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日期" sheetId="3" r:id="rId3"/>
    <sheet name="库存报告使用数据处理" sheetId="4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allorders!$A$1:$AG$5349</definedName>
    <definedName name="_xlnm._FilterDatabase" localSheetId="3" hidden="1">库存报告使用数据处理!$A$3:$I$795</definedName>
    <definedName name="_xlnm._FilterDatabase" localSheetId="4" hidden="1">'父sku-单价'!$A$1:$B$66</definedName>
  </definedNames>
  <calcPr calcId="144525" concurrentCalc="0"/>
</workbook>
</file>

<file path=xl/sharedStrings.xml><?xml version="1.0" encoding="utf-8"?>
<sst xmlns="http://schemas.openxmlformats.org/spreadsheetml/2006/main" count="21122">
  <si>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</si>
  <si>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</si>
  <si>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</si>
  <si>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</si>
  <si>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</si>
  <si>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</si>
  <si>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</si>
  <si>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</si>
  <si>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</si>
  <si>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</si>
  <si>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</si>
  <si>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</si>
  <si>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</si>
  <si>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</si>
  <si>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</si>
  <si>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</si>
  <si>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</si>
  <si>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</si>
  <si>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</si>
  <si>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</si>
  <si>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</si>
  <si>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</si>
  <si>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</si>
  <si>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</si>
  <si>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</si>
  <si>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</si>
  <si>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</si>
  <si>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</si>
  <si>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</si>
  <si>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</si>
  <si>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</si>
  <si>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</si>
  <si>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</si>
  <si>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702-7568995-3757030</t>
  </si>
  <si>
    <t>2018-06-04T20:42:44+00:00</t>
  </si>
  <si>
    <t>2018-06-05T21:31:35+00:00</t>
  </si>
  <si>
    <t>Shipped</t>
  </si>
  <si>
    <t>Amazon</t>
  </si>
  <si>
    <t>Amazon.ca</t>
  </si>
  <si>
    <t>Expedited</t>
  </si>
  <si>
    <t>Men's Long Sleeve Plaid Button Down Cotton Casual Shirts Muti Plaid 16 Medium</t>
  </si>
  <si>
    <t>CA084-H16-M</t>
  </si>
  <si>
    <t>B06XYHWH3G</t>
  </si>
  <si>
    <t>CAD</t>
  </si>
  <si>
    <t>Englehart</t>
  </si>
  <si>
    <t>Ontario</t>
  </si>
  <si>
    <t>P0J 1H0</t>
  </si>
  <si>
    <t>CA</t>
  </si>
  <si>
    <t>111-3140336-3127424</t>
  </si>
  <si>
    <t>2018-06-04T23:40:50+00:00</t>
  </si>
  <si>
    <t>2018-06-06T22:44:28+00:00</t>
  </si>
  <si>
    <t>Amazon.com</t>
  </si>
  <si>
    <t>SecondDay</t>
  </si>
  <si>
    <t>Mocotono Men's Short Sleeve Oxford Button Down Casual Shirt, Light Gray, Large</t>
  </si>
  <si>
    <t>CS-SB170-LG907-L</t>
  </si>
  <si>
    <t>B0788KNR69</t>
  </si>
  <si>
    <t>USD</t>
  </si>
  <si>
    <t>BERLIN</t>
  </si>
  <si>
    <t>MA</t>
  </si>
  <si>
    <t>US</t>
  </si>
  <si>
    <t>114-4360975-6463451</t>
  </si>
  <si>
    <t>2018-06-04T23:38:54+00:00</t>
  </si>
  <si>
    <t>2018-06-06T02:35:07+00:00</t>
  </si>
  <si>
    <t>MOCOTONO Men's Long Sleeve Casual Collared Polo Shirt Top Grey M</t>
  </si>
  <si>
    <t>WQS-BN-1503-GR-M</t>
  </si>
  <si>
    <t>B0788LXZHN</t>
  </si>
  <si>
    <t>NORTH CHESTERFIELD</t>
  </si>
  <si>
    <t>VA</t>
  </si>
  <si>
    <t>23235-4847</t>
  </si>
  <si>
    <t>111-2300700-0689057</t>
  </si>
  <si>
    <t>2018-06-04T23:31:46+00:00</t>
  </si>
  <si>
    <t>2018-06-05T09:35:19+00:00</t>
  </si>
  <si>
    <t>Mocotono Men's Short Sleeve Oxford Button Down Casual Shirt, Navy, Large</t>
  </si>
  <si>
    <t>CS-SB170-ZL918-L</t>
  </si>
  <si>
    <t>B0788KMQJK</t>
  </si>
  <si>
    <t>Cancelled</t>
  </si>
  <si>
    <t>ATLANTIC</t>
  </si>
  <si>
    <t>IA</t>
  </si>
  <si>
    <t>50022-1340</t>
  </si>
  <si>
    <t>Mocotono Men's Short Sleeve Oxford Button Down Casual Shirt, Maroon, Large</t>
  </si>
  <si>
    <t>CS-SB170-WR917-L</t>
  </si>
  <si>
    <t>B0788L573R</t>
  </si>
  <si>
    <t>114-1007031-4561803</t>
  </si>
  <si>
    <t>2018-06-04T23:26:44+00:00</t>
  </si>
  <si>
    <t>2018-06-06T03:01:02+00:00</t>
  </si>
  <si>
    <t>MOCOTONO Men's Long Sleeve Plaid Button Down Cotton Casual Shirts Coffee/Grass Green Small</t>
  </si>
  <si>
    <t>CS-LY084-H1-S</t>
  </si>
  <si>
    <t>B071WRDPXY</t>
  </si>
  <si>
    <t>CHICAGO</t>
  </si>
  <si>
    <t>IL</t>
  </si>
  <si>
    <t>60641-4953</t>
  </si>
  <si>
    <t>MOCOTONO Men's Long Sleeve Plaid Button Down Cotton Casual Shirts Muti Plaid Small</t>
  </si>
  <si>
    <t>CS-LY084-H15-S</t>
  </si>
  <si>
    <t>B06XPWLNQP</t>
  </si>
  <si>
    <t>112-5638158-3373842</t>
  </si>
  <si>
    <t>2018-06-04T23:24:50+00:00</t>
  </si>
  <si>
    <t>2018-06-07T21:49:47+00:00</t>
  </si>
  <si>
    <t>Mocotono Men's Short Sleeve Oxford Button Down Casual Shirt, Maroon, X-Large</t>
  </si>
  <si>
    <t>CS-SB170-WR-XL</t>
  </si>
  <si>
    <t>B073PPP5ZG</t>
  </si>
  <si>
    <t>AUBURNDALE</t>
  </si>
  <si>
    <t>02466-1319</t>
  </si>
  <si>
    <t>111-2559564-9992261</t>
  </si>
  <si>
    <t>2018-06-04T23:21:08+00:00</t>
  </si>
  <si>
    <t>2018-06-06T04:40:27+00:00</t>
  </si>
  <si>
    <t>Men's Oxford Long Sleeve Button Down Casual Dress Shirt,Light Blue,Medium</t>
  </si>
  <si>
    <t>CS-LY181-LB916-M</t>
  </si>
  <si>
    <t>B073PQ7Z9P</t>
  </si>
  <si>
    <t>Carlsbad</t>
  </si>
  <si>
    <t>112-9766600-8041806</t>
  </si>
  <si>
    <t>2018-06-04T23:18:15+00:00</t>
  </si>
  <si>
    <t>2018-06-05T21:52:44+00:00</t>
  </si>
  <si>
    <t>Men's Long Sleeve Denim Solid Double-Pocket Shirt Blue X-Large</t>
  </si>
  <si>
    <t>CS-SB003-B0-XL</t>
  </si>
  <si>
    <t>B074PP6TL2</t>
  </si>
  <si>
    <t>WYLIE</t>
  </si>
  <si>
    <t>TEXAS</t>
  </si>
  <si>
    <t>75098-8120</t>
  </si>
  <si>
    <t>Business Price</t>
  </si>
  <si>
    <t>112-1367237-7909059</t>
  </si>
  <si>
    <t>2018-06-04T23:18:02+00:00</t>
  </si>
  <si>
    <t>2018-06-05T06:29:07+00:00</t>
  </si>
  <si>
    <t>Mocotono Men's Short Sleeve Oxford Button Down Casual Shirt, Light Gray, Medium</t>
  </si>
  <si>
    <t>CS-LY170-LG907-M</t>
  </si>
  <si>
    <t>B073PP2K9L</t>
  </si>
  <si>
    <t>San Jose</t>
  </si>
  <si>
    <t>95130-1821</t>
  </si>
  <si>
    <t>112-1907387-1076259</t>
  </si>
  <si>
    <t>2018-06-04T23:17:48+00:00</t>
  </si>
  <si>
    <t>2018-06-05T10:16:22+00:00</t>
  </si>
  <si>
    <t>Mocotono Men's Short Sleeve Oxford Button Down Casual Shirt, Maroon, Medium</t>
  </si>
  <si>
    <t>CS-SB170-WR917-M</t>
  </si>
  <si>
    <t>B0788KYP6Y</t>
  </si>
  <si>
    <t>JASPER</t>
  </si>
  <si>
    <t>IN</t>
  </si>
  <si>
    <t>47546-9043</t>
  </si>
  <si>
    <t>113-1178126-9860264</t>
  </si>
  <si>
    <t>2018-06-04T23:17:09+00:00</t>
  </si>
  <si>
    <t>2018-06-06T03:51:56+00:00</t>
  </si>
  <si>
    <t>MOCOTONO Men's Short Sleeve Plaid Checkered Button Down Casual Shirts Red XX-Large</t>
  </si>
  <si>
    <t>CS-SB009-RD-XXL</t>
  </si>
  <si>
    <t>B074ZXXLP5</t>
  </si>
  <si>
    <t>THOMASVILLE</t>
  </si>
  <si>
    <t>NC</t>
  </si>
  <si>
    <t>27360-8014</t>
  </si>
  <si>
    <t>111-0493507-8589006</t>
  </si>
  <si>
    <t>2018-06-04T23:01:07+00:00</t>
  </si>
  <si>
    <t>2018-06-05T07:50:28+00:00</t>
  </si>
  <si>
    <t>MOCOTONO Men's Short Sleeve Oxford Button Down Casual Shirt Green Large</t>
  </si>
  <si>
    <t>CS-SB170-G912-L</t>
  </si>
  <si>
    <t>B0788NH1LR</t>
  </si>
  <si>
    <t>SANDY HOOK</t>
  </si>
  <si>
    <t>CT</t>
  </si>
  <si>
    <t>06482-1465</t>
  </si>
  <si>
    <t>113-5250874-5833026</t>
  </si>
  <si>
    <t>2018-06-04T22:56:28+00:00</t>
  </si>
  <si>
    <t>2018-06-06T15:36:36+00:00</t>
  </si>
  <si>
    <t>Standard</t>
  </si>
  <si>
    <t>MOCOTONO Men's Long Sleeve Casual Collared Polo Shirt Top Grey XXL</t>
  </si>
  <si>
    <t>WQS-BN-1503-GR-2XL</t>
  </si>
  <si>
    <t>B0788K4417</t>
  </si>
  <si>
    <t>BELLEVILLE</t>
  </si>
  <si>
    <t>MI</t>
  </si>
  <si>
    <t>48111-2168</t>
  </si>
  <si>
    <t>111-6874516-5261057</t>
  </si>
  <si>
    <t>2018-06-04T22:54:15+00:00</t>
  </si>
  <si>
    <t>2018-06-08T00:36:21+00:00</t>
  </si>
  <si>
    <t>MOCOTONO Men's V-Neck Long Sleeve Pullover Casual Sweater</t>
  </si>
  <si>
    <t>MY-LYPoint021-K0-XL</t>
  </si>
  <si>
    <t>B073XK7RVB</t>
  </si>
  <si>
    <t>CHAGRIN FALLS</t>
  </si>
  <si>
    <t>OH</t>
  </si>
  <si>
    <t>44022-3398</t>
  </si>
  <si>
    <t>112-3497815-6628209</t>
  </si>
  <si>
    <t>2018-06-04T22:53:48+00:00</t>
  </si>
  <si>
    <t>2018-06-05T09:34:27+00:00</t>
  </si>
  <si>
    <t>BOSWELL</t>
  </si>
  <si>
    <t>PA</t>
  </si>
  <si>
    <t>15531-1203</t>
  </si>
  <si>
    <t>113-9659635-6236245</t>
  </si>
  <si>
    <t>2018-06-04T22:49:02+00:00</t>
  </si>
  <si>
    <t>2018-06-06T23:06:26+00:00</t>
  </si>
  <si>
    <t>MOCOTONO Men's Short Sleeve Oxford Button Down Casual Shirt Sapphire XX-Large</t>
  </si>
  <si>
    <t>CS-SB170-Sa911-XXL</t>
  </si>
  <si>
    <t>B0788K95NG</t>
  </si>
  <si>
    <t>APACHE JUNCTION</t>
  </si>
  <si>
    <t>AZ</t>
  </si>
  <si>
    <t>85120-3454</t>
  </si>
  <si>
    <t>114-9408621-1409814</t>
  </si>
  <si>
    <t>2018-06-04T22:40:23+00:00</t>
  </si>
  <si>
    <t>2018-06-07T07:20:33+00:00</t>
  </si>
  <si>
    <t>MOCOTONO Men's Short Sleeve Oxford Button Down Casual Shirt Sapphire X-Large</t>
  </si>
  <si>
    <t>CS-SB170-Sa911-XL</t>
  </si>
  <si>
    <t>B0788MX8HG</t>
  </si>
  <si>
    <t>COLUMBIA STATION</t>
  </si>
  <si>
    <t>OHIO</t>
  </si>
  <si>
    <t>44028-8967</t>
  </si>
  <si>
    <t>111-6039150-4034632</t>
  </si>
  <si>
    <t>2018-06-04T22:36:10+00:00</t>
  </si>
  <si>
    <t>2018-06-06T23:51:56+00:00</t>
  </si>
  <si>
    <t>Mocotono Men's Short Sleeve Oxford Button Down Casual Shirt, Sky Blue, Medium</t>
  </si>
  <si>
    <t>CS-SB030-BL-M</t>
  </si>
  <si>
    <t>B078VZKK67</t>
  </si>
  <si>
    <t>CAMBRIDGE</t>
  </si>
  <si>
    <t>02139-1427</t>
  </si>
  <si>
    <t>113-6654501-3192226</t>
  </si>
  <si>
    <t>2018-06-04T22:25:53+00:00</t>
  </si>
  <si>
    <t>2018-06-05T06:34:24+00:00</t>
  </si>
  <si>
    <t>MOCOTONO Mens Oxford Long Sleeve Solid Standard Fit Button Down Casual Dress Shirts Purple X-Large</t>
  </si>
  <si>
    <t>CS-SB007-PP-XL</t>
  </si>
  <si>
    <t>B0751385MS</t>
  </si>
  <si>
    <t>CUPERTINO</t>
  </si>
  <si>
    <t>95014-5073</t>
  </si>
  <si>
    <t>114-3209340-4847408</t>
  </si>
  <si>
    <t>2018-06-04T22:25:25+00:00</t>
  </si>
  <si>
    <t>2018-06-05T06:32:55+00:00</t>
  </si>
  <si>
    <t>MOCOTONO Men's Long Sleeve Flannel Plaid Dress Shirt Western Button Down Shirts Green Medium</t>
  </si>
  <si>
    <t>CS-SB166-K33-2-M</t>
  </si>
  <si>
    <t>B079165SZW</t>
  </si>
  <si>
    <t>BELMONT</t>
  </si>
  <si>
    <t>94002-2933</t>
  </si>
  <si>
    <t>113-3317823-5453801</t>
  </si>
  <si>
    <t>2018-06-04T22:12:08+00:00</t>
  </si>
  <si>
    <t>2018-06-06T09:08:20+00:00</t>
  </si>
  <si>
    <t>MOCOTONO Men's V Neck Pullover Sweater Long Sleeve Cotton Casual Sweat Dress,White,Large</t>
  </si>
  <si>
    <t>MY-SB011-WT-L</t>
  </si>
  <si>
    <t>B0758SG9K8</t>
  </si>
  <si>
    <t>CHULA VISTA</t>
  </si>
  <si>
    <t>91913-2303</t>
  </si>
  <si>
    <t>114-6702204-1154664</t>
  </si>
  <si>
    <t>2018-06-04T22:11:34+00:00</t>
  </si>
  <si>
    <t>2018-06-06T03:30:12+00:00</t>
  </si>
  <si>
    <t>AUSTIN</t>
  </si>
  <si>
    <t>TX</t>
  </si>
  <si>
    <t>78745-2532</t>
  </si>
  <si>
    <t>113-5592029-8279410</t>
  </si>
  <si>
    <t>2018-06-04T22:05:23+00:00</t>
  </si>
  <si>
    <t>2018-06-05T19:45:08+00:00</t>
  </si>
  <si>
    <t>MOCOTONO Mens Long Sleeve Turtle Neck Zip Pullover Sweater Black Medium</t>
  </si>
  <si>
    <t>MY-SB026-BK-M</t>
  </si>
  <si>
    <t>B078SLHWWD</t>
  </si>
  <si>
    <t>SAN DIEGO</t>
  </si>
  <si>
    <t>92128-3428</t>
  </si>
  <si>
    <t>112-2568283-2497013</t>
  </si>
  <si>
    <t>2018-06-04T22:02:11+00:00</t>
  </si>
  <si>
    <t>2018-06-06T16:05:50+00:00</t>
  </si>
  <si>
    <t>MOCOTONO Men's Short Sleeve Floral Print Button Down Casual Shirt Green 2 Medium</t>
  </si>
  <si>
    <t>CS-BUSB032-GN2-M</t>
  </si>
  <si>
    <t>B07C3W2BLZ</t>
  </si>
  <si>
    <t>Cisco</t>
  </si>
  <si>
    <t>Illinois</t>
  </si>
  <si>
    <t>114-7340094-7080268</t>
  </si>
  <si>
    <t>2018-06-04T21:58:10+00:00</t>
  </si>
  <si>
    <t>2018-06-09T19:05:16+00:00</t>
  </si>
  <si>
    <t>MOCOTONO Men's Solid Color Oxford Long Sleeve Button Down Casual Shirt Light Gray Large</t>
  </si>
  <si>
    <t>CS-LY085-LG907-L</t>
  </si>
  <si>
    <t>B06XZ1S7LJ</t>
  </si>
  <si>
    <t>LOS ANGELES</t>
  </si>
  <si>
    <t>90016-1726</t>
  </si>
  <si>
    <t>US Core Free Shipping Promotion A3JU1FCINF5SD0</t>
  </si>
  <si>
    <t>112-3912150-7327463</t>
  </si>
  <si>
    <t>2018-06-04T21:56:12+00:00</t>
  </si>
  <si>
    <t>2018-06-10T16:05:56+00:00</t>
  </si>
  <si>
    <t>MY-LYPoint021-NY-M</t>
  </si>
  <si>
    <t>B0788F8PXB</t>
  </si>
  <si>
    <t>BROOKLYN</t>
  </si>
  <si>
    <t>NY</t>
  </si>
  <si>
    <t>11230-5506</t>
  </si>
  <si>
    <t>MY-LYPoint021-GR-M</t>
  </si>
  <si>
    <t>B073XJLTJW</t>
  </si>
  <si>
    <t>113-3350579-7345829</t>
  </si>
  <si>
    <t>2018-06-04T21:52:33+00:00</t>
  </si>
  <si>
    <t>2018-06-05T19:29:31+00:00</t>
  </si>
  <si>
    <t>Mocotono Men's Short Sleeve Oxford Button Down Casual Shirt, Navy, Medium</t>
  </si>
  <si>
    <t>CS-SB170-ZL918-M</t>
  </si>
  <si>
    <t>B0788K4MHV</t>
  </si>
  <si>
    <t>Luverne</t>
  </si>
  <si>
    <t>Minnesota</t>
  </si>
  <si>
    <t>112-2450222-3550619</t>
  </si>
  <si>
    <t>2018-06-04T21:46:52+00:00</t>
  </si>
  <si>
    <t>2018-06-06T01:28:39+00:00</t>
  </si>
  <si>
    <t>UPPER SANDUSKY</t>
  </si>
  <si>
    <t>43351-9215</t>
  </si>
  <si>
    <t>112-0413707-4828249</t>
  </si>
  <si>
    <t>2018-06-04T21:41:21+00:00</t>
  </si>
  <si>
    <t>2018-06-05T23:48:51+00:00</t>
  </si>
  <si>
    <t>MOCOTONO Men's Long Sleeve Casual Golf Polo Shirt Red (Maroon) Large</t>
  </si>
  <si>
    <t>POLO-SB014-RD-XL</t>
  </si>
  <si>
    <t>B076CYPXY8</t>
  </si>
  <si>
    <t>HIALEAH</t>
  </si>
  <si>
    <t>FL</t>
  </si>
  <si>
    <t>33018-5223</t>
  </si>
  <si>
    <t>111-9465849-1682668</t>
  </si>
  <si>
    <t>2018-06-04T21:37:33+00:00</t>
  </si>
  <si>
    <t>2018-06-05T21:44:00+00:00</t>
  </si>
  <si>
    <t>MOCOTONO Men's Short Sleeve Oxford Button Down Casual Shirt Light Blue X-Large</t>
  </si>
  <si>
    <t>CS-SB170-LB916-XL</t>
  </si>
  <si>
    <t>B0788J8BPY</t>
  </si>
  <si>
    <t>Toledo</t>
  </si>
  <si>
    <t>43612-2341</t>
  </si>
  <si>
    <t>112-3669569-3873028</t>
  </si>
  <si>
    <t>2018-06-04T21:37:32+00:00</t>
  </si>
  <si>
    <t>2018-06-06T09:12:56+00:00</t>
  </si>
  <si>
    <t>Men's Oxford Long Sleeve Button Down Casual Dress Shirt,Light Blue,X-Large</t>
  </si>
  <si>
    <t>CS-LY181-LB916-XL</t>
  </si>
  <si>
    <t>B073PQJN96</t>
  </si>
  <si>
    <t>SURFSIDE BEACH</t>
  </si>
  <si>
    <t>SC</t>
  </si>
  <si>
    <t>29575-4116</t>
  </si>
  <si>
    <t>114-3290219-8370642</t>
  </si>
  <si>
    <t>2018-06-04T21:34:20+00:00</t>
  </si>
  <si>
    <t>2018-06-06T02:53:45+00:00</t>
  </si>
  <si>
    <t>NextDay</t>
  </si>
  <si>
    <t>MOCOTONO Men's Long Sleeve Casual Collared Polo Shirt Top Black S</t>
  </si>
  <si>
    <t>WQS-BN-1503-KO-S</t>
  </si>
  <si>
    <t>B0788MSNZ9</t>
  </si>
  <si>
    <t>EUGENE</t>
  </si>
  <si>
    <t>OR</t>
  </si>
  <si>
    <t>97402-3921</t>
  </si>
  <si>
    <t>112-5852223-7223416</t>
  </si>
  <si>
    <t>2018-06-04T21:31:58+00:00</t>
  </si>
  <si>
    <t>2018-06-05T21:32:25+00:00</t>
  </si>
  <si>
    <t>MOCOTONO Men's Short Sleeve Oxford Button Down Casual Shirt Green XX-Large</t>
  </si>
  <si>
    <t>CS-SB170-G912-XXL</t>
  </si>
  <si>
    <t>B0788L3WMC</t>
  </si>
  <si>
    <t>CHARLESTON</t>
  </si>
  <si>
    <t>SOUTH CAROLINA</t>
  </si>
  <si>
    <t>29414-5133</t>
  </si>
  <si>
    <t>113-8408796-7601019</t>
  </si>
  <si>
    <t>2018-06-04T21:27:48+00:00</t>
  </si>
  <si>
    <t>2018-06-05T21:25:07+00:00</t>
  </si>
  <si>
    <t>Mocotono Men's Short Sleeve Oxford Button Down Casual Shirt, Green, Medium</t>
  </si>
  <si>
    <t>CS-LY170-G912-M</t>
  </si>
  <si>
    <t>B073PPNNCM</t>
  </si>
  <si>
    <t>LOUISVILLE</t>
  </si>
  <si>
    <t>KY</t>
  </si>
  <si>
    <t>40272-4003</t>
  </si>
  <si>
    <t>112-7526887-6207408</t>
  </si>
  <si>
    <t>2018-06-04T21:20:10+00:00</t>
  </si>
  <si>
    <t>2018-06-06T01:08:15+00:00</t>
  </si>
  <si>
    <t>Men's Oxford Long Sleeve Button Down Dress Shirt With Pocket,Light Blue,Large</t>
  </si>
  <si>
    <t>CS-LY171-LB916-L</t>
  </si>
  <si>
    <t>B073PQ7JKT</t>
  </si>
  <si>
    <t>MORENCI</t>
  </si>
  <si>
    <t>85540-9710</t>
  </si>
  <si>
    <t>112-3243499-4389841</t>
  </si>
  <si>
    <t>2018-06-04T21:17:05+00:00</t>
  </si>
  <si>
    <t>2018-06-05T16:43:23+00:00</t>
  </si>
  <si>
    <t>MOCOTONO Men's Short Sleeve Oxford Button Down Casual Shirt XX-Large</t>
  </si>
  <si>
    <t>CS-SB170-PI908-XXL</t>
  </si>
  <si>
    <t>B0788J3G9C</t>
  </si>
  <si>
    <t>Bronx</t>
  </si>
  <si>
    <t>10465-1425</t>
  </si>
  <si>
    <t>114-1518725-2317005</t>
  </si>
  <si>
    <t>2018-06-04T21:09:33+00:00</t>
  </si>
  <si>
    <t>2018-06-05T15:50:08+00:00</t>
  </si>
  <si>
    <t>DENVER</t>
  </si>
  <si>
    <t>CO</t>
  </si>
  <si>
    <t>80230-6420</t>
  </si>
  <si>
    <t>113-4319139-8629016</t>
  </si>
  <si>
    <t>2018-06-04T21:01:23+00:00</t>
  </si>
  <si>
    <t>2018-06-07T07:32:08+00:00</t>
  </si>
  <si>
    <t>Men's Oxford Long Sleeve Button Down Dress Shirt With Pocket,Pink,Small</t>
  </si>
  <si>
    <t>CS-LY171-PI908-S</t>
  </si>
  <si>
    <t>B073PQ7M22</t>
  </si>
  <si>
    <t>PALOUSE</t>
  </si>
  <si>
    <t>WA</t>
  </si>
  <si>
    <t>99161-8765</t>
  </si>
  <si>
    <t>111-4845041-7753041</t>
  </si>
  <si>
    <t>2018-06-04T20:48:11+00:00</t>
  </si>
  <si>
    <t>2018-06-06T21:24:31+00:00</t>
  </si>
  <si>
    <t>MOCOTONO Men's Short Sleeve Oxford Button Down Casual Shirt White Medium</t>
  </si>
  <si>
    <t>CS-SB170-W902-M</t>
  </si>
  <si>
    <t>B0788KD864</t>
  </si>
  <si>
    <t>JACKSONVILLE</t>
  </si>
  <si>
    <t>32258-1126</t>
  </si>
  <si>
    <t>112-4367765-8088262</t>
  </si>
  <si>
    <t>2018-06-04T20:25:45+00:00</t>
  </si>
  <si>
    <t>2018-06-06T06:48:37+00:00</t>
  </si>
  <si>
    <t>80209-4942</t>
  </si>
  <si>
    <t>111-4121852-3908210</t>
  </si>
  <si>
    <t>2018-06-04T20:15:17+00:00</t>
  </si>
  <si>
    <t>2018-06-05T20:13:51+00:00</t>
  </si>
  <si>
    <t>MOCOTONO Men's V-Neck Cotton Sleeveless Sweater Casual Vest Blue Large</t>
  </si>
  <si>
    <t>MY-SB027-BL-L</t>
  </si>
  <si>
    <t>B078TBH767</t>
  </si>
  <si>
    <t>Dobbs Ferry</t>
  </si>
  <si>
    <t>113-2166392-7017022</t>
  </si>
  <si>
    <t>2018-06-04T20:13:26+00:00</t>
  </si>
  <si>
    <t>2018-06-06T01:51:19+00:00</t>
  </si>
  <si>
    <t>MOCOTONO Men's Long Sleeve Denim Double-Pocket Shirt Light Blue Medium</t>
  </si>
  <si>
    <t>CS-BS003-LB-M</t>
  </si>
  <si>
    <t>B078JBBY1F</t>
  </si>
  <si>
    <t>New York</t>
  </si>
  <si>
    <t>MOCOTONO Men's Long Sleeve Denim Double-Pocket Shirt Light Blue Small</t>
  </si>
  <si>
    <t>CS-BBS003-LB-S</t>
  </si>
  <si>
    <t>B078JFH21B</t>
  </si>
  <si>
    <t>113-7247963-2213042</t>
  </si>
  <si>
    <t>2018-06-04T20:08:52+00:00</t>
  </si>
  <si>
    <t>2018-06-05T19:35:30+00:00</t>
  </si>
  <si>
    <t>Mocotono Men's Short Sleeve Oxford Button Down Casual Shirt, White, XX-Large</t>
  </si>
  <si>
    <t>CS-SB170-W902-XXL</t>
  </si>
  <si>
    <t>B0788NVVCB</t>
  </si>
  <si>
    <t>REDWOOD CITY</t>
  </si>
  <si>
    <t>94065-1497</t>
  </si>
  <si>
    <t>114-7055004-2376268</t>
  </si>
  <si>
    <t>2018-06-04T20:08:22+00:00</t>
  </si>
  <si>
    <t>2018-06-05T02:22:52+00:00</t>
  </si>
  <si>
    <t>MOCOTONO Mens Oxford Long Sleeve Solid Standard Fit Button Down Casual Dress Shirts Light Pink X-Large</t>
  </si>
  <si>
    <t>CS-SB007-LP-XL</t>
  </si>
  <si>
    <t>B07512KQBF</t>
  </si>
  <si>
    <t>Broomfield</t>
  </si>
  <si>
    <t>114-0205102-6461017</t>
  </si>
  <si>
    <t>2018-06-04T19:44:02+00:00</t>
  </si>
  <si>
    <t>2018-06-05T16:30:27+00:00</t>
  </si>
  <si>
    <t>MOCOTONO Men's Short Sleeve Oxford Button Down Casual Shirt Sapphire Large</t>
  </si>
  <si>
    <t>CS-SB170-Sa911-L</t>
  </si>
  <si>
    <t>B0788NY1L5</t>
  </si>
  <si>
    <t>ONARGA</t>
  </si>
  <si>
    <t>60955-1351</t>
  </si>
  <si>
    <t>114-6992787-2917808</t>
  </si>
  <si>
    <t>2018-06-04T19:43:52+00:00</t>
  </si>
  <si>
    <t>2018-06-06T08:16:03+00:00</t>
  </si>
  <si>
    <t>Mocotono Men's Long Sleeve Thick Denim Shirt Navy Blue (Thick) XX-Large</t>
  </si>
  <si>
    <t>CS-SB016-LB-XXL</t>
  </si>
  <si>
    <t>B0785JXC3Z</t>
  </si>
  <si>
    <t>PORT NECHES</t>
  </si>
  <si>
    <t>77651-4316</t>
  </si>
  <si>
    <t>Mocotono Men's Long Sleeve Thick Denim Shirt Light Blue (Thick) XX-Large</t>
  </si>
  <si>
    <t>CS-SB016-NB-XXL</t>
  </si>
  <si>
    <t>B077XP95HD</t>
  </si>
  <si>
    <t>112-9333392-1467465</t>
  </si>
  <si>
    <t>2018-06-04T19:42:28+00:00</t>
  </si>
  <si>
    <t>2018-06-06T06:28:10+00:00</t>
  </si>
  <si>
    <t>NORTH PALM BEACH</t>
  </si>
  <si>
    <t>33408-2420</t>
  </si>
  <si>
    <t>114-7091223-8494657</t>
  </si>
  <si>
    <t>2018-06-04T19:39:24+00:00</t>
  </si>
  <si>
    <t>2018-06-06T02:39:05+00:00</t>
  </si>
  <si>
    <t>Men's Oxford Long Sleeve Button Down Dress Shirt With Pocket,Green,Medium</t>
  </si>
  <si>
    <t>CS-LY171-G912-M</t>
  </si>
  <si>
    <t>B073PPMXD1</t>
  </si>
  <si>
    <t>JAMAICA</t>
  </si>
  <si>
    <t>11432-2621</t>
  </si>
  <si>
    <t>112-9979732-1253807</t>
  </si>
  <si>
    <t>2018-06-04T19:37:38+00:00</t>
  </si>
  <si>
    <t>2018-06-06T16:05:36+00:00</t>
  </si>
  <si>
    <t>MOCOTONO Men's Long Sleeve Regular Fit Plaid Button Down Casual Shirts Coffee Large</t>
  </si>
  <si>
    <t>CS-SB002-CF-L</t>
  </si>
  <si>
    <t>B074DT4Z95</t>
  </si>
  <si>
    <t>ALPHARETTA</t>
  </si>
  <si>
    <t>GA</t>
  </si>
  <si>
    <t>30005-5401</t>
  </si>
  <si>
    <t>111-3893913-3156215</t>
  </si>
  <si>
    <t>2018-06-04T19:29:05+00:00</t>
  </si>
  <si>
    <t>2018-06-05T22:32:04+00:00</t>
  </si>
  <si>
    <t>MALIBU</t>
  </si>
  <si>
    <t>90265-5324</t>
  </si>
  <si>
    <t>MOCOTONO Men's Short Sleeve Oxford Button Down Casual Shirt Pink Medium</t>
  </si>
  <si>
    <t>CS-SB170-PI908-M</t>
  </si>
  <si>
    <t>B0788MSVZ1</t>
  </si>
  <si>
    <t>114-3740130-4652250</t>
  </si>
  <si>
    <t>2018-06-04T19:28:53+00:00</t>
  </si>
  <si>
    <t>2018-06-05T02:07:20+00:00</t>
  </si>
  <si>
    <t>MOCOTONO Men's Long Sleeve Flannel Plaid Dress Shirt Western Button Down Shirts Khaki Medium</t>
  </si>
  <si>
    <t>CS-SB166-B28-5-M</t>
  </si>
  <si>
    <t>B07916G9YZ</t>
  </si>
  <si>
    <t>SAN CLEMENTE</t>
  </si>
  <si>
    <t>92672-2360</t>
  </si>
  <si>
    <t>112-1553791-0526656</t>
  </si>
  <si>
    <t>2018-06-04T19:27:34+00:00</t>
  </si>
  <si>
    <t>2018-06-05T06:31:51+00:00</t>
  </si>
  <si>
    <t>WICHITA</t>
  </si>
  <si>
    <t>KS</t>
  </si>
  <si>
    <t>67206-1343</t>
  </si>
  <si>
    <t>114-9921988-0812242</t>
  </si>
  <si>
    <t>2018-06-04T19:18:37+00:00</t>
  </si>
  <si>
    <t>2018-06-05T18:30:16+00:00</t>
  </si>
  <si>
    <t>Mocotono Men's Short Sleeve Oxford Button Down Casual Shirt, Green, Small</t>
  </si>
  <si>
    <t>CS-LY170-G912-S</t>
  </si>
  <si>
    <t>B073PPVWW3</t>
  </si>
  <si>
    <t>HUNTINGTON BEACH</t>
  </si>
  <si>
    <t>92647-5659</t>
  </si>
  <si>
    <t>114-4164309-6223450</t>
  </si>
  <si>
    <t>2018-06-04T19:05:31+00:00</t>
  </si>
  <si>
    <t>2018-06-05T15:59:17+00:00</t>
  </si>
  <si>
    <t>MOCOTONO Men's Short Sleeve Oxford Button Down Casual Shirt Pink X-Large</t>
  </si>
  <si>
    <t>CS-SB170-PI908-XL</t>
  </si>
  <si>
    <t>B0788HF2PK</t>
  </si>
  <si>
    <t>Warren</t>
  </si>
  <si>
    <t>NJ</t>
  </si>
  <si>
    <t>114-8225668-8893031</t>
  </si>
  <si>
    <t>2018-06-04T18:45:13+00:00</t>
  </si>
  <si>
    <t>2018-06-05T22:34:45+00:00</t>
  </si>
  <si>
    <t>MOCOTONO Men's Long Sleeve Cotton Plaid Button Down Casual Shirts Black X-Large</t>
  </si>
  <si>
    <t>CS-SB005-BK-XL</t>
  </si>
  <si>
    <t>B074NZKQBC</t>
  </si>
  <si>
    <t>Fortuna</t>
  </si>
  <si>
    <t>California</t>
  </si>
  <si>
    <t>MOCOTONO Men's Long Sleeve Cotton Plaid Button Down Casual Shirts Scarlet X-Large</t>
  </si>
  <si>
    <t>CS-SB005-RD1-XL</t>
  </si>
  <si>
    <t>B074NYCNPN</t>
  </si>
  <si>
    <t>113-2644044-1236240</t>
  </si>
  <si>
    <t>2018-06-04T18:37:08+00:00</t>
  </si>
  <si>
    <t>2018-06-05T19:30:33+00:00</t>
  </si>
  <si>
    <t>Mocotono Men's Short Sleeve Oxford Button Down Casual Shirt, White, Large</t>
  </si>
  <si>
    <t>CS-SB170-W902-L</t>
  </si>
  <si>
    <t>B0788MPWXH</t>
  </si>
  <si>
    <t>CLINTON</t>
  </si>
  <si>
    <t>TN</t>
  </si>
  <si>
    <t>37716-2718</t>
  </si>
  <si>
    <t>113-2265057-7651411</t>
  </si>
  <si>
    <t>2018-06-04T18:27:08+00:00</t>
  </si>
  <si>
    <t>2018-06-08T23:51:07+00:00</t>
  </si>
  <si>
    <t>MOCOTONO Men's Short Sleeve Plaid Checkered Button Down Casual Shirts Light Blue Medium</t>
  </si>
  <si>
    <t>CS-SB009-LB-M</t>
  </si>
  <si>
    <t>B07514T5J6</t>
  </si>
  <si>
    <t>APO</t>
  </si>
  <si>
    <t>AE</t>
  </si>
  <si>
    <t>114-1180458-5775456</t>
  </si>
  <si>
    <t>2018-06-04T18:25:52+00:00</t>
  </si>
  <si>
    <t>2018-06-06T19:06:21+00:00</t>
  </si>
  <si>
    <t>Mocotono Men's Short Sleeve Oxford Button Down Casual Shirt, Navy, XX-Large</t>
  </si>
  <si>
    <t>CS-SB170-ZL918-XXL</t>
  </si>
  <si>
    <t>B0788KLC8Q</t>
  </si>
  <si>
    <t>minneapolis</t>
  </si>
  <si>
    <t>minnesota</t>
  </si>
  <si>
    <t>Mocotono Men's Short Sleeve Oxford Button Down Casual Shirt, Maroon, XX-Large</t>
  </si>
  <si>
    <t>CS-SB170-WR917-XXL</t>
  </si>
  <si>
    <t>B0788JCP1X</t>
  </si>
  <si>
    <t>111-0268757-3139451</t>
  </si>
  <si>
    <t>2018-06-04T18:20:23+00:00</t>
  </si>
  <si>
    <t>2018-06-06T06:11:22+00:00</t>
  </si>
  <si>
    <t>SAN MARCOS</t>
  </si>
  <si>
    <t>92078-1053</t>
  </si>
  <si>
    <t>111-2377441-4916222</t>
  </si>
  <si>
    <t>2018-06-04T18:12:47+00:00</t>
  </si>
  <si>
    <t>2018-06-06T22:15:12+00:00</t>
  </si>
  <si>
    <t>Men's Oxford Long Sleeve Button Down Casual Dress Shirt,Navy Blue,Small</t>
  </si>
  <si>
    <t>CS-LY181-ZL918-S</t>
  </si>
  <si>
    <t>B073PQRF5N</t>
  </si>
  <si>
    <t>MIAMI</t>
  </si>
  <si>
    <t>33195-2133</t>
  </si>
  <si>
    <t>112-8247739-2051457</t>
  </si>
  <si>
    <t>2018-06-04T18:11:26+00:00</t>
  </si>
  <si>
    <t>2018-06-08T22:38:17+00:00</t>
  </si>
  <si>
    <t>Mocotono Men's Short Sleeve Oxford Button Down Casual Shirt, Light Gray, X-Large</t>
  </si>
  <si>
    <t>CS-SB170-LG907-XL</t>
  </si>
  <si>
    <t>B0788JG8QZ</t>
  </si>
  <si>
    <t>TAMPA</t>
  </si>
  <si>
    <t>33602-2014</t>
  </si>
  <si>
    <t>114-3800764-7313829</t>
  </si>
  <si>
    <t>2018-06-04T17:53:50+00:00</t>
  </si>
  <si>
    <t>2018-06-05T22:26:13+00:00</t>
  </si>
  <si>
    <t>MOCOTONO Men's Long Sleeve Casual Collared Polo Shirt Top Black XL</t>
  </si>
  <si>
    <t>WQS-BN-1503-KO-XL</t>
  </si>
  <si>
    <t>B0788M9Z9R</t>
  </si>
  <si>
    <t>RICHARDSON</t>
  </si>
  <si>
    <t>75081-2328</t>
  </si>
  <si>
    <t>111-0599994-6463452</t>
  </si>
  <si>
    <t>2018-06-04T17:38:58+00:00</t>
  </si>
  <si>
    <t>2018-06-05T06:29:54+00:00</t>
  </si>
  <si>
    <t>San Francisco</t>
  </si>
  <si>
    <t>112-6555769-5751445</t>
  </si>
  <si>
    <t>2018-06-04T17:27:25+00:00</t>
  </si>
  <si>
    <t>2018-06-07T19:10:16+00:00</t>
  </si>
  <si>
    <t>HOLLY SPRINGS</t>
  </si>
  <si>
    <t>30115-4771</t>
  </si>
  <si>
    <t>111-1174718-2905819</t>
  </si>
  <si>
    <t>2018-06-04T17:01:29+00:00</t>
  </si>
  <si>
    <t>2018-06-05T10:12:14+00:00</t>
  </si>
  <si>
    <t>Lakewood</t>
  </si>
  <si>
    <t>90713-1057</t>
  </si>
  <si>
    <t>112-5927829-1805810</t>
  </si>
  <si>
    <t>2018-06-04T16:39:24+00:00</t>
  </si>
  <si>
    <t>2018-06-05T09:15:34+00:00</t>
  </si>
  <si>
    <t>MOCOTONO Mens Oxford Long Sleeve Solid Standard Fit Button Down Casual Dress Shirts Blue X-Large</t>
  </si>
  <si>
    <t>CS-SB007-BL-XL</t>
  </si>
  <si>
    <t>B075132L1Q</t>
  </si>
  <si>
    <t>NORWELL</t>
  </si>
  <si>
    <t>02061-1043</t>
  </si>
  <si>
    <t>MOCOTONO Mens Oxford Long Sleeve Solid Standard Fit Button Down Casual Dress Shirts Light Blue X-Large</t>
  </si>
  <si>
    <t>CS-SB007-LB-XL</t>
  </si>
  <si>
    <t>B075146M52</t>
  </si>
  <si>
    <t>111-2042580-5237014</t>
  </si>
  <si>
    <t>2018-06-04T16:38:41+00:00</t>
  </si>
  <si>
    <t>2018-06-05T01:56:46+00:00</t>
  </si>
  <si>
    <t>MANAHAWKIN</t>
  </si>
  <si>
    <t>08050-4902</t>
  </si>
  <si>
    <t>113-4735925-3996262</t>
  </si>
  <si>
    <t>2018-06-04T16:22:03+00:00</t>
  </si>
  <si>
    <t>2018-06-05T22:21:50+00:00</t>
  </si>
  <si>
    <t>LITITZ</t>
  </si>
  <si>
    <t>17543-8666</t>
  </si>
  <si>
    <t>112-1425540-7290659</t>
  </si>
  <si>
    <t>2018-06-04T15:52:37+00:00</t>
  </si>
  <si>
    <t>2018-06-06T03:59:35+00:00</t>
  </si>
  <si>
    <t>RIVERSIDE</t>
  </si>
  <si>
    <t>92507-6301</t>
  </si>
  <si>
    <t>111-4615303-5368263</t>
  </si>
  <si>
    <t>2018-06-04T15:29:45+00:00</t>
  </si>
  <si>
    <t>2018-06-08T04:11:51+00:00</t>
  </si>
  <si>
    <t>MOCOTONO Men's Short Sleeve Oxford Button Down Casual Shirt Pink Large</t>
  </si>
  <si>
    <t>CS-SB170-PI908-L</t>
  </si>
  <si>
    <t>B0788JN2XB</t>
  </si>
  <si>
    <t>GALVESTON</t>
  </si>
  <si>
    <t>77554-8216</t>
  </si>
  <si>
    <t>112-3492982-9868215</t>
  </si>
  <si>
    <t>2018-06-04T15:13:40+00:00</t>
  </si>
  <si>
    <t>2018-06-05T03:01:08+00:00</t>
  </si>
  <si>
    <t>Men's Oxford Long Sleeve Button Down Dress Shirt With Pocket,Green,X-Large</t>
  </si>
  <si>
    <t>CS-LY171-G912-XL</t>
  </si>
  <si>
    <t>B073PQ12R6</t>
  </si>
  <si>
    <t>Buffalo</t>
  </si>
  <si>
    <t>113-2623270-9911465</t>
  </si>
  <si>
    <t>2018-06-04T15:10:46+00:00</t>
  </si>
  <si>
    <t>2018-06-05T22:31:16+00:00</t>
  </si>
  <si>
    <t>Mocotono Men's Short Sleeve Oxford Button Down Casual Shirt, Black, Medium</t>
  </si>
  <si>
    <t>CS-SB030-BK-M</t>
  </si>
  <si>
    <t>B078W1DC69</t>
  </si>
  <si>
    <t>PORTLAND</t>
  </si>
  <si>
    <t>97203-2525</t>
  </si>
  <si>
    <t>Mocotono Men's Short Sleeve Oxford Button Down Casual Shirt, Blue, Medium</t>
  </si>
  <si>
    <t>CS-LY170-Sa911-M</t>
  </si>
  <si>
    <t>B073PPT2TW</t>
  </si>
  <si>
    <t>111-6699609-7162640</t>
  </si>
  <si>
    <t>2018-06-04T15:10:18+00:00</t>
  </si>
  <si>
    <t>2018-06-05T09:57:06+00:00</t>
  </si>
  <si>
    <t>MY-LYPoint021-K0-L</t>
  </si>
  <si>
    <t>B073XJFSC8</t>
  </si>
  <si>
    <t>TORRANCE</t>
  </si>
  <si>
    <t>90502-2721</t>
  </si>
  <si>
    <t>MY-LYPoint021-NY-L</t>
  </si>
  <si>
    <t>B0788F4HMX</t>
  </si>
  <si>
    <t>112-7469280-5125862</t>
  </si>
  <si>
    <t>2018-06-04T15:03:14+00:00</t>
  </si>
  <si>
    <t>2018-06-05T01:46:10+00:00</t>
  </si>
  <si>
    <t>MOCOTONO Men's Oxford Long Sleeve Button Down Casual Dress Shirt,Navy Blue,X-Large</t>
  </si>
  <si>
    <t>CS-SB181-ZL918-XL</t>
  </si>
  <si>
    <t>B0789KX4J2</t>
  </si>
  <si>
    <t>MALDEN</t>
  </si>
  <si>
    <t>02148-2847</t>
  </si>
  <si>
    <t>111-8780818-8231400</t>
  </si>
  <si>
    <t>2018-06-04T14:50:50+00:00</t>
  </si>
  <si>
    <t>2018-06-05T02:08:41+00:00</t>
  </si>
  <si>
    <t>Men's Oxford Long Sleeve Button Down Casual Dress Shirt,Navy Blue,Large</t>
  </si>
  <si>
    <t>CS-LY181-ZL918-L</t>
  </si>
  <si>
    <t>B073PQ3NDG</t>
  </si>
  <si>
    <t>BOWIE</t>
  </si>
  <si>
    <t>MD</t>
  </si>
  <si>
    <t>20715-3242</t>
  </si>
  <si>
    <t>114-7885820-9919432</t>
  </si>
  <si>
    <t>2018-06-04T14:47:53+00:00</t>
  </si>
  <si>
    <t>2018-06-06T20:42:09+00:00</t>
  </si>
  <si>
    <t>Men's V-Neck Cotton Sleeveless Sweater Casual Vest Green Small</t>
  </si>
  <si>
    <t>MY-SB027-GN-S</t>
  </si>
  <si>
    <t>B078TBRKRH</t>
  </si>
  <si>
    <t>PEARL RIVER</t>
  </si>
  <si>
    <t>10965-1632</t>
  </si>
  <si>
    <t>113-3542872-3866669</t>
  </si>
  <si>
    <t>2018-06-04T14:44:59+00:00</t>
  </si>
  <si>
    <t>2018-06-05T21:21:17+00:00</t>
  </si>
  <si>
    <t>MOCOTONO Men's Crew Neck Long Sleeve Pullover Knit Sweater Blue Small</t>
  </si>
  <si>
    <t>MY-SB015-BL-S</t>
  </si>
  <si>
    <t>B076J8NQXH</t>
  </si>
  <si>
    <t>40218-1259</t>
  </si>
  <si>
    <t>111-6471045-7061043</t>
  </si>
  <si>
    <t>2018-06-04T14:41:45+00:00</t>
  </si>
  <si>
    <t>2018-06-05T17:07:34+00:00</t>
  </si>
  <si>
    <t>KINGWOOD</t>
  </si>
  <si>
    <t>77339-2664</t>
  </si>
  <si>
    <t>113-9862549-0364213</t>
  </si>
  <si>
    <t>2018-06-04T14:39:46+00:00</t>
  </si>
  <si>
    <t>2018-06-05T20:43:12+00:00</t>
  </si>
  <si>
    <t>MOCOTONO Mens Oxford Long Sleeve Solid Standard Fit Button Down Casual Dress Shirts Blue XX-Large</t>
  </si>
  <si>
    <t>CS-SB007-BL-XXL</t>
  </si>
  <si>
    <t>B0751368L2</t>
  </si>
  <si>
    <t>RESTON</t>
  </si>
  <si>
    <t>20191-5481</t>
  </si>
  <si>
    <t>111-2794250-9995439</t>
  </si>
  <si>
    <t>2018-06-04T14:38:31+00:00</t>
  </si>
  <si>
    <t>2018-06-06T04:23:02+00:00</t>
  </si>
  <si>
    <t>CRESTWOOD</t>
  </si>
  <si>
    <t>40014-8870</t>
  </si>
  <si>
    <t>112-8576338-6007401</t>
  </si>
  <si>
    <t>2018-06-04T14:37:06+00:00</t>
  </si>
  <si>
    <t>2018-06-04T21:32:01+00:00</t>
  </si>
  <si>
    <t>MOCOTONO Men's Casual Slim Fit Cotton Multi-Pocket Twill Cargo Shorts Sapphire Blue Tag 44/US 42</t>
  </si>
  <si>
    <t>DK-LY-K157-B0-44</t>
  </si>
  <si>
    <t>B073PZ9VFP</t>
  </si>
  <si>
    <t>GLENDALE</t>
  </si>
  <si>
    <t>91201-1239</t>
  </si>
  <si>
    <t>113-3845740-9805062</t>
  </si>
  <si>
    <t>2018-06-04T13:46:31+00:00</t>
  </si>
  <si>
    <t>2018-06-06T05:36:06+00:00</t>
  </si>
  <si>
    <t>Mocotono Men's Short Sleeve Oxford Button Down Casual Shirt, Navy, X-Large</t>
  </si>
  <si>
    <t>CS-SB170-ZL918-XL</t>
  </si>
  <si>
    <t>B0788MSV7Q</t>
  </si>
  <si>
    <t>NORWALK</t>
  </si>
  <si>
    <t>44857-2471</t>
  </si>
  <si>
    <t>112-4077419-1678601</t>
  </si>
  <si>
    <t>2018-06-04T13:43:48+00:00</t>
  </si>
  <si>
    <t>2018-06-05T08:24:19+00:00</t>
  </si>
  <si>
    <t>MOCOTONO Men's Short Sleeve Floral Print Button Down Casual Shirt Green 1 XX-Large</t>
  </si>
  <si>
    <t>CS-BUSB032-GN1-XXL</t>
  </si>
  <si>
    <t>B07C3W2JY6</t>
  </si>
  <si>
    <t>Graniteville</t>
  </si>
  <si>
    <t>112-3503662-6485830</t>
  </si>
  <si>
    <t>2018-06-04T13:42:46+00:00</t>
  </si>
  <si>
    <t>2018-06-26T18:42:37+00:00</t>
  </si>
  <si>
    <t>Mocotono Men's Short Sleeve Oxford Button Down Casual Shirt, Light Gray, Small</t>
  </si>
  <si>
    <t>CS-LY170-LG907-S</t>
  </si>
  <si>
    <t>B073PPSG6W</t>
  </si>
  <si>
    <t>SCOTTSDALE</t>
  </si>
  <si>
    <t>85259-6137</t>
  </si>
  <si>
    <t>112-5422797-8978627</t>
  </si>
  <si>
    <t>2018-06-04T13:31:19+00:00</t>
  </si>
  <si>
    <t>2018-06-04T22:37:38+00:00</t>
  </si>
  <si>
    <t>Orleans</t>
  </si>
  <si>
    <t>Massachusetts</t>
  </si>
  <si>
    <t>111-7964641-6721858</t>
  </si>
  <si>
    <t>2018-06-04T13:21:04+00:00</t>
  </si>
  <si>
    <t>2018-06-05T09:14:57+00:00</t>
  </si>
  <si>
    <t>Men's Long Sleeve Denim Solid Double-Pocket Shirt Black Medium</t>
  </si>
  <si>
    <t>CS-SB003-BK-M</t>
  </si>
  <si>
    <t>B0776RBWGZ</t>
  </si>
  <si>
    <t>MCHENRY</t>
  </si>
  <si>
    <t>60051-7146</t>
  </si>
  <si>
    <t>111-3467560-1528213</t>
  </si>
  <si>
    <t>2018-06-04T13:12:54+00:00</t>
  </si>
  <si>
    <t>2018-06-04T23:10:38+00:00</t>
  </si>
  <si>
    <t>TILTONSVILLE</t>
  </si>
  <si>
    <t>43963-1085</t>
  </si>
  <si>
    <t>114-5253573-7085054</t>
  </si>
  <si>
    <t>2018-06-04T12:31:03+00:00</t>
  </si>
  <si>
    <t>2018-06-05T13:00:23+00:00</t>
  </si>
  <si>
    <t>OKLAHOMA CITY</t>
  </si>
  <si>
    <t>OK</t>
  </si>
  <si>
    <t>73159-7106</t>
  </si>
  <si>
    <t>114-4873777-2830659</t>
  </si>
  <si>
    <t>2018-06-04T11:48:00+00:00</t>
  </si>
  <si>
    <t>2018-06-05T02:38:33+00:00</t>
  </si>
  <si>
    <t>GLENDALE HEIGHTS</t>
  </si>
  <si>
    <t>ILLINOIS</t>
  </si>
  <si>
    <t>60139-3331</t>
  </si>
  <si>
    <t>114-4907608-1353066</t>
  </si>
  <si>
    <t>2018-06-04T11:44:26+00:00</t>
  </si>
  <si>
    <t>2018-06-04T19:10:34+00:00</t>
  </si>
  <si>
    <t>Men's Long Sleeve Denim Solid Double-Pocket Shirt Blue Large</t>
  </si>
  <si>
    <t>CS-SB003-B0-L</t>
  </si>
  <si>
    <t>B074PN8TB2</t>
  </si>
  <si>
    <t>HOME</t>
  </si>
  <si>
    <t>15747-6705</t>
  </si>
  <si>
    <t>113-8456302-7381822</t>
  </si>
  <si>
    <t>2018-06-04T11:36:24+00:00</t>
  </si>
  <si>
    <t>2018-06-09T03:02:42+00:00</t>
  </si>
  <si>
    <t>MY-LYPoint021-W0-L</t>
  </si>
  <si>
    <t>B073XKD3LL</t>
  </si>
  <si>
    <t>ST PAUL</t>
  </si>
  <si>
    <t>MN</t>
  </si>
  <si>
    <t>114-8433829-0506652</t>
  </si>
  <si>
    <t>2018-06-04T11:21:40+00:00</t>
  </si>
  <si>
    <t>2018-06-05T00:08:59+00:00</t>
  </si>
  <si>
    <t>MOCOTONO Men's Long Sleeve Crew Neck Pullover Knit Sweater Navy Medium</t>
  </si>
  <si>
    <t>MY-LYRound020-NY-M</t>
  </si>
  <si>
    <t>B0788GD6MN</t>
  </si>
  <si>
    <t>South Riding</t>
  </si>
  <si>
    <t>Va</t>
  </si>
  <si>
    <t>112-3271121-3026600</t>
  </si>
  <si>
    <t>2018-06-04T11:19:49+00:00</t>
  </si>
  <si>
    <t>2018-06-06T02:40:52+00:00</t>
  </si>
  <si>
    <t>Men's Oxford Long Sleeve Button Down Dress Shirt With Pocket,Light Gray,Small</t>
  </si>
  <si>
    <t>CS-LY171-LG907-S</t>
  </si>
  <si>
    <t>B073PPT3Z6</t>
  </si>
  <si>
    <t>BATTLE CREEK</t>
  </si>
  <si>
    <t>MICHIGAN</t>
  </si>
  <si>
    <t>49017-9763</t>
  </si>
  <si>
    <t>112-3877590-5946652</t>
  </si>
  <si>
    <t>2018-06-04T10:58:06+00:00</t>
  </si>
  <si>
    <t>2018-06-07T03:22:41+00:00</t>
  </si>
  <si>
    <t>MOCOTONO Men's Long Sleeve Crew Neck Pullover Knit Sweater Gray Medium</t>
  </si>
  <si>
    <t>MY-LYRound020-GR-M</t>
  </si>
  <si>
    <t>B073XJW9GC</t>
  </si>
  <si>
    <t>33195-2671</t>
  </si>
  <si>
    <t>113-6612233-3480243</t>
  </si>
  <si>
    <t>2018-06-04T10:54:02+00:00</t>
  </si>
  <si>
    <t>2018-06-07T19:17:39+00:00</t>
  </si>
  <si>
    <t>Men's V-Neck Cotton Sleeveless Sweater Casual Vest Green X-Large</t>
  </si>
  <si>
    <t>MY-SB027-GN-XL</t>
  </si>
  <si>
    <t>B078TC2XC1</t>
  </si>
  <si>
    <t>CHANHASSEN</t>
  </si>
  <si>
    <t>55317-8569</t>
  </si>
  <si>
    <t>MOCOTONO Men's V-Neck Cotton Sleeveless Sweater Casual Vest Khaki/Brown X-Large</t>
  </si>
  <si>
    <t>MY-SB027-KK-XL</t>
  </si>
  <si>
    <t>B078TC4SWY</t>
  </si>
  <si>
    <t>MOCOTONO Men's V-Neck Cotton Sleeveless Sweater Casual Vest Navy X-Large</t>
  </si>
  <si>
    <t>MY-SB027-NY-XL</t>
  </si>
  <si>
    <t>B078TC5MC1</t>
  </si>
  <si>
    <t>MOCOTONO Men's V-Neck Cotton Sleeveless Sweater Casual Vest Black X-Large</t>
  </si>
  <si>
    <t>MY-SB027-BK-XL</t>
  </si>
  <si>
    <t>B078TCD4ZX</t>
  </si>
  <si>
    <t>114-5104917-1449840</t>
  </si>
  <si>
    <t>2018-06-04T10:43:41+00:00</t>
  </si>
  <si>
    <t>2018-06-06T03:17:32+00:00</t>
  </si>
  <si>
    <t>MY-LYPoint021-LB-S</t>
  </si>
  <si>
    <t>B073XJK1SP</t>
  </si>
  <si>
    <t>AVENTURA</t>
  </si>
  <si>
    <t>33160-2118</t>
  </si>
  <si>
    <t>112-3765501-2127460</t>
  </si>
  <si>
    <t>2018-06-04T09:56:17+00:00</t>
  </si>
  <si>
    <t>2018-06-05T20:22:20+00:00</t>
  </si>
  <si>
    <t>MOCOTONO Men's Long Sleeve Flannel Plaid Checkered Button Down Casual Dress Shirts Green1 XX-Large</t>
  </si>
  <si>
    <t>CS-BUSB031-GN1-XXL</t>
  </si>
  <si>
    <t>B078VYVGV2</t>
  </si>
  <si>
    <t>ORLANDO</t>
  </si>
  <si>
    <t>32836-6234</t>
  </si>
  <si>
    <t>112-0377054-9893014</t>
  </si>
  <si>
    <t>2018-06-04T09:20:04+00:00</t>
  </si>
  <si>
    <t>2018-06-04T22:47:36+00:00</t>
  </si>
  <si>
    <t>SEATTLE</t>
  </si>
  <si>
    <t>98101-3621</t>
  </si>
  <si>
    <t>114-1996890-8813022</t>
  </si>
  <si>
    <t>2018-06-04T07:24:58+00:00</t>
  </si>
  <si>
    <t>2018-06-05T04:26:55+00:00</t>
  </si>
  <si>
    <t>BRENTWOOD</t>
  </si>
  <si>
    <t>94513-6596</t>
  </si>
  <si>
    <t>702-7507917-6062656</t>
  </si>
  <si>
    <t>2018-06-05T17:48:08+00:00</t>
  </si>
  <si>
    <t>2018-06-06T18:57:15+00:00</t>
  </si>
  <si>
    <t>Men's Short Sleeve Oxford Button Down Casual Shirt White Large</t>
  </si>
  <si>
    <t>CS-CA170-W902-L</t>
  </si>
  <si>
    <t>B079GRTM5Y</t>
  </si>
  <si>
    <t>Montreal</t>
  </si>
  <si>
    <t>Quebec</t>
  </si>
  <si>
    <t>H4E2X5</t>
  </si>
  <si>
    <t>701-9717475-6485031</t>
  </si>
  <si>
    <t>2018-06-05T17:10:05+00:00</t>
  </si>
  <si>
    <t>2018-06-06T16:30:15+00:00</t>
  </si>
  <si>
    <t>Men's Short Sleeve Oxford Button Down Casual Shirt Wine Red XX-Large</t>
  </si>
  <si>
    <t>CS-CA170-WR917-XXL</t>
  </si>
  <si>
    <t>B079GT61H8</t>
  </si>
  <si>
    <t>Waterloo</t>
  </si>
  <si>
    <t>N2T 2N8</t>
  </si>
  <si>
    <t>CA Core Free Shipping 2016/03/16 6-42-44-87</t>
  </si>
  <si>
    <t>S01-1203017-4614634</t>
  </si>
  <si>
    <t>1806041T4J</t>
  </si>
  <si>
    <t>2018-06-05T06:26:49+00:00</t>
  </si>
  <si>
    <t>2018-06-12T23:00:20+00:00</t>
  </si>
  <si>
    <t>Non-Amazon</t>
  </si>
  <si>
    <t>MOCOTONO Men's Turtleneck Long Sleeve Pullover Knit Cotton Sweater Army Green Tag Asian L/US XS</t>
  </si>
  <si>
    <t>MY-SB013-AG-XS</t>
  </si>
  <si>
    <t>B0761KJDW7</t>
  </si>
  <si>
    <t>Unshipped</t>
  </si>
  <si>
    <t>S01-2961864-1111606</t>
  </si>
  <si>
    <t>111-6112775-7020207</t>
  </si>
  <si>
    <t>2018-06-05T01:32:46+00:00</t>
  </si>
  <si>
    <t>2018-06-06T07:21:53+00:00</t>
  </si>
  <si>
    <t>MOCOTONO Men's Short Sleeve Floral Print Button Down Casual Shirt Navy XX-Large</t>
  </si>
  <si>
    <t>CS-BUSB032-NB-XXL</t>
  </si>
  <si>
    <t>B07C3W73C5</t>
  </si>
  <si>
    <t>hampton</t>
  </si>
  <si>
    <t>111-5925135-9433814</t>
  </si>
  <si>
    <t>2018-06-05T23:55:46+00:00</t>
  </si>
  <si>
    <t>2018-06-06T22:30:51+00:00</t>
  </si>
  <si>
    <t>Men's Oxford Long Sleeve Button Down Casual Dress Shirt,White,X-Large</t>
  </si>
  <si>
    <t>CS-LY181-W902-XL</t>
  </si>
  <si>
    <t>B073PPT8R9</t>
  </si>
  <si>
    <t>grover hill</t>
  </si>
  <si>
    <t>ohio</t>
  </si>
  <si>
    <t>113-2922674-0881023</t>
  </si>
  <si>
    <t>2018-06-05T23:52:32+00:00</t>
  </si>
  <si>
    <t>2018-06-08T04:26:52+00:00</t>
  </si>
  <si>
    <t>MOCOTONO Men's Short Sleeve Oxford Button Down Casual Shirt Light Blue Large</t>
  </si>
  <si>
    <t>CS-SB170-LB916-L</t>
  </si>
  <si>
    <t>B0788K28NT</t>
  </si>
  <si>
    <t>Northport</t>
  </si>
  <si>
    <t>11768-1160</t>
  </si>
  <si>
    <t>113-2773337-5707405</t>
  </si>
  <si>
    <t>2018-06-05T23:49:05+00:00</t>
  </si>
  <si>
    <t>2018-06-06T15:45:53+00:00</t>
  </si>
  <si>
    <t>Men's Oxford Long Sleeve Button Down Casual Dress Shirt,Sapphire,Medium</t>
  </si>
  <si>
    <t>CS-LY181-Sa911-M</t>
  </si>
  <si>
    <t>B073PPQQSP</t>
  </si>
  <si>
    <t>COLUMBIA</t>
  </si>
  <si>
    <t>MO</t>
  </si>
  <si>
    <t>65201-5389</t>
  </si>
  <si>
    <t>112-4322793-5335426</t>
  </si>
  <si>
    <t>2018-06-05T23:47:01+00:00</t>
  </si>
  <si>
    <t>2018-06-06T23:43:18+00:00</t>
  </si>
  <si>
    <t>woodhaven</t>
  </si>
  <si>
    <t>ny</t>
  </si>
  <si>
    <t>112-2957948-8969019</t>
  </si>
  <si>
    <t>2018-06-05T23:42:12+00:00</t>
  </si>
  <si>
    <t>2018-06-07T01:57:02+00:00</t>
  </si>
  <si>
    <t>HANCOCK</t>
  </si>
  <si>
    <t>49930-9409</t>
  </si>
  <si>
    <t>112-1278310-2676217</t>
  </si>
  <si>
    <t>2018-06-05T23:37:13+00:00</t>
  </si>
  <si>
    <t>2018-06-07T21:40:34+00:00</t>
  </si>
  <si>
    <t>MOCOTONO Men's Long Sleeve Oxford Regular Fit Button Down Casual Shirt Navy Blue XX-Large</t>
  </si>
  <si>
    <t>CS-SB171-ZL918-XXL</t>
  </si>
  <si>
    <t>B0788NS23T</t>
  </si>
  <si>
    <t>SQUAW VALLEY</t>
  </si>
  <si>
    <t>93675-9630</t>
  </si>
  <si>
    <t>112-8211236-6865018</t>
  </si>
  <si>
    <t>2018-06-05T23:34:38+00:00</t>
  </si>
  <si>
    <t>2018-06-07T01:27:21+00:00</t>
  </si>
  <si>
    <t>CHESTNUT HILL</t>
  </si>
  <si>
    <t>02467-2147</t>
  </si>
  <si>
    <t>111-2896412-6986647</t>
  </si>
  <si>
    <t>2018-06-05T23:23:41+00:00</t>
  </si>
  <si>
    <t>2018-06-07T19:23:49+00:00</t>
  </si>
  <si>
    <t>Orland park</t>
  </si>
  <si>
    <t>113-2927914-4357828</t>
  </si>
  <si>
    <t>2018-06-05T23:16:56+00:00</t>
  </si>
  <si>
    <t>2018-06-06T09:44:10+00:00</t>
  </si>
  <si>
    <t>PACE</t>
  </si>
  <si>
    <t>32571-8479</t>
  </si>
  <si>
    <t>113-4889403-8582632</t>
  </si>
  <si>
    <t>2018-06-05T23:05:28+00:00</t>
  </si>
  <si>
    <t>2018-06-07T16:36:16+00:00</t>
  </si>
  <si>
    <t>BRAINTREE</t>
  </si>
  <si>
    <t>02184-5507</t>
  </si>
  <si>
    <t>113-2082622-8005817</t>
  </si>
  <si>
    <t>2018-06-08T20:25:15+00:00</t>
  </si>
  <si>
    <t>Mocotono Men's Short Sleeve Oxford Button Down Casual Shirt, White, X-Large</t>
  </si>
  <si>
    <t>CS-SB170-W902-XL</t>
  </si>
  <si>
    <t>B0788LH3L3</t>
  </si>
  <si>
    <t>114-8439997-0400208</t>
  </si>
  <si>
    <t>2018-06-05T22:44:44+00:00</t>
  </si>
  <si>
    <t>2018-06-07T13:42:27+00:00</t>
  </si>
  <si>
    <t>jefferson</t>
  </si>
  <si>
    <t>nc</t>
  </si>
  <si>
    <t>114-2495724-8653859</t>
  </si>
  <si>
    <t>2018-06-05T22:42:02+00:00</t>
  </si>
  <si>
    <t>2018-06-07T12:39:29+00:00</t>
  </si>
  <si>
    <t>GRASS VALLEY</t>
  </si>
  <si>
    <t>95945-9721</t>
  </si>
  <si>
    <t>111-7470230-8893040</t>
  </si>
  <si>
    <t>2018-06-05T22:39:53+00:00</t>
  </si>
  <si>
    <t>2018-06-07T04:05:14+00:00</t>
  </si>
  <si>
    <t>112-1775343-9850669</t>
  </si>
  <si>
    <t>2018-06-05T22:13:01+00:00</t>
  </si>
  <si>
    <t>2018-06-07T06:37:06+00:00</t>
  </si>
  <si>
    <t>TUCSON</t>
  </si>
  <si>
    <t>85745-4168</t>
  </si>
  <si>
    <t>111-2960064-6921061</t>
  </si>
  <si>
    <t>2018-06-05T22:10:09+00:00</t>
  </si>
  <si>
    <t>2018-06-07T01:22:06+00:00</t>
  </si>
  <si>
    <t>MOCOTONO Men's Oxford Long Sleeve Button Down Casual Dress Shirt,Light Gray,XX-Large</t>
  </si>
  <si>
    <t>CS-SB181-LG907-XXL</t>
  </si>
  <si>
    <t>B0789C4JV1</t>
  </si>
  <si>
    <t>Berkeley Springs</t>
  </si>
  <si>
    <t>West Virginia</t>
  </si>
  <si>
    <t>MOCOTONO Men's Oxford Long Sleeve Button Down Casual Dress Shirt,Light Gray,Large</t>
  </si>
  <si>
    <t>CS-SB181-LG907-L</t>
  </si>
  <si>
    <t>B07899ZPHF</t>
  </si>
  <si>
    <t>MOCOTONO Men's Oxford Long Sleeve Button Down Casual Dress Shirt,Light Gray,X-Large</t>
  </si>
  <si>
    <t>CS-SB181-LG907-XL</t>
  </si>
  <si>
    <t>B0789C7SK6</t>
  </si>
  <si>
    <t>Men's Oxford Long Sleeve Button Down Casual Dress Shirt,Light Gray,Small</t>
  </si>
  <si>
    <t>CS-LY181-LG907-S</t>
  </si>
  <si>
    <t>B073PQ12FL</t>
  </si>
  <si>
    <t>MOCOTONO Men's Oxford Long Sleeve Button Down Casual Dress Shirt,Light Gray,Medium</t>
  </si>
  <si>
    <t>CS-LY181-LG-M</t>
  </si>
  <si>
    <t>B073PQ5WVC</t>
  </si>
  <si>
    <t>111-6048913-5543463</t>
  </si>
  <si>
    <t>2018-06-05T22:08:19+00:00</t>
  </si>
  <si>
    <t>2018-06-07T21:37:58+00:00</t>
  </si>
  <si>
    <t>Fishers</t>
  </si>
  <si>
    <t>111-7637722-9911464</t>
  </si>
  <si>
    <t>2018-06-05T22:07:49+00:00</t>
  </si>
  <si>
    <t>2018-06-06T12:02:49+00:00</t>
  </si>
  <si>
    <t>ALBANY</t>
  </si>
  <si>
    <t>94706-2448</t>
  </si>
  <si>
    <t>111-3494279-3183448</t>
  </si>
  <si>
    <t>2018-06-05T21:26:13+00:00</t>
  </si>
  <si>
    <t>2018-06-07T04:22:26+00:00</t>
  </si>
  <si>
    <t>MOCOTONO Men's Long Sleeve Plaid Button Down Cotton Casual Shirts White and Red Small</t>
  </si>
  <si>
    <t>CS-LY084-H10-S</t>
  </si>
  <si>
    <t>B06XPV79C5</t>
  </si>
  <si>
    <t>SEAL BEACH</t>
  </si>
  <si>
    <t>90740-2840</t>
  </si>
  <si>
    <t>113-2023410-4607448</t>
  </si>
  <si>
    <t>2018-06-05T21:22:45+00:00</t>
  </si>
  <si>
    <t>2018-06-07T06:29:18+00:00</t>
  </si>
  <si>
    <t>MOCOTONO Men's Short Sleeve Oxford Button Down Casual Shirt Light Blue XX-Large</t>
  </si>
  <si>
    <t>CS-SB170-LB916-XXL</t>
  </si>
  <si>
    <t>B0788KFGJY</t>
  </si>
  <si>
    <t>LYNWOOD</t>
  </si>
  <si>
    <t>90262-3612</t>
  </si>
  <si>
    <t>112-7599900-4925813</t>
  </si>
  <si>
    <t>2018-06-05T21:21:00+00:00</t>
  </si>
  <si>
    <t>2018-06-10T08:25:24+00:00</t>
  </si>
  <si>
    <t>FARGO</t>
  </si>
  <si>
    <t>ND</t>
  </si>
  <si>
    <t>58103-6808</t>
  </si>
  <si>
    <t>114-8124103-5155408</t>
  </si>
  <si>
    <t>2018-06-05T21:20:57+00:00</t>
  </si>
  <si>
    <t>2018-06-13T03:22:45+00:00</t>
  </si>
  <si>
    <t>MOUNTLAKE TERRACE</t>
  </si>
  <si>
    <t>98043-3109</t>
  </si>
  <si>
    <t>112-6345711-6800201</t>
  </si>
  <si>
    <t>2018-06-05T21:16:11+00:00</t>
  </si>
  <si>
    <t>2018-06-07T19:10:12+00:00</t>
  </si>
  <si>
    <t>75098-5438</t>
  </si>
  <si>
    <t>114-9336138-9236206</t>
  </si>
  <si>
    <t>2018-06-05T21:14:24+00:00</t>
  </si>
  <si>
    <t>2018-06-06T23:39:09+00:00</t>
  </si>
  <si>
    <t>NEWBERG</t>
  </si>
  <si>
    <t>97132-9010</t>
  </si>
  <si>
    <t>113-3178813-2773804</t>
  </si>
  <si>
    <t>2018-06-05T21:09:23+00:00</t>
  </si>
  <si>
    <t>2018-06-07T06:46:06+00:00</t>
  </si>
  <si>
    <t>MOCOTONO Men's Long Sleeve Standard Fit Plaid Checked Button up Casual Shirts Coffee XX-Large</t>
  </si>
  <si>
    <t>CS-SB006-CF-2XL</t>
  </si>
  <si>
    <t>B074P3BM2D</t>
  </si>
  <si>
    <t>Wellpinit</t>
  </si>
  <si>
    <t>Wa</t>
  </si>
  <si>
    <t>112-3455476-3993842</t>
  </si>
  <si>
    <t>2018-06-05T21:08:35+00:00</t>
  </si>
  <si>
    <t>2018-06-06T04:31:18+00:00</t>
  </si>
  <si>
    <t>MOCOTONO Men's Long Sleeve Flannel Plaid Dress Shirt Western Button Down Shirts Green X-Large</t>
  </si>
  <si>
    <t>CS-SB166-K33-2-XL</t>
  </si>
  <si>
    <t>B07916L9KB</t>
  </si>
  <si>
    <t>Ashland</t>
  </si>
  <si>
    <t>97520-3111</t>
  </si>
  <si>
    <t>111-6722162-3882622</t>
  </si>
  <si>
    <t>2018-06-05T21:03:47+00:00</t>
  </si>
  <si>
    <t>2018-06-06T16:22:56+00:00</t>
  </si>
  <si>
    <t>MOCOTONO Men's Short Sleeve Plaid Checkered Button Down Casual Shirts Black Large</t>
  </si>
  <si>
    <t>CS-SB009-BK-L</t>
  </si>
  <si>
    <t>B07515SYYK</t>
  </si>
  <si>
    <t>60631-2004</t>
  </si>
  <si>
    <t>112-4054461-2825834</t>
  </si>
  <si>
    <t>2018-06-05T20:56:58+00:00</t>
  </si>
  <si>
    <t>2018-06-06T20:39:08+00:00</t>
  </si>
  <si>
    <t>MOCOTONO Men's Long Sleeve Plaid Button Down Cotton Casual Shirts Muti Plaid 16 Large</t>
  </si>
  <si>
    <t>CS-LY084-H16-L</t>
  </si>
  <si>
    <t>B06XYK4HHR</t>
  </si>
  <si>
    <t>OOLTEWAH</t>
  </si>
  <si>
    <t>TENNESSEE</t>
  </si>
  <si>
    <t>37363-4850</t>
  </si>
  <si>
    <t>114-7673662-8324220</t>
  </si>
  <si>
    <t>2018-06-05T20:52:43+00:00</t>
  </si>
  <si>
    <t>2018-06-10T04:22:01+00:00</t>
  </si>
  <si>
    <t>CHARLOTTE</t>
  </si>
  <si>
    <t>113-6543656-9209826</t>
  </si>
  <si>
    <t>2018-06-05T20:47:54+00:00</t>
  </si>
  <si>
    <t>2018-06-06T07:15:14+00:00</t>
  </si>
  <si>
    <t>MOCOTONO Men's Long Sleeve Regular Fit Plaid Button Down Casual Shirts Blue Small</t>
  </si>
  <si>
    <t>CS-SB002-BL-S</t>
  </si>
  <si>
    <t>B074DTFDVC</t>
  </si>
  <si>
    <t>ATLANTA</t>
  </si>
  <si>
    <t>30307-3405</t>
  </si>
  <si>
    <t>112-7839841-7787429</t>
  </si>
  <si>
    <t>2018-06-05T20:45:15+00:00</t>
  </si>
  <si>
    <t>2018-06-06T23:38:45+00:00</t>
  </si>
  <si>
    <t>RICEVILLE</t>
  </si>
  <si>
    <t>50466-7010</t>
  </si>
  <si>
    <t>112-3352122-6796239</t>
  </si>
  <si>
    <t>2018-06-05T20:41:45+00:00</t>
  </si>
  <si>
    <t>2018-06-06T10:31:12+00:00</t>
  </si>
  <si>
    <t>Auburn</t>
  </si>
  <si>
    <t>95602-8107</t>
  </si>
  <si>
    <t>113-2771425-1021019</t>
  </si>
  <si>
    <t>2018-06-05T20:41:13+00:00</t>
  </si>
  <si>
    <t>2018-06-07T07:19:03+00:00</t>
  </si>
  <si>
    <t>BOCA RATON</t>
  </si>
  <si>
    <t>33433-6811</t>
  </si>
  <si>
    <t>113-7514660-5385014</t>
  </si>
  <si>
    <t>2018-06-05T20:39:22+00:00</t>
  </si>
  <si>
    <t>2018-06-06T22:47:24+00:00</t>
  </si>
  <si>
    <t>New Iberia</t>
  </si>
  <si>
    <t>LA</t>
  </si>
  <si>
    <t>114-6504969-0725825</t>
  </si>
  <si>
    <t>2018-06-05T20:34:11+00:00</t>
  </si>
  <si>
    <t>2018-06-09T09:14:32+00:00</t>
  </si>
  <si>
    <t>Winnebago</t>
  </si>
  <si>
    <t>111-7513655-5563400</t>
  </si>
  <si>
    <t>2018-06-05T20:33:01+00:00</t>
  </si>
  <si>
    <t>2018-06-06T06:30:32+00:00</t>
  </si>
  <si>
    <t>MOCOTONO Men's Long Sleeve Crew Neck Pullover Knit Sweater Black Medium</t>
  </si>
  <si>
    <t>MY-LYRound020-K0-M</t>
  </si>
  <si>
    <t>B073XJL8XK</t>
  </si>
  <si>
    <t>CHATSWORTH</t>
  </si>
  <si>
    <t>91311-3652</t>
  </si>
  <si>
    <t>114-0364154-2744234</t>
  </si>
  <si>
    <t>2018-06-05T20:15:53+00:00</t>
  </si>
  <si>
    <t>2018-06-06T21:26:02+00:00</t>
  </si>
  <si>
    <t>MOCOTONO Men's Long Sleeve Plaid Button Down Cotton Casual Shirts White and Black XX-Large</t>
  </si>
  <si>
    <t>CS-LY084-H12-XXL</t>
  </si>
  <si>
    <t>B06XPDYHH7</t>
  </si>
  <si>
    <t>ELIZABETH</t>
  </si>
  <si>
    <t>113-7009452-4131436</t>
  </si>
  <si>
    <t>2018-06-05T20:14:23+00:00</t>
  </si>
  <si>
    <t>2018-06-06T01:53:45+00:00</t>
  </si>
  <si>
    <t>FAR ROCKAWAY</t>
  </si>
  <si>
    <t>11691-3005</t>
  </si>
  <si>
    <t>113-2964680-0485020</t>
  </si>
  <si>
    <t>2018-06-05T20:01:51+00:00</t>
  </si>
  <si>
    <t>2018-06-06T17:33:57+00:00</t>
  </si>
  <si>
    <t>AZUSA</t>
  </si>
  <si>
    <t>91702-1636</t>
  </si>
  <si>
    <t>112-2120364-7822614</t>
  </si>
  <si>
    <t>2018-06-05T19:56:39+00:00</t>
  </si>
  <si>
    <t>2018-06-07T09:38:32+00:00</t>
  </si>
  <si>
    <t>Men's Oxford Long Sleeve Button Down Casual Dress Shirt,Green,Medium</t>
  </si>
  <si>
    <t>CS-LY181-G912-M</t>
  </si>
  <si>
    <t>B073PQ7KRK</t>
  </si>
  <si>
    <t>boston</t>
  </si>
  <si>
    <t>113-3083967-2961807</t>
  </si>
  <si>
    <t>2018-06-05T19:53:44+00:00</t>
  </si>
  <si>
    <t>2018-06-06T18:39:55+00:00</t>
  </si>
  <si>
    <t>TEMPE</t>
  </si>
  <si>
    <t>85282-3619</t>
  </si>
  <si>
    <t>112-9857238-6269065</t>
  </si>
  <si>
    <t>2018-06-05T19:44:00+00:00</t>
  </si>
  <si>
    <t>2018-06-06T06:55:09+00:00</t>
  </si>
  <si>
    <t>MOCOTONO Men's Short Sleeve Oxford Button Down Casual Shirt Green X-Large</t>
  </si>
  <si>
    <t>CS-SB170-G912-XL</t>
  </si>
  <si>
    <t>B0788K7BBT</t>
  </si>
  <si>
    <t>FAIRFAX</t>
  </si>
  <si>
    <t>22032-3262</t>
  </si>
  <si>
    <t>111-4774181-6619412</t>
  </si>
  <si>
    <t>2018-06-05T19:32:46+00:00</t>
  </si>
  <si>
    <t>2018-06-06T16:34:31+00:00</t>
  </si>
  <si>
    <t>MOCOTONO Men's Short Sleeve Plaid Checkered Button Down Casual Shirts Blue X-Large</t>
  </si>
  <si>
    <t>CS-SB009-BL-XL</t>
  </si>
  <si>
    <t>B07512J697</t>
  </si>
  <si>
    <t>OXFORD</t>
  </si>
  <si>
    <t>MS</t>
  </si>
  <si>
    <t>38655-8883</t>
  </si>
  <si>
    <t>114-4168161-1266661</t>
  </si>
  <si>
    <t>2018-06-05T19:28:53+00:00</t>
  </si>
  <si>
    <t>2018-06-05T19:41:02+00:00</t>
  </si>
  <si>
    <t>MOCOTONO Men's Short Sleeve Floral Print Button Down Casual Shirt Green 1 Medium</t>
  </si>
  <si>
    <t>CS-BUSB032-GN1-M</t>
  </si>
  <si>
    <t>B07C3QD123</t>
  </si>
  <si>
    <t>TRYON</t>
  </si>
  <si>
    <t>28782-3261</t>
  </si>
  <si>
    <t>113-9736153-9443458</t>
  </si>
  <si>
    <t>2018-06-05T19:18:17+00:00</t>
  </si>
  <si>
    <t>2018-06-06T04:12:16+00:00</t>
  </si>
  <si>
    <t>LIBERTYVILLE</t>
  </si>
  <si>
    <t>60048-9431</t>
  </si>
  <si>
    <t>112-2717372-5178650</t>
  </si>
  <si>
    <t>2018-06-05T19:06:04+00:00</t>
  </si>
  <si>
    <t>2018-06-06T15:41:02+00:00</t>
  </si>
  <si>
    <t>MOCOTONO Men's V-Neck Cotton Sleeveless Sweater Casual Vest Light Grey X-Large</t>
  </si>
  <si>
    <t>MY-SB027-LG-XL</t>
  </si>
  <si>
    <t>B078TCG9L1</t>
  </si>
  <si>
    <t>DETROIT</t>
  </si>
  <si>
    <t>48235-1702</t>
  </si>
  <si>
    <t>Men's V-Neck Cotton Sleeveless Sweater Casual Vest Blue X-Large</t>
  </si>
  <si>
    <t>MY-SB027-BL-XL</t>
  </si>
  <si>
    <t>B078TC2XBX</t>
  </si>
  <si>
    <t>114-4390676-0818628</t>
  </si>
  <si>
    <t>2018-06-05T19:05:42+00:00</t>
  </si>
  <si>
    <t>2018-06-07T03:22:52+00:00</t>
  </si>
  <si>
    <t>MOCOTONO Men's V Neck Pullover Fleece Lined Cotton Sweater Red Small</t>
  </si>
  <si>
    <t>MY-SB011JR-RD-S</t>
  </si>
  <si>
    <t>B0786WNZGF</t>
  </si>
  <si>
    <t>BRIGHTWATERS</t>
  </si>
  <si>
    <t>11718-1118</t>
  </si>
  <si>
    <t>MOCOTONO Men's V Neck Pullover Fleece Lined Cotton Sweater Blue Small</t>
  </si>
  <si>
    <t>MY-SB011JR-BL-S</t>
  </si>
  <si>
    <t>B0786XSHXR</t>
  </si>
  <si>
    <t>112-2931647-4487456</t>
  </si>
  <si>
    <t>2018-06-05T18:54:51+00:00</t>
  </si>
  <si>
    <t>2018-06-08T07:30:29+00:00</t>
  </si>
  <si>
    <t>Webster</t>
  </si>
  <si>
    <t>112-9638426-5617053</t>
  </si>
  <si>
    <t>2018-06-05T18:51:41+00:00</t>
  </si>
  <si>
    <t>2018-06-06T02:40:41+00:00</t>
  </si>
  <si>
    <t>MOCOTONO Men's Long Sleeve Denim Double-Pocket Shirt Light Blue XX-Large</t>
  </si>
  <si>
    <t>CS-BS003-LB-XXL</t>
  </si>
  <si>
    <t>B078JFKHPP</t>
  </si>
  <si>
    <t>ROANOKE</t>
  </si>
  <si>
    <t>24015-4248</t>
  </si>
  <si>
    <t>114-8180284-2926604</t>
  </si>
  <si>
    <t>2018-06-05T18:44:26+00:00</t>
  </si>
  <si>
    <t>2018-06-07T04:07:06+00:00</t>
  </si>
  <si>
    <t>BURIEN</t>
  </si>
  <si>
    <t>98146-3231</t>
  </si>
  <si>
    <t>114-0891714-0764247</t>
  </si>
  <si>
    <t>2018-06-05T18:34:19+00:00</t>
  </si>
  <si>
    <t>2018-06-06T23:31:37+00:00</t>
  </si>
  <si>
    <t>IJAMSVILLE</t>
  </si>
  <si>
    <t>21754-9409</t>
  </si>
  <si>
    <t>112-9499782-7541061</t>
  </si>
  <si>
    <t>2018-06-05T18:31:41+00:00</t>
  </si>
  <si>
    <t>2018-06-07T16:59:57+00:00</t>
  </si>
  <si>
    <t>SALT LAKE CITY</t>
  </si>
  <si>
    <t>UT</t>
  </si>
  <si>
    <t>84111-1266</t>
  </si>
  <si>
    <t>114-0939528-3692230</t>
  </si>
  <si>
    <t>2018-06-05T18:31:34+00:00</t>
  </si>
  <si>
    <t>2018-06-07T08:15:11+00:00</t>
  </si>
  <si>
    <t>ALOHA</t>
  </si>
  <si>
    <t>97003-7017</t>
  </si>
  <si>
    <t>111-4815676-9848228</t>
  </si>
  <si>
    <t>2018-06-05T18:26:36+00:00</t>
  </si>
  <si>
    <t>2018-06-06T09:27:00+00:00</t>
  </si>
  <si>
    <t>BLACKWOOD</t>
  </si>
  <si>
    <t>08012-4530</t>
  </si>
  <si>
    <t>111-3723011-9431452</t>
  </si>
  <si>
    <t>2018-06-05T18:18:25+00:00</t>
  </si>
  <si>
    <t>2018-06-06T21:34:00+00:00</t>
  </si>
  <si>
    <t>BROUSSARD</t>
  </si>
  <si>
    <t>70518-5701</t>
  </si>
  <si>
    <t>113-5691728-6060216</t>
  </si>
  <si>
    <t>2018-06-05T18:16:16+00:00</t>
  </si>
  <si>
    <t>2018-06-07T15:40:36+00:00</t>
  </si>
  <si>
    <t>WATERLOO</t>
  </si>
  <si>
    <t>62298-1310</t>
  </si>
  <si>
    <t>112-8654542-9851456</t>
  </si>
  <si>
    <t>2018-06-05T18:14:35+00:00</t>
  </si>
  <si>
    <t>2018-06-10T20:28:57+00:00</t>
  </si>
  <si>
    <t>GRIFFIN</t>
  </si>
  <si>
    <t>112-0093967-2045814</t>
  </si>
  <si>
    <t>2018-06-05T18:02:45+00:00</t>
  </si>
  <si>
    <t>2018-06-07T15:35:07+00:00</t>
  </si>
  <si>
    <t>STE GENEVIEVE</t>
  </si>
  <si>
    <t>63670-8880</t>
  </si>
  <si>
    <t>113-0065645-2478601</t>
  </si>
  <si>
    <t>2018-06-05T17:47:12+00:00</t>
  </si>
  <si>
    <t>2018-06-06T23:19:01+00:00</t>
  </si>
  <si>
    <t>PLANTATION</t>
  </si>
  <si>
    <t>33317-2450</t>
  </si>
  <si>
    <t>Men's Short Sleeve Oxford Button Down Casual Shirt Light Blue Medium</t>
  </si>
  <si>
    <t>CS-SB170-LB916-M</t>
  </si>
  <si>
    <t>B0788L6MCP</t>
  </si>
  <si>
    <t>111-5418414-3711469</t>
  </si>
  <si>
    <t>2018-06-05T17:46:44+00:00</t>
  </si>
  <si>
    <t>2018-06-07T23:27:58+00:00</t>
  </si>
  <si>
    <t>MOCOTONO Men's Long Sleeve Oxford Regular Fit Button Down Casual Shirt Navy Blue Medium</t>
  </si>
  <si>
    <t>CS-SB171-ZL918-M</t>
  </si>
  <si>
    <t>B0788KQPVW</t>
  </si>
  <si>
    <t>Easton</t>
  </si>
  <si>
    <t>112-3517880-3101027</t>
  </si>
  <si>
    <t>2018-06-05T17:39:30+00:00</t>
  </si>
  <si>
    <t>2018-06-06T21:26:40+00:00</t>
  </si>
  <si>
    <t>BOWLING GREEN</t>
  </si>
  <si>
    <t>43402-9280</t>
  </si>
  <si>
    <t>111-8274203-0153823</t>
  </si>
  <si>
    <t>2018-06-05T17:20:40+00:00</t>
  </si>
  <si>
    <t>2018-06-06T20:41:01+00:00</t>
  </si>
  <si>
    <t>SAN FRANCISCO</t>
  </si>
  <si>
    <t>CALIFORNIA</t>
  </si>
  <si>
    <t>94115-3517</t>
  </si>
  <si>
    <t>113-4648195-5918660</t>
  </si>
  <si>
    <t>2018-06-05T17:16:24+00:00</t>
  </si>
  <si>
    <t>2018-06-06T16:22:15+00:00</t>
  </si>
  <si>
    <t>HOBOKEN</t>
  </si>
  <si>
    <t>07030-7661</t>
  </si>
  <si>
    <t>114-7852548-8866606</t>
  </si>
  <si>
    <t>2018-06-05T17:09:20+00:00</t>
  </si>
  <si>
    <t>2018-06-06T10:30:57+00:00</t>
  </si>
  <si>
    <t>CHICO</t>
  </si>
  <si>
    <t>114-6405343-5581834</t>
  </si>
  <si>
    <t>2018-06-05T17:06:17+00:00</t>
  </si>
  <si>
    <t>2018-06-05T23:21:05+00:00</t>
  </si>
  <si>
    <t>MOCOTONO Men's Long Sleeve Flannel Plaid Checkered Button Down Casual Dress Shirts Yellow1 Large</t>
  </si>
  <si>
    <t>CS-BUSB031-YL1-L</t>
  </si>
  <si>
    <t>B078W1DFNY</t>
  </si>
  <si>
    <t>MISSION HILLS</t>
  </si>
  <si>
    <t>91345-2409</t>
  </si>
  <si>
    <t>114-0380859-9529059</t>
  </si>
  <si>
    <t>2018-06-05T17:04:30+00:00</t>
  </si>
  <si>
    <t>2018-06-05T22:31:36+00:00</t>
  </si>
  <si>
    <t>CORSICANA</t>
  </si>
  <si>
    <t>75110-2514</t>
  </si>
  <si>
    <t>111-7997658-0986623</t>
  </si>
  <si>
    <t>2018-06-05T17:03:35+00:00</t>
  </si>
  <si>
    <t>2018-06-06T21:21:06+00:00</t>
  </si>
  <si>
    <t>OREGON</t>
  </si>
  <si>
    <t>97266-2827</t>
  </si>
  <si>
    <t>MOCOTONO Men's Oxford Long Sleeve Button Down Casual Dress Shirt,Wine Red,XX-Large</t>
  </si>
  <si>
    <t>CS-SB181-WR917-XXL</t>
  </si>
  <si>
    <t>B0789FBLZS</t>
  </si>
  <si>
    <t>112-8496231-2625059</t>
  </si>
  <si>
    <t>2018-06-05T17:00:42+00:00</t>
  </si>
  <si>
    <t>2018-06-06T15:36:13+00:00</t>
  </si>
  <si>
    <t>MOCOTONO Men's Long Sleeve Regular Fit Plaid Button Down Casual Shirts Light Blue Medium</t>
  </si>
  <si>
    <t>CS-SB002-LB-M</t>
  </si>
  <si>
    <t>B074DTM89F</t>
  </si>
  <si>
    <t>BRONSON</t>
  </si>
  <si>
    <t>49028-9281</t>
  </si>
  <si>
    <t>113-3586976-4297839</t>
  </si>
  <si>
    <t>2018-06-05T16:39:50+00:00</t>
  </si>
  <si>
    <t>2018-06-08T01:23:31+00:00</t>
  </si>
  <si>
    <t>ROSELAND</t>
  </si>
  <si>
    <t>NEW JERSEY</t>
  </si>
  <si>
    <t>07068-1256</t>
  </si>
  <si>
    <t>113-4235218-6887464</t>
  </si>
  <si>
    <t>2018-06-05T16:22:55+00:00</t>
  </si>
  <si>
    <t>2018-06-07T04:03:34+00:00</t>
  </si>
  <si>
    <t>92501-1363</t>
  </si>
  <si>
    <t>112-3757951-6193067</t>
  </si>
  <si>
    <t>2018-06-05T16:18:19+00:00</t>
  </si>
  <si>
    <t>2018-06-06T19:40:04+00:00</t>
  </si>
  <si>
    <t>MOCOTONO Men's Long Sleeve Denim Western Work Shirt Denim Blue Large</t>
  </si>
  <si>
    <t>CS-SB086-B0-L</t>
  </si>
  <si>
    <t>B0787HQ14H</t>
  </si>
  <si>
    <t>BRIDGEPORT</t>
  </si>
  <si>
    <t>06606-5257</t>
  </si>
  <si>
    <t>111-4031366-8750622</t>
  </si>
  <si>
    <t>2018-06-05T16:13:18+00:00</t>
  </si>
  <si>
    <t>2018-06-06T09:37:52+00:00</t>
  </si>
  <si>
    <t>NEW YORK</t>
  </si>
  <si>
    <t>10018-4755</t>
  </si>
  <si>
    <t>113-9778379-8288239</t>
  </si>
  <si>
    <t>2018-06-05T15:37:28+00:00</t>
  </si>
  <si>
    <t>2018-06-06T16:03:34+00:00</t>
  </si>
  <si>
    <t>JERSEY CITY</t>
  </si>
  <si>
    <t>07302-4578</t>
  </si>
  <si>
    <t>111-9969608-0121044</t>
  </si>
  <si>
    <t>2018-06-05T15:37:21+00:00</t>
  </si>
  <si>
    <t>2018-06-06T07:19:08+00:00</t>
  </si>
  <si>
    <t>ME</t>
  </si>
  <si>
    <t>04101-2729</t>
  </si>
  <si>
    <t>113-5696196-5113016</t>
  </si>
  <si>
    <t>2018-06-05T15:20:53+00:00</t>
  </si>
  <si>
    <t>2018-06-09T01:06:34+00:00</t>
  </si>
  <si>
    <t>MOCOTONO Men's Long Sleeve Denim Double-Pocket Shirt Light Blue X-Large</t>
  </si>
  <si>
    <t>CS-BS003-LB-XL</t>
  </si>
  <si>
    <t>B078JBLCB7</t>
  </si>
  <si>
    <t>HOPEWELL</t>
  </si>
  <si>
    <t>23860-7417</t>
  </si>
  <si>
    <t>111-3258967-0852226</t>
  </si>
  <si>
    <t>2018-06-05T15:11:28+00:00</t>
  </si>
  <si>
    <t>2018-06-08T04:31:27+00:00</t>
  </si>
  <si>
    <t>WOODHAVEN</t>
  </si>
  <si>
    <t>11421-2539</t>
  </si>
  <si>
    <t>112-3490657-7290646</t>
  </si>
  <si>
    <t>2018-06-05T15:00:48+00:00</t>
  </si>
  <si>
    <t>2018-06-06T22:39:02+00:00</t>
  </si>
  <si>
    <t>MOCOTONO Men's Short Sleeve Plaid Checkered Button Down Casual Shirts Red &amp; Navy XX-Large</t>
  </si>
  <si>
    <t>CS-SB009-RDNY-XXL</t>
  </si>
  <si>
    <t>B075145KMT</t>
  </si>
  <si>
    <t>ROCKVILLE</t>
  </si>
  <si>
    <t>MARYLAND</t>
  </si>
  <si>
    <t>20852-2733</t>
  </si>
  <si>
    <t>MOCOTONO Men's Short Sleeve Plaid Checkered Button Down Casual Shirts Blue &amp; Navy XX-Large</t>
  </si>
  <si>
    <t>CS-SB009-LB1-XXL</t>
  </si>
  <si>
    <t>B07512JL48</t>
  </si>
  <si>
    <t>112-5623798-2030668</t>
  </si>
  <si>
    <t>2018-06-05T14:45:43+00:00</t>
  </si>
  <si>
    <t>2018-06-06T09:18:56+00:00</t>
  </si>
  <si>
    <t>MOCOTONO Men's Short Sleeve Oxford Button Down Casual Shirt White Small</t>
  </si>
  <si>
    <t>CS-SB170-W902-S</t>
  </si>
  <si>
    <t>B0788JN51X</t>
  </si>
  <si>
    <t>Canton</t>
  </si>
  <si>
    <t>114-4929419-3393828</t>
  </si>
  <si>
    <t>2018-06-05T14:44:57+00:00</t>
  </si>
  <si>
    <t>2018-06-06T09:22:16+00:00</t>
  </si>
  <si>
    <t>MOCOTONO Men's Long Sleeve Oxford Regular Fit Button Down Casual Shirt Maroon Medium</t>
  </si>
  <si>
    <t>CS-SB171-WR917-M</t>
  </si>
  <si>
    <t>B07893HPBG</t>
  </si>
  <si>
    <t>Arlington</t>
  </si>
  <si>
    <t>111-3178233-1819469</t>
  </si>
  <si>
    <t>2018-06-05T14:22:40+00:00</t>
  </si>
  <si>
    <t>2018-06-06T00:40:50+00:00</t>
  </si>
  <si>
    <t>MY-LYPoint021-NY-S</t>
  </si>
  <si>
    <t>B0788CCG33</t>
  </si>
  <si>
    <t>HOOVER</t>
  </si>
  <si>
    <t>AL</t>
  </si>
  <si>
    <t>35244-3010</t>
  </si>
  <si>
    <t>114-1217787-7649817</t>
  </si>
  <si>
    <t>2018-06-05T14:17:59+00:00</t>
  </si>
  <si>
    <t>2018-06-06T13:01:29+00:00</t>
  </si>
  <si>
    <t>Springfield</t>
  </si>
  <si>
    <t>22151-2422</t>
  </si>
  <si>
    <t>113-9481514-1279437</t>
  </si>
  <si>
    <t>2018-06-05T14:08:52+00:00</t>
  </si>
  <si>
    <t>2018-06-06T03:41:49+00:00</t>
  </si>
  <si>
    <t>MOCOTONO Men's Short Sleeve Plaid Checkered Button Down Casual Shirts Blue &amp; Navy Large</t>
  </si>
  <si>
    <t>CS-SB009-LB1-L</t>
  </si>
  <si>
    <t>B07518JBB9</t>
  </si>
  <si>
    <t>EDINA</t>
  </si>
  <si>
    <t>MINNESOTA</t>
  </si>
  <si>
    <t>55439-1306</t>
  </si>
  <si>
    <t>111-3647286-5633002</t>
  </si>
  <si>
    <t>2018-06-05T14:04:56+00:00</t>
  </si>
  <si>
    <t>2018-06-06T01:32:28+00:00</t>
  </si>
  <si>
    <t>10035-2734</t>
  </si>
  <si>
    <t>113-6997996-7567445</t>
  </si>
  <si>
    <t>2018-06-05T13:59:53+00:00</t>
  </si>
  <si>
    <t>2018-06-06T01:25:58+00:00</t>
  </si>
  <si>
    <t>MOCOTONO Men's V Neck Pullover Sweater Long Sleeve Cotton Casual Sweat Dress,Black,Medium</t>
  </si>
  <si>
    <t>MY-SB011-BK-M</t>
  </si>
  <si>
    <t>B0759679WX</t>
  </si>
  <si>
    <t>BRONX</t>
  </si>
  <si>
    <t>10466-3517</t>
  </si>
  <si>
    <t>113-7139788-7708239</t>
  </si>
  <si>
    <t>2018-06-05T13:41:34+00:00</t>
  </si>
  <si>
    <t>2018-06-11T04:49:59+00:00</t>
  </si>
  <si>
    <t>BAKERSFIELD</t>
  </si>
  <si>
    <t>93312-2762</t>
  </si>
  <si>
    <t>112-9776132-0471435</t>
  </si>
  <si>
    <t>2018-06-05T13:22:17+00:00</t>
  </si>
  <si>
    <t>2018-06-07T03:39:43+00:00</t>
  </si>
  <si>
    <t>MOCOTONO Men's Long Sleeve Denim Double-Pocket Shirt Light Blue Large</t>
  </si>
  <si>
    <t>CS-BS003-LB-L</t>
  </si>
  <si>
    <t>B078JFBBFF</t>
  </si>
  <si>
    <t>Painesville</t>
  </si>
  <si>
    <t>44077-8882</t>
  </si>
  <si>
    <t>113-9258255-3372244</t>
  </si>
  <si>
    <t>2018-06-05T13:17:59+00:00</t>
  </si>
  <si>
    <t>2018-06-05T22:03:50+00:00</t>
  </si>
  <si>
    <t>ALEXANDRIA</t>
  </si>
  <si>
    <t>NH</t>
  </si>
  <si>
    <t>03222-6745</t>
  </si>
  <si>
    <t>114-4461155-6085054</t>
  </si>
  <si>
    <t>2018-06-05T13:01:33+00:00</t>
  </si>
  <si>
    <t>2018-06-07T00:42:00+00:00</t>
  </si>
  <si>
    <t>GREENWOOD</t>
  </si>
  <si>
    <t>38930-7023</t>
  </si>
  <si>
    <t>113-6236947-3335431</t>
  </si>
  <si>
    <t>2018-06-05T12:58:12+00:00</t>
  </si>
  <si>
    <t>2018-06-06T22:51:45+00:00</t>
  </si>
  <si>
    <t>MOCOTONO Men's Short Sleeve Plaid Checkered Button Down Casual Shirts Yellow Large</t>
  </si>
  <si>
    <t>CS-SB009-YL-L</t>
  </si>
  <si>
    <t>B07515DW7Z</t>
  </si>
  <si>
    <t>WESTMINSTER</t>
  </si>
  <si>
    <t>21158-9493</t>
  </si>
  <si>
    <t>MOCOTONO Men's Short Sleeve Plaid Checkered Button Down Casual Shirts Coffee Large</t>
  </si>
  <si>
    <t>CS-SB009-CF-L</t>
  </si>
  <si>
    <t>B075171TNX</t>
  </si>
  <si>
    <t>111-0695360-6841835</t>
  </si>
  <si>
    <t>2018-06-05T12:55:28+00:00</t>
  </si>
  <si>
    <t>2018-06-11T10:28:38+00:00</t>
  </si>
  <si>
    <t>FPO</t>
  </si>
  <si>
    <t>09645-0044</t>
  </si>
  <si>
    <t>Mocotono Men's Short Sleeve Oxford Button Down Casual Shirt, Gray, Large</t>
  </si>
  <si>
    <t>CS-SB030-GR-L</t>
  </si>
  <si>
    <t>B078W1JJNK</t>
  </si>
  <si>
    <t>111-3280920-1795443</t>
  </si>
  <si>
    <t>2018-06-05T12:49:28+00:00</t>
  </si>
  <si>
    <t>2018-06-08T22:35:15+00:00</t>
  </si>
  <si>
    <t>MOCOTONO Men's V-Neck Cotton Sleeveless Sweater Casual Vest Khaki/Brown Large</t>
  </si>
  <si>
    <t>MY-SB027-KK-L</t>
  </si>
  <si>
    <t>B078TC3BK9</t>
  </si>
  <si>
    <t>114-1677987-8565830</t>
  </si>
  <si>
    <t>2018-06-05T12:34:41+00:00</t>
  </si>
  <si>
    <t>2018-06-06T20:58:15+00:00</t>
  </si>
  <si>
    <t>NOWTHEN</t>
  </si>
  <si>
    <t>55330-8005</t>
  </si>
  <si>
    <t>112-0568796-2391442</t>
  </si>
  <si>
    <t>2018-06-05T12:06:38+00:00</t>
  </si>
  <si>
    <t>2018-06-05T20:05:08+00:00</t>
  </si>
  <si>
    <t>Men's Long Sleeve Flannel Plaid Dress Shirt Western Button Down Shirts White and Navy X-Large</t>
  </si>
  <si>
    <t>CS-LY166-K33-4-XL</t>
  </si>
  <si>
    <t>B071Z63KQ2</t>
  </si>
  <si>
    <t>GLEN OAKS</t>
  </si>
  <si>
    <t>11004-1710</t>
  </si>
  <si>
    <t>113-7196864-5182660</t>
  </si>
  <si>
    <t>2018-06-05T12:05:18+00:00</t>
  </si>
  <si>
    <t>2018-06-06T00:18:46+00:00</t>
  </si>
  <si>
    <t>Mount Holly</t>
  </si>
  <si>
    <t>28120-2807</t>
  </si>
  <si>
    <t>114-1076304-4681836</t>
  </si>
  <si>
    <t>2018-06-05T11:55:06+00:00</t>
  </si>
  <si>
    <t>2018-06-06T04:08:12+00:00</t>
  </si>
  <si>
    <t>FAIRFIELD</t>
  </si>
  <si>
    <t>52556-8757</t>
  </si>
  <si>
    <t>111-0839032-2872245</t>
  </si>
  <si>
    <t>2018-06-05T11:16:16+00:00</t>
  </si>
  <si>
    <t>2018-06-06T09:26:44+00:00</t>
  </si>
  <si>
    <t>MY-LYPoint021-GR-L</t>
  </si>
  <si>
    <t>B073XL4P7Q</t>
  </si>
  <si>
    <t>Pittsburgh</t>
  </si>
  <si>
    <t>111-4202207-3377846</t>
  </si>
  <si>
    <t>2018-06-05T11:13:04+00:00</t>
  </si>
  <si>
    <t>2018-06-06T18:57:18+00:00</t>
  </si>
  <si>
    <t>SAYREVILLE</t>
  </si>
  <si>
    <t>08872-2760</t>
  </si>
  <si>
    <t>MOCOTONO Men's Long Sleeve Crew Neck Pullover Knit Sweater Navy X-Large</t>
  </si>
  <si>
    <t>MY-SB020-NY-XL</t>
  </si>
  <si>
    <t>B07C4RDLSK</t>
  </si>
  <si>
    <t>MOCOTONO Men's Long Sleeve Denim Double-Pocket Shirt Black X-Large</t>
  </si>
  <si>
    <t>CS-BS003-BK-XL</t>
  </si>
  <si>
    <t>B078JNMVTJ</t>
  </si>
  <si>
    <t>MOCOTONO Men's Long Sleeve Denim Double-Pocket Shirt Navy Blue X-Large</t>
  </si>
  <si>
    <t>CS-BS003-NB-XL</t>
  </si>
  <si>
    <t>B078JNL9TC</t>
  </si>
  <si>
    <t>MOCOTONO Men's Short Sleeve Floral Print Button Down Casual Shirt Blue X-Large</t>
  </si>
  <si>
    <t>CS-BUSB032-BL-XL</t>
  </si>
  <si>
    <t>B07C3Z3M7K</t>
  </si>
  <si>
    <t>MOCOTONO Mens Long Sleeve Turtle Neck Zip Pullover Sweater Navy Blue X-Large</t>
  </si>
  <si>
    <t>MY-SB026-NY-XL</t>
  </si>
  <si>
    <t>B078SKQ8YP</t>
  </si>
  <si>
    <t>113-8044573-2519439</t>
  </si>
  <si>
    <t>2018-06-05T10:19:53+00:00</t>
  </si>
  <si>
    <t>2018-06-06T02:26:54+00:00</t>
  </si>
  <si>
    <t>LEES SUMMIT</t>
  </si>
  <si>
    <t>64063-1063</t>
  </si>
  <si>
    <t>112-7746791-4633819</t>
  </si>
  <si>
    <t>2018-06-05T07:53:17+00:00</t>
  </si>
  <si>
    <t>2018-06-06T22:57:46+00:00</t>
  </si>
  <si>
    <t>BIRMINGHAM</t>
  </si>
  <si>
    <t>114-5080564-5202615</t>
  </si>
  <si>
    <t>2018-06-05T07:30:08+00:00</t>
  </si>
  <si>
    <t>2018-06-22T19:57:35+00:00</t>
  </si>
  <si>
    <t>MOCOTONO Men's Long Sleeve Flannel Plaid Checkered Button Down Casual Dress Shirts Yellow2 Medium</t>
  </si>
  <si>
    <t>CS-BUSB031-YL2-M</t>
  </si>
  <si>
    <t>B078VZ7M52</t>
  </si>
  <si>
    <t>HUNTINGTON PARK</t>
  </si>
  <si>
    <t>90255-6625</t>
  </si>
  <si>
    <t>MOCOTONO Men's Long Sleeve Flannel Plaid Checkered Button Down Casual Dress Shirts Yellow1 Medium</t>
  </si>
  <si>
    <t>CS-BUSB031-YL1-M</t>
  </si>
  <si>
    <t>B078W2HYY3</t>
  </si>
  <si>
    <t>113-2842801-6774632</t>
  </si>
  <si>
    <t>2018-06-05T07:20:03+00:00</t>
  </si>
  <si>
    <t>2018-06-05T19:31:20+00:00</t>
  </si>
  <si>
    <t>MOCOTONO Men's Long Sleeve Flannel Plaid Dress Shirt Western Button Down Shirts Navy X-Large</t>
  </si>
  <si>
    <t>CS-SB166-B28-3-XL</t>
  </si>
  <si>
    <t>B07916MXSB</t>
  </si>
  <si>
    <t>ANAHEIM</t>
  </si>
  <si>
    <t>92807-2414</t>
  </si>
  <si>
    <t>114-0374191-3774649</t>
  </si>
  <si>
    <t>2018-06-05T06:01:48+00:00</t>
  </si>
  <si>
    <t>2018-06-06T12:28:12+00:00</t>
  </si>
  <si>
    <t>MOCOTONO Men's Long Sleeve Flannel Plaid Dress Shirt Western Button Down Shirts Khaki XX-Large</t>
  </si>
  <si>
    <t>CS-LY166-B28-5-XXL</t>
  </si>
  <si>
    <t>B072J7L4LR</t>
  </si>
  <si>
    <t>92127-3833</t>
  </si>
  <si>
    <t>114-3080819-4217804</t>
  </si>
  <si>
    <t>2018-06-05T05:34:56+00:00</t>
  </si>
  <si>
    <t>2018-06-06T08:47:38+00:00</t>
  </si>
  <si>
    <t>MOCOTONO Men's Long Sleeve Plaid Button Down Cotton Casual Shirts White and Black Medium</t>
  </si>
  <si>
    <t>CS-LY084-H12-M</t>
  </si>
  <si>
    <t>B06XPXR992</t>
  </si>
  <si>
    <t>WHITE BEAR LAKE</t>
  </si>
  <si>
    <t>55110-5708</t>
  </si>
  <si>
    <t>112-2851726-7204201</t>
  </si>
  <si>
    <t>2018-06-05T05:30:30+00:00</t>
  </si>
  <si>
    <t>2018-06-06T17:17:38+00:00</t>
  </si>
  <si>
    <t>MY-LYPoint021-WR-L</t>
  </si>
  <si>
    <t>B073XKPZWF</t>
  </si>
  <si>
    <t>RIVERTON</t>
  </si>
  <si>
    <t>84065-2450</t>
  </si>
  <si>
    <t>113-9525022-8696244</t>
  </si>
  <si>
    <t>2018-06-05T05:05:27+00:00</t>
  </si>
  <si>
    <t>2018-06-09T09:57:07+00:00</t>
  </si>
  <si>
    <t>Kailua kona</t>
  </si>
  <si>
    <t>Hi</t>
  </si>
  <si>
    <t>111-1588002-4082668</t>
  </si>
  <si>
    <t>2018-06-05T05:03:58+00:00</t>
  </si>
  <si>
    <t>2018-06-07T04:32:31+00:00</t>
  </si>
  <si>
    <t>MOCOTONO Men's Short Sleeve Plaid Checkered Button Down Casual Shirts Blue XX-Large</t>
  </si>
  <si>
    <t>CS-SB009-BL-XXL</t>
  </si>
  <si>
    <t>B07515RB6G</t>
  </si>
  <si>
    <t>PEORIA</t>
  </si>
  <si>
    <t>85381-4956</t>
  </si>
  <si>
    <t>112-2633915-2980221</t>
  </si>
  <si>
    <t>2018-06-05T04:47:09+00:00</t>
  </si>
  <si>
    <t>2018-06-05T04:47:59+00:00</t>
  </si>
  <si>
    <t>MOCOTONO Men's V Neck Pullover Sweater Long Sleeve Cotton Casual Sweat Dress,Blue,X-Large</t>
  </si>
  <si>
    <t>MY-SB011-BL-XL</t>
  </si>
  <si>
    <t>B075914FTD</t>
  </si>
  <si>
    <t>CANTON</t>
  </si>
  <si>
    <t>30114-5263</t>
  </si>
  <si>
    <t>112-5782505-8801014</t>
  </si>
  <si>
    <t>2018-06-05T04:34:55+00:00</t>
  </si>
  <si>
    <t>2018-06-05T21:35:22+00:00</t>
  </si>
  <si>
    <t>Men's Long Sleeve Denim Solid Double-Pocket Shirt Navy Blue X-Large</t>
  </si>
  <si>
    <t>CS-SB016-LB-XL</t>
  </si>
  <si>
    <t>B077XRMVQX</t>
  </si>
  <si>
    <t>SPOKANE</t>
  </si>
  <si>
    <t>99202-1966</t>
  </si>
  <si>
    <t>113-0296543-3772252</t>
  </si>
  <si>
    <t>2018-06-05T04:31:24+00:00</t>
  </si>
  <si>
    <t>2018-06-06T04:40:47+00:00</t>
  </si>
  <si>
    <t>MOCOTONO Men's Long Sleeve Oxford Regular Fit Button Down Casual Shirt White Small</t>
  </si>
  <si>
    <t>CS-SB171-W902-S</t>
  </si>
  <si>
    <t>B0789FYTW3</t>
  </si>
  <si>
    <t>BETHESDA</t>
  </si>
  <si>
    <t>20816-1028</t>
  </si>
  <si>
    <t>112-4935627-3516205</t>
  </si>
  <si>
    <t>2018-06-05T04:25:01+00:00</t>
  </si>
  <si>
    <t>2018-06-06T23:58:13+00:00</t>
  </si>
  <si>
    <t>astoria</t>
  </si>
  <si>
    <t>114-1430270-4638635</t>
  </si>
  <si>
    <t>2018-06-05T04:21:25+00:00</t>
  </si>
  <si>
    <t>2018-06-11T04:30:29+00:00</t>
  </si>
  <si>
    <t>NEWHALL</t>
  </si>
  <si>
    <t>112-4232108-5811411</t>
  </si>
  <si>
    <t>2018-06-05T04:21:21+00:00</t>
  </si>
  <si>
    <t>2018-06-07T19:18:55+00:00</t>
  </si>
  <si>
    <t>LANTANA</t>
  </si>
  <si>
    <t>76226-5528</t>
  </si>
  <si>
    <t>112-9462154-6004214</t>
  </si>
  <si>
    <t>2018-06-05T03:50:29+00:00</t>
  </si>
  <si>
    <t>2018-06-06T06:43:04+00:00</t>
  </si>
  <si>
    <t>Men's Oxford Long Sleeve Button Down Dress Shirt With Pocket,Light Gray,Medium</t>
  </si>
  <si>
    <t>CS-LY171-LG907-M</t>
  </si>
  <si>
    <t>B073PQ8R7W</t>
  </si>
  <si>
    <t>OAKDALE</t>
  </si>
  <si>
    <t>95361-3031</t>
  </si>
  <si>
    <t>112-8509099-2182616</t>
  </si>
  <si>
    <t>2018-06-05T03:48:57+00:00</t>
  </si>
  <si>
    <t>2018-06-06T01:22:00+00:00</t>
  </si>
  <si>
    <t>Men's Long Sleeve Casual Golf Polo Shirt Green X-Small</t>
  </si>
  <si>
    <t>POLO-SB014-GN-S</t>
  </si>
  <si>
    <t>B076CX8TL2</t>
  </si>
  <si>
    <t>Kyle</t>
  </si>
  <si>
    <t>113-0044968-3934666</t>
  </si>
  <si>
    <t>2018-06-05T03:39:44+00:00</t>
  </si>
  <si>
    <t>2018-06-07T04:15:55+00:00</t>
  </si>
  <si>
    <t>HANOVER PARK</t>
  </si>
  <si>
    <t>60133-5155</t>
  </si>
  <si>
    <t>111-4030413-6009032</t>
  </si>
  <si>
    <t>2018-06-05T03:25:19+00:00</t>
  </si>
  <si>
    <t>2018-06-06T09:41:42+00:00</t>
  </si>
  <si>
    <t>DUMFRIES</t>
  </si>
  <si>
    <t>22026-4520</t>
  </si>
  <si>
    <t>112-6939177-4757068</t>
  </si>
  <si>
    <t>2018-06-05T03:21:15+00:00</t>
  </si>
  <si>
    <t>2018-06-06T08:19:28+00:00</t>
  </si>
  <si>
    <t>PFLUGERVILLE</t>
  </si>
  <si>
    <t>78660-5871</t>
  </si>
  <si>
    <t>114-9565354-6725850</t>
  </si>
  <si>
    <t>2018-06-05T03:10:56+00:00</t>
  </si>
  <si>
    <t>2018-06-05T22:37:33+00:00</t>
  </si>
  <si>
    <t>MOCOTONO Men's V Neck Pullover Sweater Long Sleeve Cotton Casual Sweat Dress,Light Gray,Medium</t>
  </si>
  <si>
    <t>MY-SB011-LG-M</t>
  </si>
  <si>
    <t>B07597GLMK</t>
  </si>
  <si>
    <t>WOODLAND HILLS</t>
  </si>
  <si>
    <t>91367-8311</t>
  </si>
  <si>
    <t>114-3340643-1031413</t>
  </si>
  <si>
    <t>2018-06-05T03:06:41+00:00</t>
  </si>
  <si>
    <t>2018-06-06T19:35:42+00:00</t>
  </si>
  <si>
    <t>MOCOTONO Men's Long Sleeve Plaid Button Down Cotton Casual Shirts Muti Plaid Large</t>
  </si>
  <si>
    <t>CS-LY084-H15-L</t>
  </si>
  <si>
    <t>B06XPBMYD7</t>
  </si>
  <si>
    <t>Rocky point</t>
  </si>
  <si>
    <t>Ny</t>
  </si>
  <si>
    <t>113-9221135-9489803</t>
  </si>
  <si>
    <t>2018-06-05T03:03:39+00:00</t>
  </si>
  <si>
    <t>2018-06-06T07:19:03+00:00</t>
  </si>
  <si>
    <t>MOCOTONO Men's Solid Color Oxford Long Sleeve Button Down Casual Shirt Navy Blue Medium</t>
  </si>
  <si>
    <t>CS-LY085-ZL918-M</t>
  </si>
  <si>
    <t>B06XZ1KL3X</t>
  </si>
  <si>
    <t>GREENVILLE</t>
  </si>
  <si>
    <t>29601-5214</t>
  </si>
  <si>
    <t>112-2912438-3369849</t>
  </si>
  <si>
    <t>2018-06-05T02:49:29+00:00</t>
  </si>
  <si>
    <t>2018-06-06T15:40:11+00:00</t>
  </si>
  <si>
    <t>Mocotono Men's Short Sleeve Oxford Button Down Casual Shirt, Gray, XX-Large</t>
  </si>
  <si>
    <t>CS-SB030-GR-XXL</t>
  </si>
  <si>
    <t>B078W18MW3</t>
  </si>
  <si>
    <t>TAFT</t>
  </si>
  <si>
    <t>93268-3340</t>
  </si>
  <si>
    <t>112-5814438-9299416</t>
  </si>
  <si>
    <t>2018-06-05T02:34:10+00:00</t>
  </si>
  <si>
    <t>2018-06-08T06:26:29+00:00</t>
  </si>
  <si>
    <t>LAURINBURG</t>
  </si>
  <si>
    <t>28352-3633</t>
  </si>
  <si>
    <t>111-7215977-0015455</t>
  </si>
  <si>
    <t>2018-06-05T02:24:32+00:00</t>
  </si>
  <si>
    <t>2018-06-06T14:58:32+00:00</t>
  </si>
  <si>
    <t>TITUSVILLE</t>
  </si>
  <si>
    <t>32780-5976</t>
  </si>
  <si>
    <t>114-5217109-8322654</t>
  </si>
  <si>
    <t>2018-06-05T02:21:21+00:00</t>
  </si>
  <si>
    <t>2018-06-06T09:26:20+00:00</t>
  </si>
  <si>
    <t>Dover</t>
  </si>
  <si>
    <t>Pennsylvania</t>
  </si>
  <si>
    <t>113-5131729-9599469</t>
  </si>
  <si>
    <t>2018-06-05T02:20:48+00:00</t>
  </si>
  <si>
    <t>2018-06-07T00:46:06+00:00</t>
  </si>
  <si>
    <t>Morrilton</t>
  </si>
  <si>
    <t>Arkansas</t>
  </si>
  <si>
    <t>114-2669570-9448256</t>
  </si>
  <si>
    <t>2018-06-05T02:14:57+00:00</t>
  </si>
  <si>
    <t>2018-06-05T16:31:16+00:00</t>
  </si>
  <si>
    <t>CLOSTER</t>
  </si>
  <si>
    <t>07624-3107</t>
  </si>
  <si>
    <t>111-3311923-1842639</t>
  </si>
  <si>
    <t>2018-06-05T02:08:53+00:00</t>
  </si>
  <si>
    <t>2018-06-06T02:21:13+00:00</t>
  </si>
  <si>
    <t>JOPLIN</t>
  </si>
  <si>
    <t>64804-4224</t>
  </si>
  <si>
    <t>114-0387320-6615417</t>
  </si>
  <si>
    <t>2018-06-05T02:02:18+00:00</t>
  </si>
  <si>
    <t>2018-06-07T18:52:08+00:00</t>
  </si>
  <si>
    <t>Clarksboro</t>
  </si>
  <si>
    <t>08020-1309</t>
  </si>
  <si>
    <t>111-6618336-5941056</t>
  </si>
  <si>
    <t>2018-06-05T01:54:10+00:00</t>
  </si>
  <si>
    <t>2018-06-06T19:49:09+00:00</t>
  </si>
  <si>
    <t>BLOOMINGTON</t>
  </si>
  <si>
    <t>61705-4034</t>
  </si>
  <si>
    <t>114-7427763-1661005</t>
  </si>
  <si>
    <t>2018-06-05T01:46:38+00:00</t>
  </si>
  <si>
    <t>2018-06-06T06:20:31+00:00</t>
  </si>
  <si>
    <t>IRVINE</t>
  </si>
  <si>
    <t>92620-3641</t>
  </si>
  <si>
    <t>113-4207306-2716205</t>
  </si>
  <si>
    <t>2018-06-05T01:35:23+00:00</t>
  </si>
  <si>
    <t>2018-06-05T22:22:02+00:00</t>
  </si>
  <si>
    <t>MINNEAPOLIS</t>
  </si>
  <si>
    <t>55408-3558</t>
  </si>
  <si>
    <t>114-8225010-1646631</t>
  </si>
  <si>
    <t>2018-06-05T01:30:49+00:00</t>
  </si>
  <si>
    <t>2018-06-06T13:02:22+00:00</t>
  </si>
  <si>
    <t>CENTREVILLE</t>
  </si>
  <si>
    <t>20120-1162</t>
  </si>
  <si>
    <t>112-5629240-0579457</t>
  </si>
  <si>
    <t>2018-06-05T01:29:09+00:00</t>
  </si>
  <si>
    <t>2018-06-06T08:24:54+00:00</t>
  </si>
  <si>
    <t>STEPHENS CITY</t>
  </si>
  <si>
    <t>22655-2994</t>
  </si>
  <si>
    <t>113-5613978-5783439</t>
  </si>
  <si>
    <t>2018-06-05T01:27:58+00:00</t>
  </si>
  <si>
    <t>2018-06-06T15:17:23+00:00</t>
  </si>
  <si>
    <t>Baltimore</t>
  </si>
  <si>
    <t>Maryland</t>
  </si>
  <si>
    <t>111-5023577-3048256</t>
  </si>
  <si>
    <t>2018-06-05T01:27:04+00:00</t>
  </si>
  <si>
    <t>2018-06-06T06:48:56+00:00</t>
  </si>
  <si>
    <t>MOCOTONO Men's Short Sleeve Plaid Checkered Button Down Casual Shirts Yellow Medium</t>
  </si>
  <si>
    <t>CS-SB009-YL-M</t>
  </si>
  <si>
    <t>B07518Q4Z1</t>
  </si>
  <si>
    <t>Winston-Salem</t>
  </si>
  <si>
    <t>113-6906327-7422650</t>
  </si>
  <si>
    <t>2018-06-05T01:23:47+00:00</t>
  </si>
  <si>
    <t>2018-06-06T19:31:46+00:00</t>
  </si>
  <si>
    <t>Mocotono Men's Long Sleeve Thick Denim Shirt Black (Thick) Large</t>
  </si>
  <si>
    <t>CS-SB016-BK-L</t>
  </si>
  <si>
    <t>B077XR57XS</t>
  </si>
  <si>
    <t>11207-6408</t>
  </si>
  <si>
    <t>112-1105656-0276266</t>
  </si>
  <si>
    <t>2018-06-05T01:22:25+00:00</t>
  </si>
  <si>
    <t>2018-06-06T09:20:20+00:00</t>
  </si>
  <si>
    <t>SALEM</t>
  </si>
  <si>
    <t>97301-4464</t>
  </si>
  <si>
    <t>111-4719973-8783439</t>
  </si>
  <si>
    <t>2018-06-05T01:21:37+00:00</t>
  </si>
  <si>
    <t>2018-06-06T19:52:28+00:00</t>
  </si>
  <si>
    <t>MOCOTONO Men's Short Sleeve Plaid Checkered Button Down Casual Shirts Green Large</t>
  </si>
  <si>
    <t>CS-SB009-GN-L</t>
  </si>
  <si>
    <t>B07515PMRM</t>
  </si>
  <si>
    <t>Cleveland</t>
  </si>
  <si>
    <t>MOCOTONO Men's Short Sleeve Plaid Checkered Button Down Casual Shirts Red &amp; Navy Large</t>
  </si>
  <si>
    <t>CS-SB009-RDNY-L</t>
  </si>
  <si>
    <t>B0751785W7</t>
  </si>
  <si>
    <t>112-0453425-2713039</t>
  </si>
  <si>
    <t>2018-06-05T01:03:12+00:00</t>
  </si>
  <si>
    <t>2018-06-05T20:01:49+00:00</t>
  </si>
  <si>
    <t>MOCOTONO Men's Short Sleeve Plaid Checkered Button Down Casual Shirts Green Medium</t>
  </si>
  <si>
    <t>CS-SB009-GN-M</t>
  </si>
  <si>
    <t>B075155VLL</t>
  </si>
  <si>
    <t>NAPERVILLE</t>
  </si>
  <si>
    <t>60565-4270</t>
  </si>
  <si>
    <t>112-2829061-8905868</t>
  </si>
  <si>
    <t>2018-06-05T00:47:31+00:00</t>
  </si>
  <si>
    <t>2018-06-07T02:47:20+00:00</t>
  </si>
  <si>
    <t>Salt Lake City</t>
  </si>
  <si>
    <t>Utah</t>
  </si>
  <si>
    <t>112-9298549-2112267</t>
  </si>
  <si>
    <t>2018-06-05T00:44:00+00:00</t>
  </si>
  <si>
    <t>2018-06-06T06:42:47+00:00</t>
  </si>
  <si>
    <t>MOCOTONO Men's Long Sleeve Standard Fit Plaid Checked Button up Casual Shirts Green X-Large</t>
  </si>
  <si>
    <t>CS-SB006-GN-XL</t>
  </si>
  <si>
    <t>B074P1H1B1</t>
  </si>
  <si>
    <t>GAINESVILLE</t>
  </si>
  <si>
    <t>20155-3333</t>
  </si>
  <si>
    <t>114-3803875-7329858</t>
  </si>
  <si>
    <t>2018-06-05T00:42:42+00:00</t>
  </si>
  <si>
    <t>2018-06-05T07:34:28+00:00</t>
  </si>
  <si>
    <t>MOCOTONO Men's Long Sleeve Regular Fit Plaid Button Down Casual Shirts Blue &amp; Green Large</t>
  </si>
  <si>
    <t>CS-SB002-BLNGN-L</t>
  </si>
  <si>
    <t>B074DTYBNJ</t>
  </si>
  <si>
    <t>SAINT LOUIS</t>
  </si>
  <si>
    <t>63123-1005</t>
  </si>
  <si>
    <t>112-9205101-7387444</t>
  </si>
  <si>
    <t>2018-06-05T00:37:23+00:00</t>
  </si>
  <si>
    <t>2018-06-05T21:23:07+00:00</t>
  </si>
  <si>
    <t>Men's Solid Color Oxford Long Sleeve Button Down Casual Shirt White Large</t>
  </si>
  <si>
    <t>CS-LY085-W902-L</t>
  </si>
  <si>
    <t>B06XYZLGBC</t>
  </si>
  <si>
    <t>NORTH CHARLESTON</t>
  </si>
  <si>
    <t>29410-2060</t>
  </si>
  <si>
    <t>113-5862778-1310655</t>
  </si>
  <si>
    <t>2018-06-05T00:28:36+00:00</t>
  </si>
  <si>
    <t>2018-06-06T03:32:20+00:00</t>
  </si>
  <si>
    <t>GRAND RAPIDS</t>
  </si>
  <si>
    <t>49534-7715</t>
  </si>
  <si>
    <t>114-2566208-5241811</t>
  </si>
  <si>
    <t>2018-06-05T00:24:41+00:00</t>
  </si>
  <si>
    <t>2018-06-08T01:16:19+00:00</t>
  </si>
  <si>
    <t>LAKEWOOD</t>
  </si>
  <si>
    <t>44107-0207</t>
  </si>
  <si>
    <t>114-4860063-5081001</t>
  </si>
  <si>
    <t>2018-06-05T00:23:37+00:00</t>
  </si>
  <si>
    <t>2018-06-10T20:38:29+00:00</t>
  </si>
  <si>
    <t>ORANGE PARK</t>
  </si>
  <si>
    <t>32073-7638</t>
  </si>
  <si>
    <t>111-0714559-7091436</t>
  </si>
  <si>
    <t>2018-06-05T00:16:34+00:00</t>
  </si>
  <si>
    <t>2018-06-05T21:18:56+00:00</t>
  </si>
  <si>
    <t>FREDERICKSBURG</t>
  </si>
  <si>
    <t>22408-0410</t>
  </si>
  <si>
    <t>113-8078188-2454652</t>
  </si>
  <si>
    <t>2018-06-05T00:10:09+00:00</t>
  </si>
  <si>
    <t>2018-06-06T00:43:43+00:00</t>
  </si>
  <si>
    <t>MOCOTONO Mens Long Sleeve Turtle Neck Zip Pullover Sweater Dark Gray Large</t>
  </si>
  <si>
    <t>MY-SB026-DG-L</t>
  </si>
  <si>
    <t>B078SLKRLZ</t>
  </si>
  <si>
    <t>MIAMI BEACH</t>
  </si>
  <si>
    <t>33139-2495</t>
  </si>
  <si>
    <t>114-4642143-1204262</t>
  </si>
  <si>
    <t>2018-06-05T00:03:41+00:00</t>
  </si>
  <si>
    <t>2018-06-10T23:22:01+00:00</t>
  </si>
  <si>
    <t>MOCOTONO Men's Long Sleeve Flannel Plaid Dress Shirt Western Button Down Shirts Green Large</t>
  </si>
  <si>
    <t>CS-SB166-K33-2-L</t>
  </si>
  <si>
    <t>B07916G4F6</t>
  </si>
  <si>
    <t>HOMESTEAD</t>
  </si>
  <si>
    <t>33030-3648</t>
  </si>
  <si>
    <t>S01-0846912-3491632</t>
  </si>
  <si>
    <t>12fbb2f9deba8058_F1</t>
  </si>
  <si>
    <t>2018-06-06T10:15:00+00:00</t>
  </si>
  <si>
    <t>2018-06-07T06:42:02+00:00</t>
  </si>
  <si>
    <t>Indianapolis</t>
  </si>
  <si>
    <t>111-0206049-4289845</t>
  </si>
  <si>
    <t>2018-06-06T23:56:57+00:00</t>
  </si>
  <si>
    <t>2018-06-07T06:51:44+00:00</t>
  </si>
  <si>
    <t>Brooklyn</t>
  </si>
  <si>
    <t>111-2603982-3858665</t>
  </si>
  <si>
    <t>2018-06-06T23:55:06+00:00</t>
  </si>
  <si>
    <t>2018-06-10T06:52:39+00:00</t>
  </si>
  <si>
    <t>HOLLISTER</t>
  </si>
  <si>
    <t>95023-9655</t>
  </si>
  <si>
    <t>112-2620554-0210636</t>
  </si>
  <si>
    <t>2018-06-06T23:40:15+00:00</t>
  </si>
  <si>
    <t>2018-06-08T04:07:33+00:00</t>
  </si>
  <si>
    <t>63109-3854</t>
  </si>
  <si>
    <t>112-9356371-7566660</t>
  </si>
  <si>
    <t>2018-06-06T23:38:32+00:00</t>
  </si>
  <si>
    <t>2018-06-13T19:16:49+00:00</t>
  </si>
  <si>
    <t>RIPON</t>
  </si>
  <si>
    <t>95366-2602</t>
  </si>
  <si>
    <t>114-9078720-5203402</t>
  </si>
  <si>
    <t>2018-06-06T23:35:03+00:00</t>
  </si>
  <si>
    <t>2018-06-08T06:07:57+00:00</t>
  </si>
  <si>
    <t>MY-LYPoint021-KQ-S</t>
  </si>
  <si>
    <t>B073XJZ4MB</t>
  </si>
  <si>
    <t>Los Angeles</t>
  </si>
  <si>
    <t>90069-1401</t>
  </si>
  <si>
    <t>114-4634160-6311442</t>
  </si>
  <si>
    <t>2018-06-06T23:21:05+00:00</t>
  </si>
  <si>
    <t>2018-06-11T20:43:16+00:00</t>
  </si>
  <si>
    <t>Mocotono Men's Short Sleeve Oxford Button Down Casual Shirt, Black, Small</t>
  </si>
  <si>
    <t>CS-SB030-BK-S</t>
  </si>
  <si>
    <t>B078W1XLVS</t>
  </si>
  <si>
    <t>EL MONTE</t>
  </si>
  <si>
    <t>91732-2222</t>
  </si>
  <si>
    <t>113-8736929-4688216</t>
  </si>
  <si>
    <t>2018-06-06T23:15:37+00:00</t>
  </si>
  <si>
    <t>2018-06-07T22:24:08+00:00</t>
  </si>
  <si>
    <t>MOCOTONO Men's Short Sleeve Plaid Checkered Button Down Casual Shirts Blue &amp; Navy X-Large</t>
  </si>
  <si>
    <t>CS-SB009-LB1-XL</t>
  </si>
  <si>
    <t>B074ZY4X2Q</t>
  </si>
  <si>
    <t>LINCOLN</t>
  </si>
  <si>
    <t>NE</t>
  </si>
  <si>
    <t>68516-2045</t>
  </si>
  <si>
    <t>112-0609115-2897008</t>
  </si>
  <si>
    <t>2018-06-06T23:11:14+00:00</t>
  </si>
  <si>
    <t>2018-06-06T23:28:21+00:00</t>
  </si>
  <si>
    <t>Graham</t>
  </si>
  <si>
    <t>North Carolina</t>
  </si>
  <si>
    <t>27253-3634</t>
  </si>
  <si>
    <t>111-2423037-4087445</t>
  </si>
  <si>
    <t>2018-06-06T23:06:51+00:00</t>
  </si>
  <si>
    <t>2018-06-09T02:34:22+00:00</t>
  </si>
  <si>
    <t>Falls Church</t>
  </si>
  <si>
    <t>112-4186947-7089051</t>
  </si>
  <si>
    <t>2018-06-06T22:53:56+00:00</t>
  </si>
  <si>
    <t>2018-06-07T12:25:02+00:00</t>
  </si>
  <si>
    <t>ogden</t>
  </si>
  <si>
    <t>utah</t>
  </si>
  <si>
    <t>112-7630525-2114632</t>
  </si>
  <si>
    <t>2018-06-06T22:44:31+00:00</t>
  </si>
  <si>
    <t>2018-06-09T02:03:44+00:00</t>
  </si>
  <si>
    <t>HARTFORD</t>
  </si>
  <si>
    <t>AR</t>
  </si>
  <si>
    <t>72938-2716</t>
  </si>
  <si>
    <t>114-7938166-2958629</t>
  </si>
  <si>
    <t>2018-06-06T22:44:03+00:00</t>
  </si>
  <si>
    <t>2018-06-08T04:09:00+00:00</t>
  </si>
  <si>
    <t>YAKIMA</t>
  </si>
  <si>
    <t>98908-2932</t>
  </si>
  <si>
    <t>113-1014228-3036213</t>
  </si>
  <si>
    <t>2018-06-06T22:30:49+00:00</t>
  </si>
  <si>
    <t>2018-06-08T02:34:58+00:00</t>
  </si>
  <si>
    <t>EDGEWOOD</t>
  </si>
  <si>
    <t>21040-2908</t>
  </si>
  <si>
    <t>111-0854805-4831406</t>
  </si>
  <si>
    <t>2018-06-06T22:16:36+00:00</t>
  </si>
  <si>
    <t>2018-06-08T01:36:42+00:00</t>
  </si>
  <si>
    <t>MOCOTONO Mens Long Sleeve Turtle Neck Zip Pullover Sweater Dark Gray Small</t>
  </si>
  <si>
    <t>MY-SB026-DG-S</t>
  </si>
  <si>
    <t>B078SGT2PY</t>
  </si>
  <si>
    <t>11691-4816</t>
  </si>
  <si>
    <t>112-8930744-1149033</t>
  </si>
  <si>
    <t>2018-06-06T22:10:36+00:00</t>
  </si>
  <si>
    <t>2018-06-08T04:27:01+00:00</t>
  </si>
  <si>
    <t>SEBASTOPOL</t>
  </si>
  <si>
    <t>95472-8244</t>
  </si>
  <si>
    <t>114-7156012-0521019</t>
  </si>
  <si>
    <t>2018-06-06T22:00:44+00:00</t>
  </si>
  <si>
    <t>2018-06-09T01:33:21+00:00</t>
  </si>
  <si>
    <t>Summersville</t>
  </si>
  <si>
    <t>Missouri</t>
  </si>
  <si>
    <t>112-8810120-5969860</t>
  </si>
  <si>
    <t>2018-06-06T21:59:40+00:00</t>
  </si>
  <si>
    <t>2018-06-07T21:46:07+00:00</t>
  </si>
  <si>
    <t>CLAYTON</t>
  </si>
  <si>
    <t>94517-1342</t>
  </si>
  <si>
    <t>114-7125613-2948244</t>
  </si>
  <si>
    <t>2018-06-06T21:57:13+00:00</t>
  </si>
  <si>
    <t>2018-06-11T06:42:24+00:00</t>
  </si>
  <si>
    <t>STANSBURY PARK</t>
  </si>
  <si>
    <t>84074-8950</t>
  </si>
  <si>
    <t>112-8568899-4172253</t>
  </si>
  <si>
    <t>2018-06-06T21:56:08+00:00</t>
  </si>
  <si>
    <t>2018-06-11T06:08:06+00:00</t>
  </si>
  <si>
    <t>ENCINO</t>
  </si>
  <si>
    <t>91316-1740</t>
  </si>
  <si>
    <t>111-6806636-4209834</t>
  </si>
  <si>
    <t>2018-06-06T21:53:30+00:00</t>
  </si>
  <si>
    <t>2018-06-08T21:41:21+00:00</t>
  </si>
  <si>
    <t>MOCOTONO Men's Long Sleeve Denim Western Work Shirt Light Blue X-Large</t>
  </si>
  <si>
    <t>CS-SB086-LB-XL</t>
  </si>
  <si>
    <t>B0787VBR2P</t>
  </si>
  <si>
    <t>MILLEDGEVILLE</t>
  </si>
  <si>
    <t>31061-8319</t>
  </si>
  <si>
    <t>112-6701482-1907431</t>
  </si>
  <si>
    <t>2018-06-06T21:20:36+00:00</t>
  </si>
  <si>
    <t>2018-06-07T23:19:04+00:00</t>
  </si>
  <si>
    <t>MOCOTONO Men's Casual Slim Fit Cotton Multi-Pocket Twill Cargo Shorts Khaki 1 Tag 36/US 34</t>
  </si>
  <si>
    <t>DK-LY-K157-KQ-36</t>
  </si>
  <si>
    <t>B073Q13NMP</t>
  </si>
  <si>
    <t>AVONDALE ESTATES</t>
  </si>
  <si>
    <t>30002-1787</t>
  </si>
  <si>
    <t>112-8362012-6074633</t>
  </si>
  <si>
    <t>2018-06-06T21:20:08+00:00</t>
  </si>
  <si>
    <t>2018-06-07T12:37:36+00:00</t>
  </si>
  <si>
    <t>MOCOTONO Men's V-Neck Cotton Sleeveless Sweater Casual Vest Light Grey Medium</t>
  </si>
  <si>
    <t>MY-SB027-LG-M</t>
  </si>
  <si>
    <t>B078T792KP</t>
  </si>
  <si>
    <t>DRAPER</t>
  </si>
  <si>
    <t>84020-6346</t>
  </si>
  <si>
    <t>114-7379745-9247435</t>
  </si>
  <si>
    <t>2018-06-06T21:15:07+00:00</t>
  </si>
  <si>
    <t>2018-06-07T09:23:57+00:00</t>
  </si>
  <si>
    <t>MOCOTONO Men's Long Sleeve Casual Collared Polo Shirt Top Navy Blue L</t>
  </si>
  <si>
    <t>POLO-1503-NY-L</t>
  </si>
  <si>
    <t>B078HS362X</t>
  </si>
  <si>
    <t>Monroeville</t>
  </si>
  <si>
    <t>15146-1536</t>
  </si>
  <si>
    <t>112-0534022-3545811</t>
  </si>
  <si>
    <t>2018-06-06T21:09:19+00:00</t>
  </si>
  <si>
    <t>2018-06-08T21:42:46+00:00</t>
  </si>
  <si>
    <t>LAKEWOOD RANCH</t>
  </si>
  <si>
    <t>34202-5879</t>
  </si>
  <si>
    <t>114-9339516-7961001</t>
  </si>
  <si>
    <t>2018-06-06T20:59:23+00:00</t>
  </si>
  <si>
    <t>2018-06-07T07:48:25+00:00</t>
  </si>
  <si>
    <t>TiaNara All Metal Spinning Fish Reel Double Bearing Structure 13+1 for Freshwater Saltwater Silver 5000</t>
  </si>
  <si>
    <t>SB-YL001-DWA50</t>
  </si>
  <si>
    <t>B0776VP9PY</t>
  </si>
  <si>
    <t>PERRIS</t>
  </si>
  <si>
    <t>114-6679934-5734606</t>
  </si>
  <si>
    <t>2018-06-06T20:56:28+00:00</t>
  </si>
  <si>
    <t>2018-06-08T01:35:35+00:00</t>
  </si>
  <si>
    <t>EASTON</t>
  </si>
  <si>
    <t>18042-4233</t>
  </si>
  <si>
    <t>112-7331241-0769864</t>
  </si>
  <si>
    <t>2018-06-06T20:46:37+00:00</t>
  </si>
  <si>
    <t>2018-07-02T05:35:10+00:00</t>
  </si>
  <si>
    <t>Monroe</t>
  </si>
  <si>
    <t>111-7907806-9709059</t>
  </si>
  <si>
    <t>2018-06-06T20:33:33+00:00</t>
  </si>
  <si>
    <t>2018-06-07T08:21:10+00:00</t>
  </si>
  <si>
    <t>MOCOTONO Men's Long Sleeve Flannel Plaid Dress Shirt Western Button Down Shirts Black Small</t>
  </si>
  <si>
    <t>CS-LY166-K73-2-S</t>
  </si>
  <si>
    <t>B072LM9VCD</t>
  </si>
  <si>
    <t>HIGHLANDS RANCH</t>
  </si>
  <si>
    <t>80129-6200</t>
  </si>
  <si>
    <t>112-7157675-6069021</t>
  </si>
  <si>
    <t>2018-06-06T20:26:56+00:00</t>
  </si>
  <si>
    <t>2018-06-08T01:40:30+00:00</t>
  </si>
  <si>
    <t>NORWOOD</t>
  </si>
  <si>
    <t>02062-3305</t>
  </si>
  <si>
    <t>112-5440789-4485827</t>
  </si>
  <si>
    <t>2018-06-06T20:25:58+00:00</t>
  </si>
  <si>
    <t>2018-06-07T18:57:20+00:00</t>
  </si>
  <si>
    <t>novato</t>
  </si>
  <si>
    <t>113-5895305-6441811</t>
  </si>
  <si>
    <t>2018-06-06T20:21:56+00:00</t>
  </si>
  <si>
    <t>2018-06-09T20:27:54+00:00</t>
  </si>
  <si>
    <t>NEWTON</t>
  </si>
  <si>
    <t>07860-2706</t>
  </si>
  <si>
    <t>113-1976501-7206634</t>
  </si>
  <si>
    <t>2018-06-06T20:17:23+00:00</t>
  </si>
  <si>
    <t>2018-06-07T21:16:34+00:00</t>
  </si>
  <si>
    <t>Men's Long Sleeve Denim Solid Double-Pocket Shirt Navy Blue Medium</t>
  </si>
  <si>
    <t>CS-SB003-NB-M</t>
  </si>
  <si>
    <t>B07512GCPL</t>
  </si>
  <si>
    <t>FOREST FALLS</t>
  </si>
  <si>
    <t>Men's Long Sleeve Denim Solid Double-Pocket Shirt Blue Medium</t>
  </si>
  <si>
    <t>CS-SB003-B0-M</t>
  </si>
  <si>
    <t>B074PNMQVK</t>
  </si>
  <si>
    <t>113-1278989-2430607</t>
  </si>
  <si>
    <t>2018-06-06T20:01:58+00:00</t>
  </si>
  <si>
    <t>2018-06-07T08:19:00+00:00</t>
  </si>
  <si>
    <t>MOCOTONO Mens Oxford Long Sleeve Solid Standard Fit Button Down Casual Dress Shirts Light Blue Medium</t>
  </si>
  <si>
    <t>CS-SB007-LB-M</t>
  </si>
  <si>
    <t>B07514LQM7</t>
  </si>
  <si>
    <t>Westbrook</t>
  </si>
  <si>
    <t>114-7209497-8950615</t>
  </si>
  <si>
    <t>2018-06-06T19:55:01+00:00</t>
  </si>
  <si>
    <t>2018-06-09T22:57:45+00:00</t>
  </si>
  <si>
    <t>STEVENSVILLE</t>
  </si>
  <si>
    <t>MT</t>
  </si>
  <si>
    <t>59870-6073</t>
  </si>
  <si>
    <t>111-2210975-6989022</t>
  </si>
  <si>
    <t>2018-06-06T19:52:32+00:00</t>
  </si>
  <si>
    <t>2018-06-07T18:58:13+00:00</t>
  </si>
  <si>
    <t>MOCOTONO Men's V-Neck Long Sleeve Regular Fit Pullover Casual Sweater Blue Medium</t>
  </si>
  <si>
    <t>MY-SB021-BL-M</t>
  </si>
  <si>
    <t>B07C4GBN6N</t>
  </si>
  <si>
    <t>Canoga Park</t>
  </si>
  <si>
    <t>91306-4473</t>
  </si>
  <si>
    <t>111-7235377-4743442</t>
  </si>
  <si>
    <t>2018-06-06T19:48:19+00:00</t>
  </si>
  <si>
    <t>2018-06-07T23:36:56+00:00</t>
  </si>
  <si>
    <t>Men's Short Sleeve Plaid Checkered Button Down Casual Shirts Blue Small</t>
  </si>
  <si>
    <t>CS-SB009-BL-S</t>
  </si>
  <si>
    <t>B07514LH9K</t>
  </si>
  <si>
    <t>HAMILTON</t>
  </si>
  <si>
    <t>20158-9717</t>
  </si>
  <si>
    <t>111-7549839-9258637</t>
  </si>
  <si>
    <t>2018-06-06T19:42:23+00:00</t>
  </si>
  <si>
    <t>2018-06-07T08:27:51+00:00</t>
  </si>
  <si>
    <t>MOCOTONO Men's Long Sleeve Plaid Button Down Cotton Casual Shirts Black and White Small</t>
  </si>
  <si>
    <t>CS-LY084-H6-S</t>
  </si>
  <si>
    <t>B06XQPLY5J</t>
  </si>
  <si>
    <t>MATTHEWS</t>
  </si>
  <si>
    <t>28104-6845</t>
  </si>
  <si>
    <t>114-2416806-8894601</t>
  </si>
  <si>
    <t>2018-06-06T19:29:15+00:00</t>
  </si>
  <si>
    <t>2018-06-07T16:27:07+00:00</t>
  </si>
  <si>
    <t>Fredericktown</t>
  </si>
  <si>
    <t>Mo</t>
  </si>
  <si>
    <t>111-0814770-1357034</t>
  </si>
  <si>
    <t>2018-06-06T19:21:18+00:00</t>
  </si>
  <si>
    <t>2018-06-07T19:29:31+00:00</t>
  </si>
  <si>
    <t>NASHVILLE</t>
  </si>
  <si>
    <t>37221-4412</t>
  </si>
  <si>
    <t>113-4166432-0065035</t>
  </si>
  <si>
    <t>2018-06-06T19:10:00+00:00</t>
  </si>
  <si>
    <t>2018-06-07T23:27:22+00:00</t>
  </si>
  <si>
    <t>FAYETTEVILLE</t>
  </si>
  <si>
    <t>72701-5741</t>
  </si>
  <si>
    <t>113-3231973-4261854</t>
  </si>
  <si>
    <t>2018-06-06T18:58:58+00:00</t>
  </si>
  <si>
    <t>2018-06-08T03:50:36+00:00</t>
  </si>
  <si>
    <t>MOCOTONO Slim Fit Cotton Multi-Pocket Twill Cargo Shorts for Men Navy Tag 44/US 42</t>
  </si>
  <si>
    <t>DK-LY-K518-B0-44</t>
  </si>
  <si>
    <t>B073PZV417</t>
  </si>
  <si>
    <t>EASTPOINTE</t>
  </si>
  <si>
    <t>48021-1896</t>
  </si>
  <si>
    <t>114-9747619-7454669</t>
  </si>
  <si>
    <t>2018-06-06T18:58:19+00:00</t>
  </si>
  <si>
    <t>2018-06-10T04:07:18+00:00</t>
  </si>
  <si>
    <t>SPRINGDALE</t>
  </si>
  <si>
    <t>72764-8224</t>
  </si>
  <si>
    <t>112-2691663-2929805</t>
  </si>
  <si>
    <t>2018-06-06T18:51:32+00:00</t>
  </si>
  <si>
    <t>2018-06-07T01:32:51+00:00</t>
  </si>
  <si>
    <t>114-5880667-4054609</t>
  </si>
  <si>
    <t>2018-06-06T18:41:34+00:00</t>
  </si>
  <si>
    <t>2018-06-07T09:35:14+00:00</t>
  </si>
  <si>
    <t>TUTTLE</t>
  </si>
  <si>
    <t>73089-3204</t>
  </si>
  <si>
    <t>112-6719040-7901003</t>
  </si>
  <si>
    <t>2018-06-06T18:13:46+00:00</t>
  </si>
  <si>
    <t>2018-06-06T20:26:31+00:00</t>
  </si>
  <si>
    <t>112-7788389-8773052</t>
  </si>
  <si>
    <t>2018-06-06T18:07:21+00:00</t>
  </si>
  <si>
    <t>2018-06-07T22:02:19+00:00</t>
  </si>
  <si>
    <t>YORKSHIRE</t>
  </si>
  <si>
    <t>45388-9702</t>
  </si>
  <si>
    <t>112-6948369-8233062</t>
  </si>
  <si>
    <t>2018-06-06T18:06:48+00:00</t>
  </si>
  <si>
    <t>2018-06-07T21:21:57+00:00</t>
  </si>
  <si>
    <t>SUNFIELD</t>
  </si>
  <si>
    <t>113-5740796-7254620</t>
  </si>
  <si>
    <t>2018-06-06T18:03:38+00:00</t>
  </si>
  <si>
    <t>2018-06-07T01:20:04+00:00</t>
  </si>
  <si>
    <t>Barnegat</t>
  </si>
  <si>
    <t>Nj</t>
  </si>
  <si>
    <t>111-3976463-6428234</t>
  </si>
  <si>
    <t>2018-06-06T17:58:19+00:00</t>
  </si>
  <si>
    <t>2018-06-07T10:30:01+00:00</t>
  </si>
  <si>
    <t>TARRYTOWN</t>
  </si>
  <si>
    <t>10591-3317</t>
  </si>
  <si>
    <t>111-7688430-6611452</t>
  </si>
  <si>
    <t>2018-06-06T17:54:38+00:00</t>
  </si>
  <si>
    <t>2018-06-08T02:27:08+00:00</t>
  </si>
  <si>
    <t>WAUKEGAN</t>
  </si>
  <si>
    <t>60085-2066</t>
  </si>
  <si>
    <t>113-8822425-2397826</t>
  </si>
  <si>
    <t>2018-06-06T17:53:17+00:00</t>
  </si>
  <si>
    <t>2018-06-08T04:01:33+00:00</t>
  </si>
  <si>
    <t>32259-8868</t>
  </si>
  <si>
    <t>114-5507737-8210617</t>
  </si>
  <si>
    <t>2018-06-06T17:33:29+00:00</t>
  </si>
  <si>
    <t>2018-06-10T08:01:09+00:00</t>
  </si>
  <si>
    <t>33195-2698</t>
  </si>
  <si>
    <t>114-9178309-8053850</t>
  </si>
  <si>
    <t>2018-06-06T17:30:43+00:00</t>
  </si>
  <si>
    <t>2018-06-10T06:47:35+00:00</t>
  </si>
  <si>
    <t>114-7885094-0035408</t>
  </si>
  <si>
    <t>2018-06-06T17:28:26+00:00</t>
  </si>
  <si>
    <t>2018-06-07T22:28:26+00:00</t>
  </si>
  <si>
    <t>Lufkin</t>
  </si>
  <si>
    <t>Tx</t>
  </si>
  <si>
    <t>113-9189890-4277008</t>
  </si>
  <si>
    <t>2018-06-06T17:24:47+00:00</t>
  </si>
  <si>
    <t>2018-06-07T18:50:19+00:00</t>
  </si>
  <si>
    <t>MOCOTONO Men's Long Sleeve Flannel Plaid Dress Shirt Western Button Down Shirts Navy Medium</t>
  </si>
  <si>
    <t>CS-SB166-B28-3-M</t>
  </si>
  <si>
    <t>B07915X9K1</t>
  </si>
  <si>
    <t>El Monte</t>
  </si>
  <si>
    <t>111-6057086-7869060</t>
  </si>
  <si>
    <t>2018-06-06T17:19:28+00:00</t>
  </si>
  <si>
    <t>2018-06-09T00:21:42+00:00</t>
  </si>
  <si>
    <t>BOISE</t>
  </si>
  <si>
    <t>ID</t>
  </si>
  <si>
    <t>83706-4401</t>
  </si>
  <si>
    <t>113-2459191-1945022</t>
  </si>
  <si>
    <t>2018-06-06T16:37:08+00:00</t>
  </si>
  <si>
    <t>2018-06-07T06:53:46+00:00</t>
  </si>
  <si>
    <t>ARROYO GRANDE</t>
  </si>
  <si>
    <t>93420-3006</t>
  </si>
  <si>
    <t>114-2852086-3414636</t>
  </si>
  <si>
    <t>2018-06-06T16:03:17+00:00</t>
  </si>
  <si>
    <t>2018-06-07T04:22:31+00:00</t>
  </si>
  <si>
    <t>10465-3467</t>
  </si>
  <si>
    <t>114-9771475-2749022</t>
  </si>
  <si>
    <t>2018-06-06T15:52:32+00:00</t>
  </si>
  <si>
    <t>2018-06-07T19:04:58+00:00</t>
  </si>
  <si>
    <t>SANTA ANA</t>
  </si>
  <si>
    <t>92707-2310</t>
  </si>
  <si>
    <t>111-5705116-8009813</t>
  </si>
  <si>
    <t>2018-06-06T15:37:17+00:00</t>
  </si>
  <si>
    <t>2018-06-07T11:04:46+00:00</t>
  </si>
  <si>
    <t>92103-4541</t>
  </si>
  <si>
    <t>112-0656213-1301836</t>
  </si>
  <si>
    <t>2018-06-06T15:22:45+00:00</t>
  </si>
  <si>
    <t>2018-06-07T12:36:01+00:00</t>
  </si>
  <si>
    <t>BOUNTIFUL</t>
  </si>
  <si>
    <t>84010-7478</t>
  </si>
  <si>
    <t>112-6635754-5190624</t>
  </si>
  <si>
    <t>2018-06-06T15:08:17+00:00</t>
  </si>
  <si>
    <t>2018-06-08T01:02:08+00:00</t>
  </si>
  <si>
    <t>MOCOTONO Men's Long Sleeve Flannel Plaid Checkered Button Down Casual Dress Shirts Red1 X-Large</t>
  </si>
  <si>
    <t>CS-BUSB031-RD1-XL</t>
  </si>
  <si>
    <t>B078VYLFD9</t>
  </si>
  <si>
    <t>LAS VEGAS</t>
  </si>
  <si>
    <t>NV</t>
  </si>
  <si>
    <t>89166-3786</t>
  </si>
  <si>
    <t>112-5193162-3511427</t>
  </si>
  <si>
    <t>2018-06-06T15:01:59+00:00</t>
  </si>
  <si>
    <t>2018-06-09T06:54:03+00:00</t>
  </si>
  <si>
    <t>MOCOTONO Men's Oxford Long Sleeve Button Down Casual Dress Shirt,Wine Red,Large</t>
  </si>
  <si>
    <t>CS-SB181-WR917-L</t>
  </si>
  <si>
    <t>B0789CYL9S</t>
  </si>
  <si>
    <t>HAYDEN</t>
  </si>
  <si>
    <t>35079-3985</t>
  </si>
  <si>
    <t>111-2294423-8474643</t>
  </si>
  <si>
    <t>2018-06-06T14:53:40+00:00</t>
  </si>
  <si>
    <t>2018-06-07T06:28:04+00:00</t>
  </si>
  <si>
    <t>WINTER PARK</t>
  </si>
  <si>
    <t>32792-1745</t>
  </si>
  <si>
    <t>111-8785059-2524213</t>
  </si>
  <si>
    <t>2018-06-06T14:27:43+00:00</t>
  </si>
  <si>
    <t>2018-06-08T15:27:26+00:00</t>
  </si>
  <si>
    <t>MOCOTONO Mens Long Sleeve Turtle Neck Zip Pullover Sweater Red X-Large</t>
  </si>
  <si>
    <t>MY-SB026-RD-XL</t>
  </si>
  <si>
    <t>B078SMF4BF</t>
  </si>
  <si>
    <t>QUINCY</t>
  </si>
  <si>
    <t>62301-3307</t>
  </si>
  <si>
    <t>113-0309715-7752253</t>
  </si>
  <si>
    <t>2018-06-06T14:25:56+00:00</t>
  </si>
  <si>
    <t>2018-06-07T19:56:05+00:00</t>
  </si>
  <si>
    <t>MOCOTONO Men's Short Sleeve Plaid Checkered Button Down Casual Shirts Blue &amp; Navy Small</t>
  </si>
  <si>
    <t>CS-SB009-LB1-S</t>
  </si>
  <si>
    <t>B075131VPH</t>
  </si>
  <si>
    <t>BREA</t>
  </si>
  <si>
    <t>92821-3638</t>
  </si>
  <si>
    <t>112-6362811-4229844</t>
  </si>
  <si>
    <t>2018-06-06T14:21:04+00:00</t>
  </si>
  <si>
    <t>2018-06-11T08:24:32+00:00</t>
  </si>
  <si>
    <t>MOCOTONO Men's Long Sleeve Oxford Regular Fit Button Down Casual Shirt Navy Blue Large</t>
  </si>
  <si>
    <t>CS-SB171-ZL918-L</t>
  </si>
  <si>
    <t>B0788N1XXM</t>
  </si>
  <si>
    <t>LINDEN</t>
  </si>
  <si>
    <t>07036-6500</t>
  </si>
  <si>
    <t>111-6003047-8801042</t>
  </si>
  <si>
    <t>2018-06-06T14:17:46+00:00</t>
  </si>
  <si>
    <t>2018-06-07T01:26:54+00:00</t>
  </si>
  <si>
    <t>Men's Long Sleeve Standard Fit Plaid Checked Button up Casual Shirts Coffee Large</t>
  </si>
  <si>
    <t>CS-SB006-CF-L</t>
  </si>
  <si>
    <t>B074P1B8ZM</t>
  </si>
  <si>
    <t>DEERFIELD</t>
  </si>
  <si>
    <t>03037-1426</t>
  </si>
  <si>
    <t>111-6420083-6748242</t>
  </si>
  <si>
    <t>2018-06-06T14:06:25+00:00</t>
  </si>
  <si>
    <t>2018-06-07T03:04:34+00:00</t>
  </si>
  <si>
    <t>LONGMONT</t>
  </si>
  <si>
    <t>80503-8749</t>
  </si>
  <si>
    <t>113-8494042-8453066</t>
  </si>
  <si>
    <t>2018-06-06T13:58:46+00:00</t>
  </si>
  <si>
    <t>2018-06-07T17:30:48+00:00</t>
  </si>
  <si>
    <t>EATONTOWN</t>
  </si>
  <si>
    <t>07724-1859</t>
  </si>
  <si>
    <t>111-1738476-9545017</t>
  </si>
  <si>
    <t>2018-06-06T13:56:41+00:00</t>
  </si>
  <si>
    <t>2018-06-07T02:57:16+00:00</t>
  </si>
  <si>
    <t>MOCOTONO Men's Long Sleeve Plaid Button Down Cotton Casual Shirts Muti Plaid 16 Medium</t>
  </si>
  <si>
    <t>CS-LY084-H16-M</t>
  </si>
  <si>
    <t>FORT MYERS</t>
  </si>
  <si>
    <t>33907-3069</t>
  </si>
  <si>
    <t>114-9591184-6157062</t>
  </si>
  <si>
    <t>2018-06-06T13:09:20+00:00</t>
  </si>
  <si>
    <t>2018-06-07T09:48:54+00:00</t>
  </si>
  <si>
    <t>Connersville</t>
  </si>
  <si>
    <t>Indiana</t>
  </si>
  <si>
    <t>MOCOTONO Men's Short Sleeve Plaid Checkered Button Down Casual Shirts Yellow X-Large</t>
  </si>
  <si>
    <t>CS-SB009-YL-XL</t>
  </si>
  <si>
    <t>B075132NT4</t>
  </si>
  <si>
    <t>114-7532123-5973043</t>
  </si>
  <si>
    <t>2018-06-06T13:09:00+00:00</t>
  </si>
  <si>
    <t>2018-06-07T04:43:21+00:00</t>
  </si>
  <si>
    <t>MOCOTONO Men's Long Sleeve Oxford Regular Fit Button Down Casual Shirt Maroon X-Large</t>
  </si>
  <si>
    <t>CS-SB171-WR917-XL</t>
  </si>
  <si>
    <t>B0788MM9FZ</t>
  </si>
  <si>
    <t>DECATUR</t>
  </si>
  <si>
    <t>49045-8939</t>
  </si>
  <si>
    <t>111-5645873-5449834</t>
  </si>
  <si>
    <t>2018-06-06T13:02:55+00:00</t>
  </si>
  <si>
    <t>2018-06-09T12:56:21+00:00</t>
  </si>
  <si>
    <t>TABERNACLE</t>
  </si>
  <si>
    <t>08088-9314</t>
  </si>
  <si>
    <t>112-0523848-7062664</t>
  </si>
  <si>
    <t>2018-06-06T12:28:45+00:00</t>
  </si>
  <si>
    <t>2018-06-07T15:13:47+00:00</t>
  </si>
  <si>
    <t>GRANGER</t>
  </si>
  <si>
    <t>46530-1000</t>
  </si>
  <si>
    <t>113-1652200-3350614</t>
  </si>
  <si>
    <t>2018-06-06T12:26:05+00:00</t>
  </si>
  <si>
    <t>2018-06-08T06:32:21+00:00</t>
  </si>
  <si>
    <t>MY-LYPoint021-W0-M</t>
  </si>
  <si>
    <t>B073XJLB1W</t>
  </si>
  <si>
    <t>33619-4239</t>
  </si>
  <si>
    <t>MOCOTONO Men's Long Sleeve Crew Neck Pullover Knit Sweater Orange Medium</t>
  </si>
  <si>
    <t>MY-LYRound020-OR-M</t>
  </si>
  <si>
    <t>B073XJ3KM5</t>
  </si>
  <si>
    <t>111-4127524-7571450</t>
  </si>
  <si>
    <t>2018-06-06T12:20:00+00:00</t>
  </si>
  <si>
    <t>2018-06-07T12:33:35+00:00</t>
  </si>
  <si>
    <t>MOCOTONO Men's Solid Color Oxford Long Sleeve Button Down Casual Shirt XX-Large</t>
  </si>
  <si>
    <t>CS-LY085-PI908-XXL</t>
  </si>
  <si>
    <t>B06XZ12WB5</t>
  </si>
  <si>
    <t>GOODYEAR</t>
  </si>
  <si>
    <t>85395-2208</t>
  </si>
  <si>
    <t>113-6899731-8127408</t>
  </si>
  <si>
    <t>2018-06-06T11:38:12+00:00</t>
  </si>
  <si>
    <t>2018-06-07T20:18:14+00:00</t>
  </si>
  <si>
    <t>Men's Oxford Long Sleeve Button Down Casual Dress Shirt,Sapphire,Small</t>
  </si>
  <si>
    <t>CS-LY181-Sa911-S</t>
  </si>
  <si>
    <t>B073PQW6NB</t>
  </si>
  <si>
    <t>Morristown</t>
  </si>
  <si>
    <t>111-3863919-8673026</t>
  </si>
  <si>
    <t>2018-06-06T11:26:15+00:00</t>
  </si>
  <si>
    <t>2018-06-07T15:26:10+00:00</t>
  </si>
  <si>
    <t>NEW ATHENS</t>
  </si>
  <si>
    <t>62264-2010</t>
  </si>
  <si>
    <t>112-0384323-4754662</t>
  </si>
  <si>
    <t>2018-06-06T10:51:26+00:00</t>
  </si>
  <si>
    <t>2018-06-06T10:59:16+00:00</t>
  </si>
  <si>
    <t>Men's Oxford Long Sleeve Button Down Dress Shirt With Pocket,Wine Red,Small</t>
  </si>
  <si>
    <t>CS-LY171-WR917-S</t>
  </si>
  <si>
    <t>B073PQ2K9M</t>
  </si>
  <si>
    <t>HENDERSON</t>
  </si>
  <si>
    <t>89014-2178</t>
  </si>
  <si>
    <t>111-3704710-6997825</t>
  </si>
  <si>
    <t>2018-06-06T09:22:48+00:00</t>
  </si>
  <si>
    <t>2018-06-06T22:38:33+00:00</t>
  </si>
  <si>
    <t>MOUNTAIN VIEW</t>
  </si>
  <si>
    <t>94040-4029</t>
  </si>
  <si>
    <t>114-6684157-2338611</t>
  </si>
  <si>
    <t>2018-06-06T09:09:14+00:00</t>
  </si>
  <si>
    <t>2018-06-07T08:28:45+00:00</t>
  </si>
  <si>
    <t>MOCOTONO Men's Long Sleeve Regular Fit Plaid Button Down Casual Shirts Black Medium</t>
  </si>
  <si>
    <t>CS-SB002-BK-M</t>
  </si>
  <si>
    <t>B074DVC8L4</t>
  </si>
  <si>
    <t>Newport Beach</t>
  </si>
  <si>
    <t>92660-7201</t>
  </si>
  <si>
    <t>113-8183522-4921806</t>
  </si>
  <si>
    <t>2018-06-06T08:44:23+00:00</t>
  </si>
  <si>
    <t>2018-06-06T23:44:28+00:00</t>
  </si>
  <si>
    <t>114-6584959-2204211</t>
  </si>
  <si>
    <t>2018-06-06T08:00:49+00:00</t>
  </si>
  <si>
    <t>2018-06-06T22:38:32+00:00</t>
  </si>
  <si>
    <t>MY-LYPoint021-WR-S</t>
  </si>
  <si>
    <t>B073XKV78C</t>
  </si>
  <si>
    <t>REDMOND</t>
  </si>
  <si>
    <t>98052-6989</t>
  </si>
  <si>
    <t>114-3200397-1924239</t>
  </si>
  <si>
    <t>2018-06-06T07:27:42+00:00</t>
  </si>
  <si>
    <t>2018-06-07T19:12:09+00:00</t>
  </si>
  <si>
    <t>CHANDLER</t>
  </si>
  <si>
    <t>85226-4802</t>
  </si>
  <si>
    <t>113-3002357-8803412</t>
  </si>
  <si>
    <t>2018-06-06T06:43:46+00:00</t>
  </si>
  <si>
    <t>2018-06-06T06:46:06+00:00</t>
  </si>
  <si>
    <t>Costa Mesa</t>
  </si>
  <si>
    <t>114-4170644-1505013</t>
  </si>
  <si>
    <t>2018-06-06T06:19:26+00:00</t>
  </si>
  <si>
    <t>2018-06-09T03:24:33+00:00</t>
  </si>
  <si>
    <t>KEKAHA</t>
  </si>
  <si>
    <t>HI</t>
  </si>
  <si>
    <t>96752-1320</t>
  </si>
  <si>
    <t>114-8214296-5789031</t>
  </si>
  <si>
    <t>2018-06-06T06:03:25+00:00</t>
  </si>
  <si>
    <t>2018-06-06T22:40:13+00:00</t>
  </si>
  <si>
    <t>MOCOTONO Men's Long Sleeve Oxford Regular Fit Button Down Casual Shirt Light Gray Large</t>
  </si>
  <si>
    <t>CS-SB171-LG907-L</t>
  </si>
  <si>
    <t>B0788LX4R2</t>
  </si>
  <si>
    <t>97214-1845</t>
  </si>
  <si>
    <t>113-7281368-2858659</t>
  </si>
  <si>
    <t>2018-06-06T05:41:26+00:00</t>
  </si>
  <si>
    <t>2018-06-07T12:03:04+00:00</t>
  </si>
  <si>
    <t>MOCOTONO Men's V Neck Pullover Fleece Lined Cotton Sweater Black Large</t>
  </si>
  <si>
    <t>MY-SB011JR-BK-L</t>
  </si>
  <si>
    <t>B0786WFYHF</t>
  </si>
  <si>
    <t>Spanish Fork</t>
  </si>
  <si>
    <t>MOCOTONO Men's V Neck Pullover Sweater Long Sleeve Cotton Casual Sweat Dress,Dark Gray,Large</t>
  </si>
  <si>
    <t>MY-BS011-DG-L</t>
  </si>
  <si>
    <t>B07CMRJSK1</t>
  </si>
  <si>
    <t>MOCOTONO Men's V Neck Pullover Sweater Long Sleeve Cotton Casual Sweat Dress,Dark Gray,Medium</t>
  </si>
  <si>
    <t>MY-SB011-DG-M</t>
  </si>
  <si>
    <t>B0759142J9</t>
  </si>
  <si>
    <t>113-7223660-3545041</t>
  </si>
  <si>
    <t>2018-06-06T05:23:49+00:00</t>
  </si>
  <si>
    <t>2018-06-07T03:52:56+00:00</t>
  </si>
  <si>
    <t>MY-LYPoint021-WR-XL</t>
  </si>
  <si>
    <t>B073XJW69Y</t>
  </si>
  <si>
    <t>REDLANDS</t>
  </si>
  <si>
    <t>92373-5178</t>
  </si>
  <si>
    <t>113-6937306-8685824</t>
  </si>
  <si>
    <t>2018-06-07T09:35:44+00:00</t>
  </si>
  <si>
    <t>MOCOTONO Men's V-Neck Long Sleeve Pullover Cotton Casual Sweater</t>
  </si>
  <si>
    <t>MY-021-GR-XL</t>
  </si>
  <si>
    <t>B07C4PDQWL</t>
  </si>
  <si>
    <t>112-3747172-7498602</t>
  </si>
  <si>
    <t>2018-06-06T05:08:32+00:00</t>
  </si>
  <si>
    <t>2018-06-12T04:42:19+00:00</t>
  </si>
  <si>
    <t>SACRAMENTO</t>
  </si>
  <si>
    <t>95833-3401</t>
  </si>
  <si>
    <t>114-4101583-5059422</t>
  </si>
  <si>
    <t>2018-06-06T05:03:59+00:00</t>
  </si>
  <si>
    <t>2018-06-07T08:40:59+00:00</t>
  </si>
  <si>
    <t>MOCOTONO Men's Long Sleeve Regular Fit Plaid Button Down Casual Shirts Red Medium</t>
  </si>
  <si>
    <t>CS-SB002-RD-M</t>
  </si>
  <si>
    <t>B074DTZ2B4</t>
  </si>
  <si>
    <t>HERNDON</t>
  </si>
  <si>
    <t>20171-4792</t>
  </si>
  <si>
    <t>114-0068363-1807453</t>
  </si>
  <si>
    <t>2018-06-06T04:39:15+00:00</t>
  </si>
  <si>
    <t>2018-06-07T21:42:45+00:00</t>
  </si>
  <si>
    <t>MOCOTONO Men's Long Sleeve Oxford Regular Fit Button Down Casual Shirt White Medium</t>
  </si>
  <si>
    <t>CS-SB171-W902-M</t>
  </si>
  <si>
    <t>B0788LGPCS</t>
  </si>
  <si>
    <t>35212-3702</t>
  </si>
  <si>
    <t>114-6749374-3181036</t>
  </si>
  <si>
    <t>2018-06-06T04:35:23+00:00</t>
  </si>
  <si>
    <t>2018-06-06T11:14:47+00:00</t>
  </si>
  <si>
    <t>Temecula</t>
  </si>
  <si>
    <t>Ca</t>
  </si>
  <si>
    <t>114-4141175-8346651</t>
  </si>
  <si>
    <t>2018-06-06T04:07:45+00:00</t>
  </si>
  <si>
    <t>2018-06-06T19:44:19+00:00</t>
  </si>
  <si>
    <t>ELMONT</t>
  </si>
  <si>
    <t>11003-4029</t>
  </si>
  <si>
    <t>113-7225575-8685866</t>
  </si>
  <si>
    <t>2018-06-06T04:05:56+00:00</t>
  </si>
  <si>
    <t>2018-06-08T09:09:03+00:00</t>
  </si>
  <si>
    <t>NEWMAN</t>
  </si>
  <si>
    <t>95360-9809</t>
  </si>
  <si>
    <t>111-2793055-8238602</t>
  </si>
  <si>
    <t>2018-06-06T04:05:15+00:00</t>
  </si>
  <si>
    <t>2018-06-12T11:58:46+00:00</t>
  </si>
  <si>
    <t>112-6483895-8703421</t>
  </si>
  <si>
    <t>2018-06-06T03:56:51+00:00</t>
  </si>
  <si>
    <t>2018-06-06T20:22:24+00:00</t>
  </si>
  <si>
    <t>MOCOTONO Women's Waterproof Rain Jacket Fleece Snow Ski Winter Coat Blue X-Large</t>
  </si>
  <si>
    <t>CFY-W1798-BL-XL</t>
  </si>
  <si>
    <t>B076HQV34J</t>
  </si>
  <si>
    <t>YUCAIPA</t>
  </si>
  <si>
    <t>92399-3544</t>
  </si>
  <si>
    <t>112-0320736-3583404</t>
  </si>
  <si>
    <t>2018-06-06T03:50:35+00:00</t>
  </si>
  <si>
    <t>2018-06-08T11:56:41+00:00</t>
  </si>
  <si>
    <t>Mocotono Men's Short Sleeve Oxford Button Down Casual Shirt, Maroon, Small</t>
  </si>
  <si>
    <t>CS-LY170-WR917-S</t>
  </si>
  <si>
    <t>B073PQ59J8</t>
  </si>
  <si>
    <t>GREEN RIVER</t>
  </si>
  <si>
    <t>WY</t>
  </si>
  <si>
    <t>82935-4162</t>
  </si>
  <si>
    <t>112-3630177-2059412</t>
  </si>
  <si>
    <t>2018-06-06T03:47:29+00:00</t>
  </si>
  <si>
    <t>2018-06-08T22:08:55+00:00</t>
  </si>
  <si>
    <t>HIGHTSTOWN</t>
  </si>
  <si>
    <t>08520-4111</t>
  </si>
  <si>
    <t>113-8639869-1801862</t>
  </si>
  <si>
    <t>2018-06-06T03:31:03+00:00</t>
  </si>
  <si>
    <t>2018-06-09T01:33:29+00:00</t>
  </si>
  <si>
    <t>SANTA MONICA</t>
  </si>
  <si>
    <t>90405-3943</t>
  </si>
  <si>
    <t>113-6551450-6609811</t>
  </si>
  <si>
    <t>2018-06-06T03:30:07+00:00</t>
  </si>
  <si>
    <t>2018-06-11T03:22:26+00:00</t>
  </si>
  <si>
    <t>WATERBURY</t>
  </si>
  <si>
    <t>06705-1817</t>
  </si>
  <si>
    <t>114-3473921-1033026</t>
  </si>
  <si>
    <t>2018-06-06T03:26:41+00:00</t>
  </si>
  <si>
    <t>2018-06-06T09:20:10+00:00</t>
  </si>
  <si>
    <t>NEWBURY PARK</t>
  </si>
  <si>
    <t>91320-4718</t>
  </si>
  <si>
    <t>111-5893690-0391405</t>
  </si>
  <si>
    <t>2018-06-06T03:24:14+00:00</t>
  </si>
  <si>
    <t>2018-06-06T23:49:02+00:00</t>
  </si>
  <si>
    <t>villa rica</t>
  </si>
  <si>
    <t>ga</t>
  </si>
  <si>
    <t>114-8074476-4696237</t>
  </si>
  <si>
    <t>2018-06-06T03:20:21+00:00</t>
  </si>
  <si>
    <t>2018-06-07T00:33:18+00:00</t>
  </si>
  <si>
    <t>MOCOTONO Men's Long Sleeve Flannel Plaid Checkered Button Down Casual Dress Shirts Yellow1 XX-Large</t>
  </si>
  <si>
    <t>CS-BUSB031-YL1-XXL</t>
  </si>
  <si>
    <t>B078VZHFNC</t>
  </si>
  <si>
    <t>EPPING</t>
  </si>
  <si>
    <t>03042-3142</t>
  </si>
  <si>
    <t>113-9986250-8773806</t>
  </si>
  <si>
    <t>2018-06-06T03:04:55+00:00</t>
  </si>
  <si>
    <t>2018-06-06T22:56:21+00:00</t>
  </si>
  <si>
    <t>GEORGETOWN</t>
  </si>
  <si>
    <t>78626-4473</t>
  </si>
  <si>
    <t>111-5261280-4789829</t>
  </si>
  <si>
    <t>2018-06-06T02:57:42+00:00</t>
  </si>
  <si>
    <t>2018-06-07T06:32:09+00:00</t>
  </si>
  <si>
    <t>95014-7605</t>
  </si>
  <si>
    <t>112-7573152-6834662</t>
  </si>
  <si>
    <t>2018-06-06T02:54:56+00:00</t>
  </si>
  <si>
    <t>2018-06-06T23:45:14+00:00</t>
  </si>
  <si>
    <t>MOCOTONO Men's Short Sleeve Plaid Checkered Button Down Casual Shirts Light Blue X-Large</t>
  </si>
  <si>
    <t>CS-SB009-LB-XL</t>
  </si>
  <si>
    <t>B07512TNSM</t>
  </si>
  <si>
    <t>FULLERTON</t>
  </si>
  <si>
    <t>58441-4004</t>
  </si>
  <si>
    <t>113-0353928-4861059</t>
  </si>
  <si>
    <t>2018-06-06T02:53:07+00:00</t>
  </si>
  <si>
    <t>2018-06-07T19:06:28+00:00</t>
  </si>
  <si>
    <t>PINCKNEY</t>
  </si>
  <si>
    <t>48169-8010</t>
  </si>
  <si>
    <t>112-5046378-3435431</t>
  </si>
  <si>
    <t>2018-06-06T02:33:40+00:00</t>
  </si>
  <si>
    <t>2018-06-07T08:17:56+00:00</t>
  </si>
  <si>
    <t>ENNIS</t>
  </si>
  <si>
    <t>75119-3831</t>
  </si>
  <si>
    <t>112-5900099-2612224</t>
  </si>
  <si>
    <t>2018-06-06T02:23:40+00:00</t>
  </si>
  <si>
    <t>2018-06-06T04:25:47+00:00</t>
  </si>
  <si>
    <t>MY-LYPoint021-DG-L</t>
  </si>
  <si>
    <t>B073XL4P5D</t>
  </si>
  <si>
    <t>CORVALLIS</t>
  </si>
  <si>
    <t>97330-1027</t>
  </si>
  <si>
    <t>112-2332178-9520229</t>
  </si>
  <si>
    <t>2018-06-06T02:18:52+00:00</t>
  </si>
  <si>
    <t>2018-06-07T20:19:22+00:00</t>
  </si>
  <si>
    <t>114-4974805-9796235</t>
  </si>
  <si>
    <t>2018-06-06T02:12:19+00:00</t>
  </si>
  <si>
    <t>2018-06-06T17:42:00+00:00</t>
  </si>
  <si>
    <t>Mocotono Men's Short Sleeve Oxford Button Down Casual Shirt, Navy, Small</t>
  </si>
  <si>
    <t>CS-LY170-ZL918-S</t>
  </si>
  <si>
    <t>B073PPTRXC</t>
  </si>
  <si>
    <t>SOUTHFIELD</t>
  </si>
  <si>
    <t>48076-1045</t>
  </si>
  <si>
    <t>114-3152891-4646643</t>
  </si>
  <si>
    <t>2018-06-06T02:10:38+00:00</t>
  </si>
  <si>
    <t>2018-06-07T23:07:42+00:00</t>
  </si>
  <si>
    <t>Men's Oxford Long Sleeve Button Down Casual Dress Shirt,Pink,Medium</t>
  </si>
  <si>
    <t>CS-LY181-PI908-M</t>
  </si>
  <si>
    <t>B073PQHBRH</t>
  </si>
  <si>
    <t>WHITEFISH BAY</t>
  </si>
  <si>
    <t>WI</t>
  </si>
  <si>
    <t>53217-5816</t>
  </si>
  <si>
    <t>璐拱????2018/05/24 10-25-43-515</t>
  </si>
  <si>
    <t>Mocotono Men's Short Sleeve Oxford Button Down Casual Shirt, Gray, Medium</t>
  </si>
  <si>
    <t>CS-SB030-GR-M</t>
  </si>
  <si>
    <t>B078W1NBSR</t>
  </si>
  <si>
    <t>112-7632569-8912253</t>
  </si>
  <si>
    <t>2018-06-06T01:50:21+00:00</t>
  </si>
  <si>
    <t>2018-06-06T22:44:09+00:00</t>
  </si>
  <si>
    <t>67205-1722</t>
  </si>
  <si>
    <t>112-1989406-4956247</t>
  </si>
  <si>
    <t>2018-06-06T01:49:05+00:00</t>
  </si>
  <si>
    <t>2018-06-07T12:58:49+00:00</t>
  </si>
  <si>
    <t>MOCOTONO Men's Casual Slim Fit Cotton Multi-Pocket Twill Cargo Shorts Khaki 1 Tag 32/US 30</t>
  </si>
  <si>
    <t>DK-LY-K157-KQ-32</t>
  </si>
  <si>
    <t>B073PZDYM9</t>
  </si>
  <si>
    <t>GUTHRIE</t>
  </si>
  <si>
    <t>73044-1704</t>
  </si>
  <si>
    <t>112-3561855-6755413</t>
  </si>
  <si>
    <t>2018-06-06T01:41:54+00:00</t>
  </si>
  <si>
    <t>2018-06-06T15:37:36+00:00</t>
  </si>
  <si>
    <t>Cut Off</t>
  </si>
  <si>
    <t>70345-3615</t>
  </si>
  <si>
    <t>114-0114440-4010652</t>
  </si>
  <si>
    <t>2018-06-06T01:41:32+00:00</t>
  </si>
  <si>
    <t>2018-06-09T15:23:15+00:00</t>
  </si>
  <si>
    <t>Mocotono Men's Short Sleeve Oxford Button Down Casual Shirt, Black, X-Large</t>
  </si>
  <si>
    <t>CS-SB030-BK-XL</t>
  </si>
  <si>
    <t>B078W1K5YJ</t>
  </si>
  <si>
    <t>Cut off</t>
  </si>
  <si>
    <t>La</t>
  </si>
  <si>
    <t>112-9540438-5495449</t>
  </si>
  <si>
    <t>2018-06-06T01:19:25+00:00</t>
  </si>
  <si>
    <t>2018-06-06T22:21:31+00:00</t>
  </si>
  <si>
    <t>NAUGATUCK</t>
  </si>
  <si>
    <t>06770-2605</t>
  </si>
  <si>
    <t>114-8877695-4285837</t>
  </si>
  <si>
    <t>2018-06-06T01:13:14+00:00</t>
  </si>
  <si>
    <t>2018-06-09T22:49:22+00:00</t>
  </si>
  <si>
    <t>WEST BLOOMFIELD</t>
  </si>
  <si>
    <t>48324-2431</t>
  </si>
  <si>
    <t>113-9754678-6901858</t>
  </si>
  <si>
    <t>2018-06-06T01:08:33+00:00</t>
  </si>
  <si>
    <t>2018-06-07T19:20:40+00:00</t>
  </si>
  <si>
    <t>OGDEN</t>
  </si>
  <si>
    <t>84404-8924</t>
  </si>
  <si>
    <t>111-8073589-0621864</t>
  </si>
  <si>
    <t>2018-06-06T01:06:12+00:00</t>
  </si>
  <si>
    <t>2018-06-06T18:50:17+00:00</t>
  </si>
  <si>
    <t>HIGHLAND</t>
  </si>
  <si>
    <t>92346-5712</t>
  </si>
  <si>
    <t>112-5301395-5109827</t>
  </si>
  <si>
    <t>2018-06-06T01:05:36+00:00</t>
  </si>
  <si>
    <t>2018-06-06T22:46:53+00:00</t>
  </si>
  <si>
    <t>Mocotono Men's Short Sleeve Oxford Button Down Casual Shirt, Light Blue, Small</t>
  </si>
  <si>
    <t>CS-LY170-LB916-S</t>
  </si>
  <si>
    <t>B073PPS7FM</t>
  </si>
  <si>
    <t>HOUSTON</t>
  </si>
  <si>
    <t>77007-2412</t>
  </si>
  <si>
    <t>112-4630507-6193867</t>
  </si>
  <si>
    <t>2018-06-06T00:54:57+00:00</t>
  </si>
  <si>
    <t>2018-06-07T08:11:21+00:00</t>
  </si>
  <si>
    <t>NEWPORT</t>
  </si>
  <si>
    <t>VT</t>
  </si>
  <si>
    <t>05855-5259</t>
  </si>
  <si>
    <t>111-2226091-1166640</t>
  </si>
  <si>
    <t>2018-06-06T00:45:50+00:00</t>
  </si>
  <si>
    <t>2018-06-07T01:41:13+00:00</t>
  </si>
  <si>
    <t>10461-4066</t>
  </si>
  <si>
    <t>112-5046048-9458618</t>
  </si>
  <si>
    <t>2018-06-06T00:37:44+00:00</t>
  </si>
  <si>
    <t>2018-06-07T09:30:41+00:00</t>
  </si>
  <si>
    <t>Kent</t>
  </si>
  <si>
    <t>44240-4204</t>
  </si>
  <si>
    <t>112-1657285-0260204</t>
  </si>
  <si>
    <t>2018-06-07T04:06:33+00:00</t>
  </si>
  <si>
    <t>Spring Grove</t>
  </si>
  <si>
    <t>60081-9268</t>
  </si>
  <si>
    <t>114-3430374-9039451</t>
  </si>
  <si>
    <t>2018-06-06T00:36:28+00:00</t>
  </si>
  <si>
    <t>2018-06-06T06:07:11+00:00</t>
  </si>
  <si>
    <t>CS-BS016-LB-XL</t>
  </si>
  <si>
    <t>B078JFKHPW</t>
  </si>
  <si>
    <t>LA JOLLA</t>
  </si>
  <si>
    <t>92037-5964</t>
  </si>
  <si>
    <t>114-2720958-2865863</t>
  </si>
  <si>
    <t>2018-06-06T00:25:16+00:00</t>
  </si>
  <si>
    <t>2018-06-07T06:34:38+00:00</t>
  </si>
  <si>
    <t>33126-6070</t>
  </si>
  <si>
    <t>113-7413754-5325028</t>
  </si>
  <si>
    <t>2018-06-06T00:16:17+00:00</t>
  </si>
  <si>
    <t>2018-06-06T06:40:23+00:00</t>
  </si>
  <si>
    <t>PASADENA</t>
  </si>
  <si>
    <t>91104-3853</t>
  </si>
  <si>
    <t>112-3885826-1773042</t>
  </si>
  <si>
    <t>2018-06-06T00:13:43+00:00</t>
  </si>
  <si>
    <t>2018-06-07T07:40:53+00:00</t>
  </si>
  <si>
    <t>VERONA</t>
  </si>
  <si>
    <t>PENNSYLVANIA</t>
  </si>
  <si>
    <t>15147-1617</t>
  </si>
  <si>
    <t>113-4589108-3897844</t>
  </si>
  <si>
    <t>2018-06-06T00:10:52+00:00</t>
  </si>
  <si>
    <t>2018-06-07T07:53:32+00:00</t>
  </si>
  <si>
    <t>MOCOTONO Men's Denim Long Sleeve Pocket Casual Dress Shirt Navy Blue Tag Asian XL/US L</t>
  </si>
  <si>
    <t>CS-LY086-N0-XL</t>
  </si>
  <si>
    <t>B06XPQSWSR</t>
  </si>
  <si>
    <t>90019-5318</t>
  </si>
  <si>
    <t>114-4437976-3617839</t>
  </si>
  <si>
    <t>2018-06-06T00:07:10+00:00</t>
  </si>
  <si>
    <t>2018-06-07T20:30:38+00:00</t>
  </si>
  <si>
    <t>BAYVILLE</t>
  </si>
  <si>
    <t>11709-1830</t>
  </si>
  <si>
    <t>702-4061145-0370612</t>
  </si>
  <si>
    <t>2018-06-07T04:35:03+00:00</t>
  </si>
  <si>
    <t>2018-06-07T04:35:54+00:00</t>
  </si>
  <si>
    <t>Men's Short Sleeve Oxford Button Down Casual Shirt Navy Blue XX-Large</t>
  </si>
  <si>
    <t>CS-CA170-ZL918-XXL</t>
  </si>
  <si>
    <t>B079GSSR2M</t>
  </si>
  <si>
    <t>Cambridge</t>
  </si>
  <si>
    <t>N1S 4M5</t>
  </si>
  <si>
    <t>113-1724662-5476247</t>
  </si>
  <si>
    <t>2018-06-07T23:49:30+00:00</t>
  </si>
  <si>
    <t>2018-06-08T16:24:06+00:00</t>
  </si>
  <si>
    <t>MORRIS</t>
  </si>
  <si>
    <t>60450-1905</t>
  </si>
  <si>
    <t>111-9837580-2641869</t>
  </si>
  <si>
    <t>2018-06-07T23:37:13+00:00</t>
  </si>
  <si>
    <t>2018-06-09T06:00:20+00:00</t>
  </si>
  <si>
    <t>84404-7710</t>
  </si>
  <si>
    <t>111-0120866-7048261</t>
  </si>
  <si>
    <t>2018-06-07T23:36:18+00:00</t>
  </si>
  <si>
    <t>2018-06-08T07:35:32+00:00</t>
  </si>
  <si>
    <t>MOCOTONO Men's Long Sleeve Crew Neck Pullover Knit Sweater Green Large</t>
  </si>
  <si>
    <t>MY-LYRound020-GN-L</t>
  </si>
  <si>
    <t>B0788FG1LY</t>
  </si>
  <si>
    <t>WATERVILLE</t>
  </si>
  <si>
    <t>04901-7608</t>
  </si>
  <si>
    <t>112-9354466-0479438</t>
  </si>
  <si>
    <t>2018-06-07T23:24:27+00:00</t>
  </si>
  <si>
    <t>2018-06-09T02:34:14+00:00</t>
  </si>
  <si>
    <t>MOCOTONO Men's Short Sleeve Plaid Checkered Button Down Casual Shirts Coffee Medium</t>
  </si>
  <si>
    <t>CS-SB009-CF-M</t>
  </si>
  <si>
    <t>B07511Q71N</t>
  </si>
  <si>
    <t>ALICE</t>
  </si>
  <si>
    <t>78332-7067</t>
  </si>
  <si>
    <t>111-0353160-2930674</t>
  </si>
  <si>
    <t>2018-06-07T23:08:39+00:00</t>
  </si>
  <si>
    <t>2018-06-13T02:00:47+00:00</t>
  </si>
  <si>
    <t>New Orleans</t>
  </si>
  <si>
    <t>113-4285363-8282613</t>
  </si>
  <si>
    <t>2018-06-07T23:08:22+00:00</t>
  </si>
  <si>
    <t>2018-06-08T14:18:35+00:00</t>
  </si>
  <si>
    <t>EMINENCE</t>
  </si>
  <si>
    <t>65466-0001</t>
  </si>
  <si>
    <t>114-2475938-6927464</t>
  </si>
  <si>
    <t>2018-06-07T22:50:49+00:00</t>
  </si>
  <si>
    <t>2018-06-08T14:36:23+00:00</t>
  </si>
  <si>
    <t>MOCOTONO Men's Long Sleeve Casual Collared Polo Shirt Top Red M</t>
  </si>
  <si>
    <t>WQS-BN-1503-RO-M</t>
  </si>
  <si>
    <t>B0788LK2N3</t>
  </si>
  <si>
    <t>113-4269199-7954610</t>
  </si>
  <si>
    <t>2018-06-07T22:41:13+00:00</t>
  </si>
  <si>
    <t>2018-06-10T10:08:32+00:00</t>
  </si>
  <si>
    <t>MOCOTONO Men's Long Sleeve Oxford Regular Fit Button Down Casual Shirt Maroon XX-Large</t>
  </si>
  <si>
    <t>CS-SB171-WR917-XXL</t>
  </si>
  <si>
    <t>B0788LBRVB</t>
  </si>
  <si>
    <t>92614-5626</t>
  </si>
  <si>
    <t>112-3684163-1207420</t>
  </si>
  <si>
    <t>2018-06-07T22:29:09+00:00</t>
  </si>
  <si>
    <t>2018-06-08T23:16:54+00:00</t>
  </si>
  <si>
    <t>MOCOTONO Men's Short Sleeve Plaid Checkered Button Down Casual Shirts Black Medium</t>
  </si>
  <si>
    <t>CS-SB009-BK-M</t>
  </si>
  <si>
    <t>B07514NV93</t>
  </si>
  <si>
    <t>CUMMING</t>
  </si>
  <si>
    <t>GEORGIA</t>
  </si>
  <si>
    <t>30041-7268</t>
  </si>
  <si>
    <t>113-8098721-5945869</t>
  </si>
  <si>
    <t>2018-06-07T22:20:12+00:00</t>
  </si>
  <si>
    <t>2018-06-08T08:22:17+00:00</t>
  </si>
  <si>
    <t>AMHERST</t>
  </si>
  <si>
    <t>01002-2682</t>
  </si>
  <si>
    <t>113-2062672-7119414</t>
  </si>
  <si>
    <t>2018-06-09T07:34:48+00:00</t>
  </si>
  <si>
    <t>113-6244360-5492242</t>
  </si>
  <si>
    <t>2018-06-07T22:13:16+00:00</t>
  </si>
  <si>
    <t>2018-06-08T22:43:06+00:00</t>
  </si>
  <si>
    <t>LITTLETON</t>
  </si>
  <si>
    <t>80128-4926</t>
  </si>
  <si>
    <t>111-6597068-4433008</t>
  </si>
  <si>
    <t>2018-06-07T21:58:37+00:00</t>
  </si>
  <si>
    <t>2018-06-08T22:28:00+00:00</t>
  </si>
  <si>
    <t>Peoria</t>
  </si>
  <si>
    <t>111-7737564-8669818</t>
  </si>
  <si>
    <t>2018-06-07T21:57:05+00:00</t>
  </si>
  <si>
    <t>2018-06-08T15:26:08+00:00</t>
  </si>
  <si>
    <t>BEVERLY</t>
  </si>
  <si>
    <t>01915-4007</t>
  </si>
  <si>
    <t>113-1967917-9321062</t>
  </si>
  <si>
    <t>2018-06-07T21:53:59+00:00</t>
  </si>
  <si>
    <t>2018-06-08T07:38:43+00:00</t>
  </si>
  <si>
    <t>MOSES LAKE</t>
  </si>
  <si>
    <t>98837-3094</t>
  </si>
  <si>
    <t>114-4515369-6687405</t>
  </si>
  <si>
    <t>2018-06-07T21:50:30+00:00</t>
  </si>
  <si>
    <t>2018-06-08T07:12:45+00:00</t>
  </si>
  <si>
    <t>MOCOTONO Men's V-Neck Cotton Sleeveless Sweater Casual Vest Black Large</t>
  </si>
  <si>
    <t>MY-SB027-BK-L</t>
  </si>
  <si>
    <t>B078T9CXWY</t>
  </si>
  <si>
    <t>MENOMONEE FALLS</t>
  </si>
  <si>
    <t>53051-5575</t>
  </si>
  <si>
    <t>111-9691014-8257045</t>
  </si>
  <si>
    <t>2018-06-07T21:50:19+00:00</t>
  </si>
  <si>
    <t>2018-06-09T18:36:16+00:00</t>
  </si>
  <si>
    <t>MOCOTONO Men's Short Sleeve Plaid Checkered Button Down Casual Shirts Red Large</t>
  </si>
  <si>
    <t>CS-SB009-RD-L</t>
  </si>
  <si>
    <t>B07514KZFR</t>
  </si>
  <si>
    <t>SAVANNAH</t>
  </si>
  <si>
    <t>114-2215245-8377805</t>
  </si>
  <si>
    <t>2018-06-07T21:30:06+00:00</t>
  </si>
  <si>
    <t>2018-06-10T19:00:04+00:00</t>
  </si>
  <si>
    <t>WESTMONT</t>
  </si>
  <si>
    <t>60559-1890</t>
  </si>
  <si>
    <t>111-7543343-0145865</t>
  </si>
  <si>
    <t>2018-06-07T21:22:03+00:00</t>
  </si>
  <si>
    <t>2018-06-10T02:16:38+00:00</t>
  </si>
  <si>
    <t>OCALA</t>
  </si>
  <si>
    <t>34470-6918</t>
  </si>
  <si>
    <t>112-9927151-7871446</t>
  </si>
  <si>
    <t>2018-06-07T21:21:23+00:00</t>
  </si>
  <si>
    <t>2018-06-10T06:18:24+00:00</t>
  </si>
  <si>
    <t>MOCOTONO Men's Long Sleeve Casual Golf Polo Shirt Black Medium</t>
  </si>
  <si>
    <t>POLO-SB014-BK-L</t>
  </si>
  <si>
    <t>B076DM4SWY</t>
  </si>
  <si>
    <t>32257-1263</t>
  </si>
  <si>
    <t>111-7745439-9009845</t>
  </si>
  <si>
    <t>2018-06-07T21:16:14+00:00</t>
  </si>
  <si>
    <t>2018-06-08T09:35:57+00:00</t>
  </si>
  <si>
    <t>MOCOTONO Men's Denim Long Sleeve Slim Fit Casual Shirt (Tag Asian L/US M, Light Blue)</t>
  </si>
  <si>
    <t>CS-LY086-LB-L</t>
  </si>
  <si>
    <t>B06XPQSMQY</t>
  </si>
  <si>
    <t>YOUNGWOOD</t>
  </si>
  <si>
    <t>15697-1411</t>
  </si>
  <si>
    <t>114-0943489-2129018</t>
  </si>
  <si>
    <t>2018-06-07T21:04:29+00:00</t>
  </si>
  <si>
    <t>2018-06-08T10:31:02+00:00</t>
  </si>
  <si>
    <t>114-5834172-6685825</t>
  </si>
  <si>
    <t>2018-06-07T20:54:01+00:00</t>
  </si>
  <si>
    <t>2018-06-15T22:34:17+00:00</t>
  </si>
  <si>
    <t>60656-6102</t>
  </si>
  <si>
    <t>111-8157364-6192236</t>
  </si>
  <si>
    <t>2018-06-07T20:53:52+00:00</t>
  </si>
  <si>
    <t>2018-06-12T08:23:30+00:00</t>
  </si>
  <si>
    <t>BATON ROUGE</t>
  </si>
  <si>
    <t>70815-4442</t>
  </si>
  <si>
    <t>114-8962519-8818652</t>
  </si>
  <si>
    <t>2018-06-07T20:46:05+00:00</t>
  </si>
  <si>
    <t>2018-06-09T07:58:36+00:00</t>
  </si>
  <si>
    <t>GRANBURY</t>
  </si>
  <si>
    <t>76049-4617</t>
  </si>
  <si>
    <t>113-8314425-1529036</t>
  </si>
  <si>
    <t>2018-06-07T20:36:43+00:00</t>
  </si>
  <si>
    <t>2018-06-10T00:01:11+00:00</t>
  </si>
  <si>
    <t>CHANUTE</t>
  </si>
  <si>
    <t>66720-1942</t>
  </si>
  <si>
    <t>112-5141013-7129046</t>
  </si>
  <si>
    <t>2018-06-07T20:13:46+00:00</t>
  </si>
  <si>
    <t>2018-06-08T22:52:10+00:00</t>
  </si>
  <si>
    <t>Belmont</t>
  </si>
  <si>
    <t>113-9921544-7789010</t>
  </si>
  <si>
    <t>2018-06-07T20:07:38+00:00</t>
  </si>
  <si>
    <t>2018-06-12T14:40:54+00:00</t>
  </si>
  <si>
    <t>MOCOTONO Men's Long Sleeve Regular Fit Plaid Button Down Casual Shirts Coffee X-Large</t>
  </si>
  <si>
    <t>CS-SB002-CF-XL</t>
  </si>
  <si>
    <t>B074DTNB3C</t>
  </si>
  <si>
    <t>BUFFALO</t>
  </si>
  <si>
    <t>14222-2032</t>
  </si>
  <si>
    <t>111-5031339-5340266</t>
  </si>
  <si>
    <t>2018-06-07T19:54:16+00:00</t>
  </si>
  <si>
    <t>2018-06-09T07:42:00+00:00</t>
  </si>
  <si>
    <t>FRAMINGHAM</t>
  </si>
  <si>
    <t>01701-3676</t>
  </si>
  <si>
    <t>111-2463145-0869043</t>
  </si>
  <si>
    <t>2018-06-08T09:41:06+00:00</t>
  </si>
  <si>
    <t>112-0276652-2637027</t>
  </si>
  <si>
    <t>2018-06-07T19:45:34+00:00</t>
  </si>
  <si>
    <t>2018-06-08T20:29:18+00:00</t>
  </si>
  <si>
    <t>07302-3658</t>
  </si>
  <si>
    <t>112-5893510-0124200</t>
  </si>
  <si>
    <t>2018-06-07T19:31:12+00:00</t>
  </si>
  <si>
    <t>2018-06-09T01:30:44+00:00</t>
  </si>
  <si>
    <t>Men's Oxford Long Sleeve Button Down Casual Dress Shirt,Green,Large</t>
  </si>
  <si>
    <t>CS-SB181-G912-L</t>
  </si>
  <si>
    <t>B0789CHCY1</t>
  </si>
  <si>
    <t>93312-5614</t>
  </si>
  <si>
    <t>112-9548486-8337017</t>
  </si>
  <si>
    <t>2018-06-07T19:11:17+00:00</t>
  </si>
  <si>
    <t>2018-06-08T04:22:56+00:00</t>
  </si>
  <si>
    <t>SPRING</t>
  </si>
  <si>
    <t>77386-4501</t>
  </si>
  <si>
    <t>112-6117226-8085823</t>
  </si>
  <si>
    <t>2018-06-07T18:52:36+00:00</t>
  </si>
  <si>
    <t>2018-06-08T22:33:04+00:00</t>
  </si>
  <si>
    <t>Aguadilla</t>
  </si>
  <si>
    <t>Puerto Rico</t>
  </si>
  <si>
    <t>00603-5840</t>
  </si>
  <si>
    <t>PR</t>
  </si>
  <si>
    <t>113-7865647-4629849</t>
  </si>
  <si>
    <t>2018-06-07T18:44:28+00:00</t>
  </si>
  <si>
    <t>2018-06-14T00:09:56+00:00</t>
  </si>
  <si>
    <t>MILLERSVILLE</t>
  </si>
  <si>
    <t>112-2547384-5673821</t>
  </si>
  <si>
    <t>2018-06-07T18:39:38+00:00</t>
  </si>
  <si>
    <t>2018-06-08T02:02:17+00:00</t>
  </si>
  <si>
    <t>MOCOTONO Men's Long Sleeve Plaid Button Down Cotton Casual Shirts Red and White XX-Large</t>
  </si>
  <si>
    <t>CS-LY084-H4-XXL</t>
  </si>
  <si>
    <t>B06XQG8ZCG</t>
  </si>
  <si>
    <t>CONROE</t>
  </si>
  <si>
    <t>77301-2052</t>
  </si>
  <si>
    <t>111-2639205-8815458</t>
  </si>
  <si>
    <t>2018-06-07T18:35:46+00:00</t>
  </si>
  <si>
    <t>2018-06-09T01:23:07+00:00</t>
  </si>
  <si>
    <t>TEANECK</t>
  </si>
  <si>
    <t>07666-2263</t>
  </si>
  <si>
    <t>111-3265009-4073838</t>
  </si>
  <si>
    <t>2018-06-07T18:05:35+00:00</t>
  </si>
  <si>
    <t>2018-06-08T23:07:41+00:00</t>
  </si>
  <si>
    <t>SUMMERSVILLE</t>
  </si>
  <si>
    <t>65571-9224</t>
  </si>
  <si>
    <t>112-4419882-8221052</t>
  </si>
  <si>
    <t>2018-06-07T18:01:36+00:00</t>
  </si>
  <si>
    <t>2018-06-07T18:01:42+00:00</t>
  </si>
  <si>
    <t>113-4497946-4694627</t>
  </si>
  <si>
    <t>2018-06-07T17:59:24+00:00</t>
  </si>
  <si>
    <t>2018-06-10T21:40:00+00:00</t>
  </si>
  <si>
    <t>MOCOTONO Men's V-Neck Cotton Sleeveless Sweater Casual Vest Blue Medium</t>
  </si>
  <si>
    <t>MY-SB027-BL-M</t>
  </si>
  <si>
    <t>B078TC9G8J</t>
  </si>
  <si>
    <t>33172-3135</t>
  </si>
  <si>
    <t>113-5729120-6597866</t>
  </si>
  <si>
    <t>2018-06-07T17:48:26+00:00</t>
  </si>
  <si>
    <t>2018-06-08T03:54:44+00:00</t>
  </si>
  <si>
    <t>Salem</t>
  </si>
  <si>
    <t>New Hampshire</t>
  </si>
  <si>
    <t>112-6822607-9887453</t>
  </si>
  <si>
    <t>2018-06-07T17:46:24+00:00</t>
  </si>
  <si>
    <t>2018-06-08T15:58:23+00:00</t>
  </si>
  <si>
    <t>80203-2706</t>
  </si>
  <si>
    <t>MY-LYPoint021-W0-XL</t>
  </si>
  <si>
    <t>B073XJMSN7</t>
  </si>
  <si>
    <t>113-2769119-6548239</t>
  </si>
  <si>
    <t>2018-06-07T17:43:35+00:00</t>
  </si>
  <si>
    <t>2018-06-09T00:16:12+00:00</t>
  </si>
  <si>
    <t>EAGLE</t>
  </si>
  <si>
    <t>81631-4321</t>
  </si>
  <si>
    <t>112-9366383-0683449</t>
  </si>
  <si>
    <t>2018-06-07T17:36:04+00:00</t>
  </si>
  <si>
    <t>2018-06-08T08:13:01+00:00</t>
  </si>
  <si>
    <t>Slim Fit Cotton Multi-Pocket Twill Cargo Shorts for Men Orange 3 Tag 44/US 42</t>
  </si>
  <si>
    <t>DK-LY-K518-OR-44</t>
  </si>
  <si>
    <t>B073PZGGP2</t>
  </si>
  <si>
    <t>DUXBURY</t>
  </si>
  <si>
    <t>02332-4805</t>
  </si>
  <si>
    <t>112-9857836-3815467</t>
  </si>
  <si>
    <t>2018-06-07T17:33:17+00:00</t>
  </si>
  <si>
    <t>2018-06-08T21:29:01+00:00</t>
  </si>
  <si>
    <t>LISBON</t>
  </si>
  <si>
    <t>53089-2201</t>
  </si>
  <si>
    <t>113-9459428-2937008</t>
  </si>
  <si>
    <t>2018-06-07T17:31:03+00:00</t>
  </si>
  <si>
    <t>2018-06-08T02:00:49+00:00</t>
  </si>
  <si>
    <t>MOCOTONO Men's Long Sleeve Flannel Plaid Checkered Button Down Casual Dress Shirts Red1 XX-Large</t>
  </si>
  <si>
    <t>CS-BUSB031-RD1-XXL</t>
  </si>
  <si>
    <t>B078VYD4YX</t>
  </si>
  <si>
    <t>JUPITER</t>
  </si>
  <si>
    <t>33477-1441</t>
  </si>
  <si>
    <t>112-1888875-7580268</t>
  </si>
  <si>
    <t>2018-06-07T17:19:20+00:00</t>
  </si>
  <si>
    <t>2018-06-09T06:29:13+00:00</t>
  </si>
  <si>
    <t>28217-0082</t>
  </si>
  <si>
    <t>113-9301152-1193803</t>
  </si>
  <si>
    <t>2018-06-07T17:05:37+00:00</t>
  </si>
  <si>
    <t>2018-06-07T21:31:28+00:00</t>
  </si>
  <si>
    <t>GRANTS PASS</t>
  </si>
  <si>
    <t>97526-1424</t>
  </si>
  <si>
    <t>114-2476040-4761029</t>
  </si>
  <si>
    <t>2018-06-07T17:03:15+00:00</t>
  </si>
  <si>
    <t>2018-06-08T09:28:47+00:00</t>
  </si>
  <si>
    <t>BRIGHTON</t>
  </si>
  <si>
    <t>02135-1812</t>
  </si>
  <si>
    <t>112-8510580-1207459</t>
  </si>
  <si>
    <t>2018-06-07T17:02:17+00:00</t>
  </si>
  <si>
    <t>2018-06-07T17:36:33+00:00</t>
  </si>
  <si>
    <t>112-9818761-5373020</t>
  </si>
  <si>
    <t>2018-06-07T17:02:11+00:00</t>
  </si>
  <si>
    <t>2018-06-12T16:33:01+00:00</t>
  </si>
  <si>
    <t>MOCOTONO Mens Oxford Long Sleeve Solid Standard Fit Button Down Casual Dress Shirts Light Green XX-Large</t>
  </si>
  <si>
    <t>CS-SB007-LG-XXL</t>
  </si>
  <si>
    <t>B0751BCTDL</t>
  </si>
  <si>
    <t>113-6492999-5311405</t>
  </si>
  <si>
    <t>2018-06-07T17:00:08+00:00</t>
  </si>
  <si>
    <t>2018-06-08T09:34:51+00:00</t>
  </si>
  <si>
    <t>AUBURN</t>
  </si>
  <si>
    <t>13021-0618</t>
  </si>
  <si>
    <t>111-1545937-7572243</t>
  </si>
  <si>
    <t>2018-06-07T16:49:29+00:00</t>
  </si>
  <si>
    <t>2018-06-08T19:58:51+00:00</t>
  </si>
  <si>
    <t>MOCOTONO Men's Short Sleeve Floral Print Button Down Casual Shirt Yellow Large</t>
  </si>
  <si>
    <t>CS-BUSB032-YL-L</t>
  </si>
  <si>
    <t>B07C3TJYQH</t>
  </si>
  <si>
    <t>WOODSIDE</t>
  </si>
  <si>
    <t>11377-7722</t>
  </si>
  <si>
    <t>113-5986977-6989012</t>
  </si>
  <si>
    <t>2018-06-07T16:49:04+00:00</t>
  </si>
  <si>
    <t>2018-06-08T05:33:23+00:00</t>
  </si>
  <si>
    <t>Men's Solid Color Oxford Long Sleeve Button Down Casual Shirt Light Gray Medium</t>
  </si>
  <si>
    <t>CS-LY085-LG907-M</t>
  </si>
  <si>
    <t>B06XYL6KXB</t>
  </si>
  <si>
    <t>SALINA</t>
  </si>
  <si>
    <t>114-7867336-9033004</t>
  </si>
  <si>
    <t>2018-06-07T16:48:29+00:00</t>
  </si>
  <si>
    <t>2018-06-10T00:17:42+00:00</t>
  </si>
  <si>
    <t>MOCOTONO Men's Long Sleeve Regular Fit Plaid Button Down Casual Shirts Red &amp; Navy Small</t>
  </si>
  <si>
    <t>CS-SB002-RNBL-S</t>
  </si>
  <si>
    <t>B074DTPJW4</t>
  </si>
  <si>
    <t>89122-8611</t>
  </si>
  <si>
    <t>MOCOTONO Men's Long Sleeve Regular Fit Plaid Button Down Casual Shirts Blue &amp; Green Small</t>
  </si>
  <si>
    <t>CS-SB002-BLNGN-S</t>
  </si>
  <si>
    <t>B074DV2S3R</t>
  </si>
  <si>
    <t>114-4433707-5469805</t>
  </si>
  <si>
    <t>2018-06-07T16:35:57+00:00</t>
  </si>
  <si>
    <t>2018-06-07T22:28:44+00:00</t>
  </si>
  <si>
    <t>112-1661298-5581016</t>
  </si>
  <si>
    <t>2018-06-07T16:02:19+00:00</t>
  </si>
  <si>
    <t>2018-06-08T21:57:46+00:00</t>
  </si>
  <si>
    <t>Ankeny</t>
  </si>
  <si>
    <t>50021-0782</t>
  </si>
  <si>
    <t>114-3678169-3741043</t>
  </si>
  <si>
    <t>2018-06-07T16:01:13+00:00</t>
  </si>
  <si>
    <t>2018-06-08T01:43:35+00:00</t>
  </si>
  <si>
    <t>MOCOTONO Men's Long Sleeve Plaid Button Down Cotton Casual Shirts Red and White X-Large</t>
  </si>
  <si>
    <t>CS-LY084-H4-XL</t>
  </si>
  <si>
    <t>B06XQT1QRW</t>
  </si>
  <si>
    <t>11434-3825</t>
  </si>
  <si>
    <t>112-9095648-4501038</t>
  </si>
  <si>
    <t>2018-06-07T15:52:43+00:00</t>
  </si>
  <si>
    <t>2018-06-11T08:31:44+00:00</t>
  </si>
  <si>
    <t>CHURCH POINT</t>
  </si>
  <si>
    <t>70525-5105</t>
  </si>
  <si>
    <t>114-8717031-1048233</t>
  </si>
  <si>
    <t>2018-06-07T15:48:18+00:00</t>
  </si>
  <si>
    <t>2018-06-08T03:47:06+00:00</t>
  </si>
  <si>
    <t>Gig Harbor</t>
  </si>
  <si>
    <t>98332-8805</t>
  </si>
  <si>
    <t>114-7925097-1774637</t>
  </si>
  <si>
    <t>2018-06-07T15:45:30+00:00</t>
  </si>
  <si>
    <t>2018-06-11T08:28:00+00:00</t>
  </si>
  <si>
    <t>SPRING HOPE</t>
  </si>
  <si>
    <t>27882-8019</t>
  </si>
  <si>
    <t>112-8990472-5295410</t>
  </si>
  <si>
    <t>2018-06-07T15:45:09+00:00</t>
  </si>
  <si>
    <t>2018-06-08T03:52:45+00:00</t>
  </si>
  <si>
    <t>98102-4270</t>
  </si>
  <si>
    <t>MOCOTONO Men's Solid Color Oxford Long Sleeve Button Down Casual Shirt Light Pink XX-Large</t>
  </si>
  <si>
    <t>CS-LY085-R901-XXL</t>
  </si>
  <si>
    <t>B06XYWZVMM</t>
  </si>
  <si>
    <t>114-8517574-8876220</t>
  </si>
  <si>
    <t>2018-06-07T15:45:01+00:00</t>
  </si>
  <si>
    <t>2018-06-08T02:49:43+00:00</t>
  </si>
  <si>
    <t>MOCOTONO Men's Short Sleeve Plaid Checkered Button Down Casual Shirts Red X-Large</t>
  </si>
  <si>
    <t>CS-SB009-RD-XL</t>
  </si>
  <si>
    <t>B0751797BH</t>
  </si>
  <si>
    <t>111-0851545-7698601</t>
  </si>
  <si>
    <t>2018-06-07T15:42:55+00:00</t>
  </si>
  <si>
    <t>2018-06-08T01:28:10+00:00</t>
  </si>
  <si>
    <t>MOCOTONO Men's Long Sleeve Crew Neck Pullover Knit Sweater Gray Large</t>
  </si>
  <si>
    <t>MY-LYRound020-GR-L</t>
  </si>
  <si>
    <t>B073XK4LR3</t>
  </si>
  <si>
    <t>33186-5877</t>
  </si>
  <si>
    <t>MOCOTONO Men's Long Sleeve Crew Neck Pullover Knit Sweater Navy Large</t>
  </si>
  <si>
    <t>MY-LYRound020-NY-L</t>
  </si>
  <si>
    <t>B0788GDKGJ</t>
  </si>
  <si>
    <t>114-9356934-4837842</t>
  </si>
  <si>
    <t>2018-06-07T15:42:04+00:00</t>
  </si>
  <si>
    <t>2018-06-09T21:40:41+00:00</t>
  </si>
  <si>
    <t>MOCOTONO Men's Long Sleeve Standard Fit Plaid Checked Button up Casual Shirts Sapphire XX-Large</t>
  </si>
  <si>
    <t>CS-SB006-BL2-2XL</t>
  </si>
  <si>
    <t>B074P1GKWX</t>
  </si>
  <si>
    <t>DELRAY BEACH</t>
  </si>
  <si>
    <t>33444-2554</t>
  </si>
  <si>
    <t>114-2932422-8304240</t>
  </si>
  <si>
    <t>2018-06-07T15:39:19+00:00</t>
  </si>
  <si>
    <t>2018-06-07T23:23:16+00:00</t>
  </si>
  <si>
    <t>WASHINGTON</t>
  </si>
  <si>
    <t>DC</t>
  </si>
  <si>
    <t>20001-3775</t>
  </si>
  <si>
    <t>浠绘??浜у??2浠?2??</t>
  </si>
  <si>
    <t>Men's Oxford Long Sleeve Button Down Dress Shirt With Pocket,Light Blue,Small</t>
  </si>
  <si>
    <t>CS-LY171-LB916-S</t>
  </si>
  <si>
    <t>B073PQ6BZ4</t>
  </si>
  <si>
    <t>112-9485178-9169805</t>
  </si>
  <si>
    <t>2018-06-07T15:37:11+00:00</t>
  </si>
  <si>
    <t>2018-06-08T03:48:01+00:00</t>
  </si>
  <si>
    <t>THORNTON</t>
  </si>
  <si>
    <t>80233-2309</t>
  </si>
  <si>
    <t>114-4928107-0323459</t>
  </si>
  <si>
    <t>2018-06-07T15:29:07+00:00</t>
  </si>
  <si>
    <t>2018-06-10T19:02:57+00:00</t>
  </si>
  <si>
    <t>LOGANSPORT</t>
  </si>
  <si>
    <t>46947-7927</t>
  </si>
  <si>
    <t>114-7634114-2666639</t>
  </si>
  <si>
    <t>2018-06-07T15:16:29+00:00</t>
  </si>
  <si>
    <t>2018-06-10T22:58:33+00:00</t>
  </si>
  <si>
    <t>60642-2449</t>
  </si>
  <si>
    <t>114-8195131-4028240</t>
  </si>
  <si>
    <t>2018-06-07T15:08:14+00:00</t>
  </si>
  <si>
    <t>2018-06-09T07:09:52+00:00</t>
  </si>
  <si>
    <t>HINESVILLE</t>
  </si>
  <si>
    <t>31313-3553</t>
  </si>
  <si>
    <t>114-1303862-9190626</t>
  </si>
  <si>
    <t>2018-06-07T14:56:31+00:00</t>
  </si>
  <si>
    <t>2018-06-09T02:56:42+00:00</t>
  </si>
  <si>
    <t>hot springs</t>
  </si>
  <si>
    <t>113-7584884-1530616</t>
  </si>
  <si>
    <t>2018-06-07T14:52:48+00:00</t>
  </si>
  <si>
    <t>2018-06-08T07:08:46+00:00</t>
  </si>
  <si>
    <t>Mocotono Men's Short Sleeve Oxford Button Down Casual Shirt, Sky Blue, Small</t>
  </si>
  <si>
    <t>CS-SB030-BL-S</t>
  </si>
  <si>
    <t>B078VZHXDQ</t>
  </si>
  <si>
    <t>RALEIGH</t>
  </si>
  <si>
    <t>27615-4357</t>
  </si>
  <si>
    <t>112-0259712-7529072</t>
  </si>
  <si>
    <t>2018-06-07T14:50:30+00:00</t>
  </si>
  <si>
    <t>2018-06-09T21:32:58+00:00</t>
  </si>
  <si>
    <t>MOCOTONO Men's Long Sleeve Oxford Regular Fit Button Down Casual Shirt White Large</t>
  </si>
  <si>
    <t>CS-SB171-W902-L</t>
  </si>
  <si>
    <t>B0788R2MXR</t>
  </si>
  <si>
    <t>FORT LAUDERDALE</t>
  </si>
  <si>
    <t>33308-7194</t>
  </si>
  <si>
    <t>Men's Oxford Long Sleeve Button Down Casual Dress Shirt,Sapphire,Large</t>
  </si>
  <si>
    <t>CS-LY181-Sa911-L</t>
  </si>
  <si>
    <t>B073PQFWZP</t>
  </si>
  <si>
    <t>Men's Oxford Long Sleeve Button Down Casual Dress Shirt,White,Large</t>
  </si>
  <si>
    <t>CS-LY181-W902-L</t>
  </si>
  <si>
    <t>B073PQF1C1</t>
  </si>
  <si>
    <t>Men's Oxford Long Sleeve Button Down Casual Dress Shirt,Light Blue,Large</t>
  </si>
  <si>
    <t>CS-LY181-LB916-L</t>
  </si>
  <si>
    <t>B073PQDRHR</t>
  </si>
  <si>
    <t>112-2584493-6158631</t>
  </si>
  <si>
    <t>2018-06-07T14:46:44+00:00</t>
  </si>
  <si>
    <t>2018-06-08T08:43:36+00:00</t>
  </si>
  <si>
    <t>HERMITAGE</t>
  </si>
  <si>
    <t>16148-2506</t>
  </si>
  <si>
    <t>112-2793435-9577811</t>
  </si>
  <si>
    <t>2018-06-07T14:42:11+00:00</t>
  </si>
  <si>
    <t>2018-06-08T19:15:50+00:00</t>
  </si>
  <si>
    <t>RAHWAY</t>
  </si>
  <si>
    <t>07065-1846</t>
  </si>
  <si>
    <t>113-4833334-2629034</t>
  </si>
  <si>
    <t>2018-06-07T14:35:51+00:00</t>
  </si>
  <si>
    <t>2018-06-12T19:35:47+00:00</t>
  </si>
  <si>
    <t>98499-1954</t>
  </si>
  <si>
    <t>111-1894734-2752204</t>
  </si>
  <si>
    <t>2018-06-07T14:15:16+00:00</t>
  </si>
  <si>
    <t>2018-06-07T22:33:28+00:00</t>
  </si>
  <si>
    <t>WESTHAMPTON BEACH</t>
  </si>
  <si>
    <t>11978-2925</t>
  </si>
  <si>
    <t>MOCOTONO Men's Long Sleeve Oxford Regular Fit Button Down Casual Shirt White X-Large</t>
  </si>
  <si>
    <t>CS-SB171-W902-XL</t>
  </si>
  <si>
    <t>B0788N1TMH</t>
  </si>
  <si>
    <t>112-2751215-5462667</t>
  </si>
  <si>
    <t>2018-06-07T13:41:46+00:00</t>
  </si>
  <si>
    <t>2018-06-08T04:24:50+00:00</t>
  </si>
  <si>
    <t>MOCOTONO Men's Long Sleeve Casual Collared Polo Shirt Top Black M</t>
  </si>
  <si>
    <t>WQS-BN-1503-KO-M</t>
  </si>
  <si>
    <t>B0788L5FHK</t>
  </si>
  <si>
    <t>CENTRAL ISLIP</t>
  </si>
  <si>
    <t>11722-4146</t>
  </si>
  <si>
    <t>111-0082872-2828238</t>
  </si>
  <si>
    <t>2018-06-07T13:09:40+00:00</t>
  </si>
  <si>
    <t>2018-06-09T21:25:00+00:00</t>
  </si>
  <si>
    <t>ANCHORAGE</t>
  </si>
  <si>
    <t>AK</t>
  </si>
  <si>
    <t>99501-3407</t>
  </si>
  <si>
    <t>113-3642841-3267425</t>
  </si>
  <si>
    <t>2018-06-07T13:06:11+00:00</t>
  </si>
  <si>
    <t>2018-06-08T06:53:21+00:00</t>
  </si>
  <si>
    <t>LEXINGTON</t>
  </si>
  <si>
    <t>112-6413261-2601868</t>
  </si>
  <si>
    <t>2018-06-07T12:49:45+00:00</t>
  </si>
  <si>
    <t>2018-06-07T20:53:54+00:00</t>
  </si>
  <si>
    <t>CLACKAMAS</t>
  </si>
  <si>
    <t>97015-8211</t>
  </si>
  <si>
    <t>113-4100806-5505011</t>
  </si>
  <si>
    <t>2018-06-07T12:45:55+00:00</t>
  </si>
  <si>
    <t>2018-06-07T14:14:36+00:00</t>
  </si>
  <si>
    <t>10025-2475</t>
  </si>
  <si>
    <t>112-5214954-1269008</t>
  </si>
  <si>
    <t>2018-06-08T12:34:44+00:00</t>
  </si>
  <si>
    <t>MOCOTONO Men's Long Sleeve Crew Neck Pullover Knit Sweater Navy Small</t>
  </si>
  <si>
    <t>MY-LYRound020-NY-S</t>
  </si>
  <si>
    <t>B07887XX7H</t>
  </si>
  <si>
    <t>85756-7101</t>
  </si>
  <si>
    <t>113-7721676-8246657</t>
  </si>
  <si>
    <t>2018-06-07T11:34:10+00:00</t>
  </si>
  <si>
    <t>2018-06-08T10:28:23+00:00</t>
  </si>
  <si>
    <t>MAUMELLE</t>
  </si>
  <si>
    <t>72113-6228</t>
  </si>
  <si>
    <t>111-2545953-6741066</t>
  </si>
  <si>
    <t>2018-06-07T11:22:25+00:00</t>
  </si>
  <si>
    <t>2018-06-08T02:34:09+00:00</t>
  </si>
  <si>
    <t>DE SOTO</t>
  </si>
  <si>
    <t>66018-8601</t>
  </si>
  <si>
    <t>114-9622682-2137026</t>
  </si>
  <si>
    <t>2018-06-07T11:18:27+00:00</t>
  </si>
  <si>
    <t>2018-06-09T01:42:32+00:00</t>
  </si>
  <si>
    <t>10022-6415</t>
  </si>
  <si>
    <t>MOCOTONO Men's Short Sleeve Plaid Checkered Button Down Casual Shirts Light Blue Large</t>
  </si>
  <si>
    <t>CS-SB009-LB-L</t>
  </si>
  <si>
    <t>B07515HL3R</t>
  </si>
  <si>
    <t>114-5529252-4385811</t>
  </si>
  <si>
    <t>2018-06-08T07:24:16+00:00</t>
  </si>
  <si>
    <t>112-5287959-7147443</t>
  </si>
  <si>
    <t>2018-06-07T09:28:57+00:00</t>
  </si>
  <si>
    <t>2018-06-08T09:52:25+00:00</t>
  </si>
  <si>
    <t>PROVINCETOWN</t>
  </si>
  <si>
    <t>02657-1320</t>
  </si>
  <si>
    <t>111-1688936-9292267</t>
  </si>
  <si>
    <t>2018-06-07T09:18:06+00:00</t>
  </si>
  <si>
    <t>2018-06-08T09:58:39+00:00</t>
  </si>
  <si>
    <t>02169-3751</t>
  </si>
  <si>
    <t>112-7121416-2141023</t>
  </si>
  <si>
    <t>2018-06-07T08:17:41+00:00</t>
  </si>
  <si>
    <t>2018-06-07T16:24:56+00:00</t>
  </si>
  <si>
    <t>ARLINGTON</t>
  </si>
  <si>
    <t>76017-4962</t>
  </si>
  <si>
    <t>111-2829141-7249025</t>
  </si>
  <si>
    <t>2018-06-07T08:16:22+00:00</t>
  </si>
  <si>
    <t>2018-06-07T16:24:43+00:00</t>
  </si>
  <si>
    <t>EAST ORANGE</t>
  </si>
  <si>
    <t>07017-4620</t>
  </si>
  <si>
    <t>111-0366971-8405870</t>
  </si>
  <si>
    <t>2018-06-07T06:19:42+00:00</t>
  </si>
  <si>
    <t>2018-06-08T00:28:19+00:00</t>
  </si>
  <si>
    <t>MOCOTONO Men's Short Sleeve Plaid Checkered Button Down Casual Shirts Yellow Small</t>
  </si>
  <si>
    <t>CS-SB009-YL-S</t>
  </si>
  <si>
    <t>B07516DD8B</t>
  </si>
  <si>
    <t>FILER</t>
  </si>
  <si>
    <t>83328-5555</t>
  </si>
  <si>
    <t>113-4446537-6377042</t>
  </si>
  <si>
    <t>2018-06-07T05:40:07+00:00</t>
  </si>
  <si>
    <t>2018-06-12T03:29:03+00:00</t>
  </si>
  <si>
    <t>94107-1207</t>
  </si>
  <si>
    <t>111-7981029-2487432</t>
  </si>
  <si>
    <t>2018-06-07T05:35:08+00:00</t>
  </si>
  <si>
    <t>2018-06-07T14:26:37+00:00</t>
  </si>
  <si>
    <t>MOCOTONO Men's Long Sleeve Flannel Plaid Dress Shirt Western Button Down Shirts Black XX-Large</t>
  </si>
  <si>
    <t>CS-LY166-K73-2-XXL</t>
  </si>
  <si>
    <t>B072LTDN7F</t>
  </si>
  <si>
    <t>OLIVEHURST</t>
  </si>
  <si>
    <t>95961-6728</t>
  </si>
  <si>
    <t>114-8665486-4396265</t>
  </si>
  <si>
    <t>2018-06-07T05:31:18+00:00</t>
  </si>
  <si>
    <t>2018-06-08T04:07:44+00:00</t>
  </si>
  <si>
    <t>MOCOTONO Men's Long Sleeve Casual Collared Polo Shirt Top Grey S</t>
  </si>
  <si>
    <t>WQS-BN-1503-GR-S</t>
  </si>
  <si>
    <t>B0788KFZ7Y</t>
  </si>
  <si>
    <t>Valley Park</t>
  </si>
  <si>
    <t>113-9863770-4777037</t>
  </si>
  <si>
    <t>2018-06-07T05:13:07+00:00</t>
  </si>
  <si>
    <t>2018-06-09T19:26:45+00:00</t>
  </si>
  <si>
    <t>Leavenworth</t>
  </si>
  <si>
    <t>Washington</t>
  </si>
  <si>
    <t>114-5610173-2559408</t>
  </si>
  <si>
    <t>2018-06-07T05:12:23+00:00</t>
  </si>
  <si>
    <t>2018-06-08T01:34:32+00:00</t>
  </si>
  <si>
    <t>MOCOTONO Men's V-Neck Cotton Sleeveless Sweater Casual Vest Navy Medium</t>
  </si>
  <si>
    <t>MY-SB027-NY-M</t>
  </si>
  <si>
    <t>B078TBS2S1</t>
  </si>
  <si>
    <t>WEST CHESTER</t>
  </si>
  <si>
    <t>19380-5751</t>
  </si>
  <si>
    <t>111-2185851-3486637</t>
  </si>
  <si>
    <t>2018-06-07T04:38:48+00:00</t>
  </si>
  <si>
    <t>2018-06-08T06:51:13+00:00</t>
  </si>
  <si>
    <t>LAFAYETTE</t>
  </si>
  <si>
    <t>37083-1324</t>
  </si>
  <si>
    <t>111-0449795-5185049</t>
  </si>
  <si>
    <t>2018-06-07T04:34:09+00:00</t>
  </si>
  <si>
    <t>2018-06-11T02:31:46+00:00</t>
  </si>
  <si>
    <t>Bozeman</t>
  </si>
  <si>
    <t>Montana</t>
  </si>
  <si>
    <t>114-0291071-0546656</t>
  </si>
  <si>
    <t>2018-06-07T04:21:12+00:00</t>
  </si>
  <si>
    <t>2018-06-08T09:52:39+00:00</t>
  </si>
  <si>
    <t>SPRING VALLEY</t>
  </si>
  <si>
    <t>91977-4306</t>
  </si>
  <si>
    <t>113-2760444-3842640</t>
  </si>
  <si>
    <t>2018-06-07T04:07:37+00:00</t>
  </si>
  <si>
    <t>2018-06-08T15:21:25+00:00</t>
  </si>
  <si>
    <t>RAMONA</t>
  </si>
  <si>
    <t>92065-6906</t>
  </si>
  <si>
    <t>113-9302243-3389052</t>
  </si>
  <si>
    <t>2018-06-07T03:43:26+00:00</t>
  </si>
  <si>
    <t>2018-06-12T00:07:11+00:00</t>
  </si>
  <si>
    <t>DEARBORN</t>
  </si>
  <si>
    <t>48126-3164</t>
  </si>
  <si>
    <t>112-7213463-9108242</t>
  </si>
  <si>
    <t>2018-06-07T03:40:10+00:00</t>
  </si>
  <si>
    <t>2018-06-07T09:42:08+00:00</t>
  </si>
  <si>
    <t>Gibsonia</t>
  </si>
  <si>
    <t>pa</t>
  </si>
  <si>
    <t>114-1571793-5481849</t>
  </si>
  <si>
    <t>2018-06-07T03:24:01+00:00</t>
  </si>
  <si>
    <t>2018-06-10T03:25:36+00:00</t>
  </si>
  <si>
    <t>Doral</t>
  </si>
  <si>
    <t>Florida</t>
  </si>
  <si>
    <t>33195-6503</t>
  </si>
  <si>
    <t>111-4276808-8259439</t>
  </si>
  <si>
    <t>2018-06-07T03:14:44+00:00</t>
  </si>
  <si>
    <t>2018-06-08T22:26:26+00:00</t>
  </si>
  <si>
    <t>Oneonta</t>
  </si>
  <si>
    <t>114-4078658-1586644</t>
  </si>
  <si>
    <t>2018-06-07T03:09:41+00:00</t>
  </si>
  <si>
    <t>2018-06-08T16:25:07+00:00</t>
  </si>
  <si>
    <t>Washington DC</t>
  </si>
  <si>
    <t>District of Columbia</t>
  </si>
  <si>
    <t>114-6459188-7324246</t>
  </si>
  <si>
    <t>2018-06-07T03:03:14+00:00</t>
  </si>
  <si>
    <t>2018-06-07T10:38:08+00:00</t>
  </si>
  <si>
    <t>WINFIELD</t>
  </si>
  <si>
    <t>67156-7040</t>
  </si>
  <si>
    <t>112-5387971-8941066</t>
  </si>
  <si>
    <t>2018-06-07T03:00:56+00:00</t>
  </si>
  <si>
    <t>2018-06-10T22:24:17+00:00</t>
  </si>
  <si>
    <t>MOCOTONO Men's Short Sleeve Floral Print Button Down Casual Shirt Yellow X-Large</t>
  </si>
  <si>
    <t>CS-BUSB032-YL-XL</t>
  </si>
  <si>
    <t>B07C3RFRDP</t>
  </si>
  <si>
    <t>06123-0055</t>
  </si>
  <si>
    <t>114-5764567-7410606</t>
  </si>
  <si>
    <t>2018-06-07T02:59:35+00:00</t>
  </si>
  <si>
    <t>2018-06-08T06:06:38+00:00</t>
  </si>
  <si>
    <t>MOCOTONO Men's Long Sleeve Plaid Button Down Cotton Casual Shirts Muti Plaid 16 Small</t>
  </si>
  <si>
    <t>CS-LY084-H16-S</t>
  </si>
  <si>
    <t>B06XYLG2DN</t>
  </si>
  <si>
    <t>BREMERTON</t>
  </si>
  <si>
    <t>98311-8911</t>
  </si>
  <si>
    <t>111-8707234-2525821</t>
  </si>
  <si>
    <t>2018-06-07T02:55:00+00:00</t>
  </si>
  <si>
    <t>2018-06-08T01:35:44+00:00</t>
  </si>
  <si>
    <t>Eminence</t>
  </si>
  <si>
    <t>113-9424828-8289066</t>
  </si>
  <si>
    <t>2018-06-07T02:48:58+00:00</t>
  </si>
  <si>
    <t>2018-06-08T08:51:08+00:00</t>
  </si>
  <si>
    <t>KENNER</t>
  </si>
  <si>
    <t>70065-7756</t>
  </si>
  <si>
    <t>113-0820145-9725003</t>
  </si>
  <si>
    <t>2018-06-07T02:42:31+00:00</t>
  </si>
  <si>
    <t>2018-06-08T04:27:33+00:00</t>
  </si>
  <si>
    <t>94124-3345</t>
  </si>
  <si>
    <t>113-5503610-6089837</t>
  </si>
  <si>
    <t>2018-06-07T02:42:17+00:00</t>
  </si>
  <si>
    <t>2018-06-08T06:34:13+00:00</t>
  </si>
  <si>
    <t>BROOKLYN PARK</t>
  </si>
  <si>
    <t>55445-2639</t>
  </si>
  <si>
    <t>113-7092631-9229047</t>
  </si>
  <si>
    <t>2018-06-07T02:41:53+00:00</t>
  </si>
  <si>
    <t>2018-06-07T20:09:34+00:00</t>
  </si>
  <si>
    <t>Men's Oxford Long Sleeve Button Down Casual Dress Shirt,Wine Red,Small</t>
  </si>
  <si>
    <t>CS-LY181-WR917-S</t>
  </si>
  <si>
    <t>B073PQP9C9</t>
  </si>
  <si>
    <t>FLEMINGTON</t>
  </si>
  <si>
    <t>08822-3505</t>
  </si>
  <si>
    <t>114-3735461-2992254</t>
  </si>
  <si>
    <t>2018-06-07T02:40:41+00:00</t>
  </si>
  <si>
    <t>2018-06-07T20:11:28+00:00</t>
  </si>
  <si>
    <t>MOCOTONO Men's Long Sleeve Cotton Plaid Button Down Casual Shirts Blue Medium</t>
  </si>
  <si>
    <t>CS-SB005-BL1-M</t>
  </si>
  <si>
    <t>B074P1VP1B</t>
  </si>
  <si>
    <t>11235-6201</t>
  </si>
  <si>
    <t>112-8966473-6129833</t>
  </si>
  <si>
    <t>2018-06-07T02:39:04+00:00</t>
  </si>
  <si>
    <t>2018-06-07T18:55:21+00:00</t>
  </si>
  <si>
    <t>West Covina</t>
  </si>
  <si>
    <t>111-8758219-3853815</t>
  </si>
  <si>
    <t>2018-06-07T02:36:52+00:00</t>
  </si>
  <si>
    <t>2018-06-07T19:46:57+00:00</t>
  </si>
  <si>
    <t>MOCOTONO Men's Long Sleeve Crew Neck Pullover Knit Sweater Khaki Small</t>
  </si>
  <si>
    <t>MY-LYRound020-KQ-S</t>
  </si>
  <si>
    <t>B073XJD6WD</t>
  </si>
  <si>
    <t>WESTFIELD</t>
  </si>
  <si>
    <t>07090-2834</t>
  </si>
  <si>
    <t>111-9039449-0063407</t>
  </si>
  <si>
    <t>2018-06-07T02:32:47+00:00</t>
  </si>
  <si>
    <t>2018-06-08T03:54:51+00:00</t>
  </si>
  <si>
    <t>HARRISON</t>
  </si>
  <si>
    <t>45030-2830</t>
  </si>
  <si>
    <t>114-7907116-1089810</t>
  </si>
  <si>
    <t>2018-06-07T02:31:13+00:00</t>
  </si>
  <si>
    <t>2018-06-08T16:18:40+00:00</t>
  </si>
  <si>
    <t>MOCOTONO Men's Short Sleeve Floral Print Button Down Casual Shirt Yellow Small</t>
  </si>
  <si>
    <t>CS-BUSB032-YL-S</t>
  </si>
  <si>
    <t>B07C3R4C6Z</t>
  </si>
  <si>
    <t>LORAIN</t>
  </si>
  <si>
    <t>44053-1904</t>
  </si>
  <si>
    <t>111-7036959-4373051</t>
  </si>
  <si>
    <t>2018-06-07T02:30:09+00:00</t>
  </si>
  <si>
    <t>2018-06-07T19:56:01+00:00</t>
  </si>
  <si>
    <t>La Verne</t>
  </si>
  <si>
    <t>114-0538593-8372249</t>
  </si>
  <si>
    <t>2018-06-07T02:29:09+00:00</t>
  </si>
  <si>
    <t>2018-06-08T02:02:32+00:00</t>
  </si>
  <si>
    <t>LOWELL</t>
  </si>
  <si>
    <t>01854-2209</t>
  </si>
  <si>
    <t>111-2455891-9945002</t>
  </si>
  <si>
    <t>2018-06-07T02:20:09+00:00</t>
  </si>
  <si>
    <t>2018-06-08T15:53:31+00:00</t>
  </si>
  <si>
    <t>MOCOTONO Women's Rain Waterproof Winter Jacket Sports Snow Ski Outdoor Coat Red Large</t>
  </si>
  <si>
    <t>CFY-W1830-RD-L</t>
  </si>
  <si>
    <t>B076HPVG3H</t>
  </si>
  <si>
    <t>Seguin</t>
  </si>
  <si>
    <t>113-8312204-8229830</t>
  </si>
  <si>
    <t>2018-06-07T02:16:30+00:00</t>
  </si>
  <si>
    <t>2018-06-07T21:38:17+00:00</t>
  </si>
  <si>
    <t>Heflin</t>
  </si>
  <si>
    <t>112-9467805-4783416</t>
  </si>
  <si>
    <t>2018-06-07T02:14:45+00:00</t>
  </si>
  <si>
    <t>2018-06-07T05:25:44+00:00</t>
  </si>
  <si>
    <t>MOCOTONO Men's Long Sleeve Flannel Plaid Dress Shirt Western Button Down Shirts Green XX-Large</t>
  </si>
  <si>
    <t>CS-SB166-K33-2-XXL</t>
  </si>
  <si>
    <t>B079168DXM</t>
  </si>
  <si>
    <t>WATERTOWN</t>
  </si>
  <si>
    <t>02472-4322</t>
  </si>
  <si>
    <t>114-3470192-4226668</t>
  </si>
  <si>
    <t>2018-06-07T02:09:41+00:00</t>
  </si>
  <si>
    <t>2018-06-08T08:15:52+00:00</t>
  </si>
  <si>
    <t>MOCOTONO Men's Short Sleeve Plaid Checkered Button Down Casual Shirts Green X-Large</t>
  </si>
  <si>
    <t>CS-SB009-GN-XL</t>
  </si>
  <si>
    <t>B07513ZMT5</t>
  </si>
  <si>
    <t>RICHMOND</t>
  </si>
  <si>
    <t>77406-1298</t>
  </si>
  <si>
    <t>113-4062041-8884208</t>
  </si>
  <si>
    <t>2018-06-07T02:04:35+00:00</t>
  </si>
  <si>
    <t>2018-06-07T20:03:59+00:00</t>
  </si>
  <si>
    <t>Men's Oxford Long Sleeve Button Down Casual Dress Shirt,Green,X-Large</t>
  </si>
  <si>
    <t>CS-SB181-G912-XL</t>
  </si>
  <si>
    <t>B0789C39QK</t>
  </si>
  <si>
    <t>Ma</t>
  </si>
  <si>
    <t>113-3962010-5208269</t>
  </si>
  <si>
    <t>2018-06-07T01:59:40+00:00</t>
  </si>
  <si>
    <t>2018-06-08T09:24:23+00:00</t>
  </si>
  <si>
    <t>HUMMELSTOWN</t>
  </si>
  <si>
    <t>17036-7084</t>
  </si>
  <si>
    <t>114-0490705-5969826</t>
  </si>
  <si>
    <t>2018-06-07T01:40:01+00:00</t>
  </si>
  <si>
    <t>2018-06-07T22:09:04+00:00</t>
  </si>
  <si>
    <t>MOCOTONO Mens Oxford Long Sleeve Solid Standard Fit Button Down Casual Dress Shirts Light Pink Medium</t>
  </si>
  <si>
    <t>CS-SB007-LP-M</t>
  </si>
  <si>
    <t>B07512LRVL</t>
  </si>
  <si>
    <t>MARIETTA</t>
  </si>
  <si>
    <t>30060-1319</t>
  </si>
  <si>
    <t>114-5094346-0711447</t>
  </si>
  <si>
    <t>2018-06-07T01:38:45+00:00</t>
  </si>
  <si>
    <t>2018-06-09T11:54:18+00:00</t>
  </si>
  <si>
    <t>90004-6286</t>
  </si>
  <si>
    <t>114-9354271-5386612</t>
  </si>
  <si>
    <t>2018-06-07T01:30:14+00:00</t>
  </si>
  <si>
    <t>2018-06-07T12:43:27+00:00</t>
  </si>
  <si>
    <t>MOHAVE VALLEY</t>
  </si>
  <si>
    <t>86440-9499</t>
  </si>
  <si>
    <t>111-0276135-1626652</t>
  </si>
  <si>
    <t>2018-06-07T01:08:15+00:00</t>
  </si>
  <si>
    <t>2018-06-07T08:29:22+00:00</t>
  </si>
  <si>
    <t>27613-3504</t>
  </si>
  <si>
    <t>112-8329842-0300249</t>
  </si>
  <si>
    <t>2018-06-07T01:01:19+00:00</t>
  </si>
  <si>
    <t>2018-06-08T00:38:22+00:00</t>
  </si>
  <si>
    <t>ARABI</t>
  </si>
  <si>
    <t>70032-1665</t>
  </si>
  <si>
    <t>114-0054071-2905811</t>
  </si>
  <si>
    <t>2018-06-07T00:59:09+00:00</t>
  </si>
  <si>
    <t>2018-06-09T06:33:47+00:00</t>
  </si>
  <si>
    <t>MOCOTONO Men's Long Sleeve Plaid Button Down Cotton Casual Shirts Muti Plaid Medium</t>
  </si>
  <si>
    <t>CS-LY084-H15-M</t>
  </si>
  <si>
    <t>B06XPBRHK4</t>
  </si>
  <si>
    <t>HARBOR BEACH</t>
  </si>
  <si>
    <t>48441-8894</t>
  </si>
  <si>
    <t>111-9118211-3866659</t>
  </si>
  <si>
    <t>2018-06-07T00:58:13+00:00</t>
  </si>
  <si>
    <t>2018-06-10T07:05:50+00:00</t>
  </si>
  <si>
    <t>Men's Long Sleeve Denim Solid Double-Pocket Shirt Black XX-Large</t>
  </si>
  <si>
    <t>CS-SB016-BK-XXL</t>
  </si>
  <si>
    <t>B0785KBCS1</t>
  </si>
  <si>
    <t>RAINIER</t>
  </si>
  <si>
    <t>97048-2517</t>
  </si>
  <si>
    <t>113-3311732-1317059</t>
  </si>
  <si>
    <t>2018-06-07T00:42:23+00:00</t>
  </si>
  <si>
    <t>2018-06-08T13:51:59+00:00</t>
  </si>
  <si>
    <t>FLORENCE</t>
  </si>
  <si>
    <t>01062-2621</t>
  </si>
  <si>
    <t>MOCOTONO Men's Long Sleeve Cotton Plaid Button Down Casual Shirts Sapphire Medium</t>
  </si>
  <si>
    <t>CS-SB005-BL2-M</t>
  </si>
  <si>
    <t>B074P5N47J</t>
  </si>
  <si>
    <t>112-1219520-8468239</t>
  </si>
  <si>
    <t>2018-06-07T00:32:35+00:00</t>
  </si>
  <si>
    <t>2018-06-08T02:42:41+00:00</t>
  </si>
  <si>
    <t>Glen Burnie</t>
  </si>
  <si>
    <t>111-8122609-2077834</t>
  </si>
  <si>
    <t>2018-06-07T00:29:14+00:00</t>
  </si>
  <si>
    <t>2018-06-07T07:19:04+00:00</t>
  </si>
  <si>
    <t>WALL</t>
  </si>
  <si>
    <t>07719-3767</t>
  </si>
  <si>
    <t>113-6246382-8001829</t>
  </si>
  <si>
    <t>2018-06-07T00:27:15+00:00</t>
  </si>
  <si>
    <t>2018-06-08T09:52:37+00:00</t>
  </si>
  <si>
    <t>MY-LYPoint021-LB-XL</t>
  </si>
  <si>
    <t>B073XKSK51</t>
  </si>
  <si>
    <t>CORONA DEL MAR</t>
  </si>
  <si>
    <t>92625-1132</t>
  </si>
  <si>
    <t>MY-LYPoint021-LB-M</t>
  </si>
  <si>
    <t>B073XKLNR2</t>
  </si>
  <si>
    <t>MY-SB021-LB-L</t>
  </si>
  <si>
    <t>B07C4WBNZJ</t>
  </si>
  <si>
    <t>114-7890641-1723460</t>
  </si>
  <si>
    <t>2018-06-07T00:23:46+00:00</t>
  </si>
  <si>
    <t>2018-06-08T19:04:47+00:00</t>
  </si>
  <si>
    <t>Anaheim</t>
  </si>
  <si>
    <t>111-5699786-6222668</t>
  </si>
  <si>
    <t>2018-06-07T00:23:26+00:00</t>
  </si>
  <si>
    <t>2018-06-07T19:23:02+00:00</t>
  </si>
  <si>
    <t>Libertyville</t>
  </si>
  <si>
    <t>illinois</t>
  </si>
  <si>
    <t>112-3575339-3657862</t>
  </si>
  <si>
    <t>2018-06-07T00:17:38+00:00</t>
  </si>
  <si>
    <t>2018-06-10T01:31:03+00:00</t>
  </si>
  <si>
    <t>COLLEGE POINT</t>
  </si>
  <si>
    <t>11356-1510</t>
  </si>
  <si>
    <t>114-5533387-9955459</t>
  </si>
  <si>
    <t>2018-06-07T00:03:46+00:00</t>
  </si>
  <si>
    <t>2018-06-08T00:43:49+00:00</t>
  </si>
  <si>
    <t>BALTIMORE</t>
  </si>
  <si>
    <t>21229-3163</t>
  </si>
  <si>
    <t>114-3961288-6168227</t>
  </si>
  <si>
    <t>2018-06-07T00:02:54+00:00</t>
  </si>
  <si>
    <t>2018-06-08T07:08:45+00:00</t>
  </si>
  <si>
    <t>MOCOTONO Men's Long Sleeve Casual Collared Polo Shirt Top White M</t>
  </si>
  <si>
    <t>WQS-BN-1503-WO-M</t>
  </si>
  <si>
    <t>B0788N79K3</t>
  </si>
  <si>
    <t>OLYMPIA</t>
  </si>
  <si>
    <t>98502-3901</t>
  </si>
  <si>
    <t>114-9738459-4832214</t>
  </si>
  <si>
    <t>2018-06-07T00:01:47+00:00</t>
  </si>
  <si>
    <t>2018-06-07T12:27:18+00:00</t>
  </si>
  <si>
    <t>LOGAN</t>
  </si>
  <si>
    <t>84321-4729</t>
  </si>
  <si>
    <t>111-0494373-3475444</t>
  </si>
  <si>
    <t>2018-06-08T23:56:44+00:00</t>
  </si>
  <si>
    <t>2018-06-10T00:40:32+00:00</t>
  </si>
  <si>
    <t>ELLENWOOD</t>
  </si>
  <si>
    <t>30294-1320</t>
  </si>
  <si>
    <t>MOCOTONO Men's Casual Slim Fit Cotton Multi-Pocket Twill Cargo Shorts Khaki 1 Tag 44/US 42</t>
  </si>
  <si>
    <t>DK-LY-K157-KQ-44</t>
  </si>
  <si>
    <t>B073PZ4B1D</t>
  </si>
  <si>
    <t>112-5195325-7451457</t>
  </si>
  <si>
    <t>2018-06-08T23:53:46+00:00</t>
  </si>
  <si>
    <t>2018-06-10T08:28:17+00:00</t>
  </si>
  <si>
    <t>MOCOTONO Men's Long Sleeve Cotton Plaid Button Down Casual Shirts Black XX-Large</t>
  </si>
  <si>
    <t>CS-SB005-BK-2XL</t>
  </si>
  <si>
    <t>B074NQWD4N</t>
  </si>
  <si>
    <t>112-1095205-7486614</t>
  </si>
  <si>
    <t>2018-06-08T23:44:34+00:00</t>
  </si>
  <si>
    <t>2018-06-10T04:25:53+00:00</t>
  </si>
  <si>
    <t>85258-3874</t>
  </si>
  <si>
    <t>112-8156301-5448213</t>
  </si>
  <si>
    <t>2018-06-08T23:24:40+00:00</t>
  </si>
  <si>
    <t>2018-06-09T06:25:16+00:00</t>
  </si>
  <si>
    <t>LONG BEACH</t>
  </si>
  <si>
    <t>90815-1742</t>
  </si>
  <si>
    <t>114-5006423-5904250</t>
  </si>
  <si>
    <t>2018-06-08T23:24:01+00:00</t>
  </si>
  <si>
    <t>2018-06-11T04:40:36+00:00</t>
  </si>
  <si>
    <t>MOCOTONO Men's Long Sleeve Flannel Plaid Dress Shirt Western Button Down Shirts Yellow X-Large</t>
  </si>
  <si>
    <t>CS-LY166-B28-4-XL</t>
  </si>
  <si>
    <t>B072PRCFFJ</t>
  </si>
  <si>
    <t>MEDINA</t>
  </si>
  <si>
    <t>44256-3307</t>
  </si>
  <si>
    <t>114-1808717-5818627</t>
  </si>
  <si>
    <t>2018-06-08T23:09:26+00:00</t>
  </si>
  <si>
    <t>2018-06-10T00:16:16+00:00</t>
  </si>
  <si>
    <t>Men's Short Sleeve Plaid Checkered Button Down Casual Shirts Coffee X-Large</t>
  </si>
  <si>
    <t>CS-SB009-CF-XL</t>
  </si>
  <si>
    <t>B07519TQN3</t>
  </si>
  <si>
    <t>Edmond</t>
  </si>
  <si>
    <t>114-5184942-3809043</t>
  </si>
  <si>
    <t>2018-06-08T23:02:13+00:00</t>
  </si>
  <si>
    <t>2018-06-10T02:44:01+00:00</t>
  </si>
  <si>
    <t>MOCOTONO Men's Short Sleeve Plaid Checkered Button Down Casual Shirts Light Blue XX-Large</t>
  </si>
  <si>
    <t>CS-SB009-LB-XXL</t>
  </si>
  <si>
    <t>B075169H56</t>
  </si>
  <si>
    <t>Newport News</t>
  </si>
  <si>
    <t>111-6322023-6885013</t>
  </si>
  <si>
    <t>2018-06-08T22:59:17+00:00</t>
  </si>
  <si>
    <t>2018-06-10T08:26:32+00:00</t>
  </si>
  <si>
    <t>CANBY</t>
  </si>
  <si>
    <t>97013-2731</t>
  </si>
  <si>
    <t>111-3892708-0201809</t>
  </si>
  <si>
    <t>2018-06-08T22:57:50+00:00</t>
  </si>
  <si>
    <t>2018-06-10T06:40:06+00:00</t>
  </si>
  <si>
    <t>60631-2410</t>
  </si>
  <si>
    <t>111-7687624-6786643</t>
  </si>
  <si>
    <t>2018-06-08T22:54:24+00:00</t>
  </si>
  <si>
    <t>2018-06-12T19:47:48+00:00</t>
  </si>
  <si>
    <t>MIDDLETOWN</t>
  </si>
  <si>
    <t>111-5487289-8346608</t>
  </si>
  <si>
    <t>2018-06-08T22:54:05+00:00</t>
  </si>
  <si>
    <t>2018-06-09T16:41:28+00:00</t>
  </si>
  <si>
    <t>113-0665198-4635412</t>
  </si>
  <si>
    <t>2018-06-08T22:50:09+00:00</t>
  </si>
  <si>
    <t>2018-06-10T12:22:33+00:00</t>
  </si>
  <si>
    <t>MOCOTONO Men's Long Sleeve Flannel Plaid Checkered Button Down Casual Dress Shirts Green1 X-Large</t>
  </si>
  <si>
    <t>CS-BUSB031-GN1-XL</t>
  </si>
  <si>
    <t>B078VYGB63</t>
  </si>
  <si>
    <t>VALLEJO</t>
  </si>
  <si>
    <t>94589-1565</t>
  </si>
  <si>
    <t>114-4313658-1585842</t>
  </si>
  <si>
    <t>2018-06-08T22:42:42+00:00</t>
  </si>
  <si>
    <t>2018-06-08T22:44:07+00:00</t>
  </si>
  <si>
    <t>SAINT JOSEPH</t>
  </si>
  <si>
    <t>64503-3237</t>
  </si>
  <si>
    <t>114-5465246-0825845</t>
  </si>
  <si>
    <t>2018-06-08T22:21:54+00:00</t>
  </si>
  <si>
    <t>2018-06-09T19:53:32+00:00</t>
  </si>
  <si>
    <t>MOCOTONO Men's Short Sleeve Floral Print Button Down Casual Shirt Yellow XX-Large</t>
  </si>
  <si>
    <t>CS-BUSB032-YL-XXL</t>
  </si>
  <si>
    <t>B07C3Q56RF</t>
  </si>
  <si>
    <t>BEACON</t>
  </si>
  <si>
    <t>12508-1111</t>
  </si>
  <si>
    <t>112-2375190-6369811</t>
  </si>
  <si>
    <t>2018-06-08T22:19:48+00:00</t>
  </si>
  <si>
    <t>2018-06-10T07:38:30+00:00</t>
  </si>
  <si>
    <t>REVERE</t>
  </si>
  <si>
    <t>02151-3801</t>
  </si>
  <si>
    <t>113-0080146-9385047</t>
  </si>
  <si>
    <t>2018-06-08T21:53:20+00:00</t>
  </si>
  <si>
    <t>2018-06-12T23:00:03+00:00</t>
  </si>
  <si>
    <t>Men's Short Sleeve Plaid Checkered Button Down Casual Shirts Black X-Large</t>
  </si>
  <si>
    <t>CS-SB009-BK-XL</t>
  </si>
  <si>
    <t>B07516WWNF</t>
  </si>
  <si>
    <t>NAPLES</t>
  </si>
  <si>
    <t>34120-5401</t>
  </si>
  <si>
    <t>114-7485071-2305842</t>
  </si>
  <si>
    <t>2018-06-08T21:42:34+00:00</t>
  </si>
  <si>
    <t>2018-06-09T08:13:16+00:00</t>
  </si>
  <si>
    <t>PROSPECT</t>
  </si>
  <si>
    <t>40059-6604</t>
  </si>
  <si>
    <t>MOCOTONO Men's Short Sleeve Plaid Checkered Button Down Casual Shirts Blue &amp; Navy Medium</t>
  </si>
  <si>
    <t>CS-SB009-LB1-M</t>
  </si>
  <si>
    <t>B07515NL7P</t>
  </si>
  <si>
    <t>114-2688361-8761050</t>
  </si>
  <si>
    <t>2018-06-08T21:34:51+00:00</t>
  </si>
  <si>
    <t>2018-06-10T02:51:22+00:00</t>
  </si>
  <si>
    <t>78666-4935</t>
  </si>
  <si>
    <t>113-5956838-9553038</t>
  </si>
  <si>
    <t>2018-06-08T21:29:32+00:00</t>
  </si>
  <si>
    <t>2018-06-11T03:25:42+00:00</t>
  </si>
  <si>
    <t>BLOOMFIELD</t>
  </si>
  <si>
    <t>06002-1829</t>
  </si>
  <si>
    <t>112-7301583-0326643</t>
  </si>
  <si>
    <t>2018-06-08T21:23:29+00:00</t>
  </si>
  <si>
    <t>2018-06-09T23:19:38+00:00</t>
  </si>
  <si>
    <t>SHERIDAN</t>
  </si>
  <si>
    <t>82801-4750</t>
  </si>
  <si>
    <t>111-9487240-0824243</t>
  </si>
  <si>
    <t>2018-06-08T21:22:38+00:00</t>
  </si>
  <si>
    <t>2018-06-10T09:30:31+00:00</t>
  </si>
  <si>
    <t>MOCOTONO Men's V-Neck Cotton Sleeveless Sweater Casual Vest Blue Small</t>
  </si>
  <si>
    <t>MY-SB027-BL-S</t>
  </si>
  <si>
    <t>B078TBLHR7</t>
  </si>
  <si>
    <t>CEDARHURST</t>
  </si>
  <si>
    <t>11516-2238</t>
  </si>
  <si>
    <t>111-6723825-8117867</t>
  </si>
  <si>
    <t>2018-06-08T21:22:29+00:00</t>
  </si>
  <si>
    <t>2018-06-09T09:55:45+00:00</t>
  </si>
  <si>
    <t>91911-3628</t>
  </si>
  <si>
    <t>111-6699904-4367448</t>
  </si>
  <si>
    <t>2018-06-08T21:06:53+00:00</t>
  </si>
  <si>
    <t>2018-06-09T06:46:47+00:00</t>
  </si>
  <si>
    <t>90007-2492</t>
  </si>
  <si>
    <t>112-5352898-2831428</t>
  </si>
  <si>
    <t>2018-06-08T20:40:35+00:00</t>
  </si>
  <si>
    <t>2018-06-09T08:44:08+00:00</t>
  </si>
  <si>
    <t>SUNNYVALE</t>
  </si>
  <si>
    <t>94086-7706</t>
  </si>
  <si>
    <t>112-9646289-5018638</t>
  </si>
  <si>
    <t>2018-06-08T20:38:18+00:00</t>
  </si>
  <si>
    <t>2018-06-11T12:22:41+00:00</t>
  </si>
  <si>
    <t>MOCOTONO Men's Denim Long Sleeve Pocket Casual Dress Shirt Denim Blue Tag Asian XL/US L</t>
  </si>
  <si>
    <t>CS-LY086-B0-XL</t>
  </si>
  <si>
    <t>B06XPMVRFF</t>
  </si>
  <si>
    <t>UTAH</t>
  </si>
  <si>
    <t>84020-7801</t>
  </si>
  <si>
    <t>113-0560818-3030630</t>
  </si>
  <si>
    <t>2018-06-08T20:37:27+00:00</t>
  </si>
  <si>
    <t>2018-06-09T20:03:38+00:00</t>
  </si>
  <si>
    <t>MOCOTONO Mens Long Sleeve Turtle Neck Zip Pullover Sweater Navy Blue Medium</t>
  </si>
  <si>
    <t>MY-SB026-NY-M</t>
  </si>
  <si>
    <t>B078SL2X34</t>
  </si>
  <si>
    <t>PACIFICA</t>
  </si>
  <si>
    <t>94044-1929</t>
  </si>
  <si>
    <t>MOCOTONO Mens Long Sleeve Turtle Neck Zip Pullover Sweater Dark Gray Medium</t>
  </si>
  <si>
    <t>MY-SB026-DG-M</t>
  </si>
  <si>
    <t>B078SGNKN8</t>
  </si>
  <si>
    <t>114-6500264-8995412</t>
  </si>
  <si>
    <t>2018-06-08T20:36:09+00:00</t>
  </si>
  <si>
    <t>2018-06-10T04:00:48+00:00</t>
  </si>
  <si>
    <t>Rancho Mirage</t>
  </si>
  <si>
    <t>114-1189128-0949839</t>
  </si>
  <si>
    <t>2018-06-08T20:35:23+00:00</t>
  </si>
  <si>
    <t>2018-06-10T19:05:31+00:00</t>
  </si>
  <si>
    <t>23220-6449</t>
  </si>
  <si>
    <t>113-5530809-7243446</t>
  </si>
  <si>
    <t>2018-06-08T20:21:22+00:00</t>
  </si>
  <si>
    <t>2018-06-10T21:38:30+00:00</t>
  </si>
  <si>
    <t>BERKELEY HEIGHTS</t>
  </si>
  <si>
    <t>07922-1220</t>
  </si>
  <si>
    <t>114-9217016-5201065</t>
  </si>
  <si>
    <t>2018-06-08T20:15:42+00:00</t>
  </si>
  <si>
    <t>2018-06-10T00:53:16+00:00</t>
  </si>
  <si>
    <t>80209-3327</t>
  </si>
  <si>
    <t>113-8458373-2079414</t>
  </si>
  <si>
    <t>2018-06-08T20:15:32+00:00</t>
  </si>
  <si>
    <t>2018-06-11T08:41:52+00:00</t>
  </si>
  <si>
    <t>97214-4764</t>
  </si>
  <si>
    <t>113-5419737-8304265</t>
  </si>
  <si>
    <t>2018-06-08T20:12:42+00:00</t>
  </si>
  <si>
    <t>2018-06-09T01:27:12+00:00</t>
  </si>
  <si>
    <t>WEST YELLOWSTONE</t>
  </si>
  <si>
    <t>59758-1076</t>
  </si>
  <si>
    <t>113-1675288-3594648</t>
  </si>
  <si>
    <t>2018-06-08T20:00:16+00:00</t>
  </si>
  <si>
    <t>2018-06-09T05:53:38+00:00</t>
  </si>
  <si>
    <t>Poulsbo</t>
  </si>
  <si>
    <t>114-0790881-3372245</t>
  </si>
  <si>
    <t>2018-06-08T19:57:18+00:00</t>
  </si>
  <si>
    <t>2018-06-10T15:04:35+00:00</t>
  </si>
  <si>
    <t>Columbia Station</t>
  </si>
  <si>
    <t>114-6738519-7812268</t>
  </si>
  <si>
    <t>2018-06-08T19:55:02+00:00</t>
  </si>
  <si>
    <t>2018-06-09T10:27:20+00:00</t>
  </si>
  <si>
    <t>LITTLE ROCK</t>
  </si>
  <si>
    <t>72211-2169</t>
  </si>
  <si>
    <t>113-5310563-6848227</t>
  </si>
  <si>
    <t>2018-06-08T19:49:49+00:00</t>
  </si>
  <si>
    <t>2018-06-09T16:32:45+00:00</t>
  </si>
  <si>
    <t>MOCOTONO Men's Long Sleeve Plaid Button Down Cotton Casual Shirts Coffee and Grass Green XX-Large</t>
  </si>
  <si>
    <t>CS-LY084-H2-XXL</t>
  </si>
  <si>
    <t>B06XPMVT3R</t>
  </si>
  <si>
    <t>TULSA</t>
  </si>
  <si>
    <t>74112-2617</t>
  </si>
  <si>
    <t>113-4538252-0606643</t>
  </si>
  <si>
    <t>2018-06-08T19:44:08+00:00</t>
  </si>
  <si>
    <t>2018-06-10T04:36:19+00:00</t>
  </si>
  <si>
    <t>MOCOTONO Men's Long Sleeve Casual Golf Polo Shirt Navy Blue Small</t>
  </si>
  <si>
    <t>POLO-SB014-NY-M</t>
  </si>
  <si>
    <t>B076DMLG4Y</t>
  </si>
  <si>
    <t>114-3906042-2186667</t>
  </si>
  <si>
    <t>2018-06-08T19:26:45+00:00</t>
  </si>
  <si>
    <t>2018-06-11T21:38:21+00:00</t>
  </si>
  <si>
    <t>MOCOTONO Men's Long Sleeve Standard Fit Plaid Checked Button up Casual Shirts Coffee Medium</t>
  </si>
  <si>
    <t>CS-SB006-CF-M</t>
  </si>
  <si>
    <t>B074P1DYRF</t>
  </si>
  <si>
    <t>113-5048713-1387426</t>
  </si>
  <si>
    <t>2018-06-08T19:22:08+00:00</t>
  </si>
  <si>
    <t>2018-06-11T14:35:12+00:00</t>
  </si>
  <si>
    <t>111-8705827-9257831</t>
  </si>
  <si>
    <t>2018-06-08T19:18:30+00:00</t>
  </si>
  <si>
    <t>2018-06-10T03:31:35+00:00</t>
  </si>
  <si>
    <t>BLAINE</t>
  </si>
  <si>
    <t>98230-9077</t>
  </si>
  <si>
    <t>MOCOTONO Men's Long Sleeve Flannel Plaid Checkered Button Down Casual Dress Shirts Red2 XX-Large</t>
  </si>
  <si>
    <t>CS-BUSB031-RD2-XXL</t>
  </si>
  <si>
    <t>B078VZVBTM</t>
  </si>
  <si>
    <t>111-1200588-7674610</t>
  </si>
  <si>
    <t>2018-06-08T19:07:57+00:00</t>
  </si>
  <si>
    <t>2018-06-09T01:34:38+00:00</t>
  </si>
  <si>
    <t>EMMETT</t>
  </si>
  <si>
    <t>83617-2775</t>
  </si>
  <si>
    <t>113-5780083-6850649</t>
  </si>
  <si>
    <t>2018-06-08T19:07:11+00:00</t>
  </si>
  <si>
    <t>2018-06-09T06:23:45+00:00</t>
  </si>
  <si>
    <t>MOCOTONO Men's V-Neck Cotton Sleeveless Sweater Casual Vest Light Grey Large</t>
  </si>
  <si>
    <t>MY-SB027-LG-L</t>
  </si>
  <si>
    <t>B078TFDY2P</t>
  </si>
  <si>
    <t>20005-6813</t>
  </si>
  <si>
    <t>112-1798003-7049012</t>
  </si>
  <si>
    <t>2018-06-08T19:01:18+00:00</t>
  </si>
  <si>
    <t>2018-06-10T04:30:22+00:00</t>
  </si>
  <si>
    <t>COLORADO SPRINGS</t>
  </si>
  <si>
    <t>80906-8209</t>
  </si>
  <si>
    <t>111-1447812-3189828</t>
  </si>
  <si>
    <t>2018-06-08T18:58:39+00:00</t>
  </si>
  <si>
    <t>2018-06-10T02:34:09+00:00</t>
  </si>
  <si>
    <t>MOCOTONO Men's Long Sleeve Denim Double-Pocket Shirt Blue XX-Large</t>
  </si>
  <si>
    <t>CS-BS003-B0-XXL</t>
  </si>
  <si>
    <t>B078JM6YCM</t>
  </si>
  <si>
    <t>KENNETT SQUARE</t>
  </si>
  <si>
    <t>19348-2042</t>
  </si>
  <si>
    <t>113-6879339-3090653</t>
  </si>
  <si>
    <t>2018-06-08T18:58:07+00:00</t>
  </si>
  <si>
    <t>2018-06-09T09:50:33+00:00</t>
  </si>
  <si>
    <t>SONORA</t>
  </si>
  <si>
    <t>95370-8403</t>
  </si>
  <si>
    <t>114-3010596-7066637</t>
  </si>
  <si>
    <t>2018-06-08T18:37:25+00:00</t>
  </si>
  <si>
    <t>2018-06-09T09:27:11+00:00</t>
  </si>
  <si>
    <t>MOCOTONO Men's V Neck Pullover Sweater Long Sleeve Cotton Casual Sweat Dress,Red,Small</t>
  </si>
  <si>
    <t>MY-SB011-RD-S</t>
  </si>
  <si>
    <t>B0758RNYSD</t>
  </si>
  <si>
    <t>FLUSHING</t>
  </si>
  <si>
    <t>11367-3818</t>
  </si>
  <si>
    <t>113-1510942-3726601</t>
  </si>
  <si>
    <t>2018-06-08T18:24:06+00:00</t>
  </si>
  <si>
    <t>2018-06-11T07:56:30+00:00</t>
  </si>
  <si>
    <t>PITTSBURGH</t>
  </si>
  <si>
    <t>15235-4622</t>
  </si>
  <si>
    <t>113-8189886-5620245</t>
  </si>
  <si>
    <t>2018-06-08T18:20:12+00:00</t>
  </si>
  <si>
    <t>2018-06-09T04:40:19+00:00</t>
  </si>
  <si>
    <t>PORT WASHINGTON</t>
  </si>
  <si>
    <t>11050-3902</t>
  </si>
  <si>
    <t>112-7326381-3497833</t>
  </si>
  <si>
    <t>2018-06-08T18:07:45+00:00</t>
  </si>
  <si>
    <t>2018-06-09T22:33:16+00:00</t>
  </si>
  <si>
    <t>MOCOTONO Men's Oxford Long Sleeve Button Down Casual Dress Shirt,Pink,Large</t>
  </si>
  <si>
    <t>CS-SB181-PI908-L</t>
  </si>
  <si>
    <t>B0789DFWJP</t>
  </si>
  <si>
    <t>60632-2336</t>
  </si>
  <si>
    <t>113-8866969-1521842</t>
  </si>
  <si>
    <t>2018-06-08T17:33:04+00:00</t>
  </si>
  <si>
    <t>2018-06-10T10:01:00+00:00</t>
  </si>
  <si>
    <t>DES MOINES</t>
  </si>
  <si>
    <t>50312-1243</t>
  </si>
  <si>
    <t>111-2819876-1669024</t>
  </si>
  <si>
    <t>2018-06-08T17:24:35+00:00</t>
  </si>
  <si>
    <t>2018-06-09T02:51:18+00:00</t>
  </si>
  <si>
    <t>Fairfax</t>
  </si>
  <si>
    <t>VI</t>
  </si>
  <si>
    <t>111-1222809-2065002</t>
  </si>
  <si>
    <t>2018-06-08T17:21:33+00:00</t>
  </si>
  <si>
    <t>2018-06-09T01:47:08+00:00</t>
  </si>
  <si>
    <t>BOSTON</t>
  </si>
  <si>
    <t>02128-1617</t>
  </si>
  <si>
    <t>111-1843298-4715406</t>
  </si>
  <si>
    <t>2018-06-08T17:18:45+00:00</t>
  </si>
  <si>
    <t>2018-06-12T09:26:15+00:00</t>
  </si>
  <si>
    <t>Mims</t>
  </si>
  <si>
    <t>111-2530042-8298629</t>
  </si>
  <si>
    <t>2018-06-08T17:16:31+00:00</t>
  </si>
  <si>
    <t>2018-06-12T20:01:14+00:00</t>
  </si>
  <si>
    <t>112-7272777-8716255</t>
  </si>
  <si>
    <t>2018-06-08T17:11:31+00:00</t>
  </si>
  <si>
    <t>2018-06-10T07:16:56+00:00</t>
  </si>
  <si>
    <t>78703-5237</t>
  </si>
  <si>
    <t>112-1474496-2392239</t>
  </si>
  <si>
    <t>2018-06-08T17:02:33+00:00</t>
  </si>
  <si>
    <t>2018-06-10T04:04:02+00:00</t>
  </si>
  <si>
    <t>92506-5306</t>
  </si>
  <si>
    <t>114-7310780-1877861</t>
  </si>
  <si>
    <t>2018-06-08T16:55:26+00:00</t>
  </si>
  <si>
    <t>2018-06-10T06:29:04+00:00</t>
  </si>
  <si>
    <t>MOCOTONO Men's Long Sleeve Casual Collared Polo Shirt Top Navy Blue XXL</t>
  </si>
  <si>
    <t>POLO-1503-NY-2XL</t>
  </si>
  <si>
    <t>B078HXK3S1</t>
  </si>
  <si>
    <t>33126-6007</t>
  </si>
  <si>
    <t>114-2047434-5691418</t>
  </si>
  <si>
    <t>2018-06-08T16:47:12+00:00</t>
  </si>
  <si>
    <t>2018-06-10T22:05:32+00:00</t>
  </si>
  <si>
    <t>MOCOTONO Men's Long Sleeve Casual Collared Polo Shirt Top Red XXL</t>
  </si>
  <si>
    <t>WQS-BN-1503-RO-2XL</t>
  </si>
  <si>
    <t>B0788QHJLM</t>
  </si>
  <si>
    <t>33173-3512</t>
  </si>
  <si>
    <t>113-5522158-6029055</t>
  </si>
  <si>
    <t>2018-06-08T16:41:19+00:00</t>
  </si>
  <si>
    <t>2018-06-10T06:40:50+00:00</t>
  </si>
  <si>
    <t>MOCOTONO Men's V Neck Pullover Sweater Patterned Regular Fit Knitwear Dark Gray L</t>
  </si>
  <si>
    <t>MY-SB020-DG-L</t>
  </si>
  <si>
    <t>B077XG4ZL6</t>
  </si>
  <si>
    <t>Omaha</t>
  </si>
  <si>
    <t>NEBRASKA</t>
  </si>
  <si>
    <t>111-7710905-2778659</t>
  </si>
  <si>
    <t>2018-06-08T16:40:31+00:00</t>
  </si>
  <si>
    <t>2018-06-09T09:31:30+00:00</t>
  </si>
  <si>
    <t>PALO ALTO</t>
  </si>
  <si>
    <t>94306-2413</t>
  </si>
  <si>
    <t>112-7561403-4567463</t>
  </si>
  <si>
    <t>2018-06-08T16:38:13+00:00</t>
  </si>
  <si>
    <t>2018-06-09T15:39:09+00:00</t>
  </si>
  <si>
    <t>10004-2202</t>
  </si>
  <si>
    <t>112-2819892-8321045</t>
  </si>
  <si>
    <t>2018-06-08T16:35:31+00:00</t>
  </si>
  <si>
    <t>2018-06-09T04:33:09+00:00</t>
  </si>
  <si>
    <t>MOCOTONO Men's V-Neck Long Sleeve Regular Fit Pullover Cotton Casual Sweater Green X-Large</t>
  </si>
  <si>
    <t>MY-LYPoint021-GR-XL</t>
  </si>
  <si>
    <t>B073XJV446</t>
  </si>
  <si>
    <t>06770-3858</t>
  </si>
  <si>
    <t>MOCOTONO Men's V-Neck Long Sleeve Regular Fit Pullover Casual Sweater Blue X-Large</t>
  </si>
  <si>
    <t>MY-LYPoint021-BL-XL</t>
  </si>
  <si>
    <t>B0788DV39D</t>
  </si>
  <si>
    <t>112-8089790-3066618</t>
  </si>
  <si>
    <t>2018-06-08T16:26:00+00:00</t>
  </si>
  <si>
    <t>2018-06-09T09:43:18+00:00</t>
  </si>
  <si>
    <t>ACTON</t>
  </si>
  <si>
    <t>01720-4305</t>
  </si>
  <si>
    <t>112-4845534-4722610</t>
  </si>
  <si>
    <t>2018-06-08T16:25:34+00:00</t>
  </si>
  <si>
    <t>2018-06-09T08:22:09+00:00</t>
  </si>
  <si>
    <t>Carrboro</t>
  </si>
  <si>
    <t>113-1317310-2213822</t>
  </si>
  <si>
    <t>2018-06-08T16:20:53+00:00</t>
  </si>
  <si>
    <t>2018-06-08T22:17:23+00:00</t>
  </si>
  <si>
    <t>MOCOTONO Mens Oxford Long Sleeve Solid Standard Fit Button Down Casual Dress Shirts Purple Large</t>
  </si>
  <si>
    <t>CS-SB007-PP-L</t>
  </si>
  <si>
    <t>B07519P3CB</t>
  </si>
  <si>
    <t>Gooding</t>
  </si>
  <si>
    <t>112-7539206-5300237</t>
  </si>
  <si>
    <t>2018-06-08T16:12:02+00:00</t>
  </si>
  <si>
    <t>2018-06-09T23:18:34+00:00</t>
  </si>
  <si>
    <t>113-8847909-4397806</t>
  </si>
  <si>
    <t>2018-06-08T15:47:41+00:00</t>
  </si>
  <si>
    <t>2018-06-11T09:40:03+00:00</t>
  </si>
  <si>
    <t>40205-2755</t>
  </si>
  <si>
    <t>111-7420261-7171437</t>
  </si>
  <si>
    <t>2018-06-08T15:38:49+00:00</t>
  </si>
  <si>
    <t>2018-06-08T18:56:40+00:00</t>
  </si>
  <si>
    <t>MOCOTONO Men's Long Sleeve Plaid Button Down Cotton Casual Shirts White and Red Large</t>
  </si>
  <si>
    <t>CS-LY084-H10-L</t>
  </si>
  <si>
    <t>B06XPD9Q3H</t>
  </si>
  <si>
    <t>BRAWLEY</t>
  </si>
  <si>
    <t>92227-3497</t>
  </si>
  <si>
    <t>111-7529093-7386606</t>
  </si>
  <si>
    <t>2018-06-08T15:38:26+00:00</t>
  </si>
  <si>
    <t>2018-06-10T06:26:37+00:00</t>
  </si>
  <si>
    <t>114-6100383-7724253</t>
  </si>
  <si>
    <t>2018-06-08T15:35:11+00:00</t>
  </si>
  <si>
    <t>2018-06-19T18:58:46+00:00</t>
  </si>
  <si>
    <t>MONROE</t>
  </si>
  <si>
    <t>114-2745372-4816241</t>
  </si>
  <si>
    <t>2018-06-08T15:29:02+00:00</t>
  </si>
  <si>
    <t>2018-06-09T10:19:31+00:00</t>
  </si>
  <si>
    <t>113-2992975-9239406</t>
  </si>
  <si>
    <t>2018-06-08T15:25:10+00:00</t>
  </si>
  <si>
    <t>2018-06-09T03:03:55+00:00</t>
  </si>
  <si>
    <t>113-2030521-4596220</t>
  </si>
  <si>
    <t>2018-06-08T15:13:06+00:00</t>
  </si>
  <si>
    <t>2018-06-09T03:48:39+00:00</t>
  </si>
  <si>
    <t>Eau Claire</t>
  </si>
  <si>
    <t>Wisconsin</t>
  </si>
  <si>
    <t>114-4852383-7179431</t>
  </si>
  <si>
    <t>2018-06-08T15:01:41+00:00</t>
  </si>
  <si>
    <t>2018-06-10T10:33:08+00:00</t>
  </si>
  <si>
    <t>Kenmore</t>
  </si>
  <si>
    <t>114-0102948-6073871</t>
  </si>
  <si>
    <t>2018-06-08T14:45:58+00:00</t>
  </si>
  <si>
    <t>2018-06-10T02:28:32+00:00</t>
  </si>
  <si>
    <t>114-4472521-2930637</t>
  </si>
  <si>
    <t>2018-06-08T14:27:25+00:00</t>
  </si>
  <si>
    <t>2018-06-09T15:06:08+00:00</t>
  </si>
  <si>
    <t>MOCOTONO Men's Long Sleeve Standard Fit Plaid Checked Button up Casual Shirts Red Large</t>
  </si>
  <si>
    <t>CS-SB006-RD1-L</t>
  </si>
  <si>
    <t>B074NZVFT4</t>
  </si>
  <si>
    <t>114-1343756-0736262</t>
  </si>
  <si>
    <t>2018-06-08T14:24:35+00:00</t>
  </si>
  <si>
    <t>2018-06-08T22:17:21+00:00</t>
  </si>
  <si>
    <t>DEXTER</t>
  </si>
  <si>
    <t>42036-9169</t>
  </si>
  <si>
    <t>112-7877428-4588213</t>
  </si>
  <si>
    <t>2018-06-08T14:08:29+00:00</t>
  </si>
  <si>
    <t>2018-06-11T19:40:01+00:00</t>
  </si>
  <si>
    <t>DORAL</t>
  </si>
  <si>
    <t>33126-1018</t>
  </si>
  <si>
    <t>113-7134360-1148218</t>
  </si>
  <si>
    <t>2018-06-08T14:01:12+00:00</t>
  </si>
  <si>
    <t>2018-06-08T22:32:43+00:00</t>
  </si>
  <si>
    <t>ALVARADO</t>
  </si>
  <si>
    <t>76009-6066</t>
  </si>
  <si>
    <t>113-8779538-1824245</t>
  </si>
  <si>
    <t>2018-06-08T14:00:17+00:00</t>
  </si>
  <si>
    <t>2018-06-13T03:52:18+00:00</t>
  </si>
  <si>
    <t>BASTROP</t>
  </si>
  <si>
    <t>78602-6712</t>
  </si>
  <si>
    <t>112-6451667-1650616</t>
  </si>
  <si>
    <t>2018-06-08T13:53:23+00:00</t>
  </si>
  <si>
    <t>2018-06-15T01:04:50+00:00</t>
  </si>
  <si>
    <t>94103-2876</t>
  </si>
  <si>
    <t>111-3291241-6651451</t>
  </si>
  <si>
    <t>2018-06-08T13:44:26+00:00</t>
  </si>
  <si>
    <t>2018-06-09T22:34:54+00:00</t>
  </si>
  <si>
    <t>China Spring</t>
  </si>
  <si>
    <t>114-1890816-1593010</t>
  </si>
  <si>
    <t>2018-06-08T13:40:36+00:00</t>
  </si>
  <si>
    <t>2018-06-10T09:40:46+00:00</t>
  </si>
  <si>
    <t>MURRAY</t>
  </si>
  <si>
    <t>84123-4506</t>
  </si>
  <si>
    <t>114-0956013-2285056</t>
  </si>
  <si>
    <t>2018-06-08T13:34:25+00:00</t>
  </si>
  <si>
    <t>2018-06-09T10:19:29+00:00</t>
  </si>
  <si>
    <t>Kelseyville</t>
  </si>
  <si>
    <t>113-4212069-9841005</t>
  </si>
  <si>
    <t>2018-06-08T13:28:02+00:00</t>
  </si>
  <si>
    <t>2018-06-09T18:44:51+00:00</t>
  </si>
  <si>
    <t>NEW CASTLE</t>
  </si>
  <si>
    <t>DELAWARE</t>
  </si>
  <si>
    <t>19720-2757</t>
  </si>
  <si>
    <t>111-5271295-7597052</t>
  </si>
  <si>
    <t>2018-06-08T13:26:54+00:00</t>
  </si>
  <si>
    <t>2018-06-10T16:08:19+00:00</t>
  </si>
  <si>
    <t>MOCOTONO Men's Solid Color Oxford Long Sleeve Button Down Casual Shirt Sapphire XX-Large</t>
  </si>
  <si>
    <t>CS-LY085-Sa911-XXL</t>
  </si>
  <si>
    <t>B06XYYDVWW</t>
  </si>
  <si>
    <t>WEST HARTFORD</t>
  </si>
  <si>
    <t>06107-2917</t>
  </si>
  <si>
    <t>113-1104338-0058634</t>
  </si>
  <si>
    <t>2018-06-08T13:24:04+00:00</t>
  </si>
  <si>
    <t>2018-06-09T16:31:03+00:00</t>
  </si>
  <si>
    <t>Severna Park</t>
  </si>
  <si>
    <t>114-0007511-1865879</t>
  </si>
  <si>
    <t>2018-06-08T13:17:31+00:00</t>
  </si>
  <si>
    <t>2018-06-08T22:58:56+00:00</t>
  </si>
  <si>
    <t>DAHLONEGA</t>
  </si>
  <si>
    <t>30533-7107</t>
  </si>
  <si>
    <t>111-0750544-3926636</t>
  </si>
  <si>
    <t>2018-06-08T13:13:38+00:00</t>
  </si>
  <si>
    <t>2018-06-10T18:53:21+00:00</t>
  </si>
  <si>
    <t>MOCOTONO Men's Long Sleeve Plaid Button Down Cotton Casual Shirts Black and White XX-Large</t>
  </si>
  <si>
    <t>CS-LY084-H6-XXL</t>
  </si>
  <si>
    <t>B06XQG8ZCL</t>
  </si>
  <si>
    <t>parsippany</t>
  </si>
  <si>
    <t>New Jersey</t>
  </si>
  <si>
    <t>111-9083044-8741024</t>
  </si>
  <si>
    <t>2018-06-08T13:06:54+00:00</t>
  </si>
  <si>
    <t>2018-06-09T04:24:28+00:00</t>
  </si>
  <si>
    <t>MOCOTONO Men's Short Sleeve Plaid Checkered Button Down Casual Shirts Black XX-Large</t>
  </si>
  <si>
    <t>CS-SB009-BK-XXL</t>
  </si>
  <si>
    <t>B07518CGWW</t>
  </si>
  <si>
    <t>Clifton Park</t>
  </si>
  <si>
    <t>112-5637308-4958613</t>
  </si>
  <si>
    <t>2018-06-08T13:02:08+00:00</t>
  </si>
  <si>
    <t>2018-06-10T04:33:17+00:00</t>
  </si>
  <si>
    <t>Memphis</t>
  </si>
  <si>
    <t>38104-5246</t>
  </si>
  <si>
    <t>111-0293071-1528210</t>
  </si>
  <si>
    <t>2018-06-08T12:59:19+00:00</t>
  </si>
  <si>
    <t>2018-06-10T18:26:36+00:00</t>
  </si>
  <si>
    <t>LA CONNER</t>
  </si>
  <si>
    <t>98257-9625</t>
  </si>
  <si>
    <t>112-2178291-8395458</t>
  </si>
  <si>
    <t>2018-06-08T12:42:44+00:00</t>
  </si>
  <si>
    <t>2018-06-09T03:09:08+00:00</t>
  </si>
  <si>
    <t>TACOMA</t>
  </si>
  <si>
    <t>98418-6637</t>
  </si>
  <si>
    <t>112-4856923-1036233</t>
  </si>
  <si>
    <t>2018-06-08T12:32:27+00:00</t>
  </si>
  <si>
    <t>2018-06-08T21:50:12+00:00</t>
  </si>
  <si>
    <t>COLLEGE STATION</t>
  </si>
  <si>
    <t>77845-8312</t>
  </si>
  <si>
    <t>111-8347095-8591401</t>
  </si>
  <si>
    <t>2018-06-08T12:28:38+00:00</t>
  </si>
  <si>
    <t>2018-06-10T08:23:47+00:00</t>
  </si>
  <si>
    <t>ADAIRSVILLE</t>
  </si>
  <si>
    <t>30103-4529</t>
  </si>
  <si>
    <t>113-1621980-7968236</t>
  </si>
  <si>
    <t>2018-06-08T12:14:15+00:00</t>
  </si>
  <si>
    <t>2018-06-09T04:24:11+00:00</t>
  </si>
  <si>
    <t>MOCOTONO Men's Long Sleeve Cotton Plaid Button Down Casual Shirts Red X-Large</t>
  </si>
  <si>
    <t>CS-SB005-RD-XL</t>
  </si>
  <si>
    <t>B074NX161X</t>
  </si>
  <si>
    <t>01062-9780</t>
  </si>
  <si>
    <t>111-5277331-6565857</t>
  </si>
  <si>
    <t>2018-06-08T12:13:38+00:00</t>
  </si>
  <si>
    <t>2018-06-09T00:43:16+00:00</t>
  </si>
  <si>
    <t>Greenwich</t>
  </si>
  <si>
    <t>Ct</t>
  </si>
  <si>
    <t>111-0112741-1205043</t>
  </si>
  <si>
    <t>2018-06-08T11:51:30+00:00</t>
  </si>
  <si>
    <t>2018-06-09T02:31:28+00:00</t>
  </si>
  <si>
    <t>20009-8541</t>
  </si>
  <si>
    <t>112-4259172-7809014</t>
  </si>
  <si>
    <t>2018-06-08T11:42:29+00:00</t>
  </si>
  <si>
    <t>2018-06-09T16:31:22+00:00</t>
  </si>
  <si>
    <t>20850-4506</t>
  </si>
  <si>
    <t>112-7433745-9945059</t>
  </si>
  <si>
    <t>2018-06-08T11:39:13+00:00</t>
  </si>
  <si>
    <t>2018-06-08T22:20:28+00:00</t>
  </si>
  <si>
    <t>STATEN ISLAND</t>
  </si>
  <si>
    <t>10308-3406</t>
  </si>
  <si>
    <t>111-8041708-7437846</t>
  </si>
  <si>
    <t>2018-06-08T11:27:28+00:00</t>
  </si>
  <si>
    <t>2018-06-09T00:50:17+00:00</t>
  </si>
  <si>
    <t>NANTUCKET</t>
  </si>
  <si>
    <t>02554-3105</t>
  </si>
  <si>
    <t>113-2055418-3498650</t>
  </si>
  <si>
    <t>2018-06-08T11:18:59+00:00</t>
  </si>
  <si>
    <t>2018-06-08T22:38:22+00:00</t>
  </si>
  <si>
    <t>MY-LYPoint021-OR-L</t>
  </si>
  <si>
    <t>B073XK88MS</t>
  </si>
  <si>
    <t>YEADON</t>
  </si>
  <si>
    <t>19050-4049</t>
  </si>
  <si>
    <t>112-1971991-3256240</t>
  </si>
  <si>
    <t>2018-06-08T10:58:36+00:00</t>
  </si>
  <si>
    <t>2018-06-10T03:04:15+00:00</t>
  </si>
  <si>
    <t>LYNDEBOROUGH</t>
  </si>
  <si>
    <t>03082-5714</t>
  </si>
  <si>
    <t>111-2624678-8897005</t>
  </si>
  <si>
    <t>2018-06-08T10:53:53+00:00</t>
  </si>
  <si>
    <t>2018-06-09T08:42:03+00:00</t>
  </si>
  <si>
    <t>NEW HAVEN</t>
  </si>
  <si>
    <t>06511-5303</t>
  </si>
  <si>
    <t>111-1755994-5053039</t>
  </si>
  <si>
    <t>2018-06-08T10:49:18+00:00</t>
  </si>
  <si>
    <t>2018-06-11T01:44:50+00:00</t>
  </si>
  <si>
    <t>MERRILL</t>
  </si>
  <si>
    <t>54452-9155</t>
  </si>
  <si>
    <t>112-9167627-2253041</t>
  </si>
  <si>
    <t>2018-06-08T10:09:23+00:00</t>
  </si>
  <si>
    <t>2018-06-09T04:23:36+00:00</t>
  </si>
  <si>
    <t>44107-2042</t>
  </si>
  <si>
    <t>114-3135311-6854635</t>
  </si>
  <si>
    <t>2018-06-08T09:37:55+00:00</t>
  </si>
  <si>
    <t>2018-06-09T10:25:35+00:00</t>
  </si>
  <si>
    <t>113-0094687-7987404</t>
  </si>
  <si>
    <t>2018-06-08T08:37:52+00:00</t>
  </si>
  <si>
    <t>2018-06-09T09:51:21+00:00</t>
  </si>
  <si>
    <t>MY-LYPoint021-K0-M</t>
  </si>
  <si>
    <t>B073XK1K4N</t>
  </si>
  <si>
    <t>SAN JOSE</t>
  </si>
  <si>
    <t>95122-1653</t>
  </si>
  <si>
    <t>111-6335922-8427447</t>
  </si>
  <si>
    <t>2018-06-08T08:28:49+00:00</t>
  </si>
  <si>
    <t>2018-06-10T03:50:36+00:00</t>
  </si>
  <si>
    <t>RI</t>
  </si>
  <si>
    <t>02840-2328</t>
  </si>
  <si>
    <t>111-8219735-8101029</t>
  </si>
  <si>
    <t>2018-06-08T07:49:15+00:00</t>
  </si>
  <si>
    <t>2018-06-09T04:22:31+00:00</t>
  </si>
  <si>
    <t>FREEPORT</t>
  </si>
  <si>
    <t>11520-5320</t>
  </si>
  <si>
    <t>113-1255790-5301035</t>
  </si>
  <si>
    <t>2018-06-08T07:04:53+00:00</t>
  </si>
  <si>
    <t>2018-06-10T12:04:19+00:00</t>
  </si>
  <si>
    <t>MILPITAS</t>
  </si>
  <si>
    <t>95036-0479</t>
  </si>
  <si>
    <t>113-7700348-1164217</t>
  </si>
  <si>
    <t>2018-06-08T07:00:21+00:00</t>
  </si>
  <si>
    <t>2018-06-09T23:24:44+00:00</t>
  </si>
  <si>
    <t>111-8757883-9773023</t>
  </si>
  <si>
    <t>2018-06-08T06:59:03+00:00</t>
  </si>
  <si>
    <t>2018-06-10T23:49:17+00:00</t>
  </si>
  <si>
    <t>95135-1615</t>
  </si>
  <si>
    <t>113-4422564-7685047</t>
  </si>
  <si>
    <t>2018-06-08T06:42:04+00:00</t>
  </si>
  <si>
    <t>2018-06-11T03:06:30+00:00</t>
  </si>
  <si>
    <t>MOCOTONO Men's Long Sleeve Denim Double-Pocket Shirt Black XX-Large</t>
  </si>
  <si>
    <t>CS-BS003-BK-XXL</t>
  </si>
  <si>
    <t>B078JFBBFQ</t>
  </si>
  <si>
    <t>Boise</t>
  </si>
  <si>
    <t>MOCOTONO Men's Long Sleeve Denim Double-Pocket Shirt Navy Blue XX-Large</t>
  </si>
  <si>
    <t>CS-BS003-NB-XXL</t>
  </si>
  <si>
    <t>B078JSKYT9</t>
  </si>
  <si>
    <t>112-4141763-6648221</t>
  </si>
  <si>
    <t>2018-06-08T06:39:59+00:00</t>
  </si>
  <si>
    <t>2018-06-11T21:34:52+00:00</t>
  </si>
  <si>
    <t>Nashua</t>
  </si>
  <si>
    <t>Nh</t>
  </si>
  <si>
    <t>113-8852023-4413026</t>
  </si>
  <si>
    <t>2018-06-08T06:07:59+00:00</t>
  </si>
  <si>
    <t>2018-06-08T06:09:41+00:00</t>
  </si>
  <si>
    <t>MONTEREY PARK</t>
  </si>
  <si>
    <t>91755-6734</t>
  </si>
  <si>
    <t>114-4567731-1688213</t>
  </si>
  <si>
    <t>2018-06-08T05:45:13+00:00</t>
  </si>
  <si>
    <t>2018-06-09T03:28:23+00:00</t>
  </si>
  <si>
    <t>KENNEWICK</t>
  </si>
  <si>
    <t>113-7387858-3102661</t>
  </si>
  <si>
    <t>2018-06-08T05:35:34+00:00</t>
  </si>
  <si>
    <t>2018-06-09T01:46:20+00:00</t>
  </si>
  <si>
    <t>Men's Oxford Long Sleeve Button Down Casual Dress Shirt,Green,XX-Large</t>
  </si>
  <si>
    <t>CS-LY181-G912-XXL</t>
  </si>
  <si>
    <t>B073PPXSX4</t>
  </si>
  <si>
    <t>MOCOTONO Mens Oxford Long Sleeve Solid Standard Fit Button Down Casual Dress Shirts Purple XX-Large</t>
  </si>
  <si>
    <t>CS-SB007-PP-XXL</t>
  </si>
  <si>
    <t>B07519P3CD</t>
  </si>
  <si>
    <t>113-7479662-5421032</t>
  </si>
  <si>
    <t>2018-06-08T05:32:54+00:00</t>
  </si>
  <si>
    <t>2018-06-09T04:25:47+00:00</t>
  </si>
  <si>
    <t>91105-2428</t>
  </si>
  <si>
    <t>114-7406838-6864269</t>
  </si>
  <si>
    <t>2018-06-08T05:24:20+00:00</t>
  </si>
  <si>
    <t>2018-06-08T12:17:53+00:00</t>
  </si>
  <si>
    <t>85281-1775</t>
  </si>
  <si>
    <t>114-0077336-3534635</t>
  </si>
  <si>
    <t>2018-06-09T03:26:28+00:00</t>
  </si>
  <si>
    <t>113-8303748-0781053</t>
  </si>
  <si>
    <t>2018-06-08T05:16:08+00:00</t>
  </si>
  <si>
    <t>2018-06-10T01:02:47+00:00</t>
  </si>
  <si>
    <t>TORRINGTON</t>
  </si>
  <si>
    <t>82240-2029</t>
  </si>
  <si>
    <t>114-4215167-6333046</t>
  </si>
  <si>
    <t>2018-06-08T05:05:20+00:00</t>
  </si>
  <si>
    <t>2018-06-09T03:05:32+00:00</t>
  </si>
  <si>
    <t>MOCOTONO Men's Long Sleeve Casual Golf Polo Shirt Black Large</t>
  </si>
  <si>
    <t>POLO-SB014-BK-XL</t>
  </si>
  <si>
    <t>B076D3C3YM</t>
  </si>
  <si>
    <t>98052-4116</t>
  </si>
  <si>
    <t>114-8190763-4997867</t>
  </si>
  <si>
    <t>2018-06-08T04:53:18+00:00</t>
  </si>
  <si>
    <t>2018-06-11T07:41:46+00:00</t>
  </si>
  <si>
    <t>SILVERDALE</t>
  </si>
  <si>
    <t>98383-7625</t>
  </si>
  <si>
    <t>112-2058100-2837849</t>
  </si>
  <si>
    <t>2018-06-08T04:40:58+00:00</t>
  </si>
  <si>
    <t>2018-06-09T09:41:24+00:00</t>
  </si>
  <si>
    <t>MOCOTONO Men's Long Sleeve Casual Golf Polo Shirt Grey Medium</t>
  </si>
  <si>
    <t>POLO-SB014-GR-L</t>
  </si>
  <si>
    <t>B076D242XK</t>
  </si>
  <si>
    <t>San Mateo</t>
  </si>
  <si>
    <t>113-1791995-7511413</t>
  </si>
  <si>
    <t>2018-06-08T04:40:40+00:00</t>
  </si>
  <si>
    <t>2018-06-11T23:52:04+00:00</t>
  </si>
  <si>
    <t>94114-2512</t>
  </si>
  <si>
    <t>112-4937723-5792247</t>
  </si>
  <si>
    <t>2018-06-08T04:22:01+00:00</t>
  </si>
  <si>
    <t>2018-06-09T04:01:30+00:00</t>
  </si>
  <si>
    <t>92802-5508</t>
  </si>
  <si>
    <t>112-0604961-3393800</t>
  </si>
  <si>
    <t>2018-06-08T04:15:02+00:00</t>
  </si>
  <si>
    <t>2018-06-09T08:42:59+00:00</t>
  </si>
  <si>
    <t>redding</t>
  </si>
  <si>
    <t>ca</t>
  </si>
  <si>
    <t>112-8820992-5436242</t>
  </si>
  <si>
    <t>2018-06-08T04:09:53+00:00</t>
  </si>
  <si>
    <t>2018-06-10T20:25:38+00:00</t>
  </si>
  <si>
    <t>MOCOTONO Men's Short Sleeve Plaid Checkered Button Down Casual Shirts Yellow XX-Large</t>
  </si>
  <si>
    <t>CS-SB009-YL-XXL</t>
  </si>
  <si>
    <t>B07519XDJ8</t>
  </si>
  <si>
    <t>WESTWOOD</t>
  </si>
  <si>
    <t>02090-1156</t>
  </si>
  <si>
    <t>111-0600353-2021042</t>
  </si>
  <si>
    <t>2018-06-08T03:59:31+00:00</t>
  </si>
  <si>
    <t>2018-06-08T22:55:11+00:00</t>
  </si>
  <si>
    <t>MOCOTONO Mens Long Sleeve Turtle Neck Zip Pullover Sweater Black Large</t>
  </si>
  <si>
    <t>MY-SB026-BK-L</t>
  </si>
  <si>
    <t>B078SLKRM3</t>
  </si>
  <si>
    <t>114-3070088-0056244</t>
  </si>
  <si>
    <t>2018-06-08T03:51:54+00:00</t>
  </si>
  <si>
    <t>2018-06-09T04:17:02+00:00</t>
  </si>
  <si>
    <t>98121-3139</t>
  </si>
  <si>
    <t>114-2985940-6041845</t>
  </si>
  <si>
    <t>2018-06-08T03:43:05+00:00</t>
  </si>
  <si>
    <t>2018-06-10T19:35:30+00:00</t>
  </si>
  <si>
    <t>MOCOTONO Men's Long Sleeve Crew Neck Pullover Knit Sweater Wine Red Large</t>
  </si>
  <si>
    <t>MY-LYRound020-WR-L</t>
  </si>
  <si>
    <t>B073XK9BD8</t>
  </si>
  <si>
    <t>92612-2328</t>
  </si>
  <si>
    <t>113-5188487-4333031</t>
  </si>
  <si>
    <t>2018-06-08T03:22:06+00:00</t>
  </si>
  <si>
    <t>2018-06-10T02:04:13+00:00</t>
  </si>
  <si>
    <t>VACAVILLE</t>
  </si>
  <si>
    <t>95687-4705</t>
  </si>
  <si>
    <t>114-6018347-0147433</t>
  </si>
  <si>
    <t>2018-06-08T03:06:20+00:00</t>
  </si>
  <si>
    <t>2018-06-08T20:24:57+00:00</t>
  </si>
  <si>
    <t>MOCOTONO Men's Long Sleeve Casual Golf Polo Shirt Grey Large</t>
  </si>
  <si>
    <t>POLO-SB014-GR-XL</t>
  </si>
  <si>
    <t>B076D158MN</t>
  </si>
  <si>
    <t>Worcester</t>
  </si>
  <si>
    <t>113-4992426-2344265</t>
  </si>
  <si>
    <t>2018-06-08T02:48:55+00:00</t>
  </si>
  <si>
    <t>2018-06-10T05:30:45+00:00</t>
  </si>
  <si>
    <t>ASTORIA</t>
  </si>
  <si>
    <t>11105-2918</t>
  </si>
  <si>
    <t>113-6541918-7751413</t>
  </si>
  <si>
    <t>2018-06-08T02:46:44+00:00</t>
  </si>
  <si>
    <t>2018-06-10T02:57:21+00:00</t>
  </si>
  <si>
    <t>CARPENTERSVILLE</t>
  </si>
  <si>
    <t>60110-1182</t>
  </si>
  <si>
    <t>113-2863487-6019452</t>
  </si>
  <si>
    <t>2018-06-09T09:27:43+00:00</t>
  </si>
  <si>
    <t>MOCOTONO Men's Long Sleeve Plaid Button Down Cotton Casual Shirts Coffee and Grass Green Medium</t>
  </si>
  <si>
    <t>CS-LY084-H2-M</t>
  </si>
  <si>
    <t>B06XPCX29X</t>
  </si>
  <si>
    <t>111-5002421-0505002</t>
  </si>
  <si>
    <t>2018-06-08T02:42:21+00:00</t>
  </si>
  <si>
    <t>2018-06-14T21:39:06+00:00</t>
  </si>
  <si>
    <t>Men's Oxford Long Sleeve Button Down Casual Dress Shirt,White,Medium</t>
  </si>
  <si>
    <t>CS-LY181-W902-M</t>
  </si>
  <si>
    <t>B073PPT38S</t>
  </si>
  <si>
    <t>33125-5406</t>
  </si>
  <si>
    <t>MOCOTONO Men's Oxford Long Sleeve Button Down Casual Dress Shirt,Wine Red,Medium</t>
  </si>
  <si>
    <t>CS-SB181-WR917-M</t>
  </si>
  <si>
    <t>B0789BVM4L</t>
  </si>
  <si>
    <t>111-5196975-8877039</t>
  </si>
  <si>
    <t>2018-06-08T02:41:38+00:00</t>
  </si>
  <si>
    <t>2018-06-08T12:21:15+00:00</t>
  </si>
  <si>
    <t>MOCOTONO Men's Solid Color Oxford Long Sleeve Button Down Casual Shirt White Small</t>
  </si>
  <si>
    <t>CS-LY085-W902-S</t>
  </si>
  <si>
    <t>B06XYL56KD</t>
  </si>
  <si>
    <t>Cedar Hills</t>
  </si>
  <si>
    <t>112-7178708-8187440</t>
  </si>
  <si>
    <t>2018-06-08T02:32:15+00:00</t>
  </si>
  <si>
    <t>2018-06-09T07:24:45+00:00</t>
  </si>
  <si>
    <t>97218-2551</t>
  </si>
  <si>
    <t>111-1327527-0309043</t>
  </si>
  <si>
    <t>2018-06-08T02:23:10+00:00</t>
  </si>
  <si>
    <t>2018-06-10T02:43:02+00:00</t>
  </si>
  <si>
    <t>NESHKORO</t>
  </si>
  <si>
    <t>112-8612287-1961811</t>
  </si>
  <si>
    <t>2018-06-08T02:09:23+00:00</t>
  </si>
  <si>
    <t>2018-06-12T12:44:05+00:00</t>
  </si>
  <si>
    <t>111-4697829-0093823</t>
  </si>
  <si>
    <t>2018-06-08T02:05:39+00:00</t>
  </si>
  <si>
    <t>2018-06-08T23:25:21+00:00</t>
  </si>
  <si>
    <t>ALDIE</t>
  </si>
  <si>
    <t>20105-5945</t>
  </si>
  <si>
    <t>112-6201915-9582645</t>
  </si>
  <si>
    <t>2018-06-08T01:57:26+00:00</t>
  </si>
  <si>
    <t>2018-06-10T15:14:30+00:00</t>
  </si>
  <si>
    <t>33166-4251</t>
  </si>
  <si>
    <t>111-1116259-3627430</t>
  </si>
  <si>
    <t>2018-06-08T01:57:21+00:00</t>
  </si>
  <si>
    <t>111-4797860-3474642</t>
  </si>
  <si>
    <t>2018-06-08T01:55:09+00:00</t>
  </si>
  <si>
    <t>2018-06-12T10:38:54+00:00</t>
  </si>
  <si>
    <t>Loogootee</t>
  </si>
  <si>
    <t>111-9638186-1129014</t>
  </si>
  <si>
    <t>2018-06-08T01:54:10+00:00</t>
  </si>
  <si>
    <t>2018-06-08T23:35:11+00:00</t>
  </si>
  <si>
    <t>PLANO</t>
  </si>
  <si>
    <t>75024-0157</t>
  </si>
  <si>
    <t>114-8330278-2396224</t>
  </si>
  <si>
    <t>2018-06-08T01:51:39+00:00</t>
  </si>
  <si>
    <t>2018-06-09T01:34:50+00:00</t>
  </si>
  <si>
    <t>HASBROUCK HEIGHTS</t>
  </si>
  <si>
    <t>07604-1305</t>
  </si>
  <si>
    <t>112-6844456-2934640</t>
  </si>
  <si>
    <t>2018-06-08T01:38:50+00:00</t>
  </si>
  <si>
    <t>2018-06-09T01:38:13+00:00</t>
  </si>
  <si>
    <t>CEDAR PARK</t>
  </si>
  <si>
    <t>78613-3735</t>
  </si>
  <si>
    <t>111-6196420-1514630</t>
  </si>
  <si>
    <t>2018-06-08T01:37:30+00:00</t>
  </si>
  <si>
    <t>2018-06-08T19:09:29+00:00</t>
  </si>
  <si>
    <t>MEMPHIS</t>
  </si>
  <si>
    <t>38125-2325</t>
  </si>
  <si>
    <t>MY-LYPoint021-KQ-L</t>
  </si>
  <si>
    <t>B073XJGNVS</t>
  </si>
  <si>
    <t>111-0126600-4629815</t>
  </si>
  <si>
    <t>2018-06-08T01:33:28+00:00</t>
  </si>
  <si>
    <t>2018-06-11T09:46:01+00:00</t>
  </si>
  <si>
    <t>15209-1046</t>
  </si>
  <si>
    <t>111-5473746-7091460</t>
  </si>
  <si>
    <t>2018-06-08T01:19:25+00:00</t>
  </si>
  <si>
    <t>2018-06-09T04:14:06+00:00</t>
  </si>
  <si>
    <t>FEDERAL WAY</t>
  </si>
  <si>
    <t>98023-2644</t>
  </si>
  <si>
    <t>114-2010870-3838626</t>
  </si>
  <si>
    <t>2018-06-08T01:17:44+00:00</t>
  </si>
  <si>
    <t>2018-06-09T04:19:29+00:00</t>
  </si>
  <si>
    <t>NATIONAL CITY</t>
  </si>
  <si>
    <t>91950-6255</t>
  </si>
  <si>
    <t>114-9784319-5193018</t>
  </si>
  <si>
    <t>2018-06-08T01:17:40+00:00</t>
  </si>
  <si>
    <t>2018-06-09T01:54:28+00:00</t>
  </si>
  <si>
    <t>EAST HAVEN</t>
  </si>
  <si>
    <t>06512-4705</t>
  </si>
  <si>
    <t>113-6684887-3015446</t>
  </si>
  <si>
    <t>2018-06-08T01:17:05+00:00</t>
  </si>
  <si>
    <t>2018-06-08T21:40:23+00:00</t>
  </si>
  <si>
    <t>94513-1885</t>
  </si>
  <si>
    <t>114-9926036-1317811</t>
  </si>
  <si>
    <t>2018-06-08T01:16:49+00:00</t>
  </si>
  <si>
    <t>2018-06-08T16:26:03+00:00</t>
  </si>
  <si>
    <t>111-4923995-5816252</t>
  </si>
  <si>
    <t>2018-06-08T01:01:31+00:00</t>
  </si>
  <si>
    <t>2018-06-09T21:56:27+00:00</t>
  </si>
  <si>
    <t>DUNBAR</t>
  </si>
  <si>
    <t>68346-3033</t>
  </si>
  <si>
    <t>114-6430125-2251432</t>
  </si>
  <si>
    <t>2018-06-08T00:58:57+00:00</t>
  </si>
  <si>
    <t>2018-06-08T13:02:45+00:00</t>
  </si>
  <si>
    <t>114-3440353-4588222</t>
  </si>
  <si>
    <t>2018-06-08T00:50:33+00:00</t>
  </si>
  <si>
    <t>2018-06-08T16:25:35+00:00</t>
  </si>
  <si>
    <t>MOCOTONO Men's Short Sleeve Plaid Checkered Button Down Casual Shirts Blue Medium</t>
  </si>
  <si>
    <t>CS-SB009-BL-M</t>
  </si>
  <si>
    <t>B07516HP51</t>
  </si>
  <si>
    <t>Herndon</t>
  </si>
  <si>
    <t>113-0242573-8910601</t>
  </si>
  <si>
    <t>2018-06-08T00:50:18+00:00</t>
  </si>
  <si>
    <t>2018-06-09T02:03:47+00:00</t>
  </si>
  <si>
    <t>PHILADELPHIA</t>
  </si>
  <si>
    <t>19127-1252</t>
  </si>
  <si>
    <t>112-0883956-6886600</t>
  </si>
  <si>
    <t>2018-06-08T00:47:03+00:00</t>
  </si>
  <si>
    <t>2018-06-09T04:22:57+00:00</t>
  </si>
  <si>
    <t>MINEOLA</t>
  </si>
  <si>
    <t>11501-3704</t>
  </si>
  <si>
    <t>112-4611994-0125830</t>
  </si>
  <si>
    <t>2018-06-08T00:44:54+00:00</t>
  </si>
  <si>
    <t>2018-06-08T08:17:04+00:00</t>
  </si>
  <si>
    <t>30005-4367</t>
  </si>
  <si>
    <t>112-4058704-3882663</t>
  </si>
  <si>
    <t>2018-06-08T23:18:13+00:00</t>
  </si>
  <si>
    <t>114-4624676-3750606</t>
  </si>
  <si>
    <t>2018-06-08T00:37:12+00:00</t>
  </si>
  <si>
    <t>2018-06-08T06:52:14+00:00</t>
  </si>
  <si>
    <t>94086-8613</t>
  </si>
  <si>
    <t>114-9721137-1372241</t>
  </si>
  <si>
    <t>2018-06-08T00:36:20+00:00</t>
  </si>
  <si>
    <t>2018-06-08T06:52:01+00:00</t>
  </si>
  <si>
    <t>114-8446099-8773866</t>
  </si>
  <si>
    <t>2018-06-08T00:35:07+00:00</t>
  </si>
  <si>
    <t>2018-06-08T06:42:11+00:00</t>
  </si>
  <si>
    <t>Men's Oxford Long Sleeve Button Down Dress Shirt With Pocket,Sapphire,Large</t>
  </si>
  <si>
    <t>CS-LY171-Sa911-L</t>
  </si>
  <si>
    <t>B073PQLFVZ</t>
  </si>
  <si>
    <t>113-7370495-4810645</t>
  </si>
  <si>
    <t>2018-06-08T00:11:25+00:00</t>
  </si>
  <si>
    <t>2018-06-25T20:22:52+00:00</t>
  </si>
  <si>
    <t>09309-1205</t>
  </si>
  <si>
    <t>111-9873949-1609059</t>
  </si>
  <si>
    <t>2018-06-08T00:01:04+00:00</t>
  </si>
  <si>
    <t>2018-06-08T18:23:46+00:00</t>
  </si>
  <si>
    <t>MOCOTONO Men's Long Sleeve Crew Neck Pullover Knit Sweater Black Large</t>
  </si>
  <si>
    <t>MY-LYRound020-K0-L</t>
  </si>
  <si>
    <t>B073XJW2V6</t>
  </si>
  <si>
    <t>FOUNTAIN VALLEY</t>
  </si>
  <si>
    <t>92708-6438</t>
  </si>
  <si>
    <t>114-3793440-4810604</t>
  </si>
  <si>
    <t>2018-06-09T23:36:43+00:00</t>
  </si>
  <si>
    <t>2018-06-11T02:36:38+00:00</t>
  </si>
  <si>
    <t>STOW</t>
  </si>
  <si>
    <t>44224-3504</t>
  </si>
  <si>
    <t>114-0749624-4429832</t>
  </si>
  <si>
    <t>2018-06-09T23:29:45+00:00</t>
  </si>
  <si>
    <t>2018-06-11T07:20:29+00:00</t>
  </si>
  <si>
    <t>VIRGINIA BEACH</t>
  </si>
  <si>
    <t>23454-7068</t>
  </si>
  <si>
    <t>112-4788590-5765018</t>
  </si>
  <si>
    <t>2018-06-09T23:11:37+00:00</t>
  </si>
  <si>
    <t>2018-06-11T22:26:00+00:00</t>
  </si>
  <si>
    <t>Airmont</t>
  </si>
  <si>
    <t>111-2080887-3869808</t>
  </si>
  <si>
    <t>2018-06-09T23:04:55+00:00</t>
  </si>
  <si>
    <t>2018-06-11T17:49:40+00:00</t>
  </si>
  <si>
    <t>06604-2351</t>
  </si>
  <si>
    <t>112-6271192-1766667</t>
  </si>
  <si>
    <t>2018-06-09T22:06:08+00:00</t>
  </si>
  <si>
    <t>2018-06-11T12:20:53+00:00</t>
  </si>
  <si>
    <t>NIPOMO</t>
  </si>
  <si>
    <t>93444-9391</t>
  </si>
  <si>
    <t>111-3823191-4054640</t>
  </si>
  <si>
    <t>2018-06-09T21:59:33+00:00</t>
  </si>
  <si>
    <t>2018-06-11T12:37:55+00:00</t>
  </si>
  <si>
    <t>OVIEDO</t>
  </si>
  <si>
    <t>32765-8442</t>
  </si>
  <si>
    <t>113-9823373-1472265</t>
  </si>
  <si>
    <t>2018-06-09T21:49:50+00:00</t>
  </si>
  <si>
    <t>2018-06-14T08:00:06+00:00</t>
  </si>
  <si>
    <t>FLORIDA</t>
  </si>
  <si>
    <t>33013-1502</t>
  </si>
  <si>
    <t>113-8960293-5109804</t>
  </si>
  <si>
    <t>2018-06-09T21:47:06+00:00</t>
  </si>
  <si>
    <t>2018-06-11T08:27:45+00:00</t>
  </si>
  <si>
    <t>22046-3422</t>
  </si>
  <si>
    <t>114-6501034-6167402</t>
  </si>
  <si>
    <t>2018-06-09T21:31:26+00:00</t>
  </si>
  <si>
    <t>2018-06-11T01:47:39+00:00</t>
  </si>
  <si>
    <t>07305-2010</t>
  </si>
  <si>
    <t>112-2688449-1795437</t>
  </si>
  <si>
    <t>2018-06-09T21:28:49+00:00</t>
  </si>
  <si>
    <t>2018-06-16T09:35:40+00:00</t>
  </si>
  <si>
    <t>RIO RICO</t>
  </si>
  <si>
    <t>85648-2507</t>
  </si>
  <si>
    <t>112-6211328-9645810</t>
  </si>
  <si>
    <t>2018-06-09T21:25:47+00:00</t>
  </si>
  <si>
    <t>2018-06-15T17:55:41+00:00</t>
  </si>
  <si>
    <t>Mocotono Men's Short Sleeve Oxford Button Down Casual Shirt, Yellow, XX-Large</t>
  </si>
  <si>
    <t>CS-SB030-YL-XXL</t>
  </si>
  <si>
    <t>B078VYBW2P</t>
  </si>
  <si>
    <t>11209-5047</t>
  </si>
  <si>
    <t>112-3321139-7333034</t>
  </si>
  <si>
    <t>2018-06-09T21:16:52+00:00</t>
  </si>
  <si>
    <t>2018-06-10T10:13:40+00:00</t>
  </si>
  <si>
    <t>Crystal Lake</t>
  </si>
  <si>
    <t>113-0959315-1217815</t>
  </si>
  <si>
    <t>2018-06-09T21:13:20+00:00</t>
  </si>
  <si>
    <t>2018-06-17T22:34:08+00:00</t>
  </si>
  <si>
    <t>north bay village</t>
  </si>
  <si>
    <t>fl</t>
  </si>
  <si>
    <t>112-8342094-7795420</t>
  </si>
  <si>
    <t>2018-06-09T21:12:02+00:00</t>
  </si>
  <si>
    <t>2018-06-11T04:27:00+00:00</t>
  </si>
  <si>
    <t>IMPERIAL</t>
  </si>
  <si>
    <t>92251-9724</t>
  </si>
  <si>
    <t>111-7718197-5184217</t>
  </si>
  <si>
    <t>2018-06-09T21:06:07+00:00</t>
  </si>
  <si>
    <t>2018-06-10T17:18:06+00:00</t>
  </si>
  <si>
    <t>EUREKA</t>
  </si>
  <si>
    <t>63025-3613</t>
  </si>
  <si>
    <t>112-6742834-4290616</t>
  </si>
  <si>
    <t>2018-06-09T20:14:59+00:00</t>
  </si>
  <si>
    <t>2018-06-10T10:34:09+00:00</t>
  </si>
  <si>
    <t>COAL CITY</t>
  </si>
  <si>
    <t>60416-1135</t>
  </si>
  <si>
    <t>111-2418592-5633836</t>
  </si>
  <si>
    <t>2018-06-09T20:11:23+00:00</t>
  </si>
  <si>
    <t>2018-06-11T02:40:57+00:00</t>
  </si>
  <si>
    <t>Brandenburg</t>
  </si>
  <si>
    <t>111-7290705-3497017</t>
  </si>
  <si>
    <t>2018-06-09T20:09:46+00:00</t>
  </si>
  <si>
    <t>2018-06-10T06:28:15+00:00</t>
  </si>
  <si>
    <t>MACOMB</t>
  </si>
  <si>
    <t>48044-1963</t>
  </si>
  <si>
    <t>113-4249118-3345869</t>
  </si>
  <si>
    <t>2018-06-09T20:00:04+00:00</t>
  </si>
  <si>
    <t>2018-06-11T12:43:07+00:00</t>
  </si>
  <si>
    <t>MOCOTONO Men's Short Sleeve Plaid Checkered Button Down Casual Shirts Green Small</t>
  </si>
  <si>
    <t>CS-SB009-GN-S</t>
  </si>
  <si>
    <t>B07519GSMX</t>
  </si>
  <si>
    <t>OAK RIDGE</t>
  </si>
  <si>
    <t>07438-8803</t>
  </si>
  <si>
    <t>112-7268695-8967451</t>
  </si>
  <si>
    <t>2018-06-09T19:52:32+00:00</t>
  </si>
  <si>
    <t>2018-06-10T09:38:17+00:00</t>
  </si>
  <si>
    <t>112-2979795-8036256</t>
  </si>
  <si>
    <t>2018-06-09T19:51:39+00:00</t>
  </si>
  <si>
    <t>2018-06-10T02:22:34+00:00</t>
  </si>
  <si>
    <t>20012-2222</t>
  </si>
  <si>
    <t>112-9455678-6853849</t>
  </si>
  <si>
    <t>2018-06-09T19:50:26+00:00</t>
  </si>
  <si>
    <t>2018-06-11T04:28:25+00:00</t>
  </si>
  <si>
    <t>Pennsauken</t>
  </si>
  <si>
    <t>08110-2709</t>
  </si>
  <si>
    <t>111-7302799-2741051</t>
  </si>
  <si>
    <t>2018-06-09T19:35:11+00:00</t>
  </si>
  <si>
    <t>2018-06-12T21:20:20+00:00</t>
  </si>
  <si>
    <t>HOWELL</t>
  </si>
  <si>
    <t>111-3447387-6392232</t>
  </si>
  <si>
    <t>2018-06-09T19:27:54+00:00</t>
  </si>
  <si>
    <t>2018-06-10T04:18:43+00:00</t>
  </si>
  <si>
    <t>PHOENIX</t>
  </si>
  <si>
    <t>85003-1073</t>
  </si>
  <si>
    <t>113-8981849-5616251</t>
  </si>
  <si>
    <t>2018-06-09T19:26:09+00:00</t>
  </si>
  <si>
    <t>2018-06-16T19:51:19+00:00</t>
  </si>
  <si>
    <t>Mocotono Men's Short Sleeve Oxford Button Down Casual Shirt, Sky Blue, XX-Large</t>
  </si>
  <si>
    <t>CS-SB030-BL-XXL</t>
  </si>
  <si>
    <t>B078VZB69X</t>
  </si>
  <si>
    <t>112-5204048-2701856</t>
  </si>
  <si>
    <t>2018-06-09T19:24:40+00:00</t>
  </si>
  <si>
    <t>2018-06-11T22:42:33+00:00</t>
  </si>
  <si>
    <t>98107-4931</t>
  </si>
  <si>
    <t>114-0339397-3480222</t>
  </si>
  <si>
    <t>2018-06-09T19:10:12+00:00</t>
  </si>
  <si>
    <t>2018-06-10T20:15:57+00:00</t>
  </si>
  <si>
    <t>ALBUQUERQUE</t>
  </si>
  <si>
    <t>NM</t>
  </si>
  <si>
    <t>87111-3360</t>
  </si>
  <si>
    <t>111-6556038-1416236</t>
  </si>
  <si>
    <t>2018-06-09T18:58:55+00:00</t>
  </si>
  <si>
    <t>2018-06-13T06:13:54+00:00</t>
  </si>
  <si>
    <t>Mocotono Men's Short Sleeve Oxford Button Down Casual Shirt, Light White, X-Large</t>
  </si>
  <si>
    <t>CS-SB030-WT-XL</t>
  </si>
  <si>
    <t>B078W14T3V</t>
  </si>
  <si>
    <t>Huntington Beach</t>
  </si>
  <si>
    <t>114-7589990-1465862</t>
  </si>
  <si>
    <t>2018-06-09T18:48:22+00:00</t>
  </si>
  <si>
    <t>2018-06-13T06:06:41+00:00</t>
  </si>
  <si>
    <t>Mocotono Men's Short Sleeve Oxford Button Down Casual Shirt, Sky Blue, Large</t>
  </si>
  <si>
    <t>CS-SB030-BL-L</t>
  </si>
  <si>
    <t>B078W1C8KL</t>
  </si>
  <si>
    <t>94116-2117</t>
  </si>
  <si>
    <t>111-6424202-4364252</t>
  </si>
  <si>
    <t>2018-06-09T18:44:04+00:00</t>
  </si>
  <si>
    <t>2018-06-11T12:11:04+00:00</t>
  </si>
  <si>
    <t>Redmond</t>
  </si>
  <si>
    <t>98052-3803</t>
  </si>
  <si>
    <t>111-1898919-4337858</t>
  </si>
  <si>
    <t>2018-06-09T18:38:09+00:00</t>
  </si>
  <si>
    <t>2018-06-11T19:18:09+00:00</t>
  </si>
  <si>
    <t>MY-SB021-BK-S</t>
  </si>
  <si>
    <t>B07C4Y6YRQ</t>
  </si>
  <si>
    <t>33309-6105</t>
  </si>
  <si>
    <t>113-4785603-4342653</t>
  </si>
  <si>
    <t>2018-06-09T18:37:39+00:00</t>
  </si>
  <si>
    <t>2018-06-11T19:27:22+00:00</t>
  </si>
  <si>
    <t>Melbourne</t>
  </si>
  <si>
    <t>112-6615402-7786663</t>
  </si>
  <si>
    <t>2018-06-09T18:31:21+00:00</t>
  </si>
  <si>
    <t>2018-06-12T12:23:11+00:00</t>
  </si>
  <si>
    <t>MOCOTONO Slim Fit Cotton Multi-Pocket Twill Cargo Shorts for Men Black 3 Tag 38/US 36</t>
  </si>
  <si>
    <t>DK-LY-K518-K0-38</t>
  </si>
  <si>
    <t>B073PZM1XY</t>
  </si>
  <si>
    <t>SAHUARITA</t>
  </si>
  <si>
    <t>85629-8569</t>
  </si>
  <si>
    <t>114-5818663-1881843</t>
  </si>
  <si>
    <t>2018-06-09T18:25:49+00:00</t>
  </si>
  <si>
    <t>2018-06-10T23:16:38+00:00</t>
  </si>
  <si>
    <t>114-1427986-4946664</t>
  </si>
  <si>
    <t>2018-06-09T18:17:29+00:00</t>
  </si>
  <si>
    <t>2018-06-10T06:20:20+00:00</t>
  </si>
  <si>
    <t>VAN NUYS</t>
  </si>
  <si>
    <t>91406-3934</t>
  </si>
  <si>
    <t>114-0942961-0874626</t>
  </si>
  <si>
    <t>2018-06-10T18:27:43+00:00</t>
  </si>
  <si>
    <t>114-8670850-2703445</t>
  </si>
  <si>
    <t>2018-06-09T18:09:42+00:00</t>
  </si>
  <si>
    <t>2018-06-10T23:08:53+00:00</t>
  </si>
  <si>
    <t>MOCOTONO Mens Oxford Long Sleeve Solid Standard Fit Button Down Casual Dress Shirts Light Pink Small</t>
  </si>
  <si>
    <t>CS-SB007-LP-S</t>
  </si>
  <si>
    <t>B075145FFS</t>
  </si>
  <si>
    <t>GILFORD</t>
  </si>
  <si>
    <t>03249-6537</t>
  </si>
  <si>
    <t>114-8420283-8326657</t>
  </si>
  <si>
    <t>2018-06-09T17:53:14+00:00</t>
  </si>
  <si>
    <t>2018-06-14T22:24:11+00:00</t>
  </si>
  <si>
    <t>BREEZY POINT</t>
  </si>
  <si>
    <t>11697-2106</t>
  </si>
  <si>
    <t>112-9974692-7782663</t>
  </si>
  <si>
    <t>2018-06-09T17:48:41+00:00</t>
  </si>
  <si>
    <t>2018-06-10T20:35:54+00:00</t>
  </si>
  <si>
    <t>CAPE CORAL</t>
  </si>
  <si>
    <t>33914-4521</t>
  </si>
  <si>
    <t>111-0503443-3936218</t>
  </si>
  <si>
    <t>2018-06-09T17:48:14+00:00</t>
  </si>
  <si>
    <t>2018-06-10T02:43:30+00:00</t>
  </si>
  <si>
    <t>NORTHFIELD</t>
  </si>
  <si>
    <t>60093-3509</t>
  </si>
  <si>
    <t>114-8853757-3441020</t>
  </si>
  <si>
    <t>2018-06-09T17:40:35+00:00</t>
  </si>
  <si>
    <t>2018-06-12T06:49:32+00:00</t>
  </si>
  <si>
    <t>SAMMAMISH</t>
  </si>
  <si>
    <t>98074-7078</t>
  </si>
  <si>
    <t>113-3485272-8023428</t>
  </si>
  <si>
    <t>2018-06-09T17:37:53+00:00</t>
  </si>
  <si>
    <t>2018-06-10T22:33:05+00:00</t>
  </si>
  <si>
    <t>Newark</t>
  </si>
  <si>
    <t>DE</t>
  </si>
  <si>
    <t>113-8009668-3496222</t>
  </si>
  <si>
    <t>2018-06-09T17:13:15+00:00</t>
  </si>
  <si>
    <t>2018-06-11T17:39:21+00:00</t>
  </si>
  <si>
    <t>Albuquerque</t>
  </si>
  <si>
    <t>113-0188180-9545053</t>
  </si>
  <si>
    <t>2018-06-09T17:05:28+00:00</t>
  </si>
  <si>
    <t>2018-06-11T23:11:48+00:00</t>
  </si>
  <si>
    <t>RENO</t>
  </si>
  <si>
    <t>89512-1458</t>
  </si>
  <si>
    <t>113-9178462-1512217</t>
  </si>
  <si>
    <t>2018-06-09T17:03:35+00:00</t>
  </si>
  <si>
    <t>2018-06-09T17:07:50+00:00</t>
  </si>
  <si>
    <t>78735-8367</t>
  </si>
  <si>
    <t>112-2209026-3996230</t>
  </si>
  <si>
    <t>2018-06-09T16:59:01+00:00</t>
  </si>
  <si>
    <t>2018-06-12T06:28:46+00:00</t>
  </si>
  <si>
    <t>Miami</t>
  </si>
  <si>
    <t>112-1935968-3279428</t>
  </si>
  <si>
    <t>2018-06-09T16:58:22+00:00</t>
  </si>
  <si>
    <t>2018-06-10T20:32:00+00:00</t>
  </si>
  <si>
    <t>MOCOTONO Women's Rain Waterproof Winter Jacket Sports Snow Ski Outdoor Coat Black X-Large</t>
  </si>
  <si>
    <t>CFY-W1830-BK-XL</t>
  </si>
  <si>
    <t>B076HLTT59</t>
  </si>
  <si>
    <t>Sanford</t>
  </si>
  <si>
    <t>114-4870884-0538634</t>
  </si>
  <si>
    <t>2018-06-09T16:51:36+00:00</t>
  </si>
  <si>
    <t>2018-06-10T17:31:00+00:00</t>
  </si>
  <si>
    <t>MOCOTONO Men's Short Sleeve Floral Print Button Down Casual Shirt Blue Large</t>
  </si>
  <si>
    <t>CS-BUSB032-BL-L</t>
  </si>
  <si>
    <t>B07C3PPB63</t>
  </si>
  <si>
    <t>20003-1111</t>
  </si>
  <si>
    <t>111-2161231-7410635</t>
  </si>
  <si>
    <t>2018-06-09T16:37:18+00:00</t>
  </si>
  <si>
    <t>2018-06-10T14:43:32+00:00</t>
  </si>
  <si>
    <t>WILMINGTON</t>
  </si>
  <si>
    <t>19803-3133</t>
  </si>
  <si>
    <t>114-1690152-4201042</t>
  </si>
  <si>
    <t>2018-06-09T16:25:59+00:00</t>
  </si>
  <si>
    <t>2018-06-10T06:33:07+00:00</t>
  </si>
  <si>
    <t>STATESVILLE</t>
  </si>
  <si>
    <t>28625-8712</t>
  </si>
  <si>
    <t>114-7282091-8165027</t>
  </si>
  <si>
    <t>2018-06-09T16:19:17+00:00</t>
  </si>
  <si>
    <t>2018-06-11T08:27:37+00:00</t>
  </si>
  <si>
    <t>LOS GATOS</t>
  </si>
  <si>
    <t>95033-8700</t>
  </si>
  <si>
    <t>113-8172001-4181813</t>
  </si>
  <si>
    <t>2018-06-09T16:18:28+00:00</t>
  </si>
  <si>
    <t>2018-06-11T08:12:40+00:00</t>
  </si>
  <si>
    <t>95117-2543</t>
  </si>
  <si>
    <t>114-1465708-1540223</t>
  </si>
  <si>
    <t>2018-06-09T16:13:17+00:00</t>
  </si>
  <si>
    <t>2018-06-10T20:20:28+00:00</t>
  </si>
  <si>
    <t>MOCOTONO Men's Long Sleeve Oxford Regular Fit Button Down Casual Shirt Maroon Large</t>
  </si>
  <si>
    <t>CS-SB171-WR917-L</t>
  </si>
  <si>
    <t>B0788LK4M5</t>
  </si>
  <si>
    <t>Huber Heights</t>
  </si>
  <si>
    <t>Ohio</t>
  </si>
  <si>
    <t>114-7581209-6267441</t>
  </si>
  <si>
    <t>2018-06-09T16:12:43+00:00</t>
  </si>
  <si>
    <t>2018-06-10T21:13:02+00:00</t>
  </si>
  <si>
    <t>10023-6297</t>
  </si>
  <si>
    <t>114-3374043-3427417</t>
  </si>
  <si>
    <t>2018-06-09T16:04:42+00:00</t>
  </si>
  <si>
    <t>2018-06-12T09:01:01+00:00</t>
  </si>
  <si>
    <t>OIL CITY</t>
  </si>
  <si>
    <t>16301-3117</t>
  </si>
  <si>
    <t>113-9604902-9065001</t>
  </si>
  <si>
    <t>2018-06-09T15:43:55+00:00</t>
  </si>
  <si>
    <t>2018-06-11T02:42:24+00:00</t>
  </si>
  <si>
    <t>48822-9508</t>
  </si>
  <si>
    <t>111-7527094-2857859</t>
  </si>
  <si>
    <t>2018-06-09T14:58:36+00:00</t>
  </si>
  <si>
    <t>2018-06-12T20:13:34+00:00</t>
  </si>
  <si>
    <t>Men's Short Sleeve Oxford Button Down Casual Shirt Black Large</t>
  </si>
  <si>
    <t>CS-BS030-BK-L</t>
  </si>
  <si>
    <t>B071W24T1L</t>
  </si>
  <si>
    <t>NATICK</t>
  </si>
  <si>
    <t>01760-5534</t>
  </si>
  <si>
    <t>113-8657373-6976264</t>
  </si>
  <si>
    <t>2018-06-09T14:57:00+00:00</t>
  </si>
  <si>
    <t>2018-06-10T17:22:54+00:00</t>
  </si>
  <si>
    <t>NORTH MUSKEGON</t>
  </si>
  <si>
    <t>49445-3150</t>
  </si>
  <si>
    <t>114-5607527-4399446</t>
  </si>
  <si>
    <t>2018-06-09T14:44:39+00:00</t>
  </si>
  <si>
    <t>2018-06-11T19:34:44+00:00</t>
  </si>
  <si>
    <t>HERMANN</t>
  </si>
  <si>
    <t>65041-4009</t>
  </si>
  <si>
    <t>113-0307851-9560267</t>
  </si>
  <si>
    <t>2018-06-09T14:40:27+00:00</t>
  </si>
  <si>
    <t>2018-06-09T20:11:03+00:00</t>
  </si>
  <si>
    <t>JERICHO</t>
  </si>
  <si>
    <t>11753-1926</t>
  </si>
  <si>
    <t>114-4990400-2805025</t>
  </si>
  <si>
    <t>2018-06-09T14:34:30+00:00</t>
  </si>
  <si>
    <t>2018-06-15T08:33:47+00:00</t>
  </si>
  <si>
    <t>Raleigh</t>
  </si>
  <si>
    <t>Mocotono Men's Short Sleeve Oxford Button Down Casual Shirt, Yellow, Large</t>
  </si>
  <si>
    <t>CS-SB030-YL-L</t>
  </si>
  <si>
    <t>B078W14YQ1</t>
  </si>
  <si>
    <t>112-7810058-1308257</t>
  </si>
  <si>
    <t>2018-06-09T14:32:13+00:00</t>
  </si>
  <si>
    <t>2018-06-10T09:27:17+00:00</t>
  </si>
  <si>
    <t>YONKERS</t>
  </si>
  <si>
    <t>10710-2929</t>
  </si>
  <si>
    <t>111-5318451-2751423</t>
  </si>
  <si>
    <t>2018-06-09T14:32:11+00:00</t>
  </si>
  <si>
    <t>2018-06-10T03:21:30+00:00</t>
  </si>
  <si>
    <t>10017-1204</t>
  </si>
  <si>
    <t>112-3128189-6569845</t>
  </si>
  <si>
    <t>2018-06-09T14:16:46+00:00</t>
  </si>
  <si>
    <t>2018-06-10T21:39:01+00:00</t>
  </si>
  <si>
    <t>MOCOTONO Men's Long Sleeve Cotton Plaid Button Down Casual Shirts Yellow Medium</t>
  </si>
  <si>
    <t>CS-SB005-YL-M</t>
  </si>
  <si>
    <t>B074P2V5FF</t>
  </si>
  <si>
    <t>CORAL GABLES</t>
  </si>
  <si>
    <t>33146-1709</t>
  </si>
  <si>
    <t>114-7526687-2624207</t>
  </si>
  <si>
    <t>2018-06-09T14:02:55+00:00</t>
  </si>
  <si>
    <t>2018-06-22T14:45:32+00:00</t>
  </si>
  <si>
    <t>TOPEKA</t>
  </si>
  <si>
    <t>66614-4410</t>
  </si>
  <si>
    <t>111-8330529-0634612</t>
  </si>
  <si>
    <t>2018-06-09T13:58:17+00:00</t>
  </si>
  <si>
    <t>2018-06-10T01:29:48+00:00</t>
  </si>
  <si>
    <t>Staten Island</t>
  </si>
  <si>
    <t>113-0725021-2776219</t>
  </si>
  <si>
    <t>2018-06-09T13:52:01+00:00</t>
  </si>
  <si>
    <t>2018-06-13T10:33:03+00:00</t>
  </si>
  <si>
    <t>Jamaica Plain</t>
  </si>
  <si>
    <t>02130-1831</t>
  </si>
  <si>
    <t>112-9775100-6597032</t>
  </si>
  <si>
    <t>2018-06-09T13:46:55+00:00</t>
  </si>
  <si>
    <t>2018-06-11T15:56:41+00:00</t>
  </si>
  <si>
    <t>35594-7209</t>
  </si>
  <si>
    <t>111-4783766-5922610</t>
  </si>
  <si>
    <t>2018-06-09T13:33:35+00:00</t>
  </si>
  <si>
    <t>2018-06-10T08:45:54+00:00</t>
  </si>
  <si>
    <t>MOCOTONO Men's Short Sleeve Floral Print Button Down Casual Shirt Blue Medium</t>
  </si>
  <si>
    <t>CS-BUSB032-BL-M</t>
  </si>
  <si>
    <t>B07CC3XJ81</t>
  </si>
  <si>
    <t>CARY</t>
  </si>
  <si>
    <t>27513-3918</t>
  </si>
  <si>
    <t>113-6111481-8495446</t>
  </si>
  <si>
    <t>2018-06-09T13:32:48+00:00</t>
  </si>
  <si>
    <t>2018-06-10T03:07:43+00:00</t>
  </si>
  <si>
    <t>77058-1119</t>
  </si>
  <si>
    <t>111-4954245-8931406</t>
  </si>
  <si>
    <t>2018-06-09T12:55:47+00:00</t>
  </si>
  <si>
    <t>2018-06-09T22:51:39+00:00</t>
  </si>
  <si>
    <t>LADY LAKE</t>
  </si>
  <si>
    <t>32159-6420</t>
  </si>
  <si>
    <t>111-5802117-7776245</t>
  </si>
  <si>
    <t>2018-06-09T12:54:52+00:00</t>
  </si>
  <si>
    <t>2018-06-09T12:59:11+00:00</t>
  </si>
  <si>
    <t>SARASOTA</t>
  </si>
  <si>
    <t>34249-2602</t>
  </si>
  <si>
    <t>114-3748446-3523446</t>
  </si>
  <si>
    <t>2018-06-09T12:53:57+00:00</t>
  </si>
  <si>
    <t>2018-06-11T06:32:21+00:00</t>
  </si>
  <si>
    <t>PESHASTIN</t>
  </si>
  <si>
    <t>98847-9502</t>
  </si>
  <si>
    <t>112-5891504-6107400</t>
  </si>
  <si>
    <t>2018-06-09T12:53:05+00:00</t>
  </si>
  <si>
    <t>2018-06-09T21:36:21+00:00</t>
  </si>
  <si>
    <t>MOCOTONO Men's Solid Color Oxford Long Sleeve Button Down Casual Shirt Wine Red Medium</t>
  </si>
  <si>
    <t>CS-LY085-WR917-M</t>
  </si>
  <si>
    <t>B06XYZBB55</t>
  </si>
  <si>
    <t>Lubec</t>
  </si>
  <si>
    <t>Maine</t>
  </si>
  <si>
    <t>114-7257166-9751439</t>
  </si>
  <si>
    <t>2018-06-09T12:49:52+00:00</t>
  </si>
  <si>
    <t>2018-06-10T08:38:44+00:00</t>
  </si>
  <si>
    <t>NEWINGTON</t>
  </si>
  <si>
    <t>06111-1113</t>
  </si>
  <si>
    <t>111-6039613-5661038</t>
  </si>
  <si>
    <t>2018-06-09T12:41:32+00:00</t>
  </si>
  <si>
    <t>2018-06-17T22:21:37+00:00</t>
  </si>
  <si>
    <t>MOCOTONO Women's Plus Size Elastic Waist Wide Leg Linen Cropped Pants Black X-Large</t>
  </si>
  <si>
    <t>KZ-LHY001-BLK-XL</t>
  </si>
  <si>
    <t>B07DHDXBXW</t>
  </si>
  <si>
    <t>11230-2941</t>
  </si>
  <si>
    <t>111-4571041-9635418</t>
  </si>
  <si>
    <t>2018-06-09T12:27:44+00:00</t>
  </si>
  <si>
    <t>2018-06-11T22:39:45+00:00</t>
  </si>
  <si>
    <t>MOCOTONO Men's Long Sleeve Denim Double-Pocket Shirt Blue X-Large</t>
  </si>
  <si>
    <t>CS-BS016-B0-XL</t>
  </si>
  <si>
    <t>B078J8JN33</t>
  </si>
  <si>
    <t>SHERWOOD</t>
  </si>
  <si>
    <t>43556-9723</t>
  </si>
  <si>
    <t>111-3543448-7685807</t>
  </si>
  <si>
    <t>2018-06-09T12:19:56+00:00</t>
  </si>
  <si>
    <t>2018-06-09T12:21:03+00:00</t>
  </si>
  <si>
    <t>Mocotono Men's Short Sleeve Oxford Button Down Casual Shirt, Pink, Small</t>
  </si>
  <si>
    <t>CS-LY170-PI908-S</t>
  </si>
  <si>
    <t>B073PQMGW1</t>
  </si>
  <si>
    <t>111-1550265-3221810</t>
  </si>
  <si>
    <t>2018-06-09T12:13:03+00:00</t>
  </si>
  <si>
    <t>2018-06-11T19:07:01+00:00</t>
  </si>
  <si>
    <t>MOCOTONO Men's Short Sleeve Plaid Checkered Button Down Casual Shirts Blue Large</t>
  </si>
  <si>
    <t>CS-SB009-BL-L</t>
  </si>
  <si>
    <t>B07516JWHJ</t>
  </si>
  <si>
    <t>BLUFFTON</t>
  </si>
  <si>
    <t>46714-2746</t>
  </si>
  <si>
    <t>111-2208906-2249021</t>
  </si>
  <si>
    <t>2018-06-09T11:04:41+00:00</t>
  </si>
  <si>
    <t>2018-06-09T11:06:33+00:00</t>
  </si>
  <si>
    <t>BELVIDERE</t>
  </si>
  <si>
    <t>61008-1927</t>
  </si>
  <si>
    <t>113-3396216-3674619</t>
  </si>
  <si>
    <t>2018-06-09T10:35:50+00:00</t>
  </si>
  <si>
    <t>2018-06-10T03:23:43+00:00</t>
  </si>
  <si>
    <t>ELMWOOD PARK</t>
  </si>
  <si>
    <t>111-4105306-3460235</t>
  </si>
  <si>
    <t>2018-06-09T09:15:34+00:00</t>
  </si>
  <si>
    <t>2018-06-11T23:25:00+00:00</t>
  </si>
  <si>
    <t>114-3131756-0843439</t>
  </si>
  <si>
    <t>2018-06-09T07:54:08+00:00</t>
  </si>
  <si>
    <t>2018-06-10T06:43:52+00:00</t>
  </si>
  <si>
    <t>TYLER</t>
  </si>
  <si>
    <t>75704-2031</t>
  </si>
  <si>
    <t>113-7175058-9412218</t>
  </si>
  <si>
    <t>2018-06-09T07:30:55+00:00</t>
  </si>
  <si>
    <t>2018-06-09T19:02:53+00:00</t>
  </si>
  <si>
    <t>MOCOTONO Men's Long Sleeve Flannel Plaid Dress Shirt Western Button Down Shirts Black Large</t>
  </si>
  <si>
    <t>CS-SB166-K73-2-L</t>
  </si>
  <si>
    <t>B07916L66S</t>
  </si>
  <si>
    <t>90505-2905</t>
  </si>
  <si>
    <t>113-1065613-9581822</t>
  </si>
  <si>
    <t>2018-06-09T06:50:53+00:00</t>
  </si>
  <si>
    <t>2018-06-10T06:27:48+00:00</t>
  </si>
  <si>
    <t>MOCOTONO Men's Long Sleeve Crew Neck Pullover Knit Sweater Gray Small</t>
  </si>
  <si>
    <t>MY-LYRound020-GR-S</t>
  </si>
  <si>
    <t>B073XKL2LF</t>
  </si>
  <si>
    <t>CULVER CITY</t>
  </si>
  <si>
    <t>90230-6871</t>
  </si>
  <si>
    <t>MOCOTONO Men's Long Sleeve Crew Neck Pullover Knit Sweater Black Small</t>
  </si>
  <si>
    <t>MY-LYRound020-K0-S</t>
  </si>
  <si>
    <t>B073XJZ6XV</t>
  </si>
  <si>
    <t>112-9086821-4700266</t>
  </si>
  <si>
    <t>2018-06-09T06:34:37+00:00</t>
  </si>
  <si>
    <t>2018-06-10T06:28:58+00:00</t>
  </si>
  <si>
    <t>MOCOTONO Men's Long Sleeve Crew Neck Pullover Knit Sweater Light Blue X-Large</t>
  </si>
  <si>
    <t>MY-LYRound020-LB-XL</t>
  </si>
  <si>
    <t>B073XJQR6K</t>
  </si>
  <si>
    <t>IOWA FALLS</t>
  </si>
  <si>
    <t>50126-1727</t>
  </si>
  <si>
    <t>112-2667847-9950630</t>
  </si>
  <si>
    <t>2018-06-09T06:14:51+00:00</t>
  </si>
  <si>
    <t>MOCOTONO Men's Long Sleeve Crew Neck Pullover Knit Sweater Black X-Large</t>
  </si>
  <si>
    <t>MY-LYRound020-K0-XL</t>
  </si>
  <si>
    <t>B073XKG8VD</t>
  </si>
  <si>
    <t>113-4222382-7213868</t>
  </si>
  <si>
    <t>2018-06-09T05:51:50+00:00</t>
  </si>
  <si>
    <t>2018-06-10T06:30:02+00:00</t>
  </si>
  <si>
    <t>MOCOTONO Men's Long Sleeve Crew Neck Pullover Knit Sweater Blue Small</t>
  </si>
  <si>
    <t>MY-LYRound020-BL-S</t>
  </si>
  <si>
    <t>B07889CR96</t>
  </si>
  <si>
    <t>SOUTH SAN FRANCISCO</t>
  </si>
  <si>
    <t>94080-1589</t>
  </si>
  <si>
    <t>112-4081864-7463442</t>
  </si>
  <si>
    <t>2018-06-09T05:29:20+00:00</t>
  </si>
  <si>
    <t>2018-06-10T10:08:51+00:00</t>
  </si>
  <si>
    <t>TWENTYNINE PALMS</t>
  </si>
  <si>
    <t>111-9228745-4413852</t>
  </si>
  <si>
    <t>2018-06-09T05:12:54+00:00</t>
  </si>
  <si>
    <t>2018-06-10T03:30:00+00:00</t>
  </si>
  <si>
    <t>Amelia</t>
  </si>
  <si>
    <t>112-1710842-8461829</t>
  </si>
  <si>
    <t>2018-06-09T04:32:50+00:00</t>
  </si>
  <si>
    <t>2018-06-12T00:07:19+00:00</t>
  </si>
  <si>
    <t>Edwardsville</t>
  </si>
  <si>
    <t>111-9573065-6601039</t>
  </si>
  <si>
    <t>2018-06-09T04:31:32+00:00</t>
  </si>
  <si>
    <t>2018-06-09T21:28:56+00:00</t>
  </si>
  <si>
    <t>Barrow</t>
  </si>
  <si>
    <t>Ak</t>
  </si>
  <si>
    <t>99723-0814</t>
  </si>
  <si>
    <t>113-3365556-8260256</t>
  </si>
  <si>
    <t>2018-06-09T04:18:43+00:00</t>
  </si>
  <si>
    <t>2018-06-10T03:11:39+00:00</t>
  </si>
  <si>
    <t>WETHERSFIELD</t>
  </si>
  <si>
    <t>06109-1623</t>
  </si>
  <si>
    <t>112-5402277-0197858</t>
  </si>
  <si>
    <t>2018-06-09T04:10:56+00:00</t>
  </si>
  <si>
    <t>2018-06-11T04:09:16+00:00</t>
  </si>
  <si>
    <t>OMAHA</t>
  </si>
  <si>
    <t>68138-6025</t>
  </si>
  <si>
    <t>114-0975012-4407461</t>
  </si>
  <si>
    <t>2018-06-09T03:54:20+00:00</t>
  </si>
  <si>
    <t>2018-06-11T19:53:50+00:00</t>
  </si>
  <si>
    <t>MOCOTONO Men's V Neck Pullover Sweater Long Sleeve Cotton Casual Sweat Dress,Black,X-Large</t>
  </si>
  <si>
    <t>MY-SB011-BK-XL</t>
  </si>
  <si>
    <t>B07591S5WZ</t>
  </si>
  <si>
    <t>28278-7633</t>
  </si>
  <si>
    <t>111-8988729-6573866</t>
  </si>
  <si>
    <t>2018-06-09T03:20:49+00:00</t>
  </si>
  <si>
    <t>2018-06-12T04:45:17+00:00</t>
  </si>
  <si>
    <t>111-9758429-2765011</t>
  </si>
  <si>
    <t>2018-06-09T03:20:03+00:00</t>
  </si>
  <si>
    <t>2018-06-10T01:25:49+00:00</t>
  </si>
  <si>
    <t>MOCOTONO Men's Long Sleeve Plaid Button Down Cotton Casual Shirts Red and White Medium</t>
  </si>
  <si>
    <t>CS-LY084-H4-M</t>
  </si>
  <si>
    <t>B06XQVX7D9</t>
  </si>
  <si>
    <t>113-4605680-5153029</t>
  </si>
  <si>
    <t>2018-06-09T03:05:54+00:00</t>
  </si>
  <si>
    <t>2018-06-11T01:19:46+00:00</t>
  </si>
  <si>
    <t>Men's Long Sleeve Standard Fit Plaid Checked Button up Casual Shirts Blue Large</t>
  </si>
  <si>
    <t>CS-SB006-BL-L</t>
  </si>
  <si>
    <t>B074P3ZZHG</t>
  </si>
  <si>
    <t>LAKE FOREST</t>
  </si>
  <si>
    <t>92630-1862</t>
  </si>
  <si>
    <t>114-3541943-2849841</t>
  </si>
  <si>
    <t>2018-06-09T03:04:44+00:00</t>
  </si>
  <si>
    <t>2018-06-10T17:58:55+00:00</t>
  </si>
  <si>
    <t>Ewing</t>
  </si>
  <si>
    <t>112-6804393-9976223</t>
  </si>
  <si>
    <t>2018-06-09T02:18:08+00:00</t>
  </si>
  <si>
    <t>2018-06-10T04:27:13+00:00</t>
  </si>
  <si>
    <t>MOCOTONO Men's Long Sleeve Regular Fit Plaid Button Down Casual Shirts Black Large</t>
  </si>
  <si>
    <t>CS-SB002-BK-L</t>
  </si>
  <si>
    <t>B074DV9RC7</t>
  </si>
  <si>
    <t>98053-2401</t>
  </si>
  <si>
    <t>113-3868916-9979460</t>
  </si>
  <si>
    <t>2018-06-09T02:05:49+00:00</t>
  </si>
  <si>
    <t>2018-06-10T04:03:49+00:00</t>
  </si>
  <si>
    <t>111-5405424-6837856</t>
  </si>
  <si>
    <t>2018-06-09T01:54:47+00:00</t>
  </si>
  <si>
    <t>2018-06-10T04:36:14+00:00</t>
  </si>
  <si>
    <t>MOUNT HOLLY</t>
  </si>
  <si>
    <t>28120-1115</t>
  </si>
  <si>
    <t>112-4060855-3528261</t>
  </si>
  <si>
    <t>2018-06-09T01:37:03+00:00</t>
  </si>
  <si>
    <t>2018-06-10T05:27:29+00:00</t>
  </si>
  <si>
    <t>MOCOTONO Men's Long Sleeve Flannel Plaid Checkered Button Down Casual Dress Shirts Green2 Large</t>
  </si>
  <si>
    <t>CS-BUSB031-GN2-L</t>
  </si>
  <si>
    <t>B078VZV97W</t>
  </si>
  <si>
    <t>92037-3810</t>
  </si>
  <si>
    <t>114-9978839-8304251</t>
  </si>
  <si>
    <t>2018-06-09T01:29:52+00:00</t>
  </si>
  <si>
    <t>2018-06-11T17:57:05+00:00</t>
  </si>
  <si>
    <t>TRUTH OR CONSEQUENCES</t>
  </si>
  <si>
    <t>87901-2236</t>
  </si>
  <si>
    <t>111-9548776-1848267</t>
  </si>
  <si>
    <t>2018-06-09T01:25:34+00:00</t>
  </si>
  <si>
    <t>2018-06-09T10:06:51+00:00</t>
  </si>
  <si>
    <t>MOCOTONO Men's Long Sleeve Crew Neck Pullover Knit Sweater White Small</t>
  </si>
  <si>
    <t>MY-LYRound020-W0-S</t>
  </si>
  <si>
    <t>B073XJYLRX</t>
  </si>
  <si>
    <t>92104-1445</t>
  </si>
  <si>
    <t>111-1851690-2982617</t>
  </si>
  <si>
    <t>2018-06-09T00:29:42+00:00</t>
  </si>
  <si>
    <t>2018-06-09T21:25:59+00:00</t>
  </si>
  <si>
    <t>MOCOTONO Men's Long Sleeve Casual Collared Polo Shirt Top Navy Blue XL</t>
  </si>
  <si>
    <t>POLO-1503-NY-XL</t>
  </si>
  <si>
    <t>B078J1S9YQ</t>
  </si>
  <si>
    <t>GENTRY</t>
  </si>
  <si>
    <t>72734-8577</t>
  </si>
  <si>
    <t>MOCOTONO Men's Long Sleeve Casual Collared Polo Shirt Top Red XL</t>
  </si>
  <si>
    <t>WQS-BN-1503-RO-XL</t>
  </si>
  <si>
    <t>B0788L4FX6</t>
  </si>
  <si>
    <t>111-2618966-8613068</t>
  </si>
  <si>
    <t>2018-06-09T00:21:51+00:00</t>
  </si>
  <si>
    <t>2018-06-09T22:37:54+00:00</t>
  </si>
  <si>
    <t>PLAINSBORO</t>
  </si>
  <si>
    <t>08536-4232</t>
  </si>
  <si>
    <t>111-4908267-7372207</t>
  </si>
  <si>
    <t>2018-06-09T00:11:03+00:00</t>
  </si>
  <si>
    <t>2018-06-10T08:27:18+00:00</t>
  </si>
  <si>
    <t>NEW HOPE</t>
  </si>
  <si>
    <t>55428-2995</t>
  </si>
  <si>
    <t>114-9162423-1135401</t>
  </si>
  <si>
    <t>2018-06-09T00:08:20+00:00</t>
  </si>
  <si>
    <t>2018-06-13T15:53:13+00:00</t>
  </si>
  <si>
    <t>AMBLER</t>
  </si>
  <si>
    <t>19002-3406</t>
  </si>
  <si>
    <t>702-8829196-0268222</t>
  </si>
  <si>
    <t>2018-06-10T15:24:57+00:00</t>
  </si>
  <si>
    <t>2018-06-11T19:11:19+00:00</t>
  </si>
  <si>
    <t>G1P 1H8</t>
  </si>
  <si>
    <t>702-3882558-7525810</t>
  </si>
  <si>
    <t>2018-06-10T12:56:54+00:00</t>
  </si>
  <si>
    <t>2018-06-11T21:56:03+00:00</t>
  </si>
  <si>
    <t>Men's Short Sleeve Oxford Button Down Casual Shirt Navy Blue X-Large</t>
  </si>
  <si>
    <t>CS-CA170-ZL918-XL</t>
  </si>
  <si>
    <t>B079GRVVCT</t>
  </si>
  <si>
    <t>Comox</t>
  </si>
  <si>
    <t>BC</t>
  </si>
  <si>
    <t>V9M 1J6</t>
  </si>
  <si>
    <t>112-9608035-2467408</t>
  </si>
  <si>
    <t>2018-06-10T23:57:05+00:00</t>
  </si>
  <si>
    <t>2018-06-11T10:06:27+00:00</t>
  </si>
  <si>
    <t>TUSTIN</t>
  </si>
  <si>
    <t>92782-3301</t>
  </si>
  <si>
    <t>112-8288980-4240237</t>
  </si>
  <si>
    <t>2018-06-12T07:08:09+00:00</t>
  </si>
  <si>
    <t>113-2506568-6012219</t>
  </si>
  <si>
    <t>2018-06-10T23:50:04+00:00</t>
  </si>
  <si>
    <t>2018-06-12T05:17:47+00:00</t>
  </si>
  <si>
    <t>Men's Oxford Long Sleeve Button Down Casual Dress Shirt,Navy Blue,Medium</t>
  </si>
  <si>
    <t>CS-LY181-ZL918-M</t>
  </si>
  <si>
    <t>B073PPT396</t>
  </si>
  <si>
    <t>10305-2080</t>
  </si>
  <si>
    <t>112-6996548-9975404</t>
  </si>
  <si>
    <t>2018-06-10T23:46:02+00:00</t>
  </si>
  <si>
    <t>2018-06-23T02:21:07+00:00</t>
  </si>
  <si>
    <t>11211-6982</t>
  </si>
  <si>
    <t>114-9131656-6018614</t>
  </si>
  <si>
    <t>2018-06-10T23:27:49+00:00</t>
  </si>
  <si>
    <t>2018-06-12T04:49:08+00:00</t>
  </si>
  <si>
    <t>MOCOTONO Men's Long Sleeve Denim Double-Pocket Shirt Black Large</t>
  </si>
  <si>
    <t>CS-BS003-BK-L</t>
  </si>
  <si>
    <t>B078JD6XLB</t>
  </si>
  <si>
    <t>11226-3986</t>
  </si>
  <si>
    <t>114-6231365-8722626</t>
  </si>
  <si>
    <t>2018-06-10T23:20:33+00:00</t>
  </si>
  <si>
    <t>2018-06-12T08:51:52+00:00</t>
  </si>
  <si>
    <t>22309-2035</t>
  </si>
  <si>
    <t>113-2285248-2007415</t>
  </si>
  <si>
    <t>2018-06-10T23:20:22+00:00</t>
  </si>
  <si>
    <t>2018-06-11T20:31:26+00:00</t>
  </si>
  <si>
    <t>Johnstown</t>
  </si>
  <si>
    <t>114-0860270-1176248</t>
  </si>
  <si>
    <t>2018-06-10T23:19:44+00:00</t>
  </si>
  <si>
    <t>2018-06-11T10:26:38+00:00</t>
  </si>
  <si>
    <t>DOBBS FERRY</t>
  </si>
  <si>
    <t>10522-3212</t>
  </si>
  <si>
    <t>113-1014997-2206621</t>
  </si>
  <si>
    <t>2018-06-10T22:55:46+00:00</t>
  </si>
  <si>
    <t>2018-06-11T09:50:02+00:00</t>
  </si>
  <si>
    <t>MUSCATINE</t>
  </si>
  <si>
    <t>IOWA</t>
  </si>
  <si>
    <t>52761-1315</t>
  </si>
  <si>
    <t>113-6872265-1767459</t>
  </si>
  <si>
    <t>2018-06-10T22:43:30+00:00</t>
  </si>
  <si>
    <t>2018-06-12T20:49:14+00:00</t>
  </si>
  <si>
    <t>Mocotono Men's Short Sleeve Oxford Button Down Casual Shirt, Gray, X-Large</t>
  </si>
  <si>
    <t>CS-SB030-GR-XL</t>
  </si>
  <si>
    <t>B078W1C6NX</t>
  </si>
  <si>
    <t>VENICE</t>
  </si>
  <si>
    <t>34293-0713</t>
  </si>
  <si>
    <t>111-4951668-3162628</t>
  </si>
  <si>
    <t>2018-06-10T22:42:27+00:00</t>
  </si>
  <si>
    <t>2018-06-12T04:36:15+00:00</t>
  </si>
  <si>
    <t>Grand Junction</t>
  </si>
  <si>
    <t>112-8698174-4760261</t>
  </si>
  <si>
    <t>2018-06-10T22:41:38+00:00</t>
  </si>
  <si>
    <t>2018-06-12T02:24:11+00:00</t>
  </si>
  <si>
    <t>NORBORNE</t>
  </si>
  <si>
    <t>64668-1125</t>
  </si>
  <si>
    <t>114-1503337-8417064</t>
  </si>
  <si>
    <t>2018-06-10T22:34:49+00:00</t>
  </si>
  <si>
    <t>2018-06-17T10:31:24+00:00</t>
  </si>
  <si>
    <t>Goshen</t>
  </si>
  <si>
    <t>10924-1825</t>
  </si>
  <si>
    <t>113-5974305-3779453</t>
  </si>
  <si>
    <t>2018-06-10T22:30:58+00:00</t>
  </si>
  <si>
    <t>2018-06-12T06:38:43+00:00</t>
  </si>
  <si>
    <t>Rockford</t>
  </si>
  <si>
    <t>49341-8125</t>
  </si>
  <si>
    <t>112-6580495-4130626</t>
  </si>
  <si>
    <t>2018-06-10T22:24:40+00:00</t>
  </si>
  <si>
    <t>2018-06-11T17:53:27+00:00</t>
  </si>
  <si>
    <t>MOCOTONO Mens Oxford Long Sleeve Solid Standard Fit Button Down Casual Dress Shirts Light Pink Large</t>
  </si>
  <si>
    <t>CS-SB007-LP-L</t>
  </si>
  <si>
    <t>B07514NWB4</t>
  </si>
  <si>
    <t>CLARKSBURG</t>
  </si>
  <si>
    <t>65025-3303</t>
  </si>
  <si>
    <t>114-6912814-3137838</t>
  </si>
  <si>
    <t>2018-06-10T22:19:16+00:00</t>
  </si>
  <si>
    <t>2018-06-12T22:34:19+00:00</t>
  </si>
  <si>
    <t>94301-1650</t>
  </si>
  <si>
    <t>113-9076545-0291469</t>
  </si>
  <si>
    <t>2018-06-10T22:16:03+00:00</t>
  </si>
  <si>
    <t>2018-06-12T01:26:53+00:00</t>
  </si>
  <si>
    <t>MOCOTONO Men's Long Sleeve Plaid Button Down Cotton Casual Shirts Navy and Coffee Medium</t>
  </si>
  <si>
    <t>CS-LY084-H3-M</t>
  </si>
  <si>
    <t>B06XQWZJBB</t>
  </si>
  <si>
    <t>Fredericksburg</t>
  </si>
  <si>
    <t>Texas</t>
  </si>
  <si>
    <t>112-5875043-1933015</t>
  </si>
  <si>
    <t>2018-06-10T22:14:42+00:00</t>
  </si>
  <si>
    <t>2018-06-12T01:29:50+00:00</t>
  </si>
  <si>
    <t>112-2750956-7409035</t>
  </si>
  <si>
    <t>2018-06-10T22:00:08+00:00</t>
  </si>
  <si>
    <t>2018-06-11T06:22:36+00:00</t>
  </si>
  <si>
    <t>111-6004775-4454667</t>
  </si>
  <si>
    <t>2018-06-10T21:52:24+00:00</t>
  </si>
  <si>
    <t>2018-06-11T08:21:52+00:00</t>
  </si>
  <si>
    <t>94117-3212</t>
  </si>
  <si>
    <t>113-3641787-7813858</t>
  </si>
  <si>
    <t>2018-06-10T21:51:55+00:00</t>
  </si>
  <si>
    <t>2018-06-18T02:52:22+00:00</t>
  </si>
  <si>
    <t>Mocotono Men's Short Sleeve Oxford Button Down Casual Shirt, Sky Blue, X-Large</t>
  </si>
  <si>
    <t>CS-SB030-BL-XL</t>
  </si>
  <si>
    <t>B078W1MBSF</t>
  </si>
  <si>
    <t>EDEN PRAIRIE</t>
  </si>
  <si>
    <t>55344-5349</t>
  </si>
  <si>
    <t>114-9109542-0361851</t>
  </si>
  <si>
    <t>2018-06-10T21:50:35+00:00</t>
  </si>
  <si>
    <t>2018-06-11T15:37:18+00:00</t>
  </si>
  <si>
    <t>WARREN</t>
  </si>
  <si>
    <t>48089-3226</t>
  </si>
  <si>
    <t>111-4496943-0664248</t>
  </si>
  <si>
    <t>2018-06-10T21:48:35+00:00</t>
  </si>
  <si>
    <t>2018-06-11T19:04:10+00:00</t>
  </si>
  <si>
    <t>90017-4638</t>
  </si>
  <si>
    <t>113-0113934-8849045</t>
  </si>
  <si>
    <t>2018-06-10T21:46:00+00:00</t>
  </si>
  <si>
    <t>2018-06-12T02:49:31+00:00</t>
  </si>
  <si>
    <t>MOCOTONO Men's Long Sleeve Cotton Plaid Button Down Casual Shirts Blue Large</t>
  </si>
  <si>
    <t>CS-SB005-BL1-L</t>
  </si>
  <si>
    <t>B074NWD9JL</t>
  </si>
  <si>
    <t>49045-9209</t>
  </si>
  <si>
    <t>111-8791837-5535435</t>
  </si>
  <si>
    <t>2018-06-10T21:37:28+00:00</t>
  </si>
  <si>
    <t>2018-06-13T06:14:39+00:00</t>
  </si>
  <si>
    <t>Palm City</t>
  </si>
  <si>
    <t>114-5446594-3392234</t>
  </si>
  <si>
    <t>2018-06-10T21:26:45+00:00</t>
  </si>
  <si>
    <t>2018-06-13T21:23:53+00:00</t>
  </si>
  <si>
    <t>MOUNT WASHINGTON</t>
  </si>
  <si>
    <t>40047-6797</t>
  </si>
  <si>
    <t>113-7505640-3058612</t>
  </si>
  <si>
    <t>2018-06-10T21:03:40+00:00</t>
  </si>
  <si>
    <t>2018-06-12T08:29:24+00:00</t>
  </si>
  <si>
    <t>Roswell</t>
  </si>
  <si>
    <t>Georgia</t>
  </si>
  <si>
    <t>114-7922261-4343463</t>
  </si>
  <si>
    <t>2018-06-10T20:59:52+00:00</t>
  </si>
  <si>
    <t>2018-06-15T10:30:50+00:00</t>
  </si>
  <si>
    <t>80211-4360</t>
  </si>
  <si>
    <t>111-0213179-3956278</t>
  </si>
  <si>
    <t>2018-06-10T20:56:52+00:00</t>
  </si>
  <si>
    <t>2018-06-13T21:31:02+00:00</t>
  </si>
  <si>
    <t>29492-7351</t>
  </si>
  <si>
    <t>114-2851113-4894666</t>
  </si>
  <si>
    <t>2018-06-10T20:56:09+00:00</t>
  </si>
  <si>
    <t>2018-06-12T19:40:51+00:00</t>
  </si>
  <si>
    <t>98498-4445</t>
  </si>
  <si>
    <t>114-7222157-8481847</t>
  </si>
  <si>
    <t>2018-06-10T20:51:24+00:00</t>
  </si>
  <si>
    <t>2018-06-11T07:14:29+00:00</t>
  </si>
  <si>
    <t>ORINDA</t>
  </si>
  <si>
    <t>94563-2802</t>
  </si>
  <si>
    <t>112-3385447-9205023</t>
  </si>
  <si>
    <t>2018-06-10T20:51:02+00:00</t>
  </si>
  <si>
    <t>2018-06-15T08:23:57+00:00</t>
  </si>
  <si>
    <t>COSTA MESA</t>
  </si>
  <si>
    <t>92626-1838</t>
  </si>
  <si>
    <t>112-5009875-4656237</t>
  </si>
  <si>
    <t>2018-06-10T20:50:52+00:00</t>
  </si>
  <si>
    <t>2018-06-11T18:12:28+00:00</t>
  </si>
  <si>
    <t>MOCOTONO Men's Short Sleeve Plaid Checkered Button Down Casual Shirts Red &amp; Navy Medium</t>
  </si>
  <si>
    <t>CS-SB009-RDNY-M</t>
  </si>
  <si>
    <t>B07515LVGV</t>
  </si>
  <si>
    <t>21044-1810</t>
  </si>
  <si>
    <t>111-4587298-3720244</t>
  </si>
  <si>
    <t>2018-06-10T20:40:33+00:00</t>
  </si>
  <si>
    <t>2018-06-12T08:37:15+00:00</t>
  </si>
  <si>
    <t>PITTSBURG</t>
  </si>
  <si>
    <t>94565-4336</t>
  </si>
  <si>
    <t>112-7918889-6845007</t>
  </si>
  <si>
    <t>2018-06-10T20:36:46+00:00</t>
  </si>
  <si>
    <t>2018-06-11T04:25:02+00:00</t>
  </si>
  <si>
    <t>Mocotono Men's Long Sleeve Denim Solid Double-Pocket Shirt Blue Small</t>
  </si>
  <si>
    <t>CS-SB003-B0-S</t>
  </si>
  <si>
    <t>B074PPW6NK</t>
  </si>
  <si>
    <t>PLACENTIA</t>
  </si>
  <si>
    <t>92870-4711</t>
  </si>
  <si>
    <t>113-0548261-3073813</t>
  </si>
  <si>
    <t>2018-06-10T20:24:51+00:00</t>
  </si>
  <si>
    <t>2018-06-11T10:32:18+00:00</t>
  </si>
  <si>
    <t>55414-6701</t>
  </si>
  <si>
    <t>112-5701845-1345055</t>
  </si>
  <si>
    <t>2018-06-10T20:23:02+00:00</t>
  </si>
  <si>
    <t>2018-06-12T22:16:52+00:00</t>
  </si>
  <si>
    <t>98444-2759</t>
  </si>
  <si>
    <t>112-8183405-8173027</t>
  </si>
  <si>
    <t>2018-06-10T20:14:22+00:00</t>
  </si>
  <si>
    <t>2018-06-11T21:05:07+00:00</t>
  </si>
  <si>
    <t>DELAVAN</t>
  </si>
  <si>
    <t>53115-2249</t>
  </si>
  <si>
    <t>113-4411214-8085807</t>
  </si>
  <si>
    <t>2018-06-10T20:06:17+00:00</t>
  </si>
  <si>
    <t>2018-06-13T08:39:15+00:00</t>
  </si>
  <si>
    <t>MOCOTONO Men's Long Sleeve Plaid Button Down Cotton Casual Shirts Navy and Coffee Large</t>
  </si>
  <si>
    <t>CS-LY084-H3-L</t>
  </si>
  <si>
    <t>B06XQW58X4</t>
  </si>
  <si>
    <t>111-4139152-6661064</t>
  </si>
  <si>
    <t>2018-06-10T20:04:25+00:00</t>
  </si>
  <si>
    <t>2018-06-11T09:57:36+00:00</t>
  </si>
  <si>
    <t>EL CAJON</t>
  </si>
  <si>
    <t>92020-4113</t>
  </si>
  <si>
    <t>111-4197584-8367469</t>
  </si>
  <si>
    <t>2018-06-10T19:53:00+00:00</t>
  </si>
  <si>
    <t>2018-06-12T06:24:50+00:00</t>
  </si>
  <si>
    <t>POMPANO BEACH</t>
  </si>
  <si>
    <t>33069-5510</t>
  </si>
  <si>
    <t>112-0520659-3241839</t>
  </si>
  <si>
    <t>2018-06-10T19:41:27+00:00</t>
  </si>
  <si>
    <t>2018-06-18T04:38:28+00:00</t>
  </si>
  <si>
    <t>REDONDO BEACH</t>
  </si>
  <si>
    <t>90277-4836</t>
  </si>
  <si>
    <t>Mocotono Men's Short Sleeve Oxford Button Down Casual Shirt, Black, XX-Large</t>
  </si>
  <si>
    <t>CS-SB030-BK-XXL</t>
  </si>
  <si>
    <t>B078VZH3PS</t>
  </si>
  <si>
    <t>113-2200195-6899434</t>
  </si>
  <si>
    <t>2018-06-10T19:22:10+00:00</t>
  </si>
  <si>
    <t>2018-06-17T16:58:04+00:00</t>
  </si>
  <si>
    <t>Men's Oxford Long Sleeve Button Down Dress Shirt With Pocket,Green,Large</t>
  </si>
  <si>
    <t>CS-LY171-G912-L</t>
  </si>
  <si>
    <t>B073PQDCYM</t>
  </si>
  <si>
    <t>Damascus</t>
  </si>
  <si>
    <t>111-8696584-0027415</t>
  </si>
  <si>
    <t>2018-06-10T19:13:26+00:00</t>
  </si>
  <si>
    <t>2018-06-11T22:45:46+00:00</t>
  </si>
  <si>
    <t>80204-3565</t>
  </si>
  <si>
    <t>112-3416651-4945868</t>
  </si>
  <si>
    <t>2018-06-10T19:10:58+00:00</t>
  </si>
  <si>
    <t>2018-06-13T19:17:22+00:00</t>
  </si>
  <si>
    <t>ATLANTIS</t>
  </si>
  <si>
    <t>33462-1233</t>
  </si>
  <si>
    <t>113-1139801-4940249</t>
  </si>
  <si>
    <t>2018-06-10T18:34:00+00:00</t>
  </si>
  <si>
    <t>2018-06-11T15:35:31+00:00</t>
  </si>
  <si>
    <t>MOCOTONO Men's Long Sleeve Crew Neck Pullover Knit Sweater Gray X-Large</t>
  </si>
  <si>
    <t>MY-LYRound020-GR-XL</t>
  </si>
  <si>
    <t>B073XJXDRJ</t>
  </si>
  <si>
    <t>Oxford</t>
  </si>
  <si>
    <t>48371-3447</t>
  </si>
  <si>
    <t>112-9692948-6346606</t>
  </si>
  <si>
    <t>2018-06-10T18:28:25+00:00</t>
  </si>
  <si>
    <t>2018-06-12T04:20:22+00:00</t>
  </si>
  <si>
    <t>MOCOTONO Men's Long Sleeve Plaid Button Down Cotton Casual Shirts Muti Plaid XX-Large</t>
  </si>
  <si>
    <t>CS-SB084-H15-XXL</t>
  </si>
  <si>
    <t>B079DK99DZ</t>
  </si>
  <si>
    <t>33198-1506</t>
  </si>
  <si>
    <t>112-8709507-5720228</t>
  </si>
  <si>
    <t>2018-06-10T18:22:58+00:00</t>
  </si>
  <si>
    <t>2018-06-11T01:38:14+00:00</t>
  </si>
  <si>
    <t>METHUEN</t>
  </si>
  <si>
    <t>01844-1328</t>
  </si>
  <si>
    <t>113-7938772-1597040</t>
  </si>
  <si>
    <t>2018-06-10T18:16:23+00:00</t>
  </si>
  <si>
    <t>2018-06-11T03:19:51+00:00</t>
  </si>
  <si>
    <t>CARMEL</t>
  </si>
  <si>
    <t>10512-1602</t>
  </si>
  <si>
    <t>113-8543379-3879432</t>
  </si>
  <si>
    <t>2018-06-10T18:13:12+00:00</t>
  </si>
  <si>
    <t>2018-06-11T08:22:56+00:00</t>
  </si>
  <si>
    <t>El Dorado Hills</t>
  </si>
  <si>
    <t>113-9756179-3191403</t>
  </si>
  <si>
    <t>2018-06-10T17:57:52+00:00</t>
  </si>
  <si>
    <t>2018-06-12T09:31:20+00:00</t>
  </si>
  <si>
    <t>MOCOTONO Men's Long Sleeve Plaid Button Down Cotton Casual Shirts Coffee/Grass Green X-Large</t>
  </si>
  <si>
    <t>CS-LY084-H1-XL</t>
  </si>
  <si>
    <t>B072MM1513</t>
  </si>
  <si>
    <t>MARYSVILLE</t>
  </si>
  <si>
    <t>43040-8839</t>
  </si>
  <si>
    <t>111-6974934-5464254</t>
  </si>
  <si>
    <t>2018-06-10T17:55:17+00:00</t>
  </si>
  <si>
    <t>2018-06-12T01:08:41+00:00</t>
  </si>
  <si>
    <t>MOCOTONO Men's Short Sleeve Oxford Button Down Casual Shirt Light Gray XX-Large</t>
  </si>
  <si>
    <t>CS-SB170-LG907-XXL</t>
  </si>
  <si>
    <t>B0788L9M7W</t>
  </si>
  <si>
    <t>NEW WINDSOR</t>
  </si>
  <si>
    <t>12553-5601</t>
  </si>
  <si>
    <t>113-9435868-4871455</t>
  </si>
  <si>
    <t>2018-06-10T17:48:11+00:00</t>
  </si>
  <si>
    <t>2018-06-16T20:06:39+00:00</t>
  </si>
  <si>
    <t>WOBURN</t>
  </si>
  <si>
    <t>01801-3522</t>
  </si>
  <si>
    <t>112-7376626-8597834</t>
  </si>
  <si>
    <t>2018-06-10T17:46:48+00:00</t>
  </si>
  <si>
    <t>2018-06-11T19:08:21+00:00</t>
  </si>
  <si>
    <t>MOCOTONO Men's Long Sleeve Flannel Plaid Dress Shirt Western Button Down Shirts Red and Navy Medium</t>
  </si>
  <si>
    <t>CS-SB166-K33-1-M</t>
  </si>
  <si>
    <t>B071VYBRWK</t>
  </si>
  <si>
    <t>92673-4060</t>
  </si>
  <si>
    <t>113-2259030-3269850</t>
  </si>
  <si>
    <t>2018-06-10T17:43:14+00:00</t>
  </si>
  <si>
    <t>2018-06-11T07:10:54+00:00</t>
  </si>
  <si>
    <t>95120-1919</t>
  </si>
  <si>
    <t>112-5604236-6975406</t>
  </si>
  <si>
    <t>2018-06-10T17:42:15+00:00</t>
  </si>
  <si>
    <t>2018-06-11T23:40:18+00:00</t>
  </si>
  <si>
    <t>BARRYVILLE</t>
  </si>
  <si>
    <t>12719-5510</t>
  </si>
  <si>
    <t>111-7881879-7998619</t>
  </si>
  <si>
    <t>2018-06-10T17:38:18+00:00</t>
  </si>
  <si>
    <t>2018-06-11T16:44:10+00:00</t>
  </si>
  <si>
    <t>CENTENNIAL</t>
  </si>
  <si>
    <t>80111-4300</t>
  </si>
  <si>
    <t>113-5938135-8281806</t>
  </si>
  <si>
    <t>2018-06-10T17:36:34+00:00</t>
  </si>
  <si>
    <t>2018-06-14T10:20:44+00:00</t>
  </si>
  <si>
    <t>CAMBY</t>
  </si>
  <si>
    <t>46113-9447</t>
  </si>
  <si>
    <t>111-7882218-1637013</t>
  </si>
  <si>
    <t>2018-06-10T17:24:45+00:00</t>
  </si>
  <si>
    <t>2018-06-11T21:22:00+00:00</t>
  </si>
  <si>
    <t>MOCOTONO Men's Long Sleeve Cotton Plaid Button Down Casual Shirts Black Small</t>
  </si>
  <si>
    <t>CS-SB005-BK-S</t>
  </si>
  <si>
    <t>B074P3WK1B</t>
  </si>
  <si>
    <t>ROCKTON</t>
  </si>
  <si>
    <t>61072-2855</t>
  </si>
  <si>
    <t>111-7884574-3162643</t>
  </si>
  <si>
    <t>2018-06-10T17:14:28+00:00</t>
  </si>
  <si>
    <t>2018-06-14T00:23:27+00:00</t>
  </si>
  <si>
    <t>75707-2625</t>
  </si>
  <si>
    <t>MY-LYPoint021-KQ-XL</t>
  </si>
  <si>
    <t>B073XKK5LR</t>
  </si>
  <si>
    <t>114-0617802-6517033</t>
  </si>
  <si>
    <t>2018-06-10T17:09:10+00:00</t>
  </si>
  <si>
    <t>2018-06-11T01:48:28+00:00</t>
  </si>
  <si>
    <t>111-5171673-7209859</t>
  </si>
  <si>
    <t>2018-06-10T17:09:08+00:00</t>
  </si>
  <si>
    <t>2018-06-12T14:37:52+00:00</t>
  </si>
  <si>
    <t>33308-4840</t>
  </si>
  <si>
    <t>112-2152773-4059457</t>
  </si>
  <si>
    <t>2018-06-10T17:04:39+00:00</t>
  </si>
  <si>
    <t>2018-06-12T22:38:46+00:00</t>
  </si>
  <si>
    <t>78758-5826</t>
  </si>
  <si>
    <t>111-1654670-0903454</t>
  </si>
  <si>
    <t>2018-06-10T17:03:14+00:00</t>
  </si>
  <si>
    <t>2018-06-11T12:34:30+00:00</t>
  </si>
  <si>
    <t>Murray</t>
  </si>
  <si>
    <t>84123-5101</t>
  </si>
  <si>
    <t>113-5879252-0633006</t>
  </si>
  <si>
    <t>2018-06-10T17:02:13+00:00</t>
  </si>
  <si>
    <t>2018-06-14T11:38:41+00:00</t>
  </si>
  <si>
    <t>11105-2005</t>
  </si>
  <si>
    <t>112-9196593-5049811</t>
  </si>
  <si>
    <t>2018-06-10T16:48:45+00:00</t>
  </si>
  <si>
    <t>2018-06-11T04:13:38+00:00</t>
  </si>
  <si>
    <t>113-0352211-2958646</t>
  </si>
  <si>
    <t>2018-06-10T16:40:43+00:00</t>
  </si>
  <si>
    <t>2018-06-10T22:57:03+00:00</t>
  </si>
  <si>
    <t>TOWER</t>
  </si>
  <si>
    <t>55790-8140</t>
  </si>
  <si>
    <t>111-8684158-3263401</t>
  </si>
  <si>
    <t>2018-06-10T16:28:04+00:00</t>
  </si>
  <si>
    <t>2018-06-11T07:36:40+00:00</t>
  </si>
  <si>
    <t>MOCOTONO Men's Long Sleeve Casual Golf Polo Shirt Yellow (Brown) Large</t>
  </si>
  <si>
    <t>POLO-SB014-YL-XL</t>
  </si>
  <si>
    <t>B076D4JCLQ</t>
  </si>
  <si>
    <t>MOCOTONO Men's Long Sleeve Casual Golf Polo Shirt Green Large</t>
  </si>
  <si>
    <t>POLO-SB014-GN-XL</t>
  </si>
  <si>
    <t>B076DF9XV2</t>
  </si>
  <si>
    <t>114-3847669-7099466</t>
  </si>
  <si>
    <t>2018-06-10T16:27:34+00:00</t>
  </si>
  <si>
    <t>2018-06-11T08:20:26+00:00</t>
  </si>
  <si>
    <t>MOCOTONO Men's Long Sleeve Standard Fit Plaid Checked Button up Casual Shirts Black Small</t>
  </si>
  <si>
    <t>CS-SB006-BK-S</t>
  </si>
  <si>
    <t>B074P485M2</t>
  </si>
  <si>
    <t>north bergen</t>
  </si>
  <si>
    <t>new jersey</t>
  </si>
  <si>
    <t>111-3919894-9557047</t>
  </si>
  <si>
    <t>2018-06-10T16:26:35+00:00</t>
  </si>
  <si>
    <t>2018-06-24T03:02:54+00:00</t>
  </si>
  <si>
    <t>MOCOTONO Men's Long Sleeve Crew Neck Pullover Knit Sweater Blue X-Large</t>
  </si>
  <si>
    <t>MY-LYRound020-BL-XL</t>
  </si>
  <si>
    <t>B0788C9SJY</t>
  </si>
  <si>
    <t>NORTHBROOK</t>
  </si>
  <si>
    <t>60062-2735</t>
  </si>
  <si>
    <t>113-1650632-3089034</t>
  </si>
  <si>
    <t>2018-06-10T15:56:13+00:00</t>
  </si>
  <si>
    <t>2018-06-11T19:50:30+00:00</t>
  </si>
  <si>
    <t>Men's Solid Color Oxford Long Sleeve Button Down Casual Shirt Pink X-Large</t>
  </si>
  <si>
    <t>CS-LY085-PI908-XL</t>
  </si>
  <si>
    <t>B06XZ157NV</t>
  </si>
  <si>
    <t>RENSSELAER</t>
  </si>
  <si>
    <t>47978-2435</t>
  </si>
  <si>
    <t>114-3111856-7670625</t>
  </si>
  <si>
    <t>2018-06-10T15:52:05+00:00</t>
  </si>
  <si>
    <t>2018-06-11T02:37:09+00:00</t>
  </si>
  <si>
    <t>Colorado Springs</t>
  </si>
  <si>
    <t>80907-7434</t>
  </si>
  <si>
    <t>112-0427869-2189814</t>
  </si>
  <si>
    <t>2018-06-10T15:36:58+00:00</t>
  </si>
  <si>
    <t>2018-06-11T01:24:14+00:00</t>
  </si>
  <si>
    <t>Waban</t>
  </si>
  <si>
    <t>02468-1630</t>
  </si>
  <si>
    <t>113-2866992-7460212</t>
  </si>
  <si>
    <t>2018-06-10T15:19:12+00:00</t>
  </si>
  <si>
    <t>2018-06-11T10:07:09+00:00</t>
  </si>
  <si>
    <t>77024-3233</t>
  </si>
  <si>
    <t>Men's Short Sleeve Oxford Button Down Casual Shirt Navy X-Large</t>
  </si>
  <si>
    <t>CS-SB030-NY-XL</t>
  </si>
  <si>
    <t>B07DG2DFH9</t>
  </si>
  <si>
    <t>112-5101575-2124216</t>
  </si>
  <si>
    <t>2018-06-10T15:06:17+00:00</t>
  </si>
  <si>
    <t>2018-06-17T04:07:38+00:00</t>
  </si>
  <si>
    <t>MOCOTONO Women's Plus Size Elastic Waist Wide Leg Linen Cropped Pants White Medium</t>
  </si>
  <si>
    <t>KZ-LHY001-WHT-M</t>
  </si>
  <si>
    <t>B0716LH9B7</t>
  </si>
  <si>
    <t>WALDORF</t>
  </si>
  <si>
    <t>20603-4946</t>
  </si>
  <si>
    <t>MOCOTONO Women's Plus Size Elastic Waist Wide Leg Linen Cropped Pants Black Medium</t>
  </si>
  <si>
    <t>KZ-LHY001-BLK-M</t>
  </si>
  <si>
    <t>B0725CDCCN</t>
  </si>
  <si>
    <t>113-7933918-3805831</t>
  </si>
  <si>
    <t>2018-06-10T15:05:32+00:00</t>
  </si>
  <si>
    <t>2018-06-10T23:28:05+00:00</t>
  </si>
  <si>
    <t>114-3242408-2545829</t>
  </si>
  <si>
    <t>2018-06-10T15:05:23+00:00</t>
  </si>
  <si>
    <t>2018-06-12T02:01:42+00:00</t>
  </si>
  <si>
    <t>02554-4045</t>
  </si>
  <si>
    <t>113-4070560-4541010</t>
  </si>
  <si>
    <t>2018-06-10T14:59:33+00:00</t>
  </si>
  <si>
    <t>2018-06-11T10:48:53+00:00</t>
  </si>
  <si>
    <t>MOCOTONO Men's V-Neck Cotton Sleeveless Sweater Casual Vest Dark Gray Large</t>
  </si>
  <si>
    <t>MY-SB027-DG-L</t>
  </si>
  <si>
    <t>B078TBRRY1</t>
  </si>
  <si>
    <t>INDIANAPOLIS</t>
  </si>
  <si>
    <t>46256-3301</t>
  </si>
  <si>
    <t>114-5414049-5870615</t>
  </si>
  <si>
    <t>2018-06-10T14:53:31+00:00</t>
  </si>
  <si>
    <t>2018-06-11T17:47:32+00:00</t>
  </si>
  <si>
    <t>21122-3820</t>
  </si>
  <si>
    <t>112-6902121-4705025</t>
  </si>
  <si>
    <t>2018-06-10T14:15:04+00:00</t>
  </si>
  <si>
    <t>2018-06-11T01:35:54+00:00</t>
  </si>
  <si>
    <t>MOCOTONO Men's V-Neck Cotton Sleeveless Sweater Casual Vest Navy Large</t>
  </si>
  <si>
    <t>MY-SB027-NY-L</t>
  </si>
  <si>
    <t>B078T9ZQGV</t>
  </si>
  <si>
    <t>CRANFORD</t>
  </si>
  <si>
    <t>07016-3704</t>
  </si>
  <si>
    <t>113-2068739-1156210</t>
  </si>
  <si>
    <t>2018-06-10T14:11:53+00:00</t>
  </si>
  <si>
    <t>2018-06-10T18:58:39+00:00</t>
  </si>
  <si>
    <t>MOCOTONO Men's Long Sleeve Crew Neck Pullover Knit Sweater Blue Large</t>
  </si>
  <si>
    <t>MY-LYRound020-BL-L</t>
  </si>
  <si>
    <t>B0788CMJ2W</t>
  </si>
  <si>
    <t>MINNETONKA</t>
  </si>
  <si>
    <t>55305-1643</t>
  </si>
  <si>
    <t>112-5736222-1386643</t>
  </si>
  <si>
    <t>2018-06-10T14:11:41+00:00</t>
  </si>
  <si>
    <t>2018-06-11T20:36:42+00:00</t>
  </si>
  <si>
    <t>FORT KENT</t>
  </si>
  <si>
    <t>04743-1615</t>
  </si>
  <si>
    <t>111-2298327-4201838</t>
  </si>
  <si>
    <t>2018-06-10T14:00:16+00:00</t>
  </si>
  <si>
    <t>2018-06-14T06:40:25+00:00</t>
  </si>
  <si>
    <t>MOCOTONO Men's Short Sleeve Floral Print Button Down Casual Shirt Green 2 X-Large</t>
  </si>
  <si>
    <t>CS-BUSB032-GN2-XL</t>
  </si>
  <si>
    <t>B07C3Z12F3</t>
  </si>
  <si>
    <t>112-4572907-4299460</t>
  </si>
  <si>
    <t>2018-06-10T13:39:26+00:00</t>
  </si>
  <si>
    <t>2018-06-11T19:17:57+00:00</t>
  </si>
  <si>
    <t>BUDA</t>
  </si>
  <si>
    <t>78610-1581</t>
  </si>
  <si>
    <t>113-0898495-2989028</t>
  </si>
  <si>
    <t>2018-06-10T13:32:25+00:00</t>
  </si>
  <si>
    <t>2018-06-11T06:22:12+00:00</t>
  </si>
  <si>
    <t>112-3901115-1970640</t>
  </si>
  <si>
    <t>2018-06-10T13:30:05+00:00</t>
  </si>
  <si>
    <t>2018-06-16T00:17:14+00:00</t>
  </si>
  <si>
    <t>AP</t>
  </si>
  <si>
    <t>112-3273542-5550611</t>
  </si>
  <si>
    <t>2018-06-10T13:28:02+00:00</t>
  </si>
  <si>
    <t>2018-06-12T05:57:40+00:00</t>
  </si>
  <si>
    <t>113-5919988-9509013</t>
  </si>
  <si>
    <t>2018-06-10T13:27:36+00:00</t>
  </si>
  <si>
    <t>2018-06-12T20:54:35+00:00</t>
  </si>
  <si>
    <t>77381-2844</t>
  </si>
  <si>
    <t>113-9662589-6885064</t>
  </si>
  <si>
    <t>2018-06-10T13:27:06+00:00</t>
  </si>
  <si>
    <t>2018-06-11T08:52:56+00:00</t>
  </si>
  <si>
    <t>MOCOTONO Men's Long Sleeve Flannel Plaid Dress Shirt Western Button Down Shirts Yellow XX-Large</t>
  </si>
  <si>
    <t>CS-LY166-B28-4-XXL</t>
  </si>
  <si>
    <t>B0719P8LD3</t>
  </si>
  <si>
    <t>PASCO</t>
  </si>
  <si>
    <t>99301-2157</t>
  </si>
  <si>
    <t>112-4700947-0322608</t>
  </si>
  <si>
    <t>2018-06-10T12:57:42+00:00</t>
  </si>
  <si>
    <t>2018-06-11T22:04:22+00:00</t>
  </si>
  <si>
    <t>BEAVERDAM</t>
  </si>
  <si>
    <t>23015-2057</t>
  </si>
  <si>
    <t>111-0987127-1578668</t>
  </si>
  <si>
    <t>2018-06-10T12:37:48+00:00</t>
  </si>
  <si>
    <t>2018-06-12T01:39:04+00:00</t>
  </si>
  <si>
    <t>EAST BRUNSWICK</t>
  </si>
  <si>
    <t>112-7028888-5961011</t>
  </si>
  <si>
    <t>2018-06-10T12:30:17+00:00</t>
  </si>
  <si>
    <t>2018-06-11T16:53:27+00:00</t>
  </si>
  <si>
    <t>48009-6866</t>
  </si>
  <si>
    <t>112-5337967-3064208</t>
  </si>
  <si>
    <t>2018-06-10T12:29:50+00:00</t>
  </si>
  <si>
    <t>2018-06-11T04:42:54+00:00</t>
  </si>
  <si>
    <t>Hickory</t>
  </si>
  <si>
    <t>111-0143554-2929804</t>
  </si>
  <si>
    <t>2018-06-10T12:14:21+00:00</t>
  </si>
  <si>
    <t>2018-06-11T07:38:18+00:00</t>
  </si>
  <si>
    <t>Philadelphia</t>
  </si>
  <si>
    <t>19111-3650</t>
  </si>
  <si>
    <t>111-8004626-1662662</t>
  </si>
  <si>
    <t>2018-06-10T12:07:00+00:00</t>
  </si>
  <si>
    <t>2018-06-11T22:42:39+00:00</t>
  </si>
  <si>
    <t>SPRINGFIELD</t>
  </si>
  <si>
    <t>31329-4873</t>
  </si>
  <si>
    <t>114-1900517-3193006</t>
  </si>
  <si>
    <t>2018-06-10T11:43:33+00:00</t>
  </si>
  <si>
    <t>2018-06-10T20:22:16+00:00</t>
  </si>
  <si>
    <t>WINSTON SALEM</t>
  </si>
  <si>
    <t>27104-3010</t>
  </si>
  <si>
    <t>114-4681951-2073003</t>
  </si>
  <si>
    <t>2018-06-10T10:21:00+00:00</t>
  </si>
  <si>
    <t>2018-06-11T04:41:34+00:00</t>
  </si>
  <si>
    <t>CYPRESS</t>
  </si>
  <si>
    <t>111-1062515-4205843</t>
  </si>
  <si>
    <t>2018-06-10T09:55:56+00:00</t>
  </si>
  <si>
    <t>2018-06-11T18:59:01+00:00</t>
  </si>
  <si>
    <t>ADDISON</t>
  </si>
  <si>
    <t>60101-3532</t>
  </si>
  <si>
    <t>112-0970946-9278664</t>
  </si>
  <si>
    <t>2018-06-10T09:01:09+00:00</t>
  </si>
  <si>
    <t>2018-06-13T06:14:06+00:00</t>
  </si>
  <si>
    <t>OAKLAND</t>
  </si>
  <si>
    <t>94611-4922</t>
  </si>
  <si>
    <t>114-5536098-6877852</t>
  </si>
  <si>
    <t>2018-06-10T07:30:58+00:00</t>
  </si>
  <si>
    <t>2018-06-11T18:57:14+00:00</t>
  </si>
  <si>
    <t>90024-2724</t>
  </si>
  <si>
    <t>112-8431546-9060206</t>
  </si>
  <si>
    <t>2018-06-10T07:28:45+00:00</t>
  </si>
  <si>
    <t>2018-06-11T19:44:27+00:00</t>
  </si>
  <si>
    <t>60628-3040</t>
  </si>
  <si>
    <t>111-1610580-1205019</t>
  </si>
  <si>
    <t>2018-06-10T07:15:59+00:00</t>
  </si>
  <si>
    <t>2018-06-12T03:23:27+00:00</t>
  </si>
  <si>
    <t>BELLINGHAM</t>
  </si>
  <si>
    <t>02019-1102</t>
  </si>
  <si>
    <t>112-2893801-1863464</t>
  </si>
  <si>
    <t>2018-06-10T06:42:18+00:00</t>
  </si>
  <si>
    <t>2018-06-11T23:43:41+00:00</t>
  </si>
  <si>
    <t>ROUND ROCK</t>
  </si>
  <si>
    <t>78681-1142</t>
  </si>
  <si>
    <t>113-2570004-3507453</t>
  </si>
  <si>
    <t>2018-06-10T06:28:57+00:00</t>
  </si>
  <si>
    <t>2018-06-11T21:47:55+00:00</t>
  </si>
  <si>
    <t>NOVI</t>
  </si>
  <si>
    <t>48375-1783</t>
  </si>
  <si>
    <t>111-7521881-5352214</t>
  </si>
  <si>
    <t>2018-06-10T06:11:13+00:00</t>
  </si>
  <si>
    <t>2018-06-11T12:26:18+00:00</t>
  </si>
  <si>
    <t>111-0349229-5140222</t>
  </si>
  <si>
    <t>2018-06-10T06:00:38+00:00</t>
  </si>
  <si>
    <t>2018-06-27T01:21:52+00:00</t>
  </si>
  <si>
    <t>MOCOTONO Mens Long Sleeve Turtle Neck Zip Pullover Sweater Red Large</t>
  </si>
  <si>
    <t>MY-SB026-RD-L</t>
  </si>
  <si>
    <t>B078SKTQ7J</t>
  </si>
  <si>
    <t>KEARNY</t>
  </si>
  <si>
    <t>07032-1737</t>
  </si>
  <si>
    <t>112-4003977-1260215</t>
  </si>
  <si>
    <t>2018-06-10T06:00:05+00:00</t>
  </si>
  <si>
    <t>2018-06-11T08:39:54+00:00</t>
  </si>
  <si>
    <t>Austin</t>
  </si>
  <si>
    <t>113-5997351-8450631</t>
  </si>
  <si>
    <t>2018-06-10T05:58:24+00:00</t>
  </si>
  <si>
    <t>2018-06-11T09:05:47+00:00</t>
  </si>
  <si>
    <t>PARAMOUNT</t>
  </si>
  <si>
    <t>90723-4636</t>
  </si>
  <si>
    <t>114-8064480-1780207</t>
  </si>
  <si>
    <t>2018-06-10T05:23:13+00:00</t>
  </si>
  <si>
    <t>2018-06-11T17:35:24+00:00</t>
  </si>
  <si>
    <t>60613-2001</t>
  </si>
  <si>
    <t>112-8933701-7519468</t>
  </si>
  <si>
    <t>2018-06-10T05:01:41+00:00</t>
  </si>
  <si>
    <t>2018-06-11T21:29:58+00:00</t>
  </si>
  <si>
    <t>Men's Long Sleeve Denim Solid Double-Pocket Shirt Light Blue Large</t>
  </si>
  <si>
    <t>CS-SB016-LB-L</t>
  </si>
  <si>
    <t>B077XT4444</t>
  </si>
  <si>
    <t>Payson</t>
  </si>
  <si>
    <t>112-5105706-7866616</t>
  </si>
  <si>
    <t>2018-06-10T04:46:57+00:00</t>
  </si>
  <si>
    <t>2018-06-11T21:44:06+00:00</t>
  </si>
  <si>
    <t>PRESCOTT VALLEY</t>
  </si>
  <si>
    <t>86315-7942</t>
  </si>
  <si>
    <t>112-8960226-0159441</t>
  </si>
  <si>
    <t>2018-06-10T04:33:13+00:00</t>
  </si>
  <si>
    <t>2018-06-12T19:49:47+00:00</t>
  </si>
  <si>
    <t>AGOURA HILLS</t>
  </si>
  <si>
    <t>91301-4432</t>
  </si>
  <si>
    <t>111-8658248-6377851</t>
  </si>
  <si>
    <t>2018-06-10T04:26:27+00:00</t>
  </si>
  <si>
    <t>2018-06-11T22:28:10+00:00</t>
  </si>
  <si>
    <t>WEST DES MOINES</t>
  </si>
  <si>
    <t>50265-7663</t>
  </si>
  <si>
    <t>111-4214270-7601016</t>
  </si>
  <si>
    <t>2018-06-10T03:55:16+00:00</t>
  </si>
  <si>
    <t>2018-06-14T06:02:15+00:00</t>
  </si>
  <si>
    <t>Merchant</t>
  </si>
  <si>
    <t>MOCOTONO Men's Elegant Long Sleeve Collared Polo Shirt Top Dark Blue M</t>
  </si>
  <si>
    <t>SK-LY168-K77-1-M</t>
  </si>
  <si>
    <t>B0728K5VXT</t>
  </si>
  <si>
    <t>95126-5403</t>
  </si>
  <si>
    <t>111-4030656-9282626</t>
  </si>
  <si>
    <t>2018-06-11T07:09:32+00:00</t>
  </si>
  <si>
    <t>MOCOTONO Men's Long Sleeve Casual Collared Polo Shirt Top Red L</t>
  </si>
  <si>
    <t>WQS-BN-1503-RO-L</t>
  </si>
  <si>
    <t>B0788KNNJ7</t>
  </si>
  <si>
    <t>113-1536481-7684223</t>
  </si>
  <si>
    <t>2018-06-10T03:53:24+00:00</t>
  </si>
  <si>
    <t>2018-06-11T22:01:01+00:00</t>
  </si>
  <si>
    <t>10038-3804</t>
  </si>
  <si>
    <t>113-7515632-0619460</t>
  </si>
  <si>
    <t>2018-06-10T03:50:15+00:00</t>
  </si>
  <si>
    <t>2018-06-10T19:32:10+00:00</t>
  </si>
  <si>
    <t>10028-4493</t>
  </si>
  <si>
    <t>114-1374724-6779439</t>
  </si>
  <si>
    <t>2018-06-10T03:49:19+00:00</t>
  </si>
  <si>
    <t>2018-06-11T02:22:22+00:00</t>
  </si>
  <si>
    <t>111-3089338-6101062</t>
  </si>
  <si>
    <t>2018-06-10T03:45:30+00:00</t>
  </si>
  <si>
    <t>2018-06-11T08:22:27+00:00</t>
  </si>
  <si>
    <t>WILLIMANTIC</t>
  </si>
  <si>
    <t>06226-3101</t>
  </si>
  <si>
    <t>111-1968742-8118641</t>
  </si>
  <si>
    <t>2018-06-10T03:44:02+00:00</t>
  </si>
  <si>
    <t>2018-06-12T04:38:53+00:00</t>
  </si>
  <si>
    <t>07032-2021</t>
  </si>
  <si>
    <t>113-7395641-1211442</t>
  </si>
  <si>
    <t>2018-06-10T03:35:43+00:00</t>
  </si>
  <si>
    <t>2018-06-11T06:39:02+00:00</t>
  </si>
  <si>
    <t>91107-5229</t>
  </si>
  <si>
    <t>114-6865003-1788223</t>
  </si>
  <si>
    <t>2018-06-14T22:28:50+00:00</t>
  </si>
  <si>
    <t>87122-2935</t>
  </si>
  <si>
    <t>114-7843633-4033825</t>
  </si>
  <si>
    <t>2018-06-10T03:31:33+00:00</t>
  </si>
  <si>
    <t>2018-06-12T06:20:47+00:00</t>
  </si>
  <si>
    <t>91311-3402</t>
  </si>
  <si>
    <t>114-3625439-1332214</t>
  </si>
  <si>
    <t>2018-06-10T03:24:40+00:00</t>
  </si>
  <si>
    <t>2018-06-10T09:25:34+00:00</t>
  </si>
  <si>
    <t>BROADVIEW HEIGHTS</t>
  </si>
  <si>
    <t>44147-2938</t>
  </si>
  <si>
    <t>113-1085201-9416207</t>
  </si>
  <si>
    <t>2018-06-10T03:09:05+00:00</t>
  </si>
  <si>
    <t>2018-06-11T19:44:42+00:00</t>
  </si>
  <si>
    <t>CHESTERTON</t>
  </si>
  <si>
    <t>46304-8850</t>
  </si>
  <si>
    <t>111-7713749-2995462</t>
  </si>
  <si>
    <t>2018-06-10T03:03:37+00:00</t>
  </si>
  <si>
    <t>2018-06-10T21:34:45+00:00</t>
  </si>
  <si>
    <t>33914-3880</t>
  </si>
  <si>
    <t>111-1085756-6580240</t>
  </si>
  <si>
    <t>2018-06-10T02:52:44+00:00</t>
  </si>
  <si>
    <t>2018-06-19T02:13:53+00:00</t>
  </si>
  <si>
    <t>garland</t>
  </si>
  <si>
    <t>114-1129735-0405866</t>
  </si>
  <si>
    <t>2018-06-10T02:44:08+00:00</t>
  </si>
  <si>
    <t>2018-06-11T19:12:58+00:00</t>
  </si>
  <si>
    <t>MOCOTONO Men's Long Sleeve Flannel Plaid Checkered Button Down Casual Dress Shirts Red2 Medium</t>
  </si>
  <si>
    <t>CS-BUSB031-RD2-M</t>
  </si>
  <si>
    <t>B078W16WSF</t>
  </si>
  <si>
    <t>Canandaigua</t>
  </si>
  <si>
    <t>113-2954951-6889835</t>
  </si>
  <si>
    <t>2018-06-10T02:31:43+00:00</t>
  </si>
  <si>
    <t>2018-06-11T09:29:05+00:00</t>
  </si>
  <si>
    <t>Albany</t>
  </si>
  <si>
    <t>111-6272035-2674605</t>
  </si>
  <si>
    <t>2018-06-10T02:29:47+00:00</t>
  </si>
  <si>
    <t>2018-06-13T04:15:50+00:00</t>
  </si>
  <si>
    <t>MOCOTONO Men's Long Sleeve Flannel Plaid Dress Shirt Western Button Down Shirts Muti Plaid X-Large</t>
  </si>
  <si>
    <t>CS-LY166-B28-1-XL</t>
  </si>
  <si>
    <t>B072PR4741</t>
  </si>
  <si>
    <t>95126-2140</t>
  </si>
  <si>
    <t>111-0771432-2184242</t>
  </si>
  <si>
    <t>2018-06-10T02:24:47+00:00</t>
  </si>
  <si>
    <t>2018-06-17T04:34:58+00:00</t>
  </si>
  <si>
    <t>Santa Monica</t>
  </si>
  <si>
    <t>112-3381391-6233028</t>
  </si>
  <si>
    <t>2018-06-10T02:08:13+00:00</t>
  </si>
  <si>
    <t>2018-06-10T23:18:48+00:00</t>
  </si>
  <si>
    <t>10075-0756</t>
  </si>
  <si>
    <t>113-9339347-5801861</t>
  </si>
  <si>
    <t>2018-06-10T02:04:28+00:00</t>
  </si>
  <si>
    <t>2018-06-11T01:26:23+00:00</t>
  </si>
  <si>
    <t>MOCOTONO Men's Solid Color Oxford Long Sleeve Button Down Casual Shirt Pink Medium</t>
  </si>
  <si>
    <t>CS-LY085-PI908-M</t>
  </si>
  <si>
    <t>B06XZ1KL82</t>
  </si>
  <si>
    <t>78759-4074</t>
  </si>
  <si>
    <t>113-4861594-9157060</t>
  </si>
  <si>
    <t>2018-06-10T02:03:25+00:00</t>
  </si>
  <si>
    <t>2018-06-11T02:40:22+00:00</t>
  </si>
  <si>
    <t>113-2851858-5738658</t>
  </si>
  <si>
    <t>2018-06-10T01:43:34+00:00</t>
  </si>
  <si>
    <t>2018-06-18T04:28:13+00:00</t>
  </si>
  <si>
    <t>PORT ORCHARD</t>
  </si>
  <si>
    <t>98366-1756</t>
  </si>
  <si>
    <t>111-0965473-7613027</t>
  </si>
  <si>
    <t>2018-06-10T01:28:23+00:00</t>
  </si>
  <si>
    <t>2018-06-12T06:45:02+00:00</t>
  </si>
  <si>
    <t>30115-9560</t>
  </si>
  <si>
    <t>112-6298341-8351436</t>
  </si>
  <si>
    <t>2018-06-10T01:25:45+00:00</t>
  </si>
  <si>
    <t>2018-06-12T20:17:30+00:00</t>
  </si>
  <si>
    <t>COEBURN</t>
  </si>
  <si>
    <t>24230-3572</t>
  </si>
  <si>
    <t>112-4476908-9246616</t>
  </si>
  <si>
    <t>2018-06-10T01:17:48+00:00</t>
  </si>
  <si>
    <t>2018-06-10T22:28:09+00:00</t>
  </si>
  <si>
    <t>FREDONIA</t>
  </si>
  <si>
    <t>14063-1421</t>
  </si>
  <si>
    <t>111-9776492-0416214</t>
  </si>
  <si>
    <t>2018-06-10T01:05:11+00:00</t>
  </si>
  <si>
    <t>2018-06-12T17:12:06+00:00</t>
  </si>
  <si>
    <t>11105-2876</t>
  </si>
  <si>
    <t>113-4345492-1109062</t>
  </si>
  <si>
    <t>2018-06-10T00:26:25+00:00</t>
  </si>
  <si>
    <t>2018-06-12T08:28:42+00:00</t>
  </si>
  <si>
    <t>Tallahassee</t>
  </si>
  <si>
    <t>111-8279395-5088240</t>
  </si>
  <si>
    <t>2018-06-10T00:11:26+00:00</t>
  </si>
  <si>
    <t>2018-06-10T23:16:30+00:00</t>
  </si>
  <si>
    <t>MIRAMAR</t>
  </si>
  <si>
    <t>33025-2957</t>
  </si>
  <si>
    <t>114-3484534-2726648</t>
  </si>
  <si>
    <t>2018-06-10T00:08:59+00:00</t>
  </si>
  <si>
    <t>2018-06-11T19:08:16+00:00</t>
  </si>
  <si>
    <t>HATTIESBURG</t>
  </si>
  <si>
    <t>39402-8000</t>
  </si>
  <si>
    <t>112-4385963-9360255</t>
  </si>
  <si>
    <t>2018-06-10T00:04:45+00:00</t>
  </si>
  <si>
    <t>2018-06-11T08:22:50+00:00</t>
  </si>
  <si>
    <t>EVERETT</t>
  </si>
  <si>
    <t>98208-7711</t>
  </si>
  <si>
    <t>113-1948775-6691436</t>
  </si>
  <si>
    <t>2018-06-10T00:00:45+00:00</t>
  </si>
  <si>
    <t>2018-06-11T21:10:18+00:00</t>
  </si>
  <si>
    <t>MOCOTONO Men's Long Sleeve Standard Fit Plaid Checked Button up Casual Shirts Sapphire Medium</t>
  </si>
  <si>
    <t>CS-SB006-BL2-M</t>
  </si>
  <si>
    <t>B074NY5LWP</t>
  </si>
  <si>
    <t>NICEVILLE</t>
  </si>
  <si>
    <t>32578-4813</t>
  </si>
  <si>
    <t>701-1258724-1000260</t>
  </si>
  <si>
    <t>2018-06-11T12:58:09+00:00</t>
  </si>
  <si>
    <t>2018-06-11T19:03:43+00:00</t>
  </si>
  <si>
    <t>Men's Long Sleeve Plaid Button Down Cotton Casual Shirts White and Black X-Large</t>
  </si>
  <si>
    <t>CA084-H12-XL</t>
  </si>
  <si>
    <t>B06XPTRM9L</t>
  </si>
  <si>
    <t>QC</t>
  </si>
  <si>
    <t>H3S 1W4</t>
  </si>
  <si>
    <t>S01-1948313-3833259</t>
  </si>
  <si>
    <t>2018-06-11T01:31:07+00:00</t>
  </si>
  <si>
    <t>2018-06-13T19:57:33+00:00</t>
  </si>
  <si>
    <t>MOCOTONO Men's Long Sleeve Casual Collared Polo Shirt Top Navy Blue M</t>
  </si>
  <si>
    <t>POLO-1503-NY-M</t>
  </si>
  <si>
    <t>B078HZDBW2</t>
  </si>
  <si>
    <t>112-0345943-3778636</t>
  </si>
  <si>
    <t>2018-06-11T23:40:52+00:00</t>
  </si>
  <si>
    <t>2018-06-20T02:30:29+00:00</t>
  </si>
  <si>
    <t>Seattle</t>
  </si>
  <si>
    <t>MOCOTONO Men's Oxford Long Sleeve Button Down Casual Dress Shirt,Wine Red,X-Large</t>
  </si>
  <si>
    <t>CS-SB181-WR917-XL</t>
  </si>
  <si>
    <t>B0789C9VYH</t>
  </si>
  <si>
    <t>111-2410747-7914650</t>
  </si>
  <si>
    <t>2018-06-11T23:39:23+00:00</t>
  </si>
  <si>
    <t>2018-06-13T06:55:04+00:00</t>
  </si>
  <si>
    <t>MOCOTONO Men's Long Sleeve Cotton Plaid Button Down Casual Shirts Yellow Small</t>
  </si>
  <si>
    <t>CS-SB005-YL-S</t>
  </si>
  <si>
    <t>B074P18P6F</t>
  </si>
  <si>
    <t>WALNUT COVE</t>
  </si>
  <si>
    <t>114-7126317-2205858</t>
  </si>
  <si>
    <t>2018-06-11T23:36:46+00:00</t>
  </si>
  <si>
    <t>2018-06-12T21:50:37+00:00</t>
  </si>
  <si>
    <t>MOCOTONO Men's Long Sleeve Oxford Regular Fit Button Down Casual Shirt Light Gray X-Large</t>
  </si>
  <si>
    <t>CS-SB171-LG907-XL</t>
  </si>
  <si>
    <t>B0788MSMMV</t>
  </si>
  <si>
    <t>BEAR CREEK</t>
  </si>
  <si>
    <t>27207-8619</t>
  </si>
  <si>
    <t>113-5659786-6733860</t>
  </si>
  <si>
    <t>2018-06-11T23:35:50+00:00</t>
  </si>
  <si>
    <t>2018-06-12T06:47:38+00:00</t>
  </si>
  <si>
    <t>Men's Solid Color Oxford Long Sleeve Button Down Casual Shirt Sapphire Medium</t>
  </si>
  <si>
    <t>CS-LY085-Sa911-M</t>
  </si>
  <si>
    <t>B06Y1Y8Q6M</t>
  </si>
  <si>
    <t>ATWATER</t>
  </si>
  <si>
    <t>95301-3713</t>
  </si>
  <si>
    <t>113-6061905-2281839</t>
  </si>
  <si>
    <t>2018-06-11T23:27:06+00:00</t>
  </si>
  <si>
    <t>2018-06-13T02:21:33+00:00</t>
  </si>
  <si>
    <t>68132-3536</t>
  </si>
  <si>
    <t>112-4364485-9296260</t>
  </si>
  <si>
    <t>2018-06-11T23:07:10+00:00</t>
  </si>
  <si>
    <t>2018-06-12T06:33:12+00:00</t>
  </si>
  <si>
    <t>Men's Solid Color Oxford Long Sleeve Button Down Casual Shirt Pink Medium</t>
  </si>
  <si>
    <t>49507-3206</t>
  </si>
  <si>
    <t>112-8445462-0882641</t>
  </si>
  <si>
    <t>2018-06-11T22:35:34+00:00</t>
  </si>
  <si>
    <t>2018-06-12T08:23:51+00:00</t>
  </si>
  <si>
    <t>32605-3737</t>
  </si>
  <si>
    <t>114-9005856-5685833</t>
  </si>
  <si>
    <t>2018-06-11T22:30:11+00:00</t>
  </si>
  <si>
    <t>2018-06-12T09:33:51+00:00</t>
  </si>
  <si>
    <t>BURLINGTON</t>
  </si>
  <si>
    <t>NORTH CAROLINA</t>
  </si>
  <si>
    <t>27217-8559</t>
  </si>
  <si>
    <t>113-7389416-0667405</t>
  </si>
  <si>
    <t>2018-06-11T22:13:03+00:00</t>
  </si>
  <si>
    <t>2018-06-13T09:17:43+00:00</t>
  </si>
  <si>
    <t>MEDFORD</t>
  </si>
  <si>
    <t>97504-7209</t>
  </si>
  <si>
    <t>114-1530525-4550619</t>
  </si>
  <si>
    <t>2018-06-11T22:10:08+00:00</t>
  </si>
  <si>
    <t>2018-06-13T16:20:43+00:00</t>
  </si>
  <si>
    <t>TOWNSEND</t>
  </si>
  <si>
    <t>19734-2891</t>
  </si>
  <si>
    <t>111-8001334-2632251</t>
  </si>
  <si>
    <t>2018-06-11T22:07:37+00:00</t>
  </si>
  <si>
    <t>2018-06-12T16:13:52+00:00</t>
  </si>
  <si>
    <t>28273-3956</t>
  </si>
  <si>
    <t>112-8696066-8176239</t>
  </si>
  <si>
    <t>2018-06-11T22:00:47+00:00</t>
  </si>
  <si>
    <t>2018-06-12T21:27:26+00:00</t>
  </si>
  <si>
    <t>BOERNE</t>
  </si>
  <si>
    <t>78006-9422</t>
  </si>
  <si>
    <t>113-6576213-3081821</t>
  </si>
  <si>
    <t>2018-06-11T21:58:52+00:00</t>
  </si>
  <si>
    <t>2018-06-19T10:05:05+00:00</t>
  </si>
  <si>
    <t>MOORPARK</t>
  </si>
  <si>
    <t>93021-2438</t>
  </si>
  <si>
    <t>114-5025692-3469026</t>
  </si>
  <si>
    <t>2018-06-11T21:40:16+00:00</t>
  </si>
  <si>
    <t>2018-06-12T06:29:14+00:00</t>
  </si>
  <si>
    <t>TEHACHAPI</t>
  </si>
  <si>
    <t>93561-8366</t>
  </si>
  <si>
    <t>112-8105900-5714603</t>
  </si>
  <si>
    <t>2018-06-11T21:30:37+00:00</t>
  </si>
  <si>
    <t>2018-06-12T21:17:00+00:00</t>
  </si>
  <si>
    <t>Cyril</t>
  </si>
  <si>
    <t>Oklahoma</t>
  </si>
  <si>
    <t>113-8479371-8790653</t>
  </si>
  <si>
    <t>2018-06-11T21:27:17+00:00</t>
  </si>
  <si>
    <t>2018-06-12T09:48:59+00:00</t>
  </si>
  <si>
    <t>winner</t>
  </si>
  <si>
    <t>south dakota</t>
  </si>
  <si>
    <t>113-7690429-5362623</t>
  </si>
  <si>
    <t>2018-06-11T21:20:50+00:00</t>
  </si>
  <si>
    <t>2018-06-12T23:34:22+00:00</t>
  </si>
  <si>
    <t>80237-1384</t>
  </si>
  <si>
    <t>112-6282091-6108259</t>
  </si>
  <si>
    <t>2018-06-11T21:19:25+00:00</t>
  </si>
  <si>
    <t>2018-06-18T04:53:16+00:00</t>
  </si>
  <si>
    <t>Men's Solid Color Oxford Long Sleeve Button Down Casual Shirt White Medium</t>
  </si>
  <si>
    <t>CS-LY085-W902-M</t>
  </si>
  <si>
    <t>B06XYWTJPL</t>
  </si>
  <si>
    <t>Oregon</t>
  </si>
  <si>
    <t>浠绘??浜у??2浠?2??,US Core Free Shipping Promotion A3JU1FCINF5SD0</t>
  </si>
  <si>
    <t>112-7836218-6872256</t>
  </si>
  <si>
    <t>2018-06-11T21:12:58+00:00</t>
  </si>
  <si>
    <t>2018-06-22T06:35:14+00:00</t>
  </si>
  <si>
    <t>ALTADENA</t>
  </si>
  <si>
    <t>112-9692207-1335428</t>
  </si>
  <si>
    <t>2018-06-11T21:11:45+00:00</t>
  </si>
  <si>
    <t>2018-06-13T22:30:20+00:00</t>
  </si>
  <si>
    <t>80219-4443</t>
  </si>
  <si>
    <t>114-3945871-4608200</t>
  </si>
  <si>
    <t>2018-06-11T21:03:22+00:00</t>
  </si>
  <si>
    <t>2018-06-12T21:38:57+00:00</t>
  </si>
  <si>
    <t>Men's Solid Color Oxford Long Sleeve Button Down Casual Shirt White X-Large</t>
  </si>
  <si>
    <t>CS-LY085-W902-XL</t>
  </si>
  <si>
    <t>B06XYZKJKJ</t>
  </si>
  <si>
    <t>MIDVALE</t>
  </si>
  <si>
    <t>84047-1546</t>
  </si>
  <si>
    <t>112-9869273-8033008</t>
  </si>
  <si>
    <t>2018-06-11T21:02:44+00:00</t>
  </si>
  <si>
    <t>2018-06-14T03:16:07+00:00</t>
  </si>
  <si>
    <t>NORTH SIOUX CITY</t>
  </si>
  <si>
    <t>SD</t>
  </si>
  <si>
    <t>57049-4111</t>
  </si>
  <si>
    <t>112-6227675-8229868</t>
  </si>
  <si>
    <t>2018-06-11T21:01:41+00:00</t>
  </si>
  <si>
    <t>2018-06-12T20:30:50+00:00</t>
  </si>
  <si>
    <t>35205-6021</t>
  </si>
  <si>
    <t>113-5615560-5983443</t>
  </si>
  <si>
    <t>2018-06-11T21:01:18+00:00</t>
  </si>
  <si>
    <t>2018-06-15T07:37:08+00:00</t>
  </si>
  <si>
    <t>SUFFOLK</t>
  </si>
  <si>
    <t>23435-1746</t>
  </si>
  <si>
    <t>114-9016104-0206613</t>
  </si>
  <si>
    <t>2018-06-11T20:59:55+00:00</t>
  </si>
  <si>
    <t>2018-06-16T02:46:46+00:00</t>
  </si>
  <si>
    <t>EAU CLAIRE</t>
  </si>
  <si>
    <t>54701-7078</t>
  </si>
  <si>
    <t>112-6229687-4880256</t>
  </si>
  <si>
    <t>2018-06-11T20:36:40+00:00</t>
  </si>
  <si>
    <t>2018-06-12T20:02:39+00:00</t>
  </si>
  <si>
    <t>Independence</t>
  </si>
  <si>
    <t>113-8052088-7978601</t>
  </si>
  <si>
    <t>2018-06-11T20:26:59+00:00</t>
  </si>
  <si>
    <t>2018-06-13T22:55:12+00:00</t>
  </si>
  <si>
    <t>07030-4018</t>
  </si>
  <si>
    <t>114-1815094-6309059</t>
  </si>
  <si>
    <t>2018-06-11T20:25:14+00:00</t>
  </si>
  <si>
    <t>2018-06-16T10:42:17+00:00</t>
  </si>
  <si>
    <t>95123-3422</t>
  </si>
  <si>
    <t>114-2918773-6877853</t>
  </si>
  <si>
    <t>2018-06-11T20:23:00+00:00</t>
  </si>
  <si>
    <t>2018-06-13T03:15:29+00:00</t>
  </si>
  <si>
    <t>SWANNANOA</t>
  </si>
  <si>
    <t>28778-2515</t>
  </si>
  <si>
    <t>114-2390763-8300210</t>
  </si>
  <si>
    <t>2018-06-16T10:42:18+00:00</t>
  </si>
  <si>
    <t>113-2180936-5848255</t>
  </si>
  <si>
    <t>2018-06-11T20:22:12+00:00</t>
  </si>
  <si>
    <t>2018-06-12T12:44:18+00:00</t>
  </si>
  <si>
    <t>Men's Short Sleeve Oxford Button Down Casual Shirt, Yellow, X-Large</t>
  </si>
  <si>
    <t>CS-SB030-YL-XL</t>
  </si>
  <si>
    <t>B078VZCF7R</t>
  </si>
  <si>
    <t>HERRIMAN</t>
  </si>
  <si>
    <t>84096-4822</t>
  </si>
  <si>
    <t>112-9278495-5177033</t>
  </si>
  <si>
    <t>2018-06-11T20:18:31+00:00</t>
  </si>
  <si>
    <t>2018-06-12T05:57:54+00:00</t>
  </si>
  <si>
    <t>80906-4688</t>
  </si>
  <si>
    <t>114-8732273-8999451</t>
  </si>
  <si>
    <t>2018-06-11T20:16:00+00:00</t>
  </si>
  <si>
    <t>2018-06-13T16:40:18+00:00</t>
  </si>
  <si>
    <t>NORMAL</t>
  </si>
  <si>
    <t>61761-9666</t>
  </si>
  <si>
    <t>113-8630442-7038602</t>
  </si>
  <si>
    <t>2018-06-11T20:10:25+00:00</t>
  </si>
  <si>
    <t>2018-07-02T21:28:17+00:00</t>
  </si>
  <si>
    <t>46143-6348</t>
  </si>
  <si>
    <t>114-8538612-3729014</t>
  </si>
  <si>
    <t>2018-06-11T20:05:15+00:00</t>
  </si>
  <si>
    <t>2018-06-12T21:24:41+00:00</t>
  </si>
  <si>
    <t>PERALTA</t>
  </si>
  <si>
    <t>87042-8885</t>
  </si>
  <si>
    <t>114-8444057-3247443</t>
  </si>
  <si>
    <t>2018-06-11T20:01:17+00:00</t>
  </si>
  <si>
    <t>2018-06-12T08:37:51+00:00</t>
  </si>
  <si>
    <t>HILTON HEAD ISLAND</t>
  </si>
  <si>
    <t>29926-1942</t>
  </si>
  <si>
    <t>111-0456890-8744255</t>
  </si>
  <si>
    <t>2018-06-11T19:56:39+00:00</t>
  </si>
  <si>
    <t>2018-06-13T07:37:09+00:00</t>
  </si>
  <si>
    <t>33195-2613</t>
  </si>
  <si>
    <t>113-9752564-4897064</t>
  </si>
  <si>
    <t>2018-06-11T19:54:01+00:00</t>
  </si>
  <si>
    <t>2018-06-12T10:08:40+00:00</t>
  </si>
  <si>
    <t>92139-2327</t>
  </si>
  <si>
    <t>112-0198393-0543437</t>
  </si>
  <si>
    <t>2018-06-11T19:53:29+00:00</t>
  </si>
  <si>
    <t>2018-06-13T05:53:08+00:00</t>
  </si>
  <si>
    <t>CS-BS016-LB-M</t>
  </si>
  <si>
    <t>B078JBJ2V2</t>
  </si>
  <si>
    <t>85382-4133</t>
  </si>
  <si>
    <t>113-8916724-8132237</t>
  </si>
  <si>
    <t>2018-06-11T19:52:59+00:00</t>
  </si>
  <si>
    <t>2018-06-13T12:25:09+00:00</t>
  </si>
  <si>
    <t>Salida</t>
  </si>
  <si>
    <t>114-0509293-3465067</t>
  </si>
  <si>
    <t>2018-06-11T19:49:44+00:00</t>
  </si>
  <si>
    <t>2018-06-13T02:52:18+00:00</t>
  </si>
  <si>
    <t>11221-2235</t>
  </si>
  <si>
    <t>113-0113300-5092269</t>
  </si>
  <si>
    <t>2018-06-11T19:43:00+00:00</t>
  </si>
  <si>
    <t>2018-06-13T20:34:59+00:00</t>
  </si>
  <si>
    <t>CHESAPEAKE</t>
  </si>
  <si>
    <t>114-8816957-5654640</t>
  </si>
  <si>
    <t>2018-06-11T19:13:51+00:00</t>
  </si>
  <si>
    <t>2018-06-12T04:41:44+00:00</t>
  </si>
  <si>
    <t>SUNNYSIDE</t>
  </si>
  <si>
    <t>112-8531108-7116220</t>
  </si>
  <si>
    <t>2018-06-11T19:09:16+00:00</t>
  </si>
  <si>
    <t>2018-06-12T18:52:44+00:00</t>
  </si>
  <si>
    <t>MOCOTONO Men's V-Neck Long Sleeve Pullover Casual Sweater Black Large</t>
  </si>
  <si>
    <t>90025-3745</t>
  </si>
  <si>
    <t>111-4709419-4595421</t>
  </si>
  <si>
    <t>2018-06-11T18:56:01+00:00</t>
  </si>
  <si>
    <t>2018-06-18T17:38:04+00:00</t>
  </si>
  <si>
    <t>WESTERN SPRINGS</t>
  </si>
  <si>
    <t>60558-1656</t>
  </si>
  <si>
    <t>114-2537404-1332253</t>
  </si>
  <si>
    <t>2018-06-11T18:54:33+00:00</t>
  </si>
  <si>
    <t>2018-06-12T08:38:50+00:00</t>
  </si>
  <si>
    <t>Mocotono Men's Long Sleeve Thick Denim Shirt Blue (Thick) Medium</t>
  </si>
  <si>
    <t>CS-SB016-B0-M</t>
  </si>
  <si>
    <t>B077XMLJHY</t>
  </si>
  <si>
    <t>PRAGUE</t>
  </si>
  <si>
    <t>74864-5005</t>
  </si>
  <si>
    <t>114-2008631-4511431</t>
  </si>
  <si>
    <t>2018-06-11T18:52:44+00:00</t>
  </si>
  <si>
    <t>2018-06-12T22:20:10+00:00</t>
  </si>
  <si>
    <t>MOCOTONO Men's Long Sleeve Plaid Button Down Cotton Casual Shirts Red and White Small</t>
  </si>
  <si>
    <t>CS-LY084-H4-S</t>
  </si>
  <si>
    <t>B06XQG3WN3</t>
  </si>
  <si>
    <t>KEYPORT</t>
  </si>
  <si>
    <t>07735-6155</t>
  </si>
  <si>
    <t>112-1513812-6711444</t>
  </si>
  <si>
    <t>2018-06-11T18:52:39+00:00</t>
  </si>
  <si>
    <t>2018-06-12T06:31:51+00:00</t>
  </si>
  <si>
    <t>Venice</t>
  </si>
  <si>
    <t>111-6098781-2413031</t>
  </si>
  <si>
    <t>2018-06-11T18:52:09+00:00</t>
  </si>
  <si>
    <t>2018-06-17T21:17:03+00:00</t>
  </si>
  <si>
    <t>80206-2467</t>
  </si>
  <si>
    <t>113-3721607-7704244</t>
  </si>
  <si>
    <t>2018-06-11T18:51:58+00:00</t>
  </si>
  <si>
    <t>2018-06-12T19:08:26+00:00</t>
  </si>
  <si>
    <t>60611-5191</t>
  </si>
  <si>
    <t>113-0693435-1605863</t>
  </si>
  <si>
    <t>2018-06-11T18:48:50+00:00</t>
  </si>
  <si>
    <t>2018-06-12T20:46:50+00:00</t>
  </si>
  <si>
    <t>AMERICAN FORK</t>
  </si>
  <si>
    <t>84003-3239</t>
  </si>
  <si>
    <t>111-5205252-9341834</t>
  </si>
  <si>
    <t>2018-06-11T18:48:37+00:00</t>
  </si>
  <si>
    <t>2018-06-13T01:52:05+00:00</t>
  </si>
  <si>
    <t>Men's Long Sleeve Oxford Regular Fit Button Down Casual Shirt Pink Small</t>
  </si>
  <si>
    <t>CS-SB171-PI908-S</t>
  </si>
  <si>
    <t>B0788KSD6T</t>
  </si>
  <si>
    <t>Marcellus</t>
  </si>
  <si>
    <t>111-1162829-9529832</t>
  </si>
  <si>
    <t>2018-06-11T18:41:41+00:00</t>
  </si>
  <si>
    <t>2018-06-13T03:35:00+00:00</t>
  </si>
  <si>
    <t>BETHLEHEM</t>
  </si>
  <si>
    <t>18020-9565</t>
  </si>
  <si>
    <t>111-5546687-6459453</t>
  </si>
  <si>
    <t>2018-06-11T18:40:22+00:00</t>
  </si>
  <si>
    <t>2018-06-12T19:04:31+00:00</t>
  </si>
  <si>
    <t>Odem</t>
  </si>
  <si>
    <t>113-5451537-8819444</t>
  </si>
  <si>
    <t>2018-06-11T18:33:26+00:00</t>
  </si>
  <si>
    <t>2018-06-12T04:51:29+00:00</t>
  </si>
  <si>
    <t>10002-1778</t>
  </si>
  <si>
    <t>111-1993746-4693034</t>
  </si>
  <si>
    <t>2018-06-11T18:25:49+00:00</t>
  </si>
  <si>
    <t>2018-06-17T10:30:52+00:00</t>
  </si>
  <si>
    <t>37027-5620</t>
  </si>
  <si>
    <t>111-5783504-7828228</t>
  </si>
  <si>
    <t>2018-06-11T18:25:06+00:00</t>
  </si>
  <si>
    <t>2018-06-12T04:34:04+00:00</t>
  </si>
  <si>
    <t>Fremont</t>
  </si>
  <si>
    <t>94538-3987</t>
  </si>
  <si>
    <t>114-0691366-9366655</t>
  </si>
  <si>
    <t>2018-06-11T18:24:08+00:00</t>
  </si>
  <si>
    <t>2018-06-13T01:25:27+00:00</t>
  </si>
  <si>
    <t>BILLINGS</t>
  </si>
  <si>
    <t>59101-6995</t>
  </si>
  <si>
    <t>114-7901521-7456257</t>
  </si>
  <si>
    <t>2018-06-11T18:20:13+00:00</t>
  </si>
  <si>
    <t>2018-06-15T11:32:13+00:00</t>
  </si>
  <si>
    <t>85383-6201</t>
  </si>
  <si>
    <t>112-4175795-4804239</t>
  </si>
  <si>
    <t>2018-06-11T18:19:00+00:00</t>
  </si>
  <si>
    <t>2018-06-16T23:22:05+00:00</t>
  </si>
  <si>
    <t>114-0202313-8720230</t>
  </si>
  <si>
    <t>2018-06-11T18:17:46+00:00</t>
  </si>
  <si>
    <t>2018-06-12T04:55:29+00:00</t>
  </si>
  <si>
    <t>ALLENDALE</t>
  </si>
  <si>
    <t>07401-1615</t>
  </si>
  <si>
    <t>112-5137273-6585847</t>
  </si>
  <si>
    <t>2018-06-11T18:09:29+00:00</t>
  </si>
  <si>
    <t>2018-06-12T04:39:43+00:00</t>
  </si>
  <si>
    <t>Redlands</t>
  </si>
  <si>
    <t>111-7569381-0905816</t>
  </si>
  <si>
    <t>2018-06-11T17:59:32+00:00</t>
  </si>
  <si>
    <t>2018-06-13T01:51:47+00:00</t>
  </si>
  <si>
    <t>27603-7928</t>
  </si>
  <si>
    <t>113-9874861-3188208</t>
  </si>
  <si>
    <t>2018-06-11T17:58:20+00:00</t>
  </si>
  <si>
    <t>2018-06-11T23:25:27+00:00</t>
  </si>
  <si>
    <t>All Metal Spinning Fish Reel Double Bearing Structure 13+1 for Freshwater Saltwater Silver 4000</t>
  </si>
  <si>
    <t>SB-YL001-DWA40</t>
  </si>
  <si>
    <t>B0776SLHLT</t>
  </si>
  <si>
    <t>TOMAH</t>
  </si>
  <si>
    <t>54660-0246</t>
  </si>
  <si>
    <t>113-6455517-8446608</t>
  </si>
  <si>
    <t>2018-06-11T17:55:40+00:00</t>
  </si>
  <si>
    <t>2018-06-14T03:04:49+00:00</t>
  </si>
  <si>
    <t>MOCOTONO Men's V-Neck Long Sleeve Pullover Casual Sweater White X-Large</t>
  </si>
  <si>
    <t>49085-1844</t>
  </si>
  <si>
    <t>MOCOTONO Men's V-Neck Long Sleeve Pullover Casual Sweater Light Blue X-Large</t>
  </si>
  <si>
    <t>114-4962715-3233838</t>
  </si>
  <si>
    <t>2018-06-11T17:38:02+00:00</t>
  </si>
  <si>
    <t>2018-06-13T07:07:25+00:00</t>
  </si>
  <si>
    <t>HALLANDALE BEACH</t>
  </si>
  <si>
    <t>33009-3904</t>
  </si>
  <si>
    <t>113-0640850-4955440</t>
  </si>
  <si>
    <t>2018-06-11T17:34:26+00:00</t>
  </si>
  <si>
    <t>2018-06-12T08:07:28+00:00</t>
  </si>
  <si>
    <t>98103-9186</t>
  </si>
  <si>
    <t>114-7160662-1005064</t>
  </si>
  <si>
    <t>2018-06-11T17:25:32+00:00</t>
  </si>
  <si>
    <t>2018-06-13T06:48:25+00:00</t>
  </si>
  <si>
    <t>90024-8301</t>
  </si>
  <si>
    <t>113-7810048-6167431</t>
  </si>
  <si>
    <t>2018-06-11T17:25:20+00:00</t>
  </si>
  <si>
    <t>2018-06-13T06:13:58+00:00</t>
  </si>
  <si>
    <t>Men's Oxford Long Sleeve Button Down Dress Shirt With Pocket,XX-Large</t>
  </si>
  <si>
    <t>CS-LY171-PI908-XXL</t>
  </si>
  <si>
    <t>B073PPLZTG</t>
  </si>
  <si>
    <t>BEVERLY HILLS</t>
  </si>
  <si>
    <t>90210-3818</t>
  </si>
  <si>
    <t>114-1214293-2797823</t>
  </si>
  <si>
    <t>2018-06-11T17:24:50+00:00</t>
  </si>
  <si>
    <t>2018-06-13T06:04:52+00:00</t>
  </si>
  <si>
    <t>90034-5330</t>
  </si>
  <si>
    <t>114-6542653-9601067</t>
  </si>
  <si>
    <t>2018-06-11T17:07:11+00:00</t>
  </si>
  <si>
    <t>2018-06-12T12:07:11+00:00</t>
  </si>
  <si>
    <t>80021-4279</t>
  </si>
  <si>
    <t>113-1914376-1788250</t>
  </si>
  <si>
    <t>2018-06-11T17:04:24+00:00</t>
  </si>
  <si>
    <t>2018-06-13T17:57:26+00:00</t>
  </si>
  <si>
    <t>REGO PARK</t>
  </si>
  <si>
    <t>114-8453782-8753048</t>
  </si>
  <si>
    <t>2018-06-11T16:57:49+00:00</t>
  </si>
  <si>
    <t>2018-06-14T03:17:38+00:00</t>
  </si>
  <si>
    <t>San Diego</t>
  </si>
  <si>
    <t>114-0445724-1322658</t>
  </si>
  <si>
    <t>2018-06-11T16:54:30+00:00</t>
  </si>
  <si>
    <t>2018-06-11T23:28:36+00:00</t>
  </si>
  <si>
    <t>WINCHESTER</t>
  </si>
  <si>
    <t>22603-4042</t>
  </si>
  <si>
    <t>114-4843226-5219434</t>
  </si>
  <si>
    <t>2018-06-11T16:54:06+00:00</t>
  </si>
  <si>
    <t>2018-06-14T09:41:46+00:00</t>
  </si>
  <si>
    <t>111-5354222-0728232</t>
  </si>
  <si>
    <t>2018-06-11T16:46:01+00:00</t>
  </si>
  <si>
    <t>2018-06-12T06:45:21+00:00</t>
  </si>
  <si>
    <t>DALLAS</t>
  </si>
  <si>
    <t>75205-1146</t>
  </si>
  <si>
    <t>113-8717953-2887402</t>
  </si>
  <si>
    <t>2018-06-11T16:44:36+00:00</t>
  </si>
  <si>
    <t>2018-06-13T03:56:09+00:00</t>
  </si>
  <si>
    <t>CS-BS003-B0-XL</t>
  </si>
  <si>
    <t>B078JJDS4Z</t>
  </si>
  <si>
    <t>MENTONE</t>
  </si>
  <si>
    <t>92359-1365</t>
  </si>
  <si>
    <t>113-8850332-4890633</t>
  </si>
  <si>
    <t>2018-06-11T16:34:44+00:00</t>
  </si>
  <si>
    <t>2018-06-15T06:26:37+00:00</t>
  </si>
  <si>
    <t>Pasadena</t>
  </si>
  <si>
    <t>91107-2216</t>
  </si>
  <si>
    <t>112-1116763-6060211</t>
  </si>
  <si>
    <t>2018-06-11T16:11:13+00:00</t>
  </si>
  <si>
    <t>2018-06-12T21:20:21+00:00</t>
  </si>
  <si>
    <t>COLUMBUS</t>
  </si>
  <si>
    <t>43202-1370</t>
  </si>
  <si>
    <t>112-6649357-2239434</t>
  </si>
  <si>
    <t>2018-06-11T16:08:53+00:00</t>
  </si>
  <si>
    <t>2018-06-12T11:58:12+00:00</t>
  </si>
  <si>
    <t>Calexico</t>
  </si>
  <si>
    <t>113-1544298-7865831</t>
  </si>
  <si>
    <t>2018-06-11T16:07:47+00:00</t>
  </si>
  <si>
    <t>2018-06-12T01:27:20+00:00</t>
  </si>
  <si>
    <t>20037-1219</t>
  </si>
  <si>
    <t>113-5413517-9515425</t>
  </si>
  <si>
    <t>2018-06-11T16:00:46+00:00</t>
  </si>
  <si>
    <t>2018-06-11T21:39:11+00:00</t>
  </si>
  <si>
    <t>MOCOTONO Men's V-Neck Cotton Sleeveless Sweater Casual Vest Dark Gray X-Large</t>
  </si>
  <si>
    <t>MY-SB027-DG-XL</t>
  </si>
  <si>
    <t>B078TD4NL1</t>
  </si>
  <si>
    <t>Hyannis Port</t>
  </si>
  <si>
    <t>111-4570475-1639447</t>
  </si>
  <si>
    <t>2018-06-11T15:56:37+00:00</t>
  </si>
  <si>
    <t>2018-06-22T21:30:07+00:00</t>
  </si>
  <si>
    <t>11207-1012</t>
  </si>
  <si>
    <t>113-4059136-8627440</t>
  </si>
  <si>
    <t>2018-06-11T15:55:23+00:00</t>
  </si>
  <si>
    <t>2018-06-15T07:19:31+00:00</t>
  </si>
  <si>
    <t>SOCORRO</t>
  </si>
  <si>
    <t>87801-4347</t>
  </si>
  <si>
    <t>113-5569595-8805032</t>
  </si>
  <si>
    <t>2018-06-11T15:53:29+00:00</t>
  </si>
  <si>
    <t>2018-06-12T08:34:51+00:00</t>
  </si>
  <si>
    <t>112-3768283-5119439</t>
  </si>
  <si>
    <t>2018-06-11T15:40:39+00:00</t>
  </si>
  <si>
    <t>2018-06-15T20:00:23+00:00</t>
  </si>
  <si>
    <t>MOCOTONO Men's V-Neck Long Sleeve Pullover Casual Sweater White Large</t>
  </si>
  <si>
    <t>WEST BARNSTABLE</t>
  </si>
  <si>
    <t>02668-1030</t>
  </si>
  <si>
    <t>112-0589754-7751449</t>
  </si>
  <si>
    <t>2018-06-11T15:29:00+00:00</t>
  </si>
  <si>
    <t>2018-06-19T19:52:00+00:00</t>
  </si>
  <si>
    <t>JAY</t>
  </si>
  <si>
    <t>32565-1719</t>
  </si>
  <si>
    <t>Mocotono Men's Short Sleeve Oxford Button Down Casual Shirt, Light White, XX-Large</t>
  </si>
  <si>
    <t>CS-SB030-WT-XXL</t>
  </si>
  <si>
    <t>B078W13X4N</t>
  </si>
  <si>
    <t>114-1020072-6813017</t>
  </si>
  <si>
    <t>2018-06-11T15:27:24+00:00</t>
  </si>
  <si>
    <t>2018-06-12T04:45:35+00:00</t>
  </si>
  <si>
    <t>Men's Oxford Long Sleeve Button Down Casual Dress Shirt,Pink,Small</t>
  </si>
  <si>
    <t>CS-LY181-PI908-S</t>
  </si>
  <si>
    <t>B073PQQ4QW</t>
  </si>
  <si>
    <t>11561-3119</t>
  </si>
  <si>
    <t>114-9383502-5754621</t>
  </si>
  <si>
    <t>2018-06-11T15:20:53+00:00</t>
  </si>
  <si>
    <t>2018-06-12T12:56:24+00:00</t>
  </si>
  <si>
    <t>MOCOTONO Men's Long Sleeve Plaid Button Down Cotton Casual Shirts Red and White Large</t>
  </si>
  <si>
    <t>CS-LY084-H4-L</t>
  </si>
  <si>
    <t>B06XQX3XLN</t>
  </si>
  <si>
    <t>SANTAQUIN</t>
  </si>
  <si>
    <t>84655-8115</t>
  </si>
  <si>
    <t>111-6230195-5486656</t>
  </si>
  <si>
    <t>2018-06-11T15:19:19+00:00</t>
  </si>
  <si>
    <t>2018-06-11T23:37:43+00:00</t>
  </si>
  <si>
    <t>07302-2378</t>
  </si>
  <si>
    <t>111-2143104-6749055</t>
  </si>
  <si>
    <t>2018-06-11T15:18:02+00:00</t>
  </si>
  <si>
    <t>2018-06-17T07:00:18+00:00</t>
  </si>
  <si>
    <t>Men's Solid Color Oxford Long Sleeve Button Down Casual Shirt Sapphire XX-Large</t>
  </si>
  <si>
    <t>46219-2920</t>
  </si>
  <si>
    <t>Men's Solid Color Oxford Long Sleeve Button Down Casual Shirt Green XX-Large</t>
  </si>
  <si>
    <t>CS-LY085-G912-XXL</t>
  </si>
  <si>
    <t>B06XYYLL91</t>
  </si>
  <si>
    <t>111-5390691-8967427</t>
  </si>
  <si>
    <t>2018-06-11T15:16:11+00:00</t>
  </si>
  <si>
    <t>2018-06-12T16:20:22+00:00</t>
  </si>
  <si>
    <t>LA SALLE</t>
  </si>
  <si>
    <t>61301-1312</t>
  </si>
  <si>
    <t>114-2251773-4514612</t>
  </si>
  <si>
    <t>2018-06-11T15:12:41+00:00</t>
  </si>
  <si>
    <t>2018-06-12T16:27:59+00:00</t>
  </si>
  <si>
    <t>MOCOTONO Men's V-Neck Long Sleeve Pullover Casual Sweater Navy Medium</t>
  </si>
  <si>
    <t>YORK</t>
  </si>
  <si>
    <t>17402-4315</t>
  </si>
  <si>
    <t>111-4404288-5157063</t>
  </si>
  <si>
    <t>2018-06-11T15:11:35+00:00</t>
  </si>
  <si>
    <t>2018-06-12T15:22:25+00:00</t>
  </si>
  <si>
    <t>113-9347821-8220258</t>
  </si>
  <si>
    <t>2018-06-11T15:00:13+00:00</t>
  </si>
  <si>
    <t>2018-06-12T20:13:06+00:00</t>
  </si>
  <si>
    <t>47978-7432</t>
  </si>
  <si>
    <t>114-3505880-3254600</t>
  </si>
  <si>
    <t>2018-06-11T14:50:13+00:00</t>
  </si>
  <si>
    <t>2018-06-12T02:57:00+00:00</t>
  </si>
  <si>
    <t>MOCOTONO Men's V-Neck Cotton Sleeveless Sweater Casual Vest Dark Gray Medium</t>
  </si>
  <si>
    <t>MY-SB027-DG-M</t>
  </si>
  <si>
    <t>B078TCFLP4</t>
  </si>
  <si>
    <t>SOUTH WESTERLO</t>
  </si>
  <si>
    <t>12083-2108</t>
  </si>
  <si>
    <t>MOCOTONO Men's V-Neck Cotton Sleeveless Sweater Casual Vest Green Medium</t>
  </si>
  <si>
    <t>MY-SB027-GN-M</t>
  </si>
  <si>
    <t>B078TB9KGM</t>
  </si>
  <si>
    <t>112-7657366-7327415</t>
  </si>
  <si>
    <t>2018-06-11T14:49:55+00:00</t>
  </si>
  <si>
    <t>2018-06-12T15:31:55+00:00</t>
  </si>
  <si>
    <t>LITCHFIELD</t>
  </si>
  <si>
    <t>06759-1709</t>
  </si>
  <si>
    <t>113-1011269-5758632</t>
  </si>
  <si>
    <t>2018-06-11T14:40:53+00:00</t>
  </si>
  <si>
    <t>2018-06-12T01:01:44+00:00</t>
  </si>
  <si>
    <t>GROTON</t>
  </si>
  <si>
    <t>06340-4873</t>
  </si>
  <si>
    <t>111-9184423-2363437</t>
  </si>
  <si>
    <t>2018-06-11T14:38:36+00:00</t>
  </si>
  <si>
    <t>2018-06-11T14:39:08+00:00</t>
  </si>
  <si>
    <t>14216-2137</t>
  </si>
  <si>
    <t>111-4176573-0661022</t>
  </si>
  <si>
    <t>2018-06-11T14:38:30+00:00</t>
  </si>
  <si>
    <t>2018-06-11T23:40:08+00:00</t>
  </si>
  <si>
    <t>ACWORTH</t>
  </si>
  <si>
    <t>30101-7360</t>
  </si>
  <si>
    <t>111-7754998-1813837</t>
  </si>
  <si>
    <t>2018-06-11T14:33:48+00:00</t>
  </si>
  <si>
    <t>2018-06-12T01:32:31+00:00</t>
  </si>
  <si>
    <t>ROSEDALE</t>
  </si>
  <si>
    <t>11422-2319</t>
  </si>
  <si>
    <t>113-3737572-6461059</t>
  </si>
  <si>
    <t>2018-06-11T14:32:14+00:00</t>
  </si>
  <si>
    <t>2018-06-14T00:27:19+00:00</t>
  </si>
  <si>
    <t>CLIFFSIDE PARK</t>
  </si>
  <si>
    <t>07010-1722</t>
  </si>
  <si>
    <t>112-3218821-1525018</t>
  </si>
  <si>
    <t>2018-06-11T14:30:41+00:00</t>
  </si>
  <si>
    <t>2018-06-11T20:39:37+00:00</t>
  </si>
  <si>
    <t>50265-7816</t>
  </si>
  <si>
    <t>114-4944077-5893059</t>
  </si>
  <si>
    <t>2018-06-11T14:27:41+00:00</t>
  </si>
  <si>
    <t>2018-06-12T06:25:36+00:00</t>
  </si>
  <si>
    <t>60601-4130</t>
  </si>
  <si>
    <t>111-8638146-9537060</t>
  </si>
  <si>
    <t>2018-06-11T14:05:29+00:00</t>
  </si>
  <si>
    <t>2018-06-12T23:16:12+00:00</t>
  </si>
  <si>
    <t>PALMETTO BAY</t>
  </si>
  <si>
    <t>33157-4818</t>
  </si>
  <si>
    <t>113-4546709-6256231</t>
  </si>
  <si>
    <t>2018-06-11T13:42:28+00:00</t>
  </si>
  <si>
    <t>2018-06-12T06:39:30+00:00</t>
  </si>
  <si>
    <t>Men's Solid Color Oxford Long Sleeve Button Down Casual Shirt Wine Red Medium</t>
  </si>
  <si>
    <t>VENTURA</t>
  </si>
  <si>
    <t>93003-1525</t>
  </si>
  <si>
    <t>113-9281238-0172253</t>
  </si>
  <si>
    <t>2018-06-11T13:24:17+00:00</t>
  </si>
  <si>
    <t>2018-06-12T06:27:02+00:00</t>
  </si>
  <si>
    <t>BOTHELL</t>
  </si>
  <si>
    <t>98011-3007</t>
  </si>
  <si>
    <t>111-8729478-6014626</t>
  </si>
  <si>
    <t>2018-06-11T13:11:50+00:00</t>
  </si>
  <si>
    <t>2018-06-14T04:23:12+00:00</t>
  </si>
  <si>
    <t>NORTHGLENN</t>
  </si>
  <si>
    <t>80233-4013</t>
  </si>
  <si>
    <t>113-5283989-3499458</t>
  </si>
  <si>
    <t>2018-06-11T12:51:23+00:00</t>
  </si>
  <si>
    <t>2018-06-12T12:28:17+00:00</t>
  </si>
  <si>
    <t>KENSINGTON</t>
  </si>
  <si>
    <t>94707-1131</t>
  </si>
  <si>
    <t>111-7666083-6162606</t>
  </si>
  <si>
    <t>2018-06-11T12:37:43+00:00</t>
  </si>
  <si>
    <t>2018-06-12T22:49:20+00:00</t>
  </si>
  <si>
    <t>LORIS</t>
  </si>
  <si>
    <t>29569-4627</t>
  </si>
  <si>
    <t>114-6029100-3789856</t>
  </si>
  <si>
    <t>2018-06-11T12:26:10+00:00</t>
  </si>
  <si>
    <t>2018-06-13T00:22:29+00:00</t>
  </si>
  <si>
    <t>MANHEIM</t>
  </si>
  <si>
    <t>17545-9026</t>
  </si>
  <si>
    <t>114-9182889-8874661</t>
  </si>
  <si>
    <t>2018-06-11T11:34:02+00:00</t>
  </si>
  <si>
    <t>2018-06-12T19:43:09+00:00</t>
  </si>
  <si>
    <t>NORTH BABYLON</t>
  </si>
  <si>
    <t>11703-3812</t>
  </si>
  <si>
    <t>113-7563866-8729058</t>
  </si>
  <si>
    <t>2018-06-11T11:32:17+00:00</t>
  </si>
  <si>
    <t>2018-06-11T17:36:57+00:00</t>
  </si>
  <si>
    <t>CS-SB016-B0-L</t>
  </si>
  <si>
    <t>B077XMGXVF</t>
  </si>
  <si>
    <t>111-2424825-2585821</t>
  </si>
  <si>
    <t>2018-06-11T11:00:12+00:00</t>
  </si>
  <si>
    <t>2018-06-11T23:37:05+00:00</t>
  </si>
  <si>
    <t>11201-1948</t>
  </si>
  <si>
    <t>113-5078396-9571410</t>
  </si>
  <si>
    <t>2018-06-11T10:54:35+00:00</t>
  </si>
  <si>
    <t>2018-06-12T03:08:19+00:00</t>
  </si>
  <si>
    <t>ISLE</t>
  </si>
  <si>
    <t>56342-4672</t>
  </si>
  <si>
    <t>113-8851853-3994658</t>
  </si>
  <si>
    <t>2018-06-11T08:12:19+00:00</t>
  </si>
  <si>
    <t>2018-06-12T23:26:24+00:00</t>
  </si>
  <si>
    <t>DOVER</t>
  </si>
  <si>
    <t>19901-3916</t>
  </si>
  <si>
    <t>114-9407173-0877061</t>
  </si>
  <si>
    <t>2018-06-11T07:51:15+00:00</t>
  </si>
  <si>
    <t>2018-06-11T18:53:26+00:00</t>
  </si>
  <si>
    <t>MOORESVILLE</t>
  </si>
  <si>
    <t>28117-8415</t>
  </si>
  <si>
    <t>111-8036767-1451409</t>
  </si>
  <si>
    <t>2018-06-11T07:29:41+00:00</t>
  </si>
  <si>
    <t>2018-06-14T19:51:30+00:00</t>
  </si>
  <si>
    <t>AKRON</t>
  </si>
  <si>
    <t>44310-2715</t>
  </si>
  <si>
    <t>111-7866664-4360255</t>
  </si>
  <si>
    <t>2018-06-11T07:24:51+00:00</t>
  </si>
  <si>
    <t>2018-06-14T00:14:21+00:00</t>
  </si>
  <si>
    <t>TIMNATH</t>
  </si>
  <si>
    <t>80547-4432</t>
  </si>
  <si>
    <t>114-8996968-3771455</t>
  </si>
  <si>
    <t>2018-06-11T07:15:41+00:00</t>
  </si>
  <si>
    <t>2018-06-12T21:54:40+00:00</t>
  </si>
  <si>
    <t>02155-6636</t>
  </si>
  <si>
    <t>MOCOTONO Men's Long Sleeve Plaid Button Down Cotton Casual Shirts Muti Plaid 16 X-Large</t>
  </si>
  <si>
    <t>CS-LY084-H16-XL</t>
  </si>
  <si>
    <t>B06XYHPM34</t>
  </si>
  <si>
    <t>114-9634037-1667406</t>
  </si>
  <si>
    <t>2018-06-11T05:59:17+00:00</t>
  </si>
  <si>
    <t>2018-06-11T06:00:05+00:00</t>
  </si>
  <si>
    <t>43232-3144</t>
  </si>
  <si>
    <t>112-8057571-8573841</t>
  </si>
  <si>
    <t>2018-06-11T05:29:35+00:00</t>
  </si>
  <si>
    <t>2018-06-14T04:39:44+00:00</t>
  </si>
  <si>
    <t>Encinitas</t>
  </si>
  <si>
    <t>92024-7049</t>
  </si>
  <si>
    <t>111-4837617-4755431</t>
  </si>
  <si>
    <t>2018-06-11T05:17:24+00:00</t>
  </si>
  <si>
    <t>2018-06-12T17:31:52+00:00</t>
  </si>
  <si>
    <t>Bolingbrook</t>
  </si>
  <si>
    <t>114-8733289-8514660</t>
  </si>
  <si>
    <t>2018-06-11T05:13:48+00:00</t>
  </si>
  <si>
    <t>2018-06-12T06:52:17+00:00</t>
  </si>
  <si>
    <t>MOCOTONO Mens Long Sleeve Turtle Neck Zip Pullover Sweater Red Medium</t>
  </si>
  <si>
    <t>MY-SB026-RD-M</t>
  </si>
  <si>
    <t>B078SLZD7B</t>
  </si>
  <si>
    <t>Carpentersville</t>
  </si>
  <si>
    <t>112-1696971-6949826</t>
  </si>
  <si>
    <t>2018-06-11T05:01:21+00:00</t>
  </si>
  <si>
    <t>2018-06-12T08:15:56+00:00</t>
  </si>
  <si>
    <t>CASTLE ROCK</t>
  </si>
  <si>
    <t>80108-6112</t>
  </si>
  <si>
    <t>111-7023547-6850643</t>
  </si>
  <si>
    <t>2018-06-11T05:00:53+00:00</t>
  </si>
  <si>
    <t>2018-06-12T03:35:47+00:00</t>
  </si>
  <si>
    <t>95136-1429</t>
  </si>
  <si>
    <t>111-8890351-1252248</t>
  </si>
  <si>
    <t>2018-06-11T04:53:16+00:00</t>
  </si>
  <si>
    <t>2018-06-11T22:27:12+00:00</t>
  </si>
  <si>
    <t>Men's Oxford Long Sleeve Button Down Dress Shirt With Pocket,Pink,Medium</t>
  </si>
  <si>
    <t>CS-LY171-PI908-M</t>
  </si>
  <si>
    <t>B073PPNMZS</t>
  </si>
  <si>
    <t>BEE BRANCH</t>
  </si>
  <si>
    <t>ARKANSAS</t>
  </si>
  <si>
    <t>72013-9117</t>
  </si>
  <si>
    <t>111-2775712-4098647</t>
  </si>
  <si>
    <t>2018-06-11T04:30:38+00:00</t>
  </si>
  <si>
    <t>2018-06-17T16:26:58+00:00</t>
  </si>
  <si>
    <t>MOCOTONO Women's Plus Size Elastic Waist Wide Leg Linen Cropped Pants Grey X-Large</t>
  </si>
  <si>
    <t>KZ-LHY001-GRY-XL</t>
  </si>
  <si>
    <t>B07DHFBB7D</t>
  </si>
  <si>
    <t>Columbia</t>
  </si>
  <si>
    <t>65203-2411</t>
  </si>
  <si>
    <t>111-5122584-1267445</t>
  </si>
  <si>
    <t>2018-06-11T04:03:41+00:00</t>
  </si>
  <si>
    <t>2018-06-13T03:39:34+00:00</t>
  </si>
  <si>
    <t>Springville</t>
  </si>
  <si>
    <t>111-8486667-1715432</t>
  </si>
  <si>
    <t>2018-06-11T03:51:28+00:00</t>
  </si>
  <si>
    <t>2018-06-13T01:41:07+00:00</t>
  </si>
  <si>
    <t>10941-3311</t>
  </si>
  <si>
    <t>Hufcut d w21</t>
  </si>
  <si>
    <t>114-7997290-3201069</t>
  </si>
  <si>
    <t>2018-06-11T03:38:57+00:00</t>
  </si>
  <si>
    <t>2018-06-12T06:31:47+00:00</t>
  </si>
  <si>
    <t>RANCHO MURIETA</t>
  </si>
  <si>
    <t>95683-9145</t>
  </si>
  <si>
    <t>112-6470355-3864256</t>
  </si>
  <si>
    <t>2018-06-11T03:38:01+00:00</t>
  </si>
  <si>
    <t>2018-06-11T21:24:12+00:00</t>
  </si>
  <si>
    <t>83616-3571</t>
  </si>
  <si>
    <t>111-2055304-9876268</t>
  </si>
  <si>
    <t>2018-06-11T03:37:19+00:00</t>
  </si>
  <si>
    <t>2018-06-20T00:25:57+00:00</t>
  </si>
  <si>
    <t>33146-1054</t>
  </si>
  <si>
    <t>112-1565611-7969854</t>
  </si>
  <si>
    <t>2018-06-11T03:33:53+00:00</t>
  </si>
  <si>
    <t>2018-06-13T02:29:56+00:00</t>
  </si>
  <si>
    <t>GLENVIEW</t>
  </si>
  <si>
    <t>60026-8005</t>
  </si>
  <si>
    <t>114-3973061-5978612</t>
  </si>
  <si>
    <t>2018-06-11T03:26:13+00:00</t>
  </si>
  <si>
    <t>2018-06-12T09:18:01+00:00</t>
  </si>
  <si>
    <t>TOPSHAM</t>
  </si>
  <si>
    <t>04086-5530</t>
  </si>
  <si>
    <t>111-4745967-2144258</t>
  </si>
  <si>
    <t>2018-06-11T03:20:23+00:00</t>
  </si>
  <si>
    <t>2018-06-11T03:55:41+00:00</t>
  </si>
  <si>
    <t>Alpharetta</t>
  </si>
  <si>
    <t>112-4018968-8545059</t>
  </si>
  <si>
    <t>2018-06-11T03:18:47+00:00</t>
  </si>
  <si>
    <t>2018-06-13T12:35:04+00:00</t>
  </si>
  <si>
    <t>Tempe</t>
  </si>
  <si>
    <t>111-7372128-5945069</t>
  </si>
  <si>
    <t>2018-06-11T03:01:42+00:00</t>
  </si>
  <si>
    <t>2018-06-11T21:24:32+00:00</t>
  </si>
  <si>
    <t>MOCOTONO Men's Long Sleeve Standard Fit Plaid Checked Button up Casual Shirts Black XX-Large</t>
  </si>
  <si>
    <t>CS-SB006-BK-2XL</t>
  </si>
  <si>
    <t>B074P2L5MQ</t>
  </si>
  <si>
    <t>DIXON</t>
  </si>
  <si>
    <t>95620-3136</t>
  </si>
  <si>
    <t>111-6932909-9162602</t>
  </si>
  <si>
    <t>2018-06-11T02:57:03+00:00</t>
  </si>
  <si>
    <t>2018-06-12T20:36:57+00:00</t>
  </si>
  <si>
    <t>ALBANY TWP</t>
  </si>
  <si>
    <t>04217-6526</t>
  </si>
  <si>
    <t>113-2994477-9136202</t>
  </si>
  <si>
    <t>2018-06-11T02:48:45+00:00</t>
  </si>
  <si>
    <t>2018-06-13T22:17:28+00:00</t>
  </si>
  <si>
    <t>Doylestown</t>
  </si>
  <si>
    <t>Pa</t>
  </si>
  <si>
    <t>111-0129685-1293055</t>
  </si>
  <si>
    <t>2018-06-11T02:31:18+00:00</t>
  </si>
  <si>
    <t>2018-06-12T06:33:10+00:00</t>
  </si>
  <si>
    <t>TUJUNGA</t>
  </si>
  <si>
    <t>91042-2505</t>
  </si>
  <si>
    <t>111-8094283-0548232</t>
  </si>
  <si>
    <t>2018-06-11T02:29:02+00:00</t>
  </si>
  <si>
    <t>2018-06-14T22:46:27+00:00</t>
  </si>
  <si>
    <t>LAND O LAKES</t>
  </si>
  <si>
    <t>34639-6745</t>
  </si>
  <si>
    <t>113-5802451-0314602</t>
  </si>
  <si>
    <t>2018-06-11T02:27:07+00:00</t>
  </si>
  <si>
    <t>2018-06-13T02:44:02+00:00</t>
  </si>
  <si>
    <t>jamestown</t>
  </si>
  <si>
    <t>113-4175075-6217844</t>
  </si>
  <si>
    <t>2018-06-11T02:24:23+00:00</t>
  </si>
  <si>
    <t>2018-06-12T04:40:12+00:00</t>
  </si>
  <si>
    <t>Queens Village</t>
  </si>
  <si>
    <t>11427-1036</t>
  </si>
  <si>
    <t>113-8149601-0562639</t>
  </si>
  <si>
    <t>2018-06-11T02:23:48+00:00</t>
  </si>
  <si>
    <t>2018-06-11T17:51:58+00:00</t>
  </si>
  <si>
    <t>60647-3558</t>
  </si>
  <si>
    <t>113-3417680-0811455</t>
  </si>
  <si>
    <t>2018-06-11T02:19:10+00:00</t>
  </si>
  <si>
    <t>2018-06-13T15:31:19+00:00</t>
  </si>
  <si>
    <t>MOCOTONO Men's V-Neck Cotton Sleeveless Sweater Casual Vest Khaki/Brown Small</t>
  </si>
  <si>
    <t>MY-SB027-KK-S</t>
  </si>
  <si>
    <t>B078TBBBTL</t>
  </si>
  <si>
    <t>SAINT CHARLES</t>
  </si>
  <si>
    <t>63304-2456</t>
  </si>
  <si>
    <t>111-5279147-9441033</t>
  </si>
  <si>
    <t>2018-06-11T02:17:55+00:00</t>
  </si>
  <si>
    <t>2018-06-12T00:59:07+00:00</t>
  </si>
  <si>
    <t>Havertown</t>
  </si>
  <si>
    <t>19083-4232</t>
  </si>
  <si>
    <t>111-7969283-0566600</t>
  </si>
  <si>
    <t>2018-06-11T02:16:07+00:00</t>
  </si>
  <si>
    <t>2018-06-12T04:39:57+00:00</t>
  </si>
  <si>
    <t>MOCOTONO Men's Long Sleeve Casual Collared Polo Shirt Top Black L</t>
  </si>
  <si>
    <t>WQS-BN-1503-KO-L</t>
  </si>
  <si>
    <t>B0788K43ZX</t>
  </si>
  <si>
    <t>MONTGOMERY</t>
  </si>
  <si>
    <t>77316-5409</t>
  </si>
  <si>
    <t>112-6043593-1265029</t>
  </si>
  <si>
    <t>2018-06-11T02:04:32+00:00</t>
  </si>
  <si>
    <t>2018-06-12T02:19:51+00:00</t>
  </si>
  <si>
    <t>FORT WASHINGTON</t>
  </si>
  <si>
    <t>20744-4662</t>
  </si>
  <si>
    <t>112-5259422-3633039</t>
  </si>
  <si>
    <t>2018-06-11T02:02:28+00:00</t>
  </si>
  <si>
    <t>2018-06-12T07:09:37+00:00</t>
  </si>
  <si>
    <t>111-8305713-5181826</t>
  </si>
  <si>
    <t>2018-06-11T01:51:24+00:00</t>
  </si>
  <si>
    <t>2018-06-13T03:37:15+00:00</t>
  </si>
  <si>
    <t>BROWNSVILLE</t>
  </si>
  <si>
    <t>78520-3774</t>
  </si>
  <si>
    <t>111-1925767-1048264</t>
  </si>
  <si>
    <t>2018-06-11T01:49:23+00:00</t>
  </si>
  <si>
    <t>2018-06-15T04:20:52+00:00</t>
  </si>
  <si>
    <t>10463-6564</t>
  </si>
  <si>
    <t>111-3328988-2101823</t>
  </si>
  <si>
    <t>2018-06-11T01:36:30+00:00</t>
  </si>
  <si>
    <t>2018-06-12T23:25:00+00:00</t>
  </si>
  <si>
    <t>Petersburg</t>
  </si>
  <si>
    <t>112-8940030-4362658</t>
  </si>
  <si>
    <t>2018-06-11T01:31:48+00:00</t>
  </si>
  <si>
    <t>2018-06-11T18:09:53+00:00</t>
  </si>
  <si>
    <t>94132-2937</t>
  </si>
  <si>
    <t>114-7421025-6375438</t>
  </si>
  <si>
    <t>2018-06-11T01:30:01+00:00</t>
  </si>
  <si>
    <t>2018-06-12T06:34:37+00:00</t>
  </si>
  <si>
    <t>20170-4483</t>
  </si>
  <si>
    <t>113-0633808-1273845</t>
  </si>
  <si>
    <t>2018-06-11T01:29:40+00:00</t>
  </si>
  <si>
    <t>2018-06-12T22:34:04+00:00</t>
  </si>
  <si>
    <t>94133-1996</t>
  </si>
  <si>
    <t>111-9712818-2834609</t>
  </si>
  <si>
    <t>2018-06-11T01:27:23+00:00</t>
  </si>
  <si>
    <t>2018-06-14T15:06:51+00:00</t>
  </si>
  <si>
    <t>Guaynabo</t>
  </si>
  <si>
    <t>111-5247947-1371414</t>
  </si>
  <si>
    <t>2018-06-11T01:23:16+00:00</t>
  </si>
  <si>
    <t>2018-06-14T11:33:43+00:00</t>
  </si>
  <si>
    <t>112-3917376-6823403</t>
  </si>
  <si>
    <t>2018-06-11T01:22:57+00:00</t>
  </si>
  <si>
    <t>2018-06-18T04:23:44+00:00</t>
  </si>
  <si>
    <t>77044-1356</t>
  </si>
  <si>
    <t>112-1108415-8464249</t>
  </si>
  <si>
    <t>2018-06-14T01:18:52+00:00</t>
  </si>
  <si>
    <t>111-0836964-8885852</t>
  </si>
  <si>
    <t>2018-06-11T01:21:52+00:00</t>
  </si>
  <si>
    <t>2018-06-12T04:39:25+00:00</t>
  </si>
  <si>
    <t>11201-4170</t>
  </si>
  <si>
    <t>111-6665810-2521804</t>
  </si>
  <si>
    <t>2018-06-11T01:10:08+00:00</t>
  </si>
  <si>
    <t>2018-06-13T20:15:10+00:00</t>
  </si>
  <si>
    <t>BRADLEY BEACH</t>
  </si>
  <si>
    <t>07720-1064</t>
  </si>
  <si>
    <t>Men's Oxford Long Sleeve Button Down Casual Dress Shirt,Navy Blue,XX-Large</t>
  </si>
  <si>
    <t>CS-LY181-ZL918-XXL</t>
  </si>
  <si>
    <t>B073PQ1CH8</t>
  </si>
  <si>
    <t>113-5596657-4411437</t>
  </si>
  <si>
    <t>2018-06-11T01:09:22+00:00</t>
  </si>
  <si>
    <t>2018-06-12T21:29:29+00:00</t>
  </si>
  <si>
    <t>SUWANEE</t>
  </si>
  <si>
    <t>30024-6733</t>
  </si>
  <si>
    <t>111-5562352-7677021</t>
  </si>
  <si>
    <t>2018-06-11T01:05:28+00:00</t>
  </si>
  <si>
    <t>2018-06-12T01:15:23+00:00</t>
  </si>
  <si>
    <t>CUTCHOGUE</t>
  </si>
  <si>
    <t>11935-1806</t>
  </si>
  <si>
    <t>111-8121101-9517865</t>
  </si>
  <si>
    <t>2018-06-11T00:46:16+00:00</t>
  </si>
  <si>
    <t>2018-06-11T19:47:44+00:00</t>
  </si>
  <si>
    <t>11223-4137</t>
  </si>
  <si>
    <t>113-9177112-8786657</t>
  </si>
  <si>
    <t>2018-06-11T00:42:14+00:00</t>
  </si>
  <si>
    <t>2018-06-12T01:17:26+00:00</t>
  </si>
  <si>
    <t>CHARLOTTESVILLE</t>
  </si>
  <si>
    <t>22903-3060</t>
  </si>
  <si>
    <t>113-3872000-9509852</t>
  </si>
  <si>
    <t>2018-06-11T00:34:48+00:00</t>
  </si>
  <si>
    <t>2018-06-13T03:54:35+00:00</t>
  </si>
  <si>
    <t>OAKVILLE</t>
  </si>
  <si>
    <t>98568-0128</t>
  </si>
  <si>
    <t>111-5671880-3002624</t>
  </si>
  <si>
    <t>2018-06-11T00:25:28+00:00</t>
  </si>
  <si>
    <t>2018-06-12T02:51:39+00:00</t>
  </si>
  <si>
    <t>MESA</t>
  </si>
  <si>
    <t>85207-1878</t>
  </si>
  <si>
    <t>114-8130385-2670665</t>
  </si>
  <si>
    <t>2018-06-11T00:20:50+00:00</t>
  </si>
  <si>
    <t>2018-06-11T09:23:29+00:00</t>
  </si>
  <si>
    <t>10021-0197</t>
  </si>
  <si>
    <t>113-6980315-3963405</t>
  </si>
  <si>
    <t>2018-06-11T00:17:16+00:00</t>
  </si>
  <si>
    <t>2018-06-11T14:25:20+00:00</t>
  </si>
  <si>
    <t>GONZALES</t>
  </si>
  <si>
    <t>93926-9216</t>
  </si>
  <si>
    <t>MOCOTONO Men's Crew Neck Long Sleeve Pullover Knit Sweater Light Green Small</t>
  </si>
  <si>
    <t>MY-SB015-LG-S</t>
  </si>
  <si>
    <t>B076J4WVXC</t>
  </si>
  <si>
    <t>113-2965940-6740246</t>
  </si>
  <si>
    <t>2018-06-11T00:15:50+00:00</t>
  </si>
  <si>
    <t>2018-06-11T08:26:51+00:00</t>
  </si>
  <si>
    <t>Athens</t>
  </si>
  <si>
    <t>111-1375935-6369867</t>
  </si>
  <si>
    <t>2018-06-11T00:08:03+00:00</t>
  </si>
  <si>
    <t>2018-06-14T04:30:29+00:00</t>
  </si>
  <si>
    <t>TULALIP</t>
  </si>
  <si>
    <t>98271-9306</t>
  </si>
  <si>
    <t>114-5063747-2825863</t>
  </si>
  <si>
    <t>2018-06-11T00:06:39+00:00</t>
  </si>
  <si>
    <t>2018-06-11T08:21:00+00:00</t>
  </si>
  <si>
    <t>77044-4966</t>
  </si>
  <si>
    <t>701-1786482-2522617</t>
  </si>
  <si>
    <t>2018-06-12T00:00:31+00:00</t>
  </si>
  <si>
    <t>2018-06-14T00:27:28+00:00</t>
  </si>
  <si>
    <t>Men's Long Sleeve Plaid Button Down Cotton Casual Shirts Coffee and Grass Green Medium</t>
  </si>
  <si>
    <t>CA084-H2-M</t>
  </si>
  <si>
    <t>Hamilton</t>
  </si>
  <si>
    <t>L8L 5P3</t>
  </si>
  <si>
    <t>S01-8448169-6948449</t>
  </si>
  <si>
    <t>111-7918427-7622606 -DQD</t>
  </si>
  <si>
    <t>2018-06-12T07:47:24+00:00</t>
  </si>
  <si>
    <t>2018-06-15T08:29:08+00:00</t>
  </si>
  <si>
    <t>Durham</t>
  </si>
  <si>
    <t>MOCOTONO Women's Plus Size Elastic Waist Wide Leg Linen Cropped Pants Grey Medium</t>
  </si>
  <si>
    <t>KZ-LHY001-GRY-M</t>
  </si>
  <si>
    <t>B071VFYY2V</t>
  </si>
  <si>
    <t>113-5856408-2931440</t>
  </si>
  <si>
    <t>2018-06-12T23:41:44+00:00</t>
  </si>
  <si>
    <t>2018-06-13T18:07:11+00:00</t>
  </si>
  <si>
    <t>48722-9570</t>
  </si>
  <si>
    <t>112-8796060-9308207</t>
  </si>
  <si>
    <t>2018-06-12T23:33:44+00:00</t>
  </si>
  <si>
    <t>2018-06-13T06:28:02+00:00</t>
  </si>
  <si>
    <t>92104-3902</t>
  </si>
  <si>
    <t>113-0679904-4116269</t>
  </si>
  <si>
    <t>2018-06-12T23:33:31+00:00</t>
  </si>
  <si>
    <t>2018-06-14T22:42:55+00:00</t>
  </si>
  <si>
    <t>98103-6547</t>
  </si>
  <si>
    <t>114-4910260-7205061</t>
  </si>
  <si>
    <t>2018-06-12T23:29:50+00:00</t>
  </si>
  <si>
    <t>2018-06-14T11:28:10+00:00</t>
  </si>
  <si>
    <t>North Berwick</t>
  </si>
  <si>
    <t>111-2764914-3443469</t>
  </si>
  <si>
    <t>2018-06-12T23:26:47+00:00</t>
  </si>
  <si>
    <t>2018-06-14T08:53:03+00:00</t>
  </si>
  <si>
    <t>MOCOTONO Men's V Neck Pullover Sweater Long Sleeve Cotton Casual Sweat Dress,Coffee,Medium</t>
  </si>
  <si>
    <t>MY-SB011-CF-L</t>
  </si>
  <si>
    <t>B075951N98</t>
  </si>
  <si>
    <t>22032-1380</t>
  </si>
  <si>
    <t>113-3558454-9661833</t>
  </si>
  <si>
    <t>2018-06-12T23:19:10+00:00</t>
  </si>
  <si>
    <t>2018-06-14T03:54:29+00:00</t>
  </si>
  <si>
    <t>92115-2542</t>
  </si>
  <si>
    <t>114-4741349-2649831</t>
  </si>
  <si>
    <t>2018-06-12T23:14:26+00:00</t>
  </si>
  <si>
    <t>2018-06-14T08:47:50+00:00</t>
  </si>
  <si>
    <t>GLENCOE</t>
  </si>
  <si>
    <t>60022-1122</t>
  </si>
  <si>
    <t>112-9150441-2557862</t>
  </si>
  <si>
    <t>2018-06-12T23:12:52+00:00</t>
  </si>
  <si>
    <t>2018-06-13T21:39:51+00:00</t>
  </si>
  <si>
    <t>TILLAR</t>
  </si>
  <si>
    <t>71670-9684</t>
  </si>
  <si>
    <t>112-4458163-3521809</t>
  </si>
  <si>
    <t>2018-06-12T22:48:20+00:00</t>
  </si>
  <si>
    <t>2018-06-13T18:09:52+00:00</t>
  </si>
  <si>
    <t>113-0905806-8839450</t>
  </si>
  <si>
    <t>2018-06-12T22:47:21+00:00</t>
  </si>
  <si>
    <t>2018-06-14T08:22:14+00:00</t>
  </si>
  <si>
    <t>SURPRISE</t>
  </si>
  <si>
    <t>85388-1366</t>
  </si>
  <si>
    <t>112-6986634-9333866</t>
  </si>
  <si>
    <t>2018-06-12T22:47:01+00:00</t>
  </si>
  <si>
    <t>2018-06-14T06:47:17+00:00</t>
  </si>
  <si>
    <t>11228-3223</t>
  </si>
  <si>
    <t>113-9593296-1307427</t>
  </si>
  <si>
    <t>2018-06-12T22:45:49+00:00</t>
  </si>
  <si>
    <t>2018-06-13T09:26:45+00:00</t>
  </si>
  <si>
    <t>MARLTON</t>
  </si>
  <si>
    <t>08053-3415</t>
  </si>
  <si>
    <t>113-6426068-1154642</t>
  </si>
  <si>
    <t>2018-06-12T22:44:29+00:00</t>
  </si>
  <si>
    <t>2018-06-13T09:26:37+00:00</t>
  </si>
  <si>
    <t>Mocotono Men's Long Sleeve Thick Denim Shirt Navy Blue (Thick) Medium</t>
  </si>
  <si>
    <t>CS-SB016-LB-M</t>
  </si>
  <si>
    <t>B077XP91JG</t>
  </si>
  <si>
    <t>113-2810350-8611426</t>
  </si>
  <si>
    <t>2018-06-12T22:35:48+00:00</t>
  </si>
  <si>
    <t>2018-06-13T10:51:50+00:00</t>
  </si>
  <si>
    <t>CARLSBAD</t>
  </si>
  <si>
    <t>92008-3210</t>
  </si>
  <si>
    <t>114-0582582-8045013</t>
  </si>
  <si>
    <t>2018-06-12T22:34:38+00:00</t>
  </si>
  <si>
    <t>2018-06-14T08:34:19+00:00</t>
  </si>
  <si>
    <t>SAN DIMAS</t>
  </si>
  <si>
    <t>91773-3936</t>
  </si>
  <si>
    <t>112-6348560-0708205</t>
  </si>
  <si>
    <t>2018-06-12T22:30:02+00:00</t>
  </si>
  <si>
    <t>2018-06-14T00:20:21+00:00</t>
  </si>
  <si>
    <t>95134-3024</t>
  </si>
  <si>
    <t>111-2196146-8561818</t>
  </si>
  <si>
    <t>2018-06-12T22:25:27+00:00</t>
  </si>
  <si>
    <t>2018-06-14T06:17:33+00:00</t>
  </si>
  <si>
    <t>92078-0939</t>
  </si>
  <si>
    <t>114-5504433-6929061</t>
  </si>
  <si>
    <t>2018-06-12T22:22:43+00:00</t>
  </si>
  <si>
    <t>2018-06-15T22:49:14+00:00</t>
  </si>
  <si>
    <t>ELKTON</t>
  </si>
  <si>
    <t>21921-4018</t>
  </si>
  <si>
    <t>114-6465739-9129866</t>
  </si>
  <si>
    <t>2018-06-12T22:22:27+00:00</t>
  </si>
  <si>
    <t>2018-06-13T21:24:31+00:00</t>
  </si>
  <si>
    <t>DURANGO</t>
  </si>
  <si>
    <t>81301-8795</t>
  </si>
  <si>
    <t>111-1928947-6180257</t>
  </si>
  <si>
    <t>2018-06-12T22:09:16+00:00</t>
  </si>
  <si>
    <t>2018-06-14T05:54:26+00:00</t>
  </si>
  <si>
    <t>Mocotono Men's Short Sleeve Oxford Button Down Casual Shirt, Yellow, Medium</t>
  </si>
  <si>
    <t>CS-SB030-YL-M</t>
  </si>
  <si>
    <t>B078W1415D</t>
  </si>
  <si>
    <t>LONG ISLAND CITY</t>
  </si>
  <si>
    <t>11101-1233</t>
  </si>
  <si>
    <t>111-7111804-6212231</t>
  </si>
  <si>
    <t>2018-06-12T21:57:11+00:00</t>
  </si>
  <si>
    <t>2018-06-13T22:35:48+00:00</t>
  </si>
  <si>
    <t>114-4996070-0486629</t>
  </si>
  <si>
    <t>2018-06-12T21:56:33+00:00</t>
  </si>
  <si>
    <t>2018-06-13T22:34:24+00:00</t>
  </si>
  <si>
    <t>FRESNO</t>
  </si>
  <si>
    <t>93727-4361</t>
  </si>
  <si>
    <t>113-4099658-0101841</t>
  </si>
  <si>
    <t>2018-06-12T21:47:09+00:00</t>
  </si>
  <si>
    <t>2018-06-13T21:19:04+00:00</t>
  </si>
  <si>
    <t>63101-1944</t>
  </si>
  <si>
    <t>111-3159308-6453844</t>
  </si>
  <si>
    <t>2018-06-12T21:39:10+00:00</t>
  </si>
  <si>
    <t>2018-06-14T16:42:24+00:00</t>
  </si>
  <si>
    <t>18017-9007</t>
  </si>
  <si>
    <t>111-1009291-0885061</t>
  </si>
  <si>
    <t>2018-06-12T21:39:07+00:00</t>
  </si>
  <si>
    <t>2018-06-14T03:02:34+00:00</t>
  </si>
  <si>
    <t>Bangor</t>
  </si>
  <si>
    <t>112-0623598-8338634</t>
  </si>
  <si>
    <t>2018-06-12T21:33:12+00:00</t>
  </si>
  <si>
    <t>2018-06-13T09:55:07+00:00</t>
  </si>
  <si>
    <t>SIERRA MADRE</t>
  </si>
  <si>
    <t>91024-1043</t>
  </si>
  <si>
    <t>114-7494381-9528241</t>
  </si>
  <si>
    <t>2018-06-12T21:25:06+00:00</t>
  </si>
  <si>
    <t>2018-06-14T06:28:10+00:00</t>
  </si>
  <si>
    <t>112-5056573-2581065</t>
  </si>
  <si>
    <t>2018-06-12T21:20:30+00:00</t>
  </si>
  <si>
    <t>2018-06-17T02:18:00+00:00</t>
  </si>
  <si>
    <t>CRISFIELD</t>
  </si>
  <si>
    <t>21817-2502</t>
  </si>
  <si>
    <t>111-5145349-0461003</t>
  </si>
  <si>
    <t>2018-06-12T21:18:50+00:00</t>
  </si>
  <si>
    <t>2018-06-14T07:18:58+00:00</t>
  </si>
  <si>
    <t>Hillsboro</t>
  </si>
  <si>
    <t>03244-4846</t>
  </si>
  <si>
    <t>113-5089224-1957820</t>
  </si>
  <si>
    <t>2018-06-12T21:16:32+00:00</t>
  </si>
  <si>
    <t>2018-06-13T10:16:28+00:00</t>
  </si>
  <si>
    <t>CAPE GIRARDEAU</t>
  </si>
  <si>
    <t>63701-5307</t>
  </si>
  <si>
    <t>113-3984907-1738669</t>
  </si>
  <si>
    <t>2018-06-12T21:16:23+00:00</t>
  </si>
  <si>
    <t>2018-06-14T06:35:42+00:00</t>
  </si>
  <si>
    <t>20171-2624</t>
  </si>
  <si>
    <t>114-2948016-1426614</t>
  </si>
  <si>
    <t>2018-06-12T21:15:21+00:00</t>
  </si>
  <si>
    <t>2018-06-16T09:23:59+00:00</t>
  </si>
  <si>
    <t>SANDY</t>
  </si>
  <si>
    <t>84093-2451</t>
  </si>
  <si>
    <t>113-7722710-8541019</t>
  </si>
  <si>
    <t>2018-06-12T21:11:31+00:00</t>
  </si>
  <si>
    <t>2018-06-13T09:20:05+00:00</t>
  </si>
  <si>
    <t>Men's Solid Color Oxford Long Sleeve Button Down Casual Shirt Light Gray Small</t>
  </si>
  <si>
    <t>CS-LY085-LG907-S</t>
  </si>
  <si>
    <t>B06XYZPBV7</t>
  </si>
  <si>
    <t>LEHI</t>
  </si>
  <si>
    <t>84043-3232</t>
  </si>
  <si>
    <t>114-8965917-3136225</t>
  </si>
  <si>
    <t>2018-06-12T21:06:46+00:00</t>
  </si>
  <si>
    <t>2018-06-15T21:39:29+00:00</t>
  </si>
  <si>
    <t>IDAHO FALLS</t>
  </si>
  <si>
    <t>83401-5047</t>
  </si>
  <si>
    <t>111-1324905-9542620</t>
  </si>
  <si>
    <t>2018-06-12T20:58:11+00:00</t>
  </si>
  <si>
    <t>2018-06-13T21:25:18+00:00</t>
  </si>
  <si>
    <t>33604-7224</t>
  </si>
  <si>
    <t>113-9944334-5468255</t>
  </si>
  <si>
    <t>2018-06-12T20:43:24+00:00</t>
  </si>
  <si>
    <t>2018-06-14T05:32:29+00:00</t>
  </si>
  <si>
    <t>NORTHAMPTON</t>
  </si>
  <si>
    <t>01060-2189</t>
  </si>
  <si>
    <t>112-4141163-6210655</t>
  </si>
  <si>
    <t>2018-06-12T20:26:06+00:00</t>
  </si>
  <si>
    <t>2018-06-14T01:21:54+00:00</t>
  </si>
  <si>
    <t>MAGNOLIA</t>
  </si>
  <si>
    <t>19962-3629</t>
  </si>
  <si>
    <t>112-7032417-8960234</t>
  </si>
  <si>
    <t>2018-06-12T20:22:10+00:00</t>
  </si>
  <si>
    <t>2018-06-14T01:49:24+00:00</t>
  </si>
  <si>
    <t>MOCOTONO Men's Short Sleeve Plaid Checkered Button Down Casual Shirts Black Small</t>
  </si>
  <si>
    <t>CS-SB009-BK-S</t>
  </si>
  <si>
    <t>B07516K3PY</t>
  </si>
  <si>
    <t>113-7335729-0290642</t>
  </si>
  <si>
    <t>2018-06-12T20:15:47+00:00</t>
  </si>
  <si>
    <t>2018-06-13T03:12:45+00:00</t>
  </si>
  <si>
    <t>MOCOTONO Men's V Neck Pullover Fleece Lined Cotton Sweater Light Gray Small</t>
  </si>
  <si>
    <t>MY-SB011JR-LG-M</t>
  </si>
  <si>
    <t>B0786YYNJK</t>
  </si>
  <si>
    <t>02840-3250</t>
  </si>
  <si>
    <t>111-2969791-2185858</t>
  </si>
  <si>
    <t>2018-06-12T20:04:22+00:00</t>
  </si>
  <si>
    <t>2018-06-13T06:57:21+00:00</t>
  </si>
  <si>
    <t>98406-7036</t>
  </si>
  <si>
    <t>111-5284097-0909853</t>
  </si>
  <si>
    <t>2018-06-12T20:02:20+00:00</t>
  </si>
  <si>
    <t>2018-06-13T22:54:41+00:00</t>
  </si>
  <si>
    <t>FORT WORTH</t>
  </si>
  <si>
    <t>76114-2039</t>
  </si>
  <si>
    <t>112-3622224-5863449</t>
  </si>
  <si>
    <t>2018-06-12T19:58:54+00:00</t>
  </si>
  <si>
    <t>2018-06-15T04:38:34+00:00</t>
  </si>
  <si>
    <t>46356-1731</t>
  </si>
  <si>
    <t>111-0742127-6487442</t>
  </si>
  <si>
    <t>2018-06-12T19:48:30+00:00</t>
  </si>
  <si>
    <t>2018-06-13T18:57:20+00:00</t>
  </si>
  <si>
    <t>MORRISTOWN</t>
  </si>
  <si>
    <t>07960-4142</t>
  </si>
  <si>
    <t>111-0492209-8873850</t>
  </si>
  <si>
    <t>2018-06-12T19:45:14+00:00</t>
  </si>
  <si>
    <t>2018-06-14T01:52:53+00:00</t>
  </si>
  <si>
    <t>MOCOTONO Men's Long Sleeve Flannel Plaid Checkered Button Down Casual Dress Shirts Green2 XX-Large</t>
  </si>
  <si>
    <t>CS-BUSB031-GN2-XXL</t>
  </si>
  <si>
    <t>B078VZ2JPL</t>
  </si>
  <si>
    <t>MOCOTONO Men's Long Sleeve Flannel Plaid Checkered Button Down Casual Dress Shirts Green3 XX-Large</t>
  </si>
  <si>
    <t>CS-BUSB031-GN3-XXL</t>
  </si>
  <si>
    <t>B078W16WSC</t>
  </si>
  <si>
    <t>114-9046225-1806650</t>
  </si>
  <si>
    <t>2018-06-12T19:41:56+00:00</t>
  </si>
  <si>
    <t>2018-06-13T07:46:19+00:00</t>
  </si>
  <si>
    <t>PROVIDENCE</t>
  </si>
  <si>
    <t>02908-4827</t>
  </si>
  <si>
    <t>114-9091732-1525847</t>
  </si>
  <si>
    <t>2018-06-12T19:30:27+00:00</t>
  </si>
  <si>
    <t>2018-06-13T02:57:09+00:00</t>
  </si>
  <si>
    <t>56308-8097</t>
  </si>
  <si>
    <t>113-6388182-6386637</t>
  </si>
  <si>
    <t>2018-06-12T19:27:46+00:00</t>
  </si>
  <si>
    <t>2018-06-13T22:40:07+00:00</t>
  </si>
  <si>
    <t>RAYNHAM</t>
  </si>
  <si>
    <t>02767-1902</t>
  </si>
  <si>
    <t>111-0653896-9463403</t>
  </si>
  <si>
    <t>2018-06-12T19:00:37+00:00</t>
  </si>
  <si>
    <t>2018-06-16T22:43:50+00:00</t>
  </si>
  <si>
    <t>HONEY GROVE</t>
  </si>
  <si>
    <t>17035-7207</t>
  </si>
  <si>
    <t>113-9583650-4797825</t>
  </si>
  <si>
    <t>2018-06-12T18:54:27+00:00</t>
  </si>
  <si>
    <t>2018-06-13T20:24:31+00:00</t>
  </si>
  <si>
    <t>DENHAM SPRINGS</t>
  </si>
  <si>
    <t>70706-0870</t>
  </si>
  <si>
    <t>113-6404215-1726641</t>
  </si>
  <si>
    <t>2018-06-12T18:51:10+00:00</t>
  </si>
  <si>
    <t>2018-06-13T08:29:50+00:00</t>
  </si>
  <si>
    <t>Men's Short Sleeve Oxford Button Down Casual Shirt Sapphire Medium</t>
  </si>
  <si>
    <t>CS-SB170-Sa911-M</t>
  </si>
  <si>
    <t>B0788KB8S4</t>
  </si>
  <si>
    <t>111-8393525-8997030</t>
  </si>
  <si>
    <t>2018-06-12T18:38:53+00:00</t>
  </si>
  <si>
    <t>2018-06-13T03:38:04+00:00</t>
  </si>
  <si>
    <t>MOCOTONO Mens Oxford Long Sleeve Solid Standard Fit Button Down Casual Dress Shirts Light Green Medium</t>
  </si>
  <si>
    <t>CS-SB007-LG-M</t>
  </si>
  <si>
    <t>B07511TPGK</t>
  </si>
  <si>
    <t>113-6645410-4567464</t>
  </si>
  <si>
    <t>2018-06-12T18:37:05+00:00</t>
  </si>
  <si>
    <t>2018-06-13T05:31:51+00:00</t>
  </si>
  <si>
    <t>POULSBO</t>
  </si>
  <si>
    <t>98370-9152</t>
  </si>
  <si>
    <t>111-2513217-2956222</t>
  </si>
  <si>
    <t>2018-06-12T18:28:47+00:00</t>
  </si>
  <si>
    <t>2018-06-13T06:26:06+00:00</t>
  </si>
  <si>
    <t>Folsom</t>
  </si>
  <si>
    <t>114-2478512-7367431</t>
  </si>
  <si>
    <t>2018-06-12T18:24:09+00:00</t>
  </si>
  <si>
    <t>2018-06-14T15:50:34+00:00</t>
  </si>
  <si>
    <t>MOCOTONO Men's Cotton V Neck Sweater Regular Fit Pullover Knitwear Blue M</t>
  </si>
  <si>
    <t>MY-SB019-BL-M</t>
  </si>
  <si>
    <t>B0785FT29B</t>
  </si>
  <si>
    <t>63112-1019</t>
  </si>
  <si>
    <t>112-0286106-0799447</t>
  </si>
  <si>
    <t>2018-06-12T18:16:18+00:00</t>
  </si>
  <si>
    <t>2018-06-13T20:44:02+00:00</t>
  </si>
  <si>
    <t>VALLEY STREAM</t>
  </si>
  <si>
    <t>11580-4105</t>
  </si>
  <si>
    <t>113-5803507-3776253</t>
  </si>
  <si>
    <t>2018-06-12T18:13:42+00:00</t>
  </si>
  <si>
    <t>2018-06-13T08:39:28+00:00</t>
  </si>
  <si>
    <t>Men's Solid Color Oxford Long Sleeve Button Down Casual Shirt Light Pink XX-Large</t>
  </si>
  <si>
    <t>DILLSBURG</t>
  </si>
  <si>
    <t>17019-1104</t>
  </si>
  <si>
    <t>114-9843679-7096207</t>
  </si>
  <si>
    <t>2018-06-12T18:04:01+00:00</t>
  </si>
  <si>
    <t>2018-06-15T00:32:49+00:00</t>
  </si>
  <si>
    <t>112-2334521-9152217</t>
  </si>
  <si>
    <t>2018-06-12T18:01:29+00:00</t>
  </si>
  <si>
    <t>2018-06-13T15:27:29+00:00</t>
  </si>
  <si>
    <t>MOCOTONO Men's V-Neck Long Sleeve Pullover Casual Sweater Black X-Large</t>
  </si>
  <si>
    <t>FRANKLIN</t>
  </si>
  <si>
    <t>37067-5853</t>
  </si>
  <si>
    <t>111-4317453-9243464</t>
  </si>
  <si>
    <t>2018-06-12T18:01:18+00:00</t>
  </si>
  <si>
    <t>2018-06-14T02:32:11+00:00</t>
  </si>
  <si>
    <t>84003-8902</t>
  </si>
  <si>
    <t>112-1773290-8618625</t>
  </si>
  <si>
    <t>2018-06-12T18:00:38+00:00</t>
  </si>
  <si>
    <t>2018-06-14T08:36:31+00:00</t>
  </si>
  <si>
    <t>WAITE PARK</t>
  </si>
  <si>
    <t>56387-1754</t>
  </si>
  <si>
    <t>113-4771477-3337053</t>
  </si>
  <si>
    <t>2018-06-12T17:58:40+00:00</t>
  </si>
  <si>
    <t>2018-06-13T09:30:41+00:00</t>
  </si>
  <si>
    <t>Mocotono Men's Long Sleeve Thick Denim Shirt Blue (Thick) X-Large</t>
  </si>
  <si>
    <t>CS-SB016-B0-XL</t>
  </si>
  <si>
    <t>B077XRTTYL</t>
  </si>
  <si>
    <t>ERIE</t>
  </si>
  <si>
    <t>16510-6649</t>
  </si>
  <si>
    <t>111-3900442-2571409</t>
  </si>
  <si>
    <t>2018-06-12T17:50:37+00:00</t>
  </si>
  <si>
    <t>2018-06-18T07:37:18+00:00</t>
  </si>
  <si>
    <t>113-0905788-4505813</t>
  </si>
  <si>
    <t>2018-06-12T17:46:09+00:00</t>
  </si>
  <si>
    <t>2018-06-13T08:34:23+00:00</t>
  </si>
  <si>
    <t>HIGH SPRINGS</t>
  </si>
  <si>
    <t>32643-6826</t>
  </si>
  <si>
    <t>113-4911683-1087465</t>
  </si>
  <si>
    <t>2018-06-12T17:45:51+00:00</t>
  </si>
  <si>
    <t>2018-06-16T21:21:39+00:00</t>
  </si>
  <si>
    <t>CALLAHAN</t>
  </si>
  <si>
    <t>32011-6023</t>
  </si>
  <si>
    <t>112-4450093-3242600</t>
  </si>
  <si>
    <t>2018-06-12T17:34:23+00:00</t>
  </si>
  <si>
    <t>2018-06-13T21:44:17+00:00</t>
  </si>
  <si>
    <t>Winder</t>
  </si>
  <si>
    <t>Ga</t>
  </si>
  <si>
    <t>112-2337481-8609861</t>
  </si>
  <si>
    <t>2018-06-12T17:33:54+00:00</t>
  </si>
  <si>
    <t>2018-06-13T20:28:17+00:00</t>
  </si>
  <si>
    <t>GRAYSVILLE</t>
  </si>
  <si>
    <t>15337-3024</t>
  </si>
  <si>
    <t>MOCOTONO Men's Short Sleeve Plaid Checkered Button Down Casual Shirts Red &amp; Navy X-Large</t>
  </si>
  <si>
    <t>CS-SB009-RDNY-XL</t>
  </si>
  <si>
    <t>B074ZY4X45</t>
  </si>
  <si>
    <t>111-9602105-5679430</t>
  </si>
  <si>
    <t>2018-06-12T17:30:07+00:00</t>
  </si>
  <si>
    <t>2018-06-13T19:32:38+00:00</t>
  </si>
  <si>
    <t>72641-8800</t>
  </si>
  <si>
    <t>114-7015205-7945869</t>
  </si>
  <si>
    <t>2018-06-12T17:26:57+00:00</t>
  </si>
  <si>
    <t>2018-06-13T12:14:47+00:00</t>
  </si>
  <si>
    <t>SAN GABRIEL</t>
  </si>
  <si>
    <t>91776-1229</t>
  </si>
  <si>
    <t>112-4682770-3514664</t>
  </si>
  <si>
    <t>2018-06-12T17:10:21+00:00</t>
  </si>
  <si>
    <t>2018-06-21T20:31:07+00:00</t>
  </si>
  <si>
    <t>MOCOTONO Men's Short Sleeve Floral Print Button Down Casual Shirt Green 2 Small</t>
  </si>
  <si>
    <t>CS-BUSB032-GN2-S</t>
  </si>
  <si>
    <t>B07C41Q6CQ</t>
  </si>
  <si>
    <t>REHOBOTH</t>
  </si>
  <si>
    <t>MASSACHUSETTS</t>
  </si>
  <si>
    <t>02769-3000</t>
  </si>
  <si>
    <t>114-8901277-4553036</t>
  </si>
  <si>
    <t>2018-06-12T17:08:56+00:00</t>
  </si>
  <si>
    <t>MOCOTONO Men's Non Iron Formal Business Tuxedo Dress Shirt White XL 17" Neck, 35" Sleeve</t>
  </si>
  <si>
    <t>CS-SB010-WT-7</t>
  </si>
  <si>
    <t>B075584M2W</t>
  </si>
  <si>
    <t>SUGAR GROVE</t>
  </si>
  <si>
    <t>60554-9205</t>
  </si>
  <si>
    <t>112-2298537-5971430</t>
  </si>
  <si>
    <t>2018-06-12T17:05:59+00:00</t>
  </si>
  <si>
    <t>2018-06-14T01:38:07+00:00</t>
  </si>
  <si>
    <t>08822-3430</t>
  </si>
  <si>
    <t>113-4543320-0329866</t>
  </si>
  <si>
    <t>2018-06-12T17:04:20+00:00</t>
  </si>
  <si>
    <t>2018-06-14T03:04:06+00:00</t>
  </si>
  <si>
    <t>Men's Solid Color Oxford Long Sleeve Button Down Casual Shirt Light Gray Large</t>
  </si>
  <si>
    <t>46268-2827</t>
  </si>
  <si>
    <t>113-2022339-1141812</t>
  </si>
  <si>
    <t>2018-06-12T17:01:21+00:00</t>
  </si>
  <si>
    <t>2018-06-14T22:54:40+00:00</t>
  </si>
  <si>
    <t>11208-2516</t>
  </si>
  <si>
    <t>114-5299634-9151424</t>
  </si>
  <si>
    <t>2018-06-12T17:00:31+00:00</t>
  </si>
  <si>
    <t>2018-06-13T23:15:58+00:00</t>
  </si>
  <si>
    <t>MOCOTONO Men's Long Sleeve Crew Neck Pullover Knit Sweater Light Blue Large</t>
  </si>
  <si>
    <t>MY-LYRound020-LB-L</t>
  </si>
  <si>
    <t>B073XJW2WJ</t>
  </si>
  <si>
    <t>114-1164357-5756264</t>
  </si>
  <si>
    <t>2018-06-12T16:57:06+00:00</t>
  </si>
  <si>
    <t>2018-06-13T04:31:26+00:00</t>
  </si>
  <si>
    <t>EAST STROUDSBURG</t>
  </si>
  <si>
    <t>18302-9164</t>
  </si>
  <si>
    <t>113-8570494-0120240</t>
  </si>
  <si>
    <t>2018-06-12T16:50:32+00:00</t>
  </si>
  <si>
    <t>2018-06-15T21:34:11+00:00</t>
  </si>
  <si>
    <t>NEW ORLEANS</t>
  </si>
  <si>
    <t>70115-5927</t>
  </si>
  <si>
    <t>114-9514609-2592233</t>
  </si>
  <si>
    <t>2018-06-12T16:48:09+00:00</t>
  </si>
  <si>
    <t>2018-06-13T08:49:18+00:00</t>
  </si>
  <si>
    <t>Mount Prospect</t>
  </si>
  <si>
    <t>114-2685247-8344252</t>
  </si>
  <si>
    <t>2018-06-12T16:40:28+00:00</t>
  </si>
  <si>
    <t>2018-06-13T17:21:09+00:00</t>
  </si>
  <si>
    <t>38119-4733</t>
  </si>
  <si>
    <t>111-1280129-1321030</t>
  </si>
  <si>
    <t>2018-06-12T16:37:14+00:00</t>
  </si>
  <si>
    <t>2018-06-15T09:50:16+00:00</t>
  </si>
  <si>
    <t>11209-2718</t>
  </si>
  <si>
    <t>113-3048623-2246618</t>
  </si>
  <si>
    <t>2018-06-12T16:32:28+00:00</t>
  </si>
  <si>
    <t>2018-06-13T07:04:18+00:00</t>
  </si>
  <si>
    <t>90020-2065</t>
  </si>
  <si>
    <t>112-1271987-6021013</t>
  </si>
  <si>
    <t>2018-06-12T15:33:09+00:00</t>
  </si>
  <si>
    <t>2018-06-13T01:41:05+00:00</t>
  </si>
  <si>
    <t>78602-6760</t>
  </si>
  <si>
    <t>114-1528987-6653812</t>
  </si>
  <si>
    <t>2018-06-12T15:33:02+00:00</t>
  </si>
  <si>
    <t>2018-06-12T23:04:11+00:00</t>
  </si>
  <si>
    <t>Mocotono Men's Long Sleeve Denim Solid Double-Pocket Shirt Navy Blue Large</t>
  </si>
  <si>
    <t>CS-SB003-NB-L</t>
  </si>
  <si>
    <t>B075112589</t>
  </si>
  <si>
    <t>WEATHERFORD</t>
  </si>
  <si>
    <t>76085-3615</t>
  </si>
  <si>
    <t>111-1835908-1063460</t>
  </si>
  <si>
    <t>2018-06-12T15:31:00+00:00</t>
  </si>
  <si>
    <t>2018-06-13T01:22:53+00:00</t>
  </si>
  <si>
    <t>112-4576447-4913028</t>
  </si>
  <si>
    <t>2018-06-12T15:29:38+00:00</t>
  </si>
  <si>
    <t>2018-06-13T06:38:32+00:00</t>
  </si>
  <si>
    <t>FOSTER CITY</t>
  </si>
  <si>
    <t>94404-1455</t>
  </si>
  <si>
    <t>112-7293260-3560209</t>
  </si>
  <si>
    <t>2018-06-12T15:18:00+00:00</t>
  </si>
  <si>
    <t>2018-06-13T04:42:30+00:00</t>
  </si>
  <si>
    <t>SAN LORENZO</t>
  </si>
  <si>
    <t>94580-1015</t>
  </si>
  <si>
    <t>114-7750836-6039469</t>
  </si>
  <si>
    <t>2018-06-12T15:16:16+00:00</t>
  </si>
  <si>
    <t>2018-06-14T04:12:39+00:00</t>
  </si>
  <si>
    <t>Waukegan</t>
  </si>
  <si>
    <t>114-7782514-9866623</t>
  </si>
  <si>
    <t>2018-06-12T15:12:17+00:00</t>
  </si>
  <si>
    <t>2018-06-13T10:23:16+00:00</t>
  </si>
  <si>
    <t>CENTERVILLE</t>
  </si>
  <si>
    <t>45458-3712</t>
  </si>
  <si>
    <t>114-1887808-6677830</t>
  </si>
  <si>
    <t>2018-06-12T15:11:05+00:00</t>
  </si>
  <si>
    <t>2018-06-13T06:32:34+00:00</t>
  </si>
  <si>
    <t>MOCOTONO Men's Short Sleeve Floral Print Button Down Casual Shirt Navy Large</t>
  </si>
  <si>
    <t>CS-BUSB032-NB-L</t>
  </si>
  <si>
    <t>B07C3Q43WW</t>
  </si>
  <si>
    <t>GREEN VALLEY</t>
  </si>
  <si>
    <t>ARIZONA</t>
  </si>
  <si>
    <t>85622-5810</t>
  </si>
  <si>
    <t>111-7193208-2400232</t>
  </si>
  <si>
    <t>2018-06-12T15:06:43+00:00</t>
  </si>
  <si>
    <t>2018-06-12T22:24:41+00:00</t>
  </si>
  <si>
    <t>11215-8900</t>
  </si>
  <si>
    <t>112-7750756-4010665</t>
  </si>
  <si>
    <t>2018-06-12T14:46:46+00:00</t>
  </si>
  <si>
    <t>2018-06-13T02:54:00+00:00</t>
  </si>
  <si>
    <t>WATERFORD</t>
  </si>
  <si>
    <t>111-2075957-8469002</t>
  </si>
  <si>
    <t>2018-06-12T14:46:00+00:00</t>
  </si>
  <si>
    <t>2018-06-13T01:11:18+00:00</t>
  </si>
  <si>
    <t>MOCOTONO Men's Short Sleeve Plaid Checkered Button Down Casual Shirts Red Medium</t>
  </si>
  <si>
    <t>CS-SB009-RD-M</t>
  </si>
  <si>
    <t>B07518TGGL</t>
  </si>
  <si>
    <t>PASS CHRISTIAN</t>
  </si>
  <si>
    <t>39571-2538</t>
  </si>
  <si>
    <t>112-5343412-0596206</t>
  </si>
  <si>
    <t>2018-06-12T14:38:55+00:00</t>
  </si>
  <si>
    <t>2018-06-14T00:30:00+00:00</t>
  </si>
  <si>
    <t>DURANT</t>
  </si>
  <si>
    <t>52747-9501</t>
  </si>
  <si>
    <t>111-7918150-1334640</t>
  </si>
  <si>
    <t>2018-06-12T14:31:11+00:00</t>
  </si>
  <si>
    <t>2018-06-16T07:26:39+00:00</t>
  </si>
  <si>
    <t>CLIFTON</t>
  </si>
  <si>
    <t>07013-3417</t>
  </si>
  <si>
    <t>111-1164762-4569057</t>
  </si>
  <si>
    <t>2018-06-12T14:31:10+00:00</t>
  </si>
  <si>
    <t>2018-06-13T08:32:36+00:00</t>
  </si>
  <si>
    <t>LEBANON</t>
  </si>
  <si>
    <t>06249-2406</t>
  </si>
  <si>
    <t>111-6134256-0324220</t>
  </si>
  <si>
    <t>2018-06-12T14:27:49+00:00</t>
  </si>
  <si>
    <t>2018-06-15T22:02:50+00:00</t>
  </si>
  <si>
    <t>MOCOTONO Men's Long Sleeve Plaid Button Down Cotton Casual Shirts Navy and Coffee XX-Large</t>
  </si>
  <si>
    <t>CS-LY084-H3-XXL</t>
  </si>
  <si>
    <t>B06XQVY2DZ</t>
  </si>
  <si>
    <t>Baton Rouge</t>
  </si>
  <si>
    <t>Louisiana</t>
  </si>
  <si>
    <t>112-7406750-6062600</t>
  </si>
  <si>
    <t>2018-06-12T14:18:51+00:00</t>
  </si>
  <si>
    <t>2018-06-13T17:07:02+00:00</t>
  </si>
  <si>
    <t>LAUREL</t>
  </si>
  <si>
    <t>20723-1782</t>
  </si>
  <si>
    <t>113-3139841-9627418</t>
  </si>
  <si>
    <t>2018-06-12T14:04:57+00:00</t>
  </si>
  <si>
    <t>2018-06-13T19:09:08+00:00</t>
  </si>
  <si>
    <t>MOCOTONO Men's Long Sleeve Casual Collared Polo Shirt Top Navy Blue S</t>
  </si>
  <si>
    <t>POLO-1503-NY-S</t>
  </si>
  <si>
    <t>B078HZ3731</t>
  </si>
  <si>
    <t>10001-3406</t>
  </si>
  <si>
    <t>112-2459762-9054652</t>
  </si>
  <si>
    <t>2018-06-12T13:44:04+00:00</t>
  </si>
  <si>
    <t>2018-06-13T06:26:46+00:00</t>
  </si>
  <si>
    <t>AMARILLO</t>
  </si>
  <si>
    <t>79107-1804</t>
  </si>
  <si>
    <t>112-6883113-1082650</t>
  </si>
  <si>
    <t>2018-06-12T13:34:51+00:00</t>
  </si>
  <si>
    <t>2018-06-14T12:22:58+00:00</t>
  </si>
  <si>
    <t>84107-4296</t>
  </si>
  <si>
    <t>113-7653480-6666634</t>
  </si>
  <si>
    <t>2018-06-12T13:33:34+00:00</t>
  </si>
  <si>
    <t>2018-06-20T06:42:52+00:00</t>
  </si>
  <si>
    <t>CORDOVA</t>
  </si>
  <si>
    <t>38016-5066</t>
  </si>
  <si>
    <t>114-6477396-8707400</t>
  </si>
  <si>
    <t>2018-06-12T13:23:50+00:00</t>
  </si>
  <si>
    <t>2018-06-12T22:35:14+00:00</t>
  </si>
  <si>
    <t>33172-2772</t>
  </si>
  <si>
    <t>111-7505664-8079460</t>
  </si>
  <si>
    <t>2018-06-12T13:06:48+00:00</t>
  </si>
  <si>
    <t>2018-06-13T19:03:17+00:00</t>
  </si>
  <si>
    <t>20002-6726</t>
  </si>
  <si>
    <t>113-6748988-0639454</t>
  </si>
  <si>
    <t>2018-06-12T11:56:24+00:00</t>
  </si>
  <si>
    <t>2018-06-13T00:38:23+00:00</t>
  </si>
  <si>
    <t>LAS CRUCES</t>
  </si>
  <si>
    <t>88011-1711</t>
  </si>
  <si>
    <t>111-9170810-0958658</t>
  </si>
  <si>
    <t>2018-06-12T11:45:55+00:00</t>
  </si>
  <si>
    <t>2018-06-15T22:28:48+00:00</t>
  </si>
  <si>
    <t>PUNTA SANTIAGO</t>
  </si>
  <si>
    <t>00741-0901</t>
  </si>
  <si>
    <t>112-9002530-9374629</t>
  </si>
  <si>
    <t>2018-06-12T11:43:48+00:00</t>
  </si>
  <si>
    <t>2018-06-15T22:31:34+00:00</t>
  </si>
  <si>
    <t>ORANGE</t>
  </si>
  <si>
    <t>77630-9640</t>
  </si>
  <si>
    <t>Ted Holstine</t>
  </si>
  <si>
    <t>111-9150393-0240242</t>
  </si>
  <si>
    <t>2018-06-12T11:39:01+00:00</t>
  </si>
  <si>
    <t>2018-06-13T07:24:56+00:00</t>
  </si>
  <si>
    <t>33647-3136</t>
  </si>
  <si>
    <t>112-7842078-0463457</t>
  </si>
  <si>
    <t>2018-06-12T11:27:54+00:00</t>
  </si>
  <si>
    <t>2018-06-13T07:43:54+00:00</t>
  </si>
  <si>
    <t>ANTRIM</t>
  </si>
  <si>
    <t>03440-3105</t>
  </si>
  <si>
    <t>112-1153109-0127424</t>
  </si>
  <si>
    <t>2018-06-12T11:26:06+00:00</t>
  </si>
  <si>
    <t>2018-06-12T22:32:09+00:00</t>
  </si>
  <si>
    <t>07407-2771</t>
  </si>
  <si>
    <t>112-1550655-4326601</t>
  </si>
  <si>
    <t>2018-06-12T10:58:05+00:00</t>
  </si>
  <si>
    <t>2018-06-13T23:11:30+00:00</t>
  </si>
  <si>
    <t>19122-4414</t>
  </si>
  <si>
    <t>113-9515871-7188231</t>
  </si>
  <si>
    <t>2018-06-12T10:50:20+00:00</t>
  </si>
  <si>
    <t>2018-06-13T06:23:20+00:00</t>
  </si>
  <si>
    <t>MARTINEZ</t>
  </si>
  <si>
    <t>94553-3423</t>
  </si>
  <si>
    <t>111-2129402-4573057</t>
  </si>
  <si>
    <t>2018-06-12T10:38:58+00:00</t>
  </si>
  <si>
    <t>2018-06-14T22:25:53+00:00</t>
  </si>
  <si>
    <t>48843-9629</t>
  </si>
  <si>
    <t>113-5526709-0819418</t>
  </si>
  <si>
    <t>2018-06-12T09:57:06+00:00</t>
  </si>
  <si>
    <t>2018-06-12T19:34:27+00:00</t>
  </si>
  <si>
    <t>113-0187060-3916249</t>
  </si>
  <si>
    <t>2018-06-12T09:13:00+00:00</t>
  </si>
  <si>
    <t>2018-06-13T22:54:47+00:00</t>
  </si>
  <si>
    <t>MADISON</t>
  </si>
  <si>
    <t>114-1668616-2747417</t>
  </si>
  <si>
    <t>2018-06-12T08:30:41+00:00</t>
  </si>
  <si>
    <t>2018-06-12T23:29:30+00:00</t>
  </si>
  <si>
    <t>80209-2919</t>
  </si>
  <si>
    <t>113-7759514-8382620</t>
  </si>
  <si>
    <t>2018-06-12T07:26:08+00:00</t>
  </si>
  <si>
    <t>2018-06-17T10:24:00+00:00</t>
  </si>
  <si>
    <t>GUNNISON</t>
  </si>
  <si>
    <t>81230-2364</t>
  </si>
  <si>
    <t>113-8783950-0680264</t>
  </si>
  <si>
    <t>2018-06-12T07:20:30+00:00</t>
  </si>
  <si>
    <t>2018-06-14T00:11:26+00:00</t>
  </si>
  <si>
    <t>95129-2935</t>
  </si>
  <si>
    <t>111-8635239-7796256</t>
  </si>
  <si>
    <t>2018-06-12T07:19:54+00:00</t>
  </si>
  <si>
    <t>2018-06-14T00:14:43+00:00</t>
  </si>
  <si>
    <t>11237-4001</t>
  </si>
  <si>
    <t>112-5157830-2832242</t>
  </si>
  <si>
    <t>2018-06-12T07:18:24+00:00</t>
  </si>
  <si>
    <t>2018-06-12T18:56:26+00:00</t>
  </si>
  <si>
    <t>MOCOTONO Men's Long Sleeve Crew Neck Pullover Knit Sweater Wine Red Small</t>
  </si>
  <si>
    <t>MY-LYRound020-WR-S</t>
  </si>
  <si>
    <t>B073XJYBS9</t>
  </si>
  <si>
    <t>MADISON HEIGHTS</t>
  </si>
  <si>
    <t>48071-4695</t>
  </si>
  <si>
    <t>111-0555179-0774629</t>
  </si>
  <si>
    <t>2018-06-12T06:49:28+00:00</t>
  </si>
  <si>
    <t>2018-06-14T06:33:33+00:00</t>
  </si>
  <si>
    <t>MOCOTONO Men's Long Sleeve Plaid Button Down Cotton Casual Shirts Black and White Medium</t>
  </si>
  <si>
    <t>CS-LY084-H6-M</t>
  </si>
  <si>
    <t>B06XQVCJ44</t>
  </si>
  <si>
    <t>92506-3425</t>
  </si>
  <si>
    <t>113-3575604-8063420</t>
  </si>
  <si>
    <t>2018-06-12T06:20:17+00:00</t>
  </si>
  <si>
    <t>2018-06-13T18:57:33+00:00</t>
  </si>
  <si>
    <t>113-1396294-5825810</t>
  </si>
  <si>
    <t>2018-06-12T06:14:59+00:00</t>
  </si>
  <si>
    <t>2018-06-13T07:06:14+00:00</t>
  </si>
  <si>
    <t>SAN RAMON</t>
  </si>
  <si>
    <t>94582-5120</t>
  </si>
  <si>
    <t>111-6759054-4753014</t>
  </si>
  <si>
    <t>2018-06-12T06:10:36+00:00</t>
  </si>
  <si>
    <t>2018-06-13T22:40:12+00:00</t>
  </si>
  <si>
    <t>97203-5459</t>
  </si>
  <si>
    <t>MOCOTONO Men's Long Sleeve Regular Fit Plaid Button Down Casual Shirts Red Large</t>
  </si>
  <si>
    <t>CS-SB002-RD-L</t>
  </si>
  <si>
    <t>B074DV3L9Z</t>
  </si>
  <si>
    <t>111-9147645-2521057</t>
  </si>
  <si>
    <t>2018-06-12T05:48:02+00:00</t>
  </si>
  <si>
    <t>2018-06-13T08:10:43+00:00</t>
  </si>
  <si>
    <t>MOCOTONO Men's V Neck Pullover Sweater Long Sleeve Cotton Casual Sweat Dress,Purple,Medium</t>
  </si>
  <si>
    <t>MY-SB011-PP-L</t>
  </si>
  <si>
    <t>B075914M1S</t>
  </si>
  <si>
    <t>77071-3291</t>
  </si>
  <si>
    <t>113-1674817-4400208</t>
  </si>
  <si>
    <t>2018-06-12T05:40:30+00:00</t>
  </si>
  <si>
    <t>2018-06-13T07:11:06+00:00</t>
  </si>
  <si>
    <t>MOCOTONO Mens Long Sleeve Turtle Neck Zip Pullover Sweater Navy Blue Large</t>
  </si>
  <si>
    <t>MY-SB026-NY-L</t>
  </si>
  <si>
    <t>B078SGRTXK</t>
  </si>
  <si>
    <t>PORT ANGELES</t>
  </si>
  <si>
    <t>98362-8268</t>
  </si>
  <si>
    <t>111-1494336-2670643</t>
  </si>
  <si>
    <t>2018-06-12T05:28:56+00:00</t>
  </si>
  <si>
    <t>2018-06-12T05:34:33+00:00</t>
  </si>
  <si>
    <t>MOCOTONO Men's V Neck Pullover Sweater Long Sleeve Cotton Casual Sweat Dress,Purple,Small</t>
  </si>
  <si>
    <t>MY-SB011-PP-M</t>
  </si>
  <si>
    <t>B0758VP5KS</t>
  </si>
  <si>
    <t>77036-8705</t>
  </si>
  <si>
    <t>112-4085492-1870614</t>
  </si>
  <si>
    <t>2018-06-12T04:54:13+00:00</t>
  </si>
  <si>
    <t>2018-06-13T12:35:49+00:00</t>
  </si>
  <si>
    <t>90006-3708</t>
  </si>
  <si>
    <t>111-8902378-2929839</t>
  </si>
  <si>
    <t>2018-06-12T04:39:55+00:00</t>
  </si>
  <si>
    <t>2018-06-15T06:05:06+00:00</t>
  </si>
  <si>
    <t>GILBERT</t>
  </si>
  <si>
    <t>85295-9046</t>
  </si>
  <si>
    <t>111-6954968-8349050</t>
  </si>
  <si>
    <t>2018-06-12T04:25:14+00:00</t>
  </si>
  <si>
    <t>2018-06-13T06:38:58+00:00</t>
  </si>
  <si>
    <t>CAMPBELL</t>
  </si>
  <si>
    <t>95008-3573</t>
  </si>
  <si>
    <t>112-5480953-1431420</t>
  </si>
  <si>
    <t>2018-06-12T04:13:31+00:00</t>
  </si>
  <si>
    <t>2018-06-13T20:05:35+00:00</t>
  </si>
  <si>
    <t>MOCOTONO Men's Long Sleeve Flannel Plaid Dress Shirt Western Button Down Shirts Green Small</t>
  </si>
  <si>
    <t>CS-SB166-K33-2-S</t>
  </si>
  <si>
    <t>B07916G773</t>
  </si>
  <si>
    <t>MIAMI LAKES</t>
  </si>
  <si>
    <t>33014-3051</t>
  </si>
  <si>
    <t>114-3728282-8377840</t>
  </si>
  <si>
    <t>2018-06-12T04:09:45+00:00</t>
  </si>
  <si>
    <t>2018-06-12T18:26:45+00:00</t>
  </si>
  <si>
    <t>112-3466298-8781050</t>
  </si>
  <si>
    <t>2018-06-12T04:04:22+00:00</t>
  </si>
  <si>
    <t>2018-06-14T06:16:21+00:00</t>
  </si>
  <si>
    <t>TEMECULA</t>
  </si>
  <si>
    <t>92592-6428</t>
  </si>
  <si>
    <t>112-4480715-0422604</t>
  </si>
  <si>
    <t>2018-06-12T04:03:40+00:00</t>
  </si>
  <si>
    <t>2018-06-13T09:12:50+00:00</t>
  </si>
  <si>
    <t>RAPID CITY</t>
  </si>
  <si>
    <t>57702-8916</t>
  </si>
  <si>
    <t>113-5417736-2136239</t>
  </si>
  <si>
    <t>2018-06-12T04:02:40+00:00</t>
  </si>
  <si>
    <t>2018-06-13T22:48:06+00:00</t>
  </si>
  <si>
    <t>Men's Oxford Long Sleeve Button Down Dress Shirt With Pocket,Sapphire,Medium</t>
  </si>
  <si>
    <t>CS-LY171-Sa911-M</t>
  </si>
  <si>
    <t>B073PQD5PP</t>
  </si>
  <si>
    <t>33126-1502</t>
  </si>
  <si>
    <t>112-8762405-3165830</t>
  </si>
  <si>
    <t>2018-06-12T04:02:29+00:00</t>
  </si>
  <si>
    <t>2018-06-14T02:36:51+00:00</t>
  </si>
  <si>
    <t>Jackson Heights</t>
  </si>
  <si>
    <t>11372-1347</t>
  </si>
  <si>
    <t>113-3324611-0713868</t>
  </si>
  <si>
    <t>2018-06-12T04:02:17+00:00</t>
  </si>
  <si>
    <t>2018-06-14T03:58:19+00:00</t>
  </si>
  <si>
    <t>40217-2240</t>
  </si>
  <si>
    <t>111-9554548-7037054</t>
  </si>
  <si>
    <t>2018-06-12T03:49:23+00:00</t>
  </si>
  <si>
    <t>2018-06-13T06:03:48+00:00</t>
  </si>
  <si>
    <t>85018-4251</t>
  </si>
  <si>
    <t>111-5723466-9415435</t>
  </si>
  <si>
    <t>2018-06-12T03:43:16+00:00</t>
  </si>
  <si>
    <t>2018-06-12T21:36:17+00:00</t>
  </si>
  <si>
    <t>32824-5948</t>
  </si>
  <si>
    <t>113-2096916-9249029</t>
  </si>
  <si>
    <t>2018-06-12T03:36:04+00:00</t>
  </si>
  <si>
    <t>2018-06-13T00:25:11+00:00</t>
  </si>
  <si>
    <t>40014-8646</t>
  </si>
  <si>
    <t>112-8253447-7838634</t>
  </si>
  <si>
    <t>2018-06-12T03:24:59+00:00</t>
  </si>
  <si>
    <t>2018-06-13T06:58:03+00:00</t>
  </si>
  <si>
    <t>Kansas City</t>
  </si>
  <si>
    <t>113-0451708-4897829</t>
  </si>
  <si>
    <t>2018-06-12T03:07:49+00:00</t>
  </si>
  <si>
    <t>2018-06-15T07:37:13+00:00</t>
  </si>
  <si>
    <t>10038-5620</t>
  </si>
  <si>
    <t>112-2523105-5481866</t>
  </si>
  <si>
    <t>2018-06-12T03:00:51+00:00</t>
  </si>
  <si>
    <t>2018-06-12T17:14:20+00:00</t>
  </si>
  <si>
    <t>FENTON</t>
  </si>
  <si>
    <t>63026-4737</t>
  </si>
  <si>
    <t>111-2782682-0300203</t>
  </si>
  <si>
    <t>2018-06-12T02:55:10+00:00</t>
  </si>
  <si>
    <t>2018-06-13T07:05:40+00:00</t>
  </si>
  <si>
    <t>EPHRATA</t>
  </si>
  <si>
    <t>98823-7886</t>
  </si>
  <si>
    <t>112-1091642-6275418</t>
  </si>
  <si>
    <t>2018-06-12T02:48:03+00:00</t>
  </si>
  <si>
    <t>2018-06-13T22:54:57+00:00</t>
  </si>
  <si>
    <t>ROSSVILLE</t>
  </si>
  <si>
    <t>30741-2973</t>
  </si>
  <si>
    <t>112-4957196-7548233</t>
  </si>
  <si>
    <t>2018-06-12T02:26:56+00:00</t>
  </si>
  <si>
    <t>2018-06-18T10:37:03+00:00</t>
  </si>
  <si>
    <t>03052-8027</t>
  </si>
  <si>
    <t>112-5179645-4006652</t>
  </si>
  <si>
    <t>2018-06-12T02:20:18+00:00</t>
  </si>
  <si>
    <t>2018-06-13T19:20:41+00:00</t>
  </si>
  <si>
    <t>17042-6141</t>
  </si>
  <si>
    <t>114-9498084-9767451</t>
  </si>
  <si>
    <t>2018-06-12T02:17:40+00:00</t>
  </si>
  <si>
    <t>2018-06-12T20:45:44+00:00</t>
  </si>
  <si>
    <t>LAUDERDALE LAKES</t>
  </si>
  <si>
    <t>33311-1152</t>
  </si>
  <si>
    <t>112-0856643-7565022</t>
  </si>
  <si>
    <t>2018-06-12T02:11:25+00:00</t>
  </si>
  <si>
    <t>2018-06-13T08:19:50+00:00</t>
  </si>
  <si>
    <t>Windsor</t>
  </si>
  <si>
    <t>111-4563325-7442638</t>
  </si>
  <si>
    <t>2018-06-12T02:09:51+00:00</t>
  </si>
  <si>
    <t>2018-06-13T09:23:52+00:00</t>
  </si>
  <si>
    <t>60659-4937</t>
  </si>
  <si>
    <t>111-7197090-8273043</t>
  </si>
  <si>
    <t>2018-06-12T02:07:24+00:00</t>
  </si>
  <si>
    <t>2018-06-12T21:54:21+00:00</t>
  </si>
  <si>
    <t>SPRING CREEK</t>
  </si>
  <si>
    <t>89815-7078</t>
  </si>
  <si>
    <t>112-9220325-4094651</t>
  </si>
  <si>
    <t>2018-06-12T01:55:41+00:00</t>
  </si>
  <si>
    <t>2018-06-12T20:20:23+00:00</t>
  </si>
  <si>
    <t>WINONA</t>
  </si>
  <si>
    <t>65588-9104</t>
  </si>
  <si>
    <t>113-1705969-9258607</t>
  </si>
  <si>
    <t>2018-06-12T01:34:10+00:00</t>
  </si>
  <si>
    <t>2018-06-12T16:20:18+00:00</t>
  </si>
  <si>
    <t>MIDLOTHIAN</t>
  </si>
  <si>
    <t>VIRGINIA</t>
  </si>
  <si>
    <t>23113-3879</t>
  </si>
  <si>
    <t>112-4561586-3560210</t>
  </si>
  <si>
    <t>2018-06-12T01:24:24+00:00</t>
  </si>
  <si>
    <t>2018-06-12T17:01:10+00:00</t>
  </si>
  <si>
    <t>CHESTERFIELD</t>
  </si>
  <si>
    <t>63017-8400</t>
  </si>
  <si>
    <t>114-9113613-3521836</t>
  </si>
  <si>
    <t>2018-06-12T01:24:17+00:00</t>
  </si>
  <si>
    <t>2018-06-12T21:51:01+00:00</t>
  </si>
  <si>
    <t>30034-6797</t>
  </si>
  <si>
    <t>113-2911591-5637048</t>
  </si>
  <si>
    <t>2018-06-12T01:20:11+00:00</t>
  </si>
  <si>
    <t>2018-06-14T02:55:15+00:00</t>
  </si>
  <si>
    <t>97225-1773</t>
  </si>
  <si>
    <t>112-9149469-6709003</t>
  </si>
  <si>
    <t>2018-06-12T01:16:14+00:00</t>
  </si>
  <si>
    <t>2018-06-13T07:09:19+00:00</t>
  </si>
  <si>
    <t>ST PETERSBURG</t>
  </si>
  <si>
    <t>33707-3820</t>
  </si>
  <si>
    <t>112-0439646-5668241</t>
  </si>
  <si>
    <t>2018-06-12T01:10:40+00:00</t>
  </si>
  <si>
    <t>2018-06-13T01:30:19+00:00</t>
  </si>
  <si>
    <t>78633-1861</t>
  </si>
  <si>
    <t>113-1902733-9841826</t>
  </si>
  <si>
    <t>2018-06-12T01:10:06+00:00</t>
  </si>
  <si>
    <t>2018-06-13T00:19:50+00:00</t>
  </si>
  <si>
    <t>HAMPTON BAYS</t>
  </si>
  <si>
    <t>11946-4135</t>
  </si>
  <si>
    <t>113-5967184-2045035</t>
  </si>
  <si>
    <t>2018-06-12T01:09:46+00:00</t>
  </si>
  <si>
    <t>2018-06-12T09:56:30+00:00</t>
  </si>
  <si>
    <t>92021-6012</t>
  </si>
  <si>
    <t>112-6870377-3165848</t>
  </si>
  <si>
    <t>2018-06-12T01:08:42+00:00</t>
  </si>
  <si>
    <t>2018-06-13T05:32:12+00:00</t>
  </si>
  <si>
    <t>ABSECON</t>
  </si>
  <si>
    <t>08201-1825</t>
  </si>
  <si>
    <t>114-6824671-6547441</t>
  </si>
  <si>
    <t>2018-06-12T01:07:06+00:00</t>
  </si>
  <si>
    <t>2018-06-13T19:15:58+00:00</t>
  </si>
  <si>
    <t>MOCOTONO Men's V-Neck Long Sleeve Pullover Casual Sweater Light Blue Large</t>
  </si>
  <si>
    <t>114-4055382-0959461</t>
  </si>
  <si>
    <t>2018-06-12T00:47:36+00:00</t>
  </si>
  <si>
    <t>2018-06-12T02:14:54+00:00</t>
  </si>
  <si>
    <t>112-0925060-2283442</t>
  </si>
  <si>
    <t>2018-06-12T00:39:06+00:00</t>
  </si>
  <si>
    <t>2018-06-12T22:23:07+00:00</t>
  </si>
  <si>
    <t>Sagaponack</t>
  </si>
  <si>
    <t>112-0356104-9157826</t>
  </si>
  <si>
    <t>2018-06-12T00:39:04+00:00</t>
  </si>
  <si>
    <t>2018-06-13T06:41:41+00:00</t>
  </si>
  <si>
    <t>92626-6162</t>
  </si>
  <si>
    <t>113-0233798-7709837</t>
  </si>
  <si>
    <t>2018-06-12T00:23:56+00:00</t>
  </si>
  <si>
    <t>2018-06-12T09:35:03+00:00</t>
  </si>
  <si>
    <t>111-7755789-5149008</t>
  </si>
  <si>
    <t>2018-06-12T00:22:34+00:00</t>
  </si>
  <si>
    <t>2018-06-14T15:07:14+00:00</t>
  </si>
  <si>
    <t>GLEN ALLEN</t>
  </si>
  <si>
    <t>23059-1719</t>
  </si>
  <si>
    <t>111-2562317-1854628</t>
  </si>
  <si>
    <t>2018-06-12T00:09:46+00:00</t>
  </si>
  <si>
    <t>2018-06-12T09:33:56+00:00</t>
  </si>
  <si>
    <t>ONEIDA</t>
  </si>
  <si>
    <t>13421-2316</t>
  </si>
  <si>
    <t>702-7100043-4167465</t>
  </si>
  <si>
    <t>2018-06-13T18:22:13+00:00</t>
  </si>
  <si>
    <t>2018-06-15T04:21:17+00:00</t>
  </si>
  <si>
    <t>Men's Short Sleeve Oxford Button Down Casual Shirt Light Gray Large</t>
  </si>
  <si>
    <t>CS-CA170-LG907-L</t>
  </si>
  <si>
    <t>B079GRM97W</t>
  </si>
  <si>
    <t>Brampton</t>
  </si>
  <si>
    <t>L6S 4S7</t>
  </si>
  <si>
    <t>S01-9415939-2887663</t>
  </si>
  <si>
    <t>2018-06-13T10:23:02+00:00</t>
  </si>
  <si>
    <t>2018-06-15T14:54:03+00:00</t>
  </si>
  <si>
    <t>S01-7368791-9362808</t>
  </si>
  <si>
    <t>2018-06-13T10:22:27+00:00</t>
  </si>
  <si>
    <t>2018-06-15T06:32:25+00:00</t>
  </si>
  <si>
    <t>113-0018231-6941806</t>
  </si>
  <si>
    <t>2018-06-13T23:55:42+00:00</t>
  </si>
  <si>
    <t>2018-06-15T03:32:39+00:00</t>
  </si>
  <si>
    <t>FORT ATKINSON</t>
  </si>
  <si>
    <t>53538-9040</t>
  </si>
  <si>
    <t>111-3880518-4182641</t>
  </si>
  <si>
    <t>2018-06-13T23:51:30+00:00</t>
  </si>
  <si>
    <t>2018-06-14T09:23:44+00:00</t>
  </si>
  <si>
    <t>CANYON COUNTRY</t>
  </si>
  <si>
    <t>91387-1516</t>
  </si>
  <si>
    <t>113-6280396-4509009</t>
  </si>
  <si>
    <t>2018-06-13T23:50:31+00:00</t>
  </si>
  <si>
    <t>2018-06-15T09:51:27+00:00</t>
  </si>
  <si>
    <t>MOCOTONO Men's V-Neck Cotton Sleeveless Sweater Casual Vest Khaki/Brown Medium</t>
  </si>
  <si>
    <t>MY-SB027-KK-M</t>
  </si>
  <si>
    <t>B078TD4DD1</t>
  </si>
  <si>
    <t>SYRACUSE</t>
  </si>
  <si>
    <t>13206-2912</t>
  </si>
  <si>
    <t>111-0641701-6322663</t>
  </si>
  <si>
    <t>2018-06-13T23:41:16+00:00</t>
  </si>
  <si>
    <t>2018-06-15T12:32:28+00:00</t>
  </si>
  <si>
    <t>Greensburg</t>
  </si>
  <si>
    <t>113-4806760-2536228</t>
  </si>
  <si>
    <t>2018-06-13T23:29:07+00:00</t>
  </si>
  <si>
    <t>2018-06-15T09:37:36+00:00</t>
  </si>
  <si>
    <t>YPSILANTI</t>
  </si>
  <si>
    <t>48197-2987</t>
  </si>
  <si>
    <t>113-1445771-8181848</t>
  </si>
  <si>
    <t>2018-06-13T23:26:36+00:00</t>
  </si>
  <si>
    <t>2018-06-14T22:32:02+00:00</t>
  </si>
  <si>
    <t>60634-2243</t>
  </si>
  <si>
    <t>114-0001843-2289069</t>
  </si>
  <si>
    <t>2018-06-13T23:24:41+00:00</t>
  </si>
  <si>
    <t>2018-06-14T12:29:38+00:00</t>
  </si>
  <si>
    <t>SANTA CLARITA</t>
  </si>
  <si>
    <t>91350-1901</t>
  </si>
  <si>
    <t>113-9383885-2553843</t>
  </si>
  <si>
    <t>2018-06-13T23:23:20+00:00</t>
  </si>
  <si>
    <t>2018-06-16T08:35:49+00:00</t>
  </si>
  <si>
    <t>MOBILE</t>
  </si>
  <si>
    <t>36695-9418</t>
  </si>
  <si>
    <t>Mocotono Men's Short Sleeve Oxford Button Down Casual Shirt, Light White, Medium</t>
  </si>
  <si>
    <t>CS-SB030-WT-M</t>
  </si>
  <si>
    <t>B078W1RK6T</t>
  </si>
  <si>
    <t>112-4948379-7777046</t>
  </si>
  <si>
    <t>2018-06-13T23:21:06+00:00</t>
  </si>
  <si>
    <t>2018-06-15T04:11:41+00:00</t>
  </si>
  <si>
    <t>94102-4930</t>
  </si>
  <si>
    <t>111-8020677-7781011</t>
  </si>
  <si>
    <t>2018-06-13T23:19:19+00:00</t>
  </si>
  <si>
    <t>2018-06-14T22:37:34+00:00</t>
  </si>
  <si>
    <t>AURORA</t>
  </si>
  <si>
    <t>65605-6100</t>
  </si>
  <si>
    <t>114-2150281-9045048</t>
  </si>
  <si>
    <t>2018-06-13T23:14:04+00:00</t>
  </si>
  <si>
    <t>2018-06-15T07:46:33+00:00</t>
  </si>
  <si>
    <t>60563-9115</t>
  </si>
  <si>
    <t>114-6420332-6867443</t>
  </si>
  <si>
    <t>2018-06-13T23:12:16+00:00</t>
  </si>
  <si>
    <t>2018-06-17T23:24:05+00:00</t>
  </si>
  <si>
    <t>coral gables</t>
  </si>
  <si>
    <t>111-6579477-5825866</t>
  </si>
  <si>
    <t>2018-06-13T23:11:07+00:00</t>
  </si>
  <si>
    <t>2018-06-14T18:40:19+00:00</t>
  </si>
  <si>
    <t>RED BUD</t>
  </si>
  <si>
    <t>62278-2422</t>
  </si>
  <si>
    <t>113-3907815-5606661</t>
  </si>
  <si>
    <t>2018-06-13T23:08:51+00:00</t>
  </si>
  <si>
    <t>2018-06-14T09:52:53+00:00</t>
  </si>
  <si>
    <t>WEST OLIVE</t>
  </si>
  <si>
    <t>49460-8530</t>
  </si>
  <si>
    <t>111-5241628-9545866</t>
  </si>
  <si>
    <t>2018-06-13T23:06:27+00:00</t>
  </si>
  <si>
    <t>2018-06-15T16:58:24+00:00</t>
  </si>
  <si>
    <t>46304-2128</t>
  </si>
  <si>
    <t>111-2462653-9223448</t>
  </si>
  <si>
    <t>2018-06-13T23:02:40+00:00</t>
  </si>
  <si>
    <t>2018-06-14T08:18:17+00:00</t>
  </si>
  <si>
    <t>ASHEVILLE</t>
  </si>
  <si>
    <t>28806-3646</t>
  </si>
  <si>
    <t>113-1205468-5477045</t>
  </si>
  <si>
    <t>2018-06-13T22:58:16+00:00</t>
  </si>
  <si>
    <t>2018-06-14T06:36:55+00:00</t>
  </si>
  <si>
    <t>MOCOTONO Men's Long Sleeve Regular Fit Plaid Button Down Casual Shirts Red &amp; Navy XX-Large</t>
  </si>
  <si>
    <t>CS-SB002-RNBL-2XL</t>
  </si>
  <si>
    <t>B074DV3V6N</t>
  </si>
  <si>
    <t>ELKHORN</t>
  </si>
  <si>
    <t>53121-2568</t>
  </si>
  <si>
    <t>MOCOTONO Men's Long Sleeve Regular Fit Plaid Button Down Casual Shirts Red XX-Large</t>
  </si>
  <si>
    <t>CS-SB002-RD-2XL</t>
  </si>
  <si>
    <t>B074DTDP52</t>
  </si>
  <si>
    <t>114-6352007-8361801</t>
  </si>
  <si>
    <t>2018-06-13T22:57:45+00:00</t>
  </si>
  <si>
    <t>2018-06-17T02:45:51+00:00</t>
  </si>
  <si>
    <t>VIRDEN</t>
  </si>
  <si>
    <t>62690-4535</t>
  </si>
  <si>
    <t>112-1327980-7570634</t>
  </si>
  <si>
    <t>2018-06-13T22:49:45+00:00</t>
  </si>
  <si>
    <t>2018-06-14T22:39:02+00:00</t>
  </si>
  <si>
    <t>MY-SB011-DG-XL</t>
  </si>
  <si>
    <t>B0758WGQVQ</t>
  </si>
  <si>
    <t>scottsbluff</t>
  </si>
  <si>
    <t>ne</t>
  </si>
  <si>
    <t>113-7453063-9476223</t>
  </si>
  <si>
    <t>2018-06-13T22:34:37+00:00</t>
  </si>
  <si>
    <t>2018-06-14T11:41:02+00:00</t>
  </si>
  <si>
    <t>DREXEL HILL</t>
  </si>
  <si>
    <t>19026-1809</t>
  </si>
  <si>
    <t>114-5926187-7257018</t>
  </si>
  <si>
    <t>2018-06-13T22:32:20+00:00</t>
  </si>
  <si>
    <t>2018-06-14T06:26:46+00:00</t>
  </si>
  <si>
    <t>BURBANK</t>
  </si>
  <si>
    <t>91506-2605</t>
  </si>
  <si>
    <t>114-0840294-3292268</t>
  </si>
  <si>
    <t>2018-06-13T22:31:50+00:00</t>
  </si>
  <si>
    <t>2018-06-14T18:35:53+00:00</t>
  </si>
  <si>
    <t>Nottingham</t>
  </si>
  <si>
    <t>114-3167579-0227463</t>
  </si>
  <si>
    <t>2018-06-13T22:26:45+00:00</t>
  </si>
  <si>
    <t>2018-06-15T07:33:06+00:00</t>
  </si>
  <si>
    <t>27617-8208</t>
  </si>
  <si>
    <t>111-9698460-7502637</t>
  </si>
  <si>
    <t>2018-06-13T22:18:15+00:00</t>
  </si>
  <si>
    <t>2018-06-14T04:12:43+00:00</t>
  </si>
  <si>
    <t>Gaylord</t>
  </si>
  <si>
    <t>114-8437560-3703466</t>
  </si>
  <si>
    <t>2018-06-13T22:13:29+00:00</t>
  </si>
  <si>
    <t>2018-06-15T06:40:42+00:00</t>
  </si>
  <si>
    <t>MOCOTONO Men's V-Neck Long Sleeve Pullover Casual Sweater Navy Large</t>
  </si>
  <si>
    <t>95136-3120</t>
  </si>
  <si>
    <t>112-5795774-9616209</t>
  </si>
  <si>
    <t>2018-06-13T22:06:07+00:00</t>
  </si>
  <si>
    <t>2018-06-14T22:37:50+00:00</t>
  </si>
  <si>
    <t>COLORADO</t>
  </si>
  <si>
    <t>80918-1614</t>
  </si>
  <si>
    <t>112-0668404-4896263</t>
  </si>
  <si>
    <t>2018-06-13T22:05:34+00:00</t>
  </si>
  <si>
    <t>2018-06-19T12:34:19+00:00</t>
  </si>
  <si>
    <t>MOCOTONO Men's Long Sleeve Standard Fit Plaid Checked Button up Casual Shirts Sapphire Large</t>
  </si>
  <si>
    <t>CS-SB006-BL2-L</t>
  </si>
  <si>
    <t>B074NVGXCD</t>
  </si>
  <si>
    <t>84102-1815</t>
  </si>
  <si>
    <t>114-0389169-2634648</t>
  </si>
  <si>
    <t>2018-06-13T22:02:05+00:00</t>
  </si>
  <si>
    <t>2018-06-14T06:23:47+00:00</t>
  </si>
  <si>
    <t>SANTA CRUZ</t>
  </si>
  <si>
    <t>95065-9768</t>
  </si>
  <si>
    <t>112-0454625-8324251</t>
  </si>
  <si>
    <t>2018-06-13T22:01:18+00:00</t>
  </si>
  <si>
    <t>2018-06-14T22:17:40+00:00</t>
  </si>
  <si>
    <t>DORAVILLE</t>
  </si>
  <si>
    <t>30340-1621</t>
  </si>
  <si>
    <t>114-2937927-9919419</t>
  </si>
  <si>
    <t>2018-06-13T21:59:50+00:00</t>
  </si>
  <si>
    <t>2018-06-14T04:31:26+00:00</t>
  </si>
  <si>
    <t>Richmond</t>
  </si>
  <si>
    <t>114-9284935-7373066</t>
  </si>
  <si>
    <t>2018-06-13T21:57:32+00:00</t>
  </si>
  <si>
    <t>2018-06-15T03:22:41+00:00</t>
  </si>
  <si>
    <t>111-0431679-7506638</t>
  </si>
  <si>
    <t>2018-06-13T21:54:40+00:00</t>
  </si>
  <si>
    <t>2018-06-14T09:27:43+00:00</t>
  </si>
  <si>
    <t>Intervale</t>
  </si>
  <si>
    <t>112-4143603-1803429</t>
  </si>
  <si>
    <t>2018-06-13T21:48:50+00:00</t>
  </si>
  <si>
    <t>2018-06-14T22:29:59+00:00</t>
  </si>
  <si>
    <t>78628-1617</t>
  </si>
  <si>
    <t>111-7610802-6739440</t>
  </si>
  <si>
    <t>2018-06-13T21:41:33+00:00</t>
  </si>
  <si>
    <t>2018-06-14T03:04:57+00:00</t>
  </si>
  <si>
    <t>Aventura</t>
  </si>
  <si>
    <t>33180-3278</t>
  </si>
  <si>
    <t>114-4762569-2093026</t>
  </si>
  <si>
    <t>2018-06-13T21:38:58+00:00</t>
  </si>
  <si>
    <t>2018-06-20T20:12:09+00:00</t>
  </si>
  <si>
    <t>Litchfield</t>
  </si>
  <si>
    <t>111-8420079-5028250</t>
  </si>
  <si>
    <t>2018-06-13T21:34:02+00:00</t>
  </si>
  <si>
    <t>2018-06-14T02:37:13+00:00</t>
  </si>
  <si>
    <t>111-3686343-1009813</t>
  </si>
  <si>
    <t>2018-06-13T21:33:00+00:00</t>
  </si>
  <si>
    <t>2018-06-15T09:44:53+00:00</t>
  </si>
  <si>
    <t>02840-1305</t>
  </si>
  <si>
    <t>111-4911825-5361006</t>
  </si>
  <si>
    <t>2018-06-13T21:31:21+00:00</t>
  </si>
  <si>
    <t>2018-06-14T10:24:59+00:00</t>
  </si>
  <si>
    <t>HUMBOLDT</t>
  </si>
  <si>
    <t>38343-3513</t>
  </si>
  <si>
    <t>111-8940487-5858600</t>
  </si>
  <si>
    <t>2018-06-13T21:28:24+00:00</t>
  </si>
  <si>
    <t>2018-06-14T02:47:36+00:00</t>
  </si>
  <si>
    <t>PALM SPRINGS</t>
  </si>
  <si>
    <t>92264-3427</t>
  </si>
  <si>
    <t>113-1442067-0413037</t>
  </si>
  <si>
    <t>2018-06-13T21:24:20+00:00</t>
  </si>
  <si>
    <t>2018-06-14T03:04:10+00:00</t>
  </si>
  <si>
    <t>South Richmond Hill</t>
  </si>
  <si>
    <t>111-5250147-9351422</t>
  </si>
  <si>
    <t>2018-06-13T21:23:10+00:00</t>
  </si>
  <si>
    <t>2018-06-16T07:40:07+00:00</t>
  </si>
  <si>
    <t>ISLAND PARK</t>
  </si>
  <si>
    <t>11558-1317</t>
  </si>
  <si>
    <t>114-1969511-9485011</t>
  </si>
  <si>
    <t>2018-06-13T21:22:53+00:00</t>
  </si>
  <si>
    <t>2018-06-15T14:27:03+00:00</t>
  </si>
  <si>
    <t>19106-4607</t>
  </si>
  <si>
    <t>114-7407152-8938627</t>
  </si>
  <si>
    <t>2018-06-13T20:51:48+00:00</t>
  </si>
  <si>
    <t>2018-06-14T19:01:48+00:00</t>
  </si>
  <si>
    <t>LAKE HAVASU CITY</t>
  </si>
  <si>
    <t>86406-8003</t>
  </si>
  <si>
    <t>111-8771582-2993014</t>
  </si>
  <si>
    <t>2018-06-13T20:45:01+00:00</t>
  </si>
  <si>
    <t>2018-06-14T22:40:04+00:00</t>
  </si>
  <si>
    <t>Foley</t>
  </si>
  <si>
    <t>Mn</t>
  </si>
  <si>
    <t>111-9843874-9862640</t>
  </si>
  <si>
    <t>2018-06-13T20:44:59+00:00</t>
  </si>
  <si>
    <t>2018-06-14T15:36:44+00:00</t>
  </si>
  <si>
    <t>EVANSVILLE</t>
  </si>
  <si>
    <t>47712-7645</t>
  </si>
  <si>
    <t>113-0792020-2545806</t>
  </si>
  <si>
    <t>2018-06-13T20:40:08+00:00</t>
  </si>
  <si>
    <t>2018-06-15T09:53:28+00:00</t>
  </si>
  <si>
    <t>NORFOLK</t>
  </si>
  <si>
    <t>23518-5710</t>
  </si>
  <si>
    <t>111-1731666-2516206</t>
  </si>
  <si>
    <t>2018-06-13T20:39:29+00:00</t>
  </si>
  <si>
    <t>2018-06-22T08:35:16+00:00</t>
  </si>
  <si>
    <t>La Canada</t>
  </si>
  <si>
    <t>112-0849620-4459468</t>
  </si>
  <si>
    <t>2018-06-13T20:38:13+00:00</t>
  </si>
  <si>
    <t>2018-06-15T03:30:13+00:00</t>
  </si>
  <si>
    <t>Roseville</t>
  </si>
  <si>
    <t>111-5333055-3262611</t>
  </si>
  <si>
    <t>2018-06-13T20:31:15+00:00</t>
  </si>
  <si>
    <t>2018-06-15T08:30:42+00:00</t>
  </si>
  <si>
    <t>14220-2725</t>
  </si>
  <si>
    <t>112-2190425-7644253</t>
  </si>
  <si>
    <t>2018-06-13T20:30:54+00:00</t>
  </si>
  <si>
    <t>2018-06-18T17:25:16+00:00</t>
  </si>
  <si>
    <t>Longmont</t>
  </si>
  <si>
    <t>113-3468586-4510624</t>
  </si>
  <si>
    <t>2018-06-13T20:11:01+00:00</t>
  </si>
  <si>
    <t>2018-06-16T22:37:21+00:00</t>
  </si>
  <si>
    <t>OREM</t>
  </si>
  <si>
    <t>84058-6043</t>
  </si>
  <si>
    <t>113-8292829-6989803</t>
  </si>
  <si>
    <t>2018-06-13T20:04:43+00:00</t>
  </si>
  <si>
    <t>2018-06-14T09:00:08+00:00</t>
  </si>
  <si>
    <t>ZEBULON</t>
  </si>
  <si>
    <t>27597-9145</t>
  </si>
  <si>
    <t>112-5831933-7946663</t>
  </si>
  <si>
    <t>2018-06-13T19:55:55+00:00</t>
  </si>
  <si>
    <t>2018-06-14T08:06:24+00:00</t>
  </si>
  <si>
    <t>VANCOUVER</t>
  </si>
  <si>
    <t>98683-2402</t>
  </si>
  <si>
    <t>114-5053219-2652206</t>
  </si>
  <si>
    <t>2018-06-13T19:54:28+00:00</t>
  </si>
  <si>
    <t>2018-06-14T22:36:14+00:00</t>
  </si>
  <si>
    <t>Garland</t>
  </si>
  <si>
    <t>112-5159857-3077833</t>
  </si>
  <si>
    <t>2018-06-13T19:51:39+00:00</t>
  </si>
  <si>
    <t>2018-06-14T22:53:13+00:00</t>
  </si>
  <si>
    <t>MOCOTONO Men's Short Sleeve Floral Print Button Down Casual Shirt Green 2 Large</t>
  </si>
  <si>
    <t>CS-BUSB032-GN2-L</t>
  </si>
  <si>
    <t>B07C3Z8HJY</t>
  </si>
  <si>
    <t>MEDIA</t>
  </si>
  <si>
    <t>19063-1103</t>
  </si>
  <si>
    <t>111-3144016-7127419</t>
  </si>
  <si>
    <t>2018-06-13T19:50:10+00:00</t>
  </si>
  <si>
    <t>2018-06-14T21:39:44+00:00</t>
  </si>
  <si>
    <t>Men's Oxford Long Sleeve Button Down Casual Dress Shirt,Light Blue,Small</t>
  </si>
  <si>
    <t>CS-LY181-LB916-S</t>
  </si>
  <si>
    <t>B073PQKJBY</t>
  </si>
  <si>
    <t>KNOXVILLE</t>
  </si>
  <si>
    <t>37938-2443</t>
  </si>
  <si>
    <t>112-8694356-5032218</t>
  </si>
  <si>
    <t>2018-06-13T19:46:27+00:00</t>
  </si>
  <si>
    <t>2018-06-15T07:35:45+00:00</t>
  </si>
  <si>
    <t>CHAPEL HILL</t>
  </si>
  <si>
    <t>27514-5440</t>
  </si>
  <si>
    <t>114-0090862-6379453</t>
  </si>
  <si>
    <t>2018-06-13T19:45:20+00:00</t>
  </si>
  <si>
    <t>2018-06-18T08:23:57+00:00</t>
  </si>
  <si>
    <t>PURVIS</t>
  </si>
  <si>
    <t>39475-3035</t>
  </si>
  <si>
    <t>114-4906650-8605059</t>
  </si>
  <si>
    <t>2018-06-13T19:42:02+00:00</t>
  </si>
  <si>
    <t>2018-06-14T21:31:27+00:00</t>
  </si>
  <si>
    <t>KETTERING</t>
  </si>
  <si>
    <t>45429-4030</t>
  </si>
  <si>
    <t>114-1384894-4740216</t>
  </si>
  <si>
    <t>2018-06-13T19:38:58+00:00</t>
  </si>
  <si>
    <t>2018-06-14T09:29:12+00:00</t>
  </si>
  <si>
    <t>Men's Short Sleeve Oxford Button Down Casual Shirt Navy Blue Small</t>
  </si>
  <si>
    <t>CS-SB170-ZL918-S</t>
  </si>
  <si>
    <t>B0788LH11M</t>
  </si>
  <si>
    <t>22903-1843</t>
  </si>
  <si>
    <t>112-3219744-3420241</t>
  </si>
  <si>
    <t>2018-06-13T19:38:07+00:00</t>
  </si>
  <si>
    <t>2018-06-15T22:13:46+00:00</t>
  </si>
  <si>
    <t>CORNING</t>
  </si>
  <si>
    <t>14830-2332</t>
  </si>
  <si>
    <t>113-7349411-3566652</t>
  </si>
  <si>
    <t>2018-06-13T19:33:53+00:00</t>
  </si>
  <si>
    <t>2018-06-15T01:28:03+00:00</t>
  </si>
  <si>
    <t>MOCOTONO Men's Long Sleeve Cotton Plaid Button Down Casual Shirts Scarlet Medium</t>
  </si>
  <si>
    <t>CS-SB005-RD1-M</t>
  </si>
  <si>
    <t>B074NRHJQL</t>
  </si>
  <si>
    <t>113-5216215-7522651</t>
  </si>
  <si>
    <t>2018-06-13T19:33:32+00:00</t>
  </si>
  <si>
    <t>2018-06-14T04:29:11+00:00</t>
  </si>
  <si>
    <t>FRISCO</t>
  </si>
  <si>
    <t>75033-1103</t>
  </si>
  <si>
    <t>112-8282974-9037803</t>
  </si>
  <si>
    <t>2018-06-13T19:32:26+00:00</t>
  </si>
  <si>
    <t>2018-06-15T22:14:19+00:00</t>
  </si>
  <si>
    <t>Escatawpa</t>
  </si>
  <si>
    <t>39552-1358</t>
  </si>
  <si>
    <t>113-6346182-7385842</t>
  </si>
  <si>
    <t>2018-06-13T19:27:46+00:00</t>
  </si>
  <si>
    <t>2018-06-14T01:50:21+00:00</t>
  </si>
  <si>
    <t>70122-4103</t>
  </si>
  <si>
    <t>111-5682981-0961861</t>
  </si>
  <si>
    <t>2018-06-13T19:22:23+00:00</t>
  </si>
  <si>
    <t>2018-06-15T17:28:09+00:00</t>
  </si>
  <si>
    <t>FARMINGTON HILLS</t>
  </si>
  <si>
    <t>48334-4812</t>
  </si>
  <si>
    <t>112-9760719-2681853</t>
  </si>
  <si>
    <t>2018-06-13T19:19:44+00:00</t>
  </si>
  <si>
    <t>2018-06-15T02:03:20+00:00</t>
  </si>
  <si>
    <t>TRUCKEE</t>
  </si>
  <si>
    <t>96161-3638</t>
  </si>
  <si>
    <t>114-1561452-6563465</t>
  </si>
  <si>
    <t>2018-06-13T19:13:54+00:00</t>
  </si>
  <si>
    <t>2018-06-14T02:41:34+00:00</t>
  </si>
  <si>
    <t>peoria</t>
  </si>
  <si>
    <t>az</t>
  </si>
  <si>
    <t>112-0245701-9369863</t>
  </si>
  <si>
    <t>2018-06-13T19:13:03+00:00</t>
  </si>
  <si>
    <t>2018-06-14T01:44:32+00:00</t>
  </si>
  <si>
    <t>BROOMFIELD</t>
  </si>
  <si>
    <t>80020-1526</t>
  </si>
  <si>
    <t>111-0414269-2036261</t>
  </si>
  <si>
    <t>2018-06-13T19:11:33+00:00</t>
  </si>
  <si>
    <t>2018-06-14T12:18:27+00:00</t>
  </si>
  <si>
    <t>SIERRA VISTA</t>
  </si>
  <si>
    <t>85650-8116</t>
  </si>
  <si>
    <t>111-4384654-1556206</t>
  </si>
  <si>
    <t>2018-06-13T18:57:59+00:00</t>
  </si>
  <si>
    <t>2018-06-15T16:24:35+00:00</t>
  </si>
  <si>
    <t>New Lenox</t>
  </si>
  <si>
    <t>114-3607407-5863447</t>
  </si>
  <si>
    <t>2018-06-13T18:48:21+00:00</t>
  </si>
  <si>
    <t>2018-06-16T21:23:39+00:00</t>
  </si>
  <si>
    <t>Men's Oxford Long Sleeve Button Down Dress Shirt With Pocket,Light Gray,X-Large</t>
  </si>
  <si>
    <t>CS-LY171-LG907-XL</t>
  </si>
  <si>
    <t>B073PQ8R84</t>
  </si>
  <si>
    <t>HACKENSACK</t>
  </si>
  <si>
    <t>56452-2274</t>
  </si>
  <si>
    <t>114-0011879-4613868</t>
  </si>
  <si>
    <t>2018-06-13T18:44:37+00:00</t>
  </si>
  <si>
    <t>2018-06-17T08:09:41+00:00</t>
  </si>
  <si>
    <t>MOSCOW</t>
  </si>
  <si>
    <t>83843-9637</t>
  </si>
  <si>
    <t>111-9307615-6673018</t>
  </si>
  <si>
    <t>2018-06-13T18:42:03+00:00</t>
  </si>
  <si>
    <t>2018-06-14T22:36:59+00:00</t>
  </si>
  <si>
    <t>MOCOTONO Women's Plus Size Elastic Waist Wide Leg Linen Cropped Pants Grey Large</t>
  </si>
  <si>
    <t>KZ-LHYX001-GRY-L</t>
  </si>
  <si>
    <t>B07DHDJKYV</t>
  </si>
  <si>
    <t>ROCHESTER</t>
  </si>
  <si>
    <t>55906-8578</t>
  </si>
  <si>
    <t>112-6886998-5412242</t>
  </si>
  <si>
    <t>2018-06-13T18:34:11+00:00</t>
  </si>
  <si>
    <t>2018-06-14T08:23:38+00:00</t>
  </si>
  <si>
    <t>SAUGERTIES</t>
  </si>
  <si>
    <t>12477-1229</t>
  </si>
  <si>
    <t>112-6864753-2115431</t>
  </si>
  <si>
    <t>2018-06-13T18:32:52+00:00</t>
  </si>
  <si>
    <t>2018-06-15T04:58:21+00:00</t>
  </si>
  <si>
    <t>MOCOTONO Men's V-Neck Cotton Sleeveless Sweater Casual Vest Green Large</t>
  </si>
  <si>
    <t>MY-SB027-GN-L</t>
  </si>
  <si>
    <t>B078TBVZBM</t>
  </si>
  <si>
    <t>10306-1323</t>
  </si>
  <si>
    <t>114-8877244-7199457</t>
  </si>
  <si>
    <t>2018-06-13T18:27:20+00:00</t>
  </si>
  <si>
    <t>2018-06-21T08:48:10+00:00</t>
  </si>
  <si>
    <t>93730-4700</t>
  </si>
  <si>
    <t>US Core Free Shipping Promotion A3JU1FCINF5SD0,璐拱????2018/05/24 10-25-43-515</t>
  </si>
  <si>
    <t>114-6535126-7575452</t>
  </si>
  <si>
    <t>2018-06-19T08:40:31+00:00</t>
  </si>
  <si>
    <t>Men's Long Sleeve Oxford Regular Fit Button Down Casual Shirt Navy Blue X-Large</t>
  </si>
  <si>
    <t>CS-LHY171-ZL918-XL</t>
  </si>
  <si>
    <t>B07CZW3MW1</t>
  </si>
  <si>
    <t>???? 2018/05/24 10-25-43-515</t>
  </si>
  <si>
    <t>114-7980871-0677823</t>
  </si>
  <si>
    <t>2018-06-13T18:18:32+00:00</t>
  </si>
  <si>
    <t>2018-06-15T07:11:39+00:00</t>
  </si>
  <si>
    <t>78744-0003</t>
  </si>
  <si>
    <t>111-9358518-0625022</t>
  </si>
  <si>
    <t>2018-06-13T18:07:57+00:00</t>
  </si>
  <si>
    <t>2018-06-15T10:31:36+00:00</t>
  </si>
  <si>
    <t>MOCOTONO Men's Long Sleeve Casual Collared Polo Shirt Top Red S</t>
  </si>
  <si>
    <t>WQS-BN-1503-RO-S</t>
  </si>
  <si>
    <t>B0788MQ753</t>
  </si>
  <si>
    <t>78745-4458</t>
  </si>
  <si>
    <t>112-5928548-1135431</t>
  </si>
  <si>
    <t>2018-06-13T18:05:43+00:00</t>
  </si>
  <si>
    <t>2018-06-14T04:34:30+00:00</t>
  </si>
  <si>
    <t>Houston</t>
  </si>
  <si>
    <t>111-2930029-9028211</t>
  </si>
  <si>
    <t>2018-06-13T18:05:26+00:00</t>
  </si>
  <si>
    <t>2018-06-14T22:19:50+00:00</t>
  </si>
  <si>
    <t>10039-2504</t>
  </si>
  <si>
    <t>111-9592289-7137063</t>
  </si>
  <si>
    <t>2018-06-13T18:03:49+00:00</t>
  </si>
  <si>
    <t>2018-06-20T02:16:38+00:00</t>
  </si>
  <si>
    <t>FELTON</t>
  </si>
  <si>
    <t>19943-3918</t>
  </si>
  <si>
    <t>114-2627821-1549053</t>
  </si>
  <si>
    <t>2018-06-13T17:55:12+00:00</t>
  </si>
  <si>
    <t>2018-06-15T20:28:33+00:00</t>
  </si>
  <si>
    <t>MADISONVILLE</t>
  </si>
  <si>
    <t>42431-9534</t>
  </si>
  <si>
    <t>111-8272875-7861006</t>
  </si>
  <si>
    <t>2018-06-13T17:53:02+00:00</t>
  </si>
  <si>
    <t>2018-06-23T08:35:30+00:00</t>
  </si>
  <si>
    <t>LEAGUE CITY</t>
  </si>
  <si>
    <t>77573-3386</t>
  </si>
  <si>
    <t>111-6868808-9255408</t>
  </si>
  <si>
    <t>2018-06-13T17:49:35+00:00</t>
  </si>
  <si>
    <t>2018-06-14T09:55:31+00:00</t>
  </si>
  <si>
    <t>93314-8994</t>
  </si>
  <si>
    <t>113-5289641-2133039</t>
  </si>
  <si>
    <t>2018-06-13T17:48:33+00:00</t>
  </si>
  <si>
    <t>2018-06-14T08:35:39+00:00</t>
  </si>
  <si>
    <t>Men's Oxford Long Sleeve Button Down Dress Shirt With Pocket,Green,Small</t>
  </si>
  <si>
    <t>CS-LY171-G912-S</t>
  </si>
  <si>
    <t>B073PP2Q5W</t>
  </si>
  <si>
    <t>15207-2341</t>
  </si>
  <si>
    <t>112-8208462-0235420</t>
  </si>
  <si>
    <t>2018-06-13T17:33:04+00:00</t>
  </si>
  <si>
    <t>2018-06-15T07:08:38+00:00</t>
  </si>
  <si>
    <t>MODESTO</t>
  </si>
  <si>
    <t>95350-5231</t>
  </si>
  <si>
    <t>111-8678367-5878658</t>
  </si>
  <si>
    <t>2018-06-13T17:30:55+00:00</t>
  </si>
  <si>
    <t>2018-06-14T18:41:29+00:00</t>
  </si>
  <si>
    <t>RANCHO DOMINGUEZ</t>
  </si>
  <si>
    <t>90221-5504</t>
  </si>
  <si>
    <t>111-5193939-4586641</t>
  </si>
  <si>
    <t>2018-06-13T17:25:37+00:00</t>
  </si>
  <si>
    <t>2018-06-15T14:51:54+00:00</t>
  </si>
  <si>
    <t>111-3709246-6077021</t>
  </si>
  <si>
    <t>2018-06-13T17:22:38+00:00</t>
  </si>
  <si>
    <t>2018-06-14T00:17:48+00:00</t>
  </si>
  <si>
    <t>RHINEBECK</t>
  </si>
  <si>
    <t>12572-1307</t>
  </si>
  <si>
    <t>111-9428249-1155443</t>
  </si>
  <si>
    <t>2018-06-13T17:17:48+00:00</t>
  </si>
  <si>
    <t>2018-06-15T00:22:19+00:00</t>
  </si>
  <si>
    <t>114-7208604-7210627</t>
  </si>
  <si>
    <t>2018-06-13T17:15:53+00:00</t>
  </si>
  <si>
    <t>2018-06-14T00:31:08+00:00</t>
  </si>
  <si>
    <t>MOCOTONO Men's Long Sleeve Flannel Plaid Dress Shirt Western Button Down Shirts Muti Plaid XX-Large</t>
  </si>
  <si>
    <t>CS-LY166-B28-1-XXL</t>
  </si>
  <si>
    <t>B071VYBRWZ</t>
  </si>
  <si>
    <t>02472-2319</t>
  </si>
  <si>
    <t>113-5816171-1845046</t>
  </si>
  <si>
    <t>2018-06-13T17:08:02+00:00</t>
  </si>
  <si>
    <t>2018-06-14T06:46:36+00:00</t>
  </si>
  <si>
    <t>Men's Solid Color Oxford Long Sleeve Button Down Casual Shirt Sapphire Large</t>
  </si>
  <si>
    <t>CS-LY085-Sa911-L</t>
  </si>
  <si>
    <t>B06XYNCJV2</t>
  </si>
  <si>
    <t>89119-0445</t>
  </si>
  <si>
    <t>111-8315002-5126667</t>
  </si>
  <si>
    <t>2018-06-13T17:07:56+00:00</t>
  </si>
  <si>
    <t>2018-06-14T00:22:52+00:00</t>
  </si>
  <si>
    <t>92821-2517</t>
  </si>
  <si>
    <t>114-8793702-0406621</t>
  </si>
  <si>
    <t>2018-06-13T16:53:10+00:00</t>
  </si>
  <si>
    <t>2018-06-14T12:33:19+00:00</t>
  </si>
  <si>
    <t>ROOSEVELT</t>
  </si>
  <si>
    <t>84066-3410</t>
  </si>
  <si>
    <t>112-8235103-0391414</t>
  </si>
  <si>
    <t>2018-06-13T16:50:19+00:00</t>
  </si>
  <si>
    <t>2018-06-15T09:43:32+00:00</t>
  </si>
  <si>
    <t>READING</t>
  </si>
  <si>
    <t>19607-3340</t>
  </si>
  <si>
    <t>111-3976800-8916228</t>
  </si>
  <si>
    <t>2018-06-13T16:47:38+00:00</t>
  </si>
  <si>
    <t>2018-06-16T01:23:59+00:00</t>
  </si>
  <si>
    <t>10314-5332</t>
  </si>
  <si>
    <t>111-1833056-5451403</t>
  </si>
  <si>
    <t>2018-06-13T16:42:42+00:00</t>
  </si>
  <si>
    <t>2018-06-14T12:20:16+00:00</t>
  </si>
  <si>
    <t>114-2282277-6657821</t>
  </si>
  <si>
    <t>2018-06-13T16:42:29+00:00</t>
  </si>
  <si>
    <t>2018-06-17T10:31:47+00:00</t>
  </si>
  <si>
    <t>Berea</t>
  </si>
  <si>
    <t>44017-1956</t>
  </si>
  <si>
    <t>113-9406434-5244238</t>
  </si>
  <si>
    <t>2018-06-13T16:37:46+00:00</t>
  </si>
  <si>
    <t>2018-06-14T07:18:29+00:00</t>
  </si>
  <si>
    <t>Massapequa</t>
  </si>
  <si>
    <t>113-5524258-0825864</t>
  </si>
  <si>
    <t>2018-06-13T16:29:14+00:00</t>
  </si>
  <si>
    <t>2018-06-14T23:08:47+00:00</t>
  </si>
  <si>
    <t>MILWAUKEE</t>
  </si>
  <si>
    <t>53202-1360</t>
  </si>
  <si>
    <t>113-4109552-5841007</t>
  </si>
  <si>
    <t>2018-06-13T16:23:11+00:00</t>
  </si>
  <si>
    <t>2018-06-14T01:36:52+00:00</t>
  </si>
  <si>
    <t>Bothell</t>
  </si>
  <si>
    <t>114-3024720-6809837</t>
  </si>
  <si>
    <t>2018-06-13T16:22:46+00:00</t>
  </si>
  <si>
    <t>2018-06-14T12:34:15+00:00</t>
  </si>
  <si>
    <t>PROVO</t>
  </si>
  <si>
    <t>84604-2556</t>
  </si>
  <si>
    <t>114-2766070-5055446</t>
  </si>
  <si>
    <t>2018-06-13T16:22:22+00:00</t>
  </si>
  <si>
    <t>2018-06-14T07:30:13+00:00</t>
  </si>
  <si>
    <t>CHATHAM</t>
  </si>
  <si>
    <t>02633-1256</t>
  </si>
  <si>
    <t>113-2915551-0645025</t>
  </si>
  <si>
    <t>2018-06-13T16:19:42+00:00</t>
  </si>
  <si>
    <t>2018-06-13T21:20:47+00:00</t>
  </si>
  <si>
    <t>112-6327784-8399454</t>
  </si>
  <si>
    <t>2018-06-13T16:19:38+00:00</t>
  </si>
  <si>
    <t>2018-06-15T04:23:15+00:00</t>
  </si>
  <si>
    <t>CS-BS016-LB-L</t>
  </si>
  <si>
    <t>B078JNL9TB</t>
  </si>
  <si>
    <t>112-1667395-4941010</t>
  </si>
  <si>
    <t>2018-06-13T16:14:07+00:00</t>
  </si>
  <si>
    <t>2018-06-17T08:21:43+00:00</t>
  </si>
  <si>
    <t>RANCHO SANTA MARGARITA</t>
  </si>
  <si>
    <t>92688-4905</t>
  </si>
  <si>
    <t>114-9118877-6677012</t>
  </si>
  <si>
    <t>2018-06-13T16:12:56+00:00</t>
  </si>
  <si>
    <t>2018-06-16T10:30:05+00:00</t>
  </si>
  <si>
    <t>BURNSVILLE</t>
  </si>
  <si>
    <t>55306-7964</t>
  </si>
  <si>
    <t>112-1172843-1884226</t>
  </si>
  <si>
    <t>2018-06-13T16:12:51+00:00</t>
  </si>
  <si>
    <t>2018-06-18T02:45:59+00:00</t>
  </si>
  <si>
    <t>Ft. Worth</t>
  </si>
  <si>
    <t>111-4067551-9596239</t>
  </si>
  <si>
    <t>2018-06-13T16:12:04+00:00</t>
  </si>
  <si>
    <t>2018-06-15T09:56:43+00:00</t>
  </si>
  <si>
    <t>MANTECA</t>
  </si>
  <si>
    <t>95337-8578</t>
  </si>
  <si>
    <t>112-6735244-0767448</t>
  </si>
  <si>
    <t>2018-06-13T16:08:28+00:00</t>
  </si>
  <si>
    <t>2018-06-14T01:46:44+00:00</t>
  </si>
  <si>
    <t>NEW BRITAIN</t>
  </si>
  <si>
    <t>18901-5052</t>
  </si>
  <si>
    <t>113-5498597-9275432</t>
  </si>
  <si>
    <t>2018-06-13T15:58:01+00:00</t>
  </si>
  <si>
    <t>2018-06-15T12:13:33+00:00</t>
  </si>
  <si>
    <t>98108-6104</t>
  </si>
  <si>
    <t>112-7680021-4152208</t>
  </si>
  <si>
    <t>2018-06-13T15:57:16+00:00</t>
  </si>
  <si>
    <t>2018-06-14T21:33:20+00:00</t>
  </si>
  <si>
    <t>DURHAM</t>
  </si>
  <si>
    <t>27707-5923</t>
  </si>
  <si>
    <t>112-3736357-8660209</t>
  </si>
  <si>
    <t>2018-06-13T15:53:35+00:00</t>
  </si>
  <si>
    <t>2018-06-15T00:51:07+00:00</t>
  </si>
  <si>
    <t>Men's Solid Color Oxford Long Sleeve Button Down Casual Shirt Navy Blue Small</t>
  </si>
  <si>
    <t>CS-LY085-ZL918-S</t>
  </si>
  <si>
    <t>B06XZ1D6S1</t>
  </si>
  <si>
    <t>114-3436926-4733854</t>
  </si>
  <si>
    <t>2018-06-13T15:49:22+00:00</t>
  </si>
  <si>
    <t>2018-06-14T16:36:17+00:00</t>
  </si>
  <si>
    <t>MERCERSBURG</t>
  </si>
  <si>
    <t>17236-8601</t>
  </si>
  <si>
    <t>113-3023196-4347406</t>
  </si>
  <si>
    <t>2018-06-13T15:32:26+00:00</t>
  </si>
  <si>
    <t>2018-06-14T00:40:31+00:00</t>
  </si>
  <si>
    <t>LONDONDERRY</t>
  </si>
  <si>
    <t>03053-2610</t>
  </si>
  <si>
    <t>112-6671147-8613850</t>
  </si>
  <si>
    <t>2018-06-13T15:31:45+00:00</t>
  </si>
  <si>
    <t>2018-06-14T15:31:07+00:00</t>
  </si>
  <si>
    <t>Kalamazoo</t>
  </si>
  <si>
    <t>49009-8956</t>
  </si>
  <si>
    <t>113-0019372-9925011</t>
  </si>
  <si>
    <t>2018-06-13T15:27:59+00:00</t>
  </si>
  <si>
    <t>2018-06-14T04:03:29+00:00</t>
  </si>
  <si>
    <t>Men's Long Sleeve Oxford Regular Fit Button Down Casual Shirt Pink Large</t>
  </si>
  <si>
    <t>CS-SB171-PI908-L</t>
  </si>
  <si>
    <t>B0788LSVF4</t>
  </si>
  <si>
    <t>113-3727204-4350648</t>
  </si>
  <si>
    <t>2018-06-13T15:21:53+00:00</t>
  </si>
  <si>
    <t>2018-06-14T08:46:36+00:00</t>
  </si>
  <si>
    <t>OAKHAM</t>
  </si>
  <si>
    <t>01068-9891</t>
  </si>
  <si>
    <t>111-2614667-3114629</t>
  </si>
  <si>
    <t>2018-06-13T15:21:52+00:00</t>
  </si>
  <si>
    <t>2018-06-14T04:26:58+00:00</t>
  </si>
  <si>
    <t>Men's Oxford Long Sleeve Button Down Dress Shirt With Pocket,Sapphire,Small</t>
  </si>
  <si>
    <t>CS-LY171-Sa911-S</t>
  </si>
  <si>
    <t>B073PQXDQX</t>
  </si>
  <si>
    <t>33612-4745</t>
  </si>
  <si>
    <t>111-3438800-7421059</t>
  </si>
  <si>
    <t>2018-06-13T15:18:39+00:00</t>
  </si>
  <si>
    <t>2018-06-14T15:08:55+00:00</t>
  </si>
  <si>
    <t>20036-1328</t>
  </si>
  <si>
    <t>112-5434545-4218649</t>
  </si>
  <si>
    <t>2018-06-13T15:14:14+00:00</t>
  </si>
  <si>
    <t>2018-06-14T04:23:36+00:00</t>
  </si>
  <si>
    <t>10461-2107</t>
  </si>
  <si>
    <t>114-6332150-7442609</t>
  </si>
  <si>
    <t>2018-06-13T15:12:12+00:00</t>
  </si>
  <si>
    <t>2018-06-14T10:56:49+00:00</t>
  </si>
  <si>
    <t>MOCOTONO Men's Long Sleeve Cotton Plaid Button Down Casual Shirts Sapphire Large</t>
  </si>
  <si>
    <t>CS-SB005-BL2-L</t>
  </si>
  <si>
    <t>B074P2STD5</t>
  </si>
  <si>
    <t>78737-4669</t>
  </si>
  <si>
    <t>114-2143636-9809013</t>
  </si>
  <si>
    <t>2018-06-13T15:10:15+00:00</t>
  </si>
  <si>
    <t>2018-06-14T04:03:35+00:00</t>
  </si>
  <si>
    <t>MOCOTONO Men's Long Sleeve Plaid Button Down Cotton Casual Shirts White and Red X-Large</t>
  </si>
  <si>
    <t>CS-LY084-H10-XL</t>
  </si>
  <si>
    <t>B06XPY2C9Q</t>
  </si>
  <si>
    <t>KEY LARGO</t>
  </si>
  <si>
    <t>33037-4807</t>
  </si>
  <si>
    <t>MOCOTONO Men's Long Sleeve Plaid Button Down Cotton Casual Shirts White and Red XX-Large</t>
  </si>
  <si>
    <t>CS-LY084-H10-XXL</t>
  </si>
  <si>
    <t>B06XPQSTPS</t>
  </si>
  <si>
    <t>112-7198864-3765811</t>
  </si>
  <si>
    <t>2018-06-13T15:00:35+00:00</t>
  </si>
  <si>
    <t>2018-06-16T21:02:41+00:00</t>
  </si>
  <si>
    <t>BURLINGAME</t>
  </si>
  <si>
    <t>94010-3306</t>
  </si>
  <si>
    <t>114-9671742-6925824</t>
  </si>
  <si>
    <t>2018-06-13T15:00:19+00:00</t>
  </si>
  <si>
    <t>2018-06-14T08:21:57+00:00</t>
  </si>
  <si>
    <t>GUILFORD</t>
  </si>
  <si>
    <t>06437-5005</t>
  </si>
  <si>
    <t>111-1994002-6849045</t>
  </si>
  <si>
    <t>2018-06-13T14:58:23+00:00</t>
  </si>
  <si>
    <t>2018-06-14T01:40:36+00:00</t>
  </si>
  <si>
    <t>MOCOTONO Men's Short Sleeve Plaid Checkered Button Down Casual Shirts Green XX-Large</t>
  </si>
  <si>
    <t>CS-SB009-GN-XXL</t>
  </si>
  <si>
    <t>B07513C7Z5</t>
  </si>
  <si>
    <t>11722-3009</t>
  </si>
  <si>
    <t>112-8311770-0141035</t>
  </si>
  <si>
    <t>2018-06-13T14:57:12+00:00</t>
  </si>
  <si>
    <t>2018-06-16T19:58:21+00:00</t>
  </si>
  <si>
    <t>SIMI VALLEY</t>
  </si>
  <si>
    <t>93065-1965</t>
  </si>
  <si>
    <t>111-5771000-5063432</t>
  </si>
  <si>
    <t>2018-06-13T14:48:13+00:00</t>
  </si>
  <si>
    <t>2018-06-14T22:35:59+00:00</t>
  </si>
  <si>
    <t>113-3103585-6199437</t>
  </si>
  <si>
    <t>2018-06-13T14:38:31+00:00</t>
  </si>
  <si>
    <t>2018-06-14T01:24:38+00:00</t>
  </si>
  <si>
    <t>PITTSFIELD</t>
  </si>
  <si>
    <t>01201-4545</t>
  </si>
  <si>
    <t>114-9975061-0306616</t>
  </si>
  <si>
    <t>2018-06-13T14:23:09+00:00</t>
  </si>
  <si>
    <t>2018-06-14T04:26:51+00:00</t>
  </si>
  <si>
    <t>Fontana</t>
  </si>
  <si>
    <t>112-6895467-9905057</t>
  </si>
  <si>
    <t>2018-06-13T14:17:46+00:00</t>
  </si>
  <si>
    <t>2018-06-14T08:06:16+00:00</t>
  </si>
  <si>
    <t>ELGIN</t>
  </si>
  <si>
    <t>60124-8012</t>
  </si>
  <si>
    <t>112-4249148-8680206</t>
  </si>
  <si>
    <t>2018-06-13T14:17:29+00:00</t>
  </si>
  <si>
    <t>2018-06-15T01:50:42+00:00</t>
  </si>
  <si>
    <t>Fair Lawn</t>
  </si>
  <si>
    <t>07410-2711</t>
  </si>
  <si>
    <t>114-0366855-5541046</t>
  </si>
  <si>
    <t>2018-06-13T14:07:47+00:00</t>
  </si>
  <si>
    <t>2018-06-14T05:05:16+00:00</t>
  </si>
  <si>
    <t>Mocotono Men's Short Sleeve Oxford Button Down Casual Shirt, Light White, Large</t>
  </si>
  <si>
    <t>CS-SB030-WT-L</t>
  </si>
  <si>
    <t>B078W1ZVMK</t>
  </si>
  <si>
    <t>48843-9542</t>
  </si>
  <si>
    <t>113-8952314-7911449</t>
  </si>
  <si>
    <t>2018-06-13T14:02:18+00:00</t>
  </si>
  <si>
    <t>2018-06-14T09:32:15+00:00</t>
  </si>
  <si>
    <t>Katy</t>
  </si>
  <si>
    <t>113-5640518-7669027</t>
  </si>
  <si>
    <t>2018-06-13T13:51:29+00:00</t>
  </si>
  <si>
    <t>2018-06-14T22:29:51+00:00</t>
  </si>
  <si>
    <t>MOCOTONO Men's Long Sleeve Flannel Plaid Dress Shirt Western Button Down Shirts Black X-Large</t>
  </si>
  <si>
    <t>CS-SB166-K73-2-XL</t>
  </si>
  <si>
    <t>B078XQK3N4</t>
  </si>
  <si>
    <t>coconut creek</t>
  </si>
  <si>
    <t>113-2169033-2733034</t>
  </si>
  <si>
    <t>2018-06-13T13:42:13+00:00</t>
  </si>
  <si>
    <t>2018-06-14T15:47:21+00:00</t>
  </si>
  <si>
    <t>BAY CITY</t>
  </si>
  <si>
    <t>48708-6462</t>
  </si>
  <si>
    <t>MOCOTONO Men's Long Sleeve Cotton Plaid Button Down Casual Shirts Green X-Large</t>
  </si>
  <si>
    <t>CS-SB005-GN-XL</t>
  </si>
  <si>
    <t>B074P437N4</t>
  </si>
  <si>
    <t>111-2819917-1623407</t>
  </si>
  <si>
    <t>2018-06-13T13:41:34+00:00</t>
  </si>
  <si>
    <t>2018-06-13T23:29:21+00:00</t>
  </si>
  <si>
    <t>20002-7926</t>
  </si>
  <si>
    <t>113-9302324-4213822</t>
  </si>
  <si>
    <t>2018-06-13T13:40:13+00:00</t>
  </si>
  <si>
    <t>2018-06-13T14:26:51+00:00</t>
  </si>
  <si>
    <t>DEWITT</t>
  </si>
  <si>
    <t>48820-9415</t>
  </si>
  <si>
    <t>112-6429590-1870602</t>
  </si>
  <si>
    <t>2018-06-13T13:31:50+00:00</t>
  </si>
  <si>
    <t>2018-06-13T22:33:08+00:00</t>
  </si>
  <si>
    <t>LOVELAND</t>
  </si>
  <si>
    <t>112-0860833-0490637</t>
  </si>
  <si>
    <t>2018-06-13T13:18:09+00:00</t>
  </si>
  <si>
    <t>2018-06-15T21:19:49+00:00</t>
  </si>
  <si>
    <t>85024-5412</t>
  </si>
  <si>
    <t>113-5901930-6437852</t>
  </si>
  <si>
    <t>2018-06-13T13:02:45+00:00</t>
  </si>
  <si>
    <t>2018-06-13T13:09:17+00:00</t>
  </si>
  <si>
    <t>MOCOTONO Men's V-Neck Long Sleeve Pullover Casual Sweater Light Gray X-Large</t>
  </si>
  <si>
    <t>SUNNY ISLES BEACH</t>
  </si>
  <si>
    <t>33160-3415</t>
  </si>
  <si>
    <t>111-4708819-8407406</t>
  </si>
  <si>
    <t>2018-06-13T12:55:27+00:00</t>
  </si>
  <si>
    <t>2018-06-15T01:18:54+00:00</t>
  </si>
  <si>
    <t>CS-BS016-B0-XXL</t>
  </si>
  <si>
    <t>B078JKXVLL</t>
  </si>
  <si>
    <t>Amityville</t>
  </si>
  <si>
    <t>111-2911186-3584209</t>
  </si>
  <si>
    <t>2018-06-13T12:54:43+00:00</t>
  </si>
  <si>
    <t>2018-06-17T16:27:55+00:00</t>
  </si>
  <si>
    <t>MOKENA</t>
  </si>
  <si>
    <t>60448-1700</t>
  </si>
  <si>
    <t>111-6086377-7951469</t>
  </si>
  <si>
    <t>2018-06-13T12:39:23+00:00</t>
  </si>
  <si>
    <t>2018-06-14T09:40:36+00:00</t>
  </si>
  <si>
    <t>DIX HILLS</t>
  </si>
  <si>
    <t>11746-8303</t>
  </si>
  <si>
    <t>111-2372858-8427401</t>
  </si>
  <si>
    <t>2018-06-13T12:13:40+00:00</t>
  </si>
  <si>
    <t>2018-06-14T16:07:32+00:00</t>
  </si>
  <si>
    <t>78665-1547</t>
  </si>
  <si>
    <t>113-5123671-2626618</t>
  </si>
  <si>
    <t>2018-06-13T12:09:15+00:00</t>
  </si>
  <si>
    <t>2018-06-15T05:33:03+00:00</t>
  </si>
  <si>
    <t>98012-6192</t>
  </si>
  <si>
    <t>114-6904125-9085819</t>
  </si>
  <si>
    <t>2018-06-13T12:06:31+00:00</t>
  </si>
  <si>
    <t>2018-06-18T04:03:40+00:00</t>
  </si>
  <si>
    <t>112-2039053-3457824</t>
  </si>
  <si>
    <t>2018-06-13T11:47:10+00:00</t>
  </si>
  <si>
    <t>2018-06-14T03:14:53+00:00</t>
  </si>
  <si>
    <t>CHICOPEE</t>
  </si>
  <si>
    <t>01013-3244</t>
  </si>
  <si>
    <t>111-9554039-8397014</t>
  </si>
  <si>
    <t>2018-06-13T11:46:55+00:00</t>
  </si>
  <si>
    <t>2018-06-13T13:00:50+00:00</t>
  </si>
  <si>
    <t>BRONXVILLE</t>
  </si>
  <si>
    <t>10708-7001</t>
  </si>
  <si>
    <t>114-5867028-0265816</t>
  </si>
  <si>
    <t>2018-06-13T11:13:49+00:00</t>
  </si>
  <si>
    <t>2018-06-13T21:46:43+00:00</t>
  </si>
  <si>
    <t>WEST FAIRLEE</t>
  </si>
  <si>
    <t>05083-4404</t>
  </si>
  <si>
    <t>114-5387032-1584201</t>
  </si>
  <si>
    <t>2018-06-13T10:54:20+00:00</t>
  </si>
  <si>
    <t>2018-06-14T04:41:38+00:00</t>
  </si>
  <si>
    <t>85383-3223</t>
  </si>
  <si>
    <t>114-2777683-1740218</t>
  </si>
  <si>
    <t>2018-06-13T10:52:31+00:00</t>
  </si>
  <si>
    <t>2018-06-13T20:12:25+00:00</t>
  </si>
  <si>
    <t>Elmwood Park</t>
  </si>
  <si>
    <t>111-7025366-4023436</t>
  </si>
  <si>
    <t>2018-06-13T10:49:24+00:00</t>
  </si>
  <si>
    <t>2018-06-13T22:56:05+00:00</t>
  </si>
  <si>
    <t>MOCOTONO Mens Oxford Long Sleeve Solid Standard Fit Button Down Casual Dress Shirts Light Blue Small</t>
  </si>
  <si>
    <t>CS-SB007-LB-S</t>
  </si>
  <si>
    <t>B07512JPLR</t>
  </si>
  <si>
    <t>02139-4204</t>
  </si>
  <si>
    <t>112-8183871-1643467</t>
  </si>
  <si>
    <t>2018-06-13T10:22:35+00:00</t>
  </si>
  <si>
    <t>2018-06-14T05:11:41+00:00</t>
  </si>
  <si>
    <t>111-9673277-3369851</t>
  </si>
  <si>
    <t>2018-06-13T10:18:33+00:00</t>
  </si>
  <si>
    <t>2018-06-15T08:39:54+00:00</t>
  </si>
  <si>
    <t>HATFIELD</t>
  </si>
  <si>
    <t>01038-9761</t>
  </si>
  <si>
    <t>111-1026670-8773865</t>
  </si>
  <si>
    <t>2018-06-13T09:46:25+00:00</t>
  </si>
  <si>
    <t>2018-06-14T00:44:52+00:00</t>
  </si>
  <si>
    <t>Jacksonville</t>
  </si>
  <si>
    <t>Fl</t>
  </si>
  <si>
    <t>111-3209728-4807464</t>
  </si>
  <si>
    <t>2018-06-13T09:44:24+00:00</t>
  </si>
  <si>
    <t>2018-06-14T10:30:26+00:00</t>
  </si>
  <si>
    <t>113-1267880-9743463</t>
  </si>
  <si>
    <t>2018-06-13T09:30:21+00:00</t>
  </si>
  <si>
    <t>2018-06-16T10:24:13+00:00</t>
  </si>
  <si>
    <t>75240-3726</t>
  </si>
  <si>
    <t>112-4390088-4784219</t>
  </si>
  <si>
    <t>2018-06-13T09:21:32+00:00</t>
  </si>
  <si>
    <t>2018-06-14T16:24:34+00:00</t>
  </si>
  <si>
    <t>92868-4624</t>
  </si>
  <si>
    <t>114-6811332-6857045</t>
  </si>
  <si>
    <t>2018-06-13T08:39:48+00:00</t>
  </si>
  <si>
    <t>2018-06-13T19:54:51+00:00</t>
  </si>
  <si>
    <t>PLAINVIEW</t>
  </si>
  <si>
    <t>11803-2026</t>
  </si>
  <si>
    <t>111-9613314-3716247</t>
  </si>
  <si>
    <t>2018-06-13T08:00:08+00:00</t>
  </si>
  <si>
    <t>2018-06-13T17:05:41+00:00</t>
  </si>
  <si>
    <t>11105-2744</t>
  </si>
  <si>
    <t>111-8159184-6164243</t>
  </si>
  <si>
    <t>2018-06-13T07:59:54+00:00</t>
  </si>
  <si>
    <t>2018-07-02T16:04:20+00:00</t>
  </si>
  <si>
    <t>90046-4270</t>
  </si>
  <si>
    <t>114-0062821-4477058</t>
  </si>
  <si>
    <t>2018-06-13T07:46:58+00:00</t>
  </si>
  <si>
    <t>2018-06-14T08:23:18+00:00</t>
  </si>
  <si>
    <t>RAVENSDALE</t>
  </si>
  <si>
    <t>98051-9566</t>
  </si>
  <si>
    <t>111-2040682-8366614</t>
  </si>
  <si>
    <t>2018-06-13T07:38:35+00:00</t>
  </si>
  <si>
    <t>2018-06-14T04:23:25+00:00</t>
  </si>
  <si>
    <t>10463-4925</t>
  </si>
  <si>
    <t>111-3391038-5256254</t>
  </si>
  <si>
    <t>2018-06-13T07:35:30+00:00</t>
  </si>
  <si>
    <t>2018-06-14T04:31:48+00:00</t>
  </si>
  <si>
    <t>114-8633315-1272245</t>
  </si>
  <si>
    <t>2018-06-13T07:20:02+00:00</t>
  </si>
  <si>
    <t>2018-06-15T04:58:26+00:00</t>
  </si>
  <si>
    <t>CARMICHAEL</t>
  </si>
  <si>
    <t>95608-6137</t>
  </si>
  <si>
    <t>112-9603239-6262630</t>
  </si>
  <si>
    <t>2018-06-13T07:08:59+00:00</t>
  </si>
  <si>
    <t>2018-06-15T03:28:18+00:00</t>
  </si>
  <si>
    <t>92009-3004</t>
  </si>
  <si>
    <t>111-4744225-7623467</t>
  </si>
  <si>
    <t>2018-06-13T07:03:45+00:00</t>
  </si>
  <si>
    <t>2018-06-15T17:45:38+00:00</t>
  </si>
  <si>
    <t>Oak Forest</t>
  </si>
  <si>
    <t>60452-1149</t>
  </si>
  <si>
    <t>111-9578308-2839424</t>
  </si>
  <si>
    <t>2018-06-13T06:57:11+00:00</t>
  </si>
  <si>
    <t>2018-06-14T20:33:32+00:00</t>
  </si>
  <si>
    <t>Aquebogue</t>
  </si>
  <si>
    <t>111-3339549-3658646</t>
  </si>
  <si>
    <t>2018-06-13T06:53:43+00:00</t>
  </si>
  <si>
    <t>2018-06-13T06:54:41+00:00</t>
  </si>
  <si>
    <t>22305-2635</t>
  </si>
  <si>
    <t>114-3309900-0688201</t>
  </si>
  <si>
    <t>2018-06-13T06:33:51+00:00</t>
  </si>
  <si>
    <t>2018-06-13T21:43:13+00:00</t>
  </si>
  <si>
    <t>ASHLAND</t>
  </si>
  <si>
    <t>97520-1009</t>
  </si>
  <si>
    <t>112-9246169-6066608</t>
  </si>
  <si>
    <t>2018-06-13T06:31:01+00:00</t>
  </si>
  <si>
    <t>2018-06-14T19:47:48+00:00</t>
  </si>
  <si>
    <t>Mocotono Men's Long Sleeve Thick Denim Shirt Light Blue (Thick) X-Large</t>
  </si>
  <si>
    <t>CS-SB016-NB-XL</t>
  </si>
  <si>
    <t>B077XT48SV</t>
  </si>
  <si>
    <t>28209-1468</t>
  </si>
  <si>
    <t>114-9147483-3968235</t>
  </si>
  <si>
    <t>2018-06-13T06:20:49+00:00</t>
  </si>
  <si>
    <t>2018-06-14T17:31:45+00:00</t>
  </si>
  <si>
    <t>MOCOTONO Men's V-Neck Long Sleeve Pullover Casual Sweater Dark Green Large</t>
  </si>
  <si>
    <t>ANGLETON</t>
  </si>
  <si>
    <t>77515-2918</t>
  </si>
  <si>
    <t>112-8703019-7989006</t>
  </si>
  <si>
    <t>2018-06-13T06:15:44+00:00</t>
  </si>
  <si>
    <t>2018-06-13T20:10:38+00:00</t>
  </si>
  <si>
    <t>80204-3115</t>
  </si>
  <si>
    <t>113-0702413-0680253</t>
  </si>
  <si>
    <t>2018-06-13T06:06:08+00:00</t>
  </si>
  <si>
    <t>2018-06-14T22:21:21+00:00</t>
  </si>
  <si>
    <t>Men's Oxford Long Sleeve Button Down Dress Shirt With Pocket,Light Blue,Medium</t>
  </si>
  <si>
    <t>CS-LY171-LB916-M</t>
  </si>
  <si>
    <t>B073PPWDT7</t>
  </si>
  <si>
    <t>OCEAN CITY</t>
  </si>
  <si>
    <t>08226-1458</t>
  </si>
  <si>
    <t>112-5827988-6697832</t>
  </si>
  <si>
    <t>2018-06-13T05:48:49+00:00</t>
  </si>
  <si>
    <t>2018-06-13T23:42:06+00:00</t>
  </si>
  <si>
    <t>Men's Oxford Long Sleeve Button Down Dress Shirt With Pocket,Sapphire,XX-Large</t>
  </si>
  <si>
    <t>CS-LY171-Sa911-XXL</t>
  </si>
  <si>
    <t>B073PPXNXD</t>
  </si>
  <si>
    <t>Owasso</t>
  </si>
  <si>
    <t>ok</t>
  </si>
  <si>
    <t>112-7768448-1163432</t>
  </si>
  <si>
    <t>2018-06-13T05:46:43+00:00</t>
  </si>
  <si>
    <t>2018-06-17T15:53:33+00:00</t>
  </si>
  <si>
    <t>15201-1340</t>
  </si>
  <si>
    <t>111-1214653-4995403</t>
  </si>
  <si>
    <t>2018-06-13T05:39:59+00:00</t>
  </si>
  <si>
    <t>2018-06-14T06:32:21+00:00</t>
  </si>
  <si>
    <t>53703-3911</t>
  </si>
  <si>
    <t>113-1241511-7684260</t>
  </si>
  <si>
    <t>2018-06-13T05:06:23+00:00</t>
  </si>
  <si>
    <t>2018-06-18T07:25:58+00:00</t>
  </si>
  <si>
    <t>MORGAN HILL</t>
  </si>
  <si>
    <t>95037-5860</t>
  </si>
  <si>
    <t>111-2997958-4607444</t>
  </si>
  <si>
    <t>2018-06-13T04:46:08+00:00</t>
  </si>
  <si>
    <t>2018-06-15T22:32:42+00:00</t>
  </si>
  <si>
    <t>LABADIE</t>
  </si>
  <si>
    <t>63055-1055</t>
  </si>
  <si>
    <t>113-8236845-9296235</t>
  </si>
  <si>
    <t>2018-06-13T04:31:54+00:00</t>
  </si>
  <si>
    <t>2018-06-13T20:31:09+00:00</t>
  </si>
  <si>
    <t>ANGIER</t>
  </si>
  <si>
    <t>27501-9068</t>
  </si>
  <si>
    <t>114-3251399-6913847</t>
  </si>
  <si>
    <t>2018-06-13T04:25:11+00:00</t>
  </si>
  <si>
    <t>2018-06-13T12:32:45+00:00</t>
  </si>
  <si>
    <t>84043-4806</t>
  </si>
  <si>
    <t>112-2259977-0831426</t>
  </si>
  <si>
    <t>2018-06-13T04:23:32+00:00</t>
  </si>
  <si>
    <t>2018-06-13T12:05:05+00:00</t>
  </si>
  <si>
    <t>Bountiful</t>
  </si>
  <si>
    <t>Ut</t>
  </si>
  <si>
    <t>114-9705239-8076226</t>
  </si>
  <si>
    <t>2018-06-13T04:21:35+00:00</t>
  </si>
  <si>
    <t>2018-06-14T08:50:55+00:00</t>
  </si>
  <si>
    <t>MOCOTONO Men's V-Neck Long Sleeve Pullover Casual Sweater Light Gray Medium</t>
  </si>
  <si>
    <t>EASTLAKE</t>
  </si>
  <si>
    <t>44095-5405</t>
  </si>
  <si>
    <t>111-4927297-3661833</t>
  </si>
  <si>
    <t>2018-06-13T04:20:34+00:00</t>
  </si>
  <si>
    <t>2018-06-13T22:28:42+00:00</t>
  </si>
  <si>
    <t>GRAND JUNCTION</t>
  </si>
  <si>
    <t>81504-2591</t>
  </si>
  <si>
    <t>112-9790843-8505822</t>
  </si>
  <si>
    <t>2018-06-13T04:13:23+00:00</t>
  </si>
  <si>
    <t>2018-06-14T00:42:34+00:00</t>
  </si>
  <si>
    <t>STOCKTON</t>
  </si>
  <si>
    <t>95206-6395</t>
  </si>
  <si>
    <t>112-0430457-3071432</t>
  </si>
  <si>
    <t>2018-06-13T04:08:17+00:00</t>
  </si>
  <si>
    <t>2018-06-14T08:30:26+00:00</t>
  </si>
  <si>
    <t>MOCOTONO Men's Short Sleeve Floral Print Button Down Casual Shirt Blue XX-Large</t>
  </si>
  <si>
    <t>CS-BUSB032-BL-XXL</t>
  </si>
  <si>
    <t>B07C3W1166</t>
  </si>
  <si>
    <t>NORTH SYRACUSE</t>
  </si>
  <si>
    <t>13212-5354</t>
  </si>
  <si>
    <t>114-0846860-5394639</t>
  </si>
  <si>
    <t>2018-06-13T04:06:50+00:00</t>
  </si>
  <si>
    <t>2018-06-14T06:38:34+00:00</t>
  </si>
  <si>
    <t>97229-6591</t>
  </si>
  <si>
    <t>114-2495946-4241818</t>
  </si>
  <si>
    <t>2018-06-13T03:51:08+00:00</t>
  </si>
  <si>
    <t>2018-06-14T06:36:15+00:00</t>
  </si>
  <si>
    <t>MOCOTONO Men's Long Sleeve Regular Fit Plaid Button Down Casual Shirts Black X-Large</t>
  </si>
  <si>
    <t>CS-SB002-BK-XL</t>
  </si>
  <si>
    <t>B074DTRY1X</t>
  </si>
  <si>
    <t>20010-1022</t>
  </si>
  <si>
    <t>114-1437009-2205844</t>
  </si>
  <si>
    <t>2018-06-13T03:48:27+00:00</t>
  </si>
  <si>
    <t>2018-06-14T06:37:19+00:00</t>
  </si>
  <si>
    <t>Men's Oxford Long Sleeve Button Down Casual Dress Shirt,Sapphire,X-Large</t>
  </si>
  <si>
    <t>CS-LY181-Sa911-XL</t>
  </si>
  <si>
    <t>B073PQFQFT</t>
  </si>
  <si>
    <t>114-5564737-3921051</t>
  </si>
  <si>
    <t>2018-06-13T03:46:58+00:00</t>
  </si>
  <si>
    <t>2018-06-18T02:21:16+00:00</t>
  </si>
  <si>
    <t>60506-4938</t>
  </si>
  <si>
    <t>112-7139695-3833804</t>
  </si>
  <si>
    <t>2018-06-13T03:44:30+00:00</t>
  </si>
  <si>
    <t>2018-06-14T06:32:13+00:00</t>
  </si>
  <si>
    <t>PETALUMA</t>
  </si>
  <si>
    <t>94952-2074</t>
  </si>
  <si>
    <t>112-6489731-3965860</t>
  </si>
  <si>
    <t>2018-06-13T03:43:00+00:00</t>
  </si>
  <si>
    <t>2018-06-13T22:18:52+00:00</t>
  </si>
  <si>
    <t>98102-4388</t>
  </si>
  <si>
    <t>111-9125915-2347444</t>
  </si>
  <si>
    <t>2018-06-13T03:40:31+00:00</t>
  </si>
  <si>
    <t>2018-06-14T20:24:00+00:00</t>
  </si>
  <si>
    <t>SPRING CITY</t>
  </si>
  <si>
    <t>37381-4879</t>
  </si>
  <si>
    <t>111-0000089-3345813</t>
  </si>
  <si>
    <t>2018-06-13T03:39:24+00:00</t>
  </si>
  <si>
    <t>Lake Forest</t>
  </si>
  <si>
    <t>113-8362993-9388226</t>
  </si>
  <si>
    <t>2018-06-13T03:33:06+00:00</t>
  </si>
  <si>
    <t>2018-06-14T07:25:36+00:00</t>
  </si>
  <si>
    <t>MOCOTONO Men's Long Sleeve Cotton Plaid Button Down Casual Shirts Black Large</t>
  </si>
  <si>
    <t>CS-SB005-BK-L</t>
  </si>
  <si>
    <t>B074P1FJYS</t>
  </si>
  <si>
    <t>78728-3543</t>
  </si>
  <si>
    <t>114-7603161-9976205</t>
  </si>
  <si>
    <t>2018-06-13T03:32:46+00:00</t>
  </si>
  <si>
    <t>2018-06-13T21:40:38+00:00</t>
  </si>
  <si>
    <t>MOCOTONO Men's V-Neck Long Sleeve Pullover Casual Sweater Wine Red Small</t>
  </si>
  <si>
    <t>LARAMIE</t>
  </si>
  <si>
    <t>82072-7205</t>
  </si>
  <si>
    <t>114-7434064-1751409</t>
  </si>
  <si>
    <t>2018-06-13T03:26:58+00:00</t>
  </si>
  <si>
    <t>2018-06-14T00:14:40+00:00</t>
  </si>
  <si>
    <t>MOCOTONO Men's Long Sleeve Flannel Plaid Checkered Button Down Casual Dress Shirts Red1 Medium</t>
  </si>
  <si>
    <t>CS-BUSB031-RD1-M</t>
  </si>
  <si>
    <t>B078VYGCF1</t>
  </si>
  <si>
    <t>113-1518836-7293039</t>
  </si>
  <si>
    <t>2018-06-13T03:24:03+00:00</t>
  </si>
  <si>
    <t>2018-06-15T03:27:10+00:00</t>
  </si>
  <si>
    <t>marshfield</t>
  </si>
  <si>
    <t>113-8870433-2493017</t>
  </si>
  <si>
    <t>2018-06-13T03:20:12+00:00</t>
  </si>
  <si>
    <t>2018-06-14T00:43:15+00:00</t>
  </si>
  <si>
    <t>GRANITE CITY</t>
  </si>
  <si>
    <t>62040-5255</t>
  </si>
  <si>
    <t>114-8133037-1232265</t>
  </si>
  <si>
    <t>2018-06-13T03:17:57+00:00</t>
  </si>
  <si>
    <t>2018-06-14T07:09:59+00:00</t>
  </si>
  <si>
    <t>MOCOTONO Men's Long Sleeve Regular Fit Plaid Button Down Casual Shirts Light Blue X-Large</t>
  </si>
  <si>
    <t>CS-SB002-LB-XL</t>
  </si>
  <si>
    <t>B074DTQM6Q</t>
  </si>
  <si>
    <t>Sun City</t>
  </si>
  <si>
    <t>Az</t>
  </si>
  <si>
    <t>85373-2326</t>
  </si>
  <si>
    <t>113-1769292-6893048</t>
  </si>
  <si>
    <t>2018-06-13T03:08:10+00:00</t>
  </si>
  <si>
    <t>2018-06-13T09:48:37+00:00</t>
  </si>
  <si>
    <t>MOCOTONO Mens Long Sleeve Turtle Neck Zip Pullover Sweater Black X-Large</t>
  </si>
  <si>
    <t>MY-SB026-BK-XL</t>
  </si>
  <si>
    <t>B078SM9WX3</t>
  </si>
  <si>
    <t>HARRISBURG</t>
  </si>
  <si>
    <t>17103-2160</t>
  </si>
  <si>
    <t>112-6596685-5277841</t>
  </si>
  <si>
    <t>2018-06-13T03:07:17+00:00</t>
  </si>
  <si>
    <t>2018-06-14T18:35:16+00:00</t>
  </si>
  <si>
    <t>41001-7417</t>
  </si>
  <si>
    <t>113-6893971-8598624</t>
  </si>
  <si>
    <t>2018-06-13T02:57:33+00:00</t>
  </si>
  <si>
    <t>2018-06-16T10:06:08+00:00</t>
  </si>
  <si>
    <t>CRESTLINE</t>
  </si>
  <si>
    <t>92325-4258</t>
  </si>
  <si>
    <t>113-9776066-9319462</t>
  </si>
  <si>
    <t>2018-06-13T02:56:45+00:00</t>
  </si>
  <si>
    <t>2018-06-13T19:09:12+00:00</t>
  </si>
  <si>
    <t>WOODSTOCK</t>
  </si>
  <si>
    <t>30189-1552</t>
  </si>
  <si>
    <t>114-6713781-4434620</t>
  </si>
  <si>
    <t>2018-06-13T02:56:18+00:00</t>
  </si>
  <si>
    <t>2018-06-15T14:51:53+00:00</t>
  </si>
  <si>
    <t>SHEBOYGAN</t>
  </si>
  <si>
    <t>53081-2577</t>
  </si>
  <si>
    <t>114-6573118-8481808</t>
  </si>
  <si>
    <t>2018-06-13T02:49:37+00:00</t>
  </si>
  <si>
    <t>2018-06-14T00:53:34+00:00</t>
  </si>
  <si>
    <t>RAMSEY</t>
  </si>
  <si>
    <t>55303-5403</t>
  </si>
  <si>
    <t>111-4139073-4387451</t>
  </si>
  <si>
    <t>2018-06-13T02:38:24+00:00</t>
  </si>
  <si>
    <t>2018-06-13T19:56:53+00:00</t>
  </si>
  <si>
    <t>112-4630423-6910623</t>
  </si>
  <si>
    <t>2018-06-13T02:28:36+00:00</t>
  </si>
  <si>
    <t>2018-06-14T07:30:22+00:00</t>
  </si>
  <si>
    <t>BELCAMP</t>
  </si>
  <si>
    <t>21017-1340</t>
  </si>
  <si>
    <t>112-9331305-7833859</t>
  </si>
  <si>
    <t>2018-06-13T02:15:54+00:00</t>
  </si>
  <si>
    <t>2018-06-13T12:12:54+00:00</t>
  </si>
  <si>
    <t>TOOELE</t>
  </si>
  <si>
    <t>114-9086408-8210623</t>
  </si>
  <si>
    <t>2018-06-13T02:06:15+00:00</t>
  </si>
  <si>
    <t>2018-06-14T02:43:40+00:00</t>
  </si>
  <si>
    <t>27703-6286</t>
  </si>
  <si>
    <t>112-4433742-8941052</t>
  </si>
  <si>
    <t>2018-06-13T02:02:49+00:00</t>
  </si>
  <si>
    <t>2018-06-13T12:28:33+00:00</t>
  </si>
  <si>
    <t>114-2432147-0413045</t>
  </si>
  <si>
    <t>2018-06-13T01:50:27+00:00</t>
  </si>
  <si>
    <t>2018-06-14T12:34:21+00:00</t>
  </si>
  <si>
    <t>89002-3624</t>
  </si>
  <si>
    <t>111-7647062-3560225</t>
  </si>
  <si>
    <t>2018-06-13T01:34:44+00:00</t>
  </si>
  <si>
    <t>2018-06-14T12:48:47+00:00</t>
  </si>
  <si>
    <t>TRAVIS AFB</t>
  </si>
  <si>
    <t>94535-2317</t>
  </si>
  <si>
    <t>113-0196605-0080265</t>
  </si>
  <si>
    <t>2018-06-13T01:33:16+00:00</t>
  </si>
  <si>
    <t>2018-06-15T00:30:42+00:00</t>
  </si>
  <si>
    <t>Joseph City</t>
  </si>
  <si>
    <t>112-2540268-1958667</t>
  </si>
  <si>
    <t>2018-06-13T01:32:07+00:00</t>
  </si>
  <si>
    <t>2018-06-14T06:33:13+00:00</t>
  </si>
  <si>
    <t>ROSEMEAD</t>
  </si>
  <si>
    <t>111-6536026-1606639</t>
  </si>
  <si>
    <t>2018-06-13T01:27:27+00:00</t>
  </si>
  <si>
    <t>2018-06-13T09:12:17+00:00</t>
  </si>
  <si>
    <t>113-8578293-6927454</t>
  </si>
  <si>
    <t>2018-06-13T01:26:19+00:00</t>
  </si>
  <si>
    <t>2018-06-14T02:47:23+00:00</t>
  </si>
  <si>
    <t>114-0895771-4399442</t>
  </si>
  <si>
    <t>2018-06-13T01:25:53+00:00</t>
  </si>
  <si>
    <t>2018-06-13T23:30:32+00:00</t>
  </si>
  <si>
    <t>20708-1643</t>
  </si>
  <si>
    <t>111-3710651-0874634</t>
  </si>
  <si>
    <t>2018-06-13T01:25:15+00:00</t>
  </si>
  <si>
    <t>2018-06-14T04:53:32+00:00</t>
  </si>
  <si>
    <t>BRECKENRIDGE</t>
  </si>
  <si>
    <t>80424-8709</t>
  </si>
  <si>
    <t>114-3775775-9265006</t>
  </si>
  <si>
    <t>2018-06-13T01:23:17+00:00</t>
  </si>
  <si>
    <t>2018-06-14T01:31:05+00:00</t>
  </si>
  <si>
    <t>MOCOTONO Men's V Neck Pullover Fleece Lined Cotton Sweater Light Gray X-Large</t>
  </si>
  <si>
    <t>MY-SB011JR-DG-S</t>
  </si>
  <si>
    <t>B0786VZLFS</t>
  </si>
  <si>
    <t>BRANDON</t>
  </si>
  <si>
    <t>57005-6612</t>
  </si>
  <si>
    <t>113-5325629-2012213</t>
  </si>
  <si>
    <t>2018-06-13T01:20:22+00:00</t>
  </si>
  <si>
    <t>2018-06-14T00:42:50+00:00</t>
  </si>
  <si>
    <t>SAINT PAUL</t>
  </si>
  <si>
    <t>55117-3467</t>
  </si>
  <si>
    <t>113-8068151-9829059</t>
  </si>
  <si>
    <t>2018-06-13T01:03:57+00:00</t>
  </si>
  <si>
    <t>2018-06-14T00:49:25+00:00</t>
  </si>
  <si>
    <t>Willis</t>
  </si>
  <si>
    <t>112-2556650-4825806</t>
  </si>
  <si>
    <t>2018-06-13T01:00:12+00:00</t>
  </si>
  <si>
    <t>2018-06-14T06:38:28+00:00</t>
  </si>
  <si>
    <t>11214-2201</t>
  </si>
  <si>
    <t>112-9377556-4231409</t>
  </si>
  <si>
    <t>2018-06-13T01:00:10+00:00</t>
  </si>
  <si>
    <t>2018-06-14T01:47:05+00:00</t>
  </si>
  <si>
    <t>Newton</t>
  </si>
  <si>
    <t>113-0027479-1561055</t>
  </si>
  <si>
    <t>2018-06-13T00:55:44+00:00</t>
  </si>
  <si>
    <t>2018-06-13T06:04:29+00:00</t>
  </si>
  <si>
    <t>90808-4409</t>
  </si>
  <si>
    <t>111-3816243-9949061</t>
  </si>
  <si>
    <t>2018-06-13T00:50:32+00:00</t>
  </si>
  <si>
    <t>2018-06-13T21:39:27+00:00</t>
  </si>
  <si>
    <t>PINE MOUNTAIN</t>
  </si>
  <si>
    <t>113-0216147-7402616</t>
  </si>
  <si>
    <t>2018-06-13T00:50:09+00:00</t>
  </si>
  <si>
    <t>2018-06-13T10:35:19+00:00</t>
  </si>
  <si>
    <t>PONCA CITY</t>
  </si>
  <si>
    <t>74601-6652</t>
  </si>
  <si>
    <t>113-5768783-0084245</t>
  </si>
  <si>
    <t>2018-06-13T00:42:48+00:00</t>
  </si>
  <si>
    <t>2018-06-15T08:35:39+00:00</t>
  </si>
  <si>
    <t>FUQUAY VARINA</t>
  </si>
  <si>
    <t>27526-5457</t>
  </si>
  <si>
    <t>113-1409419-6331462</t>
  </si>
  <si>
    <t>2018-06-13T00:39:01+00:00</t>
  </si>
  <si>
    <t>2018-06-18T22:51:27+00:00</t>
  </si>
  <si>
    <t>49505-4644</t>
  </si>
  <si>
    <t>112-5360671-3333065</t>
  </si>
  <si>
    <t>2018-06-13T00:38:51+00:00</t>
  </si>
  <si>
    <t>2018-06-14T16:16:59+00:00</t>
  </si>
  <si>
    <t>JONESBORO</t>
  </si>
  <si>
    <t>62952-1228</t>
  </si>
  <si>
    <t>111-7427123-2167440</t>
  </si>
  <si>
    <t>2018-06-13T00:30:13+00:00</t>
  </si>
  <si>
    <t>2018-06-13T22:36:14+00:00</t>
  </si>
  <si>
    <t>BUCHANAN DAM</t>
  </si>
  <si>
    <t>78609-4319</t>
  </si>
  <si>
    <t>114-3800835-6210622</t>
  </si>
  <si>
    <t>2018-06-13T00:27:54+00:00</t>
  </si>
  <si>
    <t>2018-06-13T00:32:55+00:00</t>
  </si>
  <si>
    <t>stoneham</t>
  </si>
  <si>
    <t>ma</t>
  </si>
  <si>
    <t>112-0083494-0454615</t>
  </si>
  <si>
    <t>2018-06-13T00:25:07+00:00</t>
  </si>
  <si>
    <t>2018-06-14T11:32:56+00:00</t>
  </si>
  <si>
    <t>10009-6911</t>
  </si>
  <si>
    <t>112-2261936-3257031</t>
  </si>
  <si>
    <t>2018-06-13T00:16:41+00:00</t>
  </si>
  <si>
    <t>2018-06-13T21:24:45+00:00</t>
  </si>
  <si>
    <t>CANOGA PARK</t>
  </si>
  <si>
    <t>91303-1402</t>
  </si>
  <si>
    <t>113-2449977-2890613</t>
  </si>
  <si>
    <t>2018-06-13T00:16:28+00:00</t>
  </si>
  <si>
    <t>2018-06-14T06:35:27+00:00</t>
  </si>
  <si>
    <t>Scottsdale</t>
  </si>
  <si>
    <t>112-0856180-9888253</t>
  </si>
  <si>
    <t>2018-06-13T00:10:40+00:00</t>
  </si>
  <si>
    <t>2018-06-14T06:34:03+00:00</t>
  </si>
  <si>
    <t>94304-2014</t>
  </si>
  <si>
    <t>114-8810198-2546655</t>
  </si>
  <si>
    <t>2018-06-13T00:09:44+00:00</t>
  </si>
  <si>
    <t>2018-06-14T01:36:36+00:00</t>
  </si>
  <si>
    <t>CS-SB166-B28-1-XL</t>
  </si>
  <si>
    <t>78665-1337</t>
  </si>
  <si>
    <t>113-3655268-2508242</t>
  </si>
  <si>
    <t>2018-06-13T00:01:48+00:00</t>
  </si>
  <si>
    <t>2018-06-14T06:23:02+00:00</t>
  </si>
  <si>
    <t>Mocotono Men's Long Sleeve Thick Denim Shirt Black (Thick) Medium</t>
  </si>
  <si>
    <t>CS-SB016-BK-M</t>
  </si>
  <si>
    <t>B0785JHWJF</t>
  </si>
  <si>
    <t>BROOKLINE</t>
  </si>
  <si>
    <t>02446-5013</t>
  </si>
  <si>
    <t>111-2059663-5974633</t>
  </si>
  <si>
    <t>2018-06-13T00:00:40+00:00</t>
  </si>
  <si>
    <t>2018-06-15T19:47:11+00:00</t>
  </si>
  <si>
    <t>Mandan</t>
  </si>
  <si>
    <t>702-8817219-6501033</t>
  </si>
  <si>
    <t>2018-06-14T03:39:19+00:00</t>
  </si>
  <si>
    <t>2018-06-14T18:56:06+00:00</t>
  </si>
  <si>
    <t>Men's Short Sleeve Oxford Button Down Casual Shirt Pink Large</t>
  </si>
  <si>
    <t>CS-CA170-PI908-L</t>
  </si>
  <si>
    <t>B079GTJQYX</t>
  </si>
  <si>
    <t>Vernon</t>
  </si>
  <si>
    <t>V1H 2A1</t>
  </si>
  <si>
    <t>702-2043242-3148231</t>
  </si>
  <si>
    <t>2018-06-14T00:55:26+00:00</t>
  </si>
  <si>
    <t>2018-06-15T19:30:46+00:00</t>
  </si>
  <si>
    <t>MOCOTONO Men's Oxford Long Sleeve Button Down Casual Dress Shirt Navy Blue Medium</t>
  </si>
  <si>
    <t>CS-CA181-ZL918-M</t>
  </si>
  <si>
    <t>B079GS2764</t>
  </si>
  <si>
    <t>Lakefield</t>
  </si>
  <si>
    <t>K0L 2H0</t>
  </si>
  <si>
    <t>113-6494160-5800244</t>
  </si>
  <si>
    <t>2018-06-14T23:58:06+00:00</t>
  </si>
  <si>
    <t>2018-06-16T23:50:36+00:00</t>
  </si>
  <si>
    <t>MOCOTONO Men's Long Sleeve Regular Fit Plaid Button Down Casual Shirts Red Small</t>
  </si>
  <si>
    <t>CS-SB002-RD-S</t>
  </si>
  <si>
    <t>B074DVCMNY</t>
  </si>
  <si>
    <t>33324-7907</t>
  </si>
  <si>
    <t>114-6964197-8236220</t>
  </si>
  <si>
    <t>2018-06-14T23:53:45+00:00</t>
  </si>
  <si>
    <t>2018-06-18T07:46:12+00:00</t>
  </si>
  <si>
    <t>Christopher</t>
  </si>
  <si>
    <t>113-8972058-7652220</t>
  </si>
  <si>
    <t>2018-06-14T23:49:39+00:00</t>
  </si>
  <si>
    <t>2018-06-16T22:47:55+00:00</t>
  </si>
  <si>
    <t>HAVRE DE GRACE</t>
  </si>
  <si>
    <t>21078-2601</t>
  </si>
  <si>
    <t>112-2569710-3166604</t>
  </si>
  <si>
    <t>2018-06-14T23:43:19+00:00</t>
  </si>
  <si>
    <t>2018-06-16T12:28:47+00:00</t>
  </si>
  <si>
    <t>MOCOTONO Men's Long Sleeve Crew Neck Pullover Knit Sweater Blue Medium</t>
  </si>
  <si>
    <t>MY-LYRound020-BL-M</t>
  </si>
  <si>
    <t>B0788FV16R</t>
  </si>
  <si>
    <t>95820-3614</t>
  </si>
  <si>
    <t>112-5901920-3322651</t>
  </si>
  <si>
    <t>2018-06-14T23:43:15+00:00</t>
  </si>
  <si>
    <t>2018-06-15T06:19:50+00:00</t>
  </si>
  <si>
    <t>SHERMAN OAKS</t>
  </si>
  <si>
    <t>91403-3920</t>
  </si>
  <si>
    <t>111-4001017-0125008</t>
  </si>
  <si>
    <t>2018-06-14T23:30:22+00:00</t>
  </si>
  <si>
    <t>2018-06-15T16:20:57+00:00</t>
  </si>
  <si>
    <t>Geneva</t>
  </si>
  <si>
    <t>60134-6003</t>
  </si>
  <si>
    <t>111-9917804-6687459</t>
  </si>
  <si>
    <t>2018-06-14T23:20:52+00:00</t>
  </si>
  <si>
    <t>2018-06-15T17:54:42+00:00</t>
  </si>
  <si>
    <t>Mocotono Men's Short Sleeve Oxford Button Down Casual Shirt, Yellow, Small</t>
  </si>
  <si>
    <t>CS-SB030-YL-S</t>
  </si>
  <si>
    <t>B078W1DC66</t>
  </si>
  <si>
    <t>YOUNGSTOWN</t>
  </si>
  <si>
    <t>32466-2008</t>
  </si>
  <si>
    <t>111-0898997-2761810</t>
  </si>
  <si>
    <t>2018-06-14T23:12:09+00:00</t>
  </si>
  <si>
    <t>2018-06-15T09:48:43+00:00</t>
  </si>
  <si>
    <t>60506-3676</t>
  </si>
  <si>
    <t>114-3348897-0712237</t>
  </si>
  <si>
    <t>2018-06-14T23:05:08+00:00</t>
  </si>
  <si>
    <t>2018-06-15T08:32:42+00:00</t>
  </si>
  <si>
    <t>MOCOTONO Men's Short Sleeve Floral Print Button Down Casual Shirt Navy X-Large</t>
  </si>
  <si>
    <t>CS-BUSB032-NB-XL</t>
  </si>
  <si>
    <t>B07C3SF9MQ</t>
  </si>
  <si>
    <t>111-3498846-0665056</t>
  </si>
  <si>
    <t>2018-06-14T23:03:47+00:00</t>
  </si>
  <si>
    <t>2018-06-16T09:55:01+00:00</t>
  </si>
  <si>
    <t>92107-2520</t>
  </si>
  <si>
    <t>111-6068001-7042610</t>
  </si>
  <si>
    <t>2018-06-14T23:03:16+00:00</t>
  </si>
  <si>
    <t>2018-06-15T18:06:57+00:00</t>
  </si>
  <si>
    <t>WHITTIER</t>
  </si>
  <si>
    <t>90603-2024</t>
  </si>
  <si>
    <t>113-7941922-7232204</t>
  </si>
  <si>
    <t>2018-06-14T23:01:16+00:00</t>
  </si>
  <si>
    <t>2018-06-15T09:32:12+00:00</t>
  </si>
  <si>
    <t>Men's Oxford Long Sleeve Button Down Casual Dress Shirt,Light Blue,XX-Large</t>
  </si>
  <si>
    <t>CS-LY181-LB916-XXL</t>
  </si>
  <si>
    <t>B073PPR1JW</t>
  </si>
  <si>
    <t>Cincinnati</t>
  </si>
  <si>
    <t>113-1350741-5643421</t>
  </si>
  <si>
    <t>2018-06-14T22:58:01+00:00</t>
  </si>
  <si>
    <t>2018-06-15T08:15:54+00:00</t>
  </si>
  <si>
    <t>Rogersville</t>
  </si>
  <si>
    <t>Alabama</t>
  </si>
  <si>
    <t>114-1569088-9948207</t>
  </si>
  <si>
    <t>2018-06-14T22:34:20+00:00</t>
  </si>
  <si>
    <t>2018-06-19T00:54:28+00:00</t>
  </si>
  <si>
    <t>Men's Short Sleeve Oxford Button Down Casual Shirt Navy XX-Large</t>
  </si>
  <si>
    <t>CS-SB030-NY-XXL</t>
  </si>
  <si>
    <t>B07DG3FV9J</t>
  </si>
  <si>
    <t>75228-5359</t>
  </si>
  <si>
    <t>114-2098063-7817038</t>
  </si>
  <si>
    <t>2018-06-14T22:26:17+00:00</t>
  </si>
  <si>
    <t>2018-06-16T01:42:22+00:00</t>
  </si>
  <si>
    <t>78745-2713</t>
  </si>
  <si>
    <t>114-8516979-2210622</t>
  </si>
  <si>
    <t>2018-06-14T22:22:18+00:00</t>
  </si>
  <si>
    <t>2018-06-16T03:46:59+00:00</t>
  </si>
  <si>
    <t>77573-6676</t>
  </si>
  <si>
    <t>113-4421626-9571451</t>
  </si>
  <si>
    <t>2018-06-14T22:21:15+00:00</t>
  </si>
  <si>
    <t>2018-06-16T06:26:51+00:00</t>
  </si>
  <si>
    <t>Marina</t>
  </si>
  <si>
    <t>114-0939143-2348222</t>
  </si>
  <si>
    <t>2018-06-14T22:06:42+00:00</t>
  </si>
  <si>
    <t>2018-06-16T00:39:09+00:00</t>
  </si>
  <si>
    <t>POLO-1503-BK-XL</t>
  </si>
  <si>
    <t>SANFORD</t>
  </si>
  <si>
    <t>32771-5908</t>
  </si>
  <si>
    <t>113-5348515-8417814</t>
  </si>
  <si>
    <t>2018-06-14T21:51:22+00:00</t>
  </si>
  <si>
    <t>2018-06-19T18:59:25+00:00</t>
  </si>
  <si>
    <t>19147-6379</t>
  </si>
  <si>
    <t>111-8127621-4425863</t>
  </si>
  <si>
    <t>2018-06-14T21:44:13+00:00</t>
  </si>
  <si>
    <t>2018-06-18T22:58:03+00:00</t>
  </si>
  <si>
    <t>ARCADIA</t>
  </si>
  <si>
    <t>73007-8105</t>
  </si>
  <si>
    <t>114-5659210-2725805</t>
  </si>
  <si>
    <t>2018-06-14T21:33:10+00:00</t>
  </si>
  <si>
    <t>2018-06-15T07:40:40+00:00</t>
  </si>
  <si>
    <t>MOCOTONO Men's Long Sleeve Casual Collared Polo Shirt Top Grey L</t>
  </si>
  <si>
    <t>WQS-BN-1503-GR-L</t>
  </si>
  <si>
    <t>B0788JGZ5J</t>
  </si>
  <si>
    <t>PERTH AMBOY</t>
  </si>
  <si>
    <t>08861-4124</t>
  </si>
  <si>
    <t>114-4999471-4659416</t>
  </si>
  <si>
    <t>2018-06-14T21:28:27+00:00</t>
  </si>
  <si>
    <t>2018-06-16T06:34:56+00:00</t>
  </si>
  <si>
    <t>New Rochelle</t>
  </si>
  <si>
    <t>114-0061273-0749073</t>
  </si>
  <si>
    <t>2018-06-14T21:27:58+00:00</t>
  </si>
  <si>
    <t>2018-06-16T21:32:20+00:00</t>
  </si>
  <si>
    <t>GRESHAM</t>
  </si>
  <si>
    <t>29546-4238</t>
  </si>
  <si>
    <t>111-5954260-8627433</t>
  </si>
  <si>
    <t>2018-06-14T21:24:28+00:00</t>
  </si>
  <si>
    <t>2018-06-14T21:24:47+00:00</t>
  </si>
  <si>
    <t>10002-6555</t>
  </si>
  <si>
    <t>111-9699723-8661866</t>
  </si>
  <si>
    <t>2018-06-14T21:05:17+00:00</t>
  </si>
  <si>
    <t>2018-06-15T09:59:39+00:00</t>
  </si>
  <si>
    <t>MOCOTONO Men's Long Sleeve Plaid Button Down Cotton Casual Shirts Coffee/Grass Green Large</t>
  </si>
  <si>
    <t>CS-LY084-H1-L</t>
  </si>
  <si>
    <t>B07216G9G4</t>
  </si>
  <si>
    <t>113-7004049-9608244</t>
  </si>
  <si>
    <t>2018-06-14T21:02:44+00:00</t>
  </si>
  <si>
    <t>2018-06-16T23:41:40+00:00</t>
  </si>
  <si>
    <t>NORDLAND</t>
  </si>
  <si>
    <t>98358-9502</t>
  </si>
  <si>
    <t>113-4252973-0601819</t>
  </si>
  <si>
    <t>2018-06-14T20:52:21+00:00</t>
  </si>
  <si>
    <t>2018-06-15T06:29:03+00:00</t>
  </si>
  <si>
    <t>94086-8964</t>
  </si>
  <si>
    <t>114-7193002-8813849</t>
  </si>
  <si>
    <t>2018-06-14T20:50:31+00:00</t>
  </si>
  <si>
    <t>2018-06-15T06:53:47+00:00</t>
  </si>
  <si>
    <t>GREENWICH</t>
  </si>
  <si>
    <t>06830-6956</t>
  </si>
  <si>
    <t>112-1019077-9978634</t>
  </si>
  <si>
    <t>2018-06-14T20:44:29+00:00</t>
  </si>
  <si>
    <t>2018-06-17T18:56:53+00:00</t>
  </si>
  <si>
    <t>90503-4164</t>
  </si>
  <si>
    <t>113-0530342-4461816</t>
  </si>
  <si>
    <t>2018-06-14T20:40:15+00:00</t>
  </si>
  <si>
    <t>2018-06-16T08:26:34+00:00</t>
  </si>
  <si>
    <t>WEST PALM BEACH</t>
  </si>
  <si>
    <t>33405-5028</t>
  </si>
  <si>
    <t>113-2622505-4214640</t>
  </si>
  <si>
    <t>2018-06-14T20:35:32+00:00</t>
  </si>
  <si>
    <t>2018-06-16T03:50:51+00:00</t>
  </si>
  <si>
    <t>Tampa</t>
  </si>
  <si>
    <t>111-7892446-5585838</t>
  </si>
  <si>
    <t>2018-06-14T20:34:58+00:00</t>
  </si>
  <si>
    <t>2018-06-17T19:10:27+00:00</t>
  </si>
  <si>
    <t>19726-9000</t>
  </si>
  <si>
    <t>114-9511864-3362669</t>
  </si>
  <si>
    <t>2018-06-14T20:32:01+00:00</t>
  </si>
  <si>
    <t>2018-06-17T10:19:15+00:00</t>
  </si>
  <si>
    <t>23236-5267</t>
  </si>
  <si>
    <t>112-9718627-3961002</t>
  </si>
  <si>
    <t>2018-06-14T20:30:08+00:00</t>
  </si>
  <si>
    <t>2018-06-16T00:31:06+00:00</t>
  </si>
  <si>
    <t>PUNTA GORDA</t>
  </si>
  <si>
    <t>33950-8277</t>
  </si>
  <si>
    <t>112-8257192-0059430</t>
  </si>
  <si>
    <t>2018-06-14T20:22:23+00:00</t>
  </si>
  <si>
    <t>2018-06-15T07:38:03+00:00</t>
  </si>
  <si>
    <t>WATAUGA</t>
  </si>
  <si>
    <t>76148-3153</t>
  </si>
  <si>
    <t>114-6158022-7736238</t>
  </si>
  <si>
    <t>2018-06-14T20:15:04+00:00</t>
  </si>
  <si>
    <t>2018-06-19T03:03:42+00:00</t>
  </si>
  <si>
    <t>DECLO</t>
  </si>
  <si>
    <t>83323-5083</t>
  </si>
  <si>
    <t>111-6222698-2233868</t>
  </si>
  <si>
    <t>2018-06-14T20:01:10+00:00</t>
  </si>
  <si>
    <t>2018-06-18T02:00:08+00:00</t>
  </si>
  <si>
    <t>76002-4174</t>
  </si>
  <si>
    <t>MOCOTONO Men's V-Neck Long Sleeve Pullover Casual Sweater Light Blue Small</t>
  </si>
  <si>
    <t>111-1762541-4559420</t>
  </si>
  <si>
    <t>2018-06-14T19:58:27+00:00</t>
  </si>
  <si>
    <t>2018-06-17T10:22:08+00:00</t>
  </si>
  <si>
    <t>113-0764467-0037825</t>
  </si>
  <si>
    <t>2018-06-14T19:45:06+00:00</t>
  </si>
  <si>
    <t>2018-06-18T02:28:55+00:00</t>
  </si>
  <si>
    <t>LAWRENCEBURG</t>
  </si>
  <si>
    <t>38464-4137</t>
  </si>
  <si>
    <t>113-1798879-8151416</t>
  </si>
  <si>
    <t>2018-06-14T19:40:03+00:00</t>
  </si>
  <si>
    <t>2018-06-15T09:35:29+00:00</t>
  </si>
  <si>
    <t>44107-3125</t>
  </si>
  <si>
    <t>114-5257775-6521829</t>
  </si>
  <si>
    <t>2018-06-14T19:32:43+00:00</t>
  </si>
  <si>
    <t>2018-06-17T23:34:50+00:00</t>
  </si>
  <si>
    <t>ODESSA</t>
  </si>
  <si>
    <t>79763-7940</t>
  </si>
  <si>
    <t>112-9411494-7239442</t>
  </si>
  <si>
    <t>2018-06-14T19:32:37+00:00</t>
  </si>
  <si>
    <t>2018-06-16T05:01:43+00:00</t>
  </si>
  <si>
    <t>CANDLER</t>
  </si>
  <si>
    <t>28715-9404</t>
  </si>
  <si>
    <t>112-6876703-7320206</t>
  </si>
  <si>
    <t>2018-06-14T19:26:40+00:00</t>
  </si>
  <si>
    <t>2018-06-16T04:36:55+00:00</t>
  </si>
  <si>
    <t>114-2604684-1210664</t>
  </si>
  <si>
    <t>2018-06-14T19:24:30+00:00</t>
  </si>
  <si>
    <t>2018-06-16T04:08:35+00:00</t>
  </si>
  <si>
    <t>92120-2534</t>
  </si>
  <si>
    <t>112-4653767-2839401</t>
  </si>
  <si>
    <t>2018-06-14T19:24:00+00:00</t>
  </si>
  <si>
    <t>2018-06-15T15:10:24+00:00</t>
  </si>
  <si>
    <t>20020-3000</t>
  </si>
  <si>
    <t>114-6721855-4441834</t>
  </si>
  <si>
    <t>2018-06-14T19:19:10+00:00</t>
  </si>
  <si>
    <t>2018-06-16T03:53:52+00:00</t>
  </si>
  <si>
    <t>MENIFEE</t>
  </si>
  <si>
    <t>92584-6618</t>
  </si>
  <si>
    <t>114-1374024-4704252</t>
  </si>
  <si>
    <t>2018-06-14T19:06:35+00:00</t>
  </si>
  <si>
    <t>2018-06-14T19:09:13+00:00</t>
  </si>
  <si>
    <t>86403-3714</t>
  </si>
  <si>
    <t>113-5764130-2225814</t>
  </si>
  <si>
    <t>2018-06-14T19:03:08+00:00</t>
  </si>
  <si>
    <t>2018-06-15T15:31:45+00:00</t>
  </si>
  <si>
    <t>SOUTH EUCLID</t>
  </si>
  <si>
    <t>44121-3480</t>
  </si>
  <si>
    <t>113-8391787-3697008</t>
  </si>
  <si>
    <t>2018-06-14T18:59:23+00:00</t>
  </si>
  <si>
    <t>2018-06-16T04:27:30+00:00</t>
  </si>
  <si>
    <t>Men's Oxford Long Sleeve Button Down Casual Dress Shirt,XX-Large</t>
  </si>
  <si>
    <t>CS-LY181-PI908-XXL</t>
  </si>
  <si>
    <t>B073PPPDK9</t>
  </si>
  <si>
    <t>MAPLE VALLEY</t>
  </si>
  <si>
    <t>98038-8149</t>
  </si>
  <si>
    <t>114-4776267-0475406</t>
  </si>
  <si>
    <t>2018-06-14T18:54:44+00:00</t>
  </si>
  <si>
    <t>2018-06-15T04:19:43+00:00</t>
  </si>
  <si>
    <t>SOUTH RICHMOND HILL</t>
  </si>
  <si>
    <t>11419-1023</t>
  </si>
  <si>
    <t>111-2606364-7829866</t>
  </si>
  <si>
    <t>2018-06-14T18:53:11+00:00</t>
  </si>
  <si>
    <t>2018-06-14T22:41:48+00:00</t>
  </si>
  <si>
    <t>77049-1067</t>
  </si>
  <si>
    <t>113-4123902-9030649</t>
  </si>
  <si>
    <t>2018-06-14T18:51:37+00:00</t>
  </si>
  <si>
    <t>LIHUE</t>
  </si>
  <si>
    <t>96766-1045</t>
  </si>
  <si>
    <t>Men's Oxford Long Sleeve Button Down Casual Dress Shirt,White,Small</t>
  </si>
  <si>
    <t>CS-LY181-W902-S</t>
  </si>
  <si>
    <t>B073PQMVC9</t>
  </si>
  <si>
    <t>112-2767641-4249838</t>
  </si>
  <si>
    <t>2018-06-14T18:44:36+00:00</t>
  </si>
  <si>
    <t>2018-06-16T07:05:48+00:00</t>
  </si>
  <si>
    <t>23005-2030</t>
  </si>
  <si>
    <t>111-5299504-1461014</t>
  </si>
  <si>
    <t>2018-06-14T18:43:39+00:00</t>
  </si>
  <si>
    <t>2018-06-14T18:49:40+00:00</t>
  </si>
  <si>
    <t>HUMBLE</t>
  </si>
  <si>
    <t>77338-1027</t>
  </si>
  <si>
    <t>112-3342820-1036242</t>
  </si>
  <si>
    <t>2018-06-14T18:20:28+00:00</t>
  </si>
  <si>
    <t>2018-06-15T18:16:38+00:00</t>
  </si>
  <si>
    <t>West Los Angeles</t>
  </si>
  <si>
    <t>90025-2603</t>
  </si>
  <si>
    <t>112-2702983-3086618</t>
  </si>
  <si>
    <t>2018-06-17T10:22:03+00:00</t>
  </si>
  <si>
    <t>114-0583173-5925019</t>
  </si>
  <si>
    <t>2018-06-14T18:18:02+00:00</t>
  </si>
  <si>
    <t>2018-06-16T10:30:48+00:00</t>
  </si>
  <si>
    <t>92504-1554</t>
  </si>
  <si>
    <t>112-2828409-1010633</t>
  </si>
  <si>
    <t>2018-06-14T18:13:54+00:00</t>
  </si>
  <si>
    <t>2018-06-15T06:37:38+00:00</t>
  </si>
  <si>
    <t>ANN ARBOR</t>
  </si>
  <si>
    <t>48103-5563</t>
  </si>
  <si>
    <t>111-2857963-0547458</t>
  </si>
  <si>
    <t>2018-06-14T18:07:26+00:00</t>
  </si>
  <si>
    <t>2018-06-16T06:49:53+00:00</t>
  </si>
  <si>
    <t>MURRIETA</t>
  </si>
  <si>
    <t>92562-5315</t>
  </si>
  <si>
    <t>113-2267459-3813050</t>
  </si>
  <si>
    <t>2018-06-14T17:44:08+00:00</t>
  </si>
  <si>
    <t>2018-06-15T09:41:50+00:00</t>
  </si>
  <si>
    <t>CATAWISSA</t>
  </si>
  <si>
    <t>17820-7806</t>
  </si>
  <si>
    <t>112-0130182-2745017</t>
  </si>
  <si>
    <t>2018-06-14T17:39:35+00:00</t>
  </si>
  <si>
    <t>2018-06-15T06:25:41+00:00</t>
  </si>
  <si>
    <t>ROCKLIN</t>
  </si>
  <si>
    <t>95765-5220</t>
  </si>
  <si>
    <t>111-1393320-7149024</t>
  </si>
  <si>
    <t>2018-06-14T17:39:33+00:00</t>
  </si>
  <si>
    <t>2018-06-15T09:43:49+00:00</t>
  </si>
  <si>
    <t>SHERMANS DALE</t>
  </si>
  <si>
    <t>17090-9504</t>
  </si>
  <si>
    <t>114-8605142-4908205</t>
  </si>
  <si>
    <t>2018-06-14T17:29:47+00:00</t>
  </si>
  <si>
    <t>2018-06-15T10:43:10+00:00</t>
  </si>
  <si>
    <t>84403-5282</t>
  </si>
  <si>
    <t>114-5978799-1658639</t>
  </si>
  <si>
    <t>2018-06-14T17:25:30+00:00</t>
  </si>
  <si>
    <t>2018-06-15T10:21:50+00:00</t>
  </si>
  <si>
    <t>47403-3856</t>
  </si>
  <si>
    <t>112-4024618-6173048</t>
  </si>
  <si>
    <t>2018-06-14T17:22:32+00:00</t>
  </si>
  <si>
    <t>2018-06-15T20:06:52+00:00</t>
  </si>
  <si>
    <t>Texarkana</t>
  </si>
  <si>
    <t>112-6824950-2399432</t>
  </si>
  <si>
    <t>2018-06-14T17:14:05+00:00</t>
  </si>
  <si>
    <t>2018-06-14T22:48:08+00:00</t>
  </si>
  <si>
    <t>02554-4461</t>
  </si>
  <si>
    <t>113-5978762-6785034</t>
  </si>
  <si>
    <t>2018-06-14T17:10:10+00:00</t>
  </si>
  <si>
    <t>2018-06-15T05:57:19+00:00</t>
  </si>
  <si>
    <t>112-4775838-2029844</t>
  </si>
  <si>
    <t>2018-06-14T16:53:42+00:00</t>
  </si>
  <si>
    <t>2018-06-15T08:43:02+00:00</t>
  </si>
  <si>
    <t>Naperville</t>
  </si>
  <si>
    <t>112-7736575-4717843</t>
  </si>
  <si>
    <t>2018-06-14T16:33:50+00:00</t>
  </si>
  <si>
    <t>2018-06-15T01:54:15+00:00</t>
  </si>
  <si>
    <t>LOWMAN</t>
  </si>
  <si>
    <t>14861-8717</t>
  </si>
  <si>
    <t>113-1195376-4317835</t>
  </si>
  <si>
    <t>2018-06-14T16:13:44+00:00</t>
  </si>
  <si>
    <t>2018-06-15T00:44:53+00:00</t>
  </si>
  <si>
    <t>CAMAS</t>
  </si>
  <si>
    <t>98607-8903</t>
  </si>
  <si>
    <t>114-5317933-9637862</t>
  </si>
  <si>
    <t>2018-06-14T16:12:59+00:00</t>
  </si>
  <si>
    <t>2018-06-18T06:47:05+00:00</t>
  </si>
  <si>
    <t>ROOTSTOWN</t>
  </si>
  <si>
    <t>44272-9609</t>
  </si>
  <si>
    <t>114-7753183-8255413</t>
  </si>
  <si>
    <t>2018-06-14T16:07:59+00:00</t>
  </si>
  <si>
    <t>2018-06-15T04:05:00+00:00</t>
  </si>
  <si>
    <t>Sarasota</t>
  </si>
  <si>
    <t>112-7455516-7881021</t>
  </si>
  <si>
    <t>2018-06-14T15:58:10+00:00</t>
  </si>
  <si>
    <t>2018-06-15T17:55:59+00:00</t>
  </si>
  <si>
    <t>19132-4245</t>
  </si>
  <si>
    <t>111-6874007-3245814</t>
  </si>
  <si>
    <t>2018-06-14T15:51:30+00:00</t>
  </si>
  <si>
    <t>2018-06-16T02:37:28+00:00</t>
  </si>
  <si>
    <t>Men's Short Sleeve Oxford Button Down Casual Shirt Navy Medium</t>
  </si>
  <si>
    <t>CS-SB030-NY-M</t>
  </si>
  <si>
    <t>B07DG2SX37</t>
  </si>
  <si>
    <t>Las Vegas</t>
  </si>
  <si>
    <t>Men's Short Sleeve Oxford Button Down Casual Shirt Navy Large</t>
  </si>
  <si>
    <t>CS-SB030-NY-L</t>
  </si>
  <si>
    <t>B07DG2ZYCD</t>
  </si>
  <si>
    <t>114-1696804-7755460</t>
  </si>
  <si>
    <t>2018-06-14T15:48:07+00:00</t>
  </si>
  <si>
    <t>2018-06-15T16:53:53+00:00</t>
  </si>
  <si>
    <t>97220-2240</t>
  </si>
  <si>
    <t>113-0866575-6379431</t>
  </si>
  <si>
    <t>2018-06-14T15:41:02+00:00</t>
  </si>
  <si>
    <t>2018-06-16T03:41:05+00:00</t>
  </si>
  <si>
    <t>34293-3611</t>
  </si>
  <si>
    <t>113-7711773-5549805</t>
  </si>
  <si>
    <t>2018-06-14T15:28:07+00:00</t>
  </si>
  <si>
    <t>2018-06-15T01:32:44+00:00</t>
  </si>
  <si>
    <t>76065-2239</t>
  </si>
  <si>
    <t>114-7070290-9114622</t>
  </si>
  <si>
    <t>2018-06-14T15:15:56+00:00</t>
  </si>
  <si>
    <t>2018-06-15T12:28:10+00:00</t>
  </si>
  <si>
    <t>Downey</t>
  </si>
  <si>
    <t>112-4137653-6282643</t>
  </si>
  <si>
    <t>2018-06-14T15:14:57+00:00</t>
  </si>
  <si>
    <t>2018-06-17T04:32:34+00:00</t>
  </si>
  <si>
    <t>98837-0145</t>
  </si>
  <si>
    <t>112-2117977-0933012</t>
  </si>
  <si>
    <t>2018-06-14T15:13:38+00:00</t>
  </si>
  <si>
    <t>2018-06-16T08:42:21+00:00</t>
  </si>
  <si>
    <t>PORTALES</t>
  </si>
  <si>
    <t>NEW MEXICO</t>
  </si>
  <si>
    <t>88130-9306</t>
  </si>
  <si>
    <t>114-7844657-3225055</t>
  </si>
  <si>
    <t>2018-06-14T15:06:27+00:00</t>
  </si>
  <si>
    <t>2018-06-18T08:09:47+00:00</t>
  </si>
  <si>
    <t>Long Beach</t>
  </si>
  <si>
    <t>90806-4132</t>
  </si>
  <si>
    <t>112-8837987-4436211</t>
  </si>
  <si>
    <t>2018-06-14T14:55:14+00:00</t>
  </si>
  <si>
    <t>2018-06-15T12:24:55+00:00</t>
  </si>
  <si>
    <t>78757-1608</t>
  </si>
  <si>
    <t>113-7260179-1119405</t>
  </si>
  <si>
    <t>2018-06-14T14:53:44+00:00</t>
  </si>
  <si>
    <t>2018-06-14T22:32:38+00:00</t>
  </si>
  <si>
    <t>HOMEWOOD</t>
  </si>
  <si>
    <t>60430-3335</t>
  </si>
  <si>
    <t>111-9219984-8969044</t>
  </si>
  <si>
    <t>2018-06-14T14:47:15+00:00</t>
  </si>
  <si>
    <t>2018-06-15T07:28:32+00:00</t>
  </si>
  <si>
    <t>DARTMOUTH</t>
  </si>
  <si>
    <t>02747-2720</t>
  </si>
  <si>
    <t>111-5566768-6792246</t>
  </si>
  <si>
    <t>2018-06-14T14:32:38+00:00</t>
  </si>
  <si>
    <t>2018-06-16T03:54:02+00:00</t>
  </si>
  <si>
    <t>10314-5033</t>
  </si>
  <si>
    <t>113-1370134-2563401</t>
  </si>
  <si>
    <t>2018-06-14T14:14:51+00:00</t>
  </si>
  <si>
    <t>2018-06-16T00:57:27+00:00</t>
  </si>
  <si>
    <t>LEWISVILLE</t>
  </si>
  <si>
    <t>75057-3912</t>
  </si>
  <si>
    <t>114-0318202-1615432</t>
  </si>
  <si>
    <t>2018-06-14T14:14:26+00:00</t>
  </si>
  <si>
    <t>2018-06-15T16:22:41+00:00</t>
  </si>
  <si>
    <t>60618-1512</t>
  </si>
  <si>
    <t>113-3302083-9259465</t>
  </si>
  <si>
    <t>2018-06-14T14:08:40+00:00</t>
  </si>
  <si>
    <t>2018-06-15T07:08:14+00:00</t>
  </si>
  <si>
    <t>WINTER HAVEN</t>
  </si>
  <si>
    <t>33880-2976</t>
  </si>
  <si>
    <t>113-4303224-2252200</t>
  </si>
  <si>
    <t>2018-06-14T14:00:00+00:00</t>
  </si>
  <si>
    <t>2018-06-16T08:25:15+00:00</t>
  </si>
  <si>
    <t>SKOKIE</t>
  </si>
  <si>
    <t>60076-3518</t>
  </si>
  <si>
    <t>114-7640292-5123451</t>
  </si>
  <si>
    <t>2018-06-14T13:58:23+00:00</t>
  </si>
  <si>
    <t>2018-06-15T16:20:34+00:00</t>
  </si>
  <si>
    <t>Oak Park</t>
  </si>
  <si>
    <t>113-8581784-2747461</t>
  </si>
  <si>
    <t>2018-06-14T13:55:05+00:00</t>
  </si>
  <si>
    <t>2018-06-14T13:58:58+00:00</t>
  </si>
  <si>
    <t>111-5923015-7129851</t>
  </si>
  <si>
    <t>2018-06-14T13:45:42+00:00</t>
  </si>
  <si>
    <t>2018-06-18T22:17:43+00:00</t>
  </si>
  <si>
    <t>FORT SMITH</t>
  </si>
  <si>
    <t>72904-5029</t>
  </si>
  <si>
    <t>111-4199619-2859446</t>
  </si>
  <si>
    <t>2018-06-14T13:37:38+00:00</t>
  </si>
  <si>
    <t>2018-06-14T22:41:45+00:00</t>
  </si>
  <si>
    <t>81504-4026</t>
  </si>
  <si>
    <t>112-0001749-7406653</t>
  </si>
  <si>
    <t>2018-06-14T13:36:07+00:00</t>
  </si>
  <si>
    <t>2018-06-14T22:12:54+00:00</t>
  </si>
  <si>
    <t>Arnold</t>
  </si>
  <si>
    <t>112-2210138-7150664</t>
  </si>
  <si>
    <t>2018-06-14T13:33:36+00:00</t>
  </si>
  <si>
    <t>2018-06-15T10:19:51+00:00</t>
  </si>
  <si>
    <t>111-5145927-8661814</t>
  </si>
  <si>
    <t>2018-06-14T13:22:53+00:00</t>
  </si>
  <si>
    <t>2018-06-17T12:31:51+00:00</t>
  </si>
  <si>
    <t>89103-3917</t>
  </si>
  <si>
    <t>111-1358782-3825041</t>
  </si>
  <si>
    <t>2018-06-14T13:20:37+00:00</t>
  </si>
  <si>
    <t>2018-06-15T06:20:59+00:00</t>
  </si>
  <si>
    <t>Mocotono Men's Long Sleeve Thick Denim Shirt Black (Thick) Small</t>
  </si>
  <si>
    <t>CS-SB016-BK-S</t>
  </si>
  <si>
    <t>B077XP6VN9</t>
  </si>
  <si>
    <t>TEXICO</t>
  </si>
  <si>
    <t>88135-9503</t>
  </si>
  <si>
    <t>114-1867565-2364243</t>
  </si>
  <si>
    <t>2018-06-14T13:07:05+00:00</t>
  </si>
  <si>
    <t>2018-06-15T22:15:04+00:00</t>
  </si>
  <si>
    <t>SMITHVILLE</t>
  </si>
  <si>
    <t>31787-9700</t>
  </si>
  <si>
    <t>114-6316910-1411408</t>
  </si>
  <si>
    <t>2018-06-14T13:06:17+00:00</t>
  </si>
  <si>
    <t>2018-06-16T12:24:45+00:00</t>
  </si>
  <si>
    <t>113-7518308-4387456</t>
  </si>
  <si>
    <t>2018-06-14T12:59:02+00:00</t>
  </si>
  <si>
    <t>2018-06-16T02:22:22+00:00</t>
  </si>
  <si>
    <t>Lansdowne</t>
  </si>
  <si>
    <t>111-1469428-0426629</t>
  </si>
  <si>
    <t>2018-06-14T12:37:50+00:00</t>
  </si>
  <si>
    <t>2018-06-14T22:36:41+00:00</t>
  </si>
  <si>
    <t>Pompano Beach</t>
  </si>
  <si>
    <t>112-5100374-6270607</t>
  </si>
  <si>
    <t>2018-06-14T12:22:28+00:00</t>
  </si>
  <si>
    <t>2018-06-15T00:30:08+00:00</t>
  </si>
  <si>
    <t>CS-BS016-NB-XXL</t>
  </si>
  <si>
    <t>B078JFH8KP</t>
  </si>
  <si>
    <t>West Palm Beach</t>
  </si>
  <si>
    <t>113-1534605-2262620</t>
  </si>
  <si>
    <t>2018-06-14T12:19:15+00:00</t>
  </si>
  <si>
    <t>2018-06-14T19:01:58+00:00</t>
  </si>
  <si>
    <t>114-6860876-8718622</t>
  </si>
  <si>
    <t>2018-06-14T11:45:50+00:00</t>
  </si>
  <si>
    <t>2018-06-15T02:51:48+00:00</t>
  </si>
  <si>
    <t>stamford</t>
  </si>
  <si>
    <t>111-6017424-7053827</t>
  </si>
  <si>
    <t>2018-06-14T11:40:12+00:00</t>
  </si>
  <si>
    <t>2018-06-15T07:29:21+00:00</t>
  </si>
  <si>
    <t>HILLSIDE</t>
  </si>
  <si>
    <t>07205-1115</t>
  </si>
  <si>
    <t>113-4900924-9810646</t>
  </si>
  <si>
    <t>2018-06-14T11:38:33+00:00</t>
  </si>
  <si>
    <t>2018-06-15T07:35:16+00:00</t>
  </si>
  <si>
    <t>LITHONIA</t>
  </si>
  <si>
    <t>30038-3822</t>
  </si>
  <si>
    <t>113-8521080-8490649</t>
  </si>
  <si>
    <t>2018-06-14T11:32:29+00:00</t>
  </si>
  <si>
    <t>2018-06-14T18:54:31+00:00</t>
  </si>
  <si>
    <t>FRANKFORT</t>
  </si>
  <si>
    <t>60423-7940</t>
  </si>
  <si>
    <t>113-1697955-5442660</t>
  </si>
  <si>
    <t>2018-06-14T11:25:45+00:00</t>
  </si>
  <si>
    <t>2018-06-15T21:12:58+00:00</t>
  </si>
  <si>
    <t>San Antonio</t>
  </si>
  <si>
    <t>113-2564683-7221830</t>
  </si>
  <si>
    <t>2018-06-14T11:17:28+00:00</t>
  </si>
  <si>
    <t>2018-06-15T21:11:24+00:00</t>
  </si>
  <si>
    <t>DPO</t>
  </si>
  <si>
    <t>09874-0128</t>
  </si>
  <si>
    <t>112-8464943-7189031</t>
  </si>
  <si>
    <t>2018-06-14T11:02:21+00:00</t>
  </si>
  <si>
    <t>2018-06-15T21:56:23+00:00</t>
  </si>
  <si>
    <t>DULLES</t>
  </si>
  <si>
    <t>20189-2199</t>
  </si>
  <si>
    <t>113-3777529-3499446</t>
  </si>
  <si>
    <t>2018-06-14T10:46:45+00:00</t>
  </si>
  <si>
    <t>2018-06-15T12:18:20+00:00</t>
  </si>
  <si>
    <t>Corrales</t>
  </si>
  <si>
    <t>113-0311411-4937018</t>
  </si>
  <si>
    <t>2018-06-14T10:28:05+00:00</t>
  </si>
  <si>
    <t>2018-06-17T16:41:20+00:00</t>
  </si>
  <si>
    <t>60655-3724</t>
  </si>
  <si>
    <t>112-3942878-9093850</t>
  </si>
  <si>
    <t>2018-06-14T09:47:07+00:00</t>
  </si>
  <si>
    <t>2018-06-15T07:40:13+00:00</t>
  </si>
  <si>
    <t>02632-2847</t>
  </si>
  <si>
    <t>111-9423038-9066618</t>
  </si>
  <si>
    <t>2018-06-14T09:24:10+00:00</t>
  </si>
  <si>
    <t>2018-06-15T01:53:07+00:00</t>
  </si>
  <si>
    <t>LYNNWOOD</t>
  </si>
  <si>
    <t>98087-7845</t>
  </si>
  <si>
    <t>113-8605896-1180224</t>
  </si>
  <si>
    <t>2018-06-14T08:35:12+00:00</t>
  </si>
  <si>
    <t>2018-06-14T19:26:09+00:00</t>
  </si>
  <si>
    <t>114-3559057-3905812</t>
  </si>
  <si>
    <t>2018-06-14T08:31:43+00:00</t>
  </si>
  <si>
    <t>2018-06-15T07:07:41+00:00</t>
  </si>
  <si>
    <t>60625-3720</t>
  </si>
  <si>
    <t>113-1791871-9053063</t>
  </si>
  <si>
    <t>2018-06-14T08:27:38+00:00</t>
  </si>
  <si>
    <t>2018-06-14T22:38:01+00:00</t>
  </si>
  <si>
    <t>95825-2353</t>
  </si>
  <si>
    <t>114-6423825-0694617</t>
  </si>
  <si>
    <t>2018-06-14T07:42:48+00:00</t>
  </si>
  <si>
    <t>2018-06-15T00:35:24+00:00</t>
  </si>
  <si>
    <t>BLACK RIVER FALLS</t>
  </si>
  <si>
    <t>54615-1009</t>
  </si>
  <si>
    <t>112-1288713-8707417</t>
  </si>
  <si>
    <t>2018-06-14T07:25:53+00:00</t>
  </si>
  <si>
    <t>2018-06-15T03:31:27+00:00</t>
  </si>
  <si>
    <t>MOCOTONO Men's Long Sleeve Flannel Plaid Checkered Button Down Casual Dress Shirts Red2 X-Large</t>
  </si>
  <si>
    <t>CS-BUSB031-RD2-XL</t>
  </si>
  <si>
    <t>B078VZHKR7</t>
  </si>
  <si>
    <t>94606-5002</t>
  </si>
  <si>
    <t>114-3137839-5008224</t>
  </si>
  <si>
    <t>2018-06-14T07:18:34+00:00</t>
  </si>
  <si>
    <t>2018-06-15T19:26:09+00:00</t>
  </si>
  <si>
    <t>KAUKAUNA</t>
  </si>
  <si>
    <t>54130-8773</t>
  </si>
  <si>
    <t>114-7069263-7752255</t>
  </si>
  <si>
    <t>2018-06-14T06:48:12+00:00</t>
  </si>
  <si>
    <t>2018-06-15T10:23:11+00:00</t>
  </si>
  <si>
    <t>Dayton</t>
  </si>
  <si>
    <t>113-0742382-2809816</t>
  </si>
  <si>
    <t>2018-06-14T06:23:45+00:00</t>
  </si>
  <si>
    <t>2018-06-19T03:53:36+00:00</t>
  </si>
  <si>
    <t>Pleasanton</t>
  </si>
  <si>
    <t>94566-5768</t>
  </si>
  <si>
    <t>113-6913361-3475422</t>
  </si>
  <si>
    <t>2018-06-14T05:37:59+00:00</t>
  </si>
  <si>
    <t>2018-06-14T21:42:24+00:00</t>
  </si>
  <si>
    <t>LAKE WORTH</t>
  </si>
  <si>
    <t>33449-8421</t>
  </si>
  <si>
    <t>111-8839841-4561006</t>
  </si>
  <si>
    <t>2018-06-14T05:34:04+00:00</t>
  </si>
  <si>
    <t>2018-06-15T06:19:52+00:00</t>
  </si>
  <si>
    <t>Montrose</t>
  </si>
  <si>
    <t>113-3877682-5708250</t>
  </si>
  <si>
    <t>2018-06-14T05:22:20+00:00</t>
  </si>
  <si>
    <t>2018-06-15T05:36:54+00:00</t>
  </si>
  <si>
    <t>92614-7496</t>
  </si>
  <si>
    <t>113-0046163-4357074</t>
  </si>
  <si>
    <t>2018-06-14T05:21:22+00:00</t>
  </si>
  <si>
    <t>2018-06-15T07:20:16+00:00</t>
  </si>
  <si>
    <t>LANCASTER</t>
  </si>
  <si>
    <t>93536-4814</t>
  </si>
  <si>
    <t>112-4607910-1511417</t>
  </si>
  <si>
    <t>2018-06-14T04:42:26+00:00</t>
  </si>
  <si>
    <t>2018-06-15T06:41:32+00:00</t>
  </si>
  <si>
    <t>San Luis Obispo</t>
  </si>
  <si>
    <t>111-9573746-5743465</t>
  </si>
  <si>
    <t>2018-06-14T04:35:22+00:00</t>
  </si>
  <si>
    <t>2018-06-16T04:25:03+00:00</t>
  </si>
  <si>
    <t>ARDEN</t>
  </si>
  <si>
    <t>28704-9543</t>
  </si>
  <si>
    <t>112-9479303-8017866</t>
  </si>
  <si>
    <t>2018-06-14T04:17:10+00:00</t>
  </si>
  <si>
    <t>2018-06-15T06:48:12+00:00</t>
  </si>
  <si>
    <t>DAVIS</t>
  </si>
  <si>
    <t>95618-4819</t>
  </si>
  <si>
    <t>112-1448960-1553009</t>
  </si>
  <si>
    <t>2018-06-14T04:16:45+00:00</t>
  </si>
  <si>
    <t>2018-06-15T04:30:23+00:00</t>
  </si>
  <si>
    <t>97206-6267</t>
  </si>
  <si>
    <t>114-7444204-3257853</t>
  </si>
  <si>
    <t>2018-06-14T04:14:35+00:00</t>
  </si>
  <si>
    <t>2018-06-15T07:42:37+00:00</t>
  </si>
  <si>
    <t>90803-3120</t>
  </si>
  <si>
    <t>111-4754030-5560260</t>
  </si>
  <si>
    <t>2018-06-14T04:10:07+00:00</t>
  </si>
  <si>
    <t>2018-06-16T08:33:59+00:00</t>
  </si>
  <si>
    <t>112-0934791-5685841</t>
  </si>
  <si>
    <t>2018-06-14T04:00:39+00:00</t>
  </si>
  <si>
    <t>2018-06-14T04:02:03+00:00</t>
  </si>
  <si>
    <t>113-2331845-2661026</t>
  </si>
  <si>
    <t>2018-06-14T03:56:23+00:00</t>
  </si>
  <si>
    <t>2018-06-15T04:35:19+00:00</t>
  </si>
  <si>
    <t>HEWLETT</t>
  </si>
  <si>
    <t>11557-2310</t>
  </si>
  <si>
    <t>111-6775620-1681043</t>
  </si>
  <si>
    <t>2018-06-14T03:53:02+00:00</t>
  </si>
  <si>
    <t>2018-06-15T07:00:10+00:00</t>
  </si>
  <si>
    <t>SENATOBIA</t>
  </si>
  <si>
    <t>38668-2116</t>
  </si>
  <si>
    <t>113-0086677-6020202</t>
  </si>
  <si>
    <t>2018-06-14T03:48:06+00:00</t>
  </si>
  <si>
    <t>2018-06-15T04:33:21+00:00</t>
  </si>
  <si>
    <t>11223-2751</t>
  </si>
  <si>
    <t>112-1915388-0643435</t>
  </si>
  <si>
    <t>2018-06-14T03:43:40+00:00</t>
  </si>
  <si>
    <t>2018-06-15T07:31:18+00:00</t>
  </si>
  <si>
    <t>ARIMO</t>
  </si>
  <si>
    <t>83214-1628</t>
  </si>
  <si>
    <t>111-7142113-4273059</t>
  </si>
  <si>
    <t>2018-06-14T03:39:55+00:00</t>
  </si>
  <si>
    <t>2018-06-16T01:04:45+00:00</t>
  </si>
  <si>
    <t>HUNTINGTON STATION</t>
  </si>
  <si>
    <t>11746-2741</t>
  </si>
  <si>
    <t>111-5748349-9310654</t>
  </si>
  <si>
    <t>2018-06-14T03:31:02+00:00</t>
  </si>
  <si>
    <t>2018-06-15T04:07:44+00:00</t>
  </si>
  <si>
    <t>Trinity</t>
  </si>
  <si>
    <t>113-6780681-9885846</t>
  </si>
  <si>
    <t>2018-06-14T03:27:57+00:00</t>
  </si>
  <si>
    <t>2018-06-14T23:21:01+00:00</t>
  </si>
  <si>
    <t>MOCOTONO Men's V-Neck Long Sleeve Pullover Casual Sweater Wine Red Medium</t>
  </si>
  <si>
    <t>MY-LYPoint021-WR-M</t>
  </si>
  <si>
    <t>B073XJVVGR</t>
  </si>
  <si>
    <t>32835-2737</t>
  </si>
  <si>
    <t>113-0811635-7208241</t>
  </si>
  <si>
    <t>2018-06-14T03:27:35+00:00</t>
  </si>
  <si>
    <t>2018-06-15T09:48:59+00:00</t>
  </si>
  <si>
    <t>Marietta</t>
  </si>
  <si>
    <t>113-0515554-4092243</t>
  </si>
  <si>
    <t>2018-06-14T03:14:12+00:00</t>
  </si>
  <si>
    <t>2018-06-14T14:24:22+00:00</t>
  </si>
  <si>
    <t>PORTOLA HILLS</t>
  </si>
  <si>
    <t>92679-1071</t>
  </si>
  <si>
    <t>114-2792709-3249055</t>
  </si>
  <si>
    <t>2018-06-14T03:12:31+00:00</t>
  </si>
  <si>
    <t>2018-06-15T08:38:52+00:00</t>
  </si>
  <si>
    <t>PLYMOUTH</t>
  </si>
  <si>
    <t>55447-1608</t>
  </si>
  <si>
    <t>113-3888206-3172236</t>
  </si>
  <si>
    <t>2018-06-14T03:07:49+00:00</t>
  </si>
  <si>
    <t>2018-06-15T05:29:26+00:00</t>
  </si>
  <si>
    <t>LAKE JACKSON</t>
  </si>
  <si>
    <t>77566-3780</t>
  </si>
  <si>
    <t>111-0706278-4796215</t>
  </si>
  <si>
    <t>2018-06-14T03:02:06+00:00</t>
  </si>
  <si>
    <t>2018-06-14T22:49:59+00:00</t>
  </si>
  <si>
    <t>SCOTTS VALLEY</t>
  </si>
  <si>
    <t>95066-4630</t>
  </si>
  <si>
    <t>112-8959652-9795429</t>
  </si>
  <si>
    <t>2018-06-14T03:00:24+00:00</t>
  </si>
  <si>
    <t>2018-06-14T04:00:00+00:00</t>
  </si>
  <si>
    <t>111-5040938-7502632</t>
  </si>
  <si>
    <t>2018-06-14T02:59:36+00:00</t>
  </si>
  <si>
    <t>2018-06-15T04:26:15+00:00</t>
  </si>
  <si>
    <t>SNOHOMISH</t>
  </si>
  <si>
    <t>98296-6995</t>
  </si>
  <si>
    <t>113-1971807-4981033</t>
  </si>
  <si>
    <t>2018-06-14T02:55:22+00:00</t>
  </si>
  <si>
    <t>2018-06-14T23:28:58+00:00</t>
  </si>
  <si>
    <t>21045-5834</t>
  </si>
  <si>
    <t>111-0066555-3782605</t>
  </si>
  <si>
    <t>2018-06-14T02:48:42+00:00</t>
  </si>
  <si>
    <t>2018-06-14T21:37:31+00:00</t>
  </si>
  <si>
    <t>BEAUMONT</t>
  </si>
  <si>
    <t>77702-1302</t>
  </si>
  <si>
    <t>113-7749371-2135449</t>
  </si>
  <si>
    <t>2018-06-14T02:32:25+00:00</t>
  </si>
  <si>
    <t>2018-06-15T07:39:32+00:00</t>
  </si>
  <si>
    <t>MOCOTONO Men's Short Sleeve Floral Print Button Down Casual Shirt Yellow Medium</t>
  </si>
  <si>
    <t>CS-BUSB032-YL-M</t>
  </si>
  <si>
    <t>B07C3T8GXY</t>
  </si>
  <si>
    <t>MIDDLETON</t>
  </si>
  <si>
    <t>53562-4778</t>
  </si>
  <si>
    <t>112-3104869-1513833</t>
  </si>
  <si>
    <t>2018-06-14T02:25:04+00:00</t>
  </si>
  <si>
    <t>2018-06-15T01:32:58+00:00</t>
  </si>
  <si>
    <t>RIDLEY PARK</t>
  </si>
  <si>
    <t>113-7268777-0470655</t>
  </si>
  <si>
    <t>2018-06-14T02:08:53+00:00</t>
  </si>
  <si>
    <t>2018-06-19T08:41:07+00:00</t>
  </si>
  <si>
    <t>Abbeville</t>
  </si>
  <si>
    <t>Al</t>
  </si>
  <si>
    <t>112-5517288-4202608</t>
  </si>
  <si>
    <t>2018-06-14T02:08:42+00:00</t>
  </si>
  <si>
    <t>2018-06-15T03:30:23+00:00</t>
  </si>
  <si>
    <t>Vandalia</t>
  </si>
  <si>
    <t>114-2161716-8908221</t>
  </si>
  <si>
    <t>2018-06-14T02:06:39+00:00</t>
  </si>
  <si>
    <t>2018-06-17T01:54:13+00:00</t>
  </si>
  <si>
    <t>HOUSE SPRINGS</t>
  </si>
  <si>
    <t>MISSOURI</t>
  </si>
  <si>
    <t>63051-4324</t>
  </si>
  <si>
    <t>114-7687225-9117006</t>
  </si>
  <si>
    <t>2018-06-14T02:00:09+00:00</t>
  </si>
  <si>
    <t>2018-06-15T01:34:50+00:00</t>
  </si>
  <si>
    <t>LITTLE NECK</t>
  </si>
  <si>
    <t>11362-2132</t>
  </si>
  <si>
    <t>114-3752295-3095427</t>
  </si>
  <si>
    <t>2018-06-14T01:59:32+00:00</t>
  </si>
  <si>
    <t>2018-06-14T22:21:03+00:00</t>
  </si>
  <si>
    <t>112-8841223-8298631</t>
  </si>
  <si>
    <t>2018-06-14T01:50:59+00:00</t>
  </si>
  <si>
    <t>2018-06-14T22:40:35+00:00</t>
  </si>
  <si>
    <t>15237-4804</t>
  </si>
  <si>
    <t>112-9790599-7866631</t>
  </si>
  <si>
    <t>2018-06-14T01:50:09+00:00</t>
  </si>
  <si>
    <t>2018-06-19T21:23:19+00:00</t>
  </si>
  <si>
    <t>KAUNAKAKAI</t>
  </si>
  <si>
    <t>96748-6016</t>
  </si>
  <si>
    <t>111-5907575-4163407</t>
  </si>
  <si>
    <t>2018-06-14T01:48:29+00:00</t>
  </si>
  <si>
    <t>2018-06-18T19:49:18+00:00</t>
  </si>
  <si>
    <t>LAKE ZURICH</t>
  </si>
  <si>
    <t>60047-7956</t>
  </si>
  <si>
    <t>114-0529141-6655401</t>
  </si>
  <si>
    <t>2018-06-14T01:47:40+00:00</t>
  </si>
  <si>
    <t>2018-06-15T12:37:13+00:00</t>
  </si>
  <si>
    <t>Novato</t>
  </si>
  <si>
    <t>114-5837085-8994646</t>
  </si>
  <si>
    <t>2018-06-14T01:45:30+00:00</t>
  </si>
  <si>
    <t>2018-06-15T20:58:17+00:00</t>
  </si>
  <si>
    <t>North Miami Beach</t>
  </si>
  <si>
    <t>113-1827426-2905843</t>
  </si>
  <si>
    <t>2018-06-15T08:37:59+00:00</t>
  </si>
  <si>
    <t>EAST GREENBUSH</t>
  </si>
  <si>
    <t>12061-3617</t>
  </si>
  <si>
    <t>114-6331611-6205051</t>
  </si>
  <si>
    <t>2018-06-14T01:42:31+00:00</t>
  </si>
  <si>
    <t>2018-06-14T21:36:10+00:00</t>
  </si>
  <si>
    <t>62522-3248</t>
  </si>
  <si>
    <t>111-9671891-3290627</t>
  </si>
  <si>
    <t>2018-06-14T01:37:31+00:00</t>
  </si>
  <si>
    <t>2018-06-14T22:45:15+00:00</t>
  </si>
  <si>
    <t>EDISON</t>
  </si>
  <si>
    <t>08820-2762</t>
  </si>
  <si>
    <t>114-7697719-8110605</t>
  </si>
  <si>
    <t>2018-06-14T01:36:54+00:00</t>
  </si>
  <si>
    <t>2018-06-14T01:44:52+00:00</t>
  </si>
  <si>
    <t>MOCOTONO Men's V Neck Pullover Sweater Long Sleeve Cotton Casual Sweat Dress,Red,X-Large</t>
  </si>
  <si>
    <t>MY-SB011-CF-S</t>
  </si>
  <si>
    <t>B07595DG67</t>
  </si>
  <si>
    <t>AA</t>
  </si>
  <si>
    <t>34031-0292</t>
  </si>
  <si>
    <t>114-4361760-1316258</t>
  </si>
  <si>
    <t>2018-06-14T01:32:18+00:00</t>
  </si>
  <si>
    <t>2018-06-14T18:39:04+00:00</t>
  </si>
  <si>
    <t>DUPONT</t>
  </si>
  <si>
    <t>98327-8769</t>
  </si>
  <si>
    <t>114-5783542-3446629</t>
  </si>
  <si>
    <t>2018-06-14T01:31:40+00:00</t>
  </si>
  <si>
    <t>2018-06-15T03:20:43+00:00</t>
  </si>
  <si>
    <t>90066-1052</t>
  </si>
  <si>
    <t>114-2689682-6062609</t>
  </si>
  <si>
    <t>2018-06-14T01:31:36+00:00</t>
  </si>
  <si>
    <t>2018-06-17T06:21:41+00:00</t>
  </si>
  <si>
    <t>21228-3670</t>
  </si>
  <si>
    <t>114-5634477-1324248</t>
  </si>
  <si>
    <t>2018-06-14T01:26:41+00:00</t>
  </si>
  <si>
    <t>2018-06-15T01:26:47+00:00</t>
  </si>
  <si>
    <t>Manchaca</t>
  </si>
  <si>
    <t>112-3628006-0096253</t>
  </si>
  <si>
    <t>2018-06-14T01:25:50+00:00</t>
  </si>
  <si>
    <t>2018-06-14T20:01:01+00:00</t>
  </si>
  <si>
    <t>112-7448707-2993816</t>
  </si>
  <si>
    <t>2018-06-14T01:25:23+00:00</t>
  </si>
  <si>
    <t>2018-06-15T10:33:50+00:00</t>
  </si>
  <si>
    <t>28625-3000</t>
  </si>
  <si>
    <t>112-1024613-0031468</t>
  </si>
  <si>
    <t>2018-06-14T01:11:48+00:00</t>
  </si>
  <si>
    <t>2018-06-14T03:59:47+00:00</t>
  </si>
  <si>
    <t>113-4255276-8947466</t>
  </si>
  <si>
    <t>2018-06-14T01:04:53+00:00</t>
  </si>
  <si>
    <t>2018-06-14T20:02:52+00:00</t>
  </si>
  <si>
    <t>SOMERVILLE</t>
  </si>
  <si>
    <t>02143-2193</t>
  </si>
  <si>
    <t>114-0640462-4245811</t>
  </si>
  <si>
    <t>2018-06-14T01:01:48+00:00</t>
  </si>
  <si>
    <t>2018-06-16T04:10:09+00:00</t>
  </si>
  <si>
    <t>33126-3423</t>
  </si>
  <si>
    <t>114-9328998-4499437</t>
  </si>
  <si>
    <t>2018-06-14T00:59:16+00:00</t>
  </si>
  <si>
    <t>2018-06-15T04:18:59+00:00</t>
  </si>
  <si>
    <t>MOCOTONO Women's Plus Size Elastic Waist Wide Leg Linen Cropped Pants Black Large</t>
  </si>
  <si>
    <t>KZ-LHYX001-BLK-L</t>
  </si>
  <si>
    <t>B07DHF9D3T</t>
  </si>
  <si>
    <t>ST AUGUSTINE</t>
  </si>
  <si>
    <t>32084-6541</t>
  </si>
  <si>
    <t>114-6924848-9269862</t>
  </si>
  <si>
    <t>2018-06-14T00:53:23+00:00</t>
  </si>
  <si>
    <t>2018-06-14T07:18:12+00:00</t>
  </si>
  <si>
    <t>94089-4619</t>
  </si>
  <si>
    <t>112-0008112-4549835</t>
  </si>
  <si>
    <t>2018-06-14T00:50:46+00:00</t>
  </si>
  <si>
    <t>2018-06-15T06:44:19+00:00</t>
  </si>
  <si>
    <t>10128-6864</t>
  </si>
  <si>
    <t>113-4146419-4921817</t>
  </si>
  <si>
    <t>2018-06-14T00:49:02+00:00</t>
  </si>
  <si>
    <t>2018-06-14T20:38:57+00:00</t>
  </si>
  <si>
    <t>SANTA BARBARA</t>
  </si>
  <si>
    <t>93111-2718</t>
  </si>
  <si>
    <t>114-4977824-0491415</t>
  </si>
  <si>
    <t>2018-06-14T00:45:15+00:00</t>
  </si>
  <si>
    <t>2018-06-16T19:44:12+00:00</t>
  </si>
  <si>
    <t>90049-4619</t>
  </si>
  <si>
    <t>113-9290914-1618617</t>
  </si>
  <si>
    <t>2018-06-14T00:41:33+00:00</t>
  </si>
  <si>
    <t>2018-06-15T00:30:25+00:00</t>
  </si>
  <si>
    <t>Vashon</t>
  </si>
  <si>
    <t>98070-8837</t>
  </si>
  <si>
    <t>MOCOTONO Men's Long Sleeve Cotton Plaid Button Down Casual Shirts Red Medium</t>
  </si>
  <si>
    <t>CS-SB005-RD-M</t>
  </si>
  <si>
    <t>B074P1NXR5</t>
  </si>
  <si>
    <t>112-1247883-2065804</t>
  </si>
  <si>
    <t>2018-06-14T00:34:49+00:00</t>
  </si>
  <si>
    <t>2018-06-14T06:29:52+00:00</t>
  </si>
  <si>
    <t>VALLEY SPRINGS</t>
  </si>
  <si>
    <t>95252-9570</t>
  </si>
  <si>
    <t>113-7697745-3717820</t>
  </si>
  <si>
    <t>2018-06-14T00:27:42+00:00</t>
  </si>
  <si>
    <t>2018-06-14T01:03:36+00:00</t>
  </si>
  <si>
    <t>MOCOTONO Men's Long Sleeve Flannel Plaid Dress Shirt Western Button Down Shirts Red and Navy XX-Large</t>
  </si>
  <si>
    <t>CS-LY166-K33-1-XXL</t>
  </si>
  <si>
    <t>B072J7L582</t>
  </si>
  <si>
    <t>gardena</t>
  </si>
  <si>
    <t>111-1679683-0201015</t>
  </si>
  <si>
    <t>2018-06-14T00:26:15+00:00</t>
  </si>
  <si>
    <t>2018-06-15T15:21:13+00:00</t>
  </si>
  <si>
    <t>SUITLAND</t>
  </si>
  <si>
    <t>113-2092889-8502621</t>
  </si>
  <si>
    <t>2018-06-14T00:25:04+00:00</t>
  </si>
  <si>
    <t>2018-06-19T19:22:28+00:00</t>
  </si>
  <si>
    <t>MOCOTONO Men's Long Sleeve Regular Fit Plaid Button Down Casual Shirts Red &amp; Navy X-Large</t>
  </si>
  <si>
    <t>CS-SB002-RNBL-XL</t>
  </si>
  <si>
    <t>B074DTS7HX</t>
  </si>
  <si>
    <t>WILTON</t>
  </si>
  <si>
    <t>06897-7642</t>
  </si>
  <si>
    <t>112-9827987-6477039</t>
  </si>
  <si>
    <t>2018-06-14T00:15:19+00:00</t>
  </si>
  <si>
    <t>2018-06-15T01:00:40+00:00</t>
  </si>
  <si>
    <t>ARVADA</t>
  </si>
  <si>
    <t>80007-7293</t>
  </si>
  <si>
    <t>114-7773663-6807444</t>
  </si>
  <si>
    <t>2018-06-14T00:14:13+00:00</t>
  </si>
  <si>
    <t>2018-06-15T04:32:28+00:00</t>
  </si>
  <si>
    <t>Men's Oxford Long Sleeve Button Down Dress Shirt With Pocket,Light Gray,Large</t>
  </si>
  <si>
    <t>CS-LY171-LG907-L</t>
  </si>
  <si>
    <t>B073PPT6XM</t>
  </si>
  <si>
    <t>WOODBRIDGE</t>
  </si>
  <si>
    <t>22192-6727</t>
  </si>
  <si>
    <t>112-8379516-1594616</t>
  </si>
  <si>
    <t>2018-06-14T00:13:19+00:00</t>
  </si>
  <si>
    <t>2018-06-14T00:14:30+00:00</t>
  </si>
  <si>
    <t>SICKLERVILLE</t>
  </si>
  <si>
    <t>08081-5713</t>
  </si>
  <si>
    <t>702-8382386-8069853</t>
  </si>
  <si>
    <t>2018-06-15T05:12:17+00:00</t>
  </si>
  <si>
    <t>2018-06-22T07:16:06+00:00</t>
  </si>
  <si>
    <t>CS-CA170-LB916-M</t>
  </si>
  <si>
    <t>B079GVSPL3</t>
  </si>
  <si>
    <t>Drayton Valley</t>
  </si>
  <si>
    <t>Alberta</t>
  </si>
  <si>
    <t>T7A 1L1</t>
  </si>
  <si>
    <t>Men's Short Sleeve Oxford Button Down Casual Shirt Light Blue Large</t>
  </si>
  <si>
    <t>CS-CA170-LB916-L</t>
  </si>
  <si>
    <t>B079GR976S</t>
  </si>
  <si>
    <t>Men's Short Sleeve Oxford Button Down Casual Shirt Light Blue XX-Large</t>
  </si>
  <si>
    <t>CS-CA170-LB916-XXL</t>
  </si>
  <si>
    <t>B079GQYB4Y</t>
  </si>
  <si>
    <t>S01-6520593-4546027</t>
  </si>
  <si>
    <t>2018-06-15T00:22:18+00:00</t>
  </si>
  <si>
    <t>2018-06-18T06:38:06+00:00</t>
  </si>
  <si>
    <t>MOCOTONO Men's Long Sleeve Oxford Regular Fit Button Down Casual Shirt Navy Blue X-Large</t>
  </si>
  <si>
    <t>CS-SB171-ZL918-XL</t>
  </si>
  <si>
    <t>B0788KFQ7J</t>
  </si>
  <si>
    <t>111-1001597-3192259</t>
  </si>
  <si>
    <t>2018-06-15T23:45:54+00:00</t>
  </si>
  <si>
    <t>2018-06-17T09:31:49+00:00</t>
  </si>
  <si>
    <t>MOCOTONO Men's Long Sleeve Cotton Plaid Button Down Casual Shirts Yellow X-Large</t>
  </si>
  <si>
    <t>CS-SB005-YL-XL</t>
  </si>
  <si>
    <t>B074NYLRYY</t>
  </si>
  <si>
    <t>MARKESAN</t>
  </si>
  <si>
    <t>53946-7319</t>
  </si>
  <si>
    <t>112-0053331-9643475</t>
  </si>
  <si>
    <t>2018-06-15T23:37:48+00:00</t>
  </si>
  <si>
    <t>2018-06-18T20:16:20+00:00</t>
  </si>
  <si>
    <t>MOCOTONO Men's Long Sleeve Plaid Button Down Cotton Casual Shirts Coffee and Grass Green Large</t>
  </si>
  <si>
    <t>CS-LY084-H2-L</t>
  </si>
  <si>
    <t>B06XPW817S</t>
  </si>
  <si>
    <t>WELLTON</t>
  </si>
  <si>
    <t>85356-0521</t>
  </si>
  <si>
    <t>114-1207244-2549036</t>
  </si>
  <si>
    <t>2018-06-15T23:28:33+00:00</t>
  </si>
  <si>
    <t>2018-06-16T19:30:10+00:00</t>
  </si>
  <si>
    <t>112-1429839-6109808</t>
  </si>
  <si>
    <t>2018-06-15T23:18:39+00:00</t>
  </si>
  <si>
    <t>2018-06-17T15:25:29+00:00</t>
  </si>
  <si>
    <t>MOCOTONO Men's Long Sleeve Cotton Plaid Button Down Casual Shirts Black Medium</t>
  </si>
  <si>
    <t>CS-SB005-BK-M</t>
  </si>
  <si>
    <t>B074NXTZG9</t>
  </si>
  <si>
    <t>GOREVILLE</t>
  </si>
  <si>
    <t>62939-2654</t>
  </si>
  <si>
    <t>114-3925391-5501819</t>
  </si>
  <si>
    <t>2018-06-15T22:58:53+00:00</t>
  </si>
  <si>
    <t>2018-06-16T19:47:48+00:00</t>
  </si>
  <si>
    <t>West Hollywood</t>
  </si>
  <si>
    <t>112-8607058-1737044</t>
  </si>
  <si>
    <t>2018-06-15T22:53:32+00:00</t>
  </si>
  <si>
    <t>2018-06-16T23:34:06+00:00</t>
  </si>
  <si>
    <t>Syracuse</t>
  </si>
  <si>
    <t>114-9212117-5335459</t>
  </si>
  <si>
    <t>2018-06-15T22:49:11+00:00</t>
  </si>
  <si>
    <t>2018-06-16T09:33:57+00:00</t>
  </si>
  <si>
    <t>46227-2602</t>
  </si>
  <si>
    <t>114-2196828-3381061</t>
  </si>
  <si>
    <t>2018-06-15T22:43:59+00:00</t>
  </si>
  <si>
    <t>2018-06-17T16:09:08+00:00</t>
  </si>
  <si>
    <t>TiaNara Spinning Fishing Reel 12+1 BB Light Weight for Freshwater Saltwater Silver FD4000</t>
  </si>
  <si>
    <t>SB-YL004-FD40</t>
  </si>
  <si>
    <t>B0776NNRBJ</t>
  </si>
  <si>
    <t>GIRARD</t>
  </si>
  <si>
    <t>16417-1111</t>
  </si>
  <si>
    <t>111-6924149-3530634</t>
  </si>
  <si>
    <t>2018-06-15T22:39:00+00:00</t>
  </si>
  <si>
    <t>2018-06-17T19:54:58+00:00</t>
  </si>
  <si>
    <t>113-9426021-2973801</t>
  </si>
  <si>
    <t>2018-06-15T22:33:08+00:00</t>
  </si>
  <si>
    <t>2018-06-17T03:19:02+00:00</t>
  </si>
  <si>
    <t>miami springs</t>
  </si>
  <si>
    <t>112-0306156-1620252</t>
  </si>
  <si>
    <t>2018-06-15T22:31:14+00:00</t>
  </si>
  <si>
    <t>2018-06-19T08:37:41+00:00</t>
  </si>
  <si>
    <t>114-1280406-3849819</t>
  </si>
  <si>
    <t>2018-06-15T22:29:27+00:00</t>
  </si>
  <si>
    <t>2018-06-17T20:52:26+00:00</t>
  </si>
  <si>
    <t>111-9940483-6021037</t>
  </si>
  <si>
    <t>2018-06-15T22:29:17+00:00</t>
  </si>
  <si>
    <t>2018-06-16T23:15:14+00:00</t>
  </si>
  <si>
    <t>78613-7390</t>
  </si>
  <si>
    <t>113-0796719-3829021</t>
  </si>
  <si>
    <t>2018-06-15T22:29:15+00:00</t>
  </si>
  <si>
    <t>2018-06-16T08:42:10+00:00</t>
  </si>
  <si>
    <t>60614-3309</t>
  </si>
  <si>
    <t>111-7849048-9287458</t>
  </si>
  <si>
    <t>2018-06-15T22:24:37+00:00</t>
  </si>
  <si>
    <t>2018-06-19T19:37:29+00:00</t>
  </si>
  <si>
    <t>10007-1150</t>
  </si>
  <si>
    <t>112-8133219-9483421</t>
  </si>
  <si>
    <t>2018-06-15T22:18:14+00:00</t>
  </si>
  <si>
    <t>2018-06-16T23:17:37+00:00</t>
  </si>
  <si>
    <t>Rockport</t>
  </si>
  <si>
    <t>111-1643985-5665027</t>
  </si>
  <si>
    <t>2018-06-15T22:12:03+00:00</t>
  </si>
  <si>
    <t>2018-06-17T16:25:39+00:00</t>
  </si>
  <si>
    <t>BUSHNELL</t>
  </si>
  <si>
    <t>61422-1521</t>
  </si>
  <si>
    <t>112-4154765-7046660</t>
  </si>
  <si>
    <t>2018-06-15T22:05:45+00:00</t>
  </si>
  <si>
    <t>2018-06-20T22:43:05+00:00</t>
  </si>
  <si>
    <t>95926-1790</t>
  </si>
  <si>
    <t>114-7154686-7926664</t>
  </si>
  <si>
    <t>2018-06-15T21:58:13+00:00</t>
  </si>
  <si>
    <t>2018-06-18T22:28:06+00:00</t>
  </si>
  <si>
    <t>Mocotono Men's Short Sleeve Oxford Button Down Casual Shirt, Pink, Large</t>
  </si>
  <si>
    <t>CS-LY170-PI908-L</t>
  </si>
  <si>
    <t>B073PPM5HW</t>
  </si>
  <si>
    <t>33134-6927</t>
  </si>
  <si>
    <t>111-0802647-8737025</t>
  </si>
  <si>
    <t>2018-06-15T21:57:29+00:00</t>
  </si>
  <si>
    <t>2018-06-16T09:52:45+00:00</t>
  </si>
  <si>
    <t>LAKE ELSINORE</t>
  </si>
  <si>
    <t>92530-9107</t>
  </si>
  <si>
    <t>112-7452934-6543409</t>
  </si>
  <si>
    <t>2018-06-15T21:50:37+00:00</t>
  </si>
  <si>
    <t>2018-06-17T06:31:47+00:00</t>
  </si>
  <si>
    <t>111-8919161-3538645</t>
  </si>
  <si>
    <t>2018-06-15T21:44:27+00:00</t>
  </si>
  <si>
    <t>2018-06-21T08:21:43+00:00</t>
  </si>
  <si>
    <t>OAKHURST</t>
  </si>
  <si>
    <t>93644-9612</t>
  </si>
  <si>
    <t>114-5816399-9929006</t>
  </si>
  <si>
    <t>2018-06-15T21:29:48+00:00</t>
  </si>
  <si>
    <t>2018-06-18T22:33:16+00:00</t>
  </si>
  <si>
    <t>NAMPA</t>
  </si>
  <si>
    <t>83686-8744</t>
  </si>
  <si>
    <t>113-3175598-8716204</t>
  </si>
  <si>
    <t>2018-06-15T21:26:00+00:00</t>
  </si>
  <si>
    <t>2018-06-17T06:40:36+00:00</t>
  </si>
  <si>
    <t>SIOUX FALLS</t>
  </si>
  <si>
    <t>57103-5234</t>
  </si>
  <si>
    <t>111-9910557-6223432</t>
  </si>
  <si>
    <t>2018-06-15T21:15:38+00:00</t>
  </si>
  <si>
    <t>2018-06-18T22:55:56+00:00</t>
  </si>
  <si>
    <t>111-4996904-7849813</t>
  </si>
  <si>
    <t>2018-06-15T21:11:22+00:00</t>
  </si>
  <si>
    <t>2018-06-16T16:27:12+00:00</t>
  </si>
  <si>
    <t>112-7899689-0636213</t>
  </si>
  <si>
    <t>2018-06-15T21:02:44+00:00</t>
  </si>
  <si>
    <t>2018-06-16T19:57:48+00:00</t>
  </si>
  <si>
    <t>114-7418647-0207458</t>
  </si>
  <si>
    <t>2018-06-15T21:00:31+00:00</t>
  </si>
  <si>
    <t>2018-06-16T22:15:34+00:00</t>
  </si>
  <si>
    <t>07201-1848</t>
  </si>
  <si>
    <t>112-3162511-6259404</t>
  </si>
  <si>
    <t>2018-06-15T21:00:25+00:00</t>
  </si>
  <si>
    <t>2018-06-16T19:08:27+00:00</t>
  </si>
  <si>
    <t>Chicago</t>
  </si>
  <si>
    <t>Il</t>
  </si>
  <si>
    <t>112-5074410-3592241</t>
  </si>
  <si>
    <t>2018-06-15T20:58:05+00:00</t>
  </si>
  <si>
    <t>2018-06-17T08:34:12+00:00</t>
  </si>
  <si>
    <t>94612-2011</t>
  </si>
  <si>
    <t>112-6233784-1240261</t>
  </si>
  <si>
    <t>2018-06-15T20:54:19+00:00</t>
  </si>
  <si>
    <t>2018-06-16T22:23:40+00:00</t>
  </si>
  <si>
    <t>60657-3374</t>
  </si>
  <si>
    <t>112-3768217-3789010</t>
  </si>
  <si>
    <t>2018-06-15T20:53:07+00:00</t>
  </si>
  <si>
    <t>2018-06-17T20:02:54+00:00</t>
  </si>
  <si>
    <t>11206-6709</t>
  </si>
  <si>
    <t>113-5700435-0156241</t>
  </si>
  <si>
    <t>2018-06-15T20:48:21+00:00</t>
  </si>
  <si>
    <t>2018-06-16T22:42:12+00:00</t>
  </si>
  <si>
    <t>08837-2822</t>
  </si>
  <si>
    <t>114-8309328-0583429</t>
  </si>
  <si>
    <t>2018-06-15T20:34:54+00:00</t>
  </si>
  <si>
    <t>2018-06-20T15:24:04+00:00</t>
  </si>
  <si>
    <t>GOSHEN</t>
  </si>
  <si>
    <t>46526-5593</t>
  </si>
  <si>
    <t>111-1521828-2177855</t>
  </si>
  <si>
    <t>2018-06-15T20:34:11+00:00</t>
  </si>
  <si>
    <t>2018-06-17T08:31:46+00:00</t>
  </si>
  <si>
    <t>LAGRANGE</t>
  </si>
  <si>
    <t>30241-8434</t>
  </si>
  <si>
    <t>111-6727509-7084228</t>
  </si>
  <si>
    <t>2018-06-15T20:12:53+00:00</t>
  </si>
  <si>
    <t>2018-06-16T16:34:10+00:00</t>
  </si>
  <si>
    <t>22302-3306</t>
  </si>
  <si>
    <t>112-9466910-8683436</t>
  </si>
  <si>
    <t>2018-06-15T20:06:49+00:00</t>
  </si>
  <si>
    <t>2018-06-17T05:57:21+00:00</t>
  </si>
  <si>
    <t>WAYNE</t>
  </si>
  <si>
    <t>07470-4728</t>
  </si>
  <si>
    <t>114-1605607-0481005</t>
  </si>
  <si>
    <t>2018-06-15T20:03:56+00:00</t>
  </si>
  <si>
    <t>2018-06-18T04:08:05+00:00</t>
  </si>
  <si>
    <t>Mocotono Men's Long Sleeve Thick Denim Shirt Light Blue (Thick) Large</t>
  </si>
  <si>
    <t>CS-SB016-NB-L</t>
  </si>
  <si>
    <t>B077XQXW8V</t>
  </si>
  <si>
    <t>92630-6482</t>
  </si>
  <si>
    <t>114-1080938-9809029</t>
  </si>
  <si>
    <t>2018-06-15T19:41:07+00:00</t>
  </si>
  <si>
    <t>2018-06-16T04:03:45+00:00</t>
  </si>
  <si>
    <t>MOCOTONO Men's Short Sleeve Plaid Checkered Button Down Casual Shirts Red Small</t>
  </si>
  <si>
    <t>CS-SB009-RD-S</t>
  </si>
  <si>
    <t>B07512LVFK</t>
  </si>
  <si>
    <t>Grandville</t>
  </si>
  <si>
    <t>49418-2430</t>
  </si>
  <si>
    <t>112-8986413-7841019</t>
  </si>
  <si>
    <t>2018-06-15T19:39:02+00:00</t>
  </si>
  <si>
    <t>2018-06-16T06:10:50+00:00</t>
  </si>
  <si>
    <t>OLATHE</t>
  </si>
  <si>
    <t>66062-4518</t>
  </si>
  <si>
    <t>114-2336148-2709031</t>
  </si>
  <si>
    <t>2018-06-15T19:29:16+00:00</t>
  </si>
  <si>
    <t>2018-06-17T03:39:57+00:00</t>
  </si>
  <si>
    <t>SAINT CLAIR SHORES</t>
  </si>
  <si>
    <t>48082-1962</t>
  </si>
  <si>
    <t>113-6074988-5697850</t>
  </si>
  <si>
    <t>2018-06-15T19:29:03+00:00</t>
  </si>
  <si>
    <t>2018-06-17T17:46:06+00:00</t>
  </si>
  <si>
    <t>Phila</t>
  </si>
  <si>
    <t>19147-5518</t>
  </si>
  <si>
    <t>111-6041922-9129808</t>
  </si>
  <si>
    <t>2018-06-15T19:10:08+00:00</t>
  </si>
  <si>
    <t>2018-06-17T03:41:30+00:00</t>
  </si>
  <si>
    <t>Carrollton</t>
  </si>
  <si>
    <t>113-0645433-6079460</t>
  </si>
  <si>
    <t>2018-06-15T19:07:30+00:00</t>
  </si>
  <si>
    <t>2018-06-16T21:21:08+00:00</t>
  </si>
  <si>
    <t>SAINT AUGUSTINE</t>
  </si>
  <si>
    <t>32095-8504</t>
  </si>
  <si>
    <t>111-6336009-6768263</t>
  </si>
  <si>
    <t>2018-06-15T19:06:53+00:00</t>
  </si>
  <si>
    <t>2018-06-17T11:31:16+00:00</t>
  </si>
  <si>
    <t>albuquerque</t>
  </si>
  <si>
    <t>112-3698299-9189830</t>
  </si>
  <si>
    <t>2018-06-15T19:00:56+00:00</t>
  </si>
  <si>
    <t>2018-06-17T06:29:30+00:00</t>
  </si>
  <si>
    <t>90035-4245</t>
  </si>
  <si>
    <t>113-6081333-9310607</t>
  </si>
  <si>
    <t>2018-06-15T18:59:45+00:00</t>
  </si>
  <si>
    <t>2018-06-17T08:23:26+00:00</t>
  </si>
  <si>
    <t>MOCOTONO Men's V-Neck Long Sleeve Pullover Casual Sweater Navy X-Large</t>
  </si>
  <si>
    <t>MY-LYPoint021-NY-XL</t>
  </si>
  <si>
    <t>B0788CHJ3V</t>
  </si>
  <si>
    <t>98115-4526</t>
  </si>
  <si>
    <t>111-7570691-3114616</t>
  </si>
  <si>
    <t>2018-06-15T18:48:31+00:00</t>
  </si>
  <si>
    <t>2018-06-17T05:50:47+00:00</t>
  </si>
  <si>
    <t>Smoot</t>
  </si>
  <si>
    <t>113-8003099-9641862</t>
  </si>
  <si>
    <t>2018-06-15T18:36:18+00:00</t>
  </si>
  <si>
    <t>2018-06-17T03:49:51+00:00</t>
  </si>
  <si>
    <t>33602-3820</t>
  </si>
  <si>
    <t>112-2323095-7804267</t>
  </si>
  <si>
    <t>2018-06-15T18:09:40+00:00</t>
  </si>
  <si>
    <t>2018-06-15T22:16:59+00:00</t>
  </si>
  <si>
    <t>LAKE COMO</t>
  </si>
  <si>
    <t>07719-2927</t>
  </si>
  <si>
    <t>111-4738080-6167413</t>
  </si>
  <si>
    <t>2018-06-15T18:04:09+00:00</t>
  </si>
  <si>
    <t>2018-06-16T18:25:00+00:00</t>
  </si>
  <si>
    <t>NEW CARLISLE</t>
  </si>
  <si>
    <t>45344-2518</t>
  </si>
  <si>
    <t>113-1758101-3406666</t>
  </si>
  <si>
    <t>2018-06-15T17:59:43+00:00</t>
  </si>
  <si>
    <t>2018-06-18T22:42:09+00:00</t>
  </si>
  <si>
    <t>Men's Oxford Long Sleeve Button Down Casual Dress Shirt,Green,Small</t>
  </si>
  <si>
    <t>CS-LY181-G912-S</t>
  </si>
  <si>
    <t>B073PQMWY8</t>
  </si>
  <si>
    <t>33172-2006</t>
  </si>
  <si>
    <t>111-8384747-3171451</t>
  </si>
  <si>
    <t>2018-06-15T17:55:53+00:00</t>
  </si>
  <si>
    <t>2018-06-16T08:41:58+00:00</t>
  </si>
  <si>
    <t>28546-6407</t>
  </si>
  <si>
    <t>111-3017139-4748229</t>
  </si>
  <si>
    <t>2018-06-15T17:54:53+00:00</t>
  </si>
  <si>
    <t>2018-06-16T22:42:36+00:00</t>
  </si>
  <si>
    <t>76120-2854</t>
  </si>
  <si>
    <t>112-9827213-4350622</t>
  </si>
  <si>
    <t>2018-06-15T17:41:23+00:00</t>
  </si>
  <si>
    <t>2018-06-17T16:31:24+00:00</t>
  </si>
  <si>
    <t>02021-3533</t>
  </si>
  <si>
    <t>112-7838164-7245016</t>
  </si>
  <si>
    <t>2018-06-15T17:38:56+00:00</t>
  </si>
  <si>
    <t>2018-06-16T19:57:49+00:00</t>
  </si>
  <si>
    <t>CERRITOS</t>
  </si>
  <si>
    <t>90703-1004</t>
  </si>
  <si>
    <t>112-7445535-0712240</t>
  </si>
  <si>
    <t>2018-06-15T17:34:49+00:00</t>
  </si>
  <si>
    <t>2018-06-15T21:41:23+00:00</t>
  </si>
  <si>
    <t>92571-2607</t>
  </si>
  <si>
    <t>112-6412282-8811432</t>
  </si>
  <si>
    <t>2018-06-15T17:27:09+00:00</t>
  </si>
  <si>
    <t>2018-06-16T09:38:19+00:00</t>
  </si>
  <si>
    <t>new york</t>
  </si>
  <si>
    <t>113-5153629-5655424</t>
  </si>
  <si>
    <t>2018-06-15T17:16:19+00:00</t>
  </si>
  <si>
    <t>2018-06-16T14:05:55+00:00</t>
  </si>
  <si>
    <t>STONE MOUNTAIN</t>
  </si>
  <si>
    <t>30083-5702</t>
  </si>
  <si>
    <t>114-4222679-4683441</t>
  </si>
  <si>
    <t>2018-06-15T16:57:40+00:00</t>
  </si>
  <si>
    <t>2018-06-16T07:14:02+00:00</t>
  </si>
  <si>
    <t>68152-1470</t>
  </si>
  <si>
    <t>114-4630705-5817056</t>
  </si>
  <si>
    <t>2018-06-15T16:47:54+00:00</t>
  </si>
  <si>
    <t>2018-06-15T22:16:45+00:00</t>
  </si>
  <si>
    <t>80221-3900</t>
  </si>
  <si>
    <t>114-8009510-5710615</t>
  </si>
  <si>
    <t>2018-06-15T16:44:18+00:00</t>
  </si>
  <si>
    <t>2018-06-15T21:29:00+00:00</t>
  </si>
  <si>
    <t>MANCHESTER</t>
  </si>
  <si>
    <t>03101-1116</t>
  </si>
  <si>
    <t>114-4939355-8885048</t>
  </si>
  <si>
    <t>2018-06-15T16:37:49+00:00</t>
  </si>
  <si>
    <t>2018-06-16T20:03:31+00:00</t>
  </si>
  <si>
    <t>GOOSE CREEK</t>
  </si>
  <si>
    <t>29445-3669</t>
  </si>
  <si>
    <t>112-4246826-7445024</t>
  </si>
  <si>
    <t>2018-06-15T16:37:41+00:00</t>
  </si>
  <si>
    <t>2018-06-16T03:04:41+00:00</t>
  </si>
  <si>
    <t>MANITOWOC</t>
  </si>
  <si>
    <t>54220-9360</t>
  </si>
  <si>
    <t>112-8451193-0553832</t>
  </si>
  <si>
    <t>2018-06-15T16:22:11+00:00</t>
  </si>
  <si>
    <t>2018-06-16T00:59:17+00:00</t>
  </si>
  <si>
    <t>MOCOTONO Men's Long Sleeve Flannel Plaid Dress Shirt Western Button Down Shirts Red XX-Large</t>
  </si>
  <si>
    <t>CS-SB166-K73-1-XXL</t>
  </si>
  <si>
    <t>B07916W6G7</t>
  </si>
  <si>
    <t>HOLT</t>
  </si>
  <si>
    <t>48842-9410</t>
  </si>
  <si>
    <t>112-6118134-9398600</t>
  </si>
  <si>
    <t>2018-06-15T16:12:07+00:00</t>
  </si>
  <si>
    <t>2018-06-15T16:56:55+00:00</t>
  </si>
  <si>
    <t>114-4299156-6541036</t>
  </si>
  <si>
    <t>2018-06-15T16:04:41+00:00</t>
  </si>
  <si>
    <t>2018-06-16T18:15:31+00:00</t>
  </si>
  <si>
    <t>22312-4121</t>
  </si>
  <si>
    <t>112-7882828-6440201</t>
  </si>
  <si>
    <t>2018-06-15T15:53:24+00:00</t>
  </si>
  <si>
    <t>2018-06-18T02:31:50+00:00</t>
  </si>
  <si>
    <t>chicago</t>
  </si>
  <si>
    <t>112-2531652-0166629</t>
  </si>
  <si>
    <t>2018-06-15T15:50:03+00:00</t>
  </si>
  <si>
    <t>2018-06-18T20:09:18+00:00</t>
  </si>
  <si>
    <t>30307-1792</t>
  </si>
  <si>
    <t>112-0049727-0786623</t>
  </si>
  <si>
    <t>2018-06-15T15:49:47+00:00</t>
  </si>
  <si>
    <t>2018-06-16T19:44:59+00:00</t>
  </si>
  <si>
    <t>92124-2010</t>
  </si>
  <si>
    <t>111-4276406-3813818</t>
  </si>
  <si>
    <t>2018-06-15T15:47:48+00:00</t>
  </si>
  <si>
    <t>2018-06-16T22:43:49+00:00</t>
  </si>
  <si>
    <t>33140-3938</t>
  </si>
  <si>
    <t>112-3569502-4672215</t>
  </si>
  <si>
    <t>2018-06-15T15:31:08+00:00</t>
  </si>
  <si>
    <t>2018-06-19T09:20:03+00:00</t>
  </si>
  <si>
    <t>32257-8918</t>
  </si>
  <si>
    <t>111-7324015-6332214</t>
  </si>
  <si>
    <t>2018-06-15T15:28:11+00:00</t>
  </si>
  <si>
    <t>2018-06-16T01:59:47+00:00</t>
  </si>
  <si>
    <t>PICKENS</t>
  </si>
  <si>
    <t>29671-8267</t>
  </si>
  <si>
    <t>113-9163229-5941014</t>
  </si>
  <si>
    <t>2018-06-15T15:27:22+00:00</t>
  </si>
  <si>
    <t>2018-06-16T16:01:22+00:00</t>
  </si>
  <si>
    <t>37716-3840</t>
  </si>
  <si>
    <t>111-3390132-7673842</t>
  </si>
  <si>
    <t>2018-06-15T15:25:15+00:00</t>
  </si>
  <si>
    <t>2018-06-16T08:22:34+00:00</t>
  </si>
  <si>
    <t>STOUGHTON</t>
  </si>
  <si>
    <t>53589-2459</t>
  </si>
  <si>
    <t>114-0402928-0802612</t>
  </si>
  <si>
    <t>2018-06-15T15:18:32+00:00</t>
  </si>
  <si>
    <t>2018-06-17T04:38:40+00:00</t>
  </si>
  <si>
    <t>BLACKSBURG</t>
  </si>
  <si>
    <t>29702-8304</t>
  </si>
  <si>
    <t>111-9156007-1845067</t>
  </si>
  <si>
    <t>2018-06-15T15:17:39+00:00</t>
  </si>
  <si>
    <t>2018-06-16T03:49:16+00:00</t>
  </si>
  <si>
    <t>Men's Solid Color Oxford Long Sleeve Button Down Casual Shirt Light Blue XX-Large</t>
  </si>
  <si>
    <t>CS-LY085-LB916-XXL</t>
  </si>
  <si>
    <t>B06XYZGNQP</t>
  </si>
  <si>
    <t>78704-5220</t>
  </si>
  <si>
    <t>111-2308368-1340258</t>
  </si>
  <si>
    <t>2018-06-15T15:08:11+00:00</t>
  </si>
  <si>
    <t>2018-06-19T23:11:06+00:00</t>
  </si>
  <si>
    <t>66618-3205</t>
  </si>
  <si>
    <t>113-1195257-0060224</t>
  </si>
  <si>
    <t>2018-06-15T14:56:55+00:00</t>
  </si>
  <si>
    <t>2018-06-16T17:49:59+00:00</t>
  </si>
  <si>
    <t>MOCOTONO Women's Rain Waterproof Winter Jacket Sports Snow Ski Outdoor Coat Red Medium</t>
  </si>
  <si>
    <t>CFY-W1830-RD-M</t>
  </si>
  <si>
    <t>B076HPPN5P</t>
  </si>
  <si>
    <t>114-8139951-2342624</t>
  </si>
  <si>
    <t>2018-06-15T14:48:05+00:00</t>
  </si>
  <si>
    <t>2018-06-18T00:45:33+00:00</t>
  </si>
  <si>
    <t>21201-4896</t>
  </si>
  <si>
    <t>Mocotono Men's Short Sleeve Oxford Button Down Casual Shirt, Blue, Small</t>
  </si>
  <si>
    <t>CS-LY170-Sa911-S</t>
  </si>
  <si>
    <t>B073PPY7H7</t>
  </si>
  <si>
    <t>111-0140559-3505865</t>
  </si>
  <si>
    <t>2018-06-15T14:34:54+00:00</t>
  </si>
  <si>
    <t>2018-06-16T10:23:38+00:00</t>
  </si>
  <si>
    <t>GALLOWAY</t>
  </si>
  <si>
    <t>08205-3648</t>
  </si>
  <si>
    <t>114-3533674-5133805</t>
  </si>
  <si>
    <t>2018-06-15T14:34:06+00:00</t>
  </si>
  <si>
    <t>2018-06-16T06:29:05+00:00</t>
  </si>
  <si>
    <t>Sacramento</t>
  </si>
  <si>
    <t>113-2046496-8841848</t>
  </si>
  <si>
    <t>2018-06-15T14:30:18+00:00</t>
  </si>
  <si>
    <t>2018-06-17T00:55:47+00:00</t>
  </si>
  <si>
    <t>60655-2110</t>
  </si>
  <si>
    <t>114-8818137-8657844</t>
  </si>
  <si>
    <t>2018-06-15T14:24:15+00:00</t>
  </si>
  <si>
    <t>2018-06-16T09:55:51+00:00</t>
  </si>
  <si>
    <t>92109-2046</t>
  </si>
  <si>
    <t>111-5011815-3238630</t>
  </si>
  <si>
    <t>2018-06-15T14:21:55+00:00</t>
  </si>
  <si>
    <t>2018-06-18T06:34:07+00:00</t>
  </si>
  <si>
    <t>CENTRAL VALLEY</t>
  </si>
  <si>
    <t>84754-3038</t>
  </si>
  <si>
    <t>111-9759850-7931452</t>
  </si>
  <si>
    <t>2018-06-15T14:20:27+00:00</t>
  </si>
  <si>
    <t>2018-06-16T01:06:02+00:00</t>
  </si>
  <si>
    <t>HIGHLAND PARK</t>
  </si>
  <si>
    <t>114-8135325-9742632</t>
  </si>
  <si>
    <t>2018-06-15T14:06:12+00:00</t>
  </si>
  <si>
    <t>2018-06-15T23:15:44+00:00</t>
  </si>
  <si>
    <t>MOCOTONO Men's V-Neck Long Sleeve Pullover Casual Sweater White Medium</t>
  </si>
  <si>
    <t>32812-1293</t>
  </si>
  <si>
    <t>111-1493759-2627438</t>
  </si>
  <si>
    <t>2018-06-15T14:04:00+00:00</t>
  </si>
  <si>
    <t>2018-06-16T16:37:22+00:00</t>
  </si>
  <si>
    <t>ROBINSON</t>
  </si>
  <si>
    <t>62454-4217</t>
  </si>
  <si>
    <t>111-8168109-6407431</t>
  </si>
  <si>
    <t>2018-06-15T14:02:05+00:00</t>
  </si>
  <si>
    <t>2018-06-17T03:29:24+00:00</t>
  </si>
  <si>
    <t>60640-5382</t>
  </si>
  <si>
    <t>112-9701596-8954611</t>
  </si>
  <si>
    <t>2018-06-15T13:51:55+00:00</t>
  </si>
  <si>
    <t>2018-06-18T06:25:13+00:00</t>
  </si>
  <si>
    <t>HOWE</t>
  </si>
  <si>
    <t>46746-9777</t>
  </si>
  <si>
    <t>113-1785914-3280228</t>
  </si>
  <si>
    <t>2018-06-15T13:44:38+00:00</t>
  </si>
  <si>
    <t>2018-06-16T02:28:18+00:00</t>
  </si>
  <si>
    <t>Ne</t>
  </si>
  <si>
    <t>111-3015988-6767431</t>
  </si>
  <si>
    <t>2018-06-15T13:43:19+00:00</t>
  </si>
  <si>
    <t>2018-06-16T03:06:08+00:00</t>
  </si>
  <si>
    <t>East Dundee</t>
  </si>
  <si>
    <t>111-0922169-0145064</t>
  </si>
  <si>
    <t>2018-06-15T13:40:49+00:00</t>
  </si>
  <si>
    <t>2018-06-17T19:02:40+00:00</t>
  </si>
  <si>
    <t>30319-1992</t>
  </si>
  <si>
    <t>MOCOTONO Men's Long Sleeve Flannel Plaid Dress Shirt Western Button Down Shirts Red and Navy X-Large</t>
  </si>
  <si>
    <t>CS-SB166-K33-1-XL</t>
  </si>
  <si>
    <t>B072PQ6GGL</t>
  </si>
  <si>
    <t>114-1973936-1569826</t>
  </si>
  <si>
    <t>2018-06-15T13:21:53+00:00</t>
  </si>
  <si>
    <t>2018-06-15T22:47:28+00:00</t>
  </si>
  <si>
    <t>80223-2093</t>
  </si>
  <si>
    <t>111-5004465-0856225</t>
  </si>
  <si>
    <t>2018-06-15T13:17:15+00:00</t>
  </si>
  <si>
    <t>2018-06-16T01:10:30+00:00</t>
  </si>
  <si>
    <t>Yonkers</t>
  </si>
  <si>
    <t>112-7386579-8088222</t>
  </si>
  <si>
    <t>2018-06-15T13:06:14+00:00</t>
  </si>
  <si>
    <t>2018-06-16T04:23:41+00:00</t>
  </si>
  <si>
    <t>112-9619056-1001847</t>
  </si>
  <si>
    <t>2018-06-15T12:50:02+00:00</t>
  </si>
  <si>
    <t>2018-06-16T08:25:08+00:00</t>
  </si>
  <si>
    <t>NEW PARIS</t>
  </si>
  <si>
    <t>46553-9777</t>
  </si>
  <si>
    <t>113-5365506-1833011</t>
  </si>
  <si>
    <t>2018-06-15T12:47:26+00:00</t>
  </si>
  <si>
    <t>2018-06-15T18:35:06+00:00</t>
  </si>
  <si>
    <t>Denville</t>
  </si>
  <si>
    <t>112-9300975-3793862</t>
  </si>
  <si>
    <t>2018-06-15T12:42:46+00:00</t>
  </si>
  <si>
    <t>2018-06-16T09:59:42+00:00</t>
  </si>
  <si>
    <t>Men's Short Sleeve Oxford Button Down Casual Shirt Wine Red Medium</t>
  </si>
  <si>
    <t>CS-SB030-WR-M</t>
  </si>
  <si>
    <t>B07DG2ZPMN</t>
  </si>
  <si>
    <t>MIssouri City</t>
  </si>
  <si>
    <t>114-0190094-0825853</t>
  </si>
  <si>
    <t>2018-06-15T12:30:36+00:00</t>
  </si>
  <si>
    <t>2018-06-16T01:15:21+00:00</t>
  </si>
  <si>
    <t>11377-1509</t>
  </si>
  <si>
    <t>113-7335124-0450603</t>
  </si>
  <si>
    <t>2018-06-15T11:40:53+00:00</t>
  </si>
  <si>
    <t>2018-06-16T16:40:16+00:00</t>
  </si>
  <si>
    <t>22204-0824</t>
  </si>
  <si>
    <t>114-5301000-8166626</t>
  </si>
  <si>
    <t>2018-06-15T11:30:00+00:00</t>
  </si>
  <si>
    <t>2018-06-15T21:23:31+00:00</t>
  </si>
  <si>
    <t>ELIZABETHTOWN</t>
  </si>
  <si>
    <t>42701-7655</t>
  </si>
  <si>
    <t>111-3403228-3426668</t>
  </si>
  <si>
    <t>2018-06-15T11:16:34+00:00</t>
  </si>
  <si>
    <t>2018-06-17T22:31:08+00:00</t>
  </si>
  <si>
    <t>CHALFONT</t>
  </si>
  <si>
    <t>18914-2607</t>
  </si>
  <si>
    <t>111-0879139-3802603</t>
  </si>
  <si>
    <t>2018-06-15T11:13:21+00:00</t>
  </si>
  <si>
    <t>2018-06-16T07:24:13+00:00</t>
  </si>
  <si>
    <t>114-7012270-0706639</t>
  </si>
  <si>
    <t>2018-06-15T10:44:18+00:00</t>
  </si>
  <si>
    <t>2018-06-17T07:37:49+00:00</t>
  </si>
  <si>
    <t>111-1967970-5662666</t>
  </si>
  <si>
    <t>2018-06-15T10:38:32+00:00</t>
  </si>
  <si>
    <t>2018-06-21T07:46:30+00:00</t>
  </si>
  <si>
    <t>SANTA MARIA</t>
  </si>
  <si>
    <t>93454-9607</t>
  </si>
  <si>
    <t>113-7239305-1785813</t>
  </si>
  <si>
    <t>2018-06-15T10:23:56+00:00</t>
  </si>
  <si>
    <t>2018-06-17T09:45:04+00:00</t>
  </si>
  <si>
    <t>DUBLIN</t>
  </si>
  <si>
    <t>94568-7636</t>
  </si>
  <si>
    <t>114-5964210-5897868</t>
  </si>
  <si>
    <t>2018-06-15T09:46:06+00:00</t>
  </si>
  <si>
    <t>2018-06-17T21:04:26+00:00</t>
  </si>
  <si>
    <t>03820-4584</t>
  </si>
  <si>
    <t>111-9141257-9063440</t>
  </si>
  <si>
    <t>2018-06-15T08:34:40+00:00</t>
  </si>
  <si>
    <t>2018-06-16T09:48:43+00:00</t>
  </si>
  <si>
    <t>LAKE STEVENS</t>
  </si>
  <si>
    <t>98258-9076</t>
  </si>
  <si>
    <t>111-9613644-3615431</t>
  </si>
  <si>
    <t>2018-06-15T08:14:04+00:00</t>
  </si>
  <si>
    <t>2018-06-16T06:57:33+00:00</t>
  </si>
  <si>
    <t>95132-1465</t>
  </si>
  <si>
    <t>114-4908018-1344226</t>
  </si>
  <si>
    <t>2018-06-15T06:50:18+00:00</t>
  </si>
  <si>
    <t>2018-06-16T06:39:06+00:00</t>
  </si>
  <si>
    <t>MOCOTONO Men's Long Sleeve Flannel Plaid Checkered Button Down Casual Dress Shirts Green2 Small</t>
  </si>
  <si>
    <t>CS-BUSB031-GN2-S</t>
  </si>
  <si>
    <t>B078VZRGFC</t>
  </si>
  <si>
    <t>94122-2859</t>
  </si>
  <si>
    <t>111-2178435-3503438</t>
  </si>
  <si>
    <t>2018-06-15T06:29:43+00:00</t>
  </si>
  <si>
    <t>2018-06-16T09:29:47+00:00</t>
  </si>
  <si>
    <t>WARWICK</t>
  </si>
  <si>
    <t>10990-2719</t>
  </si>
  <si>
    <t>111-1163124-9468212</t>
  </si>
  <si>
    <t>2018-06-15T06:15:56+00:00</t>
  </si>
  <si>
    <t>2018-06-16T06:05:16+00:00</t>
  </si>
  <si>
    <t>90016-2623</t>
  </si>
  <si>
    <t>112-2047631-1921020</t>
  </si>
  <si>
    <t>2018-06-15T06:10:37+00:00</t>
  </si>
  <si>
    <t>2018-06-18T22:04:56+00:00</t>
  </si>
  <si>
    <t>SANTA ROSA</t>
  </si>
  <si>
    <t>95409-6450</t>
  </si>
  <si>
    <t>112-5983814-0538610</t>
  </si>
  <si>
    <t>2018-06-15T06:03:29+00:00</t>
  </si>
  <si>
    <t>2018-06-16T02:37:13+00:00</t>
  </si>
  <si>
    <t>20016-4701</t>
  </si>
  <si>
    <t>MOCOTONO Men's V-Neck Long Sleeve Pullover Casual Sweater Light Gray Small</t>
  </si>
  <si>
    <t>MY-LYPoint021-GR-S</t>
  </si>
  <si>
    <t>B073XK5LBM</t>
  </si>
  <si>
    <t>112-5686270-7261827</t>
  </si>
  <si>
    <t>2018-06-15T06:02:13+00:00</t>
  </si>
  <si>
    <t>2018-06-19T22:25:39+00:00</t>
  </si>
  <si>
    <t>111-5522342-8549004</t>
  </si>
  <si>
    <t>2018-06-15T06:01:16+00:00</t>
  </si>
  <si>
    <t>2018-06-15T22:43:33+00:00</t>
  </si>
  <si>
    <t>97304-3282</t>
  </si>
  <si>
    <t>114-6889519-3397805</t>
  </si>
  <si>
    <t>2018-06-15T05:59:59+00:00</t>
  </si>
  <si>
    <t>2018-06-16T22:27:22+00:00</t>
  </si>
  <si>
    <t>42071-3302</t>
  </si>
  <si>
    <t>113-1028992-5233852</t>
  </si>
  <si>
    <t>2018-06-15T05:52:17+00:00</t>
  </si>
  <si>
    <t>2018-06-15T21:29:58+00:00</t>
  </si>
  <si>
    <t>ENGLEWOOD</t>
  </si>
  <si>
    <t>80112-5027</t>
  </si>
  <si>
    <t>113-3643556-4569053</t>
  </si>
  <si>
    <t>2018-06-15T05:42:45+00:00</t>
  </si>
  <si>
    <t>2018-06-16T03:51:34+00:00</t>
  </si>
  <si>
    <t>48116-1134</t>
  </si>
  <si>
    <t>113-8762933-8431453</t>
  </si>
  <si>
    <t>2018-06-15T05:37:28+00:00</t>
  </si>
  <si>
    <t>2018-06-16T06:36:04+00:00</t>
  </si>
  <si>
    <t>112-5270690-5233802</t>
  </si>
  <si>
    <t>2018-06-15T05:26:43+00:00</t>
  </si>
  <si>
    <t>2018-06-16T08:24:44+00:00</t>
  </si>
  <si>
    <t>GOLDEN</t>
  </si>
  <si>
    <t>80403-1600</t>
  </si>
  <si>
    <t>114-6820313-5230620</t>
  </si>
  <si>
    <t>2018-06-15T05:11:36+00:00</t>
  </si>
  <si>
    <t>2018-06-16T01:33:51+00:00</t>
  </si>
  <si>
    <t>BEL AIR</t>
  </si>
  <si>
    <t>21014-5334</t>
  </si>
  <si>
    <t>111-9060066-0371450</t>
  </si>
  <si>
    <t>2018-06-15T05:06:59+00:00</t>
  </si>
  <si>
    <t>2018-06-16T04:29:10+00:00</t>
  </si>
  <si>
    <t>91406-5823</t>
  </si>
  <si>
    <t>113-3695637-7461042</t>
  </si>
  <si>
    <t>2018-06-15T05:02:36+00:00</t>
  </si>
  <si>
    <t>2018-06-15T18:48:11+00:00</t>
  </si>
  <si>
    <t>10035-2116</t>
  </si>
  <si>
    <t>114-9986890-4585039</t>
  </si>
  <si>
    <t>2018-06-15T04:35:14+00:00</t>
  </si>
  <si>
    <t>2018-06-16T09:28:34+00:00</t>
  </si>
  <si>
    <t>90402-2233</t>
  </si>
  <si>
    <t>112-1738368-4965038</t>
  </si>
  <si>
    <t>2018-06-15T04:34:16+00:00</t>
  </si>
  <si>
    <t>2018-06-19T01:21:45+00:00</t>
  </si>
  <si>
    <t>Tigard</t>
  </si>
  <si>
    <t>114-1544404-1372243</t>
  </si>
  <si>
    <t>2018-06-15T04:22:14+00:00</t>
  </si>
  <si>
    <t>2018-06-16T21:19:43+00:00</t>
  </si>
  <si>
    <t>CINCINNATI</t>
  </si>
  <si>
    <t>45202-1545</t>
  </si>
  <si>
    <t>113-4514602-1936229</t>
  </si>
  <si>
    <t>2018-06-15T04:11:27+00:00</t>
  </si>
  <si>
    <t>2018-06-16T01:23:58+00:00</t>
  </si>
  <si>
    <t>LAWRENCEVILLE</t>
  </si>
  <si>
    <t>08648-4753</t>
  </si>
  <si>
    <t>113-1516551-0238649</t>
  </si>
  <si>
    <t>2018-06-15T04:02:11+00:00</t>
  </si>
  <si>
    <t>2018-06-18T09:58:35+00:00</t>
  </si>
  <si>
    <t>MOCOTONO Mens Oxford Long Sleeve Solid Standard Fit Button Down Casual Dress Shirts Gray Small</t>
  </si>
  <si>
    <t>CS-SB007-GR-S</t>
  </si>
  <si>
    <t>B075181XPC</t>
  </si>
  <si>
    <t>15531-2048</t>
  </si>
  <si>
    <t>114-9006784-4886668</t>
  </si>
  <si>
    <t>2018-06-15T03:52:14+00:00</t>
  </si>
  <si>
    <t>2018-06-20T06:02:26+00:00</t>
  </si>
  <si>
    <t>MOCOTONO Women's Waterproof Rain Jacket Fleece Snow Ski Winter Coat Pink X-Large</t>
  </si>
  <si>
    <t>CFY-W1798-RR-XL</t>
  </si>
  <si>
    <t>B076HP8HN2</t>
  </si>
  <si>
    <t>San Juan</t>
  </si>
  <si>
    <t>114-6397162-4146617</t>
  </si>
  <si>
    <t>2018-06-15T03:49:26+00:00</t>
  </si>
  <si>
    <t>2018-06-17T03:29:08+00:00</t>
  </si>
  <si>
    <t>MOCOTONO Men's Long Sleeve Casual Golf Polo Shirt Yellow (Brown) Medium</t>
  </si>
  <si>
    <t>POLO-SB014-YL-L</t>
  </si>
  <si>
    <t>B076D4JLH8</t>
  </si>
  <si>
    <t>29607-5764</t>
  </si>
  <si>
    <t>111-0090387-1984255</t>
  </si>
  <si>
    <t>2018-06-15T03:47:32+00:00</t>
  </si>
  <si>
    <t>2018-06-16T08:48:17+00:00</t>
  </si>
  <si>
    <t>93004-1760</t>
  </si>
  <si>
    <t>112-8073391-4915450</t>
  </si>
  <si>
    <t>2018-06-15T03:36:10+00:00</t>
  </si>
  <si>
    <t>2018-06-17T00:26:40+00:00</t>
  </si>
  <si>
    <t>Men's Short Sleeve Oxford Button Down Casual Shirt Wine Red X-Large</t>
  </si>
  <si>
    <t>CS-SB030-WR-XL</t>
  </si>
  <si>
    <t>B07DG31F9Q</t>
  </si>
  <si>
    <t>60625-5672</t>
  </si>
  <si>
    <t>111-1765171-9578613</t>
  </si>
  <si>
    <t>2018-06-15T03:35:26+00:00</t>
  </si>
  <si>
    <t>2018-06-17T18:06:34+00:00</t>
  </si>
  <si>
    <t>St Charles</t>
  </si>
  <si>
    <t>60174-8620</t>
  </si>
  <si>
    <t>113-7188777-0184227</t>
  </si>
  <si>
    <t>2018-06-15T03:35:21+00:00</t>
  </si>
  <si>
    <t>2018-06-15T16:39:49+00:00</t>
  </si>
  <si>
    <t>BRICK</t>
  </si>
  <si>
    <t>08723-6013</t>
  </si>
  <si>
    <t>111-9576268-5618655</t>
  </si>
  <si>
    <t>2018-06-15T03:06:53+00:00</t>
  </si>
  <si>
    <t>2018-06-16T06:44:07+00:00</t>
  </si>
  <si>
    <t>90043-3751</t>
  </si>
  <si>
    <t>113-7460500-8015440</t>
  </si>
  <si>
    <t>2018-06-15T02:49:17+00:00</t>
  </si>
  <si>
    <t>2018-06-15T22:15:38+00:00</t>
  </si>
  <si>
    <t>BELMAR</t>
  </si>
  <si>
    <t>07719-9003</t>
  </si>
  <si>
    <t>112-9083390-9062610</t>
  </si>
  <si>
    <t>2018-06-15T02:48:42+00:00</t>
  </si>
  <si>
    <t>2018-06-16T09:01:23+00:00</t>
  </si>
  <si>
    <t>111-6829855-4702615</t>
  </si>
  <si>
    <t>2018-06-15T02:37:09+00:00</t>
  </si>
  <si>
    <t>2018-06-16T15:43:49+00:00</t>
  </si>
  <si>
    <t>Thibodaux</t>
  </si>
  <si>
    <t>70301-3000</t>
  </si>
  <si>
    <t>114-2958980-5124217</t>
  </si>
  <si>
    <t>2018-06-15T02:35:55+00:00</t>
  </si>
  <si>
    <t>2018-06-16T17:27:13+00:00</t>
  </si>
  <si>
    <t>60647-3808</t>
  </si>
  <si>
    <t>113-6012200-4912235</t>
  </si>
  <si>
    <t>2018-06-15T02:26:57+00:00</t>
  </si>
  <si>
    <t>2018-06-18T05:36:51+00:00</t>
  </si>
  <si>
    <t>95973-7278</t>
  </si>
  <si>
    <t>113-1646534-0390652</t>
  </si>
  <si>
    <t>2018-06-15T02:21:50+00:00</t>
  </si>
  <si>
    <t>2018-06-17T22:07:38+00:00</t>
  </si>
  <si>
    <t>WANTAGH</t>
  </si>
  <si>
    <t>11793-2780</t>
  </si>
  <si>
    <t>114-4436965-6415432</t>
  </si>
  <si>
    <t>2018-06-15T02:06:05+00:00</t>
  </si>
  <si>
    <t>2018-06-17T06:18:14+00:00</t>
  </si>
  <si>
    <t>CLARKSVILLE</t>
  </si>
  <si>
    <t>72830-8210</t>
  </si>
  <si>
    <t>Men's Solid Color Oxford Long Sleeve Button Down Casual Shirt Green Small</t>
  </si>
  <si>
    <t>CS-LY085-G912-S</t>
  </si>
  <si>
    <t>B06XYZW1W4</t>
  </si>
  <si>
    <t>112-8827061-8385841</t>
  </si>
  <si>
    <t>2018-06-15T02:03:35+00:00</t>
  </si>
  <si>
    <t>2018-06-16T06:42:35+00:00</t>
  </si>
  <si>
    <t>90807-5606</t>
  </si>
  <si>
    <t>114-9445229-1432212</t>
  </si>
  <si>
    <t>2018-06-15T01:53:37+00:00</t>
  </si>
  <si>
    <t>2018-06-15T10:31:47+00:00</t>
  </si>
  <si>
    <t>BARRE</t>
  </si>
  <si>
    <t>01005-9132</t>
  </si>
  <si>
    <t>111-2022188-0010614</t>
  </si>
  <si>
    <t>2018-06-15T01:51:29+00:00</t>
  </si>
  <si>
    <t>2018-06-15T09:36:31+00:00</t>
  </si>
  <si>
    <t>MOCOTONO Men's Short Sleeve Floral Print Button Down Casual Shirt Green 2 XX-Large</t>
  </si>
  <si>
    <t>CS-BUSB032-GN2-XXL</t>
  </si>
  <si>
    <t>B07C3PLGYD</t>
  </si>
  <si>
    <t>BENICIA</t>
  </si>
  <si>
    <t>94510-2645</t>
  </si>
  <si>
    <t>114-8621363-8651431</t>
  </si>
  <si>
    <t>2018-06-15T01:46:01+00:00</t>
  </si>
  <si>
    <t>2018-06-15T10:26:26+00:00</t>
  </si>
  <si>
    <t>SOUTH BEND</t>
  </si>
  <si>
    <t>46628-9736</t>
  </si>
  <si>
    <t>113-9879684-6270662</t>
  </si>
  <si>
    <t>2018-06-15T01:45:16+00:00</t>
  </si>
  <si>
    <t>2018-06-17T22:16:41+00:00</t>
  </si>
  <si>
    <t>34117-4046</t>
  </si>
  <si>
    <t>111-7359207-7916215</t>
  </si>
  <si>
    <t>2018-06-15T01:44:45+00:00</t>
  </si>
  <si>
    <t>2018-06-15T23:02:10+00:00</t>
  </si>
  <si>
    <t>El Paso</t>
  </si>
  <si>
    <t>111-0099681-0925024</t>
  </si>
  <si>
    <t>2018-06-15T01:39:03+00:00</t>
  </si>
  <si>
    <t>2018-06-18T22:40:06+00:00</t>
  </si>
  <si>
    <t>SOUTHWEST HARBOR</t>
  </si>
  <si>
    <t>04679-1161</t>
  </si>
  <si>
    <t>114-5007105-2831425</t>
  </si>
  <si>
    <t>2018-06-15T01:35:23+00:00</t>
  </si>
  <si>
    <t>2018-06-16T20:14:21+00:00</t>
  </si>
  <si>
    <t>53202-6051</t>
  </si>
  <si>
    <t>111-6640823-5713058</t>
  </si>
  <si>
    <t>2018-06-15T01:27:51+00:00</t>
  </si>
  <si>
    <t>2018-06-16T19:29:19+00:00</t>
  </si>
  <si>
    <t>03280-3556</t>
  </si>
  <si>
    <t>114-4201105-3188226</t>
  </si>
  <si>
    <t>2018-06-15T01:27:50+00:00</t>
  </si>
  <si>
    <t>2018-06-17T22:23:27+00:00</t>
  </si>
  <si>
    <t>Tarrytown</t>
  </si>
  <si>
    <t>112-5846276-2407457</t>
  </si>
  <si>
    <t>2018-06-15T01:24:19+00:00</t>
  </si>
  <si>
    <t>2018-06-15T19:21:54+00:00</t>
  </si>
  <si>
    <t>MOCOTONO Men's V Neck Pullover Sweater Long Sleeve Cotton Casual Sweat Dress,White,Medium</t>
  </si>
  <si>
    <t>Deerfield Beach</t>
  </si>
  <si>
    <t>33442-6140</t>
  </si>
  <si>
    <t>112-8529177-3455439</t>
  </si>
  <si>
    <t>2018-06-15T01:16:55+00:00</t>
  </si>
  <si>
    <t>2018-06-16T00:27:07+00:00</t>
  </si>
  <si>
    <t>MOCOTONO Men's Long Sleeve Crew Neck Pullover Knit Sweater Dark Green Large</t>
  </si>
  <si>
    <t>MY-LYRound020-DG-L</t>
  </si>
  <si>
    <t>B073XJW6BF</t>
  </si>
  <si>
    <t>CANYON</t>
  </si>
  <si>
    <t>79015-5326</t>
  </si>
  <si>
    <t>114-6641195-2615438</t>
  </si>
  <si>
    <t>2018-06-15T01:13:41+00:00</t>
  </si>
  <si>
    <t>2018-06-16T21:14:03+00:00</t>
  </si>
  <si>
    <t>33195-2686</t>
  </si>
  <si>
    <t>111-8116713-5213058</t>
  </si>
  <si>
    <t>2018-06-15T01:01:11+00:00</t>
  </si>
  <si>
    <t>2018-06-15T10:20:45+00:00</t>
  </si>
  <si>
    <t>MOCOTONO Men's V-Neck Long Sleeve Pullover Casual Sweater Light Gray Large</t>
  </si>
  <si>
    <t>MOCOTONO Men's V-Neck Long Sleeve Pullover Casual Sweater Wine Red Large</t>
  </si>
  <si>
    <t>113-9315277-4289853</t>
  </si>
  <si>
    <t>2018-06-15T00:44:28+00:00</t>
  </si>
  <si>
    <t>2018-06-16T10:43:05+00:00</t>
  </si>
  <si>
    <t>Killeen</t>
  </si>
  <si>
    <t>111-4207299-5765004</t>
  </si>
  <si>
    <t>2018-06-15T00:25:35+00:00</t>
  </si>
  <si>
    <t>2018-06-18T01:34:28+00:00</t>
  </si>
  <si>
    <t>scarsdale</t>
  </si>
  <si>
    <t>113-7033758-2684250</t>
  </si>
  <si>
    <t>2018-06-15T00:23:18+00:00</t>
  </si>
  <si>
    <t>2018-06-15T23:40:59+00:00</t>
  </si>
  <si>
    <t>112-9031711-9761832</t>
  </si>
  <si>
    <t>2018-06-15T00:15:57+00:00</t>
  </si>
  <si>
    <t>2018-06-17T05:59:43+00:00</t>
  </si>
  <si>
    <t>MOCOTONO Men's Long Sleeve Plaid Button Down Cotton Casual Shirts Navy and Coffee X-Large</t>
  </si>
  <si>
    <t>CS-LY084-H3-XL</t>
  </si>
  <si>
    <t>B06XQXLNQL</t>
  </si>
  <si>
    <t>S LAKE TAHOE</t>
  </si>
  <si>
    <t>96158-2601</t>
  </si>
  <si>
    <t>111-9255100-7925014</t>
  </si>
  <si>
    <t>2018-06-15T00:10:12+00:00</t>
  </si>
  <si>
    <t>2018-06-15T22:17:13+00:00</t>
  </si>
  <si>
    <t>Pittsburg</t>
  </si>
  <si>
    <t>66762-8686</t>
  </si>
  <si>
    <t>702-4880214-0661053</t>
  </si>
  <si>
    <t>2018-06-16T18:24:02+00:00</t>
  </si>
  <si>
    <t>2018-06-18T16:43:35+00:00</t>
  </si>
  <si>
    <t>CS-CA170-WR917-XL</t>
  </si>
  <si>
    <t>B079GTZPCH</t>
  </si>
  <si>
    <t>Victoria</t>
  </si>
  <si>
    <t>British Columbia</t>
  </si>
  <si>
    <t>V9B 2Z8</t>
  </si>
  <si>
    <t>114-0830407-2118622</t>
  </si>
  <si>
    <t>2018-06-16T23:53:59+00:00</t>
  </si>
  <si>
    <t>2018-06-18T10:30:40+00:00</t>
  </si>
  <si>
    <t>114-9972056-1443467</t>
  </si>
  <si>
    <t>2018-06-16T23:36:09+00:00</t>
  </si>
  <si>
    <t>2018-06-18T06:45:17+00:00</t>
  </si>
  <si>
    <t>GAITHERSBURG</t>
  </si>
  <si>
    <t>114-3715501-8795453</t>
  </si>
  <si>
    <t>2018-06-16T23:35:30+00:00</t>
  </si>
  <si>
    <t>2018-06-19T21:48:02+00:00</t>
  </si>
  <si>
    <t>Morris</t>
  </si>
  <si>
    <t>56267-1436</t>
  </si>
  <si>
    <t>114-4521389-3835435</t>
  </si>
  <si>
    <t>2018-06-16T23:31:25+00:00</t>
  </si>
  <si>
    <t>2018-06-17T12:00:46+00:00</t>
  </si>
  <si>
    <t>90046-2649</t>
  </si>
  <si>
    <t>112-4019349-2936252</t>
  </si>
  <si>
    <t>2018-06-16T23:18:08+00:00</t>
  </si>
  <si>
    <t>2018-06-18T03:24:17+00:00</t>
  </si>
  <si>
    <t>60655-2629</t>
  </si>
  <si>
    <t>113-4322319-0083452</t>
  </si>
  <si>
    <t>2018-06-16T23:07:57+00:00</t>
  </si>
  <si>
    <t>2018-06-19T01:42:03+00:00</t>
  </si>
  <si>
    <t>LAUREL SPRINGS</t>
  </si>
  <si>
    <t>28644-0056</t>
  </si>
  <si>
    <t>111-0371785-1750644</t>
  </si>
  <si>
    <t>2018-06-16T23:05:58+00:00</t>
  </si>
  <si>
    <t>2018-06-18T09:16:10+00:00</t>
  </si>
  <si>
    <t>LENOX</t>
  </si>
  <si>
    <t>111-4980016-9157065</t>
  </si>
  <si>
    <t>2018-06-16T22:30:53+00:00</t>
  </si>
  <si>
    <t>2018-06-22T13:40:51+00:00</t>
  </si>
  <si>
    <t>MOCOTONO Men's Long Sleeve Plaid Button Down Cotton Casual Shirts Navy and Coffee Small</t>
  </si>
  <si>
    <t>CS-LY084-H3-S</t>
  </si>
  <si>
    <t>B06XQG6LKS</t>
  </si>
  <si>
    <t>33195-3002</t>
  </si>
  <si>
    <t>113-0953492-1033063</t>
  </si>
  <si>
    <t>2018-06-16T22:23:49+00:00</t>
  </si>
  <si>
    <t>2018-06-28T19:03:51+00:00</t>
  </si>
  <si>
    <t>10016-7461</t>
  </si>
  <si>
    <t>112-4721961-8404209</t>
  </si>
  <si>
    <t>2018-06-16T22:13:26+00:00</t>
  </si>
  <si>
    <t>2018-06-17T10:17:34+00:00</t>
  </si>
  <si>
    <t>Bayside</t>
  </si>
  <si>
    <t>11361-2353</t>
  </si>
  <si>
    <t>112-4616640-0327437</t>
  </si>
  <si>
    <t>2018-06-17T05:07:02+00:00</t>
  </si>
  <si>
    <t>112-5749109-2189013</t>
  </si>
  <si>
    <t>2018-06-16T22:13:01+00:00</t>
  </si>
  <si>
    <t>2018-06-17T19:34:47+00:00</t>
  </si>
  <si>
    <t>80239-6610</t>
  </si>
  <si>
    <t>114-3672832-1982630</t>
  </si>
  <si>
    <t>2018-06-16T22:10:26+00:00</t>
  </si>
  <si>
    <t>2018-06-18T16:25:18+00:00</t>
  </si>
  <si>
    <t>114-5537985-1403445</t>
  </si>
  <si>
    <t>2018-06-16T22:10:08+00:00</t>
  </si>
  <si>
    <t>2018-06-17T22:31:23+00:00</t>
  </si>
  <si>
    <t>LONG BRANCH</t>
  </si>
  <si>
    <t>07740-4958</t>
  </si>
  <si>
    <t>112-4811009-1369067</t>
  </si>
  <si>
    <t>2018-06-16T22:08:46+00:00</t>
  </si>
  <si>
    <t>2018-06-17T19:28:53+00:00</t>
  </si>
  <si>
    <t>112-1816173-8901063</t>
  </si>
  <si>
    <t>2018-06-16T22:00:19+00:00</t>
  </si>
  <si>
    <t>2018-06-18T17:14:31+00:00</t>
  </si>
  <si>
    <t>Highlands Ranch</t>
  </si>
  <si>
    <t>111-1057948-5633020</t>
  </si>
  <si>
    <t>2018-06-16T21:58:51+00:00</t>
  </si>
  <si>
    <t>2018-06-18T22:54:58+00:00</t>
  </si>
  <si>
    <t>78660-3705</t>
  </si>
  <si>
    <t>112-9771762-1621059</t>
  </si>
  <si>
    <t>2018-06-16T21:56:06+00:00</t>
  </si>
  <si>
    <t>2018-06-18T11:55:50+00:00</t>
  </si>
  <si>
    <t>92648-4491</t>
  </si>
  <si>
    <t>112-1247551-2305809</t>
  </si>
  <si>
    <t>2018-06-16T21:44:14+00:00</t>
  </si>
  <si>
    <t>2018-06-18T02:52:19+00:00</t>
  </si>
  <si>
    <t>NEW BRAUNFELS</t>
  </si>
  <si>
    <t>78130-5307</t>
  </si>
  <si>
    <t>111-8308153-0631441</t>
  </si>
  <si>
    <t>2018-06-16T21:42:41+00:00</t>
  </si>
  <si>
    <t>2018-06-19T15:45:57+00:00</t>
  </si>
  <si>
    <t>RANDOLPH AFB</t>
  </si>
  <si>
    <t>78150-4323</t>
  </si>
  <si>
    <t>111-5447589-8645849</t>
  </si>
  <si>
    <t>2018-06-16T21:36:18+00:00</t>
  </si>
  <si>
    <t>2018-06-18T01:28:20+00:00</t>
  </si>
  <si>
    <t>SEMINOLE</t>
  </si>
  <si>
    <t>79360-3704</t>
  </si>
  <si>
    <t>112-5084420-4151409</t>
  </si>
  <si>
    <t>2018-06-16T21:30:24+00:00</t>
  </si>
  <si>
    <t>2018-06-18T10:07:09+00:00</t>
  </si>
  <si>
    <t>NORTHWOOD</t>
  </si>
  <si>
    <t>50459-1746</t>
  </si>
  <si>
    <t>114-6138483-0895448</t>
  </si>
  <si>
    <t>2018-06-16T21:25:50+00:00</t>
  </si>
  <si>
    <t>2018-06-18T10:34:48+00:00</t>
  </si>
  <si>
    <t>113-0424906-0642616</t>
  </si>
  <si>
    <t>2018-06-16T21:16:50+00:00</t>
  </si>
  <si>
    <t>2018-06-19T23:22:25+00:00</t>
  </si>
  <si>
    <t>MOCOTONO Men's Long Sleeve Casual Golf Polo Shirt Green Small</t>
  </si>
  <si>
    <t>POLO-SB014-GN-M</t>
  </si>
  <si>
    <t>B076D1NFQ1</t>
  </si>
  <si>
    <t>KETCHUM</t>
  </si>
  <si>
    <t>83340-4991</t>
  </si>
  <si>
    <t>112-5250425-0202616</t>
  </si>
  <si>
    <t>2018-06-16T21:10:54+00:00</t>
  </si>
  <si>
    <t>2018-06-17T06:32:42+00:00</t>
  </si>
  <si>
    <t>Ashburn</t>
  </si>
  <si>
    <t>Virginia</t>
  </si>
  <si>
    <t>114-2080929-8885866</t>
  </si>
  <si>
    <t>2018-06-16T21:03:32+00:00</t>
  </si>
  <si>
    <t>2018-06-18T07:41:10+00:00</t>
  </si>
  <si>
    <t>07863-3429</t>
  </si>
  <si>
    <t>112-8889902-5140258</t>
  </si>
  <si>
    <t>2018-06-16T20:59:25+00:00</t>
  </si>
  <si>
    <t>2018-06-17T22:21:43+00:00</t>
  </si>
  <si>
    <t>MOCOTONO Men's V-Neck Long Sleeve Pullover Casual Sweater Green Small</t>
  </si>
  <si>
    <t>MY-LYPoint021-GN-S</t>
  </si>
  <si>
    <t>B0788B5BWD</t>
  </si>
  <si>
    <t>Princeton</t>
  </si>
  <si>
    <t>08540-1672</t>
  </si>
  <si>
    <t>114-0346068-0963440</t>
  </si>
  <si>
    <t>2018-06-16T20:57:53+00:00</t>
  </si>
  <si>
    <t>2018-06-20T20:22:07+00:00</t>
  </si>
  <si>
    <t>Denver</t>
  </si>
  <si>
    <t>111-4203318-5209850</t>
  </si>
  <si>
    <t>2018-06-16T20:57:11+00:00</t>
  </si>
  <si>
    <t>2018-06-18T01:36:26+00:00</t>
  </si>
  <si>
    <t>MELROSE PARK</t>
  </si>
  <si>
    <t>60160-3032</t>
  </si>
  <si>
    <t>114-1693263-5949816</t>
  </si>
  <si>
    <t>2018-06-16T20:53:32+00:00</t>
  </si>
  <si>
    <t>2018-06-17T16:34:02+00:00</t>
  </si>
  <si>
    <t>60660-6823</t>
  </si>
  <si>
    <t>113-8677779-9927459</t>
  </si>
  <si>
    <t>2018-06-16T20:39:41+00:00</t>
  </si>
  <si>
    <t>2018-06-17T11:22:32+00:00</t>
  </si>
  <si>
    <t>20005-5023</t>
  </si>
  <si>
    <t>113-3643887-7609827</t>
  </si>
  <si>
    <t>2018-06-16T20:29:37+00:00</t>
  </si>
  <si>
    <t>2018-06-18T23:12:02+00:00</t>
  </si>
  <si>
    <t>Men's Solid Color Oxford Long Sleeve Button Down Casual Shirt Light Gray XX-Large</t>
  </si>
  <si>
    <t>CS-LY085-LG907-XXL</t>
  </si>
  <si>
    <t>B06XYL584W</t>
  </si>
  <si>
    <t>Wauwatosa</t>
  </si>
  <si>
    <t>114-9623177-5512212</t>
  </si>
  <si>
    <t>2018-06-16T20:25:02+00:00</t>
  </si>
  <si>
    <t>2018-06-19T06:29:05+00:00</t>
  </si>
  <si>
    <t>FLORA VISTA</t>
  </si>
  <si>
    <t>87415-9677</t>
  </si>
  <si>
    <t>111-7712107-5813038</t>
  </si>
  <si>
    <t>2018-06-16T20:20:47+00:00</t>
  </si>
  <si>
    <t>2018-06-18T02:57:42+00:00</t>
  </si>
  <si>
    <t>46792-9441</t>
  </si>
  <si>
    <t>112-2412524-7161034</t>
  </si>
  <si>
    <t>2018-06-16T19:44:17+00:00</t>
  </si>
  <si>
    <t>2018-06-20T22:39:33+00:00</t>
  </si>
  <si>
    <t>111-9613788-5972226</t>
  </si>
  <si>
    <t>2018-06-16T19:41:48+00:00</t>
  </si>
  <si>
    <t>2018-06-17T18:56:42+00:00</t>
  </si>
  <si>
    <t>CARDIFF</t>
  </si>
  <si>
    <t>92007-2106</t>
  </si>
  <si>
    <t>Men's Oxford Long Sleeve Button Down Dress Shirt With Pocket,Light Gray,XX-Large</t>
  </si>
  <si>
    <t>CS-LY171-LG907-XXL</t>
  </si>
  <si>
    <t>B073PQ29HF</t>
  </si>
  <si>
    <t>Men's Oxford Long Sleeve Button Down Casual Dress Shirt,Sapphire,XX-Large</t>
  </si>
  <si>
    <t>CS-LY181-Sa911-XXL</t>
  </si>
  <si>
    <t>B073PPWPH1</t>
  </si>
  <si>
    <t>114-4743563-3487424</t>
  </si>
  <si>
    <t>2018-06-16T19:38:30+00:00</t>
  </si>
  <si>
    <t>2018-06-17T05:26:03+00:00</t>
  </si>
  <si>
    <t>EAGAN</t>
  </si>
  <si>
    <t>55122-4806</t>
  </si>
  <si>
    <t>114-3594875-8662607</t>
  </si>
  <si>
    <t>2018-06-16T19:08:40+00:00</t>
  </si>
  <si>
    <t>2018-06-17T23:33:38+00:00</t>
  </si>
  <si>
    <t>30331-8328</t>
  </si>
  <si>
    <t>114-3139626-2604266</t>
  </si>
  <si>
    <t>2018-06-16T19:07:48+00:00</t>
  </si>
  <si>
    <t>2018-06-18T08:21:35+00:00</t>
  </si>
  <si>
    <t>90277-6759</t>
  </si>
  <si>
    <t>114-6164573-4465059</t>
  </si>
  <si>
    <t>2018-06-16T19:04:21+00:00</t>
  </si>
  <si>
    <t>2018-06-18T04:36:59+00:00</t>
  </si>
  <si>
    <t>85209-1512</t>
  </si>
  <si>
    <t>113-4326734-9597814</t>
  </si>
  <si>
    <t>2018-06-16T19:01:47+00:00</t>
  </si>
  <si>
    <t>2018-06-19T04:00:11+00:00</t>
  </si>
  <si>
    <t>114-3569126-3822643</t>
  </si>
  <si>
    <t>2018-06-16T18:57:05+00:00</t>
  </si>
  <si>
    <t>2018-06-20T16:10:41+00:00</t>
  </si>
  <si>
    <t>78745-2383</t>
  </si>
  <si>
    <t>114-5928414-0796235</t>
  </si>
  <si>
    <t>2018-06-16T18:54:42+00:00</t>
  </si>
  <si>
    <t>2018-06-20T19:18:54+00:00</t>
  </si>
  <si>
    <t>10469-1013</t>
  </si>
  <si>
    <t>112-0356389-3350611</t>
  </si>
  <si>
    <t>2018-06-16T18:51:23+00:00</t>
  </si>
  <si>
    <t>2018-06-21T02:28:16+00:00</t>
  </si>
  <si>
    <t>Pueblo</t>
  </si>
  <si>
    <t>113-3301938-2998620</t>
  </si>
  <si>
    <t>2018-06-16T18:41:15+00:00</t>
  </si>
  <si>
    <t>2018-06-17T16:28:46+00:00</t>
  </si>
  <si>
    <t>Potomac</t>
  </si>
  <si>
    <t>114-5533736-3735469</t>
  </si>
  <si>
    <t>2018-06-16T18:35:09+00:00</t>
  </si>
  <si>
    <t>2018-06-19T03:38:29+00:00</t>
  </si>
  <si>
    <t>olive branch</t>
  </si>
  <si>
    <t>mississippi</t>
  </si>
  <si>
    <t>114-1096240-1141833</t>
  </si>
  <si>
    <t>2018-06-16T18:35:00+00:00</t>
  </si>
  <si>
    <t>2018-06-17T12:18:43+00:00</t>
  </si>
  <si>
    <t>NORTH LAS VEGAS</t>
  </si>
  <si>
    <t>89084-2068</t>
  </si>
  <si>
    <t>111-9301726-3810633</t>
  </si>
  <si>
    <t>2018-06-16T18:24:15+00:00</t>
  </si>
  <si>
    <t>2018-06-23T10:28:54+00:00</t>
  </si>
  <si>
    <t>berkeley</t>
  </si>
  <si>
    <t>113-9807152-5065037</t>
  </si>
  <si>
    <t>2018-06-16T18:16:30+00:00</t>
  </si>
  <si>
    <t>2018-06-19T16:22:43+00:00</t>
  </si>
  <si>
    <t>09508-0600</t>
  </si>
  <si>
    <t>112-6705717-8810625</t>
  </si>
  <si>
    <t>2018-06-16T17:48:59+00:00</t>
  </si>
  <si>
    <t>2018-06-17T23:25:48+00:00</t>
  </si>
  <si>
    <t>LARGO</t>
  </si>
  <si>
    <t>33777-3030</t>
  </si>
  <si>
    <t>111-1190048-0039425</t>
  </si>
  <si>
    <t>2018-06-16T17:36:44+00:00</t>
  </si>
  <si>
    <t>2018-06-17T06:30:23+00:00</t>
  </si>
  <si>
    <t>APTOS</t>
  </si>
  <si>
    <t>95003-5835</t>
  </si>
  <si>
    <t>112-9943705-8925056</t>
  </si>
  <si>
    <t>2018-06-16T17:36:41+00:00</t>
  </si>
  <si>
    <t>2018-06-17T22:21:09+00:00</t>
  </si>
  <si>
    <t>75023-4451</t>
  </si>
  <si>
    <t>111-4666529-2264253</t>
  </si>
  <si>
    <t>2018-06-16T17:36:38+00:00</t>
  </si>
  <si>
    <t>2018-06-18T07:38:00+00:00</t>
  </si>
  <si>
    <t>Rochester</t>
  </si>
  <si>
    <t>112-9237179-5470625</t>
  </si>
  <si>
    <t>2018-06-16T17:21:27+00:00</t>
  </si>
  <si>
    <t>2018-06-17T18:54:45+00:00</t>
  </si>
  <si>
    <t>NORTH HOLLYWOOD</t>
  </si>
  <si>
    <t>91601-2699</t>
  </si>
  <si>
    <t>114-3199197-8547405</t>
  </si>
  <si>
    <t>2018-06-16T17:20:55+00:00</t>
  </si>
  <si>
    <t>2018-06-18T17:15:40+00:00</t>
  </si>
  <si>
    <t>MOCOTONO Men's Long Sleeve Flannel Plaid Dress Shirt Western Button Down Shirts White and Navy Large</t>
  </si>
  <si>
    <t>CS-SB166-K33-4-L</t>
  </si>
  <si>
    <t>B079162HRM</t>
  </si>
  <si>
    <t>PUYALLUP</t>
  </si>
  <si>
    <t>98375-6101</t>
  </si>
  <si>
    <t>112-5286648-4382624</t>
  </si>
  <si>
    <t>2018-06-16T17:17:33+00:00</t>
  </si>
  <si>
    <t>2018-06-18T01:46:59+00:00</t>
  </si>
  <si>
    <t>SAN ANTONIO</t>
  </si>
  <si>
    <t>78217-3620</t>
  </si>
  <si>
    <t>111-0791157-1221819</t>
  </si>
  <si>
    <t>2018-06-16T17:16:32+00:00</t>
  </si>
  <si>
    <t>2018-06-18T20:54:42+00:00</t>
  </si>
  <si>
    <t>48223-2975</t>
  </si>
  <si>
    <t>113-8382087-6579458</t>
  </si>
  <si>
    <t>2018-06-16T17:15:26+00:00</t>
  </si>
  <si>
    <t>2018-06-17T09:59:05+00:00</t>
  </si>
  <si>
    <t>91345-2908</t>
  </si>
  <si>
    <t>114-7691726-4504255</t>
  </si>
  <si>
    <t>2018-06-16T17:11:52+00:00</t>
  </si>
  <si>
    <t>2018-06-18T15:41:18+00:00</t>
  </si>
  <si>
    <t>Rosholt</t>
  </si>
  <si>
    <t>111-3145448-2860269</t>
  </si>
  <si>
    <t>2018-06-16T16:53:05+00:00</t>
  </si>
  <si>
    <t>2018-06-18T19:14:03+00:00</t>
  </si>
  <si>
    <t>French Camp</t>
  </si>
  <si>
    <t>112-0017928-5801037</t>
  </si>
  <si>
    <t>2018-06-16T16:40:00+00:00</t>
  </si>
  <si>
    <t>2018-06-18T02:48:01+00:00</t>
  </si>
  <si>
    <t>75227-1714</t>
  </si>
  <si>
    <t>113-3564261-7357810</t>
  </si>
  <si>
    <t>2018-06-16T16:20:44+00:00</t>
  </si>
  <si>
    <t>2018-06-18T00:01:05+00:00</t>
  </si>
  <si>
    <t>Egg Harbor City</t>
  </si>
  <si>
    <t>114-2633195-2665004</t>
  </si>
  <si>
    <t>2018-06-16T16:20:18+00:00</t>
  </si>
  <si>
    <t>2018-06-22T01:53:04+00:00</t>
  </si>
  <si>
    <t>Men's Oxford Long Sleeve Button Down Casual Dress Shirt,White,XX-Large</t>
  </si>
  <si>
    <t>CS-LY181-W902-XXL</t>
  </si>
  <si>
    <t>B073PPFMBV</t>
  </si>
  <si>
    <t>ATHENS</t>
  </si>
  <si>
    <t>30606-5126</t>
  </si>
  <si>
    <t>113-8405218-7554645</t>
  </si>
  <si>
    <t>2018-06-16T16:17:53+00:00</t>
  </si>
  <si>
    <t>2018-06-18T06:29:27+00:00</t>
  </si>
  <si>
    <t>ARVIN</t>
  </si>
  <si>
    <t>93203-2019</t>
  </si>
  <si>
    <t>113-8996548-4418666</t>
  </si>
  <si>
    <t>2018-06-16T16:17:38+00:00</t>
  </si>
  <si>
    <t>2018-06-18T11:44:50+00:00</t>
  </si>
  <si>
    <t>80538-6842</t>
  </si>
  <si>
    <t>112-8327345-0659402</t>
  </si>
  <si>
    <t>2018-06-16T16:00:36+00:00</t>
  </si>
  <si>
    <t>2018-06-18T22:24:49+00:00</t>
  </si>
  <si>
    <t>111-8128682-5265856</t>
  </si>
  <si>
    <t>2018-06-16T15:53:21+00:00</t>
  </si>
  <si>
    <t>2018-06-18T03:52:21+00:00</t>
  </si>
  <si>
    <t>Monona</t>
  </si>
  <si>
    <t>53716-2047</t>
  </si>
  <si>
    <t>112-1735924-9069053</t>
  </si>
  <si>
    <t>2018-06-16T15:50:33+00:00</t>
  </si>
  <si>
    <t>2018-06-16T21:05:13+00:00</t>
  </si>
  <si>
    <t>113-1099322-4981812</t>
  </si>
  <si>
    <t>2018-06-16T15:49:36+00:00</t>
  </si>
  <si>
    <t>2018-06-16T19:24:01+00:00</t>
  </si>
  <si>
    <t>hemet</t>
  </si>
  <si>
    <t>112-1056697-1416255</t>
  </si>
  <si>
    <t>2018-06-16T15:48:03+00:00</t>
  </si>
  <si>
    <t>2018-06-18T10:31:53+00:00</t>
  </si>
  <si>
    <t>Victor</t>
  </si>
  <si>
    <t>112-1026154-9589014</t>
  </si>
  <si>
    <t>2018-06-16T15:38:54+00:00</t>
  </si>
  <si>
    <t>2018-06-18T05:25:48+00:00</t>
  </si>
  <si>
    <t>Men's Short Sleeve Oxford Button Down Casual Shirt Wine Red Large</t>
  </si>
  <si>
    <t>CS-SB030-WR-L</t>
  </si>
  <si>
    <t>B07DG2J87N</t>
  </si>
  <si>
    <t>LE ROY</t>
  </si>
  <si>
    <t>61752-1587</t>
  </si>
  <si>
    <t>111-1205101-1293011</t>
  </si>
  <si>
    <t>2018-06-16T15:29:47+00:00</t>
  </si>
  <si>
    <t>2018-06-17T19:11:54+00:00</t>
  </si>
  <si>
    <t>114-4651278-3585864</t>
  </si>
  <si>
    <t>2018-06-16T15:13:18+00:00</t>
  </si>
  <si>
    <t>2018-06-17T16:37:03+00:00</t>
  </si>
  <si>
    <t>20007-2309</t>
  </si>
  <si>
    <t>111-7050308-9733863</t>
  </si>
  <si>
    <t>2018-06-16T15:06:40+00:00</t>
  </si>
  <si>
    <t>2018-06-19T03:15:31+00:00</t>
  </si>
  <si>
    <t>CS-SB030-WR-XXL</t>
  </si>
  <si>
    <t>B07DG33RXF</t>
  </si>
  <si>
    <t>111-2337614-7137022</t>
  </si>
  <si>
    <t>2018-06-16T14:44:59+00:00</t>
  </si>
  <si>
    <t>2018-06-17T03:20:48+00:00</t>
  </si>
  <si>
    <t>29403-3267</t>
  </si>
  <si>
    <t>112-0857192-9477007</t>
  </si>
  <si>
    <t>2018-06-16T14:37:41+00:00</t>
  </si>
  <si>
    <t>2018-06-16T22:15:45+00:00</t>
  </si>
  <si>
    <t>07305-2439</t>
  </si>
  <si>
    <t>111-0107479-1500211</t>
  </si>
  <si>
    <t>2018-06-16T13:54:21+00:00</t>
  </si>
  <si>
    <t>2018-06-19T06:19:13+00:00</t>
  </si>
  <si>
    <t>46203-1126</t>
  </si>
  <si>
    <t>113-4248034-0384220</t>
  </si>
  <si>
    <t>2018-06-16T13:45:43+00:00</t>
  </si>
  <si>
    <t>2018-06-19T00:45:27+00:00</t>
  </si>
  <si>
    <t>COCKEYSVILLE</t>
  </si>
  <si>
    <t>21030-3603</t>
  </si>
  <si>
    <t>111-7956071-4608269</t>
  </si>
  <si>
    <t>2018-06-16T13:42:01+00:00</t>
  </si>
  <si>
    <t>2018-06-17T22:07:45+00:00</t>
  </si>
  <si>
    <t>10704-3929</t>
  </si>
  <si>
    <t>112-6899629-6044268</t>
  </si>
  <si>
    <t>2018-06-16T13:40:37+00:00</t>
  </si>
  <si>
    <t>2018-06-18T16:30:23+00:00</t>
  </si>
  <si>
    <t>WYNANTSKILL</t>
  </si>
  <si>
    <t>114-5858351-7026611</t>
  </si>
  <si>
    <t>2018-06-16T12:41:17+00:00</t>
  </si>
  <si>
    <t>2018-06-17T08:37:34+00:00</t>
  </si>
  <si>
    <t>60071-9000</t>
  </si>
  <si>
    <t>113-1663198-2675442</t>
  </si>
  <si>
    <t>2018-06-16T12:32:47+00:00</t>
  </si>
  <si>
    <t>2018-06-18T16:21:35+00:00</t>
  </si>
  <si>
    <t>60636-1024</t>
  </si>
  <si>
    <t>111-7138199-2557818</t>
  </si>
  <si>
    <t>2018-06-16T12:05:44+00:00</t>
  </si>
  <si>
    <t>2018-06-16T23:20:43+00:00</t>
  </si>
  <si>
    <t>33031-1108</t>
  </si>
  <si>
    <t>114-6384618-6801809</t>
  </si>
  <si>
    <t>2018-06-16T12:01:19+00:00</t>
  </si>
  <si>
    <t>2018-06-20T15:56:47+00:00</t>
  </si>
  <si>
    <t>MOCOTONO Men's Long Sleeve Flannel Plaid Dress Shirt Western Button Down Shirts Red and Navy Small</t>
  </si>
  <si>
    <t>CS-LY166-K33-1-S</t>
  </si>
  <si>
    <t>B0711XBBFZ</t>
  </si>
  <si>
    <t>33186-4465</t>
  </si>
  <si>
    <t>112-2559860-6817028</t>
  </si>
  <si>
    <t>2018-06-16T10:55:29+00:00</t>
  </si>
  <si>
    <t>2018-06-17T12:24:56+00:00</t>
  </si>
  <si>
    <t>90604-2934</t>
  </si>
  <si>
    <t>114-4057385-3041004</t>
  </si>
  <si>
    <t>2018-06-16T10:41:31+00:00</t>
  </si>
  <si>
    <t>2018-06-17T02:27:52+00:00</t>
  </si>
  <si>
    <t>MANASSAS</t>
  </si>
  <si>
    <t>20109-3744</t>
  </si>
  <si>
    <t>111-5282689-1510642</t>
  </si>
  <si>
    <t>2018-06-16T10:27:42+00:00</t>
  </si>
  <si>
    <t>2018-06-17T07:43:47+00:00</t>
  </si>
  <si>
    <t>DALY CITY</t>
  </si>
  <si>
    <t>94015-2845</t>
  </si>
  <si>
    <t>113-4420962-9721802</t>
  </si>
  <si>
    <t>2018-06-16T09:19:16+00:00</t>
  </si>
  <si>
    <t>2018-06-17T19:27:08+00:00</t>
  </si>
  <si>
    <t>112-0188679-6740259</t>
  </si>
  <si>
    <t>2018-06-16T09:15:40+00:00</t>
  </si>
  <si>
    <t>2018-06-18T21:29:50+00:00</t>
  </si>
  <si>
    <t>112-1399972-4894644</t>
  </si>
  <si>
    <t>2018-06-16T07:27:52+00:00</t>
  </si>
  <si>
    <t>2018-06-18T01:51:15+00:00</t>
  </si>
  <si>
    <t>QUEENS VILLAGE</t>
  </si>
  <si>
    <t>11427-1327</t>
  </si>
  <si>
    <t>114-4751289-8606659</t>
  </si>
  <si>
    <t>2018-06-16T07:27:40+00:00</t>
  </si>
  <si>
    <t>2018-06-17T01:30:18+00:00</t>
  </si>
  <si>
    <t>111-9976578-1129836</t>
  </si>
  <si>
    <t>2018-06-16T06:28:10+00:00</t>
  </si>
  <si>
    <t>2018-06-17T09:53:13+00:00</t>
  </si>
  <si>
    <t>92021-8836</t>
  </si>
  <si>
    <t>112-9438747-4819401</t>
  </si>
  <si>
    <t>2018-06-16T06:22:39+00:00</t>
  </si>
  <si>
    <t>2018-06-18T02:13:43+00:00</t>
  </si>
  <si>
    <t>CONOVER</t>
  </si>
  <si>
    <t>28613-7902</t>
  </si>
  <si>
    <t>114-0213417-7372245</t>
  </si>
  <si>
    <t>2018-06-16T05:44:05+00:00</t>
  </si>
  <si>
    <t>2018-06-17T16:34:06+00:00</t>
  </si>
  <si>
    <t>Gladstone</t>
  </si>
  <si>
    <t>114-3776129-9357057</t>
  </si>
  <si>
    <t>2018-06-16T05:42:29+00:00</t>
  </si>
  <si>
    <t>2018-06-20T04:20:34+00:00</t>
  </si>
  <si>
    <t>114-8513194-0275450</t>
  </si>
  <si>
    <t>2018-06-16T05:31:24+00:00</t>
  </si>
  <si>
    <t>2018-06-16T19:49:50+00:00</t>
  </si>
  <si>
    <t>MOCOTONO Men's Long Sleeve Denim Western Work Shirt Light Blue Medium</t>
  </si>
  <si>
    <t>CS-SB086-LB-M</t>
  </si>
  <si>
    <t>B078771NLD</t>
  </si>
  <si>
    <t>11204-5328</t>
  </si>
  <si>
    <t>MOCOTONO Men's Denim Long Sleeve Pocket Casual Dress Shirt Navy Blue Tag Asian M/US S</t>
  </si>
  <si>
    <t>CS-LY086-N0-M</t>
  </si>
  <si>
    <t>B06XPWS8YL</t>
  </si>
  <si>
    <t>111-0095295-7262644</t>
  </si>
  <si>
    <t>2018-06-16T04:35:51+00:00</t>
  </si>
  <si>
    <t>2018-06-17T03:55:01+00:00</t>
  </si>
  <si>
    <t>Los Alamitos</t>
  </si>
  <si>
    <t>111-4121754-2021869</t>
  </si>
  <si>
    <t>2018-06-16T04:26:33+00:00</t>
  </si>
  <si>
    <t>2018-06-19T22:47:04+00:00</t>
  </si>
  <si>
    <t>111-9077354-3703430</t>
  </si>
  <si>
    <t>2018-06-16T04:18:06+00:00</t>
  </si>
  <si>
    <t>2018-06-17T02:57:09+00:00</t>
  </si>
  <si>
    <t>MOCOTONO Men's V-Neck Long Sleeve Pullover Casual Sweater Black Medium</t>
  </si>
  <si>
    <t>Crete</t>
  </si>
  <si>
    <t>111-2502976-0803462</t>
  </si>
  <si>
    <t>2018-06-16T04:17:23+00:00</t>
  </si>
  <si>
    <t>2018-06-17T04:35:51+00:00</t>
  </si>
  <si>
    <t>85202-6622</t>
  </si>
  <si>
    <t>112-5748635-1498629</t>
  </si>
  <si>
    <t>2018-06-16T04:00:03+00:00</t>
  </si>
  <si>
    <t>2018-06-19T04:07:22+00:00</t>
  </si>
  <si>
    <t>11377-5000</t>
  </si>
  <si>
    <t>114-0030433-2137857</t>
  </si>
  <si>
    <t>2018-06-16T03:49:12+00:00</t>
  </si>
  <si>
    <t>2018-06-20T19:59:44+00:00</t>
  </si>
  <si>
    <t>HOLLYWOOD</t>
  </si>
  <si>
    <t>33019-1923</t>
  </si>
  <si>
    <t>113-4517703-1333857</t>
  </si>
  <si>
    <t>2018-06-16T03:42:13+00:00</t>
  </si>
  <si>
    <t>2018-06-17T08:15:08+00:00</t>
  </si>
  <si>
    <t>MOCOTONO Men's Long Sleeve Regular Fit Plaid Button Down Casual Shirts Coffee XX-Large</t>
  </si>
  <si>
    <t>CS-SB002-CF-XXL</t>
  </si>
  <si>
    <t>B07BLLSVKD</t>
  </si>
  <si>
    <t>33166-2669</t>
  </si>
  <si>
    <t>111-3152942-4294628</t>
  </si>
  <si>
    <t>2018-06-16T03:41:34+00:00</t>
  </si>
  <si>
    <t>2018-06-16T15:34:08+00:00</t>
  </si>
  <si>
    <t>23462-1636</t>
  </si>
  <si>
    <t>112-8531215-9844217</t>
  </si>
  <si>
    <t>2018-06-16T03:40:27+00:00</t>
  </si>
  <si>
    <t>2018-06-16T12:26:05+00:00</t>
  </si>
  <si>
    <t>ROY</t>
  </si>
  <si>
    <t>84067-1721</t>
  </si>
  <si>
    <t>112-0546712-3825827</t>
  </si>
  <si>
    <t>2018-06-16T03:36:28+00:00</t>
  </si>
  <si>
    <t>2018-06-16T21:04:09+00:00</t>
  </si>
  <si>
    <t>MOCOTONO Men's Long Sleeve Denim Double-Pocket Shirt Blue Large</t>
  </si>
  <si>
    <t>CS-BS016-B0-L</t>
  </si>
  <si>
    <t>B078JHYKHC</t>
  </si>
  <si>
    <t>98133-7165</t>
  </si>
  <si>
    <t>111-7317582-0154644</t>
  </si>
  <si>
    <t>2018-06-16T03:36:11+00:00</t>
  </si>
  <si>
    <t>2018-06-16T23:38:29+00:00</t>
  </si>
  <si>
    <t>Jonesboro</t>
  </si>
  <si>
    <t>72404-8435</t>
  </si>
  <si>
    <t>113-0951718-4979468</t>
  </si>
  <si>
    <t>2018-06-16T03:30:38+00:00</t>
  </si>
  <si>
    <t>2018-06-17T01:35:20+00:00</t>
  </si>
  <si>
    <t>MILACA</t>
  </si>
  <si>
    <t>56353-3931</t>
  </si>
  <si>
    <t>111-2287659-9003463</t>
  </si>
  <si>
    <t>2018-06-16T03:06:09+00:00</t>
  </si>
  <si>
    <t>2018-06-18T15:03:17+00:00</t>
  </si>
  <si>
    <t>114-4915777-5939460</t>
  </si>
  <si>
    <t>2018-06-16T02:57:31+00:00</t>
  </si>
  <si>
    <t>2018-06-18T09:33:20+00:00</t>
  </si>
  <si>
    <t>15222-5627</t>
  </si>
  <si>
    <t>113-3980163-8410642</t>
  </si>
  <si>
    <t>2018-06-16T02:31:34+00:00</t>
  </si>
  <si>
    <t>2018-06-18T20:58:28+00:00</t>
  </si>
  <si>
    <t>97203-6629</t>
  </si>
  <si>
    <t>112-1666155-1709045</t>
  </si>
  <si>
    <t>2018-06-16T02:29:13+00:00</t>
  </si>
  <si>
    <t>2018-06-16T21:23:50+00:00</t>
  </si>
  <si>
    <t>85303-1023</t>
  </si>
  <si>
    <t>111-6013712-5805869</t>
  </si>
  <si>
    <t>2018-06-16T02:28:19+00:00</t>
  </si>
  <si>
    <t>2018-06-18T07:21:01+00:00</t>
  </si>
  <si>
    <t>WEST COVINA</t>
  </si>
  <si>
    <t>91792-2025</t>
  </si>
  <si>
    <t>113-4786085-7057041</t>
  </si>
  <si>
    <t>2018-06-16T02:27:41+00:00</t>
  </si>
  <si>
    <t>2018-06-18T07:09:56+00:00</t>
  </si>
  <si>
    <t>10304-2022</t>
  </si>
  <si>
    <t>111-3993524-2041066</t>
  </si>
  <si>
    <t>2018-06-16T02:15:28+00:00</t>
  </si>
  <si>
    <t>2018-06-16T23:17:40+00:00</t>
  </si>
  <si>
    <t>Helotes</t>
  </si>
  <si>
    <t>114-8961653-5549844</t>
  </si>
  <si>
    <t>2018-06-16T02:14:51+00:00</t>
  </si>
  <si>
    <t>2018-06-20T22:24:09+00:00</t>
  </si>
  <si>
    <t>ST thomas</t>
  </si>
  <si>
    <t>usvi</t>
  </si>
  <si>
    <t>00802-2529</t>
  </si>
  <si>
    <t>113-8081997-4802618</t>
  </si>
  <si>
    <t>2018-06-16T02:14:28+00:00</t>
  </si>
  <si>
    <t>2018-06-17T12:49:06+00:00</t>
  </si>
  <si>
    <t>OCEANSIDE</t>
  </si>
  <si>
    <t>92058-7567</t>
  </si>
  <si>
    <t>114-3152966-6705832</t>
  </si>
  <si>
    <t>2018-06-16T02:10:30+00:00</t>
  </si>
  <si>
    <t>2018-06-19T02:40:28+00:00</t>
  </si>
  <si>
    <t>MOCOTONO Men's Oxford Long Sleeve Button Down Casual Dress Shirt,White,Large</t>
  </si>
  <si>
    <t>CS-SB181-W902-L</t>
  </si>
  <si>
    <t>B0789CR6SN</t>
  </si>
  <si>
    <t>45458-7316</t>
  </si>
  <si>
    <t>114-0554940-1808237</t>
  </si>
  <si>
    <t>2018-06-16T01:58:06+00:00</t>
  </si>
  <si>
    <t>2018-06-18T04:36:53+00:00</t>
  </si>
  <si>
    <t>Men's Long Sleeve Denim Solid Double-Pocket Shirt Light Blue X-Large</t>
  </si>
  <si>
    <t>STAYTON</t>
  </si>
  <si>
    <t>97383-9711</t>
  </si>
  <si>
    <t>111-2735275-4313842</t>
  </si>
  <si>
    <t>2018-06-16T01:53:27+00:00</t>
  </si>
  <si>
    <t>2018-06-17T09:30:01+00:00</t>
  </si>
  <si>
    <t>Apex</t>
  </si>
  <si>
    <t>113-5634170-5579432</t>
  </si>
  <si>
    <t>2018-06-16T01:48:48+00:00</t>
  </si>
  <si>
    <t>2018-06-17T06:08:31+00:00</t>
  </si>
  <si>
    <t>68105-2727</t>
  </si>
  <si>
    <t>114-4639070-8012229</t>
  </si>
  <si>
    <t>2018-06-16T01:44:20+00:00</t>
  </si>
  <si>
    <t>2018-06-17T05:23:22+00:00</t>
  </si>
  <si>
    <t>55419-1439</t>
  </si>
  <si>
    <t>111-9520297-5700247</t>
  </si>
  <si>
    <t>2018-06-16T01:24:46+00:00</t>
  </si>
  <si>
    <t>2018-06-16T23:23:48+00:00</t>
  </si>
  <si>
    <t>MELVILLE</t>
  </si>
  <si>
    <t>11747-1812</t>
  </si>
  <si>
    <t>113-4406168-5666640</t>
  </si>
  <si>
    <t>2018-06-16T01:18:59+00:00</t>
  </si>
  <si>
    <t>2018-06-16T22:26:50+00:00</t>
  </si>
  <si>
    <t>Colts Neck</t>
  </si>
  <si>
    <t>112-5415733-7049836</t>
  </si>
  <si>
    <t>2018-06-16T01:08:11+00:00</t>
  </si>
  <si>
    <t>2018-06-17T22:12:16+00:00</t>
  </si>
  <si>
    <t>10024-1223</t>
  </si>
  <si>
    <t>112-6522842-2405829</t>
  </si>
  <si>
    <t>2018-06-16T00:57:21+00:00</t>
  </si>
  <si>
    <t>2018-06-18T21:32:15+00:00</t>
  </si>
  <si>
    <t>SPRAGGS</t>
  </si>
  <si>
    <t>15362-1049</t>
  </si>
  <si>
    <t>111-5091448-4421847</t>
  </si>
  <si>
    <t>2018-06-16T00:54:13+00:00</t>
  </si>
  <si>
    <t>2018-06-17T16:25:05+00:00</t>
  </si>
  <si>
    <t>21208-2152</t>
  </si>
  <si>
    <t>111-5450700-8361039</t>
  </si>
  <si>
    <t>2018-06-16T00:49:38+00:00</t>
  </si>
  <si>
    <t>2018-06-16T07:41:20+00:00</t>
  </si>
  <si>
    <t>BELLE MEAD</t>
  </si>
  <si>
    <t>08502-4622</t>
  </si>
  <si>
    <t>114-3511236-8660220</t>
  </si>
  <si>
    <t>2018-06-16T00:36:14+00:00</t>
  </si>
  <si>
    <t>2018-06-18T01:35:01+00:00</t>
  </si>
  <si>
    <t>MANCHACA</t>
  </si>
  <si>
    <t>78652-3554</t>
  </si>
  <si>
    <t>113-3524396-7392200</t>
  </si>
  <si>
    <t>2018-06-16T00:27:54+00:00</t>
  </si>
  <si>
    <t>2018-06-19T19:50:20+00:00</t>
  </si>
  <si>
    <t>WILLOW CREEK</t>
  </si>
  <si>
    <t>95573-1161</t>
  </si>
  <si>
    <t>112-6515791-6554628</t>
  </si>
  <si>
    <t>2018-06-16T00:23:18+00:00</t>
  </si>
  <si>
    <t>2018-06-17T08:42:11+00:00</t>
  </si>
  <si>
    <t>111-7287300-7298628</t>
  </si>
  <si>
    <t>2018-06-16T00:16:25+00:00</t>
  </si>
  <si>
    <t>2018-06-16T23:15:40+00:00</t>
  </si>
  <si>
    <t>33157-5901</t>
  </si>
  <si>
    <t>111-7960380-3498662</t>
  </si>
  <si>
    <t>2018-06-16T00:15:23+00:00</t>
  </si>
  <si>
    <t>2018-06-16T23:21:40+00:00</t>
  </si>
  <si>
    <t>84655-5113</t>
  </si>
  <si>
    <t>114-3693150-2041047</t>
  </si>
  <si>
    <t>2018-06-16T00:02:17+00:00</t>
  </si>
  <si>
    <t>2018-06-17T00:26:17+00:00</t>
  </si>
  <si>
    <t>RIDGEWOOD</t>
  </si>
  <si>
    <t>07450-5333</t>
  </si>
  <si>
    <t>113-4532082-2711416</t>
  </si>
  <si>
    <t>2018-06-17T23:45:42+00:00</t>
  </si>
  <si>
    <t>2018-06-19T05:19:22+00:00</t>
  </si>
  <si>
    <t>98208-9022</t>
  </si>
  <si>
    <t>113-5781558-2270645</t>
  </si>
  <si>
    <t>2018-06-17T23:40:31+00:00</t>
  </si>
  <si>
    <t>2018-06-19T04:07:33+00:00</t>
  </si>
  <si>
    <t>KISSIMMEE</t>
  </si>
  <si>
    <t>34746-6120</t>
  </si>
  <si>
    <t>113-0804346-8670626</t>
  </si>
  <si>
    <t>2018-06-17T23:39:59+00:00</t>
  </si>
  <si>
    <t>2018-06-19T10:18:04+00:00</t>
  </si>
  <si>
    <t>37207-5806</t>
  </si>
  <si>
    <t>111-7123704-5114626</t>
  </si>
  <si>
    <t>2018-06-17T23:26:16+00:00</t>
  </si>
  <si>
    <t>2018-06-18T23:37:20+00:00</t>
  </si>
  <si>
    <t>GALIEN</t>
  </si>
  <si>
    <t>49113-9623</t>
  </si>
  <si>
    <t>114-2265135-1242643</t>
  </si>
  <si>
    <t>2018-06-17T23:16:28+00:00</t>
  </si>
  <si>
    <t>2018-06-19T21:12:19+00:00</t>
  </si>
  <si>
    <t>DELAND</t>
  </si>
  <si>
    <t>32724-7410</t>
  </si>
  <si>
    <t>113-4194609-1043442</t>
  </si>
  <si>
    <t>2018-06-17T23:12:56+00:00</t>
  </si>
  <si>
    <t>2018-06-19T02:28:23+00:00</t>
  </si>
  <si>
    <t>houston</t>
  </si>
  <si>
    <t>113-6534167-6712215</t>
  </si>
  <si>
    <t>2018-06-17T23:07:16+00:00</t>
  </si>
  <si>
    <t>2018-06-18T22:19:49+00:00</t>
  </si>
  <si>
    <t>113-6113298-3079444</t>
  </si>
  <si>
    <t>2018-06-17T23:05:49+00:00</t>
  </si>
  <si>
    <t>2018-06-18T10:42:25+00:00</t>
  </si>
  <si>
    <t>02145-3144</t>
  </si>
  <si>
    <t>112-0396595-3613003</t>
  </si>
  <si>
    <t>2018-06-17T23:04:18+00:00</t>
  </si>
  <si>
    <t>2018-06-18T03:50:51+00:00</t>
  </si>
  <si>
    <t>Palm Desert</t>
  </si>
  <si>
    <t>114-8146916-7923467</t>
  </si>
  <si>
    <t>2018-06-17T22:58:08+00:00</t>
  </si>
  <si>
    <t>2018-06-19T09:24:03+00:00</t>
  </si>
  <si>
    <t>03052-8055</t>
  </si>
  <si>
    <t>112-6626003-7886661</t>
  </si>
  <si>
    <t>2018-06-17T22:57:59+00:00</t>
  </si>
  <si>
    <t>2018-06-18T09:35:57+00:00</t>
  </si>
  <si>
    <t>Huron</t>
  </si>
  <si>
    <t>112-8036855-7109041</t>
  </si>
  <si>
    <t>2018-06-17T22:53:55+00:00</t>
  </si>
  <si>
    <t>2018-06-18T07:38:15+00:00</t>
  </si>
  <si>
    <t>112-1841537-7017037</t>
  </si>
  <si>
    <t>2018-06-17T22:23:58+00:00</t>
  </si>
  <si>
    <t>2018-06-19T06:23:46+00:00</t>
  </si>
  <si>
    <t>98107-3322</t>
  </si>
  <si>
    <t>111-4249334-0673042</t>
  </si>
  <si>
    <t>2018-06-17T22:05:08+00:00</t>
  </si>
  <si>
    <t>2018-06-18T06:49:04+00:00</t>
  </si>
  <si>
    <t>RED LION</t>
  </si>
  <si>
    <t>17356-9567</t>
  </si>
  <si>
    <t>113-0550505-8040244</t>
  </si>
  <si>
    <t>2018-06-17T22:04:40+00:00</t>
  </si>
  <si>
    <t>2018-06-19T19:09:42+00:00</t>
  </si>
  <si>
    <t>07302-1320</t>
  </si>
  <si>
    <t>113-5784831-8373841</t>
  </si>
  <si>
    <t>2018-06-17T21:54:30+00:00</t>
  </si>
  <si>
    <t>2018-06-20T09:22:33+00:00</t>
  </si>
  <si>
    <t>06443-2035</t>
  </si>
  <si>
    <t>114-6536657-8890654</t>
  </si>
  <si>
    <t>2018-06-17T21:47:31+00:00</t>
  </si>
  <si>
    <t>2018-06-18T23:46:38+00:00</t>
  </si>
  <si>
    <t>85012-7802</t>
  </si>
  <si>
    <t>114-3340508-9883409</t>
  </si>
  <si>
    <t>2018-06-17T21:39:46+00:00</t>
  </si>
  <si>
    <t>2018-06-19T12:46:25+00:00</t>
  </si>
  <si>
    <t>Saratoga Springs</t>
  </si>
  <si>
    <t>111-7798801-2772202</t>
  </si>
  <si>
    <t>2018-06-17T21:00:02+00:00</t>
  </si>
  <si>
    <t>2018-06-19T16:31:10+00:00</t>
  </si>
  <si>
    <t>ROSLINDALE</t>
  </si>
  <si>
    <t>02131-2131</t>
  </si>
  <si>
    <t>114-7488801-6730626</t>
  </si>
  <si>
    <t>2018-06-17T20:47:24+00:00</t>
  </si>
  <si>
    <t>2018-06-18T19:46:24+00:00</t>
  </si>
  <si>
    <t>STATE COLLEGE</t>
  </si>
  <si>
    <t>16801-3018</t>
  </si>
  <si>
    <t>111-5819928-9165038</t>
  </si>
  <si>
    <t>2018-06-17T20:42:50+00:00</t>
  </si>
  <si>
    <t>2018-06-19T01:54:37+00:00</t>
  </si>
  <si>
    <t>GULFPORT</t>
  </si>
  <si>
    <t>39503-9566</t>
  </si>
  <si>
    <t>112-2791448-1262606</t>
  </si>
  <si>
    <t>2018-06-17T20:41:23+00:00</t>
  </si>
  <si>
    <t>2018-06-18T21:18:07+00:00</t>
  </si>
  <si>
    <t>CHENEY</t>
  </si>
  <si>
    <t>99004-1796</t>
  </si>
  <si>
    <t>112-3164222-4136224</t>
  </si>
  <si>
    <t>2018-06-17T20:36:25+00:00</t>
  </si>
  <si>
    <t>2018-06-18T04:49:26+00:00</t>
  </si>
  <si>
    <t>HUNTINGDON VALLEY</t>
  </si>
  <si>
    <t>19006-7727</t>
  </si>
  <si>
    <t>114-0265679-9818664</t>
  </si>
  <si>
    <t>2018-06-17T20:32:18+00:00</t>
  </si>
  <si>
    <t>2018-06-19T01:37:42+00:00</t>
  </si>
  <si>
    <t>02135-8137</t>
  </si>
  <si>
    <t>113-7326339-9379413</t>
  </si>
  <si>
    <t>2018-06-17T20:30:09+00:00</t>
  </si>
  <si>
    <t>2018-06-18T10:32:15+00:00</t>
  </si>
  <si>
    <t>29325-7213</t>
  </si>
  <si>
    <t>111-9992352-5734610</t>
  </si>
  <si>
    <t>2018-06-17T20:27:23+00:00</t>
  </si>
  <si>
    <t>2018-06-19T02:26:38+00:00</t>
  </si>
  <si>
    <t>33178-1624</t>
  </si>
  <si>
    <t>114-8430471-6890629</t>
  </si>
  <si>
    <t>2018-06-17T20:13:13+00:00</t>
  </si>
  <si>
    <t>2018-06-19T09:14:26+00:00</t>
  </si>
  <si>
    <t>23455-6619</t>
  </si>
  <si>
    <t>111-4648417-7366641</t>
  </si>
  <si>
    <t>2018-06-17T20:05:22+00:00</t>
  </si>
  <si>
    <t>2018-06-18T16:31:07+00:00</t>
  </si>
  <si>
    <t>113-6997730-5822606</t>
  </si>
  <si>
    <t>2018-06-17T19:52:44+00:00</t>
  </si>
  <si>
    <t>2018-06-18T03:46:50+00:00</t>
  </si>
  <si>
    <t>MERIDIAN</t>
  </si>
  <si>
    <t>83646-5815</t>
  </si>
  <si>
    <t>111-1292008-8038627</t>
  </si>
  <si>
    <t>2018-06-17T19:52:23+00:00</t>
  </si>
  <si>
    <t>2018-06-18T09:17:22+00:00</t>
  </si>
  <si>
    <t>Wilmette</t>
  </si>
  <si>
    <t>112-3125405-3829845</t>
  </si>
  <si>
    <t>2018-06-17T19:44:15+00:00</t>
  </si>
  <si>
    <t>2018-06-18T08:52:36+00:00</t>
  </si>
  <si>
    <t>60614-2123</t>
  </si>
  <si>
    <t>111-5926523-7233009</t>
  </si>
  <si>
    <t>2018-06-17T19:38:54+00:00</t>
  </si>
  <si>
    <t>2018-06-20T02:33:57+00:00</t>
  </si>
  <si>
    <t>NEW FAIRFIELD</t>
  </si>
  <si>
    <t>06812-2517</t>
  </si>
  <si>
    <t>114-6476715-8195416</t>
  </si>
  <si>
    <t>2018-06-17T19:36:24+00:00</t>
  </si>
  <si>
    <t>2018-06-18T22:49:09+00:00</t>
  </si>
  <si>
    <t>75248-3602</t>
  </si>
  <si>
    <t>111-6937178-8241869</t>
  </si>
  <si>
    <t>2018-06-17T19:14:21+00:00</t>
  </si>
  <si>
    <t>2018-06-18T08:37:47+00:00</t>
  </si>
  <si>
    <t>MOCOTONO Men's V-Neck Long Sleeve Pullover Casual Sweater Light Blue Medium</t>
  </si>
  <si>
    <t>113-2011823-9740264</t>
  </si>
  <si>
    <t>2018-06-17T19:10:29+00:00</t>
  </si>
  <si>
    <t>2018-06-18T16:30:03+00:00</t>
  </si>
  <si>
    <t>Dalton</t>
  </si>
  <si>
    <t>114-8175920-4493055</t>
  </si>
  <si>
    <t>2018-06-17T19:08:00+00:00</t>
  </si>
  <si>
    <t>2018-06-18T15:31:28+00:00</t>
  </si>
  <si>
    <t>JACKSON</t>
  </si>
  <si>
    <t>39206-5915</t>
  </si>
  <si>
    <t>112-2159082-8197066</t>
  </si>
  <si>
    <t>2018-06-17T19:06:39+00:00</t>
  </si>
  <si>
    <t>2018-06-20T19:03:47+00:00</t>
  </si>
  <si>
    <t>FORT WAYNE</t>
  </si>
  <si>
    <t>46825-6492</t>
  </si>
  <si>
    <t>112-0817671-8675439</t>
  </si>
  <si>
    <t>2018-06-17T19:05:36+00:00</t>
  </si>
  <si>
    <t>2018-06-20T01:12:22+00:00</t>
  </si>
  <si>
    <t>33315-2859</t>
  </si>
  <si>
    <t>113-6267520-4866669</t>
  </si>
  <si>
    <t>2018-06-17T19:00:38+00:00</t>
  </si>
  <si>
    <t>2018-06-18T22:47:34+00:00</t>
  </si>
  <si>
    <t>34236-4853</t>
  </si>
  <si>
    <t>112-2948330-1037005</t>
  </si>
  <si>
    <t>2018-06-17T18:48:54+00:00</t>
  </si>
  <si>
    <t>2018-06-17T19:20:24+00:00</t>
  </si>
  <si>
    <t>90027-3519</t>
  </si>
  <si>
    <t>111-2317333-9423409</t>
  </si>
  <si>
    <t>2018-06-17T18:37:23+00:00</t>
  </si>
  <si>
    <t>2018-06-18T01:44:53+00:00</t>
  </si>
  <si>
    <t>111-9909789-5758646</t>
  </si>
  <si>
    <t>2018-06-17T18:36:59+00:00</t>
  </si>
  <si>
    <t>2018-06-19T03:54:04+00:00</t>
  </si>
  <si>
    <t>Bailey</t>
  </si>
  <si>
    <t>112-1073567-4736246</t>
  </si>
  <si>
    <t>2018-06-17T18:28:07+00:00</t>
  </si>
  <si>
    <t>2018-06-20T08:25:47+00:00</t>
  </si>
  <si>
    <t>30041-8768</t>
  </si>
  <si>
    <t>111-3612120-0076257</t>
  </si>
  <si>
    <t>2018-06-17T18:26:47+00:00</t>
  </si>
  <si>
    <t>2018-06-19T01:59:47+00:00</t>
  </si>
  <si>
    <t>MOCOTONO Men's Crew Neck Long Sleeve Pullover Knit Sweater Light Green Medium</t>
  </si>
  <si>
    <t>MY-SB015-LG-M</t>
  </si>
  <si>
    <t>B076J7PRNW</t>
  </si>
  <si>
    <t>10010-2622</t>
  </si>
  <si>
    <t>113-7892229-2681805</t>
  </si>
  <si>
    <t>2018-06-17T18:23:19+00:00</t>
  </si>
  <si>
    <t>2018-06-18T18:38:00+00:00</t>
  </si>
  <si>
    <t>ESCONDIDO</t>
  </si>
  <si>
    <t>92027-1412</t>
  </si>
  <si>
    <t>113-6595784-9777027</t>
  </si>
  <si>
    <t>2018-06-17T18:17:13+00:00</t>
  </si>
  <si>
    <t>2018-06-18T02:54:48+00:00</t>
  </si>
  <si>
    <t>NORTH OAKS</t>
  </si>
  <si>
    <t>55127-6209</t>
  </si>
  <si>
    <t>111-0604503-6707410</t>
  </si>
  <si>
    <t>2018-06-17T18:10:17+00:00</t>
  </si>
  <si>
    <t>2018-06-18T09:40:48+00:00</t>
  </si>
  <si>
    <t>10037-3642</t>
  </si>
  <si>
    <t>111-9059922-4500221</t>
  </si>
  <si>
    <t>2018-06-17T18:04:47+00:00</t>
  </si>
  <si>
    <t>2018-06-19T03:51:01+00:00</t>
  </si>
  <si>
    <t>92154-5516</t>
  </si>
  <si>
    <t>112-0252618-8514676</t>
  </si>
  <si>
    <t>2018-06-17T17:57:43+00:00</t>
  </si>
  <si>
    <t>2018-06-18T01:34:01+00:00</t>
  </si>
  <si>
    <t>111-1450776-5093013</t>
  </si>
  <si>
    <t>2018-06-17T17:34:10+00:00</t>
  </si>
  <si>
    <t>2018-06-18T20:43:52+00:00</t>
  </si>
  <si>
    <t>DRIGGS</t>
  </si>
  <si>
    <t>83422-5500</t>
  </si>
  <si>
    <t>114-7937146-7170645</t>
  </si>
  <si>
    <t>2018-06-17T17:31:45+00:00</t>
  </si>
  <si>
    <t>2018-06-17T17:32:38+00:00</t>
  </si>
  <si>
    <t>95648-2936</t>
  </si>
  <si>
    <t>113-1867808-1538657</t>
  </si>
  <si>
    <t>2018-06-17T17:28:44+00:00</t>
  </si>
  <si>
    <t>2018-06-19T06:34:16+00:00</t>
  </si>
  <si>
    <t>84092-5154</t>
  </si>
  <si>
    <t>113-9651045-0917002</t>
  </si>
  <si>
    <t>2018-06-17T17:20:47+00:00</t>
  </si>
  <si>
    <t>2018-06-18T21:40:23+00:00</t>
  </si>
  <si>
    <t>TREMONTON</t>
  </si>
  <si>
    <t>84337-1331</t>
  </si>
  <si>
    <t>112-0801114-6530613</t>
  </si>
  <si>
    <t>2018-06-17T17:19:24+00:00</t>
  </si>
  <si>
    <t>2018-06-18T04:48:48+00:00</t>
  </si>
  <si>
    <t>VOORHEES</t>
  </si>
  <si>
    <t>08043-4183</t>
  </si>
  <si>
    <t>114-9363916-0882668</t>
  </si>
  <si>
    <t>2018-06-17T17:17:46+00:00</t>
  </si>
  <si>
    <t>2018-06-21T16:28:24+00:00</t>
  </si>
  <si>
    <t>Washington, DC</t>
  </si>
  <si>
    <t>20012-1223</t>
  </si>
  <si>
    <t>114-7746031-4620254</t>
  </si>
  <si>
    <t>2018-06-17T17:09:51+00:00</t>
  </si>
  <si>
    <t>2018-06-17T20:38:16+00:00</t>
  </si>
  <si>
    <t>60601-5233</t>
  </si>
  <si>
    <t>113-4139074-2653868</t>
  </si>
  <si>
    <t>2018-06-17T16:45:48+00:00</t>
  </si>
  <si>
    <t>2018-06-18T20:24:29+00:00</t>
  </si>
  <si>
    <t>112-7605041-8271432</t>
  </si>
  <si>
    <t>2018-06-17T16:40:52+00:00</t>
  </si>
  <si>
    <t>2018-06-18T21:10:57+00:00</t>
  </si>
  <si>
    <t>30331-7741</t>
  </si>
  <si>
    <t>114-8938573-2714622</t>
  </si>
  <si>
    <t>2018-06-17T16:31:56+00:00</t>
  </si>
  <si>
    <t>2018-06-19T00:01:11+00:00</t>
  </si>
  <si>
    <t>Red Bluff</t>
  </si>
  <si>
    <t>114-4782880-3721851</t>
  </si>
  <si>
    <t>2018-06-17T16:29:35+00:00</t>
  </si>
  <si>
    <t>2018-06-19T08:28:19+00:00</t>
  </si>
  <si>
    <t>EVANSTON</t>
  </si>
  <si>
    <t>60201-2351</t>
  </si>
  <si>
    <t>111-4017231-1861040</t>
  </si>
  <si>
    <t>2018-06-17T16:24:16+00:00</t>
  </si>
  <si>
    <t>2018-06-20T06:30:18+00:00</t>
  </si>
  <si>
    <t>TURLOCK</t>
  </si>
  <si>
    <t>95380-3064</t>
  </si>
  <si>
    <t>113-6918680-3806667</t>
  </si>
  <si>
    <t>2018-06-17T16:23:46+00:00</t>
  </si>
  <si>
    <t>2018-06-18T19:32:43+00:00</t>
  </si>
  <si>
    <t>94112-1355</t>
  </si>
  <si>
    <t>112-0084490-2233008</t>
  </si>
  <si>
    <t>2018-06-17T16:22:51+00:00</t>
  </si>
  <si>
    <t>2018-06-18T08:04:19+00:00</t>
  </si>
  <si>
    <t>113-3101795-6377834</t>
  </si>
  <si>
    <t>2018-06-17T16:17:22+00:00</t>
  </si>
  <si>
    <t>2018-06-17T22:22:04+00:00</t>
  </si>
  <si>
    <t>Mocotono Men's Long Sleeve Denim Solid Double-Pocket Shirt Navy Blue Small</t>
  </si>
  <si>
    <t>CS-SB003-NB-S</t>
  </si>
  <si>
    <t>B075157GBJ</t>
  </si>
  <si>
    <t>64076-1416</t>
  </si>
  <si>
    <t>114-0441068-9849860</t>
  </si>
  <si>
    <t>2018-06-17T16:10:37+00:00</t>
  </si>
  <si>
    <t>2018-06-18T15:40:32+00:00</t>
  </si>
  <si>
    <t>WALKER</t>
  </si>
  <si>
    <t>49544-1649</t>
  </si>
  <si>
    <t>111-3524290-7133842</t>
  </si>
  <si>
    <t>2018-06-17T16:08:07+00:00</t>
  </si>
  <si>
    <t>2018-06-19T07:21:55+00:00</t>
  </si>
  <si>
    <t>84404-2760</t>
  </si>
  <si>
    <t>112-3674285-5540220</t>
  </si>
  <si>
    <t>2018-06-17T16:05:04+00:00</t>
  </si>
  <si>
    <t>2018-06-19T06:19:50+00:00</t>
  </si>
  <si>
    <t>11221-4080</t>
  </si>
  <si>
    <t>111-4483407-5801849</t>
  </si>
  <si>
    <t>2018-06-17T16:02:42+00:00</t>
  </si>
  <si>
    <t>2018-06-18T20:46:44+00:00</t>
  </si>
  <si>
    <t>MOCOTONO Men's Long Sleeve Flannel Plaid Checkered Button Down Casual Dress Shirts Green2 Medium</t>
  </si>
  <si>
    <t>CS-BUSB031-GN2-M</t>
  </si>
  <si>
    <t>B078VZ1HKP</t>
  </si>
  <si>
    <t>Accoville</t>
  </si>
  <si>
    <t>WV</t>
  </si>
  <si>
    <t>114-0118871-3822609</t>
  </si>
  <si>
    <t>2018-06-17T15:57:37+00:00</t>
  </si>
  <si>
    <t>2018-06-19T22:24:11+00:00</t>
  </si>
  <si>
    <t>williamsville</t>
  </si>
  <si>
    <t>112-1494118-9952269</t>
  </si>
  <si>
    <t>2018-06-17T15:54:50+00:00</t>
  </si>
  <si>
    <t>2018-06-18T20:49:28+00:00</t>
  </si>
  <si>
    <t>LOS ALTOS</t>
  </si>
  <si>
    <t>94022-2315</t>
  </si>
  <si>
    <t>114-5733667-2843410</t>
  </si>
  <si>
    <t>2018-06-17T15:36:26+00:00</t>
  </si>
  <si>
    <t>2018-06-18T20:45:56+00:00</t>
  </si>
  <si>
    <t>113-3491822-9110638</t>
  </si>
  <si>
    <t>2018-06-17T15:33:48+00:00</t>
  </si>
  <si>
    <t>2018-06-18T01:55:25+00:00</t>
  </si>
  <si>
    <t>NORTH KINGSTOWN</t>
  </si>
  <si>
    <t>02852-3304</t>
  </si>
  <si>
    <t>113-5442126-4895445</t>
  </si>
  <si>
    <t>2018-06-17T15:32:25+00:00</t>
  </si>
  <si>
    <t>2018-06-19T06:36:13+00:00</t>
  </si>
  <si>
    <t>angwin</t>
  </si>
  <si>
    <t>ca.</t>
  </si>
  <si>
    <t>111-2685555-4089022</t>
  </si>
  <si>
    <t>2018-06-17T15:18:27+00:00</t>
  </si>
  <si>
    <t>2018-06-20T17:25:00+00:00</t>
  </si>
  <si>
    <t>Lubbock</t>
  </si>
  <si>
    <t>79401-2417-07</t>
  </si>
  <si>
    <t>113-3147231-9935466</t>
  </si>
  <si>
    <t>2018-06-17T15:16:46+00:00</t>
  </si>
  <si>
    <t>2018-06-17T22:25:05+00:00</t>
  </si>
  <si>
    <t>ROME</t>
  </si>
  <si>
    <t>13440-3821</t>
  </si>
  <si>
    <t>112-5906141-4476203</t>
  </si>
  <si>
    <t>2018-06-17T15:10:26+00:00</t>
  </si>
  <si>
    <t>2018-06-19T05:58:53+00:00</t>
  </si>
  <si>
    <t>10065-7931</t>
  </si>
  <si>
    <t>111-7840403-5741046</t>
  </si>
  <si>
    <t>2018-06-17T15:00:48+00:00</t>
  </si>
  <si>
    <t>2018-06-18T18:09:07+00:00</t>
  </si>
  <si>
    <t>112-9510414-7983468</t>
  </si>
  <si>
    <t>2018-06-17T14:43:37+00:00</t>
  </si>
  <si>
    <t>2018-06-22T01:57:31+00:00</t>
  </si>
  <si>
    <t>33166-4028</t>
  </si>
  <si>
    <t>111-5854727-3162645</t>
  </si>
  <si>
    <t>2018-06-17T14:35:51+00:00</t>
  </si>
  <si>
    <t>2018-06-18T03:17:37+00:00</t>
  </si>
  <si>
    <t>St. Peters</t>
  </si>
  <si>
    <t>114-7873674-2836253</t>
  </si>
  <si>
    <t>2018-06-17T14:31:07+00:00</t>
  </si>
  <si>
    <t>2018-06-24T13:28:30+00:00</t>
  </si>
  <si>
    <t>27856-9198</t>
  </si>
  <si>
    <t>112-4065512-9717040</t>
  </si>
  <si>
    <t>2018-06-17T14:18:27+00:00</t>
  </si>
  <si>
    <t>2018-06-18T04:09:53+00:00</t>
  </si>
  <si>
    <t>RUSKIN</t>
  </si>
  <si>
    <t>33570-3224</t>
  </si>
  <si>
    <t>112-6741726-2897068</t>
  </si>
  <si>
    <t>2018-06-17T13:57:28+00:00</t>
  </si>
  <si>
    <t>2018-06-17T22:25:04+00:00</t>
  </si>
  <si>
    <t>76010-2408</t>
  </si>
  <si>
    <t>113-5819184-9520204</t>
  </si>
  <si>
    <t>2018-06-17T13:47:14+00:00</t>
  </si>
  <si>
    <t>2018-06-24T22:49:59+00:00</t>
  </si>
  <si>
    <t>EXTON</t>
  </si>
  <si>
    <t>19341-1708</t>
  </si>
  <si>
    <t>112-6266729-3378609</t>
  </si>
  <si>
    <t>2018-06-17T13:39:29+00:00</t>
  </si>
  <si>
    <t>2018-06-18T17:02:09+00:00</t>
  </si>
  <si>
    <t>Mocotono Men's Short Sleeve Oxford Button Down Casual Shirt, Light White, Small</t>
  </si>
  <si>
    <t>CS-SB030-WT-S</t>
  </si>
  <si>
    <t>B078VZD77Q</t>
  </si>
  <si>
    <t>22401-5787</t>
  </si>
  <si>
    <t>112-2042984-1266622</t>
  </si>
  <si>
    <t>2018-06-17T13:24:42+00:00</t>
  </si>
  <si>
    <t>2018-06-20T16:25:14+00:00</t>
  </si>
  <si>
    <t>113-6997748-2873802</t>
  </si>
  <si>
    <t>2018-06-17T13:22:54+00:00</t>
  </si>
  <si>
    <t>2018-06-18T21:35:41+00:00</t>
  </si>
  <si>
    <t>NEWTON CENTRE</t>
  </si>
  <si>
    <t>02459-1738</t>
  </si>
  <si>
    <t>111-0203741-8189831</t>
  </si>
  <si>
    <t>2018-06-17T13:21:55+00:00</t>
  </si>
  <si>
    <t>2018-06-19T22:31:19+00:00</t>
  </si>
  <si>
    <t>33143-5667</t>
  </si>
  <si>
    <t>113-4184005-0174649</t>
  </si>
  <si>
    <t>2018-06-17T13:21:27+00:00</t>
  </si>
  <si>
    <t>2018-06-18T07:26:07+00:00</t>
  </si>
  <si>
    <t>CHESWICK</t>
  </si>
  <si>
    <t>15024-1924</t>
  </si>
  <si>
    <t>113-5633713-1872251</t>
  </si>
  <si>
    <t>2018-06-17T12:25:05+00:00</t>
  </si>
  <si>
    <t>2018-06-17T19:05:33+00:00</t>
  </si>
  <si>
    <t>30034-4303</t>
  </si>
  <si>
    <t>111-1634258-5269814</t>
  </si>
  <si>
    <t>2018-06-17T12:22:32+00:00</t>
  </si>
  <si>
    <t>2018-06-17T22:26:12+00:00</t>
  </si>
  <si>
    <t>Men's Oxford Long Sleeve Button Down Dress Shirt With Pocket,Sapphire,X-Large</t>
  </si>
  <si>
    <t>CS-LY171-Sa911-XL</t>
  </si>
  <si>
    <t>B073PPGD16</t>
  </si>
  <si>
    <t>30115-2197</t>
  </si>
  <si>
    <t>114-5028371-0199462</t>
  </si>
  <si>
    <t>2018-06-17T12:17:23+00:00</t>
  </si>
  <si>
    <t>2018-06-18T20:02:53+00:00</t>
  </si>
  <si>
    <t>11204-2908</t>
  </si>
  <si>
    <t>112-1018751-1641849</t>
  </si>
  <si>
    <t>2018-06-17T12:09:05+00:00</t>
  </si>
  <si>
    <t>2018-06-21T17:48:10+00:00</t>
  </si>
  <si>
    <t>ODENTON</t>
  </si>
  <si>
    <t>21113-1359</t>
  </si>
  <si>
    <t>111-7000986-0922623</t>
  </si>
  <si>
    <t>2018-06-17T12:04:15+00:00</t>
  </si>
  <si>
    <t>2018-06-18T22:28:10+00:00</t>
  </si>
  <si>
    <t>MOCOTONO Men's Short Sleeve Plaid Checkered Button Down Casual Shirts Coffee X-Large</t>
  </si>
  <si>
    <t>BENTONVILLE</t>
  </si>
  <si>
    <t>72712-9187</t>
  </si>
  <si>
    <t>113-0432305-7930641</t>
  </si>
  <si>
    <t>2018-06-17T11:14:33+00:00</t>
  </si>
  <si>
    <t>2018-06-18T17:36:48+00:00</t>
  </si>
  <si>
    <t>19130-4265</t>
  </si>
  <si>
    <t>113-3468001-7552221</t>
  </si>
  <si>
    <t>2018-06-17T08:52:07+00:00</t>
  </si>
  <si>
    <t>2018-06-19T03:43:59+00:00</t>
  </si>
  <si>
    <t>92122-1577</t>
  </si>
  <si>
    <t>114-8336884-0514637</t>
  </si>
  <si>
    <t>2018-06-17T07:20:55+00:00</t>
  </si>
  <si>
    <t>2018-06-18T06:40:50+00:00</t>
  </si>
  <si>
    <t>PACOIMA</t>
  </si>
  <si>
    <t>91331-1755</t>
  </si>
  <si>
    <t>112-3286285-8236258</t>
  </si>
  <si>
    <t>2018-06-17T06:25:22+00:00</t>
  </si>
  <si>
    <t>2018-06-20T06:26:22+00:00</t>
  </si>
  <si>
    <t>MERRITT ISLAND</t>
  </si>
  <si>
    <t>32953-7813</t>
  </si>
  <si>
    <t>111-8903564-8790609</t>
  </si>
  <si>
    <t>2018-06-17T06:13:11+00:00</t>
  </si>
  <si>
    <t>2018-06-18T03:45:34+00:00</t>
  </si>
  <si>
    <t>BERKELEY</t>
  </si>
  <si>
    <t>94704-1684</t>
  </si>
  <si>
    <t>111-0138455-2889003</t>
  </si>
  <si>
    <t>2018-06-17T06:09:10+00:00</t>
  </si>
  <si>
    <t>2018-06-18T10:07:21+00:00</t>
  </si>
  <si>
    <t>114-0408412-6578628</t>
  </si>
  <si>
    <t>2018-06-17T06:07:14+00:00</t>
  </si>
  <si>
    <t>2018-06-21T17:49:41+00:00</t>
  </si>
  <si>
    <t>POMONA</t>
  </si>
  <si>
    <t>10970-2712</t>
  </si>
  <si>
    <t>111-7240028-1297826</t>
  </si>
  <si>
    <t>2018-06-17T06:02:42+00:00</t>
  </si>
  <si>
    <t>2018-06-20T19:53:21+00:00</t>
  </si>
  <si>
    <t>GLENDORA</t>
  </si>
  <si>
    <t>91741-6216</t>
  </si>
  <si>
    <t>113-3046015-7693819</t>
  </si>
  <si>
    <t>2018-06-17T05:59:45+00:00</t>
  </si>
  <si>
    <t>2018-06-18T04:53:06+00:00</t>
  </si>
  <si>
    <t>92106-6075</t>
  </si>
  <si>
    <t>113-5281324-6053062</t>
  </si>
  <si>
    <t>2018-06-17T05:51:58+00:00</t>
  </si>
  <si>
    <t>2018-06-18T06:46:14+00:00</t>
  </si>
  <si>
    <t>94044-1932</t>
  </si>
  <si>
    <t>111-6029758-6961065</t>
  </si>
  <si>
    <t>2018-06-17T05:46:56+00:00</t>
  </si>
  <si>
    <t>2018-06-18T06:48:35+00:00</t>
  </si>
  <si>
    <t>113-7026937-9665027</t>
  </si>
  <si>
    <t>2018-06-17T05:41:35+00:00</t>
  </si>
  <si>
    <t>2018-06-19T00:41:46+00:00</t>
  </si>
  <si>
    <t>111-8075519-1770633</t>
  </si>
  <si>
    <t>2018-06-17T05:38:11+00:00</t>
  </si>
  <si>
    <t>2018-06-21T06:25:01+00:00</t>
  </si>
  <si>
    <t>MYRTLE BEACH</t>
  </si>
  <si>
    <t>114-2080629-7407455</t>
  </si>
  <si>
    <t>2018-06-17T05:09:41+00:00</t>
  </si>
  <si>
    <t>2018-06-18T11:35:41+00:00</t>
  </si>
  <si>
    <t>78681-3548</t>
  </si>
  <si>
    <t>112-9689095-0608229</t>
  </si>
  <si>
    <t>2018-06-17T05:05:57+00:00</t>
  </si>
  <si>
    <t>2018-06-17T22:27:59+00:00</t>
  </si>
  <si>
    <t>80123-1285</t>
  </si>
  <si>
    <t>111-2656794-6949016</t>
  </si>
  <si>
    <t>2018-06-17T05:05:13+00:00</t>
  </si>
  <si>
    <t>2018-06-18T22:47:29+00:00</t>
  </si>
  <si>
    <t>COPIAGUE</t>
  </si>
  <si>
    <t>11726-1622</t>
  </si>
  <si>
    <t>114-3300272-8857039</t>
  </si>
  <si>
    <t>2018-06-17T03:36:03+00:00</t>
  </si>
  <si>
    <t>2018-06-19T13:45:24+00:00</t>
  </si>
  <si>
    <t>96373-0205</t>
  </si>
  <si>
    <t>114-9321269-5885021</t>
  </si>
  <si>
    <t>2018-06-17T03:22:03+00:00</t>
  </si>
  <si>
    <t>2018-06-18T07:21:11+00:00</t>
  </si>
  <si>
    <t>24450-2979</t>
  </si>
  <si>
    <t>112-3537584-4095405</t>
  </si>
  <si>
    <t>2018-06-17T02:56:09+00:00</t>
  </si>
  <si>
    <t>2018-06-17T22:44:32+00:00</t>
  </si>
  <si>
    <t>40214-1771</t>
  </si>
  <si>
    <t>114-9615119-0581014</t>
  </si>
  <si>
    <t>2018-06-17T02:55:53+00:00</t>
  </si>
  <si>
    <t>2018-06-17T21:37:38+00:00</t>
  </si>
  <si>
    <t>FOUNTAIN INN</t>
  </si>
  <si>
    <t>29644-9172</t>
  </si>
  <si>
    <t>111-0476938-9581828</t>
  </si>
  <si>
    <t>2018-06-17T02:20:59+00:00</t>
  </si>
  <si>
    <t>2018-06-17T18:44:05+00:00</t>
  </si>
  <si>
    <t>92780-5349</t>
  </si>
  <si>
    <t>111-8165082-2551440</t>
  </si>
  <si>
    <t>2018-06-17T02:12:55+00:00</t>
  </si>
  <si>
    <t>2018-06-17T23:23:01+00:00</t>
  </si>
  <si>
    <t>79762-5213</t>
  </si>
  <si>
    <t>113-5612076-9695451</t>
  </si>
  <si>
    <t>2018-06-17T02:08:14+00:00</t>
  </si>
  <si>
    <t>2018-06-19T02:57:16+00:00</t>
  </si>
  <si>
    <t>QUEENSBURY</t>
  </si>
  <si>
    <t>12804-8044</t>
  </si>
  <si>
    <t>111-3289874-5471417</t>
  </si>
  <si>
    <t>2018-06-17T02:04:26+00:00</t>
  </si>
  <si>
    <t>2018-06-17T23:35:32+00:00</t>
  </si>
  <si>
    <t>CORAL SPRINGS</t>
  </si>
  <si>
    <t>33076-3304</t>
  </si>
  <si>
    <t>114-0066888-7793032</t>
  </si>
  <si>
    <t>2018-06-17T01:55:59+00:00</t>
  </si>
  <si>
    <t>2018-06-17T01:56:57+00:00</t>
  </si>
  <si>
    <t>Thomas</t>
  </si>
  <si>
    <t>114-2343200-4453811</t>
  </si>
  <si>
    <t>2018-06-17T01:52:50+00:00</t>
  </si>
  <si>
    <t>2018-06-19T06:17:21+00:00</t>
  </si>
  <si>
    <t>MENDON</t>
  </si>
  <si>
    <t>84325-4712</t>
  </si>
  <si>
    <t>113-1447778-9175430</t>
  </si>
  <si>
    <t>2018-06-17T01:45:46+00:00</t>
  </si>
  <si>
    <t>2018-06-17T23:25:04+00:00</t>
  </si>
  <si>
    <t>76010-2140</t>
  </si>
  <si>
    <t>111-7434036-6113804</t>
  </si>
  <si>
    <t>2018-06-17T01:43:00+00:00</t>
  </si>
  <si>
    <t>2018-06-18T03:52:18+00:00</t>
  </si>
  <si>
    <t>MOCOTONO Mens Long Sleeve Turtle Neck Zip Pullover Sweater Navy Blue Small</t>
  </si>
  <si>
    <t>MY-SB026-NY-S</t>
  </si>
  <si>
    <t>B078SLSTXR</t>
  </si>
  <si>
    <t>95117-2432</t>
  </si>
  <si>
    <t>112-3963311-4254605</t>
  </si>
  <si>
    <t>2018-06-17T01:40:33+00:00</t>
  </si>
  <si>
    <t>2018-06-23T08:35:28+00:00</t>
  </si>
  <si>
    <t>璐拱????2018/05/30 13-29-27-777</t>
  </si>
  <si>
    <t>111-5799235-0171453</t>
  </si>
  <si>
    <t>2018-06-17T01:32:01+00:00</t>
  </si>
  <si>
    <t>2018-06-18T11:36:35+00:00</t>
  </si>
  <si>
    <t>95358-8202</t>
  </si>
  <si>
    <t>111-5762831-7852257</t>
  </si>
  <si>
    <t>2018-06-17T01:29:19+00:00</t>
  </si>
  <si>
    <t>2018-06-17T21:29:47+00:00</t>
  </si>
  <si>
    <t>SILVER SPRING</t>
  </si>
  <si>
    <t>20910-5234</t>
  </si>
  <si>
    <t>112-1822358-5606641</t>
  </si>
  <si>
    <t>2018-06-17T01:27:46+00:00</t>
  </si>
  <si>
    <t>2018-06-18T17:28:34+00:00</t>
  </si>
  <si>
    <t>55431-5017</t>
  </si>
  <si>
    <t>114-4047991-2299429</t>
  </si>
  <si>
    <t>2018-06-17T01:27:21+00:00</t>
  </si>
  <si>
    <t>2018-06-18T14:48:43+00:00</t>
  </si>
  <si>
    <t>75033-8377</t>
  </si>
  <si>
    <t>114-8396927-8985033</t>
  </si>
  <si>
    <t>2018-06-17T01:16:45+00:00</t>
  </si>
  <si>
    <t>2018-06-17T20:03:26+00:00</t>
  </si>
  <si>
    <t>SPRINGFIELD GARDENS</t>
  </si>
  <si>
    <t>11413-4001</t>
  </si>
  <si>
    <t>111-8919024-6705057</t>
  </si>
  <si>
    <t>2018-06-17T01:09:32+00:00</t>
  </si>
  <si>
    <t>2018-06-18T01:40:12+00:00</t>
  </si>
  <si>
    <t>70820-5742</t>
  </si>
  <si>
    <t>114-2301128-1597069</t>
  </si>
  <si>
    <t>2018-06-17T01:09:09+00:00</t>
  </si>
  <si>
    <t>2018-06-18T06:29:29+00:00</t>
  </si>
  <si>
    <t>KANSAS CITY</t>
  </si>
  <si>
    <t>64109-2248</t>
  </si>
  <si>
    <t>111-2122117-2118640</t>
  </si>
  <si>
    <t>2018-06-17T01:06:44+00:00</t>
  </si>
  <si>
    <t>2018-06-17T13:59:39+00:00</t>
  </si>
  <si>
    <t>CHINO VALLEY</t>
  </si>
  <si>
    <t>86323-7458</t>
  </si>
  <si>
    <t>112-8906522-3972241</t>
  </si>
  <si>
    <t>2018-06-17T00:52:45+00:00</t>
  </si>
  <si>
    <t>2018-06-18T09:27:13+00:00</t>
  </si>
  <si>
    <t>53222-3421</t>
  </si>
  <si>
    <t>114-4596647-7189064</t>
  </si>
  <si>
    <t>2018-06-17T00:39:26+00:00</t>
  </si>
  <si>
    <t>2018-06-18T03:24:03+00:00</t>
  </si>
  <si>
    <t>SALIDA</t>
  </si>
  <si>
    <t>81201-2104</t>
  </si>
  <si>
    <t>113-6268509-1961843</t>
  </si>
  <si>
    <t>2018-06-17T00:33:25+00:00</t>
  </si>
  <si>
    <t>2018-06-18T20:59:19+00:00</t>
  </si>
  <si>
    <t>64801-5927</t>
  </si>
  <si>
    <t>112-1218626-5393828</t>
  </si>
  <si>
    <t>2018-06-17T00:27:25+00:00</t>
  </si>
  <si>
    <t>2018-06-17T10:35:28+00:00</t>
  </si>
  <si>
    <t>11209-4839</t>
  </si>
  <si>
    <t>114-4369634-9166606</t>
  </si>
  <si>
    <t>2018-06-17T00:23:43+00:00</t>
  </si>
  <si>
    <t>2018-06-18T19:30:26+00:00</t>
  </si>
  <si>
    <t>113-8787408-3614646</t>
  </si>
  <si>
    <t>2018-06-17T00:23:28+00:00</t>
  </si>
  <si>
    <t>2018-06-19T06:16:28+00:00</t>
  </si>
  <si>
    <t>97201-5012</t>
  </si>
  <si>
    <t>114-3133126-6522618</t>
  </si>
  <si>
    <t>2018-06-17T00:21:04+00:00</t>
  </si>
  <si>
    <t>2018-06-19T09:59:56+00:00</t>
  </si>
  <si>
    <t>98686-3502</t>
  </si>
  <si>
    <t>111-3879583-1354652</t>
  </si>
  <si>
    <t>2018-06-17T00:12:26+00:00</t>
  </si>
  <si>
    <t>2018-06-17T11:15:46+00:00</t>
  </si>
  <si>
    <t>33192-4177</t>
  </si>
  <si>
    <t>702-9531295-6966629</t>
  </si>
  <si>
    <t>2018-06-18T04:13:46+00:00</t>
  </si>
  <si>
    <t>2018-06-20T01:16:14+00:00</t>
  </si>
  <si>
    <t>Men's Long Sleeve Plaid Button Down Cotton Casual Shirts Muti Plaid XX-Large</t>
  </si>
  <si>
    <t>CA084-H15-XXL</t>
  </si>
  <si>
    <t>B06XPWWWTB</t>
  </si>
  <si>
    <t>Guelph</t>
  </si>
  <si>
    <t>N1L 1K3</t>
  </si>
  <si>
    <t>112-9502255-8896222</t>
  </si>
  <si>
    <t>2018-06-18T23:50:03+00:00</t>
  </si>
  <si>
    <t>2018-06-19T08:32:19+00:00</t>
  </si>
  <si>
    <t>Jupiter</t>
  </si>
  <si>
    <t>114-2730329-5513807</t>
  </si>
  <si>
    <t>2018-06-18T23:35:21+00:00</t>
  </si>
  <si>
    <t>2018-06-21T16:39:16+00:00</t>
  </si>
  <si>
    <t>Maple Valley</t>
  </si>
  <si>
    <t>111-0538047-4007417</t>
  </si>
  <si>
    <t>2018-06-18T23:26:48+00:00</t>
  </si>
  <si>
    <t>2018-06-20T01:10:04+00:00</t>
  </si>
  <si>
    <t>29403-3571</t>
  </si>
  <si>
    <t>111-0167553-1986624</t>
  </si>
  <si>
    <t>2018-06-18T23:18:07+00:00</t>
  </si>
  <si>
    <t>2018-06-20T06:52:40+00:00</t>
  </si>
  <si>
    <t>ELLICOTT CITY</t>
  </si>
  <si>
    <t>21042-5020</t>
  </si>
  <si>
    <t>114-6385075-9077042</t>
  </si>
  <si>
    <t>2018-06-18T23:14:44+00:00</t>
  </si>
  <si>
    <t>2018-06-20T02:21:27+00:00</t>
  </si>
  <si>
    <t>Aubrey</t>
  </si>
  <si>
    <t>111-6026296-2173018</t>
  </si>
  <si>
    <t>2018-06-18T23:11:30+00:00</t>
  </si>
  <si>
    <t>2018-06-20T03:44:08+00:00</t>
  </si>
  <si>
    <t>78006-2110</t>
  </si>
  <si>
    <t>111-8006818-4375424</t>
  </si>
  <si>
    <t>2018-06-18T23:04:26+00:00</t>
  </si>
  <si>
    <t>2018-06-20T12:01:27+00:00</t>
  </si>
  <si>
    <t>MOCOTONO Women's Waterproof Rain Jacket Fleece Snow Ski Winter Coat Red Large</t>
  </si>
  <si>
    <t>CFY-W1798-RD-L</t>
  </si>
  <si>
    <t>B076HQYLYJ</t>
  </si>
  <si>
    <t>114-1877937-9366638</t>
  </si>
  <si>
    <t>2018-06-18T22:58:22+00:00</t>
  </si>
  <si>
    <t>2018-06-20T04:53:06+00:00</t>
  </si>
  <si>
    <t>114-4188262-5961855</t>
  </si>
  <si>
    <t>2018-06-18T22:56:21+00:00</t>
  </si>
  <si>
    <t>2018-06-20T06:36:14+00:00</t>
  </si>
  <si>
    <t>Brighton</t>
  </si>
  <si>
    <t>113-9970075-9452248</t>
  </si>
  <si>
    <t>2018-06-18T22:53:53+00:00</t>
  </si>
  <si>
    <t>2018-06-20T16:20:57+00:00</t>
  </si>
  <si>
    <t>MAPLEWOOD</t>
  </si>
  <si>
    <t>63143-1205</t>
  </si>
  <si>
    <t>114-3571396-4232258</t>
  </si>
  <si>
    <t>2018-06-18T22:46:01+00:00</t>
  </si>
  <si>
    <t>2018-06-19T10:42:01+00:00</t>
  </si>
  <si>
    <t>114-6835280-8472210</t>
  </si>
  <si>
    <t>2018-06-18T22:45:15+00:00</t>
  </si>
  <si>
    <t>2018-06-20T09:11:56+00:00</t>
  </si>
  <si>
    <t>MOCOTONO Men's Long Sleeve Flannel Plaid Dress Shirt Western Button Down Shirts Red and Navy Large</t>
  </si>
  <si>
    <t>CS-SB166-K33-1-L</t>
  </si>
  <si>
    <t>B07916FH2Q</t>
  </si>
  <si>
    <t>55413-2522</t>
  </si>
  <si>
    <t>113-0840952-5043451</t>
  </si>
  <si>
    <t>2018-06-18T22:42:59+00:00</t>
  </si>
  <si>
    <t>2018-06-25T22:07:09+00:00</t>
  </si>
  <si>
    <t>Portland</t>
  </si>
  <si>
    <t>111-7222933-6589042</t>
  </si>
  <si>
    <t>2018-06-18T22:34:52+00:00</t>
  </si>
  <si>
    <t>2018-06-20T21:08:43+00:00</t>
  </si>
  <si>
    <t>33198-1534</t>
  </si>
  <si>
    <t>114-4763833-3531457</t>
  </si>
  <si>
    <t>2018-06-18T22:23:25+00:00</t>
  </si>
  <si>
    <t>2018-06-19T08:32:44+00:00</t>
  </si>
  <si>
    <t>111-8562665-7417050</t>
  </si>
  <si>
    <t>2018-06-18T22:21:14+00:00</t>
  </si>
  <si>
    <t>2018-06-19T20:36:23+00:00</t>
  </si>
  <si>
    <t>LUSBY</t>
  </si>
  <si>
    <t>20657-2674</t>
  </si>
  <si>
    <t>113-1405919-4605807</t>
  </si>
  <si>
    <t>2018-06-18T22:15:27+00:00</t>
  </si>
  <si>
    <t>2018-06-19T21:20:22+00:00</t>
  </si>
  <si>
    <t>11746-3305</t>
  </si>
  <si>
    <t>113-0830513-3020267</t>
  </si>
  <si>
    <t>2018-06-18T22:15:21+00:00</t>
  </si>
  <si>
    <t>2018-06-20T22:41:40+00:00</t>
  </si>
  <si>
    <t>02889-8636</t>
  </si>
  <si>
    <t>114-7227692-5708205</t>
  </si>
  <si>
    <t>2018-06-18T22:10:06+00:00</t>
  </si>
  <si>
    <t>2018-06-19T09:18:17+00:00</t>
  </si>
  <si>
    <t>113-1679990-2287464</t>
  </si>
  <si>
    <t>2018-06-18T22:04:55+00:00</t>
  </si>
  <si>
    <t>2018-06-18T22:05:24+00:00</t>
  </si>
  <si>
    <t>111-3958165-6726646</t>
  </si>
  <si>
    <t>2018-06-18T21:48:48+00:00</t>
  </si>
  <si>
    <t>2018-06-19T03:41:49+00:00</t>
  </si>
  <si>
    <t>54806-2825</t>
  </si>
  <si>
    <t>114-9685468-5603430</t>
  </si>
  <si>
    <t>2018-06-18T21:43:21+00:00</t>
  </si>
  <si>
    <t>2018-06-24T14:39:08+00:00</t>
  </si>
  <si>
    <t>60614-5351</t>
  </si>
  <si>
    <t>113-8209540-4145863</t>
  </si>
  <si>
    <t>2018-06-18T21:40:41+00:00</t>
  </si>
  <si>
    <t>2018-06-18T21:58:10+00:00</t>
  </si>
  <si>
    <t>111-9309998-8923454</t>
  </si>
  <si>
    <t>2018-06-18T21:40:19+00:00</t>
  </si>
  <si>
    <t>2018-06-19T21:29:45+00:00</t>
  </si>
  <si>
    <t>97103-2519</t>
  </si>
  <si>
    <t>111-4495916-9766644</t>
  </si>
  <si>
    <t>2018-06-18T21:34:31+00:00</t>
  </si>
  <si>
    <t>2018-06-19T06:47:36+00:00</t>
  </si>
  <si>
    <t>94535-1162</t>
  </si>
  <si>
    <t>114-9090971-7427432</t>
  </si>
  <si>
    <t>2018-06-18T21:26:55+00:00</t>
  </si>
  <si>
    <t>2018-06-19T00:16:13+00:00</t>
  </si>
  <si>
    <t>COLLEGE PARK</t>
  </si>
  <si>
    <t>20740-1127</t>
  </si>
  <si>
    <t>111-7759982-8017809</t>
  </si>
  <si>
    <t>2018-06-18T21:18:27+00:00</t>
  </si>
  <si>
    <t>2018-06-19T22:24:37+00:00</t>
  </si>
  <si>
    <t>114-6249181-2835415</t>
  </si>
  <si>
    <t>2018-06-18T21:12:33+00:00</t>
  </si>
  <si>
    <t>2018-06-20T02:30:02+00:00</t>
  </si>
  <si>
    <t>SAN ANGELO</t>
  </si>
  <si>
    <t>76901-6846</t>
  </si>
  <si>
    <t>114-4401545-2975447</t>
  </si>
  <si>
    <t>2018-06-18T21:06:18+00:00</t>
  </si>
  <si>
    <t>2018-06-19T20:55:35+00:00</t>
  </si>
  <si>
    <t>WISNER</t>
  </si>
  <si>
    <t>71378-4509</t>
  </si>
  <si>
    <t>114-7632048-2568219</t>
  </si>
  <si>
    <t>2018-06-18T21:01:43+00:00</t>
  </si>
  <si>
    <t>2018-06-20T03:56:19+00:00</t>
  </si>
  <si>
    <t>Marrero</t>
  </si>
  <si>
    <t>113-5913407-0494667</t>
  </si>
  <si>
    <t>2018-06-18T21:01:38+00:00</t>
  </si>
  <si>
    <t>2018-06-21T10:23:38+00:00</t>
  </si>
  <si>
    <t>BUNKER HILL</t>
  </si>
  <si>
    <t>62014-2210</t>
  </si>
  <si>
    <t>114-7932119-3177801</t>
  </si>
  <si>
    <t>2018-06-18T21:00:20+00:00</t>
  </si>
  <si>
    <t>2018-06-20T01:39:41+00:00</t>
  </si>
  <si>
    <t>60101-1706</t>
  </si>
  <si>
    <t>114-0218395-4886628</t>
  </si>
  <si>
    <t>2018-06-18T20:59:08+00:00</t>
  </si>
  <si>
    <t>2018-06-20T02:13:18+00:00</t>
  </si>
  <si>
    <t>WEST SPRINGFIELD</t>
  </si>
  <si>
    <t>01089-2439</t>
  </si>
  <si>
    <t>112-1205219-3893849</t>
  </si>
  <si>
    <t>2018-06-18T20:51:40+00:00</t>
  </si>
  <si>
    <t>2018-06-20T02:15:10+00:00</t>
  </si>
  <si>
    <t>111-2749664-0649808</t>
  </si>
  <si>
    <t>2018-06-18T20:48:45+00:00</t>
  </si>
  <si>
    <t>2018-06-25T21:19:37+00:00</t>
  </si>
  <si>
    <t>PALATKA</t>
  </si>
  <si>
    <t>32177-4652</t>
  </si>
  <si>
    <t>Men's Short Sleeve Oxford Button Down Casual Shirt Light Gray Medium</t>
  </si>
  <si>
    <t>CS-SB170-LG907-M</t>
  </si>
  <si>
    <t>B0788LCKVR</t>
  </si>
  <si>
    <t>114-8282755-4127431</t>
  </si>
  <si>
    <t>2018-06-18T20:41:45+00:00</t>
  </si>
  <si>
    <t>2018-06-19T03:38:14+00:00</t>
  </si>
  <si>
    <t>MULLINS</t>
  </si>
  <si>
    <t>29574-3015</t>
  </si>
  <si>
    <t>112-6331371-6011462</t>
  </si>
  <si>
    <t>2018-06-18T20:40:33+00:00</t>
  </si>
  <si>
    <t>2018-06-19T10:40:06+00:00</t>
  </si>
  <si>
    <t>LIBERTY TOWNSHIP</t>
  </si>
  <si>
    <t>45044-9770</t>
  </si>
  <si>
    <t>113-4131762-8907468</t>
  </si>
  <si>
    <t>2018-06-18T20:40:16+00:00</t>
  </si>
  <si>
    <t>2018-06-19T06:28:54+00:00</t>
  </si>
  <si>
    <t>94002-2913</t>
  </si>
  <si>
    <t>114-6847132-9441816</t>
  </si>
  <si>
    <t>2018-06-18T20:39:36+00:00</t>
  </si>
  <si>
    <t>2018-06-19T19:42:45+00:00</t>
  </si>
  <si>
    <t>113-5116996-4997852</t>
  </si>
  <si>
    <t>2018-06-18T20:35:02+00:00</t>
  </si>
  <si>
    <t>2018-06-20T06:21:34+00:00</t>
  </si>
  <si>
    <t>Delray Beach</t>
  </si>
  <si>
    <t>33446-3777</t>
  </si>
  <si>
    <t>114-0911581-0129018</t>
  </si>
  <si>
    <t>2018-06-18T20:22:37+00:00</t>
  </si>
  <si>
    <t>2018-06-19T05:34:34+00:00</t>
  </si>
  <si>
    <t>ANTELOPE</t>
  </si>
  <si>
    <t>95843-5833</t>
  </si>
  <si>
    <t>111-2879366-6114640</t>
  </si>
  <si>
    <t>2018-06-18T20:16:58+00:00</t>
  </si>
  <si>
    <t>2018-06-21T06:22:54+00:00</t>
  </si>
  <si>
    <t>114-5113884-3779466</t>
  </si>
  <si>
    <t>2018-06-18T20:08:36+00:00</t>
  </si>
  <si>
    <t>2018-06-19T15:32:12+00:00</t>
  </si>
  <si>
    <t>GARDEN CITY</t>
  </si>
  <si>
    <t>48135-2586</t>
  </si>
  <si>
    <t>112-6134075-5485010</t>
  </si>
  <si>
    <t>2018-06-18T19:52:54+00:00</t>
  </si>
  <si>
    <t>2018-06-19T07:48:56+00:00</t>
  </si>
  <si>
    <t>114-7944116-9727467</t>
  </si>
  <si>
    <t>2018-06-18T19:52:10+00:00</t>
  </si>
  <si>
    <t>2018-06-20T04:16:54+00:00</t>
  </si>
  <si>
    <t>92805-4202</t>
  </si>
  <si>
    <t>112-1463522-2637024</t>
  </si>
  <si>
    <t>2018-06-18T19:48:20+00:00</t>
  </si>
  <si>
    <t>2018-06-19T07:48:28+00:00</t>
  </si>
  <si>
    <t>112-3169423-1920211</t>
  </si>
  <si>
    <t>2018-06-18T19:47:44+00:00</t>
  </si>
  <si>
    <t>2018-06-20T07:03:27+00:00</t>
  </si>
  <si>
    <t>MOCOTONO Men's Long Sleeve Standard Fit Plaid Checked Button up Casual Shirts Red X-Large</t>
  </si>
  <si>
    <t>CS-SB006-RD1-XL</t>
  </si>
  <si>
    <t>B074P174SV</t>
  </si>
  <si>
    <t>22033-6414</t>
  </si>
  <si>
    <t>112-7532690-8644250</t>
  </si>
  <si>
    <t>2018-06-18T19:45:13+00:00</t>
  </si>
  <si>
    <t>2018-06-23T06:34:28+00:00</t>
  </si>
  <si>
    <t>38655-4707</t>
  </si>
  <si>
    <t>112-6420331-0484240</t>
  </si>
  <si>
    <t>2018-06-18T19:36:08+00:00</t>
  </si>
  <si>
    <t>2018-06-19T08:34:45+00:00</t>
  </si>
  <si>
    <t>SHEPHERDSVILLE</t>
  </si>
  <si>
    <t>40165-9351</t>
  </si>
  <si>
    <t>114-7575586-0544230</t>
  </si>
  <si>
    <t>2018-06-18T19:27:46+00:00</t>
  </si>
  <si>
    <t>2018-06-21T16:33:29+00:00</t>
  </si>
  <si>
    <t>60618-1139</t>
  </si>
  <si>
    <t>114-2642403-9829044</t>
  </si>
  <si>
    <t>2018-06-18T19:08:43+00:00</t>
  </si>
  <si>
    <t>2018-06-21T00:59:38+00:00</t>
  </si>
  <si>
    <t>98043-4705</t>
  </si>
  <si>
    <t>Men's Solid Color Oxford Long Sleeve Button Down Casual Shirt Sapphire X-Large</t>
  </si>
  <si>
    <t>CS-LY085-Sa911-XL</t>
  </si>
  <si>
    <t>B06XYTL6PG</t>
  </si>
  <si>
    <t>112-3997914-6569041</t>
  </si>
  <si>
    <t>2018-06-18T19:05:11+00:00</t>
  </si>
  <si>
    <t>2018-06-20T08:07:09+00:00</t>
  </si>
  <si>
    <t>MISSOURI CITY</t>
  </si>
  <si>
    <t>77459-5044</t>
  </si>
  <si>
    <t>114-4761730-9360210</t>
  </si>
  <si>
    <t>2018-06-18T18:53:42+00:00</t>
  </si>
  <si>
    <t>2018-06-20T03:16:38+00:00</t>
  </si>
  <si>
    <t>95687-4338</t>
  </si>
  <si>
    <t>114-8116880-5407432</t>
  </si>
  <si>
    <t>2018-06-18T18:53:10+00:00</t>
  </si>
  <si>
    <t>2018-06-19T04:22:19+00:00</t>
  </si>
  <si>
    <t>111-9588458-0641019</t>
  </si>
  <si>
    <t>2018-06-18T18:49:21+00:00</t>
  </si>
  <si>
    <t>2018-06-19T16:31:02+00:00</t>
  </si>
  <si>
    <t>MOCOTONO Men's V-Neck Long Sleeve Pullover Casual Sweater Black Small</t>
  </si>
  <si>
    <t>ASHBURN</t>
  </si>
  <si>
    <t>114-6051578-6469858</t>
  </si>
  <si>
    <t>2018-06-18T18:45:37+00:00</t>
  </si>
  <si>
    <t>2018-06-19T10:29:35+00:00</t>
  </si>
  <si>
    <t>SHREWSBURY</t>
  </si>
  <si>
    <t>01545-7720</t>
  </si>
  <si>
    <t>114-0799072-6222640</t>
  </si>
  <si>
    <t>2018-06-18T18:40:58+00:00</t>
  </si>
  <si>
    <t>2018-06-19T05:32:37+00:00</t>
  </si>
  <si>
    <t>113-7486046-8249046</t>
  </si>
  <si>
    <t>2018-06-18T18:31:21+00:00</t>
  </si>
  <si>
    <t>2018-06-19T16:23:12+00:00</t>
  </si>
  <si>
    <t>MCLEAN</t>
  </si>
  <si>
    <t>22102-2711</t>
  </si>
  <si>
    <t>112-0090617-8244250</t>
  </si>
  <si>
    <t>2018-06-18T18:16:44+00:00</t>
  </si>
  <si>
    <t>2018-06-19T22:47:15+00:00</t>
  </si>
  <si>
    <t>20878-2164</t>
  </si>
  <si>
    <t>112-3444107-8780207</t>
  </si>
  <si>
    <t>2018-06-18T18:15:15+00:00</t>
  </si>
  <si>
    <t>2018-06-20T15:32:11+00:00</t>
  </si>
  <si>
    <t>80918-3009</t>
  </si>
  <si>
    <t>114-5145577-7459431</t>
  </si>
  <si>
    <t>2018-06-18T18:00:37+00:00</t>
  </si>
  <si>
    <t>2018-06-19T06:43:15+00:00</t>
  </si>
  <si>
    <t>MOCOTONO Men's Long Sleeve Plaid Button Down Cotton Casual Shirts Black and White Large</t>
  </si>
  <si>
    <t>CS-LY084-H6-L</t>
  </si>
  <si>
    <t>B06XQG7RR2</t>
  </si>
  <si>
    <t>ALLEN</t>
  </si>
  <si>
    <t>75002-2202</t>
  </si>
  <si>
    <t>112-6194781-4901856</t>
  </si>
  <si>
    <t>2018-06-18T17:53:37+00:00</t>
  </si>
  <si>
    <t>2018-06-19T21:44:29+00:00</t>
  </si>
  <si>
    <t>80021-5117</t>
  </si>
  <si>
    <t>112-4573898-8417806</t>
  </si>
  <si>
    <t>2018-06-18T17:51:25+00:00</t>
  </si>
  <si>
    <t>2018-06-19T20:22:46+00:00</t>
  </si>
  <si>
    <t>11102-1350</t>
  </si>
  <si>
    <t>112-4124467-6385042</t>
  </si>
  <si>
    <t>2018-06-19T16:18:29+00:00</t>
  </si>
  <si>
    <t>114-4979037-4925835</t>
  </si>
  <si>
    <t>2018-06-18T17:32:18+00:00</t>
  </si>
  <si>
    <t>2018-06-19T16:32:43+00:00</t>
  </si>
  <si>
    <t>22207-5141</t>
  </si>
  <si>
    <t>114-3886922-4162606</t>
  </si>
  <si>
    <t>2018-06-18T17:15:37+00:00</t>
  </si>
  <si>
    <t>2018-06-19T02:15:57+00:00</t>
  </si>
  <si>
    <t>ANNANDALE</t>
  </si>
  <si>
    <t>22003-3217</t>
  </si>
  <si>
    <t>111-3382291-0714603</t>
  </si>
  <si>
    <t>2018-06-18T17:15:18+00:00</t>
  </si>
  <si>
    <t>2018-06-19T22:46:28+00:00</t>
  </si>
  <si>
    <t>PRESIDIO</t>
  </si>
  <si>
    <t>111-2496071-1545019</t>
  </si>
  <si>
    <t>2018-06-18T17:09:59+00:00</t>
  </si>
  <si>
    <t>2018-06-19T09:32:10+00:00</t>
  </si>
  <si>
    <t>40509-8302</t>
  </si>
  <si>
    <t>113-2006682-7704269</t>
  </si>
  <si>
    <t>2018-06-18T17:04:52+00:00</t>
  </si>
  <si>
    <t>2018-06-19T10:41:26+00:00</t>
  </si>
  <si>
    <t>02120-3313</t>
  </si>
  <si>
    <t>112-3563100-6530619</t>
  </si>
  <si>
    <t>2018-06-18T16:51:03+00:00</t>
  </si>
  <si>
    <t>2018-06-18T22:30:10+00:00</t>
  </si>
  <si>
    <t>94062-4002</t>
  </si>
  <si>
    <t>111-3755582-5961858</t>
  </si>
  <si>
    <t>2018-06-18T16:47:28+00:00</t>
  </si>
  <si>
    <t>2018-06-19T08:31:02+00:00</t>
  </si>
  <si>
    <t>Lompoc</t>
  </si>
  <si>
    <t>111-9712721-3041048</t>
  </si>
  <si>
    <t>2018-06-18T16:44:09+00:00</t>
  </si>
  <si>
    <t>2018-06-20T20:00:37+00:00</t>
  </si>
  <si>
    <t>11238-1168</t>
  </si>
  <si>
    <t>112-7740768-9192237</t>
  </si>
  <si>
    <t>2018-06-18T16:39:12+00:00</t>
  </si>
  <si>
    <t>2018-06-19T19:08:24+00:00</t>
  </si>
  <si>
    <t>17110-1632</t>
  </si>
  <si>
    <t>113-4003153-3584203</t>
  </si>
  <si>
    <t>2018-06-18T16:38:58+00:00</t>
  </si>
  <si>
    <t>2018-06-20T04:02:11+00:00</t>
  </si>
  <si>
    <t>MOCOTONO Men's Long Sleeve Flannel Plaid Checkered Button Down Casual Dress Shirts Yellow1 X-Large</t>
  </si>
  <si>
    <t>CS-BUSB031-YL1-XL</t>
  </si>
  <si>
    <t>B078VYLWMR</t>
  </si>
  <si>
    <t>EASTVALE</t>
  </si>
  <si>
    <t>92880-3421</t>
  </si>
  <si>
    <t>113-8380458-4591427</t>
  </si>
  <si>
    <t>2018-06-18T16:36:17+00:00</t>
  </si>
  <si>
    <t>2018-06-29T02:40:07+00:00</t>
  </si>
  <si>
    <t>19380-6128</t>
  </si>
  <si>
    <t>111-3673271-9262614</t>
  </si>
  <si>
    <t>2018-06-18T16:32:50+00:00</t>
  </si>
  <si>
    <t>2018-06-19T19:30:07+00:00</t>
  </si>
  <si>
    <t>111-7293885-3345867</t>
  </si>
  <si>
    <t>2018-06-18T16:30:05+00:00</t>
  </si>
  <si>
    <t>2018-06-22T02:49:11+00:00</t>
  </si>
  <si>
    <t>60618-2508</t>
  </si>
  <si>
    <t>114-5433048-9898606</t>
  </si>
  <si>
    <t>2018-06-18T16:27:59+00:00</t>
  </si>
  <si>
    <t>2018-06-19T06:46:02+00:00</t>
  </si>
  <si>
    <t>SAN CARLOS</t>
  </si>
  <si>
    <t>94070-2506</t>
  </si>
  <si>
    <t>113-7272127-0952259</t>
  </si>
  <si>
    <t>2018-06-18T16:17:18+00:00</t>
  </si>
  <si>
    <t>2018-06-21T23:07:22+00:00</t>
  </si>
  <si>
    <t>SAN LUIS OBISPO</t>
  </si>
  <si>
    <t>93401-3745</t>
  </si>
  <si>
    <t>112-4058480-8643432</t>
  </si>
  <si>
    <t>2018-06-18T16:13:33+00:00</t>
  </si>
  <si>
    <t>2018-06-20T05:54:06+00:00</t>
  </si>
  <si>
    <t>95206-5839</t>
  </si>
  <si>
    <t>112-0759576-8820221</t>
  </si>
  <si>
    <t>2018-06-18T16:04:24+00:00</t>
  </si>
  <si>
    <t>2018-06-18T23:05:41+00:00</t>
  </si>
  <si>
    <t>92078-3945</t>
  </si>
  <si>
    <t>114-2498113-1967463</t>
  </si>
  <si>
    <t>2018-06-18T16:03:13+00:00</t>
  </si>
  <si>
    <t>2018-06-20T06:54:00+00:00</t>
  </si>
  <si>
    <t>34211-2116</t>
  </si>
  <si>
    <t>112-6146938-8701820</t>
  </si>
  <si>
    <t>2018-06-18T15:37:45+00:00</t>
  </si>
  <si>
    <t>2018-06-22T09:30:15+00:00</t>
  </si>
  <si>
    <t>111-8198180-2532237</t>
  </si>
  <si>
    <t>2018-06-18T15:36:11+00:00</t>
  </si>
  <si>
    <t>2018-06-19T06:45:15+00:00</t>
  </si>
  <si>
    <t>Orange</t>
  </si>
  <si>
    <t>111-7139845-0425002</t>
  </si>
  <si>
    <t>2018-06-18T15:34:39+00:00</t>
  </si>
  <si>
    <t>2018-06-20T03:40:09+00:00</t>
  </si>
  <si>
    <t>111-2770624-9757816</t>
  </si>
  <si>
    <t>2018-06-19T10:47:08+00:00</t>
  </si>
  <si>
    <t>113-1713081-2450622</t>
  </si>
  <si>
    <t>2018-06-18T15:33:46+00:00</t>
  </si>
  <si>
    <t>2018-06-20T03:12:01+00:00</t>
  </si>
  <si>
    <t>OTSEGO</t>
  </si>
  <si>
    <t>55330-4757</t>
  </si>
  <si>
    <t>114-7160102-8387449</t>
  </si>
  <si>
    <t>2018-06-18T15:31:43+00:00</t>
  </si>
  <si>
    <t>2018-06-19T06:38:13+00:00</t>
  </si>
  <si>
    <t>macon</t>
  </si>
  <si>
    <t>Men's Oxford Long Sleeve Button Down Dress Shirt With Pocket,Light Blue,X-Large</t>
  </si>
  <si>
    <t>CS-LY171-LB916-XL</t>
  </si>
  <si>
    <t>B073PPTRYB</t>
  </si>
  <si>
    <t>114-0286050-2825815</t>
  </si>
  <si>
    <t>2018-06-20T09:54:22+00:00</t>
  </si>
  <si>
    <t>111-9734639-9580205</t>
  </si>
  <si>
    <t>2018-06-18T15:20:44+00:00</t>
  </si>
  <si>
    <t>2018-06-19T22:11:44+00:00</t>
  </si>
  <si>
    <t>Clinton</t>
  </si>
  <si>
    <t>114-8373192-9128225</t>
  </si>
  <si>
    <t>2018-06-18T15:15:03+00:00</t>
  </si>
  <si>
    <t>2018-06-19T08:43:33+00:00</t>
  </si>
  <si>
    <t>LEAWOOD</t>
  </si>
  <si>
    <t>66211-2220</t>
  </si>
  <si>
    <t>111-2059571-8319442</t>
  </si>
  <si>
    <t>2018-06-18T15:09:56+00:00</t>
  </si>
  <si>
    <t>2018-06-19T07:53:05+00:00</t>
  </si>
  <si>
    <t>10021-4846</t>
  </si>
  <si>
    <t>111-0033692-8333812</t>
  </si>
  <si>
    <t>2018-06-18T15:07:58+00:00</t>
  </si>
  <si>
    <t>2018-06-19T09:41:54+00:00</t>
  </si>
  <si>
    <t>07307-3148</t>
  </si>
  <si>
    <t>112-8171412-4562609</t>
  </si>
  <si>
    <t>2018-06-18T15:04:45+00:00</t>
  </si>
  <si>
    <t>2018-06-19T06:45:16+00:00</t>
  </si>
  <si>
    <t>Oakland</t>
  </si>
  <si>
    <t>112-8257751-4807405</t>
  </si>
  <si>
    <t>2018-06-18T14:51:33+00:00</t>
  </si>
  <si>
    <t>2018-06-18T23:06:02+00:00</t>
  </si>
  <si>
    <t>SPANISH FORK</t>
  </si>
  <si>
    <t>84660-6410</t>
  </si>
  <si>
    <t>113-1189287-2885067</t>
  </si>
  <si>
    <t>2018-06-18T14:49:16+00:00</t>
  </si>
  <si>
    <t>2018-06-18T21:21:04+00:00</t>
  </si>
  <si>
    <t>CANFIELD</t>
  </si>
  <si>
    <t>44406-8702</t>
  </si>
  <si>
    <t>111-0752954-8453861</t>
  </si>
  <si>
    <t>2018-06-18T14:42:41+00:00</t>
  </si>
  <si>
    <t>2018-06-19T18:54:35+00:00</t>
  </si>
  <si>
    <t>90007-4536</t>
  </si>
  <si>
    <t>112-6547245-5362663</t>
  </si>
  <si>
    <t>2018-06-18T14:37:38+00:00</t>
  </si>
  <si>
    <t>2018-06-19T14:37:36+00:00</t>
  </si>
  <si>
    <t>111-3862833-6760237</t>
  </si>
  <si>
    <t>2018-06-18T14:29:51+00:00</t>
  </si>
  <si>
    <t>2018-06-18T21:19:16+00:00</t>
  </si>
  <si>
    <t>11222-1343</t>
  </si>
  <si>
    <t>112-0118796-7639448</t>
  </si>
  <si>
    <t>2018-06-18T14:22:25+00:00</t>
  </si>
  <si>
    <t>2018-06-19T23:45:28+00:00</t>
  </si>
  <si>
    <t>111-0270885-0636212</t>
  </si>
  <si>
    <t>2018-06-18T14:21:57+00:00</t>
  </si>
  <si>
    <t>2018-06-18T22:43:41+00:00</t>
  </si>
  <si>
    <t>11205-3254</t>
  </si>
  <si>
    <t>112-3979658-8693016</t>
  </si>
  <si>
    <t>2018-06-18T14:13:23+00:00</t>
  </si>
  <si>
    <t>2018-06-18T23:00:56+00:00</t>
  </si>
  <si>
    <t>NEW BALTIMORE</t>
  </si>
  <si>
    <t>48047-4409</t>
  </si>
  <si>
    <t>112-2669878-6145856</t>
  </si>
  <si>
    <t>2018-06-18T14:08:59+00:00</t>
  </si>
  <si>
    <t>2018-06-19T16:30:37+00:00</t>
  </si>
  <si>
    <t>60606-7210</t>
  </si>
  <si>
    <t>113-5410128-5492252</t>
  </si>
  <si>
    <t>2018-06-18T14:00:05+00:00</t>
  </si>
  <si>
    <t>2018-06-18T19:44:36+00:00</t>
  </si>
  <si>
    <t>EL SEGUNDO</t>
  </si>
  <si>
    <t>90245-2226</t>
  </si>
  <si>
    <t>113-4124620-9918660</t>
  </si>
  <si>
    <t>2018-06-18T19:46:25+00:00</t>
  </si>
  <si>
    <t>114-3780659-8730630</t>
  </si>
  <si>
    <t>2018-06-18T13:29:49+00:00</t>
  </si>
  <si>
    <t>2018-06-20T02:40:25+00:00</t>
  </si>
  <si>
    <t>BOZMAN</t>
  </si>
  <si>
    <t>21612-9704</t>
  </si>
  <si>
    <t>112-8082885-9201831</t>
  </si>
  <si>
    <t>2018-06-18T13:03:46+00:00</t>
  </si>
  <si>
    <t>2018-06-18T19:47:39+00:00</t>
  </si>
  <si>
    <t>MOCOTONO Men's V-Neck Long Sleeve Pullover Casual Sweater Green X-Large</t>
  </si>
  <si>
    <t>Toms River</t>
  </si>
  <si>
    <t>113-6004685-4249866</t>
  </si>
  <si>
    <t>2018-06-18T12:57:48+00:00</t>
  </si>
  <si>
    <t>2018-06-18T21:24:58+00:00</t>
  </si>
  <si>
    <t>30339-5946</t>
  </si>
  <si>
    <t>114-6268144-4825067</t>
  </si>
  <si>
    <t>2018-06-18T12:49:15+00:00</t>
  </si>
  <si>
    <t>2018-06-18T19:45:33+00:00</t>
  </si>
  <si>
    <t>FLANDERS</t>
  </si>
  <si>
    <t>07836-9733</t>
  </si>
  <si>
    <t>113-5083799-2433866</t>
  </si>
  <si>
    <t>2018-06-18T12:48:22+00:00</t>
  </si>
  <si>
    <t>2018-06-19T15:32:36+00:00</t>
  </si>
  <si>
    <t>Swanton</t>
  </si>
  <si>
    <t>112-7119165-7253802</t>
  </si>
  <si>
    <t>2018-06-18T12:46:24+00:00</t>
  </si>
  <si>
    <t>2018-06-20T01:47:00+00:00</t>
  </si>
  <si>
    <t>31405-9413</t>
  </si>
  <si>
    <t>112-0069688-1762620</t>
  </si>
  <si>
    <t>2018-06-18T12:45:42+00:00</t>
  </si>
  <si>
    <t>2018-06-19T03:23:05+00:00</t>
  </si>
  <si>
    <t>EXCELSIOR</t>
  </si>
  <si>
    <t>55331-1725</t>
  </si>
  <si>
    <t>112-7926291-5626663</t>
  </si>
  <si>
    <t>2018-06-18T12:23:43+00:00</t>
  </si>
  <si>
    <t>2018-06-18T16:26:15+00:00</t>
  </si>
  <si>
    <t>Galloway</t>
  </si>
  <si>
    <t>111-2172976-7373032</t>
  </si>
  <si>
    <t>2018-06-18T12:08:47+00:00</t>
  </si>
  <si>
    <t>2018-06-20T20:09:30+00:00</t>
  </si>
  <si>
    <t>09301-0008</t>
  </si>
  <si>
    <t>112-5247061-6615411</t>
  </si>
  <si>
    <t>2018-06-18T10:49:41+00:00</t>
  </si>
  <si>
    <t>2018-06-20T04:26:04+00:00</t>
  </si>
  <si>
    <t>RIVERVIEW</t>
  </si>
  <si>
    <t>33579-2389</t>
  </si>
  <si>
    <t>114-3323637-2745033</t>
  </si>
  <si>
    <t>2018-06-18T10:18:32+00:00</t>
  </si>
  <si>
    <t>2018-06-18T22:36:49+00:00</t>
  </si>
  <si>
    <t>02118-3175</t>
  </si>
  <si>
    <t>111-3841650-1028233</t>
  </si>
  <si>
    <t>2018-06-18T08:21:59+00:00</t>
  </si>
  <si>
    <t>2018-06-18T23:06:00+00:00</t>
  </si>
  <si>
    <t>98115-7819</t>
  </si>
  <si>
    <t>113-7227776-8727416</t>
  </si>
  <si>
    <t>2018-06-18T07:41:27+00:00</t>
  </si>
  <si>
    <t>2018-06-20T02:00:18+00:00</t>
  </si>
  <si>
    <t>MOCOTONO Men's Long Sleeve Standard Fit Plaid Checked Button up Casual Shirts Sapphire X-Large</t>
  </si>
  <si>
    <t>CS-SB006-BL2-XL</t>
  </si>
  <si>
    <t>B074P1TN5R</t>
  </si>
  <si>
    <t>28205-2642</t>
  </si>
  <si>
    <t>112-1135298-6426628</t>
  </si>
  <si>
    <t>2018-06-18T06:19:14+00:00</t>
  </si>
  <si>
    <t>2018-06-19T03:43:26+00:00</t>
  </si>
  <si>
    <t>BRADENTON</t>
  </si>
  <si>
    <t>34205-7852</t>
  </si>
  <si>
    <t>111-6772055-6126647</t>
  </si>
  <si>
    <t>2018-06-18T06:04:00+00:00</t>
  </si>
  <si>
    <t>2018-06-19T22:30:37+00:00</t>
  </si>
  <si>
    <t>Men's Long Sleeve Denim Solid Double-Pocket Shirt Black Small</t>
  </si>
  <si>
    <t>CS-SB003-BK-S</t>
  </si>
  <si>
    <t>B0776VDDPW</t>
  </si>
  <si>
    <t>94109-3997</t>
  </si>
  <si>
    <t>111-9313062-6529045</t>
  </si>
  <si>
    <t>2018-06-18T05:55:06+00:00</t>
  </si>
  <si>
    <t>2018-06-19T01:33:00+00:00</t>
  </si>
  <si>
    <t>07109-3508</t>
  </si>
  <si>
    <t>112-6340690-7232265</t>
  </si>
  <si>
    <t>2018-06-18T05:54:47+00:00</t>
  </si>
  <si>
    <t>2018-06-19T16:39:37+00:00</t>
  </si>
  <si>
    <t>Men's Short Sleeve Oxford Button Down Casual Shirt Navy Small</t>
  </si>
  <si>
    <t>CS-SB030-NY-S</t>
  </si>
  <si>
    <t>B07DG35NXZ</t>
  </si>
  <si>
    <t>78750-1946</t>
  </si>
  <si>
    <t>111-8612673-7766658</t>
  </si>
  <si>
    <t>2018-06-18T05:39:20+00:00</t>
  </si>
  <si>
    <t>2018-06-19T03:10:57+00:00</t>
  </si>
  <si>
    <t>66603-3713</t>
  </si>
  <si>
    <t>111-9263848-0820228</t>
  </si>
  <si>
    <t>2018-06-18T05:10:01+00:00</t>
  </si>
  <si>
    <t>2018-06-19T16:44:28+00:00</t>
  </si>
  <si>
    <t>Davenport</t>
  </si>
  <si>
    <t>52804-1834</t>
  </si>
  <si>
    <t>114-3497583-9776268</t>
  </si>
  <si>
    <t>2018-06-18T04:42:38+00:00</t>
  </si>
  <si>
    <t>2018-06-19T07:29:31+00:00</t>
  </si>
  <si>
    <t>80003-4822</t>
  </si>
  <si>
    <t>111-1093233-1427407</t>
  </si>
  <si>
    <t>2018-06-18T04:11:00+00:00</t>
  </si>
  <si>
    <t>2018-06-19T01:25:39+00:00</t>
  </si>
  <si>
    <t>19901-6675</t>
  </si>
  <si>
    <t>111-5353220-7176212</t>
  </si>
  <si>
    <t>2018-06-18T04:09:45+00:00</t>
  </si>
  <si>
    <t>2018-06-19T22:27:56+00:00</t>
  </si>
  <si>
    <t>48209-1815</t>
  </si>
  <si>
    <t>112-9605211-6665832</t>
  </si>
  <si>
    <t>2018-06-18T04:08:56+00:00</t>
  </si>
  <si>
    <t>2018-06-18T23:37:57+00:00</t>
  </si>
  <si>
    <t>33131-2957</t>
  </si>
  <si>
    <t>111-6328515-5713051</t>
  </si>
  <si>
    <t>2018-06-18T03:59:15+00:00</t>
  </si>
  <si>
    <t>2018-06-19T00:00:23+00:00</t>
  </si>
  <si>
    <t>MOCOTONO Men's Long Sleeve Plaid Button Down Cotton Casual Shirts Muti Plaid 16 XX-Large</t>
  </si>
  <si>
    <t>CS-SB084-H16-XXL</t>
  </si>
  <si>
    <t>B0793MK73F</t>
  </si>
  <si>
    <t>BELLEVUE</t>
  </si>
  <si>
    <t>98008-3958</t>
  </si>
  <si>
    <t>111-8548213-1669047</t>
  </si>
  <si>
    <t>2018-06-18T03:49:14+00:00</t>
  </si>
  <si>
    <t>2018-06-19T07:02:07+00:00</t>
  </si>
  <si>
    <t>TWO HARBORS</t>
  </si>
  <si>
    <t>55616-3036</t>
  </si>
  <si>
    <t>113-4195506-0272269</t>
  </si>
  <si>
    <t>2018-06-18T03:47:59+00:00</t>
  </si>
  <si>
    <t>2018-06-20T02:13:16+00:00</t>
  </si>
  <si>
    <t>78723-5321</t>
  </si>
  <si>
    <t>114-6718789-2635416</t>
  </si>
  <si>
    <t>2018-06-18T03:40:38+00:00</t>
  </si>
  <si>
    <t>2018-06-18T18:43:05+00:00</t>
  </si>
  <si>
    <t>114-2355421-3267458</t>
  </si>
  <si>
    <t>2018-06-18T03:36:20+00:00</t>
  </si>
  <si>
    <t>2018-06-20T02:36:56+00:00</t>
  </si>
  <si>
    <t>NEWPORT NEWS</t>
  </si>
  <si>
    <t>23601-1520</t>
  </si>
  <si>
    <t>112-0356981-6678604</t>
  </si>
  <si>
    <t>2018-06-18T03:35:58+00:00</t>
  </si>
  <si>
    <t>2018-06-19T05:31:59+00:00</t>
  </si>
  <si>
    <t>90018-2373</t>
  </si>
  <si>
    <t>114-3324971-7176250</t>
  </si>
  <si>
    <t>2018-06-18T03:30:01+00:00</t>
  </si>
  <si>
    <t>2018-06-19T00:57:44+00:00</t>
  </si>
  <si>
    <t>Yorktown</t>
  </si>
  <si>
    <t>113-3884759-8734603</t>
  </si>
  <si>
    <t>2018-06-18T03:28:38+00:00</t>
  </si>
  <si>
    <t>2018-06-18T12:07:11+00:00</t>
  </si>
  <si>
    <t>111-4140549-8469863</t>
  </si>
  <si>
    <t>2018-06-18T03:27:50+00:00</t>
  </si>
  <si>
    <t>2018-06-19T08:06:34+00:00</t>
  </si>
  <si>
    <t>Oceanside</t>
  </si>
  <si>
    <t>111-2515584-0481823</t>
  </si>
  <si>
    <t>2018-06-18T03:26:09+00:00</t>
  </si>
  <si>
    <t>2018-06-18T09:56:05+00:00</t>
  </si>
  <si>
    <t>113-6416464-6485812</t>
  </si>
  <si>
    <t>2018-06-18T03:22:38+00:00</t>
  </si>
  <si>
    <t>2018-06-20T17:36:03+00:00</t>
  </si>
  <si>
    <t>LARCHMONT</t>
  </si>
  <si>
    <t>10538-1928</t>
  </si>
  <si>
    <t>112-0144241-4359474</t>
  </si>
  <si>
    <t>2018-06-18T03:19:01+00:00</t>
  </si>
  <si>
    <t>2018-06-18T18:54:35+00:00</t>
  </si>
  <si>
    <t>Madisonville</t>
  </si>
  <si>
    <t>Ky</t>
  </si>
  <si>
    <t>114-3125803-5081008</t>
  </si>
  <si>
    <t>2018-06-18T03:18:33+00:00</t>
  </si>
  <si>
    <t>2018-06-22T22:24:42+00:00</t>
  </si>
  <si>
    <t>85705-8525</t>
  </si>
  <si>
    <t>114-0320783-5480221</t>
  </si>
  <si>
    <t>2018-06-18T03:15:21+00:00</t>
  </si>
  <si>
    <t>2018-06-18T19:09:03+00:00</t>
  </si>
  <si>
    <t>NEWARK</t>
  </si>
  <si>
    <t>07107-1516</t>
  </si>
  <si>
    <t>111-6429415-4973827</t>
  </si>
  <si>
    <t>2018-06-18T03:11:20+00:00</t>
  </si>
  <si>
    <t>2018-06-18T19:55:34+00:00</t>
  </si>
  <si>
    <t>30324-2772</t>
  </si>
  <si>
    <t>111-9782123-7777804</t>
  </si>
  <si>
    <t>2018-06-18T03:10:53+00:00</t>
  </si>
  <si>
    <t>2018-06-18T15:11:02+00:00</t>
  </si>
  <si>
    <t>114-1872455-5889811</t>
  </si>
  <si>
    <t>2018-06-18T03:09:37+00:00</t>
  </si>
  <si>
    <t>2018-06-18T23:59:04+00:00</t>
  </si>
  <si>
    <t>OFALLON</t>
  </si>
  <si>
    <t>63366-1667</t>
  </si>
  <si>
    <t>112-2967547-0210608</t>
  </si>
  <si>
    <t>2018-06-18T02:48:15+00:00</t>
  </si>
  <si>
    <t>2018-06-18T21:32:56+00:00</t>
  </si>
  <si>
    <t>CASSVILLE</t>
  </si>
  <si>
    <t>13318-1532</t>
  </si>
  <si>
    <t>114-2330623-9769015</t>
  </si>
  <si>
    <t>2018-06-18T02:41:50+00:00</t>
  </si>
  <si>
    <t>2018-06-20T04:02:05+00:00</t>
  </si>
  <si>
    <t>90012-1673</t>
  </si>
  <si>
    <t>112-2231043-3847434</t>
  </si>
  <si>
    <t>2018-06-18T02:41:02+00:00</t>
  </si>
  <si>
    <t>2018-06-21T19:50:56+00:00</t>
  </si>
  <si>
    <t>Orland Park</t>
  </si>
  <si>
    <t>113-8051030-1162634</t>
  </si>
  <si>
    <t>2018-06-18T02:36:22+00:00</t>
  </si>
  <si>
    <t>2018-06-18T23:22:37+00:00</t>
  </si>
  <si>
    <t>Astoria</t>
  </si>
  <si>
    <t>113-0514693-7196253</t>
  </si>
  <si>
    <t>2018-06-18T02:12:50+00:00</t>
  </si>
  <si>
    <t>2018-06-18T10:27:12+00:00</t>
  </si>
  <si>
    <t>45069-4525</t>
  </si>
  <si>
    <t>111-8963999-6561053</t>
  </si>
  <si>
    <t>2018-06-18T02:12:05+00:00</t>
  </si>
  <si>
    <t>2018-06-18T22:47:02+00:00</t>
  </si>
  <si>
    <t>OAK BLUFFS</t>
  </si>
  <si>
    <t>02557-0311</t>
  </si>
  <si>
    <t>112-3669962-8856209</t>
  </si>
  <si>
    <t>2018-06-18T02:08:53+00:00</t>
  </si>
  <si>
    <t>2018-06-18T17:51:43+00:00</t>
  </si>
  <si>
    <t>DANVILLE</t>
  </si>
  <si>
    <t>94526-2931</t>
  </si>
  <si>
    <t>111-7032824-6717069</t>
  </si>
  <si>
    <t>2018-06-18T02:04:27+00:00</t>
  </si>
  <si>
    <t>2018-06-18T21:24:44+00:00</t>
  </si>
  <si>
    <t>73142-1933</t>
  </si>
  <si>
    <t>114-8578391-9469809</t>
  </si>
  <si>
    <t>2018-06-18T02:02:45+00:00</t>
  </si>
  <si>
    <t>2018-06-19T04:27:02+00:00</t>
  </si>
  <si>
    <t>77388-3076</t>
  </si>
  <si>
    <t>113-2695934-6668230</t>
  </si>
  <si>
    <t>2018-06-18T01:54:51+00:00</t>
  </si>
  <si>
    <t>2018-06-18T21:39:11+00:00</t>
  </si>
  <si>
    <t>CLOVIS</t>
  </si>
  <si>
    <t>93611-7416</t>
  </si>
  <si>
    <t>114-7325704-9079429</t>
  </si>
  <si>
    <t>2018-06-18T01:52:48+00:00</t>
  </si>
  <si>
    <t>2018-06-18T22:22:21+00:00</t>
  </si>
  <si>
    <t>10128-4828</t>
  </si>
  <si>
    <t>113-5450043-9661003</t>
  </si>
  <si>
    <t>2018-06-18T01:50:09+00:00</t>
  </si>
  <si>
    <t>2018-06-19T08:14:19+00:00</t>
  </si>
  <si>
    <t>RANCHO PALOS VERDES</t>
  </si>
  <si>
    <t>90275-5743</t>
  </si>
  <si>
    <t>113-4386389-9989012</t>
  </si>
  <si>
    <t>2018-06-18T01:47:41+00:00</t>
  </si>
  <si>
    <t>2018-06-18T22:20:33+00:00</t>
  </si>
  <si>
    <t>14609-6347</t>
  </si>
  <si>
    <t>111-2339244-7140241</t>
  </si>
  <si>
    <t>2018-06-18T01:46:12+00:00</t>
  </si>
  <si>
    <t>2018-06-18T09:53:48+00:00</t>
  </si>
  <si>
    <t>SOUTH BELOIT</t>
  </si>
  <si>
    <t>111-5337576-6798622</t>
  </si>
  <si>
    <t>2018-06-18T01:34:33+00:00</t>
  </si>
  <si>
    <t>2018-06-19T04:26:20+00:00</t>
  </si>
  <si>
    <t>MOCOTONO Men's Long Sleeve Casual Collared Polo Shirt Top White S</t>
  </si>
  <si>
    <t>WQS-BN-1503-WO-S</t>
  </si>
  <si>
    <t>B0788NZKVF</t>
  </si>
  <si>
    <t>COVINGTON</t>
  </si>
  <si>
    <t>98042-8366</t>
  </si>
  <si>
    <t>112-2505616-4024269</t>
  </si>
  <si>
    <t>2018-06-18T01:27:53+00:00</t>
  </si>
  <si>
    <t>2018-06-19T08:21:38+00:00</t>
  </si>
  <si>
    <t>HANFORD</t>
  </si>
  <si>
    <t>93230-3682</t>
  </si>
  <si>
    <t>112-4696142-8421059</t>
  </si>
  <si>
    <t>2018-06-18T01:27:17+00:00</t>
  </si>
  <si>
    <t>2018-06-19T06:34:58+00:00</t>
  </si>
  <si>
    <t>95825-4178</t>
  </si>
  <si>
    <t>114-5277794-3616248</t>
  </si>
  <si>
    <t>2018-06-18T01:27:06+00:00</t>
  </si>
  <si>
    <t>2018-06-18T21:29:00+00:00</t>
  </si>
  <si>
    <t>DEARBORN HEIGHTS</t>
  </si>
  <si>
    <t>48125-2539</t>
  </si>
  <si>
    <t>113-8586418-2498659</t>
  </si>
  <si>
    <t>2018-06-18T01:16:36+00:00</t>
  </si>
  <si>
    <t>2018-06-18T20:06:08+00:00</t>
  </si>
  <si>
    <t>33716-3827</t>
  </si>
  <si>
    <t>112-1565338-5813031</t>
  </si>
  <si>
    <t>2018-06-18T01:13:25+00:00</t>
  </si>
  <si>
    <t>2018-06-19T01:33:50+00:00</t>
  </si>
  <si>
    <t>03052-2546</t>
  </si>
  <si>
    <t>112-9407101-4614628</t>
  </si>
  <si>
    <t>2018-06-18T01:08:32+00:00</t>
  </si>
  <si>
    <t>2018-06-19T03:46:07+00:00</t>
  </si>
  <si>
    <t>60626-1767</t>
  </si>
  <si>
    <t>114-7034926-0477045</t>
  </si>
  <si>
    <t>2018-06-18T00:58:34+00:00</t>
  </si>
  <si>
    <t>2018-06-19T02:36:41+00:00</t>
  </si>
  <si>
    <t>WHITNEY</t>
  </si>
  <si>
    <t>76692-4653</t>
  </si>
  <si>
    <t>114-9511767-9147407</t>
  </si>
  <si>
    <t>2018-06-18T00:40:40+00:00</t>
  </si>
  <si>
    <t>2018-06-19T06:26:22+00:00</t>
  </si>
  <si>
    <t>EL CERRITO</t>
  </si>
  <si>
    <t>94530-3246</t>
  </si>
  <si>
    <t>113-4235712-8299467</t>
  </si>
  <si>
    <t>2018-06-18T00:35:48+00:00</t>
  </si>
  <si>
    <t>2018-06-20T03:14:05+00:00</t>
  </si>
  <si>
    <t>55408-1168</t>
  </si>
  <si>
    <t>112-4519844-9087408</t>
  </si>
  <si>
    <t>2018-06-18T00:30:30+00:00</t>
  </si>
  <si>
    <t>2018-06-19T02:18:09+00:00</t>
  </si>
  <si>
    <t>WILLOW GROVE</t>
  </si>
  <si>
    <t>19090-2641</t>
  </si>
  <si>
    <t>111-7835167-8109052</t>
  </si>
  <si>
    <t>2018-06-18T00:27:09+00:00</t>
  </si>
  <si>
    <t>2018-06-19T22:27:52+00:00</t>
  </si>
  <si>
    <t>FRESH MEADOWS</t>
  </si>
  <si>
    <t>11365-4237</t>
  </si>
  <si>
    <t>701-5045683-4477854</t>
  </si>
  <si>
    <t>2018-06-19T15:12:08+00:00</t>
  </si>
  <si>
    <t>2018-06-20T22:55:28+00:00</t>
  </si>
  <si>
    <t>Men's Short Sleeve Oxford Button Down Casual Shirt Sapphire X-Large</t>
  </si>
  <si>
    <t>CS-CA170-Sa911-XL</t>
  </si>
  <si>
    <t>B079GSTC7R</t>
  </si>
  <si>
    <t>Toronto</t>
  </si>
  <si>
    <t>M4W 2C1</t>
  </si>
  <si>
    <t>S01-1179798-0514064</t>
  </si>
  <si>
    <t>2018-06-19T08:29:34+00:00</t>
  </si>
  <si>
    <t>2018-06-19T22:30:58+00:00</t>
  </si>
  <si>
    <t>112-1065699-9545031</t>
  </si>
  <si>
    <t>2018-06-19T23:38:26+00:00</t>
  </si>
  <si>
    <t>2018-06-21T05:01:17+00:00</t>
  </si>
  <si>
    <t>85201-4055</t>
  </si>
  <si>
    <t>112-3146235-5305827</t>
  </si>
  <si>
    <t>2018-06-19T23:17:31+00:00</t>
  </si>
  <si>
    <t>2018-06-20T19:53:14+00:00</t>
  </si>
  <si>
    <t>SOUND BEACH</t>
  </si>
  <si>
    <t>11789-3112</t>
  </si>
  <si>
    <t>114-0861062-4781862</t>
  </si>
  <si>
    <t>2018-06-19T23:11:54+00:00</t>
  </si>
  <si>
    <t>2018-06-21T03:59:14+00:00</t>
  </si>
  <si>
    <t>07310-2743</t>
  </si>
  <si>
    <t>113-4484601-9625811</t>
  </si>
  <si>
    <t>2018-06-19T23:09:20+00:00</t>
  </si>
  <si>
    <t>2018-06-21T00:47:27+00:00</t>
  </si>
  <si>
    <t>89178-1221</t>
  </si>
  <si>
    <t>114-1743551-4796229</t>
  </si>
  <si>
    <t>2018-06-19T23:08:52+00:00</t>
  </si>
  <si>
    <t>2018-06-21T14:33:45+00:00</t>
  </si>
  <si>
    <t>77015-3493</t>
  </si>
  <si>
    <t>112-0705074-5506662</t>
  </si>
  <si>
    <t>2018-06-19T23:08:11+00:00</t>
  </si>
  <si>
    <t>2018-06-25T22:28:00+00:00</t>
  </si>
  <si>
    <t>charlotte Amalie</t>
  </si>
  <si>
    <t>St. Thomas</t>
  </si>
  <si>
    <t>Men's Short Sleeve Oxford Button Down Casual Shirt Green X-Large</t>
  </si>
  <si>
    <t>113-6106319-1565015</t>
  </si>
  <si>
    <t>2018-06-19T23:01:36+00:00</t>
  </si>
  <si>
    <t>2018-06-21T03:06:51+00:00</t>
  </si>
  <si>
    <t>Framingham</t>
  </si>
  <si>
    <t>112-9962290-7492260</t>
  </si>
  <si>
    <t>2018-06-19T22:44:45+00:00</t>
  </si>
  <si>
    <t>2018-06-22T00:48:48+00:00</t>
  </si>
  <si>
    <t>11703-2907</t>
  </si>
  <si>
    <t>112-2001635-6168221</t>
  </si>
  <si>
    <t>2018-06-19T22:38:33+00:00</t>
  </si>
  <si>
    <t>2018-06-21T01:31:14+00:00</t>
  </si>
  <si>
    <t>32225-3847</t>
  </si>
  <si>
    <t>111-5699680-1125826</t>
  </si>
  <si>
    <t>2018-06-19T22:36:09+00:00</t>
  </si>
  <si>
    <t>2018-06-21T10:05:40+00:00</t>
  </si>
  <si>
    <t>Millville</t>
  </si>
  <si>
    <t>114-0168814-1237045</t>
  </si>
  <si>
    <t>2018-06-19T22:34:42+00:00</t>
  </si>
  <si>
    <t>2018-06-21T01:51:26+00:00</t>
  </si>
  <si>
    <t>MOCOTONO Men's Long Sleeve Cotton Plaid Button Down Casual Shirts Scarlet XX-Large</t>
  </si>
  <si>
    <t>CS-SB005-RD1-2XL</t>
  </si>
  <si>
    <t>B074P33P2H</t>
  </si>
  <si>
    <t>ELTON</t>
  </si>
  <si>
    <t>70532-5011</t>
  </si>
  <si>
    <t>MOCOTONO Men's Long Sleeve Cotton Plaid Button Down Casual Shirts Blue XX-Large</t>
  </si>
  <si>
    <t>CS-SB005-BL1-2XL</t>
  </si>
  <si>
    <t>B074P2L5MB</t>
  </si>
  <si>
    <t>112-4568869-6464237</t>
  </si>
  <si>
    <t>2018-06-19T22:29:34+00:00</t>
  </si>
  <si>
    <t>2018-06-20T19:39:39+00:00</t>
  </si>
  <si>
    <t>111-2475030-9893866</t>
  </si>
  <si>
    <t>2018-06-19T22:20:10+00:00</t>
  </si>
  <si>
    <t>2018-06-21T04:24:19+00:00</t>
  </si>
  <si>
    <t>DUVALL</t>
  </si>
  <si>
    <t>98019-8351</t>
  </si>
  <si>
    <t>114-4320155-0323435</t>
  </si>
  <si>
    <t>2018-06-19T22:16:56+00:00</t>
  </si>
  <si>
    <t>2018-06-21T03:04:11+00:00</t>
  </si>
  <si>
    <t>BRISTOL</t>
  </si>
  <si>
    <t>19007-3833</t>
  </si>
  <si>
    <t>Men's Short Sleeve Oxford Button Down Casual Shirt Light Blue X-Large</t>
  </si>
  <si>
    <t>114-5225241-6444259</t>
  </si>
  <si>
    <t>2018-06-19T22:16:52+00:00</t>
  </si>
  <si>
    <t>2018-06-21T07:44:37+00:00</t>
  </si>
  <si>
    <t>95603-5850</t>
  </si>
  <si>
    <t>113-2847901-4379404</t>
  </si>
  <si>
    <t>2018-06-19T22:14:55+00:00</t>
  </si>
  <si>
    <t>2018-06-20T21:41:45+00:00</t>
  </si>
  <si>
    <t>richmond hill</t>
  </si>
  <si>
    <t>113-9468292-9141866</t>
  </si>
  <si>
    <t>2018-06-19T22:07:21+00:00</t>
  </si>
  <si>
    <t>2018-06-20T18:30:40+00:00</t>
  </si>
  <si>
    <t>Men's Short Sleeve Oxford Button Down Casual Shirt White Medium</t>
  </si>
  <si>
    <t>Lehi</t>
  </si>
  <si>
    <t>113-3825214-8355408</t>
  </si>
  <si>
    <t>2018-06-19T22:04:28+00:00</t>
  </si>
  <si>
    <t>2018-06-20T21:38:45+00:00</t>
  </si>
  <si>
    <t>Wilsonville</t>
  </si>
  <si>
    <t>Or</t>
  </si>
  <si>
    <t>111-5779184-8265806</t>
  </si>
  <si>
    <t>2018-06-19T21:58:30+00:00</t>
  </si>
  <si>
    <t>2018-06-20T21:27:56+00:00</t>
  </si>
  <si>
    <t>34113-0622</t>
  </si>
  <si>
    <t>114-8693401-4361802</t>
  </si>
  <si>
    <t>2018-06-19T21:51:50+00:00</t>
  </si>
  <si>
    <t>2018-06-21T04:02:40+00:00</t>
  </si>
  <si>
    <t>20740-2433</t>
  </si>
  <si>
    <t>111-9070481-4709802</t>
  </si>
  <si>
    <t>2018-06-19T21:24:28+00:00</t>
  </si>
  <si>
    <t>2018-06-20T16:20:11+00:00</t>
  </si>
  <si>
    <t>19103-4893</t>
  </si>
  <si>
    <t>113-6042390-1123437</t>
  </si>
  <si>
    <t>2018-06-19T21:14:54+00:00</t>
  </si>
  <si>
    <t>2018-06-20T12:38:04+00:00</t>
  </si>
  <si>
    <t>Prescott</t>
  </si>
  <si>
    <t>114-7295252-5023443</t>
  </si>
  <si>
    <t>2018-06-19T21:13:58+00:00</t>
  </si>
  <si>
    <t>2018-06-20T21:04:08+00:00</t>
  </si>
  <si>
    <t>SCREVEN</t>
  </si>
  <si>
    <t>31560-9286</t>
  </si>
  <si>
    <t>112-2952268-3473063</t>
  </si>
  <si>
    <t>2018-06-19T21:08:31+00:00</t>
  </si>
  <si>
    <t>2018-06-21T09:37:43+00:00</t>
  </si>
  <si>
    <t>WILKINSBURG</t>
  </si>
  <si>
    <t>15221-2568</t>
  </si>
  <si>
    <t>114-8133130-7627402</t>
  </si>
  <si>
    <t>2018-06-19T21:06:18+00:00</t>
  </si>
  <si>
    <t>2018-06-20T22:59:24+00:00</t>
  </si>
  <si>
    <t>PORT SAINT LUCIE</t>
  </si>
  <si>
    <t>34953-1255</t>
  </si>
  <si>
    <t>113-2559059-2230666</t>
  </si>
  <si>
    <t>2018-06-19T21:02:45+00:00</t>
  </si>
  <si>
    <t>2018-06-22T03:56:17+00:00</t>
  </si>
  <si>
    <t>111-0711301-8786601</t>
  </si>
  <si>
    <t>2018-06-19T21:01:23+00:00</t>
  </si>
  <si>
    <t>2018-06-21T03:53:07+00:00</t>
  </si>
  <si>
    <t>Men's Short Sleeve Oxford Button Down Casual Shirt Green XX-Large</t>
  </si>
  <si>
    <t>98119-2822</t>
  </si>
  <si>
    <t>111-9480394-2849014</t>
  </si>
  <si>
    <t>2018-06-19T20:43:28+00:00</t>
  </si>
  <si>
    <t>2018-06-21T05:22:40+00:00</t>
  </si>
  <si>
    <t>Wilton</t>
  </si>
  <si>
    <t>06897-3223</t>
  </si>
  <si>
    <t>113-1086503-0232260</t>
  </si>
  <si>
    <t>2018-06-19T20:37:41+00:00</t>
  </si>
  <si>
    <t>2018-06-22T01:13:55+00:00</t>
  </si>
  <si>
    <t>46032-7241</t>
  </si>
  <si>
    <t>113-3315796-6077027</t>
  </si>
  <si>
    <t>2018-06-19T20:30:16+00:00</t>
  </si>
  <si>
    <t>2018-06-20T19:38:19+00:00</t>
  </si>
  <si>
    <t>palmdale</t>
  </si>
  <si>
    <t>113-6749235-8433056</t>
  </si>
  <si>
    <t>2018-06-19T20:03:16+00:00</t>
  </si>
  <si>
    <t>2018-06-21T04:45:46+00:00</t>
  </si>
  <si>
    <t>Men's Short Sleeve Oxford Button Down Casual Shirt Light Gray XX-Large</t>
  </si>
  <si>
    <t>SACO</t>
  </si>
  <si>
    <t>112-4659767-9610615</t>
  </si>
  <si>
    <t>2018-06-19T19:51:47+00:00</t>
  </si>
  <si>
    <t>2018-06-26T04:20:58+00:00</t>
  </si>
  <si>
    <t>MOCOTONO Men's Short Sleeve Plaid Checkered Button Down Casual Shirts Black X-Large</t>
  </si>
  <si>
    <t>RICHLAND</t>
  </si>
  <si>
    <t>99354-2422</t>
  </si>
  <si>
    <t>113-5211266-5098618</t>
  </si>
  <si>
    <t>2018-06-19T19:45:02+00:00</t>
  </si>
  <si>
    <t>2018-06-22T05:40:43+00:00</t>
  </si>
  <si>
    <t>111-3131523-0496267</t>
  </si>
  <si>
    <t>2018-06-19T19:43:21+00:00</t>
  </si>
  <si>
    <t>2018-06-20T07:22:33+00:00</t>
  </si>
  <si>
    <t>111-2985615-6506627</t>
  </si>
  <si>
    <t>2018-06-20T10:30:56+00:00</t>
  </si>
  <si>
    <t>111-7869740-3888230</t>
  </si>
  <si>
    <t>2018-06-19T19:39:26+00:00</t>
  </si>
  <si>
    <t>2018-06-20T10:37:56+00:00</t>
  </si>
  <si>
    <t>38122-3754</t>
  </si>
  <si>
    <t>111-9786924-7900262</t>
  </si>
  <si>
    <t>2018-06-19T18:59:59+00:00</t>
  </si>
  <si>
    <t>2018-06-20T08:42:47+00:00</t>
  </si>
  <si>
    <t>BURTONSVILLE</t>
  </si>
  <si>
    <t>20866-1144</t>
  </si>
  <si>
    <t>113-9781661-3196243</t>
  </si>
  <si>
    <t>2018-06-19T18:58:19+00:00</t>
  </si>
  <si>
    <t>2018-06-21T08:49:28+00:00</t>
  </si>
  <si>
    <t>HAMMOND</t>
  </si>
  <si>
    <t>INDIANA</t>
  </si>
  <si>
    <t>46324-2625</t>
  </si>
  <si>
    <t>111-8847740-0587452</t>
  </si>
  <si>
    <t>2018-06-19T18:55:03+00:00</t>
  </si>
  <si>
    <t>2018-06-25T01:24:31+00:00</t>
  </si>
  <si>
    <t>55105-1750</t>
  </si>
  <si>
    <t>114-2797983-7574638</t>
  </si>
  <si>
    <t>2018-06-19T18:53:05+00:00</t>
  </si>
  <si>
    <t>2018-06-28T21:42:17+00:00</t>
  </si>
  <si>
    <t>WETUMPKA</t>
  </si>
  <si>
    <t>36092-5418</t>
  </si>
  <si>
    <t>Men's Short Sleeve Oxford Button Down Casual Shirt XX-Large</t>
  </si>
  <si>
    <t>112-8275456-2061027</t>
  </si>
  <si>
    <t>2018-06-19T18:43:21+00:00</t>
  </si>
  <si>
    <t>2018-06-21T16:43:07+00:00</t>
  </si>
  <si>
    <t>29611-5434</t>
  </si>
  <si>
    <t>114-3251147-6788257</t>
  </si>
  <si>
    <t>2018-06-19T18:40:57+00:00</t>
  </si>
  <si>
    <t>2018-06-21T07:43:24+00:00</t>
  </si>
  <si>
    <t>LYNN</t>
  </si>
  <si>
    <t>01901-1527</t>
  </si>
  <si>
    <t>114-3346428-4461028</t>
  </si>
  <si>
    <t>2018-06-19T18:34:33+00:00</t>
  </si>
  <si>
    <t>2018-06-20T08:27:09+00:00</t>
  </si>
  <si>
    <t>Men's Short Sleeve Oxford Button Down Casual Shirt Pink X-Large</t>
  </si>
  <si>
    <t>Pinetop</t>
  </si>
  <si>
    <t>113-6339364-4844227</t>
  </si>
  <si>
    <t>2018-06-19T18:30:47+00:00</t>
  </si>
  <si>
    <t>2018-06-20T12:16:32+00:00</t>
  </si>
  <si>
    <t>95926-1509</t>
  </si>
  <si>
    <t>112-5171257-1328236</t>
  </si>
  <si>
    <t>2018-06-19T18:25:44+00:00</t>
  </si>
  <si>
    <t>2018-06-20T21:51:19+00:00</t>
  </si>
  <si>
    <t>San Ramon</t>
  </si>
  <si>
    <t>111-7008008-0324206</t>
  </si>
  <si>
    <t>2018-06-19T18:21:17+00:00</t>
  </si>
  <si>
    <t>2018-06-20T09:07:11+00:00</t>
  </si>
  <si>
    <t>11385-4742</t>
  </si>
  <si>
    <t>112-1460577-4971463</t>
  </si>
  <si>
    <t>2018-06-19T18:20:24+00:00</t>
  </si>
  <si>
    <t>2018-06-23T03:58:43+00:00</t>
  </si>
  <si>
    <t>HESPERIA</t>
  </si>
  <si>
    <t>92345-3232</t>
  </si>
  <si>
    <t>113-0302665-8162609</t>
  </si>
  <si>
    <t>2018-06-19T18:19:08+00:00</t>
  </si>
  <si>
    <t>2018-06-20T22:57:15+00:00</t>
  </si>
  <si>
    <t>VALRICO</t>
  </si>
  <si>
    <t>33596-7206</t>
  </si>
  <si>
    <t>113-6949180-7499418</t>
  </si>
  <si>
    <t>2018-06-19T18:01:25+00:00</t>
  </si>
  <si>
    <t>2018-06-22T20:10:33+00:00</t>
  </si>
  <si>
    <t>MASTIC BEACH</t>
  </si>
  <si>
    <t>11951-1003</t>
  </si>
  <si>
    <t>114-2862414-5944231</t>
  </si>
  <si>
    <t>2018-06-19T18:00:34+00:00</t>
  </si>
  <si>
    <t>2018-06-21T01:34:01+00:00</t>
  </si>
  <si>
    <t>NEW LISBON</t>
  </si>
  <si>
    <t>53950-9032</t>
  </si>
  <si>
    <t>112-6732202-1105031</t>
  </si>
  <si>
    <t>2018-06-19T17:51:56+00:00</t>
  </si>
  <si>
    <t>2018-06-21T19:48:57+00:00</t>
  </si>
  <si>
    <t>apo</t>
  </si>
  <si>
    <t>ae</t>
  </si>
  <si>
    <t>112-8129787-2121032</t>
  </si>
  <si>
    <t>2018-06-19T17:50:47+00:00</t>
  </si>
  <si>
    <t>2018-06-20T16:28:40+00:00</t>
  </si>
  <si>
    <t>112-6869812-3869834</t>
  </si>
  <si>
    <t>2018-06-19T17:33:01+00:00</t>
  </si>
  <si>
    <t>2018-06-20T16:28:42+00:00</t>
  </si>
  <si>
    <t>MOCOTONO Men's Long Sleeve Crew Neck Pullover Knit Sweater White Medium</t>
  </si>
  <si>
    <t>MY-LYRound020-W0-M</t>
  </si>
  <si>
    <t>B073XK4Y1J</t>
  </si>
  <si>
    <t>60605-3227</t>
  </si>
  <si>
    <t>111-9988270-6748253</t>
  </si>
  <si>
    <t>2018-06-19T17:31:25+00:00</t>
  </si>
  <si>
    <t>2018-06-20T21:08:54+00:00</t>
  </si>
  <si>
    <t>113-8393367-5777061</t>
  </si>
  <si>
    <t>2018-06-19T17:30:41+00:00</t>
  </si>
  <si>
    <t>2018-06-20T15:37:19+00:00</t>
  </si>
  <si>
    <t>Ada</t>
  </si>
  <si>
    <t>112-3400098-4765855</t>
  </si>
  <si>
    <t>2018-06-19T17:17:14+00:00</t>
  </si>
  <si>
    <t>2018-06-20T06:33:41+00:00</t>
  </si>
  <si>
    <t>94611-2314</t>
  </si>
  <si>
    <t>112-3251062-8216251</t>
  </si>
  <si>
    <t>2018-06-19T16:51:15+00:00</t>
  </si>
  <si>
    <t>2018-06-20T18:52:58+00:00</t>
  </si>
  <si>
    <t>45244-2683</t>
  </si>
  <si>
    <t>113-2480754-9082660</t>
  </si>
  <si>
    <t>2018-06-19T16:44:32+00:00</t>
  </si>
  <si>
    <t>2018-06-20T08:26:18+00:00</t>
  </si>
  <si>
    <t>Sharpsburg</t>
  </si>
  <si>
    <t>114-7191381-9193063</t>
  </si>
  <si>
    <t>2018-06-19T16:41:15+00:00</t>
  </si>
  <si>
    <t>2018-06-20T15:40:04+00:00</t>
  </si>
  <si>
    <t>Mount Vernon</t>
  </si>
  <si>
    <t>111-5188792-8113000</t>
  </si>
  <si>
    <t>2018-06-19T16:35:04+00:00</t>
  </si>
  <si>
    <t>2018-06-21T16:21:55+00:00</t>
  </si>
  <si>
    <t>MOCOTONO Men's Short Sleeve Floral Print Button Down Casual Shirt Navy Medium</t>
  </si>
  <si>
    <t>CS-BUSB032-NB-M</t>
  </si>
  <si>
    <t>B07C3PGX1T</t>
  </si>
  <si>
    <t>90403-4169</t>
  </si>
  <si>
    <t>113-1916804-9381861</t>
  </si>
  <si>
    <t>2018-06-19T16:09:04+00:00</t>
  </si>
  <si>
    <t>2018-06-20T01:54:19+00:00</t>
  </si>
  <si>
    <t>114-1430342-7013051</t>
  </si>
  <si>
    <t>2018-06-19T16:02:58+00:00</t>
  </si>
  <si>
    <t>2018-06-20T02:34:59+00:00</t>
  </si>
  <si>
    <t>fort Collins</t>
  </si>
  <si>
    <t>co</t>
  </si>
  <si>
    <t>112-2955605-3449822</t>
  </si>
  <si>
    <t>2018-06-19T15:57:55+00:00</t>
  </si>
  <si>
    <t>2018-06-20T06:38:40+00:00</t>
  </si>
  <si>
    <t>SAN MATEO</t>
  </si>
  <si>
    <t>94403-3349</t>
  </si>
  <si>
    <t>114-6807942-4333054</t>
  </si>
  <si>
    <t>2018-06-19T15:56:19+00:00</t>
  </si>
  <si>
    <t>2018-06-21T06:07:35+00:00</t>
  </si>
  <si>
    <t>WATONGA</t>
  </si>
  <si>
    <t>111-1516783-7761826</t>
  </si>
  <si>
    <t>2018-06-19T15:53:23+00:00</t>
  </si>
  <si>
    <t>2018-06-21T08:27:17+00:00</t>
  </si>
  <si>
    <t>GREAT BARRINGTON</t>
  </si>
  <si>
    <t>01230-1100</t>
  </si>
  <si>
    <t>113-7978571-9048255</t>
  </si>
  <si>
    <t>2018-06-19T15:46:33+00:00</t>
  </si>
  <si>
    <t>2018-06-20T19:38:43+00:00</t>
  </si>
  <si>
    <t>MANISTIQUE</t>
  </si>
  <si>
    <t>49854-1599</t>
  </si>
  <si>
    <t>Parade 902</t>
  </si>
  <si>
    <t>114-1029822-8087432</t>
  </si>
  <si>
    <t>2018-06-19T15:38:51+00:00</t>
  </si>
  <si>
    <t>2018-06-20T09:45:40+00:00</t>
  </si>
  <si>
    <t>70112-2125</t>
  </si>
  <si>
    <t>114-0347830-9452231</t>
  </si>
  <si>
    <t>2018-06-19T15:38:11+00:00</t>
  </si>
  <si>
    <t>2018-06-20T20:03:59+00:00</t>
  </si>
  <si>
    <t>01890-3724</t>
  </si>
  <si>
    <t>112-2360976-6312251</t>
  </si>
  <si>
    <t>2018-06-19T15:37:12+00:00</t>
  </si>
  <si>
    <t>2018-06-23T20:04:42+00:00</t>
  </si>
  <si>
    <t>SOUTH DARTMOUTH</t>
  </si>
  <si>
    <t>02748-2341</t>
  </si>
  <si>
    <t>113-8519101-3540211</t>
  </si>
  <si>
    <t>2018-06-19T15:21:18+00:00</t>
  </si>
  <si>
    <t>2018-06-20T06:35:05+00:00</t>
  </si>
  <si>
    <t>TRENTON</t>
  </si>
  <si>
    <t>64683-8363</t>
  </si>
  <si>
    <t>112-9949501-7214600</t>
  </si>
  <si>
    <t>2018-06-19T15:18:20+00:00</t>
  </si>
  <si>
    <t>2018-06-20T06:58:03+00:00</t>
  </si>
  <si>
    <t>Men's Oxford Long Sleeve Button Down Dress Shirt With Pocket,Pink,X-Large</t>
  </si>
  <si>
    <t>CS-LY171-PI908-XL</t>
  </si>
  <si>
    <t>B073PPHK1P</t>
  </si>
  <si>
    <t>10032-5699</t>
  </si>
  <si>
    <t>113-1520813-0860265</t>
  </si>
  <si>
    <t>2018-06-19T15:16:14+00:00</t>
  </si>
  <si>
    <t>2018-06-20T08:42:48+00:00</t>
  </si>
  <si>
    <t>GALT</t>
  </si>
  <si>
    <t>95632-8915</t>
  </si>
  <si>
    <t>113-6453199-9884268</t>
  </si>
  <si>
    <t>2018-06-19T15:14:36+00:00</t>
  </si>
  <si>
    <t>2018-06-20T21:49:07+00:00</t>
  </si>
  <si>
    <t>92065-4842</t>
  </si>
  <si>
    <t>112-9565110-9445011</t>
  </si>
  <si>
    <t>2018-06-19T15:11:02+00:00</t>
  </si>
  <si>
    <t>2018-06-21T06:56:54+00:00</t>
  </si>
  <si>
    <t>90019-3951</t>
  </si>
  <si>
    <t>113-1264334-6948225</t>
  </si>
  <si>
    <t>2018-06-19T15:10:04+00:00</t>
  </si>
  <si>
    <t>2018-06-20T04:23:00+00:00</t>
  </si>
  <si>
    <t>POINT PLEASANT BEACH</t>
  </si>
  <si>
    <t>08742-3304</t>
  </si>
  <si>
    <t>111-4047383-5881036</t>
  </si>
  <si>
    <t>2018-06-19T15:03:24+00:00</t>
  </si>
  <si>
    <t>2018-06-20T04:24:14+00:00</t>
  </si>
  <si>
    <t>43015-8574</t>
  </si>
  <si>
    <t>112-8568307-2178660</t>
  </si>
  <si>
    <t>2018-06-19T15:02:43+00:00</t>
  </si>
  <si>
    <t>2018-06-20T16:18:15+00:00</t>
  </si>
  <si>
    <t>Alexandria</t>
  </si>
  <si>
    <t>114-4819461-3530644</t>
  </si>
  <si>
    <t>2018-06-19T15:01:46+00:00</t>
  </si>
  <si>
    <t>2018-06-20T08:14:19+00:00</t>
  </si>
  <si>
    <t>HARBOR ISLE</t>
  </si>
  <si>
    <t>11558-1819</t>
  </si>
  <si>
    <t>111-9552527-9311417</t>
  </si>
  <si>
    <t>2018-06-19T14:45:41+00:00</t>
  </si>
  <si>
    <t>2018-06-21T01:23:27+00:00</t>
  </si>
  <si>
    <t>38114-2121</t>
  </si>
  <si>
    <t>114-9753556-9470629</t>
  </si>
  <si>
    <t>2018-06-19T14:43:08+00:00</t>
  </si>
  <si>
    <t>2018-06-20T09:39:11+00:00</t>
  </si>
  <si>
    <t>02120-2849</t>
  </si>
  <si>
    <t>112-7044889-8617812</t>
  </si>
  <si>
    <t>2018-06-19T14:42:49+00:00</t>
  </si>
  <si>
    <t>2018-06-21T15:52:09+00:00</t>
  </si>
  <si>
    <t>MOCOTONO Men's V Neck Pullover Sweater Long Sleeve Cotton Casual Sweat Dress,Black,Small</t>
  </si>
  <si>
    <t>33172-2191</t>
  </si>
  <si>
    <t>114-9801943-3720247</t>
  </si>
  <si>
    <t>2018-06-19T14:34:02+00:00</t>
  </si>
  <si>
    <t>2018-06-21T19:37:25+00:00</t>
  </si>
  <si>
    <t>10463-2041</t>
  </si>
  <si>
    <t>114-8775584-0429018</t>
  </si>
  <si>
    <t>2018-06-19T14:28:30+00:00</t>
  </si>
  <si>
    <t>2018-06-19T22:55:21+00:00</t>
  </si>
  <si>
    <t>95064-1003</t>
  </si>
  <si>
    <t>112-0412764-5903429</t>
  </si>
  <si>
    <t>2018-06-19T14:23:42+00:00</t>
  </si>
  <si>
    <t>2018-06-20T07:44:23+00:00</t>
  </si>
  <si>
    <t>ATTLEBORO</t>
  </si>
  <si>
    <t>02703-3132</t>
  </si>
  <si>
    <t>114-2924425-1270615</t>
  </si>
  <si>
    <t>2018-06-19T14:17:00+00:00</t>
  </si>
  <si>
    <t>2018-06-19T22:24:56+00:00</t>
  </si>
  <si>
    <t>95405-7407</t>
  </si>
  <si>
    <t>113-3706390-3220233</t>
  </si>
  <si>
    <t>2018-06-19T14:10:05+00:00</t>
  </si>
  <si>
    <t>2018-06-20T02:27:20+00:00</t>
  </si>
  <si>
    <t>22203-2626</t>
  </si>
  <si>
    <t>111-5980194-0665809</t>
  </si>
  <si>
    <t>2018-06-19T14:09:43+00:00</t>
  </si>
  <si>
    <t>2018-06-20T02:55:01+00:00</t>
  </si>
  <si>
    <t>Batavia</t>
  </si>
  <si>
    <t>113-2217611-2848234</t>
  </si>
  <si>
    <t>2018-06-19T14:08:14+00:00</t>
  </si>
  <si>
    <t>2018-06-19T22:28:38+00:00</t>
  </si>
  <si>
    <t>11226-4502</t>
  </si>
  <si>
    <t>113-8133364-3832267</t>
  </si>
  <si>
    <t>2018-06-19T13:59:18+00:00</t>
  </si>
  <si>
    <t>2018-06-20T03:01:16+00:00</t>
  </si>
  <si>
    <t>MOCOTONO Men's V-Neck Long Sleeve Pullover Casual Sweater Green Medium</t>
  </si>
  <si>
    <t>MY-LYPoint021-GN-M</t>
  </si>
  <si>
    <t>B0788G6985</t>
  </si>
  <si>
    <t>KATONAH</t>
  </si>
  <si>
    <t>10536-1708</t>
  </si>
  <si>
    <t>112-2869124-9394617</t>
  </si>
  <si>
    <t>2018-06-19T13:57:45+00:00</t>
  </si>
  <si>
    <t>2018-06-20T08:27:30+00:00</t>
  </si>
  <si>
    <t>MOCOTONO Men's V-Neck Cotton Sleeveless Sweater Casual Vest Green X-Large</t>
  </si>
  <si>
    <t>32331-4075</t>
  </si>
  <si>
    <t>112-9297472-5054645</t>
  </si>
  <si>
    <t>2018-06-19T13:46:07+00:00</t>
  </si>
  <si>
    <t>2018-06-20T20:22:39+00:00</t>
  </si>
  <si>
    <t>CS-BS016-NB-XL</t>
  </si>
  <si>
    <t>B078JD6WT8</t>
  </si>
  <si>
    <t>Men's Long Sleeve Oxford Regular Fit Button Down Casual Shirt Pink X-Large</t>
  </si>
  <si>
    <t>CS-SB171-PI908-XL</t>
  </si>
  <si>
    <t>B0788LNB86</t>
  </si>
  <si>
    <t>114-7434917-3377008</t>
  </si>
  <si>
    <t>2018-06-19T13:29:10+00:00</t>
  </si>
  <si>
    <t>2018-06-19T23:32:39+00:00</t>
  </si>
  <si>
    <t>33172-2347</t>
  </si>
  <si>
    <t>MOCOTONO Men's Long Sleeve Regular Fit Plaid Button Down Casual Shirts Light Blue Small</t>
  </si>
  <si>
    <t>CS-SB002-LB-S</t>
  </si>
  <si>
    <t>B074DTNDQ9</t>
  </si>
  <si>
    <t>112-2849065-3609005</t>
  </si>
  <si>
    <t>2018-06-19T13:26:59+00:00</t>
  </si>
  <si>
    <t>2018-06-19T22:53:57+00:00</t>
  </si>
  <si>
    <t>80919-5406</t>
  </si>
  <si>
    <t>114-9538088-6525863</t>
  </si>
  <si>
    <t>2018-06-19T13:03:11+00:00</t>
  </si>
  <si>
    <t>2018-06-22T21:51:50+00:00</t>
  </si>
  <si>
    <t>HOT SPRINGS</t>
  </si>
  <si>
    <t>57747-3001</t>
  </si>
  <si>
    <t>113-7207608-9794624</t>
  </si>
  <si>
    <t>2018-06-19T13:01:35+00:00</t>
  </si>
  <si>
    <t>2018-06-20T00:49:05+00:00</t>
  </si>
  <si>
    <t>Men's Short Sleeve Oxford Button Down Casual Shirt Pink Medium</t>
  </si>
  <si>
    <t>19348-2331</t>
  </si>
  <si>
    <t>112-9071669-2536201</t>
  </si>
  <si>
    <t>2018-06-19T12:49:23+00:00</t>
  </si>
  <si>
    <t>2018-06-20T03:58:43+00:00</t>
  </si>
  <si>
    <t>72223-8002</t>
  </si>
  <si>
    <t>114-0964681-9769861</t>
  </si>
  <si>
    <t>2018-06-19T12:07:49+00:00</t>
  </si>
  <si>
    <t>2018-06-19T22:32:23+00:00</t>
  </si>
  <si>
    <t>14214-1518</t>
  </si>
  <si>
    <t>112-2292998-6472269</t>
  </si>
  <si>
    <t>2018-06-19T12:06:50+00:00</t>
  </si>
  <si>
    <t>2018-06-20T13:19:36+00:00</t>
  </si>
  <si>
    <t>MUSKOGEE</t>
  </si>
  <si>
    <t>74401-4548</t>
  </si>
  <si>
    <t>114-6587379-2185849</t>
  </si>
  <si>
    <t>2018-06-19T11:30:55+00:00</t>
  </si>
  <si>
    <t>2018-06-20T15:27:30+00:00</t>
  </si>
  <si>
    <t>JEFFERSON CITY</t>
  </si>
  <si>
    <t>65101-2178</t>
  </si>
  <si>
    <t>111-6554821-8024228</t>
  </si>
  <si>
    <t>2018-06-19T11:30:06+00:00</t>
  </si>
  <si>
    <t>2018-06-21T19:50:18+00:00</t>
  </si>
  <si>
    <t>09855-1411</t>
  </si>
  <si>
    <t>112-3184133-4656256</t>
  </si>
  <si>
    <t>2018-06-19T11:27:36+00:00</t>
  </si>
  <si>
    <t>2018-06-20T23:11:00+00:00</t>
  </si>
  <si>
    <t>WHITESBORO</t>
  </si>
  <si>
    <t>13492-2312</t>
  </si>
  <si>
    <t>113-0012084-3558630</t>
  </si>
  <si>
    <t>2018-06-19T09:45:03+00:00</t>
  </si>
  <si>
    <t>2018-06-21T09:53:53+00:00</t>
  </si>
  <si>
    <t>Carolina</t>
  </si>
  <si>
    <t>114-3285608-3999447</t>
  </si>
  <si>
    <t>2018-06-19T09:44:22+00:00</t>
  </si>
  <si>
    <t>2018-06-20T22:44:41+00:00</t>
  </si>
  <si>
    <t>Saint Albans</t>
  </si>
  <si>
    <t>25177-2622</t>
  </si>
  <si>
    <t>111-2393375-6937865</t>
  </si>
  <si>
    <t>2018-06-19T09:40:28+00:00</t>
  </si>
  <si>
    <t>2018-06-21T00:17:31+00:00</t>
  </si>
  <si>
    <t>BURKE</t>
  </si>
  <si>
    <t>22015-2549</t>
  </si>
  <si>
    <t>113-6478166-8269840</t>
  </si>
  <si>
    <t>2018-06-19T09:37:46+00:00</t>
  </si>
  <si>
    <t>2018-06-19T09:37:59+00:00</t>
  </si>
  <si>
    <t>WASKOM</t>
  </si>
  <si>
    <t>75692-4806</t>
  </si>
  <si>
    <t>114-2090793-0506625</t>
  </si>
  <si>
    <t>2018-06-19T08:30:25+00:00</t>
  </si>
  <si>
    <t>2018-06-20T10:18:49+00:00</t>
  </si>
  <si>
    <t>CITRUS HEIGHTS</t>
  </si>
  <si>
    <t>95610-1572</t>
  </si>
  <si>
    <t>111-5009195-2215436</t>
  </si>
  <si>
    <t>2018-06-19T08:21:02+00:00</t>
  </si>
  <si>
    <t>2018-06-20T04:19:53+00:00</t>
  </si>
  <si>
    <t>111-3326291-7725059</t>
  </si>
  <si>
    <t>2018-06-19T08:10:07+00:00</t>
  </si>
  <si>
    <t>2018-06-19T20:46:51+00:00</t>
  </si>
  <si>
    <t>112-7211449-2553862</t>
  </si>
  <si>
    <t>2018-06-19T07:57:41+00:00</t>
  </si>
  <si>
    <t>2018-06-24T06:31:33+00:00</t>
  </si>
  <si>
    <t>94123-1443</t>
  </si>
  <si>
    <t>112-3287033-6297069</t>
  </si>
  <si>
    <t>2018-06-19T07:32:13+00:00</t>
  </si>
  <si>
    <t>2018-06-22T19:47:43+00:00</t>
  </si>
  <si>
    <t>CANTERBURY</t>
  </si>
  <si>
    <t>06331-1220</t>
  </si>
  <si>
    <t>111-0864951-1723446</t>
  </si>
  <si>
    <t>2018-06-19T07:15:01+00:00</t>
  </si>
  <si>
    <t>2018-06-20T06:24:37+00:00</t>
  </si>
  <si>
    <t>WOODLAND</t>
  </si>
  <si>
    <t>98674-9771</t>
  </si>
  <si>
    <t>112-2247070-0800252</t>
  </si>
  <si>
    <t>2018-06-19T07:00:20+00:00</t>
  </si>
  <si>
    <t>2018-06-19T19:21:53+00:00</t>
  </si>
  <si>
    <t>92069-3706</t>
  </si>
  <si>
    <t>114-0485219-6293018</t>
  </si>
  <si>
    <t>2018-06-19T06:34:17+00:00</t>
  </si>
  <si>
    <t>2018-06-20T10:20:31+00:00</t>
  </si>
  <si>
    <t>RANCHO CORDOVA</t>
  </si>
  <si>
    <t>95670-6002</t>
  </si>
  <si>
    <t>113-6202041-4557817</t>
  </si>
  <si>
    <t>2018-06-19T06:33:13+00:00</t>
  </si>
  <si>
    <t>2018-06-21T01:59:47+00:00</t>
  </si>
  <si>
    <t>Men's Solid Color Oxford Long Sleeve Button Down Casual Shirt Light Blue X-Large</t>
  </si>
  <si>
    <t>CS-LY085-LB916-XL</t>
  </si>
  <si>
    <t>B06XYYGLT1</t>
  </si>
  <si>
    <t>Cheverly</t>
  </si>
  <si>
    <t>20785-2967</t>
  </si>
  <si>
    <t>112-0611261-0312211</t>
  </si>
  <si>
    <t>2018-06-19T06:30:50+00:00</t>
  </si>
  <si>
    <t>2018-06-19T21:37:42+00:00</t>
  </si>
  <si>
    <t>89147-7947</t>
  </si>
  <si>
    <t>111-5703688-8689826</t>
  </si>
  <si>
    <t>2018-06-19T06:29:30+00:00</t>
  </si>
  <si>
    <t>2018-06-20T08:36:56+00:00</t>
  </si>
  <si>
    <t>91606-1957</t>
  </si>
  <si>
    <t>113-3071208-8335416</t>
  </si>
  <si>
    <t>2018-06-19T06:17:13+00:00</t>
  </si>
  <si>
    <t>2018-06-20T06:27:02+00:00</t>
  </si>
  <si>
    <t>bremerton</t>
  </si>
  <si>
    <t>wa</t>
  </si>
  <si>
    <t>114-5662234-2175411</t>
  </si>
  <si>
    <t>2018-06-19T06:04:20+00:00</t>
  </si>
  <si>
    <t>2018-06-20T19:46:17+00:00</t>
  </si>
  <si>
    <t>PLAINFIELD</t>
  </si>
  <si>
    <t>60585-2806</t>
  </si>
  <si>
    <t>112-3795350-7721867</t>
  </si>
  <si>
    <t>2018-06-19T06:04:15+00:00</t>
  </si>
  <si>
    <t>2018-06-19T18:41:57+00:00</t>
  </si>
  <si>
    <t>INGLEWOOD</t>
  </si>
  <si>
    <t>90305-3249</t>
  </si>
  <si>
    <t>111-2168129-9749835</t>
  </si>
  <si>
    <t>2018-06-19T05:54:15+00:00</t>
  </si>
  <si>
    <t>2018-06-20T08:31:11+00:00</t>
  </si>
  <si>
    <t>30236-3403</t>
  </si>
  <si>
    <t>111-1107731-6425065</t>
  </si>
  <si>
    <t>2018-06-19T05:49:09+00:00</t>
  </si>
  <si>
    <t>2018-06-20T04:25:50+00:00</t>
  </si>
  <si>
    <t>SUN CITY WEST</t>
  </si>
  <si>
    <t>85375-2332</t>
  </si>
  <si>
    <t>111-3709774-8244213</t>
  </si>
  <si>
    <t>2018-06-19T05:46:06+00:00</t>
  </si>
  <si>
    <t>2018-06-19T05:47:23+00:00</t>
  </si>
  <si>
    <t>85120-7472</t>
  </si>
  <si>
    <t>111-8972662-5699460</t>
  </si>
  <si>
    <t>2018-06-19T05:40:35+00:00</t>
  </si>
  <si>
    <t>2018-06-19T05:42:27+00:00</t>
  </si>
  <si>
    <t>111-0358112-1681809</t>
  </si>
  <si>
    <t>2018-06-19T05:36:31+00:00</t>
  </si>
  <si>
    <t>2018-06-19T05:37:53+00:00</t>
  </si>
  <si>
    <t>113-6337561-9010624</t>
  </si>
  <si>
    <t>2018-06-19T05:10:04+00:00</t>
  </si>
  <si>
    <t>2018-06-20T01:12:06+00:00</t>
  </si>
  <si>
    <t>Richland Hills</t>
  </si>
  <si>
    <t>76118-5816</t>
  </si>
  <si>
    <t>114-2173563-8588251</t>
  </si>
  <si>
    <t>2018-06-19T05:01:32+00:00</t>
  </si>
  <si>
    <t>2018-06-22T09:38:21+00:00</t>
  </si>
  <si>
    <t>VILLA HILLS</t>
  </si>
  <si>
    <t>41017-1152</t>
  </si>
  <si>
    <t>113-5682779-2537813</t>
  </si>
  <si>
    <t>2018-06-19T04:50:21+00:00</t>
  </si>
  <si>
    <t>2018-06-20T14:32:51+00:00</t>
  </si>
  <si>
    <t>Vacaville</t>
  </si>
  <si>
    <t>111-7766089-5887440</t>
  </si>
  <si>
    <t>2018-06-19T04:47:06+00:00</t>
  </si>
  <si>
    <t>2018-06-21T07:05:05+00:00</t>
  </si>
  <si>
    <t>92507-0621</t>
  </si>
  <si>
    <t>113-8031884-2877057</t>
  </si>
  <si>
    <t>2018-06-19T04:43:31+00:00</t>
  </si>
  <si>
    <t>2018-06-20T06:34:10+00:00</t>
  </si>
  <si>
    <t>112-2600449-8529811</t>
  </si>
  <si>
    <t>2018-06-19T04:25:09+00:00</t>
  </si>
  <si>
    <t>2018-06-19T22:24:19+00:00</t>
  </si>
  <si>
    <t>Corona</t>
  </si>
  <si>
    <t>113-5822483-8077054</t>
  </si>
  <si>
    <t>2018-06-19T04:22:37+00:00</t>
  </si>
  <si>
    <t>2018-06-19T17:37:03+00:00</t>
  </si>
  <si>
    <t>Pace</t>
  </si>
  <si>
    <t>112-3767809-5894616</t>
  </si>
  <si>
    <t>2018-06-19T04:15:40+00:00</t>
  </si>
  <si>
    <t>2018-06-19T22:28:52+00:00</t>
  </si>
  <si>
    <t>76010-7714</t>
  </si>
  <si>
    <t>112-7444645-3140265</t>
  </si>
  <si>
    <t>2018-06-19T04:10:18+00:00</t>
  </si>
  <si>
    <t>2018-06-20T10:31:07+00:00</t>
  </si>
  <si>
    <t>HYDE PARK</t>
  </si>
  <si>
    <t>02136-2913</t>
  </si>
  <si>
    <t>114-5570844-7769826</t>
  </si>
  <si>
    <t>2018-06-19T04:08:27+00:00</t>
  </si>
  <si>
    <t>2018-06-21T03:47:38+00:00</t>
  </si>
  <si>
    <t>WHITE PLAINS</t>
  </si>
  <si>
    <t>10607-1365</t>
  </si>
  <si>
    <t>114-6854260-5309053</t>
  </si>
  <si>
    <t>2018-06-19T03:47:57+00:00</t>
  </si>
  <si>
    <t>2018-06-19T23:58:19+00:00</t>
  </si>
  <si>
    <t>60647-3347</t>
  </si>
  <si>
    <t>111-6495134-1068244</t>
  </si>
  <si>
    <t>2018-06-19T03:32:51+00:00</t>
  </si>
  <si>
    <t>2018-06-20T08:42:52+00:00</t>
  </si>
  <si>
    <t>Saint John</t>
  </si>
  <si>
    <t>114-9125395-7877829</t>
  </si>
  <si>
    <t>2018-06-19T03:28:39+00:00</t>
  </si>
  <si>
    <t>2018-06-20T06:19:11+00:00</t>
  </si>
  <si>
    <t>HEBER CITY</t>
  </si>
  <si>
    <t>111-5138180-1763452</t>
  </si>
  <si>
    <t>2018-06-19T03:23:46+00:00</t>
  </si>
  <si>
    <t>2018-06-20T16:33:10+00:00</t>
  </si>
  <si>
    <t>10031-5541</t>
  </si>
  <si>
    <t>114-5876542-3099403</t>
  </si>
  <si>
    <t>2018-06-19T03:16:27+00:00</t>
  </si>
  <si>
    <t>2018-06-20T07:20:09+00:00</t>
  </si>
  <si>
    <t>94086-6586</t>
  </si>
  <si>
    <t>113-6685360-5424215</t>
  </si>
  <si>
    <t>2018-06-19T03:11:39+00:00</t>
  </si>
  <si>
    <t>2018-06-19T23:28:54+00:00</t>
  </si>
  <si>
    <t>33126-1050</t>
  </si>
  <si>
    <t>113-8221013-4062614</t>
  </si>
  <si>
    <t>2018-06-19T03:01:45+00:00</t>
  </si>
  <si>
    <t>2018-06-22T16:52:28+00:00</t>
  </si>
  <si>
    <t>BOONEVILLE</t>
  </si>
  <si>
    <t>41314-9159</t>
  </si>
  <si>
    <t>113-7601978-4530659</t>
  </si>
  <si>
    <t>2018-06-19T02:50:34+00:00</t>
  </si>
  <si>
    <t>2018-06-20T21:03:18+00:00</t>
  </si>
  <si>
    <t>Iowa City</t>
  </si>
  <si>
    <t>112-6684573-1493062</t>
  </si>
  <si>
    <t>2018-06-19T02:50:14+00:00</t>
  </si>
  <si>
    <t>2018-06-20T06:42:22+00:00</t>
  </si>
  <si>
    <t>Livermore</t>
  </si>
  <si>
    <t>94550-4302</t>
  </si>
  <si>
    <t>112-1713919-7277811</t>
  </si>
  <si>
    <t>2018-06-19T02:33:59+00:00</t>
  </si>
  <si>
    <t>2018-06-20T00:38:32+00:00</t>
  </si>
  <si>
    <t>MOCOTONO Men's V-Neck Cotton Sleeveless Sweater Casual Vest Dark Gray Small</t>
  </si>
  <si>
    <t>MY-SB027-DG-S</t>
  </si>
  <si>
    <t>B078TBQBCB</t>
  </si>
  <si>
    <t>Gettysburg</t>
  </si>
  <si>
    <t>114-5331528-3381829</t>
  </si>
  <si>
    <t>2018-06-19T02:30:59+00:00</t>
  </si>
  <si>
    <t>2018-06-20T06:38:21+00:00</t>
  </si>
  <si>
    <t>77338-2007</t>
  </si>
  <si>
    <t>112-9980108-6280259</t>
  </si>
  <si>
    <t>2018-06-19T02:30:24+00:00</t>
  </si>
  <si>
    <t>2018-06-19T23:41:58+00:00</t>
  </si>
  <si>
    <t>78723-2106</t>
  </si>
  <si>
    <t>113-0994246-8625831</t>
  </si>
  <si>
    <t>2018-06-19T02:22:57+00:00</t>
  </si>
  <si>
    <t>2018-06-20T22:41:54+00:00</t>
  </si>
  <si>
    <t>08619-3565</t>
  </si>
  <si>
    <t>111-5766637-0078669</t>
  </si>
  <si>
    <t>2018-06-19T02:15:50+00:00</t>
  </si>
  <si>
    <t>2018-06-20T16:29:36+00:00</t>
  </si>
  <si>
    <t>60607-2345</t>
  </si>
  <si>
    <t>114-4679774-5134645</t>
  </si>
  <si>
    <t>2018-06-19T02:15:15+00:00</t>
  </si>
  <si>
    <t>2018-06-21T06:40:38+00:00</t>
  </si>
  <si>
    <t>46220-1616</t>
  </si>
  <si>
    <t>114-7219763-8857825</t>
  </si>
  <si>
    <t>2018-06-19T02:14:26+00:00</t>
  </si>
  <si>
    <t>2018-06-20T07:32:20+00:00</t>
  </si>
  <si>
    <t>77389-2037</t>
  </si>
  <si>
    <t>112-1028659-3230635</t>
  </si>
  <si>
    <t>2018-06-19T02:10:25+00:00</t>
  </si>
  <si>
    <t>2018-06-20T10:36:15+00:00</t>
  </si>
  <si>
    <t>40962-1293</t>
  </si>
  <si>
    <t>114-9645012-3416266</t>
  </si>
  <si>
    <t>2018-06-19T02:06:00+00:00</t>
  </si>
  <si>
    <t>2018-06-19T22:26:52+00:00</t>
  </si>
  <si>
    <t>GIG HARBOR</t>
  </si>
  <si>
    <t>98329-5386</t>
  </si>
  <si>
    <t>111-5856676-5054639</t>
  </si>
  <si>
    <t>2018-06-19T02:03:48+00:00</t>
  </si>
  <si>
    <t>2018-06-23T21:29:28+00:00</t>
  </si>
  <si>
    <t>Elmhurst</t>
  </si>
  <si>
    <t>114-8928394-3973003</t>
  </si>
  <si>
    <t>2018-06-19T01:57:03+00:00</t>
  </si>
  <si>
    <t>2018-06-20T02:14:34+00:00</t>
  </si>
  <si>
    <t>MOCOTONO Men's Long Sleeve Flannel Plaid Dress Shirt Western Button Down Shirts Yellow Medium</t>
  </si>
  <si>
    <t>CS-LY166-B28-4-M</t>
  </si>
  <si>
    <t>B07916VJSL</t>
  </si>
  <si>
    <t>TINLEY PARK</t>
  </si>
  <si>
    <t>60487-6162</t>
  </si>
  <si>
    <t>111-9720664-4333836</t>
  </si>
  <si>
    <t>2018-06-19T01:57:02+00:00</t>
  </si>
  <si>
    <t>2018-06-21T06:36:16+00:00</t>
  </si>
  <si>
    <t>FAIRFAX STATION</t>
  </si>
  <si>
    <t>22039-2201</t>
  </si>
  <si>
    <t>114-9021767-6893062</t>
  </si>
  <si>
    <t>2018-06-19T01:55:08+00:00</t>
  </si>
  <si>
    <t>2018-06-20T17:02:24+00:00</t>
  </si>
  <si>
    <t>60201-3017</t>
  </si>
  <si>
    <t>114-8852917-2960237</t>
  </si>
  <si>
    <t>2018-06-19T07:30:41+00:00</t>
  </si>
  <si>
    <t>111-9967886-9824225</t>
  </si>
  <si>
    <t>2018-06-19T01:48:45+00:00</t>
  </si>
  <si>
    <t>2018-06-20T06:51:06+00:00</t>
  </si>
  <si>
    <t>Locust Grove</t>
  </si>
  <si>
    <t>22508-5251</t>
  </si>
  <si>
    <t>112-0146497-4697854</t>
  </si>
  <si>
    <t>2018-06-19T01:31:19+00:00</t>
  </si>
  <si>
    <t>2018-06-19T19:56:57+00:00</t>
  </si>
  <si>
    <t>11235-8609</t>
  </si>
  <si>
    <t>112-6207168-2563405</t>
  </si>
  <si>
    <t>2018-06-19T01:25:55+00:00</t>
  </si>
  <si>
    <t>2018-06-19T21:59:45+00:00</t>
  </si>
  <si>
    <t>NEWBURY</t>
  </si>
  <si>
    <t>03255-5315</t>
  </si>
  <si>
    <t>111-6549562-5745802</t>
  </si>
  <si>
    <t>2018-06-19T01:24:36+00:00</t>
  </si>
  <si>
    <t>2018-06-20T04:41:17+00:00</t>
  </si>
  <si>
    <t>El Segundo</t>
  </si>
  <si>
    <t>111-3756215-2497034</t>
  </si>
  <si>
    <t>2018-06-19T01:22:17+00:00</t>
  </si>
  <si>
    <t>2018-06-20T07:55:07+00:00</t>
  </si>
  <si>
    <t>SURF CITY</t>
  </si>
  <si>
    <t>28445-9402</t>
  </si>
  <si>
    <t>114-0685425-9693017</t>
  </si>
  <si>
    <t>2018-06-19T01:19:40+00:00</t>
  </si>
  <si>
    <t>2018-06-19T18:42:27+00:00</t>
  </si>
  <si>
    <t>Burbank</t>
  </si>
  <si>
    <t>111-8240138-4746618</t>
  </si>
  <si>
    <t>2018-06-19T01:02:57+00:00</t>
  </si>
  <si>
    <t>2018-06-19T22:19:30+00:00</t>
  </si>
  <si>
    <t>114-9276661-9233841</t>
  </si>
  <si>
    <t>2018-06-19T01:02:14+00:00</t>
  </si>
  <si>
    <t>2018-06-19T21:48:36+00:00</t>
  </si>
  <si>
    <t>Apache Junction</t>
  </si>
  <si>
    <t>Arizona</t>
  </si>
  <si>
    <t>111-8242001-7734655</t>
  </si>
  <si>
    <t>2018-06-19T01:01:39+00:00</t>
  </si>
  <si>
    <t>2018-06-19T19:06:55+00:00</t>
  </si>
  <si>
    <t>20008-2469</t>
  </si>
  <si>
    <t>114-8881972-3908205</t>
  </si>
  <si>
    <t>2018-06-19T00:54:48+00:00</t>
  </si>
  <si>
    <t>2018-06-20T02:19:02+00:00</t>
  </si>
  <si>
    <t>STEVENS POINT</t>
  </si>
  <si>
    <t>54481-7335</t>
  </si>
  <si>
    <t>112-1453240-3080205</t>
  </si>
  <si>
    <t>2018-06-19T00:54:34+00:00</t>
  </si>
  <si>
    <t>2018-06-19T22:56:15+00:00</t>
  </si>
  <si>
    <t>FORT COLLINS</t>
  </si>
  <si>
    <t>80526-2308</t>
  </si>
  <si>
    <t>114-4202226-4123456</t>
  </si>
  <si>
    <t>2018-06-19T00:54:31+00:00</t>
  </si>
  <si>
    <t>2018-06-20T09:33:39+00:00</t>
  </si>
  <si>
    <t>MOCOTONO Men's Short Sleeve Floral Print Button Down Casual Shirt Green 1 X-Large</t>
  </si>
  <si>
    <t>CS-BUSB032-GN1-XL</t>
  </si>
  <si>
    <t>B07C3RHLYS</t>
  </si>
  <si>
    <t>22903-1562</t>
  </si>
  <si>
    <t>111-8777560-3383400</t>
  </si>
  <si>
    <t>2018-06-19T00:48:40+00:00</t>
  </si>
  <si>
    <t>2018-06-20T06:33:18+00:00</t>
  </si>
  <si>
    <t>68532-9126</t>
  </si>
  <si>
    <t>112-4211971-7225067</t>
  </si>
  <si>
    <t>2018-06-19T00:42:03+00:00</t>
  </si>
  <si>
    <t>2018-06-20T12:17:03+00:00</t>
  </si>
  <si>
    <t>112-9130800-4909027</t>
  </si>
  <si>
    <t>2018-06-19T00:32:42+00:00</t>
  </si>
  <si>
    <t>2018-06-20T03:45:55+00:00</t>
  </si>
  <si>
    <t>MOCOTONO Men's Long Sleeve Plaid Button Down Cotton Casual Shirts Muti Plaid X-Large</t>
  </si>
  <si>
    <t>CS-LY084-H15-XL</t>
  </si>
  <si>
    <t>B06XPVWPJV</t>
  </si>
  <si>
    <t>Winter Springs</t>
  </si>
  <si>
    <t>114-7825350-1677008</t>
  </si>
  <si>
    <t>2018-06-19T00:31:33+00:00</t>
  </si>
  <si>
    <t>2018-06-19T08:27:45+00:00</t>
  </si>
  <si>
    <t>MCDONOUGH</t>
  </si>
  <si>
    <t>30253-8021</t>
  </si>
  <si>
    <t>112-8927901-1095416</t>
  </si>
  <si>
    <t>2018-06-19T00:31:17+00:00</t>
  </si>
  <si>
    <t>2018-06-19T23:56:31+00:00</t>
  </si>
  <si>
    <t>SMITHFIELD</t>
  </si>
  <si>
    <t>23430-5933</t>
  </si>
  <si>
    <t>113-8630053-4091440</t>
  </si>
  <si>
    <t>2018-06-19T00:30:26+00:00</t>
  </si>
  <si>
    <t>2018-06-20T01:22:12+00:00</t>
  </si>
  <si>
    <t>113-0928763-9985846</t>
  </si>
  <si>
    <t>2018-06-20T01:33:31+00:00</t>
  </si>
  <si>
    <t>112-4280545-6218644</t>
  </si>
  <si>
    <t>2018-06-19T00:29:57+00:00</t>
  </si>
  <si>
    <t>2018-06-21T08:48:55+00:00</t>
  </si>
  <si>
    <t>MOCOTONO Men's Short Sleeve Floral Print Button Down Casual Shirt Navy Small</t>
  </si>
  <si>
    <t>CS-BUSB032-NB-S</t>
  </si>
  <si>
    <t>B07C3WZSPL</t>
  </si>
  <si>
    <t>BRIDGEWATER</t>
  </si>
  <si>
    <t>22812-3605</t>
  </si>
  <si>
    <t>114-9654460-2881059</t>
  </si>
  <si>
    <t>2018-06-19T00:24:48+00:00</t>
  </si>
  <si>
    <t>2018-06-19T09:31:58+00:00</t>
  </si>
  <si>
    <t>11501-1014</t>
  </si>
  <si>
    <t>113-0478836-8706661</t>
  </si>
  <si>
    <t>2018-06-19T00:19:36+00:00</t>
  </si>
  <si>
    <t>2018-06-20T09:30:35+00:00</t>
  </si>
  <si>
    <t>East Berne</t>
  </si>
  <si>
    <t>113-4017685-6730660</t>
  </si>
  <si>
    <t>2018-06-19T00:14:21+00:00</t>
  </si>
  <si>
    <t>2018-06-19T10:43:23+00:00</t>
  </si>
  <si>
    <t>111-2048723-5612253</t>
  </si>
  <si>
    <t>2018-06-19T00:13:59+00:00</t>
  </si>
  <si>
    <t>2018-06-20T02:44:05+00:00</t>
  </si>
  <si>
    <t>50266-1638</t>
  </si>
  <si>
    <t>112-6246720-4358623</t>
  </si>
  <si>
    <t>2018-06-19T00:06:42+00:00</t>
  </si>
  <si>
    <t>2018-06-19T16:21:24+00:00</t>
  </si>
  <si>
    <t>cut off</t>
  </si>
  <si>
    <t>la</t>
  </si>
  <si>
    <t>112-1551117-1994644</t>
  </si>
  <si>
    <t>2018-06-20T23:41:02+00:00</t>
  </si>
  <si>
    <t>2018-06-28T21:47:52+00:00</t>
  </si>
  <si>
    <t>72401-5100</t>
  </si>
  <si>
    <t>113-1090362-7039453</t>
  </si>
  <si>
    <t>2018-06-20T23:35:50+00:00</t>
  </si>
  <si>
    <t>2018-06-22T04:33:49+00:00</t>
  </si>
  <si>
    <t>MOCOTONO Men's Long Sleeve Flannel Plaid Dress Shirt Western Button Down Shirts White and Navy Medium</t>
  </si>
  <si>
    <t>CS-LY166-K33-4-M</t>
  </si>
  <si>
    <t>B0711XBC78</t>
  </si>
  <si>
    <t>10128-6130</t>
  </si>
  <si>
    <t>113-0836233-5909015</t>
  </si>
  <si>
    <t>2018-06-20T23:26:29+00:00</t>
  </si>
  <si>
    <t>2018-06-21T09:38:19+00:00</t>
  </si>
  <si>
    <t>Men's Short Sleeve Oxford Button Down Casual Shirt</t>
  </si>
  <si>
    <t>55130-4009</t>
  </si>
  <si>
    <t>111-3157071-8713038</t>
  </si>
  <si>
    <t>2018-06-20T23:20:32+00:00</t>
  </si>
  <si>
    <t>2018-06-22T21:37:46+00:00</t>
  </si>
  <si>
    <t>TRAVELERS REST</t>
  </si>
  <si>
    <t>29690-7920</t>
  </si>
  <si>
    <t>113-0454807-7762653</t>
  </si>
  <si>
    <t>2018-06-20T23:19:40+00:00</t>
  </si>
  <si>
    <t>2018-06-23T07:29:56+00:00</t>
  </si>
  <si>
    <t>BRADDOCK</t>
  </si>
  <si>
    <t>15104-1256</t>
  </si>
  <si>
    <t>113-9826114-2573010</t>
  </si>
  <si>
    <t>2018-06-20T23:16:22+00:00</t>
  </si>
  <si>
    <t>2018-06-23T04:03:27+00:00</t>
  </si>
  <si>
    <t>Chapel Hill</t>
  </si>
  <si>
    <t>27517-4431</t>
  </si>
  <si>
    <t>114-1432197-4465000</t>
  </si>
  <si>
    <t>2018-06-20T23:03:46+00:00</t>
  </si>
  <si>
    <t>2018-06-24T08:51:51+00:00</t>
  </si>
  <si>
    <t>113-7698231-1965850</t>
  </si>
  <si>
    <t>2018-06-20T23:03:29+00:00</t>
  </si>
  <si>
    <t>2018-06-29T01:33:44+00:00</t>
  </si>
  <si>
    <t>95603-4672</t>
  </si>
  <si>
    <t>114-5223067-1735442</t>
  </si>
  <si>
    <t>2018-06-20T22:42:07+00:00</t>
  </si>
  <si>
    <t>2018-06-24T07:26:28+00:00</t>
  </si>
  <si>
    <t>07011-2384</t>
  </si>
  <si>
    <t>112-3215835-8459441</t>
  </si>
  <si>
    <t>2018-06-20T22:39:28+00:00</t>
  </si>
  <si>
    <t>2018-06-21T04:34:59+00:00</t>
  </si>
  <si>
    <t>85004-2653</t>
  </si>
  <si>
    <t>111-6936731-8513841</t>
  </si>
  <si>
    <t>2018-06-20T22:35:35+00:00</t>
  </si>
  <si>
    <t>2018-06-22T04:27:09+00:00</t>
  </si>
  <si>
    <t>47905-9695</t>
  </si>
  <si>
    <t>113-4971750-5966611</t>
  </si>
  <si>
    <t>2018-06-20T22:30:53+00:00</t>
  </si>
  <si>
    <t>2018-06-27T22:47:27+00:00</t>
  </si>
  <si>
    <t>PLEASANT GROVE</t>
  </si>
  <si>
    <t>84062-3408</t>
  </si>
  <si>
    <t>112-6630174-3673815</t>
  </si>
  <si>
    <t>2018-06-20T22:27:42+00:00</t>
  </si>
  <si>
    <t>2018-06-22T07:30:32+00:00</t>
  </si>
  <si>
    <t>VISALIA</t>
  </si>
  <si>
    <t>93292-3991</t>
  </si>
  <si>
    <t>112-4881829-1105050</t>
  </si>
  <si>
    <t>2018-06-20T22:27:11+00:00</t>
  </si>
  <si>
    <t>2018-06-21T17:17:37+00:00</t>
  </si>
  <si>
    <t>37043-5961</t>
  </si>
  <si>
    <t>111-6029568-1017841</t>
  </si>
  <si>
    <t>2018-06-20T22:22:05+00:00</t>
  </si>
  <si>
    <t>2018-06-22T03:53:25+00:00</t>
  </si>
  <si>
    <t>GRAYSLAKE</t>
  </si>
  <si>
    <t>60030-9522</t>
  </si>
  <si>
    <t>112-1680046-9035420</t>
  </si>
  <si>
    <t>2018-06-20T22:10:03+00:00</t>
  </si>
  <si>
    <t>2018-06-22T08:10:03+00:00</t>
  </si>
  <si>
    <t>91741-1940</t>
  </si>
  <si>
    <t>111-5252947-4584232</t>
  </si>
  <si>
    <t>2018-06-20T22:09:05+00:00</t>
  </si>
  <si>
    <t>2018-06-22T08:29:08+00:00</t>
  </si>
  <si>
    <t>Port Angeles</t>
  </si>
  <si>
    <t>113-9124539-7073058</t>
  </si>
  <si>
    <t>2018-06-20T22:02:06+00:00</t>
  </si>
  <si>
    <t>2018-06-22T00:31:24+00:00</t>
  </si>
  <si>
    <t>77054-3501</t>
  </si>
  <si>
    <t>112-6954284-0265027</t>
  </si>
  <si>
    <t>2018-06-20T21:42:08+00:00</t>
  </si>
  <si>
    <t>2018-06-22T04:37:34+00:00</t>
  </si>
  <si>
    <t>tacoma</t>
  </si>
  <si>
    <t>111-0998003-6808234</t>
  </si>
  <si>
    <t>2018-06-20T21:12:00+00:00</t>
  </si>
  <si>
    <t>2018-06-23T02:04:54+00:00</t>
  </si>
  <si>
    <t>97218-4133</t>
  </si>
  <si>
    <t>114-7228386-9879448</t>
  </si>
  <si>
    <t>2018-06-20T21:06:34+00:00</t>
  </si>
  <si>
    <t>2018-06-21T07:33:01+00:00</t>
  </si>
  <si>
    <t>ASHBURNHAM</t>
  </si>
  <si>
    <t>01430-1002</t>
  </si>
  <si>
    <t>114-2573786-6588227</t>
  </si>
  <si>
    <t>2018-06-20T21:02:05+00:00</t>
  </si>
  <si>
    <t>2018-06-20T21:24:11+00:00</t>
  </si>
  <si>
    <t>66061-7017</t>
  </si>
  <si>
    <t>112-1093679-8669057</t>
  </si>
  <si>
    <t>2018-06-20T20:57:52+00:00</t>
  </si>
  <si>
    <t>2018-06-24T06:34:35+00:00</t>
  </si>
  <si>
    <t>95131-1332</t>
  </si>
  <si>
    <t>111-7332884-6015442</t>
  </si>
  <si>
    <t>2018-06-20T20:52:23+00:00</t>
  </si>
  <si>
    <t>2018-06-21T19:23:12+00:00</t>
  </si>
  <si>
    <t>KESWICK</t>
  </si>
  <si>
    <t>22947-2209</t>
  </si>
  <si>
    <t>111-7880757-5019448</t>
  </si>
  <si>
    <t>2018-06-20T20:47:57+00:00</t>
  </si>
  <si>
    <t>2018-06-28T20:50:48+00:00</t>
  </si>
  <si>
    <t>91201-3520</t>
  </si>
  <si>
    <t>114-0358959-3573043</t>
  </si>
  <si>
    <t>2018-06-20T20:44:19+00:00</t>
  </si>
  <si>
    <t>2018-06-22T02:37:28+00:00</t>
  </si>
  <si>
    <t>MOCOTONO Men's Long Sleeve Standard Fit Plaid Checked Button up Casual Shirts Green Medium</t>
  </si>
  <si>
    <t>CS-SB006-GN-M</t>
  </si>
  <si>
    <t>B074NZX79C</t>
  </si>
  <si>
    <t>11230-1509</t>
  </si>
  <si>
    <t>111-1258222-6761034</t>
  </si>
  <si>
    <t>2018-06-20T20:32:35+00:00</t>
  </si>
  <si>
    <t>2018-06-22T01:37:25+00:00</t>
  </si>
  <si>
    <t>10002-2604</t>
  </si>
  <si>
    <t>111-9995328-4778601</t>
  </si>
  <si>
    <t>2018-06-20T20:18:09+00:00</t>
  </si>
  <si>
    <t>2018-06-21T06:52:25+00:00</t>
  </si>
  <si>
    <t>DUNDEE</t>
  </si>
  <si>
    <t>48131-9558</t>
  </si>
  <si>
    <t>114-0557644-4673820</t>
  </si>
  <si>
    <t>2018-06-20T20:17:59+00:00</t>
  </si>
  <si>
    <t>2018-06-21T06:36:00+00:00</t>
  </si>
  <si>
    <t>Men's Oxford Long Sleeve Button Down Dress Shirt With Pocket,Navy Blue,Medium</t>
  </si>
  <si>
    <t>CS-LY171-ZL918-M</t>
  </si>
  <si>
    <t>B073PPHGGQ</t>
  </si>
  <si>
    <t>FORT BRAGG</t>
  </si>
  <si>
    <t>95437-4040</t>
  </si>
  <si>
    <t>113-3170014-4822661</t>
  </si>
  <si>
    <t>2018-06-20T20:05:17+00:00</t>
  </si>
  <si>
    <t>2018-06-21T01:47:03+00:00</t>
  </si>
  <si>
    <t>OAK PARK</t>
  </si>
  <si>
    <t>56357-8532</t>
  </si>
  <si>
    <t>112-2889553-0798628</t>
  </si>
  <si>
    <t>2018-06-20T19:56:36+00:00</t>
  </si>
  <si>
    <t>2018-06-21T02:31:01+00:00</t>
  </si>
  <si>
    <t>22031-2727</t>
  </si>
  <si>
    <t>112-2055890-1836237</t>
  </si>
  <si>
    <t>2018-06-20T19:41:41+00:00</t>
  </si>
  <si>
    <t>2018-06-22T09:32:46+00:00</t>
  </si>
  <si>
    <t>verona</t>
  </si>
  <si>
    <t>113-8931397-0191408</t>
  </si>
  <si>
    <t>2018-06-20T19:38:22+00:00</t>
  </si>
  <si>
    <t>2018-06-22T06:18:12+00:00</t>
  </si>
  <si>
    <t>68516-3874</t>
  </si>
  <si>
    <t>113-9288640-0925064</t>
  </si>
  <si>
    <t>2018-06-20T19:36:36+00:00</t>
  </si>
  <si>
    <t>2018-06-24T22:27:06+00:00</t>
  </si>
  <si>
    <t>LENEXA</t>
  </si>
  <si>
    <t>66214-1629</t>
  </si>
  <si>
    <t>111-1609523-5620219</t>
  </si>
  <si>
    <t>2018-06-20T19:34:16+00:00</t>
  </si>
  <si>
    <t>2018-06-21T22:16:30+00:00</t>
  </si>
  <si>
    <t>Como</t>
  </si>
  <si>
    <t>114-3648529-3396205</t>
  </si>
  <si>
    <t>2018-06-20T19:26:13+00:00</t>
  </si>
  <si>
    <t>2018-06-21T03:48:04+00:00</t>
  </si>
  <si>
    <t>112-0200573-8429864</t>
  </si>
  <si>
    <t>2018-06-20T18:58:15+00:00</t>
  </si>
  <si>
    <t>2018-06-22T04:59:03+00:00</t>
  </si>
  <si>
    <t>NEW CANAAN</t>
  </si>
  <si>
    <t>06840-4822</t>
  </si>
  <si>
    <t>114-9689244-7205042</t>
  </si>
  <si>
    <t>2018-06-20T18:57:26+00:00</t>
  </si>
  <si>
    <t>2018-06-21T10:25:13+00:00</t>
  </si>
  <si>
    <t>ELK GROVE</t>
  </si>
  <si>
    <t>95624-9528</t>
  </si>
  <si>
    <t>114-4700868-9754662</t>
  </si>
  <si>
    <t>2018-06-20T18:53:49+00:00</t>
  </si>
  <si>
    <t>2018-06-24T02:23:15+00:00</t>
  </si>
  <si>
    <t>Greensboro</t>
  </si>
  <si>
    <t>27405-3331</t>
  </si>
  <si>
    <t>112-3432334-6927446</t>
  </si>
  <si>
    <t>2018-06-20T18:46:36+00:00</t>
  </si>
  <si>
    <t>2018-06-22T02:21:49+00:00</t>
  </si>
  <si>
    <t>22201-2198</t>
  </si>
  <si>
    <t>112-4900016-3057052</t>
  </si>
  <si>
    <t>2018-06-20T18:37:47+00:00</t>
  </si>
  <si>
    <t>2018-06-21T02:39:57+00:00</t>
  </si>
  <si>
    <t>Reed Rd</t>
  </si>
  <si>
    <t>112-4697715-2609840</t>
  </si>
  <si>
    <t>2018-06-20T18:18:37+00:00</t>
  </si>
  <si>
    <t>2018-06-21T22:16:58+00:00</t>
  </si>
  <si>
    <t>07882-4500</t>
  </si>
  <si>
    <t>113-1017278-8335425</t>
  </si>
  <si>
    <t>2018-06-20T18:14:04+00:00</t>
  </si>
  <si>
    <t>2018-06-24T09:03:25+00:00</t>
  </si>
  <si>
    <t>98258-7317</t>
  </si>
  <si>
    <t>111-0816962-9726653</t>
  </si>
  <si>
    <t>2018-06-20T18:06:53+00:00</t>
  </si>
  <si>
    <t>2018-06-23T22:41:25+00:00</t>
  </si>
  <si>
    <t>09724-0001</t>
  </si>
  <si>
    <t>111-9857283-8341030</t>
  </si>
  <si>
    <t>2018-06-20T18:03:48+00:00</t>
  </si>
  <si>
    <t>2018-06-21T09:39:13+00:00</t>
  </si>
  <si>
    <t>MOCOTONO Men's Long Sleeve Casual Golf Polo Shirt Yellow (Brown) Small</t>
  </si>
  <si>
    <t>POLO-SB014-YL-M</t>
  </si>
  <si>
    <t>B076D38VYN</t>
  </si>
  <si>
    <t>PISCATAWAY</t>
  </si>
  <si>
    <t>08854-2865</t>
  </si>
  <si>
    <t>114-2861506-7185868</t>
  </si>
  <si>
    <t>2018-06-20T18:03:39+00:00</t>
  </si>
  <si>
    <t>2018-06-21T08:36:33+00:00</t>
  </si>
  <si>
    <t>MOCOTONO Men's Short Sleeve Floral Print Button Down Casual Shirt Red Large</t>
  </si>
  <si>
    <t>CS-BUSB032-RD-L</t>
  </si>
  <si>
    <t>B07C3YBYX7</t>
  </si>
  <si>
    <t>STEDMAN</t>
  </si>
  <si>
    <t>28391-8632</t>
  </si>
  <si>
    <t>114-1625338-5301005</t>
  </si>
  <si>
    <t>2018-06-20T18:03:02+00:00</t>
  </si>
  <si>
    <t>2018-06-23T06:47:45+00:00</t>
  </si>
  <si>
    <t>75025-5147</t>
  </si>
  <si>
    <t>114-5392207-2769016</t>
  </si>
  <si>
    <t>2018-06-20T17:58:02+00:00</t>
  </si>
  <si>
    <t>2018-06-21T12:40:21+00:00</t>
  </si>
  <si>
    <t>KAYSVILLE</t>
  </si>
  <si>
    <t>84037-6733</t>
  </si>
  <si>
    <t>112-3532677-8452229</t>
  </si>
  <si>
    <t>2018-06-20T17:55:14+00:00</t>
  </si>
  <si>
    <t>2018-06-23T20:54:31+00:00</t>
  </si>
  <si>
    <t>UPLAND</t>
  </si>
  <si>
    <t>91786-3813</t>
  </si>
  <si>
    <t>114-0676203-9914663</t>
  </si>
  <si>
    <t>2018-06-20T17:55:05+00:00</t>
  </si>
  <si>
    <t>2018-06-21T19:20:08+00:00</t>
  </si>
  <si>
    <t>LAYTON</t>
  </si>
  <si>
    <t>84041-6749</t>
  </si>
  <si>
    <t>111-5325456-0122639</t>
  </si>
  <si>
    <t>2018-06-20T17:54:53+00:00</t>
  </si>
  <si>
    <t>2018-06-21T12:29:07+00:00</t>
  </si>
  <si>
    <t>112-9200937-7669805</t>
  </si>
  <si>
    <t>2018-06-20T17:54:23+00:00</t>
  </si>
  <si>
    <t>2018-06-25T09:39:59+00:00</t>
  </si>
  <si>
    <t>ROLLING MEADOWS</t>
  </si>
  <si>
    <t>60008-2291</t>
  </si>
  <si>
    <t>111-1491563-5503458</t>
  </si>
  <si>
    <t>2018-06-20T17:49:47+00:00</t>
  </si>
  <si>
    <t>2018-06-20T17:54:09+00:00</t>
  </si>
  <si>
    <t>114-7687792-2297030</t>
  </si>
  <si>
    <t>2018-06-20T17:48:17+00:00</t>
  </si>
  <si>
    <t>2018-06-21T08:26:48+00:00</t>
  </si>
  <si>
    <t>19720-9005</t>
  </si>
  <si>
    <t>114-0957726-7826624</t>
  </si>
  <si>
    <t>2018-06-20T17:46:14+00:00</t>
  </si>
  <si>
    <t>2018-06-21T17:37:46+00:00</t>
  </si>
  <si>
    <t>UPPER MARLBORO</t>
  </si>
  <si>
    <t>20774-5669</t>
  </si>
  <si>
    <t>114-4650727-4062669</t>
  </si>
  <si>
    <t>2018-06-20T17:42:56+00:00</t>
  </si>
  <si>
    <t>2018-06-21T03:40:41+00:00</t>
  </si>
  <si>
    <t>Kaysville</t>
  </si>
  <si>
    <t>112-0945348-8109064</t>
  </si>
  <si>
    <t>2018-06-20T17:31:57+00:00</t>
  </si>
  <si>
    <t>2018-06-21T04:33:42+00:00</t>
  </si>
  <si>
    <t>33605-1551</t>
  </si>
  <si>
    <t>114-0983828-2131407</t>
  </si>
  <si>
    <t>2018-06-20T17:13:52+00:00</t>
  </si>
  <si>
    <t>2018-06-21T07:21:23+00:00</t>
  </si>
  <si>
    <t>114-1507804-1044235</t>
  </si>
  <si>
    <t>2018-06-20T17:04:06+00:00</t>
  </si>
  <si>
    <t>2018-06-28T02:58:08+00:00</t>
  </si>
  <si>
    <t>Los angeles</t>
  </si>
  <si>
    <t>111-6496153-7576253</t>
  </si>
  <si>
    <t>2018-06-20T17:00:34+00:00</t>
  </si>
  <si>
    <t>2018-06-25T03:04:03+00:00</t>
  </si>
  <si>
    <t>33714-1971</t>
  </si>
  <si>
    <t>114-9760963-7937020</t>
  </si>
  <si>
    <t>2018-06-20T16:45:13+00:00</t>
  </si>
  <si>
    <t>2018-06-22T02:31:01+00:00</t>
  </si>
  <si>
    <t>Ponce</t>
  </si>
  <si>
    <t>112-8073184-2712261</t>
  </si>
  <si>
    <t>2018-06-20T16:42:20+00:00</t>
  </si>
  <si>
    <t>2018-06-22T22:29:56+00:00</t>
  </si>
  <si>
    <t>MCKINNEY</t>
  </si>
  <si>
    <t>75071-4869</t>
  </si>
  <si>
    <t>113-7382412-9723414</t>
  </si>
  <si>
    <t>2018-06-20T16:10:07+00:00</t>
  </si>
  <si>
    <t>2018-06-21T01:40:29+00:00</t>
  </si>
  <si>
    <t>WOODBURY</t>
  </si>
  <si>
    <t>55125-2766</t>
  </si>
  <si>
    <t>113-0298559-5144252</t>
  </si>
  <si>
    <t>2018-06-20T16:09:29+00:00</t>
  </si>
  <si>
    <t>2018-06-20T22:10:33+00:00</t>
  </si>
  <si>
    <t>27101-5109</t>
  </si>
  <si>
    <t>112-8813539-3381029</t>
  </si>
  <si>
    <t>2018-06-20T16:08:58+00:00</t>
  </si>
  <si>
    <t>2018-06-21T04:35:31+00:00</t>
  </si>
  <si>
    <t>98036-6991</t>
  </si>
  <si>
    <t>111-8072317-9345046</t>
  </si>
  <si>
    <t>2018-06-20T15:58:46+00:00</t>
  </si>
  <si>
    <t>2018-06-21T05:00:21+00:00</t>
  </si>
  <si>
    <t>LACKAWANNA</t>
  </si>
  <si>
    <t>14218-1641</t>
  </si>
  <si>
    <t>111-9817532-3862667</t>
  </si>
  <si>
    <t>2018-06-20T15:44:42+00:00</t>
  </si>
  <si>
    <t>2018-06-25T15:30:44+00:00</t>
  </si>
  <si>
    <t>laplace</t>
  </si>
  <si>
    <t>111-1391351-8221812</t>
  </si>
  <si>
    <t>2018-06-20T15:29:35+00:00</t>
  </si>
  <si>
    <t>2018-06-21T10:24:19+00:00</t>
  </si>
  <si>
    <t>95926-3020</t>
  </si>
  <si>
    <t>112-5300746-1257037</t>
  </si>
  <si>
    <t>2018-06-20T15:04:15+00:00</t>
  </si>
  <si>
    <t>2018-06-20T22:27:44+00:00</t>
  </si>
  <si>
    <t>Hicksville</t>
  </si>
  <si>
    <t>11801-5944</t>
  </si>
  <si>
    <t>112-1741682-8648237</t>
  </si>
  <si>
    <t>2018-06-20T15:03:45+00:00</t>
  </si>
  <si>
    <t>2018-06-20T23:25:22+00:00</t>
  </si>
  <si>
    <t>Lawrenceville</t>
  </si>
  <si>
    <t>114-1695349-3654605</t>
  </si>
  <si>
    <t>2018-06-20T15:00:09+00:00</t>
  </si>
  <si>
    <t>2018-06-21T07:36:25+00:00</t>
  </si>
  <si>
    <t>10010-6801</t>
  </si>
  <si>
    <t>111-3795152-2450652</t>
  </si>
  <si>
    <t>2018-06-20T14:57:25+00:00</t>
  </si>
  <si>
    <t>2018-06-21T08:40:19+00:00</t>
  </si>
  <si>
    <t>60201-4430</t>
  </si>
  <si>
    <t>114-5710469-8298667</t>
  </si>
  <si>
    <t>2018-06-20T14:51:45+00:00</t>
  </si>
  <si>
    <t>2018-06-21T21:44:33+00:00</t>
  </si>
  <si>
    <t>HAUPPAUGE</t>
  </si>
  <si>
    <t>11788-3938</t>
  </si>
  <si>
    <t>113-6204587-1011431</t>
  </si>
  <si>
    <t>2018-06-20T14:50:27+00:00</t>
  </si>
  <si>
    <t>2018-06-22T04:27:02+00:00</t>
  </si>
  <si>
    <t>FRANKLIN SQUARE</t>
  </si>
  <si>
    <t>11010-1324</t>
  </si>
  <si>
    <t>114-2450368-4379406</t>
  </si>
  <si>
    <t>2018-06-20T14:40:34+00:00</t>
  </si>
  <si>
    <t>2018-06-23T18:31:43+00:00</t>
  </si>
  <si>
    <t>GREENBUSH</t>
  </si>
  <si>
    <t>MAINE</t>
  </si>
  <si>
    <t>04418-3336</t>
  </si>
  <si>
    <t>114-5242227-4609826</t>
  </si>
  <si>
    <t>2018-06-20T14:34:58+00:00</t>
  </si>
  <si>
    <t>2018-06-21T07:26:29+00:00</t>
  </si>
  <si>
    <t>99207-2227</t>
  </si>
  <si>
    <t>113-5557232-5217858</t>
  </si>
  <si>
    <t>2018-06-20T14:32:15+00:00</t>
  </si>
  <si>
    <t>2018-06-21T08:24:20+00:00</t>
  </si>
  <si>
    <t>PENSACOLA</t>
  </si>
  <si>
    <t>32514-7483</t>
  </si>
  <si>
    <t>111-4861489-8030604</t>
  </si>
  <si>
    <t>2018-06-20T14:29:10+00:00</t>
  </si>
  <si>
    <t>2018-06-21T18:44:09+00:00</t>
  </si>
  <si>
    <t>68105-1729</t>
  </si>
  <si>
    <t>112-4983061-3613843</t>
  </si>
  <si>
    <t>2018-06-20T14:19:56+00:00</t>
  </si>
  <si>
    <t>2018-06-21T19:25:06+00:00</t>
  </si>
  <si>
    <t>Castleberry</t>
  </si>
  <si>
    <t>113-2451317-3849823</t>
  </si>
  <si>
    <t>2018-06-20T13:57:51+00:00</t>
  </si>
  <si>
    <t>2018-06-21T16:33:08+00:00</t>
  </si>
  <si>
    <t>53715-1147</t>
  </si>
  <si>
    <t>113-0106454-3062657</t>
  </si>
  <si>
    <t>2018-06-20T13:55:57+00:00</t>
  </si>
  <si>
    <t>2018-06-21T21:49:04+00:00</t>
  </si>
  <si>
    <t>23451-6403</t>
  </si>
  <si>
    <t>111-6816816-6705063</t>
  </si>
  <si>
    <t>2018-06-20T13:53:59+00:00</t>
  </si>
  <si>
    <t>2018-06-21T03:49:01+00:00</t>
  </si>
  <si>
    <t>114-0336502-7454607</t>
  </si>
  <si>
    <t>2018-06-20T13:40:38+00:00</t>
  </si>
  <si>
    <t>2018-06-21T02:20:15+00:00</t>
  </si>
  <si>
    <t>21209-4229</t>
  </si>
  <si>
    <t>114-3089716-8348261</t>
  </si>
  <si>
    <t>2018-06-20T13:34:47+00:00</t>
  </si>
  <si>
    <t>2018-06-21T07:26:14+00:00</t>
  </si>
  <si>
    <t>OSWEGO</t>
  </si>
  <si>
    <t>13126-2433</t>
  </si>
  <si>
    <t>113-4253972-6817029</t>
  </si>
  <si>
    <t>2018-06-20T13:32:46+00:00</t>
  </si>
  <si>
    <t>2018-06-22T02:27:47+00:00</t>
  </si>
  <si>
    <t>99110-9791</t>
  </si>
  <si>
    <t>114-5850506-0377057</t>
  </si>
  <si>
    <t>2018-06-20T13:26:21+00:00</t>
  </si>
  <si>
    <t>2018-06-21T09:35:41+00:00</t>
  </si>
  <si>
    <t>NASHUA</t>
  </si>
  <si>
    <t>03060-3037</t>
  </si>
  <si>
    <t>114-6206728-3020235</t>
  </si>
  <si>
    <t>2018-06-20T13:06:34+00:00</t>
  </si>
  <si>
    <t>2018-06-21T17:25:02+00:00</t>
  </si>
  <si>
    <t>114-8068965-7883453</t>
  </si>
  <si>
    <t>2018-06-20T12:52:50+00:00</t>
  </si>
  <si>
    <t>2018-06-21T20:24:24+00:00</t>
  </si>
  <si>
    <t>10011-8541</t>
  </si>
  <si>
    <t>112-6581845-5013865</t>
  </si>
  <si>
    <t>2018-06-20T12:52:01+00:00</t>
  </si>
  <si>
    <t>2018-06-21T02:44:58+00:00</t>
  </si>
  <si>
    <t>01702-7436</t>
  </si>
  <si>
    <t>111-4383385-9772251</t>
  </si>
  <si>
    <t>2018-06-20T12:47:57+00:00</t>
  </si>
  <si>
    <t>2018-06-20T22:32:10+00:00</t>
  </si>
  <si>
    <t>36265-3704</t>
  </si>
  <si>
    <t>111-1217277-0069023</t>
  </si>
  <si>
    <t>2018-06-20T12:42:16+00:00</t>
  </si>
  <si>
    <t>2018-06-21T07:27:25+00:00</t>
  </si>
  <si>
    <t>CENTERPORT</t>
  </si>
  <si>
    <t>11721-1511</t>
  </si>
  <si>
    <t>111-6974676-8941801</t>
  </si>
  <si>
    <t>2018-06-20T12:21:44+00:00</t>
  </si>
  <si>
    <t>2018-06-21T04:31:32+00:00</t>
  </si>
  <si>
    <t>80229-4934</t>
  </si>
  <si>
    <t>113-4213522-6864260</t>
  </si>
  <si>
    <t>2018-06-20T11:56:05+00:00</t>
  </si>
  <si>
    <t>2018-06-21T03:08:35+00:00</t>
  </si>
  <si>
    <t>111-7285220-3241801</t>
  </si>
  <si>
    <t>2018-06-20T11:46:47+00:00</t>
  </si>
  <si>
    <t>2018-06-21T04:32:55+00:00</t>
  </si>
  <si>
    <t>06331-1708</t>
  </si>
  <si>
    <t>114-9791675-7062601</t>
  </si>
  <si>
    <t>2018-06-20T11:29:31+00:00</t>
  </si>
  <si>
    <t>2018-06-26T04:10:06+00:00</t>
  </si>
  <si>
    <t>METAIRIE</t>
  </si>
  <si>
    <t>70006-3983</t>
  </si>
  <si>
    <t>112-6432590-9785824</t>
  </si>
  <si>
    <t>2018-06-20T11:26:16+00:00</t>
  </si>
  <si>
    <t>2018-06-21T22:42:10+00:00</t>
  </si>
  <si>
    <t>POCATELLO</t>
  </si>
  <si>
    <t>83201-1949</t>
  </si>
  <si>
    <t>112-6658184-3568218</t>
  </si>
  <si>
    <t>2018-06-20T11:14:22+00:00</t>
  </si>
  <si>
    <t>2018-06-21T08:23:23+00:00</t>
  </si>
  <si>
    <t>BENNINGTON</t>
  </si>
  <si>
    <t>05201-1717</t>
  </si>
  <si>
    <t>112-6981135-9881035</t>
  </si>
  <si>
    <t>2018-06-20T11:08:57+00:00</t>
  </si>
  <si>
    <t>2018-06-21T22:44:08+00:00</t>
  </si>
  <si>
    <t>33134-3039</t>
  </si>
  <si>
    <t>114-4604456-7102636</t>
  </si>
  <si>
    <t>2018-06-20T10:00:46+00:00</t>
  </si>
  <si>
    <t>2018-06-20T15:23:50+00:00</t>
  </si>
  <si>
    <t>113-8114194-1242610</t>
  </si>
  <si>
    <t>2018-06-20T09:16:03+00:00</t>
  </si>
  <si>
    <t>2018-06-21T03:25:51+00:00</t>
  </si>
  <si>
    <t>TiaNara Large Trolling Fishing Reel 12+1 BB Metal Spool Light Weight for Freshwater Saltwater Black KCN10000</t>
  </si>
  <si>
    <t>SB-YL002-KCN100BNR</t>
  </si>
  <si>
    <t>B0776WJLXL</t>
  </si>
  <si>
    <t>11105-1803</t>
  </si>
  <si>
    <t>111-0965249-8852239</t>
  </si>
  <si>
    <t>2018-06-20T09:12:41+00:00</t>
  </si>
  <si>
    <t>2018-06-20T21:38:08+00:00</t>
  </si>
  <si>
    <t>ROCKLEDGE</t>
  </si>
  <si>
    <t>32955-3504</t>
  </si>
  <si>
    <t>113-1920335-4718630</t>
  </si>
  <si>
    <t>2018-06-20T09:06:25+00:00</t>
  </si>
  <si>
    <t>2018-06-22T21:21:00+00:00</t>
  </si>
  <si>
    <t>HYANNIS</t>
  </si>
  <si>
    <t>02601-2751</t>
  </si>
  <si>
    <t>111-3186146-5529849</t>
  </si>
  <si>
    <t>2018-06-20T07:37:27+00:00</t>
  </si>
  <si>
    <t>2018-06-21T04:26:23+00:00</t>
  </si>
  <si>
    <t>Saint Petersburg</t>
  </si>
  <si>
    <t>113-0697584-8836200</t>
  </si>
  <si>
    <t>2018-06-20T07:28:36+00:00</t>
  </si>
  <si>
    <t>2018-06-21T03:29:45+00:00</t>
  </si>
  <si>
    <t>97214-2869</t>
  </si>
  <si>
    <t>111-7357426-5843423</t>
  </si>
  <si>
    <t>2018-06-20T07:28:21+00:00</t>
  </si>
  <si>
    <t>2018-06-21T19:54:38+00:00</t>
  </si>
  <si>
    <t>90023-1636</t>
  </si>
  <si>
    <t>111-7317046-5414614</t>
  </si>
  <si>
    <t>2018-06-20T06:47:11+00:00</t>
  </si>
  <si>
    <t>2018-06-20T21:47:32+00:00</t>
  </si>
  <si>
    <t>ONTARIO</t>
  </si>
  <si>
    <t>91761-9173</t>
  </si>
  <si>
    <t>113-5198313-7302645</t>
  </si>
  <si>
    <t>2018-06-20T06:44:49+00:00</t>
  </si>
  <si>
    <t>2018-06-20T19:30:08+00:00</t>
  </si>
  <si>
    <t>90808-3823</t>
  </si>
  <si>
    <t>113-1160426-3324261</t>
  </si>
  <si>
    <t>2018-06-20T06:27:29+00:00</t>
  </si>
  <si>
    <t>2018-06-22T03:50:11+00:00</t>
  </si>
  <si>
    <t>40219-1823</t>
  </si>
  <si>
    <t>113-0211844-6211436</t>
  </si>
  <si>
    <t>2018-06-20T06:05:11+00:00</t>
  </si>
  <si>
    <t>2018-06-21T03:23:05+00:00</t>
  </si>
  <si>
    <t>94954-3522</t>
  </si>
  <si>
    <t>113-5465835-5825806</t>
  </si>
  <si>
    <t>2018-06-20T06:03:38+00:00</t>
  </si>
  <si>
    <t>2018-06-20T06:05:01+00:00</t>
  </si>
  <si>
    <t>111-5277364-1261828</t>
  </si>
  <si>
    <t>2018-06-20T06:01:34+00:00</t>
  </si>
  <si>
    <t>2018-06-21T03:35:56+00:00</t>
  </si>
  <si>
    <t>MOCOTONO Men's V-Neck Long Sleeve Pullover Casual Sweater White Small</t>
  </si>
  <si>
    <t>MY-LYPoint021-W0-S</t>
  </si>
  <si>
    <t>B073XK7Y6B</t>
  </si>
  <si>
    <t>60647-3326</t>
  </si>
  <si>
    <t>114-9248234-5758634</t>
  </si>
  <si>
    <t>2018-06-20T05:11:11+00:00</t>
  </si>
  <si>
    <t>2018-06-21T09:32:21+00:00</t>
  </si>
  <si>
    <t>15213-1252</t>
  </si>
  <si>
    <t>113-5672873-1502644</t>
  </si>
  <si>
    <t>2018-06-20T05:04:33+00:00</t>
  </si>
  <si>
    <t>2018-06-25T20:43:29+00:00</t>
  </si>
  <si>
    <t>GRANTS</t>
  </si>
  <si>
    <t>87020-2443</t>
  </si>
  <si>
    <t>113-4398946-5429065</t>
  </si>
  <si>
    <t>2018-06-20T05:03:58+00:00</t>
  </si>
  <si>
    <t>2018-06-21T06:36:11+00:00</t>
  </si>
  <si>
    <t>112-0717643-8639434</t>
  </si>
  <si>
    <t>2018-06-20T04:56:31+00:00</t>
  </si>
  <si>
    <t>2018-06-20T04:56:36+00:00</t>
  </si>
  <si>
    <t>112-1040967-9070620</t>
  </si>
  <si>
    <t>2018-06-20T04:47:44+00:00</t>
  </si>
  <si>
    <t>2018-06-21T06:39:53+00:00</t>
  </si>
  <si>
    <t>113-4487189-3317846</t>
  </si>
  <si>
    <t>2018-06-20T04:41:42+00:00</t>
  </si>
  <si>
    <t>2018-06-21T12:32:12+00:00</t>
  </si>
  <si>
    <t>85032-1538</t>
  </si>
  <si>
    <t>112-0519613-9646662</t>
  </si>
  <si>
    <t>2018-06-20T04:37:49+00:00</t>
  </si>
  <si>
    <t>2018-06-21T18:34:13+00:00</t>
  </si>
  <si>
    <t>65672-4904</t>
  </si>
  <si>
    <t>111-8910625-2438666</t>
  </si>
  <si>
    <t>2018-06-20T04:36:39+00:00</t>
  </si>
  <si>
    <t>2018-06-20T16:20:05+00:00</t>
  </si>
  <si>
    <t>60657-2225</t>
  </si>
  <si>
    <t>113-3852014-6642658</t>
  </si>
  <si>
    <t>2018-06-20T04:28:55+00:00</t>
  </si>
  <si>
    <t>2018-06-21T09:21:22+00:00</t>
  </si>
  <si>
    <t>11377-5643</t>
  </si>
  <si>
    <t>114-0729512-7596201</t>
  </si>
  <si>
    <t>2018-06-20T04:10:12+00:00</t>
  </si>
  <si>
    <t>2018-06-21T15:22:40+00:00</t>
  </si>
  <si>
    <t>Ferguson</t>
  </si>
  <si>
    <t>111-6528838-8891406</t>
  </si>
  <si>
    <t>2018-06-20T04:07:20+00:00</t>
  </si>
  <si>
    <t>2018-06-20T12:27:28+00:00</t>
  </si>
  <si>
    <t>WEST VALLEY</t>
  </si>
  <si>
    <t>84119-5291</t>
  </si>
  <si>
    <t>113-5590313-0570658</t>
  </si>
  <si>
    <t>2018-06-20T04:02:43+00:00</t>
  </si>
  <si>
    <t>2018-06-20T15:29:56+00:00</t>
  </si>
  <si>
    <t>48842-9580</t>
  </si>
  <si>
    <t>112-0041474-3871402</t>
  </si>
  <si>
    <t>2018-06-20T03:58:09+00:00</t>
  </si>
  <si>
    <t>2018-06-20T10:22:49+00:00</t>
  </si>
  <si>
    <t>10021-3386</t>
  </si>
  <si>
    <t>112-0419564-5874639</t>
  </si>
  <si>
    <t>2018-06-20T03:48:00+00:00</t>
  </si>
  <si>
    <t>2018-06-21T16:31:56+00:00</t>
  </si>
  <si>
    <t>Men's Short Sleeve Oxford Button Down Casual Shirt Sapphire Large</t>
  </si>
  <si>
    <t>20020-4747</t>
  </si>
  <si>
    <t>114-4666514-0205047</t>
  </si>
  <si>
    <t>2018-06-20T03:42:36+00:00</t>
  </si>
  <si>
    <t>2018-06-21T22:31:24+00:00</t>
  </si>
  <si>
    <t>27604-1852</t>
  </si>
  <si>
    <t>112-3229190-9161861</t>
  </si>
  <si>
    <t>2018-06-20T03:41:01+00:00</t>
  </si>
  <si>
    <t>2018-06-28T21:41:58+00:00</t>
  </si>
  <si>
    <t>30008-5089</t>
  </si>
  <si>
    <t>113-5198544-2907406</t>
  </si>
  <si>
    <t>2018-06-20T03:36:50+00:00</t>
  </si>
  <si>
    <t>2018-06-21T07:07:35+00:00</t>
  </si>
  <si>
    <t>93306-2338</t>
  </si>
  <si>
    <t>114-1877336-6864239</t>
  </si>
  <si>
    <t>2018-06-20T03:35:26+00:00</t>
  </si>
  <si>
    <t>2018-06-21T07:05:12+00:00</t>
  </si>
  <si>
    <t>Fillmore</t>
  </si>
  <si>
    <t>112-0538299-4909858</t>
  </si>
  <si>
    <t>2018-06-20T03:32:45+00:00</t>
  </si>
  <si>
    <t>2018-06-21T04:35:07+00:00</t>
  </si>
  <si>
    <t>CONCORD</t>
  </si>
  <si>
    <t>94518-3510</t>
  </si>
  <si>
    <t>111-3837186-7581035</t>
  </si>
  <si>
    <t>2018-06-20T03:27:47+00:00</t>
  </si>
  <si>
    <t>2018-06-21T04:30:58+00:00</t>
  </si>
  <si>
    <t>92116-1540</t>
  </si>
  <si>
    <t>113-6350197-1776233</t>
  </si>
  <si>
    <t>2018-06-20T03:24:23+00:00</t>
  </si>
  <si>
    <t>2018-06-23T08:41:32+00:00</t>
  </si>
  <si>
    <t>17402-8514</t>
  </si>
  <si>
    <t>112-8703758-2000242</t>
  </si>
  <si>
    <t>2018-06-20T03:19:16+00:00</t>
  </si>
  <si>
    <t>2018-06-21T12:35:13+00:00</t>
  </si>
  <si>
    <t>111-3048131-6477007</t>
  </si>
  <si>
    <t>2018-06-20T03:16:53+00:00</t>
  </si>
  <si>
    <t>2018-06-21T14:16:52+00:00</t>
  </si>
  <si>
    <t>CHAMPAIGN</t>
  </si>
  <si>
    <t>61820-6104</t>
  </si>
  <si>
    <t>114-2397533-3692266</t>
  </si>
  <si>
    <t>2018-06-20T03:08:16+00:00</t>
  </si>
  <si>
    <t>2018-06-21T17:07:00+00:00</t>
  </si>
  <si>
    <t>37064-2796</t>
  </si>
  <si>
    <t>112-9404951-2711452</t>
  </si>
  <si>
    <t>2018-06-20T03:05:59+00:00</t>
  </si>
  <si>
    <t>2018-06-22T00:46:35+00:00</t>
  </si>
  <si>
    <t>111-7042372-5087427</t>
  </si>
  <si>
    <t>2018-06-20T02:53:48+00:00</t>
  </si>
  <si>
    <t>2018-06-21T04:46:21+00:00</t>
  </si>
  <si>
    <t>85283-5506</t>
  </si>
  <si>
    <t>112-5832471-1242604</t>
  </si>
  <si>
    <t>2018-06-20T02:52:02+00:00</t>
  </si>
  <si>
    <t>2018-06-22T03:03:22+00:00</t>
  </si>
  <si>
    <t>MOCOTONO Men's Long Sleeve Plaid Button Down Cotton Casual Shirts White and Red Medium</t>
  </si>
  <si>
    <t>CS-LY084-H10-M</t>
  </si>
  <si>
    <t>B06XPVW75N</t>
  </si>
  <si>
    <t>113-7751803-1394640</t>
  </si>
  <si>
    <t>2018-06-20T02:51:39+00:00</t>
  </si>
  <si>
    <t>2018-06-20T21:51:58+00:00</t>
  </si>
  <si>
    <t>CROWN POINT</t>
  </si>
  <si>
    <t>46307-7204</t>
  </si>
  <si>
    <t>111-6659271-3292223</t>
  </si>
  <si>
    <t>2018-06-20T02:49:11+00:00</t>
  </si>
  <si>
    <t>2018-06-25T20:58:26+00:00</t>
  </si>
  <si>
    <t>77385-3613</t>
  </si>
  <si>
    <t>114-0417458-0849027</t>
  </si>
  <si>
    <t>2018-06-20T02:42:38+00:00</t>
  </si>
  <si>
    <t>2018-06-21T04:34:19+00:00</t>
  </si>
  <si>
    <t>77433-7819</t>
  </si>
  <si>
    <t>113-4133492-1517865</t>
  </si>
  <si>
    <t>2018-06-20T02:32:11+00:00</t>
  </si>
  <si>
    <t>2018-06-21T04:25:23+00:00</t>
  </si>
  <si>
    <t>112-2154819-3863422</t>
  </si>
  <si>
    <t>2018-06-20T02:28:06+00:00</t>
  </si>
  <si>
    <t>2018-06-21T01:31:53+00:00</t>
  </si>
  <si>
    <t>PETOSKEY</t>
  </si>
  <si>
    <t>49770-8640</t>
  </si>
  <si>
    <t>114-6530278-5719464</t>
  </si>
  <si>
    <t>2018-06-20T02:24:14+00:00</t>
  </si>
  <si>
    <t>2018-06-20T23:25:38+00:00</t>
  </si>
  <si>
    <t>59102-6954</t>
  </si>
  <si>
    <t>113-0604361-6021863</t>
  </si>
  <si>
    <t>2018-06-20T02:21:15+00:00</t>
  </si>
  <si>
    <t>2018-06-21T14:30:49+00:00</t>
  </si>
  <si>
    <t>95120-2012</t>
  </si>
  <si>
    <t>112-3038442-2492258</t>
  </si>
  <si>
    <t>2018-06-20T02:14:48+00:00</t>
  </si>
  <si>
    <t>2018-06-22T00:24:49+00:00</t>
  </si>
  <si>
    <t>Fall city</t>
  </si>
  <si>
    <t>113-1741308-5359451</t>
  </si>
  <si>
    <t>2018-06-20T02:09:06+00:00</t>
  </si>
  <si>
    <t>2018-06-21T06:24:29+00:00</t>
  </si>
  <si>
    <t>ZIMMERMAN</t>
  </si>
  <si>
    <t>55398-9388</t>
  </si>
  <si>
    <t>112-5584841-1097815</t>
  </si>
  <si>
    <t>2018-06-20T02:05:13+00:00</t>
  </si>
  <si>
    <t>2018-06-26T08:16:40+00:00</t>
  </si>
  <si>
    <t>10016-9166</t>
  </si>
  <si>
    <t>114-1687746-0445865</t>
  </si>
  <si>
    <t>2018-06-20T01:59:17+00:00</t>
  </si>
  <si>
    <t>2018-06-22T06:35:35+00:00</t>
  </si>
  <si>
    <t>GERMANTOWN</t>
  </si>
  <si>
    <t>20874-2883</t>
  </si>
  <si>
    <t>113-7803664-3920229</t>
  </si>
  <si>
    <t>2018-06-20T01:56:45+00:00</t>
  </si>
  <si>
    <t>2018-06-22T21:24:59+00:00</t>
  </si>
  <si>
    <t>20016-5902</t>
  </si>
  <si>
    <t>113-1154196-6857847</t>
  </si>
  <si>
    <t>2018-06-20T01:55:39+00:00</t>
  </si>
  <si>
    <t>2018-06-24T14:00:08+00:00</t>
  </si>
  <si>
    <t>46032-9219</t>
  </si>
  <si>
    <t>111-6490290-6461841</t>
  </si>
  <si>
    <t>2018-06-20T01:52:57+00:00</t>
  </si>
  <si>
    <t>2018-06-21T03:17:15+00:00</t>
  </si>
  <si>
    <t>21758-9610</t>
  </si>
  <si>
    <t>113-0857496-0727402</t>
  </si>
  <si>
    <t>2018-06-20T01:41:57+00:00</t>
  </si>
  <si>
    <t>2018-06-28T21:44:31+00:00</t>
  </si>
  <si>
    <t>OWLS HEAD</t>
  </si>
  <si>
    <t>04854-3406</t>
  </si>
  <si>
    <t>111-4403350-1615418</t>
  </si>
  <si>
    <t>2018-06-20T01:39:12+00:00</t>
  </si>
  <si>
    <t>2018-06-21T12:39:24+00:00</t>
  </si>
  <si>
    <t>111-9475748-2911444</t>
  </si>
  <si>
    <t>2018-06-20T01:34:29+00:00</t>
  </si>
  <si>
    <t>2018-06-20T10:24:22+00:00</t>
  </si>
  <si>
    <t>113-6849747-2668239</t>
  </si>
  <si>
    <t>2018-06-20T01:32:37+00:00</t>
  </si>
  <si>
    <t>2018-06-21T19:52:04+00:00</t>
  </si>
  <si>
    <t>WILLIAMSVILLE</t>
  </si>
  <si>
    <t>14221-3623</t>
  </si>
  <si>
    <t>111-6443818-5521822</t>
  </si>
  <si>
    <t>2018-06-20T01:30:32+00:00</t>
  </si>
  <si>
    <t>2018-06-21T04:56:12+00:00</t>
  </si>
  <si>
    <t>84653-2076</t>
  </si>
  <si>
    <t>112-8005906-9857823</t>
  </si>
  <si>
    <t>2018-06-20T01:29:48+00:00</t>
  </si>
  <si>
    <t>2018-06-20T22:31:49+00:00</t>
  </si>
  <si>
    <t>Bellevue</t>
  </si>
  <si>
    <t>112-9682742-5289852</t>
  </si>
  <si>
    <t>2018-06-20T01:08:07+00:00</t>
  </si>
  <si>
    <t>2018-06-21T09:36:35+00:00</t>
  </si>
  <si>
    <t>98006-3507</t>
  </si>
  <si>
    <t>112-9106439-3385058</t>
  </si>
  <si>
    <t>2018-06-20T01:03:09+00:00</t>
  </si>
  <si>
    <t>2018-06-20T16:33:41+00:00</t>
  </si>
  <si>
    <t>FLORAL PARK</t>
  </si>
  <si>
    <t>11001-3603</t>
  </si>
  <si>
    <t>111-5595211-0412268</t>
  </si>
  <si>
    <t>2018-06-20T00:57:59+00:00</t>
  </si>
  <si>
    <t>2018-06-20T21:22:12+00:00</t>
  </si>
  <si>
    <t>113-4831715-3751436</t>
  </si>
  <si>
    <t>2018-06-20T00:40:58+00:00</t>
  </si>
  <si>
    <t>2018-06-20T22:54:38+00:00</t>
  </si>
  <si>
    <t>MOCOTONO Mens Long Sleeve Turtle Neck Zip Pullover Sweater Dark Gray X-Large</t>
  </si>
  <si>
    <t>MY-SB026-DG-XL</t>
  </si>
  <si>
    <t>B078SL9SLV</t>
  </si>
  <si>
    <t>114-0226776-2682618</t>
  </si>
  <si>
    <t>2018-06-20T00:31:30+00:00</t>
  </si>
  <si>
    <t>2018-06-20T16:16:09+00:00</t>
  </si>
  <si>
    <t>111-9223105-6262662</t>
  </si>
  <si>
    <t>2018-06-20T00:30:31+00:00</t>
  </si>
  <si>
    <t>2018-06-21T02:59:16+00:00</t>
  </si>
  <si>
    <t>20906-5917</t>
  </si>
  <si>
    <t>114-8715498-1736250</t>
  </si>
  <si>
    <t>2018-06-20T00:23:26+00:00</t>
  </si>
  <si>
    <t>2018-06-21T04:17:42+00:00</t>
  </si>
  <si>
    <t>95035-8740</t>
  </si>
  <si>
    <t>112-9378242-7541818</t>
  </si>
  <si>
    <t>2018-06-20T00:19:29+00:00</t>
  </si>
  <si>
    <t>2018-06-21T02:51:46+00:00</t>
  </si>
  <si>
    <t>HASTINGS</t>
  </si>
  <si>
    <t>49058-9402</t>
  </si>
  <si>
    <t>112-0190312-6435447</t>
  </si>
  <si>
    <t>2018-06-20T00:07:39+00:00</t>
  </si>
  <si>
    <t>2018-06-20T21:47:12+00:00</t>
  </si>
  <si>
    <t>58102-2616</t>
  </si>
  <si>
    <t>112-2342163-5809868</t>
  </si>
  <si>
    <t>2018-06-20T00:04:50+00:00</t>
  </si>
  <si>
    <t>2018-06-26T07:43:29+00:00</t>
  </si>
  <si>
    <t>TANNER</t>
  </si>
  <si>
    <t>35671-3407</t>
  </si>
  <si>
    <t>113-0699164-5859457</t>
  </si>
  <si>
    <t>2018-06-21T23:58:53+00:00</t>
  </si>
  <si>
    <t>2018-06-22T22:35:11+00:00</t>
  </si>
  <si>
    <t>ROXBURY CROSSING</t>
  </si>
  <si>
    <t>02120-3348</t>
  </si>
  <si>
    <t>113-1245331-8487405</t>
  </si>
  <si>
    <t>2018-06-21T23:40:41+00:00</t>
  </si>
  <si>
    <t>2018-06-23T08:27:32+00:00</t>
  </si>
  <si>
    <t>CORTLANDT MANOR</t>
  </si>
  <si>
    <t>10567-4215</t>
  </si>
  <si>
    <t>114-7165211-9313829</t>
  </si>
  <si>
    <t>2018-06-21T23:39:20+00:00</t>
  </si>
  <si>
    <t>2018-06-22T08:23:40+00:00</t>
  </si>
  <si>
    <t>GREENFIELD</t>
  </si>
  <si>
    <t>01301-1033</t>
  </si>
  <si>
    <t>111-8017377-2268203</t>
  </si>
  <si>
    <t>2018-06-21T23:39:05+00:00</t>
  </si>
  <si>
    <t>2018-06-25T22:39:11+00:00</t>
  </si>
  <si>
    <t>NORTH BEND</t>
  </si>
  <si>
    <t>98045-9733</t>
  </si>
  <si>
    <t>111-2087112-0063449</t>
  </si>
  <si>
    <t>2018-06-21T23:34:57+00:00</t>
  </si>
  <si>
    <t>2018-06-25T20:00:29+00:00</t>
  </si>
  <si>
    <t>SEDONA</t>
  </si>
  <si>
    <t>86351-8959</t>
  </si>
  <si>
    <t>113-1662061-9741838</t>
  </si>
  <si>
    <t>2018-06-21T23:23:25+00:00</t>
  </si>
  <si>
    <t>2018-06-23T06:41:25+00:00</t>
  </si>
  <si>
    <t>90028-4367</t>
  </si>
  <si>
    <t>111-4103367-1909826</t>
  </si>
  <si>
    <t>2018-06-21T23:16:51+00:00</t>
  </si>
  <si>
    <t>2018-06-22T07:30:40+00:00</t>
  </si>
  <si>
    <t>15044-9102</t>
  </si>
  <si>
    <t>113-6958416-7761805</t>
  </si>
  <si>
    <t>2018-06-21T23:13:51+00:00</t>
  </si>
  <si>
    <t>2018-06-23T07:38:29+00:00</t>
  </si>
  <si>
    <t>92625-2709</t>
  </si>
  <si>
    <t>113-0026011-7332268</t>
  </si>
  <si>
    <t>2018-06-21T23:09:45+00:00</t>
  </si>
  <si>
    <t>2018-06-23T02:52:31+00:00</t>
  </si>
  <si>
    <t>46220-5252</t>
  </si>
  <si>
    <t>111-2576562-3325801</t>
  </si>
  <si>
    <t>2018-06-21T23:07:32+00:00</t>
  </si>
  <si>
    <t>2018-06-23T15:45:56+00:00</t>
  </si>
  <si>
    <t>CRESTED BUTTE</t>
  </si>
  <si>
    <t>81224-9670</t>
  </si>
  <si>
    <t>111-1520297-4837809</t>
  </si>
  <si>
    <t>2018-06-21T23:06:58+00:00</t>
  </si>
  <si>
    <t>2018-06-23T09:22:47+00:00</t>
  </si>
  <si>
    <t>Lakeside</t>
  </si>
  <si>
    <t>114-9217445-2241032</t>
  </si>
  <si>
    <t>2018-06-21T22:57:15+00:00</t>
  </si>
  <si>
    <t>2018-06-22T20:15:30+00:00</t>
  </si>
  <si>
    <t>MOCOTONO Men's Long Sleeve Crew Neck Pullover Knit Sweater Orange Small</t>
  </si>
  <si>
    <t>MY-LYRound020-OR-S</t>
  </si>
  <si>
    <t>B073XKLNR1</t>
  </si>
  <si>
    <t>HICKSVILLE</t>
  </si>
  <si>
    <t>11801-4829</t>
  </si>
  <si>
    <t>114-0750981-1698644</t>
  </si>
  <si>
    <t>2018-06-21T22:52:00+00:00</t>
  </si>
  <si>
    <t>2018-06-23T03:06:35+00:00</t>
  </si>
  <si>
    <t>55401-5350</t>
  </si>
  <si>
    <t>112-0473512-1030660</t>
  </si>
  <si>
    <t>2018-06-21T22:51:42+00:00</t>
  </si>
  <si>
    <t>2018-06-22T07:45:31+00:00</t>
  </si>
  <si>
    <t>LAKE ARIEL</t>
  </si>
  <si>
    <t>18436-3339</t>
  </si>
  <si>
    <t>111-0336571-2255428</t>
  </si>
  <si>
    <t>2018-06-21T22:51:10+00:00</t>
  </si>
  <si>
    <t>2018-06-22T19:00:52+00:00</t>
  </si>
  <si>
    <t>VALLEY CENTER</t>
  </si>
  <si>
    <t>92082-3105</t>
  </si>
  <si>
    <t>114-5472418-5049055</t>
  </si>
  <si>
    <t>2018-06-21T22:46:37+00:00</t>
  </si>
  <si>
    <t>2018-06-23T04:37:49+00:00</t>
  </si>
  <si>
    <t>MiCotton Men's Casual Regular Fit Pullover High-Neck Sweater Cotton Knitwear Gray Medium</t>
  </si>
  <si>
    <t>MY-LYHigh303-GR-M</t>
  </si>
  <si>
    <t>B073XJKBF6</t>
  </si>
  <si>
    <t>CICERO</t>
  </si>
  <si>
    <t>60804-2428</t>
  </si>
  <si>
    <t>113-8094809-6813802</t>
  </si>
  <si>
    <t>2018-06-21T22:21:30+00:00</t>
  </si>
  <si>
    <t>2018-06-25T06:32:53+00:00</t>
  </si>
  <si>
    <t>ROSWELL</t>
  </si>
  <si>
    <t>30076-3485</t>
  </si>
  <si>
    <t>114-9764523-4769068</t>
  </si>
  <si>
    <t>2018-06-21T22:18:05+00:00</t>
  </si>
  <si>
    <t>2018-06-22T10:27:52+00:00</t>
  </si>
  <si>
    <t>WORCESTER</t>
  </si>
  <si>
    <t>01602-1933</t>
  </si>
  <si>
    <t>113-4735909-1557007</t>
  </si>
  <si>
    <t>2018-06-21T22:02:47+00:00</t>
  </si>
  <si>
    <t>2018-06-24T02:58:55+00:00</t>
  </si>
  <si>
    <t>01301-1379</t>
  </si>
  <si>
    <t>113-0360979-5509867</t>
  </si>
  <si>
    <t>2018-06-21T22:02:46+00:00</t>
  </si>
  <si>
    <t>2018-06-26T22:24:31+00:00</t>
  </si>
  <si>
    <t>MOCOTONO Men's V Neck Stripe Pullover Cotton Sweater Black S</t>
  </si>
  <si>
    <t>MY-SB020-BK-S</t>
  </si>
  <si>
    <t>B077XG17CP</t>
  </si>
  <si>
    <t>JUNEAU</t>
  </si>
  <si>
    <t>112-1121206-9093841</t>
  </si>
  <si>
    <t>2018-06-21T21:52:21+00:00</t>
  </si>
  <si>
    <t>2018-06-23T00:33:24+00:00</t>
  </si>
  <si>
    <t>Forest Hills</t>
  </si>
  <si>
    <t>111-0898639-6344257</t>
  </si>
  <si>
    <t>2018-06-21T21:50:33+00:00</t>
  </si>
  <si>
    <t>2018-06-25T10:43:02+00:00</t>
  </si>
  <si>
    <t>PALATINE</t>
  </si>
  <si>
    <t>60074-3833</t>
  </si>
  <si>
    <t>113-9894552-5377856</t>
  </si>
  <si>
    <t>2018-06-21T21:47:53+00:00</t>
  </si>
  <si>
    <t>2018-06-22T09:59:45+00:00</t>
  </si>
  <si>
    <t>91770-1627</t>
  </si>
  <si>
    <t>112-6411103-1192258</t>
  </si>
  <si>
    <t>2018-06-21T21:38:50+00:00</t>
  </si>
  <si>
    <t>2018-06-22T22:25:35+00:00</t>
  </si>
  <si>
    <t>95134-3562</t>
  </si>
  <si>
    <t>111-1586834-6511465</t>
  </si>
  <si>
    <t>2018-06-21T21:34:09+00:00</t>
  </si>
  <si>
    <t>2018-06-23T02:29:28+00:00</t>
  </si>
  <si>
    <t>114-6080044-7965850</t>
  </si>
  <si>
    <t>2018-06-21T21:32:39+00:00</t>
  </si>
  <si>
    <t>2018-06-25T22:37:27+00:00</t>
  </si>
  <si>
    <t>SAINT GEORGE</t>
  </si>
  <si>
    <t>29477-8342</t>
  </si>
  <si>
    <t>113-6947767-3684237</t>
  </si>
  <si>
    <t>2018-06-21T21:23:37+00:00</t>
  </si>
  <si>
    <t>2018-06-25T23:19:42+00:00</t>
  </si>
  <si>
    <t>10536-3122</t>
  </si>
  <si>
    <t>112-3447103-3113056</t>
  </si>
  <si>
    <t>2018-06-21T21:21:39+00:00</t>
  </si>
  <si>
    <t>2018-06-23T01:25:03+00:00</t>
  </si>
  <si>
    <t>MOCOTONO Men's V-Neck Long Sleeve Pullover Casual Sweater Dark Green X-Large</t>
  </si>
  <si>
    <t>MY-LYPoint021-DG-XL</t>
  </si>
  <si>
    <t>B073XK66CZ</t>
  </si>
  <si>
    <t>113-3763040-0412231</t>
  </si>
  <si>
    <t>2018-06-21T21:16:25+00:00</t>
  </si>
  <si>
    <t>2018-06-22T16:14:38+00:00</t>
  </si>
  <si>
    <t>77007-2863</t>
  </si>
  <si>
    <t>113-9485047-7704238</t>
  </si>
  <si>
    <t>2018-06-21T21:11:42+00:00</t>
  </si>
  <si>
    <t>2018-06-21T21:46:42+00:00</t>
  </si>
  <si>
    <t>113-2273159-1261855</t>
  </si>
  <si>
    <t>2018-06-21T21:10:23+00:00</t>
  </si>
  <si>
    <t>2018-06-22T22:31:41+00:00</t>
  </si>
  <si>
    <t>64112-1119</t>
  </si>
  <si>
    <t>111-9084488-4581814</t>
  </si>
  <si>
    <t>2018-06-21T20:48:25+00:00</t>
  </si>
  <si>
    <t>2018-06-23T22:37:03+00:00</t>
  </si>
  <si>
    <t>81301-5104</t>
  </si>
  <si>
    <t>111-0908743-6961004</t>
  </si>
  <si>
    <t>2018-06-21T20:45:20+00:00</t>
  </si>
  <si>
    <t>2018-06-23T04:17:08+00:00</t>
  </si>
  <si>
    <t>Laguna niguel</t>
  </si>
  <si>
    <t>112-6694715-8104237</t>
  </si>
  <si>
    <t>2018-06-21T20:35:24+00:00</t>
  </si>
  <si>
    <t>2018-06-23T00:44:39+00:00</t>
  </si>
  <si>
    <t>11216-4108</t>
  </si>
  <si>
    <t>113-6155293-1505056</t>
  </si>
  <si>
    <t>2018-06-21T20:33:47+00:00</t>
  </si>
  <si>
    <t>2018-06-22T02:52:16+00:00</t>
  </si>
  <si>
    <t>90063-3206</t>
  </si>
  <si>
    <t>114-2360206-3371410</t>
  </si>
  <si>
    <t>2018-06-21T20:30:42+00:00</t>
  </si>
  <si>
    <t>2018-06-25T20:53:52+00:00</t>
  </si>
  <si>
    <t>Kanab</t>
  </si>
  <si>
    <t>84741-3534</t>
  </si>
  <si>
    <t>113-5908498-8699420</t>
  </si>
  <si>
    <t>2018-06-21T20:09:29+00:00</t>
  </si>
  <si>
    <t>2018-06-22T23:59:15+00:00</t>
  </si>
  <si>
    <t>JOHNS CREEK</t>
  </si>
  <si>
    <t>30022-7982</t>
  </si>
  <si>
    <t>112-5601051-0417821</t>
  </si>
  <si>
    <t>2018-06-21T20:06:43+00:00</t>
  </si>
  <si>
    <t>2018-06-22T00:48:11+00:00</t>
  </si>
  <si>
    <t>111-4104252-3248215</t>
  </si>
  <si>
    <t>2018-06-21T20:04:58+00:00</t>
  </si>
  <si>
    <t>2018-06-22T21:19:24+00:00</t>
  </si>
  <si>
    <t>Palm Harbor</t>
  </si>
  <si>
    <t>34683-2940</t>
  </si>
  <si>
    <t>112-3514685-2677843</t>
  </si>
  <si>
    <t>2018-06-21T19:52:36+00:00</t>
  </si>
  <si>
    <t>2018-06-25T01:47:30+00:00</t>
  </si>
  <si>
    <t>LISMORE</t>
  </si>
  <si>
    <t>56155-2122</t>
  </si>
  <si>
    <t>114-9623242-4973802</t>
  </si>
  <si>
    <t>2018-06-21T19:45:49+00:00</t>
  </si>
  <si>
    <t>2018-06-22T06:52:07+00:00</t>
  </si>
  <si>
    <t>95124-4234</t>
  </si>
  <si>
    <t>112-7303881-3538636</t>
  </si>
  <si>
    <t>2018-06-21T19:39:16+00:00</t>
  </si>
  <si>
    <t>2018-06-23T04:32:34+00:00</t>
  </si>
  <si>
    <t>SPANAWAY</t>
  </si>
  <si>
    <t>98387-7773</t>
  </si>
  <si>
    <t>112-1319902-4725045</t>
  </si>
  <si>
    <t>2018-06-21T19:27:31+00:00</t>
  </si>
  <si>
    <t>2018-06-24T20:02:55+00:00</t>
  </si>
  <si>
    <t>ITHACA</t>
  </si>
  <si>
    <t>14850-2654</t>
  </si>
  <si>
    <t>111-6548586-3632228</t>
  </si>
  <si>
    <t>2018-06-21T19:17:45+00:00</t>
  </si>
  <si>
    <t>2018-06-22T01:39:54+00:00</t>
  </si>
  <si>
    <t>18301-8003</t>
  </si>
  <si>
    <t>112-1157760-4669035</t>
  </si>
  <si>
    <t>2018-06-21T19:15:28+00:00</t>
  </si>
  <si>
    <t>2018-06-28T21:59:17+00:00</t>
  </si>
  <si>
    <t>NEEDHAM HEIGHTS</t>
  </si>
  <si>
    <t>02494-1026</t>
  </si>
  <si>
    <t>112-9095598-7979415</t>
  </si>
  <si>
    <t>2018-06-21T19:11:14+00:00</t>
  </si>
  <si>
    <t>2018-06-28T20:50:09+00:00</t>
  </si>
  <si>
    <t>SAN BERNARDINO</t>
  </si>
  <si>
    <t>92407-5839</t>
  </si>
  <si>
    <t>114-7052898-8817864</t>
  </si>
  <si>
    <t>2018-06-21T18:54:52+00:00</t>
  </si>
  <si>
    <t>2018-06-22T22:35:45+00:00</t>
  </si>
  <si>
    <t>113-2519951-2389002</t>
  </si>
  <si>
    <t>2018-06-21T18:39:37+00:00</t>
  </si>
  <si>
    <t>2018-06-22T16:18:19+00:00</t>
  </si>
  <si>
    <t>SELBYVILLE</t>
  </si>
  <si>
    <t>19975-3517</t>
  </si>
  <si>
    <t>114-2418979-2041046</t>
  </si>
  <si>
    <t>2018-06-21T18:30:19+00:00</t>
  </si>
  <si>
    <t>2018-06-22T17:15:05+00:00</t>
  </si>
  <si>
    <t>38655-5064</t>
  </si>
  <si>
    <t>113-4317491-4640211</t>
  </si>
  <si>
    <t>2018-06-21T18:28:17+00:00</t>
  </si>
  <si>
    <t>2018-06-24T07:56:24+00:00</t>
  </si>
  <si>
    <t>DUNNELLON</t>
  </si>
  <si>
    <t>34431-4036</t>
  </si>
  <si>
    <t>111-0818170-5923450</t>
  </si>
  <si>
    <t>2018-06-21T18:27:27+00:00</t>
  </si>
  <si>
    <t>2018-06-23T04:19:41+00:00</t>
  </si>
  <si>
    <t>Men's Oxford Long Sleeve Button Down Casual Dress Shirt,Pink,X-Large</t>
  </si>
  <si>
    <t>CS-LY181-PI908-XL</t>
  </si>
  <si>
    <t>B073PQ9M5T</t>
  </si>
  <si>
    <t>80524-3784</t>
  </si>
  <si>
    <t>114-9778623-6547400</t>
  </si>
  <si>
    <t>2018-06-21T18:10:55+00:00</t>
  </si>
  <si>
    <t>2018-06-22T02:29:43+00:00</t>
  </si>
  <si>
    <t>MOCOTONO Men's Long Sleeve Flannel Plaid Dress Shirt Western Button Down Shirts Muti Plaid Large</t>
  </si>
  <si>
    <t>CS-SB166-B28-1-L</t>
  </si>
  <si>
    <t>B07916B4RM</t>
  </si>
  <si>
    <t>70115-5660</t>
  </si>
  <si>
    <t>112-0275411-3056276</t>
  </si>
  <si>
    <t>2018-06-21T18:08:53+00:00</t>
  </si>
  <si>
    <t>2018-06-22T22:47:41+00:00</t>
  </si>
  <si>
    <t>113-5622061-7752250</t>
  </si>
  <si>
    <t>2018-06-21T18:01:35+00:00</t>
  </si>
  <si>
    <t>2018-06-23T02:35:26+00:00</t>
  </si>
  <si>
    <t>LEESBURG</t>
  </si>
  <si>
    <t>20175-3605</t>
  </si>
  <si>
    <t>114-5482161-6813810</t>
  </si>
  <si>
    <t>2018-06-21T17:46:52+00:00</t>
  </si>
  <si>
    <t>2018-06-22T23:16:29+00:00</t>
  </si>
  <si>
    <t>22602-2787</t>
  </si>
  <si>
    <t>113-3783624-8553804</t>
  </si>
  <si>
    <t>2018-06-21T17:44:41+00:00</t>
  </si>
  <si>
    <t>2018-06-22T19:33:00+00:00</t>
  </si>
  <si>
    <t>112-0998714-4829043</t>
  </si>
  <si>
    <t>2018-06-21T17:38:35+00:00</t>
  </si>
  <si>
    <t>2018-06-22T09:34:47+00:00</t>
  </si>
  <si>
    <t>14607-1630</t>
  </si>
  <si>
    <t>111-9648778-3197015</t>
  </si>
  <si>
    <t>2018-06-21T17:37:58+00:00</t>
  </si>
  <si>
    <t>2018-06-22T04:16:01+00:00</t>
  </si>
  <si>
    <t>KENOSHA</t>
  </si>
  <si>
    <t>53140-1310</t>
  </si>
  <si>
    <t>114-1372470-0557062</t>
  </si>
  <si>
    <t>2018-06-21T17:35:05+00:00</t>
  </si>
  <si>
    <t>2018-06-24T03:38:01+00:00</t>
  </si>
  <si>
    <t>98837-9532</t>
  </si>
  <si>
    <t>112-7933259-3829847</t>
  </si>
  <si>
    <t>2018-06-21T17:31:04+00:00</t>
  </si>
  <si>
    <t>2018-06-23T04:07:15+00:00</t>
  </si>
  <si>
    <t>60614-8951</t>
  </si>
  <si>
    <t>113-5193259-4265832</t>
  </si>
  <si>
    <t>2018-06-21T17:26:56+00:00</t>
  </si>
  <si>
    <t>2018-06-22T00:24:32+00:00</t>
  </si>
  <si>
    <t>SALINEVILLE</t>
  </si>
  <si>
    <t>43945-9401</t>
  </si>
  <si>
    <t>111-1719933-9482637</t>
  </si>
  <si>
    <t>2018-06-21T17:25:49+00:00</t>
  </si>
  <si>
    <t>2018-06-24T21:26:08+00:00</t>
  </si>
  <si>
    <t>33186-6844</t>
  </si>
  <si>
    <t>111-3286740-6622623</t>
  </si>
  <si>
    <t>2018-06-21T17:25:25+00:00</t>
  </si>
  <si>
    <t>2018-06-26T22:37:39+00:00</t>
  </si>
  <si>
    <t>68137-5530</t>
  </si>
  <si>
    <t>111-3629744-9106665</t>
  </si>
  <si>
    <t>2018-06-21T17:25:13+00:00</t>
  </si>
  <si>
    <t>2018-06-22T02:37:36+00:00</t>
  </si>
  <si>
    <t>MOCOTONO Men's V Neck Pullover Sweater Long Sleeve Cotton Casual Sweat Dress,Light Gray,Large</t>
  </si>
  <si>
    <t>MY-SB011-LG-XL</t>
  </si>
  <si>
    <t>B075997SDV</t>
  </si>
  <si>
    <t>MIAMISBURG</t>
  </si>
  <si>
    <t>45342-5699</t>
  </si>
  <si>
    <t>111-6068175-6103401</t>
  </si>
  <si>
    <t>2018-06-21T17:20:52+00:00</t>
  </si>
  <si>
    <t>2018-06-22T19:50:52+00:00</t>
  </si>
  <si>
    <t>GLEN ELLYN</t>
  </si>
  <si>
    <t>60137-3738</t>
  </si>
  <si>
    <t>111-4581062-2888248</t>
  </si>
  <si>
    <t>2018-06-21T17:15:28+00:00</t>
  </si>
  <si>
    <t>2018-06-22T06:28:41+00:00</t>
  </si>
  <si>
    <t>RIO VISTA</t>
  </si>
  <si>
    <t>94571-1413</t>
  </si>
  <si>
    <t>111-1379334-7115443</t>
  </si>
  <si>
    <t>2018-06-21T17:13:27+00:00</t>
  </si>
  <si>
    <t>2018-06-21T17:15:05+00:00</t>
  </si>
  <si>
    <t>111-3107520-5645030</t>
  </si>
  <si>
    <t>2018-06-21T17:04:48+00:00</t>
  </si>
  <si>
    <t>2018-06-22T04:58:05+00:00</t>
  </si>
  <si>
    <t>114-1057116-6053031</t>
  </si>
  <si>
    <t>2018-06-21T17:04:15+00:00</t>
  </si>
  <si>
    <t>2018-06-22T14:36:27+00:00</t>
  </si>
  <si>
    <t>80205-4622</t>
  </si>
  <si>
    <t>111-4851149-7642619</t>
  </si>
  <si>
    <t>2018-06-21T16:36:22+00:00</t>
  </si>
  <si>
    <t>2018-06-24T17:54:32+00:00</t>
  </si>
  <si>
    <t>29039-9310</t>
  </si>
  <si>
    <t>113-1059897-0465067</t>
  </si>
  <si>
    <t>2018-06-21T16:19:16+00:00</t>
  </si>
  <si>
    <t>2018-06-22T16:22:10+00:00</t>
  </si>
  <si>
    <t>MOCOTONO Men's Short Sleeve Plaid Checkered Button Down Casual Shirts Blue Small</t>
  </si>
  <si>
    <t>Coal Township</t>
  </si>
  <si>
    <t>111-5852403-2721015</t>
  </si>
  <si>
    <t>2018-06-21T16:06:51+00:00</t>
  </si>
  <si>
    <t>2018-06-22T09:35:43+00:00</t>
  </si>
  <si>
    <t>WESTLAKE</t>
  </si>
  <si>
    <t>44145-2081</t>
  </si>
  <si>
    <t>114-6635307-5177856</t>
  </si>
  <si>
    <t>2018-06-21T16:06:48+00:00</t>
  </si>
  <si>
    <t>2018-06-23T03:01:35+00:00</t>
  </si>
  <si>
    <t>33167-3133</t>
  </si>
  <si>
    <t>114-3530010-5509821</t>
  </si>
  <si>
    <t>2018-06-21T15:55:20+00:00</t>
  </si>
  <si>
    <t>2018-06-22T04:21:38+00:00</t>
  </si>
  <si>
    <t>111-4370629-1570606</t>
  </si>
  <si>
    <t>2018-06-21T15:53:38+00:00</t>
  </si>
  <si>
    <t>2018-06-23T08:22:58+00:00</t>
  </si>
  <si>
    <t>BETHEL</t>
  </si>
  <si>
    <t>06801-1441</t>
  </si>
  <si>
    <t>114-0219419-2714663</t>
  </si>
  <si>
    <t>2018-06-21T15:38:25+00:00</t>
  </si>
  <si>
    <t>2018-06-22T22:31:37+00:00</t>
  </si>
  <si>
    <t>IRVING</t>
  </si>
  <si>
    <t>75062-5914</t>
  </si>
  <si>
    <t>MOCOTONO Men's Long Sleeve Crew Neck Pullover Knit Sweater Light Blue Small</t>
  </si>
  <si>
    <t>MY-LYRound020-LB-S</t>
  </si>
  <si>
    <t>B073XLCLNN</t>
  </si>
  <si>
    <t>MOCOTONO Men's Long Sleeve Crew Neck Pullover Knit Sweater Dark Green Small</t>
  </si>
  <si>
    <t>MY-LYRound020-DG-S</t>
  </si>
  <si>
    <t>B073XJYHF5</t>
  </si>
  <si>
    <t>111-2019216-1839462</t>
  </si>
  <si>
    <t>2018-06-21T15:34:39+00:00</t>
  </si>
  <si>
    <t>2018-06-21T23:35:11+00:00</t>
  </si>
  <si>
    <t>Lisle</t>
  </si>
  <si>
    <t>60532-1224</t>
  </si>
  <si>
    <t>114-9755455-3717053</t>
  </si>
  <si>
    <t>2018-06-21T15:29:21+00:00</t>
  </si>
  <si>
    <t>2018-06-22T08:29:24+00:00</t>
  </si>
  <si>
    <t>ROSELLE PARK</t>
  </si>
  <si>
    <t>07204-2154</t>
  </si>
  <si>
    <t>113-5362111-0537031</t>
  </si>
  <si>
    <t>2018-06-21T15:24:20+00:00</t>
  </si>
  <si>
    <t>2018-06-22T21:23:57+00:00</t>
  </si>
  <si>
    <t>WASHINGTON COURT HOUSE</t>
  </si>
  <si>
    <t>43160-9471</t>
  </si>
  <si>
    <t>114-9512383-8088208</t>
  </si>
  <si>
    <t>2018-06-21T14:28:40+00:00</t>
  </si>
  <si>
    <t>2018-06-28T21:46:27+00:00</t>
  </si>
  <si>
    <t>92618-7019</t>
  </si>
  <si>
    <t>111-5468771-0626620</t>
  </si>
  <si>
    <t>2018-06-21T14:25:37+00:00</t>
  </si>
  <si>
    <t>2018-06-21T22:24:54+00:00</t>
  </si>
  <si>
    <t>113-7554832-7689822</t>
  </si>
  <si>
    <t>2018-06-21T14:24:44+00:00</t>
  </si>
  <si>
    <t>2018-06-27T02:19:18+00:00</t>
  </si>
  <si>
    <t>ANTIOCH</t>
  </si>
  <si>
    <t>94509-1236</t>
  </si>
  <si>
    <t>111-2406534-6625806</t>
  </si>
  <si>
    <t>2018-06-21T14:17:48+00:00</t>
  </si>
  <si>
    <t>2018-06-22T06:32:50+00:00</t>
  </si>
  <si>
    <t>78681-1094</t>
  </si>
  <si>
    <t>114-0157886-8929035</t>
  </si>
  <si>
    <t>2018-06-21T14:15:36+00:00</t>
  </si>
  <si>
    <t>2018-06-22T21:16:55+00:00</t>
  </si>
  <si>
    <t>Richfield</t>
  </si>
  <si>
    <t>111-2265217-6502614</t>
  </si>
  <si>
    <t>2018-06-21T14:14:23+00:00</t>
  </si>
  <si>
    <t>2018-06-24T09:17:33+00:00</t>
  </si>
  <si>
    <t>Chester</t>
  </si>
  <si>
    <t>113-3821657-6402653</t>
  </si>
  <si>
    <t>2018-06-21T14:13:53+00:00</t>
  </si>
  <si>
    <t>2018-06-23T23:39:45+00:00</t>
  </si>
  <si>
    <t>39042-7902</t>
  </si>
  <si>
    <t>112-5140812-5205062</t>
  </si>
  <si>
    <t>2018-06-21T14:10:34+00:00</t>
  </si>
  <si>
    <t>2018-06-22T10:05:25+00:00</t>
  </si>
  <si>
    <t>Imperial beach</t>
  </si>
  <si>
    <t>111-8001641-0653045</t>
  </si>
  <si>
    <t>2018-06-21T13:55:03+00:00</t>
  </si>
  <si>
    <t>2018-06-27T07:53:55+00:00</t>
  </si>
  <si>
    <t>Leesville</t>
  </si>
  <si>
    <t>111-3924118-0138657</t>
  </si>
  <si>
    <t>2018-06-21T13:50:15+00:00</t>
  </si>
  <si>
    <t>2018-06-22T01:43:18+00:00</t>
  </si>
  <si>
    <t>78734-2816</t>
  </si>
  <si>
    <t>114-0433147-1267442</t>
  </si>
  <si>
    <t>2018-06-21T13:39:49+00:00</t>
  </si>
  <si>
    <t>2018-06-23T01:37:20+00:00</t>
  </si>
  <si>
    <t>COALDALE</t>
  </si>
  <si>
    <t>81222-0281</t>
  </si>
  <si>
    <t>113-7549459-3324202</t>
  </si>
  <si>
    <t>2018-06-21T13:25:15+00:00</t>
  </si>
  <si>
    <t>2018-06-21T21:45:41+00:00</t>
  </si>
  <si>
    <t>MOCOTONO Men's V-Neck Long Sleeve Pullover Casual Sweater Khaki Medium</t>
  </si>
  <si>
    <t>MY-SB021-KK-M</t>
  </si>
  <si>
    <t>B07C4PRQ85</t>
  </si>
  <si>
    <t>11216-6210</t>
  </si>
  <si>
    <t>113-2182789-6215401</t>
  </si>
  <si>
    <t>2018-06-21T13:24:14+00:00</t>
  </si>
  <si>
    <t>2018-06-21T21:30:14+00:00</t>
  </si>
  <si>
    <t>SugarLand</t>
  </si>
  <si>
    <t>Tx.</t>
  </si>
  <si>
    <t>113-6325172-1944253</t>
  </si>
  <si>
    <t>2018-06-21T13:16:56+00:00</t>
  </si>
  <si>
    <t>2018-06-23T03:01:08+00:00</t>
  </si>
  <si>
    <t>PRINCETON</t>
  </si>
  <si>
    <t>08540-7011</t>
  </si>
  <si>
    <t>113-6447150-4133034</t>
  </si>
  <si>
    <t>2018-06-21T13:02:35+00:00</t>
  </si>
  <si>
    <t>2018-06-22T09:44:10+00:00</t>
  </si>
  <si>
    <t>112-6774013-5075408</t>
  </si>
  <si>
    <t>2018-06-21T12:49:05+00:00</t>
  </si>
  <si>
    <t>2018-06-26T22:39:44+00:00</t>
  </si>
  <si>
    <t>Boothbay</t>
  </si>
  <si>
    <t>Me</t>
  </si>
  <si>
    <t>114-0117658-2877842</t>
  </si>
  <si>
    <t>2018-06-21T12:37:38+00:00</t>
  </si>
  <si>
    <t>2018-06-28T20:37:26+00:00</t>
  </si>
  <si>
    <t>11221-4052</t>
  </si>
  <si>
    <t>114-8379739-1899410</t>
  </si>
  <si>
    <t>2018-06-21T12:19:33+00:00</t>
  </si>
  <si>
    <t>2018-06-22T14:29:53+00:00</t>
  </si>
  <si>
    <t>11102-3845</t>
  </si>
  <si>
    <t>114-8969323-4780217</t>
  </si>
  <si>
    <t>2018-06-21T12:18:30+00:00</t>
  </si>
  <si>
    <t>2018-06-27T16:57:53+00:00</t>
  </si>
  <si>
    <t>DENTON</t>
  </si>
  <si>
    <t>76205-5444</t>
  </si>
  <si>
    <t>112-2816310-4234614</t>
  </si>
  <si>
    <t>2018-06-21T12:11:44+00:00</t>
  </si>
  <si>
    <t>2018-06-21T21:41:44+00:00</t>
  </si>
  <si>
    <t>MY-SB011-BK-L</t>
  </si>
  <si>
    <t>B0758YWG89</t>
  </si>
  <si>
    <t>114-4405943-9824227</t>
  </si>
  <si>
    <t>2018-06-21T11:58:47+00:00</t>
  </si>
  <si>
    <t>2018-06-24T20:14:33+00:00</t>
  </si>
  <si>
    <t>114-8943061-4395425</t>
  </si>
  <si>
    <t>2018-06-21T11:45:59+00:00</t>
  </si>
  <si>
    <t>2018-06-22T03:52:40+00:00</t>
  </si>
  <si>
    <t>53140-4651</t>
  </si>
  <si>
    <t>114-8991145-8305815</t>
  </si>
  <si>
    <t>2018-06-21T11:33:00+00:00</t>
  </si>
  <si>
    <t>2018-06-22T05:43:04+00:00</t>
  </si>
  <si>
    <t>06281-2918</t>
  </si>
  <si>
    <t>111-0357144-2862616</t>
  </si>
  <si>
    <t>2018-06-21T11:31:05+00:00</t>
  </si>
  <si>
    <t>2018-06-22T04:02:24+00:00</t>
  </si>
  <si>
    <t>FITCHBURG</t>
  </si>
  <si>
    <t>53719-1655</t>
  </si>
  <si>
    <t>112-4181656-8245868</t>
  </si>
  <si>
    <t>2018-06-21T11:28:39+00:00</t>
  </si>
  <si>
    <t>2018-06-22T09:56:13+00:00</t>
  </si>
  <si>
    <t>GREAT NECK</t>
  </si>
  <si>
    <t>11021-3116</t>
  </si>
  <si>
    <t>112-6631163-0683403</t>
  </si>
  <si>
    <t>2018-06-21T09:59:37+00:00</t>
  </si>
  <si>
    <t>2018-06-26T02:17:08+00:00</t>
  </si>
  <si>
    <t>TiaNara Spinning Fishing Reel 12+1 BB Light Weight for Freshwater Saltwater Silver FD2000</t>
  </si>
  <si>
    <t>SB-YL004-FD20</t>
  </si>
  <si>
    <t>B0776NX9CK</t>
  </si>
  <si>
    <t>111-5564523-5827462</t>
  </si>
  <si>
    <t>2018-06-21T09:16:09+00:00</t>
  </si>
  <si>
    <t>2018-06-22T22:17:39+00:00</t>
  </si>
  <si>
    <t>114-3343270-6953059</t>
  </si>
  <si>
    <t>2018-06-21T09:03:02+00:00</t>
  </si>
  <si>
    <t>2018-06-25T19:28:11+00:00</t>
  </si>
  <si>
    <t>MOCOTONO Mens Long Sleeve Turtle Neck Zip up Pullover Sweater Black Small</t>
  </si>
  <si>
    <t>MY-SB026-BK-S</t>
  </si>
  <si>
    <t>B078SGRXPF</t>
  </si>
  <si>
    <t>112-8669084-4769055</t>
  </si>
  <si>
    <t>2018-06-21T08:42:00+00:00</t>
  </si>
  <si>
    <t>2018-06-23T05:08:45+00:00</t>
  </si>
  <si>
    <t>Naples</t>
  </si>
  <si>
    <t>114-9793660-6448201</t>
  </si>
  <si>
    <t>2018-06-21T07:44:04+00:00</t>
  </si>
  <si>
    <t>2018-06-22T14:19:58+00:00</t>
  </si>
  <si>
    <t>33624-1135</t>
  </si>
  <si>
    <t>111-2562530-7229016</t>
  </si>
  <si>
    <t>2018-06-21T07:27:02+00:00</t>
  </si>
  <si>
    <t>2018-06-23T05:28:50+00:00</t>
  </si>
  <si>
    <t>112-7905306-3491462</t>
  </si>
  <si>
    <t>2018-06-21T07:20:32+00:00</t>
  </si>
  <si>
    <t>2018-06-22T04:21:53+00:00</t>
  </si>
  <si>
    <t>94112-3953</t>
  </si>
  <si>
    <t>113-6200496-2569812</t>
  </si>
  <si>
    <t>2018-06-21T07:09:28+00:00</t>
  </si>
  <si>
    <t>2018-06-23T06:08:09+00:00</t>
  </si>
  <si>
    <t>MOCOTONO Men's Short Sleeve Plaid Checkered Button Down Casual Shirts Coffee XX-Large</t>
  </si>
  <si>
    <t>CS-SB009-CF-XXL</t>
  </si>
  <si>
    <t>B075157KTJ</t>
  </si>
  <si>
    <t>PICO RIVERA</t>
  </si>
  <si>
    <t>90660-5255</t>
  </si>
  <si>
    <t>111-6093631-6117868</t>
  </si>
  <si>
    <t>2018-06-21T07:02:09+00:00</t>
  </si>
  <si>
    <t>2018-06-21T22:36:46+00:00</t>
  </si>
  <si>
    <t>98422-2069</t>
  </si>
  <si>
    <t>114-1293145-4280251</t>
  </si>
  <si>
    <t>2018-06-21T06:40:28+00:00</t>
  </si>
  <si>
    <t>2018-06-21T21:36:28+00:00</t>
  </si>
  <si>
    <t>HASLETT</t>
  </si>
  <si>
    <t>48840-9225</t>
  </si>
  <si>
    <t>113-1012444-3414629</t>
  </si>
  <si>
    <t>2018-06-21T06:20:15+00:00</t>
  </si>
  <si>
    <t>2018-06-22T21:30:40+00:00</t>
  </si>
  <si>
    <t>113-7528889-6744228</t>
  </si>
  <si>
    <t>2018-06-21T06:14:04+00:00</t>
  </si>
  <si>
    <t>2018-06-22T09:23:41+00:00</t>
  </si>
  <si>
    <t>98107-5015</t>
  </si>
  <si>
    <t>114-6815445-3720217</t>
  </si>
  <si>
    <t>2018-06-21T05:45:35+00:00</t>
  </si>
  <si>
    <t>2018-06-21T12:38:54+00:00</t>
  </si>
  <si>
    <t>89149-1966</t>
  </si>
  <si>
    <t>112-2899751-6852269</t>
  </si>
  <si>
    <t>2018-06-21T05:31:23+00:00</t>
  </si>
  <si>
    <t>2018-06-22T06:55:34+00:00</t>
  </si>
  <si>
    <t>94612-5405</t>
  </si>
  <si>
    <t>111-5759032-6431403</t>
  </si>
  <si>
    <t>2018-06-21T05:10:05+00:00</t>
  </si>
  <si>
    <t>2018-06-21T19:43:03+00:00</t>
  </si>
  <si>
    <t>MOCOTONO Men's V Neck Pullover Fleece Lined Cotton Sweater Dark Gray Medium</t>
  </si>
  <si>
    <t>MY-SB011JR-DG-L</t>
  </si>
  <si>
    <t>B0786XVK6X</t>
  </si>
  <si>
    <t>VERADALE</t>
  </si>
  <si>
    <t>99037-9334</t>
  </si>
  <si>
    <t>111-4549813-2064251</t>
  </si>
  <si>
    <t>2018-06-21T05:09:29+00:00</t>
  </si>
  <si>
    <t>2018-06-26T00:51:31+00:00</t>
  </si>
  <si>
    <t>09227-0007</t>
  </si>
  <si>
    <t>114-6483083-2297041</t>
  </si>
  <si>
    <t>2018-06-21T04:58:05+00:00</t>
  </si>
  <si>
    <t>2018-06-21T21:11:15+00:00</t>
  </si>
  <si>
    <t>CS-BS016-LB-S</t>
  </si>
  <si>
    <t>B078JL1QLH</t>
  </si>
  <si>
    <t>MISSION VIEJO</t>
  </si>
  <si>
    <t>92692-1890</t>
  </si>
  <si>
    <t>MOCOTONO Men's Long Sleeve Denim Double-Pocket Shirt Blue Medium</t>
  </si>
  <si>
    <t>CS-BS016-B0-M</t>
  </si>
  <si>
    <t>B078JBLCPB</t>
  </si>
  <si>
    <t>113-1200652-2611407</t>
  </si>
  <si>
    <t>2018-06-21T04:57:34+00:00</t>
  </si>
  <si>
    <t>2018-06-22T06:52:00+00:00</t>
  </si>
  <si>
    <t>94112-3446</t>
  </si>
  <si>
    <t>112-1525581-1391462</t>
  </si>
  <si>
    <t>2018-06-21T04:51:22+00:00</t>
  </si>
  <si>
    <t>2018-06-23T02:31:33+00:00</t>
  </si>
  <si>
    <t>23608-0921</t>
  </si>
  <si>
    <t>113-6141954-6529817</t>
  </si>
  <si>
    <t>2018-06-21T04:41:33+00:00</t>
  </si>
  <si>
    <t>2018-06-21T22:23:12+00:00</t>
  </si>
  <si>
    <t>OAK BROOK</t>
  </si>
  <si>
    <t>60523-1712</t>
  </si>
  <si>
    <t>111-5841388-2833849</t>
  </si>
  <si>
    <t>2018-06-21T04:30:26+00:00</t>
  </si>
  <si>
    <t>2018-06-21T22:54:13+00:00</t>
  </si>
  <si>
    <t>CLEARWATER</t>
  </si>
  <si>
    <t>33761-2505</t>
  </si>
  <si>
    <t>114-4265235-8543469</t>
  </si>
  <si>
    <t>2018-06-21T04:24:12+00:00</t>
  </si>
  <si>
    <t>2018-06-22T04:23:53+00:00</t>
  </si>
  <si>
    <t>98105-3502</t>
  </si>
  <si>
    <t>111-7111677-4861031</t>
  </si>
  <si>
    <t>2018-06-21T04:03:13+00:00</t>
  </si>
  <si>
    <t>2018-06-22T02:32:06+00:00</t>
  </si>
  <si>
    <t>111-7677350-9538661</t>
  </si>
  <si>
    <t>2018-06-21T03:39:44+00:00</t>
  </si>
  <si>
    <t>2018-06-21T22:31:12+00:00</t>
  </si>
  <si>
    <t>28202-1829</t>
  </si>
  <si>
    <t>112-2161457-7891435</t>
  </si>
  <si>
    <t>2018-06-21T03:37:38+00:00</t>
  </si>
  <si>
    <t>2018-06-21T22:18:04+00:00</t>
  </si>
  <si>
    <t>Jenkintown</t>
  </si>
  <si>
    <t>112-2975960-8786667</t>
  </si>
  <si>
    <t>2018-06-21T03:16:27+00:00</t>
  </si>
  <si>
    <t>2018-06-22T02:26:46+00:00</t>
  </si>
  <si>
    <t>22030-5546</t>
  </si>
  <si>
    <t>111-4959116-8330626</t>
  </si>
  <si>
    <t>2018-06-21T03:11:40+00:00</t>
  </si>
  <si>
    <t>2018-06-24T06:29:38+00:00</t>
  </si>
  <si>
    <t>LOUISBURG</t>
  </si>
  <si>
    <t>KANSAS</t>
  </si>
  <si>
    <t>66053-4182</t>
  </si>
  <si>
    <t>111-0498366-9417047</t>
  </si>
  <si>
    <t>2018-06-21T03:04:12+00:00</t>
  </si>
  <si>
    <t>2018-06-22T08:26:27+00:00</t>
  </si>
  <si>
    <t>98117-5708</t>
  </si>
  <si>
    <t>114-0072577-6602675</t>
  </si>
  <si>
    <t>2018-06-21T03:01:20+00:00</t>
  </si>
  <si>
    <t>2018-06-28T19:01:50+00:00</t>
  </si>
  <si>
    <t>11104-1436</t>
  </si>
  <si>
    <t>113-0594122-4300212</t>
  </si>
  <si>
    <t>2018-06-21T02:53:44+00:00</t>
  </si>
  <si>
    <t>2018-06-22T13:34:15+00:00</t>
  </si>
  <si>
    <t>STERLING</t>
  </si>
  <si>
    <t>20164-6319</t>
  </si>
  <si>
    <t>111-3612607-2577004</t>
  </si>
  <si>
    <t>2018-06-21T02:46:34+00:00</t>
  </si>
  <si>
    <t>2018-06-21T21:41:05+00:00</t>
  </si>
  <si>
    <t>PORT ST LUCIE</t>
  </si>
  <si>
    <t>34953-1177</t>
  </si>
  <si>
    <t>113-9522544-8341047</t>
  </si>
  <si>
    <t>2018-06-21T02:46:00+00:00</t>
  </si>
  <si>
    <t>2018-06-24T23:49:10+00:00</t>
  </si>
  <si>
    <t>WEST HOLLYWOOD</t>
  </si>
  <si>
    <t>90069-4081</t>
  </si>
  <si>
    <t>113-0683316-9261027</t>
  </si>
  <si>
    <t>2018-06-23T06:00:26+00:00</t>
  </si>
  <si>
    <t>111-4950802-4778636</t>
  </si>
  <si>
    <t>2018-06-21T02:33:04+00:00</t>
  </si>
  <si>
    <t>2018-06-28T06:55:35+00:00</t>
  </si>
  <si>
    <t>Men's Solid Color Oxford Long Sleeve Button Down Casual Shirt Wine Red XX-Large</t>
  </si>
  <si>
    <t>CS-LY085-WR917-XXL</t>
  </si>
  <si>
    <t>B06XYZR9HK</t>
  </si>
  <si>
    <t>LAVEEN</t>
  </si>
  <si>
    <t>85339-2587</t>
  </si>
  <si>
    <t>113-1439557-4693042</t>
  </si>
  <si>
    <t>2018-06-21T02:31:56+00:00</t>
  </si>
  <si>
    <t>2018-06-22T07:07:08+00:00</t>
  </si>
  <si>
    <t>75951-7815</t>
  </si>
  <si>
    <t>111-6378121-6149803</t>
  </si>
  <si>
    <t>2018-06-21T02:31:11+00:00</t>
  </si>
  <si>
    <t>2018-06-22T01:58:46+00:00</t>
  </si>
  <si>
    <t>TALLAHASSEE</t>
  </si>
  <si>
    <t>32304-1604</t>
  </si>
  <si>
    <t>114-5024375-0444238</t>
  </si>
  <si>
    <t>2018-06-21T02:19:54+00:00</t>
  </si>
  <si>
    <t>2018-06-21T11:53:38+00:00</t>
  </si>
  <si>
    <t>91364-6270</t>
  </si>
  <si>
    <t>112-9434950-4905034</t>
  </si>
  <si>
    <t>2018-06-21T01:44:03+00:00</t>
  </si>
  <si>
    <t>2018-06-21T22:35:45+00:00</t>
  </si>
  <si>
    <t>MOCOTONO Men's Long Sleeve Crew Neck Pullover Knit Sweater Dark Green Medium</t>
  </si>
  <si>
    <t>MY-LYRound020-DG-M</t>
  </si>
  <si>
    <t>B073XKV6RW</t>
  </si>
  <si>
    <t>89502-5010</t>
  </si>
  <si>
    <t>114-8685161-5660234</t>
  </si>
  <si>
    <t>2018-06-21T01:38:59+00:00</t>
  </si>
  <si>
    <t>2018-06-26T01:30:01+00:00</t>
  </si>
  <si>
    <t>95828-2306</t>
  </si>
  <si>
    <t>113-9068241-2573807</t>
  </si>
  <si>
    <t>2018-06-21T01:38:20+00:00</t>
  </si>
  <si>
    <t>2018-06-21T20:45:12+00:00</t>
  </si>
  <si>
    <t>ORWIGSBURG</t>
  </si>
  <si>
    <t>17961-2104</t>
  </si>
  <si>
    <t>112-6932968-5929026</t>
  </si>
  <si>
    <t>2018-06-21T01:37:09+00:00</t>
  </si>
  <si>
    <t>2018-06-22T06:46:58+00:00</t>
  </si>
  <si>
    <t>Queens</t>
  </si>
  <si>
    <t>112-8023954-8293022</t>
  </si>
  <si>
    <t>2018-06-21T01:29:46+00:00</t>
  </si>
  <si>
    <t>2018-06-21T22:22:34+00:00</t>
  </si>
  <si>
    <t>24060-4338</t>
  </si>
  <si>
    <t>111-3934902-8527451</t>
  </si>
  <si>
    <t>2018-06-21T01:21:32+00:00</t>
  </si>
  <si>
    <t>2018-06-23T01:34:29+00:00</t>
  </si>
  <si>
    <t>Mocotono Men's Short Sleeve Oxford Button Down Casual Shirt, Gray, Small</t>
  </si>
  <si>
    <t>CS-SB030-GR-S</t>
  </si>
  <si>
    <t>B078W1D7HX</t>
  </si>
  <si>
    <t>RIVER EDGE</t>
  </si>
  <si>
    <t>07661-2064</t>
  </si>
  <si>
    <t>112-0472453-6194668</t>
  </si>
  <si>
    <t>2018-06-21T01:13:36+00:00</t>
  </si>
  <si>
    <t>2018-06-22T08:11:53+00:00</t>
  </si>
  <si>
    <t>ADAMS</t>
  </si>
  <si>
    <t>01220-1420</t>
  </si>
  <si>
    <t>114-7838836-1863457</t>
  </si>
  <si>
    <t>2018-06-21T01:09:13+00:00</t>
  </si>
  <si>
    <t>2018-06-21T08:42:20+00:00</t>
  </si>
  <si>
    <t>21236-4814</t>
  </si>
  <si>
    <t>114-4278808-8867417</t>
  </si>
  <si>
    <t>2018-06-21T01:05:43+00:00</t>
  </si>
  <si>
    <t>2018-06-22T02:21:50+00:00</t>
  </si>
  <si>
    <t>20191-2240</t>
  </si>
  <si>
    <t>114-9775322-0269849</t>
  </si>
  <si>
    <t>2018-06-21T00:55:30+00:00</t>
  </si>
  <si>
    <t>2018-06-22T04:32:49+00:00</t>
  </si>
  <si>
    <t>Renton</t>
  </si>
  <si>
    <t>112-3311550-7663403</t>
  </si>
  <si>
    <t>2018-06-21T00:52:35+00:00</t>
  </si>
  <si>
    <t>2018-06-22T07:09:19+00:00</t>
  </si>
  <si>
    <t>77024-6912</t>
  </si>
  <si>
    <t>113-7149922-8366652</t>
  </si>
  <si>
    <t>2018-06-21T00:51:58+00:00</t>
  </si>
  <si>
    <t>2018-06-23T06:19:48+00:00</t>
  </si>
  <si>
    <t>LAKE HUGHES</t>
  </si>
  <si>
    <t>93532-1410</t>
  </si>
  <si>
    <t>114-7612271-7981061</t>
  </si>
  <si>
    <t>2018-06-21T00:43:32+00:00</t>
  </si>
  <si>
    <t>2018-06-21T09:50:55+00:00</t>
  </si>
  <si>
    <t>WATSEKA</t>
  </si>
  <si>
    <t>60970-1274</t>
  </si>
  <si>
    <t>113-5239831-1509825</t>
  </si>
  <si>
    <t>2018-06-21T00:21:41+00:00</t>
  </si>
  <si>
    <t>2018-06-22T04:48:37+00:00</t>
  </si>
  <si>
    <t>LAKE ORION</t>
  </si>
  <si>
    <t>48362-3047</t>
  </si>
  <si>
    <t>114-8338686-2193052</t>
  </si>
  <si>
    <t>2018-06-21T00:20:03+00:00</t>
  </si>
  <si>
    <t>2018-06-22T08:35:57+00:00</t>
  </si>
  <si>
    <t>92130-6610</t>
  </si>
  <si>
    <t>111-6995715-1493849</t>
  </si>
  <si>
    <t>2018-06-21T00:17:42+00:00</t>
  </si>
  <si>
    <t>2018-06-22T15:56:11+00:00</t>
  </si>
  <si>
    <t>112-4688477-2819465</t>
  </si>
  <si>
    <t>2018-06-21T00:16:16+00:00</t>
  </si>
  <si>
    <t>2018-06-22T07:33:27+00:00</t>
  </si>
  <si>
    <t>75248-1524</t>
  </si>
  <si>
    <t>112-2984851-4874607</t>
  </si>
  <si>
    <t>2018-06-21T00:00:26+00:00</t>
  </si>
  <si>
    <t>2018-06-22T09:26:30+00:00</t>
  </si>
  <si>
    <t>ANACORTES</t>
  </si>
  <si>
    <t>98221-3409</t>
  </si>
  <si>
    <t>702-6739901-8285866</t>
  </si>
  <si>
    <t>2018-06-22T20:25:19+00:00</t>
  </si>
  <si>
    <t>2018-06-23T22:32:09+00:00</t>
  </si>
  <si>
    <t>CS-CA170-LG907-M</t>
  </si>
  <si>
    <t>B079GV2D62</t>
  </si>
  <si>
    <t>M3B 3M2</t>
  </si>
  <si>
    <t>702-3662054-1854620</t>
  </si>
  <si>
    <t>2018-06-22T19:38:45+00:00</t>
  </si>
  <si>
    <t>2018-06-24T18:23:01+00:00</t>
  </si>
  <si>
    <t>CS-CA170-PI908-XL</t>
  </si>
  <si>
    <t>B079GRGKFH</t>
  </si>
  <si>
    <t>Montreal-Nord</t>
  </si>
  <si>
    <t>H1G 6H5</t>
  </si>
  <si>
    <t>114-7665606-7916206</t>
  </si>
  <si>
    <t>2018-06-22T23:57:37+00:00</t>
  </si>
  <si>
    <t>2018-06-25T19:39:30+00:00</t>
  </si>
  <si>
    <t>60565-4329</t>
  </si>
  <si>
    <t>111-4452754-4156254</t>
  </si>
  <si>
    <t>2018-06-22T23:47:48+00:00</t>
  </si>
  <si>
    <t>2018-06-24T21:35:07+00:00</t>
  </si>
  <si>
    <t>PANAMA CITY</t>
  </si>
  <si>
    <t>32401-4039</t>
  </si>
  <si>
    <t>111-9566706-3085849</t>
  </si>
  <si>
    <t>2018-06-22T23:41:41+00:00</t>
  </si>
  <si>
    <t>2018-06-25T04:28:01+00:00</t>
  </si>
  <si>
    <t>72712-3111</t>
  </si>
  <si>
    <t>112-0544761-4153025</t>
  </si>
  <si>
    <t>2018-06-22T23:28:35+00:00</t>
  </si>
  <si>
    <t>2018-06-24T08:30:56+00:00</t>
  </si>
  <si>
    <t>MOCOTONO Men's Short Sleeve Floral Print Button Down Casual Shirt Green 1 Large</t>
  </si>
  <si>
    <t>CS-BUSB032-GN1-L</t>
  </si>
  <si>
    <t>B07C3PGX21</t>
  </si>
  <si>
    <t>78702-0024</t>
  </si>
  <si>
    <t>111-9297574-6992228</t>
  </si>
  <si>
    <t>2018-06-22T23:21:24+00:00</t>
  </si>
  <si>
    <t>2018-06-24T09:20:36+00:00</t>
  </si>
  <si>
    <t>11434-5402</t>
  </si>
  <si>
    <t>MOCOTONO Men's Long Sleeve Denim Double-Pocket Shirt Navy Blue Medium</t>
  </si>
  <si>
    <t>CS-BS016-NB-M</t>
  </si>
  <si>
    <t>B078JKJHTG</t>
  </si>
  <si>
    <t>MOCOTONO Men's Long Sleeve Denim Double-Pocket Shirt Black Medium</t>
  </si>
  <si>
    <t>CS-BS016-BK-M</t>
  </si>
  <si>
    <t>B078JN2MHB</t>
  </si>
  <si>
    <t>114-8782298-8634619</t>
  </si>
  <si>
    <t>2018-06-22T23:15:10+00:00</t>
  </si>
  <si>
    <t>2018-06-23T21:15:36+00:00</t>
  </si>
  <si>
    <t>46227-7626</t>
  </si>
  <si>
    <t>111-5117462-0078618</t>
  </si>
  <si>
    <t>2018-06-22T23:11:36+00:00</t>
  </si>
  <si>
    <t>2018-06-22T23:12:42+00:00</t>
  </si>
  <si>
    <t>MOCOTONO Men's Long Sleeve Denim Solid Double-Pocket Shirt Navy Blue Medium</t>
  </si>
  <si>
    <t>CS-SB016-NB-M</t>
  </si>
  <si>
    <t>B077XT6S1V</t>
  </si>
  <si>
    <t>112-1764238-1484209</t>
  </si>
  <si>
    <t>2018-06-22T23:05:13+00:00</t>
  </si>
  <si>
    <t>2018-06-24T07:43:03+00:00</t>
  </si>
  <si>
    <t>BOHEMIA</t>
  </si>
  <si>
    <t>11716-3958</t>
  </si>
  <si>
    <t>112-7243895-6604262</t>
  </si>
  <si>
    <t>2018-06-22T22:41:13+00:00</t>
  </si>
  <si>
    <t>2018-06-25T17:29:09+00:00</t>
  </si>
  <si>
    <t>37203-2371</t>
  </si>
  <si>
    <t>114-2394122-5738655</t>
  </si>
  <si>
    <t>2018-06-22T22:28:08+00:00</t>
  </si>
  <si>
    <t>2018-06-28T04:35:00+00:00</t>
  </si>
  <si>
    <t>11235-6219</t>
  </si>
  <si>
    <t>111-4754155-7137860</t>
  </si>
  <si>
    <t>2018-06-22T22:08:19+00:00</t>
  </si>
  <si>
    <t>2018-06-23T07:53:32+00:00</t>
  </si>
  <si>
    <t>Hurst</t>
  </si>
  <si>
    <t>111-7667674-2438646</t>
  </si>
  <si>
    <t>2018-06-22T21:47:47+00:00</t>
  </si>
  <si>
    <t>2018-06-25T02:26:16+00:00</t>
  </si>
  <si>
    <t>BEAUFORT</t>
  </si>
  <si>
    <t>28516-7777</t>
  </si>
  <si>
    <t>113-5526247-4068208</t>
  </si>
  <si>
    <t>2018-06-22T21:43:53+00:00</t>
  </si>
  <si>
    <t>2018-06-24T03:02:16+00:00</t>
  </si>
  <si>
    <t>PLEASANT LAKE</t>
  </si>
  <si>
    <t>49272-9647</t>
  </si>
  <si>
    <t>112-5649630-6011453</t>
  </si>
  <si>
    <t>2018-06-22T21:43:01+00:00</t>
  </si>
  <si>
    <t>2018-06-26T16:33:20+00:00</t>
  </si>
  <si>
    <t>92804-1829</t>
  </si>
  <si>
    <t>112-9545955-2246666</t>
  </si>
  <si>
    <t>2018-06-22T21:34:28+00:00</t>
  </si>
  <si>
    <t>2018-06-23T03:45:34+00:00</t>
  </si>
  <si>
    <t>MOCOTONO Women's Plus Size Elastic Waist Wide Leg Linen Cropped Pants Red Medium</t>
  </si>
  <si>
    <t>KZ-LHY001-RED-M</t>
  </si>
  <si>
    <t>B071NP2X5N</t>
  </si>
  <si>
    <t>114-4127249-3408266</t>
  </si>
  <si>
    <t>2018-06-22T21:33:07+00:00</t>
  </si>
  <si>
    <t>2018-06-23T19:38:37+00:00</t>
  </si>
  <si>
    <t>85281-2192</t>
  </si>
  <si>
    <t>114-5009671-6133004</t>
  </si>
  <si>
    <t>2018-06-22T21:32:15+00:00</t>
  </si>
  <si>
    <t>2018-06-23T21:22:09+00:00</t>
  </si>
  <si>
    <t>33186-5046</t>
  </si>
  <si>
    <t>112-8915297-4429032</t>
  </si>
  <si>
    <t>2018-06-22T21:26:24+00:00</t>
  </si>
  <si>
    <t>2018-06-23T14:27:11+00:00</t>
  </si>
  <si>
    <t>92058-1731</t>
  </si>
  <si>
    <t>111-3134429-8887462</t>
  </si>
  <si>
    <t>2018-06-22T21:25:52+00:00</t>
  </si>
  <si>
    <t>2018-06-24T01:31:54+00:00</t>
  </si>
  <si>
    <t>DEL RIO</t>
  </si>
  <si>
    <t>78840-3563</t>
  </si>
  <si>
    <t>114-0747586-8143466</t>
  </si>
  <si>
    <t>2018-06-22T21:23:35+00:00</t>
  </si>
  <si>
    <t>2018-06-24T11:50:40+00:00</t>
  </si>
  <si>
    <t>MOCOTONO Men's Long Sleeve Flannel Plaid Dress Shirt Western Button Down Shirts Yellow Small</t>
  </si>
  <si>
    <t>CS-LY166-B28-4-S</t>
  </si>
  <si>
    <t>B072J7L6PX</t>
  </si>
  <si>
    <t>90064-2606</t>
  </si>
  <si>
    <t>112-5903384-1549028</t>
  </si>
  <si>
    <t>2018-06-22T20:50:20+00:00</t>
  </si>
  <si>
    <t>2018-06-25T16:34:05+00:00</t>
  </si>
  <si>
    <t>15215-1715</t>
  </si>
  <si>
    <t>113-7635808-8073068</t>
  </si>
  <si>
    <t>2018-06-22T20:45:23+00:00</t>
  </si>
  <si>
    <t>2018-06-25T09:44:06+00:00</t>
  </si>
  <si>
    <t>HAMBURG</t>
  </si>
  <si>
    <t>14075-6702</t>
  </si>
  <si>
    <t>114-0003517-6862631</t>
  </si>
  <si>
    <t>2018-06-22T20:43:02+00:00</t>
  </si>
  <si>
    <t>2018-06-24T09:34:44+00:00</t>
  </si>
  <si>
    <t>COLUMBIA HEIGHTS</t>
  </si>
  <si>
    <t>55421-5612</t>
  </si>
  <si>
    <t>114-3941342-6144244</t>
  </si>
  <si>
    <t>2018-06-22T20:31:57+00:00</t>
  </si>
  <si>
    <t>2018-06-25T19:19:37+00:00</t>
  </si>
  <si>
    <t>Chattanooga</t>
  </si>
  <si>
    <t>37405-3299</t>
  </si>
  <si>
    <t>114-6662108-1387453</t>
  </si>
  <si>
    <t>2018-06-22T20:30:14+00:00</t>
  </si>
  <si>
    <t>2018-06-23T02:02:20+00:00</t>
  </si>
  <si>
    <t>Men's Short Sleeve Oxford Button Down Casual Shirt Sapphire XX-Large</t>
  </si>
  <si>
    <t>Hempstead</t>
  </si>
  <si>
    <t>112-8657738-5325035</t>
  </si>
  <si>
    <t>2018-06-22T19:55:29+00:00</t>
  </si>
  <si>
    <t>2018-06-23T19:30:09+00:00</t>
  </si>
  <si>
    <t>90003-2528</t>
  </si>
  <si>
    <t>111-4360066-7444252</t>
  </si>
  <si>
    <t>2018-06-22T19:54:39+00:00</t>
  </si>
  <si>
    <t>2018-06-24T06:09:46+00:00</t>
  </si>
  <si>
    <t>97224-7753</t>
  </si>
  <si>
    <t>112-8672903-3113009</t>
  </si>
  <si>
    <t>2018-06-22T19:50:40+00:00</t>
  </si>
  <si>
    <t>2018-06-24T06:48:56+00:00</t>
  </si>
  <si>
    <t>72209-8795</t>
  </si>
  <si>
    <t>111-9790741-1645060</t>
  </si>
  <si>
    <t>2018-06-22T19:48:12+00:00</t>
  </si>
  <si>
    <t>2018-06-24T08:25:31+00:00</t>
  </si>
  <si>
    <t>KINGS PARK</t>
  </si>
  <si>
    <t>11754-4511</t>
  </si>
  <si>
    <t>112-2923068-8445030</t>
  </si>
  <si>
    <t>2018-06-22T19:45:58+00:00</t>
  </si>
  <si>
    <t>2018-06-23T10:40:25+00:00</t>
  </si>
  <si>
    <t>112-8997517-6272200</t>
  </si>
  <si>
    <t>2018-06-22T19:45:48+00:00</t>
  </si>
  <si>
    <t>2018-06-22T19:46:37+00:00</t>
  </si>
  <si>
    <t>114-8992074-9601059</t>
  </si>
  <si>
    <t>2018-06-22T19:42:40+00:00</t>
  </si>
  <si>
    <t>2018-06-24T23:15:54+00:00</t>
  </si>
  <si>
    <t>78727-3400</t>
  </si>
  <si>
    <t>112-6767209-8801019</t>
  </si>
  <si>
    <t>2018-06-22T19:28:50+00:00</t>
  </si>
  <si>
    <t>2018-06-25T01:10:01+00:00</t>
  </si>
  <si>
    <t>10025-6131</t>
  </si>
  <si>
    <t>112-9088280-8204247</t>
  </si>
  <si>
    <t>2018-06-22T19:25:01+00:00</t>
  </si>
  <si>
    <t>2018-06-23T12:36:50+00:00</t>
  </si>
  <si>
    <t>SLC</t>
  </si>
  <si>
    <t>MOCOTONO Men's Solid Color Oxford Long Sleeve Button Down Casual Shirt Light Blue Medium</t>
  </si>
  <si>
    <t>CS-LY085-LB916-M</t>
  </si>
  <si>
    <t>B06XYZHW8G</t>
  </si>
  <si>
    <t>112-2866535-1401020</t>
  </si>
  <si>
    <t>2018-06-22T19:09:02+00:00</t>
  </si>
  <si>
    <t>2018-06-23T19:25:11+00:00</t>
  </si>
  <si>
    <t>11367-1538</t>
  </si>
  <si>
    <t>112-3911857-8958636</t>
  </si>
  <si>
    <t>2018-06-22T19:06:51+00:00</t>
  </si>
  <si>
    <t>2018-06-24T04:40:18+00:00</t>
  </si>
  <si>
    <t>46322-1344</t>
  </si>
  <si>
    <t>113-1592966-2529854</t>
  </si>
  <si>
    <t>2018-06-22T19:00:19+00:00</t>
  </si>
  <si>
    <t>2018-06-24T06:24:44+00:00</t>
  </si>
  <si>
    <t>MOCOTONO Men's V Neck Pullover Sweater Long Sleeve Cotton Casual Sweat Dress,White,Small</t>
  </si>
  <si>
    <t>MY-BS011-WT-M</t>
  </si>
  <si>
    <t>B07CMMGJGG</t>
  </si>
  <si>
    <t>60657-4083</t>
  </si>
  <si>
    <t>112-4469127-9791430</t>
  </si>
  <si>
    <t>2018-06-22T18:54:59+00:00</t>
  </si>
  <si>
    <t>2018-06-23T23:05:45+00:00</t>
  </si>
  <si>
    <t>ATLANTIC BEACH</t>
  </si>
  <si>
    <t>11509-1129</t>
  </si>
  <si>
    <t>113-5037350-9200233</t>
  </si>
  <si>
    <t>2018-06-22T18:43:57+00:00</t>
  </si>
  <si>
    <t>2018-06-25T03:00:52+00:00</t>
  </si>
  <si>
    <t>RANDOLPH</t>
  </si>
  <si>
    <t>53956-1340</t>
  </si>
  <si>
    <t>112-0724901-9115451</t>
  </si>
  <si>
    <t>2018-06-22T18:24:04+00:00</t>
  </si>
  <si>
    <t>2018-06-28T21:42:07+00:00</t>
  </si>
  <si>
    <t>111-6466921-0837049</t>
  </si>
  <si>
    <t>2018-06-22T18:22:33+00:00</t>
  </si>
  <si>
    <t>2018-06-24T06:22:57+00:00</t>
  </si>
  <si>
    <t>113-6502633-2149060</t>
  </si>
  <si>
    <t>2018-06-22T18:01:38+00:00</t>
  </si>
  <si>
    <t>2018-06-24T22:25:07+00:00</t>
  </si>
  <si>
    <t>30076-3422</t>
  </si>
  <si>
    <t>113-2750527-6739425</t>
  </si>
  <si>
    <t>2018-06-22T17:58:34+00:00</t>
  </si>
  <si>
    <t>2018-06-24T02:40:33+00:00</t>
  </si>
  <si>
    <t>33122-1310</t>
  </si>
  <si>
    <t>111-3852619-2725835</t>
  </si>
  <si>
    <t>2018-06-22T17:57:46+00:00</t>
  </si>
  <si>
    <t>2018-06-24T07:47:21+00:00</t>
  </si>
  <si>
    <t>CRANSTON</t>
  </si>
  <si>
    <t>02905-1227</t>
  </si>
  <si>
    <t>114-6760931-5710636</t>
  </si>
  <si>
    <t>2018-06-22T17:42:21+00:00</t>
  </si>
  <si>
    <t>2018-06-23T16:20:00+00:00</t>
  </si>
  <si>
    <t>11218-4802</t>
  </si>
  <si>
    <t>113-5351047-9329018</t>
  </si>
  <si>
    <t>2018-06-22T17:13:18+00:00</t>
  </si>
  <si>
    <t>2018-06-24T04:05:06+00:00</t>
  </si>
  <si>
    <t>66219-2162</t>
  </si>
  <si>
    <t>112-9948217-3277846</t>
  </si>
  <si>
    <t>2018-06-22T16:37:35+00:00</t>
  </si>
  <si>
    <t>2018-06-23T15:26:41+00:00</t>
  </si>
  <si>
    <t>STRONGSVILLE</t>
  </si>
  <si>
    <t>44136-2442</t>
  </si>
  <si>
    <t>112-2947042-8990664</t>
  </si>
  <si>
    <t>2018-06-22T16:08:56+00:00</t>
  </si>
  <si>
    <t>2018-06-24T02:48:33+00:00</t>
  </si>
  <si>
    <t>34203-6120</t>
  </si>
  <si>
    <t>111-0731771-1916227</t>
  </si>
  <si>
    <t>2018-06-22T15:59:46+00:00</t>
  </si>
  <si>
    <t>2018-06-23T09:34:06+00:00</t>
  </si>
  <si>
    <t>Brownsboro</t>
  </si>
  <si>
    <t>35741-9387</t>
  </si>
  <si>
    <t>111-1002445-4985007</t>
  </si>
  <si>
    <t>2018-06-22T15:29:20+00:00</t>
  </si>
  <si>
    <t>2018-06-23T06:22:54+00:00</t>
  </si>
  <si>
    <t>Fort Wayne</t>
  </si>
  <si>
    <t>114-2644777-3612245</t>
  </si>
  <si>
    <t>2018-06-22T15:03:27+00:00</t>
  </si>
  <si>
    <t>2018-06-24T04:08:17+00:00</t>
  </si>
  <si>
    <t>20037-1162</t>
  </si>
  <si>
    <t>MOCOTONO Mens Oxford Long Sleeve Solid Standard Fit Button Down Casual Dress Shirts Blue Medium</t>
  </si>
  <si>
    <t>CS-SB007-BL-M</t>
  </si>
  <si>
    <t>B075132JDL</t>
  </si>
  <si>
    <t>111-8979969-2648252</t>
  </si>
  <si>
    <t>2018-06-22T15:00:51+00:00</t>
  </si>
  <si>
    <t>2018-06-24T02:42:06+00:00</t>
  </si>
  <si>
    <t>DULAC</t>
  </si>
  <si>
    <t>70353-2148</t>
  </si>
  <si>
    <t>111-9995859-7394609</t>
  </si>
  <si>
    <t>2018-06-22T14:56:24+00:00</t>
  </si>
  <si>
    <t>2018-06-22T14:59:39+00:00</t>
  </si>
  <si>
    <t>114-6083318-8245859</t>
  </si>
  <si>
    <t>2018-06-22T14:50:17+00:00</t>
  </si>
  <si>
    <t>2018-06-23T02:19:43+00:00</t>
  </si>
  <si>
    <t>75063-4922</t>
  </si>
  <si>
    <t>111-9748036-7781054</t>
  </si>
  <si>
    <t>2018-06-22T14:47:03+00:00</t>
  </si>
  <si>
    <t>2018-06-24T17:51:12+00:00</t>
  </si>
  <si>
    <t>11210-4424</t>
  </si>
  <si>
    <t>114-8824847-4920252</t>
  </si>
  <si>
    <t>2018-06-22T14:47:02+00:00</t>
  </si>
  <si>
    <t>2018-06-24T09:28:53+00:00</t>
  </si>
  <si>
    <t>INGLESIDE</t>
  </si>
  <si>
    <t>60041-8781</t>
  </si>
  <si>
    <t>111-5963188-9672235</t>
  </si>
  <si>
    <t>2018-06-22T14:32:47+00:00</t>
  </si>
  <si>
    <t>2018-06-25T19:17:33+00:00</t>
  </si>
  <si>
    <t>06511-6921</t>
  </si>
  <si>
    <t>114-0722151-5654661</t>
  </si>
  <si>
    <t>2018-06-22T14:23:22+00:00</t>
  </si>
  <si>
    <t>2018-06-22T21:19:02+00:00</t>
  </si>
  <si>
    <t>77388-2800</t>
  </si>
  <si>
    <t>113-5669475-3702661</t>
  </si>
  <si>
    <t>2018-06-22T14:18:51+00:00</t>
  </si>
  <si>
    <t>2018-06-23T14:36:59+00:00</t>
  </si>
  <si>
    <t>06759-3315</t>
  </si>
  <si>
    <t>111-6971939-3219441</t>
  </si>
  <si>
    <t>2018-06-22T14:18:06+00:00</t>
  </si>
  <si>
    <t>2018-06-23T06:34:03+00:00</t>
  </si>
  <si>
    <t>113-5117658-7393018</t>
  </si>
  <si>
    <t>2018-06-22T13:56:49+00:00</t>
  </si>
  <si>
    <t>2018-06-23T20:09:36+00:00</t>
  </si>
  <si>
    <t>60448-1123</t>
  </si>
  <si>
    <t>112-7785018-7526665</t>
  </si>
  <si>
    <t>2018-06-22T13:52:18+00:00</t>
  </si>
  <si>
    <t>2018-06-24T02:53:37+00:00</t>
  </si>
  <si>
    <t>CHATTANOOGA</t>
  </si>
  <si>
    <t>37410-1209</t>
  </si>
  <si>
    <t>114-5657227-2446644</t>
  </si>
  <si>
    <t>2018-06-22T13:47:54+00:00</t>
  </si>
  <si>
    <t>2018-06-25T14:30:11+00:00</t>
  </si>
  <si>
    <t>CS-LY166-K73-1-XXL</t>
  </si>
  <si>
    <t>B072BV4Y8W</t>
  </si>
  <si>
    <t>Sieper</t>
  </si>
  <si>
    <t>112-7989656-2997822</t>
  </si>
  <si>
    <t>2018-06-22T13:47:38+00:00</t>
  </si>
  <si>
    <t>2018-06-23T07:31:41+00:00</t>
  </si>
  <si>
    <t>10306-5145</t>
  </si>
  <si>
    <t>111-4545488-5015410</t>
  </si>
  <si>
    <t>2018-06-22T13:40:08+00:00</t>
  </si>
  <si>
    <t>2018-06-24T01:20:22+00:00</t>
  </si>
  <si>
    <t>89015-7039</t>
  </si>
  <si>
    <t>111-9587810-7783426</t>
  </si>
  <si>
    <t>2018-06-22T13:35:32+00:00</t>
  </si>
  <si>
    <t>2018-06-24T02:50:14+00:00</t>
  </si>
  <si>
    <t>Spring HIll</t>
  </si>
  <si>
    <t>113-0458392-8601853</t>
  </si>
  <si>
    <t>2018-06-22T13:17:58+00:00</t>
  </si>
  <si>
    <t>2018-06-23T22:36:02+00:00</t>
  </si>
  <si>
    <t>dover</t>
  </si>
  <si>
    <t>de</t>
  </si>
  <si>
    <t>111-1258880-0866642</t>
  </si>
  <si>
    <t>2018-06-22T13:09:31+00:00</t>
  </si>
  <si>
    <t>2018-06-23T06:31:13+00:00</t>
  </si>
  <si>
    <t>MOCOTONO Men's V-Neck Long Sleeve Pullover Casual Sweater Khaki Large</t>
  </si>
  <si>
    <t>113-9974176-6749033</t>
  </si>
  <si>
    <t>2018-06-22T12:49:42+00:00</t>
  </si>
  <si>
    <t>2018-06-28T19:29:59+00:00</t>
  </si>
  <si>
    <t>YORBA LINDA</t>
  </si>
  <si>
    <t>92887-4674</t>
  </si>
  <si>
    <t>112-7050366-3735436</t>
  </si>
  <si>
    <t>2018-06-22T12:48:53+00:00</t>
  </si>
  <si>
    <t>2018-06-23T14:23:57+00:00</t>
  </si>
  <si>
    <t>Lake Elsinore</t>
  </si>
  <si>
    <t>114-8531352-2543410</t>
  </si>
  <si>
    <t>2018-06-22T12:46:59+00:00</t>
  </si>
  <si>
    <t>2018-06-23T07:36:28+00:00</t>
  </si>
  <si>
    <t>NOCROSS</t>
  </si>
  <si>
    <t>114-0737638-0841001</t>
  </si>
  <si>
    <t>2018-06-22T12:45:07+00:00</t>
  </si>
  <si>
    <t>2018-06-26T01:58:01+00:00</t>
  </si>
  <si>
    <t>EDGARTOWN</t>
  </si>
  <si>
    <t>02539-8233</t>
  </si>
  <si>
    <t>114-8019876-8865832</t>
  </si>
  <si>
    <t>2018-06-22T12:25:32+00:00</t>
  </si>
  <si>
    <t>2018-06-25T09:36:48+00:00</t>
  </si>
  <si>
    <t>96367-0080</t>
  </si>
  <si>
    <t>113-6944606-5186623</t>
  </si>
  <si>
    <t>2018-06-22T12:24:29+00:00</t>
  </si>
  <si>
    <t>2018-06-24T03:55:40+00:00</t>
  </si>
  <si>
    <t>55902-0875</t>
  </si>
  <si>
    <t>114-1304517-6884206</t>
  </si>
  <si>
    <t>2018-06-22T12:17:08+00:00</t>
  </si>
  <si>
    <t>2018-06-23T03:41:46+00:00</t>
  </si>
  <si>
    <t>48820-9029</t>
  </si>
  <si>
    <t>111-0345643-8201839</t>
  </si>
  <si>
    <t>2018-06-22T12:13:23+00:00</t>
  </si>
  <si>
    <t>2018-06-24T04:01:33+00:00</t>
  </si>
  <si>
    <t>113-9374792-1365832</t>
  </si>
  <si>
    <t>2018-06-22T12:08:37+00:00</t>
  </si>
  <si>
    <t>2018-06-24T08:04:49+00:00</t>
  </si>
  <si>
    <t>MOCOTONO Men's Long Sleeve Flannel Plaid Checkered Button Down Casual Dress Shirts Yellow1 Small</t>
  </si>
  <si>
    <t>CS-BUSB031-YL1-S</t>
  </si>
  <si>
    <t>B078W166G7</t>
  </si>
  <si>
    <t>Moore</t>
  </si>
  <si>
    <t>112-1372942-6829025</t>
  </si>
  <si>
    <t>2018-06-22T11:55:43+00:00</t>
  </si>
  <si>
    <t>2018-06-23T05:48:45+00:00</t>
  </si>
  <si>
    <t>34746-6179</t>
  </si>
  <si>
    <t>111-8724230-3419438</t>
  </si>
  <si>
    <t>2018-06-22T11:48:00+00:00</t>
  </si>
  <si>
    <t>2018-06-23T04:26:51+00:00</t>
  </si>
  <si>
    <t>80026-9618</t>
  </si>
  <si>
    <t>114-0963392-6071461</t>
  </si>
  <si>
    <t>2018-06-22T11:35:16+00:00</t>
  </si>
  <si>
    <t>2018-06-23T00:47:42+00:00</t>
  </si>
  <si>
    <t>10467-8703</t>
  </si>
  <si>
    <t>113-6461875-1775424</t>
  </si>
  <si>
    <t>2018-06-22T10:56:44+00:00</t>
  </si>
  <si>
    <t>2018-06-25T00:58:42+00:00</t>
  </si>
  <si>
    <t>GLEN BURNIE</t>
  </si>
  <si>
    <t>21060-6959</t>
  </si>
  <si>
    <t>114-2896176-6956205</t>
  </si>
  <si>
    <t>2018-06-22T10:54:26+00:00</t>
  </si>
  <si>
    <t>2018-06-25T21:26:03+00:00</t>
  </si>
  <si>
    <t>114-8019764-0495427</t>
  </si>
  <si>
    <t>2018-06-22T10:30:22+00:00</t>
  </si>
  <si>
    <t>2018-06-25T16:36:43+00:00</t>
  </si>
  <si>
    <t>ELOY</t>
  </si>
  <si>
    <t>85131-1704</t>
  </si>
  <si>
    <t>113-3034507-2660200</t>
  </si>
  <si>
    <t>2018-06-22T10:23:15+00:00</t>
  </si>
  <si>
    <t>2018-06-25T18:30:56+00:00</t>
  </si>
  <si>
    <t>NEWNAN</t>
  </si>
  <si>
    <t>30265-1153</t>
  </si>
  <si>
    <t>114-1039338-7400250</t>
  </si>
  <si>
    <t>2018-06-22T10:10:25+00:00</t>
  </si>
  <si>
    <t>2018-06-23T03:07:48+00:00</t>
  </si>
  <si>
    <t>SHOREVIEW</t>
  </si>
  <si>
    <t>55126-4109</t>
  </si>
  <si>
    <t>112-8601319-5341028</t>
  </si>
  <si>
    <t>2018-06-22T09:34:33+00:00</t>
  </si>
  <si>
    <t>2018-06-22T09:35:31+00:00</t>
  </si>
  <si>
    <t>SHELTON</t>
  </si>
  <si>
    <t>98584-8038</t>
  </si>
  <si>
    <t>114-9898622-0069831</t>
  </si>
  <si>
    <t>2018-06-22T09:28:38+00:00</t>
  </si>
  <si>
    <t>2018-06-22T19:11:56+00:00</t>
  </si>
  <si>
    <t>CAMPO</t>
  </si>
  <si>
    <t>91906-3117</t>
  </si>
  <si>
    <t>113-9440326-2498638</t>
  </si>
  <si>
    <t>2018-06-22T08:47:08+00:00</t>
  </si>
  <si>
    <t>2018-06-22T08:53:45+00:00</t>
  </si>
  <si>
    <t>ENID</t>
  </si>
  <si>
    <t>73703-5123</t>
  </si>
  <si>
    <t>111-9705454-1401022</t>
  </si>
  <si>
    <t>2018-06-22T08:44:49+00:00</t>
  </si>
  <si>
    <t>2018-06-23T06:31:01+00:00</t>
  </si>
  <si>
    <t>95124-4855</t>
  </si>
  <si>
    <t>114-8211224-9678626</t>
  </si>
  <si>
    <t>2018-06-22T08:22:14+00:00</t>
  </si>
  <si>
    <t>2018-06-28T06:21:24+00:00</t>
  </si>
  <si>
    <t>SPARTANBURG</t>
  </si>
  <si>
    <t>29307-3539</t>
  </si>
  <si>
    <t>113-7759107-7829835</t>
  </si>
  <si>
    <t>2018-06-22T08:17:31+00:00</t>
  </si>
  <si>
    <t>2018-06-22T23:21:01+00:00</t>
  </si>
  <si>
    <t>MOCOTONO Men's Casual Slim Fit Cotton Multi-Pocket Twill Cargo Shorts Sapphire Blue Tag 32/US 30</t>
  </si>
  <si>
    <t>DK-LY-K157-B0-32</t>
  </si>
  <si>
    <t>B073Q1437J</t>
  </si>
  <si>
    <t>18017-9175</t>
  </si>
  <si>
    <t>112-4276691-3317855</t>
  </si>
  <si>
    <t>2018-06-22T07:37:37+00:00</t>
  </si>
  <si>
    <t>2018-06-29T21:00:19+00:00</t>
  </si>
  <si>
    <t>112-4441727-7963416</t>
  </si>
  <si>
    <t>2018-06-22T07:36:50+00:00</t>
  </si>
  <si>
    <t>2018-06-23T06:32:35+00:00</t>
  </si>
  <si>
    <t>111-3363739-7925000</t>
  </si>
  <si>
    <t>2018-06-22T07:11:53+00:00</t>
  </si>
  <si>
    <t>2018-06-23T00:39:42+00:00</t>
  </si>
  <si>
    <t>ANSONIA</t>
  </si>
  <si>
    <t>06401-1107</t>
  </si>
  <si>
    <t>113-5870916-0384235</t>
  </si>
  <si>
    <t>2018-06-22T07:05:06+00:00</t>
  </si>
  <si>
    <t>2018-06-23T22:34:21+00:00</t>
  </si>
  <si>
    <t>New Castle</t>
  </si>
  <si>
    <t>112-3784073-8565005</t>
  </si>
  <si>
    <t>2018-06-22T06:48:05+00:00</t>
  </si>
  <si>
    <t>2018-06-22T06:53:49+00:00</t>
  </si>
  <si>
    <t>ELYRIA</t>
  </si>
  <si>
    <t>44035-1866</t>
  </si>
  <si>
    <t>113-2989301-1230651</t>
  </si>
  <si>
    <t>2018-06-22T06:09:30+00:00</t>
  </si>
  <si>
    <t>2018-06-23T08:38:39+00:00</t>
  </si>
  <si>
    <t>WOODBURN</t>
  </si>
  <si>
    <t>97071-5592</t>
  </si>
  <si>
    <t>114-6373117-8215455</t>
  </si>
  <si>
    <t>2018-06-22T05:57:36+00:00</t>
  </si>
  <si>
    <t>2018-06-24T03:22:06+00:00</t>
  </si>
  <si>
    <t>NEW BRIGHTON</t>
  </si>
  <si>
    <t>15066-3503</t>
  </si>
  <si>
    <t>111-9324922-2750649</t>
  </si>
  <si>
    <t>2018-06-22T04:46:55+00:00</t>
  </si>
  <si>
    <t>2018-06-23T06:38:45+00:00</t>
  </si>
  <si>
    <t>92626-4475</t>
  </si>
  <si>
    <t>114-1530265-7009858</t>
  </si>
  <si>
    <t>2018-06-22T04:34:56+00:00</t>
  </si>
  <si>
    <t>2018-06-24T16:42:49+00:00</t>
  </si>
  <si>
    <t>94133-3239</t>
  </si>
  <si>
    <t>113-1092421-1104268</t>
  </si>
  <si>
    <t>2018-06-22T04:33:52+00:00</t>
  </si>
  <si>
    <t>2018-06-25T06:32:31+00:00</t>
  </si>
  <si>
    <t>113-9336699-4905862</t>
  </si>
  <si>
    <t>2018-06-22T04:05:58+00:00</t>
  </si>
  <si>
    <t>2018-06-28T21:36:23+00:00</t>
  </si>
  <si>
    <t>TUSCALOOSA</t>
  </si>
  <si>
    <t>35401-5817</t>
  </si>
  <si>
    <t>113-9155634-5684216</t>
  </si>
  <si>
    <t>2018-06-22T04:05:16+00:00</t>
  </si>
  <si>
    <t>2018-06-24T21:37:50+00:00</t>
  </si>
  <si>
    <t>MOCOTONO Men's V Neck Pullover Sweater Long Sleeve Cotton Casual Sweat Dress,Blue,Medium</t>
  </si>
  <si>
    <t>MY-SB011-BL-L</t>
  </si>
  <si>
    <t>B0759BR6JX</t>
  </si>
  <si>
    <t>SAINT SIMONS ISLAND</t>
  </si>
  <si>
    <t>31522-1733</t>
  </si>
  <si>
    <t>MY-SB011-LG-L</t>
  </si>
  <si>
    <t>B0758SR1C5</t>
  </si>
  <si>
    <t>111-2086359-2037852</t>
  </si>
  <si>
    <t>2018-06-22T04:03:25+00:00</t>
  </si>
  <si>
    <t>2018-06-23T18:05:32+00:00</t>
  </si>
  <si>
    <t>Needham</t>
  </si>
  <si>
    <t>02494-1809</t>
  </si>
  <si>
    <t>114-0412658-8058624</t>
  </si>
  <si>
    <t>2018-06-22T03:52:56+00:00</t>
  </si>
  <si>
    <t>2018-06-23T20:08:01+00:00</t>
  </si>
  <si>
    <t>114-8772134-4429059</t>
  </si>
  <si>
    <t>2018-06-22T03:47:38+00:00</t>
  </si>
  <si>
    <t>2018-06-23T05:51:43+00:00</t>
  </si>
  <si>
    <t>114-8226507-4584239</t>
  </si>
  <si>
    <t>2018-06-22T03:44:58+00:00</t>
  </si>
  <si>
    <t>2018-06-22T20:02:49+00:00</t>
  </si>
  <si>
    <t>MATTESON</t>
  </si>
  <si>
    <t>60443-1875</t>
  </si>
  <si>
    <t>114-0728403-6423460</t>
  </si>
  <si>
    <t>2018-06-23T04:43:43+00:00</t>
  </si>
  <si>
    <t>114-6128948-0123409</t>
  </si>
  <si>
    <t>2018-06-22T03:25:29+00:00</t>
  </si>
  <si>
    <t>2018-06-26T03:57:44+00:00</t>
  </si>
  <si>
    <t>Charlotte</t>
  </si>
  <si>
    <t>114-8531779-1273853</t>
  </si>
  <si>
    <t>2018-06-22T03:24:53+00:00</t>
  </si>
  <si>
    <t>2018-06-24T18:01:16+00:00</t>
  </si>
  <si>
    <t>11238-6313</t>
  </si>
  <si>
    <t>113-6935556-6004202</t>
  </si>
  <si>
    <t>2018-06-22T03:23:36+00:00</t>
  </si>
  <si>
    <t>2018-06-25T22:29:56+00:00</t>
  </si>
  <si>
    <t>FORT SAM HOUSTON</t>
  </si>
  <si>
    <t>78234-1251</t>
  </si>
  <si>
    <t>112-7853283-1930648</t>
  </si>
  <si>
    <t>2018-06-22T03:21:07+00:00</t>
  </si>
  <si>
    <t>2018-06-27T21:39:46+00:00</t>
  </si>
  <si>
    <t>MOCOTONO Men's V Neck Pullover Fleece Lined Cotton Sweater Light Gray Large</t>
  </si>
  <si>
    <t>MY-SB011JR-LG-XL</t>
  </si>
  <si>
    <t>B0786YGKHV</t>
  </si>
  <si>
    <t>33060-8399</t>
  </si>
  <si>
    <t>MY-SB011JR-BK-XL</t>
  </si>
  <si>
    <t>B078F1DXQV</t>
  </si>
  <si>
    <t>111-1793843-9045834</t>
  </si>
  <si>
    <t>2018-06-22T03:18:47+00:00</t>
  </si>
  <si>
    <t>2018-06-23T21:48:53+00:00</t>
  </si>
  <si>
    <t>WEST ROXBURY</t>
  </si>
  <si>
    <t>02132-4428</t>
  </si>
  <si>
    <t>112-7865208-8223400</t>
  </si>
  <si>
    <t>2018-06-22T03:16:07+00:00</t>
  </si>
  <si>
    <t>2018-06-23T01:51:59+00:00</t>
  </si>
  <si>
    <t>Lockhart</t>
  </si>
  <si>
    <t>MOCOTONO Men's Long Sleeve Crew Neck Pullover Knit Sweater Khaki Large</t>
  </si>
  <si>
    <t>MY-LYRound020-KQ-L</t>
  </si>
  <si>
    <t>B073XJFXTR</t>
  </si>
  <si>
    <t>114-0269229-1937046</t>
  </si>
  <si>
    <t>2018-06-22T03:12:57+00:00</t>
  </si>
  <si>
    <t>2018-06-22T21:36:35+00:00</t>
  </si>
  <si>
    <t>New Hampton</t>
  </si>
  <si>
    <t>10958-3901</t>
  </si>
  <si>
    <t>113-8002315-2673803</t>
  </si>
  <si>
    <t>2018-06-22T03:11:29+00:00</t>
  </si>
  <si>
    <t>2018-06-23T11:57:45+00:00</t>
  </si>
  <si>
    <t>Sherman Oaks</t>
  </si>
  <si>
    <t>113-0617771-9377814</t>
  </si>
  <si>
    <t>2018-06-22T03:10:28+00:00</t>
  </si>
  <si>
    <t>2018-06-22T03:11:39+00:00</t>
  </si>
  <si>
    <t>NORTHRIDGE</t>
  </si>
  <si>
    <t>91324-1336</t>
  </si>
  <si>
    <t>111-0999641-5473033</t>
  </si>
  <si>
    <t>2018-06-22T03:00:32+00:00</t>
  </si>
  <si>
    <t>2018-06-24T16:03:16+00:00</t>
  </si>
  <si>
    <t>ROYAL OAKS</t>
  </si>
  <si>
    <t>95076-5114</t>
  </si>
  <si>
    <t>113-0445748-4804258</t>
  </si>
  <si>
    <t>2018-06-22T02:44:16+00:00</t>
  </si>
  <si>
    <t>2018-06-28T17:29:23+00:00</t>
  </si>
  <si>
    <t>98144-2323</t>
  </si>
  <si>
    <t>112-4201737-1233051</t>
  </si>
  <si>
    <t>2018-06-22T02:36:30+00:00</t>
  </si>
  <si>
    <t>2018-06-22T22:29:06+00:00</t>
  </si>
  <si>
    <t>MOCOTONO Men's Long Sleeve Denim Solid Double-Pocket Shirt Black XX-Large</t>
  </si>
  <si>
    <t>CS-SB003-BK-XXL</t>
  </si>
  <si>
    <t>B0776T1WP3</t>
  </si>
  <si>
    <t>VALLEY VIEW</t>
  </si>
  <si>
    <t>76272-9638</t>
  </si>
  <si>
    <t>113-2247739-1179430</t>
  </si>
  <si>
    <t>2018-06-22T02:26:20+00:00</t>
  </si>
  <si>
    <t>2018-06-26T22:19:05+00:00</t>
  </si>
  <si>
    <t>BROOK</t>
  </si>
  <si>
    <t>47922-8716</t>
  </si>
  <si>
    <t>113-3745580-5378615</t>
  </si>
  <si>
    <t>2018-06-22T02:23:44+00:00</t>
  </si>
  <si>
    <t>2018-06-23T09:44:07+00:00</t>
  </si>
  <si>
    <t>BURLESON</t>
  </si>
  <si>
    <t>76028-8312</t>
  </si>
  <si>
    <t>114-4912336-1913020</t>
  </si>
  <si>
    <t>2018-06-22T02:21:27+00:00</t>
  </si>
  <si>
    <t>2018-06-22T22:29:23+00:00</t>
  </si>
  <si>
    <t>114-2419062-5320251</t>
  </si>
  <si>
    <t>2018-06-22T02:16:22+00:00</t>
  </si>
  <si>
    <t>2018-06-23T00:00:02+00:00</t>
  </si>
  <si>
    <t>112-4194334-1717819</t>
  </si>
  <si>
    <t>2018-06-22T02:14:10+00:00</t>
  </si>
  <si>
    <t>2018-06-23T08:06:23+00:00</t>
  </si>
  <si>
    <t>91501-2050</t>
  </si>
  <si>
    <t>114-4423675-8389018</t>
  </si>
  <si>
    <t>2018-06-22T02:08:41+00:00</t>
  </si>
  <si>
    <t>2018-06-24T05:11:07+00:00</t>
  </si>
  <si>
    <t>95123-1414</t>
  </si>
  <si>
    <t>112-8454204-6836240</t>
  </si>
  <si>
    <t>2018-06-22T01:49:15+00:00</t>
  </si>
  <si>
    <t>2018-06-22T22:33:05+00:00</t>
  </si>
  <si>
    <t>64106-2221</t>
  </si>
  <si>
    <t>113-1825958-9558625</t>
  </si>
  <si>
    <t>2018-06-22T01:46:56+00:00</t>
  </si>
  <si>
    <t>2018-06-26T04:26:34+00:00</t>
  </si>
  <si>
    <t>85042-8156</t>
  </si>
  <si>
    <t>111-6474200-8097062</t>
  </si>
  <si>
    <t>2018-06-22T01:38:52+00:00</t>
  </si>
  <si>
    <t>2018-06-22T19:57:17+00:00</t>
  </si>
  <si>
    <t>11746-6048</t>
  </si>
  <si>
    <t>112-6816962-3555463</t>
  </si>
  <si>
    <t>2018-06-22T01:29:04+00:00</t>
  </si>
  <si>
    <t>2018-06-23T06:31:34+00:00</t>
  </si>
  <si>
    <t>95008-2724</t>
  </si>
  <si>
    <t>113-6041964-7757814</t>
  </si>
  <si>
    <t>2018-06-22T01:28:17+00:00</t>
  </si>
  <si>
    <t>2018-06-23T02:26:12+00:00</t>
  </si>
  <si>
    <t>68005-4832</t>
  </si>
  <si>
    <t>113-4629660-8019424</t>
  </si>
  <si>
    <t>2018-06-22T01:27:57+00:00</t>
  </si>
  <si>
    <t>2018-06-23T06:31:05+00:00</t>
  </si>
  <si>
    <t>94107-1346</t>
  </si>
  <si>
    <t>113-7357440-7945834</t>
  </si>
  <si>
    <t>2018-06-22T01:20:30+00:00</t>
  </si>
  <si>
    <t>2018-06-22T10:28:13+00:00</t>
  </si>
  <si>
    <t>112-7107727-8277868</t>
  </si>
  <si>
    <t>2018-06-22T01:12:37+00:00</t>
  </si>
  <si>
    <t>2018-06-23T04:03:02+00:00</t>
  </si>
  <si>
    <t>MIDDLE RIVER</t>
  </si>
  <si>
    <t>21220-4315</t>
  </si>
  <si>
    <t>112-6441670-4073048</t>
  </si>
  <si>
    <t>2018-06-23T02:24:31+00:00</t>
  </si>
  <si>
    <t>114-4345763-7388223</t>
  </si>
  <si>
    <t>2018-06-22T01:10:14+00:00</t>
  </si>
  <si>
    <t>2018-06-23T04:06:49+00:00</t>
  </si>
  <si>
    <t>90020-1724</t>
  </si>
  <si>
    <t>112-2222627-2699411</t>
  </si>
  <si>
    <t>2018-06-22T01:09:34+00:00</t>
  </si>
  <si>
    <t>2018-06-22T10:31:25+00:00</t>
  </si>
  <si>
    <t>33122-9105</t>
  </si>
  <si>
    <t>112-6293585-2405821</t>
  </si>
  <si>
    <t>2018-06-22T01:05:38+00:00</t>
  </si>
  <si>
    <t>2018-06-25T20:17:03+00:00</t>
  </si>
  <si>
    <t>COLUMBIA FALLS</t>
  </si>
  <si>
    <t>04623-5210</t>
  </si>
  <si>
    <t>112-9232207-1284230</t>
  </si>
  <si>
    <t>2018-06-22T00:59:45+00:00</t>
  </si>
  <si>
    <t>2018-06-23T16:23:42+00:00</t>
  </si>
  <si>
    <t>WAYNESBORO</t>
  </si>
  <si>
    <t>17268-8431</t>
  </si>
  <si>
    <t>112-6131211-9986635</t>
  </si>
  <si>
    <t>2018-06-22T00:50:43+00:00</t>
  </si>
  <si>
    <t>2018-06-23T09:21:25+00:00</t>
  </si>
  <si>
    <t>89108-3906</t>
  </si>
  <si>
    <t>112-1843307-4681839</t>
  </si>
  <si>
    <t>2018-06-22T00:49:50+00:00</t>
  </si>
  <si>
    <t>2018-06-22T21:30:09+00:00</t>
  </si>
  <si>
    <t>APPLE VALLEY</t>
  </si>
  <si>
    <t>113-4586841-9890668</t>
  </si>
  <si>
    <t>2018-06-22T00:48:17+00:00</t>
  </si>
  <si>
    <t>2018-06-22T21:35:40+00:00</t>
  </si>
  <si>
    <t>HILLIARD</t>
  </si>
  <si>
    <t>43026-2265</t>
  </si>
  <si>
    <t>112-1606564-2603427</t>
  </si>
  <si>
    <t>2018-06-22T00:42:30+00:00</t>
  </si>
  <si>
    <t>2018-06-24T01:43:08+00:00</t>
  </si>
  <si>
    <t>17543-1903</t>
  </si>
  <si>
    <t>111-9524136-0411405</t>
  </si>
  <si>
    <t>2018-06-22T00:40:57+00:00</t>
  </si>
  <si>
    <t>2018-06-23T16:24:57+00:00</t>
  </si>
  <si>
    <t>21061-5880</t>
  </si>
  <si>
    <t>111-5597891-8009832</t>
  </si>
  <si>
    <t>2018-06-22T00:28:29+00:00</t>
  </si>
  <si>
    <t>2018-06-22T10:34:19+00:00</t>
  </si>
  <si>
    <t>SOUTHAVEN</t>
  </si>
  <si>
    <t>38671-7044</t>
  </si>
  <si>
    <t>111-9795396-4766604</t>
  </si>
  <si>
    <t>2018-06-22T00:22:14+00:00</t>
  </si>
  <si>
    <t>2018-06-25T17:23:58+00:00</t>
  </si>
  <si>
    <t>REMSENBURG</t>
  </si>
  <si>
    <t>11960-2031</t>
  </si>
  <si>
    <t>113-0164027-8105079</t>
  </si>
  <si>
    <t>2018-06-22T00:21:41+00:00</t>
  </si>
  <si>
    <t>2018-06-23T06:32:25+00:00</t>
  </si>
  <si>
    <t>111-0911737-1600248</t>
  </si>
  <si>
    <t>2018-06-22T00:13:29+00:00</t>
  </si>
  <si>
    <t>2018-06-22T22:22:55+00:00</t>
  </si>
  <si>
    <t>HAMPTON</t>
  </si>
  <si>
    <t>03842-2918</t>
  </si>
  <si>
    <t>114-5702484-7375434</t>
  </si>
  <si>
    <t>2018-06-22T00:12:26+00:00</t>
  </si>
  <si>
    <t>2018-06-22T12:49:09+00:00</t>
  </si>
  <si>
    <t>MOCOTONO Men's Short Sleeve Plaid Checkered Button Down Casual Shirts Light Blue Small</t>
  </si>
  <si>
    <t>CS-SB009-LB-S</t>
  </si>
  <si>
    <t>B07516WWN4</t>
  </si>
  <si>
    <t>84040-4924</t>
  </si>
  <si>
    <t>114-1361102-3502613</t>
  </si>
  <si>
    <t>2018-06-22T00:06:36+00:00</t>
  </si>
  <si>
    <t>2018-06-22T20:31:56+00:00</t>
  </si>
  <si>
    <t>MOCOTONO Men's Long Sleeve Flannel Plaid Dress Shirt Western Button Down Shirts Red Medium</t>
  </si>
  <si>
    <t>CS-LY166-K73-1-M</t>
  </si>
  <si>
    <t>B07149VLDC</t>
  </si>
  <si>
    <t>85298-7459</t>
  </si>
  <si>
    <t>114-9952210-9391413</t>
  </si>
  <si>
    <t>2018-06-22T00:04:00+00:00</t>
  </si>
  <si>
    <t>2018-06-24T03:11:33+00:00</t>
  </si>
  <si>
    <t>Volant</t>
  </si>
  <si>
    <t>111-8167110-8895410</t>
  </si>
  <si>
    <t>2018-06-23T23:56:32+00:00</t>
  </si>
  <si>
    <t>2018-06-25T20:10:09+00:00</t>
  </si>
  <si>
    <t>44202-8002</t>
  </si>
  <si>
    <t>111-3654481-3413868</t>
  </si>
  <si>
    <t>2018-06-23T23:49:47+00:00</t>
  </si>
  <si>
    <t>2018-06-25T05:09:39+00:00</t>
  </si>
  <si>
    <t>Fort Belvoir</t>
  </si>
  <si>
    <t>112-4388467-7638667</t>
  </si>
  <si>
    <t>2018-06-23T23:44:06+00:00</t>
  </si>
  <si>
    <t>2018-06-27T08:17:06+00:00</t>
  </si>
  <si>
    <t>11205-2504</t>
  </si>
  <si>
    <t>114-4168412-6197045</t>
  </si>
  <si>
    <t>2018-06-23T23:38:42+00:00</t>
  </si>
  <si>
    <t>2018-06-25T19:20:15+00:00</t>
  </si>
  <si>
    <t>93726-3413</t>
  </si>
  <si>
    <t>114-0055139-9414638</t>
  </si>
  <si>
    <t>2018-06-23T23:36:44+00:00</t>
  </si>
  <si>
    <t>2018-06-25T22:27:51+00:00</t>
  </si>
  <si>
    <t>SALINAS</t>
  </si>
  <si>
    <t>93907-1023</t>
  </si>
  <si>
    <t>112-0348698-5941873</t>
  </si>
  <si>
    <t>2018-06-23T23:36:22+00:00</t>
  </si>
  <si>
    <t>2018-06-25T06:44:26+00:00</t>
  </si>
  <si>
    <t>HAWTHORNE</t>
  </si>
  <si>
    <t>90250-5638</t>
  </si>
  <si>
    <t>113-9720574-8509867</t>
  </si>
  <si>
    <t>2018-06-23T23:34:32+00:00</t>
  </si>
  <si>
    <t>2018-06-24T10:42:17+00:00</t>
  </si>
  <si>
    <t>03867-3370</t>
  </si>
  <si>
    <t>112-1897070-9172223</t>
  </si>
  <si>
    <t>2018-06-23T23:27:38+00:00</t>
  </si>
  <si>
    <t>2018-06-26T04:26:05+00:00</t>
  </si>
  <si>
    <t>70669-7100</t>
  </si>
  <si>
    <t>114-9185706-9209026</t>
  </si>
  <si>
    <t>2018-06-23T23:17:25+00:00</t>
  </si>
  <si>
    <t>2018-06-27T22:49:17+00:00</t>
  </si>
  <si>
    <t>MOCOTONO Men's Long Sleeve Regular Fit Plaid Button Down Casual Shirts Coffee Small</t>
  </si>
  <si>
    <t>CS-SB002-CF-S</t>
  </si>
  <si>
    <t>B074DV8WZF</t>
  </si>
  <si>
    <t>111-4690706-1748228</t>
  </si>
  <si>
    <t>2018-06-23T23:03:51+00:00</t>
  </si>
  <si>
    <t>2018-06-25T17:34:26+00:00</t>
  </si>
  <si>
    <t>10065-7691</t>
  </si>
  <si>
    <t>113-4112599-0121834</t>
  </si>
  <si>
    <t>2018-06-23T22:59:09+00:00</t>
  </si>
  <si>
    <t>2018-06-24T06:43:56+00:00</t>
  </si>
  <si>
    <t>93003-3278</t>
  </si>
  <si>
    <t>111-6177458-1240202</t>
  </si>
  <si>
    <t>2018-06-23T22:39:55+00:00</t>
  </si>
  <si>
    <t>2018-06-25T18:53:32+00:00</t>
  </si>
  <si>
    <t>Sheridan</t>
  </si>
  <si>
    <t>Wyoming</t>
  </si>
  <si>
    <t>114-7758626-2157868</t>
  </si>
  <si>
    <t>2018-06-23T22:34:11+00:00</t>
  </si>
  <si>
    <t>2018-06-24T17:16:33+00:00</t>
  </si>
  <si>
    <t>114-7157834-4554651</t>
  </si>
  <si>
    <t>2018-06-23T22:28:44+00:00</t>
  </si>
  <si>
    <t>2018-06-27T00:57:36+00:00</t>
  </si>
  <si>
    <t>MOCOTONO Men's Long Sleeve Regular Fit Plaid Button Down Casual Shirts Blue &amp; Green Medium</t>
  </si>
  <si>
    <t>CS-SB002-BLNGN-M</t>
  </si>
  <si>
    <t>B074DTM896</t>
  </si>
  <si>
    <t>89108-2857</t>
  </si>
  <si>
    <t>114-4358582-0094652</t>
  </si>
  <si>
    <t>2018-06-23T22:27:01+00:00</t>
  </si>
  <si>
    <t>2018-06-28T08:29:01+00:00</t>
  </si>
  <si>
    <t>113-5915909-9242629</t>
  </si>
  <si>
    <t>2018-06-23T22:23:48+00:00</t>
  </si>
  <si>
    <t>2018-06-27T01:41:46+00:00</t>
  </si>
  <si>
    <t>77056-2105</t>
  </si>
  <si>
    <t>111-4462052-1489012</t>
  </si>
  <si>
    <t>2018-06-23T22:21:00+00:00</t>
  </si>
  <si>
    <t>2018-06-24T19:35:21+00:00</t>
  </si>
  <si>
    <t>90505-4437</t>
  </si>
  <si>
    <t>113-2023484-4861042</t>
  </si>
  <si>
    <t>2018-06-23T22:18:54+00:00</t>
  </si>
  <si>
    <t>2018-06-25T18:08:47+00:00</t>
  </si>
  <si>
    <t>60477-4819</t>
  </si>
  <si>
    <t>113-1928978-6841046</t>
  </si>
  <si>
    <t>2018-06-23T22:18:11+00:00</t>
  </si>
  <si>
    <t>2018-06-25T06:33:33+00:00</t>
  </si>
  <si>
    <t>DELANO</t>
  </si>
  <si>
    <t>93215-9239</t>
  </si>
  <si>
    <t>112-2008271-8515469</t>
  </si>
  <si>
    <t>2018-06-23T22:18:04+00:00</t>
  </si>
  <si>
    <t>2018-06-25T07:01:39+00:00</t>
  </si>
  <si>
    <t>114-1196984-4605050</t>
  </si>
  <si>
    <t>2018-06-23T22:12:13+00:00</t>
  </si>
  <si>
    <t>2018-06-29T00:17:33+00:00</t>
  </si>
  <si>
    <t>Ropesville</t>
  </si>
  <si>
    <t>113-0555212-7175444</t>
  </si>
  <si>
    <t>2018-06-23T22:04:41+00:00</t>
  </si>
  <si>
    <t>2018-06-24T07:33:48+00:00</t>
  </si>
  <si>
    <t>MARYVILLE</t>
  </si>
  <si>
    <t>64468-1463</t>
  </si>
  <si>
    <t>114-3743339-4323418</t>
  </si>
  <si>
    <t>2018-06-23T21:56:17+00:00</t>
  </si>
  <si>
    <t>2018-06-24T21:23:28+00:00</t>
  </si>
  <si>
    <t>94612-1775</t>
  </si>
  <si>
    <t>112-7747655-9553863</t>
  </si>
  <si>
    <t>2018-06-23T21:55:22+00:00</t>
  </si>
  <si>
    <t>2018-06-25T22:24:37+00:00</t>
  </si>
  <si>
    <t>87120-1393</t>
  </si>
  <si>
    <t>111-9992716-9372261</t>
  </si>
  <si>
    <t>2018-06-23T21:52:32+00:00</t>
  </si>
  <si>
    <t>2018-06-27T01:07:22+00:00</t>
  </si>
  <si>
    <t>DAVIE</t>
  </si>
  <si>
    <t>33325-5146</t>
  </si>
  <si>
    <t>113-8602763-8361031</t>
  </si>
  <si>
    <t>2018-06-23T21:48:47+00:00</t>
  </si>
  <si>
    <t>2018-06-24T07:24:26+00:00</t>
  </si>
  <si>
    <t>BROAD CHANNEL</t>
  </si>
  <si>
    <t>11693-1122</t>
  </si>
  <si>
    <t>112-4548585-4704253</t>
  </si>
  <si>
    <t>2018-06-23T21:46:09+00:00</t>
  </si>
  <si>
    <t>2018-06-28T02:06:02+00:00</t>
  </si>
  <si>
    <t>75069-2934</t>
  </si>
  <si>
    <t>MOCOTONO Men's Long Sleeve Flannel Plaid Checkered Button Down Casual Dress Shirts Yellow2 Small</t>
  </si>
  <si>
    <t>CS-BUSB031-YL2-S</t>
  </si>
  <si>
    <t>B078VZT8ZR</t>
  </si>
  <si>
    <t>111-1468228-3721820</t>
  </si>
  <si>
    <t>2018-06-23T21:45:30+00:00</t>
  </si>
  <si>
    <t>2018-06-24T08:30:33+00:00</t>
  </si>
  <si>
    <t>WEST LAFAYETTE</t>
  </si>
  <si>
    <t>47906-6509</t>
  </si>
  <si>
    <t>111-9653862-4519440</t>
  </si>
  <si>
    <t>2018-06-23T21:36:42+00:00</t>
  </si>
  <si>
    <t>2018-06-25T14:03:37+00:00</t>
  </si>
  <si>
    <t>33433-2716</t>
  </si>
  <si>
    <t>113-2297466-5047446</t>
  </si>
  <si>
    <t>2018-06-23T21:32:01+00:00</t>
  </si>
  <si>
    <t>2018-06-24T18:57:25+00:00</t>
  </si>
  <si>
    <t>30088-3131</t>
  </si>
  <si>
    <t>111-7238260-9938634</t>
  </si>
  <si>
    <t>2018-06-23T21:29:11+00:00</t>
  </si>
  <si>
    <t>2018-06-24T05:02:09+00:00</t>
  </si>
  <si>
    <t>76028-9396</t>
  </si>
  <si>
    <t>113-2590926-9105801</t>
  </si>
  <si>
    <t>2018-06-23T21:26:00+00:00</t>
  </si>
  <si>
    <t>2018-06-27T04:07:14+00:00</t>
  </si>
  <si>
    <t>Jamaica</t>
  </si>
  <si>
    <t>11413-4056</t>
  </si>
  <si>
    <t>113-8616090-1877044</t>
  </si>
  <si>
    <t>2018-06-23T21:14:45+00:00</t>
  </si>
  <si>
    <t>2018-06-25T10:39:29+00:00</t>
  </si>
  <si>
    <t>Matthews</t>
  </si>
  <si>
    <t>113-6719942-7414663</t>
  </si>
  <si>
    <t>2018-06-26T04:31:57+00:00</t>
  </si>
  <si>
    <t>114-8860752-2613021</t>
  </si>
  <si>
    <t>2018-06-23T21:11:56+00:00</t>
  </si>
  <si>
    <t>2018-06-24T08:29:32+00:00</t>
  </si>
  <si>
    <t>Huntingdon Valley</t>
  </si>
  <si>
    <t>112-1331619-5025869</t>
  </si>
  <si>
    <t>2018-06-23T21:10:09+00:00</t>
  </si>
  <si>
    <t>2018-06-24T19:29:26+00:00</t>
  </si>
  <si>
    <t>Manassas Park</t>
  </si>
  <si>
    <t>111-2143049-5067461</t>
  </si>
  <si>
    <t>2018-06-23T20:57:16+00:00</t>
  </si>
  <si>
    <t>2018-06-24T09:11:57+00:00</t>
  </si>
  <si>
    <t>21122-4407</t>
  </si>
  <si>
    <t>114-3997693-4515429</t>
  </si>
  <si>
    <t>2018-06-23T20:52:16+00:00</t>
  </si>
  <si>
    <t>2018-06-24T22:30:11+00:00</t>
  </si>
  <si>
    <t>80921-3252</t>
  </si>
  <si>
    <t>111-5896532-6284260</t>
  </si>
  <si>
    <t>2018-06-23T20:34:58+00:00</t>
  </si>
  <si>
    <t>2018-06-25T00:29:29+00:00</t>
  </si>
  <si>
    <t>94930-1980</t>
  </si>
  <si>
    <t>111-3566696-1137864</t>
  </si>
  <si>
    <t>2018-06-23T20:21:53+00:00</t>
  </si>
  <si>
    <t>2018-06-25T08:35:37+00:00</t>
  </si>
  <si>
    <t>77070-5628</t>
  </si>
  <si>
    <t>114-2478007-4721807</t>
  </si>
  <si>
    <t>2018-06-23T20:17:22+00:00</t>
  </si>
  <si>
    <t>2018-06-27T21:35:59+00:00</t>
  </si>
  <si>
    <t>North Hampton</t>
  </si>
  <si>
    <t>03862-2446</t>
  </si>
  <si>
    <t>113-9868317-0918650</t>
  </si>
  <si>
    <t>2018-06-23T20:16:52+00:00</t>
  </si>
  <si>
    <t>2018-06-26T04:02:35+00:00</t>
  </si>
  <si>
    <t>94703-2420</t>
  </si>
  <si>
    <t>112-5582380-5271464</t>
  </si>
  <si>
    <t>2018-06-23T20:00:41+00:00</t>
  </si>
  <si>
    <t>2018-06-24T10:39:47+00:00</t>
  </si>
  <si>
    <t>20121-5302</t>
  </si>
  <si>
    <t>113-3882963-7035411</t>
  </si>
  <si>
    <t>2018-06-23T19:55:11+00:00</t>
  </si>
  <si>
    <t>2018-06-24T06:38:09+00:00</t>
  </si>
  <si>
    <t>VALLEY VILLAGE</t>
  </si>
  <si>
    <t>91607-1284</t>
  </si>
  <si>
    <t>113-2734453-2678630</t>
  </si>
  <si>
    <t>2018-06-23T19:54:23+00:00</t>
  </si>
  <si>
    <t>2018-06-25T06:24:29+00:00</t>
  </si>
  <si>
    <t>37803-6769</t>
  </si>
  <si>
    <t>111-3867714-2039432</t>
  </si>
  <si>
    <t>2018-06-23T19:48:13+00:00</t>
  </si>
  <si>
    <t>2018-06-24T11:50:29+00:00</t>
  </si>
  <si>
    <t>91320-5413</t>
  </si>
  <si>
    <t>113-3580699-4334613</t>
  </si>
  <si>
    <t>2018-06-23T19:42:24+00:00</t>
  </si>
  <si>
    <t>2018-06-25T06:53:44+00:00</t>
  </si>
  <si>
    <t>97203-4989</t>
  </si>
  <si>
    <t>111-4667873-1653034</t>
  </si>
  <si>
    <t>2018-06-23T19:41:56+00:00</t>
  </si>
  <si>
    <t>2018-06-23T21:30:47+00:00</t>
  </si>
  <si>
    <t>JEFFERSON HILLS</t>
  </si>
  <si>
    <t>15025-6314</t>
  </si>
  <si>
    <t>111-2004339-0336218</t>
  </si>
  <si>
    <t>2018-06-23T19:41:30+00:00</t>
  </si>
  <si>
    <t>2018-06-24T23:29:58+00:00</t>
  </si>
  <si>
    <t>MOCOTONO Men's V-Neck Long Sleeve Regular Fit Pullover Casual Sweater Blue Large Blue Large</t>
  </si>
  <si>
    <t>MY-LYPoint021-BL-L</t>
  </si>
  <si>
    <t>B0788DYWCT</t>
  </si>
  <si>
    <t>114-5330816-9450615</t>
  </si>
  <si>
    <t>2018-06-23T19:32:54+00:00</t>
  </si>
  <si>
    <t>2018-06-25T08:40:53+00:00</t>
  </si>
  <si>
    <t>95032-3516</t>
  </si>
  <si>
    <t>112-7263960-3568253</t>
  </si>
  <si>
    <t>2018-06-23T19:23:13+00:00</t>
  </si>
  <si>
    <t>2018-06-26T03:20:07+00:00</t>
  </si>
  <si>
    <t>11208-2119</t>
  </si>
  <si>
    <t>113-6219198-9013866</t>
  </si>
  <si>
    <t>2018-06-23T19:18:14+00:00</t>
  </si>
  <si>
    <t>2018-06-24T08:28:04+00:00</t>
  </si>
  <si>
    <t>55419-2015</t>
  </si>
  <si>
    <t>114-7233439-8931469</t>
  </si>
  <si>
    <t>2018-06-23T19:10:50+00:00</t>
  </si>
  <si>
    <t>2018-06-28T08:33:55+00:00</t>
  </si>
  <si>
    <t>19808-3430</t>
  </si>
  <si>
    <t>111-9307128-9903431</t>
  </si>
  <si>
    <t>2018-06-23T19:03:01+00:00</t>
  </si>
  <si>
    <t>2018-06-25T15:24:11+00:00</t>
  </si>
  <si>
    <t>CS-SB030-WR-S</t>
  </si>
  <si>
    <t>B07DG4W15X</t>
  </si>
  <si>
    <t>SUGARCREEK</t>
  </si>
  <si>
    <t>44681-7742</t>
  </si>
  <si>
    <t>114-0090348-9021828</t>
  </si>
  <si>
    <t>2018-06-23T18:58:45+00:00</t>
  </si>
  <si>
    <t>2018-06-25T22:40:50+00:00</t>
  </si>
  <si>
    <t>IDAHO</t>
  </si>
  <si>
    <t>83616-7183</t>
  </si>
  <si>
    <t>112-0654179-1221066</t>
  </si>
  <si>
    <t>2018-06-23T18:58:07+00:00</t>
  </si>
  <si>
    <t>2018-06-25T00:45:09+00:00</t>
  </si>
  <si>
    <t>Myerstown</t>
  </si>
  <si>
    <t>111-0440373-9425059</t>
  </si>
  <si>
    <t>2018-06-23T18:54:44+00:00</t>
  </si>
  <si>
    <t>2018-06-26T06:29:27+00:00</t>
  </si>
  <si>
    <t>20171-2725</t>
  </si>
  <si>
    <t>113-8048258-5430651</t>
  </si>
  <si>
    <t>2018-06-23T18:47:12+00:00</t>
  </si>
  <si>
    <t>2018-06-24T03:49:28+00:00</t>
  </si>
  <si>
    <t>55413-2026</t>
  </si>
  <si>
    <t>112-8972077-1309827</t>
  </si>
  <si>
    <t>2018-06-23T18:46:20+00:00</t>
  </si>
  <si>
    <t>2018-06-24T10:25:32+00:00</t>
  </si>
  <si>
    <t>114-2289958-6918626</t>
  </si>
  <si>
    <t>2018-06-23T18:27:29+00:00</t>
  </si>
  <si>
    <t>2018-06-24T09:47:05+00:00</t>
  </si>
  <si>
    <t>PEABODY</t>
  </si>
  <si>
    <t>01960-1474</t>
  </si>
  <si>
    <t>114-1102512-9525800</t>
  </si>
  <si>
    <t>2018-06-23T18:16:41+00:00</t>
  </si>
  <si>
    <t>2018-06-25T08:34:37+00:00</t>
  </si>
  <si>
    <t>29412-5124</t>
  </si>
  <si>
    <t>114-2612717-0599464</t>
  </si>
  <si>
    <t>2018-06-23T18:03:46+00:00</t>
  </si>
  <si>
    <t>2018-07-01T02:37:48+00:00</t>
  </si>
  <si>
    <t>43215-2275</t>
  </si>
  <si>
    <t>113-5212586-3857049</t>
  </si>
  <si>
    <t>2018-06-23T18:02:04+00:00</t>
  </si>
  <si>
    <t>2018-06-25T06:48:08+00:00</t>
  </si>
  <si>
    <t>Men's Long Sleeve Flannel Plaid Dress Shirt Western Button Down Shirts Navy Large</t>
  </si>
  <si>
    <t>CS-SB166-B28-3-L</t>
  </si>
  <si>
    <t>B07916DKL8</t>
  </si>
  <si>
    <t>Cypress</t>
  </si>
  <si>
    <t>111-4559611-1711449</t>
  </si>
  <si>
    <t>2018-06-23T17:51:53+00:00</t>
  </si>
  <si>
    <t>2018-06-26T06:27:27+00:00</t>
  </si>
  <si>
    <t>90265-4166</t>
  </si>
  <si>
    <t>112-3353809-9701822</t>
  </si>
  <si>
    <t>2018-06-23T17:31:18+00:00</t>
  </si>
  <si>
    <t>2018-06-25T04:25:09+00:00</t>
  </si>
  <si>
    <t>112-5337529-0995447</t>
  </si>
  <si>
    <t>2018-06-23T17:20:33+00:00</t>
  </si>
  <si>
    <t>2018-06-26T06:34:37+00:00</t>
  </si>
  <si>
    <t>SNELLVILLE</t>
  </si>
  <si>
    <t>30078-2217</t>
  </si>
  <si>
    <t>113-8852164-2894617</t>
  </si>
  <si>
    <t>2018-06-23T17:06:36+00:00</t>
  </si>
  <si>
    <t>2018-06-26T20:03:41+00:00</t>
  </si>
  <si>
    <t>59105-2309</t>
  </si>
  <si>
    <t>111-7278511-6521039</t>
  </si>
  <si>
    <t>2018-06-23T17:01:34+00:00</t>
  </si>
  <si>
    <t>2018-06-25T04:55:45+00:00</t>
  </si>
  <si>
    <t>MASON</t>
  </si>
  <si>
    <t>45040-2213</t>
  </si>
  <si>
    <t>111-7867122-6518616</t>
  </si>
  <si>
    <t>2018-06-23T16:55:36+00:00</t>
  </si>
  <si>
    <t>2018-06-23T17:01:41+00:00</t>
  </si>
  <si>
    <t>113-4300210-3308203</t>
  </si>
  <si>
    <t>2018-06-23T16:45:19+00:00</t>
  </si>
  <si>
    <t>2018-06-25T21:42:23+00:00</t>
  </si>
  <si>
    <t>SUGAR HILL</t>
  </si>
  <si>
    <t>30518-6958</t>
  </si>
  <si>
    <t>111-5767112-6358617</t>
  </si>
  <si>
    <t>2018-06-23T16:42:35+00:00</t>
  </si>
  <si>
    <t>2018-06-25T03:57:20+00:00</t>
  </si>
  <si>
    <t>76102-8639</t>
  </si>
  <si>
    <t>113-8467447-6603454</t>
  </si>
  <si>
    <t>2018-06-23T16:40:00+00:00</t>
  </si>
  <si>
    <t>2018-06-25T07:30:20+00:00</t>
  </si>
  <si>
    <t>LOPEZ ISLAND</t>
  </si>
  <si>
    <t>98261-8484</t>
  </si>
  <si>
    <t>111-9410048-5902649</t>
  </si>
  <si>
    <t>2018-06-23T16:37:39+00:00</t>
  </si>
  <si>
    <t>2018-06-24T18:04:21+00:00</t>
  </si>
  <si>
    <t>111-1343545-8230611</t>
  </si>
  <si>
    <t>2018-06-23T16:37:07+00:00</t>
  </si>
  <si>
    <t>2018-06-25T06:03:10+00:00</t>
  </si>
  <si>
    <t>TOLUCA LAKE</t>
  </si>
  <si>
    <t>91602-2560</t>
  </si>
  <si>
    <t>111-2438811-9350625</t>
  </si>
  <si>
    <t>2018-06-23T16:30:31+00:00</t>
  </si>
  <si>
    <t>2018-06-25T01:03:21+00:00</t>
  </si>
  <si>
    <t>89002-0939</t>
  </si>
  <si>
    <t>113-3694393-1454608</t>
  </si>
  <si>
    <t>2018-06-23T16:22:31+00:00</t>
  </si>
  <si>
    <t>2018-06-25T09:19:53+00:00</t>
  </si>
  <si>
    <t>OLNEY</t>
  </si>
  <si>
    <t>20832-1324</t>
  </si>
  <si>
    <t>112-8252094-8899446</t>
  </si>
  <si>
    <t>2018-06-23T16:08:06+00:00</t>
  </si>
  <si>
    <t>2018-06-24T14:49:15+00:00</t>
  </si>
  <si>
    <t>10016-4757</t>
  </si>
  <si>
    <t>111-9708871-2300264</t>
  </si>
  <si>
    <t>2018-06-23T16:04:00+00:00</t>
  </si>
  <si>
    <t>2018-06-24T07:19:29+00:00</t>
  </si>
  <si>
    <t>Trevose</t>
  </si>
  <si>
    <t>19053-4615</t>
  </si>
  <si>
    <t>111-0681066-5981004</t>
  </si>
  <si>
    <t>2018-06-23T16:03:48+00:00</t>
  </si>
  <si>
    <t>2018-06-24T14:39:17+00:00</t>
  </si>
  <si>
    <t>MORENO VALLEY</t>
  </si>
  <si>
    <t>92557-2900</t>
  </si>
  <si>
    <t>111-3800730-1185815</t>
  </si>
  <si>
    <t>2018-06-23T16:03:30+00:00</t>
  </si>
  <si>
    <t>2018-06-24T02:39:04+00:00</t>
  </si>
  <si>
    <t>GRAPEVINE</t>
  </si>
  <si>
    <t>76051-6941</t>
  </si>
  <si>
    <t>111-7800526-4605855</t>
  </si>
  <si>
    <t>2018-06-23T15:55:15+00:00</t>
  </si>
  <si>
    <t>2018-06-24T12:27:42+00:00</t>
  </si>
  <si>
    <t>KOKOMO</t>
  </si>
  <si>
    <t>46901-8405</t>
  </si>
  <si>
    <t>113-1240393-3520265</t>
  </si>
  <si>
    <t>2018-06-23T15:45:05+00:00</t>
  </si>
  <si>
    <t>2018-06-24T04:29:52+00:00</t>
  </si>
  <si>
    <t>11101-5849</t>
  </si>
  <si>
    <t>111-5556497-3661043</t>
  </si>
  <si>
    <t>2018-06-23T15:31:42+00:00</t>
  </si>
  <si>
    <t>2018-06-27T07:37:53+00:00</t>
  </si>
  <si>
    <t>27519-8834</t>
  </si>
  <si>
    <t>111-0443566-7006613</t>
  </si>
  <si>
    <t>2018-06-23T15:30:54+00:00</t>
  </si>
  <si>
    <t>2018-06-24T22:24:21+00:00</t>
  </si>
  <si>
    <t>SEAFORD</t>
  </si>
  <si>
    <t>19973-3525</t>
  </si>
  <si>
    <t>113-2379312-5165026</t>
  </si>
  <si>
    <t>2018-06-23T15:24:51+00:00</t>
  </si>
  <si>
    <t>2018-06-24T01:51:19+00:00</t>
  </si>
  <si>
    <t>MONTCLAIR</t>
  </si>
  <si>
    <t>07042-4032</t>
  </si>
  <si>
    <t>113-8844069-0669046</t>
  </si>
  <si>
    <t>2018-06-23T15:11:49+00:00</t>
  </si>
  <si>
    <t>2018-06-26T06:35:50+00:00</t>
  </si>
  <si>
    <t>30310-4415</t>
  </si>
  <si>
    <t>113-1189294-3707468</t>
  </si>
  <si>
    <t>2018-06-23T15:00:00+00:00</t>
  </si>
  <si>
    <t>2018-06-25T03:48:34+00:00</t>
  </si>
  <si>
    <t>80526-3540</t>
  </si>
  <si>
    <t>114-0269723-8592235</t>
  </si>
  <si>
    <t>2018-06-23T14:54:53+00:00</t>
  </si>
  <si>
    <t>2018-06-24T21:20:53+00:00</t>
  </si>
  <si>
    <t>DEWY ROSE</t>
  </si>
  <si>
    <t>113-2541574-8587406</t>
  </si>
  <si>
    <t>2018-06-23T14:44:13+00:00</t>
  </si>
  <si>
    <t>2018-06-24T03:31:27+00:00</t>
  </si>
  <si>
    <t>Clearwater</t>
  </si>
  <si>
    <t>33761-3402</t>
  </si>
  <si>
    <t>113-5020242-5037022</t>
  </si>
  <si>
    <t>2018-06-23T14:40:10+00:00</t>
  </si>
  <si>
    <t>2018-06-25T19:20:43+00:00</t>
  </si>
  <si>
    <t>85286-7075</t>
  </si>
  <si>
    <t>111-1369676-1821033</t>
  </si>
  <si>
    <t>2018-06-23T14:39:08+00:00</t>
  </si>
  <si>
    <t>2018-06-24T08:47:15+00:00</t>
  </si>
  <si>
    <t>44708-1676</t>
  </si>
  <si>
    <t>111-2059443-3435433</t>
  </si>
  <si>
    <t>2018-06-23T14:28:59+00:00</t>
  </si>
  <si>
    <t>2018-06-24T07:30:55+00:00</t>
  </si>
  <si>
    <t>NORTH MIDDLETOWN</t>
  </si>
  <si>
    <t>07748-5450</t>
  </si>
  <si>
    <t>114-4785986-7123428</t>
  </si>
  <si>
    <t>2018-06-23T14:18:46+00:00</t>
  </si>
  <si>
    <t>2018-06-24T15:49:23+00:00</t>
  </si>
  <si>
    <t>KALAMAZOO</t>
  </si>
  <si>
    <t>49048-7403</t>
  </si>
  <si>
    <t>113-1381979-1346620</t>
  </si>
  <si>
    <t>2018-06-23T13:55:26+00:00</t>
  </si>
  <si>
    <t>2018-06-29T00:18:14+00:00</t>
  </si>
  <si>
    <t>Pacific Grove</t>
  </si>
  <si>
    <t>MOCOTONO Men's V-Neck Long Sleeve Pullover Casual Sweater Wine Red X-Large</t>
  </si>
  <si>
    <t>111-2863814-0711421</t>
  </si>
  <si>
    <t>2018-06-23T13:45:19+00:00</t>
  </si>
  <si>
    <t>2018-06-24T07:27:13+00:00</t>
  </si>
  <si>
    <t>02476-6507</t>
  </si>
  <si>
    <t>114-0433879-5695450</t>
  </si>
  <si>
    <t>2018-06-23T13:30:01+00:00</t>
  </si>
  <si>
    <t>2018-06-24T16:33:04+00:00</t>
  </si>
  <si>
    <t>Clarksville</t>
  </si>
  <si>
    <t>111-6796027-7540253</t>
  </si>
  <si>
    <t>2018-06-23T13:12:53+00:00</t>
  </si>
  <si>
    <t>2018-06-25T21:07:58+00:00</t>
  </si>
  <si>
    <t>WEST HAVEN</t>
  </si>
  <si>
    <t>06516-4045</t>
  </si>
  <si>
    <t>112-0366704-3153062</t>
  </si>
  <si>
    <t>2018-06-23T12:56:58+00:00</t>
  </si>
  <si>
    <t>2018-06-25T21:45:48+00:00</t>
  </si>
  <si>
    <t>Mocotono Men's Short Sleeve Oxford Button Down Casual Shirt, Green, Large</t>
  </si>
  <si>
    <t>CS-LY170-G912-L</t>
  </si>
  <si>
    <t>B073PNS6VG</t>
  </si>
  <si>
    <t>SMYRNA</t>
  </si>
  <si>
    <t>30080-3950</t>
  </si>
  <si>
    <t>112-9843575-2279415</t>
  </si>
  <si>
    <t>2018-06-23T12:51:39+00:00</t>
  </si>
  <si>
    <t>2018-06-24T01:22:30+00:00</t>
  </si>
  <si>
    <t>07109-2593</t>
  </si>
  <si>
    <t>113-9742386-2817858</t>
  </si>
  <si>
    <t>2018-06-23T12:05:21+00:00</t>
  </si>
  <si>
    <t>2018-06-24T21:21:10+00:00</t>
  </si>
  <si>
    <t>THEODORE</t>
  </si>
  <si>
    <t>36582-2505</t>
  </si>
  <si>
    <t>113-8040813-0429021</t>
  </si>
  <si>
    <t>2018-06-23T10:56:56+00:00</t>
  </si>
  <si>
    <t>2018-06-24T06:01:10+00:00</t>
  </si>
  <si>
    <t>SEA ISLE CITY</t>
  </si>
  <si>
    <t>08243-1205</t>
  </si>
  <si>
    <t>111-5412904-0807467</t>
  </si>
  <si>
    <t>2018-06-23T10:43:42+00:00</t>
  </si>
  <si>
    <t>2018-06-25T22:26:36+00:00</t>
  </si>
  <si>
    <t>WESTFALL</t>
  </si>
  <si>
    <t>97920-5003</t>
  </si>
  <si>
    <t>113-6024425-1536250</t>
  </si>
  <si>
    <t>2018-06-23T10:36:42+00:00</t>
  </si>
  <si>
    <t>2018-06-26T02:05:33+00:00</t>
  </si>
  <si>
    <t>14623-2369</t>
  </si>
  <si>
    <t>111-7156940-5306631</t>
  </si>
  <si>
    <t>2018-06-23T08:36:37+00:00</t>
  </si>
  <si>
    <t>2018-06-23T18:32:00+00:00</t>
  </si>
  <si>
    <t>33195-3609</t>
  </si>
  <si>
    <t>114-2533909-7404225</t>
  </si>
  <si>
    <t>2018-06-23T08:28:20+00:00</t>
  </si>
  <si>
    <t>2018-06-23T23:17:57+00:00</t>
  </si>
  <si>
    <t>11226-6214</t>
  </si>
  <si>
    <t>114-6284693-9039446</t>
  </si>
  <si>
    <t>2018-06-23T08:14:19+00:00</t>
  </si>
  <si>
    <t>2018-06-25T20:51:47+00:00</t>
  </si>
  <si>
    <t>EAGLE POINT</t>
  </si>
  <si>
    <t>97524-4462</t>
  </si>
  <si>
    <t>113-5942147-3353043</t>
  </si>
  <si>
    <t>2018-06-23T07:52:39+00:00</t>
  </si>
  <si>
    <t>2018-06-24T05:04:38+00:00</t>
  </si>
  <si>
    <t>11101-5138</t>
  </si>
  <si>
    <t>111-6706568-1164255</t>
  </si>
  <si>
    <t>2018-06-23T07:49:38+00:00</t>
  </si>
  <si>
    <t>2018-06-26T03:08:22+00:00</t>
  </si>
  <si>
    <t>LORDSBURG</t>
  </si>
  <si>
    <t>88045-1475</t>
  </si>
  <si>
    <t>114-0117216-2684259</t>
  </si>
  <si>
    <t>2018-06-23T07:13:47+00:00</t>
  </si>
  <si>
    <t>2018-06-23T21:41:45+00:00</t>
  </si>
  <si>
    <t>GRANADA HILLS</t>
  </si>
  <si>
    <t>91344-4039</t>
  </si>
  <si>
    <t>113-2424758-0772238</t>
  </si>
  <si>
    <t>2018-06-23T07:06:52+00:00</t>
  </si>
  <si>
    <t>2018-06-24T18:57:10+00:00</t>
  </si>
  <si>
    <t>54015-9400</t>
  </si>
  <si>
    <t>113-4422368-5449023</t>
  </si>
  <si>
    <t>2018-06-23T06:56:19+00:00</t>
  </si>
  <si>
    <t>2018-06-29T00:00:21+00:00</t>
  </si>
  <si>
    <t>HONOLULU</t>
  </si>
  <si>
    <t>HAWAII</t>
  </si>
  <si>
    <t>96814-1415</t>
  </si>
  <si>
    <t>114-3463892-9240241</t>
  </si>
  <si>
    <t>2018-06-23T06:25:56+00:00</t>
  </si>
  <si>
    <t>2018-06-24T12:20:20+00:00</t>
  </si>
  <si>
    <t>84015-9380</t>
  </si>
  <si>
    <t>112-1809659-9890631</t>
  </si>
  <si>
    <t>2018-06-23T06:21:48+00:00</t>
  </si>
  <si>
    <t>2018-06-23T19:27:37+00:00</t>
  </si>
  <si>
    <t>111-0448646-4966607</t>
  </si>
  <si>
    <t>2018-06-23T06:10:32+00:00</t>
  </si>
  <si>
    <t>2018-06-23T23:19:52+00:00</t>
  </si>
  <si>
    <t>POWDER SPRINGS</t>
  </si>
  <si>
    <t>30127-8918</t>
  </si>
  <si>
    <t>114-1286358-8077067</t>
  </si>
  <si>
    <t>2018-06-23T06:09:14+00:00</t>
  </si>
  <si>
    <t>2018-06-23T19:27:09+00:00</t>
  </si>
  <si>
    <t>90019-6152</t>
  </si>
  <si>
    <t>112-4187759-4038645</t>
  </si>
  <si>
    <t>2018-06-23T06:00:22+00:00</t>
  </si>
  <si>
    <t>2018-06-24T06:33:01+00:00</t>
  </si>
  <si>
    <t>MOCOTONO Men's Long Sleeve Flannel Plaid Dress Shirt Western Button Down Shirts Red X-Large</t>
  </si>
  <si>
    <t>CS-LY166-K73-1-XL</t>
  </si>
  <si>
    <t>B071Z6DSH7</t>
  </si>
  <si>
    <t>SAINT HELENA</t>
  </si>
  <si>
    <t>94574-9507</t>
  </si>
  <si>
    <t>112-6236963-2374609</t>
  </si>
  <si>
    <t>2018-06-23T05:56:40+00:00</t>
  </si>
  <si>
    <t>2018-06-24T06:33:41+00:00</t>
  </si>
  <si>
    <t>San Carlos</t>
  </si>
  <si>
    <t>112-9982076-5380251</t>
  </si>
  <si>
    <t>2018-06-23T05:49:21+00:00</t>
  </si>
  <si>
    <t>2018-06-25T04:27:19+00:00</t>
  </si>
  <si>
    <t>CAVE CREEK</t>
  </si>
  <si>
    <t>85331-3381</t>
  </si>
  <si>
    <t>113-4483839-0676253</t>
  </si>
  <si>
    <t>2018-06-23T05:43:14+00:00</t>
  </si>
  <si>
    <t>2018-06-24T09:46:30+00:00</t>
  </si>
  <si>
    <t>111-9983134-0779451</t>
  </si>
  <si>
    <t>2018-06-23T05:39:02+00:00</t>
  </si>
  <si>
    <t>2018-06-23T22:08:32+00:00</t>
  </si>
  <si>
    <t>san jose</t>
  </si>
  <si>
    <t>111-1402142-3636217</t>
  </si>
  <si>
    <t>2018-06-23T05:14:53+00:00</t>
  </si>
  <si>
    <t>2018-06-23T21:35:42+00:00</t>
  </si>
  <si>
    <t>CLEARFIELD</t>
  </si>
  <si>
    <t>84015-6265</t>
  </si>
  <si>
    <t>113-9742729-5387457</t>
  </si>
  <si>
    <t>2018-06-23T05:08:25+00:00</t>
  </si>
  <si>
    <t>2018-06-24T04:15:51+00:00</t>
  </si>
  <si>
    <t>Yucaipa</t>
  </si>
  <si>
    <t>114-1154180-5539469</t>
  </si>
  <si>
    <t>2018-06-23T05:04:58+00:00</t>
  </si>
  <si>
    <t>2018-06-24T04:27:44+00:00</t>
  </si>
  <si>
    <t>Oak View</t>
  </si>
  <si>
    <t>93022-9240</t>
  </si>
  <si>
    <t>113-5086729-1642629</t>
  </si>
  <si>
    <t>2018-06-23T04:53:27+00:00</t>
  </si>
  <si>
    <t>2018-06-28T04:31:53+00:00</t>
  </si>
  <si>
    <t>80601-6802</t>
  </si>
  <si>
    <t>114-8472853-9907455</t>
  </si>
  <si>
    <t>2018-06-23T04:52:00+00:00</t>
  </si>
  <si>
    <t>2018-06-24T05:51:58+00:00</t>
  </si>
  <si>
    <t>92886-2114</t>
  </si>
  <si>
    <t>112-6862058-6433860</t>
  </si>
  <si>
    <t>2018-06-23T04:47:42+00:00</t>
  </si>
  <si>
    <t>2018-06-23T15:46:52+00:00</t>
  </si>
  <si>
    <t>EVERGREEN</t>
  </si>
  <si>
    <t>80439-8766</t>
  </si>
  <si>
    <t>111-1147904-8143464</t>
  </si>
  <si>
    <t>2018-06-23T04:25:26+00:00</t>
  </si>
  <si>
    <t>2018-06-26T02:55:51+00:00</t>
  </si>
  <si>
    <t>PORT CLINTON</t>
  </si>
  <si>
    <t>43452-3637</t>
  </si>
  <si>
    <t>111-1516714-4077836</t>
  </si>
  <si>
    <t>2018-06-23T04:07:54+00:00</t>
  </si>
  <si>
    <t>2018-06-24T17:50:00+00:00</t>
  </si>
  <si>
    <t>55345-1336</t>
  </si>
  <si>
    <t>114-6429627-4839409</t>
  </si>
  <si>
    <t>2018-06-23T04:05:25+00:00</t>
  </si>
  <si>
    <t>2018-06-23T16:38:26+00:00</t>
  </si>
  <si>
    <t>SOMERSET</t>
  </si>
  <si>
    <t>08873-6474</t>
  </si>
  <si>
    <t>111-9875647-1932237</t>
  </si>
  <si>
    <t>2018-06-23T03:38:46+00:00</t>
  </si>
  <si>
    <t>2018-06-25T05:59:24+00:00</t>
  </si>
  <si>
    <t>78723-1210</t>
  </si>
  <si>
    <t>112-2203179-2845039</t>
  </si>
  <si>
    <t>2018-06-23T03:29:02+00:00</t>
  </si>
  <si>
    <t>2018-06-25T01:50:17+00:00</t>
  </si>
  <si>
    <t>Manor</t>
  </si>
  <si>
    <t>78653-4703</t>
  </si>
  <si>
    <t>112-5858837-5228259</t>
  </si>
  <si>
    <t>2018-06-23T03:27:51+00:00</t>
  </si>
  <si>
    <t>2018-06-24T01:50:47+00:00</t>
  </si>
  <si>
    <t>Clifton</t>
  </si>
  <si>
    <t>114-6961570-2345024</t>
  </si>
  <si>
    <t>2018-06-23T03:11:30+00:00</t>
  </si>
  <si>
    <t>2018-06-24T04:33:51+00:00</t>
  </si>
  <si>
    <t>95822-4811</t>
  </si>
  <si>
    <t>111-1513306-2624243</t>
  </si>
  <si>
    <t>2018-06-23T03:02:27+00:00</t>
  </si>
  <si>
    <t>2018-06-23T23:22:30+00:00</t>
  </si>
  <si>
    <t>33313-5206</t>
  </si>
  <si>
    <t>111-4073926-5349836</t>
  </si>
  <si>
    <t>2018-06-23T02:31:38+00:00</t>
  </si>
  <si>
    <t>2018-06-24T04:21:55+00:00</t>
  </si>
  <si>
    <t>ELMHURST</t>
  </si>
  <si>
    <t>11373-4180</t>
  </si>
  <si>
    <t>111-5934884-5377013</t>
  </si>
  <si>
    <t>2018-06-23T02:30:29+00:00</t>
  </si>
  <si>
    <t>2018-06-23T09:39:25+00:00</t>
  </si>
  <si>
    <t>CLEVELAND</t>
  </si>
  <si>
    <t>44106-1734</t>
  </si>
  <si>
    <t>111-0213984-4128273</t>
  </si>
  <si>
    <t>2018-06-23T02:29:36+00:00</t>
  </si>
  <si>
    <t>2018-06-26T00:52:36+00:00</t>
  </si>
  <si>
    <t>PARKER</t>
  </si>
  <si>
    <t>80134-4377</t>
  </si>
  <si>
    <t>111-2844148-7073836</t>
  </si>
  <si>
    <t>2018-06-23T02:16:17+00:00</t>
  </si>
  <si>
    <t>2018-06-24T23:25:59+00:00</t>
  </si>
  <si>
    <t>33914-3869</t>
  </si>
  <si>
    <t>111-9672459-3510642</t>
  </si>
  <si>
    <t>2018-06-23T02:15:37+00:00</t>
  </si>
  <si>
    <t>2018-06-24T19:49:46+00:00</t>
  </si>
  <si>
    <t>Champaign</t>
  </si>
  <si>
    <t>61821-5608</t>
  </si>
  <si>
    <t>114-4439472-0645035</t>
  </si>
  <si>
    <t>2018-06-23T01:45:06+00:00</t>
  </si>
  <si>
    <t>2018-06-24T21:25:17+00:00</t>
  </si>
  <si>
    <t>Nahunta</t>
  </si>
  <si>
    <t>113-5052547-8082630</t>
  </si>
  <si>
    <t>2018-06-23T01:23:47+00:00</t>
  </si>
  <si>
    <t>2018-06-23T22:42:44+00:00</t>
  </si>
  <si>
    <t>Zeeland</t>
  </si>
  <si>
    <t>49464-1618</t>
  </si>
  <si>
    <t>114-5478706-9349002</t>
  </si>
  <si>
    <t>2018-06-23T01:22:11+00:00</t>
  </si>
  <si>
    <t>2018-06-24T04:41:04+00:00</t>
  </si>
  <si>
    <t>60137-7354</t>
  </si>
  <si>
    <t>114-6921186-4886661</t>
  </si>
  <si>
    <t>2018-06-23T01:18:59+00:00</t>
  </si>
  <si>
    <t>2018-06-24T09:28:05+00:00</t>
  </si>
  <si>
    <t>112-3780322-0225047</t>
  </si>
  <si>
    <t>2018-06-23T01:17:43+00:00</t>
  </si>
  <si>
    <t>2018-06-23T08:23:37+00:00</t>
  </si>
  <si>
    <t>LATHAM</t>
  </si>
  <si>
    <t>12110-2964</t>
  </si>
  <si>
    <t>113-7340566-8869025</t>
  </si>
  <si>
    <t>2018-06-23T01:11:07+00:00</t>
  </si>
  <si>
    <t>2018-06-24T01:08:43+00:00</t>
  </si>
  <si>
    <t>MEDLEY</t>
  </si>
  <si>
    <t>33178-3228</t>
  </si>
  <si>
    <t>111-4788759-9501049</t>
  </si>
  <si>
    <t>2018-06-23T01:09:34+00:00</t>
  </si>
  <si>
    <t>2018-06-25T01:25:35+00:00</t>
  </si>
  <si>
    <t>CAMARILLO</t>
  </si>
  <si>
    <t>93010-6524</t>
  </si>
  <si>
    <t>113-9985932-2706634</t>
  </si>
  <si>
    <t>2018-06-23T00:48:44+00:00</t>
  </si>
  <si>
    <t>2018-06-24T06:42:58+00:00</t>
  </si>
  <si>
    <t>55106-5391</t>
  </si>
  <si>
    <t>111-9264929-8160216</t>
  </si>
  <si>
    <t>2018-06-23T00:48:36+00:00</t>
  </si>
  <si>
    <t>2018-06-24T09:34:21+00:00</t>
  </si>
  <si>
    <t>Orlando</t>
  </si>
  <si>
    <t>Men's Long Sleeve Flannel Plaid Dress Shirt Western Button Down Shirts Navy Small</t>
  </si>
  <si>
    <t>CS-LY166-B28-3-S</t>
  </si>
  <si>
    <t>B072J7K92Q</t>
  </si>
  <si>
    <t>114-7349967-7723422</t>
  </si>
  <si>
    <t>2018-06-23T00:45:59+00:00</t>
  </si>
  <si>
    <t>2018-06-24T20:02:57+00:00</t>
  </si>
  <si>
    <t>111-6726755-4565034</t>
  </si>
  <si>
    <t>2018-06-23T00:41:43+00:00</t>
  </si>
  <si>
    <t>2018-06-23T00:48:19+00:00</t>
  </si>
  <si>
    <t>32534-9787</t>
  </si>
  <si>
    <t>111-0045932-1742623</t>
  </si>
  <si>
    <t>2018-06-23T00:34:03+00:00</t>
  </si>
  <si>
    <t>2018-06-24T06:23:22+00:00</t>
  </si>
  <si>
    <t>SCHAUMBURG</t>
  </si>
  <si>
    <t>60194-3859</t>
  </si>
  <si>
    <t>Men's Short Sleeve Oxford Button Down Casual Shirt Green Large</t>
  </si>
  <si>
    <t>114-3346734-9641041</t>
  </si>
  <si>
    <t>2018-06-23T00:32:33+00:00</t>
  </si>
  <si>
    <t>2018-06-24T21:39:14+00:00</t>
  </si>
  <si>
    <t>DIAMONDHEAD</t>
  </si>
  <si>
    <t>39525-3633</t>
  </si>
  <si>
    <t>112-6125126-1145053</t>
  </si>
  <si>
    <t>2018-06-23T00:29:40+00:00</t>
  </si>
  <si>
    <t>2018-06-24T22:23:52+00:00</t>
  </si>
  <si>
    <t>79109-1825</t>
  </si>
  <si>
    <t>111-9738509-9019422</t>
  </si>
  <si>
    <t>2018-06-23T00:12:51+00:00</t>
  </si>
  <si>
    <t>2018-06-23T22:43:22+00:00</t>
  </si>
  <si>
    <t>112-4194553-3625836</t>
  </si>
  <si>
    <t>2018-06-23T00:06:31+00:00</t>
  </si>
  <si>
    <t>2018-06-23T21:32:41+00:00</t>
  </si>
  <si>
    <t>85225-5483</t>
  </si>
  <si>
    <t>114-9278588-8333860</t>
  </si>
  <si>
    <t>2018-06-23T00:02:46+00:00</t>
  </si>
  <si>
    <t>2018-06-24T22:40:40+00:00</t>
  </si>
  <si>
    <t>wilmette</t>
  </si>
  <si>
    <t>702-7849197-8685820</t>
  </si>
  <si>
    <t>2018-06-24T22:46:39+00:00</t>
  </si>
  <si>
    <t>2018-06-24T22:47:37+00:00</t>
  </si>
  <si>
    <t>CS-CA170-Sa911-XXL</t>
  </si>
  <si>
    <t>B079GQWKTP</t>
  </si>
  <si>
    <t>Falkland</t>
  </si>
  <si>
    <t>V0E 1W1</t>
  </si>
  <si>
    <t>701-1465185-6671431</t>
  </si>
  <si>
    <t>2018-06-24T21:07:10+00:00</t>
  </si>
  <si>
    <t>2018-06-28T05:38:28+00:00</t>
  </si>
  <si>
    <t>CS-CA170-Sa911-M</t>
  </si>
  <si>
    <t>B079GSCTMQ</t>
  </si>
  <si>
    <t>Mississauga</t>
  </si>
  <si>
    <t>L5B 2E2</t>
  </si>
  <si>
    <t>701-5603395-6043467</t>
  </si>
  <si>
    <t>2018-06-24T17:32:01+00:00</t>
  </si>
  <si>
    <t>2018-06-25T21:38:35+00:00</t>
  </si>
  <si>
    <t>MOCOTONO Men's Oxford Long Sleeve Button Down Casual Dress Shirt White Large</t>
  </si>
  <si>
    <t>CS-CA181-W902-L</t>
  </si>
  <si>
    <t>B079GQSZP8</t>
  </si>
  <si>
    <t>Trent Lakes</t>
  </si>
  <si>
    <t>K0M 1A0</t>
  </si>
  <si>
    <t>701-5417679-6145061</t>
  </si>
  <si>
    <t>2018-06-24T16:10:39+00:00</t>
  </si>
  <si>
    <t>2018-06-25T22:30:33+00:00</t>
  </si>
  <si>
    <t>Men's Short Sleeve Oxford Button Down Casual Shirt Light Gray Small</t>
  </si>
  <si>
    <t>CS-CA170-LG907-S</t>
  </si>
  <si>
    <t>B079GQVG2T</t>
  </si>
  <si>
    <t>114-7928163-7640216</t>
  </si>
  <si>
    <t>2018-06-24T23:40:31+00:00</t>
  </si>
  <si>
    <t>2018-06-26T01:43:27+00:00</t>
  </si>
  <si>
    <t>78729-3651</t>
  </si>
  <si>
    <t>114-5400555-4309821</t>
  </si>
  <si>
    <t>2018-06-24T23:31:46+00:00</t>
  </si>
  <si>
    <t>2018-06-26T06:31:22+00:00</t>
  </si>
  <si>
    <t>94087-3282</t>
  </si>
  <si>
    <t>111-5038136-4573838</t>
  </si>
  <si>
    <t>2018-06-24T23:28:59+00:00</t>
  </si>
  <si>
    <t>2018-06-26T08:23:58+00:00</t>
  </si>
  <si>
    <t>Medford</t>
  </si>
  <si>
    <t>112-2620563-9922616</t>
  </si>
  <si>
    <t>2018-06-24T23:28:20+00:00</t>
  </si>
  <si>
    <t>2018-06-26T21:57:30+00:00</t>
  </si>
  <si>
    <t>114-9904998-4933003</t>
  </si>
  <si>
    <t>2018-06-24T23:11:32+00:00</t>
  </si>
  <si>
    <t>2018-06-25T10:25:39+00:00</t>
  </si>
  <si>
    <t>DAMARISCOTTA</t>
  </si>
  <si>
    <t>04543-4425</t>
  </si>
  <si>
    <t>112-9527305-0981028</t>
  </si>
  <si>
    <t>2018-06-24T23:10:03+00:00</t>
  </si>
  <si>
    <t>2018-06-26T22:45:30+00:00</t>
  </si>
  <si>
    <t>84606-2905</t>
  </si>
  <si>
    <t>112-1326648-2347406</t>
  </si>
  <si>
    <t>2018-06-24T23:00:47+00:00</t>
  </si>
  <si>
    <t>2018-07-01T22:32:50+00:00</t>
  </si>
  <si>
    <t>63112-1102</t>
  </si>
  <si>
    <t>111-0065885-6437829</t>
  </si>
  <si>
    <t>2018-06-24T22:55:10+00:00</t>
  </si>
  <si>
    <t>2018-06-27T09:31:39+00:00</t>
  </si>
  <si>
    <t>REYNOLDSBURG</t>
  </si>
  <si>
    <t>43068-8533</t>
  </si>
  <si>
    <t>111-8681740-8149813</t>
  </si>
  <si>
    <t>2018-06-24T22:45:56+00:00</t>
  </si>
  <si>
    <t>2018-06-26T03:46:17+00:00</t>
  </si>
  <si>
    <t>27513-4326</t>
  </si>
  <si>
    <t>112-2214221-0350633</t>
  </si>
  <si>
    <t>2018-06-24T22:43:43+00:00</t>
  </si>
  <si>
    <t>2018-06-26T05:27:38+00:00</t>
  </si>
  <si>
    <t>SAINT PAUL PARK</t>
  </si>
  <si>
    <t>55071-1620</t>
  </si>
  <si>
    <t>114-0940170-7992261</t>
  </si>
  <si>
    <t>2018-06-24T22:40:54+00:00</t>
  </si>
  <si>
    <t>2018-06-25T06:40:15+00:00</t>
  </si>
  <si>
    <t>WINNSBORO</t>
  </si>
  <si>
    <t>29180-8682</t>
  </si>
  <si>
    <t>112-2756689-4057845</t>
  </si>
  <si>
    <t>2018-06-24T22:40:10+00:00</t>
  </si>
  <si>
    <t>2018-06-25T22:36:19+00:00</t>
  </si>
  <si>
    <t>21224-4204</t>
  </si>
  <si>
    <t>111-5767115-8760240</t>
  </si>
  <si>
    <t>2018-06-24T22:39:32+00:00</t>
  </si>
  <si>
    <t>2018-06-30T00:52:22+00:00</t>
  </si>
  <si>
    <t>las vegas</t>
  </si>
  <si>
    <t>113-3029680-3085808</t>
  </si>
  <si>
    <t>2018-06-24T22:37:30+00:00</t>
  </si>
  <si>
    <t>2018-06-26T05:03:51+00:00</t>
  </si>
  <si>
    <t>MOCOTONO Mens Oxford Long Sleeve Solid Standard Fit Button Down Casual Dress Shirts Purple Medium</t>
  </si>
  <si>
    <t>CS-SB007-PP-M</t>
  </si>
  <si>
    <t>B07514MZYY</t>
  </si>
  <si>
    <t>112-0433407-4178619</t>
  </si>
  <si>
    <t>2018-06-24T22:34:05+00:00</t>
  </si>
  <si>
    <t>2018-06-25T09:23:29+00:00</t>
  </si>
  <si>
    <t>SMITHTOWN</t>
  </si>
  <si>
    <t>11787-5234</t>
  </si>
  <si>
    <t>114-6304015-6327452</t>
  </si>
  <si>
    <t>2018-06-24T22:20:45+00:00</t>
  </si>
  <si>
    <t>2018-06-25T22:29:35+00:00</t>
  </si>
  <si>
    <t>brick</t>
  </si>
  <si>
    <t>nj</t>
  </si>
  <si>
    <t>111-8255024-4761061</t>
  </si>
  <si>
    <t>2018-06-24T22:20:44+00:00</t>
  </si>
  <si>
    <t>2018-06-27T07:57:05+00:00</t>
  </si>
  <si>
    <t>Azle</t>
  </si>
  <si>
    <t>111-7569209-2649022</t>
  </si>
  <si>
    <t>2018-06-24T22:06:32+00:00</t>
  </si>
  <si>
    <t>2018-06-27T01:46:54+00:00</t>
  </si>
  <si>
    <t>Fleetwood</t>
  </si>
  <si>
    <t>113-1477064-6174643</t>
  </si>
  <si>
    <t>2018-06-24T22:00:40+00:00</t>
  </si>
  <si>
    <t>2018-06-28T21:38:47+00:00</t>
  </si>
  <si>
    <t>87110-4732</t>
  </si>
  <si>
    <t>112-3505888-2881022</t>
  </si>
  <si>
    <t>2018-06-24T21:59:22+00:00</t>
  </si>
  <si>
    <t>2018-06-25T02:54:38+00:00</t>
  </si>
  <si>
    <t>33617-2002</t>
  </si>
  <si>
    <t>111-8806062-2242662</t>
  </si>
  <si>
    <t>2018-06-24T21:52:00+00:00</t>
  </si>
  <si>
    <t>2018-06-26T08:01:21+00:00</t>
  </si>
  <si>
    <t>55414-2831</t>
  </si>
  <si>
    <t>113-4146903-7071441</t>
  </si>
  <si>
    <t>2018-06-24T21:35:15+00:00</t>
  </si>
  <si>
    <t>2018-06-26T08:13:28+00:00</t>
  </si>
  <si>
    <t>Great Barrrington</t>
  </si>
  <si>
    <t>114-4356853-5017852</t>
  </si>
  <si>
    <t>2018-06-24T21:27:17+00:00</t>
  </si>
  <si>
    <t>2018-06-25T06:43:48+00:00</t>
  </si>
  <si>
    <t>OAK HARBOR</t>
  </si>
  <si>
    <t>98277-5729</t>
  </si>
  <si>
    <t>114-4067850-6425048</t>
  </si>
  <si>
    <t>2018-06-24T21:26:42+00:00</t>
  </si>
  <si>
    <t>2018-06-25T23:42:39+00:00</t>
  </si>
  <si>
    <t>48128-1357</t>
  </si>
  <si>
    <t>111-0017143-6680243</t>
  </si>
  <si>
    <t>2018-06-24T21:23:32+00:00</t>
  </si>
  <si>
    <t>2018-06-26T05:37:35+00:00</t>
  </si>
  <si>
    <t>112-9814953-1819422</t>
  </si>
  <si>
    <t>2018-06-24T21:17:23+00:00</t>
  </si>
  <si>
    <t>2018-06-26T21:37:56+00:00</t>
  </si>
  <si>
    <t>CHICKAMAUGA</t>
  </si>
  <si>
    <t>30707-3519</t>
  </si>
  <si>
    <t>114-6819454-3377818</t>
  </si>
  <si>
    <t>2018-06-24T20:59:25+00:00</t>
  </si>
  <si>
    <t>2018-06-26T01:03:12+00:00</t>
  </si>
  <si>
    <t>MOCOTONO Men's Long Sleeve Denim Western Work Shirt Light Blue Large</t>
  </si>
  <si>
    <t>CS-SB086-LB-L</t>
  </si>
  <si>
    <t>B078771D18</t>
  </si>
  <si>
    <t>02421-5513</t>
  </si>
  <si>
    <t>111-7148102-0189062</t>
  </si>
  <si>
    <t>2018-06-24T20:47:56+00:00</t>
  </si>
  <si>
    <t>2018-06-27T19:24:00+00:00</t>
  </si>
  <si>
    <t>92802-1804</t>
  </si>
  <si>
    <t>113-2261655-6440256</t>
  </si>
  <si>
    <t>2018-06-24T20:45:40+00:00</t>
  </si>
  <si>
    <t>2018-06-25T23:48:04+00:00</t>
  </si>
  <si>
    <t>30033-2922</t>
  </si>
  <si>
    <t>112-8838657-2731446</t>
  </si>
  <si>
    <t>2018-06-24T20:43:51+00:00</t>
  </si>
  <si>
    <t>2018-06-26T06:49:28+00:00</t>
  </si>
  <si>
    <t>Milton</t>
  </si>
  <si>
    <t>98354-7002</t>
  </si>
  <si>
    <t>111-4937674-4762615</t>
  </si>
  <si>
    <t>2018-06-24T20:38:39+00:00</t>
  </si>
  <si>
    <t>2018-06-28T16:34:11+00:00</t>
  </si>
  <si>
    <t>VICTOR</t>
  </si>
  <si>
    <t>83455-4931</t>
  </si>
  <si>
    <t>114-1981325-6636236</t>
  </si>
  <si>
    <t>2018-06-24T20:37:17+00:00</t>
  </si>
  <si>
    <t>2018-06-26T19:49:06+00:00</t>
  </si>
  <si>
    <t>ELKHART</t>
  </si>
  <si>
    <t>46514-8392</t>
  </si>
  <si>
    <t>111-3027793-2831427</t>
  </si>
  <si>
    <t>2018-06-24T20:35:41+00:00</t>
  </si>
  <si>
    <t>2018-06-26T19:53:03+00:00</t>
  </si>
  <si>
    <t>33326-3569</t>
  </si>
  <si>
    <t>112-5811249-1011430</t>
  </si>
  <si>
    <t>2018-06-24T20:32:19+00:00</t>
  </si>
  <si>
    <t>2018-06-25T11:32:59+00:00</t>
  </si>
  <si>
    <t>DERRY</t>
  </si>
  <si>
    <t>03038-4112</t>
  </si>
  <si>
    <t>112-8175727-6429031</t>
  </si>
  <si>
    <t>2018-06-24T20:26:52+00:00</t>
  </si>
  <si>
    <t>2018-06-26T03:07:53+00:00</t>
  </si>
  <si>
    <t>114-4439941-4324252</t>
  </si>
  <si>
    <t>2018-06-24T20:18:58+00:00</t>
  </si>
  <si>
    <t>2018-06-25T21:11:06+00:00</t>
  </si>
  <si>
    <t>46805-1388</t>
  </si>
  <si>
    <t>112-6145440-2071440</t>
  </si>
  <si>
    <t>2018-06-24T20:14:45+00:00</t>
  </si>
  <si>
    <t>2018-06-25T10:32:19+00:00</t>
  </si>
  <si>
    <t>PICKERINGTON</t>
  </si>
  <si>
    <t>43147-9490</t>
  </si>
  <si>
    <t>114-6981510-6365804</t>
  </si>
  <si>
    <t>2018-06-24T20:11:42+00:00</t>
  </si>
  <si>
    <t>2018-06-26T19:42:18+00:00</t>
  </si>
  <si>
    <t>Maidstone</t>
  </si>
  <si>
    <t>111-6758645-0287458</t>
  </si>
  <si>
    <t>2018-06-24T19:58:40+00:00</t>
  </si>
  <si>
    <t>2018-06-29T17:30:51+00:00</t>
  </si>
  <si>
    <t>60532-2557</t>
  </si>
  <si>
    <t>112-1128811-0496203</t>
  </si>
  <si>
    <t>2018-06-24T19:49:22+00:00</t>
  </si>
  <si>
    <t>2018-06-26T04:28:21+00:00</t>
  </si>
  <si>
    <t>Sedona</t>
  </si>
  <si>
    <t>112-8470609-6866626</t>
  </si>
  <si>
    <t>2018-06-24T19:46:23+00:00</t>
  </si>
  <si>
    <t>2018-06-27T03:21:17+00:00</t>
  </si>
  <si>
    <t>19128-4441</t>
  </si>
  <si>
    <t>113-7793144-1630605</t>
  </si>
  <si>
    <t>2018-06-24T19:36:08+00:00</t>
  </si>
  <si>
    <t>2018-06-26T06:45:30+00:00</t>
  </si>
  <si>
    <t>95361-5240</t>
  </si>
  <si>
    <t>112-9940448-6928234</t>
  </si>
  <si>
    <t>2018-06-24T19:29:41+00:00</t>
  </si>
  <si>
    <t>2018-06-25T00:42:14+00:00</t>
  </si>
  <si>
    <t>dobbs ferry</t>
  </si>
  <si>
    <t>114-2907580-2000264</t>
  </si>
  <si>
    <t>2018-06-24T19:11:10+00:00</t>
  </si>
  <si>
    <t>2018-06-27T01:02:45+00:00</t>
  </si>
  <si>
    <t>10466-1022</t>
  </si>
  <si>
    <t>112-9678672-6166655</t>
  </si>
  <si>
    <t>2018-06-24T19:10:31+00:00</t>
  </si>
  <si>
    <t>2018-06-26T23:05:38+00:00</t>
  </si>
  <si>
    <t>Men's Short Sleeve Oxford Button Down Casual Shirt Sapphire Small</t>
  </si>
  <si>
    <t>CS-SB170-Sa911-S</t>
  </si>
  <si>
    <t>B0788KKY5L</t>
  </si>
  <si>
    <t>West Kingston</t>
  </si>
  <si>
    <t>Rhode Island</t>
  </si>
  <si>
    <t>113-0106170-6459440</t>
  </si>
  <si>
    <t>2018-06-24T18:57:26+00:00</t>
  </si>
  <si>
    <t>2018-06-25T09:26:49+00:00</t>
  </si>
  <si>
    <t>07407-2142</t>
  </si>
  <si>
    <t>113-2095544-9320228</t>
  </si>
  <si>
    <t>2018-06-24T18:35:11+00:00</t>
  </si>
  <si>
    <t>2018-06-26T04:45:32+00:00</t>
  </si>
  <si>
    <t>WILBRAHAM</t>
  </si>
  <si>
    <t>112-5841510-2915457</t>
  </si>
  <si>
    <t>2018-06-24T18:33:27+00:00</t>
  </si>
  <si>
    <t>2018-06-25T09:30:09+00:00</t>
  </si>
  <si>
    <t>09114-0083</t>
  </si>
  <si>
    <t>114-6960976-5323422</t>
  </si>
  <si>
    <t>2018-06-24T18:29:48+00:00</t>
  </si>
  <si>
    <t>2018-06-26T09:22:50+00:00</t>
  </si>
  <si>
    <t>ALBION</t>
  </si>
  <si>
    <t>14411-9616</t>
  </si>
  <si>
    <t>114-9276088-5293865</t>
  </si>
  <si>
    <t>2018-06-24T18:26:42+00:00</t>
  </si>
  <si>
    <t>2018-06-25T11:58:28+00:00</t>
  </si>
  <si>
    <t>SPEARFISH</t>
  </si>
  <si>
    <t>57783-9504</t>
  </si>
  <si>
    <t>114-8261377-9319422</t>
  </si>
  <si>
    <t>2018-06-24T18:26:00+00:00</t>
  </si>
  <si>
    <t>2018-06-25T02:16:26+00:00</t>
  </si>
  <si>
    <t>HURST</t>
  </si>
  <si>
    <t>76054-5156</t>
  </si>
  <si>
    <t>111-8963038-7348243</t>
  </si>
  <si>
    <t>2018-06-24T18:18:33+00:00</t>
  </si>
  <si>
    <t>2018-06-27T09:38:31+00:00</t>
  </si>
  <si>
    <t>NEW BOSTON</t>
  </si>
  <si>
    <t>03070-4410</t>
  </si>
  <si>
    <t>111-7794466-2060247</t>
  </si>
  <si>
    <t>2018-06-24T18:15:02+00:00</t>
  </si>
  <si>
    <t>2018-06-26T20:12:01+00:00</t>
  </si>
  <si>
    <t>111-8497355-3969841</t>
  </si>
  <si>
    <t>2018-06-24T18:14:31+00:00</t>
  </si>
  <si>
    <t>2018-06-25T06:43:35+00:00</t>
  </si>
  <si>
    <t>94123-4811</t>
  </si>
  <si>
    <t>112-3900215-0537816</t>
  </si>
  <si>
    <t>2018-06-24T17:47:32+00:00</t>
  </si>
  <si>
    <t>2018-06-25T04:25:47+00:00</t>
  </si>
  <si>
    <t>CRESSKILL</t>
  </si>
  <si>
    <t>07626-2115</t>
  </si>
  <si>
    <t>114-2668581-6029848</t>
  </si>
  <si>
    <t>2018-06-24T17:44:39+00:00</t>
  </si>
  <si>
    <t>2018-06-28T17:29:25+00:00</t>
  </si>
  <si>
    <t>MISSION</t>
  </si>
  <si>
    <t>66202-3327</t>
  </si>
  <si>
    <t>113-4259023-9542615</t>
  </si>
  <si>
    <t>2018-06-24T17:41:54+00:00</t>
  </si>
  <si>
    <t>2018-06-26T21:00:06+00:00</t>
  </si>
  <si>
    <t>MEDIAPOLIS</t>
  </si>
  <si>
    <t>52637-9115</t>
  </si>
  <si>
    <t>113-1344825-4323419</t>
  </si>
  <si>
    <t>2018-06-24T17:32:57+00:00</t>
  </si>
  <si>
    <t>2018-06-29T06:41:07+00:00</t>
  </si>
  <si>
    <t>37013-2426</t>
  </si>
  <si>
    <t>111-7933342-7133039</t>
  </si>
  <si>
    <t>2018-06-24T17:27:44+00:00</t>
  </si>
  <si>
    <t>2018-06-26T06:29:55+00:00</t>
  </si>
  <si>
    <t>64157-8183</t>
  </si>
  <si>
    <t>113-9324900-6668211</t>
  </si>
  <si>
    <t>2018-06-24T17:24:56+00:00</t>
  </si>
  <si>
    <t>2018-06-26T08:17:12+00:00</t>
  </si>
  <si>
    <t>60201-2318</t>
  </si>
  <si>
    <t>114-1468947-3820254</t>
  </si>
  <si>
    <t>2018-06-24T16:59:43+00:00</t>
  </si>
  <si>
    <t>2018-06-26T20:26:51+00:00</t>
  </si>
  <si>
    <t>SUMMERVILLE</t>
  </si>
  <si>
    <t>29485-6281</t>
  </si>
  <si>
    <t>112-7008252-9509837</t>
  </si>
  <si>
    <t>2018-06-24T16:56:24+00:00</t>
  </si>
  <si>
    <t>2018-06-26T04:50:58+00:00</t>
  </si>
  <si>
    <t>77845-8090</t>
  </si>
  <si>
    <t>111-1220411-6605835</t>
  </si>
  <si>
    <t>2018-06-24T16:36:08+00:00</t>
  </si>
  <si>
    <t>2018-06-25T06:51:55+00:00</t>
  </si>
  <si>
    <t>THE WOODLANDS</t>
  </si>
  <si>
    <t>77385-3671</t>
  </si>
  <si>
    <t>114-4735219-4452204</t>
  </si>
  <si>
    <t>2018-06-24T16:26:59+00:00</t>
  </si>
  <si>
    <t>2018-06-24T16:29:43+00:00</t>
  </si>
  <si>
    <t>30075-3156</t>
  </si>
  <si>
    <t>112-3801084-4041823</t>
  </si>
  <si>
    <t>2018-06-24T15:53:32+00:00</t>
  </si>
  <si>
    <t>2018-06-24T22:43:18+00:00</t>
  </si>
  <si>
    <t>113-9176706-3461055</t>
  </si>
  <si>
    <t>2018-06-24T15:52:18+00:00</t>
  </si>
  <si>
    <t>2018-06-26T16:17:29+00:00</t>
  </si>
  <si>
    <t>BARTLETT</t>
  </si>
  <si>
    <t>60103-8616</t>
  </si>
  <si>
    <t>113-8920855-6805041</t>
  </si>
  <si>
    <t>2018-06-24T15:45:14+00:00</t>
  </si>
  <si>
    <t>2018-06-25T04:00:35+00:00</t>
  </si>
  <si>
    <t>11219-5214</t>
  </si>
  <si>
    <t>114-2931411-5722602</t>
  </si>
  <si>
    <t>2018-06-24T15:17:24+00:00</t>
  </si>
  <si>
    <t>2018-06-26T10:37:13+00:00</t>
  </si>
  <si>
    <t>MOCOTONO Men's Long Sleeve Denim Solid Double-Pocket Shirt Light Blue Medium</t>
  </si>
  <si>
    <t>Brainerd</t>
  </si>
  <si>
    <t>114-4454273-4620201</t>
  </si>
  <si>
    <t>2018-06-24T15:14:39+00:00</t>
  </si>
  <si>
    <t>2018-06-25T19:03:42+00:00</t>
  </si>
  <si>
    <t>07040-1341</t>
  </si>
  <si>
    <t>114-1064315-5127436</t>
  </si>
  <si>
    <t>2018-06-24T15:07:39+00:00</t>
  </si>
  <si>
    <t>2018-06-25T21:28:06+00:00</t>
  </si>
  <si>
    <t>43040-8558</t>
  </si>
  <si>
    <t>112-9370249-5445066</t>
  </si>
  <si>
    <t>2018-06-24T14:58:14+00:00</t>
  </si>
  <si>
    <t>2018-06-26T04:50:12+00:00</t>
  </si>
  <si>
    <t>75230-4006</t>
  </si>
  <si>
    <t>114-7807538-0737045</t>
  </si>
  <si>
    <t>2018-06-24T14:51:47+00:00</t>
  </si>
  <si>
    <t>2018-06-26T08:42:17+00:00</t>
  </si>
  <si>
    <t>78258-3177</t>
  </si>
  <si>
    <t>112-0554383-8225817</t>
  </si>
  <si>
    <t>2018-06-24T14:50:49+00:00</t>
  </si>
  <si>
    <t>2018-06-26T00:48:02+00:00</t>
  </si>
  <si>
    <t>112-5388165-5153057</t>
  </si>
  <si>
    <t>2018-06-24T14:39:44+00:00</t>
  </si>
  <si>
    <t>2018-06-25T02:20:37+00:00</t>
  </si>
  <si>
    <t>HYATTSVILLE</t>
  </si>
  <si>
    <t>20782-3933</t>
  </si>
  <si>
    <t>112-5732348-3120265</t>
  </si>
  <si>
    <t>2018-06-24T14:22:16+00:00</t>
  </si>
  <si>
    <t>2018-06-25T14:17:41+00:00</t>
  </si>
  <si>
    <t>Middletown</t>
  </si>
  <si>
    <t>06457-8739</t>
  </si>
  <si>
    <t>111-6030536-1589830</t>
  </si>
  <si>
    <t>2018-06-24T14:21:43+00:00</t>
  </si>
  <si>
    <t>2018-06-25T01:49:01+00:00</t>
  </si>
  <si>
    <t>114-8528334-7406631</t>
  </si>
  <si>
    <t>2018-06-24T14:10:22+00:00</t>
  </si>
  <si>
    <t>2018-06-25T22:25:17+00:00</t>
  </si>
  <si>
    <t>Port Wentworth</t>
  </si>
  <si>
    <t>113-4230028-4054655</t>
  </si>
  <si>
    <t>2018-06-24T14:09:25+00:00</t>
  </si>
  <si>
    <t>2018-06-25T18:53:18+00:00</t>
  </si>
  <si>
    <t>FAIRLAWN</t>
  </si>
  <si>
    <t>44333-3421</t>
  </si>
  <si>
    <t>112-1423944-3824208</t>
  </si>
  <si>
    <t>2018-06-24T13:58:15+00:00</t>
  </si>
  <si>
    <t>2018-06-24T14:43:17+00:00</t>
  </si>
  <si>
    <t>33195-6414</t>
  </si>
  <si>
    <t>111-4557287-0049033</t>
  </si>
  <si>
    <t>2018-06-24T13:52:48+00:00</t>
  </si>
  <si>
    <t>2018-06-26T01:04:16+00:00</t>
  </si>
  <si>
    <t>48021-4039</t>
  </si>
  <si>
    <t>111-8764632-2913043</t>
  </si>
  <si>
    <t>2018-06-24T13:47:04+00:00</t>
  </si>
  <si>
    <t>2018-06-26T04:06:25+00:00</t>
  </si>
  <si>
    <t>Cherry Hill</t>
  </si>
  <si>
    <t>114-6731671-0727404</t>
  </si>
  <si>
    <t>2018-06-24T13:34:09+00:00</t>
  </si>
  <si>
    <t>2018-06-25T10:24:00+00:00</t>
  </si>
  <si>
    <t>WALTON</t>
  </si>
  <si>
    <t>41094-7458</t>
  </si>
  <si>
    <t>111-6835057-9370642</t>
  </si>
  <si>
    <t>2018-06-24T13:24:03+00:00</t>
  </si>
  <si>
    <t>2018-06-25T15:28:28+00:00</t>
  </si>
  <si>
    <t>37210-2022</t>
  </si>
  <si>
    <t>112-3249596-2942655</t>
  </si>
  <si>
    <t>2018-06-24T13:23:20+00:00</t>
  </si>
  <si>
    <t>2018-06-26T06:09:33+00:00</t>
  </si>
  <si>
    <t>02446-2873</t>
  </si>
  <si>
    <t>111-8865159-4639413</t>
  </si>
  <si>
    <t>2018-06-24T13:09:50+00:00</t>
  </si>
  <si>
    <t>2018-06-26T01:58:32+00:00</t>
  </si>
  <si>
    <t>112-7061577-1052260</t>
  </si>
  <si>
    <t>2018-06-24T13:04:28+00:00</t>
  </si>
  <si>
    <t>2018-06-25T09:17:29+00:00</t>
  </si>
  <si>
    <t>WOLFEBORO</t>
  </si>
  <si>
    <t>03894-0368</t>
  </si>
  <si>
    <t>113-8774329-8897021</t>
  </si>
  <si>
    <t>2018-06-24T12:56:08+00:00</t>
  </si>
  <si>
    <t>2018-06-25T04:23:27+00:00</t>
  </si>
  <si>
    <t>08861-4205</t>
  </si>
  <si>
    <t>112-0314101-0677825</t>
  </si>
  <si>
    <t>2018-06-24T12:29:32+00:00</t>
  </si>
  <si>
    <t>2018-06-26T06:41:58+00:00</t>
  </si>
  <si>
    <t>113-3402745-5201800</t>
  </si>
  <si>
    <t>2018-06-24T12:20:41+00:00</t>
  </si>
  <si>
    <t>2018-06-25T08:25:21+00:00</t>
  </si>
  <si>
    <t>POPLAR BLUFF</t>
  </si>
  <si>
    <t>63901-9484</t>
  </si>
  <si>
    <t>112-9568943-9780231</t>
  </si>
  <si>
    <t>2018-06-24T12:16:30+00:00</t>
  </si>
  <si>
    <t>2018-06-25T22:37:54+00:00</t>
  </si>
  <si>
    <t>New Egypt</t>
  </si>
  <si>
    <t>111-6289051-7063406</t>
  </si>
  <si>
    <t>2018-06-24T10:56:57+00:00</t>
  </si>
  <si>
    <t>2018-06-25T07:50:56+00:00</t>
  </si>
  <si>
    <t>78130-6386</t>
  </si>
  <si>
    <t>114-2677261-7618664</t>
  </si>
  <si>
    <t>2018-06-24T09:35:07+00:00</t>
  </si>
  <si>
    <t>2018-06-25T12:03:55+00:00</t>
  </si>
  <si>
    <t>91350-3888</t>
  </si>
  <si>
    <t>113-9274594-5705004</t>
  </si>
  <si>
    <t>2018-06-24T09:34:51+00:00</t>
  </si>
  <si>
    <t>2018-06-26T05:17:16+00:00</t>
  </si>
  <si>
    <t>02184-5343</t>
  </si>
  <si>
    <t>113-9506703-9584267</t>
  </si>
  <si>
    <t>2018-06-24T09:11:50+00:00</t>
  </si>
  <si>
    <t>2018-06-25T22:38:51+00:00</t>
  </si>
  <si>
    <t>98053-5839</t>
  </si>
  <si>
    <t>114-5634203-1105035</t>
  </si>
  <si>
    <t>2018-06-24T08:47:40+00:00</t>
  </si>
  <si>
    <t>2018-06-25T06:46:21+00:00</t>
  </si>
  <si>
    <t>114-4016321-6213845</t>
  </si>
  <si>
    <t>2018-06-24T07:23:10+00:00</t>
  </si>
  <si>
    <t>2018-06-26T06:26:56+00:00</t>
  </si>
  <si>
    <t>WEST GROVE</t>
  </si>
  <si>
    <t>19390-9505</t>
  </si>
  <si>
    <t>111-6981791-7085063</t>
  </si>
  <si>
    <t>2018-06-24T06:13:59+00:00</t>
  </si>
  <si>
    <t>2018-06-25T08:21:51+00:00</t>
  </si>
  <si>
    <t>BRIARWOOD</t>
  </si>
  <si>
    <t>11435-1708</t>
  </si>
  <si>
    <t>112-0936549-2521833</t>
  </si>
  <si>
    <t>2018-06-24T06:13:45+00:00</t>
  </si>
  <si>
    <t>2018-06-24T23:45:09+00:00</t>
  </si>
  <si>
    <t>10031-7401</t>
  </si>
  <si>
    <t>113-7510488-1913854</t>
  </si>
  <si>
    <t>2018-06-24T05:03:43+00:00</t>
  </si>
  <si>
    <t>2018-06-24T23:48:51+00:00</t>
  </si>
  <si>
    <t>South Ozon</t>
  </si>
  <si>
    <t>114-2853945-3709838</t>
  </si>
  <si>
    <t>2018-06-24T04:53:51+00:00</t>
  </si>
  <si>
    <t>2018-06-25T19:54:14+00:00</t>
  </si>
  <si>
    <t>114-2642896-4974602</t>
  </si>
  <si>
    <t>2018-06-24T04:50:07+00:00</t>
  </si>
  <si>
    <t>2018-06-25T04:51:17+00:00</t>
  </si>
  <si>
    <t>NORTON</t>
  </si>
  <si>
    <t>02766-2005</t>
  </si>
  <si>
    <t>111-9653968-4162647</t>
  </si>
  <si>
    <t>2018-06-24T04:47:21+00:00</t>
  </si>
  <si>
    <t>2018-06-25T08:32:05+00:00</t>
  </si>
  <si>
    <t>30082-3814</t>
  </si>
  <si>
    <t>114-4168769-1721063</t>
  </si>
  <si>
    <t>2018-06-24T04:42:10+00:00</t>
  </si>
  <si>
    <t>2018-06-25T06:51:58+00:00</t>
  </si>
  <si>
    <t>New Bern</t>
  </si>
  <si>
    <t>113-5231509-9940234</t>
  </si>
  <si>
    <t>2018-06-24T04:33:15+00:00</t>
  </si>
  <si>
    <t>2018-06-28T15:37:04+00:00</t>
  </si>
  <si>
    <t>33191-1116</t>
  </si>
  <si>
    <t>113-3878050-6924254</t>
  </si>
  <si>
    <t>2018-06-24T04:25:41+00:00</t>
  </si>
  <si>
    <t>2018-06-26T17:12:38+00:00</t>
  </si>
  <si>
    <t>West Point</t>
  </si>
  <si>
    <t>Iowa</t>
  </si>
  <si>
    <t>113-1111151-5761867</t>
  </si>
  <si>
    <t>2018-06-24T04:12:48+00:00</t>
  </si>
  <si>
    <t>2018-06-25T09:38:07+00:00</t>
  </si>
  <si>
    <t>60631-1908</t>
  </si>
  <si>
    <t>111-2953330-1549045</t>
  </si>
  <si>
    <t>2018-06-24T03:58:23+00:00</t>
  </si>
  <si>
    <t>2018-06-25T06:26:28+00:00</t>
  </si>
  <si>
    <t>114-6404422-9345819</t>
  </si>
  <si>
    <t>2018-06-24T03:57:29+00:00</t>
  </si>
  <si>
    <t>2018-06-25T04:55:22+00:00</t>
  </si>
  <si>
    <t>MOCOTONO Men's Long Sleeve Casual Golf Polo Shirt Grey Small</t>
  </si>
  <si>
    <t>POLO-SB014-GR-M</t>
  </si>
  <si>
    <t>B076CZ1K61</t>
  </si>
  <si>
    <t>22191-3629</t>
  </si>
  <si>
    <t>MOCOTONO Men's Long Sleeve Casual Golf Polo Shirt Grey X-Small</t>
  </si>
  <si>
    <t>POLO-SB014-GR-S</t>
  </si>
  <si>
    <t>B076D2YGFS</t>
  </si>
  <si>
    <t>112-4674330-5477004</t>
  </si>
  <si>
    <t>2018-06-24T03:53:50+00:00</t>
  </si>
  <si>
    <t>2018-06-27T21:27:41+00:00</t>
  </si>
  <si>
    <t>13021-2434</t>
  </si>
  <si>
    <t>111-4250809-1459415</t>
  </si>
  <si>
    <t>2018-06-24T03:48:04+00:00</t>
  </si>
  <si>
    <t>2018-06-25T09:25:17+00:00</t>
  </si>
  <si>
    <t>113-9364765-7291429</t>
  </si>
  <si>
    <t>2018-06-24T03:44:38+00:00</t>
  </si>
  <si>
    <t>2018-06-25T09:19:48+00:00</t>
  </si>
  <si>
    <t>113-3640966-2521823</t>
  </si>
  <si>
    <t>2018-06-24T03:32:49+00:00</t>
  </si>
  <si>
    <t>2018-06-25T17:46:55+00:00</t>
  </si>
  <si>
    <t>114-7994392-0028261</t>
  </si>
  <si>
    <t>2018-06-24T03:16:53+00:00</t>
  </si>
  <si>
    <t>2018-06-25T02:57:02+00:00</t>
  </si>
  <si>
    <t>60630-2535</t>
  </si>
  <si>
    <t>114-9599245-5702608</t>
  </si>
  <si>
    <t>2018-06-24T03:16:10+00:00</t>
  </si>
  <si>
    <t>2018-06-24T23:45:34+00:00</t>
  </si>
  <si>
    <t>Pottstown</t>
  </si>
  <si>
    <t>113-9812461-2459443</t>
  </si>
  <si>
    <t>2018-06-24T03:10:24+00:00</t>
  </si>
  <si>
    <t>2018-06-26T04:40:23+00:00</t>
  </si>
  <si>
    <t>B071VYBSVW</t>
  </si>
  <si>
    <t>ENCAMPMENT</t>
  </si>
  <si>
    <t>82325-9614</t>
  </si>
  <si>
    <t>111-5725965-4517049</t>
  </si>
  <si>
    <t>2018-06-24T03:00:26+00:00</t>
  </si>
  <si>
    <t>2018-06-24T16:16:21+00:00</t>
  </si>
  <si>
    <t>63143-3904</t>
  </si>
  <si>
    <t>112-2809720-9285069</t>
  </si>
  <si>
    <t>2018-06-24T02:46:02+00:00</t>
  </si>
  <si>
    <t>2018-06-25T13:12:31+00:00</t>
  </si>
  <si>
    <t>73103-1827</t>
  </si>
  <si>
    <t>111-7919723-0404213</t>
  </si>
  <si>
    <t>2018-06-24T02:45:54+00:00</t>
  </si>
  <si>
    <t>2018-06-24T21:27:03+00:00</t>
  </si>
  <si>
    <t>01742-2606</t>
  </si>
  <si>
    <t>112-6173049-8377045</t>
  </si>
  <si>
    <t>2018-06-24T02:42:08+00:00</t>
  </si>
  <si>
    <t>2018-06-25T05:30:36+00:00</t>
  </si>
  <si>
    <t>90803-4814</t>
  </si>
  <si>
    <t>114-6064077-4428245</t>
  </si>
  <si>
    <t>2018-06-24T02:38:00+00:00</t>
  </si>
  <si>
    <t>2018-06-24T09:23:08+00:00</t>
  </si>
  <si>
    <t>BUFFALO GROVE</t>
  </si>
  <si>
    <t>60089-2346</t>
  </si>
  <si>
    <t>113-9143499-4058619</t>
  </si>
  <si>
    <t>2018-06-24T02:23:30+00:00</t>
  </si>
  <si>
    <t>2018-06-25T16:15:09+00:00</t>
  </si>
  <si>
    <t>ROSALIA</t>
  </si>
  <si>
    <t>99170-9779</t>
  </si>
  <si>
    <t>111-8784826-3666617</t>
  </si>
  <si>
    <t>2018-06-24T02:21:56+00:00</t>
  </si>
  <si>
    <t>2018-06-30T13:53:20+00:00</t>
  </si>
  <si>
    <t>60641-4919</t>
  </si>
  <si>
    <t>112-0857158-9558633</t>
  </si>
  <si>
    <t>2018-06-24T02:08:13+00:00</t>
  </si>
  <si>
    <t>2018-06-24T19:07:45+00:00</t>
  </si>
  <si>
    <t>95401-5321</t>
  </si>
  <si>
    <t>112-5163997-8557815</t>
  </si>
  <si>
    <t>2018-06-24T01:58:35+00:00</t>
  </si>
  <si>
    <t>2018-06-24T20:13:26+00:00</t>
  </si>
  <si>
    <t>IOWA CITY</t>
  </si>
  <si>
    <t>52246-4631</t>
  </si>
  <si>
    <t>113-8556510-7353019</t>
  </si>
  <si>
    <t>2018-06-24T01:52:20+00:00</t>
  </si>
  <si>
    <t>2018-06-26T01:12:51+00:00</t>
  </si>
  <si>
    <t>CAMDEN</t>
  </si>
  <si>
    <t>04843-1577</t>
  </si>
  <si>
    <t>113-8255190-3132215</t>
  </si>
  <si>
    <t>2018-06-25T06:39:27+00:00</t>
  </si>
  <si>
    <t>95409-2834</t>
  </si>
  <si>
    <t>114-4941438-6857815</t>
  </si>
  <si>
    <t>2018-06-24T01:43:30+00:00</t>
  </si>
  <si>
    <t>2018-06-25T21:19:55+00:00</t>
  </si>
  <si>
    <t>114-3103516-0120246</t>
  </si>
  <si>
    <t>2018-06-24T01:23:42+00:00</t>
  </si>
  <si>
    <t>2018-06-26T00:19:47+00:00</t>
  </si>
  <si>
    <t>Miami Lakes</t>
  </si>
  <si>
    <t>33016-8508</t>
  </si>
  <si>
    <t>114-5674271-1963400</t>
  </si>
  <si>
    <t>2018-06-24T01:13:10+00:00</t>
  </si>
  <si>
    <t>2018-06-25T19:07:07+00:00</t>
  </si>
  <si>
    <t>GREEN BAY</t>
  </si>
  <si>
    <t>54301-1946</t>
  </si>
  <si>
    <t>114-5407502-8528264</t>
  </si>
  <si>
    <t>2018-06-24T01:12:12+00:00</t>
  </si>
  <si>
    <t>2018-06-25T22:32:35+00:00</t>
  </si>
  <si>
    <t>Lindstrom</t>
  </si>
  <si>
    <t>55045-8968</t>
  </si>
  <si>
    <t>111-1627900-6698638</t>
  </si>
  <si>
    <t>2018-06-24T00:56:33+00:00</t>
  </si>
  <si>
    <t>2018-06-24T20:25:55+00:00</t>
  </si>
  <si>
    <t>08801-1611</t>
  </si>
  <si>
    <t>111-1012094-1571424</t>
  </si>
  <si>
    <t>2018-06-24T00:31:12+00:00</t>
  </si>
  <si>
    <t>2018-06-25T01:43:04+00:00</t>
  </si>
  <si>
    <t>78209-8342</t>
  </si>
  <si>
    <t>112-2678982-0276246</t>
  </si>
  <si>
    <t>2018-06-24T00:27:04+00:00</t>
  </si>
  <si>
    <t>2018-06-26T05:58:47+00:00</t>
  </si>
  <si>
    <t>N HOLLYWOOD</t>
  </si>
  <si>
    <t>91606-3618</t>
  </si>
  <si>
    <t>112-5180015-1052241</t>
  </si>
  <si>
    <t>2018-06-24T00:22:00+00:00</t>
  </si>
  <si>
    <t>2018-06-25T05:31:07+00:00</t>
  </si>
  <si>
    <t>80401-4123</t>
  </si>
  <si>
    <t>112-5565793-6235465</t>
  </si>
  <si>
    <t>2018-06-24T00:16:43+00:00</t>
  </si>
  <si>
    <t>2018-06-26T00:09:01+00:00</t>
  </si>
  <si>
    <t>CRESCO</t>
  </si>
  <si>
    <t>52136-1728</t>
  </si>
  <si>
    <t>113-0267003-3423411</t>
  </si>
  <si>
    <t>2018-06-24T00:13:58+00:00</t>
  </si>
  <si>
    <t>2018-06-25T01:03:37+00:00</t>
  </si>
  <si>
    <t>11105-3601</t>
  </si>
  <si>
    <t>111-3401349-3760223</t>
  </si>
  <si>
    <t>2018-06-24T00:13:20+00:00</t>
  </si>
  <si>
    <t>2018-06-25T16:46:42+00:00</t>
  </si>
  <si>
    <t>47025-8430</t>
  </si>
  <si>
    <t>114-7832013-6693827</t>
  </si>
  <si>
    <t>2018-06-24T00:12:50+00:00</t>
  </si>
  <si>
    <t>2018-06-26T01:37:26+00:00</t>
  </si>
  <si>
    <t>MILLINGTON</t>
  </si>
  <si>
    <t>38053-7977</t>
  </si>
  <si>
    <t>114-6000240-4444265</t>
  </si>
  <si>
    <t>2018-06-24T00:11:53+00:00</t>
  </si>
  <si>
    <t>2018-06-24T18:58:40+00:00</t>
  </si>
  <si>
    <t>Paris</t>
  </si>
  <si>
    <t>112-3638961-0075427</t>
  </si>
  <si>
    <t>2018-06-24T00:11:02+00:00</t>
  </si>
  <si>
    <t>2018-06-25T22:33:14+00:00</t>
  </si>
  <si>
    <t>PERU</t>
  </si>
  <si>
    <t>68421-7702</t>
  </si>
  <si>
    <t>114-0095221-0125025</t>
  </si>
  <si>
    <t>2018-06-24T00:04:55+00:00</t>
  </si>
  <si>
    <t>2018-06-25T21:41:15+00:00</t>
  </si>
  <si>
    <t>01606-1802</t>
  </si>
  <si>
    <t>701-3092667-4577851</t>
  </si>
  <si>
    <t>2018-06-25T23:52:39+00:00</t>
  </si>
  <si>
    <t>2018-06-26T23:11:47+00:00</t>
  </si>
  <si>
    <t>Kingston</t>
  </si>
  <si>
    <t>ON</t>
  </si>
  <si>
    <t>K7M 8Y5</t>
  </si>
  <si>
    <t>Men's Short Sleeve Oxford Button Down Casual Shirt Navy Blue Large</t>
  </si>
  <si>
    <t>CS-CA170-ZL918-L</t>
  </si>
  <si>
    <t>B079GSYBPV</t>
  </si>
  <si>
    <t>701-9401072-5229846</t>
  </si>
  <si>
    <t>2018-06-25T03:05:52+00:00</t>
  </si>
  <si>
    <t>2018-06-29T13:16:50+00:00</t>
  </si>
  <si>
    <t>Stittsville</t>
  </si>
  <si>
    <t>K2S 1E3</t>
  </si>
  <si>
    <t>111-8011577-5434668</t>
  </si>
  <si>
    <t>2018-06-25T23:58:18+00:00</t>
  </si>
  <si>
    <t>2018-06-26T08:24:41+00:00</t>
  </si>
  <si>
    <t>Northford</t>
  </si>
  <si>
    <t>111-7746656-3473816</t>
  </si>
  <si>
    <t>2018-06-25T23:43:00+00:00</t>
  </si>
  <si>
    <t>2018-06-29T19:04:36+00:00</t>
  </si>
  <si>
    <t>LAWRENCE</t>
  </si>
  <si>
    <t>11559-4017</t>
  </si>
  <si>
    <t>111-1623895-5897009</t>
  </si>
  <si>
    <t>2018-06-25T23:38:13+00:00</t>
  </si>
  <si>
    <t>2018-06-27T01:00:47+00:00</t>
  </si>
  <si>
    <t>Holbrook</t>
  </si>
  <si>
    <t>112-0278881-9333003</t>
  </si>
  <si>
    <t>2018-06-25T23:37:04+00:00</t>
  </si>
  <si>
    <t>2018-06-27T02:14:22+00:00</t>
  </si>
  <si>
    <t>113-1109230-9274604</t>
  </si>
  <si>
    <t>2018-06-25T23:28:09+00:00</t>
  </si>
  <si>
    <t>2018-06-27T01:30:40+00:00</t>
  </si>
  <si>
    <t>MYAKKA CITY</t>
  </si>
  <si>
    <t>34251-9121</t>
  </si>
  <si>
    <t>111-7851646-5117056</t>
  </si>
  <si>
    <t>2018-06-25T23:17:20+00:00</t>
  </si>
  <si>
    <t>2018-06-26T22:12:58+00:00</t>
  </si>
  <si>
    <t>94610-2248</t>
  </si>
  <si>
    <t>112-8515768-0079401</t>
  </si>
  <si>
    <t>2018-06-25T23:16:22+00:00</t>
  </si>
  <si>
    <t>2018-06-26T21:35:25+00:00</t>
  </si>
  <si>
    <t>Midas</t>
  </si>
  <si>
    <t>89414-9602</t>
  </si>
  <si>
    <t>111-2610876-8381016</t>
  </si>
  <si>
    <t>2018-06-25T23:01:34+00:00</t>
  </si>
  <si>
    <t>2018-06-30T23:03:57+00:00</t>
  </si>
  <si>
    <t>32952-6406</t>
  </si>
  <si>
    <t>113-1170279-8324210</t>
  </si>
  <si>
    <t>2018-06-25T22:59:48+00:00</t>
  </si>
  <si>
    <t>2018-06-27T22:33:57+00:00</t>
  </si>
  <si>
    <t>LORANGER</t>
  </si>
  <si>
    <t>70446-2105</t>
  </si>
  <si>
    <t>113-6942719-6208237</t>
  </si>
  <si>
    <t>2018-06-25T22:54:51+00:00</t>
  </si>
  <si>
    <t>2018-06-26T10:30:04+00:00</t>
  </si>
  <si>
    <t>Valatie</t>
  </si>
  <si>
    <t>12184-3810</t>
  </si>
  <si>
    <t>112-2782892-3940230</t>
  </si>
  <si>
    <t>2018-06-25T22:43:49+00:00</t>
  </si>
  <si>
    <t>2018-06-27T06:37:49+00:00</t>
  </si>
  <si>
    <t>Hillsborough</t>
  </si>
  <si>
    <t>94010-7720</t>
  </si>
  <si>
    <t>113-0917248-9333050</t>
  </si>
  <si>
    <t>2018-06-25T22:41:06+00:00</t>
  </si>
  <si>
    <t>2018-06-28T02:01:34+00:00</t>
  </si>
  <si>
    <t>HOLLAND</t>
  </si>
  <si>
    <t>18966-2893</t>
  </si>
  <si>
    <t>113-7312599-3407466</t>
  </si>
  <si>
    <t>2018-06-25T22:37:03+00:00</t>
  </si>
  <si>
    <t>2018-06-27T00:37:22+00:00</t>
  </si>
  <si>
    <t>MC LEAN</t>
  </si>
  <si>
    <t>22102-3930</t>
  </si>
  <si>
    <t>114-5962619-7845824</t>
  </si>
  <si>
    <t>2018-06-25T22:28:12+00:00</t>
  </si>
  <si>
    <t>2018-06-26T21:22:18+00:00</t>
  </si>
  <si>
    <t>MOCOTONO Men's Long Sleeve Regular Fit Plaid Button Down Casual Shirts Coffee Medium</t>
  </si>
  <si>
    <t>CS-SB002-CF-M</t>
  </si>
  <si>
    <t>B074DSWFS2</t>
  </si>
  <si>
    <t>31907-6672</t>
  </si>
  <si>
    <t>111-7828581-0504207</t>
  </si>
  <si>
    <t>2018-06-25T22:27:01+00:00</t>
  </si>
  <si>
    <t>2018-06-25T23:15:47+00:00</t>
  </si>
  <si>
    <t>111-6448983-0476239</t>
  </si>
  <si>
    <t>2018-06-25T22:24:59+00:00</t>
  </si>
  <si>
    <t>2018-06-26T23:39:48+00:00</t>
  </si>
  <si>
    <t>Men's Short Sleeve Oxford Button Down Casual Shirt White Small</t>
  </si>
  <si>
    <t>WESTAMPTON</t>
  </si>
  <si>
    <t>08060-4423</t>
  </si>
  <si>
    <t>113-4197448-5009013</t>
  </si>
  <si>
    <t>2018-06-25T22:21:03+00:00</t>
  </si>
  <si>
    <t>2018-06-27T03:24:31+00:00</t>
  </si>
  <si>
    <t>01720-3130</t>
  </si>
  <si>
    <t>113-3742970-0549844</t>
  </si>
  <si>
    <t>2018-06-25T22:13:55+00:00</t>
  </si>
  <si>
    <t>2018-06-26T21:44:42+00:00</t>
  </si>
  <si>
    <t>33776-2547</t>
  </si>
  <si>
    <t>111-9435685-8767446</t>
  </si>
  <si>
    <t>2018-06-25T22:13:33+00:00</t>
  </si>
  <si>
    <t>2018-06-27T01:29:26+00:00</t>
  </si>
  <si>
    <t>CORPUS CHRISTI</t>
  </si>
  <si>
    <t>78413-5607</t>
  </si>
  <si>
    <t>111-0768994-7658616</t>
  </si>
  <si>
    <t>2018-06-25T22:03:56+00:00</t>
  </si>
  <si>
    <t>2018-06-26T20:11:22+00:00</t>
  </si>
  <si>
    <t>ISLANDIA</t>
  </si>
  <si>
    <t>11749-6142</t>
  </si>
  <si>
    <t>113-3663940-9961864</t>
  </si>
  <si>
    <t>2018-06-25T22:02:11+00:00</t>
  </si>
  <si>
    <t>2018-06-26T04:24:31+00:00</t>
  </si>
  <si>
    <t>MOCOTONO Mens Oxford Long Sleeve Solid Standard Fit Button Down Casual Dress Shirts Gray XX-Large</t>
  </si>
  <si>
    <t>CS-SB007-GR-XXL</t>
  </si>
  <si>
    <t>B075168BJM</t>
  </si>
  <si>
    <t>111-2273558-3160212</t>
  </si>
  <si>
    <t>2018-06-25T22:00:30+00:00</t>
  </si>
  <si>
    <t>2018-06-27T09:27:30+00:00</t>
  </si>
  <si>
    <t>LOS BANOS</t>
  </si>
  <si>
    <t>93635-8520</t>
  </si>
  <si>
    <t>111-1468608-4783423</t>
  </si>
  <si>
    <t>2018-06-25T21:58:45+00:00</t>
  </si>
  <si>
    <t>2018-06-26T08:39:05+00:00</t>
  </si>
  <si>
    <t>113-7367757-4542609</t>
  </si>
  <si>
    <t>2018-06-25T21:55:21+00:00</t>
  </si>
  <si>
    <t>2018-06-26T19:28:31+00:00</t>
  </si>
  <si>
    <t>MANHATTAN BEACH</t>
  </si>
  <si>
    <t>90266-3526</t>
  </si>
  <si>
    <t>111-0642840-1159402</t>
  </si>
  <si>
    <t>2018-06-25T21:47:04+00:00</t>
  </si>
  <si>
    <t>2018-06-27T16:25:46+00:00</t>
  </si>
  <si>
    <t>60616-3613</t>
  </si>
  <si>
    <t>113-6796827-9017033</t>
  </si>
  <si>
    <t>2018-06-25T21:42:03+00:00</t>
  </si>
  <si>
    <t>2018-06-26T04:34:58+00:00</t>
  </si>
  <si>
    <t>85016-2904</t>
  </si>
  <si>
    <t>113-9257738-0694605</t>
  </si>
  <si>
    <t>2018-06-25T21:30:48+00:00</t>
  </si>
  <si>
    <t>2018-06-26T21:51:28+00:00</t>
  </si>
  <si>
    <t>Rock Springs</t>
  </si>
  <si>
    <t>82901-5679</t>
  </si>
  <si>
    <t>113-3644383-3629054</t>
  </si>
  <si>
    <t>2018-06-25T21:30:07+00:00</t>
  </si>
  <si>
    <t>2018-06-26T20:13:07+00:00</t>
  </si>
  <si>
    <t>38671-7330</t>
  </si>
  <si>
    <t>114-5855671-4681804</t>
  </si>
  <si>
    <t>2018-06-25T21:26:37+00:00</t>
  </si>
  <si>
    <t>2018-07-01T02:25:22+00:00</t>
  </si>
  <si>
    <t>76901-9615</t>
  </si>
  <si>
    <t>112-1288276-9040268</t>
  </si>
  <si>
    <t>2018-06-25T21:26:33+00:00</t>
  </si>
  <si>
    <t>2018-06-27T02:41:16+00:00</t>
  </si>
  <si>
    <t>HUBERTUS</t>
  </si>
  <si>
    <t>53033-9491</t>
  </si>
  <si>
    <t>111-4773163-6850659</t>
  </si>
  <si>
    <t>2018-06-25T21:22:42+00:00</t>
  </si>
  <si>
    <t>2018-06-28T00:39:49+00:00</t>
  </si>
  <si>
    <t>32810-7129</t>
  </si>
  <si>
    <t>112-8016355-1148251</t>
  </si>
  <si>
    <t>2018-06-25T21:13:34+00:00</t>
  </si>
  <si>
    <t>2018-06-26T22:34:50+00:00</t>
  </si>
  <si>
    <t>AYER</t>
  </si>
  <si>
    <t>01432-1580</t>
  </si>
  <si>
    <t>111-3501314-8160216</t>
  </si>
  <si>
    <t>2018-06-25T21:04:19+00:00</t>
  </si>
  <si>
    <t>2018-06-28T04:44:17+00:00</t>
  </si>
  <si>
    <t>55419-5606</t>
  </si>
  <si>
    <t>111-2838773-2495442</t>
  </si>
  <si>
    <t>2018-06-25T21:03:09+00:00</t>
  </si>
  <si>
    <t>2018-06-30T23:34:31+00:00</t>
  </si>
  <si>
    <t>111-5440512-1621023</t>
  </si>
  <si>
    <t>2018-06-25T21:02:53+00:00</t>
  </si>
  <si>
    <t>2018-07-01T02:43:47+00:00</t>
  </si>
  <si>
    <t>90066-2959</t>
  </si>
  <si>
    <t>111-5343156-3215450</t>
  </si>
  <si>
    <t>2018-06-25T20:59:07+00:00</t>
  </si>
  <si>
    <t>2018-06-26T22:46:15+00:00</t>
  </si>
  <si>
    <t>clio</t>
  </si>
  <si>
    <t>mi</t>
  </si>
  <si>
    <t>114-3475493-4912250</t>
  </si>
  <si>
    <t>2018-06-25T20:42:42+00:00</t>
  </si>
  <si>
    <t>2018-06-28T03:00:53+00:00</t>
  </si>
  <si>
    <t>114-8684286-8589062</t>
  </si>
  <si>
    <t>2018-06-25T20:20:00+00:00</t>
  </si>
  <si>
    <t>2018-06-27T08:43:54+00:00</t>
  </si>
  <si>
    <t>CS-LHY032-NB-S</t>
  </si>
  <si>
    <t>PLATTSBURGH</t>
  </si>
  <si>
    <t>12901-5364</t>
  </si>
  <si>
    <t>114-3311214-4867418</t>
  </si>
  <si>
    <t>2018-06-25T20:02:27+00:00</t>
  </si>
  <si>
    <t>2018-06-27T13:18:17+00:00</t>
  </si>
  <si>
    <t>07030-5891</t>
  </si>
  <si>
    <t>112-6608242-4507416</t>
  </si>
  <si>
    <t>2018-06-25T20:00:14+00:00</t>
  </si>
  <si>
    <t>2018-06-27T22:21:09+00:00</t>
  </si>
  <si>
    <t>BLACKFOOT</t>
  </si>
  <si>
    <t>83221-2053</t>
  </si>
  <si>
    <t>111-3177580-4209038</t>
  </si>
  <si>
    <t>2018-06-25T19:53:17+00:00</t>
  </si>
  <si>
    <t>2018-06-29T22:22:03+00:00</t>
  </si>
  <si>
    <t>30316-2332</t>
  </si>
  <si>
    <t>111-7501885-2440252</t>
  </si>
  <si>
    <t>2018-06-25T19:49:20+00:00</t>
  </si>
  <si>
    <t>2018-06-26T04:20:02+00:00</t>
  </si>
  <si>
    <t>11218-3445</t>
  </si>
  <si>
    <t>111-9451601-3197806</t>
  </si>
  <si>
    <t>2018-06-25T19:22:40+00:00</t>
  </si>
  <si>
    <t>2018-06-26T22:55:07+00:00</t>
  </si>
  <si>
    <t>113-9610253-0806645</t>
  </si>
  <si>
    <t>2018-06-25T19:22:10+00:00</t>
  </si>
  <si>
    <t>2018-06-27T07:44:41+00:00</t>
  </si>
  <si>
    <t>02476-8026</t>
  </si>
  <si>
    <t>114-6809774-2293807</t>
  </si>
  <si>
    <t>2018-06-25T19:18:21+00:00</t>
  </si>
  <si>
    <t>2018-06-26T06:35:14+00:00</t>
  </si>
  <si>
    <t>95035-6060</t>
  </si>
  <si>
    <t>114-5017772-6070600</t>
  </si>
  <si>
    <t>2018-06-25T19:02:36+00:00</t>
  </si>
  <si>
    <t>2018-06-27T02:48:12+00:00</t>
  </si>
  <si>
    <t>20016-3759</t>
  </si>
  <si>
    <t>112-4688603-7781855</t>
  </si>
  <si>
    <t>2018-06-25T18:54:07+00:00</t>
  </si>
  <si>
    <t>2018-06-26T21:34:39+00:00</t>
  </si>
  <si>
    <t>84780-8589</t>
  </si>
  <si>
    <t>113-4401184-6309851</t>
  </si>
  <si>
    <t>2018-06-25T18:50:32+00:00</t>
  </si>
  <si>
    <t>2018-06-26T22:41:41+00:00</t>
  </si>
  <si>
    <t>55033-1301</t>
  </si>
  <si>
    <t>114-2752357-0808214</t>
  </si>
  <si>
    <t>2018-06-25T18:48:24+00:00</t>
  </si>
  <si>
    <t>2018-06-27T09:34:06+00:00</t>
  </si>
  <si>
    <t>19962-1241</t>
  </si>
  <si>
    <t>114-7849284-3373033</t>
  </si>
  <si>
    <t>2018-06-25T18:48:03+00:00</t>
  </si>
  <si>
    <t>2018-06-26T08:25:03+00:00</t>
  </si>
  <si>
    <t>FEEDING HILLS</t>
  </si>
  <si>
    <t>01030-1513</t>
  </si>
  <si>
    <t>112-6671536-6427409</t>
  </si>
  <si>
    <t>2018-06-25T18:38:24+00:00</t>
  </si>
  <si>
    <t>2018-06-26T01:29:14+00:00</t>
  </si>
  <si>
    <t>76904-5336</t>
  </si>
  <si>
    <t>111-5836273-6351404</t>
  </si>
  <si>
    <t>2018-06-25T18:34:41+00:00</t>
  </si>
  <si>
    <t>2018-06-27T06:34:25+00:00</t>
  </si>
  <si>
    <t>04910-6504</t>
  </si>
  <si>
    <t>111-5551352-4666606</t>
  </si>
  <si>
    <t>2018-06-25T18:31:33+00:00</t>
  </si>
  <si>
    <t>2018-06-27T10:27:01+00:00</t>
  </si>
  <si>
    <t>113-5480650-7185046</t>
  </si>
  <si>
    <t>2018-06-25T18:15:25+00:00</t>
  </si>
  <si>
    <t>2018-06-27T15:07:55+00:00</t>
  </si>
  <si>
    <t>CS-LHY032-GN2-XL</t>
  </si>
  <si>
    <t>35213-1320</t>
  </si>
  <si>
    <t>MOCOTONO Men's Short Sleeve Floral Print Button Down Casual Shirt Red X-Large</t>
  </si>
  <si>
    <t>CS-BUSB032-RD-XL</t>
  </si>
  <si>
    <t>B07C3PCPDD</t>
  </si>
  <si>
    <t>113-7316848-0452263</t>
  </si>
  <si>
    <t>2018-06-25T18:06:47+00:00</t>
  </si>
  <si>
    <t>2018-06-26T00:53:06+00:00</t>
  </si>
  <si>
    <t>HARRISVILLE</t>
  </si>
  <si>
    <t>39082-4055</t>
  </si>
  <si>
    <t>113-2890192-4192249</t>
  </si>
  <si>
    <t>2018-06-25T17:59:29+00:00</t>
  </si>
  <si>
    <t>2018-06-26T02:48:13+00:00</t>
  </si>
  <si>
    <t>TEXARKANA</t>
  </si>
  <si>
    <t>71854-7730</t>
  </si>
  <si>
    <t>113-8836877-3814606</t>
  </si>
  <si>
    <t>2018-06-25T17:52:46+00:00</t>
  </si>
  <si>
    <t>2018-06-27T10:37:57+00:00</t>
  </si>
  <si>
    <t>CS-LHY032-GN2-S</t>
  </si>
  <si>
    <t>97213-6906</t>
  </si>
  <si>
    <t>114-6382433-1847406</t>
  </si>
  <si>
    <t>2018-06-25T17:52:05+00:00</t>
  </si>
  <si>
    <t>2018-06-26T02:58:45+00:00</t>
  </si>
  <si>
    <t>POUGHKEEPSIE</t>
  </si>
  <si>
    <t>12601-3683</t>
  </si>
  <si>
    <t>111-0099802-4727426</t>
  </si>
  <si>
    <t>2018-06-25T17:43:35+00:00</t>
  </si>
  <si>
    <t>2018-06-27T21:43:18+00:00</t>
  </si>
  <si>
    <t>Raymond</t>
  </si>
  <si>
    <t>111-7994125-0250631</t>
  </si>
  <si>
    <t>2018-06-25T17:26:41+00:00</t>
  </si>
  <si>
    <t>2018-06-27T20:22:22+00:00</t>
  </si>
  <si>
    <t>10452-7837</t>
  </si>
  <si>
    <t>113-9342521-4246647</t>
  </si>
  <si>
    <t>2018-06-25T17:23:42+00:00</t>
  </si>
  <si>
    <t>2018-06-26T08:24:19+00:00</t>
  </si>
  <si>
    <t>MOCOTONO Men's Long Sleeve Plaid Button Down Cotton Casual Shirts Coffee and Grass Green X-Large</t>
  </si>
  <si>
    <t>CS-LY084-H2-XL</t>
  </si>
  <si>
    <t>B06XPX3S3M</t>
  </si>
  <si>
    <t>111-1141424-0069028</t>
  </si>
  <si>
    <t>2018-06-25T17:20:34+00:00</t>
  </si>
  <si>
    <t>2018-06-26T20:34:41+00:00</t>
  </si>
  <si>
    <t>33064-2645</t>
  </si>
  <si>
    <t>114-6878492-0788228</t>
  </si>
  <si>
    <t>2018-06-25T17:14:39+00:00</t>
  </si>
  <si>
    <t>2018-06-26T17:23:10+00:00</t>
  </si>
  <si>
    <t>33178-2719</t>
  </si>
  <si>
    <t>112-6981315-8114606</t>
  </si>
  <si>
    <t>2018-06-25T16:46:25+00:00</t>
  </si>
  <si>
    <t>2018-06-28T10:36:51+00:00</t>
  </si>
  <si>
    <t>Early</t>
  </si>
  <si>
    <t>114-5779502-2745863</t>
  </si>
  <si>
    <t>2018-06-25T16:43:44+00:00</t>
  </si>
  <si>
    <t>2018-06-26T22:25:04+00:00</t>
  </si>
  <si>
    <t>Caldwell</t>
  </si>
  <si>
    <t>83605-2146</t>
  </si>
  <si>
    <t>112-9860283-6917023</t>
  </si>
  <si>
    <t>2018-06-25T16:41:33+00:00</t>
  </si>
  <si>
    <t>2018-06-26T02:53:31+00:00</t>
  </si>
  <si>
    <t>Bridgeport</t>
  </si>
  <si>
    <t>114-2572271-2038633</t>
  </si>
  <si>
    <t>2018-06-25T16:39:32+00:00</t>
  </si>
  <si>
    <t>2018-06-26T10:40:04+00:00</t>
  </si>
  <si>
    <t>WHITE HAVEN</t>
  </si>
  <si>
    <t>18661-3118</t>
  </si>
  <si>
    <t>111-2745584-1889062</t>
  </si>
  <si>
    <t>2018-06-25T16:35:44+00:00</t>
  </si>
  <si>
    <t>2018-06-26T20:16:14+00:00</t>
  </si>
  <si>
    <t>113-3088409-0162634</t>
  </si>
  <si>
    <t>2018-06-25T16:31:50+00:00</t>
  </si>
  <si>
    <t>2018-06-28T12:35:56+00:00</t>
  </si>
  <si>
    <t>WEST JORDAN</t>
  </si>
  <si>
    <t>84081-5673</t>
  </si>
  <si>
    <t>112-0052650-5946630</t>
  </si>
  <si>
    <t>2018-06-25T16:31:38+00:00</t>
  </si>
  <si>
    <t>2018-06-26T22:49:55+00:00</t>
  </si>
  <si>
    <t>80223-3425</t>
  </si>
  <si>
    <t>111-0645160-3204232</t>
  </si>
  <si>
    <t>2018-06-25T15:59:31+00:00</t>
  </si>
  <si>
    <t>2018-06-26T03:03:31+00:00</t>
  </si>
  <si>
    <t>19146-2820</t>
  </si>
  <si>
    <t>112-9519482-9895454</t>
  </si>
  <si>
    <t>2018-06-25T15:59:17+00:00</t>
  </si>
  <si>
    <t>2018-07-02T04:39:35+00:00</t>
  </si>
  <si>
    <t>11223-2548</t>
  </si>
  <si>
    <t>113-1859767-5027450</t>
  </si>
  <si>
    <t>2018-06-25T15:57:28+00:00</t>
  </si>
  <si>
    <t>2018-06-27T05:06:10+00:00</t>
  </si>
  <si>
    <t>Bonney Lake</t>
  </si>
  <si>
    <t>112-0847709-3258638</t>
  </si>
  <si>
    <t>2018-06-25T15:57:13+00:00</t>
  </si>
  <si>
    <t>2018-06-27T16:04:41+00:00</t>
  </si>
  <si>
    <t>CS-LHY032-GN1-M</t>
  </si>
  <si>
    <t>CLEVELAND HEIGHTS</t>
  </si>
  <si>
    <t>44118-2728</t>
  </si>
  <si>
    <t>114-9665098-5461812</t>
  </si>
  <si>
    <t>2018-06-25T15:48:52+00:00</t>
  </si>
  <si>
    <t>2018-06-26T08:44:32+00:00</t>
  </si>
  <si>
    <t>60661-1454</t>
  </si>
  <si>
    <t>113-4953937-4769024</t>
  </si>
  <si>
    <t>2018-06-25T15:18:59+00:00</t>
  </si>
  <si>
    <t>2018-06-26T22:20:15+00:00</t>
  </si>
  <si>
    <t>TAMARAC</t>
  </si>
  <si>
    <t>33321-8681</t>
  </si>
  <si>
    <t>114-5935210-2454625</t>
  </si>
  <si>
    <t>2018-06-25T15:02:38+00:00</t>
  </si>
  <si>
    <t>2018-06-26T06:40:07+00:00</t>
  </si>
  <si>
    <t>Springdale</t>
  </si>
  <si>
    <t>72764-5823</t>
  </si>
  <si>
    <t>112-2771841-9911452</t>
  </si>
  <si>
    <t>2018-06-25T14:59:55+00:00</t>
  </si>
  <si>
    <t>2018-06-27T09:15:38+00:00</t>
  </si>
  <si>
    <t>North Chesterfield</t>
  </si>
  <si>
    <t>114-7704509-0509818</t>
  </si>
  <si>
    <t>2018-06-25T14:58:26+00:00</t>
  </si>
  <si>
    <t>2018-06-26T08:34:09+00:00</t>
  </si>
  <si>
    <t>CALUMET CITY</t>
  </si>
  <si>
    <t>60409-1935</t>
  </si>
  <si>
    <t>112-7927226-9679461</t>
  </si>
  <si>
    <t>2018-06-25T14:46:29+00:00</t>
  </si>
  <si>
    <t>2018-06-26T20:15:02+00:00</t>
  </si>
  <si>
    <t>CS-LHY032-NB-XXL</t>
  </si>
  <si>
    <t>B07D6J2QZJ</t>
  </si>
  <si>
    <t>31331-3109</t>
  </si>
  <si>
    <t>MOCOTONO Men's Short Sleeve Floral Print Button Down Casual Shirt Red XX-Large</t>
  </si>
  <si>
    <t>CS-BUSB032-RD-XXL</t>
  </si>
  <si>
    <t>B07CC3WQPP</t>
  </si>
  <si>
    <t>112-2924808-6565861</t>
  </si>
  <si>
    <t>2018-06-25T14:30:51+00:00</t>
  </si>
  <si>
    <t>2018-06-26T00:57:52+00:00</t>
  </si>
  <si>
    <t>HOPKINTON</t>
  </si>
  <si>
    <t>01748-2794</t>
  </si>
  <si>
    <t>112-8569737-3207414</t>
  </si>
  <si>
    <t>2018-06-25T14:29:44+00:00</t>
  </si>
  <si>
    <t>2018-06-26T01:31:58+00:00</t>
  </si>
  <si>
    <t>07310-1015</t>
  </si>
  <si>
    <t>114-7987007-2100211</t>
  </si>
  <si>
    <t>2018-06-25T14:20:52+00:00</t>
  </si>
  <si>
    <t>2018-06-26T17:31:22+00:00</t>
  </si>
  <si>
    <t>OLD SAYBROOK</t>
  </si>
  <si>
    <t>06475-1412</t>
  </si>
  <si>
    <t>111-7140000-7466645</t>
  </si>
  <si>
    <t>2018-06-25T14:08:00+00:00</t>
  </si>
  <si>
    <t>2018-06-26T02:44:24+00:00</t>
  </si>
  <si>
    <t>33186-4466</t>
  </si>
  <si>
    <t>112-7266930-2491403</t>
  </si>
  <si>
    <t>2018-06-25T13:42:34+00:00</t>
  </si>
  <si>
    <t>2018-06-26T09:48:01+00:00</t>
  </si>
  <si>
    <t>03064-2134</t>
  </si>
  <si>
    <t>113-3114354-8831436</t>
  </si>
  <si>
    <t>2018-06-25T13:41:45+00:00</t>
  </si>
  <si>
    <t>2018-06-27T04:40:05+00:00</t>
  </si>
  <si>
    <t>SANTA FE SPRINGS</t>
  </si>
  <si>
    <t>90670-3848</t>
  </si>
  <si>
    <t>114-0755924-3789843</t>
  </si>
  <si>
    <t>2018-06-25T13:35:39+00:00</t>
  </si>
  <si>
    <t>2018-06-27T01:32:53+00:00</t>
  </si>
  <si>
    <t>Cashiers</t>
  </si>
  <si>
    <t>112-8132297-3699423</t>
  </si>
  <si>
    <t>2018-06-25T13:30:27+00:00</t>
  </si>
  <si>
    <t>2018-06-26T12:58:08+00:00</t>
  </si>
  <si>
    <t>PALM BEACH</t>
  </si>
  <si>
    <t>33480-5464</t>
  </si>
  <si>
    <t>112-7724261-0250649</t>
  </si>
  <si>
    <t>2018-06-25T13:16:18+00:00</t>
  </si>
  <si>
    <t>2018-06-26T01:24:38+00:00</t>
  </si>
  <si>
    <t>97214-1881</t>
  </si>
  <si>
    <t>113-7322955-5145051</t>
  </si>
  <si>
    <t>2018-06-25T13:10:37+00:00</t>
  </si>
  <si>
    <t>2018-06-26T02:30:30+00:00</t>
  </si>
  <si>
    <t>15237-1291</t>
  </si>
  <si>
    <t>112-8518746-1696204</t>
  </si>
  <si>
    <t>2018-06-25T13:05:11+00:00</t>
  </si>
  <si>
    <t>2018-06-26T22:20:40+00:00</t>
  </si>
  <si>
    <t>Cutler Bay</t>
  </si>
  <si>
    <t>113-7722308-0585000</t>
  </si>
  <si>
    <t>2018-06-25T13:03:34+00:00</t>
  </si>
  <si>
    <t>Glenside</t>
  </si>
  <si>
    <t>113-1655963-9621841</t>
  </si>
  <si>
    <t>2018-06-25T13:02:04+00:00</t>
  </si>
  <si>
    <t>2018-06-26T08:32:43+00:00</t>
  </si>
  <si>
    <t>30033-4625</t>
  </si>
  <si>
    <t>111-6832483-1105860</t>
  </si>
  <si>
    <t>2018-06-25T12:43:22+00:00</t>
  </si>
  <si>
    <t>2018-06-26T15:03:47+00:00</t>
  </si>
  <si>
    <t>DE PERE</t>
  </si>
  <si>
    <t>54115-7556</t>
  </si>
  <si>
    <t>112-2789323-9257063</t>
  </si>
  <si>
    <t>2018-06-25T12:31:35+00:00</t>
  </si>
  <si>
    <t>2018-06-26T14:58:13+00:00</t>
  </si>
  <si>
    <t>MILTON</t>
  </si>
  <si>
    <t>02186-3526</t>
  </si>
  <si>
    <t>MOCOTONO Men's V Neck Pullover Sweater Long Sleeve Cotton Casual Sweat Dress,Navy Blue,Medium</t>
  </si>
  <si>
    <t>MY-SB011-NY-L</t>
  </si>
  <si>
    <t>B0758YTFV7</t>
  </si>
  <si>
    <t>111-2793020-2238645</t>
  </si>
  <si>
    <t>2018-06-25T12:22:51+00:00</t>
  </si>
  <si>
    <t>2018-06-26T00:44:30+00:00</t>
  </si>
  <si>
    <t>08619-2625</t>
  </si>
  <si>
    <t>112-8034046-2441812</t>
  </si>
  <si>
    <t>2018-06-25T12:19:39+00:00</t>
  </si>
  <si>
    <t>2018-06-26T22:35:11+00:00</t>
  </si>
  <si>
    <t>07109-2364</t>
  </si>
  <si>
    <t>111-0650552-7790628</t>
  </si>
  <si>
    <t>2018-06-25T12:03:42+00:00</t>
  </si>
  <si>
    <t>2018-06-26T06:42:35+00:00</t>
  </si>
  <si>
    <t>Clayton</t>
  </si>
  <si>
    <t>111-6547547-7874626</t>
  </si>
  <si>
    <t>2018-06-25T12:02:19+00:00</t>
  </si>
  <si>
    <t>2018-06-27T01:52:31+00:00</t>
  </si>
  <si>
    <t>79109-4848</t>
  </si>
  <si>
    <t>111-8863142-4258607</t>
  </si>
  <si>
    <t>2018-06-25T10:42:46+00:00</t>
  </si>
  <si>
    <t>2018-06-27T01:54:12+00:00</t>
  </si>
  <si>
    <t>01501-3344</t>
  </si>
  <si>
    <t>114-3556926-0034652</t>
  </si>
  <si>
    <t>2018-06-25T08:29:06+00:00</t>
  </si>
  <si>
    <t>2018-06-26T06:27:43+00:00</t>
  </si>
  <si>
    <t>112-7213373-3970632</t>
  </si>
  <si>
    <t>2018-06-25T08:16:27+00:00</t>
  </si>
  <si>
    <t>2018-06-27T20:14:22+00:00</t>
  </si>
  <si>
    <t>09301-0015</t>
  </si>
  <si>
    <t>114-2499152-6326650</t>
  </si>
  <si>
    <t>2018-06-25T07:53:43+00:00</t>
  </si>
  <si>
    <t>2018-06-26T21:19:10+00:00</t>
  </si>
  <si>
    <t>Majuro MH</t>
  </si>
  <si>
    <t>MH</t>
  </si>
  <si>
    <t>111-0069921-4268237</t>
  </si>
  <si>
    <t>2018-06-25T07:22:28+00:00</t>
  </si>
  <si>
    <t>2018-06-28T02:55:31+00:00</t>
  </si>
  <si>
    <t>CS-LHY032-NB-M</t>
  </si>
  <si>
    <t>50703-4601</t>
  </si>
  <si>
    <t>111-1887042-5211439</t>
  </si>
  <si>
    <t>2018-06-25T06:45:09+00:00</t>
  </si>
  <si>
    <t>2018-06-26T14:30:57+00:00</t>
  </si>
  <si>
    <t>90016-3302</t>
  </si>
  <si>
    <t>112-7514654-6837817</t>
  </si>
  <si>
    <t>2018-06-25T06:43:28+00:00</t>
  </si>
  <si>
    <t>2018-06-26T06:06:08+00:00</t>
  </si>
  <si>
    <t>92780-6149</t>
  </si>
  <si>
    <t>113-7631937-7515463</t>
  </si>
  <si>
    <t>2018-06-25T06:35:25+00:00</t>
  </si>
  <si>
    <t>2018-06-26T09:24:09+00:00</t>
  </si>
  <si>
    <t>44319-5800</t>
  </si>
  <si>
    <t>111-3540385-7128223</t>
  </si>
  <si>
    <t>2018-06-25T06:32:57+00:00</t>
  </si>
  <si>
    <t>2018-06-26T10:16:04+00:00</t>
  </si>
  <si>
    <t>95616-2415</t>
  </si>
  <si>
    <t>114-5773385-5245001</t>
  </si>
  <si>
    <t>2018-06-25T05:48:31+00:00</t>
  </si>
  <si>
    <t>2018-06-27T02:39:57+00:00</t>
  </si>
  <si>
    <t>98074-6318</t>
  </si>
  <si>
    <t>114-0654940-4205813</t>
  </si>
  <si>
    <t>2018-06-25T05:47:29+00:00</t>
  </si>
  <si>
    <t>2018-06-26T04:33:46+00:00</t>
  </si>
  <si>
    <t>90630-3709</t>
  </si>
  <si>
    <t>114-2985305-1956268</t>
  </si>
  <si>
    <t>2018-06-25T05:45:02+00:00</t>
  </si>
  <si>
    <t>2018-06-25T18:52:43+00:00</t>
  </si>
  <si>
    <t>Hemet</t>
  </si>
  <si>
    <t>92544-7438</t>
  </si>
  <si>
    <t>113-3679440-6776207</t>
  </si>
  <si>
    <t>2018-06-25T05:35:46+00:00</t>
  </si>
  <si>
    <t>2018-06-26T04:44:34+00:00</t>
  </si>
  <si>
    <t>MOCOTONO Men's Long Sleeve Cotton Plaid Button Down Casual Shirts Blue X-Large</t>
  </si>
  <si>
    <t>CS-SB005-BL1-XL</t>
  </si>
  <si>
    <t>B074P36NC6</t>
  </si>
  <si>
    <t>80537-7859</t>
  </si>
  <si>
    <t>113-0315709-6405058</t>
  </si>
  <si>
    <t>2018-06-25T05:33:10+00:00</t>
  </si>
  <si>
    <t>2018-06-26T01:31:05+00:00</t>
  </si>
  <si>
    <t>NEW HYDE PARK</t>
  </si>
  <si>
    <t>11040-3939</t>
  </si>
  <si>
    <t>113-6580207-6787451</t>
  </si>
  <si>
    <t>2018-06-25T05:28:29+00:00</t>
  </si>
  <si>
    <t>2018-07-01T12:57:16+00:00</t>
  </si>
  <si>
    <t>37064-9408</t>
  </si>
  <si>
    <t>113-7183756-6397817</t>
  </si>
  <si>
    <t>2018-06-25T05:25:20+00:00</t>
  </si>
  <si>
    <t>2018-06-26T08:23:27+00:00</t>
  </si>
  <si>
    <t>90048-3043</t>
  </si>
  <si>
    <t>112-2721809-9193015</t>
  </si>
  <si>
    <t>2018-06-25T05:21:32+00:00</t>
  </si>
  <si>
    <t>2018-06-26T04:27:25+00:00</t>
  </si>
  <si>
    <t>85382-5381</t>
  </si>
  <si>
    <t>111-9180087-6053055</t>
  </si>
  <si>
    <t>2018-06-25T05:11:38+00:00</t>
  </si>
  <si>
    <t>2018-06-25T12:02:59+00:00</t>
  </si>
  <si>
    <t>MOCOTONO Men's V-Neck Long Sleeve Pullover Casual Sweater Dark Green Medium</t>
  </si>
  <si>
    <t>MY-SB-DG-M</t>
  </si>
  <si>
    <t>B07C4V5DH6</t>
  </si>
  <si>
    <t>111-8806636-8612208</t>
  </si>
  <si>
    <t>2018-06-25T04:54:12+00:00</t>
  </si>
  <si>
    <t>2018-06-26T08:07:28+00:00</t>
  </si>
  <si>
    <t>19111-5755</t>
  </si>
  <si>
    <t>113-5816684-2036203</t>
  </si>
  <si>
    <t>2018-06-25T04:39:29+00:00</t>
  </si>
  <si>
    <t>2018-06-26T22:36:31+00:00</t>
  </si>
  <si>
    <t>113-3709740-6402654</t>
  </si>
  <si>
    <t>2018-06-25T04:29:17+00:00</t>
  </si>
  <si>
    <t>2018-06-26T08:22:56+00:00</t>
  </si>
  <si>
    <t>30306-4550</t>
  </si>
  <si>
    <t>112-6443846-5905005</t>
  </si>
  <si>
    <t>2018-06-25T04:21:38+00:00</t>
  </si>
  <si>
    <t>2018-06-26T19:24:20+00:00</t>
  </si>
  <si>
    <t>93454-9691</t>
  </si>
  <si>
    <t>112-7502413-9541867</t>
  </si>
  <si>
    <t>2018-06-25T04:16:03+00:00</t>
  </si>
  <si>
    <t>2018-06-28T02:26:16+00:00</t>
  </si>
  <si>
    <t>Men's Solid Color Oxford Long Sleeve Button Down Casual Shirt Wine Red Small</t>
  </si>
  <si>
    <t>CS-LY085-WR917-S</t>
  </si>
  <si>
    <t>B06XYZKJKL</t>
  </si>
  <si>
    <t>33182-2489</t>
  </si>
  <si>
    <t>Men's Oxford Long Sleeve Button Down Dress Shirt With Pocket,Navy Blue,Small</t>
  </si>
  <si>
    <t>CS-LY171-ZL918-S</t>
  </si>
  <si>
    <t>B073PP7W37</t>
  </si>
  <si>
    <t>111-8775442-4961837</t>
  </si>
  <si>
    <t>2018-06-25T04:07:47+00:00</t>
  </si>
  <si>
    <t>2018-06-26T22:46:35+00:00</t>
  </si>
  <si>
    <t>32256-0853</t>
  </si>
  <si>
    <t>111-9621134-6978623</t>
  </si>
  <si>
    <t>2018-06-25T04:05:35+00:00</t>
  </si>
  <si>
    <t>2018-06-26T04:32:44+00:00</t>
  </si>
  <si>
    <t>46205-2615</t>
  </si>
  <si>
    <t>113-5125610-6948240</t>
  </si>
  <si>
    <t>2018-06-25T04:03:54+00:00</t>
  </si>
  <si>
    <t>2018-06-26T06:33:52+00:00</t>
  </si>
  <si>
    <t>璐拱????2018/05/24 10-25-43-515,璐拱????2018/05/30 13-29-27-777</t>
  </si>
  <si>
    <t>浠绘??浜у??2浠?2??,璐拱????2018/05/24 10-25-43-515</t>
  </si>
  <si>
    <t>114-8192093-6554616</t>
  </si>
  <si>
    <t>2018-06-25T04:03:16+00:00</t>
  </si>
  <si>
    <t>2018-06-26T05:39:21+00:00</t>
  </si>
  <si>
    <t>19801-6614</t>
  </si>
  <si>
    <t>113-0589940-1320264</t>
  </si>
  <si>
    <t>2018-06-25T03:43:19+00:00</t>
  </si>
  <si>
    <t>2018-06-25T09:32:52+00:00</t>
  </si>
  <si>
    <t>90034-5406</t>
  </si>
  <si>
    <t>114-3182541-9613066</t>
  </si>
  <si>
    <t>2018-06-25T03:35:11+00:00</t>
  </si>
  <si>
    <t>2018-06-27T05:06:08+00:00</t>
  </si>
  <si>
    <t>85266-6197</t>
  </si>
  <si>
    <t>112-9419577-8254633</t>
  </si>
  <si>
    <t>2018-06-25T03:31:27+00:00</t>
  </si>
  <si>
    <t>2018-06-26T06:37:34+00:00</t>
  </si>
  <si>
    <t>Candler</t>
  </si>
  <si>
    <t>111-9186402-0388213</t>
  </si>
  <si>
    <t>2018-06-25T03:25:30+00:00</t>
  </si>
  <si>
    <t>2018-06-25T22:45:45+00:00</t>
  </si>
  <si>
    <t>80241-2072</t>
  </si>
  <si>
    <t>113-7006243-0949800</t>
  </si>
  <si>
    <t>2018-06-25T03:08:46+00:00</t>
  </si>
  <si>
    <t>2018-06-25T19:17:23+00:00</t>
  </si>
  <si>
    <t>FONTANA</t>
  </si>
  <si>
    <t>92335-2908</t>
  </si>
  <si>
    <t>111-1961872-5403440</t>
  </si>
  <si>
    <t>2018-06-25T03:02:14+00:00</t>
  </si>
  <si>
    <t>2018-06-26T09:04:09+00:00</t>
  </si>
  <si>
    <t>22304-5106</t>
  </si>
  <si>
    <t>113-9659433-2770630</t>
  </si>
  <si>
    <t>2018-06-25T02:59:33+00:00</t>
  </si>
  <si>
    <t>2018-06-27T02:26:31+00:00</t>
  </si>
  <si>
    <t>TUCKER</t>
  </si>
  <si>
    <t>30084-6702</t>
  </si>
  <si>
    <t>113-6517115-8047460</t>
  </si>
  <si>
    <t>2018-06-25T02:52:37+00:00</t>
  </si>
  <si>
    <t>2018-06-26T09:28:30+00:00</t>
  </si>
  <si>
    <t>43147-8576</t>
  </si>
  <si>
    <t>111-3803891-2772225</t>
  </si>
  <si>
    <t>2018-06-25T02:50:33+00:00</t>
  </si>
  <si>
    <t>2018-06-25T23:43:19+00:00</t>
  </si>
  <si>
    <t>22401-5262</t>
  </si>
  <si>
    <t>113-9286909-6288208</t>
  </si>
  <si>
    <t>2018-06-25T02:50:29+00:00</t>
  </si>
  <si>
    <t>2018-06-26T03:34:19+00:00</t>
  </si>
  <si>
    <t>11201-8356</t>
  </si>
  <si>
    <t>111-9852396-3423407</t>
  </si>
  <si>
    <t>2018-06-25T02:37:27+00:00</t>
  </si>
  <si>
    <t>2018-06-26T08:19:57+00:00</t>
  </si>
  <si>
    <t>95632-8755</t>
  </si>
  <si>
    <t>112-6485987-1442608</t>
  </si>
  <si>
    <t>2018-06-25T02:34:31+00:00</t>
  </si>
  <si>
    <t>2018-06-27T01:58:40+00:00</t>
  </si>
  <si>
    <t>113-8473389-5297054</t>
  </si>
  <si>
    <t>2018-06-25T02:30:59+00:00</t>
  </si>
  <si>
    <t>2018-06-26T06:48:49+00:00</t>
  </si>
  <si>
    <t>MALVERNE</t>
  </si>
  <si>
    <t>114-4960443-6573033</t>
  </si>
  <si>
    <t>2018-06-25T02:29:44+00:00</t>
  </si>
  <si>
    <t>2018-06-26T17:13:00+00:00</t>
  </si>
  <si>
    <t>97232-4427</t>
  </si>
  <si>
    <t>113-7049920-2577018</t>
  </si>
  <si>
    <t>2018-06-25T02:22:08+00:00</t>
  </si>
  <si>
    <t>2018-06-25T18:54:11+00:00</t>
  </si>
  <si>
    <t>CALERA</t>
  </si>
  <si>
    <t>35040-5523</t>
  </si>
  <si>
    <t>114-0729471-7220265</t>
  </si>
  <si>
    <t>2018-06-25T02:21:22+00:00</t>
  </si>
  <si>
    <t>2018-06-26T07:27:31+00:00</t>
  </si>
  <si>
    <t>WEST NEWBURY</t>
  </si>
  <si>
    <t>01985-2236</t>
  </si>
  <si>
    <t>111-3045703-3127402</t>
  </si>
  <si>
    <t>2018-06-25T02:20:40+00:00</t>
  </si>
  <si>
    <t>2018-06-27T20:03:08+00:00</t>
  </si>
  <si>
    <t>FALL RIVER</t>
  </si>
  <si>
    <t>02720-5546</t>
  </si>
  <si>
    <t>113-8108114-2272230</t>
  </si>
  <si>
    <t>2018-06-25T02:19:31+00:00</t>
  </si>
  <si>
    <t>2018-06-25T19:26:25+00:00</t>
  </si>
  <si>
    <t>woodmere</t>
  </si>
  <si>
    <t>113-2155127-2728215</t>
  </si>
  <si>
    <t>2018-06-25T02:14:22+00:00</t>
  </si>
  <si>
    <t>2018-06-27T08:41:37+00:00</t>
  </si>
  <si>
    <t>PATTERSON</t>
  </si>
  <si>
    <t>95363-9261</t>
  </si>
  <si>
    <t>111-0696605-5652204</t>
  </si>
  <si>
    <t>2018-06-25T02:05:56+00:00</t>
  </si>
  <si>
    <t>2018-06-26T06:38:25+00:00</t>
  </si>
  <si>
    <t>MENLO PARK</t>
  </si>
  <si>
    <t>94025-6351</t>
  </si>
  <si>
    <t>113-2374437-4961019</t>
  </si>
  <si>
    <t>2018-06-25T02:03:24+00:00</t>
  </si>
  <si>
    <t>2018-06-25T09:25:22+00:00</t>
  </si>
  <si>
    <t>10462-2855</t>
  </si>
  <si>
    <t>114-4740108-1400201</t>
  </si>
  <si>
    <t>2018-06-25T01:56:22+00:00</t>
  </si>
  <si>
    <t>2018-06-25T20:31:45+00:00</t>
  </si>
  <si>
    <t>57701-8083</t>
  </si>
  <si>
    <t>111-7966658-1429817</t>
  </si>
  <si>
    <t>2018-06-25T01:52:36+00:00</t>
  </si>
  <si>
    <t>2018-06-25T22:11:42+00:00</t>
  </si>
  <si>
    <t>13102-0092</t>
  </si>
  <si>
    <t>111-4299272-4965868</t>
  </si>
  <si>
    <t>2018-06-25T01:50:22+00:00</t>
  </si>
  <si>
    <t>2018-06-28T20:06:52+00:00</t>
  </si>
  <si>
    <t>CENTRAL POINT</t>
  </si>
  <si>
    <t>97502-1760</t>
  </si>
  <si>
    <t>111-9144321-0677853</t>
  </si>
  <si>
    <t>2018-06-25T01:49:22+00:00</t>
  </si>
  <si>
    <t>2018-06-28T22:34:09+00:00</t>
  </si>
  <si>
    <t>80110-5579</t>
  </si>
  <si>
    <t>111-6970997-1417068</t>
  </si>
  <si>
    <t>2018-06-25T01:49:18+00:00</t>
  </si>
  <si>
    <t>2018-06-25T18:54:13+00:00</t>
  </si>
  <si>
    <t>REPUBLIC</t>
  </si>
  <si>
    <t>65738-1185</t>
  </si>
  <si>
    <t>113-4273135-2191459</t>
  </si>
  <si>
    <t>2018-06-25T01:47:34+00:00</t>
  </si>
  <si>
    <t>2018-06-26T08:23:26+00:00</t>
  </si>
  <si>
    <t>KENNESAW</t>
  </si>
  <si>
    <t>30144-5862</t>
  </si>
  <si>
    <t>113-9980020-8308245</t>
  </si>
  <si>
    <t>2018-06-25T01:46:03+00:00</t>
  </si>
  <si>
    <t>2018-06-25T22:35:02+00:00</t>
  </si>
  <si>
    <t>SCRANTON</t>
  </si>
  <si>
    <t>18508-1542</t>
  </si>
  <si>
    <t>113-9571700-0118654</t>
  </si>
  <si>
    <t>2018-06-25T01:36:03+00:00</t>
  </si>
  <si>
    <t>2018-06-26T06:23:58+00:00</t>
  </si>
  <si>
    <t>HIGH POINT</t>
  </si>
  <si>
    <t>27262-4742</t>
  </si>
  <si>
    <t>112-5194807-4114617</t>
  </si>
  <si>
    <t>2018-06-25T01:31:44+00:00</t>
  </si>
  <si>
    <t>2018-06-25T12:41:56+00:00</t>
  </si>
  <si>
    <t>Eliot</t>
  </si>
  <si>
    <t>03903-1838</t>
  </si>
  <si>
    <t>114-6002091-6227417</t>
  </si>
  <si>
    <t>2018-06-25T01:28:36+00:00</t>
  </si>
  <si>
    <t>2018-06-26T16:27:52+00:00</t>
  </si>
  <si>
    <t>VIENNA</t>
  </si>
  <si>
    <t>22182-3326</t>
  </si>
  <si>
    <t>113-7134586-4550645</t>
  </si>
  <si>
    <t>2018-06-25T21:45:27+00:00</t>
  </si>
  <si>
    <t>NORTH MIAMI BEACH</t>
  </si>
  <si>
    <t>33160-3410</t>
  </si>
  <si>
    <t>MOCOTONO Men's Long Sleeve Crew Neck Pullover Knit Sweater Khaki Medium</t>
  </si>
  <si>
    <t>MY-LYRound020-KQ-M</t>
  </si>
  <si>
    <t>B073XJSM26</t>
  </si>
  <si>
    <t>113-7902159-2777046</t>
  </si>
  <si>
    <t>2018-06-25T01:21:48+00:00</t>
  </si>
  <si>
    <t>2018-06-26T02:12:22+00:00</t>
  </si>
  <si>
    <t>114-1705549-9243433</t>
  </si>
  <si>
    <t>2018-06-25T01:05:00+00:00</t>
  </si>
  <si>
    <t>2018-06-25T09:34:49+00:00</t>
  </si>
  <si>
    <t>Santa Ana</t>
  </si>
  <si>
    <t>111-0172491-6132240</t>
  </si>
  <si>
    <t>2018-06-25T01:00:21+00:00</t>
  </si>
  <si>
    <t>2018-06-27T21:18:44+00:00</t>
  </si>
  <si>
    <t>80246-2125</t>
  </si>
  <si>
    <t>112-4200015-0921854</t>
  </si>
  <si>
    <t>2018-06-25T00:57:13+00:00</t>
  </si>
  <si>
    <t>2018-06-26T06:34:10+00:00</t>
  </si>
  <si>
    <t>palo Alto</t>
  </si>
  <si>
    <t>94301-3707</t>
  </si>
  <si>
    <t>114-2809553-9149802</t>
  </si>
  <si>
    <t>2018-06-25T00:51:40+00:00</t>
  </si>
  <si>
    <t>2018-06-26T06:23:31+00:00</t>
  </si>
  <si>
    <t>90066-4318</t>
  </si>
  <si>
    <t>113-0788597-9059403</t>
  </si>
  <si>
    <t>2018-06-25T00:49:54+00:00</t>
  </si>
  <si>
    <t>2018-06-25T21:19:57+00:00</t>
  </si>
  <si>
    <t>33186-4211</t>
  </si>
  <si>
    <t>112-7745486-0922626</t>
  </si>
  <si>
    <t>2018-06-25T00:49:23+00:00</t>
  </si>
  <si>
    <t>2018-06-26T02:37:02+00:00</t>
  </si>
  <si>
    <t>MOCOTONO Men's Long Sleeve Flannel Plaid Dress Shirt Western Button Down Shirts Yellow Large</t>
  </si>
  <si>
    <t>CS-SB166-B28-4-L</t>
  </si>
  <si>
    <t>B07916H4PV</t>
  </si>
  <si>
    <t>23112-6619</t>
  </si>
  <si>
    <t>113-4774498-8594657</t>
  </si>
  <si>
    <t>2018-06-25T00:45:32+00:00</t>
  </si>
  <si>
    <t>2018-06-25T22:30:26+00:00</t>
  </si>
  <si>
    <t>BOULDER</t>
  </si>
  <si>
    <t>80301-4117</t>
  </si>
  <si>
    <t>113-7367702-0604202</t>
  </si>
  <si>
    <t>2018-06-25T00:37:57+00:00</t>
  </si>
  <si>
    <t>2018-06-26T05:52:07+00:00</t>
  </si>
  <si>
    <t>LA MIRADA</t>
  </si>
  <si>
    <t>90638-3537</t>
  </si>
  <si>
    <t>114-7358443-4069815</t>
  </si>
  <si>
    <t>2018-06-25T00:34:54+00:00</t>
  </si>
  <si>
    <t>2018-06-26T08:12:16+00:00</t>
  </si>
  <si>
    <t>112-0784788-9324217</t>
  </si>
  <si>
    <t>2018-06-25T00:31:50+00:00</t>
  </si>
  <si>
    <t>2018-06-25T23:46:13+00:00</t>
  </si>
  <si>
    <t>30009-1966</t>
  </si>
  <si>
    <t>111-8584356-6419426</t>
  </si>
  <si>
    <t>2018-06-25T00:28:54+00:00</t>
  </si>
  <si>
    <t>2018-06-26T06:49:46+00:00</t>
  </si>
  <si>
    <t>STAUNTON</t>
  </si>
  <si>
    <t>24401-2939</t>
  </si>
  <si>
    <t>114-1889040-6927443</t>
  </si>
  <si>
    <t>2018-06-25T00:20:38+00:00</t>
  </si>
  <si>
    <t>2018-06-29T04:42:24+00:00</t>
  </si>
  <si>
    <t>22301-1044</t>
  </si>
  <si>
    <t>112-1240625-7751422</t>
  </si>
  <si>
    <t>2018-06-25T00:06:38+00:00</t>
  </si>
  <si>
    <t>2018-06-26T03:33:06+00:00</t>
  </si>
  <si>
    <t>45318-1617</t>
  </si>
  <si>
    <t>702-3167068-3721851</t>
  </si>
  <si>
    <t>2018-06-26T22:45:45+00:00</t>
  </si>
  <si>
    <t>2018-06-28T16:35:55+00:00</t>
  </si>
  <si>
    <t>Men's Short Sleeve Oxford Button Down Casual Shirt Wine Red Small</t>
  </si>
  <si>
    <t>CS-CA170-WR917-S</t>
  </si>
  <si>
    <t>B079GSDF9Q</t>
  </si>
  <si>
    <t>L8W 3J2</t>
  </si>
  <si>
    <t>112-4139302-3239411</t>
  </si>
  <si>
    <t>2018-06-26T23:57:32+00:00</t>
  </si>
  <si>
    <t>2018-06-28T04:40:34+00:00</t>
  </si>
  <si>
    <t>22903-7896</t>
  </si>
  <si>
    <t>MOCOTONO Men's Long Sleeve Plaid Button Down Cotton Casual Shirts White and Black X-Large</t>
  </si>
  <si>
    <t>CS-LY084-H12-XL</t>
  </si>
  <si>
    <t>113-4827011-0133846</t>
  </si>
  <si>
    <t>2018-06-26T23:57:31+00:00</t>
  </si>
  <si>
    <t>2018-06-28T09:49:04+00:00</t>
  </si>
  <si>
    <t>39212-3649</t>
  </si>
  <si>
    <t>111-0704415-8549809</t>
  </si>
  <si>
    <t>2018-06-26T23:56:00+00:00</t>
  </si>
  <si>
    <t>2018-06-28T09:19:55+00:00</t>
  </si>
  <si>
    <t>90660-3437</t>
  </si>
  <si>
    <t>114-5824260-1529820</t>
  </si>
  <si>
    <t>2018-06-26T23:55:23+00:00</t>
  </si>
  <si>
    <t>2018-06-27T19:30:57+00:00</t>
  </si>
  <si>
    <t>90013-2306</t>
  </si>
  <si>
    <t>112-0146056-6984209</t>
  </si>
  <si>
    <t>2018-06-26T23:47:01+00:00</t>
  </si>
  <si>
    <t>2018-06-28T08:20:46+00:00</t>
  </si>
  <si>
    <t>CHURCHVILLE</t>
  </si>
  <si>
    <t>21028-1218</t>
  </si>
  <si>
    <t>114-5494811-5417023</t>
  </si>
  <si>
    <t>2018-06-26T23:40:47+00:00</t>
  </si>
  <si>
    <t>2018-06-28T00:31:47+00:00</t>
  </si>
  <si>
    <t>COLLINGDALE</t>
  </si>
  <si>
    <t>19023-3308</t>
  </si>
  <si>
    <t>114-5755509-6332230</t>
  </si>
  <si>
    <t>2018-06-26T23:34:04+00:00</t>
  </si>
  <si>
    <t>2018-06-27T22:54:51+00:00</t>
  </si>
  <si>
    <t>34116-6672</t>
  </si>
  <si>
    <t>111-9671558-7415400</t>
  </si>
  <si>
    <t>2018-06-26T23:26:12+00:00</t>
  </si>
  <si>
    <t>2018-06-27T21:49:17+00:00</t>
  </si>
  <si>
    <t>WEST LAKE HILLS</t>
  </si>
  <si>
    <t>78746-4530</t>
  </si>
  <si>
    <t>114-7582727-8437014</t>
  </si>
  <si>
    <t>2018-06-26T23:23:31+00:00</t>
  </si>
  <si>
    <t>2018-06-27T08:56:26+00:00</t>
  </si>
  <si>
    <t>LOCUST GROVE</t>
  </si>
  <si>
    <t>30248-4200</t>
  </si>
  <si>
    <t>112-6978685-9819449</t>
  </si>
  <si>
    <t>2018-06-26T23:18:31+00:00</t>
  </si>
  <si>
    <t>2018-06-28T05:58:23+00:00</t>
  </si>
  <si>
    <t>tallulah</t>
  </si>
  <si>
    <t>111-4433140-7869837</t>
  </si>
  <si>
    <t>2018-06-26T23:16:45+00:00</t>
  </si>
  <si>
    <t>2018-06-29T00:07:56+00:00</t>
  </si>
  <si>
    <t>JAMESTOWN</t>
  </si>
  <si>
    <t>14701-9528</t>
  </si>
  <si>
    <t>111-7697690-4629804</t>
  </si>
  <si>
    <t>2018-06-26T23:15:46+00:00</t>
  </si>
  <si>
    <t>2018-06-28T04:48:08+00:00</t>
  </si>
  <si>
    <t>PAWCATUCK</t>
  </si>
  <si>
    <t>06379-2157</t>
  </si>
  <si>
    <t>111-3337585-6481847</t>
  </si>
  <si>
    <t>2018-06-26T23:13:28+00:00</t>
  </si>
  <si>
    <t>2018-06-28T04:32:52+00:00</t>
  </si>
  <si>
    <t>91911-6929</t>
  </si>
  <si>
    <t>111-0721038-1156249</t>
  </si>
  <si>
    <t>2018-06-26T23:05:06+00:00</t>
  </si>
  <si>
    <t>Akron</t>
  </si>
  <si>
    <t>44304-1759-90</t>
  </si>
  <si>
    <t>113-8731500-3089008</t>
  </si>
  <si>
    <t>2018-06-26T22:59:39+00:00</t>
  </si>
  <si>
    <t>2018-06-29T02:29:11+00:00</t>
  </si>
  <si>
    <t>19128-2630</t>
  </si>
  <si>
    <t>111-6743176-5510637</t>
  </si>
  <si>
    <t>2018-06-26T22:58:07+00:00</t>
  </si>
  <si>
    <t>2018-06-27T09:07:54+00:00</t>
  </si>
  <si>
    <t>LUTHERVILLE</t>
  </si>
  <si>
    <t>21093-1904</t>
  </si>
  <si>
    <t>112-8498268-6803438</t>
  </si>
  <si>
    <t>2018-06-26T22:57:49+00:00</t>
  </si>
  <si>
    <t>2018-06-27T22:36:57+00:00</t>
  </si>
  <si>
    <t>98105-4212</t>
  </si>
  <si>
    <t>112-4496156-2919403</t>
  </si>
  <si>
    <t>2018-06-26T22:53:39+00:00</t>
  </si>
  <si>
    <t>2018-06-28T06:45:37+00:00</t>
  </si>
  <si>
    <t>68134-1241</t>
  </si>
  <si>
    <t>114-0297753-3957806</t>
  </si>
  <si>
    <t>2018-06-26T22:50:00+00:00</t>
  </si>
  <si>
    <t>2018-06-28T06:31:25+00:00</t>
  </si>
  <si>
    <t>64119-3814</t>
  </si>
  <si>
    <t>112-7903579-7305803</t>
  </si>
  <si>
    <t>2018-06-26T22:38:56+00:00</t>
  </si>
  <si>
    <t>2018-06-28T03:53:41+00:00</t>
  </si>
  <si>
    <t>32226-3248</t>
  </si>
  <si>
    <t>111-8047002-0838602</t>
  </si>
  <si>
    <t>2018-06-26T22:38:13+00:00</t>
  </si>
  <si>
    <t>2018-06-26T22:38:58+00:00</t>
  </si>
  <si>
    <t>15201-1735</t>
  </si>
  <si>
    <t>113-9454665-7817850</t>
  </si>
  <si>
    <t>2018-06-26T22:36:52+00:00</t>
  </si>
  <si>
    <t>2018-06-27T19:49:16+00:00</t>
  </si>
  <si>
    <t>02144-1225</t>
  </si>
  <si>
    <t>113-2981065-7059411</t>
  </si>
  <si>
    <t>2018-06-26T22:27:13+00:00</t>
  </si>
  <si>
    <t>2018-06-28T00:25:40+00:00</t>
  </si>
  <si>
    <t>39047-5526</t>
  </si>
  <si>
    <t>112-3651360-7336210</t>
  </si>
  <si>
    <t>2018-06-26T22:17:58+00:00</t>
  </si>
  <si>
    <t>2018-06-27T07:20:01+00:00</t>
  </si>
  <si>
    <t>112-1516834-3869812</t>
  </si>
  <si>
    <t>2018-06-26T22:04:37+00:00</t>
  </si>
  <si>
    <t>2018-06-28T06:35:20+00:00</t>
  </si>
  <si>
    <t>GASTONIA</t>
  </si>
  <si>
    <t>28056-8303</t>
  </si>
  <si>
    <t>112-7741886-1887400</t>
  </si>
  <si>
    <t>2018-06-26T22:01:26+00:00</t>
  </si>
  <si>
    <t>2018-06-27T10:23:08+00:00</t>
  </si>
  <si>
    <t>43201-2321</t>
  </si>
  <si>
    <t>112-8197288-3365852</t>
  </si>
  <si>
    <t>2018-06-26T21:58:20+00:00</t>
  </si>
  <si>
    <t>2018-06-28T22:47:50+00:00</t>
  </si>
  <si>
    <t>68130-1414</t>
  </si>
  <si>
    <t>111-5000729-7871435</t>
  </si>
  <si>
    <t>2018-06-26T21:47:34+00:00</t>
  </si>
  <si>
    <t>2018-06-27T20:15:33+00:00</t>
  </si>
  <si>
    <t>PORTER RANCH</t>
  </si>
  <si>
    <t>91326-3246</t>
  </si>
  <si>
    <t>113-2663762-8226655</t>
  </si>
  <si>
    <t>2018-06-26T21:44:27+00:00</t>
  </si>
  <si>
    <t>2018-06-28T01:41:49+00:00</t>
  </si>
  <si>
    <t>20774-8865</t>
  </si>
  <si>
    <t>111-1204492-8243420</t>
  </si>
  <si>
    <t>2018-06-26T21:43:37+00:00</t>
  </si>
  <si>
    <t>2018-06-27T14:44:49+00:00</t>
  </si>
  <si>
    <t>113-1876463-3855416</t>
  </si>
  <si>
    <t>2018-06-26T21:40:34+00:00</t>
  </si>
  <si>
    <t>2018-06-28T21:02:00+00:00</t>
  </si>
  <si>
    <t>33487-4118</t>
  </si>
  <si>
    <t>113-7235115-7429811</t>
  </si>
  <si>
    <t>2018-06-26T21:24:51+00:00</t>
  </si>
  <si>
    <t>2018-06-28T06:55:28+00:00</t>
  </si>
  <si>
    <t>Nebraska</t>
  </si>
  <si>
    <t>111-7343446-6784237</t>
  </si>
  <si>
    <t>2018-06-26T21:22:22+00:00</t>
  </si>
  <si>
    <t>2018-06-28T13:16:53+00:00</t>
  </si>
  <si>
    <t>30326-1794</t>
  </si>
  <si>
    <t>114-3651382-3695431</t>
  </si>
  <si>
    <t>2018-06-26T21:14:41+00:00</t>
  </si>
  <si>
    <t>2018-07-01T18:43:46+00:00</t>
  </si>
  <si>
    <t>33138-4269</t>
  </si>
  <si>
    <t>111-9980092-2761865</t>
  </si>
  <si>
    <t>2018-06-26T21:10:13+00:00</t>
  </si>
  <si>
    <t>2018-06-27T10:27:12+00:00</t>
  </si>
  <si>
    <t>43202-2719</t>
  </si>
  <si>
    <t>111-6106398-4384254</t>
  </si>
  <si>
    <t>2018-06-26T21:00:21+00:00</t>
  </si>
  <si>
    <t>2018-06-28T09:21:44+00:00</t>
  </si>
  <si>
    <t>97477-5317</t>
  </si>
  <si>
    <t>112-6317860-6733033</t>
  </si>
  <si>
    <t>2018-06-26T21:00:13+00:00</t>
  </si>
  <si>
    <t>2018-06-27T19:07:50+00:00</t>
  </si>
  <si>
    <t>114-0016290-1949051</t>
  </si>
  <si>
    <t>2018-06-26T20:25:55+00:00</t>
  </si>
  <si>
    <t>2018-07-02T06:33:03+00:00</t>
  </si>
  <si>
    <t>FREMONT</t>
  </si>
  <si>
    <t>94538-4740</t>
  </si>
  <si>
    <t>111-5425263-3357831</t>
  </si>
  <si>
    <t>2018-06-26T19:54:35+00:00</t>
  </si>
  <si>
    <t>2018-06-28T08:41:42+00:00</t>
  </si>
  <si>
    <t>98407-5018</t>
  </si>
  <si>
    <t>113-9957093-7922666</t>
  </si>
  <si>
    <t>2018-06-26T19:52:58+00:00</t>
  </si>
  <si>
    <t>2018-06-27T09:17:45+00:00</t>
  </si>
  <si>
    <t>112-0538166-3227438</t>
  </si>
  <si>
    <t>2018-06-26T19:47:01+00:00</t>
  </si>
  <si>
    <t>2018-07-02T17:13:17+00:00</t>
  </si>
  <si>
    <t>113-6576467-5683413</t>
  </si>
  <si>
    <t>2018-06-26T19:42:53+00:00</t>
  </si>
  <si>
    <t>2018-06-27T08:26:55+00:00</t>
  </si>
  <si>
    <t>MOCOTONO Mens Oxford Long Sleeve Solid Standard Fit Button Down Casual Dress Shirts Light Blue Large</t>
  </si>
  <si>
    <t>CS-SB007-LB-L</t>
  </si>
  <si>
    <t>B07517T6R9</t>
  </si>
  <si>
    <t>FAIRMONT</t>
  </si>
  <si>
    <t>56031-4546</t>
  </si>
  <si>
    <t>112-3004495-3761006</t>
  </si>
  <si>
    <t>2018-06-26T19:33:48+00:00</t>
  </si>
  <si>
    <t>2018-06-28T21:05:04+00:00</t>
  </si>
  <si>
    <t>MOCOTONO Men's Short Sleeve Floral Print Button Down Casual Shirt Red Medium</t>
  </si>
  <si>
    <t>CS-BUSB032-RD-M</t>
  </si>
  <si>
    <t>B07C3ZH25J</t>
  </si>
  <si>
    <t>24060-6504</t>
  </si>
  <si>
    <t>111-3584720-7960266</t>
  </si>
  <si>
    <t>2018-06-26T19:31:59+00:00</t>
  </si>
  <si>
    <t>2018-06-28T08:37:05+00:00</t>
  </si>
  <si>
    <t>COLUMBIA CITY</t>
  </si>
  <si>
    <t>46725-8866</t>
  </si>
  <si>
    <t>111-1382197-3577868</t>
  </si>
  <si>
    <t>2018-06-26T19:25:03+00:00</t>
  </si>
  <si>
    <t>2018-06-30T07:24:05+00:00</t>
  </si>
  <si>
    <t>23456-1360</t>
  </si>
  <si>
    <t>114-6789564-5980218</t>
  </si>
  <si>
    <t>2018-06-26T19:24:28+00:00</t>
  </si>
  <si>
    <t>2018-06-28T01:32:49+00:00</t>
  </si>
  <si>
    <t>85735-5145</t>
  </si>
  <si>
    <t>114-1999154-5494623</t>
  </si>
  <si>
    <t>2018-06-26T19:12:48+00:00</t>
  </si>
  <si>
    <t>2018-06-27T01:01:37+00:00</t>
  </si>
  <si>
    <t>29203-3931</t>
  </si>
  <si>
    <t>113-6160834-5669022</t>
  </si>
  <si>
    <t>2018-06-26T18:49:20+00:00</t>
  </si>
  <si>
    <t>2018-06-28T10:28:58+00:00</t>
  </si>
  <si>
    <t>LOOGOOTEE</t>
  </si>
  <si>
    <t>47553-4673</t>
  </si>
  <si>
    <t>113-5809032-9169860</t>
  </si>
  <si>
    <t>2018-06-26T18:25:28+00:00</t>
  </si>
  <si>
    <t>2018-06-27T10:27:32+00:00</t>
  </si>
  <si>
    <t>06851-1575</t>
  </si>
  <si>
    <t>114-8458509-4585005</t>
  </si>
  <si>
    <t>2018-06-26T18:21:18+00:00</t>
  </si>
  <si>
    <t>2018-06-27T17:16:49+00:00</t>
  </si>
  <si>
    <t>BUENA VISTA</t>
  </si>
  <si>
    <t>81211-4032</t>
  </si>
  <si>
    <t>114-6467233-2768202</t>
  </si>
  <si>
    <t>2018-06-26T18:19:15+00:00</t>
  </si>
  <si>
    <t>2018-06-27T00:35:24+00:00</t>
  </si>
  <si>
    <t>RIDGELAND</t>
  </si>
  <si>
    <t>39157-9464</t>
  </si>
  <si>
    <t>114-8035789-6668258</t>
  </si>
  <si>
    <t>2018-06-26T18:17:31+00:00</t>
  </si>
  <si>
    <t>2018-06-27T15:24:40+00:00</t>
  </si>
  <si>
    <t>49424-2678</t>
  </si>
  <si>
    <t>113-4086510-8208257</t>
  </si>
  <si>
    <t>2018-06-26T18:14:04+00:00</t>
  </si>
  <si>
    <t>2018-06-27T09:36:21+00:00</t>
  </si>
  <si>
    <t>Valencia</t>
  </si>
  <si>
    <t>91355-6032</t>
  </si>
  <si>
    <t>111-9973948-9435410</t>
  </si>
  <si>
    <t>2018-06-26T18:04:15+00:00</t>
  </si>
  <si>
    <t>2018-06-28T05:18:29+00:00</t>
  </si>
  <si>
    <t>114-7262160-4896217</t>
  </si>
  <si>
    <t>2018-06-26T17:56:57+00:00</t>
  </si>
  <si>
    <t>2018-06-27T23:02:28+00:00</t>
  </si>
  <si>
    <t>MUKILTEO</t>
  </si>
  <si>
    <t>98275-5416</t>
  </si>
  <si>
    <t>112-8097697-1505823</t>
  </si>
  <si>
    <t>2018-06-26T17:54:58+00:00</t>
  </si>
  <si>
    <t>2018-06-27T09:17:23+00:00</t>
  </si>
  <si>
    <t>113-0727706-3532262</t>
  </si>
  <si>
    <t>2018-06-26T17:53:50+00:00</t>
  </si>
  <si>
    <t>2018-06-27T12:28:17+00:00</t>
  </si>
  <si>
    <t>MARSHFIELD</t>
  </si>
  <si>
    <t>02050-3309</t>
  </si>
  <si>
    <t>111-6621283-2870600</t>
  </si>
  <si>
    <t>2018-06-26T17:49:12+00:00</t>
  </si>
  <si>
    <t>2018-06-28T04:17:52+00:00</t>
  </si>
  <si>
    <t>112-3256549-6057814</t>
  </si>
  <si>
    <t>2018-06-26T17:42:58+00:00</t>
  </si>
  <si>
    <t>2018-06-28T02:51:12+00:00</t>
  </si>
  <si>
    <t>WAUCONDA</t>
  </si>
  <si>
    <t>60084-5099</t>
  </si>
  <si>
    <t>111-0644665-8652240</t>
  </si>
  <si>
    <t>2018-06-26T17:34:38+00:00</t>
  </si>
  <si>
    <t>2018-06-27T23:15:35+00:00</t>
  </si>
  <si>
    <t>77339-3631</t>
  </si>
  <si>
    <t>114-2499338-7500242</t>
  </si>
  <si>
    <t>2018-06-26T17:31:27+00:00</t>
  </si>
  <si>
    <t>2018-06-27T01:31:16+00:00</t>
  </si>
  <si>
    <t>60613-3634</t>
  </si>
  <si>
    <t>112-7835410-1773057</t>
  </si>
  <si>
    <t>2018-06-26T17:20:08+00:00</t>
  </si>
  <si>
    <t>2018-06-27T22:32:01+00:00</t>
  </si>
  <si>
    <t>95501-4103</t>
  </si>
  <si>
    <t>114-6969348-4194657</t>
  </si>
  <si>
    <t>2018-06-26T17:19:44+00:00</t>
  </si>
  <si>
    <t>2018-06-27T22:34:58+00:00</t>
  </si>
  <si>
    <t>CS-LHY032-NB-L</t>
  </si>
  <si>
    <t>30349-2616</t>
  </si>
  <si>
    <t>113-2627243-2120255</t>
  </si>
  <si>
    <t>2018-06-26T17:10:45+00:00</t>
  </si>
  <si>
    <t>2018-06-27T08:24:38+00:00</t>
  </si>
  <si>
    <t>Trophy Club</t>
  </si>
  <si>
    <t>114-0058614-8701814</t>
  </si>
  <si>
    <t>2018-06-26T17:00:17+00:00</t>
  </si>
  <si>
    <t>2018-06-27T22:29:57+00:00</t>
  </si>
  <si>
    <t>PORT LAVACA</t>
  </si>
  <si>
    <t>77979-2728</t>
  </si>
  <si>
    <t>114-9982440-5440259</t>
  </si>
  <si>
    <t>2018-06-26T16:49:12+00:00</t>
  </si>
  <si>
    <t>2018-06-27T22:30:55+00:00</t>
  </si>
  <si>
    <t>112-0485440-4743455</t>
  </si>
  <si>
    <t>2018-06-26T16:48:28+00:00</t>
  </si>
  <si>
    <t>2018-06-28T12:22:55+00:00</t>
  </si>
  <si>
    <t>TOLLESON</t>
  </si>
  <si>
    <t>85353-4222</t>
  </si>
  <si>
    <t>114-6839274-7594617</t>
  </si>
  <si>
    <t>2018-06-26T16:40:43+00:00</t>
  </si>
  <si>
    <t>2018-06-30T04:05:28+00:00</t>
  </si>
  <si>
    <t>Brookfield</t>
  </si>
  <si>
    <t>114-3439835-4601056</t>
  </si>
  <si>
    <t>2018-06-26T16:36:11+00:00</t>
  </si>
  <si>
    <t>2018-06-27T13:39:17+00:00</t>
  </si>
  <si>
    <t>Mamaroneck</t>
  </si>
  <si>
    <t>112-6396435-4045825</t>
  </si>
  <si>
    <t>2018-06-26T16:35:50+00:00</t>
  </si>
  <si>
    <t>2018-06-27T06:16:15+00:00</t>
  </si>
  <si>
    <t>97071-7670</t>
  </si>
  <si>
    <t>113-0879102-2725016</t>
  </si>
  <si>
    <t>2018-06-26T16:35:44+00:00</t>
  </si>
  <si>
    <t>2018-06-29T01:22:00+00:00</t>
  </si>
  <si>
    <t>HOPKINSVILLE</t>
  </si>
  <si>
    <t>KENTUCKY</t>
  </si>
  <si>
    <t>42240-6110</t>
  </si>
  <si>
    <t>112-3591478-0546608</t>
  </si>
  <si>
    <t>2018-06-26T16:29:00+00:00</t>
  </si>
  <si>
    <t>2018-06-27T23:15:49+00:00</t>
  </si>
  <si>
    <t>LAKE FOREST PARK</t>
  </si>
  <si>
    <t>98155-6516</t>
  </si>
  <si>
    <t>111-6235796-2370605</t>
  </si>
  <si>
    <t>2018-06-26T16:27:48+00:00</t>
  </si>
  <si>
    <t>2018-06-27T15:12:46+00:00</t>
  </si>
  <si>
    <t>11104-3406</t>
  </si>
  <si>
    <t>112-1872088-9821039</t>
  </si>
  <si>
    <t>2018-06-26T16:24:53+00:00</t>
  </si>
  <si>
    <t>2018-06-27T16:44:29+00:00</t>
  </si>
  <si>
    <t>60304-0604</t>
  </si>
  <si>
    <t>113-1205956-0888227</t>
  </si>
  <si>
    <t>2018-06-26T16:22:56+00:00</t>
  </si>
  <si>
    <t>2018-06-28T21:36:43+00:00</t>
  </si>
  <si>
    <t>MOCOTONO Men's V Neck Pullover Sweater Long Sleeve Cotton Casual Sweat Dress,Red,Large</t>
  </si>
  <si>
    <t>MY-SB011-RD-XL</t>
  </si>
  <si>
    <t>B07597GBT2</t>
  </si>
  <si>
    <t>HILLSBOROUGH</t>
  </si>
  <si>
    <t>08844-4726</t>
  </si>
  <si>
    <t>111-0748694-4969046</t>
  </si>
  <si>
    <t>2018-06-26T16:19:01+00:00</t>
  </si>
  <si>
    <t>2018-07-01T03:04:01+00:00</t>
  </si>
  <si>
    <t>19128-1510</t>
  </si>
  <si>
    <t>111-7847978-3365045</t>
  </si>
  <si>
    <t>2018-06-26T16:08:47+00:00</t>
  </si>
  <si>
    <t>2018-06-28T03:18:17+00:00</t>
  </si>
  <si>
    <t>PHOENIXVILLE</t>
  </si>
  <si>
    <t>19460-2139</t>
  </si>
  <si>
    <t>114-9311386-4841844</t>
  </si>
  <si>
    <t>2018-06-26T16:03:50+00:00</t>
  </si>
  <si>
    <t>2018-06-27T22:34:59+00:00</t>
  </si>
  <si>
    <t>Cabot</t>
  </si>
  <si>
    <t>112-5265253-2561004</t>
  </si>
  <si>
    <t>2018-06-26T15:56:20+00:00</t>
  </si>
  <si>
    <t>2018-06-28T16:38:54+00:00</t>
  </si>
  <si>
    <t>74110-5419</t>
  </si>
  <si>
    <t>113-2130479-6301030</t>
  </si>
  <si>
    <t>2018-06-26T15:50:44+00:00</t>
  </si>
  <si>
    <t>2018-06-28T09:28:58+00:00</t>
  </si>
  <si>
    <t>NOTTINGHAM</t>
  </si>
  <si>
    <t>03290-4921</t>
  </si>
  <si>
    <t>113-9694181-7879406</t>
  </si>
  <si>
    <t>2018-06-26T15:43:30+00:00</t>
  </si>
  <si>
    <t>2018-06-28T00:16:47+00:00</t>
  </si>
  <si>
    <t>CS-LHY032-BL-XXL</t>
  </si>
  <si>
    <t>BURTON</t>
  </si>
  <si>
    <t>44021-9001</t>
  </si>
  <si>
    <t>112-2787811-7901844</t>
  </si>
  <si>
    <t>2018-06-26T15:34:53+00:00</t>
  </si>
  <si>
    <t>33763-1033</t>
  </si>
  <si>
    <t>113-8543774-4545005</t>
  </si>
  <si>
    <t>2018-06-26T15:25:11+00:00</t>
  </si>
  <si>
    <t>2018-06-28T02:22:59+00:00</t>
  </si>
  <si>
    <t>westwood</t>
  </si>
  <si>
    <t>111-4237892-2542610</t>
  </si>
  <si>
    <t>2018-06-26T15:10:26+00:00</t>
  </si>
  <si>
    <t>2018-06-30T02:26:05+00:00</t>
  </si>
  <si>
    <t>112-5539357-0382645</t>
  </si>
  <si>
    <t>2018-06-26T14:46:41+00:00</t>
  </si>
  <si>
    <t>2018-06-30T16:17:00+00:00</t>
  </si>
  <si>
    <t>30030-4449</t>
  </si>
  <si>
    <t>MOCOTONO Men's V Neck Pullover Sweater Long Sleeve Cotton Casual Sweat Dress,Coffee,Large</t>
  </si>
  <si>
    <t>MY-SB011-CF-XL</t>
  </si>
  <si>
    <t>B0758ZXGPH</t>
  </si>
  <si>
    <t>113-9470760-8882643</t>
  </si>
  <si>
    <t>2018-06-26T14:46:33+00:00</t>
  </si>
  <si>
    <t>2018-06-29T22:58:00+00:00</t>
  </si>
  <si>
    <t>08701-3181</t>
  </si>
  <si>
    <t>114-2210905-1660245</t>
  </si>
  <si>
    <t>2018-06-26T14:46:03+00:00</t>
  </si>
  <si>
    <t>2018-06-27T18:59:20+00:00</t>
  </si>
  <si>
    <t>Spanish Fort</t>
  </si>
  <si>
    <t>ALABAMA</t>
  </si>
  <si>
    <t>114-3899174-8565009</t>
  </si>
  <si>
    <t>2018-06-26T14:42:06+00:00</t>
  </si>
  <si>
    <t>2018-06-27T19:44:11+00:00</t>
  </si>
  <si>
    <t>TiaNara Large Trolling Fishing Reel 12+1 BB Metal Spool Light Weight for Freshwater Saltwater Silver KCN10000</t>
  </si>
  <si>
    <t>SB-YL002-KCN100S</t>
  </si>
  <si>
    <t>B0776W7JGT</t>
  </si>
  <si>
    <t>HUDSON</t>
  </si>
  <si>
    <t>34669-3758</t>
  </si>
  <si>
    <t>112-9649318-0741051</t>
  </si>
  <si>
    <t>2018-06-26T14:37:14+00:00</t>
  </si>
  <si>
    <t>2018-06-27T12:25:59+00:00</t>
  </si>
  <si>
    <t>Ogden</t>
  </si>
  <si>
    <t>111-0068850-6268236</t>
  </si>
  <si>
    <t>2018-06-26T14:23:25+00:00</t>
  </si>
  <si>
    <t>2018-06-27T15:25:26+00:00</t>
  </si>
  <si>
    <t>SAINT HENRY</t>
  </si>
  <si>
    <t>45883-9569</t>
  </si>
  <si>
    <t>111-9584330-5626627</t>
  </si>
  <si>
    <t>2018-06-26T14:05:53+00:00</t>
  </si>
  <si>
    <t>2018-06-26T18:32:49+00:00</t>
  </si>
  <si>
    <t>112-9781637-3201865</t>
  </si>
  <si>
    <t>2018-06-26T13:59:55+00:00</t>
  </si>
  <si>
    <t>2018-06-26T22:38:59+00:00</t>
  </si>
  <si>
    <t>33166-3329</t>
  </si>
  <si>
    <t>112-1285987-6677064</t>
  </si>
  <si>
    <t>2018-06-26T13:30:19+00:00</t>
  </si>
  <si>
    <t>2018-06-26T22:23:03+00:00</t>
  </si>
  <si>
    <t>Men's Short Sleeve Oxford Button Down Casual Shirt Light Blue Small</t>
  </si>
  <si>
    <t>CS-SB170-LB916-S</t>
  </si>
  <si>
    <t>B07893KL3N</t>
  </si>
  <si>
    <t>FAIRPORT</t>
  </si>
  <si>
    <t>14450-9322</t>
  </si>
  <si>
    <t>111-3753526-0200252</t>
  </si>
  <si>
    <t>2018-06-26T13:26:11+00:00</t>
  </si>
  <si>
    <t>2018-06-27T21:50:54+00:00</t>
  </si>
  <si>
    <t>29072-7474</t>
  </si>
  <si>
    <t>112-7227871-4815463</t>
  </si>
  <si>
    <t>2018-06-26T13:20:24+00:00</t>
  </si>
  <si>
    <t>2018-06-27T17:44:54+00:00</t>
  </si>
  <si>
    <t>MOCOTONO Men's V-Neck Long Sleeve Regular Fit Pullover Casual Sweater Blue Medium Blue Medium</t>
  </si>
  <si>
    <t>LADERA RANCH</t>
  </si>
  <si>
    <t>92694-1434</t>
  </si>
  <si>
    <t>113-9735940-9320201</t>
  </si>
  <si>
    <t>2018-06-26T13:18:14+00:00</t>
  </si>
  <si>
    <t>2018-06-27T02:31:08+00:00</t>
  </si>
  <si>
    <t>111-3054684-1716244</t>
  </si>
  <si>
    <t>2018-06-26T13:17:12+00:00</t>
  </si>
  <si>
    <t>2018-06-27T09:08:14+00:00</t>
  </si>
  <si>
    <t>TIVERTON</t>
  </si>
  <si>
    <t>02878-2464</t>
  </si>
  <si>
    <t>112-7391487-3246620</t>
  </si>
  <si>
    <t>2018-06-26T13:14:16+00:00</t>
  </si>
  <si>
    <t>2018-06-28T21:29:36+00:00</t>
  </si>
  <si>
    <t>shelter island</t>
  </si>
  <si>
    <t>112-2368249-1656252</t>
  </si>
  <si>
    <t>2018-06-26T13:07:19+00:00</t>
  </si>
  <si>
    <t>2018-06-27T02:31:05+00:00</t>
  </si>
  <si>
    <t>ANKENY</t>
  </si>
  <si>
    <t>50023-7227</t>
  </si>
  <si>
    <t>111-9947460-1740230</t>
  </si>
  <si>
    <t>2018-06-26T13:01:40+00:00</t>
  </si>
  <si>
    <t>2018-06-26T20:12:51+00:00</t>
  </si>
  <si>
    <t>10010-4025</t>
  </si>
  <si>
    <t>111-1425760-9452256</t>
  </si>
  <si>
    <t>2018-06-26T12:55:59+00:00</t>
  </si>
  <si>
    <t>2018-06-30T09:43:44+00:00</t>
  </si>
  <si>
    <t>19124-2308</t>
  </si>
  <si>
    <t>112-9193210-6653845</t>
  </si>
  <si>
    <t>2018-06-26T11:22:30+00:00</t>
  </si>
  <si>
    <t>2018-06-27T02:27:05+00:00</t>
  </si>
  <si>
    <t>bloomfield</t>
  </si>
  <si>
    <t>112-1451312-5940237</t>
  </si>
  <si>
    <t>2018-06-26T11:19:29+00:00</t>
  </si>
  <si>
    <t>2018-06-26T22:38:30+00:00</t>
  </si>
  <si>
    <t>37921-1360</t>
  </si>
  <si>
    <t>112-7247640-6155409</t>
  </si>
  <si>
    <t>2018-06-26T11:18:02+00:00</t>
  </si>
  <si>
    <t>2018-06-26T11:18:32+00:00</t>
  </si>
  <si>
    <t>111-1274227-1828216</t>
  </si>
  <si>
    <t>2018-06-26T09:46:27+00:00</t>
  </si>
  <si>
    <t>2018-06-27T07:58:24+00:00</t>
  </si>
  <si>
    <t>Mankato</t>
  </si>
  <si>
    <t>112-8487767-6974606</t>
  </si>
  <si>
    <t>2018-06-26T09:34:30+00:00</t>
  </si>
  <si>
    <t>2018-06-28T00:38:39+00:00</t>
  </si>
  <si>
    <t>Chesapeake</t>
  </si>
  <si>
    <t>111-8623603-3438630</t>
  </si>
  <si>
    <t>2018-06-26T09:14:25+00:00</t>
  </si>
  <si>
    <t>2018-06-28T16:05:57+00:00</t>
  </si>
  <si>
    <t>27207-9410</t>
  </si>
  <si>
    <t>114-6414014-8346657</t>
  </si>
  <si>
    <t>2018-06-26T08:32:30+00:00</t>
  </si>
  <si>
    <t>2018-06-27T22:40:02+00:00</t>
  </si>
  <si>
    <t>114-8228291-5295447</t>
  </si>
  <si>
    <t>2018-06-26T07:14:40+00:00</t>
  </si>
  <si>
    <t>2018-06-27T09:23:40+00:00</t>
  </si>
  <si>
    <t>PLEASANTON</t>
  </si>
  <si>
    <t>94588-7224</t>
  </si>
  <si>
    <t>114-2411570-5606651</t>
  </si>
  <si>
    <t>2018-06-26T07:02:29+00:00</t>
  </si>
  <si>
    <t>2018-06-28T05:33:33+00:00</t>
  </si>
  <si>
    <t>98407-3628</t>
  </si>
  <si>
    <t>111-9223092-1445044</t>
  </si>
  <si>
    <t>2018-06-26T07:01:35+00:00</t>
  </si>
  <si>
    <t>2018-06-26T21:29:38+00:00</t>
  </si>
  <si>
    <t>36605-2821</t>
  </si>
  <si>
    <t>112-2842436-5443441</t>
  </si>
  <si>
    <t>2018-06-26T05:55:06+00:00</t>
  </si>
  <si>
    <t>2018-06-28T01:53:19+00:00</t>
  </si>
  <si>
    <t>89509-1927</t>
  </si>
  <si>
    <t>113-9657284-2043469</t>
  </si>
  <si>
    <t>2018-06-26T05:34:54+00:00</t>
  </si>
  <si>
    <t>2018-06-27T04:53:04+00:00</t>
  </si>
  <si>
    <t>Evanston</t>
  </si>
  <si>
    <t>112-5332458-8461058</t>
  </si>
  <si>
    <t>2018-06-26T05:33:18+00:00</t>
  </si>
  <si>
    <t>2018-06-26T22:34:41+00:00</t>
  </si>
  <si>
    <t>Canby</t>
  </si>
  <si>
    <t>97013-8768</t>
  </si>
  <si>
    <t>114-9470950-1965848</t>
  </si>
  <si>
    <t>2018-06-26T04:33:13+00:00</t>
  </si>
  <si>
    <t>2018-06-29T04:32:55+00:00</t>
  </si>
  <si>
    <t>CORONA</t>
  </si>
  <si>
    <t>11368-2993</t>
  </si>
  <si>
    <t>113-1297667-0478641</t>
  </si>
  <si>
    <t>2018-06-26T04:31:44+00:00</t>
  </si>
  <si>
    <t>2018-06-27T08:56:04+00:00</t>
  </si>
  <si>
    <t>CS-LHY032-GN2-M</t>
  </si>
  <si>
    <t>114-2436086-3308260</t>
  </si>
  <si>
    <t>2018-06-26T04:31:37+00:00</t>
  </si>
  <si>
    <t>2018-06-27T23:03:58+00:00</t>
  </si>
  <si>
    <t>60614-1147</t>
  </si>
  <si>
    <t>111-7974552-5929068</t>
  </si>
  <si>
    <t>2018-06-26T04:14:41+00:00</t>
  </si>
  <si>
    <t>2018-06-27T20:08:35+00:00</t>
  </si>
  <si>
    <t>MOCOTONO Men's Long Sleeve Standard Fit Plaid Checked Button up Casual Shirts Black Large</t>
  </si>
  <si>
    <t>CS-SB006-BK-L</t>
  </si>
  <si>
    <t>B074P5BZWP</t>
  </si>
  <si>
    <t>35244-2802</t>
  </si>
  <si>
    <t>112-7995966-1020268</t>
  </si>
  <si>
    <t>2018-06-26T03:47:21+00:00</t>
  </si>
  <si>
    <t>2018-06-26T20:21:46+00:00</t>
  </si>
  <si>
    <t>MOCOTONO Women's Rain Waterproof Winter Jacket Sports Snow Ski Outdoor Coat Pink Large</t>
  </si>
  <si>
    <t>CFY-W1830-RR-L</t>
  </si>
  <si>
    <t>B076HPT8P1</t>
  </si>
  <si>
    <t>22315-5211</t>
  </si>
  <si>
    <t>114-9142204-3986613</t>
  </si>
  <si>
    <t>2018-06-26T03:42:10+00:00</t>
  </si>
  <si>
    <t>2018-06-27T02:56:55+00:00</t>
  </si>
  <si>
    <t>55406-1365</t>
  </si>
  <si>
    <t>112-9024381-8382612</t>
  </si>
  <si>
    <t>2018-06-26T03:41:04+00:00</t>
  </si>
  <si>
    <t>2018-06-26T21:44:29+00:00</t>
  </si>
  <si>
    <t>45240-4459</t>
  </si>
  <si>
    <t>111-8234159-7038641</t>
  </si>
  <si>
    <t>2018-06-26T03:34:29+00:00</t>
  </si>
  <si>
    <t>2018-06-26T09:25:38+00:00</t>
  </si>
  <si>
    <t>LAKESIDE</t>
  </si>
  <si>
    <t>92040-3617</t>
  </si>
  <si>
    <t>114-5016472-4096203</t>
  </si>
  <si>
    <t>2018-06-26T03:27:58+00:00</t>
  </si>
  <si>
    <t>2018-06-27T23:04:17+00:00</t>
  </si>
  <si>
    <t>HIGHPOINT</t>
  </si>
  <si>
    <t>27265-7968</t>
  </si>
  <si>
    <t>111-5413075-8929821</t>
  </si>
  <si>
    <t>2018-06-26T03:26:11+00:00</t>
  </si>
  <si>
    <t>2018-06-27T08:18:18+00:00</t>
  </si>
  <si>
    <t>DISCOVERY BAY</t>
  </si>
  <si>
    <t>94505-1850</t>
  </si>
  <si>
    <t>113-0654205-3013834</t>
  </si>
  <si>
    <t>2018-06-26T03:18:05+00:00</t>
  </si>
  <si>
    <t>2018-06-27T03:09:15+00:00</t>
  </si>
  <si>
    <t>55901-3823</t>
  </si>
  <si>
    <t>111-9865049-4328215</t>
  </si>
  <si>
    <t>2018-06-26T03:02:57+00:00</t>
  </si>
  <si>
    <t>2018-06-27T06:32:50+00:00</t>
  </si>
  <si>
    <t>90034-4700</t>
  </si>
  <si>
    <t>111-1995462-6341834</t>
  </si>
  <si>
    <t>2018-06-26T02:53:21+00:00</t>
  </si>
  <si>
    <t>2018-06-27T10:25:19+00:00</t>
  </si>
  <si>
    <t>QUEBRADILLAS</t>
  </si>
  <si>
    <t>00678-0301</t>
  </si>
  <si>
    <t>114-2243860-0265809</t>
  </si>
  <si>
    <t>2018-06-26T02:38:45+00:00</t>
  </si>
  <si>
    <t>2018-06-26T14:40:01+00:00</t>
  </si>
  <si>
    <t>94024-6092</t>
  </si>
  <si>
    <t>114-7532558-5964210</t>
  </si>
  <si>
    <t>2018-06-26T02:33:09+00:00</t>
  </si>
  <si>
    <t>2018-06-27T02:20:09+00:00</t>
  </si>
  <si>
    <t>CONWAY</t>
  </si>
  <si>
    <t>29526-8484</t>
  </si>
  <si>
    <t>113-8100286-8389852</t>
  </si>
  <si>
    <t>2018-06-26T02:31:49+00:00</t>
  </si>
  <si>
    <t>2018-06-28T00:48:54+00:00</t>
  </si>
  <si>
    <t>114-9762696-9065813</t>
  </si>
  <si>
    <t>2018-06-26T02:21:14+00:00</t>
  </si>
  <si>
    <t>2018-06-26T20:08:40+00:00</t>
  </si>
  <si>
    <t>West windsor</t>
  </si>
  <si>
    <t>112-5209653-7824213</t>
  </si>
  <si>
    <t>2018-06-26T02:06:54+00:00</t>
  </si>
  <si>
    <t>2018-06-27T03:05:15+00:00</t>
  </si>
  <si>
    <t>07109-3610</t>
  </si>
  <si>
    <t>111-6283405-6989039</t>
  </si>
  <si>
    <t>2018-06-26T01:50:10+00:00</t>
  </si>
  <si>
    <t>2018-06-27T06:36:09+00:00</t>
  </si>
  <si>
    <t>MOCOTONO Men's Long Sleeve Cotton Plaid Button Down Casual Shirts Green Large</t>
  </si>
  <si>
    <t>CS-SB005-GN-L</t>
  </si>
  <si>
    <t>B074NZM7MK</t>
  </si>
  <si>
    <t>Sterling</t>
  </si>
  <si>
    <t>113-7422414-0143450</t>
  </si>
  <si>
    <t>2018-06-26T01:49:49+00:00</t>
  </si>
  <si>
    <t>2018-07-01T19:23:56+00:00</t>
  </si>
  <si>
    <t>MOCOTONO Men's V Neck Pullover Sweater Long Sleeve Cotton Casual Sweat Dress,Navy Blue,Large</t>
  </si>
  <si>
    <t>MY-SB011-NY-XL</t>
  </si>
  <si>
    <t>B07597RF3K</t>
  </si>
  <si>
    <t>Kensington</t>
  </si>
  <si>
    <t>ct</t>
  </si>
  <si>
    <t>114-1097823-0287452</t>
  </si>
  <si>
    <t>2018-06-26T01:39:06+00:00</t>
  </si>
  <si>
    <t>2018-07-02T21:34:50+00:00</t>
  </si>
  <si>
    <t>33126-1606</t>
  </si>
  <si>
    <t>113-6410274-2219415</t>
  </si>
  <si>
    <t>2018-06-26T01:37:37+00:00</t>
  </si>
  <si>
    <t>2018-06-27T19:53:10+00:00</t>
  </si>
  <si>
    <t>CS-LHY032-GN1-XL</t>
  </si>
  <si>
    <t>UNIVERSITY HEIGHTS</t>
  </si>
  <si>
    <t>44122-1534</t>
  </si>
  <si>
    <t>112-0411202-1276203</t>
  </si>
  <si>
    <t>2018-06-26T01:30:07+00:00</t>
  </si>
  <si>
    <t>2018-06-27T09:35:45+00:00</t>
  </si>
  <si>
    <t>02472-3817</t>
  </si>
  <si>
    <t>114-3976308-3711423</t>
  </si>
  <si>
    <t>2018-06-26T01:28:34+00:00</t>
  </si>
  <si>
    <t>2018-06-30T07:47:03+00:00</t>
  </si>
  <si>
    <t>85310-3305</t>
  </si>
  <si>
    <t>114-3714623-7368264</t>
  </si>
  <si>
    <t>2018-06-26T01:16:32+00:00</t>
  </si>
  <si>
    <t>2018-06-27T07:26:15+00:00</t>
  </si>
  <si>
    <t>WOODRUFF</t>
  </si>
  <si>
    <t>54568-9243</t>
  </si>
  <si>
    <t>112-0433958-5094613</t>
  </si>
  <si>
    <t>2018-06-26T01:09:31+00:00</t>
  </si>
  <si>
    <t>2018-06-27T09:14:39+00:00</t>
  </si>
  <si>
    <t>West Des Moines</t>
  </si>
  <si>
    <t>111-1139689-5808255</t>
  </si>
  <si>
    <t>2018-06-26T01:06:21+00:00</t>
  </si>
  <si>
    <t>2018-06-26T22:11:44+00:00</t>
  </si>
  <si>
    <t>HAYWARD</t>
  </si>
  <si>
    <t>94541-3032</t>
  </si>
  <si>
    <t>113-8373242-9217019</t>
  </si>
  <si>
    <t>2018-06-26T00:57:18+00:00</t>
  </si>
  <si>
    <t>2018-06-27T02:54:37+00:00</t>
  </si>
  <si>
    <t>MOCOTONO Men's Long Sleeve Casual Golf Polo Shirt Black Small</t>
  </si>
  <si>
    <t>POLO-SB014-BK-M</t>
  </si>
  <si>
    <t>B076CW4H4L</t>
  </si>
  <si>
    <t>111-8604578-2629033</t>
  </si>
  <si>
    <t>2018-06-26T00:54:08+00:00</t>
  </si>
  <si>
    <t>2018-06-28T02:26:11+00:00</t>
  </si>
  <si>
    <t>Men's Long Sleeve Denim Solid Double-Pocket Shirt Black X-Large</t>
  </si>
  <si>
    <t>CS-SB016-BK-XL</t>
  </si>
  <si>
    <t>B077XT6WM4</t>
  </si>
  <si>
    <t>77880-5143</t>
  </si>
  <si>
    <t>112-2398863-1825066</t>
  </si>
  <si>
    <t>2018-06-26T00:41:37+00:00</t>
  </si>
  <si>
    <t>2018-06-27T04:15:52+00:00</t>
  </si>
  <si>
    <t>11234-5023</t>
  </si>
  <si>
    <t>113-8297704-2141010</t>
  </si>
  <si>
    <t>2018-06-26T00:39:42+00:00</t>
  </si>
  <si>
    <t>2018-07-02T06:34:49+00:00</t>
  </si>
  <si>
    <t>46226-2850</t>
  </si>
  <si>
    <t>111-4588791-9095462</t>
  </si>
  <si>
    <t>2018-06-26T00:38:53+00:00</t>
  </si>
  <si>
    <t>2018-06-27T06:48:33+00:00</t>
  </si>
  <si>
    <t>94087-4861</t>
  </si>
  <si>
    <t>112-5234216-7267414</t>
  </si>
  <si>
    <t>2018-06-26T00:31:04+00:00</t>
  </si>
  <si>
    <t>2018-06-26T08:37:18+00:00</t>
  </si>
  <si>
    <t>111-6607814-1351401</t>
  </si>
  <si>
    <t>2018-06-26T00:29:20+00:00</t>
  </si>
  <si>
    <t>2018-06-26T10:35:09+00:00</t>
  </si>
  <si>
    <t>19119-1102</t>
  </si>
  <si>
    <t>114-7443004-8104222</t>
  </si>
  <si>
    <t>2018-06-26T00:29:10+00:00</t>
  </si>
  <si>
    <t>2018-06-26T18:22:50+00:00</t>
  </si>
  <si>
    <t>97202-6144</t>
  </si>
  <si>
    <t>112-1323357-5012216</t>
  </si>
  <si>
    <t>2018-06-26T00:25:24+00:00</t>
  </si>
  <si>
    <t>2018-06-26T22:38:44+00:00</t>
  </si>
  <si>
    <t>Men's Solid Color Oxford Long Sleeve Button Down Casual Shirt Pink Large</t>
  </si>
  <si>
    <t>CS-LY085-PI908-L</t>
  </si>
  <si>
    <t>B06XYL6LJH</t>
  </si>
  <si>
    <t>98105-6650</t>
  </si>
  <si>
    <t>114-9760442-1311437</t>
  </si>
  <si>
    <t>2018-06-26T00:23:56+00:00</t>
  </si>
  <si>
    <t>2018-06-26T12:35:02+00:00</t>
  </si>
  <si>
    <t>87413-6412</t>
  </si>
  <si>
    <t>113-5791955-5417832</t>
  </si>
  <si>
    <t>2018-06-26T00:18:51+00:00</t>
  </si>
  <si>
    <t>2018-06-27T08:28:17+00:00</t>
  </si>
  <si>
    <t>ALHAMBRA</t>
  </si>
  <si>
    <t>91801-2624</t>
  </si>
  <si>
    <t>114-0002002-6364232</t>
  </si>
  <si>
    <t>2018-06-26T00:10:32+00:00</t>
  </si>
  <si>
    <t>2018-06-27T01:11:35+00:00</t>
  </si>
  <si>
    <t>Bay Shore</t>
  </si>
  <si>
    <t>111-6579698-1821802</t>
  </si>
  <si>
    <t>2018-06-26T00:05:33+00:00</t>
  </si>
  <si>
    <t>2018-06-26T00:46:57+00:00</t>
  </si>
  <si>
    <t>07675-2004</t>
  </si>
  <si>
    <t>112-8776909-5601052</t>
  </si>
  <si>
    <t>2018-06-26T00:02:53+00:00</t>
  </si>
  <si>
    <t>2018-06-27T06:59:23+00:00</t>
  </si>
  <si>
    <t>32653-1724</t>
  </si>
  <si>
    <t>114-7716823-2734637</t>
  </si>
  <si>
    <t>2018-06-26T00:02:46+00:00</t>
  </si>
  <si>
    <t>2018-06-29T20:03:43+00:00</t>
  </si>
  <si>
    <t>80903-4929</t>
  </si>
  <si>
    <t>113-2193174-4107447</t>
  </si>
  <si>
    <t>2018-06-26T00:00:12+00:00</t>
  </si>
  <si>
    <t>2018-06-27T06:27:42+00:00</t>
  </si>
  <si>
    <t>11236-3911</t>
  </si>
  <si>
    <t>701-7909742-8560211</t>
  </si>
  <si>
    <t>2018-06-27T21:58:04+00:00</t>
  </si>
  <si>
    <t>2018-06-28T22:24:42+00:00</t>
  </si>
  <si>
    <t>CS-CA170-WR917-L</t>
  </si>
  <si>
    <t>B079GS5411</t>
  </si>
  <si>
    <t>L9T 5L3</t>
  </si>
  <si>
    <t>701-3589344-7299423</t>
  </si>
  <si>
    <t>2018-06-27T13:44:00+00:00</t>
  </si>
  <si>
    <t>2018-06-28T16:32:02+00:00</t>
  </si>
  <si>
    <t>Men's Oxford Long Sleeve Button Down Dress Shirt,White,Medium</t>
  </si>
  <si>
    <t>CS-LY171-W902-M</t>
  </si>
  <si>
    <t>B073PPH3QV</t>
  </si>
  <si>
    <t>dundas</t>
  </si>
  <si>
    <t>L9H 3X4</t>
  </si>
  <si>
    <t>701-7521771-5700262</t>
  </si>
  <si>
    <t>2018-06-27T08:02:28+00:00</t>
  </si>
  <si>
    <t>2018-06-28T19:00:41+00:00</t>
  </si>
  <si>
    <t>Men's Long Sleeve Plaid Button Down Cotton Casual Shirts White and Red Large</t>
  </si>
  <si>
    <t>CA084-H10-L</t>
  </si>
  <si>
    <t>Ohsweken</t>
  </si>
  <si>
    <t>N0A 1M0</t>
  </si>
  <si>
    <t>113-6457993-5781053</t>
  </si>
  <si>
    <t>2018-06-27T23:44:52+00:00</t>
  </si>
  <si>
    <t>2018-06-27T23:49:00+00:00</t>
  </si>
  <si>
    <t>Danbury</t>
  </si>
  <si>
    <t>06810-7401</t>
  </si>
  <si>
    <t>112-3836493-0281864</t>
  </si>
  <si>
    <t>2018-06-27T23:22:23+00:00</t>
  </si>
  <si>
    <t>2018-06-28T22:26:22+00:00</t>
  </si>
  <si>
    <t>MANHATTAN</t>
  </si>
  <si>
    <t>66502-7154</t>
  </si>
  <si>
    <t>111-2494958-3609847</t>
  </si>
  <si>
    <t>2018-06-27T23:15:54+00:00</t>
  </si>
  <si>
    <t>2018-06-28T23:15:31+00:00</t>
  </si>
  <si>
    <t>31763-4569</t>
  </si>
  <si>
    <t>114-2187322-3478615</t>
  </si>
  <si>
    <t>2018-06-27T23:02:54+00:00</t>
  </si>
  <si>
    <t>2018-06-28T08:36:55+00:00</t>
  </si>
  <si>
    <t>27513-1703</t>
  </si>
  <si>
    <t>111-5370836-1576218</t>
  </si>
  <si>
    <t>2018-06-27T22:59:41+00:00</t>
  </si>
  <si>
    <t>2018-07-02T22:28:51+00:00</t>
  </si>
  <si>
    <t>Pending</t>
  </si>
  <si>
    <t>SHELBYVILLE</t>
  </si>
  <si>
    <t>40065-1118</t>
  </si>
  <si>
    <t>113-5209512-1630652</t>
  </si>
  <si>
    <t>2018-06-27T22:56:56+00:00</t>
  </si>
  <si>
    <t>2018-06-29T04:22:41+00:00</t>
  </si>
  <si>
    <t>LA MESA</t>
  </si>
  <si>
    <t>91942-1772</t>
  </si>
  <si>
    <t>111-5448356-5195446</t>
  </si>
  <si>
    <t>2018-06-27T22:52:57+00:00</t>
  </si>
  <si>
    <t>2018-06-28T18:43:36+00:00</t>
  </si>
  <si>
    <t>31313-6735</t>
  </si>
  <si>
    <t>113-8402903-3465837</t>
  </si>
  <si>
    <t>2018-06-27T22:39:21+00:00</t>
  </si>
  <si>
    <t>2018-06-28T22:32:05+00:00</t>
  </si>
  <si>
    <t>07016-1839</t>
  </si>
  <si>
    <t>112-6326463-6308250</t>
  </si>
  <si>
    <t>2018-06-27T22:37:56+00:00</t>
  </si>
  <si>
    <t>2018-06-29T00:41:28+00:00</t>
  </si>
  <si>
    <t>Ferndale</t>
  </si>
  <si>
    <t>113-5544088-8341009</t>
  </si>
  <si>
    <t>2018-06-27T22:35:33+00:00</t>
  </si>
  <si>
    <t>2018-06-29T07:29:31+00:00</t>
  </si>
  <si>
    <t>55402-2449</t>
  </si>
  <si>
    <t>111-1377387-6905828</t>
  </si>
  <si>
    <t>2018-06-27T22:16:04+00:00</t>
  </si>
  <si>
    <t>2018-06-29T07:39:33+00:00</t>
  </si>
  <si>
    <t>111-5591420-3289800</t>
  </si>
  <si>
    <t>2018-06-27T22:10:21+00:00</t>
  </si>
  <si>
    <t>2018-07-01T14:31:19+00:00</t>
  </si>
  <si>
    <t>CARROLLTON</t>
  </si>
  <si>
    <t>75007-1046</t>
  </si>
  <si>
    <t>113-4216374-8842661</t>
  </si>
  <si>
    <t>2018-06-27T22:09:40+00:00</t>
  </si>
  <si>
    <t>2018-06-29T14:00:51+00:00</t>
  </si>
  <si>
    <t>EULESS</t>
  </si>
  <si>
    <t>76039-6907</t>
  </si>
  <si>
    <t>113-5574590-8801026</t>
  </si>
  <si>
    <t>2018-06-27T22:00:59+00:00</t>
  </si>
  <si>
    <t>2018-06-28T21:19:42+00:00</t>
  </si>
  <si>
    <t>MOCOTONO Men's V-Neck Long Sleeve Pullover Casual Sweater Green Large</t>
  </si>
  <si>
    <t>MY-LYPoint021-GN-L</t>
  </si>
  <si>
    <t>B078FBGQ2X</t>
  </si>
  <si>
    <t>MUNCIE</t>
  </si>
  <si>
    <t>47303-1658</t>
  </si>
  <si>
    <t>113-2606820-5944269</t>
  </si>
  <si>
    <t>2018-06-27T21:52:52+00:00</t>
  </si>
  <si>
    <t>2018-06-30T05:09:05+00:00</t>
  </si>
  <si>
    <t>07401-1104</t>
  </si>
  <si>
    <t>111-2507478-9617031</t>
  </si>
  <si>
    <t>2018-06-27T21:39:38+00:00</t>
  </si>
  <si>
    <t>2018-06-28T19:56:28+00:00</t>
  </si>
  <si>
    <t>11432-3434</t>
  </si>
  <si>
    <t>114-2760712-0355451</t>
  </si>
  <si>
    <t>2018-06-27T21:36:51+00:00</t>
  </si>
  <si>
    <t>2018-06-29T08:36:28+00:00</t>
  </si>
  <si>
    <t>MOCOTONO Men's Long Sleeve Flannel Plaid Dress Shirt Western Button Down Shirts Red Small</t>
  </si>
  <si>
    <t>CS-LY166-K73-1-S</t>
  </si>
  <si>
    <t>B07149VKWX</t>
  </si>
  <si>
    <t>114-3281910-8156224</t>
  </si>
  <si>
    <t>2018-06-27T21:33:09+00:00</t>
  </si>
  <si>
    <t>2018-06-27T21:33:13+00:00</t>
  </si>
  <si>
    <t>Berkeley</t>
  </si>
  <si>
    <t>94720-4555-95</t>
  </si>
  <si>
    <t>113-7048208-6133807</t>
  </si>
  <si>
    <t>2018-06-27T21:30:55+00:00</t>
  </si>
  <si>
    <t>2018-06-29T05:27:04+00:00</t>
  </si>
  <si>
    <t>WEST DUNDEE</t>
  </si>
  <si>
    <t>60118-2243</t>
  </si>
  <si>
    <t>113-1333081-6263454</t>
  </si>
  <si>
    <t>2018-06-27T21:26:05+00:00</t>
  </si>
  <si>
    <t>2018-06-29T04:09:01+00:00</t>
  </si>
  <si>
    <t>19125-1249</t>
  </si>
  <si>
    <t>112-4449307-7720265</t>
  </si>
  <si>
    <t>2018-06-27T21:17:55+00:00</t>
  </si>
  <si>
    <t>2018-06-29T05:11:33+00:00</t>
  </si>
  <si>
    <t>114-6018692-0573809</t>
  </si>
  <si>
    <t>2018-06-27T21:04:53+00:00</t>
  </si>
  <si>
    <t>2018-07-01T10:30:58+00:00</t>
  </si>
  <si>
    <t>38141-7819</t>
  </si>
  <si>
    <t>114-3567834-6469052</t>
  </si>
  <si>
    <t>2018-06-27T21:01:41+00:00</t>
  </si>
  <si>
    <t>2018-06-29T08:48:14+00:00</t>
  </si>
  <si>
    <t>WEYMOUTH</t>
  </si>
  <si>
    <t>02189-2203</t>
  </si>
  <si>
    <t>112-2556322-0066648</t>
  </si>
  <si>
    <t>2018-06-27T20:59:34+00:00</t>
  </si>
  <si>
    <t>2018-06-28T19:11:49+00:00</t>
  </si>
  <si>
    <t>20721-2351</t>
  </si>
  <si>
    <t>114-5320297-2150616</t>
  </si>
  <si>
    <t>2018-06-27T20:36:06+00:00</t>
  </si>
  <si>
    <t>2018-06-29T19:07:49+00:00</t>
  </si>
  <si>
    <t>PRESQUE ISLE</t>
  </si>
  <si>
    <t>54557-0221</t>
  </si>
  <si>
    <t>111-6951841-4569017</t>
  </si>
  <si>
    <t>2018-06-27T20:35:19+00:00</t>
  </si>
  <si>
    <t>2018-06-29T18:20:31+00:00</t>
  </si>
  <si>
    <t>LONGMEADOW</t>
  </si>
  <si>
    <t>01106-3200</t>
  </si>
  <si>
    <t>114-9417936-9289824</t>
  </si>
  <si>
    <t>2018-06-27T20:10:19+00:00</t>
  </si>
  <si>
    <t>2018-06-28T12:23:36+00:00</t>
  </si>
  <si>
    <t>84020-8887</t>
  </si>
  <si>
    <t>113-0345004-4178640</t>
  </si>
  <si>
    <t>2018-06-27T20:10:10+00:00</t>
  </si>
  <si>
    <t>2018-06-29T02:35:33+00:00</t>
  </si>
  <si>
    <t>27607-7075</t>
  </si>
  <si>
    <t>114-7566284-2069017</t>
  </si>
  <si>
    <t>2018-06-27T20:04:06+00:00</t>
  </si>
  <si>
    <t>2018-06-28T21:47:55+00:00</t>
  </si>
  <si>
    <t>55119-3935</t>
  </si>
  <si>
    <t>112-0346814-7072259</t>
  </si>
  <si>
    <t>2018-06-27T19:38:31+00:00</t>
  </si>
  <si>
    <t>2018-06-29T09:47:22+00:00</t>
  </si>
  <si>
    <t>GRANDVILLE</t>
  </si>
  <si>
    <t>49418-1211</t>
  </si>
  <si>
    <t>111-6864431-2809025</t>
  </si>
  <si>
    <t>2018-06-27T19:23:09+00:00</t>
  </si>
  <si>
    <t>2018-06-28T21:22:07+00:00</t>
  </si>
  <si>
    <t>Columbus</t>
  </si>
  <si>
    <t>111-5937874-3163440</t>
  </si>
  <si>
    <t>2018-06-27T19:22:07+00:00</t>
  </si>
  <si>
    <t>2018-06-28T15:05:17+00:00</t>
  </si>
  <si>
    <t>CRYSTAL LAKE</t>
  </si>
  <si>
    <t>60014-7110</t>
  </si>
  <si>
    <t>111-4128395-9481023</t>
  </si>
  <si>
    <t>2018-06-27T19:04:55+00:00</t>
  </si>
  <si>
    <t>2018-06-28T21:18:40+00:00</t>
  </si>
  <si>
    <t>43221-5231</t>
  </si>
  <si>
    <t>114-8203293-6079446</t>
  </si>
  <si>
    <t>2018-06-27T18:43:58+00:00</t>
  </si>
  <si>
    <t>2018-06-29T09:27:22+00:00</t>
  </si>
  <si>
    <t>SUGARLOAF</t>
  </si>
  <si>
    <t>18249-3825</t>
  </si>
  <si>
    <t>113-5491940-7047413</t>
  </si>
  <si>
    <t>2018-06-27T18:41:48+00:00</t>
  </si>
  <si>
    <t>2018-06-28T07:38:08+00:00</t>
  </si>
  <si>
    <t>03909-1651</t>
  </si>
  <si>
    <t>113-7305305-5856267</t>
  </si>
  <si>
    <t>2018-06-27T18:02:17+00:00</t>
  </si>
  <si>
    <t>2018-06-29T20:17:46+00:00</t>
  </si>
  <si>
    <t>WALTHAM</t>
  </si>
  <si>
    <t>02451-1431</t>
  </si>
  <si>
    <t>111-8697135-2628220</t>
  </si>
  <si>
    <t>2018-06-27T17:21:40+00:00</t>
  </si>
  <si>
    <t>2018-06-28T01:52:05+00:00</t>
  </si>
  <si>
    <t>32603-2087</t>
  </si>
  <si>
    <t>114-4023182-6040268</t>
  </si>
  <si>
    <t>2018-06-27T17:17:36+00:00</t>
  </si>
  <si>
    <t>2018-06-28T02:36:42+00:00</t>
  </si>
  <si>
    <t>72212-3059</t>
  </si>
  <si>
    <t>112-6250474-8365805</t>
  </si>
  <si>
    <t>2018-06-27T17:03:23+00:00</t>
  </si>
  <si>
    <t>2018-06-29T04:16:04+00:00</t>
  </si>
  <si>
    <t>95624-4028</t>
  </si>
  <si>
    <t>112-3407673-4325010</t>
  </si>
  <si>
    <t>2018-06-27T16:58:39+00:00</t>
  </si>
  <si>
    <t>2018-06-30T21:53:21+00:00</t>
  </si>
  <si>
    <t>MONROEVILLE</t>
  </si>
  <si>
    <t>08343-1817</t>
  </si>
  <si>
    <t>113-8167416-8282652</t>
  </si>
  <si>
    <t>2018-06-27T16:42:18+00:00</t>
  </si>
  <si>
    <t>2018-06-28T22:33:31+00:00</t>
  </si>
  <si>
    <t>JACKSON HEIGHTS</t>
  </si>
  <si>
    <t>11372-3110</t>
  </si>
  <si>
    <t>113-0805441-0371467</t>
  </si>
  <si>
    <t>2018-06-27T21:37:08+00:00</t>
  </si>
  <si>
    <t>114-7062402-8788208</t>
  </si>
  <si>
    <t>2018-06-27T16:41:01+00:00</t>
  </si>
  <si>
    <t>2018-06-27T22:25:52+00:00</t>
  </si>
  <si>
    <t>Atlanta</t>
  </si>
  <si>
    <t>30332-0170</t>
  </si>
  <si>
    <t>112-9016581-9557045</t>
  </si>
  <si>
    <t>2018-06-27T16:38:37+00:00</t>
  </si>
  <si>
    <t>2018-06-28T09:17:15+00:00</t>
  </si>
  <si>
    <t>10025-4067</t>
  </si>
  <si>
    <t>111-8948839-5537062</t>
  </si>
  <si>
    <t>2018-06-27T16:33:18+00:00</t>
  </si>
  <si>
    <t>2018-06-27T16:39:43+00:00</t>
  </si>
  <si>
    <t>112-6438523-8335452</t>
  </si>
  <si>
    <t>2018-06-27T16:19:49+00:00</t>
  </si>
  <si>
    <t>2018-06-27T19:25:38+00:00</t>
  </si>
  <si>
    <t>85020-3410</t>
  </si>
  <si>
    <t>111-9624380-9838652</t>
  </si>
  <si>
    <t>2018-06-27T16:11:38+00:00</t>
  </si>
  <si>
    <t>2018-06-29T23:37:29+00:00</t>
  </si>
  <si>
    <t>33166-2759</t>
  </si>
  <si>
    <t>111-5569499-4583402</t>
  </si>
  <si>
    <t>2018-06-27T16:06:37+00:00</t>
  </si>
  <si>
    <t>2018-06-28T10:01:16+00:00</t>
  </si>
  <si>
    <t>Henrico</t>
  </si>
  <si>
    <t>23231-2923</t>
  </si>
  <si>
    <t>114-2755460-7765823</t>
  </si>
  <si>
    <t>2018-06-27T16:06:31+00:00</t>
  </si>
  <si>
    <t>2018-07-01T02:41:19+00:00</t>
  </si>
  <si>
    <t>SANTEE</t>
  </si>
  <si>
    <t>92071-1239</t>
  </si>
  <si>
    <t>111-9148804-5877848</t>
  </si>
  <si>
    <t>2018-06-27T16:06:27+00:00</t>
  </si>
  <si>
    <t>2018-06-30T01:02:29+00:00</t>
  </si>
  <si>
    <t>KANEOHE</t>
  </si>
  <si>
    <t>96744-5427</t>
  </si>
  <si>
    <t>111-3178384-8326659</t>
  </si>
  <si>
    <t>2018-06-27T16:01:05+00:00</t>
  </si>
  <si>
    <t>2018-06-28T12:29:40+00:00</t>
  </si>
  <si>
    <t>85006-3452</t>
  </si>
  <si>
    <t>111-8131556-2394647</t>
  </si>
  <si>
    <t>2018-06-27T16:00:14+00:00</t>
  </si>
  <si>
    <t>2018-07-01T07:40:50+00:00</t>
  </si>
  <si>
    <t>EXETER</t>
  </si>
  <si>
    <t>03833-4425</t>
  </si>
  <si>
    <t>113-9791746-5392263</t>
  </si>
  <si>
    <t>2018-06-27T15:52:58+00:00</t>
  </si>
  <si>
    <t>2018-06-28T16:21:49+00:00</t>
  </si>
  <si>
    <t>60632-1423</t>
  </si>
  <si>
    <t>111-7216194-7125869</t>
  </si>
  <si>
    <t>2018-06-27T15:46:01+00:00</t>
  </si>
  <si>
    <t>2018-06-29T03:57:12+00:00</t>
  </si>
  <si>
    <t>DYER</t>
  </si>
  <si>
    <t>46311-2268</t>
  </si>
  <si>
    <t>112-4009842-6507436</t>
  </si>
  <si>
    <t>2018-06-27T15:40:03+00:00</t>
  </si>
  <si>
    <t>2018-06-27T15:43:32+00:00</t>
  </si>
  <si>
    <t>GREENBANK</t>
  </si>
  <si>
    <t>98253-9601</t>
  </si>
  <si>
    <t>111-8274597-6156236</t>
  </si>
  <si>
    <t>2018-06-27T15:38:13+00:00</t>
  </si>
  <si>
    <t>2018-06-28T17:29:42+00:00</t>
  </si>
  <si>
    <t>Wheat Ridge</t>
  </si>
  <si>
    <t>111-5270671-5185005</t>
  </si>
  <si>
    <t>2018-06-27T15:31:45+00:00</t>
  </si>
  <si>
    <t>2018-06-28T01:41:05+00:00</t>
  </si>
  <si>
    <t>OCEAN PARK</t>
  </si>
  <si>
    <t>98640-4615</t>
  </si>
  <si>
    <t>111-5487478-8773014</t>
  </si>
  <si>
    <t>2018-06-27T15:28:47+00:00</t>
  </si>
  <si>
    <t>2018-06-28T09:22:10+00:00</t>
  </si>
  <si>
    <t>98107-2267</t>
  </si>
  <si>
    <t>113-3914690-4158611</t>
  </si>
  <si>
    <t>2018-06-27T15:18:42+00:00</t>
  </si>
  <si>
    <t>2018-06-28T02:24:34+00:00</t>
  </si>
  <si>
    <t>LUCAS</t>
  </si>
  <si>
    <t>75002-3701</t>
  </si>
  <si>
    <t>114-7173620-9493839</t>
  </si>
  <si>
    <t>2018-06-27T15:16:55+00:00</t>
  </si>
  <si>
    <t>2018-06-28T06:45:22+00:00</t>
  </si>
  <si>
    <t>Saint Francis</t>
  </si>
  <si>
    <t>112-3893214-6885863</t>
  </si>
  <si>
    <t>2018-06-27T15:11:14+00:00</t>
  </si>
  <si>
    <t>2018-06-28T10:32:45+00:00</t>
  </si>
  <si>
    <t>94401-2757</t>
  </si>
  <si>
    <t>112-3734957-6638603</t>
  </si>
  <si>
    <t>2018-06-27T15:03:42+00:00</t>
  </si>
  <si>
    <t>2018-06-28T06:19:52+00:00</t>
  </si>
  <si>
    <t>98107-4155</t>
  </si>
  <si>
    <t>114-0219262-6107460</t>
  </si>
  <si>
    <t>2018-06-27T14:59:13+00:00</t>
  </si>
  <si>
    <t>2018-06-28T01:54:57+00:00</t>
  </si>
  <si>
    <t>113-5347333-1764258</t>
  </si>
  <si>
    <t>2018-06-27T14:50:31+00:00</t>
  </si>
  <si>
    <t>2018-06-28T22:44:56+00:00</t>
  </si>
  <si>
    <t>Fargo</t>
  </si>
  <si>
    <t>58102-4947</t>
  </si>
  <si>
    <t>113-3290321-7507434</t>
  </si>
  <si>
    <t>2018-06-27T14:42:01+00:00</t>
  </si>
  <si>
    <t>2018-06-28T01:33:49+00:00</t>
  </si>
  <si>
    <t>19720-3400</t>
  </si>
  <si>
    <t>114-9666219-2972261</t>
  </si>
  <si>
    <t>2018-06-27T14:37:02+00:00</t>
  </si>
  <si>
    <t>2018-06-29T04:41:58+00:00</t>
  </si>
  <si>
    <t>112-8074553-3932239</t>
  </si>
  <si>
    <t>2018-06-27T14:36:51+00:00</t>
  </si>
  <si>
    <t>2018-06-28T06:02:43+00:00</t>
  </si>
  <si>
    <t>60640-6977</t>
  </si>
  <si>
    <t>114-0721891-0889045</t>
  </si>
  <si>
    <t>2018-06-27T14:33:38+00:00</t>
  </si>
  <si>
    <t>2018-06-27T18:37:48+00:00</t>
  </si>
  <si>
    <t>07065-1959</t>
  </si>
  <si>
    <t>111-6192581-9629002</t>
  </si>
  <si>
    <t>2018-06-27T14:29:02+00:00</t>
  </si>
  <si>
    <t>2018-06-29T00:16:45+00:00</t>
  </si>
  <si>
    <t>EDGEWATER</t>
  </si>
  <si>
    <t>21037-3016</t>
  </si>
  <si>
    <t>113-3229094-6824236</t>
  </si>
  <si>
    <t>2018-06-27T14:21:00+00:00</t>
  </si>
  <si>
    <t>2018-06-28T01:41:51+00:00</t>
  </si>
  <si>
    <t>33126-1506</t>
  </si>
  <si>
    <t>111-3166833-7953805</t>
  </si>
  <si>
    <t>2018-06-27T14:12:51+00:00</t>
  </si>
  <si>
    <t>2018-06-28T06:05:53+00:00</t>
  </si>
  <si>
    <t>02125-1437</t>
  </si>
  <si>
    <t>112-4829899-2525000</t>
  </si>
  <si>
    <t>2018-06-27T14:12:47+00:00</t>
  </si>
  <si>
    <t>2018-06-27T20:11:01+00:00</t>
  </si>
  <si>
    <t>113-9613507-9955456</t>
  </si>
  <si>
    <t>2018-06-27T14:12:01+00:00</t>
  </si>
  <si>
    <t>2018-06-29T23:26:50+00:00</t>
  </si>
  <si>
    <t>111-3061420-4115439</t>
  </si>
  <si>
    <t>2018-06-27T14:10:09+00:00</t>
  </si>
  <si>
    <t>2018-06-27T21:21:12+00:00</t>
  </si>
  <si>
    <t>33445-9021</t>
  </si>
  <si>
    <t>113-0072429-7667419</t>
  </si>
  <si>
    <t>2018-06-27T13:53:54+00:00</t>
  </si>
  <si>
    <t>2018-06-29T23:26:45+00:00</t>
  </si>
  <si>
    <t>113-8919033-9880211</t>
  </si>
  <si>
    <t>2018-06-27T13:53:53+00:00</t>
  </si>
  <si>
    <t>2018-06-27T13:59:40+00:00</t>
  </si>
  <si>
    <t>San Bernardino</t>
  </si>
  <si>
    <t>113-6011012-3425823</t>
  </si>
  <si>
    <t>2018-06-27T13:52:54+00:00</t>
  </si>
  <si>
    <t>2018-06-28T19:05:05+00:00</t>
  </si>
  <si>
    <t>WAKEFIELD</t>
  </si>
  <si>
    <t>01880-1250</t>
  </si>
  <si>
    <t>113-6171246-5538606</t>
  </si>
  <si>
    <t>2018-06-27T13:43:01+00:00</t>
  </si>
  <si>
    <t>2018-06-28T20:02:49+00:00</t>
  </si>
  <si>
    <t>CS-LY166-K33-2-L</t>
  </si>
  <si>
    <t>111-7341965-4956258</t>
  </si>
  <si>
    <t>2018-06-27T13:36:11+00:00</t>
  </si>
  <si>
    <t>2018-06-28T19:09:48+00:00</t>
  </si>
  <si>
    <t>113-6256437-1718623</t>
  </si>
  <si>
    <t>2018-06-27T13:07:43+00:00</t>
  </si>
  <si>
    <t>2018-06-27T20:24:50+00:00</t>
  </si>
  <si>
    <t>PAWLEYS ISLAND</t>
  </si>
  <si>
    <t>29585-7253</t>
  </si>
  <si>
    <t>113-1083087-9618666</t>
  </si>
  <si>
    <t>2018-06-27T12:55:22+00:00</t>
  </si>
  <si>
    <t>2018-06-28T01:49:23+00:00</t>
  </si>
  <si>
    <t>11358-1011</t>
  </si>
  <si>
    <t>114-4415468-9628218</t>
  </si>
  <si>
    <t>2018-06-27T12:53:02+00:00</t>
  </si>
  <si>
    <t>2018-06-30T21:30:11+00:00</t>
  </si>
  <si>
    <t>33433-7269</t>
  </si>
  <si>
    <t>113-4752821-1695449</t>
  </si>
  <si>
    <t>2018-06-27T12:40:44+00:00</t>
  </si>
  <si>
    <t>2018-06-28T10:01:59+00:00</t>
  </si>
  <si>
    <t>SWAMPSCOTT</t>
  </si>
  <si>
    <t>01907-1639</t>
  </si>
  <si>
    <t>111-0111455-1223441</t>
  </si>
  <si>
    <t>2018-06-27T12:31:05+00:00</t>
  </si>
  <si>
    <t>2018-06-27T20:15:22+00:00</t>
  </si>
  <si>
    <t>River Edge</t>
  </si>
  <si>
    <t>113-9899853-1728222</t>
  </si>
  <si>
    <t>2018-06-27T12:24:35+00:00</t>
  </si>
  <si>
    <t>2018-06-27T21:40:47+00:00</t>
  </si>
  <si>
    <t>NEW HAMPSHIRE</t>
  </si>
  <si>
    <t>03051-5104</t>
  </si>
  <si>
    <t>112-5644293-1510656</t>
  </si>
  <si>
    <t>2018-06-27T12:22:40+00:00</t>
  </si>
  <si>
    <t>2018-06-28T17:16:21+00:00</t>
  </si>
  <si>
    <t>60611-7407</t>
  </si>
  <si>
    <t>112-7005065-2265067</t>
  </si>
  <si>
    <t>2018-06-27T12:01:22+00:00</t>
  </si>
  <si>
    <t>2018-06-28T22:12:12+00:00</t>
  </si>
  <si>
    <t>111-3230392-0605067</t>
  </si>
  <si>
    <t>2018-06-27T11:47:46+00:00</t>
  </si>
  <si>
    <t>2018-06-30T06:29:17+00:00</t>
  </si>
  <si>
    <t>22182-2101</t>
  </si>
  <si>
    <t>111-0657491-9178601</t>
  </si>
  <si>
    <t>2018-06-27T11:25:26+00:00</t>
  </si>
  <si>
    <t>2018-07-02T21:40:33+00:00</t>
  </si>
  <si>
    <t>CLARYVILLE</t>
  </si>
  <si>
    <t>12725-5248</t>
  </si>
  <si>
    <t>112-9809005-7899417</t>
  </si>
  <si>
    <t>2018-06-27T11:07:05+00:00</t>
  </si>
  <si>
    <t>2018-06-28T17:41:37+00:00</t>
  </si>
  <si>
    <t>20774-8538</t>
  </si>
  <si>
    <t>114-2066560-4223450</t>
  </si>
  <si>
    <t>2018-06-27T09:59:39+00:00</t>
  </si>
  <si>
    <t>2018-06-28T17:37:05+00:00</t>
  </si>
  <si>
    <t>TERRE HAUTE</t>
  </si>
  <si>
    <t>47805-9610</t>
  </si>
  <si>
    <t>113-2797641-2933053</t>
  </si>
  <si>
    <t>2018-06-27T08:25:48+00:00</t>
  </si>
  <si>
    <t>2018-06-30T01:48:13+00:00</t>
  </si>
  <si>
    <t>TEMPLE</t>
  </si>
  <si>
    <t>76501-2541</t>
  </si>
  <si>
    <t>111-3954470-2796263</t>
  </si>
  <si>
    <t>2018-06-27T08:08:35+00:00</t>
  </si>
  <si>
    <t>2018-06-27T22:39:43+00:00</t>
  </si>
  <si>
    <t>10036-8294</t>
  </si>
  <si>
    <t>111-3271340-9251445</t>
  </si>
  <si>
    <t>2018-06-27T06:41:40+00:00</t>
  </si>
  <si>
    <t>2018-06-28T04:27:29+00:00</t>
  </si>
  <si>
    <t>90404-4204</t>
  </si>
  <si>
    <t>111-1900516-6151431</t>
  </si>
  <si>
    <t>2018-06-27T06:02:06+00:00</t>
  </si>
  <si>
    <t>2018-06-28T22:36:47+00:00</t>
  </si>
  <si>
    <t>111-7068942-3657018</t>
  </si>
  <si>
    <t>2018-06-27T05:16:32+00:00</t>
  </si>
  <si>
    <t>2018-06-28T06:30:32+00:00</t>
  </si>
  <si>
    <t>soquel</t>
  </si>
  <si>
    <t>114-7494202-4730639</t>
  </si>
  <si>
    <t>2018-06-27T05:12:10+00:00</t>
  </si>
  <si>
    <t>2018-06-28T03:13:30+00:00</t>
  </si>
  <si>
    <t>111-3847203-3589054</t>
  </si>
  <si>
    <t>2018-06-27T05:06:51+00:00</t>
  </si>
  <si>
    <t>2018-06-28T06:24:32+00:00</t>
  </si>
  <si>
    <t>28306-7566</t>
  </si>
  <si>
    <t>114-5596979-8781055</t>
  </si>
  <si>
    <t>2018-06-27T04:54:25+00:00</t>
  </si>
  <si>
    <t>2018-06-27T22:45:59+00:00</t>
  </si>
  <si>
    <t>MADERA</t>
  </si>
  <si>
    <t>93637-2906</t>
  </si>
  <si>
    <t>111-4197457-5372267</t>
  </si>
  <si>
    <t>2018-06-27T04:51:58+00:00</t>
  </si>
  <si>
    <t>2018-06-28T06:33:04+00:00</t>
  </si>
  <si>
    <t>94024-6231</t>
  </si>
  <si>
    <t>114-0003396-5960264</t>
  </si>
  <si>
    <t>2018-06-27T04:36:47+00:00</t>
  </si>
  <si>
    <t>2018-06-28T04:11:11+00:00</t>
  </si>
  <si>
    <t>HEREFORD</t>
  </si>
  <si>
    <t>85615-9049</t>
  </si>
  <si>
    <t>113-8028722-2321845</t>
  </si>
  <si>
    <t>2018-06-27T04:16:17+00:00</t>
  </si>
  <si>
    <t>2018-06-28T22:36:27+00:00</t>
  </si>
  <si>
    <t>MOCOTONO Mens Oxford Long Sleeve Solid Standard Fit Button Down Casual Dress Shirts Gray Large</t>
  </si>
  <si>
    <t>CS-SB007-GR-L</t>
  </si>
  <si>
    <t>B07514NWBK</t>
  </si>
  <si>
    <t>60614-2318</t>
  </si>
  <si>
    <t>113-7599325-7097838</t>
  </si>
  <si>
    <t>2018-06-27T03:53:58+00:00</t>
  </si>
  <si>
    <t>2018-06-29T04:30:57+00:00</t>
  </si>
  <si>
    <t>94086-4902</t>
  </si>
  <si>
    <t>114-3486868-8597858</t>
  </si>
  <si>
    <t>2018-06-27T03:34:53+00:00</t>
  </si>
  <si>
    <t>2018-06-28T17:41:29+00:00</t>
  </si>
  <si>
    <t>07306-7700</t>
  </si>
  <si>
    <t>112-5052880-7711457</t>
  </si>
  <si>
    <t>2018-06-27T03:28:10+00:00</t>
  </si>
  <si>
    <t>2018-06-27T12:26:54+00:00</t>
  </si>
  <si>
    <t>85048-0819</t>
  </si>
  <si>
    <t>112-9071587-1098609</t>
  </si>
  <si>
    <t>2018-06-27T03:26:59+00:00</t>
  </si>
  <si>
    <t>2018-06-27T13:02:27+00:00</t>
  </si>
  <si>
    <t>NEW GLARUS</t>
  </si>
  <si>
    <t>53574-0191</t>
  </si>
  <si>
    <t>112-8931747-4741022</t>
  </si>
  <si>
    <t>2018-06-27T03:20:31+00:00</t>
  </si>
  <si>
    <t>2018-06-27T21:35:37+00:00</t>
  </si>
  <si>
    <t>SOMERS</t>
  </si>
  <si>
    <t>10589-3035</t>
  </si>
  <si>
    <t>111-6134150-7536225</t>
  </si>
  <si>
    <t>2018-06-27T03:20:19+00:00</t>
  </si>
  <si>
    <t>2018-06-28T10:56:29+00:00</t>
  </si>
  <si>
    <t>60625-3624</t>
  </si>
  <si>
    <t>113-1821210-2728204</t>
  </si>
  <si>
    <t>2018-06-27T03:18:38+00:00</t>
  </si>
  <si>
    <t>2018-06-28T04:28:45+00:00</t>
  </si>
  <si>
    <t>02908-2940</t>
  </si>
  <si>
    <t>111-7369868-2367413</t>
  </si>
  <si>
    <t>2018-06-27T03:15:26+00:00</t>
  </si>
  <si>
    <t>2018-06-27T16:19:21+00:00</t>
  </si>
  <si>
    <t>114-6199545-1656201</t>
  </si>
  <si>
    <t>2018-06-27T03:13:12+00:00</t>
  </si>
  <si>
    <t>2018-06-27T03:13:19+00:00</t>
  </si>
  <si>
    <t>OLD HICKORY</t>
  </si>
  <si>
    <t>37138-4249</t>
  </si>
  <si>
    <t>111-0645388-8030630</t>
  </si>
  <si>
    <t>2018-06-27T03:11:40+00:00</t>
  </si>
  <si>
    <t>2018-06-27T21:57:16+00:00</t>
  </si>
  <si>
    <t>114-7172984-8140240</t>
  </si>
  <si>
    <t>2018-06-27T03:06:49+00:00</t>
  </si>
  <si>
    <t>2018-06-28T09:33:53+00:00</t>
  </si>
  <si>
    <t>111-3023235-4621808</t>
  </si>
  <si>
    <t>2018-06-27T03:00:44+00:00</t>
  </si>
  <si>
    <t>2018-06-28T02:38:42+00:00</t>
  </si>
  <si>
    <t>THURMONT</t>
  </si>
  <si>
    <t>21788-2118</t>
  </si>
  <si>
    <t>112-3658925-0421806</t>
  </si>
  <si>
    <t>2018-06-27T02:59:48+00:00</t>
  </si>
  <si>
    <t>2018-06-28T04:33:56+00:00</t>
  </si>
  <si>
    <t>90802-2697</t>
  </si>
  <si>
    <t>113-2446237-3457801</t>
  </si>
  <si>
    <t>2018-06-27T02:59:35+00:00</t>
  </si>
  <si>
    <t>2018-07-03T01:29:30+00:00</t>
  </si>
  <si>
    <t>UNION CITY</t>
  </si>
  <si>
    <t>07087-3914</t>
  </si>
  <si>
    <t>113-0199509-1648261</t>
  </si>
  <si>
    <t>2018-06-27T02:58:51+00:00</t>
  </si>
  <si>
    <t>2018-06-29T06:36:47+00:00</t>
  </si>
  <si>
    <t>113-8301495-0621052</t>
  </si>
  <si>
    <t>2018-06-27T02:53:05+00:00</t>
  </si>
  <si>
    <t>2018-06-28T17:27:52+00:00</t>
  </si>
  <si>
    <t>Detroit</t>
  </si>
  <si>
    <t>Michigan</t>
  </si>
  <si>
    <t>113-2215442-9531455</t>
  </si>
  <si>
    <t>2018-06-27T02:22:05+00:00</t>
  </si>
  <si>
    <t>2018-06-28T02:53:40+00:00</t>
  </si>
  <si>
    <t>PALM HARBOR</t>
  </si>
  <si>
    <t>34683-4802</t>
  </si>
  <si>
    <t>111-7722495-1522642</t>
  </si>
  <si>
    <t>2018-06-27T02:13:35+00:00</t>
  </si>
  <si>
    <t>2018-06-27T15:35:30+00:00</t>
  </si>
  <si>
    <t>MARKSVILLE</t>
  </si>
  <si>
    <t>71351-4157</t>
  </si>
  <si>
    <t>113-7549346-1789846</t>
  </si>
  <si>
    <t>2018-06-27T02:10:46+00:00</t>
  </si>
  <si>
    <t>2018-06-28T10:17:19+00:00</t>
  </si>
  <si>
    <t>92507-6527</t>
  </si>
  <si>
    <t>113-5998040-4208216</t>
  </si>
  <si>
    <t>2018-06-27T02:03:47+00:00</t>
  </si>
  <si>
    <t>2018-06-27T02:10:02+00:00</t>
  </si>
  <si>
    <t>OZONE PARK</t>
  </si>
  <si>
    <t>11416-2715</t>
  </si>
  <si>
    <t>114-8294835-5169016</t>
  </si>
  <si>
    <t>2018-06-27T01:42:16+00:00</t>
  </si>
  <si>
    <t>2018-06-28T06:44:04+00:00</t>
  </si>
  <si>
    <t>TiaNara Large Trolling Fishing Reel 12+1 BB Metal Spool Light Weight for Freshwater Saltwater Black KCN8000</t>
  </si>
  <si>
    <t>SB-YL002-KCN80BNR</t>
  </si>
  <si>
    <t>B0776WJDHZ</t>
  </si>
  <si>
    <t>MORGANTOWN</t>
  </si>
  <si>
    <t>26501-9602</t>
  </si>
  <si>
    <t>113-9152744-8527423</t>
  </si>
  <si>
    <t>2018-06-27T01:41:14+00:00</t>
  </si>
  <si>
    <t>2018-06-27T12:26:19+00:00</t>
  </si>
  <si>
    <t>magna</t>
  </si>
  <si>
    <t>113-6316196-9677845</t>
  </si>
  <si>
    <t>2018-06-27T01:40:50+00:00</t>
  </si>
  <si>
    <t>2018-06-27T12:22:02+00:00</t>
  </si>
  <si>
    <t>SAFFORD</t>
  </si>
  <si>
    <t>85546-2201</t>
  </si>
  <si>
    <t>111-2518018-0213842</t>
  </si>
  <si>
    <t>2018-06-27T01:36:08+00:00</t>
  </si>
  <si>
    <t>2018-06-27T20:13:26+00:00</t>
  </si>
  <si>
    <t>MOCOTONO Men's Long Sleeve Plaid Button Down Cotton Casual Shirts Coffee/Grass Green Medium</t>
  </si>
  <si>
    <t>CS-LY084-H1-M</t>
  </si>
  <si>
    <t>B072K1SLX8</t>
  </si>
  <si>
    <t>114-3584320-6710661</t>
  </si>
  <si>
    <t>2018-06-27T01:35:13+00:00</t>
  </si>
  <si>
    <t>2018-06-27T01:41:13+00:00</t>
  </si>
  <si>
    <t>111-9655414-0744208</t>
  </si>
  <si>
    <t>2018-06-27T01:26:05+00:00</t>
  </si>
  <si>
    <t>2018-06-28T00:27:00+00:00</t>
  </si>
  <si>
    <t>02144-2437</t>
  </si>
  <si>
    <t>113-6435451-4169054</t>
  </si>
  <si>
    <t>2018-06-27T01:23:12+00:00</t>
  </si>
  <si>
    <t>2018-06-27T20:05:01+00:00</t>
  </si>
  <si>
    <t>02474-8513</t>
  </si>
  <si>
    <t>112-7770738-9436263</t>
  </si>
  <si>
    <t>2018-06-27T01:21:59+00:00</t>
  </si>
  <si>
    <t>2018-06-27T18:59:00+00:00</t>
  </si>
  <si>
    <t>10019-5168</t>
  </si>
  <si>
    <t>111-4057139-1974652</t>
  </si>
  <si>
    <t>2018-06-27T01:14:18+00:00</t>
  </si>
  <si>
    <t>2018-06-28T06:41:16+00:00</t>
  </si>
  <si>
    <t>95122-3067</t>
  </si>
  <si>
    <t>112-3966586-1751407</t>
  </si>
  <si>
    <t>2018-06-27T01:09:53+00:00</t>
  </si>
  <si>
    <t>2018-06-28T08:23:49+00:00</t>
  </si>
  <si>
    <t>98004-5816</t>
  </si>
  <si>
    <t>111-9280720-2141035</t>
  </si>
  <si>
    <t>2018-06-27T01:06:22+00:00</t>
  </si>
  <si>
    <t>2018-06-27T16:29:19+00:00</t>
  </si>
  <si>
    <t>LANHAM</t>
  </si>
  <si>
    <t>20706-2872</t>
  </si>
  <si>
    <t>113-9983185-5227400</t>
  </si>
  <si>
    <t>2018-06-27T01:02:46+00:00</t>
  </si>
  <si>
    <t>2018-06-27T22:40:39+00:00</t>
  </si>
  <si>
    <t>112-8153941-3905850</t>
  </si>
  <si>
    <t>2018-06-27T00:58:33+00:00</t>
  </si>
  <si>
    <t>2018-06-27T22:24:18+00:00</t>
  </si>
  <si>
    <t>Fort Kent</t>
  </si>
  <si>
    <t>113-2888257-9463429</t>
  </si>
  <si>
    <t>2018-06-27T00:58:00+00:00</t>
  </si>
  <si>
    <t>2018-06-27T22:31:46+00:00</t>
  </si>
  <si>
    <t>114-1984866-0871462</t>
  </si>
  <si>
    <t>2018-06-27T00:48:10+00:00</t>
  </si>
  <si>
    <t>2018-06-29T19:48:30+00:00</t>
  </si>
  <si>
    <t>92130-7634</t>
  </si>
  <si>
    <t>113-9546651-9546629</t>
  </si>
  <si>
    <t>2018-06-27T00:41:14+00:00</t>
  </si>
  <si>
    <t>2018-06-28T10:13:21+00:00</t>
  </si>
  <si>
    <t>Short Hills</t>
  </si>
  <si>
    <t>112-2239624-5441066</t>
  </si>
  <si>
    <t>2018-06-27T00:20:19+00:00</t>
  </si>
  <si>
    <t>2018-06-29T01:08:54+00:00</t>
  </si>
  <si>
    <t>92626-7948</t>
  </si>
  <si>
    <t>111-3116493-6417818</t>
  </si>
  <si>
    <t>2018-06-27T00:20:16+00:00</t>
  </si>
  <si>
    <t>2018-06-28T06:54:43+00:00</t>
  </si>
  <si>
    <t>28310-8527</t>
  </si>
  <si>
    <t>114-2652753-2974609</t>
  </si>
  <si>
    <t>2018-06-27T00:10:51+00:00</t>
  </si>
  <si>
    <t>2018-06-28T00:40:23+00:00</t>
  </si>
  <si>
    <t>33178-1874</t>
  </si>
  <si>
    <t>112-0339140-3671441</t>
  </si>
  <si>
    <t>2018-06-27T00:09:20+00:00</t>
  </si>
  <si>
    <t>2018-06-28T22:25:47+00:00</t>
  </si>
  <si>
    <t>MOSS BEACH</t>
  </si>
  <si>
    <t>94038-9707</t>
  </si>
  <si>
    <t>111-9304794-0777818</t>
  </si>
  <si>
    <t>2018-06-27T00:07:01+00:00</t>
  </si>
  <si>
    <t>2018-06-30T00:52:24+00:00</t>
  </si>
  <si>
    <t>Plainsboro</t>
  </si>
  <si>
    <t>114-3321078-9970613</t>
  </si>
  <si>
    <t>2018-06-27T00:04:10+00:00</t>
  </si>
  <si>
    <t>2018-06-28T06:00:51+00:00</t>
  </si>
  <si>
    <t>BETTENDORF</t>
  </si>
  <si>
    <t>52722-2705</t>
  </si>
  <si>
    <t>111-7699077-6613844</t>
  </si>
  <si>
    <t>2018-06-27T00:02:33+00:00</t>
  </si>
  <si>
    <t>2018-06-28T00:43:00+00:00</t>
  </si>
  <si>
    <t>01610-1704</t>
  </si>
  <si>
    <t>114-8142176-2193865</t>
  </si>
  <si>
    <t>2018-06-28T23:52:47+00:00</t>
  </si>
  <si>
    <t>2018-06-30T03:43:55+00:00</t>
  </si>
  <si>
    <t>SEABROOK</t>
  </si>
  <si>
    <t>77586-3225</t>
  </si>
  <si>
    <t>113-3575759-3882628</t>
  </si>
  <si>
    <t>2018-06-28T23:45:07+00:00</t>
  </si>
  <si>
    <t>2018-06-29T22:32:02+00:00</t>
  </si>
  <si>
    <t>75237-2704</t>
  </si>
  <si>
    <t>114-8286833-2653052</t>
  </si>
  <si>
    <t>2018-06-28T23:32:18+00:00</t>
  </si>
  <si>
    <t>2018-06-30T09:30:12+00:00</t>
  </si>
  <si>
    <t>MOCOTONO Men's Short Sleeve Floral Print Button Down Casual Shirt Green 1 Small</t>
  </si>
  <si>
    <t>CS-LHY032-GN1-S</t>
  </si>
  <si>
    <t>B07CC3X9WJ</t>
  </si>
  <si>
    <t>19125-1716</t>
  </si>
  <si>
    <t>111-2472189-4669045</t>
  </si>
  <si>
    <t>2018-06-28T22:55:11+00:00</t>
  </si>
  <si>
    <t>2018-06-30T03:09:05+00:00</t>
  </si>
  <si>
    <t>12804-1398</t>
  </si>
  <si>
    <t>114-6661784-2118617</t>
  </si>
  <si>
    <t>2018-06-28T22:37:27+00:00</t>
  </si>
  <si>
    <t>2018-07-01T16:05:49+00:00</t>
  </si>
  <si>
    <t>MOCOTONO Women's Plus Size Elastic Waist Wide Leg Linen Cropped Pants Yellow Medium</t>
  </si>
  <si>
    <t>KZ-LHY001-YLW-M</t>
  </si>
  <si>
    <t>B071HHSJ1R</t>
  </si>
  <si>
    <t>114-7322005-8064210</t>
  </si>
  <si>
    <t>2018-06-28T22:16:18+00:00</t>
  </si>
  <si>
    <t>2018-06-29T08:26:24+00:00</t>
  </si>
  <si>
    <t>34105-4944</t>
  </si>
  <si>
    <t>112-2195794-8073031</t>
  </si>
  <si>
    <t>2018-06-28T22:14:20+00:00</t>
  </si>
  <si>
    <t>2018-06-29T06:19:51+00:00</t>
  </si>
  <si>
    <t>95116-1114</t>
  </si>
  <si>
    <t>113-8688318-1928235</t>
  </si>
  <si>
    <t>2018-06-28T21:58:06+00:00</t>
  </si>
  <si>
    <t>2018-07-01T06:35:24+00:00</t>
  </si>
  <si>
    <t>114-7655329-4549822</t>
  </si>
  <si>
    <t>2018-06-28T21:37:59+00:00</t>
  </si>
  <si>
    <t>2018-06-30T01:43:44+00:00</t>
  </si>
  <si>
    <t>06790-2587</t>
  </si>
  <si>
    <t>113-4912233-6102640</t>
  </si>
  <si>
    <t>2018-06-28T21:35:29+00:00</t>
  </si>
  <si>
    <t>2018-07-02T15:38:46+00:00</t>
  </si>
  <si>
    <t>novi</t>
  </si>
  <si>
    <t>111-0668803-1875419</t>
  </si>
  <si>
    <t>2018-06-28T21:09:44+00:00</t>
  </si>
  <si>
    <t>2018-06-29T21:22:02+00:00</t>
  </si>
  <si>
    <t>113-5051805-3973031</t>
  </si>
  <si>
    <t>2018-06-28T20:53:12+00:00</t>
  </si>
  <si>
    <t>2018-07-01T03:19:32+00:00</t>
  </si>
  <si>
    <t>97202-7027</t>
  </si>
  <si>
    <t>111-5635829-8510633</t>
  </si>
  <si>
    <t>2018-06-28T20:52:43+00:00</t>
  </si>
  <si>
    <t>2018-06-29T14:19:19+00:00</t>
  </si>
  <si>
    <t>95834-1635</t>
  </si>
  <si>
    <t>111-8368178-2248257</t>
  </si>
  <si>
    <t>2018-06-28T20:50:03+00:00</t>
  </si>
  <si>
    <t>2018-06-29T16:39:11+00:00</t>
  </si>
  <si>
    <t>07003-2500</t>
  </si>
  <si>
    <t>111-5343689-4359412</t>
  </si>
  <si>
    <t>2018-06-29T23:27:41+00:00</t>
  </si>
  <si>
    <t>113-8740139-5862665</t>
  </si>
  <si>
    <t>2018-06-28T20:47:05+00:00</t>
  </si>
  <si>
    <t>2018-07-02T22:34:46+00:00</t>
  </si>
  <si>
    <t>112-5697117-6723454</t>
  </si>
  <si>
    <t>2018-06-28T20:35:57+00:00</t>
  </si>
  <si>
    <t>2018-07-01T19:05:16+00:00</t>
  </si>
  <si>
    <t>112-9198419-9479417</t>
  </si>
  <si>
    <t>2018-06-28T20:28:09+00:00</t>
  </si>
  <si>
    <t>2018-06-30T04:31:11+00:00</t>
  </si>
  <si>
    <t>23451-4615</t>
  </si>
  <si>
    <t>114-9774046-7093865</t>
  </si>
  <si>
    <t>2018-06-28T20:27:15+00:00</t>
  </si>
  <si>
    <t>2018-06-29T16:46:38+00:00</t>
  </si>
  <si>
    <t>112-8423331-9190660</t>
  </si>
  <si>
    <t>2018-06-28T20:13:38+00:00</t>
  </si>
  <si>
    <t>2018-07-01T04:49:36+00:00</t>
  </si>
  <si>
    <t>CATLETT</t>
  </si>
  <si>
    <t>20119-2232</t>
  </si>
  <si>
    <t>111-9730658-7978608</t>
  </si>
  <si>
    <t>2018-06-28T20:04:22+00:00</t>
  </si>
  <si>
    <t>2018-07-01T08:40:12+00:00</t>
  </si>
  <si>
    <t>60613-2512</t>
  </si>
  <si>
    <t>113-6028268-6125812</t>
  </si>
  <si>
    <t>2018-06-28T20:00:24+00:00</t>
  </si>
  <si>
    <t>2018-06-29T23:30:12+00:00</t>
  </si>
  <si>
    <t>33166-2613</t>
  </si>
  <si>
    <t>114-0587846-0614627</t>
  </si>
  <si>
    <t>2018-06-28T20:00:22+00:00</t>
  </si>
  <si>
    <t>2018-06-30T09:28:07+00:00</t>
  </si>
  <si>
    <t>60047-2930</t>
  </si>
  <si>
    <t>112-3053976-5881823</t>
  </si>
  <si>
    <t>2018-06-28T19:51:33+00:00</t>
  </si>
  <si>
    <t>2018-06-30T19:31:55+00:00</t>
  </si>
  <si>
    <t>MOCOTONO Men's Long Sleeve Cotton Plaid Button Down Casual Shirts Yellow Large</t>
  </si>
  <si>
    <t>CS-SB005-YL-L</t>
  </si>
  <si>
    <t>B074NY9FXX</t>
  </si>
  <si>
    <t>92111-3237</t>
  </si>
  <si>
    <t>MOCOTONO Men's Long Sleeve Cotton Plaid Button Down Casual Shirts Red Large</t>
  </si>
  <si>
    <t>CS-SB005-RD-L</t>
  </si>
  <si>
    <t>B074NY5LW3</t>
  </si>
  <si>
    <t>114-2018291-2281009</t>
  </si>
  <si>
    <t>2018-06-28T19:45:50+00:00</t>
  </si>
  <si>
    <t>2018-07-03T01:34:38+00:00</t>
  </si>
  <si>
    <t>Stamford</t>
  </si>
  <si>
    <t>114-1527822-0145061</t>
  </si>
  <si>
    <t>2018-06-28T19:33:19+00:00</t>
  </si>
  <si>
    <t>2018-06-30T23:30:59+00:00</t>
  </si>
  <si>
    <t>33172-2422</t>
  </si>
  <si>
    <t>113-3088245-3787450</t>
  </si>
  <si>
    <t>2018-06-28T19:31:44+00:00</t>
  </si>
  <si>
    <t>2018-07-01T21:35:07+00:00</t>
  </si>
  <si>
    <t>South Burlington</t>
  </si>
  <si>
    <t>Vermont</t>
  </si>
  <si>
    <t>114-8354355-3656251</t>
  </si>
  <si>
    <t>2018-06-28T19:23:43+00:00</t>
  </si>
  <si>
    <t>2018-06-29T15:25:46+00:00</t>
  </si>
  <si>
    <t>67209-2444</t>
  </si>
  <si>
    <t>113-6793128-6000212</t>
  </si>
  <si>
    <t>2018-06-28T19:22:12+00:00</t>
  </si>
  <si>
    <t>2018-06-30T04:02:37+00:00</t>
  </si>
  <si>
    <t>94526-3208</t>
  </si>
  <si>
    <t>112-1267088-0866645</t>
  </si>
  <si>
    <t>2018-06-28T19:19:18+00:00</t>
  </si>
  <si>
    <t>2018-06-29T18:51:58+00:00</t>
  </si>
  <si>
    <t>WALNUT CREEK</t>
  </si>
  <si>
    <t>94598-4738</t>
  </si>
  <si>
    <t>114-5313080-0356250</t>
  </si>
  <si>
    <t>2018-06-28T19:11:25+00:00</t>
  </si>
  <si>
    <t>2018-06-29T08:04:23+00:00</t>
  </si>
  <si>
    <t>114-6872701-4639458</t>
  </si>
  <si>
    <t>2018-06-28T19:09:13+00:00</t>
  </si>
  <si>
    <t>2018-07-01T14:54:28+00:00</t>
  </si>
  <si>
    <t>Rock Hill</t>
  </si>
  <si>
    <t>Sc</t>
  </si>
  <si>
    <t>112-6217256-9465843</t>
  </si>
  <si>
    <t>2018-06-28T18:56:00+00:00</t>
  </si>
  <si>
    <t>2018-06-29T00:51:32+00:00</t>
  </si>
  <si>
    <t>cheltenham</t>
  </si>
  <si>
    <t>114-8016993-1915424</t>
  </si>
  <si>
    <t>2018-06-28T18:30:13+00:00</t>
  </si>
  <si>
    <t>2018-06-29T01:25:31+00:00</t>
  </si>
  <si>
    <t>90065-5221</t>
  </si>
  <si>
    <t>113-9257907-4773001</t>
  </si>
  <si>
    <t>2018-06-28T18:28:29+00:00</t>
  </si>
  <si>
    <t>2018-06-29T19:56:05+00:00</t>
  </si>
  <si>
    <t>STONY BROOK</t>
  </si>
  <si>
    <t>11790-3411</t>
  </si>
  <si>
    <t>112-2305379-1723420</t>
  </si>
  <si>
    <t>2018-06-28T18:19:20+00:00</t>
  </si>
  <si>
    <t>2018-06-29T06:32:57+00:00</t>
  </si>
  <si>
    <t>112-9902267-6370604</t>
  </si>
  <si>
    <t>2018-06-28T18:00:09+00:00</t>
  </si>
  <si>
    <t>2018-06-29T22:53:13+00:00</t>
  </si>
  <si>
    <t>34744-2807</t>
  </si>
  <si>
    <t>112-8841724-7341869</t>
  </si>
  <si>
    <t>2018-06-28T17:59:09+00:00</t>
  </si>
  <si>
    <t>2018-06-28T17:59:17+00:00</t>
  </si>
  <si>
    <t>33132-1572</t>
  </si>
  <si>
    <t>112-7311476-1072239</t>
  </si>
  <si>
    <t>2018-06-28T17:51:58+00:00</t>
  </si>
  <si>
    <t>2018-06-30T06:34:22+00:00</t>
  </si>
  <si>
    <t>37042-6318</t>
  </si>
  <si>
    <t>114-3183922-1484206</t>
  </si>
  <si>
    <t>2018-06-28T17:50:29+00:00</t>
  </si>
  <si>
    <t>2018-06-29T09:29:05+00:00</t>
  </si>
  <si>
    <t>78660-8954</t>
  </si>
  <si>
    <t>112-9401166-9420266</t>
  </si>
  <si>
    <t>2018-06-28T17:47:16+00:00</t>
  </si>
  <si>
    <t>2018-06-29T00:56:45+00:00</t>
  </si>
  <si>
    <t>HILLSBORO</t>
  </si>
  <si>
    <t>97006-6462</t>
  </si>
  <si>
    <t>111-3024059-2822669</t>
  </si>
  <si>
    <t>2018-06-28T17:44:52+00:00</t>
  </si>
  <si>
    <t>2018-06-29T16:14:33+00:00</t>
  </si>
  <si>
    <t>MOCOTONO Men's Long Sleeve Casual Collared Polo Shirt Top Black XXL</t>
  </si>
  <si>
    <t>WQS-BN-1503-KO-2XL</t>
  </si>
  <si>
    <t>B0788JMBWN</t>
  </si>
  <si>
    <t>EAST PEORIA</t>
  </si>
  <si>
    <t>61611-1528</t>
  </si>
  <si>
    <t>111-8781044-2339426</t>
  </si>
  <si>
    <t>2018-06-28T17:36:01+00:00</t>
  </si>
  <si>
    <t>2018-06-29T09:28:33+00:00</t>
  </si>
  <si>
    <t>BROOKFIELD</t>
  </si>
  <si>
    <t>01506-1741</t>
  </si>
  <si>
    <t>111-5609251-8546656</t>
  </si>
  <si>
    <t>2018-06-28T17:34:58+00:00</t>
  </si>
  <si>
    <t>2018-06-29T14:30:51+00:00</t>
  </si>
  <si>
    <t>94087-4155</t>
  </si>
  <si>
    <t>113-1035533-6548200</t>
  </si>
  <si>
    <t>2018-06-28T17:28:34+00:00</t>
  </si>
  <si>
    <t>2018-06-29T19:35:19+00:00</t>
  </si>
  <si>
    <t>Angola</t>
  </si>
  <si>
    <t>114-5257290-7544204</t>
  </si>
  <si>
    <t>2018-06-28T17:18:15+00:00</t>
  </si>
  <si>
    <t>2018-07-01T10:32:16+00:00</t>
  </si>
  <si>
    <t>44313-6054</t>
  </si>
  <si>
    <t>113-3318650-3133857</t>
  </si>
  <si>
    <t>2018-06-28T17:12:11+00:00</t>
  </si>
  <si>
    <t>2018-06-28T22:38:18+00:00</t>
  </si>
  <si>
    <t>80521-1152</t>
  </si>
  <si>
    <t>111-5231385-6710654</t>
  </si>
  <si>
    <t>2018-06-28T16:41:47+00:00</t>
  </si>
  <si>
    <t>2018-06-28T21:16:00+00:00</t>
  </si>
  <si>
    <t>ARLINGTON HEIGHTS</t>
  </si>
  <si>
    <t>111-0492187-7601050</t>
  </si>
  <si>
    <t>2018-06-28T16:26:55+00:00</t>
  </si>
  <si>
    <t>2018-07-01T06:26:07+00:00</t>
  </si>
  <si>
    <t>Calvert City</t>
  </si>
  <si>
    <t>42029-8554</t>
  </si>
  <si>
    <t>114-2325140-0761015</t>
  </si>
  <si>
    <t>2018-06-28T16:16:17+00:00</t>
  </si>
  <si>
    <t>2018-06-29T06:35:05+00:00</t>
  </si>
  <si>
    <t>Oklahoma City</t>
  </si>
  <si>
    <t>114-4392731-6907406</t>
  </si>
  <si>
    <t>2018-06-28T16:05:15+00:00</t>
  </si>
  <si>
    <t>2018-06-29T21:28:02+00:00</t>
  </si>
  <si>
    <t>33462-6929</t>
  </si>
  <si>
    <t>113-4829228-7108266</t>
  </si>
  <si>
    <t>2018-06-28T15:58:57+00:00</t>
  </si>
  <si>
    <t>2018-06-30T03:56:43+00:00</t>
  </si>
  <si>
    <t>46818-8505</t>
  </si>
  <si>
    <t>113-9895374-3372207</t>
  </si>
  <si>
    <t>2018-06-28T15:26:54+00:00</t>
  </si>
  <si>
    <t>2018-06-30T04:23:02+00:00</t>
  </si>
  <si>
    <t>PORTAGE</t>
  </si>
  <si>
    <t>46368-3914</t>
  </si>
  <si>
    <t>114-0220865-8105011</t>
  </si>
  <si>
    <t>2018-06-28T15:26:16+00:00</t>
  </si>
  <si>
    <t>2018-06-29T08:51:22+00:00</t>
  </si>
  <si>
    <t>Sumner</t>
  </si>
  <si>
    <t>98390-1740</t>
  </si>
  <si>
    <t>114-0007124-5520204</t>
  </si>
  <si>
    <t>2018-06-28T15:25:25+00:00</t>
  </si>
  <si>
    <t>2018-06-29T03:16:41+00:00</t>
  </si>
  <si>
    <t>CHINO HILLS</t>
  </si>
  <si>
    <t>91709-8749</t>
  </si>
  <si>
    <t>114-2292881-9576225</t>
  </si>
  <si>
    <t>2018-06-28T15:20:31+00:00</t>
  </si>
  <si>
    <t>2018-06-28T22:43:19+00:00</t>
  </si>
  <si>
    <t>KENT</t>
  </si>
  <si>
    <t>98042-4346</t>
  </si>
  <si>
    <t>113-5467708-2032228</t>
  </si>
  <si>
    <t>2018-06-28T15:07:21+00:00</t>
  </si>
  <si>
    <t>2018-06-30T09:34:08+00:00</t>
  </si>
  <si>
    <t>LAKELAND</t>
  </si>
  <si>
    <t>33811-3448</t>
  </si>
  <si>
    <t>112-7682202-8090623</t>
  </si>
  <si>
    <t>2018-06-28T14:41:36+00:00</t>
  </si>
  <si>
    <t>2018-06-29T10:23:04+00:00</t>
  </si>
  <si>
    <t>114-3023362-5216244</t>
  </si>
  <si>
    <t>2018-06-28T14:38:23+00:00</t>
  </si>
  <si>
    <t>2018-06-29T18:38:29+00:00</t>
  </si>
  <si>
    <t>SAN LEANDRO</t>
  </si>
  <si>
    <t>94578-2712</t>
  </si>
  <si>
    <t>113-1982751-3421854</t>
  </si>
  <si>
    <t>2018-06-28T14:37:57+00:00</t>
  </si>
  <si>
    <t>2018-06-29T19:00:41+00:00</t>
  </si>
  <si>
    <t>MOLINE</t>
  </si>
  <si>
    <t>61265-4638</t>
  </si>
  <si>
    <t>114-1352791-6458625</t>
  </si>
  <si>
    <t>2018-06-28T14:35:10+00:00</t>
  </si>
  <si>
    <t>2018-06-28T19:29:09+00:00</t>
  </si>
  <si>
    <t>52245-3033</t>
  </si>
  <si>
    <t>111-2905141-9493039</t>
  </si>
  <si>
    <t>2018-06-28T14:30:44+00:00</t>
  </si>
  <si>
    <t>2018-07-02T15:44:23+00:00</t>
  </si>
  <si>
    <t>38139-3406</t>
  </si>
  <si>
    <t>111-4384700-0555426</t>
  </si>
  <si>
    <t>2018-06-28T14:22:22+00:00</t>
  </si>
  <si>
    <t>2018-06-29T22:55:36+00:00</t>
  </si>
  <si>
    <t>34639-4733</t>
  </si>
  <si>
    <t>112-5736126-6329024</t>
  </si>
  <si>
    <t>2018-06-28T13:53:05+00:00</t>
  </si>
  <si>
    <t>2018-06-29T09:44:19+00:00</t>
  </si>
  <si>
    <t>30116-8976</t>
  </si>
  <si>
    <t>114-9852473-5172269</t>
  </si>
  <si>
    <t>2018-06-28T13:49:04+00:00</t>
  </si>
  <si>
    <t>2018-06-30T01:04:20+00:00</t>
  </si>
  <si>
    <t>98208-5720</t>
  </si>
  <si>
    <t>113-5400243-1375425</t>
  </si>
  <si>
    <t>2018-06-28T13:46:39+00:00</t>
  </si>
  <si>
    <t>2018-06-28T22:34:59+00:00</t>
  </si>
  <si>
    <t>80112-2792</t>
  </si>
  <si>
    <t>113-8298027-8279456</t>
  </si>
  <si>
    <t>2018-06-28T13:29:02+00:00</t>
  </si>
  <si>
    <t>2018-07-02T19:20:43+00:00</t>
  </si>
  <si>
    <t>Lake Ridge</t>
  </si>
  <si>
    <t>111-4817904-1121049</t>
  </si>
  <si>
    <t>2018-06-28T13:27:52+00:00</t>
  </si>
  <si>
    <t>2018-06-30T16:13:53+00:00</t>
  </si>
  <si>
    <t>46514-9602</t>
  </si>
  <si>
    <t>113-6457088-2065041</t>
  </si>
  <si>
    <t>2018-06-28T13:21:13+00:00</t>
  </si>
  <si>
    <t>2018-06-30T19:23:29+00:00</t>
  </si>
  <si>
    <t>Durango</t>
  </si>
  <si>
    <t>Co</t>
  </si>
  <si>
    <t>111-2164032-3453061</t>
  </si>
  <si>
    <t>2018-06-28T13:15:57+00:00</t>
  </si>
  <si>
    <t>2018-06-28T13:16:04+00:00</t>
  </si>
  <si>
    <t>Council Bluffs</t>
  </si>
  <si>
    <t>113-9408772-8320238</t>
  </si>
  <si>
    <t>2018-06-28T13:15:17+00:00</t>
  </si>
  <si>
    <t>2018-06-28T19:48:21+00:00</t>
  </si>
  <si>
    <t>Nm</t>
  </si>
  <si>
    <t>113-1665030-1655443</t>
  </si>
  <si>
    <t>2018-06-28T13:06:05+00:00</t>
  </si>
  <si>
    <t>2018-06-28T23:06:44+00:00</t>
  </si>
  <si>
    <t>COMMERCE TWP</t>
  </si>
  <si>
    <t>48382-1859</t>
  </si>
  <si>
    <t>113-7014304-7457069</t>
  </si>
  <si>
    <t>2018-06-28T13:05:59+00:00</t>
  </si>
  <si>
    <t>2018-06-30T20:59:53+00:00</t>
  </si>
  <si>
    <t>64124-1824</t>
  </si>
  <si>
    <t>111-9591505-2344215</t>
  </si>
  <si>
    <t>2018-06-28T12:15:47+00:00</t>
  </si>
  <si>
    <t>2018-06-29T06:24:51+00:00</t>
  </si>
  <si>
    <t>64063-9514</t>
  </si>
  <si>
    <t>113-6277336-8135457</t>
  </si>
  <si>
    <t>2018-06-28T12:08:46+00:00</t>
  </si>
  <si>
    <t>2018-06-29T08:30:08+00:00</t>
  </si>
  <si>
    <t>DACULA</t>
  </si>
  <si>
    <t>30019-4628</t>
  </si>
  <si>
    <t>111-3429723-1037044</t>
  </si>
  <si>
    <t>2018-06-28T12:01:44+00:00</t>
  </si>
  <si>
    <t>2018-06-29T04:25:45+00:00</t>
  </si>
  <si>
    <t>MORTON GROVE</t>
  </si>
  <si>
    <t>60053-2604</t>
  </si>
  <si>
    <t>113-5803610-3908260</t>
  </si>
  <si>
    <t>2018-06-28T11:59:08+00:00</t>
  </si>
  <si>
    <t>2018-06-29T20:21:35+00:00</t>
  </si>
  <si>
    <t>27605-1709</t>
  </si>
  <si>
    <t>111-8860371-0028268</t>
  </si>
  <si>
    <t>2018-06-28T11:21:54+00:00</t>
  </si>
  <si>
    <t>WATKINSVILLE</t>
  </si>
  <si>
    <t>30677-2389</t>
  </si>
  <si>
    <t>112-6850860-2189809</t>
  </si>
  <si>
    <t>2018-06-28T11:21:42+00:00</t>
  </si>
  <si>
    <t>2018-07-01T02:47:13+00:00</t>
  </si>
  <si>
    <t>34236-2011</t>
  </si>
  <si>
    <t>113-2150599-7771425</t>
  </si>
  <si>
    <t>2018-06-28T11:03:01+00:00</t>
  </si>
  <si>
    <t>2018-06-28T22:39:10+00:00</t>
  </si>
  <si>
    <t>22610-2623</t>
  </si>
  <si>
    <t>114-6586987-7143459</t>
  </si>
  <si>
    <t>2018-06-28T08:55:14+00:00</t>
  </si>
  <si>
    <t>2018-06-28T22:39:48+00:00</t>
  </si>
  <si>
    <t>33150-2944</t>
  </si>
  <si>
    <t>111-5207916-9564223</t>
  </si>
  <si>
    <t>2018-06-28T08:54:33+00:00</t>
  </si>
  <si>
    <t>2018-06-30T00:30:31+00:00</t>
  </si>
  <si>
    <t>20850-5857</t>
  </si>
  <si>
    <t>111-6057199-7012246</t>
  </si>
  <si>
    <t>2018-06-28T08:29:42+00:00</t>
  </si>
  <si>
    <t>2018-06-28T08:30:28+00:00</t>
  </si>
  <si>
    <t>FORT EUSTIS</t>
  </si>
  <si>
    <t>23604-1200</t>
  </si>
  <si>
    <t>112-5852616-6505025</t>
  </si>
  <si>
    <t>2018-06-28T07:47:31+00:00</t>
  </si>
  <si>
    <t>2018-06-29T06:46:42+00:00</t>
  </si>
  <si>
    <t>DIAMOND BAR</t>
  </si>
  <si>
    <t>91765-3548</t>
  </si>
  <si>
    <t>111-0119013-8439446</t>
  </si>
  <si>
    <t>2018-06-28T07:29:04+00:00</t>
  </si>
  <si>
    <t>2018-07-01T23:39:23+00:00</t>
  </si>
  <si>
    <t>10452-0007</t>
  </si>
  <si>
    <t>111-0443214-4377062</t>
  </si>
  <si>
    <t>2018-06-28T06:59:47+00:00</t>
  </si>
  <si>
    <t>2018-06-28T19:34:25+00:00</t>
  </si>
  <si>
    <t>DOWNEY</t>
  </si>
  <si>
    <t>90241-2211</t>
  </si>
  <si>
    <t>112-7229090-9927439</t>
  </si>
  <si>
    <t>2018-06-28T06:47:20+00:00</t>
  </si>
  <si>
    <t>2018-06-30T21:44:33+00:00</t>
  </si>
  <si>
    <t>114-1609205-4876208</t>
  </si>
  <si>
    <t>2018-06-28T06:43:47+00:00</t>
  </si>
  <si>
    <t>2018-07-02T22:29:34+00:00</t>
  </si>
  <si>
    <t>ISSAQUAH</t>
  </si>
  <si>
    <t>111-2353979-6583433</t>
  </si>
  <si>
    <t>2018-06-28T06:28:18+00:00</t>
  </si>
  <si>
    <t>2018-06-29T02:22:53+00:00</t>
  </si>
  <si>
    <t>EASTAMPTON</t>
  </si>
  <si>
    <t>08060-4300</t>
  </si>
  <si>
    <t>111-6280667-9762666</t>
  </si>
  <si>
    <t>2018-06-28T06:27:05+00:00</t>
  </si>
  <si>
    <t>2018-06-29T03:13:08+00:00</t>
  </si>
  <si>
    <t>80537-4542</t>
  </si>
  <si>
    <t>114-8336355-7717060</t>
  </si>
  <si>
    <t>2018-06-28T06:25:03+00:00</t>
  </si>
  <si>
    <t>2018-06-29T06:33:44+00:00</t>
  </si>
  <si>
    <t>111-2967434-6477869</t>
  </si>
  <si>
    <t>2018-06-28T06:19:18+00:00</t>
  </si>
  <si>
    <t>2018-06-29T04:48:39+00:00</t>
  </si>
  <si>
    <t>112-1550481-4603434</t>
  </si>
  <si>
    <t>2018-06-28T06:15:57+00:00</t>
  </si>
  <si>
    <t>2018-06-28T21:43:01+00:00</t>
  </si>
  <si>
    <t>NORCO</t>
  </si>
  <si>
    <t>92860-1392</t>
  </si>
  <si>
    <t>113-5646565-9901817</t>
  </si>
  <si>
    <t>2018-06-28T05:57:14+00:00</t>
  </si>
  <si>
    <t>2018-06-28T19:30:22+00:00</t>
  </si>
  <si>
    <t>KEARNS</t>
  </si>
  <si>
    <t>84118-9263</t>
  </si>
  <si>
    <t>111-4362135-0872253</t>
  </si>
  <si>
    <t>2018-06-28T05:50:47+00:00</t>
  </si>
  <si>
    <t>2018-06-28T23:14:16+00:00</t>
  </si>
  <si>
    <t>HUTTO</t>
  </si>
  <si>
    <t>78634-5514</t>
  </si>
  <si>
    <t>114-4553732-0157005</t>
  </si>
  <si>
    <t>2018-06-28T05:18:17+00:00</t>
  </si>
  <si>
    <t>2018-06-29T08:43:45+00:00</t>
  </si>
  <si>
    <t>32514-5653</t>
  </si>
  <si>
    <t>114-8280668-1741854</t>
  </si>
  <si>
    <t>2018-06-28T05:14:40+00:00</t>
  </si>
  <si>
    <t>2018-06-28T19:27:13+00:00</t>
  </si>
  <si>
    <t>PLAYA DEL REY</t>
  </si>
  <si>
    <t>90293-7122</t>
  </si>
  <si>
    <t>112-7399320-9013020</t>
  </si>
  <si>
    <t>2018-06-28T05:08:44+00:00</t>
  </si>
  <si>
    <t>2018-06-30T20:26:56+00:00</t>
  </si>
  <si>
    <t>Piedmont</t>
  </si>
  <si>
    <t>114-1384179-6131434</t>
  </si>
  <si>
    <t>2018-06-28T04:48:18+00:00</t>
  </si>
  <si>
    <t>2018-06-28T10:38:43+00:00</t>
  </si>
  <si>
    <t>111-0149090-6534672</t>
  </si>
  <si>
    <t>2018-06-28T04:43:13+00:00</t>
  </si>
  <si>
    <t>2018-06-30T08:31:48+00:00</t>
  </si>
  <si>
    <t>WOODS CROSS</t>
  </si>
  <si>
    <t>84087-2434</t>
  </si>
  <si>
    <t>112-1282996-2555409</t>
  </si>
  <si>
    <t>2018-06-28T04:38:08+00:00</t>
  </si>
  <si>
    <t>2018-06-29T09:55:03+00:00</t>
  </si>
  <si>
    <t>92882-4119</t>
  </si>
  <si>
    <t>112-3513417-0228208</t>
  </si>
  <si>
    <t>2018-06-28T04:33:43+00:00</t>
  </si>
  <si>
    <t>2018-07-02T21:31:16+00:00</t>
  </si>
  <si>
    <t>113-5872728-2014610</t>
  </si>
  <si>
    <t>2018-06-28T04:23:14+00:00</t>
  </si>
  <si>
    <t>2018-06-30T06:18:44+00:00</t>
  </si>
  <si>
    <t>90004-3841</t>
  </si>
  <si>
    <t>113-2242878-4793056</t>
  </si>
  <si>
    <t>2018-06-28T04:11:56+00:00</t>
  </si>
  <si>
    <t>2018-06-28T22:13:46+00:00</t>
  </si>
  <si>
    <t>29526-3528</t>
  </si>
  <si>
    <t>113-9488022-9436264</t>
  </si>
  <si>
    <t>2018-06-28T04:11:48+00:00</t>
  </si>
  <si>
    <t>2018-07-01T07:11:00+00:00</t>
  </si>
  <si>
    <t>NAPA</t>
  </si>
  <si>
    <t>94559-3364</t>
  </si>
  <si>
    <t>114-4547591-7405855</t>
  </si>
  <si>
    <t>2018-06-28T04:00:53+00:00</t>
  </si>
  <si>
    <t>2018-07-01T02:41:15+00:00</t>
  </si>
  <si>
    <t>MECHANICSBURG</t>
  </si>
  <si>
    <t>17050-4160</t>
  </si>
  <si>
    <t>112-3839986-0283421</t>
  </si>
  <si>
    <t>2018-06-28T03:47:46+00:00</t>
  </si>
  <si>
    <t>2018-06-29T07:38:14+00:00</t>
  </si>
  <si>
    <t>MOCOTONO Men's Long Sleeve Casual Collared Polo Shirt Top White L</t>
  </si>
  <si>
    <t>WQS-BN-1503-WO-L</t>
  </si>
  <si>
    <t>B0788GKNWC</t>
  </si>
  <si>
    <t>98052-5968</t>
  </si>
  <si>
    <t>112-2696035-3945013</t>
  </si>
  <si>
    <t>2018-06-28T03:47:26+00:00</t>
  </si>
  <si>
    <t>2018-06-29T08:29:51+00:00</t>
  </si>
  <si>
    <t>02139-3591</t>
  </si>
  <si>
    <t>112-4973886-3217811</t>
  </si>
  <si>
    <t>2018-06-28T03:31:35+00:00</t>
  </si>
  <si>
    <t>2018-06-29T04:45:41+00:00</t>
  </si>
  <si>
    <t>07928-2130</t>
  </si>
  <si>
    <t>112-0004680-9130651</t>
  </si>
  <si>
    <t>2018-06-29T07:22:46+00:00</t>
  </si>
  <si>
    <t>114-3743741-1221014</t>
  </si>
  <si>
    <t>2018-06-28T03:17:48+00:00</t>
  </si>
  <si>
    <t>2018-07-01T02:42:30+00:00</t>
  </si>
  <si>
    <t>San Angelo</t>
  </si>
  <si>
    <t>76903-5816</t>
  </si>
  <si>
    <t>112-3043139-6368257</t>
  </si>
  <si>
    <t>2018-06-28T03:05:07+00:00</t>
  </si>
  <si>
    <t>2018-07-03T00:43:55+00:00</t>
  </si>
  <si>
    <t>94536-4234</t>
  </si>
  <si>
    <t>114-6317780-0855427</t>
  </si>
  <si>
    <t>2018-06-28T03:00:50+00:00</t>
  </si>
  <si>
    <t>2018-06-29T06:28:51+00:00</t>
  </si>
  <si>
    <t>Marshfield</t>
  </si>
  <si>
    <t>114-3717530-9962634</t>
  </si>
  <si>
    <t>2018-06-28T02:55:27+00:00</t>
  </si>
  <si>
    <t>2018-06-29T08:23:55+00:00</t>
  </si>
  <si>
    <t>Dahlonega</t>
  </si>
  <si>
    <t>112-3857564-3917815</t>
  </si>
  <si>
    <t>2018-06-28T02:52:56+00:00</t>
  </si>
  <si>
    <t>2018-06-28T21:35:26+00:00</t>
  </si>
  <si>
    <t>WAPAKONETA</t>
  </si>
  <si>
    <t>114-5567883-8821809</t>
  </si>
  <si>
    <t>2018-06-28T02:48:56+00:00</t>
  </si>
  <si>
    <t>2018-06-28T19:36:55+00:00</t>
  </si>
  <si>
    <t>70806-7745</t>
  </si>
  <si>
    <t>114-6888231-9048237</t>
  </si>
  <si>
    <t>2018-06-28T02:48:55+00:00</t>
  </si>
  <si>
    <t>2018-06-30T23:21:44+00:00</t>
  </si>
  <si>
    <t>111-1627215-4589001</t>
  </si>
  <si>
    <t>2018-06-28T02:47:57+00:00</t>
  </si>
  <si>
    <t>2018-06-28T21:21:40+00:00</t>
  </si>
  <si>
    <t>Wapello</t>
  </si>
  <si>
    <t>52653-1346</t>
  </si>
  <si>
    <t>111-2527759-5077060</t>
  </si>
  <si>
    <t>2018-06-28T02:39:25+00:00</t>
  </si>
  <si>
    <t>2018-06-29T09:27:50+00:00</t>
  </si>
  <si>
    <t>10028-4301</t>
  </si>
  <si>
    <t>112-4275449-6044254</t>
  </si>
  <si>
    <t>2018-06-28T02:36:59+00:00</t>
  </si>
  <si>
    <t>2018-06-28T19:38:57+00:00</t>
  </si>
  <si>
    <t>91364-1212</t>
  </si>
  <si>
    <t>112-1125883-8522616</t>
  </si>
  <si>
    <t>2018-06-28T02:36:50+00:00</t>
  </si>
  <si>
    <t>2018-06-29T04:44:34+00:00</t>
  </si>
  <si>
    <t>11237-1618</t>
  </si>
  <si>
    <t>113-8665540-9870665</t>
  </si>
  <si>
    <t>2018-06-28T02:29:28+00:00</t>
  </si>
  <si>
    <t>2018-06-29T01:12:32+00:00</t>
  </si>
  <si>
    <t>33155-1032</t>
  </si>
  <si>
    <t>111-9278541-8075450</t>
  </si>
  <si>
    <t>2018-06-28T02:27:13+00:00</t>
  </si>
  <si>
    <t>2018-06-28T16:28:56+00:00</t>
  </si>
  <si>
    <t>MONKTON</t>
  </si>
  <si>
    <t>21111-1602</t>
  </si>
  <si>
    <t>114-3687215-1065844</t>
  </si>
  <si>
    <t>2018-06-28T02:15:34+00:00</t>
  </si>
  <si>
    <t>2018-06-28T22:50:18+00:00</t>
  </si>
  <si>
    <t>GILLETTE</t>
  </si>
  <si>
    <t>82718-3508</t>
  </si>
  <si>
    <t>114-8638483-3338628</t>
  </si>
  <si>
    <t>2018-06-28T02:11:41+00:00</t>
  </si>
  <si>
    <t>2018-06-28T02:12:29+00:00</t>
  </si>
  <si>
    <t>114-8844783-4954653</t>
  </si>
  <si>
    <t>2018-06-28T02:04:37+00:00</t>
  </si>
  <si>
    <t>2018-06-28T16:33:56+00:00</t>
  </si>
  <si>
    <t>20901-1880</t>
  </si>
  <si>
    <t>113-3495234-6898608</t>
  </si>
  <si>
    <t>2018-06-28T01:44:21+00:00</t>
  </si>
  <si>
    <t>2018-07-01T07:32:33+00:00</t>
  </si>
  <si>
    <t>Tinton Falls</t>
  </si>
  <si>
    <t>111-0270045-8635474</t>
  </si>
  <si>
    <t>2018-06-28T01:39:18+00:00</t>
  </si>
  <si>
    <t>2018-06-30T04:21:39+00:00</t>
  </si>
  <si>
    <t>Troy</t>
  </si>
  <si>
    <t>113-0938041-5823404</t>
  </si>
  <si>
    <t>2018-06-28T01:34:43+00:00</t>
  </si>
  <si>
    <t>2018-06-28T22:33:15+00:00</t>
  </si>
  <si>
    <t>14701-7923</t>
  </si>
  <si>
    <t>111-7760931-0623444</t>
  </si>
  <si>
    <t>2018-06-28T01:15:56+00:00</t>
  </si>
  <si>
    <t>2018-06-30T16:30:02+00:00</t>
  </si>
  <si>
    <t>113-6628363-8905866</t>
  </si>
  <si>
    <t>2018-06-28T01:13:28+00:00</t>
  </si>
  <si>
    <t>2018-06-30T21:52:49+00:00</t>
  </si>
  <si>
    <t>PORT ARANSAS</t>
  </si>
  <si>
    <t>78373-5555</t>
  </si>
  <si>
    <t>112-4953669-7241026</t>
  </si>
  <si>
    <t>2018-06-28T00:58:18+00:00</t>
  </si>
  <si>
    <t>2018-06-30T01:00:11+00:00</t>
  </si>
  <si>
    <t>Glendale</t>
  </si>
  <si>
    <t>112-3700056-6578667</t>
  </si>
  <si>
    <t>2018-06-30T01:00:12+00:00</t>
  </si>
  <si>
    <t>Men's Long Sleeve Flannel Plaid Dress Shirt Western Button Down Shirts White and Navy Small</t>
  </si>
  <si>
    <t>CS-LY166-K33-4-S</t>
  </si>
  <si>
    <t>B07173Q2FN</t>
  </si>
  <si>
    <t>113-5933185-7733838</t>
  </si>
  <si>
    <t>2018-06-28T00:33:56+00:00</t>
  </si>
  <si>
    <t>2018-06-29T03:26:06+00:00</t>
  </si>
  <si>
    <t>90660-5402</t>
  </si>
  <si>
    <t>113-0173189-0559408</t>
  </si>
  <si>
    <t>2018-06-28T00:30:46+00:00</t>
  </si>
  <si>
    <t>2018-06-29T07:20:33+00:00</t>
  </si>
  <si>
    <t>COLONIA</t>
  </si>
  <si>
    <t>07067-1813</t>
  </si>
  <si>
    <t>112-9484704-3542619</t>
  </si>
  <si>
    <t>2018-06-28T00:29:48+00:00</t>
  </si>
  <si>
    <t>2018-06-28T23:40:30+00:00</t>
  </si>
  <si>
    <t>30328-2604</t>
  </si>
  <si>
    <t>111-9787724-9534658</t>
  </si>
  <si>
    <t>2018-06-28T00:27:35+00:00</t>
  </si>
  <si>
    <t>2018-06-30T03:08:56+00:00</t>
  </si>
  <si>
    <t>NORMAN</t>
  </si>
  <si>
    <t>73069-5729</t>
  </si>
  <si>
    <t>114-0646646-9863464</t>
  </si>
  <si>
    <t>2018-06-28T00:23:22+00:00</t>
  </si>
  <si>
    <t>2018-06-28T19:56:09+00:00</t>
  </si>
  <si>
    <t>CHINO</t>
  </si>
  <si>
    <t>91710-4560</t>
  </si>
  <si>
    <t>113-8434641-6157021</t>
  </si>
  <si>
    <t>2018-06-28T00:06:52+00:00</t>
  </si>
  <si>
    <t>2018-06-29T21:41:22+00:00</t>
  </si>
  <si>
    <t>GAYLORDSVILLE</t>
  </si>
  <si>
    <t>06755-1311</t>
  </si>
  <si>
    <t>112-0198365-3416259</t>
  </si>
  <si>
    <t>2018-06-28T00:01:36+00:00</t>
  </si>
  <si>
    <t>2018-06-28T18:57:43+00:00</t>
  </si>
  <si>
    <t>96367-0008</t>
  </si>
  <si>
    <t>111-3116303-0964214</t>
  </si>
  <si>
    <t>2018-06-29T23:56:39+00:00</t>
  </si>
  <si>
    <t>2018-07-01T05:34:10+00:00</t>
  </si>
  <si>
    <t>RANCHO CUCAMONGA</t>
  </si>
  <si>
    <t>91730-1317</t>
  </si>
  <si>
    <t>113-0585321-6671421</t>
  </si>
  <si>
    <t>2018-06-29T23:39:54+00:00</t>
  </si>
  <si>
    <t>2018-06-30T10:26:20+00:00</t>
  </si>
  <si>
    <t>77046-1506</t>
  </si>
  <si>
    <t>113-8089253-1882665</t>
  </si>
  <si>
    <t>2018-06-29T23:38:17+00:00</t>
  </si>
  <si>
    <t>2018-06-30T08:39:16+00:00</t>
  </si>
  <si>
    <t>112-5521446-4853039</t>
  </si>
  <si>
    <t>2018-06-29T23:36:39+00:00</t>
  </si>
  <si>
    <t>2018-06-30T19:07:34+00:00</t>
  </si>
  <si>
    <t>112-8879143-0487411</t>
  </si>
  <si>
    <t>2018-06-29T23:26:00+00:00</t>
  </si>
  <si>
    <t>2018-07-01T21:40:47+00:00</t>
  </si>
  <si>
    <t>slidell</t>
  </si>
  <si>
    <t>louisiana</t>
  </si>
  <si>
    <t>112-7189185-8132226</t>
  </si>
  <si>
    <t>2018-06-29T23:22:12+00:00</t>
  </si>
  <si>
    <t>2018-06-29T23:22:18+00:00</t>
  </si>
  <si>
    <t>Irving</t>
  </si>
  <si>
    <t>tx</t>
  </si>
  <si>
    <t>111-6277440-4827418</t>
  </si>
  <si>
    <t>2018-06-29T23:07:54+00:00</t>
  </si>
  <si>
    <t>2018-07-01T00:39:43+00:00</t>
  </si>
  <si>
    <t>Gaithersburg</t>
  </si>
  <si>
    <t>114-9891343-5084265</t>
  </si>
  <si>
    <t>2018-06-29T23:05:50+00:00</t>
  </si>
  <si>
    <t>2018-07-01T00:33:42+00:00</t>
  </si>
  <si>
    <t>114-2912505-0105028</t>
  </si>
  <si>
    <t>2018-06-29T23:04:46+00:00</t>
  </si>
  <si>
    <t>2018-07-01T02:43:48+00:00</t>
  </si>
  <si>
    <t>CLYDE HILL</t>
  </si>
  <si>
    <t>98004-1623</t>
  </si>
  <si>
    <t>114-3874411-5629029</t>
  </si>
  <si>
    <t>2018-06-29T23:02:22+00:00</t>
  </si>
  <si>
    <t>2018-07-02T13:15:11+00:00</t>
  </si>
  <si>
    <t>10002-7841</t>
  </si>
  <si>
    <t>114-2451755-8314662</t>
  </si>
  <si>
    <t>2018-06-29T22:37:15+00:00</t>
  </si>
  <si>
    <t>2018-07-01T22:22:29+00:00</t>
  </si>
  <si>
    <t>ARDMORE</t>
  </si>
  <si>
    <t>73401-1238</t>
  </si>
  <si>
    <t>111-5835133-6908239</t>
  </si>
  <si>
    <t>2018-06-29T22:36:24+00:00</t>
  </si>
  <si>
    <t>2018-07-01T05:13:42+00:00</t>
  </si>
  <si>
    <t>85298-2331</t>
  </si>
  <si>
    <t>111-1644635-6222622</t>
  </si>
  <si>
    <t>2018-06-29T21:59:24+00:00</t>
  </si>
  <si>
    <t>2018-07-03T00:37:15+00:00</t>
  </si>
  <si>
    <t>46746-9410</t>
  </si>
  <si>
    <t>114-0814121-9249809</t>
  </si>
  <si>
    <t>2018-06-29T21:59:19+00:00</t>
  </si>
  <si>
    <t>2018-07-01T02:38:24+00:00</t>
  </si>
  <si>
    <t>Leesburg</t>
  </si>
  <si>
    <t>113-4361625-0524205</t>
  </si>
  <si>
    <t>2018-06-29T21:55:24+00:00</t>
  </si>
  <si>
    <t>2018-07-01T00:27:03+00:00</t>
  </si>
  <si>
    <t>70403-7225</t>
  </si>
  <si>
    <t>112-9011200-4992215</t>
  </si>
  <si>
    <t>2018-06-29T21:51:42+00:00</t>
  </si>
  <si>
    <t>2018-06-30T19:38:31+00:00</t>
  </si>
  <si>
    <t>DANA POINT</t>
  </si>
  <si>
    <t>92629-4475</t>
  </si>
  <si>
    <t>114-7893156-1868259</t>
  </si>
  <si>
    <t>2018-06-29T21:48:50+00:00</t>
  </si>
  <si>
    <t>2018-06-30T09:53:03+00:00</t>
  </si>
  <si>
    <t>CS-LHY009-GN-XL</t>
  </si>
  <si>
    <t>114-7481201-4561031</t>
  </si>
  <si>
    <t>2018-06-29T21:35:24+00:00</t>
  </si>
  <si>
    <t>2018-07-01T07:35:18+00:00</t>
  </si>
  <si>
    <t>PANAMA CITY BEACH</t>
  </si>
  <si>
    <t>32407-6824</t>
  </si>
  <si>
    <t>114-7986189-5799457</t>
  </si>
  <si>
    <t>2018-06-29T21:26:33+00:00</t>
  </si>
  <si>
    <t>2018-07-02T02:19:11+00:00</t>
  </si>
  <si>
    <t>114-0838365-3845036</t>
  </si>
  <si>
    <t>2018-06-29T21:17:24+00:00</t>
  </si>
  <si>
    <t>2018-07-01T02:57:08+00:00</t>
  </si>
  <si>
    <t>HOFFMAN ESTATES</t>
  </si>
  <si>
    <t>60169-6330</t>
  </si>
  <si>
    <t>111-9844026-7621863</t>
  </si>
  <si>
    <t>2018-06-29T21:07:23+00:00</t>
  </si>
  <si>
    <t>2018-06-30T10:34:50+00:00</t>
  </si>
  <si>
    <t>21215-7633</t>
  </si>
  <si>
    <t>112-5349376-3465064</t>
  </si>
  <si>
    <t>2018-06-29T20:57:48+00:00</t>
  </si>
  <si>
    <t>2018-06-30T04:11:11+00:00</t>
  </si>
  <si>
    <t>60613-3002</t>
  </si>
  <si>
    <t>113-9693412-6165066</t>
  </si>
  <si>
    <t>2018-06-29T20:57:30+00:00</t>
  </si>
  <si>
    <t>2018-07-01T08:24:44+00:00</t>
  </si>
  <si>
    <t>Payneville</t>
  </si>
  <si>
    <t>111-1371668-6517002</t>
  </si>
  <si>
    <t>2018-06-29T20:54:45+00:00</t>
  </si>
  <si>
    <t>2018-07-01T04:20:45+00:00</t>
  </si>
  <si>
    <t>CS-LHY032-YL-S</t>
  </si>
  <si>
    <t>07450-3819</t>
  </si>
  <si>
    <t>111-0786118-4367464</t>
  </si>
  <si>
    <t>2018-06-29T20:45:51+00:00</t>
  </si>
  <si>
    <t>2018-06-29T20:46:09+00:00</t>
  </si>
  <si>
    <t>84105-2648</t>
  </si>
  <si>
    <t>113-8893153-2109846</t>
  </si>
  <si>
    <t>2018-06-29T20:38:13+00:00</t>
  </si>
  <si>
    <t>2018-06-30T22:39:34+00:00</t>
  </si>
  <si>
    <t>CS-LHY009-LB-L</t>
  </si>
  <si>
    <t>marrero</t>
  </si>
  <si>
    <t>113-2685629-6695411</t>
  </si>
  <si>
    <t>2018-06-29T20:36:52+00:00</t>
  </si>
  <si>
    <t>2018-07-01T03:54:12+00:00</t>
  </si>
  <si>
    <t>Katonah</t>
  </si>
  <si>
    <t>114-4970722-5331423</t>
  </si>
  <si>
    <t>2018-06-29T20:15:16+00:00</t>
  </si>
  <si>
    <t>2018-07-02T15:41:45+00:00</t>
  </si>
  <si>
    <t>Silver Spring</t>
  </si>
  <si>
    <t>112-7109410-7521030</t>
  </si>
  <si>
    <t>2018-06-29T20:14:31+00:00</t>
  </si>
  <si>
    <t>2018-07-01T07:25:41+00:00</t>
  </si>
  <si>
    <t>BLUE POINT</t>
  </si>
  <si>
    <t>11715-1420</t>
  </si>
  <si>
    <t>112-9476634-6950639</t>
  </si>
  <si>
    <t>2018-06-29T20:10:45+00:00</t>
  </si>
  <si>
    <t>2018-06-29T20:10:51+00:00</t>
  </si>
  <si>
    <t>97317-5271</t>
  </si>
  <si>
    <t>113-5272853-0493012</t>
  </si>
  <si>
    <t>2018-06-29T19:54:49+00:00</t>
  </si>
  <si>
    <t>2018-06-29T19:54:54+00:00</t>
  </si>
  <si>
    <t>98230-4038</t>
  </si>
  <si>
    <t>113-9193606-9563406</t>
  </si>
  <si>
    <t>2018-06-29T19:52:53+00:00</t>
  </si>
  <si>
    <t>2018-07-02T04:28:48+00:00</t>
  </si>
  <si>
    <t>114-5150154-9084210</t>
  </si>
  <si>
    <t>2018-06-29T19:46:36+00:00</t>
  </si>
  <si>
    <t>2018-06-30T19:00:51+00:00</t>
  </si>
  <si>
    <t>07102-5638</t>
  </si>
  <si>
    <t>111-4439628-0388250</t>
  </si>
  <si>
    <t>2018-06-29T19:45:31+00:00</t>
  </si>
  <si>
    <t>LITCHFIELD PARK</t>
  </si>
  <si>
    <t>85340-6252</t>
  </si>
  <si>
    <t>112-6261432-1553010</t>
  </si>
  <si>
    <t>2018-06-29T19:32:41+00:00</t>
  </si>
  <si>
    <t>2018-07-02T10:24:58+00:00</t>
  </si>
  <si>
    <t>60139-1741</t>
  </si>
  <si>
    <t>112-6388968-4189064</t>
  </si>
  <si>
    <t>2018-06-29T19:14:22+00:00</t>
  </si>
  <si>
    <t>2018-06-30T20:27:34+00:00</t>
  </si>
  <si>
    <t>MARY ESTHER</t>
  </si>
  <si>
    <t>32569-3453</t>
  </si>
  <si>
    <t>112-2138606-5905846</t>
  </si>
  <si>
    <t>2018-06-29T19:10:14+00:00</t>
  </si>
  <si>
    <t>2018-07-01T04:33:22+00:00</t>
  </si>
  <si>
    <t>11422-1461</t>
  </si>
  <si>
    <t>111-8927163-7991438</t>
  </si>
  <si>
    <t>2018-06-29T19:10:07+00:00</t>
  </si>
  <si>
    <t>2018-06-30T07:38:25+00:00</t>
  </si>
  <si>
    <t>15205-3829</t>
  </si>
  <si>
    <t>112-7714684-0317848</t>
  </si>
  <si>
    <t>2018-06-29T19:03:12+00:00</t>
  </si>
  <si>
    <t>2018-07-01T02:50:54+00:00</t>
  </si>
  <si>
    <t>08022-2322</t>
  </si>
  <si>
    <t>113-7734865-8015449</t>
  </si>
  <si>
    <t>2018-06-29T18:56:13+00:00</t>
  </si>
  <si>
    <t>2018-06-30T09:32:15+00:00</t>
  </si>
  <si>
    <t>19808-4371</t>
  </si>
  <si>
    <t>112-8393663-1028232</t>
  </si>
  <si>
    <t>2018-06-29T18:45:16+00:00</t>
  </si>
  <si>
    <t>2018-07-02T21:23:35+00:00</t>
  </si>
  <si>
    <t>99207-2567</t>
  </si>
  <si>
    <t>112-1889871-0535409</t>
  </si>
  <si>
    <t>2018-06-29T18:44:25+00:00</t>
  </si>
  <si>
    <t>2018-07-01T04:39:03+00:00</t>
  </si>
  <si>
    <t>FORT STOCKTON</t>
  </si>
  <si>
    <t>79735-3618</t>
  </si>
  <si>
    <t>113-7072908-6985042</t>
  </si>
  <si>
    <t>2018-06-29T18:40:24+00:00</t>
  </si>
  <si>
    <t>2018-07-01T06:41:20+00:00</t>
  </si>
  <si>
    <t>112-6903548-0825862</t>
  </si>
  <si>
    <t>2018-06-29T18:12:47+00:00</t>
  </si>
  <si>
    <t>2018-06-30T23:47:40+00:00</t>
  </si>
  <si>
    <t>WACO</t>
  </si>
  <si>
    <t>76708-7002</t>
  </si>
  <si>
    <t>112-2328900-1345006</t>
  </si>
  <si>
    <t>2018-07-01T22:31:32+00:00</t>
  </si>
  <si>
    <t>114-5928042-0932221</t>
  </si>
  <si>
    <t>2018-06-29T18:11:58+00:00</t>
  </si>
  <si>
    <t>2018-06-30T08:31:09+00:00</t>
  </si>
  <si>
    <t>32304-2883</t>
  </si>
  <si>
    <t>111-3398831-4903400</t>
  </si>
  <si>
    <t>2018-06-29T18:11:25+00:00</t>
  </si>
  <si>
    <t>2018-07-01T18:46:19+00:00</t>
  </si>
  <si>
    <t>MYSTIC</t>
  </si>
  <si>
    <t>06355-2242</t>
  </si>
  <si>
    <t>113-2861315-8811427</t>
  </si>
  <si>
    <t>2018-06-29T17:44:32+00:00</t>
  </si>
  <si>
    <t>2018-06-30T22:42:21+00:00</t>
  </si>
  <si>
    <t>CARBONDALE</t>
  </si>
  <si>
    <t>62901-1957</t>
  </si>
  <si>
    <t>111-7281294-4512246</t>
  </si>
  <si>
    <t>2018-06-29T17:43:56+00:00</t>
  </si>
  <si>
    <t>2018-06-30T21:19:51+00:00</t>
  </si>
  <si>
    <t>84606-3567</t>
  </si>
  <si>
    <t>114-4090270-2669823</t>
  </si>
  <si>
    <t>2018-06-29T17:38:42+00:00</t>
  </si>
  <si>
    <t>2018-06-30T09:07:28+00:00</t>
  </si>
  <si>
    <t>EAST LONGMEADOW</t>
  </si>
  <si>
    <t>01028-1460</t>
  </si>
  <si>
    <t>111-8897812-8953859</t>
  </si>
  <si>
    <t>2018-06-29T17:37:47+00:00</t>
  </si>
  <si>
    <t>2018-07-01T07:33:30+00:00</t>
  </si>
  <si>
    <t>112-9319660-3277803</t>
  </si>
  <si>
    <t>2018-06-29T17:37:02+00:00</t>
  </si>
  <si>
    <t>2018-06-30T21:48:00+00:00</t>
  </si>
  <si>
    <t>27713-7724</t>
  </si>
  <si>
    <t>112-9376364-6000266</t>
  </si>
  <si>
    <t>2018-06-29T17:01:01+00:00</t>
  </si>
  <si>
    <t>2018-07-01T04:14:48+00:00</t>
  </si>
  <si>
    <t>48091-1720</t>
  </si>
  <si>
    <t>113-5145362-2311448</t>
  </si>
  <si>
    <t>2018-06-29T16:58:45+00:00</t>
  </si>
  <si>
    <t>2018-06-30T10:22:23+00:00</t>
  </si>
  <si>
    <t>Simpsonville</t>
  </si>
  <si>
    <t>112-2985264-7111465</t>
  </si>
  <si>
    <t>2018-06-29T16:45:43+00:00</t>
  </si>
  <si>
    <t>2018-06-30T10:33:11+00:00</t>
  </si>
  <si>
    <t>MY-BS027-BL-M</t>
  </si>
  <si>
    <t>LUMBERTON</t>
  </si>
  <si>
    <t>77657-1111</t>
  </si>
  <si>
    <t>111-4594992-2596263</t>
  </si>
  <si>
    <t>2018-06-29T16:37:56+00:00</t>
  </si>
  <si>
    <t>2018-06-30T14:18:39+00:00</t>
  </si>
  <si>
    <t>64110-1741</t>
  </si>
  <si>
    <t>114-1496662-2494613</t>
  </si>
  <si>
    <t>2018-06-29T16:20:10+00:00</t>
  </si>
  <si>
    <t>2018-07-02T03:23:58+00:00</t>
  </si>
  <si>
    <t>33178-2508</t>
  </si>
  <si>
    <t>113-1912822-3738633</t>
  </si>
  <si>
    <t>2018-06-29T15:57:46+00:00</t>
  </si>
  <si>
    <t>2018-06-30T21:19:50+00:00</t>
  </si>
  <si>
    <t>40513-1787</t>
  </si>
  <si>
    <t>111-6289490-6257066</t>
  </si>
  <si>
    <t>2018-06-29T15:35:11+00:00</t>
  </si>
  <si>
    <t>2018-06-30T00:37:44+00:00</t>
  </si>
  <si>
    <t>MOCOTONO Men's V Neck Pullover Sweater Long Sleeve Cotton Casual Sweat Dress,Dark Gray,Small</t>
  </si>
  <si>
    <t>113-3104039-9930645</t>
  </si>
  <si>
    <t>2018-06-29T15:34:33+00:00</t>
  </si>
  <si>
    <t>2018-06-30T06:55:57+00:00</t>
  </si>
  <si>
    <t>MOCOTONO Men's Long Sleeve Plaid Button Down Cotton Casual Shirts Coffee/Grass Green XX-Large</t>
  </si>
  <si>
    <t>CS-LY084-H1-XXL</t>
  </si>
  <si>
    <t>B072MML4VB</t>
  </si>
  <si>
    <t>Norwalk</t>
  </si>
  <si>
    <t>112-1558383-0465000</t>
  </si>
  <si>
    <t>2018-06-29T15:23:35+00:00</t>
  </si>
  <si>
    <t>2018-06-30T15:31:57+00:00</t>
  </si>
  <si>
    <t>Mocotono Men's Short Sleeve Oxford Button Down Casual Shirt, Green, XX-Large</t>
  </si>
  <si>
    <t>CS-LY170-G912-XXL</t>
  </si>
  <si>
    <t>B073PPRP1F</t>
  </si>
  <si>
    <t>HANNIBAL</t>
  </si>
  <si>
    <t>63401-6201</t>
  </si>
  <si>
    <t>112-4897303-5434613</t>
  </si>
  <si>
    <t>2018-06-29T15:14:21+00:00</t>
  </si>
  <si>
    <t>2018-06-30T08:40:27+00:00</t>
  </si>
  <si>
    <t>Bend</t>
  </si>
  <si>
    <t>111-2487490-2155403</t>
  </si>
  <si>
    <t>2018-06-29T15:12:32+00:00</t>
  </si>
  <si>
    <t>2018-07-02T06:47:58+00:00</t>
  </si>
  <si>
    <t>30102-2064</t>
  </si>
  <si>
    <t>114-0818761-1650661</t>
  </si>
  <si>
    <t>2018-06-29T14:50:46+00:00</t>
  </si>
  <si>
    <t>2018-07-01T05:11:16+00:00</t>
  </si>
  <si>
    <t>33619-4512</t>
  </si>
  <si>
    <t>112-3920464-4838633</t>
  </si>
  <si>
    <t>2018-06-29T14:34:40+00:00</t>
  </si>
  <si>
    <t>2018-06-30T02:26:08+00:00</t>
  </si>
  <si>
    <t>75070-4647</t>
  </si>
  <si>
    <t>111-4471904-0244230</t>
  </si>
  <si>
    <t>2018-06-29T14:21:04+00:00</t>
  </si>
  <si>
    <t>2018-06-30T09:33:58+00:00</t>
  </si>
  <si>
    <t>44708-4923</t>
  </si>
  <si>
    <t>113-5232715-7532242</t>
  </si>
  <si>
    <t>2018-06-29T14:13:18+00:00</t>
  </si>
  <si>
    <t>2018-06-30T07:03:16+00:00</t>
  </si>
  <si>
    <t>95351-3936</t>
  </si>
  <si>
    <t>113-2204511-4857809</t>
  </si>
  <si>
    <t>2018-06-29T14:06:48+00:00</t>
  </si>
  <si>
    <t>2018-07-01T08:23:41+00:00</t>
  </si>
  <si>
    <t>02199-7813</t>
  </si>
  <si>
    <t>113-1597453-3505825</t>
  </si>
  <si>
    <t>2018-06-29T14:03:12+00:00</t>
  </si>
  <si>
    <t>2018-06-29T20:29:09+00:00</t>
  </si>
  <si>
    <t>45040-7304</t>
  </si>
  <si>
    <t>112-9142673-7765805</t>
  </si>
  <si>
    <t>2018-06-29T14:01:51+00:00</t>
  </si>
  <si>
    <t>2018-06-30T10:20:45+00:00</t>
  </si>
  <si>
    <t>CROWLEY</t>
  </si>
  <si>
    <t>70526-4512</t>
  </si>
  <si>
    <t>113-6701343-0788226</t>
  </si>
  <si>
    <t>2018-06-29T13:03:36+00:00</t>
  </si>
  <si>
    <t>2018-07-01T15:46:20+00:00</t>
  </si>
  <si>
    <t>McPherson,</t>
  </si>
  <si>
    <t>Kansas</t>
  </si>
  <si>
    <t>113-9757817-4141803</t>
  </si>
  <si>
    <t>2018-06-29T12:33:26+00:00</t>
  </si>
  <si>
    <t>2018-07-01T03:53:10+00:00</t>
  </si>
  <si>
    <t>94010-5830</t>
  </si>
  <si>
    <t>113-6212347-1202667</t>
  </si>
  <si>
    <t>2018-06-29T12:18:22+00:00</t>
  </si>
  <si>
    <t>2018-06-29T21:51:20+00:00</t>
  </si>
  <si>
    <t>MONTANA</t>
  </si>
  <si>
    <t>59105-4471</t>
  </si>
  <si>
    <t>111-1177795-9633852</t>
  </si>
  <si>
    <t>2018-06-29T12:07:47+00:00</t>
  </si>
  <si>
    <t>2018-06-30T16:27:03+00:00</t>
  </si>
  <si>
    <t>11422-1806</t>
  </si>
  <si>
    <t>111-9888600-6318661</t>
  </si>
  <si>
    <t>2018-06-29T11:59:23+00:00</t>
  </si>
  <si>
    <t>2018-07-02T04:02:09+00:00</t>
  </si>
  <si>
    <t>CADILLAC</t>
  </si>
  <si>
    <t>49601-1522</t>
  </si>
  <si>
    <t>112-2404052-3089051</t>
  </si>
  <si>
    <t>2018-06-29T11:29:32+00:00</t>
  </si>
  <si>
    <t>2018-06-30T23:30:53+00:00</t>
  </si>
  <si>
    <t>98233-3223</t>
  </si>
  <si>
    <t>113-1192687-8148215</t>
  </si>
  <si>
    <t>2018-06-29T11:27:37+00:00</t>
  </si>
  <si>
    <t>2018-07-02T08:36:35+00:00</t>
  </si>
  <si>
    <t>rochester</t>
  </si>
  <si>
    <t>mn</t>
  </si>
  <si>
    <t>113-7423453-3557833</t>
  </si>
  <si>
    <t>2018-06-29T11:15:36+00:00</t>
  </si>
  <si>
    <t>2018-07-02T22:28:23+00:00</t>
  </si>
  <si>
    <t>03303-2023</t>
  </si>
  <si>
    <t>113-8231041-4620260</t>
  </si>
  <si>
    <t>2018-06-29T11:08:45+00:00</t>
  </si>
  <si>
    <t>2018-06-30T15:36:46+00:00</t>
  </si>
  <si>
    <t>FORT DRUM</t>
  </si>
  <si>
    <t>13603-3019</t>
  </si>
  <si>
    <t>114-3254970-4013024</t>
  </si>
  <si>
    <t>2018-06-29T10:53:25+00:00</t>
  </si>
  <si>
    <t>2018-06-29T21:43:12+00:00</t>
  </si>
  <si>
    <t>Fort gordon</t>
  </si>
  <si>
    <t>111-6206037-3736229</t>
  </si>
  <si>
    <t>2018-06-29T10:25:05+00:00</t>
  </si>
  <si>
    <t>2018-06-30T04:23:58+00:00</t>
  </si>
  <si>
    <t>43206-3464</t>
  </si>
  <si>
    <t>114-8930440-9077800</t>
  </si>
  <si>
    <t>2018-06-29T09:30:21+00:00</t>
  </si>
  <si>
    <t>2018-06-30T17:51:45+00:00</t>
  </si>
  <si>
    <t>MOCOTONO Men's Long Sleeve Casual Collared Polo Shirt Top White XL</t>
  </si>
  <si>
    <t>WQS-BN-1503-WO-XL</t>
  </si>
  <si>
    <t>B0788LHPGK</t>
  </si>
  <si>
    <t>20853-1247</t>
  </si>
  <si>
    <t>MOCOTONO Men's Long Sleeve Casual Collared Polo Shirt Top Grey XL</t>
  </si>
  <si>
    <t>WQS-BN-1503-GR-XL</t>
  </si>
  <si>
    <t>B0788KZ4NT</t>
  </si>
  <si>
    <t>114-6771501-7184235</t>
  </si>
  <si>
    <t>2018-06-29T09:24:09+00:00</t>
  </si>
  <si>
    <t>2018-07-01T05:40:47+00:00</t>
  </si>
  <si>
    <t>114-1400098-2624233</t>
  </si>
  <si>
    <t>2018-06-29T09:21:44+00:00</t>
  </si>
  <si>
    <t>2018-06-29T09:22:12+00:00</t>
  </si>
  <si>
    <t>95111-1716</t>
  </si>
  <si>
    <t>114-9380971-0481055</t>
  </si>
  <si>
    <t>2018-06-29T09:20:41+00:00</t>
  </si>
  <si>
    <t>2018-06-29T21:20:13+00:00</t>
  </si>
  <si>
    <t>114-9777573-7238650</t>
  </si>
  <si>
    <t>2018-06-29T09:18:30+00:00</t>
  </si>
  <si>
    <t>2018-06-29T09:19:39+00:00</t>
  </si>
  <si>
    <t>95129-4836</t>
  </si>
  <si>
    <t>113-9797943-4841043</t>
  </si>
  <si>
    <t>2018-06-29T08:47:16+00:00</t>
  </si>
  <si>
    <t>2018-07-01T06:58:08+00:00</t>
  </si>
  <si>
    <t>MOCOTONO Men's Long Sleeve Flannel Plaid Checkered Button Down Casual Dress Shirts Green2 X-Large</t>
  </si>
  <si>
    <t>CS-BUSB031-GN2-XL</t>
  </si>
  <si>
    <t>B078VZ27TC</t>
  </si>
  <si>
    <t>113-2104236-3467425</t>
  </si>
  <si>
    <t>2018-06-29T08:21:30+00:00</t>
  </si>
  <si>
    <t>2018-06-30T04:29:47+00:00</t>
  </si>
  <si>
    <t>113-7446595-8404234</t>
  </si>
  <si>
    <t>2018-06-29T07:53:15+00:00</t>
  </si>
  <si>
    <t>2018-06-30T00:39:00+00:00</t>
  </si>
  <si>
    <t>ORELAND</t>
  </si>
  <si>
    <t>19075-1706</t>
  </si>
  <si>
    <t>113-0295132-2913807</t>
  </si>
  <si>
    <t>2018-06-29T07:52:12+00:00</t>
  </si>
  <si>
    <t>2018-06-30T08:44:47+00:00</t>
  </si>
  <si>
    <t>OTTUMWA</t>
  </si>
  <si>
    <t>52501-5067</t>
  </si>
  <si>
    <t>113-7065953-4721004</t>
  </si>
  <si>
    <t>2018-06-29T07:10:31+00:00</t>
  </si>
  <si>
    <t>2018-06-30T04:31:09+00:00</t>
  </si>
  <si>
    <t>98204-5039</t>
  </si>
  <si>
    <t>114-9985275-2581058</t>
  </si>
  <si>
    <t>2018-06-29T06:50:38+00:00</t>
  </si>
  <si>
    <t>2018-06-30T18:31:43+00:00</t>
  </si>
  <si>
    <t>95825-4715</t>
  </si>
  <si>
    <t>112-7826006-9437015</t>
  </si>
  <si>
    <t>2018-06-29T06:50:04+00:00</t>
  </si>
  <si>
    <t>2018-07-02T19:59:32+00:00</t>
  </si>
  <si>
    <t>114-0155953-8505806</t>
  </si>
  <si>
    <t>2018-06-29T06:04:14+00:00</t>
  </si>
  <si>
    <t>2018-06-30T00:52:20+00:00</t>
  </si>
  <si>
    <t>WINOOSKI</t>
  </si>
  <si>
    <t>05404-0363</t>
  </si>
  <si>
    <t>113-7574740-0563455</t>
  </si>
  <si>
    <t>2018-06-29T05:54:20+00:00</t>
  </si>
  <si>
    <t>2018-06-30T19:07:08+00:00</t>
  </si>
  <si>
    <t>WISCONSIN</t>
  </si>
  <si>
    <t>53704-1525</t>
  </si>
  <si>
    <t>114-1361922-9927442</t>
  </si>
  <si>
    <t>2018-06-29T05:21:47+00:00</t>
  </si>
  <si>
    <t>2018-06-30T19:40:37+00:00</t>
  </si>
  <si>
    <t>90069-4620</t>
  </si>
  <si>
    <t>113-8524264-2486669</t>
  </si>
  <si>
    <t>2018-06-29T05:15:02+00:00</t>
  </si>
  <si>
    <t>2018-07-01T06:26:42+00:00</t>
  </si>
  <si>
    <t>WAMEGO</t>
  </si>
  <si>
    <t>66547-9471</t>
  </si>
  <si>
    <t>112-4897256-2984211</t>
  </si>
  <si>
    <t>2018-06-29T04:59:28+00:00</t>
  </si>
  <si>
    <t>2018-06-30T08:50:27+00:00</t>
  </si>
  <si>
    <t>114-5820058-0849821</t>
  </si>
  <si>
    <t>2018-06-29T04:33:58+00:00</t>
  </si>
  <si>
    <t>2018-06-30T04:28:40+00:00</t>
  </si>
  <si>
    <t>Poughkeepsie</t>
  </si>
  <si>
    <t>12601-1354</t>
  </si>
  <si>
    <t>112-7213964-5953059</t>
  </si>
  <si>
    <t>2018-06-29T04:10:33+00:00</t>
  </si>
  <si>
    <t>2018-06-30T16:27:06+00:00</t>
  </si>
  <si>
    <t>CS-LHY032-BL-XL</t>
  </si>
  <si>
    <t>IRVINGTON</t>
  </si>
  <si>
    <t>113-0646833-3512222</t>
  </si>
  <si>
    <t>2018-06-29T03:44:35+00:00</t>
  </si>
  <si>
    <t>2018-06-30T07:37:11+00:00</t>
  </si>
  <si>
    <t>08701-5562</t>
  </si>
  <si>
    <t>113-7875127-1506616</t>
  </si>
  <si>
    <t>2018-06-29T03:28:54+00:00</t>
  </si>
  <si>
    <t>2018-06-29T16:33:30+00:00</t>
  </si>
  <si>
    <t>19804-1112</t>
  </si>
  <si>
    <t>111-4106460-3338617</t>
  </si>
  <si>
    <t>2018-06-29T03:26:29+00:00</t>
  </si>
  <si>
    <t>2018-06-30T02:41:14+00:00</t>
  </si>
  <si>
    <t>30084-8201</t>
  </si>
  <si>
    <t>113-1436846-1254639</t>
  </si>
  <si>
    <t>2018-06-29T03:25:49+00:00</t>
  </si>
  <si>
    <t>2018-06-30T02:43:30+00:00</t>
  </si>
  <si>
    <t>98312-4039</t>
  </si>
  <si>
    <t>112-4094306-4010668</t>
  </si>
  <si>
    <t>2018-06-29T03:15:35+00:00</t>
  </si>
  <si>
    <t>2018-06-30T09:29:47+00:00</t>
  </si>
  <si>
    <t>44240-8607</t>
  </si>
  <si>
    <t>111-3097872-5441814</t>
  </si>
  <si>
    <t>2018-06-29T03:09:17+00:00</t>
  </si>
  <si>
    <t>2018-06-29T03:09:21+00:00</t>
  </si>
  <si>
    <t>BENSENVILLE</t>
  </si>
  <si>
    <t>60106-1033</t>
  </si>
  <si>
    <t>111-3018750-9446630</t>
  </si>
  <si>
    <t>2018-06-29T02:57:30+00:00</t>
  </si>
  <si>
    <t>2018-07-02T02:31:24+00:00</t>
  </si>
  <si>
    <t>60074-7085</t>
  </si>
  <si>
    <t>113-6317113-7888209</t>
  </si>
  <si>
    <t>2018-06-29T02:56:35+00:00</t>
  </si>
  <si>
    <t>2018-07-02T11:15:08+00:00</t>
  </si>
  <si>
    <t>SUNRISE</t>
  </si>
  <si>
    <t>33323-2935</t>
  </si>
  <si>
    <t>112-7338912-9696239</t>
  </si>
  <si>
    <t>2018-06-29T02:53:16+00:00</t>
  </si>
  <si>
    <t>2018-06-30T00:31:09+00:00</t>
  </si>
  <si>
    <t>FORT LEONARD WOOD</t>
  </si>
  <si>
    <t>65473-9092</t>
  </si>
  <si>
    <t>112-3725094-2375423</t>
  </si>
  <si>
    <t>2018-06-29T02:52:39+00:00</t>
  </si>
  <si>
    <t>2018-07-01T06:25:27+00:00</t>
  </si>
  <si>
    <t>BEAVERCREEK</t>
  </si>
  <si>
    <t>97004-9715</t>
  </si>
  <si>
    <t>111-6246685-4653049</t>
  </si>
  <si>
    <t>2018-06-29T02:51:38+00:00</t>
  </si>
  <si>
    <t>2018-06-30T23:32:34+00:00</t>
  </si>
  <si>
    <t>MOCOTONO Men's Long Sleeve Denim Solid Double-Pocket Shirt Black Medium</t>
  </si>
  <si>
    <t>CS-BS003-BK-M</t>
  </si>
  <si>
    <t>B078JNP4BD</t>
  </si>
  <si>
    <t>98229-8896</t>
  </si>
  <si>
    <t>112-2117864-7044224</t>
  </si>
  <si>
    <t>2018-06-29T02:50:55+00:00</t>
  </si>
  <si>
    <t>2018-06-30T03:43:41+00:00</t>
  </si>
  <si>
    <t>32724-1555</t>
  </si>
  <si>
    <t>112-1970634-6188210</t>
  </si>
  <si>
    <t>2018-06-29T02:47:59+00:00</t>
  </si>
  <si>
    <t>2018-06-30T04:33:07+00:00</t>
  </si>
  <si>
    <t>112-6088890-3272258</t>
  </si>
  <si>
    <t>2018-06-29T02:36:52+00:00</t>
  </si>
  <si>
    <t>2018-06-29T13:47:27+00:00</t>
  </si>
  <si>
    <t>Pewaukee</t>
  </si>
  <si>
    <t>113-2250533-7459467</t>
  </si>
  <si>
    <t>2018-06-29T02:34:30+00:00</t>
  </si>
  <si>
    <t>2018-06-30T02:54:54+00:00</t>
  </si>
  <si>
    <t>66606-2507</t>
  </si>
  <si>
    <t>112-9616220-7369859</t>
  </si>
  <si>
    <t>2018-06-29T02:34:20+00:00</t>
  </si>
  <si>
    <t>2018-07-01T07:34:06+00:00</t>
  </si>
  <si>
    <t>Nantucket</t>
  </si>
  <si>
    <t>114-1830061-6708266</t>
  </si>
  <si>
    <t>2018-06-29T02:25:25+00:00</t>
  </si>
  <si>
    <t>2018-07-02T13:48:08+00:00</t>
  </si>
  <si>
    <t>33166-6559</t>
  </si>
  <si>
    <t>111-6656891-6507429</t>
  </si>
  <si>
    <t>2018-06-29T02:22:54+00:00</t>
  </si>
  <si>
    <t>2018-06-30T08:42:12+00:00</t>
  </si>
  <si>
    <t>Media</t>
  </si>
  <si>
    <t>111-5450530-0869009</t>
  </si>
  <si>
    <t>2018-06-29T02:20:52+00:00</t>
  </si>
  <si>
    <t>2018-06-29T16:33:17+00:00</t>
  </si>
  <si>
    <t>10027-2613</t>
  </si>
  <si>
    <t>111-4059290-4553843</t>
  </si>
  <si>
    <t>2018-06-29T02:18:28+00:00</t>
  </si>
  <si>
    <t>2018-06-30T08:40:41+00:00</t>
  </si>
  <si>
    <t>CALDWELL</t>
  </si>
  <si>
    <t>83605-3156</t>
  </si>
  <si>
    <t>111-7912209-0775441</t>
  </si>
  <si>
    <t>2018-06-29T02:06:07+00:00</t>
  </si>
  <si>
    <t>2018-06-30T08:50:57+00:00</t>
  </si>
  <si>
    <t>MOCOTONO Men's Pullover Hoodies Fleece Hooded Sweatshirt Light Grey X-Large</t>
  </si>
  <si>
    <t>WY-SB017-LG-XL</t>
  </si>
  <si>
    <t>B078NLT7K4</t>
  </si>
  <si>
    <t>93534-1378</t>
  </si>
  <si>
    <t>112-8550182-0942624</t>
  </si>
  <si>
    <t>2018-06-29T02:03:41+00:00</t>
  </si>
  <si>
    <t>2018-06-30T11:56:01+00:00</t>
  </si>
  <si>
    <t>31410-1202</t>
  </si>
  <si>
    <t>112-2235134-1601813</t>
  </si>
  <si>
    <t>2018-06-29T02:01:42+00:00</t>
  </si>
  <si>
    <t>2018-06-30T00:35:49+00:00</t>
  </si>
  <si>
    <t>DELRAN</t>
  </si>
  <si>
    <t>08075-1886</t>
  </si>
  <si>
    <t>113-0386496-6121031</t>
  </si>
  <si>
    <t>2018-06-29T01:55:08+00:00</t>
  </si>
  <si>
    <t>2018-07-01T18:49:02+00:00</t>
  </si>
  <si>
    <t>113-2402586-8825863</t>
  </si>
  <si>
    <t>2018-06-29T01:52:21+00:00</t>
  </si>
  <si>
    <t>2018-07-02T16:01:21+00:00</t>
  </si>
  <si>
    <t>VACHERIE</t>
  </si>
  <si>
    <t>70090-5304</t>
  </si>
  <si>
    <t>111-6350731-0659436</t>
  </si>
  <si>
    <t>2018-06-29T01:45:40+00:00</t>
  </si>
  <si>
    <t>2018-06-30T01:36:31+00:00</t>
  </si>
  <si>
    <t>Provo</t>
  </si>
  <si>
    <t>113-0819220-5835466</t>
  </si>
  <si>
    <t>2018-06-29T01:45:23+00:00</t>
  </si>
  <si>
    <t>2018-06-29T16:46:25+00:00</t>
  </si>
  <si>
    <t>40217-2447</t>
  </si>
  <si>
    <t>112-5196940-1539427</t>
  </si>
  <si>
    <t>2018-06-29T01:42:21+00:00</t>
  </si>
  <si>
    <t>2018-06-30T18:53:10+00:00</t>
  </si>
  <si>
    <t>113-2096979-3318609</t>
  </si>
  <si>
    <t>2018-06-29T01:42:14+00:00</t>
  </si>
  <si>
    <t>2018-06-30T06:44:43+00:00</t>
  </si>
  <si>
    <t>GORDONVILLE</t>
  </si>
  <si>
    <t>112-0574773-1717862</t>
  </si>
  <si>
    <t>2018-06-29T01:33:33+00:00</t>
  </si>
  <si>
    <t>2018-06-29T21:17:06+00:00</t>
  </si>
  <si>
    <t>45440-4126</t>
  </si>
  <si>
    <t>112-2523811-4170632</t>
  </si>
  <si>
    <t>2018-06-29T01:20:38+00:00</t>
  </si>
  <si>
    <t>2018-06-30T06:40:24+00:00</t>
  </si>
  <si>
    <t>90232-3913</t>
  </si>
  <si>
    <t>111-3256149-2344203</t>
  </si>
  <si>
    <t>2018-06-29T01:07:31+00:00</t>
  </si>
  <si>
    <t>2018-06-29T21:20:32+00:00</t>
  </si>
  <si>
    <t>21229-4732</t>
  </si>
  <si>
    <t>114-7198456-9474638</t>
  </si>
  <si>
    <t>2018-06-29T00:15:27+00:00</t>
  </si>
  <si>
    <t>2018-07-02T17:35:57+00:00</t>
  </si>
  <si>
    <t>30033-4818</t>
  </si>
  <si>
    <t>111-5125626-4850647</t>
  </si>
  <si>
    <t>2018-06-29T00:06:55+00:00</t>
  </si>
  <si>
    <t>2018-06-30T11:36:21+00:00</t>
  </si>
  <si>
    <t>Flushing</t>
  </si>
  <si>
    <t>11358-1409</t>
  </si>
  <si>
    <t>114-9732356-7001859</t>
  </si>
  <si>
    <t>2018-06-29T00:06:03+00:00</t>
  </si>
  <si>
    <t>2018-06-30T00:37:56+00:00</t>
  </si>
  <si>
    <t>South Westerlo</t>
  </si>
  <si>
    <t>12083-2218</t>
  </si>
  <si>
    <t>111-8796000-4822610</t>
  </si>
  <si>
    <t>2018-06-29T00:02:14+00:00</t>
  </si>
  <si>
    <t>2018-07-01T06:27:04+00:00</t>
  </si>
  <si>
    <t>MOCOTONO Men's Long Sleeve Denim Solid Flap Pockets Shirt Black Small</t>
  </si>
  <si>
    <t>TEMPLETON</t>
  </si>
  <si>
    <t>93465-5004</t>
  </si>
  <si>
    <t>701-6634374-2934622</t>
  </si>
  <si>
    <t>2018-06-30T23:39:21+00:00</t>
  </si>
  <si>
    <t>2018-07-01T17:51:34+00:00</t>
  </si>
  <si>
    <t>Men's Short Sleeve Oxford Button Down Casual Shirt Navy Blue Medium</t>
  </si>
  <si>
    <t>CS-CA170-ZL918-M</t>
  </si>
  <si>
    <t>B079GTJNW6</t>
  </si>
  <si>
    <t>H3W 1L3</t>
  </si>
  <si>
    <t>702-4935511-1141803</t>
  </si>
  <si>
    <t>2018-06-30T17:40:58+00:00</t>
  </si>
  <si>
    <t>2018-07-01T22:25:14+00:00</t>
  </si>
  <si>
    <t>CS-CA170-PI908-XXL</t>
  </si>
  <si>
    <t>B079GQD76C</t>
  </si>
  <si>
    <t>East York</t>
  </si>
  <si>
    <t>M4H 1L7</t>
  </si>
  <si>
    <t>701-3647911-3004267</t>
  </si>
  <si>
    <t>2018-06-30T01:38:08+00:00</t>
  </si>
  <si>
    <t>2018-07-01T15:38:19+00:00</t>
  </si>
  <si>
    <t>Peterbough</t>
  </si>
  <si>
    <t>K9J 0J5</t>
  </si>
  <si>
    <t>114-3883355-2393005</t>
  </si>
  <si>
    <t>2018-06-30T23:52:33+00:00</t>
  </si>
  <si>
    <t>2018-06-30T23:52:39+00:00</t>
  </si>
  <si>
    <t>FRANKLINTON</t>
  </si>
  <si>
    <t>70438-7348</t>
  </si>
  <si>
    <t>111-3532512-0209044</t>
  </si>
  <si>
    <t>2018-06-30T23:51:27+00:00</t>
  </si>
  <si>
    <t>2018-07-01T20:08:06+00:00</t>
  </si>
  <si>
    <t>WELLINGTON</t>
  </si>
  <si>
    <t>84542-2024</t>
  </si>
  <si>
    <t>113-4722298-8256223</t>
  </si>
  <si>
    <t>2018-06-30T23:41:39+00:00</t>
  </si>
  <si>
    <t>2018-07-03T01:35:30+00:00</t>
  </si>
  <si>
    <t>Men's Solid Color Oxford Long Sleeve Button Down Casual Shirt Light Pink X-Large</t>
  </si>
  <si>
    <t>CS-LY085-R901-XL</t>
  </si>
  <si>
    <t>B06XYYF2K2</t>
  </si>
  <si>
    <t>VINTON</t>
  </si>
  <si>
    <t>52349-1520</t>
  </si>
  <si>
    <t>111-7039557-1209815</t>
  </si>
  <si>
    <t>2018-06-30T23:17:16+00:00</t>
  </si>
  <si>
    <t>2018-07-02T04:40:45+00:00</t>
  </si>
  <si>
    <t>scottsdale</t>
  </si>
  <si>
    <t>85258-3101</t>
  </si>
  <si>
    <t>112-5441404-4801848</t>
  </si>
  <si>
    <t>2018-06-30T23:03:01+00:00</t>
  </si>
  <si>
    <t>2018-07-02T16:34:02+00:00</t>
  </si>
  <si>
    <t>lothian</t>
  </si>
  <si>
    <t>maryland</t>
  </si>
  <si>
    <t>112-1476200-9743403</t>
  </si>
  <si>
    <t>2018-06-30T23:02:03+00:00</t>
  </si>
  <si>
    <t>2018-07-02T00:09:01+00:00</t>
  </si>
  <si>
    <t>ROCKAWAY PARK</t>
  </si>
  <si>
    <t>11694-1726</t>
  </si>
  <si>
    <t>113-2403761-2327434</t>
  </si>
  <si>
    <t>2018-06-30T22:59:51+00:00</t>
  </si>
  <si>
    <t>2018-07-02T07:39:58+00:00</t>
  </si>
  <si>
    <t>94401-3513</t>
  </si>
  <si>
    <t>112-7526965-7033831</t>
  </si>
  <si>
    <t>2018-06-30T22:41:53+00:00</t>
  </si>
  <si>
    <t>2018-07-02T09:25:50+00:00</t>
  </si>
  <si>
    <t>98329-7051</t>
  </si>
  <si>
    <t>114-9698301-3344255</t>
  </si>
  <si>
    <t>2018-06-30T22:38:35+00:00</t>
  </si>
  <si>
    <t>2018-07-01T05:17:11+00:00</t>
  </si>
  <si>
    <t>30080-5682</t>
  </si>
  <si>
    <t>111-3733475-6149013</t>
  </si>
  <si>
    <t>2018-06-30T22:32:28+00:00</t>
  </si>
  <si>
    <t>2018-06-30T23:01:42+00:00</t>
  </si>
  <si>
    <t>CS-LHY009-BL-L</t>
  </si>
  <si>
    <t>11717-1725</t>
  </si>
  <si>
    <t>114-7016494-5917866</t>
  </si>
  <si>
    <t>2018-06-30T22:32:25+00:00</t>
  </si>
  <si>
    <t>2018-07-02T19:16:01+00:00</t>
  </si>
  <si>
    <t>97401-3855</t>
  </si>
  <si>
    <t>111-5910858-8624200</t>
  </si>
  <si>
    <t>2018-06-30T22:22:38+00:00</t>
  </si>
  <si>
    <t>2018-07-01T08:22:32+00:00</t>
  </si>
  <si>
    <t>06480-1050</t>
  </si>
  <si>
    <t>114-4623908-8025854</t>
  </si>
  <si>
    <t>2018-06-30T22:18:26+00:00</t>
  </si>
  <si>
    <t>2018-06-30T22:19:50+00:00</t>
  </si>
  <si>
    <t>14211-2816</t>
  </si>
  <si>
    <t>112-0570699-5998658</t>
  </si>
  <si>
    <t>2018-06-30T22:11:35+00:00</t>
  </si>
  <si>
    <t>2018-07-02T20:16:39+00:00</t>
  </si>
  <si>
    <t>GARDEN GROVE</t>
  </si>
  <si>
    <t>92841-2359</t>
  </si>
  <si>
    <t>114-5398740-9144234</t>
  </si>
  <si>
    <t>2018-06-30T22:11:10+00:00</t>
  </si>
  <si>
    <t>2018-07-01T09:33:57+00:00</t>
  </si>
  <si>
    <t>111-7810696-4286648</t>
  </si>
  <si>
    <t>2018-06-30T21:49:14+00:00</t>
  </si>
  <si>
    <t>2018-06-30T21:49:19+00:00</t>
  </si>
  <si>
    <t>30044-4328</t>
  </si>
  <si>
    <t>112-7378166-3512246</t>
  </si>
  <si>
    <t>2018-06-30T21:47:46+00:00</t>
  </si>
  <si>
    <t>2018-07-01T23:08:23+00:00</t>
  </si>
  <si>
    <t>10301-4133</t>
  </si>
  <si>
    <t>112-8783804-4610659</t>
  </si>
  <si>
    <t>2018-06-30T21:39:23+00:00</t>
  </si>
  <si>
    <t>2018-07-02T06:50:30+00:00</t>
  </si>
  <si>
    <t>24012-4063</t>
  </si>
  <si>
    <t>111-4749318-3389004</t>
  </si>
  <si>
    <t>2018-06-30T21:29:41+00:00</t>
  </si>
  <si>
    <t>2018-07-02T07:08:42+00:00</t>
  </si>
  <si>
    <t>Hercules</t>
  </si>
  <si>
    <t>112-9164810-4706618</t>
  </si>
  <si>
    <t>2018-06-30T21:16:14+00:00</t>
  </si>
  <si>
    <t>2018-07-02T23:37:16+00:00</t>
  </si>
  <si>
    <t>GOUVERNEUR</t>
  </si>
  <si>
    <t>13642-3526</t>
  </si>
  <si>
    <t>111-4591330-7296245</t>
  </si>
  <si>
    <t>2018-06-30T21:12:48+00:00</t>
  </si>
  <si>
    <t>2018-07-01T06:26:41+00:00</t>
  </si>
  <si>
    <t>94040-2445</t>
  </si>
  <si>
    <t>114-8571923-4741016</t>
  </si>
  <si>
    <t>2018-06-30T21:10:52+00:00</t>
  </si>
  <si>
    <t>2018-06-30T21:12:15+00:00</t>
  </si>
  <si>
    <t>NEW MILFORD</t>
  </si>
  <si>
    <t>111-6203958-7196249</t>
  </si>
  <si>
    <t>2018-06-30T20:51:29+00:00</t>
  </si>
  <si>
    <t>2018-07-02T04:41:37+00:00</t>
  </si>
  <si>
    <t>CS-LHY032-RD-L</t>
  </si>
  <si>
    <t>111-7877992-5137809</t>
  </si>
  <si>
    <t>2018-06-30T20:45:20+00:00</t>
  </si>
  <si>
    <t>2018-07-02T19:36:28+00:00</t>
  </si>
  <si>
    <t>MOCOTONO Men's Cotton V Neck Sweater Regular Fit Pullover Knitwear Blue XL</t>
  </si>
  <si>
    <t>MY-SB019-BL-XL</t>
  </si>
  <si>
    <t>B077XGWRKM</t>
  </si>
  <si>
    <t>GARDENA</t>
  </si>
  <si>
    <t>90247-4806</t>
  </si>
  <si>
    <t>MOCOTONO Men's V Neck Stripe Pullover Cotton Sweater Dark Gray XL</t>
  </si>
  <si>
    <t>MY-SB020-DG-XL</t>
  </si>
  <si>
    <t>B077XG567X</t>
  </si>
  <si>
    <t>114-5703528-6360261</t>
  </si>
  <si>
    <t>2018-06-30T20:44:27+00:00</t>
  </si>
  <si>
    <t>2018-07-01T14:39:11+00:00</t>
  </si>
  <si>
    <t>76065-6964</t>
  </si>
  <si>
    <t>112-6002271-2106607</t>
  </si>
  <si>
    <t>2018-06-30T20:04:10+00:00</t>
  </si>
  <si>
    <t>2018-07-01T23:21:45+00:00</t>
  </si>
  <si>
    <t>33027-5737</t>
  </si>
  <si>
    <t>114-5887760-6917847</t>
  </si>
  <si>
    <t>2018-06-30T20:01:03+00:00</t>
  </si>
  <si>
    <t>2018-07-02T18:40:54+00:00</t>
  </si>
  <si>
    <t>64801-1188</t>
  </si>
  <si>
    <t>114-3736939-8993032</t>
  </si>
  <si>
    <t>2018-06-30T19:59:25+00:00</t>
  </si>
  <si>
    <t>2018-07-01T23:36:21+00:00</t>
  </si>
  <si>
    <t>113-8854516-5740250</t>
  </si>
  <si>
    <t>2018-06-30T19:57:02+00:00</t>
  </si>
  <si>
    <t>2018-07-02T19:45:49+00:00</t>
  </si>
  <si>
    <t>everett</t>
  </si>
  <si>
    <t>washington</t>
  </si>
  <si>
    <t>111-2868537-3959418</t>
  </si>
  <si>
    <t>2018-06-30T19:56:15+00:00</t>
  </si>
  <si>
    <t>2018-07-01T14:26:30+00:00</t>
  </si>
  <si>
    <t>03301-3007</t>
  </si>
  <si>
    <t>113-5925148-9740233</t>
  </si>
  <si>
    <t>2018-06-30T19:43:09+00:00</t>
  </si>
  <si>
    <t>2018-07-02T02:29:05+00:00</t>
  </si>
  <si>
    <t>Westerville</t>
  </si>
  <si>
    <t>113-5324212-6457800</t>
  </si>
  <si>
    <t>2018-06-30T19:11:45+00:00</t>
  </si>
  <si>
    <t>2018-07-02T15:26:34+00:00</t>
  </si>
  <si>
    <t>63109-1545</t>
  </si>
  <si>
    <t>111-7774030-5033854</t>
  </si>
  <si>
    <t>2018-06-30T19:00:57+00:00</t>
  </si>
  <si>
    <t>2018-07-01T22:42:39+00:00</t>
  </si>
  <si>
    <t>WHEAT RIDGE</t>
  </si>
  <si>
    <t>80215-6546</t>
  </si>
  <si>
    <t>114-7710235-1100226</t>
  </si>
  <si>
    <t>2018-06-30T18:44:09+00:00</t>
  </si>
  <si>
    <t>2018-06-30T18:44:14+00:00</t>
  </si>
  <si>
    <t>PLEASANT HILL</t>
  </si>
  <si>
    <t>64080-1911</t>
  </si>
  <si>
    <t>113-5680308-7897040</t>
  </si>
  <si>
    <t>2018-06-30T18:28:37+00:00</t>
  </si>
  <si>
    <t>2018-07-01T06:35:09+00:00</t>
  </si>
  <si>
    <t>SANTA CLARA</t>
  </si>
  <si>
    <t>95054-3731</t>
  </si>
  <si>
    <t>113-4583537-4814621</t>
  </si>
  <si>
    <t>2018-06-30T18:19:46+00:00</t>
  </si>
  <si>
    <t>2018-07-01T20:47:22+00:00</t>
  </si>
  <si>
    <t>MOCOTONO Men's Long Sleeve Crew Neck Pullover Knit Sweater Green Medium</t>
  </si>
  <si>
    <t>MY-LYRound020-GN-M</t>
  </si>
  <si>
    <t>B0788CCG37</t>
  </si>
  <si>
    <t>MOCOTONO Men's Long Sleeve Crew Neck Pullover Knit Sweater Wine Red Medium</t>
  </si>
  <si>
    <t>MY-LYRound020-WR-M</t>
  </si>
  <si>
    <t>B073XK31PD</t>
  </si>
  <si>
    <t>111-0867427-7842640</t>
  </si>
  <si>
    <t>2018-06-30T18:17:04+00:00</t>
  </si>
  <si>
    <t>2018-07-02T00:19:31+00:00</t>
  </si>
  <si>
    <t>60657-1843</t>
  </si>
  <si>
    <t>113-1883221-1764202</t>
  </si>
  <si>
    <t>2018-06-30T17:51:39+00:00</t>
  </si>
  <si>
    <t>2018-07-02T01:19:40+00:00</t>
  </si>
  <si>
    <t>07030-4495</t>
  </si>
  <si>
    <t>111-9480700-3741868</t>
  </si>
  <si>
    <t>2018-06-30T17:36:53+00:00</t>
  </si>
  <si>
    <t>2018-07-02T20:46:17+00:00</t>
  </si>
  <si>
    <t>SHENANDOAH JUNCTION</t>
  </si>
  <si>
    <t>25442-4755</t>
  </si>
  <si>
    <t>113-2371470-7235434</t>
  </si>
  <si>
    <t>2018-06-30T17:21:55+00:00</t>
  </si>
  <si>
    <t>2018-07-01T23:32:47+00:00</t>
  </si>
  <si>
    <t>33131-2628</t>
  </si>
  <si>
    <t>111-9976146-6926628</t>
  </si>
  <si>
    <t>2018-06-30T17:15:41+00:00</t>
  </si>
  <si>
    <t>2018-07-02T04:27:57+00:00</t>
  </si>
  <si>
    <t>11229-1512</t>
  </si>
  <si>
    <t>CS-LHY009-BK-XXL</t>
  </si>
  <si>
    <t>113-0168417-5784264</t>
  </si>
  <si>
    <t>2018-06-30T17:03:32+00:00</t>
  </si>
  <si>
    <t>2018-06-30T17:03:40+00:00</t>
  </si>
  <si>
    <t>San Antonio Aguadilla</t>
  </si>
  <si>
    <t>00690-5968</t>
  </si>
  <si>
    <t>114-1585837-0633049</t>
  </si>
  <si>
    <t>2018-06-30T16:57:32+00:00</t>
  </si>
  <si>
    <t>2018-07-02T05:00:51+00:00</t>
  </si>
  <si>
    <t>114-6387576-1349010</t>
  </si>
  <si>
    <t>2018-06-30T16:56:43+00:00</t>
  </si>
  <si>
    <t>2018-07-01T20:16:57+00:00</t>
  </si>
  <si>
    <t>90001-2608</t>
  </si>
  <si>
    <t>114-0035326-0697056</t>
  </si>
  <si>
    <t>2018-06-30T16:44:31+00:00</t>
  </si>
  <si>
    <t>2018-07-02T10:21:50+00:00</t>
  </si>
  <si>
    <t>12477-4565</t>
  </si>
  <si>
    <t>111-2202413-2689055</t>
  </si>
  <si>
    <t>2018-06-30T16:39:56+00:00</t>
  </si>
  <si>
    <t>2018-07-01T20:14:50+00:00</t>
  </si>
  <si>
    <t>ROCHELLE PARK</t>
  </si>
  <si>
    <t>07662-4114</t>
  </si>
  <si>
    <t>112-5512620-4898652</t>
  </si>
  <si>
    <t>2018-06-30T16:36:24+00:00</t>
  </si>
  <si>
    <t>2018-07-01T16:25:50+00:00</t>
  </si>
  <si>
    <t>22206-3720</t>
  </si>
  <si>
    <t>111-1140355-4147466</t>
  </si>
  <si>
    <t>2018-06-30T15:56:49+00:00</t>
  </si>
  <si>
    <t>2018-07-01T04:32:13+00:00</t>
  </si>
  <si>
    <t>SAINT JAMES</t>
  </si>
  <si>
    <t>11780-1226</t>
  </si>
  <si>
    <t>114-6036995-6672217</t>
  </si>
  <si>
    <t>2018-06-30T15:54:39+00:00</t>
  </si>
  <si>
    <t>2018-07-02T23:43:12+00:00</t>
  </si>
  <si>
    <t>83716-6861</t>
  </si>
  <si>
    <t>112-7668141-1966667</t>
  </si>
  <si>
    <t>2018-06-30T15:46:31+00:00</t>
  </si>
  <si>
    <t>2018-07-01T05:00:41+00:00</t>
  </si>
  <si>
    <t>95337-9714</t>
  </si>
  <si>
    <t>114-0320998-2185005</t>
  </si>
  <si>
    <t>2018-06-30T15:44:10+00:00</t>
  </si>
  <si>
    <t>2018-07-02T00:44:12+00:00</t>
  </si>
  <si>
    <t>CS-LHY009-BL-XL</t>
  </si>
  <si>
    <t>Providence</t>
  </si>
  <si>
    <t>111-9987342-5638646</t>
  </si>
  <si>
    <t>2018-06-30T15:43:05+00:00</t>
  </si>
  <si>
    <t>2018-07-02T05:10:40+00:00</t>
  </si>
  <si>
    <t>76012-5664</t>
  </si>
  <si>
    <t>112-9882057-4386664</t>
  </si>
  <si>
    <t>2018-06-30T15:42:45+00:00</t>
  </si>
  <si>
    <t>2018-07-01T10:30:59+00:00</t>
  </si>
  <si>
    <t>37303-6302</t>
  </si>
  <si>
    <t>111-8925616-6870640</t>
  </si>
  <si>
    <t>2018-06-30T15:42:08+00:00</t>
  </si>
  <si>
    <t>2018-07-02T12:25:11+00:00</t>
  </si>
  <si>
    <t>CS-LHY009-GN-XXL</t>
  </si>
  <si>
    <t>Highland</t>
  </si>
  <si>
    <t>112-4037735-6371417</t>
  </si>
  <si>
    <t>2018-06-30T15:32:47+00:00</t>
  </si>
  <si>
    <t>2018-07-01T19:07:12+00:00</t>
  </si>
  <si>
    <t>84088-6588</t>
  </si>
  <si>
    <t>113-5711483-7273826</t>
  </si>
  <si>
    <t>2018-06-30T15:26:30+00:00</t>
  </si>
  <si>
    <t>2018-07-02T06:15:42+00:00</t>
  </si>
  <si>
    <t>112-1447627-1595463</t>
  </si>
  <si>
    <t>2018-06-30T15:22:22+00:00</t>
  </si>
  <si>
    <t>2018-07-02T18:04:09+00:00</t>
  </si>
  <si>
    <t>96319-0079</t>
  </si>
  <si>
    <t>112-0165619-8581876</t>
  </si>
  <si>
    <t>2018-06-30T15:12:30+00:00</t>
  </si>
  <si>
    <t>2018-07-01T23:26:32+00:00</t>
  </si>
  <si>
    <t>20781-1580</t>
  </si>
  <si>
    <t>112-7172528-4165866</t>
  </si>
  <si>
    <t>2018-06-30T14:58:13+00:00</t>
  </si>
  <si>
    <t>2018-07-02T06:53:28+00:00</t>
  </si>
  <si>
    <t>27613-1056</t>
  </si>
  <si>
    <t>113-2135621-6382661</t>
  </si>
  <si>
    <t>2018-06-30T14:57:26+00:00</t>
  </si>
  <si>
    <t>2018-07-02T19:57:52+00:00</t>
  </si>
  <si>
    <t>113-4924613-1985051</t>
  </si>
  <si>
    <t>2018-06-30T14:44:34+00:00</t>
  </si>
  <si>
    <t>2018-07-02T02:35:24+00:00</t>
  </si>
  <si>
    <t>75206-5618</t>
  </si>
  <si>
    <t>114-0095109-4448247</t>
  </si>
  <si>
    <t>2018-06-30T14:30:51+00:00</t>
  </si>
  <si>
    <t>2018-07-02T04:44:32+00:00</t>
  </si>
  <si>
    <t>Mesa</t>
  </si>
  <si>
    <t>111-5626522-2194613</t>
  </si>
  <si>
    <t>2018-06-30T14:20:48+00:00</t>
  </si>
  <si>
    <t>2018-07-01T06:40:27+00:00</t>
  </si>
  <si>
    <t>112-9645002-0535442</t>
  </si>
  <si>
    <t>2018-06-30T14:18:47+00:00</t>
  </si>
  <si>
    <t>2018-06-30T14:18:51+00:00</t>
  </si>
  <si>
    <t>BRADENTON,</t>
  </si>
  <si>
    <t>34205-5778</t>
  </si>
  <si>
    <t>112-9048336-8533815</t>
  </si>
  <si>
    <t>2018-06-30T14:18:13+00:00</t>
  </si>
  <si>
    <t>2018-07-01T21:21:59+00:00</t>
  </si>
  <si>
    <t>MIDDLEBURG</t>
  </si>
  <si>
    <t>32068-7865</t>
  </si>
  <si>
    <t>111-4174942-2533817</t>
  </si>
  <si>
    <t>2018-06-30T14:18:02+00:00</t>
  </si>
  <si>
    <t>2018-07-01T00:28:06+00:00</t>
  </si>
  <si>
    <t>42445-2170</t>
  </si>
  <si>
    <t>114-6089104-0073007</t>
  </si>
  <si>
    <t>2018-06-30T14:07:37+00:00</t>
  </si>
  <si>
    <t>2018-07-01T23:23:57+00:00</t>
  </si>
  <si>
    <t>MOCOTONO Men's V-Neck Cotton Sleeveless Sweater Casual Vest Green Small</t>
  </si>
  <si>
    <t>114-8779274-2082632</t>
  </si>
  <si>
    <t>2018-06-30T14:03:44+00:00</t>
  </si>
  <si>
    <t>2018-06-30T14:03:51+00:00</t>
  </si>
  <si>
    <t>23666-5305</t>
  </si>
  <si>
    <t>112-4766303-4325033</t>
  </si>
  <si>
    <t>2018-06-30T13:58:30+00:00</t>
  </si>
  <si>
    <t>2018-07-02T03:34:31+00:00</t>
  </si>
  <si>
    <t>39309-5059</t>
  </si>
  <si>
    <t>114-8932680-8097045</t>
  </si>
  <si>
    <t>2018-06-30T13:54:31+00:00</t>
  </si>
  <si>
    <t>2018-07-01T05:19:23+00:00</t>
  </si>
  <si>
    <t>10314-4921</t>
  </si>
  <si>
    <t>113-8100302-2811413</t>
  </si>
  <si>
    <t>2018-06-30T12:43:49+00:00</t>
  </si>
  <si>
    <t>2018-07-02T08:20:30+00:00</t>
  </si>
  <si>
    <t>DARIEN CENTER</t>
  </si>
  <si>
    <t>14040-9624</t>
  </si>
  <si>
    <t>114-0241997-9720258</t>
  </si>
  <si>
    <t>2018-06-30T12:43:36+00:00</t>
  </si>
  <si>
    <t>2018-07-01T04:01:00+00:00</t>
  </si>
  <si>
    <t>PALMETTO</t>
  </si>
  <si>
    <t>34221-9418</t>
  </si>
  <si>
    <t>112-6806304-8148237</t>
  </si>
  <si>
    <t>2018-06-30T12:35:57+00:00</t>
  </si>
  <si>
    <t>2018-06-30T22:55:01+00:00</t>
  </si>
  <si>
    <t>111-2111091-1756244</t>
  </si>
  <si>
    <t>2018-06-30T12:22:53+00:00</t>
  </si>
  <si>
    <t>2018-06-30T12:24:47+00:00</t>
  </si>
  <si>
    <t>PAHRUMP</t>
  </si>
  <si>
    <t>89041-2858</t>
  </si>
  <si>
    <t>114-1776037-9798601</t>
  </si>
  <si>
    <t>2018-06-30T12:16:58+00:00</t>
  </si>
  <si>
    <t>2018-07-02T03:54:41+00:00</t>
  </si>
  <si>
    <t>45215-3907</t>
  </si>
  <si>
    <t>111-1324144-7291433</t>
  </si>
  <si>
    <t>2018-06-30T12:14:06+00:00</t>
  </si>
  <si>
    <t>2018-07-02T04:37:14+00:00</t>
  </si>
  <si>
    <t>10701-3585</t>
  </si>
  <si>
    <t>112-2042792-0346650</t>
  </si>
  <si>
    <t>2018-06-30T12:04:20+00:00</t>
  </si>
  <si>
    <t>2018-07-01T14:06:36+00:00</t>
  </si>
  <si>
    <t>78232-4546</t>
  </si>
  <si>
    <t>113-1308788-4310653</t>
  </si>
  <si>
    <t>2018-06-30T12:00:16+00:00</t>
  </si>
  <si>
    <t>2018-06-30T23:17:53+00:00</t>
  </si>
  <si>
    <t>CS-LHY032-NB-XL</t>
  </si>
  <si>
    <t>111-4727493-2525065</t>
  </si>
  <si>
    <t>2018-06-30T11:44:11+00:00</t>
  </si>
  <si>
    <t>2018-07-01T04:26:32+00:00</t>
  </si>
  <si>
    <t>N. Chesterfield</t>
  </si>
  <si>
    <t>112-4006162-6622608</t>
  </si>
  <si>
    <t>2018-06-30T11:37:47+00:00</t>
  </si>
  <si>
    <t>2018-07-01T15:01:16+00:00</t>
  </si>
  <si>
    <t>29646-4303</t>
  </si>
  <si>
    <t>112-7511714-5641861</t>
  </si>
  <si>
    <t>2018-06-30T10:31:37+00:00</t>
  </si>
  <si>
    <t>2018-07-01T23:09:51+00:00</t>
  </si>
  <si>
    <t>11434-6202</t>
  </si>
  <si>
    <t>114-1919617-2437009</t>
  </si>
  <si>
    <t>2018-06-30T07:57:24+00:00</t>
  </si>
  <si>
    <t>2018-07-01T01:31:15+00:00</t>
  </si>
  <si>
    <t>TOWNSHIP OF WASHINGTON</t>
  </si>
  <si>
    <t>07676-5032</t>
  </si>
  <si>
    <t>111-8487805-5414616</t>
  </si>
  <si>
    <t>2018-06-30T07:23:58+00:00</t>
  </si>
  <si>
    <t>2018-06-30T15:39:00+00:00</t>
  </si>
  <si>
    <t>GULF BREEZE</t>
  </si>
  <si>
    <t>32561-4805</t>
  </si>
  <si>
    <t>111-5997525-9892269</t>
  </si>
  <si>
    <t>2018-06-30T06:49:10+00:00</t>
  </si>
  <si>
    <t>2018-07-02T16:13:05+00:00</t>
  </si>
  <si>
    <t>Castro Valley</t>
  </si>
  <si>
    <t>114-6774505-5700262</t>
  </si>
  <si>
    <t>2018-06-30T06:44:30+00:00</t>
  </si>
  <si>
    <t>2018-06-30T20:20:58+00:00</t>
  </si>
  <si>
    <t>MARINA DEL REY</t>
  </si>
  <si>
    <t>90292-6936</t>
  </si>
  <si>
    <t>114-1846001-0618608</t>
  </si>
  <si>
    <t>2018-06-30T06:09:05+00:00</t>
  </si>
  <si>
    <t>2018-06-30T20:17:01+00:00</t>
  </si>
  <si>
    <t>Sebastopol</t>
  </si>
  <si>
    <t>111-8495268-2441853</t>
  </si>
  <si>
    <t>2018-06-30T05:40:19+00:00</t>
  </si>
  <si>
    <t>2018-06-30T21:47:03+00:00</t>
  </si>
  <si>
    <t>111-6675198-3757846</t>
  </si>
  <si>
    <t>2018-07-01T06:45:17+00:00</t>
  </si>
  <si>
    <t>112-5556127-4058653</t>
  </si>
  <si>
    <t>2018-06-30T05:33:38+00:00</t>
  </si>
  <si>
    <t>2018-07-02T17:35:37+00:00</t>
  </si>
  <si>
    <t>85540-9603</t>
  </si>
  <si>
    <t>114-2437593-4453868</t>
  </si>
  <si>
    <t>2018-06-30T05:30:28+00:00</t>
  </si>
  <si>
    <t>2018-06-30T22:26:36+00:00</t>
  </si>
  <si>
    <t>ALTON</t>
  </si>
  <si>
    <t>62002-2430</t>
  </si>
  <si>
    <t>112-8614085-6328245</t>
  </si>
  <si>
    <t>2018-06-30T04:37:03+00:00</t>
  </si>
  <si>
    <t>2018-07-01T06:35:41+00:00</t>
  </si>
  <si>
    <t>93311-9494</t>
  </si>
  <si>
    <t>112-5680976-8945017</t>
  </si>
  <si>
    <t>2018-06-30T04:36:05+00:00</t>
  </si>
  <si>
    <t>2018-07-01T02:23:12+00:00</t>
  </si>
  <si>
    <t>78758-4253</t>
  </si>
  <si>
    <t>111-3245907-0927465</t>
  </si>
  <si>
    <t>2018-06-30T04:14:58+00:00</t>
  </si>
  <si>
    <t>2018-07-02T01:21:19+00:00</t>
  </si>
  <si>
    <t>LOS ALAMOS</t>
  </si>
  <si>
    <t>87544-1810</t>
  </si>
  <si>
    <t>112-6804966-1341066</t>
  </si>
  <si>
    <t>2018-06-30T03:53:59+00:00</t>
  </si>
  <si>
    <t>2018-06-30T23:06:28+00:00</t>
  </si>
  <si>
    <t>PALM BAY</t>
  </si>
  <si>
    <t>32909-4644</t>
  </si>
  <si>
    <t>112-4846707-8246612</t>
  </si>
  <si>
    <t>2018-06-30T03:49:13+00:00</t>
  </si>
  <si>
    <t>2018-07-01T07:46:30+00:00</t>
  </si>
  <si>
    <t>07735-6018</t>
  </si>
  <si>
    <t>112-5346819-5170611</t>
  </si>
  <si>
    <t>2018-06-30T03:48:38+00:00</t>
  </si>
  <si>
    <t>2018-07-02T04:54:59+00:00</t>
  </si>
  <si>
    <t>95112-3127</t>
  </si>
  <si>
    <t>111-9063123-9606651</t>
  </si>
  <si>
    <t>2018-06-30T03:46:56+00:00</t>
  </si>
  <si>
    <t>2018-07-01T06:24:59+00:00</t>
  </si>
  <si>
    <t>Sammamish</t>
  </si>
  <si>
    <t>111-9338067-3541869</t>
  </si>
  <si>
    <t>2018-06-30T03:31:20+00:00</t>
  </si>
  <si>
    <t>2018-07-01T13:08:17+00:00</t>
  </si>
  <si>
    <t>111-6596118-2067412</t>
  </si>
  <si>
    <t>2018-06-30T03:05:36+00:00</t>
  </si>
  <si>
    <t>2018-06-30T03:05:40+00:00</t>
  </si>
  <si>
    <t>60545-2212</t>
  </si>
  <si>
    <t>113-6581320-9404264</t>
  </si>
  <si>
    <t>2018-06-30T02:58:43+00:00</t>
  </si>
  <si>
    <t>2018-07-01T06:16:23+00:00</t>
  </si>
  <si>
    <t>Napa</t>
  </si>
  <si>
    <t>94558-4932</t>
  </si>
  <si>
    <t>114-3655441-9197833</t>
  </si>
  <si>
    <t>2018-06-30T02:56:49+00:00</t>
  </si>
  <si>
    <t>2018-06-30T21:45:21+00:00</t>
  </si>
  <si>
    <t>33317-8202</t>
  </si>
  <si>
    <t>112-8693784-7488210</t>
  </si>
  <si>
    <t>2018-06-30T02:52:29+00:00</t>
  </si>
  <si>
    <t>2018-07-02T06:29:19+00:00</t>
  </si>
  <si>
    <t>Salinas</t>
  </si>
  <si>
    <t>114-7041855-2222666</t>
  </si>
  <si>
    <t>2018-06-30T02:45:32+00:00</t>
  </si>
  <si>
    <t>2018-06-30T21:59:34+00:00</t>
  </si>
  <si>
    <t>95035-9030</t>
  </si>
  <si>
    <t>112-2581451-6664245</t>
  </si>
  <si>
    <t>2018-06-30T02:33:56+00:00</t>
  </si>
  <si>
    <t>2018-07-01T09:31:26+00:00</t>
  </si>
  <si>
    <t>TUNKHANNOCK</t>
  </si>
  <si>
    <t>18657-7839</t>
  </si>
  <si>
    <t>112-1602373-9141010</t>
  </si>
  <si>
    <t>2018-06-30T02:32:13+00:00</t>
  </si>
  <si>
    <t>2018-06-30T02:32:18+00:00</t>
  </si>
  <si>
    <t>111-0489325-5357014</t>
  </si>
  <si>
    <t>2018-06-30T02:22:18+00:00</t>
  </si>
  <si>
    <t>2018-07-01T20:31:54+00:00</t>
  </si>
  <si>
    <t>113-5506789-4565019</t>
  </si>
  <si>
    <t>2018-06-30T01:58:22+00:00</t>
  </si>
  <si>
    <t>2018-07-02T02:26:32+00:00</t>
  </si>
  <si>
    <t>112-6167135-9928236</t>
  </si>
  <si>
    <t>2018-06-30T01:45:54+00:00</t>
  </si>
  <si>
    <t>2018-07-03T01:29:04+00:00</t>
  </si>
  <si>
    <t>10065-5692</t>
  </si>
  <si>
    <t>112-5386905-9649862</t>
  </si>
  <si>
    <t>2018-06-30T01:40:03+00:00</t>
  </si>
  <si>
    <t>2018-07-01T05:29:14+00:00</t>
  </si>
  <si>
    <t>LAGUNA BEACH</t>
  </si>
  <si>
    <t>92651-4438</t>
  </si>
  <si>
    <t>113-1950629-9683412</t>
  </si>
  <si>
    <t>2018-06-30T01:31:59+00:00</t>
  </si>
  <si>
    <t>2018-07-01T12:23:23+00:00</t>
  </si>
  <si>
    <t>84318-3336</t>
  </si>
  <si>
    <t>MOCOTONO Men's V-Neck Cotton Sleeveless Sweater Casual Vest Black Medium</t>
  </si>
  <si>
    <t>MY-SB027-BK-M</t>
  </si>
  <si>
    <t>B078T794FQ</t>
  </si>
  <si>
    <t>113-4051179-2033033</t>
  </si>
  <si>
    <t>2018-06-30T01:27:02+00:00</t>
  </si>
  <si>
    <t>2018-07-01T12:23:20+00:00</t>
  </si>
  <si>
    <t>MY-SBPoint021-NY-M</t>
  </si>
  <si>
    <t>MY-SBPoint021-BK-M</t>
  </si>
  <si>
    <t>111-5754263-7878600</t>
  </si>
  <si>
    <t>2018-06-30T01:24:28+00:00</t>
  </si>
  <si>
    <t>2018-06-30T16:16:51+00:00</t>
  </si>
  <si>
    <t>113-0661891-9568236</t>
  </si>
  <si>
    <t>2018-06-30T01:21:03+00:00</t>
  </si>
  <si>
    <t>2018-06-30T01:21:08+00:00</t>
  </si>
  <si>
    <t>N LAS VEGAS</t>
  </si>
  <si>
    <t>89031-0480</t>
  </si>
  <si>
    <t>114-1951088-8177008</t>
  </si>
  <si>
    <t>2018-06-30T01:09:44+00:00</t>
  </si>
  <si>
    <t>2018-07-01T07:00:58+00:00</t>
  </si>
  <si>
    <t>20017-2804</t>
  </si>
  <si>
    <t>114-3477233-9049008</t>
  </si>
  <si>
    <t>2018-06-30T01:07:11+00:00</t>
  </si>
  <si>
    <t>2018-07-01T19:02:08+00:00</t>
  </si>
  <si>
    <t>111-0604731-6696226</t>
  </si>
  <si>
    <t>2018-06-30T01:05:48+00:00</t>
  </si>
  <si>
    <t>2018-07-02T19:51:29+00:00</t>
  </si>
  <si>
    <t>MCKINLEYVILLE</t>
  </si>
  <si>
    <t>95519-3321</t>
  </si>
  <si>
    <t>113-7932327-0797856</t>
  </si>
  <si>
    <t>2018-06-30T01:05:18+00:00</t>
  </si>
  <si>
    <t>2018-06-30T23:21:31+00:00</t>
  </si>
  <si>
    <t>GREAT FALLS</t>
  </si>
  <si>
    <t>22066-2223</t>
  </si>
  <si>
    <t>114-9769065-0577866</t>
  </si>
  <si>
    <t>2018-06-30T00:33:10+00:00</t>
  </si>
  <si>
    <t>2018-06-30T16:32:35+00:00</t>
  </si>
  <si>
    <t>20002-1078</t>
  </si>
  <si>
    <t>111-0088679-5226650</t>
  </si>
  <si>
    <t>2018-06-30T00:31:31+00:00</t>
  </si>
  <si>
    <t>2018-07-01T14:24:05+00:00</t>
  </si>
  <si>
    <t>78249-3937</t>
  </si>
  <si>
    <t>114-0187265-2251463</t>
  </si>
  <si>
    <t>2018-06-30T00:30:22+00:00</t>
  </si>
  <si>
    <t>2018-06-30T23:04:37+00:00</t>
  </si>
  <si>
    <t>32952-5742</t>
  </si>
  <si>
    <t>111-4101650-5201037</t>
  </si>
  <si>
    <t>2018-06-30T00:09:17+00:00</t>
  </si>
  <si>
    <t>2018-07-02T01:25:02+00:00</t>
  </si>
  <si>
    <t>78602-4610</t>
  </si>
  <si>
    <t>701-3528920-5953018</t>
  </si>
  <si>
    <t>2018-07-01T22:30:50+00:00</t>
  </si>
  <si>
    <t>2018-07-03T01:27:38+00:00</t>
  </si>
  <si>
    <t>Laval</t>
  </si>
  <si>
    <t>H7G 3H4</t>
  </si>
  <si>
    <t>701-6834781-5128233</t>
  </si>
  <si>
    <t>2018-07-01T11:02:40+00:00</t>
  </si>
  <si>
    <t>2018-07-02T09:23:04+00:00</t>
  </si>
  <si>
    <t>Saint-Sylvestre</t>
  </si>
  <si>
    <t>G0S 3C0</t>
  </si>
  <si>
    <t>S01-4373525-6815452</t>
  </si>
  <si>
    <t>vi71lsv367</t>
  </si>
  <si>
    <t>2018-07-01T21:28:32+00:00</t>
  </si>
  <si>
    <t>2018-07-01T21:28:46+00:00</t>
  </si>
  <si>
    <t>Shipping</t>
  </si>
  <si>
    <t>CA171-W902-M</t>
  </si>
  <si>
    <t>S01-0819913-8791456</t>
  </si>
  <si>
    <t>vi71lsv366</t>
  </si>
  <si>
    <t>112-4146224-6753849</t>
  </si>
  <si>
    <t>2018-07-01T23:55:55+00:00</t>
  </si>
  <si>
    <t>2018-07-01T23:56:01+00:00</t>
  </si>
  <si>
    <t>113-0100457-1830638</t>
  </si>
  <si>
    <t>2018-07-01T23:48:16+00:00</t>
  </si>
  <si>
    <t>2018-07-01T23:48:22+00:00</t>
  </si>
  <si>
    <t>Hayward</t>
  </si>
  <si>
    <t>113-2196938-4163461</t>
  </si>
  <si>
    <t>2018-07-01T23:39:49+00:00</t>
  </si>
  <si>
    <t>2018-07-01T23:39:54+00:00</t>
  </si>
  <si>
    <t>21042-2447</t>
  </si>
  <si>
    <t>112-5530840-6403432</t>
  </si>
  <si>
    <t>2018-07-01T23:33:12+00:00</t>
  </si>
  <si>
    <t>2018-07-02T19:04:39+00:00</t>
  </si>
  <si>
    <t>95125-2540</t>
  </si>
  <si>
    <t>112-0904926-1839413</t>
  </si>
  <si>
    <t>2018-07-01T23:27:58+00:00</t>
  </si>
  <si>
    <t>2018-07-02T18:20:04+00:00</t>
  </si>
  <si>
    <t>NEWTOWN SQUARE</t>
  </si>
  <si>
    <t>19073-3104</t>
  </si>
  <si>
    <t>111-0568116-7929813</t>
  </si>
  <si>
    <t>2018-07-01T23:21:43+00:00</t>
  </si>
  <si>
    <t>2018-07-02T21:34:06+00:00</t>
  </si>
  <si>
    <t>111-3879532-8231425</t>
  </si>
  <si>
    <t>2018-07-01T22:59:08+00:00</t>
  </si>
  <si>
    <t>2018-07-01T22:59:13+00:00</t>
  </si>
  <si>
    <t>13642-3260</t>
  </si>
  <si>
    <t>113-9009884-3836206</t>
  </si>
  <si>
    <t>2018-07-01T22:56:15+00:00</t>
  </si>
  <si>
    <t>2018-07-01T22:56:21+00:00</t>
  </si>
  <si>
    <t>75206-3461</t>
  </si>
  <si>
    <t>112-2524581-8684268</t>
  </si>
  <si>
    <t>2018-07-01T22:49:28+00:00</t>
  </si>
  <si>
    <t>2018-07-02T06:29:44+00:00</t>
  </si>
  <si>
    <t>95111-1605</t>
  </si>
  <si>
    <t>112-7226422-3879449</t>
  </si>
  <si>
    <t>2018-07-01T22:48:57+00:00</t>
  </si>
  <si>
    <t>2018-07-01T23:18:10+00:00</t>
  </si>
  <si>
    <t>112-4278713-8941017</t>
  </si>
  <si>
    <t>2018-07-01T22:47:52+00:00</t>
  </si>
  <si>
    <t>2018-07-01T23:17:05+00:00</t>
  </si>
  <si>
    <t>113-1771572-8293033</t>
  </si>
  <si>
    <t>2018-07-01T22:46:51+00:00</t>
  </si>
  <si>
    <t>2018-07-02T10:34:51+00:00</t>
  </si>
  <si>
    <t>BONNE TERRE</t>
  </si>
  <si>
    <t>63628-1127</t>
  </si>
  <si>
    <t>113-0963181-3320217</t>
  </si>
  <si>
    <t>2018-07-01T22:46:47+00:00</t>
  </si>
  <si>
    <t>2018-07-02T04:26:54+00:00</t>
  </si>
  <si>
    <t>La Jolla</t>
  </si>
  <si>
    <t>92093-0102-99</t>
  </si>
  <si>
    <t>112-1224167-7677844</t>
  </si>
  <si>
    <t>2018-07-01T23:16:00+00:00</t>
  </si>
  <si>
    <t>113-8031017-6161864</t>
  </si>
  <si>
    <t>2018-07-01T22:46:09+00:00</t>
  </si>
  <si>
    <t>2018-07-02T23:41:16+00:00</t>
  </si>
  <si>
    <t>NORTH CHELMSFORD</t>
  </si>
  <si>
    <t>01863-1130</t>
  </si>
  <si>
    <t>113-5787782-4015416</t>
  </si>
  <si>
    <t>2018-07-01T22:28:10+00:00</t>
  </si>
  <si>
    <t>2018-07-02T07:36:14+00:00</t>
  </si>
  <si>
    <t>TURNER</t>
  </si>
  <si>
    <t>04282-3246</t>
  </si>
  <si>
    <t>112-7421750-2877016</t>
  </si>
  <si>
    <t>2018-07-01T22:09:54+00:00</t>
  </si>
  <si>
    <t>2018-07-01T22:09:58+00:00</t>
  </si>
  <si>
    <t>Chagrin Falls</t>
  </si>
  <si>
    <t>112-9617754-8933063</t>
  </si>
  <si>
    <t>2018-07-01T21:56:53+00:00</t>
  </si>
  <si>
    <t>2018-07-02T20:24:28+00:00</t>
  </si>
  <si>
    <t>90033-3815</t>
  </si>
  <si>
    <t>114-9074990-5001024</t>
  </si>
  <si>
    <t>2018-07-01T21:49:52+00:00</t>
  </si>
  <si>
    <t>2018-07-03T00:47:01+00:00</t>
  </si>
  <si>
    <t>TIFTON</t>
  </si>
  <si>
    <t>31793-7856</t>
  </si>
  <si>
    <t>113-6744205-1355465</t>
  </si>
  <si>
    <t>2018-07-01T21:40:49+00:00</t>
  </si>
  <si>
    <t>2018-07-02T16:28:55+00:00</t>
  </si>
  <si>
    <t>22203-4087</t>
  </si>
  <si>
    <t>111-7105520-3866623</t>
  </si>
  <si>
    <t>2018-07-01T21:37:51+00:00</t>
  </si>
  <si>
    <t>2018-07-01T21:37:55+00:00</t>
  </si>
  <si>
    <t>Isabela</t>
  </si>
  <si>
    <t>00662-5508</t>
  </si>
  <si>
    <t>111-5675025-4509017</t>
  </si>
  <si>
    <t>2018-07-01T21:37:26+00:00</t>
  </si>
  <si>
    <t>2018-07-02T14:27:02+00:00</t>
  </si>
  <si>
    <t>HARVEST</t>
  </si>
  <si>
    <t>35749-5903</t>
  </si>
  <si>
    <t>112-5563813-9854660</t>
  </si>
  <si>
    <t>2018-07-01T21:27:42+00:00</t>
  </si>
  <si>
    <t>2018-07-03T01:28:22+00:00</t>
  </si>
  <si>
    <t>GREENLAWN</t>
  </si>
  <si>
    <t>11740-1102</t>
  </si>
  <si>
    <t>113-7069229-5895429</t>
  </si>
  <si>
    <t>2018-07-01T21:24:09+00:00</t>
  </si>
  <si>
    <t>2018-07-02T12:28:08+00:00</t>
  </si>
  <si>
    <t>CS-LHY009-RD-XXL</t>
  </si>
  <si>
    <t>114-9422176-2721003</t>
  </si>
  <si>
    <t>2018-07-01T21:21:20+00:00</t>
  </si>
  <si>
    <t>2018-07-01T21:21:26+00:00</t>
  </si>
  <si>
    <t>114-8418559-5604200</t>
  </si>
  <si>
    <t>2018-07-03T01:39:06+00:00</t>
  </si>
  <si>
    <t>111-5895025-9545040</t>
  </si>
  <si>
    <t>2018-07-01T20:59:01+00:00</t>
  </si>
  <si>
    <t>2018-07-02T16:31:42+00:00</t>
  </si>
  <si>
    <t>63116-2830</t>
  </si>
  <si>
    <t>114-4666179-1444245</t>
  </si>
  <si>
    <t>2018-07-01T20:54:40+00:00</t>
  </si>
  <si>
    <t>2018-07-02T19:00:43+00:00</t>
  </si>
  <si>
    <t>33813-4741</t>
  </si>
  <si>
    <t>112-5108640-1436233</t>
  </si>
  <si>
    <t>2018-07-01T20:52:08+00:00</t>
  </si>
  <si>
    <t>2018-07-02T20:24:09+00:00</t>
  </si>
  <si>
    <t>92626-5256</t>
  </si>
  <si>
    <t>114-4611840-0209861</t>
  </si>
  <si>
    <t>2018-07-01T20:51:32+00:00</t>
  </si>
  <si>
    <t>2018-07-01T20:51:39+00:00</t>
  </si>
  <si>
    <t>15228-1467</t>
  </si>
  <si>
    <t>113-5784674-7830610</t>
  </si>
  <si>
    <t>2018-07-01T20:45:23+00:00</t>
  </si>
  <si>
    <t>2018-07-01T20:45:29+00:00</t>
  </si>
  <si>
    <t>20707-2927</t>
  </si>
  <si>
    <t>114-9881535-3873002</t>
  </si>
  <si>
    <t>2018-07-01T20:38:28+00:00</t>
  </si>
  <si>
    <t>2018-07-03T01:34:02+00:00</t>
  </si>
  <si>
    <t>RIDGWAY</t>
  </si>
  <si>
    <t>62979-2335</t>
  </si>
  <si>
    <t>112-6096809-3444262</t>
  </si>
  <si>
    <t>2018-07-01T20:10:50+00:00</t>
  </si>
  <si>
    <t>2018-07-02T17:09:00+00:00</t>
  </si>
  <si>
    <t>113-1079059-0024244</t>
  </si>
  <si>
    <t>2018-07-01T20:07:19+00:00</t>
  </si>
  <si>
    <t>2018-07-01T20:09:43+00:00</t>
  </si>
  <si>
    <t>44095-2502</t>
  </si>
  <si>
    <t>112-0136490-9582622</t>
  </si>
  <si>
    <t>2018-07-01T20:05:21+00:00</t>
  </si>
  <si>
    <t>2018-07-02T02:31:30+00:00</t>
  </si>
  <si>
    <t>BLACKLICK</t>
  </si>
  <si>
    <t>43004-8250</t>
  </si>
  <si>
    <t>112-7009270-0567413</t>
  </si>
  <si>
    <t>2018-07-01T19:40:43+00:00</t>
  </si>
  <si>
    <t>2018-07-02T15:35:55+00:00</t>
  </si>
  <si>
    <t>EDWARDSVILLE</t>
  </si>
  <si>
    <t>62025-4222</t>
  </si>
  <si>
    <t>111-4296310-4993067</t>
  </si>
  <si>
    <t>2018-07-01T19:27:17+00:00</t>
  </si>
  <si>
    <t>2018-07-02T07:47:44+00:00</t>
  </si>
  <si>
    <t>112-8964950-9702625</t>
  </si>
  <si>
    <t>2018-07-01T19:25:25+00:00</t>
  </si>
  <si>
    <t>2018-07-02T00:34:46+00:00</t>
  </si>
  <si>
    <t>Tiverton</t>
  </si>
  <si>
    <t>02878-5607</t>
  </si>
  <si>
    <t>112-8926061-5065067</t>
  </si>
  <si>
    <t>2018-07-01T19:25:09+00:00</t>
  </si>
  <si>
    <t>2018-07-02T22:33:00+00:00</t>
  </si>
  <si>
    <t>80111-5654</t>
  </si>
  <si>
    <t>112-5667362-0139423</t>
  </si>
  <si>
    <t>2018-07-01T19:19:39+00:00</t>
  </si>
  <si>
    <t>2018-07-02T10:42:11+00:00</t>
  </si>
  <si>
    <t>78751-2382</t>
  </si>
  <si>
    <t>111-5498589-0704260</t>
  </si>
  <si>
    <t>2018-07-01T19:17:15+00:00</t>
  </si>
  <si>
    <t>2018-07-01T19:18:17+00:00</t>
  </si>
  <si>
    <t>113-2212437-7109013</t>
  </si>
  <si>
    <t>2018-07-01T19:15:42+00:00</t>
  </si>
  <si>
    <t>2018-07-01T19:15:50+00:00</t>
  </si>
  <si>
    <t>19104-1204</t>
  </si>
  <si>
    <t>111-2800553-3434612</t>
  </si>
  <si>
    <t>2018-07-01T19:04:19+00:00</t>
  </si>
  <si>
    <t>2018-07-02T18:50:58+00:00</t>
  </si>
  <si>
    <t>42101-1000</t>
  </si>
  <si>
    <t>114-4957667-8922609</t>
  </si>
  <si>
    <t>2018-07-01T19:03:07+00:00</t>
  </si>
  <si>
    <t>2018-07-02T23:09:36+00:00</t>
  </si>
  <si>
    <t>33141-3574</t>
  </si>
  <si>
    <t>113-6899101-0830651</t>
  </si>
  <si>
    <t>2018-07-01T18:59:55+00:00</t>
  </si>
  <si>
    <t>2018-07-02T20:24:51+00:00</t>
  </si>
  <si>
    <t>90638-4636</t>
  </si>
  <si>
    <t>112-4508189-1099459</t>
  </si>
  <si>
    <t>2018-07-01T18:59:11+00:00</t>
  </si>
  <si>
    <t>2018-07-02T20:00:23+00:00</t>
  </si>
  <si>
    <t>JAMESVILLE</t>
  </si>
  <si>
    <t>13078-9583</t>
  </si>
  <si>
    <t>112-3736506-0751435</t>
  </si>
  <si>
    <t>2018-07-01T18:38:05+00:00</t>
  </si>
  <si>
    <t>2018-07-02T03:38:57+00:00</t>
  </si>
  <si>
    <t>33626-2657</t>
  </si>
  <si>
    <t>112-2882652-5398664</t>
  </si>
  <si>
    <t>2018-07-01T18:36:34+00:00</t>
  </si>
  <si>
    <t>2018-07-02T19:55:11+00:00</t>
  </si>
  <si>
    <t>TARPON SPRINGS</t>
  </si>
  <si>
    <t>34689-6238</t>
  </si>
  <si>
    <t>112-5050106-9481004</t>
  </si>
  <si>
    <t>2018-07-01T18:36:25+00:00</t>
  </si>
  <si>
    <t>2018-07-02T20:50:00+00:00</t>
  </si>
  <si>
    <t>Notre Dame</t>
  </si>
  <si>
    <t>111-9682042-2585821</t>
  </si>
  <si>
    <t>2018-07-01T18:30:40+00:00</t>
  </si>
  <si>
    <t>2018-07-03T01:41:56+00:00</t>
  </si>
  <si>
    <t>111-0970222-8089010</t>
  </si>
  <si>
    <t>2018-07-01T18:25:57+00:00</t>
  </si>
  <si>
    <t>2018-07-02T16:45:17+00:00</t>
  </si>
  <si>
    <t>60502-6350</t>
  </si>
  <si>
    <t>111-6814450-2681837</t>
  </si>
  <si>
    <t>2018-07-01T18:14:14+00:00</t>
  </si>
  <si>
    <t>2018-07-01T18:14:21+00:00</t>
  </si>
  <si>
    <t>WAUKEE</t>
  </si>
  <si>
    <t>112-4135176-2842623</t>
  </si>
  <si>
    <t>2018-07-01T18:07:44+00:00</t>
  </si>
  <si>
    <t>2018-07-02T07:28:59+00:00</t>
  </si>
  <si>
    <t>112-4909713-0654635</t>
  </si>
  <si>
    <t>2018-07-01T18:06:16+00:00</t>
  </si>
  <si>
    <t>2018-07-02T21:31:38+00:00</t>
  </si>
  <si>
    <t>111-9515363-0111454</t>
  </si>
  <si>
    <t>2018-07-01T17:35:46+00:00</t>
  </si>
  <si>
    <t>2018-07-02T20:14:56+00:00</t>
  </si>
  <si>
    <t>91801-6244</t>
  </si>
  <si>
    <t>114-2535297-0501032</t>
  </si>
  <si>
    <t>2018-07-01T17:05:24+00:00</t>
  </si>
  <si>
    <t>2018-07-02T08:21:34+00:00</t>
  </si>
  <si>
    <t>95054-3405</t>
  </si>
  <si>
    <t>114-1157773-9633832</t>
  </si>
  <si>
    <t>2018-07-01T17:03:43+00:00</t>
  </si>
  <si>
    <t>2018-07-02T23:29:43+00:00</t>
  </si>
  <si>
    <t>33168-4513</t>
  </si>
  <si>
    <t>111-5166625-4037810</t>
  </si>
  <si>
    <t>2018-07-01T17:01:59+00:00</t>
  </si>
  <si>
    <t>2018-07-02T19:46:36+00:00</t>
  </si>
  <si>
    <t>34667-8448</t>
  </si>
  <si>
    <t>111-3823146-8134653</t>
  </si>
  <si>
    <t>2018-07-01T16:57:46+00:00</t>
  </si>
  <si>
    <t>2018-07-01T22:38:05+00:00</t>
  </si>
  <si>
    <t>DUNKIRK</t>
  </si>
  <si>
    <t>14048-9743</t>
  </si>
  <si>
    <t>113-2888211-7407436</t>
  </si>
  <si>
    <t>2018-07-01T16:54:40+00:00</t>
  </si>
  <si>
    <t>2018-07-02T02:26:52+00:00</t>
  </si>
  <si>
    <t>SHAWNEE</t>
  </si>
  <si>
    <t>66203-4010</t>
  </si>
  <si>
    <t>111-7380765-0467414</t>
  </si>
  <si>
    <t>2018-07-01T16:42:11+00:00</t>
  </si>
  <si>
    <t>2018-07-02T08:36:50+00:00</t>
  </si>
  <si>
    <t>Plymouth</t>
  </si>
  <si>
    <t>113-2961729-5836265</t>
  </si>
  <si>
    <t>2018-07-01T16:34:27+00:00</t>
  </si>
  <si>
    <t>2018-07-01T16:34:33+00:00</t>
  </si>
  <si>
    <t>McCook</t>
  </si>
  <si>
    <t>114-5121407-1106655</t>
  </si>
  <si>
    <t>2018-07-01T16:26:17+00:00</t>
  </si>
  <si>
    <t>2018-07-02T22:40:30+00:00</t>
  </si>
  <si>
    <t>FRENCH SETTLEMENT</t>
  </si>
  <si>
    <t>70733-2123</t>
  </si>
  <si>
    <t>111-6642674-5479462</t>
  </si>
  <si>
    <t>2018-07-01T16:20:39+00:00</t>
  </si>
  <si>
    <t>2018-07-02T21:39:07+00:00</t>
  </si>
  <si>
    <t>ROCKFORD</t>
  </si>
  <si>
    <t>49341-9494</t>
  </si>
  <si>
    <t>112-4764590-1062608</t>
  </si>
  <si>
    <t>2018-07-01T16:15:31+00:00</t>
  </si>
  <si>
    <t>2018-07-01T16:19:28+00:00</t>
  </si>
  <si>
    <t>33809-4042</t>
  </si>
  <si>
    <t>111-7958776-2856249</t>
  </si>
  <si>
    <t>2018-07-01T16:14:07+00:00</t>
  </si>
  <si>
    <t>2018-07-02T16:31:12+00:00</t>
  </si>
  <si>
    <t>111-1619700-7333809</t>
  </si>
  <si>
    <t>2018-07-01T15:57:34+00:00</t>
  </si>
  <si>
    <t>2018-07-02T02:28:28+00:00</t>
  </si>
  <si>
    <t>19119-2266</t>
  </si>
  <si>
    <t>114-8869317-6263402</t>
  </si>
  <si>
    <t>2018-07-01T15:54:25+00:00</t>
  </si>
  <si>
    <t>2018-07-02T01:20:53+00:00</t>
  </si>
  <si>
    <t>10166-0005</t>
  </si>
  <si>
    <t>114-1069756-5094652</t>
  </si>
  <si>
    <t>2018-07-01T15:51:25+00:00</t>
  </si>
  <si>
    <t>2018-07-01T15:51:30+00:00</t>
  </si>
  <si>
    <t>49004-9103</t>
  </si>
  <si>
    <t>113-5503838-8001039</t>
  </si>
  <si>
    <t>2018-07-01T15:41:17+00:00</t>
  </si>
  <si>
    <t>2018-07-03T01:18:50+00:00</t>
  </si>
  <si>
    <t>CS-LHY009-GN-L</t>
  </si>
  <si>
    <t>Walla Walla</t>
  </si>
  <si>
    <t>113-7268865-1872236</t>
  </si>
  <si>
    <t>2018-07-01T15:39:18+00:00</t>
  </si>
  <si>
    <t>2018-07-02T21:27:58+00:00</t>
  </si>
  <si>
    <t>PEACHTREE CORNERS</t>
  </si>
  <si>
    <t>30096-6183</t>
  </si>
  <si>
    <t>111-7428731-6163433</t>
  </si>
  <si>
    <t>2018-07-01T15:34:49+00:00</t>
  </si>
  <si>
    <t>2018-07-02T22:55:25+00:00</t>
  </si>
  <si>
    <t>29506-3459</t>
  </si>
  <si>
    <t>112-3397377-0097807</t>
  </si>
  <si>
    <t>2018-07-01T14:49:02+00:00</t>
  </si>
  <si>
    <t>2018-07-02T06:44:57+00:00</t>
  </si>
  <si>
    <t>20901-3814</t>
  </si>
  <si>
    <t>111-8986075-9527420</t>
  </si>
  <si>
    <t>2018-07-01T14:43:29+00:00</t>
  </si>
  <si>
    <t>2018-07-02T06:30:33+00:00</t>
  </si>
  <si>
    <t>112-1756538-3201012</t>
  </si>
  <si>
    <t>2018-07-01T14:38:10+00:00</t>
  </si>
  <si>
    <t>2018-07-02T19:05:44+00:00</t>
  </si>
  <si>
    <t>21218-4674</t>
  </si>
  <si>
    <t>111-4866537-3190621</t>
  </si>
  <si>
    <t>2018-07-01T14:25:10+00:00</t>
  </si>
  <si>
    <t>2018-07-02T22:18:49+00:00</t>
  </si>
  <si>
    <t>46324-2448</t>
  </si>
  <si>
    <t>114-9680536-3011446</t>
  </si>
  <si>
    <t>2018-07-01T14:01:41+00:00</t>
  </si>
  <si>
    <t>2018-07-01T23:17:37+00:00</t>
  </si>
  <si>
    <t>49534-7540</t>
  </si>
  <si>
    <t>113-5877075-1913813</t>
  </si>
  <si>
    <t>2018-07-01T13:58:36+00:00</t>
  </si>
  <si>
    <t>2018-07-02T16:18:08+00:00</t>
  </si>
  <si>
    <t>45440-1450</t>
  </si>
  <si>
    <t>112-6182303-8833805</t>
  </si>
  <si>
    <t>2018-07-01T13:51:43+00:00</t>
  </si>
  <si>
    <t>2018-07-01T13:51:48+00:00</t>
  </si>
  <si>
    <t>07446-1124</t>
  </si>
  <si>
    <t>111-8260424-9221001</t>
  </si>
  <si>
    <t>2018-07-01T13:21:00+00:00</t>
  </si>
  <si>
    <t>2018-07-02T07:27:08+00:00</t>
  </si>
  <si>
    <t>TONAWANDA</t>
  </si>
  <si>
    <t>14223-2212</t>
  </si>
  <si>
    <t>114-8895514-0857063</t>
  </si>
  <si>
    <t>2018-07-01T12:51:33+00:00</t>
  </si>
  <si>
    <t>2018-07-02T01:33:22+00:00</t>
  </si>
  <si>
    <t>OVERLAND PARK</t>
  </si>
  <si>
    <t>66212-4760</t>
  </si>
  <si>
    <t>113-7265204-8148261</t>
  </si>
  <si>
    <t>2018-07-01T12:16:45+00:00</t>
  </si>
  <si>
    <t>2018-07-02T16:01:00+00:00</t>
  </si>
  <si>
    <t>MOCOTONO Men's Long Sleeve Flannel Plaid Dress Shirt Western Button Down Shirts Muti Plaid Medium</t>
  </si>
  <si>
    <t>CS-LY166-B28-1-M</t>
  </si>
  <si>
    <t>B072FFTC6J</t>
  </si>
  <si>
    <t>111-4660895-8841005</t>
  </si>
  <si>
    <t>2018-07-01T11:07:51+00:00</t>
  </si>
  <si>
    <t>2018-07-02T06:47:00+00:00</t>
  </si>
  <si>
    <t>REDDING</t>
  </si>
  <si>
    <t>96001-5918</t>
  </si>
  <si>
    <t>113-3974442-0680261</t>
  </si>
  <si>
    <t>2018-07-01T09:39:59+00:00</t>
  </si>
  <si>
    <t>2018-07-02T19:54:24+00:00</t>
  </si>
  <si>
    <t>CS-BUSB031LHY-YL1-XL</t>
  </si>
  <si>
    <t>112-9505424-3353014</t>
  </si>
  <si>
    <t>2018-07-01T07:47:07+00:00</t>
  </si>
  <si>
    <t>2018-07-02T04:41:10+00:00</t>
  </si>
  <si>
    <t>MOCOTONO Slim Fit Cotton Multi-Pocket Twill Cargo Shorts for Men Black 3 Tag 40/US 38</t>
  </si>
  <si>
    <t>DK-LY-K518-K0-40</t>
  </si>
  <si>
    <t>B073PZH77B</t>
  </si>
  <si>
    <t>92563-6360</t>
  </si>
  <si>
    <t>112-4450336-1252231</t>
  </si>
  <si>
    <t>2018-07-01T07:29:41+00:00</t>
  </si>
  <si>
    <t>2018-07-02T00:52:34+00:00</t>
  </si>
  <si>
    <t>08820-3007</t>
  </si>
  <si>
    <t>112-1551322-0661058</t>
  </si>
  <si>
    <t>2018-07-01T07:10:09+00:00</t>
  </si>
  <si>
    <t>2018-07-02T20:54:30+00:00</t>
  </si>
  <si>
    <t>10703-1802</t>
  </si>
  <si>
    <t>112-3918329-4753829</t>
  </si>
  <si>
    <t>2018-07-01T06:50:38+00:00</t>
  </si>
  <si>
    <t>2018-07-02T10:18:28+00:00</t>
  </si>
  <si>
    <t>95825-1105</t>
  </si>
  <si>
    <t>111-1682003-9080240</t>
  </si>
  <si>
    <t>2018-07-01T06:09:59+00:00</t>
  </si>
  <si>
    <t>2018-07-02T04:22:10+00:00</t>
  </si>
  <si>
    <t>CALISTOGA</t>
  </si>
  <si>
    <t>94515-1184</t>
  </si>
  <si>
    <t>111-8440656-3121036</t>
  </si>
  <si>
    <t>2018-07-01T05:54:14+00:00</t>
  </si>
  <si>
    <t>2018-07-01T05:58:41+00:00</t>
  </si>
  <si>
    <t>33407-2735</t>
  </si>
  <si>
    <t>114-8695401-8916210</t>
  </si>
  <si>
    <t>2018-07-01T05:39:53+00:00</t>
  </si>
  <si>
    <t>2018-07-02T06:33:30+00:00</t>
  </si>
  <si>
    <t>94538-3508</t>
  </si>
  <si>
    <t>113-4114916-2085858</t>
  </si>
  <si>
    <t>2018-07-01T05:17:30+00:00</t>
  </si>
  <si>
    <t>2018-07-02T09:39:42+00:00</t>
  </si>
  <si>
    <t>pittsburgh</t>
  </si>
  <si>
    <t>113-4456197-9229057</t>
  </si>
  <si>
    <t>2018-07-01T04:35:32+00:00</t>
  </si>
  <si>
    <t>2018-07-02T09:25:09+00:00</t>
  </si>
  <si>
    <t>45420-2106</t>
  </si>
  <si>
    <t>113-0526241-1780223</t>
  </si>
  <si>
    <t>2018-07-01T04:11:10+00:00</t>
  </si>
  <si>
    <t>2018-07-02T22:53:28+00:00</t>
  </si>
  <si>
    <t>49007-5244</t>
  </si>
  <si>
    <t>112-0420704-0161016</t>
  </si>
  <si>
    <t>2018-07-01T04:06:58+00:00</t>
  </si>
  <si>
    <t>2018-07-02T02:40:29+00:00</t>
  </si>
  <si>
    <t>BANNING</t>
  </si>
  <si>
    <t>92220-3773</t>
  </si>
  <si>
    <t>112-0171402-6190666</t>
  </si>
  <si>
    <t>2018-07-01T04:03:45+00:00</t>
  </si>
  <si>
    <t>2018-07-02T04:19:57+00:00</t>
  </si>
  <si>
    <t>EAGLE MOUNTAIN</t>
  </si>
  <si>
    <t>84005-5791</t>
  </si>
  <si>
    <t>114-0683533-4779464</t>
  </si>
  <si>
    <t>2018-07-01T03:56:40+00:00</t>
  </si>
  <si>
    <t>2018-07-02T01:12:15+00:00</t>
  </si>
  <si>
    <t>114-6702010-5661848</t>
  </si>
  <si>
    <t>2018-07-01T03:56:25+00:00</t>
  </si>
  <si>
    <t>2018-07-02T01:45:17+00:00</t>
  </si>
  <si>
    <t>RUSSELL</t>
  </si>
  <si>
    <t>56169-4024</t>
  </si>
  <si>
    <t>113-9799824-4949864</t>
  </si>
  <si>
    <t>2018-07-01T03:54:30+00:00</t>
  </si>
  <si>
    <t>2018-07-02T06:40:21+00:00</t>
  </si>
  <si>
    <t>94129-4482</t>
  </si>
  <si>
    <t>112-2952836-5811455</t>
  </si>
  <si>
    <t>2018-07-01T03:53:09+00:00</t>
  </si>
  <si>
    <t>2018-07-01T20:02:50+00:00</t>
  </si>
  <si>
    <t>33625-1965</t>
  </si>
  <si>
    <t>113-1652078-5177815</t>
  </si>
  <si>
    <t>2018-07-01T03:19:21+00:00</t>
  </si>
  <si>
    <t>2018-07-02T04:23:48+00:00</t>
  </si>
  <si>
    <t>10009-2705</t>
  </si>
  <si>
    <t>112-7244661-6805042</t>
  </si>
  <si>
    <t>2018-07-01T03:13:10+00:00</t>
  </si>
  <si>
    <t>2018-07-01T20:44:27+00:00</t>
  </si>
  <si>
    <t>HUNTINGTON</t>
  </si>
  <si>
    <t>25705-3334</t>
  </si>
  <si>
    <t>112-2236248-4842658</t>
  </si>
  <si>
    <t>2018-07-01T03:01:59+00:00</t>
  </si>
  <si>
    <t>2018-07-01T16:20:40+00:00</t>
  </si>
  <si>
    <t>10475-3507</t>
  </si>
  <si>
    <t>114-8416172-9312267</t>
  </si>
  <si>
    <t>2018-07-01T02:57:32+00:00</t>
  </si>
  <si>
    <t>2018-07-02T22:24:33+00:00</t>
  </si>
  <si>
    <t>11201-1215</t>
  </si>
  <si>
    <t>114-4211151-5285030</t>
  </si>
  <si>
    <t>2018-07-01T02:45:11+00:00</t>
  </si>
  <si>
    <t>2018-07-01T17:45:29+00:00</t>
  </si>
  <si>
    <t>BRAMBLETON</t>
  </si>
  <si>
    <t>20148-7430</t>
  </si>
  <si>
    <t>111-6438638-4109837</t>
  </si>
  <si>
    <t>2018-07-01T02:44:29+00:00</t>
  </si>
  <si>
    <t>2018-07-02T04:36:05+00:00</t>
  </si>
  <si>
    <t>113-0810871-8250602</t>
  </si>
  <si>
    <t>2018-07-01T02:16:49+00:00</t>
  </si>
  <si>
    <t>2018-07-01T19:47:09+00:00</t>
  </si>
  <si>
    <t>CALEXICO</t>
  </si>
  <si>
    <t>92232-3551</t>
  </si>
  <si>
    <t>111-9179561-6640242</t>
  </si>
  <si>
    <t>2018-07-01T02:03:50+00:00</t>
  </si>
  <si>
    <t>2018-07-02T06:43:33+00:00</t>
  </si>
  <si>
    <t>94121-2550</t>
  </si>
  <si>
    <t>112-4783198-8262631</t>
  </si>
  <si>
    <t>2018-07-01T01:50:08+00:00</t>
  </si>
  <si>
    <t>2018-07-01T19:58:03+00:00</t>
  </si>
  <si>
    <t>MOCOTONO Men's Long Sleeve Denim Double-Pocket Shirt Navy Blue Large</t>
  </si>
  <si>
    <t>CS-BS016-NB-L</t>
  </si>
  <si>
    <t>B078J8FKC9</t>
  </si>
  <si>
    <t>Parlin</t>
  </si>
  <si>
    <t>113-9895407-8470628</t>
  </si>
  <si>
    <t>2018-07-01T01:26:30+00:00</t>
  </si>
  <si>
    <t>2018-07-02T22:38:34+00:00</t>
  </si>
  <si>
    <t>SHADY SIDE</t>
  </si>
  <si>
    <t>20764-9526</t>
  </si>
  <si>
    <t>114-9170439-0146640</t>
  </si>
  <si>
    <t>2018-07-01T01:26:00+00:00</t>
  </si>
  <si>
    <t>2018-07-02T00:41:48+00:00</t>
  </si>
  <si>
    <t>CS-LHY009-CF-XL</t>
  </si>
  <si>
    <t>112-4175548-4245022</t>
  </si>
  <si>
    <t>2018-07-01T01:14:23+00:00</t>
  </si>
  <si>
    <t>2018-07-01T20:20:32+00:00</t>
  </si>
  <si>
    <t>114-4969910-2355402</t>
  </si>
  <si>
    <t>2018-07-01T00:59:29+00:00</t>
  </si>
  <si>
    <t>2018-07-01T01:00:59+00:00</t>
  </si>
  <si>
    <t>KETCHIKAN</t>
  </si>
  <si>
    <t>99901-6291</t>
  </si>
  <si>
    <t>112-5976455-8573000</t>
  </si>
  <si>
    <t>2018-07-01T00:44:43+00:00</t>
  </si>
  <si>
    <t>2018-07-02T22:39:19+00:00</t>
  </si>
  <si>
    <t>10455-1815</t>
  </si>
  <si>
    <t>111-7957504-1024241</t>
  </si>
  <si>
    <t>2018-07-01T00:42:34+00:00</t>
  </si>
  <si>
    <t>2018-07-01T00:42:40+00:00</t>
  </si>
  <si>
    <t>JEFFERSONVILLE</t>
  </si>
  <si>
    <t>05464-9647</t>
  </si>
  <si>
    <t>112-8472612-6531420</t>
  </si>
  <si>
    <t>2018-07-01T00:05:47+00:00</t>
  </si>
  <si>
    <t>2018-07-01T20:21:53+00:00</t>
  </si>
  <si>
    <t>Monterey Park</t>
  </si>
  <si>
    <t>111-2207655-0481856</t>
  </si>
  <si>
    <t>2018-07-01T00:01:22+00:00</t>
  </si>
  <si>
    <t>2018-07-01T09:05:44+00:00</t>
  </si>
  <si>
    <t>29206-4361</t>
  </si>
  <si>
    <t>销量</t>
  </si>
  <si>
    <t>日均销量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</si>
  <si>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</si>
  <si>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</si>
  <si>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</si>
  <si>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</si>
  <si>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</si>
  <si>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</si>
  <si>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</si>
  <si>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</si>
  <si>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</si>
  <si>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</si>
  <si>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</si>
  <si>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</si>
  <si>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SKU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</si>
  <si>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</si>
  <si>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</si>
  <si>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</si>
  <si>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</si>
  <si>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</si>
  <si>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</si>
  <si>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</si>
  <si>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父sku</t>
  </si>
  <si>
    <t>CA084</t>
  </si>
  <si>
    <t>CS-SB170</t>
  </si>
  <si>
    <t>WQS-BN-1503</t>
  </si>
  <si>
    <t>CS-LY084</t>
  </si>
  <si>
    <t>CS-LY181</t>
  </si>
  <si>
    <t>CS-SB003</t>
  </si>
  <si>
    <t>CS-LY170</t>
  </si>
  <si>
    <t>CS-SB009</t>
  </si>
  <si>
    <t>MY-LYPoint021</t>
  </si>
  <si>
    <t>CS-SB030</t>
  </si>
  <si>
    <t>CS-SB007</t>
  </si>
  <si>
    <t>CS-SB166</t>
  </si>
  <si>
    <t>MY-SB011</t>
  </si>
  <si>
    <t>MY-SB026</t>
  </si>
  <si>
    <t>CS-BUSB032</t>
  </si>
  <si>
    <t>CS-LY085</t>
  </si>
  <si>
    <t>POLO-SB014</t>
  </si>
  <si>
    <t>CS-LY171</t>
  </si>
  <si>
    <t>MY-SB027</t>
  </si>
  <si>
    <t>CS-BS003</t>
  </si>
  <si>
    <t>CS-BBS003</t>
  </si>
  <si>
    <t>CS-SB016</t>
  </si>
  <si>
    <t>CS-SB002</t>
  </si>
  <si>
    <t>CS-SB005</t>
  </si>
  <si>
    <t>CS-SB181</t>
  </si>
  <si>
    <t>MY-SB015</t>
  </si>
  <si>
    <t>DK-LY-K157</t>
  </si>
  <si>
    <t>MY-LYRound020</t>
  </si>
  <si>
    <t>CS-BUSB031</t>
  </si>
  <si>
    <t>CS-CA170</t>
  </si>
  <si>
    <t>MY-SB013</t>
  </si>
  <si>
    <t>CS-SB171</t>
  </si>
  <si>
    <t>CS-SB006</t>
  </si>
  <si>
    <t>CS-SB086</t>
  </si>
  <si>
    <t>CS-LY166</t>
  </si>
  <si>
    <t>MY-SB020</t>
  </si>
  <si>
    <t>POLO-1503</t>
  </si>
  <si>
    <t>SB-YL001</t>
  </si>
  <si>
    <t>MY-SB021</t>
  </si>
  <si>
    <t>DK-LY-K518</t>
  </si>
  <si>
    <t>MY-BS011</t>
  </si>
  <si>
    <t>MY-021</t>
  </si>
  <si>
    <t>CFY-W1798</t>
  </si>
  <si>
    <t>CS-BS016</t>
  </si>
  <si>
    <t>CS-LY086</t>
  </si>
  <si>
    <t>CS-BS030</t>
  </si>
  <si>
    <t>KZ-LHY001</t>
  </si>
  <si>
    <t>CS-SB084</t>
  </si>
  <si>
    <t>SK-LY168</t>
  </si>
  <si>
    <t>CS-BS002</t>
  </si>
  <si>
    <t>MY-SB019</t>
  </si>
  <si>
    <t>CS-SB010</t>
  </si>
  <si>
    <t>KZ-LHYX001</t>
  </si>
  <si>
    <t>CS-LHY171</t>
  </si>
  <si>
    <t>CS-CA181</t>
  </si>
  <si>
    <t>SB-YL004</t>
  </si>
  <si>
    <t>SB-YL002</t>
  </si>
  <si>
    <t>MY-LYHigh303</t>
  </si>
  <si>
    <t>CS-LHY032</t>
  </si>
  <si>
    <t>CS-LHY009</t>
  </si>
  <si>
    <t>MY-BS027</t>
  </si>
  <si>
    <t>WY-SB017</t>
  </si>
  <si>
    <t>MY-SBPoint021</t>
  </si>
  <si>
    <t>CA171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</si>
</sst>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2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Calibr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6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6" fillId="19" borderId="7" applyNumberFormat="0" applyAlignment="0" applyProtection="0">
      <alignment vertical="center"/>
    </xf>
    <xf numFmtId="0" fontId="14" fillId="19" borderId="1" applyNumberFormat="0" applyAlignment="0" applyProtection="0">
      <alignment vertical="center"/>
    </xf>
    <xf numFmtId="0" fontId="11" fillId="10" borderId="4" applyNumberFormat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177" fontId="0" fillId="0" borderId="0" xfId="0" applyNumberFormat="1"/>
    <xf numFmtId="177" fontId="1" fillId="0" borderId="0" xfId="0" applyNumberFormat="1" applyFont="1"/>
    <xf numFmtId="0" fontId="0" fillId="0" borderId="0" xfId="0" applyFill="1" applyBorder="1" applyAlignment="1">
      <alignment vertical="center"/>
    </xf>
    <xf numFmtId="0" fontId="2" fillId="0" borderId="0" xfId="0" applyFont="1"/>
    <xf numFmtId="177" fontId="2" fillId="0" borderId="0" xfId="0" applyNumberFormat="1" applyFont="1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  <xf numFmtId="176" fontId="0" fillId="0" borderId="0" xfId="0" applyNumberFormat="1" applyFill="1" applyBorder="1" applyAlignment="1">
      <alignment vertical="center"/>
    </xf>
    <xf numFmtId="0" fontId="0" fillId="0" borderId="0" xfId="0" applyBorder="1"/>
    <xf numFmtId="176" fontId="0" fillId="0" borderId="0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1162050</xdr:colOff>
          <xdr:row>0</xdr:row>
          <xdr:rowOff>0</xdr:rowOff>
        </xdr:from>
        <xdr:to>
          <xdr:col>33</xdr:col>
          <xdr:colOff>666750</xdr:colOff>
          <xdr:row>1</xdr:row>
          <xdr:rowOff>180340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263475" y="0"/>
              <a:ext cx="69088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171450</xdr:rowOff>
        </xdr:from>
        <xdr:to>
          <xdr:col>4</xdr:col>
          <xdr:colOff>57150</xdr:colOff>
          <xdr:row>4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8925" y="352425"/>
              <a:ext cx="1400175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4</xdr:col>
          <xdr:colOff>676275</xdr:colOff>
          <xdr:row>2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11830" y="16192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/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CA084-H10-L</v>
          </cell>
          <cell r="B2" t="str">
            <v>CA084</v>
          </cell>
        </row>
        <row r="3">
          <cell r="A3" t="str">
            <v>CA084-H10-M</v>
          </cell>
          <cell r="B3" t="str">
            <v>CA084</v>
          </cell>
        </row>
        <row r="4">
          <cell r="A4" t="str">
            <v>CA084-H10-S</v>
          </cell>
          <cell r="B4" t="str">
            <v>CA084</v>
          </cell>
        </row>
        <row r="5">
          <cell r="A5" t="str">
            <v>CA084-H10-XL</v>
          </cell>
          <cell r="B5" t="str">
            <v>CA084</v>
          </cell>
        </row>
        <row r="6">
          <cell r="A6" t="str">
            <v>CA084-H10-XXL</v>
          </cell>
          <cell r="B6" t="str">
            <v>CA084</v>
          </cell>
        </row>
        <row r="7">
          <cell r="A7" t="str">
            <v>CA084-H12-L</v>
          </cell>
          <cell r="B7" t="str">
            <v>CA084</v>
          </cell>
        </row>
        <row r="8">
          <cell r="A8" t="str">
            <v>CA084-H12-M</v>
          </cell>
          <cell r="B8" t="str">
            <v>CA084</v>
          </cell>
        </row>
        <row r="9">
          <cell r="A9" t="str">
            <v>CA084-H12-S</v>
          </cell>
          <cell r="B9" t="str">
            <v>CA084</v>
          </cell>
        </row>
        <row r="10">
          <cell r="A10" t="str">
            <v>CA084-H12-XL</v>
          </cell>
          <cell r="B10" t="str">
            <v>CA084</v>
          </cell>
        </row>
        <row r="11">
          <cell r="A11" t="str">
            <v>CA084-H12-XXL</v>
          </cell>
          <cell r="B11" t="str">
            <v>CA084</v>
          </cell>
        </row>
        <row r="12">
          <cell r="A12" t="str">
            <v>CA084-H15-L</v>
          </cell>
          <cell r="B12" t="str">
            <v>CA084</v>
          </cell>
        </row>
        <row r="13">
          <cell r="A13" t="str">
            <v>CA084-H15-M</v>
          </cell>
          <cell r="B13" t="str">
            <v>CA084</v>
          </cell>
        </row>
        <row r="14">
          <cell r="A14" t="str">
            <v>CA084-H15-S</v>
          </cell>
          <cell r="B14" t="str">
            <v>CA084</v>
          </cell>
        </row>
        <row r="15">
          <cell r="A15" t="str">
            <v>CA084-H15-XL</v>
          </cell>
          <cell r="B15" t="str">
            <v>CA084</v>
          </cell>
        </row>
        <row r="16">
          <cell r="A16" t="str">
            <v>CA084-H15-XXL</v>
          </cell>
          <cell r="B16" t="str">
            <v>CA084</v>
          </cell>
        </row>
        <row r="17">
          <cell r="A17" t="str">
            <v>CA084-H16-L</v>
          </cell>
          <cell r="B17" t="str">
            <v>CA084</v>
          </cell>
        </row>
        <row r="18">
          <cell r="A18" t="str">
            <v>CA084-H16-M</v>
          </cell>
          <cell r="B18" t="str">
            <v>CA084</v>
          </cell>
        </row>
        <row r="19">
          <cell r="A19" t="str">
            <v>CA084-H16-S</v>
          </cell>
          <cell r="B19" t="str">
            <v>CA084</v>
          </cell>
        </row>
        <row r="20">
          <cell r="A20" t="str">
            <v>CA084-H16-XL</v>
          </cell>
          <cell r="B20" t="str">
            <v>CA084</v>
          </cell>
        </row>
        <row r="21">
          <cell r="A21" t="str">
            <v>CA084-H16-XXL</v>
          </cell>
          <cell r="B21" t="str">
            <v>CA084</v>
          </cell>
        </row>
        <row r="22">
          <cell r="A22" t="str">
            <v>CA084-H1-L</v>
          </cell>
          <cell r="B22" t="str">
            <v>CA084</v>
          </cell>
        </row>
        <row r="23">
          <cell r="A23" t="str">
            <v>CA084-H1-M</v>
          </cell>
          <cell r="B23" t="str">
            <v>CA084</v>
          </cell>
        </row>
        <row r="24">
          <cell r="A24" t="str">
            <v>CA084-H1-S</v>
          </cell>
          <cell r="B24" t="str">
            <v>CA084</v>
          </cell>
        </row>
        <row r="25">
          <cell r="A25" t="str">
            <v>CA084-H1-XL</v>
          </cell>
          <cell r="B25" t="str">
            <v>CA084</v>
          </cell>
        </row>
        <row r="26">
          <cell r="A26" t="str">
            <v>CA084-H1-XXL</v>
          </cell>
          <cell r="B26" t="str">
            <v>CA084</v>
          </cell>
        </row>
        <row r="27">
          <cell r="A27" t="str">
            <v>CA084-H2-L</v>
          </cell>
          <cell r="B27" t="str">
            <v>CA084</v>
          </cell>
        </row>
        <row r="28">
          <cell r="A28" t="str">
            <v>CA084-H2-M</v>
          </cell>
          <cell r="B28" t="str">
            <v>CA084</v>
          </cell>
        </row>
        <row r="29">
          <cell r="A29" t="str">
            <v>CA084-H2-S</v>
          </cell>
          <cell r="B29" t="str">
            <v>CA084</v>
          </cell>
        </row>
        <row r="30">
          <cell r="A30" t="str">
            <v>CA084-H2-XL</v>
          </cell>
          <cell r="B30" t="str">
            <v>CA084</v>
          </cell>
        </row>
        <row r="31">
          <cell r="A31" t="str">
            <v>CA084-H2-XXL</v>
          </cell>
          <cell r="B31" t="str">
            <v>CA084</v>
          </cell>
        </row>
        <row r="32">
          <cell r="A32" t="str">
            <v>CA084-H3-L</v>
          </cell>
          <cell r="B32" t="str">
            <v>CA084</v>
          </cell>
        </row>
        <row r="33">
          <cell r="A33" t="str">
            <v>CA084-H3-M</v>
          </cell>
          <cell r="B33" t="str">
            <v>CA084</v>
          </cell>
        </row>
        <row r="34">
          <cell r="A34" t="str">
            <v>CA084-H3-S</v>
          </cell>
          <cell r="B34" t="str">
            <v>CA084</v>
          </cell>
        </row>
        <row r="35">
          <cell r="A35" t="str">
            <v>CA084-H3-XL</v>
          </cell>
          <cell r="B35" t="str">
            <v>CA084</v>
          </cell>
        </row>
        <row r="36">
          <cell r="A36" t="str">
            <v>CA084-H3-XXL</v>
          </cell>
          <cell r="B36" t="str">
            <v>CA084</v>
          </cell>
        </row>
        <row r="37">
          <cell r="A37" t="str">
            <v>CA084-H4-L</v>
          </cell>
          <cell r="B37" t="str">
            <v>CA084</v>
          </cell>
        </row>
        <row r="38">
          <cell r="A38" t="str">
            <v>CA084-H4-M</v>
          </cell>
          <cell r="B38" t="str">
            <v>CA084</v>
          </cell>
        </row>
        <row r="39">
          <cell r="A39" t="str">
            <v>CA084-H4-S</v>
          </cell>
          <cell r="B39" t="str">
            <v>CA084</v>
          </cell>
        </row>
        <row r="40">
          <cell r="A40" t="str">
            <v>CA084-H4-XL</v>
          </cell>
          <cell r="B40" t="str">
            <v>CA084</v>
          </cell>
        </row>
        <row r="41">
          <cell r="A41" t="str">
            <v>CA084-H4-XXL</v>
          </cell>
          <cell r="B41" t="str">
            <v>CA084</v>
          </cell>
        </row>
        <row r="42">
          <cell r="A42" t="str">
            <v>CA084-H6-L</v>
          </cell>
          <cell r="B42" t="str">
            <v>CA084</v>
          </cell>
        </row>
        <row r="43">
          <cell r="A43" t="str">
            <v>CA084-H6-M</v>
          </cell>
          <cell r="B43" t="str">
            <v>CA084</v>
          </cell>
        </row>
        <row r="44">
          <cell r="A44" t="str">
            <v>CA084-H6-S</v>
          </cell>
          <cell r="B44" t="str">
            <v>CA084</v>
          </cell>
        </row>
        <row r="45">
          <cell r="A45" t="str">
            <v>CA084-H6-XL</v>
          </cell>
          <cell r="B45" t="str">
            <v>CA084</v>
          </cell>
        </row>
        <row r="46">
          <cell r="A46" t="str">
            <v>CA084-H6-XXL</v>
          </cell>
          <cell r="B46" t="str">
            <v>CA084</v>
          </cell>
        </row>
        <row r="47">
          <cell r="A47" t="str">
            <v>CA171-G912-L</v>
          </cell>
          <cell r="B47" t="str">
            <v>CA171</v>
          </cell>
        </row>
        <row r="48">
          <cell r="A48" t="str">
            <v>CA171-G912-M</v>
          </cell>
          <cell r="B48" t="str">
            <v>CA171</v>
          </cell>
        </row>
        <row r="49">
          <cell r="A49" t="str">
            <v>CA171-G912-S</v>
          </cell>
          <cell r="B49" t="str">
            <v>CA171</v>
          </cell>
        </row>
        <row r="50">
          <cell r="A50" t="str">
            <v>CA171-G912-XL</v>
          </cell>
          <cell r="B50" t="str">
            <v>CA171</v>
          </cell>
        </row>
        <row r="51">
          <cell r="A51" t="str">
            <v>CA171-G912-XXL</v>
          </cell>
          <cell r="B51" t="str">
            <v>CA171</v>
          </cell>
        </row>
        <row r="52">
          <cell r="A52" t="str">
            <v>CA171-LB916-L</v>
          </cell>
          <cell r="B52" t="str">
            <v>CA171</v>
          </cell>
        </row>
        <row r="53">
          <cell r="A53" t="str">
            <v>CA171-LB916-M</v>
          </cell>
          <cell r="B53" t="str">
            <v>CA171</v>
          </cell>
        </row>
        <row r="54">
          <cell r="A54" t="str">
            <v>CA171-LB916-S</v>
          </cell>
          <cell r="B54" t="str">
            <v>CA171</v>
          </cell>
        </row>
        <row r="55">
          <cell r="A55" t="str">
            <v>CA171-LB916-XL</v>
          </cell>
          <cell r="B55" t="str">
            <v>CA171</v>
          </cell>
        </row>
        <row r="56">
          <cell r="A56" t="str">
            <v>CA171-LB916-XXL</v>
          </cell>
          <cell r="B56" t="str">
            <v>CA171</v>
          </cell>
        </row>
        <row r="57">
          <cell r="A57" t="str">
            <v>CA171-LG907-L</v>
          </cell>
          <cell r="B57" t="str">
            <v>CA171</v>
          </cell>
        </row>
        <row r="58">
          <cell r="A58" t="str">
            <v>CA171-LG907-M</v>
          </cell>
          <cell r="B58" t="str">
            <v>CA171</v>
          </cell>
        </row>
        <row r="59">
          <cell r="A59" t="str">
            <v>CA171-LG907-S</v>
          </cell>
          <cell r="B59" t="str">
            <v>CA171</v>
          </cell>
        </row>
        <row r="60">
          <cell r="A60" t="str">
            <v>CA171-LG907-XL</v>
          </cell>
          <cell r="B60" t="str">
            <v>CA171</v>
          </cell>
        </row>
        <row r="61">
          <cell r="A61" t="str">
            <v>CA171-LG907-XXL</v>
          </cell>
          <cell r="B61" t="str">
            <v>CA171</v>
          </cell>
        </row>
        <row r="62">
          <cell r="A62" t="str">
            <v>CA171-PI908-L</v>
          </cell>
          <cell r="B62" t="str">
            <v>CA171</v>
          </cell>
        </row>
        <row r="63">
          <cell r="A63" t="str">
            <v>CA171-PI908-M</v>
          </cell>
          <cell r="B63" t="str">
            <v>CA171</v>
          </cell>
        </row>
        <row r="64">
          <cell r="A64" t="str">
            <v>CA171-PI908-S</v>
          </cell>
          <cell r="B64" t="str">
            <v>CA171</v>
          </cell>
        </row>
        <row r="65">
          <cell r="A65" t="str">
            <v>CA171-PI908-XL</v>
          </cell>
          <cell r="B65" t="str">
            <v>CA171</v>
          </cell>
        </row>
        <row r="66">
          <cell r="A66" t="str">
            <v>CA171-PI908-XXL</v>
          </cell>
          <cell r="B66" t="str">
            <v>CA171</v>
          </cell>
        </row>
        <row r="67">
          <cell r="A67" t="str">
            <v>CA171-Sa911-L</v>
          </cell>
          <cell r="B67" t="str">
            <v>CA171</v>
          </cell>
        </row>
        <row r="68">
          <cell r="A68" t="str">
            <v>CA171-Sa911-M</v>
          </cell>
          <cell r="B68" t="str">
            <v>CA171</v>
          </cell>
        </row>
        <row r="69">
          <cell r="A69" t="str">
            <v>CA171-Sa911-S</v>
          </cell>
          <cell r="B69" t="str">
            <v>CA171</v>
          </cell>
        </row>
        <row r="70">
          <cell r="A70" t="str">
            <v>CA171-Sa911-XL</v>
          </cell>
          <cell r="B70" t="str">
            <v>CA171</v>
          </cell>
        </row>
        <row r="71">
          <cell r="A71" t="str">
            <v>CA171-Sa911-XXL</v>
          </cell>
          <cell r="B71" t="str">
            <v>CA171</v>
          </cell>
        </row>
        <row r="72">
          <cell r="A72" t="str">
            <v>CA171-W902-L</v>
          </cell>
          <cell r="B72" t="str">
            <v>CA171</v>
          </cell>
        </row>
        <row r="73">
          <cell r="A73" t="str">
            <v>CA171-W902-M</v>
          </cell>
          <cell r="B73" t="str">
            <v>CA171</v>
          </cell>
        </row>
        <row r="74">
          <cell r="A74" t="str">
            <v>CA171-W902-S</v>
          </cell>
          <cell r="B74" t="str">
            <v>CA171</v>
          </cell>
        </row>
        <row r="75">
          <cell r="A75" t="str">
            <v>CA171-W902-XL</v>
          </cell>
          <cell r="B75" t="str">
            <v>CA171</v>
          </cell>
        </row>
        <row r="76">
          <cell r="A76" t="str">
            <v>CA171-W902-XXL</v>
          </cell>
          <cell r="B76" t="str">
            <v>CA171</v>
          </cell>
        </row>
        <row r="77">
          <cell r="A77" t="str">
            <v>CA171-WR917-L</v>
          </cell>
          <cell r="B77" t="str">
            <v>CA171</v>
          </cell>
        </row>
        <row r="78">
          <cell r="A78" t="str">
            <v>CA171-WR917-M</v>
          </cell>
          <cell r="B78" t="str">
            <v>CA171</v>
          </cell>
        </row>
        <row r="79">
          <cell r="A79" t="str">
            <v>CA171-WR917-S</v>
          </cell>
          <cell r="B79" t="str">
            <v>CA171</v>
          </cell>
        </row>
        <row r="80">
          <cell r="A80" t="str">
            <v>CA171-WR917-XL</v>
          </cell>
          <cell r="B80" t="str">
            <v>CA171</v>
          </cell>
        </row>
        <row r="81">
          <cell r="A81" t="str">
            <v>CA171-WR917-XXL</v>
          </cell>
          <cell r="B81" t="str">
            <v>CA171</v>
          </cell>
        </row>
        <row r="82">
          <cell r="A82" t="str">
            <v>CA171-ZL918-L</v>
          </cell>
          <cell r="B82" t="str">
            <v>CA171</v>
          </cell>
        </row>
        <row r="83">
          <cell r="A83" t="str">
            <v>CA171-ZL918-M</v>
          </cell>
          <cell r="B83" t="str">
            <v>CA171</v>
          </cell>
        </row>
        <row r="84">
          <cell r="A84" t="str">
            <v>CA171-ZL918-S</v>
          </cell>
          <cell r="B84" t="str">
            <v>CA171</v>
          </cell>
        </row>
        <row r="85">
          <cell r="A85" t="str">
            <v>CA171-ZL918-XL</v>
          </cell>
          <cell r="B85" t="str">
            <v>CA171</v>
          </cell>
        </row>
        <row r="86">
          <cell r="A86" t="str">
            <v>CA171-ZL918-XXL</v>
          </cell>
          <cell r="B86" t="str">
            <v>CA171</v>
          </cell>
        </row>
        <row r="87">
          <cell r="A87" t="str">
            <v>CFY-BUSB1757-BK-L</v>
          </cell>
          <cell r="B87" t="str">
            <v>CFY-BUSB1757</v>
          </cell>
        </row>
        <row r="88">
          <cell r="A88" t="str">
            <v>CFY-BUSB1757-BK-M</v>
          </cell>
          <cell r="B88" t="str">
            <v>CFY-BUSB1757</v>
          </cell>
        </row>
        <row r="89">
          <cell r="A89" t="str">
            <v>CFY-BUSB1757-BK-S</v>
          </cell>
          <cell r="B89" t="str">
            <v>CFY-BUSB1757</v>
          </cell>
        </row>
        <row r="90">
          <cell r="A90" t="str">
            <v>CFY-BUSB1757-BK-XL</v>
          </cell>
          <cell r="B90" t="str">
            <v>CFY-BUSB1757</v>
          </cell>
        </row>
        <row r="91">
          <cell r="A91" t="str">
            <v>CFY-BUSB1757-BL-L</v>
          </cell>
          <cell r="B91" t="str">
            <v>CFY-BUSB1757</v>
          </cell>
        </row>
        <row r="92">
          <cell r="A92" t="str">
            <v>CFY-BUSB1757-BL-M</v>
          </cell>
          <cell r="B92" t="str">
            <v>CFY-BUSB1757</v>
          </cell>
        </row>
        <row r="93">
          <cell r="A93" t="str">
            <v>CFY-BUSB1757-BL-S</v>
          </cell>
          <cell r="B93" t="str">
            <v>CFY-BUSB1757</v>
          </cell>
        </row>
        <row r="94">
          <cell r="A94" t="str">
            <v>CFY-BUSB1757-BL-XL</v>
          </cell>
          <cell r="B94" t="str">
            <v>CFY-BUSB1757</v>
          </cell>
        </row>
        <row r="95">
          <cell r="A95" t="str">
            <v>CFY-BUSB1757-GN-L</v>
          </cell>
          <cell r="B95" t="str">
            <v>CFY-BUSB1757</v>
          </cell>
        </row>
        <row r="96">
          <cell r="A96" t="str">
            <v>CFY-BUSB1757-GN-M</v>
          </cell>
          <cell r="B96" t="str">
            <v>CFY-BUSB1757</v>
          </cell>
        </row>
        <row r="97">
          <cell r="A97" t="str">
            <v>CFY-BUSB1757-GN-S</v>
          </cell>
          <cell r="B97" t="str">
            <v>CFY-BUSB1757</v>
          </cell>
        </row>
        <row r="98">
          <cell r="A98" t="str">
            <v>CFY-BUSB1757-GN-XL</v>
          </cell>
          <cell r="B98" t="str">
            <v>CFY-BUSB1757</v>
          </cell>
        </row>
        <row r="99">
          <cell r="A99" t="str">
            <v>CFY-BUSB1757-GR-L</v>
          </cell>
          <cell r="B99" t="str">
            <v>CFY-BUSB1757</v>
          </cell>
        </row>
        <row r="100">
          <cell r="A100" t="str">
            <v>CFY-BUSB1757-GR-M</v>
          </cell>
          <cell r="B100" t="str">
            <v>CFY-BUSB1757</v>
          </cell>
        </row>
        <row r="101">
          <cell r="A101" t="str">
            <v>CFY-BUSB1757-GR-S</v>
          </cell>
          <cell r="B101" t="str">
            <v>CFY-BUSB1757</v>
          </cell>
        </row>
        <row r="102">
          <cell r="A102" t="str">
            <v>CFY-BUSB1757-GR-XL</v>
          </cell>
          <cell r="B102" t="str">
            <v>CFY-BUSB1757</v>
          </cell>
        </row>
        <row r="103">
          <cell r="A103" t="str">
            <v>CFY-M1798-AG-L</v>
          </cell>
          <cell r="B103" t="str">
            <v>CFY-M1798</v>
          </cell>
        </row>
        <row r="104">
          <cell r="A104" t="str">
            <v>CFY-M1798-AG-M</v>
          </cell>
          <cell r="B104" t="str">
            <v>CFY-M1798</v>
          </cell>
        </row>
        <row r="105">
          <cell r="A105" t="str">
            <v>CFY-M1798-AG-S</v>
          </cell>
          <cell r="B105" t="str">
            <v>CFY-M1798</v>
          </cell>
        </row>
        <row r="106">
          <cell r="A106" t="str">
            <v>CFY-M1798-AG-XL</v>
          </cell>
          <cell r="B106" t="str">
            <v>CFY-M1798</v>
          </cell>
        </row>
        <row r="107">
          <cell r="A107" t="str">
            <v>CFY-M1798-AG-XXL</v>
          </cell>
          <cell r="B107" t="str">
            <v>CFY-M1798</v>
          </cell>
        </row>
        <row r="108">
          <cell r="A108" t="str">
            <v>CFY-M1798-BK-L</v>
          </cell>
          <cell r="B108" t="str">
            <v>CFY-M1798</v>
          </cell>
        </row>
        <row r="109">
          <cell r="A109" t="str">
            <v>CFY-M1798-BK-M</v>
          </cell>
          <cell r="B109" t="str">
            <v>CFY-M1798</v>
          </cell>
        </row>
        <row r="110">
          <cell r="A110" t="str">
            <v>CFY-M1798-BK-S</v>
          </cell>
          <cell r="B110" t="str">
            <v>CFY-M1798</v>
          </cell>
        </row>
        <row r="111">
          <cell r="A111" t="str">
            <v>CFY-M1798-BK-XL</v>
          </cell>
          <cell r="B111" t="str">
            <v>CFY-M1798</v>
          </cell>
        </row>
        <row r="112">
          <cell r="A112" t="str">
            <v>CFY-M1798-BK-XXL</v>
          </cell>
          <cell r="B112" t="str">
            <v>CFY-M1798</v>
          </cell>
        </row>
        <row r="113">
          <cell r="A113" t="str">
            <v>CFY-M1798-BL-L</v>
          </cell>
          <cell r="B113" t="str">
            <v>CFY-M1798</v>
          </cell>
        </row>
        <row r="114">
          <cell r="A114" t="str">
            <v>CFY-M1798-BL-M</v>
          </cell>
          <cell r="B114" t="str">
            <v>CFY-M1798</v>
          </cell>
        </row>
        <row r="115">
          <cell r="A115" t="str">
            <v>CFY-M1798-BL-S</v>
          </cell>
          <cell r="B115" t="str">
            <v>CFY-M1798</v>
          </cell>
        </row>
        <row r="116">
          <cell r="A116" t="str">
            <v>CFY-M1798-BL-XL</v>
          </cell>
          <cell r="B116" t="str">
            <v>CFY-M1798</v>
          </cell>
        </row>
        <row r="117">
          <cell r="A117" t="str">
            <v>CFY-M1798-BL-XXL</v>
          </cell>
          <cell r="B117" t="str">
            <v>CFY-M1798</v>
          </cell>
        </row>
        <row r="118">
          <cell r="A118" t="str">
            <v>CFY-M1798-RD-L</v>
          </cell>
          <cell r="B118" t="str">
            <v>CFY-M1798</v>
          </cell>
        </row>
        <row r="119">
          <cell r="A119" t="str">
            <v>CFY-M1798-RD-M</v>
          </cell>
          <cell r="B119" t="str">
            <v>CFY-M1798</v>
          </cell>
        </row>
        <row r="120">
          <cell r="A120" t="str">
            <v>CFY-M1798-RD-S</v>
          </cell>
          <cell r="B120" t="str">
            <v>CFY-M1798</v>
          </cell>
        </row>
        <row r="121">
          <cell r="A121" t="str">
            <v>CFY-M1798-RD-XL</v>
          </cell>
          <cell r="B121" t="str">
            <v>CFY-M1798</v>
          </cell>
        </row>
        <row r="122">
          <cell r="A122" t="str">
            <v>CFY-M1798-RD-XXL</v>
          </cell>
          <cell r="B122" t="str">
            <v>CFY-M1798</v>
          </cell>
        </row>
        <row r="123">
          <cell r="A123" t="str">
            <v>CFY-M1830-AG-L</v>
          </cell>
          <cell r="B123" t="str">
            <v>CFY-M1830</v>
          </cell>
        </row>
        <row r="124">
          <cell r="A124" t="str">
            <v>CFY-M1830-AG-M</v>
          </cell>
          <cell r="B124" t="str">
            <v>CFY-M1830</v>
          </cell>
        </row>
        <row r="125">
          <cell r="A125" t="str">
            <v>CFY-M1830-AG-S</v>
          </cell>
          <cell r="B125" t="str">
            <v>CFY-M1830</v>
          </cell>
        </row>
        <row r="126">
          <cell r="A126" t="str">
            <v>CFY-M1830-AG-XL</v>
          </cell>
          <cell r="B126" t="str">
            <v>CFY-M1830</v>
          </cell>
        </row>
        <row r="127">
          <cell r="A127" t="str">
            <v>CFY-M1830-AG-XXL</v>
          </cell>
          <cell r="B127" t="str">
            <v>CFY-M1830</v>
          </cell>
        </row>
        <row r="128">
          <cell r="A128" t="str">
            <v>CFY-M1830-BK-L</v>
          </cell>
          <cell r="B128" t="str">
            <v>CFY-M1830</v>
          </cell>
        </row>
        <row r="129">
          <cell r="A129" t="str">
            <v>CFY-M1830-BK-L-1</v>
          </cell>
          <cell r="B129" t="str">
            <v>CFY-M1830</v>
          </cell>
        </row>
        <row r="130">
          <cell r="A130" t="str">
            <v>CFY-M1830-BK-M</v>
          </cell>
          <cell r="B130" t="str">
            <v>CFY-M1830</v>
          </cell>
        </row>
        <row r="131">
          <cell r="A131" t="str">
            <v>CFY-M1830-BK-S</v>
          </cell>
          <cell r="B131" t="str">
            <v>CFY-M1830</v>
          </cell>
        </row>
        <row r="132">
          <cell r="A132" t="str">
            <v>CFY-M1830-BK-XL</v>
          </cell>
          <cell r="B132" t="str">
            <v>CFY-M1830</v>
          </cell>
        </row>
        <row r="133">
          <cell r="A133" t="str">
            <v>CFY-M1830-BK-XXL</v>
          </cell>
          <cell r="B133" t="str">
            <v>CFY-M1830</v>
          </cell>
        </row>
        <row r="134">
          <cell r="A134" t="str">
            <v>CFY-M1830-BL-L</v>
          </cell>
          <cell r="B134" t="str">
            <v>CFY-M1830</v>
          </cell>
        </row>
        <row r="135">
          <cell r="A135" t="str">
            <v>CFY-M1830-BL-M</v>
          </cell>
          <cell r="B135" t="str">
            <v>CFY-M1830</v>
          </cell>
        </row>
        <row r="136">
          <cell r="A136" t="str">
            <v>CFY-M1830-BL-S</v>
          </cell>
          <cell r="B136" t="str">
            <v>CFY-M1830</v>
          </cell>
        </row>
        <row r="137">
          <cell r="A137" t="str">
            <v>CFY-M1830-BL-XL</v>
          </cell>
          <cell r="B137" t="str">
            <v>CFY-M1830</v>
          </cell>
        </row>
        <row r="138">
          <cell r="A138" t="str">
            <v>CFY-M1830-BL-XXL</v>
          </cell>
          <cell r="B138" t="str">
            <v>CFY-M1830</v>
          </cell>
        </row>
        <row r="139">
          <cell r="A139" t="str">
            <v>CFY-M1830-LB-L</v>
          </cell>
          <cell r="B139" t="str">
            <v>CFY-M1830</v>
          </cell>
        </row>
        <row r="140">
          <cell r="A140" t="str">
            <v>CFY-M1830-LB-M</v>
          </cell>
          <cell r="B140" t="str">
            <v>CFY-M1830</v>
          </cell>
        </row>
        <row r="141">
          <cell r="A141" t="str">
            <v>CFY-M1830-LB-S</v>
          </cell>
          <cell r="B141" t="str">
            <v>CFY-M1830</v>
          </cell>
        </row>
        <row r="142">
          <cell r="A142" t="str">
            <v>CFY-M1830-LB-XL</v>
          </cell>
          <cell r="B142" t="str">
            <v>CFY-M1830</v>
          </cell>
        </row>
        <row r="143">
          <cell r="A143" t="str">
            <v>CFY-M1830-LB-XXL</v>
          </cell>
          <cell r="B143" t="str">
            <v>CFY-M1830</v>
          </cell>
        </row>
        <row r="144">
          <cell r="A144" t="str">
            <v>CFY-M1830-RD-L</v>
          </cell>
          <cell r="B144" t="str">
            <v>CFY-M1830</v>
          </cell>
        </row>
        <row r="145">
          <cell r="A145" t="str">
            <v>CFY-M1830-RD-M</v>
          </cell>
          <cell r="B145" t="str">
            <v>CFY-M1830</v>
          </cell>
        </row>
        <row r="146">
          <cell r="A146" t="str">
            <v>CFY-M1830-RD-S</v>
          </cell>
          <cell r="B146" t="str">
            <v>CFY-M1830</v>
          </cell>
        </row>
        <row r="147">
          <cell r="A147" t="str">
            <v>CFY-M1830-RD-XL</v>
          </cell>
          <cell r="B147" t="str">
            <v>CFY-M1830</v>
          </cell>
        </row>
        <row r="148">
          <cell r="A148" t="str">
            <v>CFY-M1830-RD-XXL</v>
          </cell>
          <cell r="B148" t="str">
            <v>CFY-M1830</v>
          </cell>
        </row>
        <row r="149">
          <cell r="A149" t="str">
            <v>CFY-W1798-BK-L</v>
          </cell>
          <cell r="B149" t="str">
            <v>CFY-W1798</v>
          </cell>
        </row>
        <row r="150">
          <cell r="A150" t="str">
            <v>CFY-W1798-BK-M</v>
          </cell>
          <cell r="B150" t="str">
            <v>CFY-W1798</v>
          </cell>
        </row>
        <row r="151">
          <cell r="A151" t="str">
            <v>CFY-W1798-BK-S</v>
          </cell>
          <cell r="B151" t="str">
            <v>CFY-W1798</v>
          </cell>
        </row>
        <row r="152">
          <cell r="A152" t="str">
            <v>CFY-W1798-BK-XL</v>
          </cell>
          <cell r="B152" t="str">
            <v>CFY-W1798</v>
          </cell>
        </row>
        <row r="153">
          <cell r="A153" t="str">
            <v>CFY-W1798-BL-L</v>
          </cell>
          <cell r="B153" t="str">
            <v>CFY-W1798</v>
          </cell>
        </row>
        <row r="154">
          <cell r="A154" t="str">
            <v>CFY-W1798-BL-M</v>
          </cell>
          <cell r="B154" t="str">
            <v>CFY-W1798</v>
          </cell>
        </row>
        <row r="155">
          <cell r="A155" t="str">
            <v>CFY-W1798-BL-S</v>
          </cell>
          <cell r="B155" t="str">
            <v>CFY-W1798</v>
          </cell>
        </row>
        <row r="156">
          <cell r="A156" t="str">
            <v>CFY-W1798-BL-XL</v>
          </cell>
          <cell r="B156" t="str">
            <v>CFY-W1798</v>
          </cell>
        </row>
        <row r="157">
          <cell r="A157" t="str">
            <v>CFY-W1798-RD-L</v>
          </cell>
          <cell r="B157" t="str">
            <v>CFY-W1798</v>
          </cell>
        </row>
        <row r="158">
          <cell r="A158" t="str">
            <v>CFY-W1798-RD-M</v>
          </cell>
          <cell r="B158" t="str">
            <v>CFY-W1798</v>
          </cell>
        </row>
        <row r="159">
          <cell r="A159" t="str">
            <v>CFY-W1798-RD-S</v>
          </cell>
          <cell r="B159" t="str">
            <v>CFY-W1798</v>
          </cell>
        </row>
        <row r="160">
          <cell r="A160" t="str">
            <v>CFY-W1798-RD-XL</v>
          </cell>
          <cell r="B160" t="str">
            <v>CFY-W1798</v>
          </cell>
        </row>
        <row r="161">
          <cell r="A161" t="str">
            <v>CFY-W1798-RR-L</v>
          </cell>
          <cell r="B161" t="str">
            <v>CFY-W1798</v>
          </cell>
        </row>
        <row r="162">
          <cell r="A162" t="str">
            <v>CFY-W1798-RR-M</v>
          </cell>
          <cell r="B162" t="str">
            <v>CFY-W1798</v>
          </cell>
        </row>
        <row r="163">
          <cell r="A163" t="str">
            <v>CFY-W1798-RR-S</v>
          </cell>
          <cell r="B163" t="str">
            <v>CFY-W1798</v>
          </cell>
        </row>
        <row r="164">
          <cell r="A164" t="str">
            <v>CFY-W1798-RR-XL</v>
          </cell>
          <cell r="B164" t="str">
            <v>CFY-W1798</v>
          </cell>
        </row>
        <row r="165">
          <cell r="A165" t="str">
            <v>CFY-W1830-BK-L</v>
          </cell>
          <cell r="B165" t="str">
            <v>CFY-W1798</v>
          </cell>
        </row>
        <row r="166">
          <cell r="A166" t="str">
            <v>CFY-W1830-BK-M</v>
          </cell>
          <cell r="B166" t="str">
            <v>CFY-W1798</v>
          </cell>
        </row>
        <row r="167">
          <cell r="A167" t="str">
            <v>CFY-W1830-BK-S</v>
          </cell>
          <cell r="B167" t="str">
            <v>CFY-W1798</v>
          </cell>
        </row>
        <row r="168">
          <cell r="A168" t="str">
            <v>CFY-W1830-BK-XL</v>
          </cell>
          <cell r="B168" t="str">
            <v>CFY-W1798</v>
          </cell>
        </row>
        <row r="169">
          <cell r="A169" t="str">
            <v>CFY-W1830-BL-L</v>
          </cell>
          <cell r="B169" t="str">
            <v>CFY-W1798</v>
          </cell>
        </row>
        <row r="170">
          <cell r="A170" t="str">
            <v>CFY-W1830-BL-M</v>
          </cell>
          <cell r="B170" t="str">
            <v>CFY-W1798</v>
          </cell>
        </row>
        <row r="171">
          <cell r="A171" t="str">
            <v>CFY-W1830-BL-S</v>
          </cell>
          <cell r="B171" t="str">
            <v>CFY-W1798</v>
          </cell>
        </row>
        <row r="172">
          <cell r="A172" t="str">
            <v>CFY-W1830-BL-XL</v>
          </cell>
          <cell r="B172" t="str">
            <v>CFY-W1798</v>
          </cell>
        </row>
        <row r="173">
          <cell r="A173" t="str">
            <v>CFY-W1830-PP-L</v>
          </cell>
          <cell r="B173" t="str">
            <v>CFY-W1798</v>
          </cell>
        </row>
        <row r="174">
          <cell r="A174" t="str">
            <v>CFY-W1830-PP-M</v>
          </cell>
          <cell r="B174" t="str">
            <v>CFY-W1798</v>
          </cell>
        </row>
        <row r="175">
          <cell r="A175" t="str">
            <v>CFY-W1830-PP-S</v>
          </cell>
          <cell r="B175" t="str">
            <v>CFY-W1798</v>
          </cell>
        </row>
        <row r="176">
          <cell r="A176" t="str">
            <v>CFY-W1830-PP-XL</v>
          </cell>
          <cell r="B176" t="str">
            <v>CFY-W1798</v>
          </cell>
        </row>
        <row r="177">
          <cell r="A177" t="str">
            <v>CFY-W1830-RD-L</v>
          </cell>
          <cell r="B177" t="str">
            <v>CFY-W1798</v>
          </cell>
        </row>
        <row r="178">
          <cell r="A178" t="str">
            <v>CFY-W1830-RD-M</v>
          </cell>
          <cell r="B178" t="str">
            <v>CFY-W1798</v>
          </cell>
        </row>
        <row r="179">
          <cell r="A179" t="str">
            <v>CFY-W1830-RD-S</v>
          </cell>
          <cell r="B179" t="str">
            <v>CFY-W1798</v>
          </cell>
        </row>
        <row r="180">
          <cell r="A180" t="str">
            <v>CFY-W1830-RD-XL</v>
          </cell>
          <cell r="B180" t="str">
            <v>CFY-W1798</v>
          </cell>
        </row>
        <row r="181">
          <cell r="A181" t="str">
            <v>CFY-W1830-RR-L</v>
          </cell>
          <cell r="B181" t="str">
            <v>CFY-W1798</v>
          </cell>
        </row>
        <row r="182">
          <cell r="A182" t="str">
            <v>CFY-W1830-RR-M</v>
          </cell>
          <cell r="B182" t="str">
            <v>CFY-W1798</v>
          </cell>
        </row>
        <row r="183">
          <cell r="A183" t="str">
            <v>CFY-W1830-RR-S</v>
          </cell>
          <cell r="B183" t="str">
            <v>CFY-W1798</v>
          </cell>
        </row>
        <row r="184">
          <cell r="A184" t="str">
            <v>CFY-W1830-RR-XL</v>
          </cell>
          <cell r="B184" t="str">
            <v>CFY-W1798</v>
          </cell>
        </row>
        <row r="185">
          <cell r="A185" t="str">
            <v>CS-BBS003-B0-XL</v>
          </cell>
          <cell r="B185" t="str">
            <v>CS-BBS003</v>
          </cell>
        </row>
        <row r="186">
          <cell r="A186" t="str">
            <v>CS-BBS003-B0-XXL</v>
          </cell>
          <cell r="B186" t="str">
            <v>CS-BBS003</v>
          </cell>
        </row>
        <row r="187">
          <cell r="A187" t="str">
            <v>CS-BBS003-BK-L</v>
          </cell>
          <cell r="B187" t="str">
            <v>CS-BBS003</v>
          </cell>
        </row>
        <row r="188">
          <cell r="A188" t="str">
            <v>CS-BBS003-BK-M</v>
          </cell>
          <cell r="B188" t="str">
            <v>CS-BBS003</v>
          </cell>
        </row>
        <row r="189">
          <cell r="A189" t="str">
            <v>CS-BBS003-BK-XL</v>
          </cell>
          <cell r="B189" t="str">
            <v>CS-BBS003</v>
          </cell>
        </row>
        <row r="190">
          <cell r="A190" t="str">
            <v>CS-BBS003-BK-XXL</v>
          </cell>
          <cell r="B190" t="str">
            <v>CS-BBS003</v>
          </cell>
        </row>
        <row r="191">
          <cell r="A191" t="str">
            <v>CS-BBS003-LB-L</v>
          </cell>
          <cell r="B191" t="str">
            <v>CS-BBS003</v>
          </cell>
        </row>
        <row r="192">
          <cell r="A192" t="str">
            <v>CS-BBS003-LB-M</v>
          </cell>
          <cell r="B192" t="str">
            <v>CS-BBS003</v>
          </cell>
        </row>
        <row r="193">
          <cell r="A193" t="str">
            <v>CS-BBS003-LB-S</v>
          </cell>
          <cell r="B193" t="str">
            <v>CS-BBS003</v>
          </cell>
        </row>
        <row r="194">
          <cell r="A194" t="str">
            <v>CS-BBS003-LB-XL</v>
          </cell>
          <cell r="B194" t="str">
            <v>CS-BBS003</v>
          </cell>
        </row>
        <row r="195">
          <cell r="A195" t="str">
            <v>CS-BBS003-LB-XXL</v>
          </cell>
          <cell r="B195" t="str">
            <v>CS-BBS003</v>
          </cell>
        </row>
        <row r="196">
          <cell r="A196" t="str">
            <v>CS-BBS003-NB-L</v>
          </cell>
          <cell r="B196" t="str">
            <v>CS-BBS003</v>
          </cell>
        </row>
        <row r="197">
          <cell r="A197" t="str">
            <v>CS-BBS003-NB-M</v>
          </cell>
          <cell r="B197" t="str">
            <v>CS-BBS003</v>
          </cell>
        </row>
        <row r="198">
          <cell r="A198" t="str">
            <v>CS-BBS003-NB-XL</v>
          </cell>
          <cell r="B198" t="str">
            <v>CS-BBS003</v>
          </cell>
        </row>
        <row r="199">
          <cell r="A199" t="str">
            <v>CS-BBS003-NB-XXL</v>
          </cell>
          <cell r="B199" t="str">
            <v>CS-BBS003</v>
          </cell>
        </row>
        <row r="200">
          <cell r="A200" t="str">
            <v>CS-BBS006-GN-L</v>
          </cell>
          <cell r="B200" t="str">
            <v>CS-BS006</v>
          </cell>
        </row>
        <row r="201">
          <cell r="A201" t="str">
            <v>CS-BBS016-B0-L</v>
          </cell>
          <cell r="B201" t="str">
            <v>CS-BBS016</v>
          </cell>
        </row>
        <row r="202">
          <cell r="A202" t="str">
            <v>CS-BBS016-B0-M</v>
          </cell>
          <cell r="B202" t="str">
            <v>CS-BBS016</v>
          </cell>
        </row>
        <row r="203">
          <cell r="A203" t="str">
            <v>CS-BBS016-B0-XL</v>
          </cell>
          <cell r="B203" t="str">
            <v>CS-BBS016</v>
          </cell>
        </row>
        <row r="204">
          <cell r="A204" t="str">
            <v>CS-BBS016-B0-XXL</v>
          </cell>
          <cell r="B204" t="str">
            <v>CS-BBS016</v>
          </cell>
        </row>
        <row r="205">
          <cell r="A205" t="str">
            <v>CS-BBS016-BK-L</v>
          </cell>
          <cell r="B205" t="str">
            <v>CS-BBS016</v>
          </cell>
        </row>
        <row r="206">
          <cell r="A206" t="str">
            <v>CS-BBS016-BK-M</v>
          </cell>
          <cell r="B206" t="str">
            <v>CS-BBS016</v>
          </cell>
        </row>
        <row r="207">
          <cell r="A207" t="str">
            <v>CS-BBS016-BK-XL</v>
          </cell>
          <cell r="B207" t="str">
            <v>CS-BBS016</v>
          </cell>
        </row>
        <row r="208">
          <cell r="A208" t="str">
            <v>CS-BBS016-BK-XXL</v>
          </cell>
          <cell r="B208" t="str">
            <v>CS-BBS016</v>
          </cell>
        </row>
        <row r="209">
          <cell r="A209" t="str">
            <v>CS-BBS016-LB-L</v>
          </cell>
          <cell r="B209" t="str">
            <v>CS-BBS016</v>
          </cell>
        </row>
        <row r="210">
          <cell r="A210" t="str">
            <v>CS-BBS016-LB-M</v>
          </cell>
          <cell r="B210" t="str">
            <v>CS-BBS016</v>
          </cell>
        </row>
        <row r="211">
          <cell r="A211" t="str">
            <v>CS-BBS016-LB-S</v>
          </cell>
          <cell r="B211" t="str">
            <v>CS-BBS016</v>
          </cell>
        </row>
        <row r="212">
          <cell r="A212" t="str">
            <v>CS-BBS016-LB-XL</v>
          </cell>
          <cell r="B212" t="str">
            <v>CS-BBS016</v>
          </cell>
        </row>
        <row r="213">
          <cell r="A213" t="str">
            <v>CS-BBS016-LB-XXL</v>
          </cell>
          <cell r="B213" t="str">
            <v>CS-BBS016</v>
          </cell>
        </row>
        <row r="214">
          <cell r="A214" t="str">
            <v>CS-BBS016-NB-L</v>
          </cell>
          <cell r="B214" t="str">
            <v>CS-BBS016</v>
          </cell>
        </row>
        <row r="215">
          <cell r="A215" t="str">
            <v>CS-BBS016-NB-M</v>
          </cell>
          <cell r="B215" t="str">
            <v>CS-BBS016</v>
          </cell>
        </row>
        <row r="216">
          <cell r="A216" t="str">
            <v>CS-BBS016-NB-XL</v>
          </cell>
          <cell r="B216" t="str">
            <v>CS-BBS016</v>
          </cell>
        </row>
        <row r="217">
          <cell r="A217" t="str">
            <v>CS-BBS016-NB-XXL</v>
          </cell>
          <cell r="B217" t="str">
            <v>CS-BBS016</v>
          </cell>
        </row>
        <row r="218">
          <cell r="A218" t="str">
            <v>CS-BBS030-BK-L</v>
          </cell>
          <cell r="B218" t="str">
            <v>CS-BBS030</v>
          </cell>
        </row>
        <row r="219">
          <cell r="A219" t="str">
            <v>CS-BBS030-BK-M</v>
          </cell>
          <cell r="B219" t="str">
            <v>CS-BBS030</v>
          </cell>
        </row>
        <row r="220">
          <cell r="A220" t="str">
            <v>CS-BBS030-BK-S</v>
          </cell>
          <cell r="B220" t="str">
            <v>CS-BBS030</v>
          </cell>
        </row>
        <row r="221">
          <cell r="A221" t="str">
            <v>CS-BBS030-BK-XL</v>
          </cell>
          <cell r="B221" t="str">
            <v>CS-BBS030</v>
          </cell>
        </row>
        <row r="222">
          <cell r="A222" t="str">
            <v>CS-BBS030-BK-XXL</v>
          </cell>
          <cell r="B222" t="str">
            <v>CS-BBS030</v>
          </cell>
        </row>
        <row r="223">
          <cell r="A223" t="str">
            <v>CS-BBS030-BL-L</v>
          </cell>
          <cell r="B223" t="str">
            <v>CS-BBS030</v>
          </cell>
        </row>
        <row r="224">
          <cell r="A224" t="str">
            <v>CS-BBS030-BL-M</v>
          </cell>
          <cell r="B224" t="str">
            <v>CS-BBS030</v>
          </cell>
        </row>
        <row r="225">
          <cell r="A225" t="str">
            <v>CS-BBS030-BL-S</v>
          </cell>
          <cell r="B225" t="str">
            <v>CS-BBS030</v>
          </cell>
        </row>
        <row r="226">
          <cell r="A226" t="str">
            <v>CS-BBS030-BL-XL</v>
          </cell>
          <cell r="B226" t="str">
            <v>CS-BBS030</v>
          </cell>
        </row>
        <row r="227">
          <cell r="A227" t="str">
            <v>CS-BBS030-BL-XXL</v>
          </cell>
          <cell r="B227" t="str">
            <v>CS-BBS030</v>
          </cell>
        </row>
        <row r="228">
          <cell r="A228" t="str">
            <v>CS-BBS030-GR-L</v>
          </cell>
          <cell r="B228" t="str">
            <v>CS-BBS030</v>
          </cell>
        </row>
        <row r="229">
          <cell r="A229" t="str">
            <v>CS-BBS030-GR-M</v>
          </cell>
          <cell r="B229" t="str">
            <v>CS-BBS030</v>
          </cell>
        </row>
        <row r="230">
          <cell r="A230" t="str">
            <v>CS-BBS030-GR-S</v>
          </cell>
          <cell r="B230" t="str">
            <v>CS-BBS030</v>
          </cell>
        </row>
        <row r="231">
          <cell r="A231" t="str">
            <v>CS-BBS030-GR-XL</v>
          </cell>
          <cell r="B231" t="str">
            <v>CS-BBS030</v>
          </cell>
        </row>
        <row r="232">
          <cell r="A232" t="str">
            <v>CS-BBS030-GR-XXL</v>
          </cell>
          <cell r="B232" t="str">
            <v>CS-BBS030</v>
          </cell>
        </row>
        <row r="233">
          <cell r="A233" t="str">
            <v>CS-BBS030-WT-L</v>
          </cell>
          <cell r="B233" t="str">
            <v>CS-BBS030</v>
          </cell>
        </row>
        <row r="234">
          <cell r="A234" t="str">
            <v>CS-BBS030-WT-M</v>
          </cell>
          <cell r="B234" t="str">
            <v>CS-BBS030</v>
          </cell>
        </row>
        <row r="235">
          <cell r="A235" t="str">
            <v>CS-BBS030-WT-S</v>
          </cell>
          <cell r="B235" t="str">
            <v>CS-BBS030</v>
          </cell>
        </row>
        <row r="236">
          <cell r="A236" t="str">
            <v>CS-BBS030-WT-XL</v>
          </cell>
          <cell r="B236" t="str">
            <v>CS-BBS030</v>
          </cell>
        </row>
        <row r="237">
          <cell r="A237" t="str">
            <v>CS-BBS030-WT-XXL</v>
          </cell>
          <cell r="B237" t="str">
            <v>CS-BBS030</v>
          </cell>
        </row>
        <row r="238">
          <cell r="A238" t="str">
            <v>CS-BBS030-YL-L</v>
          </cell>
          <cell r="B238" t="str">
            <v>CS-BBS030</v>
          </cell>
        </row>
        <row r="239">
          <cell r="A239" t="str">
            <v>CS-BBS030-YL-M</v>
          </cell>
          <cell r="B239" t="str">
            <v>CS-BBS030</v>
          </cell>
        </row>
        <row r="240">
          <cell r="A240" t="str">
            <v>CS-BBS030-YL-S</v>
          </cell>
          <cell r="B240" t="str">
            <v>CS-BBS030</v>
          </cell>
        </row>
        <row r="241">
          <cell r="A241" t="str">
            <v>CS-BBS030-YL-XL</v>
          </cell>
          <cell r="B241" t="str">
            <v>CS-BBS030</v>
          </cell>
        </row>
        <row r="242">
          <cell r="A242" t="str">
            <v>CS-BBS030-YL-XXL</v>
          </cell>
          <cell r="B242" t="str">
            <v>CS-BBS030</v>
          </cell>
        </row>
        <row r="243">
          <cell r="A243" t="str">
            <v>CS-BS002-CF-2XL</v>
          </cell>
          <cell r="B243" t="str">
            <v>CS-BS002</v>
          </cell>
        </row>
        <row r="244">
          <cell r="A244" t="str">
            <v>CS-BS003-B0-XL</v>
          </cell>
          <cell r="B244" t="str">
            <v>CS-BS002</v>
          </cell>
        </row>
        <row r="245">
          <cell r="A245" t="str">
            <v>CS-BS003-B0-XXL</v>
          </cell>
          <cell r="B245" t="str">
            <v>CS-BS003</v>
          </cell>
        </row>
        <row r="246">
          <cell r="A246" t="str">
            <v>CS-BS003-BK-L</v>
          </cell>
          <cell r="B246" t="str">
            <v>CS-BS003</v>
          </cell>
        </row>
        <row r="247">
          <cell r="A247" t="str">
            <v>CS-BS003-BK-M</v>
          </cell>
          <cell r="B247" t="str">
            <v>CS-BS003</v>
          </cell>
        </row>
        <row r="248">
          <cell r="A248" t="str">
            <v>CS-BS003-BK-XL</v>
          </cell>
          <cell r="B248" t="str">
            <v>CS-BS003</v>
          </cell>
        </row>
        <row r="249">
          <cell r="A249" t="str">
            <v>CS-BS003-BK-XXL</v>
          </cell>
          <cell r="B249" t="str">
            <v>CS-BS003</v>
          </cell>
        </row>
        <row r="250">
          <cell r="A250" t="str">
            <v>CS-BS003-LB-L</v>
          </cell>
          <cell r="B250" t="str">
            <v>CS-BS003</v>
          </cell>
        </row>
        <row r="251">
          <cell r="A251" t="str">
            <v>CS-BS003-LB-M</v>
          </cell>
          <cell r="B251" t="str">
            <v>CS-BS003</v>
          </cell>
        </row>
        <row r="252">
          <cell r="A252" t="str">
            <v>CS-BS003-LB-S</v>
          </cell>
          <cell r="B252" t="str">
            <v>CS-BS003</v>
          </cell>
        </row>
        <row r="253">
          <cell r="A253" t="str">
            <v>CS-BS003-LB-XL</v>
          </cell>
          <cell r="B253" t="str">
            <v>CS-BS003</v>
          </cell>
        </row>
        <row r="254">
          <cell r="A254" t="str">
            <v>CS-BS003-LB-XXL</v>
          </cell>
          <cell r="B254" t="str">
            <v>CS-BS003</v>
          </cell>
        </row>
        <row r="255">
          <cell r="A255" t="str">
            <v>CS-BS003-NB-L</v>
          </cell>
          <cell r="B255" t="str">
            <v>CS-BS003</v>
          </cell>
        </row>
        <row r="256">
          <cell r="A256" t="str">
            <v>CS-BS003-NB-M</v>
          </cell>
          <cell r="B256" t="str">
            <v>CS-BS003</v>
          </cell>
        </row>
        <row r="257">
          <cell r="A257" t="str">
            <v>CS-BS003-NB-XL</v>
          </cell>
          <cell r="B257" t="str">
            <v>CS-BS003</v>
          </cell>
        </row>
        <row r="258">
          <cell r="A258" t="str">
            <v>CS-BS003-NB-XXL</v>
          </cell>
          <cell r="B258" t="str">
            <v>CS-BS003</v>
          </cell>
        </row>
        <row r="259">
          <cell r="A259" t="str">
            <v>CS-BS006-BK-2XL</v>
          </cell>
          <cell r="B259" t="str">
            <v>CS-SB006</v>
          </cell>
        </row>
        <row r="260">
          <cell r="A260" t="str">
            <v>CS-BS006-BK-L</v>
          </cell>
          <cell r="B260" t="str">
            <v>CS-SB006</v>
          </cell>
        </row>
        <row r="261">
          <cell r="A261" t="str">
            <v>CS-BS006-BK-M</v>
          </cell>
          <cell r="B261" t="str">
            <v>CS-SB006</v>
          </cell>
        </row>
        <row r="262">
          <cell r="A262" t="str">
            <v>CS-BS006-BK-S</v>
          </cell>
          <cell r="B262" t="str">
            <v>CS-SB006</v>
          </cell>
        </row>
        <row r="263">
          <cell r="A263" t="str">
            <v>CS-BS006-BK-XL</v>
          </cell>
          <cell r="B263" t="str">
            <v>CS-SB006</v>
          </cell>
        </row>
        <row r="264">
          <cell r="A264" t="str">
            <v>CS-BS006-BL2-2XL</v>
          </cell>
          <cell r="B264" t="str">
            <v>CS-SB006</v>
          </cell>
        </row>
        <row r="265">
          <cell r="A265" t="str">
            <v>CS-BS006-BL2-L</v>
          </cell>
          <cell r="B265" t="str">
            <v>CS-SB006</v>
          </cell>
        </row>
        <row r="266">
          <cell r="A266" t="str">
            <v>CS-BS006-BL2-M</v>
          </cell>
          <cell r="B266" t="str">
            <v>CS-SB006</v>
          </cell>
        </row>
        <row r="267">
          <cell r="A267" t="str">
            <v>CS-BS006-BL2-S</v>
          </cell>
          <cell r="B267" t="str">
            <v>CS-SB006</v>
          </cell>
        </row>
        <row r="268">
          <cell r="A268" t="str">
            <v>CS-BS006-BL2-XL</v>
          </cell>
          <cell r="B268" t="str">
            <v>CS-SB006</v>
          </cell>
        </row>
        <row r="269">
          <cell r="A269" t="str">
            <v>CS-BS006-BL-2XL</v>
          </cell>
          <cell r="B269" t="str">
            <v>CS-SB006</v>
          </cell>
        </row>
        <row r="270">
          <cell r="A270" t="str">
            <v>CS-BS006-BL-L</v>
          </cell>
          <cell r="B270" t="str">
            <v>CS-SB006</v>
          </cell>
        </row>
        <row r="271">
          <cell r="A271" t="str">
            <v>CS-BS006-BL-M</v>
          </cell>
          <cell r="B271" t="str">
            <v>CS-SB006</v>
          </cell>
        </row>
        <row r="272">
          <cell r="A272" t="str">
            <v>CS-BS006-BL-S</v>
          </cell>
          <cell r="B272" t="str">
            <v>CS-SB006</v>
          </cell>
        </row>
        <row r="273">
          <cell r="A273" t="str">
            <v>CS-BS006-BL-XL</v>
          </cell>
          <cell r="B273" t="str">
            <v>CS-SB006</v>
          </cell>
        </row>
        <row r="274">
          <cell r="A274" t="str">
            <v>CS-BS006-CF-2XL</v>
          </cell>
          <cell r="B274" t="str">
            <v>CS-SB006</v>
          </cell>
        </row>
        <row r="275">
          <cell r="A275" t="str">
            <v>CS-BS006-CF-L</v>
          </cell>
          <cell r="B275" t="str">
            <v>CS-SB006</v>
          </cell>
        </row>
        <row r="276">
          <cell r="A276" t="str">
            <v>CS-BS006-CF-M</v>
          </cell>
          <cell r="B276" t="str">
            <v>CS-SB006</v>
          </cell>
        </row>
        <row r="277">
          <cell r="A277" t="str">
            <v>CS-BS006-CF-S</v>
          </cell>
          <cell r="B277" t="str">
            <v>CS-SB006</v>
          </cell>
        </row>
        <row r="278">
          <cell r="A278" t="str">
            <v>CS-BS006-CF-XL</v>
          </cell>
          <cell r="B278" t="str">
            <v>CS-SB006</v>
          </cell>
        </row>
        <row r="279">
          <cell r="A279" t="str">
            <v>CS-BS006-GN-2XL</v>
          </cell>
          <cell r="B279" t="str">
            <v>CS-SB006</v>
          </cell>
        </row>
        <row r="280">
          <cell r="A280" t="str">
            <v>CS-BS006-GN-L</v>
          </cell>
          <cell r="B280" t="str">
            <v>CS-SB006</v>
          </cell>
        </row>
        <row r="281">
          <cell r="A281" t="str">
            <v>CS-BS006-GN-M</v>
          </cell>
          <cell r="B281" t="str">
            <v>CS-SB006</v>
          </cell>
        </row>
        <row r="282">
          <cell r="A282" t="str">
            <v>CS-BS006-GN-S</v>
          </cell>
          <cell r="B282" t="str">
            <v>CS-SB006</v>
          </cell>
        </row>
        <row r="283">
          <cell r="A283" t="str">
            <v>CS-BS006-GN-XL</v>
          </cell>
          <cell r="B283" t="str">
            <v>CS-SB006</v>
          </cell>
        </row>
        <row r="284">
          <cell r="A284" t="str">
            <v>CS-BS006-RD1-2XL</v>
          </cell>
          <cell r="B284" t="str">
            <v>CS-SB006</v>
          </cell>
        </row>
        <row r="285">
          <cell r="A285" t="str">
            <v>CS-BS006-RD1-L</v>
          </cell>
          <cell r="B285" t="str">
            <v>CS-SB006</v>
          </cell>
        </row>
        <row r="286">
          <cell r="A286" t="str">
            <v>CS-BS006-RD1-M</v>
          </cell>
          <cell r="B286" t="str">
            <v>CS-SB006</v>
          </cell>
        </row>
        <row r="287">
          <cell r="A287" t="str">
            <v>CS-BS006-RD1-S</v>
          </cell>
          <cell r="B287" t="str">
            <v>CS-SB006</v>
          </cell>
        </row>
        <row r="288">
          <cell r="A288" t="str">
            <v>CS-BS006-RD1-XL</v>
          </cell>
          <cell r="B288" t="str">
            <v>CS-SB006</v>
          </cell>
        </row>
        <row r="289">
          <cell r="A289" t="str">
            <v>CS-BS006-RD2-2XL</v>
          </cell>
          <cell r="B289" t="str">
            <v>CS-SB006</v>
          </cell>
        </row>
        <row r="290">
          <cell r="A290" t="str">
            <v>CS-BS006-RD2-L</v>
          </cell>
          <cell r="B290" t="str">
            <v>CS-SB006</v>
          </cell>
        </row>
        <row r="291">
          <cell r="A291" t="str">
            <v>CS-BS006-RD2-M</v>
          </cell>
          <cell r="B291" t="str">
            <v>CS-SB006</v>
          </cell>
        </row>
        <row r="292">
          <cell r="A292" t="str">
            <v>CS-BS006-RD2-S</v>
          </cell>
          <cell r="B292" t="str">
            <v>CS-SB006</v>
          </cell>
        </row>
        <row r="293">
          <cell r="A293" t="str">
            <v>CS-BS006-RD2-XL</v>
          </cell>
          <cell r="B293" t="str">
            <v>CS-SB006</v>
          </cell>
        </row>
        <row r="294">
          <cell r="A294" t="str">
            <v>CS-BS016-B0-L</v>
          </cell>
          <cell r="B294" t="str">
            <v>CS-BS016</v>
          </cell>
        </row>
        <row r="295">
          <cell r="A295" t="str">
            <v>CS-BS016-B0-M</v>
          </cell>
          <cell r="B295" t="str">
            <v>CS-BS016</v>
          </cell>
        </row>
        <row r="296">
          <cell r="A296" t="str">
            <v>CS-BS016-B0-XL</v>
          </cell>
          <cell r="B296" t="str">
            <v>CS-BS016</v>
          </cell>
        </row>
        <row r="297">
          <cell r="A297" t="str">
            <v>CS-BS016-B0-XXL</v>
          </cell>
          <cell r="B297" t="str">
            <v>CS-BS016</v>
          </cell>
        </row>
        <row r="298">
          <cell r="A298" t="str">
            <v>CS-BS016-BK-L</v>
          </cell>
          <cell r="B298" t="str">
            <v>CS-BS016</v>
          </cell>
        </row>
        <row r="299">
          <cell r="A299" t="str">
            <v>CS-BS016-BK-M</v>
          </cell>
          <cell r="B299" t="str">
            <v>CS-BS016</v>
          </cell>
        </row>
        <row r="300">
          <cell r="A300" t="str">
            <v>CS-BS016-BK-XL</v>
          </cell>
          <cell r="B300" t="str">
            <v>CS-BS016</v>
          </cell>
        </row>
        <row r="301">
          <cell r="A301" t="str">
            <v>CS-BS016-BK-XXL</v>
          </cell>
          <cell r="B301" t="str">
            <v>CS-BS016</v>
          </cell>
        </row>
        <row r="302">
          <cell r="A302" t="str">
            <v>CS-BS016-LB-L</v>
          </cell>
          <cell r="B302" t="str">
            <v>CS-BS016</v>
          </cell>
        </row>
        <row r="303">
          <cell r="A303" t="str">
            <v>CS-BS016-LB-M</v>
          </cell>
          <cell r="B303" t="str">
            <v>CS-BS016</v>
          </cell>
        </row>
        <row r="304">
          <cell r="A304" t="str">
            <v>CS-BS016-LB-S</v>
          </cell>
          <cell r="B304" t="str">
            <v>CS-BS016</v>
          </cell>
        </row>
        <row r="305">
          <cell r="A305" t="str">
            <v>CS-BS016-LB-XL</v>
          </cell>
          <cell r="B305" t="str">
            <v>CS-BS016</v>
          </cell>
        </row>
        <row r="306">
          <cell r="A306" t="str">
            <v>CS-BS016-LB-XXL</v>
          </cell>
          <cell r="B306" t="str">
            <v>CS-BS016</v>
          </cell>
        </row>
        <row r="307">
          <cell r="A307" t="str">
            <v>CS-BS016-NB-L</v>
          </cell>
          <cell r="B307" t="str">
            <v>CS-BS016</v>
          </cell>
        </row>
        <row r="308">
          <cell r="A308" t="str">
            <v>CS-BS016-NB-M</v>
          </cell>
          <cell r="B308" t="str">
            <v>CS-BS016</v>
          </cell>
        </row>
        <row r="309">
          <cell r="A309" t="str">
            <v>CS-BS016-NB-XL</v>
          </cell>
          <cell r="B309" t="str">
            <v>CS-BS016</v>
          </cell>
        </row>
        <row r="310">
          <cell r="A310" t="str">
            <v>CS-BS016-NB-XXL</v>
          </cell>
          <cell r="B310" t="str">
            <v>CS-BS016</v>
          </cell>
        </row>
        <row r="311">
          <cell r="A311" t="str">
            <v>CS-BS030-BK-L</v>
          </cell>
          <cell r="B311" t="str">
            <v>CS-BS030</v>
          </cell>
        </row>
        <row r="312">
          <cell r="A312" t="str">
            <v>CS-BS032-BL-L</v>
          </cell>
          <cell r="B312" t="str">
            <v>CS-BS032</v>
          </cell>
        </row>
        <row r="313">
          <cell r="A313" t="str">
            <v>CS-BS032-BL-M</v>
          </cell>
          <cell r="B313" t="str">
            <v>CS-BS032</v>
          </cell>
        </row>
        <row r="314">
          <cell r="A314" t="str">
            <v>CS-BS032-BL-S</v>
          </cell>
          <cell r="B314" t="str">
            <v>CS-BS032</v>
          </cell>
        </row>
        <row r="315">
          <cell r="A315" t="str">
            <v>CS-BS032-BL-XL</v>
          </cell>
          <cell r="B315" t="str">
            <v>CS-BS032</v>
          </cell>
        </row>
        <row r="316">
          <cell r="A316" t="str">
            <v>CS-BS032-BL-XXL</v>
          </cell>
          <cell r="B316" t="str">
            <v>CS-BS032</v>
          </cell>
        </row>
        <row r="317">
          <cell r="A317" t="str">
            <v>CS-BS032-GN1-L</v>
          </cell>
          <cell r="B317" t="str">
            <v>CS-BS032</v>
          </cell>
        </row>
        <row r="318">
          <cell r="A318" t="str">
            <v>CS-BS032-GN1-M</v>
          </cell>
          <cell r="B318" t="str">
            <v>CS-BS032</v>
          </cell>
        </row>
        <row r="319">
          <cell r="A319" t="str">
            <v>CS-BS032-GN1-S</v>
          </cell>
          <cell r="B319" t="str">
            <v>CS-BS032</v>
          </cell>
        </row>
        <row r="320">
          <cell r="A320" t="str">
            <v>CS-BS032-GN1-XL</v>
          </cell>
          <cell r="B320" t="str">
            <v>CS-BS032</v>
          </cell>
        </row>
        <row r="321">
          <cell r="A321" t="str">
            <v>CS-BS032-GN1-XXL</v>
          </cell>
          <cell r="B321" t="str">
            <v>CS-BS032</v>
          </cell>
        </row>
        <row r="322">
          <cell r="A322" t="str">
            <v>CS-BS032-GN2-L</v>
          </cell>
          <cell r="B322" t="str">
            <v>CS-BS032</v>
          </cell>
        </row>
        <row r="323">
          <cell r="A323" t="str">
            <v>CS-BS032-GN2-M</v>
          </cell>
          <cell r="B323" t="str">
            <v>CS-BS032</v>
          </cell>
        </row>
        <row r="324">
          <cell r="A324" t="str">
            <v>CS-BS032-GN2-S</v>
          </cell>
          <cell r="B324" t="str">
            <v>CS-BS032</v>
          </cell>
        </row>
        <row r="325">
          <cell r="A325" t="str">
            <v>CS-BS032-GN2-XL</v>
          </cell>
          <cell r="B325" t="str">
            <v>CS-BS032</v>
          </cell>
        </row>
        <row r="326">
          <cell r="A326" t="str">
            <v>CS-BS032-GN2-XXL</v>
          </cell>
          <cell r="B326" t="str">
            <v>CS-BS032</v>
          </cell>
        </row>
        <row r="327">
          <cell r="A327" t="str">
            <v>CS-BS032-NB-L</v>
          </cell>
          <cell r="B327" t="str">
            <v>CS-BS032</v>
          </cell>
        </row>
        <row r="328">
          <cell r="A328" t="str">
            <v>CS-BS032-NB-M</v>
          </cell>
          <cell r="B328" t="str">
            <v>CS-BS032</v>
          </cell>
        </row>
        <row r="329">
          <cell r="A329" t="str">
            <v>CS-BS032-NB-S</v>
          </cell>
          <cell r="B329" t="str">
            <v>CS-BS032</v>
          </cell>
        </row>
        <row r="330">
          <cell r="A330" t="str">
            <v>CS-BS032-NB-XL</v>
          </cell>
          <cell r="B330" t="str">
            <v>CS-BS032</v>
          </cell>
        </row>
        <row r="331">
          <cell r="A331" t="str">
            <v>CS-BS032-NB-XXL</v>
          </cell>
          <cell r="B331" t="str">
            <v>CS-BS032</v>
          </cell>
        </row>
        <row r="332">
          <cell r="A332" t="str">
            <v>CS-BS032-RD-L</v>
          </cell>
          <cell r="B332" t="str">
            <v>CS-BS032</v>
          </cell>
        </row>
        <row r="333">
          <cell r="A333" t="str">
            <v>CS-BS032-RD-M</v>
          </cell>
          <cell r="B333" t="str">
            <v>CS-BS032</v>
          </cell>
        </row>
        <row r="334">
          <cell r="A334" t="str">
            <v>CS-BS032-RD-S</v>
          </cell>
          <cell r="B334" t="str">
            <v>CS-BS032</v>
          </cell>
        </row>
        <row r="335">
          <cell r="A335" t="str">
            <v>CS-BS032-RD-XL</v>
          </cell>
          <cell r="B335" t="str">
            <v>CS-BS032</v>
          </cell>
        </row>
        <row r="336">
          <cell r="A336" t="str">
            <v>CS-BS032-RD-XXL</v>
          </cell>
          <cell r="B336" t="str">
            <v>CS-BS032</v>
          </cell>
        </row>
        <row r="337">
          <cell r="A337" t="str">
            <v>CS-BS032-YL-L</v>
          </cell>
          <cell r="B337" t="str">
            <v>CS-BS032</v>
          </cell>
        </row>
        <row r="338">
          <cell r="A338" t="str">
            <v>CS-BS032-YL-M</v>
          </cell>
          <cell r="B338" t="str">
            <v>CS-BS032</v>
          </cell>
        </row>
        <row r="339">
          <cell r="A339" t="str">
            <v>CS-BS032-YL-S</v>
          </cell>
          <cell r="B339" t="str">
            <v>CS-BS032</v>
          </cell>
        </row>
        <row r="340">
          <cell r="A340" t="str">
            <v>CS-BS032-YL-XL</v>
          </cell>
          <cell r="B340" t="str">
            <v>CS-BS032</v>
          </cell>
        </row>
        <row r="341">
          <cell r="A341" t="str">
            <v>CS-BS032-YL-XXL</v>
          </cell>
          <cell r="B341" t="str">
            <v>CS-BS032</v>
          </cell>
        </row>
        <row r="342">
          <cell r="A342" t="str">
            <v>CS-BULHY032-NB-XXL</v>
          </cell>
          <cell r="B342" t="str">
            <v>CS-BULHY032</v>
          </cell>
        </row>
        <row r="343">
          <cell r="A343" t="str">
            <v>CS-BUSB031-GN1-L</v>
          </cell>
          <cell r="B343" t="str">
            <v>CS-BUSB031</v>
          </cell>
        </row>
        <row r="344">
          <cell r="A344" t="str">
            <v>CS-BUSB031-GN1-M</v>
          </cell>
          <cell r="B344" t="str">
            <v>CS-BUSB031</v>
          </cell>
        </row>
        <row r="345">
          <cell r="A345" t="str">
            <v>CS-BUSB031-GN1-S</v>
          </cell>
          <cell r="B345" t="str">
            <v>CS-BUSB031</v>
          </cell>
        </row>
        <row r="346">
          <cell r="A346" t="str">
            <v>CS-BUSB031-GN1-XL</v>
          </cell>
          <cell r="B346" t="str">
            <v>CS-BUSB031</v>
          </cell>
        </row>
        <row r="347">
          <cell r="A347" t="str">
            <v>CS-BUSB031-GN1-XXL</v>
          </cell>
          <cell r="B347" t="str">
            <v>CS-BUSB031</v>
          </cell>
        </row>
        <row r="348">
          <cell r="A348" t="str">
            <v>CS-BUSB031-GN2-L</v>
          </cell>
          <cell r="B348" t="str">
            <v>CS-BUSB031</v>
          </cell>
        </row>
        <row r="349">
          <cell r="A349" t="str">
            <v>CS-BUSB031-GN2-M</v>
          </cell>
          <cell r="B349" t="str">
            <v>CS-BUSB031</v>
          </cell>
        </row>
        <row r="350">
          <cell r="A350" t="str">
            <v>CS-BUSB031-GN2-S</v>
          </cell>
          <cell r="B350" t="str">
            <v>CS-BUSB031</v>
          </cell>
        </row>
        <row r="351">
          <cell r="A351" t="str">
            <v>CS-BUSB031-GN2-XL</v>
          </cell>
          <cell r="B351" t="str">
            <v>CS-BUSB031</v>
          </cell>
        </row>
        <row r="352">
          <cell r="A352" t="str">
            <v>CS-BUSB031-GN2-XXL</v>
          </cell>
          <cell r="B352" t="str">
            <v>CS-BUSB031</v>
          </cell>
        </row>
        <row r="353">
          <cell r="A353" t="str">
            <v>CS-BUSB031-GN3-L</v>
          </cell>
          <cell r="B353" t="str">
            <v>CS-BUSB031</v>
          </cell>
        </row>
        <row r="354">
          <cell r="A354" t="str">
            <v>CS-BUSB031-GN3-M</v>
          </cell>
          <cell r="B354" t="str">
            <v>CS-BUSB031</v>
          </cell>
        </row>
        <row r="355">
          <cell r="A355" t="str">
            <v>CS-BUSB031-GN3-S</v>
          </cell>
          <cell r="B355" t="str">
            <v>CS-BUSB031</v>
          </cell>
        </row>
        <row r="356">
          <cell r="A356" t="str">
            <v>CS-BUSB031-GN3-XL</v>
          </cell>
          <cell r="B356" t="str">
            <v>CS-BUSB031</v>
          </cell>
        </row>
        <row r="357">
          <cell r="A357" t="str">
            <v>CS-BUSB031-GN3-XXL</v>
          </cell>
          <cell r="B357" t="str">
            <v>CS-BUSB031</v>
          </cell>
        </row>
        <row r="358">
          <cell r="A358" t="str">
            <v>CS-BUSB031LHY-GN1-L</v>
          </cell>
          <cell r="B358" t="str">
            <v>CS-BUSB031</v>
          </cell>
        </row>
        <row r="359">
          <cell r="A359" t="str">
            <v>CS-BUSB031LHY-GN1-M</v>
          </cell>
          <cell r="B359" t="str">
            <v>CS-BUSB031</v>
          </cell>
        </row>
        <row r="360">
          <cell r="A360" t="str">
            <v>CS-BUSB031LHY-GN1-S</v>
          </cell>
          <cell r="B360" t="str">
            <v>CS-BUSB031</v>
          </cell>
        </row>
        <row r="361">
          <cell r="A361" t="str">
            <v>CS-BUSB031LHY-GN1-XL</v>
          </cell>
          <cell r="B361" t="str">
            <v>CS-BUSB031</v>
          </cell>
        </row>
        <row r="362">
          <cell r="A362" t="str">
            <v>CS-BUSB031LHY-GN1-XXL</v>
          </cell>
          <cell r="B362" t="str">
            <v>CS-BUSB031</v>
          </cell>
        </row>
        <row r="363">
          <cell r="A363" t="str">
            <v>CS-BUSB031LHY-GN2-L</v>
          </cell>
          <cell r="B363" t="str">
            <v>CS-BUSB031</v>
          </cell>
        </row>
        <row r="364">
          <cell r="A364" t="str">
            <v>CS-BUSB031LHY-GN2-M</v>
          </cell>
          <cell r="B364" t="str">
            <v>CS-BUSB031</v>
          </cell>
        </row>
        <row r="365">
          <cell r="A365" t="str">
            <v>CS-BUSB031LHY-GN2-S</v>
          </cell>
          <cell r="B365" t="str">
            <v>CS-BUSB031</v>
          </cell>
        </row>
        <row r="366">
          <cell r="A366" t="str">
            <v>CS-BUSB031LHY-GN2-XL</v>
          </cell>
          <cell r="B366" t="str">
            <v>CS-BUSB031</v>
          </cell>
        </row>
        <row r="367">
          <cell r="A367" t="str">
            <v>CS-BUSB031LHY-GN2-XXL</v>
          </cell>
          <cell r="B367" t="str">
            <v>CS-BUSB031</v>
          </cell>
        </row>
        <row r="368">
          <cell r="A368" t="str">
            <v>CS-BUSB031LHY-GN3-L</v>
          </cell>
          <cell r="B368" t="str">
            <v>CS-BUSB031</v>
          </cell>
        </row>
        <row r="369">
          <cell r="A369" t="str">
            <v>CS-BUSB031LHY-GN3-M</v>
          </cell>
          <cell r="B369" t="str">
            <v>CS-BUSB031</v>
          </cell>
        </row>
        <row r="370">
          <cell r="A370" t="str">
            <v>CS-BUSB031LHY-GN3-S</v>
          </cell>
          <cell r="B370" t="str">
            <v>CS-BUSB031</v>
          </cell>
        </row>
        <row r="371">
          <cell r="A371" t="str">
            <v>CS-BUSB031LHY-GN3-XL</v>
          </cell>
          <cell r="B371" t="str">
            <v>CS-BUSB031</v>
          </cell>
        </row>
        <row r="372">
          <cell r="A372" t="str">
            <v>CS-BUSB031LHY-GN3-XXL</v>
          </cell>
          <cell r="B372" t="str">
            <v>CS-BUSB031</v>
          </cell>
        </row>
        <row r="373">
          <cell r="A373" t="str">
            <v>CS-BUSB031LHY-RD1-L</v>
          </cell>
          <cell r="B373" t="str">
            <v>CS-BUSB031</v>
          </cell>
        </row>
        <row r="374">
          <cell r="A374" t="str">
            <v>CS-BUSB031LHY-RD1-M</v>
          </cell>
          <cell r="B374" t="str">
            <v>CS-BUSB031</v>
          </cell>
        </row>
        <row r="375">
          <cell r="A375" t="str">
            <v>CS-BUSB031LHY-RD1-S</v>
          </cell>
          <cell r="B375" t="str">
            <v>CS-BUSB031</v>
          </cell>
        </row>
        <row r="376">
          <cell r="A376" t="str">
            <v>CS-BUSB031LHY-RD1-XL</v>
          </cell>
          <cell r="B376" t="str">
            <v>CS-BUSB031</v>
          </cell>
        </row>
        <row r="377">
          <cell r="A377" t="str">
            <v>CS-BUSB031LHY-RD1-XXL</v>
          </cell>
          <cell r="B377" t="str">
            <v>CS-BUSB031</v>
          </cell>
        </row>
        <row r="378">
          <cell r="A378" t="str">
            <v>CS-BUSB031LHY-RD2-L</v>
          </cell>
          <cell r="B378" t="str">
            <v>CS-BUSB031</v>
          </cell>
        </row>
        <row r="379">
          <cell r="A379" t="str">
            <v>CS-BUSB031LHY-RD2-M</v>
          </cell>
          <cell r="B379" t="str">
            <v>CS-BUSB031</v>
          </cell>
        </row>
        <row r="380">
          <cell r="A380" t="str">
            <v>CS-BUSB031LHY-RD2-S</v>
          </cell>
          <cell r="B380" t="str">
            <v>CS-BUSB031</v>
          </cell>
        </row>
        <row r="381">
          <cell r="A381" t="str">
            <v>CS-BUSB031LHY-RD2-XL</v>
          </cell>
          <cell r="B381" t="str">
            <v>CS-BUSB031</v>
          </cell>
        </row>
        <row r="382">
          <cell r="A382" t="str">
            <v>CS-BUSB031LHY-RD2-XXL</v>
          </cell>
          <cell r="B382" t="str">
            <v>CS-BUSB031</v>
          </cell>
        </row>
        <row r="383">
          <cell r="A383" t="str">
            <v>CS-BUSB031LHY-YL1-L</v>
          </cell>
          <cell r="B383" t="str">
            <v>CS-BUSB031</v>
          </cell>
        </row>
        <row r="384">
          <cell r="A384" t="str">
            <v>CS-BUSB031LHY-YL1-M</v>
          </cell>
          <cell r="B384" t="str">
            <v>CS-BUSB031</v>
          </cell>
        </row>
        <row r="385">
          <cell r="A385" t="str">
            <v>CS-BUSB031LHY-YL1-S</v>
          </cell>
          <cell r="B385" t="str">
            <v>CS-BUSB031</v>
          </cell>
        </row>
        <row r="386">
          <cell r="A386" t="str">
            <v>CS-BUSB031LHY-YL1-XL</v>
          </cell>
          <cell r="B386" t="str">
            <v>CS-BUSB031</v>
          </cell>
        </row>
        <row r="387">
          <cell r="A387" t="str">
            <v>CS-BUSB031LHY-YL1-XXL</v>
          </cell>
          <cell r="B387" t="str">
            <v>CS-BUSB031</v>
          </cell>
        </row>
        <row r="388">
          <cell r="A388" t="str">
            <v>CS-BUSB031LHY-YL2-L</v>
          </cell>
          <cell r="B388" t="str">
            <v>CS-BUSB031</v>
          </cell>
        </row>
        <row r="389">
          <cell r="A389" t="str">
            <v>CS-BUSB031LHY-YL2-M</v>
          </cell>
          <cell r="B389" t="str">
            <v>CS-BUSB031</v>
          </cell>
        </row>
        <row r="390">
          <cell r="A390" t="str">
            <v>CS-BUSB031LHY-YL2-S</v>
          </cell>
          <cell r="B390" t="str">
            <v>CS-BUSB031</v>
          </cell>
        </row>
        <row r="391">
          <cell r="A391" t="str">
            <v>CS-BUSB031LHY-YL2-XL</v>
          </cell>
          <cell r="B391" t="str">
            <v>CS-BUSB031</v>
          </cell>
        </row>
        <row r="392">
          <cell r="A392" t="str">
            <v>CS-BUSB031LHY-YL2-XXL</v>
          </cell>
          <cell r="B392" t="str">
            <v>CS-BUSB031</v>
          </cell>
        </row>
        <row r="393">
          <cell r="A393" t="str">
            <v>CS-BUSB031-RD1-L</v>
          </cell>
          <cell r="B393" t="str">
            <v>CS-BUSB031</v>
          </cell>
        </row>
        <row r="394">
          <cell r="A394" t="str">
            <v>CS-BUSB031-RD1-M</v>
          </cell>
          <cell r="B394" t="str">
            <v>CS-BUSB031</v>
          </cell>
        </row>
        <row r="395">
          <cell r="A395" t="str">
            <v>CS-BUSB031-RD1-S</v>
          </cell>
          <cell r="B395" t="str">
            <v>CS-BUSB031</v>
          </cell>
        </row>
        <row r="396">
          <cell r="A396" t="str">
            <v>CS-BUSB031-RD1-XL</v>
          </cell>
          <cell r="B396" t="str">
            <v>CS-BUSB031</v>
          </cell>
        </row>
        <row r="397">
          <cell r="A397" t="str">
            <v>CS-BUSB031-RD1-XXL</v>
          </cell>
          <cell r="B397" t="str">
            <v>CS-BUSB031</v>
          </cell>
        </row>
        <row r="398">
          <cell r="A398" t="str">
            <v>CS-BUSB031-RD2-L</v>
          </cell>
          <cell r="B398" t="str">
            <v>CS-BUSB031</v>
          </cell>
        </row>
        <row r="399">
          <cell r="A399" t="str">
            <v>CS-BUSB031-RD2-M</v>
          </cell>
          <cell r="B399" t="str">
            <v>CS-BUSB031</v>
          </cell>
        </row>
        <row r="400">
          <cell r="A400" t="str">
            <v>CS-BUSB031-RD2-S</v>
          </cell>
          <cell r="B400" t="str">
            <v>CS-BUSB031</v>
          </cell>
        </row>
        <row r="401">
          <cell r="A401" t="str">
            <v>CS-BUSB031-RD2-XL</v>
          </cell>
          <cell r="B401" t="str">
            <v>CS-BUSB031</v>
          </cell>
        </row>
        <row r="402">
          <cell r="A402" t="str">
            <v>CS-BUSB031-RD2-XXL</v>
          </cell>
          <cell r="B402" t="str">
            <v>CS-BUSB031</v>
          </cell>
        </row>
        <row r="403">
          <cell r="A403" t="str">
            <v>CS-BUSB031-YL1-L</v>
          </cell>
          <cell r="B403" t="str">
            <v>CS-BUSB031</v>
          </cell>
        </row>
        <row r="404">
          <cell r="A404" t="str">
            <v>CS-BUSB031-YL1-M</v>
          </cell>
          <cell r="B404" t="str">
            <v>CS-BUSB031</v>
          </cell>
        </row>
        <row r="405">
          <cell r="A405" t="str">
            <v>CS-BUSB031-YL1-S</v>
          </cell>
          <cell r="B405" t="str">
            <v>CS-BUSB031</v>
          </cell>
        </row>
        <row r="406">
          <cell r="A406" t="str">
            <v>CS-BUSB031-YL1-XL</v>
          </cell>
          <cell r="B406" t="str">
            <v>CS-BUSB031</v>
          </cell>
        </row>
        <row r="407">
          <cell r="A407" t="str">
            <v>CS-BUSB031-YL1-XXL</v>
          </cell>
          <cell r="B407" t="str">
            <v>CS-BUSB031</v>
          </cell>
        </row>
        <row r="408">
          <cell r="A408" t="str">
            <v>CS-BUSB031-YL2-L</v>
          </cell>
          <cell r="B408" t="str">
            <v>CS-BUSB031</v>
          </cell>
        </row>
        <row r="409">
          <cell r="A409" t="str">
            <v>CS-BUSB031-YL2-M</v>
          </cell>
          <cell r="B409" t="str">
            <v>CS-BUSB031</v>
          </cell>
        </row>
        <row r="410">
          <cell r="A410" t="str">
            <v>CS-BUSB031-YL2-S</v>
          </cell>
          <cell r="B410" t="str">
            <v>CS-BUSB031</v>
          </cell>
        </row>
        <row r="411">
          <cell r="A411" t="str">
            <v>CS-BUSB031-YL2-XL</v>
          </cell>
          <cell r="B411" t="str">
            <v>CS-BUSB031</v>
          </cell>
        </row>
        <row r="412">
          <cell r="A412" t="str">
            <v>CS-BUSB031-YL2-XXL</v>
          </cell>
          <cell r="B412" t="str">
            <v>CS-BUSB031</v>
          </cell>
        </row>
        <row r="413">
          <cell r="A413" t="str">
            <v>CS-BUSB032-BL-L</v>
          </cell>
          <cell r="B413" t="str">
            <v>CS-BUSB032</v>
          </cell>
        </row>
        <row r="414">
          <cell r="A414" t="str">
            <v>CS-BUSB032-BL-M</v>
          </cell>
          <cell r="B414" t="str">
            <v>CS-BUSB032</v>
          </cell>
        </row>
        <row r="415">
          <cell r="A415" t="str">
            <v>CS-BUSB032-BL-S</v>
          </cell>
          <cell r="B415" t="str">
            <v>CS-BUSB032</v>
          </cell>
        </row>
        <row r="416">
          <cell r="A416" t="str">
            <v>CS-BUSB032-BL-XL</v>
          </cell>
          <cell r="B416" t="str">
            <v>CS-BUSB032</v>
          </cell>
        </row>
        <row r="417">
          <cell r="A417" t="str">
            <v>CS-BUSB032-BL-XXL</v>
          </cell>
          <cell r="B417" t="str">
            <v>CS-BUSB032</v>
          </cell>
        </row>
        <row r="418">
          <cell r="A418" t="str">
            <v>CS-BUSB032-GN1-L</v>
          </cell>
          <cell r="B418" t="str">
            <v>CS-BUSB032</v>
          </cell>
        </row>
        <row r="419">
          <cell r="A419" t="str">
            <v>CS-BUSB032-GN1-M</v>
          </cell>
          <cell r="B419" t="str">
            <v>CS-BUSB032</v>
          </cell>
        </row>
        <row r="420">
          <cell r="A420" t="str">
            <v>CS-BUSB032-GN1-S</v>
          </cell>
          <cell r="B420" t="str">
            <v>CS-BUSB032</v>
          </cell>
        </row>
        <row r="421">
          <cell r="A421" t="str">
            <v>CS-BUSB032-GN1-XL</v>
          </cell>
          <cell r="B421" t="str">
            <v>CS-BUSB032</v>
          </cell>
        </row>
        <row r="422">
          <cell r="A422" t="str">
            <v>CS-BUSB032-GN1-XXL</v>
          </cell>
          <cell r="B422" t="str">
            <v>CS-BUSB032</v>
          </cell>
        </row>
        <row r="423">
          <cell r="A423" t="str">
            <v>CS-BUSB032-GN2-L</v>
          </cell>
          <cell r="B423" t="str">
            <v>CS-BUSB032</v>
          </cell>
        </row>
        <row r="424">
          <cell r="A424" t="str">
            <v>CS-BUSB032-GN2-M</v>
          </cell>
          <cell r="B424" t="str">
            <v>CS-BUSB032</v>
          </cell>
        </row>
        <row r="425">
          <cell r="A425" t="str">
            <v>CS-BUSB032-GN2-S</v>
          </cell>
          <cell r="B425" t="str">
            <v>CS-BUSB032</v>
          </cell>
        </row>
        <row r="426">
          <cell r="A426" t="str">
            <v>CS-BUSB032-GN2-XL</v>
          </cell>
          <cell r="B426" t="str">
            <v>CS-BUSB032</v>
          </cell>
        </row>
        <row r="427">
          <cell r="A427" t="str">
            <v>CS-BUSB032-GN2-XXL</v>
          </cell>
          <cell r="B427" t="str">
            <v>CS-BUSB032</v>
          </cell>
        </row>
        <row r="428">
          <cell r="A428" t="str">
            <v>CS-BUSB032-NB-L</v>
          </cell>
          <cell r="B428" t="str">
            <v>CS-BUSB032</v>
          </cell>
        </row>
        <row r="429">
          <cell r="A429" t="str">
            <v>CS-BUSB032-NB-M</v>
          </cell>
          <cell r="B429" t="str">
            <v>CS-BUSB032</v>
          </cell>
        </row>
        <row r="430">
          <cell r="A430" t="str">
            <v>CS-BUSB032-NB-S</v>
          </cell>
          <cell r="B430" t="str">
            <v>CS-BUSB032</v>
          </cell>
        </row>
        <row r="431">
          <cell r="A431" t="str">
            <v>CS-BUSB032-NB-XL</v>
          </cell>
          <cell r="B431" t="str">
            <v>CS-BUSB032</v>
          </cell>
        </row>
        <row r="432">
          <cell r="A432" t="str">
            <v>CS-BUSB032-NB-XXL</v>
          </cell>
          <cell r="B432" t="str">
            <v>CS-BUSB032</v>
          </cell>
        </row>
        <row r="433">
          <cell r="A433" t="str">
            <v>CS-BUSB032-RD-L</v>
          </cell>
          <cell r="B433" t="str">
            <v>CS-BUSB032</v>
          </cell>
        </row>
        <row r="434">
          <cell r="A434" t="str">
            <v>CS-BUSB032-RD-M</v>
          </cell>
          <cell r="B434" t="str">
            <v>CS-BUSB032</v>
          </cell>
        </row>
        <row r="435">
          <cell r="A435" t="str">
            <v>CS-BUSB032-RD-S</v>
          </cell>
          <cell r="B435" t="str">
            <v>CS-BUSB032</v>
          </cell>
        </row>
        <row r="436">
          <cell r="A436" t="str">
            <v>CS-BUSB032-RD-XL</v>
          </cell>
          <cell r="B436" t="str">
            <v>CS-BUSB032</v>
          </cell>
        </row>
        <row r="437">
          <cell r="A437" t="str">
            <v>CS-BUSB032-RD-XXL</v>
          </cell>
          <cell r="B437" t="str">
            <v>CS-BUSB032</v>
          </cell>
        </row>
        <row r="438">
          <cell r="A438" t="str">
            <v>CS-BUSB032-YL-L</v>
          </cell>
          <cell r="B438" t="str">
            <v>CS-BUSB032</v>
          </cell>
        </row>
        <row r="439">
          <cell r="A439" t="str">
            <v>CS-BUSB032-YL-M</v>
          </cell>
          <cell r="B439" t="str">
            <v>CS-BUSB032</v>
          </cell>
        </row>
        <row r="440">
          <cell r="A440" t="str">
            <v>CS-BUSB032-YL-S</v>
          </cell>
          <cell r="B440" t="str">
            <v>CS-BUSB032</v>
          </cell>
        </row>
        <row r="441">
          <cell r="A441" t="str">
            <v>CS-BUSB032-YL-XL</v>
          </cell>
          <cell r="B441" t="str">
            <v>CS-BUSB032</v>
          </cell>
        </row>
        <row r="442">
          <cell r="A442" t="str">
            <v>CS-BUSB032-YL-XXL</v>
          </cell>
          <cell r="B442" t="str">
            <v>CS-BUSB032</v>
          </cell>
        </row>
        <row r="443">
          <cell r="A443" t="str">
            <v>CS-CA009-BK-L</v>
          </cell>
          <cell r="B443" t="str">
            <v>CS-CA009</v>
          </cell>
        </row>
        <row r="444">
          <cell r="A444" t="str">
            <v>CS-CA009-BK-M</v>
          </cell>
          <cell r="B444" t="str">
            <v>CS-CA009</v>
          </cell>
        </row>
        <row r="445">
          <cell r="A445" t="str">
            <v>CS-CA009-BK-S</v>
          </cell>
          <cell r="B445" t="str">
            <v>CS-CA009</v>
          </cell>
        </row>
        <row r="446">
          <cell r="A446" t="str">
            <v>CS-CA009-BK-XL</v>
          </cell>
          <cell r="B446" t="str">
            <v>CS-CA009</v>
          </cell>
        </row>
        <row r="447">
          <cell r="A447" t="str">
            <v>CS-CA009-BK-XXL</v>
          </cell>
          <cell r="B447" t="str">
            <v>CS-CA009</v>
          </cell>
        </row>
        <row r="448">
          <cell r="A448" t="str">
            <v>CS-CA009-BL-L</v>
          </cell>
          <cell r="B448" t="str">
            <v>CS-CA009</v>
          </cell>
        </row>
        <row r="449">
          <cell r="A449" t="str">
            <v>CS-CA009-BL-M</v>
          </cell>
          <cell r="B449" t="str">
            <v>CS-CA009</v>
          </cell>
        </row>
        <row r="450">
          <cell r="A450" t="str">
            <v>CS-CA009-BL-S</v>
          </cell>
          <cell r="B450" t="str">
            <v>CS-CA009</v>
          </cell>
        </row>
        <row r="451">
          <cell r="A451" t="str">
            <v>CS-CA009-BL-XL</v>
          </cell>
          <cell r="B451" t="str">
            <v>CS-CA009</v>
          </cell>
        </row>
        <row r="452">
          <cell r="A452" t="str">
            <v>CS-CA009-BL-XXL</v>
          </cell>
          <cell r="B452" t="str">
            <v>CS-CA009</v>
          </cell>
        </row>
        <row r="453">
          <cell r="A453" t="str">
            <v>CS-CA009-CF-L</v>
          </cell>
          <cell r="B453" t="str">
            <v>CS-CA009</v>
          </cell>
        </row>
        <row r="454">
          <cell r="A454" t="str">
            <v>CS-CA009-CF-M</v>
          </cell>
          <cell r="B454" t="str">
            <v>CS-CA009</v>
          </cell>
        </row>
        <row r="455">
          <cell r="A455" t="str">
            <v>CS-CA009-CF-S</v>
          </cell>
          <cell r="B455" t="str">
            <v>CS-CA009</v>
          </cell>
        </row>
        <row r="456">
          <cell r="A456" t="str">
            <v>CS-CA009-CF-XL</v>
          </cell>
          <cell r="B456" t="str">
            <v>CS-CA009</v>
          </cell>
        </row>
        <row r="457">
          <cell r="A457" t="str">
            <v>CS-CA009-CF-XXL</v>
          </cell>
          <cell r="B457" t="str">
            <v>CS-CA009</v>
          </cell>
        </row>
        <row r="458">
          <cell r="A458" t="str">
            <v>CS-CA009-GN-L</v>
          </cell>
          <cell r="B458" t="str">
            <v>CS-CA009</v>
          </cell>
        </row>
        <row r="459">
          <cell r="A459" t="str">
            <v>CS-CA009-GN-M</v>
          </cell>
          <cell r="B459" t="str">
            <v>CS-CA009</v>
          </cell>
        </row>
        <row r="460">
          <cell r="A460" t="str">
            <v>CS-CA009-GN-S</v>
          </cell>
          <cell r="B460" t="str">
            <v>CS-CA009</v>
          </cell>
        </row>
        <row r="461">
          <cell r="A461" t="str">
            <v>CS-CA009-GN-XL</v>
          </cell>
          <cell r="B461" t="str">
            <v>CS-CA009</v>
          </cell>
        </row>
        <row r="462">
          <cell r="A462" t="str">
            <v>CS-CA009-GN-XXL</v>
          </cell>
          <cell r="B462" t="str">
            <v>CS-CA009</v>
          </cell>
        </row>
        <row r="463">
          <cell r="A463" t="str">
            <v>CS-CA009-LB1-L</v>
          </cell>
          <cell r="B463" t="str">
            <v>CS-CA009</v>
          </cell>
        </row>
        <row r="464">
          <cell r="A464" t="str">
            <v>CS-CA009-LB1-M</v>
          </cell>
          <cell r="B464" t="str">
            <v>CS-CA009</v>
          </cell>
        </row>
        <row r="465">
          <cell r="A465" t="str">
            <v>CS-CA009-LB1-S</v>
          </cell>
          <cell r="B465" t="str">
            <v>CS-CA009</v>
          </cell>
        </row>
        <row r="466">
          <cell r="A466" t="str">
            <v>CS-CA009-LB1-XL</v>
          </cell>
          <cell r="B466" t="str">
            <v>CS-CA009</v>
          </cell>
        </row>
        <row r="467">
          <cell r="A467" t="str">
            <v>CS-CA009-LB1-XXL</v>
          </cell>
          <cell r="B467" t="str">
            <v>CS-CA009</v>
          </cell>
        </row>
        <row r="468">
          <cell r="A468" t="str">
            <v>CS-CA009-LB-L</v>
          </cell>
          <cell r="B468" t="str">
            <v>CS-CA009</v>
          </cell>
        </row>
        <row r="469">
          <cell r="A469" t="str">
            <v>CS-CA009-LB-M</v>
          </cell>
          <cell r="B469" t="str">
            <v>CS-CA009</v>
          </cell>
        </row>
        <row r="470">
          <cell r="A470" t="str">
            <v>CS-CA009-LB-S</v>
          </cell>
          <cell r="B470" t="str">
            <v>CS-CA009</v>
          </cell>
        </row>
        <row r="471">
          <cell r="A471" t="str">
            <v>CS-CA009-LB-XL</v>
          </cell>
          <cell r="B471" t="str">
            <v>CS-CA009</v>
          </cell>
        </row>
        <row r="472">
          <cell r="A472" t="str">
            <v>CS-CA009-LB-XXL</v>
          </cell>
          <cell r="B472" t="str">
            <v>CS-CA009</v>
          </cell>
        </row>
        <row r="473">
          <cell r="A473" t="str">
            <v>CS-CA009-RD-L</v>
          </cell>
          <cell r="B473" t="str">
            <v>CS-CA009</v>
          </cell>
        </row>
        <row r="474">
          <cell r="A474" t="str">
            <v>CS-CA009-RD-M</v>
          </cell>
          <cell r="B474" t="str">
            <v>CS-CA009</v>
          </cell>
        </row>
        <row r="475">
          <cell r="A475" t="str">
            <v>CS-CA009-RDNY-L</v>
          </cell>
          <cell r="B475" t="str">
            <v>CS-CA009</v>
          </cell>
        </row>
        <row r="476">
          <cell r="A476" t="str">
            <v>CS-CA009-RDNY-M</v>
          </cell>
          <cell r="B476" t="str">
            <v>CS-CA009</v>
          </cell>
        </row>
        <row r="477">
          <cell r="A477" t="str">
            <v>CS-CA009-RDNY-S</v>
          </cell>
          <cell r="B477" t="str">
            <v>CS-CA009</v>
          </cell>
        </row>
        <row r="478">
          <cell r="A478" t="str">
            <v>CS-CA009-RDNY-XL</v>
          </cell>
          <cell r="B478" t="str">
            <v>CS-CA009</v>
          </cell>
        </row>
        <row r="479">
          <cell r="A479" t="str">
            <v>CS-CA009-RDNY-XXL</v>
          </cell>
          <cell r="B479" t="str">
            <v>CS-CA009</v>
          </cell>
        </row>
        <row r="480">
          <cell r="A480" t="str">
            <v>CS-CA009-RD-S</v>
          </cell>
          <cell r="B480" t="str">
            <v>CS-CA009</v>
          </cell>
        </row>
        <row r="481">
          <cell r="A481" t="str">
            <v>CS-CA009-RD-XL</v>
          </cell>
          <cell r="B481" t="str">
            <v>CS-CA009</v>
          </cell>
        </row>
        <row r="482">
          <cell r="A482" t="str">
            <v>CS-CA009-RD-XXL</v>
          </cell>
          <cell r="B482" t="str">
            <v>CS-CA009</v>
          </cell>
        </row>
        <row r="483">
          <cell r="A483" t="str">
            <v>CS-CA009-YL-L</v>
          </cell>
          <cell r="B483" t="str">
            <v>CS-CA009</v>
          </cell>
        </row>
        <row r="484">
          <cell r="A484" t="str">
            <v>CS-CA009-YL-M</v>
          </cell>
          <cell r="B484" t="str">
            <v>CS-CA009</v>
          </cell>
        </row>
        <row r="485">
          <cell r="A485" t="str">
            <v>CS-CA009-YL-S</v>
          </cell>
          <cell r="B485" t="str">
            <v>CS-CA009</v>
          </cell>
        </row>
        <row r="486">
          <cell r="A486" t="str">
            <v>CS-CA009-YL-XL</v>
          </cell>
          <cell r="B486" t="str">
            <v>CS-CA009</v>
          </cell>
        </row>
        <row r="487">
          <cell r="A487" t="str">
            <v>CS-CA009-YL-XXL</v>
          </cell>
          <cell r="B487" t="str">
            <v>CS-CA009</v>
          </cell>
        </row>
        <row r="488">
          <cell r="A488" t="str">
            <v>CS-CA170-G912-L</v>
          </cell>
          <cell r="B488" t="str">
            <v>CS-CA170</v>
          </cell>
        </row>
        <row r="489">
          <cell r="A489" t="str">
            <v>CS-CA170-G912-M</v>
          </cell>
          <cell r="B489" t="str">
            <v>CS-CA170</v>
          </cell>
        </row>
        <row r="490">
          <cell r="A490" t="str">
            <v>CS-CA170-G912-S</v>
          </cell>
          <cell r="B490" t="str">
            <v>CS-CA170</v>
          </cell>
        </row>
        <row r="491">
          <cell r="A491" t="str">
            <v>CS-CA170-G912-XL</v>
          </cell>
          <cell r="B491" t="str">
            <v>CS-CA170</v>
          </cell>
        </row>
        <row r="492">
          <cell r="A492" t="str">
            <v>CS-CA170-G912-XXL</v>
          </cell>
          <cell r="B492" t="str">
            <v>CS-CA170</v>
          </cell>
        </row>
        <row r="493">
          <cell r="A493" t="str">
            <v>CS-CA170-LB916-L</v>
          </cell>
          <cell r="B493" t="str">
            <v>CS-CA170</v>
          </cell>
        </row>
        <row r="494">
          <cell r="A494" t="str">
            <v>CS-CA170-LB916-M</v>
          </cell>
          <cell r="B494" t="str">
            <v>CS-CA170</v>
          </cell>
        </row>
        <row r="495">
          <cell r="A495" t="str">
            <v>CS-CA170-LB916-S</v>
          </cell>
          <cell r="B495" t="str">
            <v>CS-CA170</v>
          </cell>
        </row>
        <row r="496">
          <cell r="A496" t="str">
            <v>CS-CA170-LB916-XL</v>
          </cell>
          <cell r="B496" t="str">
            <v>CS-CA170</v>
          </cell>
        </row>
        <row r="497">
          <cell r="A497" t="str">
            <v>CS-CA170-LB916-XXL</v>
          </cell>
          <cell r="B497" t="str">
            <v>CS-CA170</v>
          </cell>
        </row>
        <row r="498">
          <cell r="A498" t="str">
            <v>CS-CA170-LG907-L</v>
          </cell>
          <cell r="B498" t="str">
            <v>CS-CA170</v>
          </cell>
        </row>
        <row r="499">
          <cell r="A499" t="str">
            <v>CS-CA170-LG907-M</v>
          </cell>
          <cell r="B499" t="str">
            <v>CS-CA170</v>
          </cell>
        </row>
        <row r="500">
          <cell r="A500" t="str">
            <v>CS-CA170-LG907-S</v>
          </cell>
          <cell r="B500" t="str">
            <v>CS-CA170</v>
          </cell>
        </row>
        <row r="501">
          <cell r="A501" t="str">
            <v>CS-CA170-LG907-XL</v>
          </cell>
          <cell r="B501" t="str">
            <v>CS-CA170</v>
          </cell>
        </row>
        <row r="502">
          <cell r="A502" t="str">
            <v>CS-CA170-LG907-XXL</v>
          </cell>
          <cell r="B502" t="str">
            <v>CS-CA170</v>
          </cell>
        </row>
        <row r="503">
          <cell r="A503" t="str">
            <v>CS-CA170-PI908-L</v>
          </cell>
          <cell r="B503" t="str">
            <v>CS-CA170</v>
          </cell>
        </row>
        <row r="504">
          <cell r="A504" t="str">
            <v>CS-CA170-PI908-M</v>
          </cell>
          <cell r="B504" t="str">
            <v>CS-CA170</v>
          </cell>
        </row>
        <row r="505">
          <cell r="A505" t="str">
            <v>CS-CA170-PI908-S</v>
          </cell>
          <cell r="B505" t="str">
            <v>CS-CA170</v>
          </cell>
        </row>
        <row r="506">
          <cell r="A506" t="str">
            <v>CS-CA170-PI908-XL</v>
          </cell>
          <cell r="B506" t="str">
            <v>CS-CA170</v>
          </cell>
        </row>
        <row r="507">
          <cell r="A507" t="str">
            <v>CS-CA170-PI908-XXL</v>
          </cell>
          <cell r="B507" t="str">
            <v>CS-CA170</v>
          </cell>
        </row>
        <row r="508">
          <cell r="A508" t="str">
            <v>CS-CA170-Sa911-L</v>
          </cell>
          <cell r="B508" t="str">
            <v>CS-CA170</v>
          </cell>
        </row>
        <row r="509">
          <cell r="A509" t="str">
            <v>CS-CA170-Sa911-M</v>
          </cell>
          <cell r="B509" t="str">
            <v>CS-CA170</v>
          </cell>
        </row>
        <row r="510">
          <cell r="A510" t="str">
            <v>CS-CA170-Sa911-S</v>
          </cell>
          <cell r="B510" t="str">
            <v>CS-CA170</v>
          </cell>
        </row>
        <row r="511">
          <cell r="A511" t="str">
            <v>CS-CA170-Sa911-XL</v>
          </cell>
          <cell r="B511" t="str">
            <v>CS-CA170</v>
          </cell>
        </row>
        <row r="512">
          <cell r="A512" t="str">
            <v>CS-CA170-Sa911-XXL</v>
          </cell>
          <cell r="B512" t="str">
            <v>CS-CA170</v>
          </cell>
        </row>
        <row r="513">
          <cell r="A513" t="str">
            <v>CS-CA170-W902-L</v>
          </cell>
          <cell r="B513" t="str">
            <v>CS-CA170</v>
          </cell>
        </row>
        <row r="514">
          <cell r="A514" t="str">
            <v>CS-CA170-W902-M</v>
          </cell>
          <cell r="B514" t="str">
            <v>CS-CA170</v>
          </cell>
        </row>
        <row r="515">
          <cell r="A515" t="str">
            <v>CS-CA170-W902-S</v>
          </cell>
          <cell r="B515" t="str">
            <v>CS-CA170</v>
          </cell>
        </row>
        <row r="516">
          <cell r="A516" t="str">
            <v>CS-CA170-W902-XL</v>
          </cell>
          <cell r="B516" t="str">
            <v>CS-CA170</v>
          </cell>
        </row>
        <row r="517">
          <cell r="A517" t="str">
            <v>CS-CA170-W902-XXL</v>
          </cell>
          <cell r="B517" t="str">
            <v>CS-CA170</v>
          </cell>
        </row>
        <row r="518">
          <cell r="A518" t="str">
            <v>CS-CA170-WR917-L</v>
          </cell>
          <cell r="B518" t="str">
            <v>CS-CA170</v>
          </cell>
        </row>
        <row r="519">
          <cell r="A519" t="str">
            <v>CS-CA170-WR917-M</v>
          </cell>
          <cell r="B519" t="str">
            <v>CS-CA170</v>
          </cell>
        </row>
        <row r="520">
          <cell r="A520" t="str">
            <v>CS-CA170-WR917-S</v>
          </cell>
          <cell r="B520" t="str">
            <v>CS-CA170</v>
          </cell>
        </row>
        <row r="521">
          <cell r="A521" t="str">
            <v>CS-CA170-WR917-XL</v>
          </cell>
          <cell r="B521" t="str">
            <v>CS-CA170</v>
          </cell>
        </row>
        <row r="522">
          <cell r="A522" t="str">
            <v>CS-CA170-WR917-XXL</v>
          </cell>
          <cell r="B522" t="str">
            <v>CS-CA170</v>
          </cell>
        </row>
        <row r="523">
          <cell r="A523" t="str">
            <v>CS-CA170-ZL918-L</v>
          </cell>
          <cell r="B523" t="str">
            <v>CS-CA170</v>
          </cell>
        </row>
        <row r="524">
          <cell r="A524" t="str">
            <v>CS-CA170-ZL918-M</v>
          </cell>
          <cell r="B524" t="str">
            <v>CS-CA170</v>
          </cell>
        </row>
        <row r="525">
          <cell r="A525" t="str">
            <v>CS-CA170-ZL918-S</v>
          </cell>
          <cell r="B525" t="str">
            <v>CS-CA170</v>
          </cell>
        </row>
        <row r="526">
          <cell r="A526" t="str">
            <v>CS-CA170-ZL918-XL</v>
          </cell>
          <cell r="B526" t="str">
            <v>CS-CA170</v>
          </cell>
        </row>
        <row r="527">
          <cell r="A527" t="str">
            <v>CS-CA170-ZL918-XXL</v>
          </cell>
          <cell r="B527" t="str">
            <v>CS-CA170</v>
          </cell>
        </row>
        <row r="528">
          <cell r="A528" t="str">
            <v>CS-CA181-G912-L</v>
          </cell>
          <cell r="B528" t="str">
            <v>CS-CA181</v>
          </cell>
        </row>
        <row r="529">
          <cell r="A529" t="str">
            <v>CS-CA181-G912-M</v>
          </cell>
          <cell r="B529" t="str">
            <v>CS-CA181</v>
          </cell>
        </row>
        <row r="530">
          <cell r="A530" t="str">
            <v>CS-CA181-G912-S</v>
          </cell>
          <cell r="B530" t="str">
            <v>CS-CA181</v>
          </cell>
        </row>
        <row r="531">
          <cell r="A531" t="str">
            <v>CS-CA181-G912-XL</v>
          </cell>
          <cell r="B531" t="str">
            <v>CS-CA181</v>
          </cell>
        </row>
        <row r="532">
          <cell r="A532" t="str">
            <v>CS-CA181-G912-XXL</v>
          </cell>
          <cell r="B532" t="str">
            <v>CS-CA181</v>
          </cell>
        </row>
        <row r="533">
          <cell r="A533" t="str">
            <v>CS-CA181-LB916-L</v>
          </cell>
          <cell r="B533" t="str">
            <v>CS-CA181</v>
          </cell>
        </row>
        <row r="534">
          <cell r="A534" t="str">
            <v>CS-CA181-LB916-M</v>
          </cell>
          <cell r="B534" t="str">
            <v>CS-CA181</v>
          </cell>
        </row>
        <row r="535">
          <cell r="A535" t="str">
            <v>CS-CA181-LB916-S</v>
          </cell>
          <cell r="B535" t="str">
            <v>CS-CA181</v>
          </cell>
        </row>
        <row r="536">
          <cell r="A536" t="str">
            <v>CS-CA181-LB916-XL</v>
          </cell>
          <cell r="B536" t="str">
            <v>CS-CA181</v>
          </cell>
        </row>
        <row r="537">
          <cell r="A537" t="str">
            <v>CS-CA181-LB916-XXL</v>
          </cell>
          <cell r="B537" t="str">
            <v>CS-CA181</v>
          </cell>
        </row>
        <row r="538">
          <cell r="A538" t="str">
            <v>CS-CA181-LG907-L</v>
          </cell>
          <cell r="B538" t="str">
            <v>CS-CA181</v>
          </cell>
        </row>
        <row r="539">
          <cell r="A539" t="str">
            <v>CS-CA181-LG907-M</v>
          </cell>
          <cell r="B539" t="str">
            <v>CS-CA181</v>
          </cell>
        </row>
        <row r="540">
          <cell r="A540" t="str">
            <v>CS-CA181-LG907-S</v>
          </cell>
          <cell r="B540" t="str">
            <v>CS-CA181</v>
          </cell>
        </row>
        <row r="541">
          <cell r="A541" t="str">
            <v>CS-CA181-LG907-XL</v>
          </cell>
          <cell r="B541" t="str">
            <v>CS-CA181</v>
          </cell>
        </row>
        <row r="542">
          <cell r="A542" t="str">
            <v>CS-CA181-LG907-XXL</v>
          </cell>
          <cell r="B542" t="str">
            <v>CS-CA181</v>
          </cell>
        </row>
        <row r="543">
          <cell r="A543" t="str">
            <v>CS-CA181-PI908-L</v>
          </cell>
          <cell r="B543" t="str">
            <v>CS-CA181</v>
          </cell>
        </row>
        <row r="544">
          <cell r="A544" t="str">
            <v>CS-CA181-PI908-M</v>
          </cell>
          <cell r="B544" t="str">
            <v>CS-CA181</v>
          </cell>
        </row>
        <row r="545">
          <cell r="A545" t="str">
            <v>CS-CA181-PI908-S</v>
          </cell>
          <cell r="B545" t="str">
            <v>CS-CA181</v>
          </cell>
        </row>
        <row r="546">
          <cell r="A546" t="str">
            <v>CS-CA181-PI908-XL</v>
          </cell>
          <cell r="B546" t="str">
            <v>CS-CA181</v>
          </cell>
        </row>
        <row r="547">
          <cell r="A547" t="str">
            <v>CS-CA181-PI908-XXL</v>
          </cell>
          <cell r="B547" t="str">
            <v>CS-CA181</v>
          </cell>
        </row>
        <row r="548">
          <cell r="A548" t="str">
            <v>CS-CA181-Sa911-L</v>
          </cell>
          <cell r="B548" t="str">
            <v>CS-CA181</v>
          </cell>
        </row>
        <row r="549">
          <cell r="A549" t="str">
            <v>CS-CA181-Sa911-M</v>
          </cell>
          <cell r="B549" t="str">
            <v>CS-CA181</v>
          </cell>
        </row>
        <row r="550">
          <cell r="A550" t="str">
            <v>CS-CA181-Sa911-S</v>
          </cell>
          <cell r="B550" t="str">
            <v>CS-CA181</v>
          </cell>
        </row>
        <row r="551">
          <cell r="A551" t="str">
            <v>CS-CA181-Sa911-XL</v>
          </cell>
          <cell r="B551" t="str">
            <v>CS-CA181</v>
          </cell>
        </row>
        <row r="552">
          <cell r="A552" t="str">
            <v>CS-CA181-Sa911-XXL</v>
          </cell>
          <cell r="B552" t="str">
            <v>CS-CA181</v>
          </cell>
        </row>
        <row r="553">
          <cell r="A553" t="str">
            <v>CS-CA181-W902-L</v>
          </cell>
          <cell r="B553" t="str">
            <v>CS-CA181</v>
          </cell>
        </row>
        <row r="554">
          <cell r="A554" t="str">
            <v>CS-CA181-W902-M</v>
          </cell>
          <cell r="B554" t="str">
            <v>CS-CA181</v>
          </cell>
        </row>
        <row r="555">
          <cell r="A555" t="str">
            <v>CS-CA181-W902-S</v>
          </cell>
          <cell r="B555" t="str">
            <v>CS-CA181</v>
          </cell>
        </row>
        <row r="556">
          <cell r="A556" t="str">
            <v>CS-CA181-W902-XL</v>
          </cell>
          <cell r="B556" t="str">
            <v>CS-CA181</v>
          </cell>
        </row>
        <row r="557">
          <cell r="A557" t="str">
            <v>CS-CA181-W902-XXL</v>
          </cell>
          <cell r="B557" t="str">
            <v>CS-CA181</v>
          </cell>
        </row>
        <row r="558">
          <cell r="A558" t="str">
            <v>CS-CA181-WR917-L</v>
          </cell>
          <cell r="B558" t="str">
            <v>CS-CA181</v>
          </cell>
        </row>
        <row r="559">
          <cell r="A559" t="str">
            <v>CS-CA181-WR917-M</v>
          </cell>
          <cell r="B559" t="str">
            <v>CS-CA181</v>
          </cell>
        </row>
        <row r="560">
          <cell r="A560" t="str">
            <v>CS-CA181-WR917-S</v>
          </cell>
          <cell r="B560" t="str">
            <v>CS-CA181</v>
          </cell>
        </row>
        <row r="561">
          <cell r="A561" t="str">
            <v>CS-CA181-WR917-XL</v>
          </cell>
          <cell r="B561" t="str">
            <v>CS-CA181</v>
          </cell>
        </row>
        <row r="562">
          <cell r="A562" t="str">
            <v>CS-CA181-WR917-XXL</v>
          </cell>
          <cell r="B562" t="str">
            <v>CS-CA181</v>
          </cell>
        </row>
        <row r="563">
          <cell r="A563" t="str">
            <v>CS-CA181-ZL918-L</v>
          </cell>
          <cell r="B563" t="str">
            <v>CS-CA181</v>
          </cell>
        </row>
        <row r="564">
          <cell r="A564" t="str">
            <v>CS-CA181-ZL918-M</v>
          </cell>
          <cell r="B564" t="str">
            <v>CS-CA181</v>
          </cell>
        </row>
        <row r="565">
          <cell r="A565" t="str">
            <v>CS-CA181-ZL918-S</v>
          </cell>
          <cell r="B565" t="str">
            <v>CS-CA181</v>
          </cell>
        </row>
        <row r="566">
          <cell r="A566" t="str">
            <v>CS-CA181-ZL918-XL</v>
          </cell>
          <cell r="B566" t="str">
            <v>CS-CA181</v>
          </cell>
        </row>
        <row r="567">
          <cell r="A567" t="str">
            <v>CS-CA181-ZL918-XXL</v>
          </cell>
          <cell r="B567" t="str">
            <v>CS-CA181</v>
          </cell>
        </row>
        <row r="568">
          <cell r="A568" t="str">
            <v>CS-LHY003-BK-L</v>
          </cell>
          <cell r="B568" t="str">
            <v>CS-LHY003</v>
          </cell>
        </row>
        <row r="569">
          <cell r="A569" t="str">
            <v>CS-LHY003-BK-M</v>
          </cell>
          <cell r="B569" t="str">
            <v>CS-LHY003</v>
          </cell>
        </row>
        <row r="570">
          <cell r="A570" t="str">
            <v>CS-LHY003-BK-S</v>
          </cell>
          <cell r="B570" t="str">
            <v>CS-LHY003</v>
          </cell>
        </row>
        <row r="571">
          <cell r="A571" t="str">
            <v>CS-LHY003-BK-XL</v>
          </cell>
          <cell r="B571" t="str">
            <v>CS-LHY003</v>
          </cell>
        </row>
        <row r="572">
          <cell r="A572" t="str">
            <v>CS-LHY003-BK-XXL</v>
          </cell>
          <cell r="B572" t="str">
            <v>CS-LHY003</v>
          </cell>
        </row>
        <row r="573">
          <cell r="A573" t="str">
            <v>CS-LHY003-LB-L</v>
          </cell>
          <cell r="B573" t="str">
            <v>CS-LHY003</v>
          </cell>
        </row>
        <row r="574">
          <cell r="A574" t="str">
            <v>CS-LHY003-LB-M</v>
          </cell>
          <cell r="B574" t="str">
            <v>CS-LHY003</v>
          </cell>
        </row>
        <row r="575">
          <cell r="A575" t="str">
            <v>CS-LHY003-LB-S</v>
          </cell>
          <cell r="B575" t="str">
            <v>CS-LHY003</v>
          </cell>
        </row>
        <row r="576">
          <cell r="A576" t="str">
            <v>CS-LHY003-LB-XL</v>
          </cell>
          <cell r="B576" t="str">
            <v>CS-LHY003</v>
          </cell>
        </row>
        <row r="577">
          <cell r="A577" t="str">
            <v>CS-LHY009-BK-L</v>
          </cell>
          <cell r="B577" t="str">
            <v>CS-LHY009</v>
          </cell>
        </row>
        <row r="578">
          <cell r="A578" t="str">
            <v>CS-LHY009-BK-M</v>
          </cell>
          <cell r="B578" t="str">
            <v>CS-LHY009</v>
          </cell>
        </row>
        <row r="579">
          <cell r="A579" t="str">
            <v>CS-LHY009-BK-S</v>
          </cell>
          <cell r="B579" t="str">
            <v>CS-LHY009</v>
          </cell>
        </row>
        <row r="580">
          <cell r="A580" t="str">
            <v>CS-LHY009-BK-XL</v>
          </cell>
          <cell r="B580" t="str">
            <v>CS-LHY009</v>
          </cell>
        </row>
        <row r="581">
          <cell r="A581" t="str">
            <v>CS-LHY009-BK-XXL</v>
          </cell>
          <cell r="B581" t="str">
            <v>CS-LHY009</v>
          </cell>
        </row>
        <row r="582">
          <cell r="A582" t="str">
            <v>CS-LHY009-BL-L</v>
          </cell>
          <cell r="B582" t="str">
            <v>CS-LHY009</v>
          </cell>
        </row>
        <row r="583">
          <cell r="A583" t="str">
            <v>CS-LHY009-BL-M</v>
          </cell>
          <cell r="B583" t="str">
            <v>CS-LHY009</v>
          </cell>
        </row>
        <row r="584">
          <cell r="A584" t="str">
            <v>CS-LHY009-BL-S</v>
          </cell>
          <cell r="B584" t="str">
            <v>CS-LHY009</v>
          </cell>
        </row>
        <row r="585">
          <cell r="A585" t="str">
            <v>CS-LHY009-BL-XL</v>
          </cell>
          <cell r="B585" t="str">
            <v>CS-LHY009</v>
          </cell>
        </row>
        <row r="586">
          <cell r="A586" t="str">
            <v>CS-LHY009-BL-XXL</v>
          </cell>
          <cell r="B586" t="str">
            <v>CS-LHY009</v>
          </cell>
        </row>
        <row r="587">
          <cell r="A587" t="str">
            <v>CS-LHY009-CF-L</v>
          </cell>
          <cell r="B587" t="str">
            <v>CS-LHY009</v>
          </cell>
        </row>
        <row r="588">
          <cell r="A588" t="str">
            <v>CS-LHY009-CF-M</v>
          </cell>
          <cell r="B588" t="str">
            <v>CS-LHY009</v>
          </cell>
        </row>
        <row r="589">
          <cell r="A589" t="str">
            <v>CS-LHY009-CF-S</v>
          </cell>
          <cell r="B589" t="str">
            <v>CS-LHY009</v>
          </cell>
        </row>
        <row r="590">
          <cell r="A590" t="str">
            <v>CS-LHY009-CF-XL</v>
          </cell>
          <cell r="B590" t="str">
            <v>CS-LHY009</v>
          </cell>
        </row>
        <row r="591">
          <cell r="A591" t="str">
            <v>CS-LHY009-CF-XXL</v>
          </cell>
          <cell r="B591" t="str">
            <v>CS-LHY009</v>
          </cell>
        </row>
        <row r="592">
          <cell r="A592" t="str">
            <v>CS-LHY009-GN-L</v>
          </cell>
          <cell r="B592" t="str">
            <v>CS-LHY009</v>
          </cell>
        </row>
        <row r="593">
          <cell r="A593" t="str">
            <v>CS-LHY009-GN-M</v>
          </cell>
          <cell r="B593" t="str">
            <v>CS-LHY009</v>
          </cell>
        </row>
        <row r="594">
          <cell r="A594" t="str">
            <v>CS-LHY009-GN-S</v>
          </cell>
          <cell r="B594" t="str">
            <v>CS-LHY009</v>
          </cell>
        </row>
        <row r="595">
          <cell r="A595" t="str">
            <v>CS-LHY009-GN-XL</v>
          </cell>
          <cell r="B595" t="str">
            <v>CS-LHY009</v>
          </cell>
        </row>
        <row r="596">
          <cell r="A596" t="str">
            <v>CS-LHY009-GN-XXL</v>
          </cell>
          <cell r="B596" t="str">
            <v>CS-LHY009</v>
          </cell>
        </row>
        <row r="597">
          <cell r="A597" t="str">
            <v>CS-LHY009-LB1-L</v>
          </cell>
          <cell r="B597" t="str">
            <v>CS-LHY009</v>
          </cell>
        </row>
        <row r="598">
          <cell r="A598" t="str">
            <v>CS-LHY009-LB1-M</v>
          </cell>
          <cell r="B598" t="str">
            <v>CS-LHY009</v>
          </cell>
        </row>
        <row r="599">
          <cell r="A599" t="str">
            <v>CS-LHY009-LB1-S</v>
          </cell>
          <cell r="B599" t="str">
            <v>CS-LHY009</v>
          </cell>
        </row>
        <row r="600">
          <cell r="A600" t="str">
            <v>CS-LHY009-LB1-XL</v>
          </cell>
          <cell r="B600" t="str">
            <v>CS-LHY009</v>
          </cell>
        </row>
        <row r="601">
          <cell r="A601" t="str">
            <v>CS-LHY009-LB1-XXL</v>
          </cell>
          <cell r="B601" t="str">
            <v>CS-LHY009</v>
          </cell>
        </row>
        <row r="602">
          <cell r="A602" t="str">
            <v>CS-LHY009-LB-L</v>
          </cell>
          <cell r="B602" t="str">
            <v>CS-LHY009</v>
          </cell>
        </row>
        <row r="603">
          <cell r="A603" t="str">
            <v>CS-LHY009-LB-M</v>
          </cell>
          <cell r="B603" t="str">
            <v>CS-LHY009</v>
          </cell>
        </row>
        <row r="604">
          <cell r="A604" t="str">
            <v>CS-LHY009-LB-S</v>
          </cell>
          <cell r="B604" t="str">
            <v>CS-LHY009</v>
          </cell>
        </row>
        <row r="605">
          <cell r="A605" t="str">
            <v>CS-LHY009-LB-XL</v>
          </cell>
          <cell r="B605" t="str">
            <v>CS-LHY009</v>
          </cell>
        </row>
        <row r="606">
          <cell r="A606" t="str">
            <v>CS-LHY009-LB-XXL</v>
          </cell>
          <cell r="B606" t="str">
            <v>CS-LHY009</v>
          </cell>
        </row>
        <row r="607">
          <cell r="A607" t="str">
            <v>CS-LHY009-RD-L</v>
          </cell>
          <cell r="B607" t="str">
            <v>CS-LHY009</v>
          </cell>
        </row>
        <row r="608">
          <cell r="A608" t="str">
            <v>CS-LHY009-RD-M</v>
          </cell>
          <cell r="B608" t="str">
            <v>CS-LHY009</v>
          </cell>
        </row>
        <row r="609">
          <cell r="A609" t="str">
            <v>CS-LHY009-RDNY-L</v>
          </cell>
          <cell r="B609" t="str">
            <v>CS-LHY009</v>
          </cell>
        </row>
        <row r="610">
          <cell r="A610" t="str">
            <v>CS-LHY009-RDNY-M</v>
          </cell>
          <cell r="B610" t="str">
            <v>CS-LHY009</v>
          </cell>
        </row>
        <row r="611">
          <cell r="A611" t="str">
            <v>CS-LHY009-RDNY-S</v>
          </cell>
          <cell r="B611" t="str">
            <v>CS-LHY009</v>
          </cell>
        </row>
        <row r="612">
          <cell r="A612" t="str">
            <v>CS-LHY009-RDNY-XL</v>
          </cell>
          <cell r="B612" t="str">
            <v>CS-LHY009</v>
          </cell>
        </row>
        <row r="613">
          <cell r="A613" t="str">
            <v>CS-LHY009-RDNY-XXL</v>
          </cell>
          <cell r="B613" t="str">
            <v>CS-LHY009</v>
          </cell>
        </row>
        <row r="614">
          <cell r="A614" t="str">
            <v>CS-LHY009-RD-S</v>
          </cell>
          <cell r="B614" t="str">
            <v>CS-LHY009</v>
          </cell>
        </row>
        <row r="615">
          <cell r="A615" t="str">
            <v>CS-LHY009-RD-XL</v>
          </cell>
          <cell r="B615" t="str">
            <v>CS-LHY009</v>
          </cell>
        </row>
        <row r="616">
          <cell r="A616" t="str">
            <v>CS-LHY009-RD-XXL</v>
          </cell>
          <cell r="B616" t="str">
            <v>CS-LHY009</v>
          </cell>
        </row>
        <row r="617">
          <cell r="A617" t="str">
            <v>CS-LHY009-YL-L</v>
          </cell>
          <cell r="B617" t="str">
            <v>CS-LHY009</v>
          </cell>
        </row>
        <row r="618">
          <cell r="A618" t="str">
            <v>CS-LHY009-YL-M</v>
          </cell>
          <cell r="B618" t="str">
            <v>CS-LHY009</v>
          </cell>
        </row>
        <row r="619">
          <cell r="A619" t="str">
            <v>CS-LHY009-YL-S</v>
          </cell>
          <cell r="B619" t="str">
            <v>CS-LHY009</v>
          </cell>
        </row>
        <row r="620">
          <cell r="A620" t="str">
            <v>CS-LHY009-YL-XL</v>
          </cell>
          <cell r="B620" t="str">
            <v>CS-LHY009</v>
          </cell>
        </row>
        <row r="621">
          <cell r="A621" t="str">
            <v>CS-LHY009-YL-XXL</v>
          </cell>
          <cell r="B621" t="str">
            <v>CS-LHY009</v>
          </cell>
        </row>
        <row r="622">
          <cell r="A622" t="str">
            <v>CS-LHY016-LB-L</v>
          </cell>
          <cell r="B622" t="str">
            <v>CS-LHY016</v>
          </cell>
        </row>
        <row r="623">
          <cell r="A623" t="str">
            <v>CS-LHY016-LB-M</v>
          </cell>
          <cell r="B623" t="str">
            <v>CS-LHY016</v>
          </cell>
        </row>
        <row r="624">
          <cell r="A624" t="str">
            <v>CS-LHY016-LB-S</v>
          </cell>
          <cell r="B624" t="str">
            <v>CS-LHY016</v>
          </cell>
        </row>
        <row r="625">
          <cell r="A625" t="str">
            <v>CS-LHY016-LB-XL</v>
          </cell>
          <cell r="B625" t="str">
            <v>CS-LHY016</v>
          </cell>
        </row>
        <row r="626">
          <cell r="A626" t="str">
            <v>CS-LHY016-LB-XXL</v>
          </cell>
          <cell r="B626" t="str">
            <v>CS-LHY016</v>
          </cell>
        </row>
        <row r="627">
          <cell r="A627" t="str">
            <v>CS-LHY030-GR-XXL</v>
          </cell>
          <cell r="B627" t="str">
            <v>CS-LHY030</v>
          </cell>
        </row>
        <row r="628">
          <cell r="A628" t="str">
            <v>CS-LHY030-YL-XXL</v>
          </cell>
          <cell r="B628" t="str">
            <v>CS-LHY030</v>
          </cell>
        </row>
        <row r="629">
          <cell r="A629" t="str">
            <v>CS-LHY032-BL-L</v>
          </cell>
          <cell r="B629" t="str">
            <v>CS-LHY032</v>
          </cell>
        </row>
        <row r="630">
          <cell r="A630" t="str">
            <v>CS-LHY032-BL-M</v>
          </cell>
          <cell r="B630" t="str">
            <v>CS-LHY032</v>
          </cell>
        </row>
        <row r="631">
          <cell r="A631" t="str">
            <v>CS-LHY032-BL-S</v>
          </cell>
          <cell r="B631" t="str">
            <v>CS-LHY032</v>
          </cell>
        </row>
        <row r="632">
          <cell r="A632" t="str">
            <v>CS-LHY032-BL-XL</v>
          </cell>
          <cell r="B632" t="str">
            <v>CS-LHY032</v>
          </cell>
        </row>
        <row r="633">
          <cell r="A633" t="str">
            <v>CS-LHY032-BL-XXL</v>
          </cell>
          <cell r="B633" t="str">
            <v>CS-LHY032</v>
          </cell>
        </row>
        <row r="634">
          <cell r="A634" t="str">
            <v>CS-LHY032-GN1-L</v>
          </cell>
          <cell r="B634" t="str">
            <v>CS-LHY032</v>
          </cell>
        </row>
        <row r="635">
          <cell r="A635" t="str">
            <v>CS-LHY032-GN1-M</v>
          </cell>
          <cell r="B635" t="str">
            <v>CS-LHY032</v>
          </cell>
        </row>
        <row r="636">
          <cell r="A636" t="str">
            <v>CS-LHY032-GN1-S</v>
          </cell>
          <cell r="B636" t="str">
            <v>CS-LHY032</v>
          </cell>
        </row>
        <row r="637">
          <cell r="A637" t="str">
            <v>CS-LHY032-GN1-XL</v>
          </cell>
          <cell r="B637" t="str">
            <v>CS-LHY032</v>
          </cell>
        </row>
        <row r="638">
          <cell r="A638" t="str">
            <v>CS-LHY032-GN1-XXL</v>
          </cell>
          <cell r="B638" t="str">
            <v>CS-LHY032</v>
          </cell>
        </row>
        <row r="639">
          <cell r="A639" t="str">
            <v>CS-LHY032-GN2-L</v>
          </cell>
          <cell r="B639" t="str">
            <v>CS-LHY032</v>
          </cell>
        </row>
        <row r="640">
          <cell r="A640" t="str">
            <v>CS-LHY032-GN2-M</v>
          </cell>
          <cell r="B640" t="str">
            <v>CS-LHY032</v>
          </cell>
        </row>
        <row r="641">
          <cell r="A641" t="str">
            <v>CS-LHY032-GN2-S</v>
          </cell>
          <cell r="B641" t="str">
            <v>CS-LHY032</v>
          </cell>
        </row>
        <row r="642">
          <cell r="A642" t="str">
            <v>CS-LHY032-GN2-XL</v>
          </cell>
          <cell r="B642" t="str">
            <v>CS-LHY032</v>
          </cell>
        </row>
        <row r="643">
          <cell r="A643" t="str">
            <v>CS-LHY032-GN2-XXL</v>
          </cell>
          <cell r="B643" t="str">
            <v>CS-LHY032</v>
          </cell>
        </row>
        <row r="644">
          <cell r="A644" t="str">
            <v>CS-LHY032-NB-L</v>
          </cell>
          <cell r="B644" t="str">
            <v>CS-LHY032</v>
          </cell>
        </row>
        <row r="645">
          <cell r="A645" t="str">
            <v>CS-LHY032-NB-M</v>
          </cell>
          <cell r="B645" t="str">
            <v>CS-LHY032</v>
          </cell>
        </row>
        <row r="646">
          <cell r="A646" t="str">
            <v>CS-LHY032-NB-S</v>
          </cell>
          <cell r="B646" t="str">
            <v>CS-LHY032</v>
          </cell>
        </row>
        <row r="647">
          <cell r="A647" t="str">
            <v>CS-LHY032-NB-XL</v>
          </cell>
          <cell r="B647" t="str">
            <v>CS-LHY032</v>
          </cell>
        </row>
        <row r="648">
          <cell r="A648" t="str">
            <v>CS-LHY032-NB-XXL</v>
          </cell>
          <cell r="B648" t="str">
            <v>CS-LHY032</v>
          </cell>
        </row>
        <row r="649">
          <cell r="A649" t="str">
            <v>CS-LHY032-RD-L</v>
          </cell>
          <cell r="B649" t="str">
            <v>CS-LHY032</v>
          </cell>
        </row>
        <row r="650">
          <cell r="A650" t="str">
            <v>CS-LHY032-RD-M</v>
          </cell>
          <cell r="B650" t="str">
            <v>CS-LHY032</v>
          </cell>
        </row>
        <row r="651">
          <cell r="A651" t="str">
            <v>CS-LHY032-RD-S</v>
          </cell>
          <cell r="B651" t="str">
            <v>CS-LHY032</v>
          </cell>
        </row>
        <row r="652">
          <cell r="A652" t="str">
            <v>CS-LHY032-RD-XL</v>
          </cell>
          <cell r="B652" t="str">
            <v>CS-LHY032</v>
          </cell>
        </row>
        <row r="653">
          <cell r="A653" t="str">
            <v>CS-LHY032-RD-XXL</v>
          </cell>
          <cell r="B653" t="str">
            <v>CS-LHY032</v>
          </cell>
        </row>
        <row r="654">
          <cell r="A654" t="str">
            <v>CS-LHY032-YL-L</v>
          </cell>
          <cell r="B654" t="str">
            <v>CS-LHY032</v>
          </cell>
        </row>
        <row r="655">
          <cell r="A655" t="str">
            <v>CS-LHY032-YL-M</v>
          </cell>
          <cell r="B655" t="str">
            <v>CS-LHY032</v>
          </cell>
        </row>
        <row r="656">
          <cell r="A656" t="str">
            <v>CS-LHY032-YL-S</v>
          </cell>
          <cell r="B656" t="str">
            <v>CS-LHY032</v>
          </cell>
        </row>
        <row r="657">
          <cell r="A657" t="str">
            <v>CS-LHY032-YL-XL</v>
          </cell>
          <cell r="B657" t="str">
            <v>CS-LHY032</v>
          </cell>
        </row>
        <row r="658">
          <cell r="A658" t="str">
            <v>CS-LHY032-YL-XXL</v>
          </cell>
          <cell r="B658" t="str">
            <v>CS-LHY032</v>
          </cell>
        </row>
        <row r="659">
          <cell r="A659" t="str">
            <v>CS-LHY170-G912-L</v>
          </cell>
          <cell r="B659" t="str">
            <v>CS-LHY170</v>
          </cell>
        </row>
        <row r="660">
          <cell r="A660" t="str">
            <v>CS-LHY170-G912-XL</v>
          </cell>
          <cell r="B660" t="str">
            <v>CS-LHY170</v>
          </cell>
        </row>
        <row r="661">
          <cell r="A661" t="str">
            <v>CS-LHY170-G912-XXL</v>
          </cell>
          <cell r="B661" t="str">
            <v>CS-LHY170</v>
          </cell>
        </row>
        <row r="662">
          <cell r="A662" t="str">
            <v>CS-LHY170-LB916-L</v>
          </cell>
          <cell r="B662" t="str">
            <v>CS-LHY170</v>
          </cell>
        </row>
        <row r="663">
          <cell r="A663" t="str">
            <v>CS-LHY170-LB916-M</v>
          </cell>
          <cell r="B663" t="str">
            <v>CS-LHY170</v>
          </cell>
        </row>
        <row r="664">
          <cell r="A664" t="str">
            <v>CS-LHY170-LB916-S</v>
          </cell>
          <cell r="B664" t="str">
            <v>CS-LHY170</v>
          </cell>
        </row>
        <row r="665">
          <cell r="A665" t="str">
            <v>CS-LHY170-LB916-XL</v>
          </cell>
          <cell r="B665" t="str">
            <v>CS-LHY170</v>
          </cell>
        </row>
        <row r="666">
          <cell r="A666" t="str">
            <v>CS-LHY170-LB916-XXL</v>
          </cell>
          <cell r="B666" t="str">
            <v>CS-LHY170</v>
          </cell>
        </row>
        <row r="667">
          <cell r="A667" t="str">
            <v>CS-LHY170-LG907-L</v>
          </cell>
          <cell r="B667" t="str">
            <v>CS-LHY170</v>
          </cell>
        </row>
        <row r="668">
          <cell r="A668" t="str">
            <v>CS-LHY170-LG907-M</v>
          </cell>
          <cell r="B668" t="str">
            <v>CS-LHY170</v>
          </cell>
        </row>
        <row r="669">
          <cell r="A669" t="str">
            <v>CS-LHY170-LG907-XL</v>
          </cell>
          <cell r="B669" t="str">
            <v>CS-LHY170</v>
          </cell>
        </row>
        <row r="670">
          <cell r="A670" t="str">
            <v>CS-LHY170-LG907-XXL</v>
          </cell>
          <cell r="B670" t="str">
            <v>CS-LHY170</v>
          </cell>
        </row>
        <row r="671">
          <cell r="A671" t="str">
            <v>CS-LHY170-PI908-L</v>
          </cell>
          <cell r="B671" t="str">
            <v>CS-LHY170</v>
          </cell>
        </row>
        <row r="672">
          <cell r="A672" t="str">
            <v>CS-LHY170-PI908-M</v>
          </cell>
          <cell r="B672" t="str">
            <v>CS-LHY170</v>
          </cell>
        </row>
        <row r="673">
          <cell r="A673" t="str">
            <v>CS-LHY170-PI908-XL</v>
          </cell>
          <cell r="B673" t="str">
            <v>CS-LHY170</v>
          </cell>
        </row>
        <row r="674">
          <cell r="A674" t="str">
            <v>CS-LHY170-PI908-XXL</v>
          </cell>
          <cell r="B674" t="str">
            <v>CS-LHY170</v>
          </cell>
        </row>
        <row r="675">
          <cell r="A675" t="str">
            <v>CS-LHY170-Sa911-L</v>
          </cell>
          <cell r="B675" t="str">
            <v>CS-LHY170</v>
          </cell>
        </row>
        <row r="676">
          <cell r="A676" t="str">
            <v>CS-LHY170-Sa911-M</v>
          </cell>
          <cell r="B676" t="str">
            <v>CS-LHY170</v>
          </cell>
        </row>
        <row r="677">
          <cell r="A677" t="str">
            <v>CS-LHY170-Sa911-S</v>
          </cell>
          <cell r="B677" t="str">
            <v>CS-LHY170</v>
          </cell>
        </row>
        <row r="678">
          <cell r="A678" t="str">
            <v>CS-LHY170-Sa911-XL</v>
          </cell>
          <cell r="B678" t="str">
            <v>CS-LHY170</v>
          </cell>
        </row>
        <row r="679">
          <cell r="A679" t="str">
            <v>CS-LHY170-Sa911-XXL</v>
          </cell>
          <cell r="B679" t="str">
            <v>CS-LHY170</v>
          </cell>
        </row>
        <row r="680">
          <cell r="A680" t="str">
            <v>CS-LHY170-W902-L</v>
          </cell>
          <cell r="B680" t="str">
            <v>CS-LHY170</v>
          </cell>
        </row>
        <row r="681">
          <cell r="A681" t="str">
            <v>CS-LHY170-W902-M</v>
          </cell>
          <cell r="B681" t="str">
            <v>CS-LHY170</v>
          </cell>
        </row>
        <row r="682">
          <cell r="A682" t="str">
            <v>CS-LHY170-W902-S</v>
          </cell>
          <cell r="B682" t="str">
            <v>CS-LHY170</v>
          </cell>
        </row>
        <row r="683">
          <cell r="A683" t="str">
            <v>CS-LHY170-W902-XL</v>
          </cell>
          <cell r="B683" t="str">
            <v>CS-LHY170</v>
          </cell>
        </row>
        <row r="684">
          <cell r="A684" t="str">
            <v>CS-LHY170-W902-XXL</v>
          </cell>
          <cell r="B684" t="str">
            <v>CS-LHY170</v>
          </cell>
        </row>
        <row r="685">
          <cell r="A685" t="str">
            <v>CS-LHY170-WR917-L</v>
          </cell>
          <cell r="B685" t="str">
            <v>CS-LHY170</v>
          </cell>
        </row>
        <row r="686">
          <cell r="A686" t="str">
            <v>CS-LHY170-WR917-M</v>
          </cell>
          <cell r="B686" t="str">
            <v>CS-LHY170</v>
          </cell>
        </row>
        <row r="687">
          <cell r="A687" t="str">
            <v>CS-LHY170-WR917-XL</v>
          </cell>
          <cell r="B687" t="str">
            <v>CS-LHY170</v>
          </cell>
        </row>
        <row r="688">
          <cell r="A688" t="str">
            <v>CS-LHY170-WR917-XXL</v>
          </cell>
          <cell r="B688" t="str">
            <v>CS-LHY170</v>
          </cell>
        </row>
        <row r="689">
          <cell r="A689" t="str">
            <v>CS-LHY170X-LB916-XXL</v>
          </cell>
          <cell r="B689" t="str">
            <v>CS-LHY170</v>
          </cell>
        </row>
        <row r="690">
          <cell r="A690" t="str">
            <v>CS-LHY170-ZL918-L</v>
          </cell>
          <cell r="B690" t="str">
            <v>CS-LHY170</v>
          </cell>
        </row>
        <row r="691">
          <cell r="A691" t="str">
            <v>CS-LHY170-ZL918-M</v>
          </cell>
          <cell r="B691" t="str">
            <v>CS-LHY170</v>
          </cell>
        </row>
        <row r="692">
          <cell r="A692" t="str">
            <v>CS-LHY170-ZL918-S</v>
          </cell>
          <cell r="B692" t="str">
            <v>CS-LHY170</v>
          </cell>
        </row>
        <row r="693">
          <cell r="A693" t="str">
            <v>CS-LHY170-ZL918-XL</v>
          </cell>
          <cell r="B693" t="str">
            <v>CS-LHY170</v>
          </cell>
        </row>
        <row r="694">
          <cell r="A694" t="str">
            <v>CS-LHY170-ZL918-XXL</v>
          </cell>
          <cell r="B694" t="str">
            <v>CS-LHY170</v>
          </cell>
        </row>
        <row r="695">
          <cell r="A695" t="str">
            <v>CS-LHY171-ZL918-XL</v>
          </cell>
          <cell r="B695" t="str">
            <v>CS-LHY171</v>
          </cell>
        </row>
        <row r="696">
          <cell r="A696" t="str">
            <v>CS-LY082-G0-L</v>
          </cell>
          <cell r="B696" t="str">
            <v>CS-LY082</v>
          </cell>
        </row>
        <row r="697">
          <cell r="A697" t="str">
            <v>CS-LY082-G0-L-GM</v>
          </cell>
          <cell r="B697" t="str">
            <v>CS-LY082</v>
          </cell>
        </row>
        <row r="698">
          <cell r="A698" t="str">
            <v>CS-LY082-G0-M</v>
          </cell>
          <cell r="B698" t="str">
            <v>CS-LY082</v>
          </cell>
        </row>
        <row r="699">
          <cell r="A699" t="str">
            <v>CS-LY082-G0-S</v>
          </cell>
          <cell r="B699" t="str">
            <v>CS-LY082</v>
          </cell>
        </row>
        <row r="700">
          <cell r="A700" t="str">
            <v>CS-LY082-G0-XL</v>
          </cell>
          <cell r="B700" t="str">
            <v>CS-LY082</v>
          </cell>
        </row>
        <row r="701">
          <cell r="A701" t="str">
            <v>CS-LY082-G0-XXL</v>
          </cell>
          <cell r="B701" t="str">
            <v>CS-LY082</v>
          </cell>
        </row>
        <row r="702">
          <cell r="A702" t="str">
            <v>CS-LY082-G0-XXL-GM</v>
          </cell>
          <cell r="B702" t="str">
            <v>CS-LY082</v>
          </cell>
        </row>
        <row r="703">
          <cell r="A703" t="str">
            <v>CS-LY082-G1-L</v>
          </cell>
          <cell r="B703" t="str">
            <v>CS-LY082</v>
          </cell>
        </row>
        <row r="704">
          <cell r="A704" t="str">
            <v>CS-LY082-G1-M</v>
          </cell>
          <cell r="B704" t="str">
            <v>CS-LY082</v>
          </cell>
        </row>
        <row r="705">
          <cell r="A705" t="str">
            <v>CS-LY082-G1-S</v>
          </cell>
          <cell r="B705" t="str">
            <v>CS-LY082</v>
          </cell>
        </row>
        <row r="706">
          <cell r="A706" t="str">
            <v>CS-LY082-G1-XL</v>
          </cell>
          <cell r="B706" t="str">
            <v>CS-LY082</v>
          </cell>
        </row>
        <row r="707">
          <cell r="A707" t="str">
            <v>CS-LY082-G1-XXL</v>
          </cell>
          <cell r="B707" t="str">
            <v>CS-LY082</v>
          </cell>
        </row>
        <row r="708">
          <cell r="A708" t="str">
            <v>CS-LY082-K0-L</v>
          </cell>
          <cell r="B708" t="str">
            <v>CS-LY082</v>
          </cell>
        </row>
        <row r="709">
          <cell r="A709" t="str">
            <v>CS-LY082-K0-M</v>
          </cell>
          <cell r="B709" t="str">
            <v>CS-LY082</v>
          </cell>
        </row>
        <row r="710">
          <cell r="A710" t="str">
            <v>CS-LY082-K0-M-GM</v>
          </cell>
          <cell r="B710" t="str">
            <v>CS-LY082</v>
          </cell>
        </row>
        <row r="711">
          <cell r="A711" t="str">
            <v>CS-LY082-K0-S</v>
          </cell>
          <cell r="B711" t="str">
            <v>CS-LY082</v>
          </cell>
        </row>
        <row r="712">
          <cell r="A712" t="str">
            <v>CS-LY082-K0-S-GM</v>
          </cell>
          <cell r="B712" t="str">
            <v>CS-LY082</v>
          </cell>
        </row>
        <row r="713">
          <cell r="A713" t="str">
            <v>CS-LY082-K0-XL</v>
          </cell>
          <cell r="B713" t="str">
            <v>CS-LY082</v>
          </cell>
        </row>
        <row r="714">
          <cell r="A714" t="str">
            <v>CS-LY082-K0-XL-GM</v>
          </cell>
          <cell r="B714" t="str">
            <v>CS-LY082</v>
          </cell>
        </row>
        <row r="715">
          <cell r="A715" t="str">
            <v>CS-LY082-K0-XXL</v>
          </cell>
          <cell r="B715" t="str">
            <v>CS-LY082</v>
          </cell>
        </row>
        <row r="716">
          <cell r="A716" t="str">
            <v>CS-LY082-R0-L</v>
          </cell>
          <cell r="B716" t="str">
            <v>CS-LY082</v>
          </cell>
        </row>
        <row r="717">
          <cell r="A717" t="str">
            <v>CS-LY082-R0-M</v>
          </cell>
          <cell r="B717" t="str">
            <v>CS-LY082</v>
          </cell>
        </row>
        <row r="718">
          <cell r="A718" t="str">
            <v>CS-LY082-R0-M-GM</v>
          </cell>
          <cell r="B718" t="str">
            <v>CS-LY082</v>
          </cell>
        </row>
        <row r="719">
          <cell r="A719" t="str">
            <v>CS-LY082-R0-S</v>
          </cell>
          <cell r="B719" t="str">
            <v>CS-LY082</v>
          </cell>
        </row>
        <row r="720">
          <cell r="A720" t="str">
            <v>CS-LY082-R0-XL</v>
          </cell>
          <cell r="B720" t="str">
            <v>CS-LY082</v>
          </cell>
        </row>
        <row r="721">
          <cell r="A721" t="str">
            <v>CS-LY082-R0-XXL</v>
          </cell>
          <cell r="B721" t="str">
            <v>CS-LY082</v>
          </cell>
        </row>
        <row r="722">
          <cell r="A722" t="str">
            <v>CS-LY084-H10-L</v>
          </cell>
          <cell r="B722" t="str">
            <v>CS-LY084</v>
          </cell>
        </row>
        <row r="723">
          <cell r="A723" t="str">
            <v>CS-LY084-H10-L-GM</v>
          </cell>
          <cell r="B723" t="str">
            <v>CS-LY084</v>
          </cell>
        </row>
        <row r="724">
          <cell r="A724" t="str">
            <v>CS-LY084-H10-M</v>
          </cell>
          <cell r="B724" t="str">
            <v>CS-LY084</v>
          </cell>
        </row>
        <row r="725">
          <cell r="A725" t="str">
            <v>CS-LY084-H10-S</v>
          </cell>
          <cell r="B725" t="str">
            <v>CS-LY084</v>
          </cell>
        </row>
        <row r="726">
          <cell r="A726" t="str">
            <v>CS-LY084-H10-XL</v>
          </cell>
          <cell r="B726" t="str">
            <v>CS-LY084</v>
          </cell>
        </row>
        <row r="727">
          <cell r="A727" t="str">
            <v>CS-LY084-H10-XXL</v>
          </cell>
          <cell r="B727" t="str">
            <v>CS-LY084</v>
          </cell>
        </row>
        <row r="728">
          <cell r="A728" t="str">
            <v>CS-LY084-H12-L</v>
          </cell>
          <cell r="B728" t="str">
            <v>CS-LY084</v>
          </cell>
        </row>
        <row r="729">
          <cell r="A729" t="str">
            <v>CS-LY084-H12-L-GM</v>
          </cell>
          <cell r="B729" t="str">
            <v>CS-LY084</v>
          </cell>
        </row>
        <row r="730">
          <cell r="A730" t="str">
            <v>CS-LY084-H12-M</v>
          </cell>
          <cell r="B730" t="str">
            <v>CS-LY084</v>
          </cell>
        </row>
        <row r="731">
          <cell r="A731" t="str">
            <v>CS-LY084-H12-M-GM</v>
          </cell>
          <cell r="B731" t="str">
            <v>CS-LY084</v>
          </cell>
        </row>
        <row r="732">
          <cell r="A732" t="str">
            <v>CS-LY084-H12-S</v>
          </cell>
          <cell r="B732" t="str">
            <v>CS-LY084</v>
          </cell>
        </row>
        <row r="733">
          <cell r="A733" t="str">
            <v>CS-LY084-H12-XL</v>
          </cell>
          <cell r="B733" t="str">
            <v>CS-LY084</v>
          </cell>
        </row>
        <row r="734">
          <cell r="A734" t="str">
            <v>CS-LY084-H12-XS</v>
          </cell>
          <cell r="B734" t="str">
            <v>CS-LY084</v>
          </cell>
        </row>
        <row r="735">
          <cell r="A735" t="str">
            <v>CS-LY084-H12-XXL</v>
          </cell>
          <cell r="B735" t="str">
            <v>CS-LY084</v>
          </cell>
        </row>
        <row r="736">
          <cell r="A736" t="str">
            <v>CS-LY084-H15-L</v>
          </cell>
          <cell r="B736" t="str">
            <v>CS-LY084</v>
          </cell>
        </row>
        <row r="737">
          <cell r="A737" t="str">
            <v>CS-LY084-H15-M</v>
          </cell>
          <cell r="B737" t="str">
            <v>CS-LY084</v>
          </cell>
        </row>
        <row r="738">
          <cell r="A738" t="str">
            <v>CS-LY084-H15-S</v>
          </cell>
          <cell r="B738" t="str">
            <v>CS-LY084</v>
          </cell>
        </row>
        <row r="739">
          <cell r="A739" t="str">
            <v>CS-LY084-H15-XL</v>
          </cell>
          <cell r="B739" t="str">
            <v>CS-LY084</v>
          </cell>
        </row>
        <row r="740">
          <cell r="A740" t="str">
            <v>CS-LY084-H15-XS</v>
          </cell>
          <cell r="B740" t="str">
            <v>CS-LY084</v>
          </cell>
        </row>
        <row r="741">
          <cell r="A741" t="str">
            <v>CS-LY084-H15-XXL</v>
          </cell>
          <cell r="B741" t="str">
            <v>CS-LY084</v>
          </cell>
        </row>
        <row r="742">
          <cell r="A742" t="str">
            <v>CS-LY084-H16-L</v>
          </cell>
          <cell r="B742" t="str">
            <v>CS-LY084</v>
          </cell>
        </row>
        <row r="743">
          <cell r="A743" t="str">
            <v>CS-LY084-H16-M</v>
          </cell>
          <cell r="B743" t="str">
            <v>CS-LY084</v>
          </cell>
        </row>
        <row r="744">
          <cell r="A744" t="str">
            <v>CS-LY084-H16-S</v>
          </cell>
          <cell r="B744" t="str">
            <v>CS-LY084</v>
          </cell>
        </row>
        <row r="745">
          <cell r="A745" t="str">
            <v>CS-LY084-H16-XL</v>
          </cell>
          <cell r="B745" t="str">
            <v>CS-LY084</v>
          </cell>
        </row>
        <row r="746">
          <cell r="A746" t="str">
            <v>CS-LY084-H16-XXL</v>
          </cell>
          <cell r="B746" t="str">
            <v>CS-LY084</v>
          </cell>
        </row>
        <row r="747">
          <cell r="A747" t="str">
            <v>CS-LY084-H1-L</v>
          </cell>
          <cell r="B747" t="str">
            <v>CS-LY084</v>
          </cell>
        </row>
        <row r="748">
          <cell r="A748" t="str">
            <v>CS-LY084-H1-M</v>
          </cell>
          <cell r="B748" t="str">
            <v>CS-LY084</v>
          </cell>
        </row>
        <row r="749">
          <cell r="A749" t="str">
            <v>CS-LY084-H1-S</v>
          </cell>
          <cell r="B749" t="str">
            <v>CS-LY084</v>
          </cell>
        </row>
        <row r="750">
          <cell r="A750" t="str">
            <v>CS-LY084-H1-XL</v>
          </cell>
          <cell r="B750" t="str">
            <v>CS-LY084</v>
          </cell>
        </row>
        <row r="751">
          <cell r="A751" t="str">
            <v>CS-LY084-H1-XXL</v>
          </cell>
          <cell r="B751" t="str">
            <v>CS-LY084</v>
          </cell>
        </row>
        <row r="752">
          <cell r="A752" t="str">
            <v>CS-LY084-H2-L</v>
          </cell>
          <cell r="B752" t="str">
            <v>CS-LY084</v>
          </cell>
        </row>
        <row r="753">
          <cell r="A753" t="str">
            <v>CS-LY084-H2-L-GM</v>
          </cell>
          <cell r="B753" t="str">
            <v>CS-LY084</v>
          </cell>
        </row>
        <row r="754">
          <cell r="A754" t="str">
            <v>CS-LY084-H2-M</v>
          </cell>
          <cell r="B754" t="str">
            <v>CS-LY084</v>
          </cell>
        </row>
        <row r="755">
          <cell r="A755" t="str">
            <v>CS-LY084-H2-S</v>
          </cell>
          <cell r="B755" t="str">
            <v>CS-LY084</v>
          </cell>
        </row>
        <row r="756">
          <cell r="A756" t="str">
            <v>CS-LY084-H2-XL</v>
          </cell>
          <cell r="B756" t="str">
            <v>CS-LY084</v>
          </cell>
        </row>
        <row r="757">
          <cell r="A757" t="str">
            <v>CS-LY084-H2-XXL</v>
          </cell>
          <cell r="B757" t="str">
            <v>CS-LY084</v>
          </cell>
        </row>
        <row r="758">
          <cell r="A758" t="str">
            <v>CS-LY084-H3-L</v>
          </cell>
          <cell r="B758" t="str">
            <v>CS-LY084</v>
          </cell>
        </row>
        <row r="759">
          <cell r="A759" t="str">
            <v>CS-LY084-H3-M</v>
          </cell>
          <cell r="B759" t="str">
            <v>CS-LY084</v>
          </cell>
        </row>
        <row r="760">
          <cell r="A760" t="str">
            <v>CS-LY084-H3-S</v>
          </cell>
          <cell r="B760" t="str">
            <v>CS-LY084</v>
          </cell>
        </row>
        <row r="761">
          <cell r="A761" t="str">
            <v>CS-LY084-H3-XL</v>
          </cell>
          <cell r="B761" t="str">
            <v>CS-LY084</v>
          </cell>
        </row>
        <row r="762">
          <cell r="A762" t="str">
            <v>CS-LY084-H3-XS</v>
          </cell>
          <cell r="B762" t="str">
            <v>CS-LY084</v>
          </cell>
        </row>
        <row r="763">
          <cell r="A763" t="str">
            <v>CS-LY084-H3-XXL</v>
          </cell>
          <cell r="B763" t="str">
            <v>CS-LY084</v>
          </cell>
        </row>
        <row r="764">
          <cell r="A764" t="str">
            <v>CS-LY084-H4-L</v>
          </cell>
          <cell r="B764" t="str">
            <v>CS-LY084</v>
          </cell>
        </row>
        <row r="765">
          <cell r="A765" t="str">
            <v>CS-LY084-H4-M</v>
          </cell>
          <cell r="B765" t="str">
            <v>CS-LY084</v>
          </cell>
        </row>
        <row r="766">
          <cell r="A766" t="str">
            <v>CS-LY084-H4-S</v>
          </cell>
          <cell r="B766" t="str">
            <v>CS-LY084</v>
          </cell>
        </row>
        <row r="767">
          <cell r="A767" t="str">
            <v>CS-LY084-H4-XL</v>
          </cell>
          <cell r="B767" t="str">
            <v>CS-LY084</v>
          </cell>
        </row>
        <row r="768">
          <cell r="A768" t="str">
            <v>CS-LY084-H4-XXL</v>
          </cell>
          <cell r="B768" t="str">
            <v>CS-LY084</v>
          </cell>
        </row>
        <row r="769">
          <cell r="A769" t="str">
            <v>CS-LY084-H6-L</v>
          </cell>
          <cell r="B769" t="str">
            <v>CS-LY084</v>
          </cell>
        </row>
        <row r="770">
          <cell r="A770" t="str">
            <v>CS-LY084-H6-M</v>
          </cell>
          <cell r="B770" t="str">
            <v>CS-LY084</v>
          </cell>
        </row>
        <row r="771">
          <cell r="A771" t="str">
            <v>CS-LY084-H6-S</v>
          </cell>
          <cell r="B771" t="str">
            <v>CS-LY084</v>
          </cell>
        </row>
        <row r="772">
          <cell r="A772" t="str">
            <v>CS-LY084-H6-XL</v>
          </cell>
          <cell r="B772" t="str">
            <v>CS-LY084</v>
          </cell>
        </row>
        <row r="773">
          <cell r="A773" t="str">
            <v>CS-LY084-H6-XXL</v>
          </cell>
          <cell r="B773" t="str">
            <v>CS-LY084</v>
          </cell>
        </row>
        <row r="774">
          <cell r="A774" t="str">
            <v>CS-LY085-G912-L</v>
          </cell>
          <cell r="B774" t="str">
            <v>CS-LY085</v>
          </cell>
        </row>
        <row r="775">
          <cell r="A775" t="str">
            <v>CS-LY085-G912-M</v>
          </cell>
          <cell r="B775" t="str">
            <v>CS-LY085</v>
          </cell>
        </row>
        <row r="776">
          <cell r="A776" t="str">
            <v>CS-LY085-G912-M-GM</v>
          </cell>
          <cell r="B776" t="str">
            <v>CS-LY085</v>
          </cell>
        </row>
        <row r="777">
          <cell r="A777" t="str">
            <v>CS-LY085-G912-S</v>
          </cell>
          <cell r="B777" t="str">
            <v>CS-LY085</v>
          </cell>
        </row>
        <row r="778">
          <cell r="A778" t="str">
            <v>CS-LY085-G912-S-GM</v>
          </cell>
          <cell r="B778" t="str">
            <v>CS-LY085</v>
          </cell>
        </row>
        <row r="779">
          <cell r="A779" t="str">
            <v>CS-LY085-G912-XL</v>
          </cell>
          <cell r="B779" t="str">
            <v>CS-LY085</v>
          </cell>
        </row>
        <row r="780">
          <cell r="A780" t="str">
            <v>CS-LY085-G912-XXL</v>
          </cell>
          <cell r="B780" t="str">
            <v>CS-LY085</v>
          </cell>
        </row>
        <row r="781">
          <cell r="A781" t="str">
            <v>CS-LY085-LB916-L</v>
          </cell>
          <cell r="B781" t="str">
            <v>CS-LY085</v>
          </cell>
        </row>
        <row r="782">
          <cell r="A782" t="str">
            <v>CS-LY085-LB916-M</v>
          </cell>
          <cell r="B782" t="str">
            <v>CS-LY085</v>
          </cell>
        </row>
        <row r="783">
          <cell r="A783" t="str">
            <v>CS-LY085-LB916-S</v>
          </cell>
          <cell r="B783" t="str">
            <v>CS-LY085</v>
          </cell>
        </row>
        <row r="784">
          <cell r="A784" t="str">
            <v>CS-LY085-LB916-XL</v>
          </cell>
          <cell r="B784" t="str">
            <v>CS-LY085</v>
          </cell>
        </row>
        <row r="785">
          <cell r="A785" t="str">
            <v>CS-LY085-LB916-XXL</v>
          </cell>
          <cell r="B785" t="str">
            <v>CS-LY085</v>
          </cell>
        </row>
        <row r="786">
          <cell r="A786" t="str">
            <v>CS-LY085-LG907-L</v>
          </cell>
          <cell r="B786" t="str">
            <v>CS-LY085</v>
          </cell>
        </row>
        <row r="787">
          <cell r="A787" t="str">
            <v>CS-LY085-LG907-M</v>
          </cell>
          <cell r="B787" t="str">
            <v>CS-LY085</v>
          </cell>
        </row>
        <row r="788">
          <cell r="A788" t="str">
            <v>CS-LY085-LG907-S</v>
          </cell>
          <cell r="B788" t="str">
            <v>CS-LY085</v>
          </cell>
        </row>
        <row r="789">
          <cell r="A789" t="str">
            <v>CS-LY085-LG907-XL</v>
          </cell>
          <cell r="B789" t="str">
            <v>CS-LY085</v>
          </cell>
        </row>
        <row r="790">
          <cell r="A790" t="str">
            <v>CS-LY085-LG907-XXL</v>
          </cell>
          <cell r="B790" t="str">
            <v>CS-LY085</v>
          </cell>
        </row>
        <row r="791">
          <cell r="A791" t="str">
            <v>CS-LY085-PI908-L</v>
          </cell>
          <cell r="B791" t="str">
            <v>CS-LY085</v>
          </cell>
        </row>
        <row r="792">
          <cell r="A792" t="str">
            <v>CS-LY085-PI908-M</v>
          </cell>
          <cell r="B792" t="str">
            <v>CS-LY085</v>
          </cell>
        </row>
        <row r="793">
          <cell r="A793" t="str">
            <v>CS-LY085-PI908-S</v>
          </cell>
          <cell r="B793" t="str">
            <v>CS-LY085</v>
          </cell>
        </row>
        <row r="794">
          <cell r="A794" t="str">
            <v>CS-LY085-PI908-XL</v>
          </cell>
          <cell r="B794" t="str">
            <v>CS-LY085</v>
          </cell>
        </row>
        <row r="795">
          <cell r="A795" t="str">
            <v>CS-LY085-PI908-XS</v>
          </cell>
          <cell r="B795" t="str">
            <v>CS-LY085</v>
          </cell>
        </row>
        <row r="796">
          <cell r="A796" t="str">
            <v>CS-LY085-PI908-XXL</v>
          </cell>
          <cell r="B796" t="str">
            <v>CS-LY085</v>
          </cell>
        </row>
        <row r="797">
          <cell r="A797" t="str">
            <v>CS-LY085-R901-L</v>
          </cell>
          <cell r="B797" t="str">
            <v>CS-LY085</v>
          </cell>
        </row>
        <row r="798">
          <cell r="A798" t="str">
            <v>CS-LY085-R901-M</v>
          </cell>
          <cell r="B798" t="str">
            <v>CS-LY085</v>
          </cell>
        </row>
        <row r="799">
          <cell r="A799" t="str">
            <v>CS-LY085-R901-S</v>
          </cell>
          <cell r="B799" t="str">
            <v>CS-LY085</v>
          </cell>
        </row>
        <row r="800">
          <cell r="A800" t="str">
            <v>CS-LY085-R901-XL</v>
          </cell>
          <cell r="B800" t="str">
            <v>CS-LY085</v>
          </cell>
        </row>
        <row r="801">
          <cell r="A801" t="str">
            <v>CS-LY085-R901-XXL</v>
          </cell>
          <cell r="B801" t="str">
            <v>CS-LY085</v>
          </cell>
        </row>
        <row r="802">
          <cell r="A802" t="str">
            <v>CS-LY085-Sa911-L</v>
          </cell>
          <cell r="B802" t="str">
            <v>CS-LY085</v>
          </cell>
        </row>
        <row r="803">
          <cell r="A803" t="str">
            <v>CS-LY085-Sa911-M</v>
          </cell>
          <cell r="B803" t="str">
            <v>CS-LY085</v>
          </cell>
        </row>
        <row r="804">
          <cell r="A804" t="str">
            <v>CS-LY085-Sa911-S</v>
          </cell>
          <cell r="B804" t="str">
            <v>CS-LY085</v>
          </cell>
        </row>
        <row r="805">
          <cell r="A805" t="str">
            <v>CS-LY085-Sa911-XL</v>
          </cell>
          <cell r="B805" t="str">
            <v>CS-LY085</v>
          </cell>
        </row>
        <row r="806">
          <cell r="A806" t="str">
            <v>CS-LY085-Sa911-XXL</v>
          </cell>
          <cell r="B806" t="str">
            <v>CS-LY085</v>
          </cell>
        </row>
        <row r="807">
          <cell r="A807" t="str">
            <v>CS-LY085-W902-L</v>
          </cell>
          <cell r="B807" t="str">
            <v>CS-LY085</v>
          </cell>
        </row>
        <row r="808">
          <cell r="A808" t="str">
            <v>CS-LY085-W902-M</v>
          </cell>
          <cell r="B808" t="str">
            <v>CS-LY085</v>
          </cell>
        </row>
        <row r="809">
          <cell r="A809" t="str">
            <v>CS-LY085-W902-S</v>
          </cell>
          <cell r="B809" t="str">
            <v>CS-LY085</v>
          </cell>
        </row>
        <row r="810">
          <cell r="A810" t="str">
            <v>CS-LY085-W902-XL</v>
          </cell>
          <cell r="B810" t="str">
            <v>CS-LY085</v>
          </cell>
        </row>
        <row r="811">
          <cell r="A811" t="str">
            <v>CS-LY085-W902-XL-GM</v>
          </cell>
          <cell r="B811" t="str">
            <v>CS-LY085</v>
          </cell>
        </row>
        <row r="812">
          <cell r="A812" t="str">
            <v>CS-LY085-W902-XXL</v>
          </cell>
          <cell r="B812" t="str">
            <v>CS-LY085</v>
          </cell>
        </row>
        <row r="813">
          <cell r="A813" t="str">
            <v>CS-LY085-W902-XXL-GM</v>
          </cell>
          <cell r="B813" t="str">
            <v>CS-LY085</v>
          </cell>
        </row>
        <row r="814">
          <cell r="A814" t="str">
            <v>CS-LY085-WR917-L</v>
          </cell>
          <cell r="B814" t="str">
            <v>CS-LY085</v>
          </cell>
        </row>
        <row r="815">
          <cell r="A815" t="str">
            <v>CS-LY085-WR917-M</v>
          </cell>
          <cell r="B815" t="str">
            <v>CS-LY085</v>
          </cell>
        </row>
        <row r="816">
          <cell r="A816" t="str">
            <v>CS-LY085-WR917-S</v>
          </cell>
          <cell r="B816" t="str">
            <v>CS-LY085</v>
          </cell>
        </row>
        <row r="817">
          <cell r="A817" t="str">
            <v>CS-LY085-WR917-XL</v>
          </cell>
          <cell r="B817" t="str">
            <v>CS-LY085</v>
          </cell>
        </row>
        <row r="818">
          <cell r="A818" t="str">
            <v>CS-LY085-WR917-XS</v>
          </cell>
          <cell r="B818" t="str">
            <v>CS-LY085</v>
          </cell>
        </row>
        <row r="819">
          <cell r="A819" t="str">
            <v>CS-LY085-WR917-XXL</v>
          </cell>
          <cell r="B819" t="str">
            <v>CS-LY085</v>
          </cell>
        </row>
        <row r="820">
          <cell r="A820" t="str">
            <v>CS-LY085-ZL918-L</v>
          </cell>
          <cell r="B820" t="str">
            <v>CS-LY085</v>
          </cell>
        </row>
        <row r="821">
          <cell r="A821" t="str">
            <v>CS-LY085-ZL918-M</v>
          </cell>
          <cell r="B821" t="str">
            <v>CS-LY085</v>
          </cell>
        </row>
        <row r="822">
          <cell r="A822" t="str">
            <v>CS-LY085-ZL918-S</v>
          </cell>
          <cell r="B822" t="str">
            <v>CS-LY085</v>
          </cell>
        </row>
        <row r="823">
          <cell r="A823" t="str">
            <v>CS-LY085-ZL918-XL</v>
          </cell>
          <cell r="B823" t="str">
            <v>CS-LY085</v>
          </cell>
        </row>
        <row r="824">
          <cell r="A824" t="str">
            <v>CS-LY085-ZL918-XS</v>
          </cell>
          <cell r="B824" t="str">
            <v>CS-LY085</v>
          </cell>
        </row>
        <row r="825">
          <cell r="A825" t="str">
            <v>CS-LY085-ZL918-XXL</v>
          </cell>
          <cell r="B825" t="str">
            <v>CS-LY085</v>
          </cell>
        </row>
        <row r="826">
          <cell r="A826" t="str">
            <v>CS-LY086-B0-L</v>
          </cell>
          <cell r="B826" t="str">
            <v>CS-LY086</v>
          </cell>
        </row>
        <row r="827">
          <cell r="A827" t="str">
            <v>CS-LY086-B0-L-GM</v>
          </cell>
          <cell r="B827" t="str">
            <v>CS-LY086</v>
          </cell>
        </row>
        <row r="828">
          <cell r="A828" t="str">
            <v>CS-LY086-B0-M</v>
          </cell>
          <cell r="B828" t="str">
            <v>CS-LY086</v>
          </cell>
        </row>
        <row r="829">
          <cell r="A829" t="str">
            <v>CS-LY086-B0-S</v>
          </cell>
          <cell r="B829" t="str">
            <v>CS-LY086</v>
          </cell>
        </row>
        <row r="830">
          <cell r="A830" t="str">
            <v>CS-LY086-B0-XL</v>
          </cell>
          <cell r="B830" t="str">
            <v>CS-LY086</v>
          </cell>
        </row>
        <row r="831">
          <cell r="A831" t="str">
            <v>CS-LY086-B0-XL-GM</v>
          </cell>
          <cell r="B831" t="str">
            <v>CS-LY086</v>
          </cell>
        </row>
        <row r="832">
          <cell r="A832" t="str">
            <v>CS-LY086-B0-XXL</v>
          </cell>
          <cell r="B832" t="str">
            <v>CS-LY086</v>
          </cell>
        </row>
        <row r="833">
          <cell r="A833" t="str">
            <v>CS-LY086-LB-L</v>
          </cell>
          <cell r="B833" t="str">
            <v>CS-LY086</v>
          </cell>
        </row>
        <row r="834">
          <cell r="A834" t="str">
            <v>CS-LY086-LB-L-GM</v>
          </cell>
          <cell r="B834" t="str">
            <v>CS-LY086</v>
          </cell>
        </row>
        <row r="835">
          <cell r="A835" t="str">
            <v>CS-LY086-LB-M</v>
          </cell>
          <cell r="B835" t="str">
            <v>CS-LY086</v>
          </cell>
        </row>
        <row r="836">
          <cell r="A836" t="str">
            <v>CS-LY086-LB-S</v>
          </cell>
          <cell r="B836" t="str">
            <v>CS-LY086</v>
          </cell>
        </row>
        <row r="837">
          <cell r="A837" t="str">
            <v>CS-LY086-LB-XL</v>
          </cell>
          <cell r="B837" t="str">
            <v>CS-LY086</v>
          </cell>
        </row>
        <row r="838">
          <cell r="A838" t="str">
            <v>CS-LY086-LB-XL-GM</v>
          </cell>
          <cell r="B838" t="str">
            <v>CS-LY086</v>
          </cell>
        </row>
        <row r="839">
          <cell r="A839" t="str">
            <v>CS-LY086-LB-XXL</v>
          </cell>
          <cell r="B839" t="str">
            <v>CS-LY086</v>
          </cell>
        </row>
        <row r="840">
          <cell r="A840" t="str">
            <v>CS-LY086-N0-L</v>
          </cell>
          <cell r="B840" t="str">
            <v>CS-LY086</v>
          </cell>
        </row>
        <row r="841">
          <cell r="A841" t="str">
            <v>CS-LY086-N0-M</v>
          </cell>
          <cell r="B841" t="str">
            <v>CS-LY086</v>
          </cell>
        </row>
        <row r="842">
          <cell r="A842" t="str">
            <v>CS-LY086-N0-S</v>
          </cell>
          <cell r="B842" t="str">
            <v>CS-LY086</v>
          </cell>
        </row>
        <row r="843">
          <cell r="A843" t="str">
            <v>CS-LY086-N0-XL</v>
          </cell>
          <cell r="B843" t="str">
            <v>CS-LY086</v>
          </cell>
        </row>
        <row r="844">
          <cell r="A844" t="str">
            <v>CS-LY086-N0-XXL</v>
          </cell>
          <cell r="B844" t="str">
            <v>CS-LY086</v>
          </cell>
        </row>
        <row r="845">
          <cell r="A845" t="str">
            <v>CS-LY122-B0-2XL</v>
          </cell>
          <cell r="B845" t="str">
            <v>CS-LY122</v>
          </cell>
        </row>
        <row r="846">
          <cell r="A846" t="str">
            <v>CS-LY122-B0-L</v>
          </cell>
          <cell r="B846" t="str">
            <v>CS-LY122</v>
          </cell>
        </row>
        <row r="847">
          <cell r="A847" t="str">
            <v>CS-LY122-B0-L-GM</v>
          </cell>
          <cell r="B847" t="str">
            <v>CS-LY122</v>
          </cell>
        </row>
        <row r="848">
          <cell r="A848" t="str">
            <v>CS-LY122-B0-M</v>
          </cell>
          <cell r="B848" t="str">
            <v>CS-LY122</v>
          </cell>
        </row>
        <row r="849">
          <cell r="A849" t="str">
            <v>CS-LY122-B0-M-GM</v>
          </cell>
          <cell r="B849" t="str">
            <v>CS-LY122</v>
          </cell>
        </row>
        <row r="850">
          <cell r="A850" t="str">
            <v>CS-LY122-B0-S</v>
          </cell>
          <cell r="B850" t="str">
            <v>CS-LY122</v>
          </cell>
        </row>
        <row r="851">
          <cell r="A851" t="str">
            <v>CS-LY122-B0-XL</v>
          </cell>
          <cell r="B851" t="str">
            <v>CS-LY122</v>
          </cell>
        </row>
        <row r="852">
          <cell r="A852" t="str">
            <v>CS-LY122-B0-XL-GM</v>
          </cell>
          <cell r="B852" t="str">
            <v>CS-LY122</v>
          </cell>
        </row>
        <row r="853">
          <cell r="A853" t="str">
            <v>CS-LY122-B0-XS</v>
          </cell>
          <cell r="B853" t="str">
            <v>CS-LY122</v>
          </cell>
        </row>
        <row r="854">
          <cell r="A854" t="str">
            <v>CS-LY122-N0-2XL</v>
          </cell>
          <cell r="B854" t="str">
            <v>CS-LY122</v>
          </cell>
        </row>
        <row r="855">
          <cell r="A855" t="str">
            <v>CS-LY122-N0-2XL-GM</v>
          </cell>
          <cell r="B855" t="str">
            <v>CS-LY122</v>
          </cell>
        </row>
        <row r="856">
          <cell r="A856" t="str">
            <v>CS-LY122-N0-L</v>
          </cell>
          <cell r="B856" t="str">
            <v>CS-LY122</v>
          </cell>
        </row>
        <row r="857">
          <cell r="A857" t="str">
            <v>CS-LY122-N0-M</v>
          </cell>
          <cell r="B857" t="str">
            <v>CS-LY122</v>
          </cell>
        </row>
        <row r="858">
          <cell r="A858" t="str">
            <v>CS-LY122-N0-S</v>
          </cell>
          <cell r="B858" t="str">
            <v>CS-LY122</v>
          </cell>
        </row>
        <row r="859">
          <cell r="A859" t="str">
            <v>CS-LY122-N0-XL</v>
          </cell>
          <cell r="B859" t="str">
            <v>CS-LY122</v>
          </cell>
        </row>
        <row r="860">
          <cell r="A860" t="str">
            <v>CS-LY122-N0-XL-GM</v>
          </cell>
          <cell r="B860" t="str">
            <v>CS-LY122</v>
          </cell>
        </row>
        <row r="861">
          <cell r="A861" t="str">
            <v>CS-LY122-N0-XS</v>
          </cell>
          <cell r="B861" t="str">
            <v>CS-LY122</v>
          </cell>
        </row>
        <row r="862">
          <cell r="A862" t="str">
            <v>CS-LY122-WR-2XL</v>
          </cell>
          <cell r="B862" t="str">
            <v>CS-LY122</v>
          </cell>
        </row>
        <row r="863">
          <cell r="A863" t="str">
            <v>CS-LY122-WR-L</v>
          </cell>
          <cell r="B863" t="str">
            <v>CS-LY122</v>
          </cell>
        </row>
        <row r="864">
          <cell r="A864" t="str">
            <v>CS-LY122-WR-M</v>
          </cell>
          <cell r="B864" t="str">
            <v>CS-LY122</v>
          </cell>
        </row>
        <row r="865">
          <cell r="A865" t="str">
            <v>CS-LY122-WR-M-GM</v>
          </cell>
          <cell r="B865" t="str">
            <v>CS-LY122</v>
          </cell>
        </row>
        <row r="866">
          <cell r="A866" t="str">
            <v>CS-LY122-WR-S</v>
          </cell>
          <cell r="B866" t="str">
            <v>CS-LY122</v>
          </cell>
        </row>
        <row r="867">
          <cell r="A867" t="str">
            <v>CS-LY122-WR-XL</v>
          </cell>
          <cell r="B867" t="str">
            <v>CS-LY122</v>
          </cell>
        </row>
        <row r="868">
          <cell r="A868" t="str">
            <v>CS-LY122-WR-XS</v>
          </cell>
          <cell r="B868" t="str">
            <v>CS-LY122</v>
          </cell>
        </row>
        <row r="869">
          <cell r="A869" t="str">
            <v>CS-LY133-KQ-2XL</v>
          </cell>
          <cell r="B869" t="str">
            <v>CS-LY133</v>
          </cell>
        </row>
        <row r="870">
          <cell r="A870" t="str">
            <v>CS-LY154-LB-L</v>
          </cell>
          <cell r="B870" t="str">
            <v>CS-LY154</v>
          </cell>
        </row>
        <row r="871">
          <cell r="A871" t="str">
            <v>CS-LY154-LB-M</v>
          </cell>
          <cell r="B871" t="str">
            <v>CS-LY154</v>
          </cell>
        </row>
        <row r="872">
          <cell r="A872" t="str">
            <v>CS-LY154-LB-S</v>
          </cell>
          <cell r="B872" t="str">
            <v>CS-LY154</v>
          </cell>
        </row>
        <row r="873">
          <cell r="A873" t="str">
            <v>CS-LY154-LB-XL</v>
          </cell>
          <cell r="B873" t="str">
            <v>CS-LY154</v>
          </cell>
        </row>
        <row r="874">
          <cell r="A874" t="str">
            <v>CS-LY154-LB-XS</v>
          </cell>
          <cell r="B874" t="str">
            <v>CS-LY154</v>
          </cell>
        </row>
        <row r="875">
          <cell r="A875" t="str">
            <v>CS-LY154-W0-L</v>
          </cell>
          <cell r="B875" t="str">
            <v>CS-LY154</v>
          </cell>
        </row>
        <row r="876">
          <cell r="A876" t="str">
            <v>CS-LY154-W0-M</v>
          </cell>
          <cell r="B876" t="str">
            <v>CS-LY154</v>
          </cell>
        </row>
        <row r="877">
          <cell r="A877" t="str">
            <v>CS-LY154-W0-S</v>
          </cell>
          <cell r="B877" t="str">
            <v>CS-LY154</v>
          </cell>
        </row>
        <row r="878">
          <cell r="A878" t="str">
            <v>CS-LY154-W0-XL</v>
          </cell>
          <cell r="B878" t="str">
            <v>CS-LY154</v>
          </cell>
        </row>
        <row r="879">
          <cell r="A879" t="str">
            <v>CS-LY154-W0-XS</v>
          </cell>
          <cell r="B879" t="str">
            <v>CS-LY154</v>
          </cell>
        </row>
        <row r="880">
          <cell r="A880" t="str">
            <v>CS-LY154-WR-L</v>
          </cell>
          <cell r="B880" t="str">
            <v>CS-LY154</v>
          </cell>
        </row>
        <row r="881">
          <cell r="A881" t="str">
            <v>CS-LY154-WR-M</v>
          </cell>
          <cell r="B881" t="str">
            <v>CS-LY154</v>
          </cell>
        </row>
        <row r="882">
          <cell r="A882" t="str">
            <v>CS-LY154-WR-S</v>
          </cell>
          <cell r="B882" t="str">
            <v>CS-LY154</v>
          </cell>
        </row>
        <row r="883">
          <cell r="A883" t="str">
            <v>CS-LY154-WR-XL</v>
          </cell>
          <cell r="B883" t="str">
            <v>CS-LY154</v>
          </cell>
        </row>
        <row r="884">
          <cell r="A884" t="str">
            <v>CS-LY154-WR-XS</v>
          </cell>
          <cell r="B884" t="str">
            <v>CS-LY154</v>
          </cell>
        </row>
        <row r="885">
          <cell r="A885" t="str">
            <v>CS-LY154-ZL-L</v>
          </cell>
          <cell r="B885" t="str">
            <v>CS-LY154</v>
          </cell>
        </row>
        <row r="886">
          <cell r="A886" t="str">
            <v>CS-LY154-ZL-M</v>
          </cell>
          <cell r="B886" t="str">
            <v>CS-LY154</v>
          </cell>
        </row>
        <row r="887">
          <cell r="A887" t="str">
            <v>CS-LY154-ZL-S</v>
          </cell>
          <cell r="B887" t="str">
            <v>CS-LY154</v>
          </cell>
        </row>
        <row r="888">
          <cell r="A888" t="str">
            <v>CS-LY154-ZL-XL</v>
          </cell>
          <cell r="B888" t="str">
            <v>CS-LY154</v>
          </cell>
        </row>
        <row r="889">
          <cell r="A889" t="str">
            <v>CS-LY154-ZL-XS</v>
          </cell>
          <cell r="B889" t="str">
            <v>CS-LY154</v>
          </cell>
        </row>
        <row r="890">
          <cell r="A890" t="str">
            <v>CS-LY166-B28-1-L</v>
          </cell>
          <cell r="B890" t="str">
            <v>CS-LY166</v>
          </cell>
        </row>
        <row r="891">
          <cell r="A891" t="str">
            <v>CS-LY166-B28-1-M</v>
          </cell>
          <cell r="B891" t="str">
            <v>CS-LY166</v>
          </cell>
        </row>
        <row r="892">
          <cell r="A892" t="str">
            <v>CS-LY166-B28-1-S</v>
          </cell>
          <cell r="B892" t="str">
            <v>CS-LY166</v>
          </cell>
        </row>
        <row r="893">
          <cell r="A893" t="str">
            <v>CS-LY166-B28-1-XL</v>
          </cell>
          <cell r="B893" t="str">
            <v>CS-LY166</v>
          </cell>
        </row>
        <row r="894">
          <cell r="A894" t="str">
            <v>CS-LY166-B28-1-XXL</v>
          </cell>
          <cell r="B894" t="str">
            <v>CS-LY166</v>
          </cell>
        </row>
        <row r="895">
          <cell r="A895" t="str">
            <v>CS-LY166-B28-3-L</v>
          </cell>
          <cell r="B895" t="str">
            <v>CS-LY166</v>
          </cell>
        </row>
        <row r="896">
          <cell r="A896" t="str">
            <v>CS-LY166-B28-3-M</v>
          </cell>
          <cell r="B896" t="str">
            <v>CS-LY166</v>
          </cell>
        </row>
        <row r="897">
          <cell r="A897" t="str">
            <v>CS-LY166-B28-3-S</v>
          </cell>
          <cell r="B897" t="str">
            <v>CS-LY166</v>
          </cell>
        </row>
        <row r="898">
          <cell r="A898" t="str">
            <v>CS-LY166-B28-3-XL</v>
          </cell>
          <cell r="B898" t="str">
            <v>CS-LY166</v>
          </cell>
        </row>
        <row r="899">
          <cell r="A899" t="str">
            <v>CS-LY166-B28-3-XL-GM</v>
          </cell>
          <cell r="B899" t="str">
            <v>CS-LY166</v>
          </cell>
        </row>
        <row r="900">
          <cell r="A900" t="str">
            <v>CS-LY166-B28-3-XXL</v>
          </cell>
          <cell r="B900" t="str">
            <v>CS-LY166</v>
          </cell>
        </row>
        <row r="901">
          <cell r="A901" t="str">
            <v>CS-LY166-B28-4-L</v>
          </cell>
          <cell r="B901" t="str">
            <v>CS-LY166</v>
          </cell>
        </row>
        <row r="902">
          <cell r="A902" t="str">
            <v>CS-LY166-B28-4-M</v>
          </cell>
          <cell r="B902" t="str">
            <v>CS-LY166</v>
          </cell>
        </row>
        <row r="903">
          <cell r="A903" t="str">
            <v>CS-LY166-B28-4-S</v>
          </cell>
          <cell r="B903" t="str">
            <v>CS-LY166</v>
          </cell>
        </row>
        <row r="904">
          <cell r="A904" t="str">
            <v>CS-LY166-B28-4-XL</v>
          </cell>
          <cell r="B904" t="str">
            <v>CS-LY166</v>
          </cell>
        </row>
        <row r="905">
          <cell r="A905" t="str">
            <v>CS-LY166-B28-4-XXL</v>
          </cell>
          <cell r="B905" t="str">
            <v>CS-LY166</v>
          </cell>
        </row>
        <row r="906">
          <cell r="A906" t="str">
            <v>CS-LY166-B28-4-XXLGM</v>
          </cell>
          <cell r="B906" t="str">
            <v>CS-LY166</v>
          </cell>
        </row>
        <row r="907">
          <cell r="A907" t="str">
            <v>CS-LY166-B28-5-L</v>
          </cell>
          <cell r="B907" t="str">
            <v>CS-LY166</v>
          </cell>
        </row>
        <row r="908">
          <cell r="A908" t="str">
            <v>CS-LY166-B28-5-M</v>
          </cell>
          <cell r="B908" t="str">
            <v>CS-LY166</v>
          </cell>
        </row>
        <row r="909">
          <cell r="A909" t="str">
            <v>CS-LY166-B28-5-S</v>
          </cell>
          <cell r="B909" t="str">
            <v>CS-LY166</v>
          </cell>
        </row>
        <row r="910">
          <cell r="A910" t="str">
            <v>CS-LY166-B28-5-XL</v>
          </cell>
          <cell r="B910" t="str">
            <v>CS-LY166</v>
          </cell>
        </row>
        <row r="911">
          <cell r="A911" t="str">
            <v>CS-LY166-B28-5-XXL</v>
          </cell>
          <cell r="B911" t="str">
            <v>CS-LY166</v>
          </cell>
        </row>
        <row r="912">
          <cell r="A912" t="str">
            <v>CS-LY166-K33-1-L</v>
          </cell>
          <cell r="B912" t="str">
            <v>CS-LY166</v>
          </cell>
        </row>
        <row r="913">
          <cell r="A913" t="str">
            <v>CS-LY166-K33-1-M</v>
          </cell>
          <cell r="B913" t="str">
            <v>CS-LY166</v>
          </cell>
        </row>
        <row r="914">
          <cell r="A914" t="str">
            <v>CS-LY166-K33-1-S</v>
          </cell>
          <cell r="B914" t="str">
            <v>CS-LY166</v>
          </cell>
        </row>
        <row r="915">
          <cell r="A915" t="str">
            <v>CS-LY166-K33-1-XL</v>
          </cell>
          <cell r="B915" t="str">
            <v>CS-LY166</v>
          </cell>
        </row>
        <row r="916">
          <cell r="A916" t="str">
            <v>CS-LY166-K33-1-XXL</v>
          </cell>
          <cell r="B916" t="str">
            <v>CS-LY166</v>
          </cell>
        </row>
        <row r="917">
          <cell r="A917" t="str">
            <v>CS-LY166-K33-2-L</v>
          </cell>
          <cell r="B917" t="str">
            <v>CS-LY166</v>
          </cell>
        </row>
        <row r="918">
          <cell r="A918" t="str">
            <v>CS-LY166-K33-2-M</v>
          </cell>
          <cell r="B918" t="str">
            <v>CS-LY166</v>
          </cell>
        </row>
        <row r="919">
          <cell r="A919" t="str">
            <v>CS-LY166-K33-2-S</v>
          </cell>
          <cell r="B919" t="str">
            <v>CS-LY166</v>
          </cell>
        </row>
        <row r="920">
          <cell r="A920" t="str">
            <v>CS-LY166-K33-2-XL</v>
          </cell>
          <cell r="B920" t="str">
            <v>CS-LY166</v>
          </cell>
        </row>
        <row r="921">
          <cell r="A921" t="str">
            <v>CS-LY166-K33-2-XXL</v>
          </cell>
          <cell r="B921" t="str">
            <v>CS-LY166</v>
          </cell>
        </row>
        <row r="922">
          <cell r="A922" t="str">
            <v>CS-LY166-K33-4-L</v>
          </cell>
          <cell r="B922" t="str">
            <v>CS-LY166</v>
          </cell>
        </row>
        <row r="923">
          <cell r="A923" t="str">
            <v>CS-LY166-K33-4-M</v>
          </cell>
          <cell r="B923" t="str">
            <v>CS-LY166</v>
          </cell>
        </row>
        <row r="924">
          <cell r="A924" t="str">
            <v>CS-LY166-K33-4-S</v>
          </cell>
          <cell r="B924" t="str">
            <v>CS-LY166</v>
          </cell>
        </row>
        <row r="925">
          <cell r="A925" t="str">
            <v>CS-LY166-K33-4-XL</v>
          </cell>
          <cell r="B925" t="str">
            <v>CS-LY166</v>
          </cell>
        </row>
        <row r="926">
          <cell r="A926" t="str">
            <v>CS-LY166-K33-4-XXL</v>
          </cell>
          <cell r="B926" t="str">
            <v>CS-LY166</v>
          </cell>
        </row>
        <row r="927">
          <cell r="A927" t="str">
            <v>CS-LY166-K73-1-L</v>
          </cell>
          <cell r="B927" t="str">
            <v>CS-LY166</v>
          </cell>
        </row>
        <row r="928">
          <cell r="A928" t="str">
            <v>CS-LY166-K73-1-M</v>
          </cell>
          <cell r="B928" t="str">
            <v>CS-LY166</v>
          </cell>
        </row>
        <row r="929">
          <cell r="A929" t="str">
            <v>CS-LY166-K73-1-S</v>
          </cell>
          <cell r="B929" t="str">
            <v>CS-LY166</v>
          </cell>
        </row>
        <row r="930">
          <cell r="A930" t="str">
            <v>CS-LY166-K73-1-XL</v>
          </cell>
          <cell r="B930" t="str">
            <v>CS-LY166</v>
          </cell>
        </row>
        <row r="931">
          <cell r="A931" t="str">
            <v>CS-LY166-K73-1-XXL</v>
          </cell>
          <cell r="B931" t="str">
            <v>CS-LY166</v>
          </cell>
        </row>
        <row r="932">
          <cell r="A932" t="str">
            <v>CS-LY166-K73-2-L</v>
          </cell>
          <cell r="B932" t="str">
            <v>CS-LY166</v>
          </cell>
        </row>
        <row r="933">
          <cell r="A933" t="str">
            <v>CS-LY166-K73-2-M</v>
          </cell>
          <cell r="B933" t="str">
            <v>CS-LY166</v>
          </cell>
        </row>
        <row r="934">
          <cell r="A934" t="str">
            <v>CS-LY166-K73-2-S</v>
          </cell>
          <cell r="B934" t="str">
            <v>CS-LY166</v>
          </cell>
        </row>
        <row r="935">
          <cell r="A935" t="str">
            <v>CS-LY166-K73-2-XL</v>
          </cell>
          <cell r="B935" t="str">
            <v>CS-LY166</v>
          </cell>
        </row>
        <row r="936">
          <cell r="A936" t="str">
            <v>CS-LY166-K73-2-XXL</v>
          </cell>
          <cell r="B936" t="str">
            <v>CS-LY166</v>
          </cell>
        </row>
        <row r="937">
          <cell r="A937" t="str">
            <v>CS-LY167-K0-L</v>
          </cell>
          <cell r="B937" t="str">
            <v>CS-LY167</v>
          </cell>
        </row>
        <row r="938">
          <cell r="A938" t="str">
            <v>CS-LY167-K0-M</v>
          </cell>
          <cell r="B938" t="str">
            <v>CS-LY167</v>
          </cell>
        </row>
        <row r="939">
          <cell r="A939" t="str">
            <v>CS-LY167-K0-S</v>
          </cell>
          <cell r="B939" t="str">
            <v>CS-LY167</v>
          </cell>
        </row>
        <row r="940">
          <cell r="A940" t="str">
            <v>CS-LY167-K0-XL</v>
          </cell>
          <cell r="B940" t="str">
            <v>CS-LY167</v>
          </cell>
        </row>
        <row r="941">
          <cell r="A941" t="str">
            <v>CS-LY167-K0-XXL</v>
          </cell>
          <cell r="B941" t="str">
            <v>CS-LY167</v>
          </cell>
        </row>
        <row r="942">
          <cell r="A942" t="str">
            <v>CS-LY167-N0-L</v>
          </cell>
          <cell r="B942" t="str">
            <v>CS-LY167</v>
          </cell>
        </row>
        <row r="943">
          <cell r="A943" t="str">
            <v>CS-LY167-N0-M</v>
          </cell>
          <cell r="B943" t="str">
            <v>CS-LY167</v>
          </cell>
        </row>
        <row r="944">
          <cell r="A944" t="str">
            <v>CS-LY167-N0-S</v>
          </cell>
          <cell r="B944" t="str">
            <v>CS-LY167</v>
          </cell>
        </row>
        <row r="945">
          <cell r="A945" t="str">
            <v>CS-LY167-N0-XL</v>
          </cell>
          <cell r="B945" t="str">
            <v>CS-LY167</v>
          </cell>
        </row>
        <row r="946">
          <cell r="A946" t="str">
            <v>CS-LY167-N0-XXL</v>
          </cell>
          <cell r="B946" t="str">
            <v>CS-LY167</v>
          </cell>
        </row>
        <row r="947">
          <cell r="A947" t="str">
            <v>CS-LY167-N0-XXL-GM</v>
          </cell>
          <cell r="B947" t="str">
            <v>CS-LY167</v>
          </cell>
        </row>
        <row r="948">
          <cell r="A948" t="str">
            <v>CS-LY167-R0-L</v>
          </cell>
          <cell r="B948" t="str">
            <v>CS-LY167</v>
          </cell>
        </row>
        <row r="949">
          <cell r="A949" t="str">
            <v>CS-LY167-R0-M</v>
          </cell>
          <cell r="B949" t="str">
            <v>CS-LY167</v>
          </cell>
        </row>
        <row r="950">
          <cell r="A950" t="str">
            <v>CS-LY167-R0-S</v>
          </cell>
          <cell r="B950" t="str">
            <v>CS-LY167</v>
          </cell>
        </row>
        <row r="951">
          <cell r="A951" t="str">
            <v>CS-LY167-R0-XL</v>
          </cell>
          <cell r="B951" t="str">
            <v>CS-LY167</v>
          </cell>
        </row>
        <row r="952">
          <cell r="A952" t="str">
            <v>CS-LY167-R0-XXL</v>
          </cell>
          <cell r="B952" t="str">
            <v>CS-LY167</v>
          </cell>
        </row>
        <row r="953">
          <cell r="A953" t="str">
            <v>CS-LY167-W0-L</v>
          </cell>
          <cell r="B953" t="str">
            <v>CS-LY167</v>
          </cell>
        </row>
        <row r="954">
          <cell r="A954" t="str">
            <v>CS-LY167-W0-M</v>
          </cell>
          <cell r="B954" t="str">
            <v>CS-LY167</v>
          </cell>
        </row>
        <row r="955">
          <cell r="A955" t="str">
            <v>CS-LY167-W0-S</v>
          </cell>
          <cell r="B955" t="str">
            <v>CS-LY167</v>
          </cell>
        </row>
        <row r="956">
          <cell r="A956" t="str">
            <v>CS-LY167-W0-XL</v>
          </cell>
          <cell r="B956" t="str">
            <v>CS-LY167</v>
          </cell>
        </row>
        <row r="957">
          <cell r="A957" t="str">
            <v>CS-LY167-W0-XXL</v>
          </cell>
          <cell r="B957" t="str">
            <v>CS-LY167</v>
          </cell>
        </row>
        <row r="958">
          <cell r="A958" t="str">
            <v>CS-LY170-G912-L</v>
          </cell>
          <cell r="B958" t="str">
            <v>CS-LY170</v>
          </cell>
        </row>
        <row r="959">
          <cell r="A959" t="str">
            <v>CS-LY170-G912-M</v>
          </cell>
          <cell r="B959" t="str">
            <v>CS-LY170</v>
          </cell>
        </row>
        <row r="960">
          <cell r="A960" t="str">
            <v>CS-LY170-G912-S</v>
          </cell>
          <cell r="B960" t="str">
            <v>CS-LY170</v>
          </cell>
        </row>
        <row r="961">
          <cell r="A961" t="str">
            <v>CS-LY170-G912-XL</v>
          </cell>
          <cell r="B961" t="str">
            <v>CS-LY170</v>
          </cell>
        </row>
        <row r="962">
          <cell r="A962" t="str">
            <v>CS-LY170-G912-XXL</v>
          </cell>
          <cell r="B962" t="str">
            <v>CS-LY170</v>
          </cell>
        </row>
        <row r="963">
          <cell r="A963" t="str">
            <v>CS-LY170-LB916-L</v>
          </cell>
          <cell r="B963" t="str">
            <v>CS-LY170</v>
          </cell>
        </row>
        <row r="964">
          <cell r="A964" t="str">
            <v>CS-LY170-LB916-M</v>
          </cell>
          <cell r="B964" t="str">
            <v>CS-LY170</v>
          </cell>
        </row>
        <row r="965">
          <cell r="A965" t="str">
            <v>CS-LY170-LB916-S</v>
          </cell>
          <cell r="B965" t="str">
            <v>CS-LY170</v>
          </cell>
        </row>
        <row r="966">
          <cell r="A966" t="str">
            <v>CS-LY170-LB916-XL</v>
          </cell>
          <cell r="B966" t="str">
            <v>CS-LY170</v>
          </cell>
        </row>
        <row r="967">
          <cell r="A967" t="str">
            <v>CS-LY170-LB916-XXL</v>
          </cell>
          <cell r="B967" t="str">
            <v>CS-LY170</v>
          </cell>
        </row>
        <row r="968">
          <cell r="A968" t="str">
            <v>CS-LY170-LG907-L</v>
          </cell>
          <cell r="B968" t="str">
            <v>CS-LY170</v>
          </cell>
        </row>
        <row r="969">
          <cell r="A969" t="str">
            <v>CS-LY170-LG907-M</v>
          </cell>
          <cell r="B969" t="str">
            <v>CS-LY170</v>
          </cell>
        </row>
        <row r="970">
          <cell r="A970" t="str">
            <v>CS-LY170-LG907-S</v>
          </cell>
          <cell r="B970" t="str">
            <v>CS-LY170</v>
          </cell>
        </row>
        <row r="971">
          <cell r="A971" t="str">
            <v>CS-LY170-LG907-XL</v>
          </cell>
          <cell r="B971" t="str">
            <v>CS-LY170</v>
          </cell>
        </row>
        <row r="972">
          <cell r="A972" t="str">
            <v>CS-LY170-LG907-XXL</v>
          </cell>
          <cell r="B972" t="str">
            <v>CS-LY170</v>
          </cell>
        </row>
        <row r="973">
          <cell r="A973" t="str">
            <v>CS-LY170-PI908-L</v>
          </cell>
          <cell r="B973" t="str">
            <v>CS-LY170</v>
          </cell>
        </row>
        <row r="974">
          <cell r="A974" t="str">
            <v>CS-LY170-PI908-M</v>
          </cell>
          <cell r="B974" t="str">
            <v>CS-LY170</v>
          </cell>
        </row>
        <row r="975">
          <cell r="A975" t="str">
            <v>CS-LY170-PI908-S</v>
          </cell>
          <cell r="B975" t="str">
            <v>CS-LY170</v>
          </cell>
        </row>
        <row r="976">
          <cell r="A976" t="str">
            <v>CS-LY170-PI908-XL</v>
          </cell>
          <cell r="B976" t="str">
            <v>CS-LY170</v>
          </cell>
        </row>
        <row r="977">
          <cell r="A977" t="str">
            <v>CS-LY170-PI908-XXL</v>
          </cell>
          <cell r="B977" t="str">
            <v>CS-LY170</v>
          </cell>
        </row>
        <row r="978">
          <cell r="A978" t="str">
            <v>CS-LY170-Sa911-L</v>
          </cell>
          <cell r="B978" t="str">
            <v>CS-LY170</v>
          </cell>
        </row>
        <row r="979">
          <cell r="A979" t="str">
            <v>CS-LY170-Sa911-M</v>
          </cell>
          <cell r="B979" t="str">
            <v>CS-LY170</v>
          </cell>
        </row>
        <row r="980">
          <cell r="A980" t="str">
            <v>CS-LY170-Sa911-S</v>
          </cell>
          <cell r="B980" t="str">
            <v>CS-LY170</v>
          </cell>
        </row>
        <row r="981">
          <cell r="A981" t="str">
            <v>CS-LY170-Sa911-XL</v>
          </cell>
          <cell r="B981" t="str">
            <v>CS-LY170</v>
          </cell>
        </row>
        <row r="982">
          <cell r="A982" t="str">
            <v>CS-LY170-Sa911-XXL</v>
          </cell>
          <cell r="B982" t="str">
            <v>CS-LY170</v>
          </cell>
        </row>
        <row r="983">
          <cell r="A983" t="str">
            <v>CS-LY170-W902-L</v>
          </cell>
          <cell r="B983" t="str">
            <v>CS-LY170</v>
          </cell>
        </row>
        <row r="984">
          <cell r="A984" t="str">
            <v>CS-LY170-W902-M</v>
          </cell>
          <cell r="B984" t="str">
            <v>CS-LY170</v>
          </cell>
        </row>
        <row r="985">
          <cell r="A985" t="str">
            <v>CS-LY170-W902-S</v>
          </cell>
          <cell r="B985" t="str">
            <v>CS-LY170</v>
          </cell>
        </row>
        <row r="986">
          <cell r="A986" t="str">
            <v>CS-LY170-W902-XL</v>
          </cell>
          <cell r="B986" t="str">
            <v>CS-LY170</v>
          </cell>
        </row>
        <row r="987">
          <cell r="A987" t="str">
            <v>CS-LY170-W902-XXL</v>
          </cell>
          <cell r="B987" t="str">
            <v>CS-LY170</v>
          </cell>
        </row>
        <row r="988">
          <cell r="A988" t="str">
            <v>CS-LY170-WR917-L</v>
          </cell>
          <cell r="B988" t="str">
            <v>CS-LY170</v>
          </cell>
        </row>
        <row r="989">
          <cell r="A989" t="str">
            <v>CS-LY170-WR917-M</v>
          </cell>
          <cell r="B989" t="str">
            <v>CS-LY170</v>
          </cell>
        </row>
        <row r="990">
          <cell r="A990" t="str">
            <v>CS-LY170-WR917-S</v>
          </cell>
          <cell r="B990" t="str">
            <v>CS-LY170</v>
          </cell>
        </row>
        <row r="991">
          <cell r="A991" t="str">
            <v>CS-LY170-WR917-XL</v>
          </cell>
          <cell r="B991" t="str">
            <v>CS-LY170</v>
          </cell>
        </row>
        <row r="992">
          <cell r="A992" t="str">
            <v>CS-LY170-WR917-XXL</v>
          </cell>
          <cell r="B992" t="str">
            <v>CS-LY170</v>
          </cell>
        </row>
        <row r="993">
          <cell r="A993" t="str">
            <v>CS-LY170-ZL918-L</v>
          </cell>
          <cell r="B993" t="str">
            <v>CS-LY170</v>
          </cell>
        </row>
        <row r="994">
          <cell r="A994" t="str">
            <v>CS-LY170-ZL918-M</v>
          </cell>
          <cell r="B994" t="str">
            <v>CS-LY170</v>
          </cell>
        </row>
        <row r="995">
          <cell r="A995" t="str">
            <v>CS-LY170-ZL918-S</v>
          </cell>
          <cell r="B995" t="str">
            <v>CS-LY170</v>
          </cell>
        </row>
        <row r="996">
          <cell r="A996" t="str">
            <v>CS-LY170-ZL918-XL</v>
          </cell>
          <cell r="B996" t="str">
            <v>CS-LY170</v>
          </cell>
        </row>
        <row r="997">
          <cell r="A997" t="str">
            <v>CS-LY170-ZL918-XXL</v>
          </cell>
          <cell r="B997" t="str">
            <v>CS-LY170</v>
          </cell>
        </row>
        <row r="998">
          <cell r="A998" t="str">
            <v>CS-LY171-G912-L</v>
          </cell>
          <cell r="B998" t="str">
            <v>CS-LY171</v>
          </cell>
        </row>
        <row r="999">
          <cell r="A999" t="str">
            <v>CS-LY171-G912-M</v>
          </cell>
          <cell r="B999" t="str">
            <v>CS-LY171</v>
          </cell>
        </row>
        <row r="1000">
          <cell r="A1000" t="str">
            <v>CS-LY171-G912-S</v>
          </cell>
          <cell r="B1000" t="str">
            <v>CS-LY171</v>
          </cell>
        </row>
        <row r="1001">
          <cell r="A1001" t="str">
            <v>CS-LY171-G912-XL</v>
          </cell>
          <cell r="B1001" t="str">
            <v>CS-LY171</v>
          </cell>
        </row>
        <row r="1002">
          <cell r="A1002" t="str">
            <v>CS-LY171-G912-XXL</v>
          </cell>
          <cell r="B1002" t="str">
            <v>CS-LY171</v>
          </cell>
        </row>
        <row r="1003">
          <cell r="A1003" t="str">
            <v>CS-LY171-LB916-L</v>
          </cell>
          <cell r="B1003" t="str">
            <v>CS-LY171</v>
          </cell>
        </row>
        <row r="1004">
          <cell r="A1004" t="str">
            <v>CS-LY171-LB916-M</v>
          </cell>
          <cell r="B1004" t="str">
            <v>CS-LY171</v>
          </cell>
        </row>
        <row r="1005">
          <cell r="A1005" t="str">
            <v>CS-LY171-LB916-S</v>
          </cell>
          <cell r="B1005" t="str">
            <v>CS-LY171</v>
          </cell>
        </row>
        <row r="1006">
          <cell r="A1006" t="str">
            <v>CS-LY171-LB916-XL</v>
          </cell>
          <cell r="B1006" t="str">
            <v>CS-LY171</v>
          </cell>
        </row>
        <row r="1007">
          <cell r="A1007" t="str">
            <v>CS-LY171-LB916-XXL</v>
          </cell>
          <cell r="B1007" t="str">
            <v>CS-LY171</v>
          </cell>
        </row>
        <row r="1008">
          <cell r="A1008" t="str">
            <v>CS-LY171-LG907-L</v>
          </cell>
          <cell r="B1008" t="str">
            <v>CS-LY171</v>
          </cell>
        </row>
        <row r="1009">
          <cell r="A1009" t="str">
            <v>CS-LY171-LG907-M</v>
          </cell>
          <cell r="B1009" t="str">
            <v>CS-LY171</v>
          </cell>
        </row>
        <row r="1010">
          <cell r="A1010" t="str">
            <v>CS-LY171-LG907-S</v>
          </cell>
          <cell r="B1010" t="str">
            <v>CS-LY171</v>
          </cell>
        </row>
        <row r="1011">
          <cell r="A1011" t="str">
            <v>CS-LY171-LG907-XL</v>
          </cell>
          <cell r="B1011" t="str">
            <v>CS-LY171</v>
          </cell>
        </row>
        <row r="1012">
          <cell r="A1012" t="str">
            <v>CS-LY171-LG907-XXL</v>
          </cell>
          <cell r="B1012" t="str">
            <v>CS-LY171</v>
          </cell>
        </row>
        <row r="1013">
          <cell r="A1013" t="str">
            <v>CS-LY171-PI908-L</v>
          </cell>
          <cell r="B1013" t="str">
            <v>CS-LY171</v>
          </cell>
        </row>
        <row r="1014">
          <cell r="A1014" t="str">
            <v>CS-LY171-PI908-M</v>
          </cell>
          <cell r="B1014" t="str">
            <v>CS-LY171</v>
          </cell>
        </row>
        <row r="1015">
          <cell r="A1015" t="str">
            <v>CS-LY171-PI908-S</v>
          </cell>
          <cell r="B1015" t="str">
            <v>CS-LY171</v>
          </cell>
        </row>
        <row r="1016">
          <cell r="A1016" t="str">
            <v>CS-LY171-PI908-XL</v>
          </cell>
          <cell r="B1016" t="str">
            <v>CS-LY171</v>
          </cell>
        </row>
        <row r="1017">
          <cell r="A1017" t="str">
            <v>CS-LY171-PI908-XXL</v>
          </cell>
          <cell r="B1017" t="str">
            <v>CS-LY171</v>
          </cell>
        </row>
        <row r="1018">
          <cell r="A1018" t="str">
            <v>CS-LY171-Sa911-L</v>
          </cell>
          <cell r="B1018" t="str">
            <v>CS-LY171</v>
          </cell>
        </row>
        <row r="1019">
          <cell r="A1019" t="str">
            <v>CS-LY171-Sa911-M</v>
          </cell>
          <cell r="B1019" t="str">
            <v>CS-LY171</v>
          </cell>
        </row>
        <row r="1020">
          <cell r="A1020" t="str">
            <v>CS-LY171-Sa911-S</v>
          </cell>
          <cell r="B1020" t="str">
            <v>CS-LY171</v>
          </cell>
        </row>
        <row r="1021">
          <cell r="A1021" t="str">
            <v>CS-LY171-Sa911-XL</v>
          </cell>
          <cell r="B1021" t="str">
            <v>CS-LY171</v>
          </cell>
        </row>
        <row r="1022">
          <cell r="A1022" t="str">
            <v>CS-LY171-Sa911-XXL</v>
          </cell>
          <cell r="B1022" t="str">
            <v>CS-LY171</v>
          </cell>
        </row>
        <row r="1023">
          <cell r="A1023" t="str">
            <v>CS-LY171-W902-L</v>
          </cell>
          <cell r="B1023" t="str">
            <v>CS-LY171</v>
          </cell>
        </row>
        <row r="1024">
          <cell r="A1024" t="str">
            <v>CS-LY171-W902-M</v>
          </cell>
          <cell r="B1024" t="str">
            <v>CS-LY171</v>
          </cell>
        </row>
        <row r="1025">
          <cell r="A1025" t="str">
            <v>CS-LY171-W902-S</v>
          </cell>
          <cell r="B1025" t="str">
            <v>CS-LY171</v>
          </cell>
        </row>
        <row r="1026">
          <cell r="A1026" t="str">
            <v>CS-LY171-W902-XL</v>
          </cell>
          <cell r="B1026" t="str">
            <v>CS-LY171</v>
          </cell>
        </row>
        <row r="1027">
          <cell r="A1027" t="str">
            <v>CS-LY171-W902-XXL</v>
          </cell>
          <cell r="B1027" t="str">
            <v>CS-LY171</v>
          </cell>
        </row>
        <row r="1028">
          <cell r="A1028" t="str">
            <v>CS-LY171-WR917-L</v>
          </cell>
          <cell r="B1028" t="str">
            <v>CS-LY171</v>
          </cell>
        </row>
        <row r="1029">
          <cell r="A1029" t="str">
            <v>CS-LY171-WR917-M</v>
          </cell>
          <cell r="B1029" t="str">
            <v>CS-LY171</v>
          </cell>
        </row>
        <row r="1030">
          <cell r="A1030" t="str">
            <v>CS-LY171-WR917-S</v>
          </cell>
          <cell r="B1030" t="str">
            <v>CS-LY171</v>
          </cell>
        </row>
        <row r="1031">
          <cell r="A1031" t="str">
            <v>CS-LY171-WR917-XL</v>
          </cell>
          <cell r="B1031" t="str">
            <v>CS-LY171</v>
          </cell>
        </row>
        <row r="1032">
          <cell r="A1032" t="str">
            <v>CS-LY171-WR917-XXL</v>
          </cell>
          <cell r="B1032" t="str">
            <v>CS-LY171</v>
          </cell>
        </row>
        <row r="1033">
          <cell r="A1033" t="str">
            <v>CS-LY171-ZL918-L</v>
          </cell>
          <cell r="B1033" t="str">
            <v>CS-LY171</v>
          </cell>
        </row>
        <row r="1034">
          <cell r="A1034" t="str">
            <v>CS-LY171-ZL918-M</v>
          </cell>
          <cell r="B1034" t="str">
            <v>CS-LY171</v>
          </cell>
        </row>
        <row r="1035">
          <cell r="A1035" t="str">
            <v>CS-LY171-ZL918-S</v>
          </cell>
          <cell r="B1035" t="str">
            <v>CS-LY171</v>
          </cell>
        </row>
        <row r="1036">
          <cell r="A1036" t="str">
            <v>CS-LY171-ZL918-XL</v>
          </cell>
          <cell r="B1036" t="str">
            <v>CS-LY171</v>
          </cell>
        </row>
        <row r="1037">
          <cell r="A1037" t="str">
            <v>CS-LY171-ZL918-XXL</v>
          </cell>
          <cell r="B1037" t="str">
            <v>CS-LY171</v>
          </cell>
        </row>
        <row r="1038">
          <cell r="A1038" t="str">
            <v>CS-LY181-G912-L</v>
          </cell>
          <cell r="B1038" t="str">
            <v>CS-LY181</v>
          </cell>
        </row>
        <row r="1039">
          <cell r="A1039" t="str">
            <v>CS-LY181-G912-M</v>
          </cell>
          <cell r="B1039" t="str">
            <v>CS-LY181</v>
          </cell>
        </row>
        <row r="1040">
          <cell r="A1040" t="str">
            <v>CS-LY181-G912-S</v>
          </cell>
          <cell r="B1040" t="str">
            <v>CS-LY181</v>
          </cell>
        </row>
        <row r="1041">
          <cell r="A1041" t="str">
            <v>CS-LY181-G912-XL</v>
          </cell>
          <cell r="B1041" t="str">
            <v>CS-LY181</v>
          </cell>
        </row>
        <row r="1042">
          <cell r="A1042" t="str">
            <v>CS-LY181-G912-XXL</v>
          </cell>
          <cell r="B1042" t="str">
            <v>CS-LY181</v>
          </cell>
        </row>
        <row r="1043">
          <cell r="A1043" t="str">
            <v>CS-LY181-LB916-L</v>
          </cell>
          <cell r="B1043" t="str">
            <v>CS-LY181</v>
          </cell>
        </row>
        <row r="1044">
          <cell r="A1044" t="str">
            <v>CS-LY181-LB916-M</v>
          </cell>
          <cell r="B1044" t="str">
            <v>CS-LY181</v>
          </cell>
        </row>
        <row r="1045">
          <cell r="A1045" t="str">
            <v>CS-LY181-LB916-S</v>
          </cell>
          <cell r="B1045" t="str">
            <v>CS-LY181</v>
          </cell>
        </row>
        <row r="1046">
          <cell r="A1046" t="str">
            <v>CS-LY181-LB916-XL</v>
          </cell>
          <cell r="B1046" t="str">
            <v>CS-LY181</v>
          </cell>
        </row>
        <row r="1047">
          <cell r="A1047" t="str">
            <v>CS-LY181-LB916-XXL</v>
          </cell>
          <cell r="B1047" t="str">
            <v>CS-LY181</v>
          </cell>
        </row>
        <row r="1048">
          <cell r="A1048" t="str">
            <v>CS-LY181-LG907-L</v>
          </cell>
          <cell r="B1048" t="str">
            <v>CS-LY181</v>
          </cell>
        </row>
        <row r="1049">
          <cell r="A1049" t="str">
            <v>CS-LY181-LG907-M</v>
          </cell>
          <cell r="B1049" t="str">
            <v>CS-LY181</v>
          </cell>
        </row>
        <row r="1050">
          <cell r="A1050" t="str">
            <v>CS-LY181-LG907-S</v>
          </cell>
          <cell r="B1050" t="str">
            <v>CS-LY181</v>
          </cell>
        </row>
        <row r="1051">
          <cell r="A1051" t="str">
            <v>CS-LY181-LG907-XL</v>
          </cell>
          <cell r="B1051" t="str">
            <v>CS-LY181</v>
          </cell>
        </row>
        <row r="1052">
          <cell r="A1052" t="str">
            <v>CS-LY181-LG907-XXL</v>
          </cell>
          <cell r="B1052" t="str">
            <v>CS-LY181</v>
          </cell>
        </row>
        <row r="1053">
          <cell r="A1053" t="str">
            <v>CS-LY181-LG-M</v>
          </cell>
          <cell r="B1053" t="str">
            <v>CS-LY181</v>
          </cell>
        </row>
        <row r="1054">
          <cell r="A1054" t="str">
            <v>CS-LY181-PI908-L</v>
          </cell>
          <cell r="B1054" t="str">
            <v>CS-LY181</v>
          </cell>
        </row>
        <row r="1055">
          <cell r="A1055" t="str">
            <v>CS-LY181-PI908-M</v>
          </cell>
          <cell r="B1055" t="str">
            <v>CS-LY181</v>
          </cell>
        </row>
        <row r="1056">
          <cell r="A1056" t="str">
            <v>CS-LY181-PI908-S</v>
          </cell>
          <cell r="B1056" t="str">
            <v>CS-LY181</v>
          </cell>
        </row>
        <row r="1057">
          <cell r="A1057" t="str">
            <v>CS-LY181-PI908-XL</v>
          </cell>
          <cell r="B1057" t="str">
            <v>CS-LY181</v>
          </cell>
        </row>
        <row r="1058">
          <cell r="A1058" t="str">
            <v>CS-LY181-PI908-XXL</v>
          </cell>
          <cell r="B1058" t="str">
            <v>CS-LY181</v>
          </cell>
        </row>
        <row r="1059">
          <cell r="A1059" t="str">
            <v>CS-LY181-Sa911-L</v>
          </cell>
          <cell r="B1059" t="str">
            <v>CS-LY181</v>
          </cell>
        </row>
        <row r="1060">
          <cell r="A1060" t="str">
            <v>CS-LY181-Sa911-M</v>
          </cell>
          <cell r="B1060" t="str">
            <v>CS-LY181</v>
          </cell>
        </row>
        <row r="1061">
          <cell r="A1061" t="str">
            <v>CS-LY181-Sa911-S</v>
          </cell>
          <cell r="B1061" t="str">
            <v>CS-LY181</v>
          </cell>
        </row>
        <row r="1062">
          <cell r="A1062" t="str">
            <v>CS-LY181-Sa911-XL</v>
          </cell>
          <cell r="B1062" t="str">
            <v>CS-LY181</v>
          </cell>
        </row>
        <row r="1063">
          <cell r="A1063" t="str">
            <v>CS-LY181-Sa911-XXL</v>
          </cell>
          <cell r="B1063" t="str">
            <v>CS-LY181</v>
          </cell>
        </row>
        <row r="1064">
          <cell r="A1064" t="str">
            <v>CS-LY181-W902-L</v>
          </cell>
          <cell r="B1064" t="str">
            <v>CS-LY181</v>
          </cell>
        </row>
        <row r="1065">
          <cell r="A1065" t="str">
            <v>CS-LY181-W902-M</v>
          </cell>
          <cell r="B1065" t="str">
            <v>CS-LY181</v>
          </cell>
        </row>
        <row r="1066">
          <cell r="A1066" t="str">
            <v>CS-LY181-W902-S</v>
          </cell>
          <cell r="B1066" t="str">
            <v>CS-LY181</v>
          </cell>
        </row>
        <row r="1067">
          <cell r="A1067" t="str">
            <v>CS-LY181-W902-XL</v>
          </cell>
          <cell r="B1067" t="str">
            <v>CS-LY181</v>
          </cell>
        </row>
        <row r="1068">
          <cell r="A1068" t="str">
            <v>CS-LY181-W902-XXL</v>
          </cell>
          <cell r="B1068" t="str">
            <v>CS-LY181</v>
          </cell>
        </row>
        <row r="1069">
          <cell r="A1069" t="str">
            <v>CS-LY181-WR917-L</v>
          </cell>
          <cell r="B1069" t="str">
            <v>CS-LY181</v>
          </cell>
        </row>
        <row r="1070">
          <cell r="A1070" t="str">
            <v>CS-LY181-WR917-M</v>
          </cell>
          <cell r="B1070" t="str">
            <v>CS-LY181</v>
          </cell>
        </row>
        <row r="1071">
          <cell r="A1071" t="str">
            <v>CS-LY181-WR917-S</v>
          </cell>
          <cell r="B1071" t="str">
            <v>CS-LY181</v>
          </cell>
        </row>
        <row r="1072">
          <cell r="A1072" t="str">
            <v>CS-LY181-WR917-XL</v>
          </cell>
          <cell r="B1072" t="str">
            <v>CS-LY181</v>
          </cell>
        </row>
        <row r="1073">
          <cell r="A1073" t="str">
            <v>CS-LY181-WR917-XXL</v>
          </cell>
          <cell r="B1073" t="str">
            <v>CS-LY181</v>
          </cell>
        </row>
        <row r="1074">
          <cell r="A1074" t="str">
            <v>CS-LY181-ZL918-L</v>
          </cell>
          <cell r="B1074" t="str">
            <v>CS-LY181</v>
          </cell>
        </row>
        <row r="1075">
          <cell r="A1075" t="str">
            <v>CS-LY181-ZL918-M</v>
          </cell>
          <cell r="B1075" t="str">
            <v>CS-LY181</v>
          </cell>
        </row>
        <row r="1076">
          <cell r="A1076" t="str">
            <v>CS-LY181-ZL918-S</v>
          </cell>
          <cell r="B1076" t="str">
            <v>CS-LY181</v>
          </cell>
        </row>
        <row r="1077">
          <cell r="A1077" t="str">
            <v>CS-LY181-ZL918-XL</v>
          </cell>
          <cell r="B1077" t="str">
            <v>CS-LY181</v>
          </cell>
        </row>
        <row r="1078">
          <cell r="A1078" t="str">
            <v>CS-LY181-ZL918-XXL</v>
          </cell>
          <cell r="B1078" t="str">
            <v>CS-LY181</v>
          </cell>
        </row>
        <row r="1079">
          <cell r="A1079" t="str">
            <v>CS-LY181-ZL-XL</v>
          </cell>
          <cell r="B1079" t="str">
            <v>CS-LY181</v>
          </cell>
        </row>
        <row r="1080">
          <cell r="A1080" t="str">
            <v>CS-SB001-BK-2XL</v>
          </cell>
          <cell r="B1080" t="str">
            <v>CS-SB001</v>
          </cell>
        </row>
        <row r="1081">
          <cell r="A1081" t="str">
            <v>CS-SB001-BK-L</v>
          </cell>
          <cell r="B1081" t="str">
            <v>CS-SB001</v>
          </cell>
        </row>
        <row r="1082">
          <cell r="A1082" t="str">
            <v>CS-SB001-BK-M</v>
          </cell>
          <cell r="B1082" t="str">
            <v>CS-SB001</v>
          </cell>
        </row>
        <row r="1083">
          <cell r="A1083" t="str">
            <v>CS-SB001-BK-S</v>
          </cell>
          <cell r="B1083" t="str">
            <v>CS-SB001</v>
          </cell>
        </row>
        <row r="1084">
          <cell r="A1084" t="str">
            <v>CS-SB001-BK-XL</v>
          </cell>
          <cell r="B1084" t="str">
            <v>CS-SB001</v>
          </cell>
        </row>
        <row r="1085">
          <cell r="A1085" t="str">
            <v>CS-SB001-BL-2XL</v>
          </cell>
          <cell r="B1085" t="str">
            <v>CS-SB001</v>
          </cell>
        </row>
        <row r="1086">
          <cell r="A1086" t="str">
            <v>CS-SB001-BL-L</v>
          </cell>
          <cell r="B1086" t="str">
            <v>CS-SB001</v>
          </cell>
        </row>
        <row r="1087">
          <cell r="A1087" t="str">
            <v>CS-SB001-BL-M</v>
          </cell>
          <cell r="B1087" t="str">
            <v>CS-SB001</v>
          </cell>
        </row>
        <row r="1088">
          <cell r="A1088" t="str">
            <v>CS-SB001-BL-S</v>
          </cell>
          <cell r="B1088" t="str">
            <v>CS-SB001</v>
          </cell>
        </row>
        <row r="1089">
          <cell r="A1089" t="str">
            <v>CS-SB001-BL-XL</v>
          </cell>
          <cell r="B1089" t="str">
            <v>CS-SB001</v>
          </cell>
        </row>
        <row r="1090">
          <cell r="A1090" t="str">
            <v>CS-SB001-GR-2XL</v>
          </cell>
          <cell r="B1090" t="str">
            <v>CS-SB001</v>
          </cell>
        </row>
        <row r="1091">
          <cell r="A1091" t="str">
            <v>CS-SB001-GR-L</v>
          </cell>
          <cell r="B1091" t="str">
            <v>CS-SB001</v>
          </cell>
        </row>
        <row r="1092">
          <cell r="A1092" t="str">
            <v>CS-SB001-GR-M</v>
          </cell>
          <cell r="B1092" t="str">
            <v>CS-SB001</v>
          </cell>
        </row>
        <row r="1093">
          <cell r="A1093" t="str">
            <v>CS-SB001-GR-S</v>
          </cell>
          <cell r="B1093" t="str">
            <v>CS-SB001</v>
          </cell>
        </row>
        <row r="1094">
          <cell r="A1094" t="str">
            <v>CS-SB001-GR-XL</v>
          </cell>
          <cell r="B1094" t="str">
            <v>CS-SB001</v>
          </cell>
        </row>
        <row r="1095">
          <cell r="A1095" t="str">
            <v>CS-SB001-PP-2XL</v>
          </cell>
          <cell r="B1095" t="str">
            <v>CS-SB001</v>
          </cell>
        </row>
        <row r="1096">
          <cell r="A1096" t="str">
            <v>CS-SB001-PP-L</v>
          </cell>
          <cell r="B1096" t="str">
            <v>CS-SB001</v>
          </cell>
        </row>
        <row r="1097">
          <cell r="A1097" t="str">
            <v>CS-SB001-PP-M</v>
          </cell>
          <cell r="B1097" t="str">
            <v>CS-SB001</v>
          </cell>
        </row>
        <row r="1098">
          <cell r="A1098" t="str">
            <v>CS-SB001-PP-S</v>
          </cell>
          <cell r="B1098" t="str">
            <v>CS-SB001</v>
          </cell>
        </row>
        <row r="1099">
          <cell r="A1099" t="str">
            <v>CS-SB001-PP-XL</v>
          </cell>
          <cell r="B1099" t="str">
            <v>CS-SB001</v>
          </cell>
        </row>
        <row r="1100">
          <cell r="A1100" t="str">
            <v>CS-SB002-BK-2XL</v>
          </cell>
          <cell r="B1100" t="str">
            <v>CS-SB002</v>
          </cell>
        </row>
        <row r="1101">
          <cell r="A1101" t="str">
            <v>CS-SB002-BK-L</v>
          </cell>
          <cell r="B1101" t="str">
            <v>CS-SB002</v>
          </cell>
        </row>
        <row r="1102">
          <cell r="A1102" t="str">
            <v>CS-SB002-BK-M</v>
          </cell>
          <cell r="B1102" t="str">
            <v>CS-SB002</v>
          </cell>
        </row>
        <row r="1103">
          <cell r="A1103" t="str">
            <v>CS-SB002-BK-S</v>
          </cell>
          <cell r="B1103" t="str">
            <v>CS-SB002</v>
          </cell>
        </row>
        <row r="1104">
          <cell r="A1104" t="str">
            <v>CS-SB002-BK-XL</v>
          </cell>
          <cell r="B1104" t="str">
            <v>CS-SB002</v>
          </cell>
        </row>
        <row r="1105">
          <cell r="A1105" t="str">
            <v>CS-SB002-BL-L</v>
          </cell>
          <cell r="B1105" t="str">
            <v>CS-SB002</v>
          </cell>
        </row>
        <row r="1106">
          <cell r="A1106" t="str">
            <v>CS-SB002-BL-M</v>
          </cell>
          <cell r="B1106" t="str">
            <v>CS-SB002</v>
          </cell>
        </row>
        <row r="1107">
          <cell r="A1107" t="str">
            <v>CS-SB002-BLNGN-2XL</v>
          </cell>
          <cell r="B1107" t="str">
            <v>CS-SB002</v>
          </cell>
        </row>
        <row r="1108">
          <cell r="A1108" t="str">
            <v>CS-SB002-BLNGN-L</v>
          </cell>
          <cell r="B1108" t="str">
            <v>CS-SB002</v>
          </cell>
        </row>
        <row r="1109">
          <cell r="A1109" t="str">
            <v>CS-SB002-BLNGN-M</v>
          </cell>
          <cell r="B1109" t="str">
            <v>CS-SB002</v>
          </cell>
        </row>
        <row r="1110">
          <cell r="A1110" t="str">
            <v>CS-SB002-BLNGN-S</v>
          </cell>
          <cell r="B1110" t="str">
            <v>CS-SB002</v>
          </cell>
        </row>
        <row r="1111">
          <cell r="A1111" t="str">
            <v>CS-SB002-BLNGN-XL</v>
          </cell>
          <cell r="B1111" t="str">
            <v>CS-SB002</v>
          </cell>
        </row>
        <row r="1112">
          <cell r="A1112" t="str">
            <v>CS-SB002-BL-S</v>
          </cell>
          <cell r="B1112" t="str">
            <v>CS-SB002</v>
          </cell>
        </row>
        <row r="1113">
          <cell r="A1113" t="str">
            <v>CS-SB002-BL-XL</v>
          </cell>
          <cell r="B1113" t="str">
            <v>CS-SB002</v>
          </cell>
        </row>
        <row r="1114">
          <cell r="A1114" t="str">
            <v>CS-SB002-BL-XXL</v>
          </cell>
          <cell r="B1114" t="str">
            <v>CS-SB002</v>
          </cell>
        </row>
        <row r="1115">
          <cell r="A1115" t="str">
            <v>CS-SB002-CF-2XL</v>
          </cell>
          <cell r="B1115" t="str">
            <v>CS-SB002</v>
          </cell>
        </row>
        <row r="1116">
          <cell r="A1116" t="str">
            <v>CS-SB002-CF-L</v>
          </cell>
          <cell r="B1116" t="str">
            <v>CS-SB002</v>
          </cell>
        </row>
        <row r="1117">
          <cell r="A1117" t="str">
            <v>CS-SB002-CF-M</v>
          </cell>
          <cell r="B1117" t="str">
            <v>CS-SB002</v>
          </cell>
        </row>
        <row r="1118">
          <cell r="A1118" t="str">
            <v>CS-SB002-CF-S</v>
          </cell>
          <cell r="B1118" t="str">
            <v>CS-SB002</v>
          </cell>
        </row>
        <row r="1119">
          <cell r="A1119" t="str">
            <v>CS-SB002-CF-XL</v>
          </cell>
          <cell r="B1119" t="str">
            <v>CS-SB002</v>
          </cell>
        </row>
        <row r="1120">
          <cell r="A1120" t="str">
            <v>CS-SB002-CF-XXL</v>
          </cell>
          <cell r="B1120" t="str">
            <v>CS-SB002</v>
          </cell>
        </row>
        <row r="1121">
          <cell r="A1121" t="str">
            <v>CS-SB002-LB-2XL</v>
          </cell>
          <cell r="B1121" t="str">
            <v>CS-SB002</v>
          </cell>
        </row>
        <row r="1122">
          <cell r="A1122" t="str">
            <v>CS-SB002-LB-L</v>
          </cell>
          <cell r="B1122" t="str">
            <v>CS-SB002</v>
          </cell>
        </row>
        <row r="1123">
          <cell r="A1123" t="str">
            <v>CS-SB002-LB-M</v>
          </cell>
          <cell r="B1123" t="str">
            <v>CS-SB002</v>
          </cell>
        </row>
        <row r="1124">
          <cell r="A1124" t="str">
            <v>CS-SB002-LB-S</v>
          </cell>
          <cell r="B1124" t="str">
            <v>CS-SB002</v>
          </cell>
        </row>
        <row r="1125">
          <cell r="A1125" t="str">
            <v>CS-SB002-LB-XL</v>
          </cell>
          <cell r="B1125" t="str">
            <v>CS-SB002</v>
          </cell>
        </row>
        <row r="1126">
          <cell r="A1126" t="str">
            <v>CS-SB002-RD-2XL</v>
          </cell>
          <cell r="B1126" t="str">
            <v>CS-SB002</v>
          </cell>
        </row>
        <row r="1127">
          <cell r="A1127" t="str">
            <v>CS-SB002-RD-L</v>
          </cell>
          <cell r="B1127" t="str">
            <v>CS-SB002</v>
          </cell>
        </row>
        <row r="1128">
          <cell r="A1128" t="str">
            <v>CS-SB002-RD-M</v>
          </cell>
          <cell r="B1128" t="str">
            <v>CS-SB002</v>
          </cell>
        </row>
        <row r="1129">
          <cell r="A1129" t="str">
            <v>CS-SB002-RD-S</v>
          </cell>
          <cell r="B1129" t="str">
            <v>CS-SB002</v>
          </cell>
        </row>
        <row r="1130">
          <cell r="A1130" t="str">
            <v>CS-SB002-RD-XL</v>
          </cell>
          <cell r="B1130" t="str">
            <v>CS-SB002</v>
          </cell>
        </row>
        <row r="1131">
          <cell r="A1131" t="str">
            <v>CS-SB002-RNBL-2XL</v>
          </cell>
          <cell r="B1131" t="str">
            <v>CS-SB002</v>
          </cell>
        </row>
        <row r="1132">
          <cell r="A1132" t="str">
            <v>CS-SB002-RNBL-L</v>
          </cell>
          <cell r="B1132" t="str">
            <v>CS-SB002</v>
          </cell>
        </row>
        <row r="1133">
          <cell r="A1133" t="str">
            <v>CS-SB002-RNBL-M</v>
          </cell>
          <cell r="B1133" t="str">
            <v>CS-SB002</v>
          </cell>
        </row>
        <row r="1134">
          <cell r="A1134" t="str">
            <v>CS-SB002-RNBL-S</v>
          </cell>
          <cell r="B1134" t="str">
            <v>CS-SB002</v>
          </cell>
        </row>
        <row r="1135">
          <cell r="A1135" t="str">
            <v>CS-SB002-RNBL-XL</v>
          </cell>
          <cell r="B1135" t="str">
            <v>CS-SB002</v>
          </cell>
        </row>
        <row r="1136">
          <cell r="A1136" t="str">
            <v>CS-SB003-B0-L</v>
          </cell>
          <cell r="B1136" t="str">
            <v>CS-SB003</v>
          </cell>
        </row>
        <row r="1137">
          <cell r="A1137" t="str">
            <v>CS-SB003-B0-M</v>
          </cell>
          <cell r="B1137" t="str">
            <v>CS-SB003</v>
          </cell>
        </row>
        <row r="1138">
          <cell r="A1138" t="str">
            <v>CS-SB003-B0-S</v>
          </cell>
          <cell r="B1138" t="str">
            <v>CS-SB003</v>
          </cell>
        </row>
        <row r="1139">
          <cell r="A1139" t="str">
            <v>CS-SB003-B0-XL</v>
          </cell>
          <cell r="B1139" t="str">
            <v>CS-SB003</v>
          </cell>
        </row>
        <row r="1140">
          <cell r="A1140" t="str">
            <v>CS-SB003-B0-XXL</v>
          </cell>
          <cell r="B1140" t="str">
            <v>CS-SB003</v>
          </cell>
        </row>
        <row r="1141">
          <cell r="A1141" t="str">
            <v>CS-SB003-BK-L</v>
          </cell>
          <cell r="B1141" t="str">
            <v>CS-SB003</v>
          </cell>
        </row>
        <row r="1142">
          <cell r="A1142" t="str">
            <v>CS-SB003-BK-M</v>
          </cell>
          <cell r="B1142" t="str">
            <v>CS-SB003</v>
          </cell>
        </row>
        <row r="1143">
          <cell r="A1143" t="str">
            <v>CS-SB003-BK-S</v>
          </cell>
          <cell r="B1143" t="str">
            <v>CS-SB003</v>
          </cell>
        </row>
        <row r="1144">
          <cell r="A1144" t="str">
            <v>CS-SB003-BK-XL</v>
          </cell>
          <cell r="B1144" t="str">
            <v>CS-SB003</v>
          </cell>
        </row>
        <row r="1145">
          <cell r="A1145" t="str">
            <v>CS-SB003-BK-XXL</v>
          </cell>
          <cell r="B1145" t="str">
            <v>CS-SB003</v>
          </cell>
        </row>
        <row r="1146">
          <cell r="A1146" t="str">
            <v>CS-SB003-LB-L</v>
          </cell>
          <cell r="B1146" t="str">
            <v>CS-SB003</v>
          </cell>
        </row>
        <row r="1147">
          <cell r="A1147" t="str">
            <v>CS-SB003-LB-M</v>
          </cell>
          <cell r="B1147" t="str">
            <v>CS-SB003</v>
          </cell>
        </row>
        <row r="1148">
          <cell r="A1148" t="str">
            <v>CS-SB003-LB-S</v>
          </cell>
          <cell r="B1148" t="str">
            <v>CS-SB003</v>
          </cell>
        </row>
        <row r="1149">
          <cell r="A1149" t="str">
            <v>CS-SB003-LB-XL</v>
          </cell>
          <cell r="B1149" t="str">
            <v>CS-SB003</v>
          </cell>
        </row>
        <row r="1150">
          <cell r="A1150" t="str">
            <v>CS-SB003-LB-XXL</v>
          </cell>
          <cell r="B1150" t="str">
            <v>CS-SB003</v>
          </cell>
        </row>
        <row r="1151">
          <cell r="A1151" t="str">
            <v>CS-SB003-NB-L</v>
          </cell>
          <cell r="B1151" t="str">
            <v>CS-SB003</v>
          </cell>
        </row>
        <row r="1152">
          <cell r="A1152" t="str">
            <v>CS-SB003-NB-M</v>
          </cell>
          <cell r="B1152" t="str">
            <v>CS-SB003</v>
          </cell>
        </row>
        <row r="1153">
          <cell r="A1153" t="str">
            <v>CS-SB003-NB-S</v>
          </cell>
          <cell r="B1153" t="str">
            <v>CS-SB003</v>
          </cell>
        </row>
        <row r="1154">
          <cell r="A1154" t="str">
            <v>CS-SB003-NB-XL</v>
          </cell>
          <cell r="B1154" t="str">
            <v>CS-SB003</v>
          </cell>
        </row>
        <row r="1155">
          <cell r="A1155" t="str">
            <v>CS-SB003-NB-XXL</v>
          </cell>
          <cell r="B1155" t="str">
            <v>CS-SB003</v>
          </cell>
        </row>
        <row r="1156">
          <cell r="A1156" t="str">
            <v>CS-SB005-BK-2XL</v>
          </cell>
          <cell r="B1156" t="str">
            <v>CS-SB005</v>
          </cell>
        </row>
        <row r="1157">
          <cell r="A1157" t="str">
            <v>CS-SB005-BK-L</v>
          </cell>
          <cell r="B1157" t="str">
            <v>CS-SB005</v>
          </cell>
        </row>
        <row r="1158">
          <cell r="A1158" t="str">
            <v>CS-SB005-BK-M</v>
          </cell>
          <cell r="B1158" t="str">
            <v>CS-SB005</v>
          </cell>
        </row>
        <row r="1159">
          <cell r="A1159" t="str">
            <v>CS-SB005-BK-S</v>
          </cell>
          <cell r="B1159" t="str">
            <v>CS-SB005</v>
          </cell>
        </row>
        <row r="1160">
          <cell r="A1160" t="str">
            <v>CS-SB005-BK-XL</v>
          </cell>
          <cell r="B1160" t="str">
            <v>CS-SB005</v>
          </cell>
        </row>
        <row r="1161">
          <cell r="A1161" t="str">
            <v>CS-SB005-BL1-2XL</v>
          </cell>
          <cell r="B1161" t="str">
            <v>CS-SB005</v>
          </cell>
        </row>
        <row r="1162">
          <cell r="A1162" t="str">
            <v>CS-SB005-BL1-L</v>
          </cell>
          <cell r="B1162" t="str">
            <v>CS-SB005</v>
          </cell>
        </row>
        <row r="1163">
          <cell r="A1163" t="str">
            <v>CS-SB005-BL1-M</v>
          </cell>
          <cell r="B1163" t="str">
            <v>CS-SB005</v>
          </cell>
        </row>
        <row r="1164">
          <cell r="A1164" t="str">
            <v>CS-SB005-BL1-S</v>
          </cell>
          <cell r="B1164" t="str">
            <v>CS-SB005</v>
          </cell>
        </row>
        <row r="1165">
          <cell r="A1165" t="str">
            <v>CS-SB005-BL1-XL</v>
          </cell>
          <cell r="B1165" t="str">
            <v>CS-SB005</v>
          </cell>
        </row>
        <row r="1166">
          <cell r="A1166" t="str">
            <v>CS-SB005-BL2-2XL</v>
          </cell>
          <cell r="B1166" t="str">
            <v>CS-SB005</v>
          </cell>
        </row>
        <row r="1167">
          <cell r="A1167" t="str">
            <v>CS-SB005-BL2-L</v>
          </cell>
          <cell r="B1167" t="str">
            <v>CS-SB005</v>
          </cell>
        </row>
        <row r="1168">
          <cell r="A1168" t="str">
            <v>CS-SB005-BL2-M</v>
          </cell>
          <cell r="B1168" t="str">
            <v>CS-SB005</v>
          </cell>
        </row>
        <row r="1169">
          <cell r="A1169" t="str">
            <v>CS-SB005-BL2-S</v>
          </cell>
          <cell r="B1169" t="str">
            <v>CS-SB005</v>
          </cell>
        </row>
        <row r="1170">
          <cell r="A1170" t="str">
            <v>CS-SB005-BL2-XL</v>
          </cell>
          <cell r="B1170" t="str">
            <v>CS-SB005</v>
          </cell>
        </row>
        <row r="1171">
          <cell r="A1171" t="str">
            <v>CS-SB005-GN-2XL</v>
          </cell>
          <cell r="B1171" t="str">
            <v>CS-SB005</v>
          </cell>
        </row>
        <row r="1172">
          <cell r="A1172" t="str">
            <v>CS-SB005-GN-L</v>
          </cell>
          <cell r="B1172" t="str">
            <v>CS-SB005</v>
          </cell>
        </row>
        <row r="1173">
          <cell r="A1173" t="str">
            <v>CS-SB005-GN-M</v>
          </cell>
          <cell r="B1173" t="str">
            <v>CS-SB005</v>
          </cell>
        </row>
        <row r="1174">
          <cell r="A1174" t="str">
            <v>CS-SB005-GN-S</v>
          </cell>
          <cell r="B1174" t="str">
            <v>CS-SB005</v>
          </cell>
        </row>
        <row r="1175">
          <cell r="A1175" t="str">
            <v>CS-SB005-GN-XL</v>
          </cell>
          <cell r="B1175" t="str">
            <v>CS-SB005</v>
          </cell>
        </row>
        <row r="1176">
          <cell r="A1176" t="str">
            <v>CS-SB005-RD1-2XL</v>
          </cell>
          <cell r="B1176" t="str">
            <v>CS-SB005</v>
          </cell>
        </row>
        <row r="1177">
          <cell r="A1177" t="str">
            <v>CS-SB005-RD1-L</v>
          </cell>
          <cell r="B1177" t="str">
            <v>CS-SB005</v>
          </cell>
        </row>
        <row r="1178">
          <cell r="A1178" t="str">
            <v>CS-SB005-RD1-M</v>
          </cell>
          <cell r="B1178" t="str">
            <v>CS-SB005</v>
          </cell>
        </row>
        <row r="1179">
          <cell r="A1179" t="str">
            <v>CS-SB005-RD1-S</v>
          </cell>
          <cell r="B1179" t="str">
            <v>CS-SB005</v>
          </cell>
        </row>
        <row r="1180">
          <cell r="A1180" t="str">
            <v>CS-SB005-RD1-XL</v>
          </cell>
          <cell r="B1180" t="str">
            <v>CS-SB005</v>
          </cell>
        </row>
        <row r="1181">
          <cell r="A1181" t="str">
            <v>CS-SB005-RD-2XL</v>
          </cell>
          <cell r="B1181" t="str">
            <v>CS-SB005</v>
          </cell>
        </row>
        <row r="1182">
          <cell r="A1182" t="str">
            <v>CS-SB005-RD-L</v>
          </cell>
          <cell r="B1182" t="str">
            <v>CS-SB005</v>
          </cell>
        </row>
        <row r="1183">
          <cell r="A1183" t="str">
            <v>CS-SB005-RD-M</v>
          </cell>
          <cell r="B1183" t="str">
            <v>CS-SB005</v>
          </cell>
        </row>
        <row r="1184">
          <cell r="A1184" t="str">
            <v>CS-SB005-RD-S</v>
          </cell>
          <cell r="B1184" t="str">
            <v>CS-SB005</v>
          </cell>
        </row>
        <row r="1185">
          <cell r="A1185" t="str">
            <v>CS-SB005-RD-XL</v>
          </cell>
          <cell r="B1185" t="str">
            <v>CS-SB005</v>
          </cell>
        </row>
        <row r="1186">
          <cell r="A1186" t="str">
            <v>CS-SB005-YL-2XL</v>
          </cell>
          <cell r="B1186" t="str">
            <v>CS-SB005</v>
          </cell>
        </row>
        <row r="1187">
          <cell r="A1187" t="str">
            <v>CS-SB005-YL-L</v>
          </cell>
          <cell r="B1187" t="str">
            <v>CS-SB005</v>
          </cell>
        </row>
        <row r="1188">
          <cell r="A1188" t="str">
            <v>CS-SB005-YL-M</v>
          </cell>
          <cell r="B1188" t="str">
            <v>CS-SB005</v>
          </cell>
        </row>
        <row r="1189">
          <cell r="A1189" t="str">
            <v>CS-SB005-YL-S</v>
          </cell>
          <cell r="B1189" t="str">
            <v>CS-SB005</v>
          </cell>
        </row>
        <row r="1190">
          <cell r="A1190" t="str">
            <v>CS-SB005-YL-XL</v>
          </cell>
          <cell r="B1190" t="str">
            <v>CS-SB005</v>
          </cell>
        </row>
        <row r="1191">
          <cell r="A1191" t="str">
            <v>CS-SB006-BK-2XL</v>
          </cell>
          <cell r="B1191" t="str">
            <v>CS-SB006</v>
          </cell>
        </row>
        <row r="1192">
          <cell r="A1192" t="str">
            <v>CS-SB006-BK-L</v>
          </cell>
          <cell r="B1192" t="str">
            <v>CS-SB006</v>
          </cell>
        </row>
        <row r="1193">
          <cell r="A1193" t="str">
            <v>CS-SB006-BK-M</v>
          </cell>
          <cell r="B1193" t="str">
            <v>CS-SB006</v>
          </cell>
        </row>
        <row r="1194">
          <cell r="A1194" t="str">
            <v>CS-SB006-BK-S</v>
          </cell>
          <cell r="B1194" t="str">
            <v>CS-SB006</v>
          </cell>
        </row>
        <row r="1195">
          <cell r="A1195" t="str">
            <v>CS-SB006-BK-XL</v>
          </cell>
          <cell r="B1195" t="str">
            <v>CS-SB006</v>
          </cell>
        </row>
        <row r="1196">
          <cell r="A1196" t="str">
            <v>CS-SB006-BL2-2XL</v>
          </cell>
          <cell r="B1196" t="str">
            <v>CS-SB006</v>
          </cell>
        </row>
        <row r="1197">
          <cell r="A1197" t="str">
            <v>CS-SB006-BL2-L</v>
          </cell>
          <cell r="B1197" t="str">
            <v>CS-SB006</v>
          </cell>
        </row>
        <row r="1198">
          <cell r="A1198" t="str">
            <v>CS-SB006-BL2-M</v>
          </cell>
          <cell r="B1198" t="str">
            <v>CS-SB006</v>
          </cell>
        </row>
        <row r="1199">
          <cell r="A1199" t="str">
            <v>CS-SB006-BL2-S</v>
          </cell>
          <cell r="B1199" t="str">
            <v>CS-SB006</v>
          </cell>
        </row>
        <row r="1200">
          <cell r="A1200" t="str">
            <v>CS-SB006-BL2-XL</v>
          </cell>
          <cell r="B1200" t="str">
            <v>CS-SB006</v>
          </cell>
        </row>
        <row r="1201">
          <cell r="A1201" t="str">
            <v>CS-SB006-BL-2XL</v>
          </cell>
          <cell r="B1201" t="str">
            <v>CS-SB006</v>
          </cell>
        </row>
        <row r="1202">
          <cell r="A1202" t="str">
            <v>CS-SB006-BL-L</v>
          </cell>
          <cell r="B1202" t="str">
            <v>CS-SB006</v>
          </cell>
        </row>
        <row r="1203">
          <cell r="A1203" t="str">
            <v>CS-SB006-BL-M</v>
          </cell>
          <cell r="B1203" t="str">
            <v>CS-SB006</v>
          </cell>
        </row>
        <row r="1204">
          <cell r="A1204" t="str">
            <v>CS-SB006-BL-S</v>
          </cell>
          <cell r="B1204" t="str">
            <v>CS-SB006</v>
          </cell>
        </row>
        <row r="1205">
          <cell r="A1205" t="str">
            <v>CS-SB006-BL-XL</v>
          </cell>
          <cell r="B1205" t="str">
            <v>CS-SB006</v>
          </cell>
        </row>
        <row r="1206">
          <cell r="A1206" t="str">
            <v>CS-SB006-CF-2XL</v>
          </cell>
          <cell r="B1206" t="str">
            <v>CS-SB006</v>
          </cell>
        </row>
        <row r="1207">
          <cell r="A1207" t="str">
            <v>CS-SB006-CF-L</v>
          </cell>
          <cell r="B1207" t="str">
            <v>CS-SB006</v>
          </cell>
        </row>
        <row r="1208">
          <cell r="A1208" t="str">
            <v>CS-SB006-CF-M</v>
          </cell>
          <cell r="B1208" t="str">
            <v>CS-SB006</v>
          </cell>
        </row>
        <row r="1209">
          <cell r="A1209" t="str">
            <v>CS-SB006-CF-S</v>
          </cell>
          <cell r="B1209" t="str">
            <v>CS-SB006</v>
          </cell>
        </row>
        <row r="1210">
          <cell r="A1210" t="str">
            <v>CS-SB006-CF-XL</v>
          </cell>
          <cell r="B1210" t="str">
            <v>CS-SB006</v>
          </cell>
        </row>
        <row r="1211">
          <cell r="A1211" t="str">
            <v>CS-SB006-GN-2XL</v>
          </cell>
          <cell r="B1211" t="str">
            <v>CS-SB006</v>
          </cell>
        </row>
        <row r="1212">
          <cell r="A1212" t="str">
            <v>CS-SB006-GN-L</v>
          </cell>
          <cell r="B1212" t="str">
            <v>CS-SB006</v>
          </cell>
        </row>
        <row r="1213">
          <cell r="A1213" t="str">
            <v>CS-SB006-GN-M</v>
          </cell>
          <cell r="B1213" t="str">
            <v>CS-SB006</v>
          </cell>
        </row>
        <row r="1214">
          <cell r="A1214" t="str">
            <v>CS-SB006-GN-S</v>
          </cell>
          <cell r="B1214" t="str">
            <v>CS-SB006</v>
          </cell>
        </row>
        <row r="1215">
          <cell r="A1215" t="str">
            <v>CS-SB006-GN-XL</v>
          </cell>
          <cell r="B1215" t="str">
            <v>CS-SB006</v>
          </cell>
        </row>
        <row r="1216">
          <cell r="A1216" t="str">
            <v>CS-SB006-RD1-2XL</v>
          </cell>
          <cell r="B1216" t="str">
            <v>CS-SB006</v>
          </cell>
        </row>
        <row r="1217">
          <cell r="A1217" t="str">
            <v>CS-SB006-RD1-L</v>
          </cell>
          <cell r="B1217" t="str">
            <v>CS-SB006</v>
          </cell>
        </row>
        <row r="1218">
          <cell r="A1218" t="str">
            <v>CS-SB006-RD1-M</v>
          </cell>
          <cell r="B1218" t="str">
            <v>CS-SB006</v>
          </cell>
        </row>
        <row r="1219">
          <cell r="A1219" t="str">
            <v>CS-SB006-RD1-S</v>
          </cell>
          <cell r="B1219" t="str">
            <v>CS-SB006</v>
          </cell>
        </row>
        <row r="1220">
          <cell r="A1220" t="str">
            <v>CS-SB006-RD1-XL</v>
          </cell>
          <cell r="B1220" t="str">
            <v>CS-SB006</v>
          </cell>
        </row>
        <row r="1221">
          <cell r="A1221" t="str">
            <v>CS-SB006-RD2-2XL</v>
          </cell>
          <cell r="B1221" t="str">
            <v>CS-SB006</v>
          </cell>
        </row>
        <row r="1222">
          <cell r="A1222" t="str">
            <v>CS-SB006-RD2-L</v>
          </cell>
          <cell r="B1222" t="str">
            <v>CS-SB006</v>
          </cell>
        </row>
        <row r="1223">
          <cell r="A1223" t="str">
            <v>CS-SB006-RD2-M</v>
          </cell>
          <cell r="B1223" t="str">
            <v>CS-SB006</v>
          </cell>
        </row>
        <row r="1224">
          <cell r="A1224" t="str">
            <v>CS-SB006-RD2-S</v>
          </cell>
          <cell r="B1224" t="str">
            <v>CS-SB006</v>
          </cell>
        </row>
        <row r="1225">
          <cell r="A1225" t="str">
            <v>CS-SB006-RD2-XL</v>
          </cell>
          <cell r="B1225" t="str">
            <v>CS-SB006</v>
          </cell>
        </row>
        <row r="1226">
          <cell r="A1226" t="str">
            <v>CS-SB007-BL-L</v>
          </cell>
          <cell r="B1226" t="str">
            <v>CS-SB007</v>
          </cell>
        </row>
        <row r="1227">
          <cell r="A1227" t="str">
            <v>CS-SB007-BL-M</v>
          </cell>
          <cell r="B1227" t="str">
            <v>CS-SB007</v>
          </cell>
        </row>
        <row r="1228">
          <cell r="A1228" t="str">
            <v>CS-SB007-BL-S</v>
          </cell>
          <cell r="B1228" t="str">
            <v>CS-SB007</v>
          </cell>
        </row>
        <row r="1229">
          <cell r="A1229" t="str">
            <v>CS-SB007-BL-XL</v>
          </cell>
          <cell r="B1229" t="str">
            <v>CS-SB007</v>
          </cell>
        </row>
        <row r="1230">
          <cell r="A1230" t="str">
            <v>CS-SB007-BL-XXL</v>
          </cell>
          <cell r="B1230" t="str">
            <v>CS-SB007</v>
          </cell>
        </row>
        <row r="1231">
          <cell r="A1231" t="str">
            <v>CS-SB007-GR-L</v>
          </cell>
          <cell r="B1231" t="str">
            <v>CS-SB007</v>
          </cell>
        </row>
        <row r="1232">
          <cell r="A1232" t="str">
            <v>CS-SB007-GR-M</v>
          </cell>
          <cell r="B1232" t="str">
            <v>CS-SB007</v>
          </cell>
        </row>
        <row r="1233">
          <cell r="A1233" t="str">
            <v>CS-SB007-GR-S</v>
          </cell>
          <cell r="B1233" t="str">
            <v>CS-SB007</v>
          </cell>
        </row>
        <row r="1234">
          <cell r="A1234" t="str">
            <v>CS-SB007-GR-XL</v>
          </cell>
          <cell r="B1234" t="str">
            <v>CS-SB007</v>
          </cell>
        </row>
        <row r="1235">
          <cell r="A1235" t="str">
            <v>CS-SB007-GR-XXL</v>
          </cell>
          <cell r="B1235" t="str">
            <v>CS-SB007</v>
          </cell>
        </row>
        <row r="1236">
          <cell r="A1236" t="str">
            <v>CS-SB007-LB-L</v>
          </cell>
          <cell r="B1236" t="str">
            <v>CS-SB007</v>
          </cell>
        </row>
        <row r="1237">
          <cell r="A1237" t="str">
            <v>CS-SB007-LB-M</v>
          </cell>
          <cell r="B1237" t="str">
            <v>CS-SB007</v>
          </cell>
        </row>
        <row r="1238">
          <cell r="A1238" t="str">
            <v>CS-SB007-LB-S</v>
          </cell>
          <cell r="B1238" t="str">
            <v>CS-SB007</v>
          </cell>
        </row>
        <row r="1239">
          <cell r="A1239" t="str">
            <v>CS-SB007-LB-XL</v>
          </cell>
          <cell r="B1239" t="str">
            <v>CS-SB007</v>
          </cell>
        </row>
        <row r="1240">
          <cell r="A1240" t="str">
            <v>CS-SB007-LB-XXL</v>
          </cell>
          <cell r="B1240" t="str">
            <v>CS-SB007</v>
          </cell>
        </row>
        <row r="1241">
          <cell r="A1241" t="str">
            <v>CS-SB007-LG-L</v>
          </cell>
          <cell r="B1241" t="str">
            <v>CS-SB007</v>
          </cell>
        </row>
        <row r="1242">
          <cell r="A1242" t="str">
            <v>CS-SB007-LG-M</v>
          </cell>
          <cell r="B1242" t="str">
            <v>CS-SB007</v>
          </cell>
        </row>
        <row r="1243">
          <cell r="A1243" t="str">
            <v>CS-SB007-LG-S</v>
          </cell>
          <cell r="B1243" t="str">
            <v>CS-SB007</v>
          </cell>
        </row>
        <row r="1244">
          <cell r="A1244" t="str">
            <v>CS-SB007-LG-XL</v>
          </cell>
          <cell r="B1244" t="str">
            <v>CS-SB007</v>
          </cell>
        </row>
        <row r="1245">
          <cell r="A1245" t="str">
            <v>CS-SB007-LG-XXL</v>
          </cell>
          <cell r="B1245" t="str">
            <v>CS-SB007</v>
          </cell>
        </row>
        <row r="1246">
          <cell r="A1246" t="str">
            <v>CS-SB007-LP-L</v>
          </cell>
          <cell r="B1246" t="str">
            <v>CS-SB007</v>
          </cell>
        </row>
        <row r="1247">
          <cell r="A1247" t="str">
            <v>CS-SB007-LP-M</v>
          </cell>
          <cell r="B1247" t="str">
            <v>CS-SB007</v>
          </cell>
        </row>
        <row r="1248">
          <cell r="A1248" t="str">
            <v>CS-SB007-LP-S</v>
          </cell>
          <cell r="B1248" t="str">
            <v>CS-SB007</v>
          </cell>
        </row>
        <row r="1249">
          <cell r="A1249" t="str">
            <v>CS-SB007-LP-XL</v>
          </cell>
          <cell r="B1249" t="str">
            <v>CS-SB007</v>
          </cell>
        </row>
        <row r="1250">
          <cell r="A1250" t="str">
            <v>CS-SB007-LP-XXL</v>
          </cell>
          <cell r="B1250" t="str">
            <v>CS-SB007</v>
          </cell>
        </row>
        <row r="1251">
          <cell r="A1251" t="str">
            <v>CS-SB007-PP-L</v>
          </cell>
          <cell r="B1251" t="str">
            <v>CS-SB007</v>
          </cell>
        </row>
        <row r="1252">
          <cell r="A1252" t="str">
            <v>CS-SB007-PP-M</v>
          </cell>
          <cell r="B1252" t="str">
            <v>CS-SB007</v>
          </cell>
        </row>
        <row r="1253">
          <cell r="A1253" t="str">
            <v>CS-SB007-PP-S</v>
          </cell>
          <cell r="B1253" t="str">
            <v>CS-SB007</v>
          </cell>
        </row>
        <row r="1254">
          <cell r="A1254" t="str">
            <v>CS-SB007-PP-XL</v>
          </cell>
          <cell r="B1254" t="str">
            <v>CS-SB007</v>
          </cell>
        </row>
        <row r="1255">
          <cell r="A1255" t="str">
            <v>CS-SB007-PP-XXL</v>
          </cell>
          <cell r="B1255" t="str">
            <v>CS-SB007</v>
          </cell>
        </row>
        <row r="1256">
          <cell r="A1256" t="str">
            <v>CS-SB008-WR-L</v>
          </cell>
          <cell r="B1256" t="str">
            <v>CS-SB008</v>
          </cell>
        </row>
        <row r="1257">
          <cell r="A1257" t="str">
            <v>CS-SB008-WR-M</v>
          </cell>
          <cell r="B1257" t="str">
            <v>CS-SB008</v>
          </cell>
        </row>
        <row r="1258">
          <cell r="A1258" t="str">
            <v>CS-SB008-WR-S</v>
          </cell>
          <cell r="B1258" t="str">
            <v>CS-SB008</v>
          </cell>
        </row>
        <row r="1259">
          <cell r="A1259" t="str">
            <v>CS-SB008-WR-XL</v>
          </cell>
          <cell r="B1259" t="str">
            <v>CS-SB008</v>
          </cell>
        </row>
        <row r="1260">
          <cell r="A1260" t="str">
            <v>CS-SB008-WR-XXL</v>
          </cell>
          <cell r="B1260" t="str">
            <v>CS-SB008</v>
          </cell>
        </row>
        <row r="1261">
          <cell r="A1261" t="str">
            <v>CS-SB008-ZL-L</v>
          </cell>
          <cell r="B1261" t="str">
            <v>CS-SB008</v>
          </cell>
        </row>
        <row r="1262">
          <cell r="A1262" t="str">
            <v>CS-SB008-ZL-M</v>
          </cell>
          <cell r="B1262" t="str">
            <v>CS-SB008</v>
          </cell>
        </row>
        <row r="1263">
          <cell r="A1263" t="str">
            <v>CS-SB008-ZL-S</v>
          </cell>
          <cell r="B1263" t="str">
            <v>CS-SB008</v>
          </cell>
        </row>
        <row r="1264">
          <cell r="A1264" t="str">
            <v>CS-SB008-ZL-XL</v>
          </cell>
          <cell r="B1264" t="str">
            <v>CS-SB008</v>
          </cell>
        </row>
        <row r="1265">
          <cell r="A1265" t="str">
            <v>CS-SB008-ZL-XXL</v>
          </cell>
          <cell r="B1265" t="str">
            <v>CS-SB008</v>
          </cell>
        </row>
        <row r="1266">
          <cell r="A1266" t="str">
            <v>CS-SB009-BK-L</v>
          </cell>
          <cell r="B1266" t="str">
            <v>CS-SB009</v>
          </cell>
        </row>
        <row r="1267">
          <cell r="A1267" t="str">
            <v>CS-SB009-BK-M</v>
          </cell>
          <cell r="B1267" t="str">
            <v>CS-SB009</v>
          </cell>
        </row>
        <row r="1268">
          <cell r="A1268" t="str">
            <v>CS-SB009-BK-S</v>
          </cell>
          <cell r="B1268" t="str">
            <v>CS-SB009</v>
          </cell>
        </row>
        <row r="1269">
          <cell r="A1269" t="str">
            <v>CS-SB009-BK-XL</v>
          </cell>
          <cell r="B1269" t="str">
            <v>CS-SB009</v>
          </cell>
        </row>
        <row r="1270">
          <cell r="A1270" t="str">
            <v>CS-SB009-BK-XXL</v>
          </cell>
          <cell r="B1270" t="str">
            <v>CS-SB009</v>
          </cell>
        </row>
        <row r="1271">
          <cell r="A1271" t="str">
            <v>CS-SB009-BL1-S</v>
          </cell>
          <cell r="B1271" t="str">
            <v>CS-SB009</v>
          </cell>
        </row>
        <row r="1272">
          <cell r="A1272" t="str">
            <v>CS-SB009-BL2-M</v>
          </cell>
          <cell r="B1272" t="str">
            <v>CS-SB009</v>
          </cell>
        </row>
        <row r="1273">
          <cell r="A1273" t="str">
            <v>CS-SB009-BL3-L</v>
          </cell>
          <cell r="B1273" t="str">
            <v>CS-SB009</v>
          </cell>
        </row>
        <row r="1274">
          <cell r="A1274" t="str">
            <v>CS-SB009-BL4-XL</v>
          </cell>
          <cell r="B1274" t="str">
            <v>CS-SB009</v>
          </cell>
        </row>
        <row r="1275">
          <cell r="A1275" t="str">
            <v>CS-SB009-BL5-XXL</v>
          </cell>
          <cell r="B1275" t="str">
            <v>CS-SB009</v>
          </cell>
        </row>
        <row r="1276">
          <cell r="A1276" t="str">
            <v>CS-SB009-BL-L</v>
          </cell>
          <cell r="B1276" t="str">
            <v>CS-SB009</v>
          </cell>
        </row>
        <row r="1277">
          <cell r="A1277" t="str">
            <v>CS-SB009-BL-M</v>
          </cell>
          <cell r="B1277" t="str">
            <v>CS-SB009</v>
          </cell>
        </row>
        <row r="1278">
          <cell r="A1278" t="str">
            <v>CS-SB009-BL-S</v>
          </cell>
          <cell r="B1278" t="str">
            <v>CS-SB009</v>
          </cell>
        </row>
        <row r="1279">
          <cell r="A1279" t="str">
            <v>CS-SB009-BL-XL</v>
          </cell>
          <cell r="B1279" t="str">
            <v>CS-SB009</v>
          </cell>
        </row>
        <row r="1280">
          <cell r="A1280" t="str">
            <v>CS-SB009-BL-XXL</v>
          </cell>
          <cell r="B1280" t="str">
            <v>CS-SB009</v>
          </cell>
        </row>
        <row r="1281">
          <cell r="A1281" t="str">
            <v>CS-SB009-CF-L</v>
          </cell>
          <cell r="B1281" t="str">
            <v>CS-SB009</v>
          </cell>
        </row>
        <row r="1282">
          <cell r="A1282" t="str">
            <v>CS-SB009-CF-M</v>
          </cell>
          <cell r="B1282" t="str">
            <v>CS-SB009</v>
          </cell>
        </row>
        <row r="1283">
          <cell r="A1283" t="str">
            <v>CS-SB009-CF-S</v>
          </cell>
          <cell r="B1283" t="str">
            <v>CS-SB009</v>
          </cell>
        </row>
        <row r="1284">
          <cell r="A1284" t="str">
            <v>CS-SB009-CF-XL</v>
          </cell>
          <cell r="B1284" t="str">
            <v>CS-SB009</v>
          </cell>
        </row>
        <row r="1285">
          <cell r="A1285" t="str">
            <v>CS-SB009-CF-XXL</v>
          </cell>
          <cell r="B1285" t="str">
            <v>CS-SB009</v>
          </cell>
        </row>
        <row r="1286">
          <cell r="A1286" t="str">
            <v>CS-SB009-GN-L</v>
          </cell>
          <cell r="B1286" t="str">
            <v>CS-SB009</v>
          </cell>
        </row>
        <row r="1287">
          <cell r="A1287" t="str">
            <v>CS-SB009-GN-M</v>
          </cell>
          <cell r="B1287" t="str">
            <v>CS-SB009</v>
          </cell>
        </row>
        <row r="1288">
          <cell r="A1288" t="str">
            <v>CS-SB009-GN-S</v>
          </cell>
          <cell r="B1288" t="str">
            <v>CS-SB009</v>
          </cell>
        </row>
        <row r="1289">
          <cell r="A1289" t="str">
            <v>CS-SB009-GN-XL</v>
          </cell>
          <cell r="B1289" t="str">
            <v>CS-SB009</v>
          </cell>
        </row>
        <row r="1290">
          <cell r="A1290" t="str">
            <v>CS-SB009-GN-XXL</v>
          </cell>
          <cell r="B1290" t="str">
            <v>CS-SB009</v>
          </cell>
        </row>
        <row r="1291">
          <cell r="A1291" t="str">
            <v>CS-SB009-LB1-L</v>
          </cell>
          <cell r="B1291" t="str">
            <v>CS-SB009</v>
          </cell>
        </row>
        <row r="1292">
          <cell r="A1292" t="str">
            <v>CS-SB009-LB1-M</v>
          </cell>
          <cell r="B1292" t="str">
            <v>CS-SB009</v>
          </cell>
        </row>
        <row r="1293">
          <cell r="A1293" t="str">
            <v>CS-SB009-LB1-S</v>
          </cell>
          <cell r="B1293" t="str">
            <v>CS-SB009</v>
          </cell>
        </row>
        <row r="1294">
          <cell r="A1294" t="str">
            <v>CS-SB009-LB1-XL</v>
          </cell>
          <cell r="B1294" t="str">
            <v>CS-SB009</v>
          </cell>
        </row>
        <row r="1295">
          <cell r="A1295" t="str">
            <v>CS-SB009-LB1-XXL</v>
          </cell>
          <cell r="B1295" t="str">
            <v>CS-SB009</v>
          </cell>
        </row>
        <row r="1296">
          <cell r="A1296" t="str">
            <v>CS-SB009-LB-L</v>
          </cell>
          <cell r="B1296" t="str">
            <v>CS-SB009</v>
          </cell>
        </row>
        <row r="1297">
          <cell r="A1297" t="str">
            <v>CS-SB009-LB-M</v>
          </cell>
          <cell r="B1297" t="str">
            <v>CS-SB009</v>
          </cell>
        </row>
        <row r="1298">
          <cell r="A1298" t="str">
            <v>CS-SB009-LB-S</v>
          </cell>
          <cell r="B1298" t="str">
            <v>CS-SB009</v>
          </cell>
        </row>
        <row r="1299">
          <cell r="A1299" t="str">
            <v>CS-SB009-LB-XL</v>
          </cell>
          <cell r="B1299" t="str">
            <v>CS-SB009</v>
          </cell>
        </row>
        <row r="1300">
          <cell r="A1300" t="str">
            <v>CS-SB009-LB-XXL</v>
          </cell>
          <cell r="B1300" t="str">
            <v>CS-SB009</v>
          </cell>
        </row>
        <row r="1301">
          <cell r="A1301" t="str">
            <v>CS-SB009-RD-L</v>
          </cell>
          <cell r="B1301" t="str">
            <v>CS-SB009</v>
          </cell>
        </row>
        <row r="1302">
          <cell r="A1302" t="str">
            <v>CS-SB009-RD-M</v>
          </cell>
          <cell r="B1302" t="str">
            <v>CS-SB009</v>
          </cell>
        </row>
        <row r="1303">
          <cell r="A1303" t="str">
            <v>CS-SB009-RDNY-L</v>
          </cell>
          <cell r="B1303" t="str">
            <v>CS-SB009</v>
          </cell>
        </row>
        <row r="1304">
          <cell r="A1304" t="str">
            <v>CS-SB009-RDNY-M</v>
          </cell>
          <cell r="B1304" t="str">
            <v>CS-SB009</v>
          </cell>
        </row>
        <row r="1305">
          <cell r="A1305" t="str">
            <v>CS-SB009-RDNY-S</v>
          </cell>
          <cell r="B1305" t="str">
            <v>CS-SB009</v>
          </cell>
        </row>
        <row r="1306">
          <cell r="A1306" t="str">
            <v>CS-SB009-RDNY-XL</v>
          </cell>
          <cell r="B1306" t="str">
            <v>CS-SB009</v>
          </cell>
        </row>
        <row r="1307">
          <cell r="A1307" t="str">
            <v>CS-SB009-RDNY-XXL</v>
          </cell>
          <cell r="B1307" t="str">
            <v>CS-SB009</v>
          </cell>
        </row>
        <row r="1308">
          <cell r="A1308" t="str">
            <v>CS-SB009-RD-S</v>
          </cell>
          <cell r="B1308" t="str">
            <v>CS-SB009</v>
          </cell>
        </row>
        <row r="1309">
          <cell r="A1309" t="str">
            <v>CS-SB009-RD-XL</v>
          </cell>
          <cell r="B1309" t="str">
            <v>CS-SB009</v>
          </cell>
        </row>
        <row r="1310">
          <cell r="A1310" t="str">
            <v>CS-SB009-RD-XXL</v>
          </cell>
          <cell r="B1310" t="str">
            <v>CS-SB009</v>
          </cell>
        </row>
        <row r="1311">
          <cell r="A1311" t="str">
            <v>CS-SB009-YL-L</v>
          </cell>
          <cell r="B1311" t="str">
            <v>CS-SB009</v>
          </cell>
        </row>
        <row r="1312">
          <cell r="A1312" t="str">
            <v>CS-SB009-YL-M</v>
          </cell>
          <cell r="B1312" t="str">
            <v>CS-SB009</v>
          </cell>
        </row>
        <row r="1313">
          <cell r="A1313" t="str">
            <v>CS-SB009-YL-S</v>
          </cell>
          <cell r="B1313" t="str">
            <v>CS-SB009</v>
          </cell>
        </row>
        <row r="1314">
          <cell r="A1314" t="str">
            <v>CS-SB009-YL-XL</v>
          </cell>
          <cell r="B1314" t="str">
            <v>CS-SB009</v>
          </cell>
        </row>
        <row r="1315">
          <cell r="A1315" t="str">
            <v>CS-SB009-YL-XXL</v>
          </cell>
          <cell r="B1315" t="str">
            <v>CS-SB009</v>
          </cell>
        </row>
        <row r="1316">
          <cell r="A1316" t="str">
            <v>CS-SB010-WT-1</v>
          </cell>
          <cell r="B1316" t="str">
            <v>CS-SB010</v>
          </cell>
        </row>
        <row r="1317">
          <cell r="A1317" t="str">
            <v>CS-SB010-WT-2</v>
          </cell>
          <cell r="B1317" t="str">
            <v>CS-SB010</v>
          </cell>
        </row>
        <row r="1318">
          <cell r="A1318" t="str">
            <v>CS-SB010-WT-3</v>
          </cell>
          <cell r="B1318" t="str">
            <v>CS-SB010</v>
          </cell>
        </row>
        <row r="1319">
          <cell r="A1319" t="str">
            <v>CS-SB010-WT-4</v>
          </cell>
          <cell r="B1319" t="str">
            <v>CS-SB010</v>
          </cell>
        </row>
        <row r="1320">
          <cell r="A1320" t="str">
            <v>CS-SB010-WT-5</v>
          </cell>
          <cell r="B1320" t="str">
            <v>CS-SB010</v>
          </cell>
        </row>
        <row r="1321">
          <cell r="A1321" t="str">
            <v>CS-SB010-WT-6</v>
          </cell>
          <cell r="B1321" t="str">
            <v>CS-SB010</v>
          </cell>
        </row>
        <row r="1322">
          <cell r="A1322" t="str">
            <v>CS-SB010-WT-7</v>
          </cell>
          <cell r="B1322" t="str">
            <v>CS-SB010</v>
          </cell>
        </row>
        <row r="1323">
          <cell r="A1323" t="str">
            <v>CS-SB010-WT-8</v>
          </cell>
          <cell r="B1323" t="str">
            <v>CS-SB010</v>
          </cell>
        </row>
        <row r="1324">
          <cell r="A1324" t="str">
            <v>CS-SB010-WT-9</v>
          </cell>
          <cell r="B1324" t="str">
            <v>CS-SB010</v>
          </cell>
        </row>
        <row r="1325">
          <cell r="A1325" t="str">
            <v>CS-SB016-B0-L</v>
          </cell>
          <cell r="B1325" t="str">
            <v>CS-SB016</v>
          </cell>
        </row>
        <row r="1326">
          <cell r="A1326" t="str">
            <v>CS-SB016-B0-M</v>
          </cell>
          <cell r="B1326" t="str">
            <v>CS-SB016</v>
          </cell>
        </row>
        <row r="1327">
          <cell r="A1327" t="str">
            <v>CS-SB016-B0-S</v>
          </cell>
          <cell r="B1327" t="str">
            <v>CS-SB016</v>
          </cell>
        </row>
        <row r="1328">
          <cell r="A1328" t="str">
            <v>CS-SB016-B0-XL</v>
          </cell>
          <cell r="B1328" t="str">
            <v>CS-SB016</v>
          </cell>
        </row>
        <row r="1329">
          <cell r="A1329" t="str">
            <v>CS-SB016-B0-XXL</v>
          </cell>
          <cell r="B1329" t="str">
            <v>CS-SB016</v>
          </cell>
        </row>
        <row r="1330">
          <cell r="A1330" t="str">
            <v>CS-SB016-BK-L</v>
          </cell>
          <cell r="B1330" t="str">
            <v>CS-SB016</v>
          </cell>
        </row>
        <row r="1331">
          <cell r="A1331" t="str">
            <v>CS-SB016-BK-M</v>
          </cell>
          <cell r="B1331" t="str">
            <v>CS-SB016</v>
          </cell>
        </row>
        <row r="1332">
          <cell r="A1332" t="str">
            <v>CS-SB016-BK-S</v>
          </cell>
          <cell r="B1332" t="str">
            <v>CS-SB016</v>
          </cell>
        </row>
        <row r="1333">
          <cell r="A1333" t="str">
            <v>CS-SB016-BK-XL</v>
          </cell>
          <cell r="B1333" t="str">
            <v>CS-SB016</v>
          </cell>
        </row>
        <row r="1334">
          <cell r="A1334" t="str">
            <v>CS-SB016-BK-XXL</v>
          </cell>
          <cell r="B1334" t="str">
            <v>CS-SB016</v>
          </cell>
        </row>
        <row r="1335">
          <cell r="A1335" t="str">
            <v>CS-SB016-LB-L</v>
          </cell>
          <cell r="B1335" t="str">
            <v>CS-SB016</v>
          </cell>
        </row>
        <row r="1336">
          <cell r="A1336" t="str">
            <v>CS-SB016-LB-M</v>
          </cell>
          <cell r="B1336" t="str">
            <v>CS-SB016</v>
          </cell>
        </row>
        <row r="1337">
          <cell r="A1337" t="str">
            <v>CS-SB016-LB-S</v>
          </cell>
          <cell r="B1337" t="str">
            <v>CS-SB016</v>
          </cell>
        </row>
        <row r="1338">
          <cell r="A1338" t="str">
            <v>CS-SB016-LB-XL</v>
          </cell>
          <cell r="B1338" t="str">
            <v>CS-SB016</v>
          </cell>
        </row>
        <row r="1339">
          <cell r="A1339" t="str">
            <v>CS-SB016-LB-XXL</v>
          </cell>
          <cell r="B1339" t="str">
            <v>CS-SB016</v>
          </cell>
        </row>
        <row r="1340">
          <cell r="A1340" t="str">
            <v>CS-SB016-NB-L</v>
          </cell>
          <cell r="B1340" t="str">
            <v>CS-SB016</v>
          </cell>
        </row>
        <row r="1341">
          <cell r="A1341" t="str">
            <v>CS-SB016-NB-M</v>
          </cell>
          <cell r="B1341" t="str">
            <v>CS-SB016</v>
          </cell>
        </row>
        <row r="1342">
          <cell r="A1342" t="str">
            <v>CS-SB016-NB-S</v>
          </cell>
          <cell r="B1342" t="str">
            <v>CS-SB016</v>
          </cell>
        </row>
        <row r="1343">
          <cell r="A1343" t="str">
            <v>CS-SB016-NB-XL</v>
          </cell>
          <cell r="B1343" t="str">
            <v>CS-SB016</v>
          </cell>
        </row>
        <row r="1344">
          <cell r="A1344" t="str">
            <v>CS-SB016-NB-XXL</v>
          </cell>
          <cell r="B1344" t="str">
            <v>CS-SB016</v>
          </cell>
        </row>
        <row r="1345">
          <cell r="A1345" t="str">
            <v>CS-SB030-BK-L</v>
          </cell>
          <cell r="B1345" t="str">
            <v>CS-SB030</v>
          </cell>
        </row>
        <row r="1346">
          <cell r="A1346" t="str">
            <v>CS-SB030-BK-M</v>
          </cell>
          <cell r="B1346" t="str">
            <v>CS-SB030</v>
          </cell>
        </row>
        <row r="1347">
          <cell r="A1347" t="str">
            <v>CS-SB030-BK-S</v>
          </cell>
          <cell r="B1347" t="str">
            <v>CS-SB030</v>
          </cell>
        </row>
        <row r="1348">
          <cell r="A1348" t="str">
            <v>CS-SB030-BK-XL</v>
          </cell>
          <cell r="B1348" t="str">
            <v>CS-SB030</v>
          </cell>
        </row>
        <row r="1349">
          <cell r="A1349" t="str">
            <v>CS-SB030-BK-XXL</v>
          </cell>
          <cell r="B1349" t="str">
            <v>CS-SB030</v>
          </cell>
        </row>
        <row r="1350">
          <cell r="A1350" t="str">
            <v>CS-SB030-BL-L</v>
          </cell>
          <cell r="B1350" t="str">
            <v>CS-SB030</v>
          </cell>
        </row>
        <row r="1351">
          <cell r="A1351" t="str">
            <v>CS-SB030-BL-M</v>
          </cell>
          <cell r="B1351" t="str">
            <v>CS-SB030</v>
          </cell>
        </row>
        <row r="1352">
          <cell r="A1352" t="str">
            <v>CS-SB030-BL-S</v>
          </cell>
          <cell r="B1352" t="str">
            <v>CS-SB030</v>
          </cell>
        </row>
        <row r="1353">
          <cell r="A1353" t="str">
            <v>CS-SB030-BL-XL</v>
          </cell>
          <cell r="B1353" t="str">
            <v>CS-SB030</v>
          </cell>
        </row>
        <row r="1354">
          <cell r="A1354" t="str">
            <v>CS-SB030-BL-XXL</v>
          </cell>
          <cell r="B1354" t="str">
            <v>CS-SB030</v>
          </cell>
        </row>
        <row r="1355">
          <cell r="A1355" t="str">
            <v>CS-SB030-GR-L</v>
          </cell>
          <cell r="B1355" t="str">
            <v>CS-SB030</v>
          </cell>
        </row>
        <row r="1356">
          <cell r="A1356" t="str">
            <v>CS-SB030-GR-M</v>
          </cell>
          <cell r="B1356" t="str">
            <v>CS-SB030</v>
          </cell>
        </row>
        <row r="1357">
          <cell r="A1357" t="str">
            <v>CS-SB030-GR-S</v>
          </cell>
          <cell r="B1357" t="str">
            <v>CS-SB030</v>
          </cell>
        </row>
        <row r="1358">
          <cell r="A1358" t="str">
            <v>CS-SB030-GR-XL</v>
          </cell>
          <cell r="B1358" t="str">
            <v>CS-SB030</v>
          </cell>
        </row>
        <row r="1359">
          <cell r="A1359" t="str">
            <v>CS-SB030-GR-XXL</v>
          </cell>
          <cell r="B1359" t="str">
            <v>CS-SB030</v>
          </cell>
        </row>
        <row r="1360">
          <cell r="A1360" t="str">
            <v>CS-SB030-NY-L</v>
          </cell>
          <cell r="B1360" t="str">
            <v>CS-SB030</v>
          </cell>
        </row>
        <row r="1361">
          <cell r="A1361" t="str">
            <v>CS-SB030-NY-M</v>
          </cell>
          <cell r="B1361" t="str">
            <v>CS-SB030</v>
          </cell>
        </row>
        <row r="1362">
          <cell r="A1362" t="str">
            <v>CS-SB030-NY-S</v>
          </cell>
          <cell r="B1362" t="str">
            <v>CS-SB030</v>
          </cell>
        </row>
        <row r="1363">
          <cell r="A1363" t="str">
            <v>CS-SB030-NY-XL</v>
          </cell>
          <cell r="B1363" t="str">
            <v>CS-SB030</v>
          </cell>
        </row>
        <row r="1364">
          <cell r="A1364" t="str">
            <v>CS-SB030-NY-XXL</v>
          </cell>
          <cell r="B1364" t="str">
            <v>CS-SB030</v>
          </cell>
        </row>
        <row r="1365">
          <cell r="A1365" t="str">
            <v>CS-SB030-WR-L</v>
          </cell>
          <cell r="B1365" t="str">
            <v>CS-SB030</v>
          </cell>
        </row>
        <row r="1366">
          <cell r="A1366" t="str">
            <v>CS-SB030-WR-M</v>
          </cell>
          <cell r="B1366" t="str">
            <v>CS-SB030</v>
          </cell>
        </row>
        <row r="1367">
          <cell r="A1367" t="str">
            <v>CS-SB030-WR-S</v>
          </cell>
          <cell r="B1367" t="str">
            <v>CS-SB030</v>
          </cell>
        </row>
        <row r="1368">
          <cell r="A1368" t="str">
            <v>CS-SB030-WR-XL</v>
          </cell>
          <cell r="B1368" t="str">
            <v>CS-SB030</v>
          </cell>
        </row>
        <row r="1369">
          <cell r="A1369" t="str">
            <v>CS-SB030-WR-XXL</v>
          </cell>
          <cell r="B1369" t="str">
            <v>CS-SB030</v>
          </cell>
        </row>
        <row r="1370">
          <cell r="A1370" t="str">
            <v>CS-SB030-WT-L</v>
          </cell>
          <cell r="B1370" t="str">
            <v>CS-SB030</v>
          </cell>
        </row>
        <row r="1371">
          <cell r="A1371" t="str">
            <v>CS-SB030-WT-M</v>
          </cell>
          <cell r="B1371" t="str">
            <v>CS-SB030</v>
          </cell>
        </row>
        <row r="1372">
          <cell r="A1372" t="str">
            <v>CS-SB030-WT-S</v>
          </cell>
          <cell r="B1372" t="str">
            <v>CS-SB030</v>
          </cell>
        </row>
        <row r="1373">
          <cell r="A1373" t="str">
            <v>CS-SB030-WT-XL</v>
          </cell>
          <cell r="B1373" t="str">
            <v>CS-SB030</v>
          </cell>
        </row>
        <row r="1374">
          <cell r="A1374" t="str">
            <v>CS-SB030-WT-XXL</v>
          </cell>
          <cell r="B1374" t="str">
            <v>CS-SB030</v>
          </cell>
        </row>
        <row r="1375">
          <cell r="A1375" t="str">
            <v>CS-SB030-YL-L</v>
          </cell>
          <cell r="B1375" t="str">
            <v>CS-SB030</v>
          </cell>
        </row>
        <row r="1376">
          <cell r="A1376" t="str">
            <v>CS-SB030-YL-M</v>
          </cell>
          <cell r="B1376" t="str">
            <v>CS-SB030</v>
          </cell>
        </row>
        <row r="1377">
          <cell r="A1377" t="str">
            <v>CS-SB030-YL-S</v>
          </cell>
          <cell r="B1377" t="str">
            <v>CS-SB030</v>
          </cell>
        </row>
        <row r="1378">
          <cell r="A1378" t="str">
            <v>CS-SB030-YL-XL</v>
          </cell>
          <cell r="B1378" t="str">
            <v>CS-SB030</v>
          </cell>
        </row>
        <row r="1379">
          <cell r="A1379" t="str">
            <v>CS-SB030-YL-XXL</v>
          </cell>
          <cell r="B1379" t="str">
            <v>CS-SB030</v>
          </cell>
        </row>
        <row r="1380">
          <cell r="A1380" t="str">
            <v>CS-SB032-BL-L</v>
          </cell>
          <cell r="B1380" t="str">
            <v>CS-SB032</v>
          </cell>
        </row>
        <row r="1381">
          <cell r="A1381" t="str">
            <v>CS-SB032-BL-M</v>
          </cell>
          <cell r="B1381" t="str">
            <v>CS-SB032</v>
          </cell>
        </row>
        <row r="1382">
          <cell r="A1382" t="str">
            <v>CS-SB032-BL-S</v>
          </cell>
          <cell r="B1382" t="str">
            <v>CS-SB032</v>
          </cell>
        </row>
        <row r="1383">
          <cell r="A1383" t="str">
            <v>CS-SB032-BL-XL</v>
          </cell>
          <cell r="B1383" t="str">
            <v>CS-SB032</v>
          </cell>
        </row>
        <row r="1384">
          <cell r="A1384" t="str">
            <v>CS-SB032-BL-XXL</v>
          </cell>
          <cell r="B1384" t="str">
            <v>CS-SB032</v>
          </cell>
        </row>
        <row r="1385">
          <cell r="A1385" t="str">
            <v>CS-SB032-GN1-L</v>
          </cell>
          <cell r="B1385" t="str">
            <v>CS-SB032</v>
          </cell>
        </row>
        <row r="1386">
          <cell r="A1386" t="str">
            <v>CS-SB032-GN1-M</v>
          </cell>
          <cell r="B1386" t="str">
            <v>CS-SB032</v>
          </cell>
        </row>
        <row r="1387">
          <cell r="A1387" t="str">
            <v>CS-SB032-GN1-S</v>
          </cell>
          <cell r="B1387" t="str">
            <v>CS-SB032</v>
          </cell>
        </row>
        <row r="1388">
          <cell r="A1388" t="str">
            <v>CS-SB032-GN1-XL</v>
          </cell>
          <cell r="B1388" t="str">
            <v>CS-SB032</v>
          </cell>
        </row>
        <row r="1389">
          <cell r="A1389" t="str">
            <v>CS-SB032-GN1-XXL</v>
          </cell>
          <cell r="B1389" t="str">
            <v>CS-SB032</v>
          </cell>
        </row>
        <row r="1390">
          <cell r="A1390" t="str">
            <v>CS-SB032-GN2-L</v>
          </cell>
          <cell r="B1390" t="str">
            <v>CS-SB032</v>
          </cell>
        </row>
        <row r="1391">
          <cell r="A1391" t="str">
            <v>CS-SB032-GN2-M</v>
          </cell>
          <cell r="B1391" t="str">
            <v>CS-SB032</v>
          </cell>
        </row>
        <row r="1392">
          <cell r="A1392" t="str">
            <v>CS-SB032-GN2-S</v>
          </cell>
          <cell r="B1392" t="str">
            <v>CS-SB032</v>
          </cell>
        </row>
        <row r="1393">
          <cell r="A1393" t="str">
            <v>CS-SB032-GN2-XL</v>
          </cell>
          <cell r="B1393" t="str">
            <v>CS-SB032</v>
          </cell>
        </row>
        <row r="1394">
          <cell r="A1394" t="str">
            <v>CS-SB032-GN2-XXL</v>
          </cell>
          <cell r="B1394" t="str">
            <v>CS-SB032</v>
          </cell>
        </row>
        <row r="1395">
          <cell r="A1395" t="str">
            <v>CS-SB032-NB-L</v>
          </cell>
          <cell r="B1395" t="str">
            <v>CS-SB032</v>
          </cell>
        </row>
        <row r="1396">
          <cell r="A1396" t="str">
            <v>CS-SB032-NB-M</v>
          </cell>
          <cell r="B1396" t="str">
            <v>CS-SB032</v>
          </cell>
        </row>
        <row r="1397">
          <cell r="A1397" t="str">
            <v>CS-SB032-NB-S</v>
          </cell>
          <cell r="B1397" t="str">
            <v>CS-SB032</v>
          </cell>
        </row>
        <row r="1398">
          <cell r="A1398" t="str">
            <v>CS-SB032-NB-XL</v>
          </cell>
          <cell r="B1398" t="str">
            <v>CS-SB032</v>
          </cell>
        </row>
        <row r="1399">
          <cell r="A1399" t="str">
            <v>CS-SB032-NB-XXL</v>
          </cell>
          <cell r="B1399" t="str">
            <v>CS-SB032</v>
          </cell>
        </row>
        <row r="1400">
          <cell r="A1400" t="str">
            <v>CS-SB032-RD-L</v>
          </cell>
          <cell r="B1400" t="str">
            <v>CS-SB032</v>
          </cell>
        </row>
        <row r="1401">
          <cell r="A1401" t="str">
            <v>CS-SB032-RD-M</v>
          </cell>
          <cell r="B1401" t="str">
            <v>CS-SB032</v>
          </cell>
        </row>
        <row r="1402">
          <cell r="A1402" t="str">
            <v>CS-SB032-RD-S</v>
          </cell>
          <cell r="B1402" t="str">
            <v>CS-SB032</v>
          </cell>
        </row>
        <row r="1403">
          <cell r="A1403" t="str">
            <v>CS-SB032-RD-XL</v>
          </cell>
          <cell r="B1403" t="str">
            <v>CS-SB032</v>
          </cell>
        </row>
        <row r="1404">
          <cell r="A1404" t="str">
            <v>CS-SB032-RD-XXL</v>
          </cell>
          <cell r="B1404" t="str">
            <v>CS-SB032</v>
          </cell>
        </row>
        <row r="1405">
          <cell r="A1405" t="str">
            <v>CS-SB032-YL-L</v>
          </cell>
          <cell r="B1405" t="str">
            <v>CS-SB032</v>
          </cell>
        </row>
        <row r="1406">
          <cell r="A1406" t="str">
            <v>CS-SB032-YL-M</v>
          </cell>
          <cell r="B1406" t="str">
            <v>CS-SB032</v>
          </cell>
        </row>
        <row r="1407">
          <cell r="A1407" t="str">
            <v>CS-SB032-YL-S</v>
          </cell>
          <cell r="B1407" t="str">
            <v>CS-SB032</v>
          </cell>
        </row>
        <row r="1408">
          <cell r="A1408" t="str">
            <v>CS-SB032-YL-XL</v>
          </cell>
          <cell r="B1408" t="str">
            <v>CS-SB032</v>
          </cell>
        </row>
        <row r="1409">
          <cell r="A1409" t="str">
            <v>CS-SB032-YL-XXL</v>
          </cell>
          <cell r="B1409" t="str">
            <v>CS-SB032</v>
          </cell>
        </row>
        <row r="1410">
          <cell r="A1410" t="str">
            <v>CS-SB084-H10-M</v>
          </cell>
          <cell r="B1410" t="str">
            <v>CS-SB084</v>
          </cell>
        </row>
        <row r="1411">
          <cell r="A1411" t="str">
            <v>CS-SB084-H15-XXL</v>
          </cell>
          <cell r="B1411" t="str">
            <v>CS-SB084</v>
          </cell>
        </row>
        <row r="1412">
          <cell r="A1412" t="str">
            <v>CS-SB084-H16-XXL</v>
          </cell>
          <cell r="B1412" t="str">
            <v>CS-SB084</v>
          </cell>
        </row>
        <row r="1413">
          <cell r="A1413" t="str">
            <v>CS-SB084-H6-XL</v>
          </cell>
          <cell r="B1413" t="str">
            <v>CS-SB084</v>
          </cell>
        </row>
        <row r="1414">
          <cell r="A1414" t="str">
            <v>CS-SB086-B0-L</v>
          </cell>
          <cell r="B1414" t="str">
            <v>CS-SB086</v>
          </cell>
        </row>
        <row r="1415">
          <cell r="A1415" t="str">
            <v>CS-SB086-B0-M</v>
          </cell>
          <cell r="B1415" t="str">
            <v>CS-SB086</v>
          </cell>
        </row>
        <row r="1416">
          <cell r="A1416" t="str">
            <v>CS-SB086-B0-S</v>
          </cell>
          <cell r="B1416" t="str">
            <v>CS-SB086</v>
          </cell>
        </row>
        <row r="1417">
          <cell r="A1417" t="str">
            <v>CS-SB086-B0-XL</v>
          </cell>
          <cell r="B1417" t="str">
            <v>CS-SB086</v>
          </cell>
        </row>
        <row r="1418">
          <cell r="A1418" t="str">
            <v>CS-SB086-B0-XXL</v>
          </cell>
          <cell r="B1418" t="str">
            <v>CS-SB086</v>
          </cell>
        </row>
        <row r="1419">
          <cell r="A1419" t="str">
            <v>CS-SB086-LB-L</v>
          </cell>
          <cell r="B1419" t="str">
            <v>CS-SB086</v>
          </cell>
        </row>
        <row r="1420">
          <cell r="A1420" t="str">
            <v>CS-SB086-LB-M</v>
          </cell>
          <cell r="B1420" t="str">
            <v>CS-SB086</v>
          </cell>
        </row>
        <row r="1421">
          <cell r="A1421" t="str">
            <v>CS-SB086-LB-S</v>
          </cell>
          <cell r="B1421" t="str">
            <v>CS-SB086</v>
          </cell>
        </row>
        <row r="1422">
          <cell r="A1422" t="str">
            <v>CS-SB086-LB-XL</v>
          </cell>
          <cell r="B1422" t="str">
            <v>CS-SB086</v>
          </cell>
        </row>
        <row r="1423">
          <cell r="A1423" t="str">
            <v>CS-SB086-LB-XXL</v>
          </cell>
          <cell r="B1423" t="str">
            <v>CS-SB086</v>
          </cell>
        </row>
        <row r="1424">
          <cell r="A1424" t="str">
            <v>CS-SB166-B28-1-L</v>
          </cell>
          <cell r="B1424" t="str">
            <v>CS-SB166</v>
          </cell>
        </row>
        <row r="1425">
          <cell r="A1425" t="str">
            <v>CS-SB166-B28-1-M</v>
          </cell>
          <cell r="B1425" t="str">
            <v>CS-SB166</v>
          </cell>
        </row>
        <row r="1426">
          <cell r="A1426" t="str">
            <v>CS-SB166-B28-1-S</v>
          </cell>
          <cell r="B1426" t="str">
            <v>CS-SB166</v>
          </cell>
        </row>
        <row r="1427">
          <cell r="A1427" t="str">
            <v>CS-SB166-B28-1-XL</v>
          </cell>
          <cell r="B1427" t="str">
            <v>CS-SB166</v>
          </cell>
        </row>
        <row r="1428">
          <cell r="A1428" t="str">
            <v>CS-SB166-B28-1-XXL</v>
          </cell>
          <cell r="B1428" t="str">
            <v>CS-SB166</v>
          </cell>
        </row>
        <row r="1429">
          <cell r="A1429" t="str">
            <v>CS-SB166-B28-3-L</v>
          </cell>
          <cell r="B1429" t="str">
            <v>CS-SB166</v>
          </cell>
        </row>
        <row r="1430">
          <cell r="A1430" t="str">
            <v>CS-SB166-B28-3-M</v>
          </cell>
          <cell r="B1430" t="str">
            <v>CS-SB166</v>
          </cell>
        </row>
        <row r="1431">
          <cell r="A1431" t="str">
            <v>CS-SB166-B28-3-S</v>
          </cell>
          <cell r="B1431" t="str">
            <v>CS-SB166</v>
          </cell>
        </row>
        <row r="1432">
          <cell r="A1432" t="str">
            <v>CS-SB166-B28-3-XL</v>
          </cell>
          <cell r="B1432" t="str">
            <v>CS-SB166</v>
          </cell>
        </row>
        <row r="1433">
          <cell r="A1433" t="str">
            <v>CS-SB166-B28-3-XXL</v>
          </cell>
          <cell r="B1433" t="str">
            <v>CS-SB166</v>
          </cell>
        </row>
        <row r="1434">
          <cell r="A1434" t="str">
            <v>CS-SB166-B28-4-L</v>
          </cell>
          <cell r="B1434" t="str">
            <v>CS-SB166</v>
          </cell>
        </row>
        <row r="1435">
          <cell r="A1435" t="str">
            <v>CS-SB166-B28-4-M</v>
          </cell>
          <cell r="B1435" t="str">
            <v>CS-SB166</v>
          </cell>
        </row>
        <row r="1436">
          <cell r="A1436" t="str">
            <v>CS-SB166-B28-4-S</v>
          </cell>
          <cell r="B1436" t="str">
            <v>CS-SB166</v>
          </cell>
        </row>
        <row r="1437">
          <cell r="A1437" t="str">
            <v>CS-SB166-B28-4-XL</v>
          </cell>
          <cell r="B1437" t="str">
            <v>CS-SB166</v>
          </cell>
        </row>
        <row r="1438">
          <cell r="A1438" t="str">
            <v>CS-SB166-B28-4-XXL</v>
          </cell>
          <cell r="B1438" t="str">
            <v>CS-SB166</v>
          </cell>
        </row>
        <row r="1439">
          <cell r="A1439" t="str">
            <v>CS-SB166-B28-5-L</v>
          </cell>
          <cell r="B1439" t="str">
            <v>CS-SB166</v>
          </cell>
        </row>
        <row r="1440">
          <cell r="A1440" t="str">
            <v>CS-SB166-B28-5-M</v>
          </cell>
          <cell r="B1440" t="str">
            <v>CS-SB166</v>
          </cell>
        </row>
        <row r="1441">
          <cell r="A1441" t="str">
            <v>CS-SB166-B28-5-S</v>
          </cell>
          <cell r="B1441" t="str">
            <v>CS-SB166</v>
          </cell>
        </row>
        <row r="1442">
          <cell r="A1442" t="str">
            <v>CS-SB166-B28-5-XL</v>
          </cell>
          <cell r="B1442" t="str">
            <v>CS-SB166</v>
          </cell>
        </row>
        <row r="1443">
          <cell r="A1443" t="str">
            <v>CS-SB166-B28-5-XXL</v>
          </cell>
          <cell r="B1443" t="str">
            <v>CS-SB166</v>
          </cell>
        </row>
        <row r="1444">
          <cell r="A1444" t="str">
            <v>CS-SB166-K33-1-L</v>
          </cell>
          <cell r="B1444" t="str">
            <v>CS-SB166</v>
          </cell>
        </row>
        <row r="1445">
          <cell r="A1445" t="str">
            <v>CS-SB166-K33-1-M</v>
          </cell>
          <cell r="B1445" t="str">
            <v>CS-SB166</v>
          </cell>
        </row>
        <row r="1446">
          <cell r="A1446" t="str">
            <v>CS-SB166-K33-1-S</v>
          </cell>
          <cell r="B1446" t="str">
            <v>CS-SB166</v>
          </cell>
        </row>
        <row r="1447">
          <cell r="A1447" t="str">
            <v>CS-SB166-K33-1-XL</v>
          </cell>
          <cell r="B1447" t="str">
            <v>CS-SB166</v>
          </cell>
        </row>
        <row r="1448">
          <cell r="A1448" t="str">
            <v>CS-SB166-K33-1-XXL</v>
          </cell>
          <cell r="B1448" t="str">
            <v>CS-SB166</v>
          </cell>
        </row>
        <row r="1449">
          <cell r="A1449" t="str">
            <v>CS-SB166-K33-2-L</v>
          </cell>
          <cell r="B1449" t="str">
            <v>CS-SB166</v>
          </cell>
        </row>
        <row r="1450">
          <cell r="A1450" t="str">
            <v>CS-SB166-K33-2-M</v>
          </cell>
          <cell r="B1450" t="str">
            <v>CS-SB166</v>
          </cell>
        </row>
        <row r="1451">
          <cell r="A1451" t="str">
            <v>CS-SB166-K33-2-S</v>
          </cell>
          <cell r="B1451" t="str">
            <v>CS-SB166</v>
          </cell>
        </row>
        <row r="1452">
          <cell r="A1452" t="str">
            <v>CS-SB166-K33-2-XL</v>
          </cell>
          <cell r="B1452" t="str">
            <v>CS-SB166</v>
          </cell>
        </row>
        <row r="1453">
          <cell r="A1453" t="str">
            <v>CS-SB166-K33-2-XXL</v>
          </cell>
          <cell r="B1453" t="str">
            <v>CS-SB166</v>
          </cell>
        </row>
        <row r="1454">
          <cell r="A1454" t="str">
            <v>CS-SB166-K33-4-L</v>
          </cell>
          <cell r="B1454" t="str">
            <v>CS-SB166</v>
          </cell>
        </row>
        <row r="1455">
          <cell r="A1455" t="str">
            <v>CS-SB166-K33-4-M</v>
          </cell>
          <cell r="B1455" t="str">
            <v>CS-SB166</v>
          </cell>
        </row>
        <row r="1456">
          <cell r="A1456" t="str">
            <v>CS-SB166-K33-4-S</v>
          </cell>
          <cell r="B1456" t="str">
            <v>CS-SB166</v>
          </cell>
        </row>
        <row r="1457">
          <cell r="A1457" t="str">
            <v>CS-SB166-K33-4-XL</v>
          </cell>
          <cell r="B1457" t="str">
            <v>CS-SB166</v>
          </cell>
        </row>
        <row r="1458">
          <cell r="A1458" t="str">
            <v>CS-SB166-K33-4-XXL</v>
          </cell>
          <cell r="B1458" t="str">
            <v>CS-SB166</v>
          </cell>
        </row>
        <row r="1459">
          <cell r="A1459" t="str">
            <v>CS-SB166-K73-1-L</v>
          </cell>
          <cell r="B1459" t="str">
            <v>CS-SB166</v>
          </cell>
        </row>
        <row r="1460">
          <cell r="A1460" t="str">
            <v>CS-SB166-K73-1-M</v>
          </cell>
          <cell r="B1460" t="str">
            <v>CS-SB166</v>
          </cell>
        </row>
        <row r="1461">
          <cell r="A1461" t="str">
            <v>CS-SB166-K73-1-S</v>
          </cell>
          <cell r="B1461" t="str">
            <v>CS-SB166</v>
          </cell>
        </row>
        <row r="1462">
          <cell r="A1462" t="str">
            <v>CS-SB166-K73-1-XL</v>
          </cell>
          <cell r="B1462" t="str">
            <v>CS-SB166</v>
          </cell>
        </row>
        <row r="1463">
          <cell r="A1463" t="str">
            <v>CS-SB166-K73-1-XXL</v>
          </cell>
          <cell r="B1463" t="str">
            <v>CS-SB166</v>
          </cell>
        </row>
        <row r="1464">
          <cell r="A1464" t="str">
            <v>CS-SB166-K73-2-L</v>
          </cell>
          <cell r="B1464" t="str">
            <v>CS-SB166</v>
          </cell>
        </row>
        <row r="1465">
          <cell r="A1465" t="str">
            <v>CS-SB166-K73-2-M</v>
          </cell>
          <cell r="B1465" t="str">
            <v>CS-SB166</v>
          </cell>
        </row>
        <row r="1466">
          <cell r="A1466" t="str">
            <v>CS-SB166-K73-2-S</v>
          </cell>
          <cell r="B1466" t="str">
            <v>CS-SB166</v>
          </cell>
        </row>
        <row r="1467">
          <cell r="A1467" t="str">
            <v>CS-SB166-K73-2-XL</v>
          </cell>
          <cell r="B1467" t="str">
            <v>CS-SB166</v>
          </cell>
        </row>
        <row r="1468">
          <cell r="A1468" t="str">
            <v>CS-SB166-K73-2-XXL</v>
          </cell>
          <cell r="B1468" t="str">
            <v>CS-SB166</v>
          </cell>
        </row>
        <row r="1469">
          <cell r="A1469" t="str">
            <v>CS-SB166-RNB-XL</v>
          </cell>
          <cell r="B1469" t="str">
            <v>CS-SB166</v>
          </cell>
        </row>
        <row r="1470">
          <cell r="A1470" t="str">
            <v>CS-SB166-RNNY-S</v>
          </cell>
          <cell r="B1470" t="str">
            <v>CS-SB166</v>
          </cell>
        </row>
        <row r="1471">
          <cell r="A1471" t="str">
            <v>CS-SB166-RNNY-XL</v>
          </cell>
          <cell r="B1471" t="str">
            <v>CS-SB166</v>
          </cell>
        </row>
        <row r="1472">
          <cell r="A1472" t="str">
            <v>CS-SB166-RNNY-XXL</v>
          </cell>
          <cell r="B1472" t="str">
            <v>CS-SB166</v>
          </cell>
        </row>
        <row r="1473">
          <cell r="A1473" t="str">
            <v>CS-SB166-YL-M</v>
          </cell>
          <cell r="B1473" t="str">
            <v>CS-SB166</v>
          </cell>
        </row>
        <row r="1474">
          <cell r="A1474" t="str">
            <v>CS-SB170-G912-L</v>
          </cell>
          <cell r="B1474" t="str">
            <v>CS-SB170</v>
          </cell>
        </row>
        <row r="1475">
          <cell r="A1475" t="str">
            <v>CS-SB170-G912-M</v>
          </cell>
          <cell r="B1475" t="str">
            <v>CS-SB170</v>
          </cell>
        </row>
        <row r="1476">
          <cell r="A1476" t="str">
            <v>CS-SB170-G912-S</v>
          </cell>
          <cell r="B1476" t="str">
            <v>CS-SB170</v>
          </cell>
        </row>
        <row r="1477">
          <cell r="A1477" t="str">
            <v>CS-SB170-G912-XL</v>
          </cell>
          <cell r="B1477" t="str">
            <v>CS-SB170</v>
          </cell>
        </row>
        <row r="1478">
          <cell r="A1478" t="str">
            <v>CS-SB170-G912-XXL</v>
          </cell>
          <cell r="B1478" t="str">
            <v>CS-SB170</v>
          </cell>
        </row>
        <row r="1479">
          <cell r="A1479" t="str">
            <v>CS-SB170-LB916-L</v>
          </cell>
          <cell r="B1479" t="str">
            <v>CS-SB170</v>
          </cell>
        </row>
        <row r="1480">
          <cell r="A1480" t="str">
            <v>CS-SB170-LB916-M</v>
          </cell>
          <cell r="B1480" t="str">
            <v>CS-SB170</v>
          </cell>
        </row>
        <row r="1481">
          <cell r="A1481" t="str">
            <v>CS-SB170-LB916-S</v>
          </cell>
          <cell r="B1481" t="str">
            <v>CS-SB170</v>
          </cell>
        </row>
        <row r="1482">
          <cell r="A1482" t="str">
            <v>CS-SB170-LB916-XL</v>
          </cell>
          <cell r="B1482" t="str">
            <v>CS-SB170</v>
          </cell>
        </row>
        <row r="1483">
          <cell r="A1483" t="str">
            <v>CS-SB170-LB916-XXL</v>
          </cell>
          <cell r="B1483" t="str">
            <v>CS-SB170</v>
          </cell>
        </row>
        <row r="1484">
          <cell r="A1484" t="str">
            <v>CS-SB170-LG907-L</v>
          </cell>
          <cell r="B1484" t="str">
            <v>CS-SB170</v>
          </cell>
        </row>
        <row r="1485">
          <cell r="A1485" t="str">
            <v>CS-SB170-LG907-M</v>
          </cell>
          <cell r="B1485" t="str">
            <v>CS-SB170</v>
          </cell>
        </row>
        <row r="1486">
          <cell r="A1486" t="str">
            <v>CS-SB170-LG907-S</v>
          </cell>
          <cell r="B1486" t="str">
            <v>CS-SB170</v>
          </cell>
        </row>
        <row r="1487">
          <cell r="A1487" t="str">
            <v>CS-SB170-LG907-XL</v>
          </cell>
          <cell r="B1487" t="str">
            <v>CS-SB170</v>
          </cell>
        </row>
        <row r="1488">
          <cell r="A1488" t="str">
            <v>CS-SB170-LG907-XXL</v>
          </cell>
          <cell r="B1488" t="str">
            <v>CS-SB170</v>
          </cell>
        </row>
        <row r="1489">
          <cell r="A1489" t="str">
            <v>CS-SB170-PI908-L</v>
          </cell>
          <cell r="B1489" t="str">
            <v>CS-SB170</v>
          </cell>
        </row>
        <row r="1490">
          <cell r="A1490" t="str">
            <v>CS-SB170-PI908-M</v>
          </cell>
          <cell r="B1490" t="str">
            <v>CS-SB170</v>
          </cell>
        </row>
        <row r="1491">
          <cell r="A1491" t="str">
            <v>CS-SB170-PI908-S</v>
          </cell>
          <cell r="B1491" t="str">
            <v>CS-SB170</v>
          </cell>
        </row>
        <row r="1492">
          <cell r="A1492" t="str">
            <v>CS-SB170-PI908-XL</v>
          </cell>
          <cell r="B1492" t="str">
            <v>CS-SB170</v>
          </cell>
        </row>
        <row r="1493">
          <cell r="A1493" t="str">
            <v>CS-SB170-PI908-XXL</v>
          </cell>
          <cell r="B1493" t="str">
            <v>CS-SB170</v>
          </cell>
        </row>
        <row r="1494">
          <cell r="A1494" t="str">
            <v>CS-SB170-Sa911-L</v>
          </cell>
          <cell r="B1494" t="str">
            <v>CS-SB170</v>
          </cell>
        </row>
        <row r="1495">
          <cell r="A1495" t="str">
            <v>CS-SB170-Sa911-M</v>
          </cell>
          <cell r="B1495" t="str">
            <v>CS-SB170</v>
          </cell>
        </row>
        <row r="1496">
          <cell r="A1496" t="str">
            <v>CS-SB170-Sa911-S</v>
          </cell>
          <cell r="B1496" t="str">
            <v>CS-SB170</v>
          </cell>
        </row>
        <row r="1497">
          <cell r="A1497" t="str">
            <v>CS-SB170-Sa911-XL</v>
          </cell>
          <cell r="B1497" t="str">
            <v>CS-SB170</v>
          </cell>
        </row>
        <row r="1498">
          <cell r="A1498" t="str">
            <v>CS-SB170-Sa911-XXL</v>
          </cell>
          <cell r="B1498" t="str">
            <v>CS-SB170</v>
          </cell>
        </row>
        <row r="1499">
          <cell r="A1499" t="str">
            <v>CS-SB170-W902-L</v>
          </cell>
          <cell r="B1499" t="str">
            <v>CS-SB170</v>
          </cell>
        </row>
        <row r="1500">
          <cell r="A1500" t="str">
            <v>CS-SB170-W902-M</v>
          </cell>
          <cell r="B1500" t="str">
            <v>CS-SB170</v>
          </cell>
        </row>
        <row r="1501">
          <cell r="A1501" t="str">
            <v>CS-SB170-W902-S</v>
          </cell>
          <cell r="B1501" t="str">
            <v>CS-SB170</v>
          </cell>
        </row>
        <row r="1502">
          <cell r="A1502" t="str">
            <v>CS-SB170-W902-XL</v>
          </cell>
          <cell r="B1502" t="str">
            <v>CS-SB170</v>
          </cell>
        </row>
        <row r="1503">
          <cell r="A1503" t="str">
            <v>CS-SB170-W902-XXL</v>
          </cell>
          <cell r="B1503" t="str">
            <v>CS-SB170</v>
          </cell>
        </row>
        <row r="1504">
          <cell r="A1504" t="str">
            <v>CS-SB170-WR917-L</v>
          </cell>
          <cell r="B1504" t="str">
            <v>CS-SB170</v>
          </cell>
        </row>
        <row r="1505">
          <cell r="A1505" t="str">
            <v>CS-SB170-WR917-M</v>
          </cell>
          <cell r="B1505" t="str">
            <v>CS-SB170</v>
          </cell>
        </row>
        <row r="1506">
          <cell r="A1506" t="str">
            <v>CS-SB170-WR917-S</v>
          </cell>
          <cell r="B1506" t="str">
            <v>CS-SB170</v>
          </cell>
        </row>
        <row r="1507">
          <cell r="A1507" t="str">
            <v>CS-SB170-WR917-XL</v>
          </cell>
          <cell r="B1507" t="str">
            <v>CS-SB170</v>
          </cell>
        </row>
        <row r="1508">
          <cell r="A1508" t="str">
            <v>CS-SB170-WR917-XXL</v>
          </cell>
          <cell r="B1508" t="str">
            <v>CS-SB170</v>
          </cell>
        </row>
        <row r="1509">
          <cell r="A1509" t="str">
            <v>CS-SB170-WR-XL</v>
          </cell>
          <cell r="B1509" t="str">
            <v>CS-SB170</v>
          </cell>
        </row>
        <row r="1510">
          <cell r="A1510" t="str">
            <v>CS-SB170-ZL918-L</v>
          </cell>
          <cell r="B1510" t="str">
            <v>CS-SB170</v>
          </cell>
        </row>
        <row r="1511">
          <cell r="A1511" t="str">
            <v>CS-SB170-ZL918-M</v>
          </cell>
          <cell r="B1511" t="str">
            <v>CS-SB170</v>
          </cell>
        </row>
        <row r="1512">
          <cell r="A1512" t="str">
            <v>CS-SB170-ZL918-S</v>
          </cell>
          <cell r="B1512" t="str">
            <v>CS-SB170</v>
          </cell>
        </row>
        <row r="1513">
          <cell r="A1513" t="str">
            <v>CS-SB170-ZL918-XL</v>
          </cell>
          <cell r="B1513" t="str">
            <v>CS-SB170</v>
          </cell>
        </row>
        <row r="1514">
          <cell r="A1514" t="str">
            <v>CS-SB170-ZL918-XXL</v>
          </cell>
          <cell r="B1514" t="str">
            <v>CS-SB170</v>
          </cell>
        </row>
        <row r="1515">
          <cell r="A1515" t="str">
            <v>CS-SB171-G912-L</v>
          </cell>
          <cell r="B1515" t="str">
            <v>CS-SB171</v>
          </cell>
        </row>
        <row r="1516">
          <cell r="A1516" t="str">
            <v>CS-SB171-G912-M</v>
          </cell>
          <cell r="B1516" t="str">
            <v>CS-SB171</v>
          </cell>
        </row>
        <row r="1517">
          <cell r="A1517" t="str">
            <v>CS-SB171-G912-S</v>
          </cell>
          <cell r="B1517" t="str">
            <v>CS-SB171</v>
          </cell>
        </row>
        <row r="1518">
          <cell r="A1518" t="str">
            <v>CS-SB171-G912-XL</v>
          </cell>
          <cell r="B1518" t="str">
            <v>CS-SB171</v>
          </cell>
        </row>
        <row r="1519">
          <cell r="A1519" t="str">
            <v>CS-SB171-G912-XXL</v>
          </cell>
          <cell r="B1519" t="str">
            <v>CS-SB171</v>
          </cell>
        </row>
        <row r="1520">
          <cell r="A1520" t="str">
            <v>CS-SB171-LB916-L</v>
          </cell>
          <cell r="B1520" t="str">
            <v>CS-SB171</v>
          </cell>
        </row>
        <row r="1521">
          <cell r="A1521" t="str">
            <v>CS-SB171-LB916-M</v>
          </cell>
          <cell r="B1521" t="str">
            <v>CS-SB171</v>
          </cell>
        </row>
        <row r="1522">
          <cell r="A1522" t="str">
            <v>CS-SB171-LB916-S</v>
          </cell>
          <cell r="B1522" t="str">
            <v>CS-SB171</v>
          </cell>
        </row>
        <row r="1523">
          <cell r="A1523" t="str">
            <v>CS-SB171-LB916-XL</v>
          </cell>
          <cell r="B1523" t="str">
            <v>CS-SB171</v>
          </cell>
        </row>
        <row r="1524">
          <cell r="A1524" t="str">
            <v>CS-SB171-LB916-XXL</v>
          </cell>
          <cell r="B1524" t="str">
            <v>CS-SB171</v>
          </cell>
        </row>
        <row r="1525">
          <cell r="A1525" t="str">
            <v>CS-SB171-LG907-L</v>
          </cell>
          <cell r="B1525" t="str">
            <v>CS-SB171</v>
          </cell>
        </row>
        <row r="1526">
          <cell r="A1526" t="str">
            <v>CS-SB171-LG907-M</v>
          </cell>
          <cell r="B1526" t="str">
            <v>CS-SB171</v>
          </cell>
        </row>
        <row r="1527">
          <cell r="A1527" t="str">
            <v>CS-SB171-LG907-S</v>
          </cell>
          <cell r="B1527" t="str">
            <v>CS-SB171</v>
          </cell>
        </row>
        <row r="1528">
          <cell r="A1528" t="str">
            <v>CS-SB171-LG907-XL</v>
          </cell>
          <cell r="B1528" t="str">
            <v>CS-SB171</v>
          </cell>
        </row>
        <row r="1529">
          <cell r="A1529" t="str">
            <v>CS-SB171-LG907-XXL</v>
          </cell>
          <cell r="B1529" t="str">
            <v>CS-SB171</v>
          </cell>
        </row>
        <row r="1530">
          <cell r="A1530" t="str">
            <v>CS-SB171-PI908-L</v>
          </cell>
          <cell r="B1530" t="str">
            <v>CS-SB171</v>
          </cell>
        </row>
        <row r="1531">
          <cell r="A1531" t="str">
            <v>CS-SB171-PI908-M</v>
          </cell>
          <cell r="B1531" t="str">
            <v>CS-SB171</v>
          </cell>
        </row>
        <row r="1532">
          <cell r="A1532" t="str">
            <v>CS-SB171-PI908-S</v>
          </cell>
          <cell r="B1532" t="str">
            <v>CS-SB171</v>
          </cell>
        </row>
        <row r="1533">
          <cell r="A1533" t="str">
            <v>CS-SB171-PI908-XL</v>
          </cell>
          <cell r="B1533" t="str">
            <v>CS-SB171</v>
          </cell>
        </row>
        <row r="1534">
          <cell r="A1534" t="str">
            <v>CS-SB171-PI908-XXL</v>
          </cell>
          <cell r="B1534" t="str">
            <v>CS-SB171</v>
          </cell>
        </row>
        <row r="1535">
          <cell r="A1535" t="str">
            <v>CS-SB171-Sa911-L</v>
          </cell>
          <cell r="B1535" t="str">
            <v>CS-SB171</v>
          </cell>
        </row>
        <row r="1536">
          <cell r="A1536" t="str">
            <v>CS-SB171-Sa911-M</v>
          </cell>
          <cell r="B1536" t="str">
            <v>CS-SB171</v>
          </cell>
        </row>
        <row r="1537">
          <cell r="A1537" t="str">
            <v>CS-SB171-Sa911-S</v>
          </cell>
          <cell r="B1537" t="str">
            <v>CS-SB171</v>
          </cell>
        </row>
        <row r="1538">
          <cell r="A1538" t="str">
            <v>CS-SB171-Sa911-XL</v>
          </cell>
          <cell r="B1538" t="str">
            <v>CS-SB171</v>
          </cell>
        </row>
        <row r="1539">
          <cell r="A1539" t="str">
            <v>CS-SB171-Sa911-XXL</v>
          </cell>
          <cell r="B1539" t="str">
            <v>CS-SB171</v>
          </cell>
        </row>
        <row r="1540">
          <cell r="A1540" t="str">
            <v>CS-SB171-W902-L</v>
          </cell>
          <cell r="B1540" t="str">
            <v>CS-SB171</v>
          </cell>
        </row>
        <row r="1541">
          <cell r="A1541" t="str">
            <v>CS-SB171-W902-M</v>
          </cell>
          <cell r="B1541" t="str">
            <v>CS-SB171</v>
          </cell>
        </row>
        <row r="1542">
          <cell r="A1542" t="str">
            <v>CS-SB171-W902-S</v>
          </cell>
          <cell r="B1542" t="str">
            <v>CS-SB171</v>
          </cell>
        </row>
        <row r="1543">
          <cell r="A1543" t="str">
            <v>CS-SB171-W902-XL</v>
          </cell>
          <cell r="B1543" t="str">
            <v>CS-SB171</v>
          </cell>
        </row>
        <row r="1544">
          <cell r="A1544" t="str">
            <v>CS-SB171-W902-XXL</v>
          </cell>
          <cell r="B1544" t="str">
            <v>CS-SB171</v>
          </cell>
        </row>
        <row r="1545">
          <cell r="A1545" t="str">
            <v>CS-SB171-WR917-L</v>
          </cell>
          <cell r="B1545" t="str">
            <v>CS-SB171</v>
          </cell>
        </row>
        <row r="1546">
          <cell r="A1546" t="str">
            <v>CS-SB171-WR917-M</v>
          </cell>
          <cell r="B1546" t="str">
            <v>CS-SB171</v>
          </cell>
        </row>
        <row r="1547">
          <cell r="A1547" t="str">
            <v>CS-SB171-WR917-S</v>
          </cell>
          <cell r="B1547" t="str">
            <v>CS-SB171</v>
          </cell>
        </row>
        <row r="1548">
          <cell r="A1548" t="str">
            <v>CS-SB171-WR917-XL</v>
          </cell>
          <cell r="B1548" t="str">
            <v>CS-SB171</v>
          </cell>
        </row>
        <row r="1549">
          <cell r="A1549" t="str">
            <v>CS-SB171-WR917-XXL</v>
          </cell>
          <cell r="B1549" t="str">
            <v>CS-SB171</v>
          </cell>
        </row>
        <row r="1550">
          <cell r="A1550" t="str">
            <v>CS-SB171-ZL918-L</v>
          </cell>
          <cell r="B1550" t="str">
            <v>CS-SB171</v>
          </cell>
        </row>
        <row r="1551">
          <cell r="A1551" t="str">
            <v>CS-SB171-ZL918-M</v>
          </cell>
          <cell r="B1551" t="str">
            <v>CS-SB171</v>
          </cell>
        </row>
        <row r="1552">
          <cell r="A1552" t="str">
            <v>CS-SB171-ZL918-S</v>
          </cell>
          <cell r="B1552" t="str">
            <v>CS-SB171</v>
          </cell>
        </row>
        <row r="1553">
          <cell r="A1553" t="str">
            <v>CS-SB171-ZL918-XL</v>
          </cell>
          <cell r="B1553" t="str">
            <v>CS-SB171</v>
          </cell>
        </row>
        <row r="1554">
          <cell r="A1554" t="str">
            <v>CS-SB171-ZL918-XXL</v>
          </cell>
          <cell r="B1554" t="str">
            <v>CS-SB171</v>
          </cell>
        </row>
        <row r="1555">
          <cell r="A1555" t="str">
            <v>CS-SB181-G912-L</v>
          </cell>
          <cell r="B1555" t="str">
            <v>CS-SB181</v>
          </cell>
        </row>
        <row r="1556">
          <cell r="A1556" t="str">
            <v>CS-SB181-G912-M</v>
          </cell>
          <cell r="B1556" t="str">
            <v>CS-SB181</v>
          </cell>
        </row>
        <row r="1557">
          <cell r="A1557" t="str">
            <v>CS-SB181-G912-S</v>
          </cell>
          <cell r="B1557" t="str">
            <v>CS-SB181</v>
          </cell>
        </row>
        <row r="1558">
          <cell r="A1558" t="str">
            <v>CS-SB181-G912-XL</v>
          </cell>
          <cell r="B1558" t="str">
            <v>CS-SB181</v>
          </cell>
        </row>
        <row r="1559">
          <cell r="A1559" t="str">
            <v>CS-SB181-G912-XXL</v>
          </cell>
          <cell r="B1559" t="str">
            <v>CS-SB181</v>
          </cell>
        </row>
        <row r="1560">
          <cell r="A1560" t="str">
            <v>CS-SB181-LB916-L</v>
          </cell>
          <cell r="B1560" t="str">
            <v>CS-SB181</v>
          </cell>
        </row>
        <row r="1561">
          <cell r="A1561" t="str">
            <v>CS-SB181-LB916-M</v>
          </cell>
          <cell r="B1561" t="str">
            <v>CS-SB181</v>
          </cell>
        </row>
        <row r="1562">
          <cell r="A1562" t="str">
            <v>CS-SB181-LB916-S</v>
          </cell>
          <cell r="B1562" t="str">
            <v>CS-SB181</v>
          </cell>
        </row>
        <row r="1563">
          <cell r="A1563" t="str">
            <v>CS-SB181-LB916-XL</v>
          </cell>
          <cell r="B1563" t="str">
            <v>CS-SB181</v>
          </cell>
        </row>
        <row r="1564">
          <cell r="A1564" t="str">
            <v>CS-SB181-LB916-XXL</v>
          </cell>
          <cell r="B1564" t="str">
            <v>CS-SB181</v>
          </cell>
        </row>
        <row r="1565">
          <cell r="A1565" t="str">
            <v>CS-SB181-LG907-L</v>
          </cell>
          <cell r="B1565" t="str">
            <v>CS-SB181</v>
          </cell>
        </row>
        <row r="1566">
          <cell r="A1566" t="str">
            <v>CS-SB181-LG907-M</v>
          </cell>
          <cell r="B1566" t="str">
            <v>CS-SB181</v>
          </cell>
        </row>
        <row r="1567">
          <cell r="A1567" t="str">
            <v>CS-SB181-LG907-S</v>
          </cell>
          <cell r="B1567" t="str">
            <v>CS-SB181</v>
          </cell>
        </row>
        <row r="1568">
          <cell r="A1568" t="str">
            <v>CS-SB181-LG907-XL</v>
          </cell>
          <cell r="B1568" t="str">
            <v>CS-SB181</v>
          </cell>
        </row>
        <row r="1569">
          <cell r="A1569" t="str">
            <v>CS-SB181-LG907-XXL</v>
          </cell>
          <cell r="B1569" t="str">
            <v>CS-SB181</v>
          </cell>
        </row>
        <row r="1570">
          <cell r="A1570" t="str">
            <v>CS-SB181-PI908-L</v>
          </cell>
          <cell r="B1570" t="str">
            <v>CS-SB181</v>
          </cell>
        </row>
        <row r="1571">
          <cell r="A1571" t="str">
            <v>CS-SB181-PI908-M</v>
          </cell>
          <cell r="B1571" t="str">
            <v>CS-SB181</v>
          </cell>
        </row>
        <row r="1572">
          <cell r="A1572" t="str">
            <v>CS-SB181-PI908-S</v>
          </cell>
          <cell r="B1572" t="str">
            <v>CS-SB181</v>
          </cell>
        </row>
        <row r="1573">
          <cell r="A1573" t="str">
            <v>CS-SB181-PI908-XL</v>
          </cell>
          <cell r="B1573" t="str">
            <v>CS-SB181</v>
          </cell>
        </row>
        <row r="1574">
          <cell r="A1574" t="str">
            <v>CS-SB181-PI908-XXL</v>
          </cell>
          <cell r="B1574" t="str">
            <v>CS-SB181</v>
          </cell>
        </row>
        <row r="1575">
          <cell r="A1575" t="str">
            <v>CS-SB181-Sa911-L</v>
          </cell>
          <cell r="B1575" t="str">
            <v>CS-SB181</v>
          </cell>
        </row>
        <row r="1576">
          <cell r="A1576" t="str">
            <v>CS-SB181-Sa911-M</v>
          </cell>
          <cell r="B1576" t="str">
            <v>CS-SB181</v>
          </cell>
        </row>
        <row r="1577">
          <cell r="A1577" t="str">
            <v>CS-SB181-Sa911-S</v>
          </cell>
          <cell r="B1577" t="str">
            <v>CS-SB181</v>
          </cell>
        </row>
        <row r="1578">
          <cell r="A1578" t="str">
            <v>CS-SB181-Sa911-XL</v>
          </cell>
          <cell r="B1578" t="str">
            <v>CS-SB181</v>
          </cell>
        </row>
        <row r="1579">
          <cell r="A1579" t="str">
            <v>CS-SB181-Sa911-XXL</v>
          </cell>
          <cell r="B1579" t="str">
            <v>CS-SB181</v>
          </cell>
        </row>
        <row r="1580">
          <cell r="A1580" t="str">
            <v>CS-SB181-W902-L</v>
          </cell>
          <cell r="B1580" t="str">
            <v>CS-SB181</v>
          </cell>
        </row>
        <row r="1581">
          <cell r="A1581" t="str">
            <v>CS-SB181-W902-M</v>
          </cell>
          <cell r="B1581" t="str">
            <v>CS-SB181</v>
          </cell>
        </row>
        <row r="1582">
          <cell r="A1582" t="str">
            <v>CS-SB181-W902-S</v>
          </cell>
          <cell r="B1582" t="str">
            <v>CS-SB181</v>
          </cell>
        </row>
        <row r="1583">
          <cell r="A1583" t="str">
            <v>CS-SB181-W902-XL</v>
          </cell>
          <cell r="B1583" t="str">
            <v>CS-SB181</v>
          </cell>
        </row>
        <row r="1584">
          <cell r="A1584" t="str">
            <v>CS-SB181-W902-XXL</v>
          </cell>
          <cell r="B1584" t="str">
            <v>CS-SB181</v>
          </cell>
        </row>
        <row r="1585">
          <cell r="A1585" t="str">
            <v>CS-SB181-WR917-L</v>
          </cell>
          <cell r="B1585" t="str">
            <v>CS-SB181</v>
          </cell>
        </row>
        <row r="1586">
          <cell r="A1586" t="str">
            <v>CS-SB181-WR917-M</v>
          </cell>
          <cell r="B1586" t="str">
            <v>CS-SB181</v>
          </cell>
        </row>
        <row r="1587">
          <cell r="A1587" t="str">
            <v>CS-SB181-WR917-S</v>
          </cell>
          <cell r="B1587" t="str">
            <v>CS-SB181</v>
          </cell>
        </row>
        <row r="1588">
          <cell r="A1588" t="str">
            <v>CS-SB181-WR917-XL</v>
          </cell>
          <cell r="B1588" t="str">
            <v>CS-SB181</v>
          </cell>
        </row>
        <row r="1589">
          <cell r="A1589" t="str">
            <v>CS-SB181-WR917-XXL</v>
          </cell>
          <cell r="B1589" t="str">
            <v>CS-SB181</v>
          </cell>
        </row>
        <row r="1590">
          <cell r="A1590" t="str">
            <v>CS-SB181-ZL918-L</v>
          </cell>
          <cell r="B1590" t="str">
            <v>CS-SB181</v>
          </cell>
        </row>
        <row r="1591">
          <cell r="A1591" t="str">
            <v>CS-SB181-ZL918-M</v>
          </cell>
          <cell r="B1591" t="str">
            <v>CS-SB181</v>
          </cell>
        </row>
        <row r="1592">
          <cell r="A1592" t="str">
            <v>CS-SB181-ZL918-S</v>
          </cell>
          <cell r="B1592" t="str">
            <v>CS-SB181</v>
          </cell>
        </row>
        <row r="1593">
          <cell r="A1593" t="str">
            <v>CS-SB181-ZL918-XL</v>
          </cell>
          <cell r="B1593" t="str">
            <v>CS-SB181</v>
          </cell>
        </row>
        <row r="1594">
          <cell r="A1594" t="str">
            <v>CS-SB181-ZL918-XXL</v>
          </cell>
          <cell r="B1594" t="str">
            <v>CS-SB181</v>
          </cell>
        </row>
        <row r="1595">
          <cell r="A1595" t="str">
            <v>DK-LY079-GR-44</v>
          </cell>
          <cell r="B1595" t="str">
            <v>DK-LY079</v>
          </cell>
        </row>
        <row r="1596">
          <cell r="A1596" t="str">
            <v>DK-LY080-AG-33</v>
          </cell>
          <cell r="B1596" t="str">
            <v>DK-LY080</v>
          </cell>
        </row>
        <row r="1597">
          <cell r="A1597" t="str">
            <v>DK-LY080-LB-33</v>
          </cell>
          <cell r="B1597" t="str">
            <v>DK-LY080</v>
          </cell>
        </row>
        <row r="1598">
          <cell r="A1598" t="str">
            <v>DK-LY080-ZL-33</v>
          </cell>
          <cell r="B1598" t="str">
            <v>DK-LY080</v>
          </cell>
        </row>
        <row r="1599">
          <cell r="A1599" t="str">
            <v>DK-LY088-AG-2XL</v>
          </cell>
          <cell r="B1599" t="str">
            <v>DK-LY088</v>
          </cell>
        </row>
        <row r="1600">
          <cell r="A1600" t="str">
            <v>DK-LY088-AG-L</v>
          </cell>
          <cell r="B1600" t="str">
            <v>DK-LY088</v>
          </cell>
        </row>
        <row r="1601">
          <cell r="A1601" t="str">
            <v>DK-LY088-K0-2XL</v>
          </cell>
          <cell r="B1601" t="str">
            <v>DK-LY088</v>
          </cell>
        </row>
        <row r="1602">
          <cell r="A1602" t="str">
            <v>DK-LY088-KQ-L</v>
          </cell>
          <cell r="B1602" t="str">
            <v>DK-LY088</v>
          </cell>
        </row>
        <row r="1603">
          <cell r="A1603" t="str">
            <v>DK-LY088-KQ-XL</v>
          </cell>
          <cell r="B1603" t="str">
            <v>DK-LY088</v>
          </cell>
        </row>
        <row r="1604">
          <cell r="A1604" t="str">
            <v>DK-LY088-N0-2XL</v>
          </cell>
          <cell r="B1604" t="str">
            <v>DK-LY088</v>
          </cell>
        </row>
        <row r="1605">
          <cell r="A1605" t="str">
            <v>DK-LY089-G1-31</v>
          </cell>
          <cell r="B1605" t="str">
            <v>DK-LY089</v>
          </cell>
        </row>
        <row r="1606">
          <cell r="A1606" t="str">
            <v>DK-LY089-LB-38</v>
          </cell>
          <cell r="B1606" t="str">
            <v>DK-LY089</v>
          </cell>
        </row>
        <row r="1607">
          <cell r="A1607" t="str">
            <v>DK-LY089-WR-34</v>
          </cell>
          <cell r="B1607" t="str">
            <v>DK-LY089</v>
          </cell>
        </row>
        <row r="1608">
          <cell r="A1608" t="str">
            <v>DK-LY097-AG-3XL</v>
          </cell>
          <cell r="B1608" t="str">
            <v>DK-LY097</v>
          </cell>
        </row>
        <row r="1609">
          <cell r="A1609" t="str">
            <v>DK-LY097-Be-3XL</v>
          </cell>
          <cell r="B1609" t="str">
            <v>DK-LY097</v>
          </cell>
        </row>
        <row r="1610">
          <cell r="A1610" t="str">
            <v>DK-LY097-Be-XL</v>
          </cell>
          <cell r="B1610" t="str">
            <v>DK-LY097</v>
          </cell>
        </row>
        <row r="1611">
          <cell r="A1611" t="str">
            <v>DK-LY097-KQ-2XL</v>
          </cell>
          <cell r="B1611" t="str">
            <v>DK-LY097</v>
          </cell>
        </row>
        <row r="1612">
          <cell r="A1612" t="str">
            <v>DK-LY098-Co-5XL</v>
          </cell>
          <cell r="B1612" t="str">
            <v>DK-LY098</v>
          </cell>
        </row>
        <row r="1613">
          <cell r="A1613" t="str">
            <v>DK-LY110-KQ-29-GM</v>
          </cell>
          <cell r="B1613" t="str">
            <v>DK-LY110</v>
          </cell>
        </row>
        <row r="1614">
          <cell r="A1614" t="str">
            <v>DK-LY110-KQ-30-GM</v>
          </cell>
          <cell r="B1614" t="str">
            <v>DK-LY110</v>
          </cell>
        </row>
        <row r="1615">
          <cell r="A1615" t="str">
            <v>DK-LY110-KQ-31-GM</v>
          </cell>
          <cell r="B1615" t="str">
            <v>DK-LY110</v>
          </cell>
        </row>
        <row r="1616">
          <cell r="A1616" t="str">
            <v>DK-LY110-KQ-32-GM</v>
          </cell>
          <cell r="B1616" t="str">
            <v>DK-LY110</v>
          </cell>
        </row>
        <row r="1617">
          <cell r="A1617" t="str">
            <v>DK-LY110-KQ-33-GM</v>
          </cell>
          <cell r="B1617" t="str">
            <v>DK-LY110</v>
          </cell>
        </row>
        <row r="1618">
          <cell r="A1618" t="str">
            <v>DK-LY110-KQ-34-GM</v>
          </cell>
          <cell r="B1618" t="str">
            <v>DK-LY110</v>
          </cell>
        </row>
        <row r="1619">
          <cell r="A1619" t="str">
            <v>DK-LY110-KQ-36-GM</v>
          </cell>
          <cell r="B1619" t="str">
            <v>DK-LY110</v>
          </cell>
        </row>
        <row r="1620">
          <cell r="A1620" t="str">
            <v>DK-LY110-KQ-36-GM-1</v>
          </cell>
          <cell r="B1620" t="str">
            <v>DK-LY110</v>
          </cell>
        </row>
        <row r="1621">
          <cell r="A1621" t="str">
            <v>DK-LY110-KQ-38-GM</v>
          </cell>
          <cell r="B1621" t="str">
            <v>DK-LY110</v>
          </cell>
        </row>
        <row r="1622">
          <cell r="A1622" t="str">
            <v>DK-LY110-KQ-38-GM-1</v>
          </cell>
          <cell r="B1622" t="str">
            <v>DK-LY110</v>
          </cell>
        </row>
        <row r="1623">
          <cell r="A1623" t="str">
            <v>DK-LY110-KQ-40-GM</v>
          </cell>
          <cell r="B1623" t="str">
            <v>DK-LY110</v>
          </cell>
        </row>
        <row r="1624">
          <cell r="A1624" t="str">
            <v>DK-LY110-KQ-42-GM</v>
          </cell>
          <cell r="B1624" t="str">
            <v>DK-LY110</v>
          </cell>
        </row>
        <row r="1625">
          <cell r="A1625" t="str">
            <v>DK-LY110-KQ-44-GM</v>
          </cell>
          <cell r="B1625" t="str">
            <v>DK-LY110</v>
          </cell>
        </row>
        <row r="1626">
          <cell r="A1626" t="str">
            <v>DK-LY110-LB-40-GM</v>
          </cell>
          <cell r="B1626" t="str">
            <v>DK-LY110</v>
          </cell>
        </row>
        <row r="1627">
          <cell r="A1627" t="str">
            <v>DK-LY110-OR-29-GM</v>
          </cell>
          <cell r="B1627" t="str">
            <v>DK-LY110</v>
          </cell>
        </row>
        <row r="1628">
          <cell r="A1628" t="str">
            <v>DK-LY110-OR-30-GM</v>
          </cell>
          <cell r="B1628" t="str">
            <v>DK-LY110</v>
          </cell>
        </row>
        <row r="1629">
          <cell r="A1629" t="str">
            <v>DK-LY110-OR-31-GM</v>
          </cell>
          <cell r="B1629" t="str">
            <v>DK-LY110</v>
          </cell>
        </row>
        <row r="1630">
          <cell r="A1630" t="str">
            <v>DK-LY110-OR-32-GM</v>
          </cell>
          <cell r="B1630" t="str">
            <v>DK-LY110</v>
          </cell>
        </row>
        <row r="1631">
          <cell r="A1631" t="str">
            <v>DK-LY110-OR-33-GM</v>
          </cell>
          <cell r="B1631" t="str">
            <v>DK-LY110</v>
          </cell>
        </row>
        <row r="1632">
          <cell r="A1632" t="str">
            <v>DK-LY110-OR-34-GM</v>
          </cell>
          <cell r="B1632" t="str">
            <v>DK-LY110</v>
          </cell>
        </row>
        <row r="1633">
          <cell r="A1633" t="str">
            <v>DK-LY110-OR-36-GM</v>
          </cell>
          <cell r="B1633" t="str">
            <v>DK-LY110</v>
          </cell>
        </row>
        <row r="1634">
          <cell r="A1634" t="str">
            <v>DK-LY110-OR-38-GM</v>
          </cell>
          <cell r="B1634" t="str">
            <v>DK-LY110</v>
          </cell>
        </row>
        <row r="1635">
          <cell r="A1635" t="str">
            <v>DK-LY110-OR-40-GM</v>
          </cell>
          <cell r="B1635" t="str">
            <v>DK-LY110</v>
          </cell>
        </row>
        <row r="1636">
          <cell r="A1636" t="str">
            <v>DK-LY110-OR-42-GM</v>
          </cell>
          <cell r="B1636" t="str">
            <v>DK-LY110</v>
          </cell>
        </row>
        <row r="1637">
          <cell r="A1637" t="str">
            <v>DK-LY110-OR-44-GM</v>
          </cell>
          <cell r="B1637" t="str">
            <v>DK-LY110</v>
          </cell>
        </row>
        <row r="1638">
          <cell r="A1638" t="str">
            <v>DK-LY132-GR-29</v>
          </cell>
          <cell r="B1638" t="str">
            <v>DK-LY132</v>
          </cell>
        </row>
        <row r="1639">
          <cell r="A1639" t="str">
            <v>DK-LY132-GR-40</v>
          </cell>
          <cell r="B1639" t="str">
            <v>DK-LY132</v>
          </cell>
        </row>
        <row r="1640">
          <cell r="A1640" t="str">
            <v>DK-LY140-AG-38</v>
          </cell>
          <cell r="B1640" t="str">
            <v>DK-LY140</v>
          </cell>
        </row>
        <row r="1641">
          <cell r="A1641" t="str">
            <v>DK-LY140-CO-38</v>
          </cell>
          <cell r="B1641" t="str">
            <v>DK-LY140</v>
          </cell>
        </row>
        <row r="1642">
          <cell r="A1642" t="str">
            <v>DK-LY140-GR-28</v>
          </cell>
          <cell r="B1642" t="str">
            <v>DK-LY140</v>
          </cell>
        </row>
        <row r="1643">
          <cell r="A1643" t="str">
            <v>DK-LY140-K0-38</v>
          </cell>
          <cell r="B1643" t="str">
            <v>DK-LY140</v>
          </cell>
        </row>
        <row r="1644">
          <cell r="A1644" t="str">
            <v>DK-LY140-KQ-30</v>
          </cell>
          <cell r="B1644" t="str">
            <v>DK-LY140</v>
          </cell>
        </row>
        <row r="1645">
          <cell r="A1645" t="str">
            <v>DK-LY140-KQ-34</v>
          </cell>
          <cell r="B1645" t="str">
            <v>DK-LY140</v>
          </cell>
        </row>
        <row r="1646">
          <cell r="A1646" t="str">
            <v>DK-LY140-KQ-36</v>
          </cell>
          <cell r="B1646" t="str">
            <v>DK-LY140</v>
          </cell>
        </row>
        <row r="1647">
          <cell r="A1647" t="str">
            <v>DK-LY140-KQ-38</v>
          </cell>
          <cell r="B1647" t="str">
            <v>DK-LY140</v>
          </cell>
        </row>
        <row r="1648">
          <cell r="A1648" t="str">
            <v>DK-LY142-B0-32</v>
          </cell>
          <cell r="B1648" t="str">
            <v>DK-LY142</v>
          </cell>
        </row>
        <row r="1649">
          <cell r="A1649" t="str">
            <v>DK-LY155-AG-34</v>
          </cell>
          <cell r="B1649" t="str">
            <v>DK-LY155</v>
          </cell>
        </row>
        <row r="1650">
          <cell r="A1650" t="str">
            <v>DK-LY155-K0-30</v>
          </cell>
          <cell r="B1650" t="str">
            <v>DK-LY155</v>
          </cell>
        </row>
        <row r="1651">
          <cell r="A1651" t="str">
            <v>DK-LY155-K0-32</v>
          </cell>
          <cell r="B1651" t="str">
            <v>DK-LY155</v>
          </cell>
        </row>
        <row r="1652">
          <cell r="A1652" t="str">
            <v>DK-LY155-K0-34</v>
          </cell>
          <cell r="B1652" t="str">
            <v>DK-LY155</v>
          </cell>
        </row>
        <row r="1653">
          <cell r="A1653" t="str">
            <v>DK-LY155-K0-36</v>
          </cell>
          <cell r="B1653" t="str">
            <v>DK-LY155</v>
          </cell>
        </row>
        <row r="1654">
          <cell r="A1654" t="str">
            <v>DK-LY155-K0-38</v>
          </cell>
          <cell r="B1654" t="str">
            <v>DK-LY155</v>
          </cell>
        </row>
        <row r="1655">
          <cell r="A1655" t="str">
            <v>DK-LY155-K0-40</v>
          </cell>
          <cell r="B1655" t="str">
            <v>DK-LY155</v>
          </cell>
        </row>
        <row r="1656">
          <cell r="A1656" t="str">
            <v>DK-LY155-K0-42</v>
          </cell>
          <cell r="B1656" t="str">
            <v>DK-LY155</v>
          </cell>
        </row>
        <row r="1657">
          <cell r="A1657" t="str">
            <v>DK-LY155-KQ-30</v>
          </cell>
          <cell r="B1657" t="str">
            <v>DK-LY155</v>
          </cell>
        </row>
        <row r="1658">
          <cell r="A1658" t="str">
            <v>DK-LY155-KQ-32</v>
          </cell>
          <cell r="B1658" t="str">
            <v>DK-LY155</v>
          </cell>
        </row>
        <row r="1659">
          <cell r="A1659" t="str">
            <v>DK-LY155-KQ-34</v>
          </cell>
          <cell r="B1659" t="str">
            <v>DK-LY155</v>
          </cell>
        </row>
        <row r="1660">
          <cell r="A1660" t="str">
            <v>DK-LY155-KQ-36</v>
          </cell>
          <cell r="B1660" t="str">
            <v>DK-LY155</v>
          </cell>
        </row>
        <row r="1661">
          <cell r="A1661" t="str">
            <v>DK-LY155-KQ-38</v>
          </cell>
          <cell r="B1661" t="str">
            <v>DK-LY155</v>
          </cell>
        </row>
        <row r="1662">
          <cell r="A1662" t="str">
            <v>DK-LY155-KQ-40</v>
          </cell>
          <cell r="B1662" t="str">
            <v>DK-LY155</v>
          </cell>
        </row>
        <row r="1663">
          <cell r="A1663" t="str">
            <v>DK-LY155-KQ-42</v>
          </cell>
          <cell r="B1663" t="str">
            <v>DK-LY155</v>
          </cell>
        </row>
        <row r="1664">
          <cell r="A1664" t="str">
            <v>DK-LY155-N0-30</v>
          </cell>
          <cell r="B1664" t="str">
            <v>DK-LY155</v>
          </cell>
        </row>
        <row r="1665">
          <cell r="A1665" t="str">
            <v>DK-LY155-N0-32</v>
          </cell>
          <cell r="B1665" t="str">
            <v>DK-LY155</v>
          </cell>
        </row>
        <row r="1666">
          <cell r="A1666" t="str">
            <v>DK-LY155-N0-34</v>
          </cell>
          <cell r="B1666" t="str">
            <v>DK-LY155</v>
          </cell>
        </row>
        <row r="1667">
          <cell r="A1667" t="str">
            <v>DK-LY155-N0-36</v>
          </cell>
          <cell r="B1667" t="str">
            <v>DK-LY155</v>
          </cell>
        </row>
        <row r="1668">
          <cell r="A1668" t="str">
            <v>DK-LY155-N0-38</v>
          </cell>
          <cell r="B1668" t="str">
            <v>DK-LY155</v>
          </cell>
        </row>
        <row r="1669">
          <cell r="A1669" t="str">
            <v>DK-LY155-N0-40</v>
          </cell>
          <cell r="B1669" t="str">
            <v>DK-LY155</v>
          </cell>
        </row>
        <row r="1670">
          <cell r="A1670" t="str">
            <v>DK-LY155-N0-42</v>
          </cell>
          <cell r="B1670" t="str">
            <v>DK-LY155</v>
          </cell>
        </row>
        <row r="1671">
          <cell r="A1671" t="str">
            <v>DK-LY-K157-AG-32</v>
          </cell>
          <cell r="B1671" t="str">
            <v>DK-LY-K157</v>
          </cell>
        </row>
        <row r="1672">
          <cell r="A1672" t="str">
            <v>DK-LY-K157-AG-34</v>
          </cell>
          <cell r="B1672" t="str">
            <v>DK-LY-K157</v>
          </cell>
        </row>
        <row r="1673">
          <cell r="A1673" t="str">
            <v>DK-LY-K157-AG-36</v>
          </cell>
          <cell r="B1673" t="str">
            <v>DK-LY-K157</v>
          </cell>
        </row>
        <row r="1674">
          <cell r="A1674" t="str">
            <v>DK-LY-K157-AG-38</v>
          </cell>
          <cell r="B1674" t="str">
            <v>DK-LY-K157</v>
          </cell>
        </row>
        <row r="1675">
          <cell r="A1675" t="str">
            <v>DK-LY-K157-AG-40</v>
          </cell>
          <cell r="B1675" t="str">
            <v>DK-LY-K157</v>
          </cell>
        </row>
        <row r="1676">
          <cell r="A1676" t="str">
            <v>DK-LY-K157-AG-42</v>
          </cell>
          <cell r="B1676" t="str">
            <v>DK-LY-K157</v>
          </cell>
        </row>
        <row r="1677">
          <cell r="A1677" t="str">
            <v>DK-LY-K157-AG-44</v>
          </cell>
          <cell r="B1677" t="str">
            <v>DK-LY-K157</v>
          </cell>
        </row>
        <row r="1678">
          <cell r="A1678" t="str">
            <v>DK-LY-K157-B0-32</v>
          </cell>
          <cell r="B1678" t="str">
            <v>DK-LY-K157</v>
          </cell>
        </row>
        <row r="1679">
          <cell r="A1679" t="str">
            <v>DK-LY-K157-B0-34</v>
          </cell>
          <cell r="B1679" t="str">
            <v>DK-LY-K157</v>
          </cell>
        </row>
        <row r="1680">
          <cell r="A1680" t="str">
            <v>DK-LY-K157-B0-36</v>
          </cell>
          <cell r="B1680" t="str">
            <v>DK-LY-K157</v>
          </cell>
        </row>
        <row r="1681">
          <cell r="A1681" t="str">
            <v>DK-LY-K157-B0-38</v>
          </cell>
          <cell r="B1681" t="str">
            <v>DK-LY-K157</v>
          </cell>
        </row>
        <row r="1682">
          <cell r="A1682" t="str">
            <v>DK-LY-K157-B0-40</v>
          </cell>
          <cell r="B1682" t="str">
            <v>DK-LY-K157</v>
          </cell>
        </row>
        <row r="1683">
          <cell r="A1683" t="str">
            <v>DK-LY-K157-B0-42</v>
          </cell>
          <cell r="B1683" t="str">
            <v>DK-LY-K157</v>
          </cell>
        </row>
        <row r="1684">
          <cell r="A1684" t="str">
            <v>DK-LY-K157-B0-44</v>
          </cell>
          <cell r="B1684" t="str">
            <v>DK-LY-K157</v>
          </cell>
        </row>
        <row r="1685">
          <cell r="A1685" t="str">
            <v>DK-LY-K157-K0-32</v>
          </cell>
          <cell r="B1685" t="str">
            <v>DK-LY-K157</v>
          </cell>
        </row>
        <row r="1686">
          <cell r="A1686" t="str">
            <v>DK-LY-K157-K0-34</v>
          </cell>
          <cell r="B1686" t="str">
            <v>DK-LY-K157</v>
          </cell>
        </row>
        <row r="1687">
          <cell r="A1687" t="str">
            <v>DK-LY-K157-K0-36</v>
          </cell>
          <cell r="B1687" t="str">
            <v>DK-LY-K157</v>
          </cell>
        </row>
        <row r="1688">
          <cell r="A1688" t="str">
            <v>DK-LY-K157-K0-38</v>
          </cell>
          <cell r="B1688" t="str">
            <v>DK-LY-K157</v>
          </cell>
        </row>
        <row r="1689">
          <cell r="A1689" t="str">
            <v>DK-LY-K157-K0-40</v>
          </cell>
          <cell r="B1689" t="str">
            <v>DK-LY-K157</v>
          </cell>
        </row>
        <row r="1690">
          <cell r="A1690" t="str">
            <v>DK-LY-K157-K0-42</v>
          </cell>
          <cell r="B1690" t="str">
            <v>DK-LY-K157</v>
          </cell>
        </row>
        <row r="1691">
          <cell r="A1691" t="str">
            <v>DK-LY-K157-K0-44</v>
          </cell>
          <cell r="B1691" t="str">
            <v>DK-LY-K157</v>
          </cell>
        </row>
        <row r="1692">
          <cell r="A1692" t="str">
            <v>DK-LY-K157-KQ-32</v>
          </cell>
          <cell r="B1692" t="str">
            <v>DK-LY-K157</v>
          </cell>
        </row>
        <row r="1693">
          <cell r="A1693" t="str">
            <v>DK-LY-K157-KQ-34</v>
          </cell>
          <cell r="B1693" t="str">
            <v>DK-LY-K157</v>
          </cell>
        </row>
        <row r="1694">
          <cell r="A1694" t="str">
            <v>DK-LY-K157-KQ-36</v>
          </cell>
          <cell r="B1694" t="str">
            <v>DK-LY-K157</v>
          </cell>
        </row>
        <row r="1695">
          <cell r="A1695" t="str">
            <v>DK-LY-K157-KQ-38</v>
          </cell>
          <cell r="B1695" t="str">
            <v>DK-LY-K157</v>
          </cell>
        </row>
        <row r="1696">
          <cell r="A1696" t="str">
            <v>DK-LY-K157-KQ-40</v>
          </cell>
          <cell r="B1696" t="str">
            <v>DK-LY-K157</v>
          </cell>
        </row>
        <row r="1697">
          <cell r="A1697" t="str">
            <v>DK-LY-K157-KQ-42</v>
          </cell>
          <cell r="B1697" t="str">
            <v>DK-LY-K157</v>
          </cell>
        </row>
        <row r="1698">
          <cell r="A1698" t="str">
            <v>DK-LY-K157-KQ-44</v>
          </cell>
          <cell r="B1698" t="str">
            <v>DK-LY-K157</v>
          </cell>
        </row>
        <row r="1699">
          <cell r="A1699" t="str">
            <v>DK-LY-K157-OR-32</v>
          </cell>
          <cell r="B1699" t="str">
            <v>DK-LY-K157</v>
          </cell>
        </row>
        <row r="1700">
          <cell r="A1700" t="str">
            <v>DK-LY-K157-OR-34</v>
          </cell>
          <cell r="B1700" t="str">
            <v>DK-LY-K157</v>
          </cell>
        </row>
        <row r="1701">
          <cell r="A1701" t="str">
            <v>DK-LY-K157-OR-36</v>
          </cell>
          <cell r="B1701" t="str">
            <v>DK-LY-K157</v>
          </cell>
        </row>
        <row r="1702">
          <cell r="A1702" t="str">
            <v>DK-LY-K157-OR-38</v>
          </cell>
          <cell r="B1702" t="str">
            <v>DK-LY-K157</v>
          </cell>
        </row>
        <row r="1703">
          <cell r="A1703" t="str">
            <v>DK-LY-K157-OR-40</v>
          </cell>
          <cell r="B1703" t="str">
            <v>DK-LY-K157</v>
          </cell>
        </row>
        <row r="1704">
          <cell r="A1704" t="str">
            <v>DK-LY-K157-OR-42</v>
          </cell>
          <cell r="B1704" t="str">
            <v>DK-LY-K157</v>
          </cell>
        </row>
        <row r="1705">
          <cell r="A1705" t="str">
            <v>DK-LY-K157-OR-44</v>
          </cell>
          <cell r="B1705" t="str">
            <v>DK-LY-K157</v>
          </cell>
        </row>
        <row r="1706">
          <cell r="A1706" t="str">
            <v>DK-LY-K518-B0-32</v>
          </cell>
          <cell r="B1706" t="str">
            <v>DK-LY-K518</v>
          </cell>
        </row>
        <row r="1707">
          <cell r="A1707" t="str">
            <v>DK-LY-K518-B0-34</v>
          </cell>
          <cell r="B1707" t="str">
            <v>DK-LY-K518</v>
          </cell>
        </row>
        <row r="1708">
          <cell r="A1708" t="str">
            <v>DK-LY-K518-B0-36</v>
          </cell>
          <cell r="B1708" t="str">
            <v>DK-LY-K518</v>
          </cell>
        </row>
        <row r="1709">
          <cell r="A1709" t="str">
            <v>DK-LY-K518-B0-38</v>
          </cell>
          <cell r="B1709" t="str">
            <v>DK-LY-K518</v>
          </cell>
        </row>
        <row r="1710">
          <cell r="A1710" t="str">
            <v>DK-LY-K518-B0-40</v>
          </cell>
          <cell r="B1710" t="str">
            <v>DK-LY-K518</v>
          </cell>
        </row>
        <row r="1711">
          <cell r="A1711" t="str">
            <v>DK-LY-K518-B0-42</v>
          </cell>
          <cell r="B1711" t="str">
            <v>DK-LY-K518</v>
          </cell>
        </row>
        <row r="1712">
          <cell r="A1712" t="str">
            <v>DK-LY-K518-B0-44</v>
          </cell>
          <cell r="B1712" t="str">
            <v>DK-LY-K518</v>
          </cell>
        </row>
        <row r="1713">
          <cell r="A1713" t="str">
            <v>DK-LY-K518-G0-32</v>
          </cell>
          <cell r="B1713" t="str">
            <v>DK-LY-K518</v>
          </cell>
        </row>
        <row r="1714">
          <cell r="A1714" t="str">
            <v>DK-LY-K518-G0-34</v>
          </cell>
          <cell r="B1714" t="str">
            <v>DK-LY-K518</v>
          </cell>
        </row>
        <row r="1715">
          <cell r="A1715" t="str">
            <v>DK-LY-K518-G0-36</v>
          </cell>
          <cell r="B1715" t="str">
            <v>DK-LY-K518</v>
          </cell>
        </row>
        <row r="1716">
          <cell r="A1716" t="str">
            <v>DK-LY-K518-G0-38</v>
          </cell>
          <cell r="B1716" t="str">
            <v>DK-LY-K518</v>
          </cell>
        </row>
        <row r="1717">
          <cell r="A1717" t="str">
            <v>DK-LY-K518-G0-40</v>
          </cell>
          <cell r="B1717" t="str">
            <v>DK-LY-K518</v>
          </cell>
        </row>
        <row r="1718">
          <cell r="A1718" t="str">
            <v>DK-LY-K518-G0-42</v>
          </cell>
          <cell r="B1718" t="str">
            <v>DK-LY-K518</v>
          </cell>
        </row>
        <row r="1719">
          <cell r="A1719" t="str">
            <v>DK-LY-K518-G0-44</v>
          </cell>
          <cell r="B1719" t="str">
            <v>DK-LY-K518</v>
          </cell>
        </row>
        <row r="1720">
          <cell r="A1720" t="str">
            <v>DK-LY-K518-K0-32</v>
          </cell>
          <cell r="B1720" t="str">
            <v>DK-LY-K518</v>
          </cell>
        </row>
        <row r="1721">
          <cell r="A1721" t="str">
            <v>DK-LY-K518-K0-34</v>
          </cell>
          <cell r="B1721" t="str">
            <v>DK-LY-K518</v>
          </cell>
        </row>
        <row r="1722">
          <cell r="A1722" t="str">
            <v>DK-LY-K518-K0-36</v>
          </cell>
          <cell r="B1722" t="str">
            <v>DK-LY-K518</v>
          </cell>
        </row>
        <row r="1723">
          <cell r="A1723" t="str">
            <v>DK-LY-K518-K0-38</v>
          </cell>
          <cell r="B1723" t="str">
            <v>DK-LY-K518</v>
          </cell>
        </row>
        <row r="1724">
          <cell r="A1724" t="str">
            <v>DK-LY-K518-K0-40</v>
          </cell>
          <cell r="B1724" t="str">
            <v>DK-LY-K518</v>
          </cell>
        </row>
        <row r="1725">
          <cell r="A1725" t="str">
            <v>DK-LY-K518-K0-42</v>
          </cell>
          <cell r="B1725" t="str">
            <v>DK-LY-K518</v>
          </cell>
        </row>
        <row r="1726">
          <cell r="A1726" t="str">
            <v>DK-LY-K518-K0-44</v>
          </cell>
          <cell r="B1726" t="str">
            <v>DK-LY-K518</v>
          </cell>
        </row>
        <row r="1727">
          <cell r="A1727" t="str">
            <v>DK-LY-K518-KQ-32</v>
          </cell>
          <cell r="B1727" t="str">
            <v>DK-LY-K518</v>
          </cell>
        </row>
        <row r="1728">
          <cell r="A1728" t="str">
            <v>DK-LY-K518-KQ-34</v>
          </cell>
          <cell r="B1728" t="str">
            <v>DK-LY-K518</v>
          </cell>
        </row>
        <row r="1729">
          <cell r="A1729" t="str">
            <v>DK-LY-K518-KQ-36</v>
          </cell>
          <cell r="B1729" t="str">
            <v>DK-LY-K518</v>
          </cell>
        </row>
        <row r="1730">
          <cell r="A1730" t="str">
            <v>DK-LY-K518-KQ-38</v>
          </cell>
          <cell r="B1730" t="str">
            <v>DK-LY-K518</v>
          </cell>
        </row>
        <row r="1731">
          <cell r="A1731" t="str">
            <v>DK-LY-K518-KQ-40</v>
          </cell>
          <cell r="B1731" t="str">
            <v>DK-LY-K518</v>
          </cell>
        </row>
        <row r="1732">
          <cell r="A1732" t="str">
            <v>DK-LY-K518-KQ-42</v>
          </cell>
          <cell r="B1732" t="str">
            <v>DK-LY-K518</v>
          </cell>
        </row>
        <row r="1733">
          <cell r="A1733" t="str">
            <v>DK-LY-K518-KQ-44</v>
          </cell>
          <cell r="B1733" t="str">
            <v>DK-LY-K518</v>
          </cell>
        </row>
        <row r="1734">
          <cell r="A1734" t="str">
            <v>DK-LY-K518-OR-32</v>
          </cell>
          <cell r="B1734" t="str">
            <v>DK-LY-K518</v>
          </cell>
        </row>
        <row r="1735">
          <cell r="A1735" t="str">
            <v>DK-LY-K518-OR-34</v>
          </cell>
          <cell r="B1735" t="str">
            <v>DK-LY-K518</v>
          </cell>
        </row>
        <row r="1736">
          <cell r="A1736" t="str">
            <v>DK-LY-K518-OR-36</v>
          </cell>
          <cell r="B1736" t="str">
            <v>DK-LY-K518</v>
          </cell>
        </row>
        <row r="1737">
          <cell r="A1737" t="str">
            <v>DK-LY-K518-OR-38</v>
          </cell>
          <cell r="B1737" t="str">
            <v>DK-LY-K518</v>
          </cell>
        </row>
        <row r="1738">
          <cell r="A1738" t="str">
            <v>DK-LY-K518-OR-40</v>
          </cell>
          <cell r="B1738" t="str">
            <v>DK-LY-K518</v>
          </cell>
        </row>
        <row r="1739">
          <cell r="A1739" t="str">
            <v>DK-LY-K518-OR-42</v>
          </cell>
          <cell r="B1739" t="str">
            <v>DK-LY-K518</v>
          </cell>
        </row>
        <row r="1740">
          <cell r="A1740" t="str">
            <v>DK-LY-K518-OR-44</v>
          </cell>
          <cell r="B1740" t="str">
            <v>DK-LY-K518</v>
          </cell>
        </row>
        <row r="1741">
          <cell r="A1741" t="str">
            <v>DK-LY-K559-K0-32</v>
          </cell>
          <cell r="B1741" t="str">
            <v>DK-LY-K559</v>
          </cell>
        </row>
        <row r="1742">
          <cell r="A1742" t="str">
            <v>DK-LY-K559-K0-34</v>
          </cell>
          <cell r="B1742" t="str">
            <v>DK-LY-K559</v>
          </cell>
        </row>
        <row r="1743">
          <cell r="A1743" t="str">
            <v>DK-LY-K559-K0-36</v>
          </cell>
          <cell r="B1743" t="str">
            <v>DK-LY-K559</v>
          </cell>
        </row>
        <row r="1744">
          <cell r="A1744" t="str">
            <v>DK-LY-K559-K0-38</v>
          </cell>
          <cell r="B1744" t="str">
            <v>DK-LY-K559</v>
          </cell>
        </row>
        <row r="1745">
          <cell r="A1745" t="str">
            <v>DK-LY-K559-K0-40</v>
          </cell>
          <cell r="B1745" t="str">
            <v>DK-LY-K559</v>
          </cell>
        </row>
        <row r="1746">
          <cell r="A1746" t="str">
            <v>DK-LY-K559-K0-42</v>
          </cell>
          <cell r="B1746" t="str">
            <v>DK-LY-K559</v>
          </cell>
        </row>
        <row r="1747">
          <cell r="A1747" t="str">
            <v>DK-LY-K559-K0-44</v>
          </cell>
          <cell r="B1747" t="str">
            <v>DK-LY-K559</v>
          </cell>
        </row>
        <row r="1748">
          <cell r="A1748" t="str">
            <v>DK-LY-K559-KQ-32</v>
          </cell>
          <cell r="B1748" t="str">
            <v>DK-LY-K559</v>
          </cell>
        </row>
        <row r="1749">
          <cell r="A1749" t="str">
            <v>DK-LY-K559-KQ-34</v>
          </cell>
          <cell r="B1749" t="str">
            <v>DK-LY-K559</v>
          </cell>
        </row>
        <row r="1750">
          <cell r="A1750" t="str">
            <v>DK-LY-K559-KQ-36</v>
          </cell>
          <cell r="B1750" t="str">
            <v>DK-LY-K559</v>
          </cell>
        </row>
        <row r="1751">
          <cell r="A1751" t="str">
            <v>DK-LY-K559-KQ-38</v>
          </cell>
          <cell r="B1751" t="str">
            <v>DK-LY-K559</v>
          </cell>
        </row>
        <row r="1752">
          <cell r="A1752" t="str">
            <v>DK-LY-K559-KQ-40</v>
          </cell>
          <cell r="B1752" t="str">
            <v>DK-LY-K559</v>
          </cell>
        </row>
        <row r="1753">
          <cell r="A1753" t="str">
            <v>DK-LY-K559-KQ-42</v>
          </cell>
          <cell r="B1753" t="str">
            <v>DK-LY-K559</v>
          </cell>
        </row>
        <row r="1754">
          <cell r="A1754" t="str">
            <v>DK-LY-K559-KQ-44</v>
          </cell>
          <cell r="B1754" t="str">
            <v>DK-LY-K559</v>
          </cell>
        </row>
        <row r="1755">
          <cell r="A1755" t="str">
            <v>DK-LY-K559-LB-32</v>
          </cell>
          <cell r="B1755" t="str">
            <v>DK-LY-K559</v>
          </cell>
        </row>
        <row r="1756">
          <cell r="A1756" t="str">
            <v>DK-LY-K559-LB-34</v>
          </cell>
          <cell r="B1756" t="str">
            <v>DK-LY-K559</v>
          </cell>
        </row>
        <row r="1757">
          <cell r="A1757" t="str">
            <v>DK-LY-K559-LB-36</v>
          </cell>
          <cell r="B1757" t="str">
            <v>DK-LY-K559</v>
          </cell>
        </row>
        <row r="1758">
          <cell r="A1758" t="str">
            <v>DK-LY-K559-LB-38</v>
          </cell>
          <cell r="B1758" t="str">
            <v>DK-LY-K559</v>
          </cell>
        </row>
        <row r="1759">
          <cell r="A1759" t="str">
            <v>DK-LY-K559-LB-40</v>
          </cell>
          <cell r="B1759" t="str">
            <v>DK-LY-K559</v>
          </cell>
        </row>
        <row r="1760">
          <cell r="A1760" t="str">
            <v>DK-LY-K559-LB-42</v>
          </cell>
          <cell r="B1760" t="str">
            <v>DK-LY-K559</v>
          </cell>
        </row>
        <row r="1761">
          <cell r="A1761" t="str">
            <v>DK-LY-K559-LB-44</v>
          </cell>
          <cell r="B1761" t="str">
            <v>DK-LY-K559</v>
          </cell>
        </row>
        <row r="1762">
          <cell r="A1762" t="str">
            <v>DK-LY-K559-OR-32</v>
          </cell>
          <cell r="B1762" t="str">
            <v>DK-LY-K559</v>
          </cell>
        </row>
        <row r="1763">
          <cell r="A1763" t="str">
            <v>DK-LY-K559-OR-34</v>
          </cell>
          <cell r="B1763" t="str">
            <v>DK-LY-K559</v>
          </cell>
        </row>
        <row r="1764">
          <cell r="A1764" t="str">
            <v>DK-LY-K559-OR-36</v>
          </cell>
          <cell r="B1764" t="str">
            <v>DK-LY-K559</v>
          </cell>
        </row>
        <row r="1765">
          <cell r="A1765" t="str">
            <v>DK-LY-K559-OR-38</v>
          </cell>
          <cell r="B1765" t="str">
            <v>DK-LY-K559</v>
          </cell>
        </row>
        <row r="1766">
          <cell r="A1766" t="str">
            <v>DK-LY-K559-OR-40</v>
          </cell>
          <cell r="B1766" t="str">
            <v>DK-LY-K559</v>
          </cell>
        </row>
        <row r="1767">
          <cell r="A1767" t="str">
            <v>DK-LY-K559-OR-42</v>
          </cell>
          <cell r="B1767" t="str">
            <v>DK-LY-K559</v>
          </cell>
        </row>
        <row r="1768">
          <cell r="A1768" t="str">
            <v>DK-LY-K559-OR-44</v>
          </cell>
          <cell r="B1768" t="str">
            <v>DK-LY-K559</v>
          </cell>
        </row>
        <row r="1769">
          <cell r="A1769" t="str">
            <v>DK-LY-K559-R0-32</v>
          </cell>
          <cell r="B1769" t="str">
            <v>DK-LY-K559</v>
          </cell>
        </row>
        <row r="1770">
          <cell r="A1770" t="str">
            <v>DK-LY-K559-R0-34</v>
          </cell>
          <cell r="B1770" t="str">
            <v>DK-LY-K559</v>
          </cell>
        </row>
        <row r="1771">
          <cell r="A1771" t="str">
            <v>DK-LY-K559-R0-36</v>
          </cell>
          <cell r="B1771" t="str">
            <v>DK-LY-K559</v>
          </cell>
        </row>
        <row r="1772">
          <cell r="A1772" t="str">
            <v>DK-LY-K559-R0-38</v>
          </cell>
          <cell r="B1772" t="str">
            <v>DK-LY-K559</v>
          </cell>
        </row>
        <row r="1773">
          <cell r="A1773" t="str">
            <v>DK-LY-K559-R0-40</v>
          </cell>
          <cell r="B1773" t="str">
            <v>DK-LY-K559</v>
          </cell>
        </row>
        <row r="1774">
          <cell r="A1774" t="str">
            <v>DK-LY-K559-R0-42</v>
          </cell>
          <cell r="B1774" t="str">
            <v>DK-LY-K559</v>
          </cell>
        </row>
        <row r="1775">
          <cell r="A1775" t="str">
            <v>DK-LY-K559-R0-44</v>
          </cell>
          <cell r="B1775" t="str">
            <v>DK-LY-K559</v>
          </cell>
        </row>
        <row r="1776">
          <cell r="A1776" t="str">
            <v>DS002</v>
          </cell>
          <cell r="B1776" t="str">
            <v>DS002</v>
          </cell>
        </row>
        <row r="1777">
          <cell r="A1777" t="str">
            <v>DX-LY131-Y0-M</v>
          </cell>
          <cell r="B1777" t="str">
            <v>DX-LY131</v>
          </cell>
        </row>
        <row r="1778">
          <cell r="A1778" t="str">
            <v>DX-LY149-3D07-4XL</v>
          </cell>
          <cell r="B1778" t="str">
            <v>DX-LY149</v>
          </cell>
        </row>
        <row r="1779">
          <cell r="A1779" t="str">
            <v>DX-LY149-3D07-L</v>
          </cell>
          <cell r="B1779" t="str">
            <v>DX-LY149</v>
          </cell>
        </row>
        <row r="1780">
          <cell r="A1780" t="str">
            <v>DX-LY149-3D11-3XL</v>
          </cell>
          <cell r="B1780" t="str">
            <v>DX-LY149</v>
          </cell>
        </row>
        <row r="1781">
          <cell r="A1781" t="str">
            <v>DX-LY149-3D27-4XL</v>
          </cell>
          <cell r="B1781" t="str">
            <v>DX-LY149</v>
          </cell>
        </row>
        <row r="1782">
          <cell r="A1782" t="str">
            <v>DX-LY149-3D31-M</v>
          </cell>
          <cell r="B1782" t="str">
            <v>DX-LY149</v>
          </cell>
        </row>
        <row r="1783">
          <cell r="A1783" t="str">
            <v>DX-LY149-3D33-XL</v>
          </cell>
          <cell r="B1783" t="str">
            <v>DX-LY149</v>
          </cell>
        </row>
        <row r="1784">
          <cell r="A1784" t="str">
            <v>DX-LY149-3D36-M</v>
          </cell>
          <cell r="B1784" t="str">
            <v>DX-LY149</v>
          </cell>
        </row>
        <row r="1785">
          <cell r="A1785" t="str">
            <v>DX-LY149-3D39-L</v>
          </cell>
          <cell r="B1785" t="str">
            <v>DX-LY149</v>
          </cell>
        </row>
        <row r="1786">
          <cell r="A1786" t="str">
            <v>GT-GO66-152C</v>
          </cell>
          <cell r="B1786" t="str">
            <v>GT-GO66-152C</v>
          </cell>
        </row>
        <row r="1787">
          <cell r="A1787" t="str">
            <v>JK-SB015-DG-L</v>
          </cell>
          <cell r="B1787" t="str">
            <v>JK-SB015</v>
          </cell>
        </row>
        <row r="1788">
          <cell r="A1788" t="str">
            <v>JK-SB015-DG-M</v>
          </cell>
          <cell r="B1788" t="str">
            <v>JK-SB015</v>
          </cell>
        </row>
        <row r="1789">
          <cell r="A1789" t="str">
            <v>JK-SB015-DG-S</v>
          </cell>
          <cell r="B1789" t="str">
            <v>JK-SB015</v>
          </cell>
        </row>
        <row r="1790">
          <cell r="A1790" t="str">
            <v>JK-SB015-DG-XL</v>
          </cell>
          <cell r="B1790" t="str">
            <v>JK-SB015</v>
          </cell>
        </row>
        <row r="1791">
          <cell r="A1791" t="str">
            <v>JK-SB015-DG-XXL</v>
          </cell>
          <cell r="B1791" t="str">
            <v>JK-SB015</v>
          </cell>
        </row>
        <row r="1792">
          <cell r="A1792" t="str">
            <v>JK-SB015-KK-L</v>
          </cell>
          <cell r="B1792" t="str">
            <v>JK-SB015</v>
          </cell>
        </row>
        <row r="1793">
          <cell r="A1793" t="str">
            <v>JK-SB015-KK-M</v>
          </cell>
          <cell r="B1793" t="str">
            <v>JK-SB015</v>
          </cell>
        </row>
        <row r="1794">
          <cell r="A1794" t="str">
            <v>JK-SB015-KK-S</v>
          </cell>
          <cell r="B1794" t="str">
            <v>JK-SB015</v>
          </cell>
        </row>
        <row r="1795">
          <cell r="A1795" t="str">
            <v>JK-SB015-KK-XL</v>
          </cell>
          <cell r="B1795" t="str">
            <v>JK-SB015</v>
          </cell>
        </row>
        <row r="1796">
          <cell r="A1796" t="str">
            <v>JK-SB015-KK-XXL</v>
          </cell>
          <cell r="B1796" t="str">
            <v>JK-SB015</v>
          </cell>
        </row>
        <row r="1797">
          <cell r="A1797" t="str">
            <v>JK-SB015-LG-L</v>
          </cell>
          <cell r="B1797" t="str">
            <v>JK-SB015</v>
          </cell>
        </row>
        <row r="1798">
          <cell r="A1798" t="str">
            <v>JK-SB015-LG-M</v>
          </cell>
          <cell r="B1798" t="str">
            <v>JK-SB015</v>
          </cell>
        </row>
        <row r="1799">
          <cell r="A1799" t="str">
            <v>JK-SB015-LG-S</v>
          </cell>
          <cell r="B1799" t="str">
            <v>JK-SB015</v>
          </cell>
        </row>
        <row r="1800">
          <cell r="A1800" t="str">
            <v>JK-SB015-LG-XL</v>
          </cell>
          <cell r="B1800" t="str">
            <v>JK-SB015</v>
          </cell>
        </row>
        <row r="1801">
          <cell r="A1801" t="str">
            <v>JK-SB015-LG-XXL</v>
          </cell>
          <cell r="B1801" t="str">
            <v>JK-SB015</v>
          </cell>
        </row>
        <row r="1802">
          <cell r="A1802" t="str">
            <v>JK-SB016-BK-L</v>
          </cell>
          <cell r="B1802" t="str">
            <v>JK-SB016</v>
          </cell>
        </row>
        <row r="1803">
          <cell r="A1803" t="str">
            <v>JK-SB016-BK-M</v>
          </cell>
          <cell r="B1803" t="str">
            <v>JK-SB016</v>
          </cell>
        </row>
        <row r="1804">
          <cell r="A1804" t="str">
            <v>JK-SB016-BK-S</v>
          </cell>
          <cell r="B1804" t="str">
            <v>JK-SB016</v>
          </cell>
        </row>
        <row r="1805">
          <cell r="A1805" t="str">
            <v>JK-SB016-BK-XL</v>
          </cell>
          <cell r="B1805" t="str">
            <v>JK-SB016</v>
          </cell>
        </row>
        <row r="1806">
          <cell r="A1806" t="str">
            <v>JK-SB016-BK-XXL</v>
          </cell>
          <cell r="B1806" t="str">
            <v>JK-SB016</v>
          </cell>
        </row>
        <row r="1807">
          <cell r="A1807" t="str">
            <v>JK-SB016-CF-L</v>
          </cell>
          <cell r="B1807" t="str">
            <v>JK-SB016</v>
          </cell>
        </row>
        <row r="1808">
          <cell r="A1808" t="str">
            <v>JK-SB016-CF-M</v>
          </cell>
          <cell r="B1808" t="str">
            <v>JK-SB016</v>
          </cell>
        </row>
        <row r="1809">
          <cell r="A1809" t="str">
            <v>JK-SB016-CF-S</v>
          </cell>
          <cell r="B1809" t="str">
            <v>JK-SB016</v>
          </cell>
        </row>
        <row r="1810">
          <cell r="A1810" t="str">
            <v>JK-SB016-CF-XL</v>
          </cell>
          <cell r="B1810" t="str">
            <v>JK-SB016</v>
          </cell>
        </row>
        <row r="1811">
          <cell r="A1811" t="str">
            <v>JK-SB016-CF-XXL</v>
          </cell>
          <cell r="B1811" t="str">
            <v>JK-SB016</v>
          </cell>
        </row>
        <row r="1812">
          <cell r="A1812" t="str">
            <v>JK-SB016-GR-L</v>
          </cell>
          <cell r="B1812" t="str">
            <v>JK-SB016</v>
          </cell>
        </row>
        <row r="1813">
          <cell r="A1813" t="str">
            <v>JK-SB016-GR-M</v>
          </cell>
          <cell r="B1813" t="str">
            <v>JK-SB016</v>
          </cell>
        </row>
        <row r="1814">
          <cell r="A1814" t="str">
            <v>JK-SB016-GR-S</v>
          </cell>
          <cell r="B1814" t="str">
            <v>JK-SB016</v>
          </cell>
        </row>
        <row r="1815">
          <cell r="A1815" t="str">
            <v>JK-SB016-GR-XL</v>
          </cell>
          <cell r="B1815" t="str">
            <v>JK-SB016</v>
          </cell>
        </row>
        <row r="1816">
          <cell r="A1816" t="str">
            <v>JK-SB016-GR-XXL</v>
          </cell>
          <cell r="B1816" t="str">
            <v>JK-SB016</v>
          </cell>
        </row>
        <row r="1817">
          <cell r="A1817" t="str">
            <v>KZ-LHY001-BLK-L</v>
          </cell>
          <cell r="B1817" t="str">
            <v>KZ-LHY001</v>
          </cell>
        </row>
        <row r="1818">
          <cell r="A1818" t="str">
            <v>KZ-LHY001-BLK-M</v>
          </cell>
          <cell r="B1818" t="str">
            <v>KZ-LHY001</v>
          </cell>
        </row>
        <row r="1819">
          <cell r="A1819" t="str">
            <v>KZ-LHY001-BLK-XL</v>
          </cell>
          <cell r="B1819" t="str">
            <v>KZ-LHY001</v>
          </cell>
        </row>
        <row r="1820">
          <cell r="A1820" t="str">
            <v>KZ-LHY001-GRY-L</v>
          </cell>
          <cell r="B1820" t="str">
            <v>KZ-LHY001</v>
          </cell>
        </row>
        <row r="1821">
          <cell r="A1821" t="str">
            <v>KZ-LHY001-GRY-M</v>
          </cell>
          <cell r="B1821" t="str">
            <v>KZ-LHY001</v>
          </cell>
        </row>
        <row r="1822">
          <cell r="A1822" t="str">
            <v>KZ-LHY001-GRY-XL</v>
          </cell>
          <cell r="B1822" t="str">
            <v>KZ-LHY001</v>
          </cell>
        </row>
        <row r="1823">
          <cell r="A1823" t="str">
            <v>KZ-LHY001-RED-L</v>
          </cell>
          <cell r="B1823" t="str">
            <v>KZ-LHY001</v>
          </cell>
        </row>
        <row r="1824">
          <cell r="A1824" t="str">
            <v>KZ-LHY001-RED-M</v>
          </cell>
          <cell r="B1824" t="str">
            <v>KZ-LHY001</v>
          </cell>
        </row>
        <row r="1825">
          <cell r="A1825" t="str">
            <v>KZ-LHY001-RED-XL</v>
          </cell>
          <cell r="B1825" t="str">
            <v>KZ-LHY001</v>
          </cell>
        </row>
        <row r="1826">
          <cell r="A1826" t="str">
            <v>KZ-LHY001-WHT-L</v>
          </cell>
          <cell r="B1826" t="str">
            <v>KZ-LHY001</v>
          </cell>
        </row>
        <row r="1827">
          <cell r="A1827" t="str">
            <v>KZ-LHY001-WHT-M</v>
          </cell>
          <cell r="B1827" t="str">
            <v>KZ-LHY001</v>
          </cell>
        </row>
        <row r="1828">
          <cell r="A1828" t="str">
            <v>KZ-LHY001-WHT-XL</v>
          </cell>
          <cell r="B1828" t="str">
            <v>KZ-LHY001</v>
          </cell>
        </row>
        <row r="1829">
          <cell r="A1829" t="str">
            <v>KZ-LHY001-YLW-L</v>
          </cell>
          <cell r="B1829" t="str">
            <v>KZ-LHY001</v>
          </cell>
        </row>
        <row r="1830">
          <cell r="A1830" t="str">
            <v>KZ-LHY001-YLW-M</v>
          </cell>
          <cell r="B1830" t="str">
            <v>KZ-LHY001</v>
          </cell>
        </row>
        <row r="1831">
          <cell r="A1831" t="str">
            <v>KZ-LHY001-YLW-XL</v>
          </cell>
          <cell r="B1831" t="str">
            <v>KZ-LHY001</v>
          </cell>
        </row>
        <row r="1832">
          <cell r="A1832" t="str">
            <v>KZ-LHYX001-BLK-L</v>
          </cell>
          <cell r="B1832" t="str">
            <v>KZ-LHYX001</v>
          </cell>
        </row>
        <row r="1833">
          <cell r="A1833" t="str">
            <v>KZ-LHYX001-GRY-L</v>
          </cell>
          <cell r="B1833" t="str">
            <v>KZ-LHYX001</v>
          </cell>
        </row>
        <row r="1834">
          <cell r="A1834" t="str">
            <v>KZ-LHYX001-WHT-L</v>
          </cell>
          <cell r="B1834" t="str">
            <v>KZ-LHYX001</v>
          </cell>
        </row>
        <row r="1835">
          <cell r="A1835" t="str">
            <v>KZ-LY156-E-Ca-34</v>
          </cell>
          <cell r="B1835" t="str">
            <v>KZ-LY156</v>
          </cell>
        </row>
        <row r="1836">
          <cell r="A1836" t="str">
            <v>KZ-LY156-K0-34</v>
          </cell>
          <cell r="B1836" t="str">
            <v>KZ-LY156</v>
          </cell>
        </row>
        <row r="1837">
          <cell r="A1837" t="str">
            <v>MY-021-GR-XL</v>
          </cell>
          <cell r="B1837" t="str">
            <v>MY-021</v>
          </cell>
        </row>
        <row r="1838">
          <cell r="A1838" t="str">
            <v>MY-BBS011-BK-L</v>
          </cell>
          <cell r="B1838" t="str">
            <v>MY-BBS011</v>
          </cell>
        </row>
        <row r="1839">
          <cell r="A1839" t="str">
            <v>MY-BBS011-BK-M</v>
          </cell>
          <cell r="B1839" t="str">
            <v>MY-BBS011</v>
          </cell>
        </row>
        <row r="1840">
          <cell r="A1840" t="str">
            <v>MY-BBS011-BK-S</v>
          </cell>
          <cell r="B1840" t="str">
            <v>MY-BBS011</v>
          </cell>
        </row>
        <row r="1841">
          <cell r="A1841" t="str">
            <v>MY-BBS011-BK-XL</v>
          </cell>
          <cell r="B1841" t="str">
            <v>MY-BBS011</v>
          </cell>
        </row>
        <row r="1842">
          <cell r="A1842" t="str">
            <v>MY-BBS011-BL-L</v>
          </cell>
          <cell r="B1842" t="str">
            <v>MY-BBS011</v>
          </cell>
        </row>
        <row r="1843">
          <cell r="A1843" t="str">
            <v>MY-BBS011-BL-M</v>
          </cell>
          <cell r="B1843" t="str">
            <v>MY-BBS011</v>
          </cell>
        </row>
        <row r="1844">
          <cell r="A1844" t="str">
            <v>MY-BBS011-BL-S</v>
          </cell>
          <cell r="B1844" t="str">
            <v>MY-BBS011</v>
          </cell>
        </row>
        <row r="1845">
          <cell r="A1845" t="str">
            <v>MY-BBS011-BL-XL</v>
          </cell>
          <cell r="B1845" t="str">
            <v>MY-BBS011</v>
          </cell>
        </row>
        <row r="1846">
          <cell r="A1846" t="str">
            <v>MY-BBS011-CF-L</v>
          </cell>
          <cell r="B1846" t="str">
            <v>MY-BBS011</v>
          </cell>
        </row>
        <row r="1847">
          <cell r="A1847" t="str">
            <v>MY-BBS011-CF-M</v>
          </cell>
          <cell r="B1847" t="str">
            <v>MY-BBS011</v>
          </cell>
        </row>
        <row r="1848">
          <cell r="A1848" t="str">
            <v>MY-BBS011-CF-S</v>
          </cell>
          <cell r="B1848" t="str">
            <v>MY-BBS011</v>
          </cell>
        </row>
        <row r="1849">
          <cell r="A1849" t="str">
            <v>MY-BBS011-CF-XL</v>
          </cell>
          <cell r="B1849" t="str">
            <v>MY-BBS011</v>
          </cell>
        </row>
        <row r="1850">
          <cell r="A1850" t="str">
            <v>MY-BBS011-DG-L</v>
          </cell>
          <cell r="B1850" t="str">
            <v>MY-BBS011</v>
          </cell>
        </row>
        <row r="1851">
          <cell r="A1851" t="str">
            <v>MY-BBS011-DG-M</v>
          </cell>
          <cell r="B1851" t="str">
            <v>MY-BBS011</v>
          </cell>
        </row>
        <row r="1852">
          <cell r="A1852" t="str">
            <v>MY-BBS011-DG-S</v>
          </cell>
          <cell r="B1852" t="str">
            <v>MY-BBS011</v>
          </cell>
        </row>
        <row r="1853">
          <cell r="A1853" t="str">
            <v>MY-BBS011-DG-XL</v>
          </cell>
          <cell r="B1853" t="str">
            <v>MY-BBS011</v>
          </cell>
        </row>
        <row r="1854">
          <cell r="A1854" t="str">
            <v>MY-BBS011JR-BK-L</v>
          </cell>
          <cell r="B1854" t="str">
            <v>MY-BBS011</v>
          </cell>
        </row>
        <row r="1855">
          <cell r="A1855" t="str">
            <v>MY-BBS011JR-BK-M</v>
          </cell>
          <cell r="B1855" t="str">
            <v>MY-BBS011</v>
          </cell>
        </row>
        <row r="1856">
          <cell r="A1856" t="str">
            <v>MY-BBS011JR-BK-S</v>
          </cell>
          <cell r="B1856" t="str">
            <v>MY-BBS011</v>
          </cell>
        </row>
        <row r="1857">
          <cell r="A1857" t="str">
            <v>MY-BBS011JR-BK-XL</v>
          </cell>
          <cell r="B1857" t="str">
            <v>MY-BBS011</v>
          </cell>
        </row>
        <row r="1858">
          <cell r="A1858" t="str">
            <v>MY-BBS011JR-BL-L</v>
          </cell>
          <cell r="B1858" t="str">
            <v>MY-BBS011</v>
          </cell>
        </row>
        <row r="1859">
          <cell r="A1859" t="str">
            <v>MY-BBS011JR-BL-M</v>
          </cell>
          <cell r="B1859" t="str">
            <v>MY-BBS011</v>
          </cell>
        </row>
        <row r="1860">
          <cell r="A1860" t="str">
            <v>MY-BBS011JR-BL-S</v>
          </cell>
          <cell r="B1860" t="str">
            <v>MY-BBS011</v>
          </cell>
        </row>
        <row r="1861">
          <cell r="A1861" t="str">
            <v>MY-BBS011JR-BL-XL</v>
          </cell>
          <cell r="B1861" t="str">
            <v>MY-BBS011</v>
          </cell>
        </row>
        <row r="1862">
          <cell r="A1862" t="str">
            <v>MY-BBS011JR-CF-L</v>
          </cell>
          <cell r="B1862" t="str">
            <v>MY-BBS011</v>
          </cell>
        </row>
        <row r="1863">
          <cell r="A1863" t="str">
            <v>MY-BBS011JR-CF-M</v>
          </cell>
          <cell r="B1863" t="str">
            <v>MY-BBS011</v>
          </cell>
        </row>
        <row r="1864">
          <cell r="A1864" t="str">
            <v>MY-BBS011JR-CF-S</v>
          </cell>
          <cell r="B1864" t="str">
            <v>MY-BBS011</v>
          </cell>
        </row>
        <row r="1865">
          <cell r="A1865" t="str">
            <v>MY-BBS011JR-CF-XL</v>
          </cell>
          <cell r="B1865" t="str">
            <v>MY-BBS011</v>
          </cell>
        </row>
        <row r="1866">
          <cell r="A1866" t="str">
            <v>MY-BBS011JR-DG-L</v>
          </cell>
          <cell r="B1866" t="str">
            <v>MY-BBS011</v>
          </cell>
        </row>
        <row r="1867">
          <cell r="A1867" t="str">
            <v>MY-BBS011JR-DG-M</v>
          </cell>
          <cell r="B1867" t="str">
            <v>MY-BBS011</v>
          </cell>
        </row>
        <row r="1868">
          <cell r="A1868" t="str">
            <v>MY-BBS011JR-DG-S</v>
          </cell>
          <cell r="B1868" t="str">
            <v>MY-BBS011</v>
          </cell>
        </row>
        <row r="1869">
          <cell r="A1869" t="str">
            <v>MY-BBS011JR-DG-XL</v>
          </cell>
          <cell r="B1869" t="str">
            <v>MY-BBS011</v>
          </cell>
        </row>
        <row r="1870">
          <cell r="A1870" t="str">
            <v>MY-BBS011JR-LG-L</v>
          </cell>
          <cell r="B1870" t="str">
            <v>MY-BBS011</v>
          </cell>
        </row>
        <row r="1871">
          <cell r="A1871" t="str">
            <v>MY-BBS011JR-LG-M</v>
          </cell>
          <cell r="B1871" t="str">
            <v>MY-BBS011</v>
          </cell>
        </row>
        <row r="1872">
          <cell r="A1872" t="str">
            <v>MY-BBS011JR-LG-S</v>
          </cell>
          <cell r="B1872" t="str">
            <v>MY-BBS011</v>
          </cell>
        </row>
        <row r="1873">
          <cell r="A1873" t="str">
            <v>MY-BBS011JR-LG-XL</v>
          </cell>
          <cell r="B1873" t="str">
            <v>MY-BBS011</v>
          </cell>
        </row>
        <row r="1874">
          <cell r="A1874" t="str">
            <v>MY-BBS011JR-NY-L</v>
          </cell>
          <cell r="B1874" t="str">
            <v>MY-BBS011</v>
          </cell>
        </row>
        <row r="1875">
          <cell r="A1875" t="str">
            <v>MY-BBS011JR-NY-M</v>
          </cell>
          <cell r="B1875" t="str">
            <v>MY-BBS011</v>
          </cell>
        </row>
        <row r="1876">
          <cell r="A1876" t="str">
            <v>MY-BBS011JR-NY-S</v>
          </cell>
          <cell r="B1876" t="str">
            <v>MY-BBS011</v>
          </cell>
        </row>
        <row r="1877">
          <cell r="A1877" t="str">
            <v>MY-BBS011JR-NY-XL</v>
          </cell>
          <cell r="B1877" t="str">
            <v>MY-BBS011</v>
          </cell>
        </row>
        <row r="1878">
          <cell r="A1878" t="str">
            <v>MY-BBS011JR-PP-L</v>
          </cell>
          <cell r="B1878" t="str">
            <v>MY-BBS011</v>
          </cell>
        </row>
        <row r="1879">
          <cell r="A1879" t="str">
            <v>MY-BBS011JR-PP-M</v>
          </cell>
          <cell r="B1879" t="str">
            <v>MY-BBS011</v>
          </cell>
        </row>
        <row r="1880">
          <cell r="A1880" t="str">
            <v>MY-BBS011JR-PP-S</v>
          </cell>
          <cell r="B1880" t="str">
            <v>MY-BBS011</v>
          </cell>
        </row>
        <row r="1881">
          <cell r="A1881" t="str">
            <v>MY-BBS011JR-PP-XL</v>
          </cell>
          <cell r="B1881" t="str">
            <v>MY-BBS011</v>
          </cell>
        </row>
        <row r="1882">
          <cell r="A1882" t="str">
            <v>MY-BBS011JR-RD-L</v>
          </cell>
          <cell r="B1882" t="str">
            <v>MY-BBS011</v>
          </cell>
        </row>
        <row r="1883">
          <cell r="A1883" t="str">
            <v>MY-BBS011JR-RD-M</v>
          </cell>
          <cell r="B1883" t="str">
            <v>MY-BBS011</v>
          </cell>
        </row>
        <row r="1884">
          <cell r="A1884" t="str">
            <v>MY-BBS011JR-RD-S</v>
          </cell>
          <cell r="B1884" t="str">
            <v>MY-BBS011</v>
          </cell>
        </row>
        <row r="1885">
          <cell r="A1885" t="str">
            <v>MY-BBS011JR-RD-XL</v>
          </cell>
          <cell r="B1885" t="str">
            <v>MY-BBS011</v>
          </cell>
        </row>
        <row r="1886">
          <cell r="A1886" t="str">
            <v>MY-BBS011JR-WT-L</v>
          </cell>
          <cell r="B1886" t="str">
            <v>MY-BBS011</v>
          </cell>
        </row>
        <row r="1887">
          <cell r="A1887" t="str">
            <v>MY-BBS011JR-WT-M</v>
          </cell>
          <cell r="B1887" t="str">
            <v>MY-BBS011</v>
          </cell>
        </row>
        <row r="1888">
          <cell r="A1888" t="str">
            <v>MY-BBS011JR-WT-S</v>
          </cell>
          <cell r="B1888" t="str">
            <v>MY-BBS011</v>
          </cell>
        </row>
        <row r="1889">
          <cell r="A1889" t="str">
            <v>MY-BBS011JR-WT-XL</v>
          </cell>
          <cell r="B1889" t="str">
            <v>MY-BBS011</v>
          </cell>
        </row>
        <row r="1890">
          <cell r="A1890" t="str">
            <v>MY-BBS011-LG-L</v>
          </cell>
          <cell r="B1890" t="str">
            <v>MY-BBS011</v>
          </cell>
        </row>
        <row r="1891">
          <cell r="A1891" t="str">
            <v>MY-BBS011-LG-M</v>
          </cell>
          <cell r="B1891" t="str">
            <v>MY-BBS011</v>
          </cell>
        </row>
        <row r="1892">
          <cell r="A1892" t="str">
            <v>MY-BBS011-LG-S</v>
          </cell>
          <cell r="B1892" t="str">
            <v>MY-BBS011</v>
          </cell>
        </row>
        <row r="1893">
          <cell r="A1893" t="str">
            <v>MY-BBS011-LG-XL</v>
          </cell>
          <cell r="B1893" t="str">
            <v>MY-BBS011</v>
          </cell>
        </row>
        <row r="1894">
          <cell r="A1894" t="str">
            <v>MY-BBS011-NY-L</v>
          </cell>
          <cell r="B1894" t="str">
            <v>MY-BBS011</v>
          </cell>
        </row>
        <row r="1895">
          <cell r="A1895" t="str">
            <v>MY-BBS011-NY-M</v>
          </cell>
          <cell r="B1895" t="str">
            <v>MY-BBS011</v>
          </cell>
        </row>
        <row r="1896">
          <cell r="A1896" t="str">
            <v>MY-BBS011-NY-S</v>
          </cell>
          <cell r="B1896" t="str">
            <v>MY-BBS011</v>
          </cell>
        </row>
        <row r="1897">
          <cell r="A1897" t="str">
            <v>MY-BBS011-NY-XL</v>
          </cell>
          <cell r="B1897" t="str">
            <v>MY-BBS011</v>
          </cell>
        </row>
        <row r="1898">
          <cell r="A1898" t="str">
            <v>MY-BBS011-PP-L</v>
          </cell>
          <cell r="B1898" t="str">
            <v>MY-BBS011</v>
          </cell>
        </row>
        <row r="1899">
          <cell r="A1899" t="str">
            <v>MY-BBS011-PP-M</v>
          </cell>
          <cell r="B1899" t="str">
            <v>MY-BBS011</v>
          </cell>
        </row>
        <row r="1900">
          <cell r="A1900" t="str">
            <v>MY-BBS011-PP-S</v>
          </cell>
          <cell r="B1900" t="str">
            <v>MY-BBS011</v>
          </cell>
        </row>
        <row r="1901">
          <cell r="A1901" t="str">
            <v>MY-BBS011-PP-XL</v>
          </cell>
          <cell r="B1901" t="str">
            <v>MY-BBS011</v>
          </cell>
        </row>
        <row r="1902">
          <cell r="A1902" t="str">
            <v>MY-BBS011-RD-L</v>
          </cell>
          <cell r="B1902" t="str">
            <v>MY-BBS011</v>
          </cell>
        </row>
        <row r="1903">
          <cell r="A1903" t="str">
            <v>MY-BBS011-RD-M</v>
          </cell>
          <cell r="B1903" t="str">
            <v>MY-BBS011</v>
          </cell>
        </row>
        <row r="1904">
          <cell r="A1904" t="str">
            <v>MY-BBS011-RD-S</v>
          </cell>
          <cell r="B1904" t="str">
            <v>MY-BBS011</v>
          </cell>
        </row>
        <row r="1905">
          <cell r="A1905" t="str">
            <v>MY-BBS011-RD-XL</v>
          </cell>
          <cell r="B1905" t="str">
            <v>MY-BBS011</v>
          </cell>
        </row>
        <row r="1906">
          <cell r="A1906" t="str">
            <v>MY-BBS011-WT-L</v>
          </cell>
          <cell r="B1906" t="str">
            <v>MY-BBS011</v>
          </cell>
        </row>
        <row r="1907">
          <cell r="A1907" t="str">
            <v>MY-BBS011-WT-M</v>
          </cell>
          <cell r="B1907" t="str">
            <v>MY-BBS011</v>
          </cell>
        </row>
        <row r="1908">
          <cell r="A1908" t="str">
            <v>MY-BBS011-WT-S</v>
          </cell>
          <cell r="B1908" t="str">
            <v>MY-BBS011</v>
          </cell>
        </row>
        <row r="1909">
          <cell r="A1909" t="str">
            <v>MY-BBS011-WT-XL</v>
          </cell>
          <cell r="B1909" t="str">
            <v>MY-BBS011</v>
          </cell>
        </row>
        <row r="1910">
          <cell r="A1910" t="str">
            <v>MY-BS011-DG-L</v>
          </cell>
          <cell r="B1910" t="str">
            <v>MY-BS011</v>
          </cell>
        </row>
        <row r="1911">
          <cell r="A1911" t="str">
            <v>MY-BS011-WT-M</v>
          </cell>
          <cell r="B1911" t="str">
            <v>MY-BS011</v>
          </cell>
        </row>
        <row r="1912">
          <cell r="A1912" t="str">
            <v>MY-BS018-BK-L</v>
          </cell>
          <cell r="B1912" t="str">
            <v>MY-BS018</v>
          </cell>
        </row>
        <row r="1913">
          <cell r="A1913" t="str">
            <v>MY-BS018-BK-M</v>
          </cell>
          <cell r="B1913" t="str">
            <v>MY-BS018</v>
          </cell>
        </row>
        <row r="1914">
          <cell r="A1914" t="str">
            <v>MY-BS018-BK-S</v>
          </cell>
          <cell r="B1914" t="str">
            <v>MY-BS018</v>
          </cell>
        </row>
        <row r="1915">
          <cell r="A1915" t="str">
            <v>MY-BS018-BK-XL</v>
          </cell>
          <cell r="B1915" t="str">
            <v>MY-BS018</v>
          </cell>
        </row>
        <row r="1916">
          <cell r="A1916" t="str">
            <v>MY-BS018-CF-L</v>
          </cell>
          <cell r="B1916" t="str">
            <v>MY-BS018</v>
          </cell>
        </row>
        <row r="1917">
          <cell r="A1917" t="str">
            <v>MY-BS018-CF-M</v>
          </cell>
          <cell r="B1917" t="str">
            <v>MY-BS018</v>
          </cell>
        </row>
        <row r="1918">
          <cell r="A1918" t="str">
            <v>MY-BS018-CF-S</v>
          </cell>
          <cell r="B1918" t="str">
            <v>MY-BS018</v>
          </cell>
        </row>
        <row r="1919">
          <cell r="A1919" t="str">
            <v>MY-BS018-CF-XL</v>
          </cell>
          <cell r="B1919" t="str">
            <v>MY-BS018</v>
          </cell>
        </row>
        <row r="1920">
          <cell r="A1920" t="str">
            <v>MY-BS018-DG-L</v>
          </cell>
          <cell r="B1920" t="str">
            <v>MY-BS018</v>
          </cell>
        </row>
        <row r="1921">
          <cell r="A1921" t="str">
            <v>MY-BS018-DG-M</v>
          </cell>
          <cell r="B1921" t="str">
            <v>MY-BS018</v>
          </cell>
        </row>
        <row r="1922">
          <cell r="A1922" t="str">
            <v>MY-BS018-DG-S</v>
          </cell>
          <cell r="B1922" t="str">
            <v>MY-BS018</v>
          </cell>
        </row>
        <row r="1923">
          <cell r="A1923" t="str">
            <v>MY-BS018-DG-XL</v>
          </cell>
          <cell r="B1923" t="str">
            <v>MY-BS018</v>
          </cell>
        </row>
        <row r="1924">
          <cell r="A1924" t="str">
            <v>MY-BS018-LG-L</v>
          </cell>
          <cell r="B1924" t="str">
            <v>MY-BS018</v>
          </cell>
        </row>
        <row r="1925">
          <cell r="A1925" t="str">
            <v>MY-BS018-LG-M</v>
          </cell>
          <cell r="B1925" t="str">
            <v>MY-BS018</v>
          </cell>
        </row>
        <row r="1926">
          <cell r="A1926" t="str">
            <v>MY-BS018-LG-S</v>
          </cell>
          <cell r="B1926" t="str">
            <v>MY-BS018</v>
          </cell>
        </row>
        <row r="1927">
          <cell r="A1927" t="str">
            <v>MY-BS018-LG-XL</v>
          </cell>
          <cell r="B1927" t="str">
            <v>MY-BS018</v>
          </cell>
        </row>
        <row r="1928">
          <cell r="A1928" t="str">
            <v>MY-BS018-NY-L</v>
          </cell>
          <cell r="B1928" t="str">
            <v>MY-BS018</v>
          </cell>
        </row>
        <row r="1929">
          <cell r="A1929" t="str">
            <v>MY-BS018-NY-M</v>
          </cell>
          <cell r="B1929" t="str">
            <v>MY-BS018</v>
          </cell>
        </row>
        <row r="1930">
          <cell r="A1930" t="str">
            <v>MY-BS018-NY-S</v>
          </cell>
          <cell r="B1930" t="str">
            <v>MY-BS018</v>
          </cell>
        </row>
        <row r="1931">
          <cell r="A1931" t="str">
            <v>MY-BS018-NY-XL</v>
          </cell>
          <cell r="B1931" t="str">
            <v>MY-BS018</v>
          </cell>
        </row>
        <row r="1932">
          <cell r="A1932" t="str">
            <v>MY-BS018-RD-L</v>
          </cell>
          <cell r="B1932" t="str">
            <v>MY-BS018</v>
          </cell>
        </row>
        <row r="1933">
          <cell r="A1933" t="str">
            <v>MY-BS018-RD-M</v>
          </cell>
          <cell r="B1933" t="str">
            <v>MY-BS018</v>
          </cell>
        </row>
        <row r="1934">
          <cell r="A1934" t="str">
            <v>MY-BS018-RD-S</v>
          </cell>
          <cell r="B1934" t="str">
            <v>MY-BS018</v>
          </cell>
        </row>
        <row r="1935">
          <cell r="A1935" t="str">
            <v>MY-BS018-RD-XL</v>
          </cell>
          <cell r="B1935" t="str">
            <v>MY-BS018</v>
          </cell>
        </row>
        <row r="1936">
          <cell r="A1936" t="str">
            <v>MY-BS019-BK-L</v>
          </cell>
          <cell r="B1936" t="str">
            <v>MY-BS019</v>
          </cell>
        </row>
        <row r="1937">
          <cell r="A1937" t="str">
            <v>MY-BS019-BK-M</v>
          </cell>
          <cell r="B1937" t="str">
            <v>MY-BS019</v>
          </cell>
        </row>
        <row r="1938">
          <cell r="A1938" t="str">
            <v>MY-BS019-BK-S</v>
          </cell>
          <cell r="B1938" t="str">
            <v>MY-BS019</v>
          </cell>
        </row>
        <row r="1939">
          <cell r="A1939" t="str">
            <v>MY-BS019-BK-XL</v>
          </cell>
          <cell r="B1939" t="str">
            <v>MY-BS019</v>
          </cell>
        </row>
        <row r="1940">
          <cell r="A1940" t="str">
            <v>MY-BS019-BL-L</v>
          </cell>
          <cell r="B1940" t="str">
            <v>MY-BS019</v>
          </cell>
        </row>
        <row r="1941">
          <cell r="A1941" t="str">
            <v>MY-BS019-BL-M</v>
          </cell>
          <cell r="B1941" t="str">
            <v>MY-BS019</v>
          </cell>
        </row>
        <row r="1942">
          <cell r="A1942" t="str">
            <v>MY-BS019-BL-S</v>
          </cell>
          <cell r="B1942" t="str">
            <v>MY-BS019</v>
          </cell>
        </row>
        <row r="1943">
          <cell r="A1943" t="str">
            <v>MY-BS019-BL-XL</v>
          </cell>
          <cell r="B1943" t="str">
            <v>MY-BS019</v>
          </cell>
        </row>
        <row r="1944">
          <cell r="A1944" t="str">
            <v>MY-BS019-DG-L</v>
          </cell>
          <cell r="B1944" t="str">
            <v>MY-BS019</v>
          </cell>
        </row>
        <row r="1945">
          <cell r="A1945" t="str">
            <v>MY-BS019-DG-M</v>
          </cell>
          <cell r="B1945" t="str">
            <v>MY-BS019</v>
          </cell>
        </row>
        <row r="1946">
          <cell r="A1946" t="str">
            <v>MY-BS019-DG-S</v>
          </cell>
          <cell r="B1946" t="str">
            <v>MY-BS019</v>
          </cell>
        </row>
        <row r="1947">
          <cell r="A1947" t="str">
            <v>MY-BS019-DG-XL</v>
          </cell>
          <cell r="B1947" t="str">
            <v>MY-BS019</v>
          </cell>
        </row>
        <row r="1948">
          <cell r="A1948" t="str">
            <v>MY-BS019-LG-L</v>
          </cell>
          <cell r="B1948" t="str">
            <v>MY-BS019</v>
          </cell>
        </row>
        <row r="1949">
          <cell r="A1949" t="str">
            <v>MY-BS019-LG-M</v>
          </cell>
          <cell r="B1949" t="str">
            <v>MY-BS019</v>
          </cell>
        </row>
        <row r="1950">
          <cell r="A1950" t="str">
            <v>MY-BS019-LG-S</v>
          </cell>
          <cell r="B1950" t="str">
            <v>MY-BS019</v>
          </cell>
        </row>
        <row r="1951">
          <cell r="A1951" t="str">
            <v>MY-BS019-LG-XL</v>
          </cell>
          <cell r="B1951" t="str">
            <v>MY-BS019</v>
          </cell>
        </row>
        <row r="1952">
          <cell r="A1952" t="str">
            <v>MY-BS019-RD-L</v>
          </cell>
          <cell r="B1952" t="str">
            <v>MY-BS019</v>
          </cell>
        </row>
        <row r="1953">
          <cell r="A1953" t="str">
            <v>MY-BS019-RD-M</v>
          </cell>
          <cell r="B1953" t="str">
            <v>MY-BS019</v>
          </cell>
        </row>
        <row r="1954">
          <cell r="A1954" t="str">
            <v>MY-BS019-RD-S</v>
          </cell>
          <cell r="B1954" t="str">
            <v>MY-BS019</v>
          </cell>
        </row>
        <row r="1955">
          <cell r="A1955" t="str">
            <v>MY-BS019-RD-XL</v>
          </cell>
          <cell r="B1955" t="str">
            <v>MY-BS019</v>
          </cell>
        </row>
        <row r="1956">
          <cell r="A1956" t="str">
            <v>MY-BS020-BK-L</v>
          </cell>
          <cell r="B1956" t="str">
            <v>MY-BS020</v>
          </cell>
        </row>
        <row r="1957">
          <cell r="A1957" t="str">
            <v>MY-BS020-BK-M</v>
          </cell>
          <cell r="B1957" t="str">
            <v>MY-BS020</v>
          </cell>
        </row>
        <row r="1958">
          <cell r="A1958" t="str">
            <v>MY-BS020-BK-S</v>
          </cell>
          <cell r="B1958" t="str">
            <v>MY-BS020</v>
          </cell>
        </row>
        <row r="1959">
          <cell r="A1959" t="str">
            <v>MY-BS020-BK-XL</v>
          </cell>
          <cell r="B1959" t="str">
            <v>MY-BS020</v>
          </cell>
        </row>
        <row r="1960">
          <cell r="A1960" t="str">
            <v>MY-BS020-BL-L</v>
          </cell>
          <cell r="B1960" t="str">
            <v>MY-BS020</v>
          </cell>
        </row>
        <row r="1961">
          <cell r="A1961" t="str">
            <v>MY-BS020-BL-M</v>
          </cell>
          <cell r="B1961" t="str">
            <v>MY-BS020</v>
          </cell>
        </row>
        <row r="1962">
          <cell r="A1962" t="str">
            <v>MY-BS020-BL-S</v>
          </cell>
          <cell r="B1962" t="str">
            <v>MY-BS020</v>
          </cell>
        </row>
        <row r="1963">
          <cell r="A1963" t="str">
            <v>MY-BS020-BL-XL</v>
          </cell>
          <cell r="B1963" t="str">
            <v>MY-BS020</v>
          </cell>
        </row>
        <row r="1964">
          <cell r="A1964" t="str">
            <v>MY-BS020-DG-L</v>
          </cell>
          <cell r="B1964" t="str">
            <v>MY-BS020</v>
          </cell>
        </row>
        <row r="1965">
          <cell r="A1965" t="str">
            <v>MY-BS020-DG-M</v>
          </cell>
          <cell r="B1965" t="str">
            <v>MY-BS020</v>
          </cell>
        </row>
        <row r="1966">
          <cell r="A1966" t="str">
            <v>MY-BS020-DG-S</v>
          </cell>
          <cell r="B1966" t="str">
            <v>MY-BS020</v>
          </cell>
        </row>
        <row r="1967">
          <cell r="A1967" t="str">
            <v>MY-BS020-DG-XL</v>
          </cell>
          <cell r="B1967" t="str">
            <v>MY-BS020</v>
          </cell>
        </row>
        <row r="1968">
          <cell r="A1968" t="str">
            <v>MY-BS020-LG-L</v>
          </cell>
          <cell r="B1968" t="str">
            <v>MY-BS020</v>
          </cell>
        </row>
        <row r="1969">
          <cell r="A1969" t="str">
            <v>MY-BS020-LG-M</v>
          </cell>
          <cell r="B1969" t="str">
            <v>MY-BS020</v>
          </cell>
        </row>
        <row r="1970">
          <cell r="A1970" t="str">
            <v>MY-BS020-LG-S</v>
          </cell>
          <cell r="B1970" t="str">
            <v>MY-BS020</v>
          </cell>
        </row>
        <row r="1971">
          <cell r="A1971" t="str">
            <v>MY-BS020-LG-XL</v>
          </cell>
          <cell r="B1971" t="str">
            <v>MY-BS020</v>
          </cell>
        </row>
        <row r="1972">
          <cell r="A1972" t="str">
            <v>MY-BS020-RD-L</v>
          </cell>
          <cell r="B1972" t="str">
            <v>MY-BS020</v>
          </cell>
        </row>
        <row r="1973">
          <cell r="A1973" t="str">
            <v>MY-BS020-RD-M</v>
          </cell>
          <cell r="B1973" t="str">
            <v>MY-BS020</v>
          </cell>
        </row>
        <row r="1974">
          <cell r="A1974" t="str">
            <v>MY-BS020-RD-S</v>
          </cell>
          <cell r="B1974" t="str">
            <v>MY-BS020</v>
          </cell>
        </row>
        <row r="1975">
          <cell r="A1975" t="str">
            <v>MY-BS020-RD-XL</v>
          </cell>
          <cell r="B1975" t="str">
            <v>MY-BS020</v>
          </cell>
        </row>
        <row r="1976">
          <cell r="A1976" t="str">
            <v>MY-BS026-BK-L</v>
          </cell>
          <cell r="B1976" t="str">
            <v>MY-BS026</v>
          </cell>
        </row>
        <row r="1977">
          <cell r="A1977" t="str">
            <v>MY-BS026-BK-M</v>
          </cell>
          <cell r="B1977" t="str">
            <v>MY-BS026</v>
          </cell>
        </row>
        <row r="1978">
          <cell r="A1978" t="str">
            <v>MY-BS026-BK-S</v>
          </cell>
          <cell r="B1978" t="str">
            <v>MY-BS026</v>
          </cell>
        </row>
        <row r="1979">
          <cell r="A1979" t="str">
            <v>MY-BS026-BK-XL</v>
          </cell>
          <cell r="B1979" t="str">
            <v>MY-BS026</v>
          </cell>
        </row>
        <row r="1980">
          <cell r="A1980" t="str">
            <v>MY-BS026-DG-L</v>
          </cell>
          <cell r="B1980" t="str">
            <v>MY-BS026</v>
          </cell>
        </row>
        <row r="1981">
          <cell r="A1981" t="str">
            <v>MY-BS026-DG-M</v>
          </cell>
          <cell r="B1981" t="str">
            <v>MY-BS026</v>
          </cell>
        </row>
        <row r="1982">
          <cell r="A1982" t="str">
            <v>MY-BS026-DG-S</v>
          </cell>
          <cell r="B1982" t="str">
            <v>MY-BS026</v>
          </cell>
        </row>
        <row r="1983">
          <cell r="A1983" t="str">
            <v>MY-BS026-DG-XL</v>
          </cell>
          <cell r="B1983" t="str">
            <v>MY-BS026</v>
          </cell>
        </row>
        <row r="1984">
          <cell r="A1984" t="str">
            <v>MY-BS026-GN-L</v>
          </cell>
          <cell r="B1984" t="str">
            <v>MY-BS026</v>
          </cell>
        </row>
        <row r="1985">
          <cell r="A1985" t="str">
            <v>MY-BS026-GN-M</v>
          </cell>
          <cell r="B1985" t="str">
            <v>MY-BS026</v>
          </cell>
        </row>
        <row r="1986">
          <cell r="A1986" t="str">
            <v>MY-BS026-GN-S</v>
          </cell>
          <cell r="B1986" t="str">
            <v>MY-BS026</v>
          </cell>
        </row>
        <row r="1987">
          <cell r="A1987" t="str">
            <v>MY-BS026-GN-XL</v>
          </cell>
          <cell r="B1987" t="str">
            <v>MY-BS026</v>
          </cell>
        </row>
        <row r="1988">
          <cell r="A1988" t="str">
            <v>MY-BS026-KK-L</v>
          </cell>
          <cell r="B1988" t="str">
            <v>MY-BS026</v>
          </cell>
        </row>
        <row r="1989">
          <cell r="A1989" t="str">
            <v>MY-BS026-KK-M</v>
          </cell>
          <cell r="B1989" t="str">
            <v>MY-BS026</v>
          </cell>
        </row>
        <row r="1990">
          <cell r="A1990" t="str">
            <v>MY-BS026-KK-S</v>
          </cell>
          <cell r="B1990" t="str">
            <v>MY-BS026</v>
          </cell>
        </row>
        <row r="1991">
          <cell r="A1991" t="str">
            <v>MY-BS026-KK-XL</v>
          </cell>
          <cell r="B1991" t="str">
            <v>MY-BS026</v>
          </cell>
        </row>
        <row r="1992">
          <cell r="A1992" t="str">
            <v>MY-BS026-LG-L</v>
          </cell>
          <cell r="B1992" t="str">
            <v>MY-BS026</v>
          </cell>
        </row>
        <row r="1993">
          <cell r="A1993" t="str">
            <v>MY-BS026-LG-M</v>
          </cell>
          <cell r="B1993" t="str">
            <v>MY-BS026</v>
          </cell>
        </row>
        <row r="1994">
          <cell r="A1994" t="str">
            <v>MY-BS026-LG-S</v>
          </cell>
          <cell r="B1994" t="str">
            <v>MY-BS026</v>
          </cell>
        </row>
        <row r="1995">
          <cell r="A1995" t="str">
            <v>MY-BS026-LG-XL</v>
          </cell>
          <cell r="B1995" t="str">
            <v>MY-BS026</v>
          </cell>
        </row>
        <row r="1996">
          <cell r="A1996" t="str">
            <v>MY-BS026-NY-L</v>
          </cell>
          <cell r="B1996" t="str">
            <v>MY-BS026</v>
          </cell>
        </row>
        <row r="1997">
          <cell r="A1997" t="str">
            <v>MY-BS026-NY-M</v>
          </cell>
          <cell r="B1997" t="str">
            <v>MY-BS026</v>
          </cell>
        </row>
        <row r="1998">
          <cell r="A1998" t="str">
            <v>MY-BS026-NY-S</v>
          </cell>
          <cell r="B1998" t="str">
            <v>MY-BS026</v>
          </cell>
        </row>
        <row r="1999">
          <cell r="A1999" t="str">
            <v>MY-BS026-NY-XL</v>
          </cell>
          <cell r="B1999" t="str">
            <v>MY-BS026</v>
          </cell>
        </row>
        <row r="2000">
          <cell r="A2000" t="str">
            <v>MY-BS026-RD-L</v>
          </cell>
          <cell r="B2000" t="str">
            <v>MY-BS026</v>
          </cell>
        </row>
        <row r="2001">
          <cell r="A2001" t="str">
            <v>MY-BS026-RD-M</v>
          </cell>
          <cell r="B2001" t="str">
            <v>MY-BS026</v>
          </cell>
        </row>
        <row r="2002">
          <cell r="A2002" t="str">
            <v>MY-BS026-RD-S</v>
          </cell>
          <cell r="B2002" t="str">
            <v>MY-BS026</v>
          </cell>
        </row>
        <row r="2003">
          <cell r="A2003" t="str">
            <v>MY-BS026-RD-XL</v>
          </cell>
          <cell r="B2003" t="str">
            <v>MY-BS026</v>
          </cell>
        </row>
        <row r="2004">
          <cell r="A2004" t="str">
            <v>MY-BS027-BK-L</v>
          </cell>
          <cell r="B2004" t="str">
            <v>MY-BS027</v>
          </cell>
        </row>
        <row r="2005">
          <cell r="A2005" t="str">
            <v>MY-BS027-BK-M</v>
          </cell>
          <cell r="B2005" t="str">
            <v>MY-BS027</v>
          </cell>
        </row>
        <row r="2006">
          <cell r="A2006" t="str">
            <v>MY-BS027-BK-S</v>
          </cell>
          <cell r="B2006" t="str">
            <v>MY-BS027</v>
          </cell>
        </row>
        <row r="2007">
          <cell r="A2007" t="str">
            <v>MY-BS027-BK-XL</v>
          </cell>
          <cell r="B2007" t="str">
            <v>MY-BS027</v>
          </cell>
        </row>
        <row r="2008">
          <cell r="A2008" t="str">
            <v>MY-BS027-BL-L</v>
          </cell>
          <cell r="B2008" t="str">
            <v>MY-BS027</v>
          </cell>
        </row>
        <row r="2009">
          <cell r="A2009" t="str">
            <v>MY-BS027-BL-M</v>
          </cell>
          <cell r="B2009" t="str">
            <v>MY-BS027</v>
          </cell>
        </row>
        <row r="2010">
          <cell r="A2010" t="str">
            <v>MY-BS027-BL-S</v>
          </cell>
          <cell r="B2010" t="str">
            <v>MY-BS027</v>
          </cell>
        </row>
        <row r="2011">
          <cell r="A2011" t="str">
            <v>MY-BS027-BL-XL</v>
          </cell>
          <cell r="B2011" t="str">
            <v>MY-BS027</v>
          </cell>
        </row>
        <row r="2012">
          <cell r="A2012" t="str">
            <v>MY-BS027-DG-L</v>
          </cell>
          <cell r="B2012" t="str">
            <v>MY-BS027</v>
          </cell>
        </row>
        <row r="2013">
          <cell r="A2013" t="str">
            <v>MY-BS027-DG-M</v>
          </cell>
          <cell r="B2013" t="str">
            <v>MY-BS027</v>
          </cell>
        </row>
        <row r="2014">
          <cell r="A2014" t="str">
            <v>MY-BS027-DG-S</v>
          </cell>
          <cell r="B2014" t="str">
            <v>MY-BS027</v>
          </cell>
        </row>
        <row r="2015">
          <cell r="A2015" t="str">
            <v>MY-BS027-DG-XL</v>
          </cell>
          <cell r="B2015" t="str">
            <v>MY-BS027</v>
          </cell>
        </row>
        <row r="2016">
          <cell r="A2016" t="str">
            <v>MY-BS027-GN-L</v>
          </cell>
          <cell r="B2016" t="str">
            <v>MY-BS027</v>
          </cell>
        </row>
        <row r="2017">
          <cell r="A2017" t="str">
            <v>MY-BS027-GN-M</v>
          </cell>
          <cell r="B2017" t="str">
            <v>MY-BS027</v>
          </cell>
        </row>
        <row r="2018">
          <cell r="A2018" t="str">
            <v>MY-BS027-GN-S</v>
          </cell>
          <cell r="B2018" t="str">
            <v>MY-BS027</v>
          </cell>
        </row>
        <row r="2019">
          <cell r="A2019" t="str">
            <v>MY-BS027-GN-XL</v>
          </cell>
          <cell r="B2019" t="str">
            <v>MY-BS027</v>
          </cell>
        </row>
        <row r="2020">
          <cell r="A2020" t="str">
            <v>MY-BS027-KK-L</v>
          </cell>
          <cell r="B2020" t="str">
            <v>MY-BS027</v>
          </cell>
        </row>
        <row r="2021">
          <cell r="A2021" t="str">
            <v>MY-BS027-KK-M</v>
          </cell>
          <cell r="B2021" t="str">
            <v>MY-BS027</v>
          </cell>
        </row>
        <row r="2022">
          <cell r="A2022" t="str">
            <v>MY-BS027-KK-S</v>
          </cell>
          <cell r="B2022" t="str">
            <v>MY-BS027</v>
          </cell>
        </row>
        <row r="2023">
          <cell r="A2023" t="str">
            <v>MY-BS027-KK-XL</v>
          </cell>
          <cell r="B2023" t="str">
            <v>MY-BS027</v>
          </cell>
        </row>
        <row r="2024">
          <cell r="A2024" t="str">
            <v>MY-BS027-LG-L</v>
          </cell>
          <cell r="B2024" t="str">
            <v>MY-BS027</v>
          </cell>
        </row>
        <row r="2025">
          <cell r="A2025" t="str">
            <v>MY-BS027-LG-M</v>
          </cell>
          <cell r="B2025" t="str">
            <v>MY-BS027</v>
          </cell>
        </row>
        <row r="2026">
          <cell r="A2026" t="str">
            <v>MY-BS027-LG-S</v>
          </cell>
          <cell r="B2026" t="str">
            <v>MY-BS027</v>
          </cell>
        </row>
        <row r="2027">
          <cell r="A2027" t="str">
            <v>MY-BS027-LG-XL</v>
          </cell>
          <cell r="B2027" t="str">
            <v>MY-BS027</v>
          </cell>
        </row>
        <row r="2028">
          <cell r="A2028" t="str">
            <v>MY-BS027-NY-L</v>
          </cell>
          <cell r="B2028" t="str">
            <v>MY-BS027</v>
          </cell>
        </row>
        <row r="2029">
          <cell r="A2029" t="str">
            <v>MY-BS027-NY-M</v>
          </cell>
          <cell r="B2029" t="str">
            <v>MY-BS027</v>
          </cell>
        </row>
        <row r="2030">
          <cell r="A2030" t="str">
            <v>MY-BS027-NY-S</v>
          </cell>
          <cell r="B2030" t="str">
            <v>MY-BS027</v>
          </cell>
        </row>
        <row r="2031">
          <cell r="A2031" t="str">
            <v>MY-BS027-NY-XL</v>
          </cell>
          <cell r="B2031" t="str">
            <v>MY-BS027</v>
          </cell>
        </row>
        <row r="2032">
          <cell r="A2032" t="str">
            <v>MY-LYHigh303-DG-L</v>
          </cell>
          <cell r="B2032" t="str">
            <v>MY-LYHigh303</v>
          </cell>
        </row>
        <row r="2033">
          <cell r="A2033" t="str">
            <v>MY-LYHigh303-DG-M</v>
          </cell>
          <cell r="B2033" t="str">
            <v>MY-LYHigh303</v>
          </cell>
        </row>
        <row r="2034">
          <cell r="A2034" t="str">
            <v>MY-LYHigh303-DG-S</v>
          </cell>
          <cell r="B2034" t="str">
            <v>MY-LYHigh303</v>
          </cell>
        </row>
        <row r="2035">
          <cell r="A2035" t="str">
            <v>MY-LYHigh303-DG-XL</v>
          </cell>
          <cell r="B2035" t="str">
            <v>MY-LYHigh303</v>
          </cell>
        </row>
        <row r="2036">
          <cell r="A2036" t="str">
            <v>MY-LYHigh303-GR-L</v>
          </cell>
          <cell r="B2036" t="str">
            <v>MY-LYHigh303</v>
          </cell>
        </row>
        <row r="2037">
          <cell r="A2037" t="str">
            <v>MY-LYHigh303-GR-M</v>
          </cell>
          <cell r="B2037" t="str">
            <v>MY-LYHigh303</v>
          </cell>
        </row>
        <row r="2038">
          <cell r="A2038" t="str">
            <v>MY-LYHigh303-GR-S</v>
          </cell>
          <cell r="B2038" t="str">
            <v>MY-LYHigh303</v>
          </cell>
        </row>
        <row r="2039">
          <cell r="A2039" t="str">
            <v>MY-LYHigh303-GR-XL</v>
          </cell>
          <cell r="B2039" t="str">
            <v>MY-LYHigh303</v>
          </cell>
        </row>
        <row r="2040">
          <cell r="A2040" t="str">
            <v>MY-LYHigh303-K0-L</v>
          </cell>
          <cell r="B2040" t="str">
            <v>MY-LYHigh303</v>
          </cell>
        </row>
        <row r="2041">
          <cell r="A2041" t="str">
            <v>MY-LYHigh303-K0-M</v>
          </cell>
          <cell r="B2041" t="str">
            <v>MY-LYHigh303</v>
          </cell>
        </row>
        <row r="2042">
          <cell r="A2042" t="str">
            <v>MY-LYHigh303-K0-S1</v>
          </cell>
          <cell r="B2042" t="str">
            <v>MY-LYHigh303</v>
          </cell>
        </row>
        <row r="2043">
          <cell r="A2043" t="str">
            <v>MY-LYHigh303-K0-XL</v>
          </cell>
          <cell r="B2043" t="str">
            <v>MY-LYHigh303</v>
          </cell>
        </row>
        <row r="2044">
          <cell r="A2044" t="str">
            <v>MY-LYHigh303-KQ-L</v>
          </cell>
          <cell r="B2044" t="str">
            <v>MY-LYHigh303</v>
          </cell>
        </row>
        <row r="2045">
          <cell r="A2045" t="str">
            <v>MY-LYHigh303-KQ-M</v>
          </cell>
          <cell r="B2045" t="str">
            <v>MY-LYHigh303</v>
          </cell>
        </row>
        <row r="2046">
          <cell r="A2046" t="str">
            <v>MY-LYHigh303-KQ-S</v>
          </cell>
          <cell r="B2046" t="str">
            <v>MY-LYHigh303</v>
          </cell>
        </row>
        <row r="2047">
          <cell r="A2047" t="str">
            <v>MY-LYHigh303-KQ-XL</v>
          </cell>
          <cell r="B2047" t="str">
            <v>MY-LYHigh303</v>
          </cell>
        </row>
        <row r="2048">
          <cell r="A2048" t="str">
            <v>MY-LYHigh303-LB-L</v>
          </cell>
          <cell r="B2048" t="str">
            <v>MY-LYHigh303</v>
          </cell>
        </row>
        <row r="2049">
          <cell r="A2049" t="str">
            <v>MY-LYHigh303-LB-M</v>
          </cell>
          <cell r="B2049" t="str">
            <v>MY-LYHigh303</v>
          </cell>
        </row>
        <row r="2050">
          <cell r="A2050" t="str">
            <v>MY-LYHigh303-LB-S</v>
          </cell>
          <cell r="B2050" t="str">
            <v>MY-LYHigh303</v>
          </cell>
        </row>
        <row r="2051">
          <cell r="A2051" t="str">
            <v>MY-LYHigh303-LB-XL</v>
          </cell>
          <cell r="B2051" t="str">
            <v>MY-LYHigh303</v>
          </cell>
        </row>
        <row r="2052">
          <cell r="A2052" t="str">
            <v>MY-LYHigh303-OR-L</v>
          </cell>
          <cell r="B2052" t="str">
            <v>MY-LYHigh303</v>
          </cell>
        </row>
        <row r="2053">
          <cell r="A2053" t="str">
            <v>MY-LYHigh303-OR-M</v>
          </cell>
          <cell r="B2053" t="str">
            <v>MY-LYHigh303</v>
          </cell>
        </row>
        <row r="2054">
          <cell r="A2054" t="str">
            <v>MY-LYHigh303-OR-S</v>
          </cell>
          <cell r="B2054" t="str">
            <v>MY-LYHigh303</v>
          </cell>
        </row>
        <row r="2055">
          <cell r="A2055" t="str">
            <v>MY-LYHigh303-OR-XL</v>
          </cell>
          <cell r="B2055" t="str">
            <v>MY-LYHigh303</v>
          </cell>
        </row>
        <row r="2056">
          <cell r="A2056" t="str">
            <v>MY-LYHigh303-W0-L</v>
          </cell>
          <cell r="B2056" t="str">
            <v>MY-LYHigh303</v>
          </cell>
        </row>
        <row r="2057">
          <cell r="A2057" t="str">
            <v>MY-LYHigh303-W0-M</v>
          </cell>
          <cell r="B2057" t="str">
            <v>MY-LYHigh303</v>
          </cell>
        </row>
        <row r="2058">
          <cell r="A2058" t="str">
            <v>MY-LYHigh303-W0-S</v>
          </cell>
          <cell r="B2058" t="str">
            <v>MY-LYHigh303</v>
          </cell>
        </row>
        <row r="2059">
          <cell r="A2059" t="str">
            <v>MY-LYHigh303-W0-XL</v>
          </cell>
          <cell r="B2059" t="str">
            <v>MY-LYHigh303</v>
          </cell>
        </row>
        <row r="2060">
          <cell r="A2060" t="str">
            <v>MY-LYHigh303-WR-L</v>
          </cell>
          <cell r="B2060" t="str">
            <v>MY-LYHigh303</v>
          </cell>
        </row>
        <row r="2061">
          <cell r="A2061" t="str">
            <v>MY-LYHigh303-WR-M</v>
          </cell>
          <cell r="B2061" t="str">
            <v>MY-LYHigh303</v>
          </cell>
        </row>
        <row r="2062">
          <cell r="A2062" t="str">
            <v>MY-LYHigh303-WR-S</v>
          </cell>
          <cell r="B2062" t="str">
            <v>MY-LYHigh303</v>
          </cell>
        </row>
        <row r="2063">
          <cell r="A2063" t="str">
            <v>MY-LYHigh303-WR-XL</v>
          </cell>
          <cell r="B2063" t="str">
            <v>MY-LYHigh303</v>
          </cell>
        </row>
        <row r="2064">
          <cell r="A2064" t="str">
            <v>MY-LYPoint021-BL-L</v>
          </cell>
          <cell r="B2064" t="str">
            <v>MY-LYPoint021</v>
          </cell>
        </row>
        <row r="2065">
          <cell r="A2065" t="str">
            <v>MY-LYPoint021-BL-M</v>
          </cell>
          <cell r="B2065" t="str">
            <v>MY-LYPoint021</v>
          </cell>
        </row>
        <row r="2066">
          <cell r="A2066" t="str">
            <v>MY-LYPoint021-BL-S</v>
          </cell>
          <cell r="B2066" t="str">
            <v>MY-LYPoint021</v>
          </cell>
        </row>
        <row r="2067">
          <cell r="A2067" t="str">
            <v>MY-LYPoint021-BL-XL</v>
          </cell>
          <cell r="B2067" t="str">
            <v>MY-LYPoint021</v>
          </cell>
        </row>
        <row r="2068">
          <cell r="A2068" t="str">
            <v>MY-LYPoint021-DG-L</v>
          </cell>
          <cell r="B2068" t="str">
            <v>MY-LYPoint021</v>
          </cell>
        </row>
        <row r="2069">
          <cell r="A2069" t="str">
            <v>MY-LYPoint021-DG-M</v>
          </cell>
          <cell r="B2069" t="str">
            <v>MY-LYPoint021</v>
          </cell>
        </row>
        <row r="2070">
          <cell r="A2070" t="str">
            <v>MY-LYPoint021-DG-S</v>
          </cell>
          <cell r="B2070" t="str">
            <v>MY-LYPoint021</v>
          </cell>
        </row>
        <row r="2071">
          <cell r="A2071" t="str">
            <v>MY-LYPoint021-DG-XL</v>
          </cell>
          <cell r="B2071" t="str">
            <v>MY-LYPoint021</v>
          </cell>
        </row>
        <row r="2072">
          <cell r="A2072" t="str">
            <v>MY-LYPoint021-GN-L</v>
          </cell>
          <cell r="B2072" t="str">
            <v>MY-LYPoint021</v>
          </cell>
        </row>
        <row r="2073">
          <cell r="A2073" t="str">
            <v>MY-LYPoint021-GN-M</v>
          </cell>
          <cell r="B2073" t="str">
            <v>MY-LYPoint021</v>
          </cell>
        </row>
        <row r="2074">
          <cell r="A2074" t="str">
            <v>MY-LYPoint021-GN-S</v>
          </cell>
          <cell r="B2074" t="str">
            <v>MY-LYPoint021</v>
          </cell>
        </row>
        <row r="2075">
          <cell r="A2075" t="str">
            <v>MY-LYPoint021-GN-XL</v>
          </cell>
          <cell r="B2075" t="str">
            <v>MY-LYPoint021</v>
          </cell>
        </row>
        <row r="2076">
          <cell r="A2076" t="str">
            <v>MY-LYPoint021-GR-L</v>
          </cell>
          <cell r="B2076" t="str">
            <v>MY-LYPoint021</v>
          </cell>
        </row>
        <row r="2077">
          <cell r="A2077" t="str">
            <v>MY-LYPoint021-GR-M</v>
          </cell>
          <cell r="B2077" t="str">
            <v>MY-LYPoint021</v>
          </cell>
        </row>
        <row r="2078">
          <cell r="A2078" t="str">
            <v>MY-LYPoint021-GR-S</v>
          </cell>
          <cell r="B2078" t="str">
            <v>MY-LYPoint021</v>
          </cell>
        </row>
        <row r="2079">
          <cell r="A2079" t="str">
            <v>MY-LYPoint021-GR-XL</v>
          </cell>
          <cell r="B2079" t="str">
            <v>MY-LYPoint021</v>
          </cell>
        </row>
        <row r="2080">
          <cell r="A2080" t="str">
            <v>MY-LYPoint021-K0-L</v>
          </cell>
          <cell r="B2080" t="str">
            <v>MY-LYPoint021</v>
          </cell>
        </row>
        <row r="2081">
          <cell r="A2081" t="str">
            <v>MY-LYPoint021-K0-M</v>
          </cell>
          <cell r="B2081" t="str">
            <v>MY-LYPoint021</v>
          </cell>
        </row>
        <row r="2082">
          <cell r="A2082" t="str">
            <v>MY-LYPoint021-K0-S1</v>
          </cell>
          <cell r="B2082" t="str">
            <v>MY-LYPoint021</v>
          </cell>
        </row>
        <row r="2083">
          <cell r="A2083" t="str">
            <v>MY-LYPoint021-K0-XL</v>
          </cell>
          <cell r="B2083" t="str">
            <v>MY-LYPoint021</v>
          </cell>
        </row>
        <row r="2084">
          <cell r="A2084" t="str">
            <v>MY-LYPoint021-KQ-L</v>
          </cell>
          <cell r="B2084" t="str">
            <v>MY-LYPoint021</v>
          </cell>
        </row>
        <row r="2085">
          <cell r="A2085" t="str">
            <v>MY-LYPoint021-KQ-M</v>
          </cell>
          <cell r="B2085" t="str">
            <v>MY-LYPoint021</v>
          </cell>
        </row>
        <row r="2086">
          <cell r="A2086" t="str">
            <v>MY-LYPoint021-KQ-S</v>
          </cell>
          <cell r="B2086" t="str">
            <v>MY-LYPoint021</v>
          </cell>
        </row>
        <row r="2087">
          <cell r="A2087" t="str">
            <v>MY-LYPoint021-KQ-XL</v>
          </cell>
          <cell r="B2087" t="str">
            <v>MY-LYPoint021</v>
          </cell>
        </row>
        <row r="2088">
          <cell r="A2088" t="str">
            <v>MY-LYPoint021-LB-L</v>
          </cell>
          <cell r="B2088" t="str">
            <v>MY-LYPoint021</v>
          </cell>
        </row>
        <row r="2089">
          <cell r="A2089" t="str">
            <v>MY-LYPoint021-LB-M</v>
          </cell>
          <cell r="B2089" t="str">
            <v>MY-LYPoint021</v>
          </cell>
        </row>
        <row r="2090">
          <cell r="A2090" t="str">
            <v>MY-LYPoint021-LB-S</v>
          </cell>
          <cell r="B2090" t="str">
            <v>MY-LYPoint021</v>
          </cell>
        </row>
        <row r="2091">
          <cell r="A2091" t="str">
            <v>MY-LYPoint021-LB-XL</v>
          </cell>
          <cell r="B2091" t="str">
            <v>MY-LYPoint021</v>
          </cell>
        </row>
        <row r="2092">
          <cell r="A2092" t="str">
            <v>MY-LYPoint021-NY-L</v>
          </cell>
          <cell r="B2092" t="str">
            <v>MY-LYPoint021</v>
          </cell>
        </row>
        <row r="2093">
          <cell r="A2093" t="str">
            <v>MY-LYPoint021-NY-M</v>
          </cell>
          <cell r="B2093" t="str">
            <v>MY-LYPoint021</v>
          </cell>
        </row>
        <row r="2094">
          <cell r="A2094" t="str">
            <v>MY-LYPoint021-NY-S</v>
          </cell>
          <cell r="B2094" t="str">
            <v>MY-LYPoint021</v>
          </cell>
        </row>
        <row r="2095">
          <cell r="A2095" t="str">
            <v>MY-LYPoint021-NY-XL</v>
          </cell>
          <cell r="B2095" t="str">
            <v>MY-LYPoint021</v>
          </cell>
        </row>
        <row r="2096">
          <cell r="A2096" t="str">
            <v>MY-LYPoint021-OR-L</v>
          </cell>
          <cell r="B2096" t="str">
            <v>MY-LYPoint021</v>
          </cell>
        </row>
        <row r="2097">
          <cell r="A2097" t="str">
            <v>MY-LYPoint021-OR-M</v>
          </cell>
          <cell r="B2097" t="str">
            <v>MY-LYPoint021</v>
          </cell>
        </row>
        <row r="2098">
          <cell r="A2098" t="str">
            <v>MY-LYPoint021-OR-S</v>
          </cell>
          <cell r="B2098" t="str">
            <v>MY-LYPoint021</v>
          </cell>
        </row>
        <row r="2099">
          <cell r="A2099" t="str">
            <v>MY-LYPoint021-OR-XL</v>
          </cell>
          <cell r="B2099" t="str">
            <v>MY-LYPoint021</v>
          </cell>
        </row>
        <row r="2100">
          <cell r="A2100" t="str">
            <v>MY-LYPoint021-W0-L</v>
          </cell>
          <cell r="B2100" t="str">
            <v>MY-LYPoint021</v>
          </cell>
        </row>
        <row r="2101">
          <cell r="A2101" t="str">
            <v>MY-LYPoint021-W0-M</v>
          </cell>
          <cell r="B2101" t="str">
            <v>MY-LYPoint021</v>
          </cell>
        </row>
        <row r="2102">
          <cell r="A2102" t="str">
            <v>MY-LYPoint021-W0-S</v>
          </cell>
          <cell r="B2102" t="str">
            <v>MY-LYPoint021</v>
          </cell>
        </row>
        <row r="2103">
          <cell r="A2103" t="str">
            <v>MY-LYPoint021-W0-XL</v>
          </cell>
          <cell r="B2103" t="str">
            <v>MY-LYPoint021</v>
          </cell>
        </row>
        <row r="2104">
          <cell r="A2104" t="str">
            <v>MY-LYPoint021-WR-L</v>
          </cell>
          <cell r="B2104" t="str">
            <v>MY-LYPoint021</v>
          </cell>
        </row>
        <row r="2105">
          <cell r="A2105" t="str">
            <v>MY-LYPoint021-WR-M</v>
          </cell>
          <cell r="B2105" t="str">
            <v>MY-LYPoint021</v>
          </cell>
        </row>
        <row r="2106">
          <cell r="A2106" t="str">
            <v>MY-LYPoint021-WR-S</v>
          </cell>
          <cell r="B2106" t="str">
            <v>MY-LYPoint021</v>
          </cell>
        </row>
        <row r="2107">
          <cell r="A2107" t="str">
            <v>MY-LYPoint021-WR-XL</v>
          </cell>
          <cell r="B2107" t="str">
            <v>MY-LYPoint021</v>
          </cell>
        </row>
        <row r="2108">
          <cell r="A2108" t="str">
            <v>MY-LYRound020-BL-L</v>
          </cell>
          <cell r="B2108" t="str">
            <v>MY-LYRound020</v>
          </cell>
        </row>
        <row r="2109">
          <cell r="A2109" t="str">
            <v>MY-LYRound020-BL-M</v>
          </cell>
          <cell r="B2109" t="str">
            <v>MY-LYRound020</v>
          </cell>
        </row>
        <row r="2110">
          <cell r="A2110" t="str">
            <v>MY-LYRound020-BL-S</v>
          </cell>
          <cell r="B2110" t="str">
            <v>MY-LYRound020</v>
          </cell>
        </row>
        <row r="2111">
          <cell r="A2111" t="str">
            <v>MY-LYRound020-BL-XL</v>
          </cell>
          <cell r="B2111" t="str">
            <v>MY-LYRound020</v>
          </cell>
        </row>
        <row r="2112">
          <cell r="A2112" t="str">
            <v>MY-LYRound020-DG-L</v>
          </cell>
          <cell r="B2112" t="str">
            <v>MY-LYRound020</v>
          </cell>
        </row>
        <row r="2113">
          <cell r="A2113" t="str">
            <v>MY-LYRound020-DG-M</v>
          </cell>
          <cell r="B2113" t="str">
            <v>MY-LYRound020</v>
          </cell>
        </row>
        <row r="2114">
          <cell r="A2114" t="str">
            <v>MY-LYRound020-DG-S</v>
          </cell>
          <cell r="B2114" t="str">
            <v>MY-LYRound020</v>
          </cell>
        </row>
        <row r="2115">
          <cell r="A2115" t="str">
            <v>MY-LYRound020-DG-XL</v>
          </cell>
          <cell r="B2115" t="str">
            <v>MY-LYRound020</v>
          </cell>
        </row>
        <row r="2116">
          <cell r="A2116" t="str">
            <v>MY-LYRound020-GN-L</v>
          </cell>
          <cell r="B2116" t="str">
            <v>MY-LYRound020</v>
          </cell>
        </row>
        <row r="2117">
          <cell r="A2117" t="str">
            <v>MY-LYRound020-GN-M</v>
          </cell>
          <cell r="B2117" t="str">
            <v>MY-LYRound020</v>
          </cell>
        </row>
        <row r="2118">
          <cell r="A2118" t="str">
            <v>MY-LYRound020-GN-S</v>
          </cell>
          <cell r="B2118" t="str">
            <v>MY-LYRound020</v>
          </cell>
        </row>
        <row r="2119">
          <cell r="A2119" t="str">
            <v>MY-LYRound020-GN-XL</v>
          </cell>
          <cell r="B2119" t="str">
            <v>MY-LYRound020</v>
          </cell>
        </row>
        <row r="2120">
          <cell r="A2120" t="str">
            <v>MY-LYRound020-GR-L</v>
          </cell>
          <cell r="B2120" t="str">
            <v>MY-LYRound020</v>
          </cell>
        </row>
        <row r="2121">
          <cell r="A2121" t="str">
            <v>MY-LYRound020-GR-M</v>
          </cell>
          <cell r="B2121" t="str">
            <v>MY-LYRound020</v>
          </cell>
        </row>
        <row r="2122">
          <cell r="A2122" t="str">
            <v>MY-LYRound020-GR-S</v>
          </cell>
          <cell r="B2122" t="str">
            <v>MY-LYRound020</v>
          </cell>
        </row>
        <row r="2123">
          <cell r="A2123" t="str">
            <v>MY-LYRound020-GR-XL</v>
          </cell>
          <cell r="B2123" t="str">
            <v>MY-LYRound020</v>
          </cell>
        </row>
        <row r="2124">
          <cell r="A2124" t="str">
            <v>MY-LYRound020-K0-L</v>
          </cell>
          <cell r="B2124" t="str">
            <v>MY-LYRound020</v>
          </cell>
        </row>
        <row r="2125">
          <cell r="A2125" t="str">
            <v>MY-LYRound020-K0-M</v>
          </cell>
          <cell r="B2125" t="str">
            <v>MY-LYRound020</v>
          </cell>
        </row>
        <row r="2126">
          <cell r="A2126" t="str">
            <v>MY-LYRound020-K0-S</v>
          </cell>
          <cell r="B2126" t="str">
            <v>MY-LYRound020</v>
          </cell>
        </row>
        <row r="2127">
          <cell r="A2127" t="str">
            <v>MY-LYRound020-K0-XL</v>
          </cell>
          <cell r="B2127" t="str">
            <v>MY-LYRound020</v>
          </cell>
        </row>
        <row r="2128">
          <cell r="A2128" t="str">
            <v>MY-LYRound020-KQ-L</v>
          </cell>
          <cell r="B2128" t="str">
            <v>MY-LYRound020</v>
          </cell>
        </row>
        <row r="2129">
          <cell r="A2129" t="str">
            <v>MY-LYRound020-KQ-M</v>
          </cell>
          <cell r="B2129" t="str">
            <v>MY-LYRound020</v>
          </cell>
        </row>
        <row r="2130">
          <cell r="A2130" t="str">
            <v>MY-LYRound020-KQ-S</v>
          </cell>
          <cell r="B2130" t="str">
            <v>MY-LYRound020</v>
          </cell>
        </row>
        <row r="2131">
          <cell r="A2131" t="str">
            <v>MY-LYRound020-KQ-XL</v>
          </cell>
          <cell r="B2131" t="str">
            <v>MY-LYRound020</v>
          </cell>
        </row>
        <row r="2132">
          <cell r="A2132" t="str">
            <v>MY-LYRound020-LB-L</v>
          </cell>
          <cell r="B2132" t="str">
            <v>MY-LYRound020</v>
          </cell>
        </row>
        <row r="2133">
          <cell r="A2133" t="str">
            <v>MY-LYRound020-LB-M</v>
          </cell>
          <cell r="B2133" t="str">
            <v>MY-LYRound020</v>
          </cell>
        </row>
        <row r="2134">
          <cell r="A2134" t="str">
            <v>MY-LYRound020-LB-S</v>
          </cell>
          <cell r="B2134" t="str">
            <v>MY-LYRound020</v>
          </cell>
        </row>
        <row r="2135">
          <cell r="A2135" t="str">
            <v>MY-LYRound020-LB-XL</v>
          </cell>
          <cell r="B2135" t="str">
            <v>MY-LYRound020</v>
          </cell>
        </row>
        <row r="2136">
          <cell r="A2136" t="str">
            <v>MY-LYRound020-NY-L</v>
          </cell>
          <cell r="B2136" t="str">
            <v>MY-LYRound020</v>
          </cell>
        </row>
        <row r="2137">
          <cell r="A2137" t="str">
            <v>MY-LYRound020-NY-M</v>
          </cell>
          <cell r="B2137" t="str">
            <v>MY-LYRound020</v>
          </cell>
        </row>
        <row r="2138">
          <cell r="A2138" t="str">
            <v>MY-LYRound020-NY-S</v>
          </cell>
          <cell r="B2138" t="str">
            <v>MY-LYRound020</v>
          </cell>
        </row>
        <row r="2139">
          <cell r="A2139" t="str">
            <v>MY-LYRound020-NY-XL</v>
          </cell>
          <cell r="B2139" t="str">
            <v>MY-LYRound020</v>
          </cell>
        </row>
        <row r="2140">
          <cell r="A2140" t="str">
            <v>MY-LYRound020-OR-L</v>
          </cell>
          <cell r="B2140" t="str">
            <v>MY-LYRound020</v>
          </cell>
        </row>
        <row r="2141">
          <cell r="A2141" t="str">
            <v>MY-LYRound020-OR-M</v>
          </cell>
          <cell r="B2141" t="str">
            <v>MY-LYRound020</v>
          </cell>
        </row>
        <row r="2142">
          <cell r="A2142" t="str">
            <v>MY-LYRound020-OR-S</v>
          </cell>
          <cell r="B2142" t="str">
            <v>MY-LYRound020</v>
          </cell>
        </row>
        <row r="2143">
          <cell r="A2143" t="str">
            <v>MY-LYRound020-OR-XL</v>
          </cell>
          <cell r="B2143" t="str">
            <v>MY-LYRound020</v>
          </cell>
        </row>
        <row r="2144">
          <cell r="A2144" t="str">
            <v>MY-LYRound020-W0-L</v>
          </cell>
          <cell r="B2144" t="str">
            <v>MY-LYRound020</v>
          </cell>
        </row>
        <row r="2145">
          <cell r="A2145" t="str">
            <v>MY-LYRound020-W0-M</v>
          </cell>
          <cell r="B2145" t="str">
            <v>MY-LYRound020</v>
          </cell>
        </row>
        <row r="2146">
          <cell r="A2146" t="str">
            <v>MY-LYRound020-W0-S</v>
          </cell>
          <cell r="B2146" t="str">
            <v>MY-LYRound020</v>
          </cell>
        </row>
        <row r="2147">
          <cell r="A2147" t="str">
            <v>MY-LYRound020-W0-XL</v>
          </cell>
          <cell r="B2147" t="str">
            <v>MY-LYRound020</v>
          </cell>
        </row>
        <row r="2148">
          <cell r="A2148" t="str">
            <v>MY-LYRound020-WR-L</v>
          </cell>
          <cell r="B2148" t="str">
            <v>MY-LYRound020</v>
          </cell>
        </row>
        <row r="2149">
          <cell r="A2149" t="str">
            <v>MY-LYRound020-WR-M</v>
          </cell>
          <cell r="B2149" t="str">
            <v>MY-LYRound020</v>
          </cell>
        </row>
        <row r="2150">
          <cell r="A2150" t="str">
            <v>MY-LYRound020-WR-S</v>
          </cell>
          <cell r="B2150" t="str">
            <v>MY-LYRound020</v>
          </cell>
        </row>
        <row r="2151">
          <cell r="A2151" t="str">
            <v>MY-LYRound020-WR-XL</v>
          </cell>
          <cell r="B2151" t="str">
            <v>MY-LYRound020</v>
          </cell>
        </row>
        <row r="2152">
          <cell r="A2152" t="str">
            <v>MY-SB011-BK-L</v>
          </cell>
          <cell r="B2152" t="str">
            <v>MY-SB011</v>
          </cell>
        </row>
        <row r="2153">
          <cell r="A2153" t="str">
            <v>MY-SB011-BK-M</v>
          </cell>
          <cell r="B2153" t="str">
            <v>MY-SB011</v>
          </cell>
        </row>
        <row r="2154">
          <cell r="A2154" t="str">
            <v>MY-SB011-BK-S</v>
          </cell>
          <cell r="B2154" t="str">
            <v>MY-SB011</v>
          </cell>
        </row>
        <row r="2155">
          <cell r="A2155" t="str">
            <v>MY-SB011-BK-XL</v>
          </cell>
          <cell r="B2155" t="str">
            <v>MY-SB011</v>
          </cell>
        </row>
        <row r="2156">
          <cell r="A2156" t="str">
            <v>MY-SB011-BL-L</v>
          </cell>
          <cell r="B2156" t="str">
            <v>MY-SB011</v>
          </cell>
        </row>
        <row r="2157">
          <cell r="A2157" t="str">
            <v>MY-SB011-BL-M</v>
          </cell>
          <cell r="B2157" t="str">
            <v>MY-SB011</v>
          </cell>
        </row>
        <row r="2158">
          <cell r="A2158" t="str">
            <v>MY-SB011-BL-S</v>
          </cell>
          <cell r="B2158" t="str">
            <v>MY-SB011</v>
          </cell>
        </row>
        <row r="2159">
          <cell r="A2159" t="str">
            <v>MY-SB011-BL-XL</v>
          </cell>
          <cell r="B2159" t="str">
            <v>MY-SB011</v>
          </cell>
        </row>
        <row r="2160">
          <cell r="A2160" t="str">
            <v>MY-SB011-CF-L</v>
          </cell>
          <cell r="B2160" t="str">
            <v>MY-SB011</v>
          </cell>
        </row>
        <row r="2161">
          <cell r="A2161" t="str">
            <v>MY-SB011-CF-M</v>
          </cell>
          <cell r="B2161" t="str">
            <v>MY-SB011</v>
          </cell>
        </row>
        <row r="2162">
          <cell r="A2162" t="str">
            <v>MY-SB011-CF-S</v>
          </cell>
          <cell r="B2162" t="str">
            <v>MY-SB011</v>
          </cell>
        </row>
        <row r="2163">
          <cell r="A2163" t="str">
            <v>MY-SB011-CF-XL</v>
          </cell>
          <cell r="B2163" t="str">
            <v>MY-SB011</v>
          </cell>
        </row>
        <row r="2164">
          <cell r="A2164" t="str">
            <v>MY-SB011-DG-L</v>
          </cell>
          <cell r="B2164" t="str">
            <v>MY-SB011</v>
          </cell>
        </row>
        <row r="2165">
          <cell r="A2165" t="str">
            <v>MY-SB011-DG-M</v>
          </cell>
          <cell r="B2165" t="str">
            <v>MY-SB011</v>
          </cell>
        </row>
        <row r="2166">
          <cell r="A2166" t="str">
            <v>MY-SB011-DG-S</v>
          </cell>
          <cell r="B2166" t="str">
            <v>MY-SB011</v>
          </cell>
        </row>
        <row r="2167">
          <cell r="A2167" t="str">
            <v>MY-SB011-DG-XL</v>
          </cell>
          <cell r="B2167" t="str">
            <v>MY-SB011</v>
          </cell>
        </row>
        <row r="2168">
          <cell r="A2168" t="str">
            <v>MY-SB011JR-BK-L</v>
          </cell>
          <cell r="B2168" t="str">
            <v>MY-SB011</v>
          </cell>
        </row>
        <row r="2169">
          <cell r="A2169" t="str">
            <v>MY-SB011JR-BK-M</v>
          </cell>
          <cell r="B2169" t="str">
            <v>MY-SB011</v>
          </cell>
        </row>
        <row r="2170">
          <cell r="A2170" t="str">
            <v>MY-SB011JR-BK-S</v>
          </cell>
          <cell r="B2170" t="str">
            <v>MY-SB011</v>
          </cell>
        </row>
        <row r="2171">
          <cell r="A2171" t="str">
            <v>MY-SB011JR-BK-XL</v>
          </cell>
          <cell r="B2171" t="str">
            <v>MY-SB011</v>
          </cell>
        </row>
        <row r="2172">
          <cell r="A2172" t="str">
            <v>MY-SB011JR-BL-L</v>
          </cell>
          <cell r="B2172" t="str">
            <v>MY-SB011</v>
          </cell>
        </row>
        <row r="2173">
          <cell r="A2173" t="str">
            <v>MY-SB011JR-BL-M</v>
          </cell>
          <cell r="B2173" t="str">
            <v>MY-SB011</v>
          </cell>
        </row>
        <row r="2174">
          <cell r="A2174" t="str">
            <v>MY-SB011JR-BL-S</v>
          </cell>
          <cell r="B2174" t="str">
            <v>MY-SB011</v>
          </cell>
        </row>
        <row r="2175">
          <cell r="A2175" t="str">
            <v>MY-SB011JR-BL-XL</v>
          </cell>
          <cell r="B2175" t="str">
            <v>MY-SB011</v>
          </cell>
        </row>
        <row r="2176">
          <cell r="A2176" t="str">
            <v>MY-SB011JR-CF-L</v>
          </cell>
          <cell r="B2176" t="str">
            <v>MY-SB011</v>
          </cell>
        </row>
        <row r="2177">
          <cell r="A2177" t="str">
            <v>MY-SB011JR-CF-M</v>
          </cell>
          <cell r="B2177" t="str">
            <v>MY-SB011</v>
          </cell>
        </row>
        <row r="2178">
          <cell r="A2178" t="str">
            <v>MY-SB011JR-CF-S</v>
          </cell>
          <cell r="B2178" t="str">
            <v>MY-SB011</v>
          </cell>
        </row>
        <row r="2179">
          <cell r="A2179" t="str">
            <v>MY-SB011JR-CF-XL</v>
          </cell>
          <cell r="B2179" t="str">
            <v>MY-SB011</v>
          </cell>
        </row>
        <row r="2180">
          <cell r="A2180" t="str">
            <v>MY-SB011JR-DG-L</v>
          </cell>
          <cell r="B2180" t="str">
            <v>MY-SB011</v>
          </cell>
        </row>
        <row r="2181">
          <cell r="A2181" t="str">
            <v>MY-SB011JR-DG-M</v>
          </cell>
          <cell r="B2181" t="str">
            <v>MY-SB011</v>
          </cell>
        </row>
        <row r="2182">
          <cell r="A2182" t="str">
            <v>MY-SB011JR-DG-S</v>
          </cell>
          <cell r="B2182" t="str">
            <v>MY-SB011</v>
          </cell>
        </row>
        <row r="2183">
          <cell r="A2183" t="str">
            <v>MY-SB011JR-DG-XL</v>
          </cell>
          <cell r="B2183" t="str">
            <v>MY-SB011</v>
          </cell>
        </row>
        <row r="2184">
          <cell r="A2184" t="str">
            <v>MY-SB011JR-LG-L</v>
          </cell>
          <cell r="B2184" t="str">
            <v>MY-SB011</v>
          </cell>
        </row>
        <row r="2185">
          <cell r="A2185" t="str">
            <v>MY-SB011JR-LG-M</v>
          </cell>
          <cell r="B2185" t="str">
            <v>MY-SB011</v>
          </cell>
        </row>
        <row r="2186">
          <cell r="A2186" t="str">
            <v>MY-SB011JR-LG-S</v>
          </cell>
          <cell r="B2186" t="str">
            <v>MY-SB011</v>
          </cell>
        </row>
        <row r="2187">
          <cell r="A2187" t="str">
            <v>MY-SB011JR-LG-XL</v>
          </cell>
          <cell r="B2187" t="str">
            <v>MY-SB011</v>
          </cell>
        </row>
        <row r="2188">
          <cell r="A2188" t="str">
            <v>MY-SB011JR-NY-L</v>
          </cell>
          <cell r="B2188" t="str">
            <v>MY-SB011</v>
          </cell>
        </row>
        <row r="2189">
          <cell r="A2189" t="str">
            <v>MY-SB011JR-NY-M</v>
          </cell>
          <cell r="B2189" t="str">
            <v>MY-SB011</v>
          </cell>
        </row>
        <row r="2190">
          <cell r="A2190" t="str">
            <v>MY-SB011JR-NY-S</v>
          </cell>
          <cell r="B2190" t="str">
            <v>MY-SB011</v>
          </cell>
        </row>
        <row r="2191">
          <cell r="A2191" t="str">
            <v>MY-SB011JR-NY-XL</v>
          </cell>
          <cell r="B2191" t="str">
            <v>MY-SB011</v>
          </cell>
        </row>
        <row r="2192">
          <cell r="A2192" t="str">
            <v>MY-SB011JR-PP-L</v>
          </cell>
          <cell r="B2192" t="str">
            <v>MY-SB011</v>
          </cell>
        </row>
        <row r="2193">
          <cell r="A2193" t="str">
            <v>MY-SB011JR-PP-M</v>
          </cell>
          <cell r="B2193" t="str">
            <v>MY-SB011</v>
          </cell>
        </row>
        <row r="2194">
          <cell r="A2194" t="str">
            <v>MY-SB011JR-PP-S</v>
          </cell>
          <cell r="B2194" t="str">
            <v>MY-SB011</v>
          </cell>
        </row>
        <row r="2195">
          <cell r="A2195" t="str">
            <v>MY-SB011JR-PP-XL</v>
          </cell>
          <cell r="B2195" t="str">
            <v>MY-SB011</v>
          </cell>
        </row>
        <row r="2196">
          <cell r="A2196" t="str">
            <v>MY-SB011JR-RD-L</v>
          </cell>
          <cell r="B2196" t="str">
            <v>MY-SB011</v>
          </cell>
        </row>
        <row r="2197">
          <cell r="A2197" t="str">
            <v>MY-SB011JR-RD-M</v>
          </cell>
          <cell r="B2197" t="str">
            <v>MY-SB011</v>
          </cell>
        </row>
        <row r="2198">
          <cell r="A2198" t="str">
            <v>MY-SB011JR-RD-S</v>
          </cell>
          <cell r="B2198" t="str">
            <v>MY-SB011</v>
          </cell>
        </row>
        <row r="2199">
          <cell r="A2199" t="str">
            <v>MY-SB011JR-RD-XL</v>
          </cell>
          <cell r="B2199" t="str">
            <v>MY-SB011</v>
          </cell>
        </row>
        <row r="2200">
          <cell r="A2200" t="str">
            <v>MY-SB011JR-WT-L</v>
          </cell>
          <cell r="B2200" t="str">
            <v>MY-SB011</v>
          </cell>
        </row>
        <row r="2201">
          <cell r="A2201" t="str">
            <v>MY-SB011JR-WT-M</v>
          </cell>
          <cell r="B2201" t="str">
            <v>MY-SB011</v>
          </cell>
        </row>
        <row r="2202">
          <cell r="A2202" t="str">
            <v>MY-SB011JR-WT-S</v>
          </cell>
          <cell r="B2202" t="str">
            <v>MY-SB011</v>
          </cell>
        </row>
        <row r="2203">
          <cell r="A2203" t="str">
            <v>MY-SB011JR-WT-XL</v>
          </cell>
          <cell r="B2203" t="str">
            <v>MY-SB011</v>
          </cell>
        </row>
        <row r="2204">
          <cell r="A2204" t="str">
            <v>MY-SB011-LG-L</v>
          </cell>
          <cell r="B2204" t="str">
            <v>MY-SB011</v>
          </cell>
        </row>
        <row r="2205">
          <cell r="A2205" t="str">
            <v>MY-SB011-LG-M</v>
          </cell>
          <cell r="B2205" t="str">
            <v>MY-SB011</v>
          </cell>
        </row>
        <row r="2206">
          <cell r="A2206" t="str">
            <v>MY-SB011-LG-S</v>
          </cell>
          <cell r="B2206" t="str">
            <v>MY-SB011</v>
          </cell>
        </row>
        <row r="2207">
          <cell r="A2207" t="str">
            <v>MY-SB011-LG-XL</v>
          </cell>
          <cell r="B2207" t="str">
            <v>MY-SB011</v>
          </cell>
        </row>
        <row r="2208">
          <cell r="A2208" t="str">
            <v>MY-SB011-NY-L</v>
          </cell>
          <cell r="B2208" t="str">
            <v>MY-SB011</v>
          </cell>
        </row>
        <row r="2209">
          <cell r="A2209" t="str">
            <v>MY-SB011-NY-M</v>
          </cell>
          <cell r="B2209" t="str">
            <v>MY-SB011</v>
          </cell>
        </row>
        <row r="2210">
          <cell r="A2210" t="str">
            <v>MY-SB011-NY-S</v>
          </cell>
          <cell r="B2210" t="str">
            <v>MY-SB011</v>
          </cell>
        </row>
        <row r="2211">
          <cell r="A2211" t="str">
            <v>MY-SB011-NY-XL</v>
          </cell>
          <cell r="B2211" t="str">
            <v>MY-SB011</v>
          </cell>
        </row>
        <row r="2212">
          <cell r="A2212" t="str">
            <v>MY-SB011-PP-L</v>
          </cell>
          <cell r="B2212" t="str">
            <v>MY-SB011</v>
          </cell>
        </row>
        <row r="2213">
          <cell r="A2213" t="str">
            <v>MY-SB011-PP-M</v>
          </cell>
          <cell r="B2213" t="str">
            <v>MY-SB011</v>
          </cell>
        </row>
        <row r="2214">
          <cell r="A2214" t="str">
            <v>MY-SB011-PP-S</v>
          </cell>
          <cell r="B2214" t="str">
            <v>MY-SB011</v>
          </cell>
        </row>
        <row r="2215">
          <cell r="A2215" t="str">
            <v>MY-SB011-PP-XL</v>
          </cell>
          <cell r="B2215" t="str">
            <v>MY-SB011</v>
          </cell>
        </row>
        <row r="2216">
          <cell r="A2216" t="str">
            <v>MY-SB011-RD-L</v>
          </cell>
          <cell r="B2216" t="str">
            <v>MY-SB011</v>
          </cell>
        </row>
        <row r="2217">
          <cell r="A2217" t="str">
            <v>MY-SB011-RD-M</v>
          </cell>
          <cell r="B2217" t="str">
            <v>MY-SB011</v>
          </cell>
        </row>
        <row r="2218">
          <cell r="A2218" t="str">
            <v>MY-SB011-RD-S</v>
          </cell>
          <cell r="B2218" t="str">
            <v>MY-SB011</v>
          </cell>
        </row>
        <row r="2219">
          <cell r="A2219" t="str">
            <v>MY-SB011-RD-XL</v>
          </cell>
          <cell r="B2219" t="str">
            <v>MY-SB011</v>
          </cell>
        </row>
        <row r="2220">
          <cell r="A2220" t="str">
            <v>MY-SB011-WT-L</v>
          </cell>
          <cell r="B2220" t="str">
            <v>MY-SB011</v>
          </cell>
        </row>
        <row r="2221">
          <cell r="A2221" t="str">
            <v>MY-SB011-WT-M</v>
          </cell>
          <cell r="B2221" t="str">
            <v>MY-SB011</v>
          </cell>
        </row>
        <row r="2222">
          <cell r="A2222" t="str">
            <v>MY-SB011-WT-S</v>
          </cell>
          <cell r="B2222" t="str">
            <v>MY-SB011</v>
          </cell>
        </row>
        <row r="2223">
          <cell r="A2223" t="str">
            <v>MY-SB011-WT-XL</v>
          </cell>
          <cell r="B2223" t="str">
            <v>MY-SB011</v>
          </cell>
        </row>
        <row r="2224">
          <cell r="A2224" t="str">
            <v>MY-SB013-AG-L</v>
          </cell>
          <cell r="B2224" t="str">
            <v>MY-SB013</v>
          </cell>
        </row>
        <row r="2225">
          <cell r="A2225" t="str">
            <v>MY-SB013-AG-M</v>
          </cell>
          <cell r="B2225" t="str">
            <v>MY-SB013</v>
          </cell>
        </row>
        <row r="2226">
          <cell r="A2226" t="str">
            <v>MY-SB013-AG-S</v>
          </cell>
          <cell r="B2226" t="str">
            <v>MY-SB013</v>
          </cell>
        </row>
        <row r="2227">
          <cell r="A2227" t="str">
            <v>MY-SB013-AG-XL</v>
          </cell>
          <cell r="B2227" t="str">
            <v>MY-SB013</v>
          </cell>
        </row>
        <row r="2228">
          <cell r="A2228" t="str">
            <v>MY-SB013-AG-XS</v>
          </cell>
          <cell r="B2228" t="str">
            <v>MY-SB013</v>
          </cell>
        </row>
        <row r="2229">
          <cell r="A2229" t="str">
            <v>MY-SB013-BO-L</v>
          </cell>
          <cell r="B2229" t="str">
            <v>MY-SB013</v>
          </cell>
        </row>
        <row r="2230">
          <cell r="A2230" t="str">
            <v>MY-SB013-BO-M</v>
          </cell>
          <cell r="B2230" t="str">
            <v>MY-SB013</v>
          </cell>
        </row>
        <row r="2231">
          <cell r="A2231" t="str">
            <v>MY-SB013-BO-S</v>
          </cell>
          <cell r="B2231" t="str">
            <v>MY-SB013</v>
          </cell>
        </row>
        <row r="2232">
          <cell r="A2232" t="str">
            <v>MY-SB013-BO-XL</v>
          </cell>
          <cell r="B2232" t="str">
            <v>MY-SB013</v>
          </cell>
        </row>
        <row r="2233">
          <cell r="A2233" t="str">
            <v>MY-SB013-BO-XS</v>
          </cell>
          <cell r="B2233" t="str">
            <v>MY-SB013</v>
          </cell>
        </row>
        <row r="2234">
          <cell r="A2234" t="str">
            <v>MY-SB013-DG-L</v>
          </cell>
          <cell r="B2234" t="str">
            <v>MY-SB013</v>
          </cell>
        </row>
        <row r="2235">
          <cell r="A2235" t="str">
            <v>MY-SB013-DG-M</v>
          </cell>
          <cell r="B2235" t="str">
            <v>MY-SB013</v>
          </cell>
        </row>
        <row r="2236">
          <cell r="A2236" t="str">
            <v>MY-SB013-DG-S</v>
          </cell>
          <cell r="B2236" t="str">
            <v>MY-SB013</v>
          </cell>
        </row>
        <row r="2237">
          <cell r="A2237" t="str">
            <v>MY-SB013-DG-XL</v>
          </cell>
          <cell r="B2237" t="str">
            <v>MY-SB013</v>
          </cell>
        </row>
        <row r="2238">
          <cell r="A2238" t="str">
            <v>MY-SB013-DG-XS</v>
          </cell>
          <cell r="B2238" t="str">
            <v>MY-SB013</v>
          </cell>
        </row>
        <row r="2239">
          <cell r="A2239" t="str">
            <v>MY-SB013-KK-L</v>
          </cell>
          <cell r="B2239" t="str">
            <v>MY-SB013</v>
          </cell>
        </row>
        <row r="2240">
          <cell r="A2240" t="str">
            <v>MY-SB013-KK-M</v>
          </cell>
          <cell r="B2240" t="str">
            <v>MY-SB013</v>
          </cell>
        </row>
        <row r="2241">
          <cell r="A2241" t="str">
            <v>MY-SB013-KK-S</v>
          </cell>
          <cell r="B2241" t="str">
            <v>MY-SB013</v>
          </cell>
        </row>
        <row r="2242">
          <cell r="A2242" t="str">
            <v>MY-SB013-KK-XL</v>
          </cell>
          <cell r="B2242" t="str">
            <v>MY-SB013</v>
          </cell>
        </row>
        <row r="2243">
          <cell r="A2243" t="str">
            <v>MY-SB013-KK-XS</v>
          </cell>
          <cell r="B2243" t="str">
            <v>MY-SB013</v>
          </cell>
        </row>
        <row r="2244">
          <cell r="A2244" t="str">
            <v>MY-SB013-LG-L</v>
          </cell>
          <cell r="B2244" t="str">
            <v>MY-SB013</v>
          </cell>
        </row>
        <row r="2245">
          <cell r="A2245" t="str">
            <v>MY-SB013-LG-M</v>
          </cell>
          <cell r="B2245" t="str">
            <v>MY-SB013</v>
          </cell>
        </row>
        <row r="2246">
          <cell r="A2246" t="str">
            <v>MY-SB013-LG-S</v>
          </cell>
          <cell r="B2246" t="str">
            <v>MY-SB013</v>
          </cell>
        </row>
        <row r="2247">
          <cell r="A2247" t="str">
            <v>MY-SB013-LG-XL</v>
          </cell>
          <cell r="B2247" t="str">
            <v>MY-SB013</v>
          </cell>
        </row>
        <row r="2248">
          <cell r="A2248" t="str">
            <v>MY-SB013-LG-XS</v>
          </cell>
          <cell r="B2248" t="str">
            <v>MY-SB013</v>
          </cell>
        </row>
        <row r="2249">
          <cell r="A2249" t="str">
            <v>MY-SB013-WR-L</v>
          </cell>
          <cell r="B2249" t="str">
            <v>MY-SB013</v>
          </cell>
        </row>
        <row r="2250">
          <cell r="A2250" t="str">
            <v>MY-SB013-WR-M</v>
          </cell>
          <cell r="B2250" t="str">
            <v>MY-SB013</v>
          </cell>
        </row>
        <row r="2251">
          <cell r="A2251" t="str">
            <v>MY-SB013-WR-S</v>
          </cell>
          <cell r="B2251" t="str">
            <v>MY-SB013</v>
          </cell>
        </row>
        <row r="2252">
          <cell r="A2252" t="str">
            <v>MY-SB013-WR-XL</v>
          </cell>
          <cell r="B2252" t="str">
            <v>MY-SB013</v>
          </cell>
        </row>
        <row r="2253">
          <cell r="A2253" t="str">
            <v>MY-SB013-WR-XS</v>
          </cell>
          <cell r="B2253" t="str">
            <v>MY-SB013</v>
          </cell>
        </row>
        <row r="2254">
          <cell r="A2254" t="str">
            <v>MY-SB015-BK-L</v>
          </cell>
          <cell r="B2254" t="str">
            <v>MY-SB015</v>
          </cell>
        </row>
        <row r="2255">
          <cell r="A2255" t="str">
            <v>MY-SB015-BK-M</v>
          </cell>
          <cell r="B2255" t="str">
            <v>MY-SB015</v>
          </cell>
        </row>
        <row r="2256">
          <cell r="A2256" t="str">
            <v>MY-SB015-BK-S</v>
          </cell>
          <cell r="B2256" t="str">
            <v>MY-SB015</v>
          </cell>
        </row>
        <row r="2257">
          <cell r="A2257" t="str">
            <v>MY-SB015-BK-XL</v>
          </cell>
          <cell r="B2257" t="str">
            <v>MY-SB015</v>
          </cell>
        </row>
        <row r="2258">
          <cell r="A2258" t="str">
            <v>MY-SB015-BL-L</v>
          </cell>
          <cell r="B2258" t="str">
            <v>MY-SB015</v>
          </cell>
        </row>
        <row r="2259">
          <cell r="A2259" t="str">
            <v>MY-SB015-BL-M</v>
          </cell>
          <cell r="B2259" t="str">
            <v>MY-SB015</v>
          </cell>
        </row>
        <row r="2260">
          <cell r="A2260" t="str">
            <v>MY-SB015-BL-S</v>
          </cell>
          <cell r="B2260" t="str">
            <v>MY-SB015</v>
          </cell>
        </row>
        <row r="2261">
          <cell r="A2261" t="str">
            <v>MY-SB015-BL-XL</v>
          </cell>
          <cell r="B2261" t="str">
            <v>MY-SB015</v>
          </cell>
        </row>
        <row r="2262">
          <cell r="A2262" t="str">
            <v>MY-SB015-DG-L</v>
          </cell>
          <cell r="B2262" t="str">
            <v>MY-SB015</v>
          </cell>
        </row>
        <row r="2263">
          <cell r="A2263" t="str">
            <v>MY-SB015-DG-M</v>
          </cell>
          <cell r="B2263" t="str">
            <v>MY-SB015</v>
          </cell>
        </row>
        <row r="2264">
          <cell r="A2264" t="str">
            <v>MY-SB015-DG-S</v>
          </cell>
          <cell r="B2264" t="str">
            <v>MY-SB015</v>
          </cell>
        </row>
        <row r="2265">
          <cell r="A2265" t="str">
            <v>MY-SB015-DG-XL</v>
          </cell>
          <cell r="B2265" t="str">
            <v>MY-SB015</v>
          </cell>
        </row>
        <row r="2266">
          <cell r="A2266" t="str">
            <v>MY-SB015-LG-L</v>
          </cell>
          <cell r="B2266" t="str">
            <v>MY-SB015</v>
          </cell>
        </row>
        <row r="2267">
          <cell r="A2267" t="str">
            <v>MY-SB015-LG-M</v>
          </cell>
          <cell r="B2267" t="str">
            <v>MY-SB015</v>
          </cell>
        </row>
        <row r="2268">
          <cell r="A2268" t="str">
            <v>MY-SB015-LG-S</v>
          </cell>
          <cell r="B2268" t="str">
            <v>MY-SB015</v>
          </cell>
        </row>
        <row r="2269">
          <cell r="A2269" t="str">
            <v>MY-SB015-LG-XL</v>
          </cell>
          <cell r="B2269" t="str">
            <v>MY-SB015</v>
          </cell>
        </row>
        <row r="2270">
          <cell r="A2270" t="str">
            <v>MY-SB015-PP-L</v>
          </cell>
          <cell r="B2270" t="str">
            <v>MY-SB015</v>
          </cell>
        </row>
        <row r="2271">
          <cell r="A2271" t="str">
            <v>MY-SB015-PP-M</v>
          </cell>
          <cell r="B2271" t="str">
            <v>MY-SB015</v>
          </cell>
        </row>
        <row r="2272">
          <cell r="A2272" t="str">
            <v>MY-SB015-PP-S</v>
          </cell>
          <cell r="B2272" t="str">
            <v>MY-SB015</v>
          </cell>
        </row>
        <row r="2273">
          <cell r="A2273" t="str">
            <v>MY-SB015-PP-XL</v>
          </cell>
          <cell r="B2273" t="str">
            <v>MY-SB015</v>
          </cell>
        </row>
        <row r="2274">
          <cell r="A2274" t="str">
            <v>MY-SB015-WR-L</v>
          </cell>
          <cell r="B2274" t="str">
            <v>MY-SB015</v>
          </cell>
        </row>
        <row r="2275">
          <cell r="A2275" t="str">
            <v>MY-SB015-WR-M</v>
          </cell>
          <cell r="B2275" t="str">
            <v>MY-SB015</v>
          </cell>
        </row>
        <row r="2276">
          <cell r="A2276" t="str">
            <v>MY-SB015-WR-S</v>
          </cell>
          <cell r="B2276" t="str">
            <v>MY-SB015</v>
          </cell>
        </row>
        <row r="2277">
          <cell r="A2277" t="str">
            <v>MY-SB015-WR-XL</v>
          </cell>
          <cell r="B2277" t="str">
            <v>MY-SB015</v>
          </cell>
        </row>
        <row r="2278">
          <cell r="A2278" t="str">
            <v>MY-SB018-BK-L</v>
          </cell>
          <cell r="B2278" t="str">
            <v>MY-SB018</v>
          </cell>
        </row>
        <row r="2279">
          <cell r="A2279" t="str">
            <v>MY-SB018-BK-M</v>
          </cell>
          <cell r="B2279" t="str">
            <v>MY-SB018</v>
          </cell>
        </row>
        <row r="2280">
          <cell r="A2280" t="str">
            <v>MY-SB018-BK-S</v>
          </cell>
          <cell r="B2280" t="str">
            <v>MY-SB018</v>
          </cell>
        </row>
        <row r="2281">
          <cell r="A2281" t="str">
            <v>MY-SB018-BK-XL</v>
          </cell>
          <cell r="B2281" t="str">
            <v>MY-SB018</v>
          </cell>
        </row>
        <row r="2282">
          <cell r="A2282" t="str">
            <v>MY-SB018-CF-L</v>
          </cell>
          <cell r="B2282" t="str">
            <v>MY-SB018</v>
          </cell>
        </row>
        <row r="2283">
          <cell r="A2283" t="str">
            <v>MY-SB018-CF-M</v>
          </cell>
          <cell r="B2283" t="str">
            <v>MY-SB018</v>
          </cell>
        </row>
        <row r="2284">
          <cell r="A2284" t="str">
            <v>MY-SB018-CF-S</v>
          </cell>
          <cell r="B2284" t="str">
            <v>MY-SB018</v>
          </cell>
        </row>
        <row r="2285">
          <cell r="A2285" t="str">
            <v>MY-SB018-CF-XL</v>
          </cell>
          <cell r="B2285" t="str">
            <v>MY-SB018</v>
          </cell>
        </row>
        <row r="2286">
          <cell r="A2286" t="str">
            <v>MY-SB018-DG-L</v>
          </cell>
          <cell r="B2286" t="str">
            <v>MY-SB018</v>
          </cell>
        </row>
        <row r="2287">
          <cell r="A2287" t="str">
            <v>MY-SB018-DG-M</v>
          </cell>
          <cell r="B2287" t="str">
            <v>MY-SB018</v>
          </cell>
        </row>
        <row r="2288">
          <cell r="A2288" t="str">
            <v>MY-SB018-DG-S</v>
          </cell>
          <cell r="B2288" t="str">
            <v>MY-SB018</v>
          </cell>
        </row>
        <row r="2289">
          <cell r="A2289" t="str">
            <v>MY-SB018-DG-XL</v>
          </cell>
          <cell r="B2289" t="str">
            <v>MY-SB018</v>
          </cell>
        </row>
        <row r="2290">
          <cell r="A2290" t="str">
            <v>MY-SB018-LG-L</v>
          </cell>
          <cell r="B2290" t="str">
            <v>MY-SB018</v>
          </cell>
        </row>
        <row r="2291">
          <cell r="A2291" t="str">
            <v>MY-SB018-LG-M</v>
          </cell>
          <cell r="B2291" t="str">
            <v>MY-SB018</v>
          </cell>
        </row>
        <row r="2292">
          <cell r="A2292" t="str">
            <v>MY-SB018-LG-S</v>
          </cell>
          <cell r="B2292" t="str">
            <v>MY-SB018</v>
          </cell>
        </row>
        <row r="2293">
          <cell r="A2293" t="str">
            <v>MY-SB018-LG-XL</v>
          </cell>
          <cell r="B2293" t="str">
            <v>MY-SB018</v>
          </cell>
        </row>
        <row r="2294">
          <cell r="A2294" t="str">
            <v>MY-SB018-NY-L</v>
          </cell>
          <cell r="B2294" t="str">
            <v>MY-SB018</v>
          </cell>
        </row>
        <row r="2295">
          <cell r="A2295" t="str">
            <v>MY-SB018-NY-M</v>
          </cell>
          <cell r="B2295" t="str">
            <v>MY-SB018</v>
          </cell>
        </row>
        <row r="2296">
          <cell r="A2296" t="str">
            <v>MY-SB018-NY-S</v>
          </cell>
          <cell r="B2296" t="str">
            <v>MY-SB018</v>
          </cell>
        </row>
        <row r="2297">
          <cell r="A2297" t="str">
            <v>MY-SB018-NY-XL</v>
          </cell>
          <cell r="B2297" t="str">
            <v>MY-SB018</v>
          </cell>
        </row>
        <row r="2298">
          <cell r="A2298" t="str">
            <v>MY-SB018-RD-L</v>
          </cell>
          <cell r="B2298" t="str">
            <v>MY-SB018</v>
          </cell>
        </row>
        <row r="2299">
          <cell r="A2299" t="str">
            <v>MY-SB018-RD-M</v>
          </cell>
          <cell r="B2299" t="str">
            <v>MY-SB018</v>
          </cell>
        </row>
        <row r="2300">
          <cell r="A2300" t="str">
            <v>MY-SB018-RD-S</v>
          </cell>
          <cell r="B2300" t="str">
            <v>MY-SB018</v>
          </cell>
        </row>
        <row r="2301">
          <cell r="A2301" t="str">
            <v>MY-SB018-RD-XL</v>
          </cell>
          <cell r="B2301" t="str">
            <v>MY-SB018</v>
          </cell>
        </row>
        <row r="2302">
          <cell r="A2302" t="str">
            <v>MY-SB019-BK-L</v>
          </cell>
          <cell r="B2302" t="str">
            <v>MY-SB019</v>
          </cell>
        </row>
        <row r="2303">
          <cell r="A2303" t="str">
            <v>MY-SB019-BK-M</v>
          </cell>
          <cell r="B2303" t="str">
            <v>MY-SB019</v>
          </cell>
        </row>
        <row r="2304">
          <cell r="A2304" t="str">
            <v>MY-SB019-BK-S</v>
          </cell>
          <cell r="B2304" t="str">
            <v>MY-SB019</v>
          </cell>
        </row>
        <row r="2305">
          <cell r="A2305" t="str">
            <v>MY-SB019-BK-XL</v>
          </cell>
          <cell r="B2305" t="str">
            <v>MY-SB019</v>
          </cell>
        </row>
        <row r="2306">
          <cell r="A2306" t="str">
            <v>MY-SB019-BL-L</v>
          </cell>
          <cell r="B2306" t="str">
            <v>MY-SB019</v>
          </cell>
        </row>
        <row r="2307">
          <cell r="A2307" t="str">
            <v>MY-SB019-BL-M</v>
          </cell>
          <cell r="B2307" t="str">
            <v>MY-SB019</v>
          </cell>
        </row>
        <row r="2308">
          <cell r="A2308" t="str">
            <v>MY-SB019-BL-S</v>
          </cell>
          <cell r="B2308" t="str">
            <v>MY-SB019</v>
          </cell>
        </row>
        <row r="2309">
          <cell r="A2309" t="str">
            <v>MY-SB019-BL-XL</v>
          </cell>
          <cell r="B2309" t="str">
            <v>MY-SB019</v>
          </cell>
        </row>
        <row r="2310">
          <cell r="A2310" t="str">
            <v>MY-SB019-DG-L</v>
          </cell>
          <cell r="B2310" t="str">
            <v>MY-SB019</v>
          </cell>
        </row>
        <row r="2311">
          <cell r="A2311" t="str">
            <v>MY-SB019-DG-M</v>
          </cell>
          <cell r="B2311" t="str">
            <v>MY-SB019</v>
          </cell>
        </row>
        <row r="2312">
          <cell r="A2312" t="str">
            <v>MY-SB019-DG-S</v>
          </cell>
          <cell r="B2312" t="str">
            <v>MY-SB019</v>
          </cell>
        </row>
        <row r="2313">
          <cell r="A2313" t="str">
            <v>MY-SB019-DG-XL</v>
          </cell>
          <cell r="B2313" t="str">
            <v>MY-SB019</v>
          </cell>
        </row>
        <row r="2314">
          <cell r="A2314" t="str">
            <v>MY-SB019-LG-L</v>
          </cell>
          <cell r="B2314" t="str">
            <v>MY-SB019</v>
          </cell>
        </row>
        <row r="2315">
          <cell r="A2315" t="str">
            <v>MY-SB019-LG-M</v>
          </cell>
          <cell r="B2315" t="str">
            <v>MY-SB019</v>
          </cell>
        </row>
        <row r="2316">
          <cell r="A2316" t="str">
            <v>MY-SB019-LG-S</v>
          </cell>
          <cell r="B2316" t="str">
            <v>MY-SB019</v>
          </cell>
        </row>
        <row r="2317">
          <cell r="A2317" t="str">
            <v>MY-SB019-LG-XL</v>
          </cell>
          <cell r="B2317" t="str">
            <v>MY-SB019</v>
          </cell>
        </row>
        <row r="2318">
          <cell r="A2318" t="str">
            <v>MY-SB019-RD-L</v>
          </cell>
          <cell r="B2318" t="str">
            <v>MY-SB019</v>
          </cell>
        </row>
        <row r="2319">
          <cell r="A2319" t="str">
            <v>MY-SB019-RD-M</v>
          </cell>
          <cell r="B2319" t="str">
            <v>MY-SB019</v>
          </cell>
        </row>
        <row r="2320">
          <cell r="A2320" t="str">
            <v>MY-SB019-RD-S</v>
          </cell>
          <cell r="B2320" t="str">
            <v>MY-SB019</v>
          </cell>
        </row>
        <row r="2321">
          <cell r="A2321" t="str">
            <v>MY-SB019-RD-XL</v>
          </cell>
          <cell r="B2321" t="str">
            <v>MY-SB019</v>
          </cell>
        </row>
        <row r="2322">
          <cell r="A2322" t="str">
            <v>MY-SB020-BK-L</v>
          </cell>
          <cell r="B2322" t="str">
            <v>MY-SB020</v>
          </cell>
        </row>
        <row r="2323">
          <cell r="A2323" t="str">
            <v>MY-SB020-BK-M</v>
          </cell>
          <cell r="B2323" t="str">
            <v>MY-SB020</v>
          </cell>
        </row>
        <row r="2324">
          <cell r="A2324" t="str">
            <v>MY-SB020-BK-S</v>
          </cell>
          <cell r="B2324" t="str">
            <v>MY-SB020</v>
          </cell>
        </row>
        <row r="2325">
          <cell r="A2325" t="str">
            <v>MY-SB020-BK-XL</v>
          </cell>
          <cell r="B2325" t="str">
            <v>MY-SB020</v>
          </cell>
        </row>
        <row r="2326">
          <cell r="A2326" t="str">
            <v>MY-SB020-BL-L</v>
          </cell>
          <cell r="B2326" t="str">
            <v>MY-SB020</v>
          </cell>
        </row>
        <row r="2327">
          <cell r="A2327" t="str">
            <v>MY-SB020-BL-M</v>
          </cell>
          <cell r="B2327" t="str">
            <v>MY-SB020</v>
          </cell>
        </row>
        <row r="2328">
          <cell r="A2328" t="str">
            <v>MY-SB020-BL-S</v>
          </cell>
          <cell r="B2328" t="str">
            <v>MY-SB020</v>
          </cell>
        </row>
        <row r="2329">
          <cell r="A2329" t="str">
            <v>MY-SB020-BL-XL</v>
          </cell>
          <cell r="B2329" t="str">
            <v>MY-SB020</v>
          </cell>
        </row>
        <row r="2330">
          <cell r="A2330" t="str">
            <v>MY-SB020-DG-L</v>
          </cell>
          <cell r="B2330" t="str">
            <v>MY-SB020</v>
          </cell>
        </row>
        <row r="2331">
          <cell r="A2331" t="str">
            <v>MY-SB020-DG-M</v>
          </cell>
          <cell r="B2331" t="str">
            <v>MY-SB020</v>
          </cell>
        </row>
        <row r="2332">
          <cell r="A2332" t="str">
            <v>MY-SB020-DG-S</v>
          </cell>
          <cell r="B2332" t="str">
            <v>MY-SB020</v>
          </cell>
        </row>
        <row r="2333">
          <cell r="A2333" t="str">
            <v>MY-SB020-DG-XL</v>
          </cell>
          <cell r="B2333" t="str">
            <v>MY-SB020</v>
          </cell>
        </row>
        <row r="2334">
          <cell r="A2334" t="str">
            <v>MY-SB020-LG-L</v>
          </cell>
          <cell r="B2334" t="str">
            <v>MY-SB020</v>
          </cell>
        </row>
        <row r="2335">
          <cell r="A2335" t="str">
            <v>MY-SB020-LG-M</v>
          </cell>
          <cell r="B2335" t="str">
            <v>MY-SB020</v>
          </cell>
        </row>
        <row r="2336">
          <cell r="A2336" t="str">
            <v>MY-SB020-LG-S</v>
          </cell>
          <cell r="B2336" t="str">
            <v>MY-SB020</v>
          </cell>
        </row>
        <row r="2337">
          <cell r="A2337" t="str">
            <v>MY-SB020-LG-XL</v>
          </cell>
          <cell r="B2337" t="str">
            <v>MY-SB020</v>
          </cell>
        </row>
        <row r="2338">
          <cell r="A2338" t="str">
            <v>MY-SB020-NY-XL</v>
          </cell>
          <cell r="B2338" t="str">
            <v>MY-SB020</v>
          </cell>
        </row>
        <row r="2339">
          <cell r="A2339" t="str">
            <v>MY-SB020-RD-L</v>
          </cell>
          <cell r="B2339" t="str">
            <v>MY-SB020</v>
          </cell>
        </row>
        <row r="2340">
          <cell r="A2340" t="str">
            <v>MY-SB020-RD-M</v>
          </cell>
          <cell r="B2340" t="str">
            <v>MY-SB020</v>
          </cell>
        </row>
        <row r="2341">
          <cell r="A2341" t="str">
            <v>MY-SB020-RD-S</v>
          </cell>
          <cell r="B2341" t="str">
            <v>MY-SB020</v>
          </cell>
        </row>
        <row r="2342">
          <cell r="A2342" t="str">
            <v>MY-SB020-RD-XL</v>
          </cell>
          <cell r="B2342" t="str">
            <v>MY-SB020</v>
          </cell>
        </row>
        <row r="2343">
          <cell r="A2343" t="str">
            <v>MY-SB021-BK-S</v>
          </cell>
          <cell r="B2343" t="str">
            <v>MY-SB021</v>
          </cell>
        </row>
        <row r="2344">
          <cell r="A2344" t="str">
            <v>MY-SB021-BL-M</v>
          </cell>
          <cell r="B2344" t="str">
            <v>MY-SB021</v>
          </cell>
        </row>
        <row r="2345">
          <cell r="A2345" t="str">
            <v>MY-SB021-GR-XL</v>
          </cell>
          <cell r="B2345" t="str">
            <v>MY-SB021</v>
          </cell>
        </row>
        <row r="2346">
          <cell r="A2346" t="str">
            <v>MY-SB021-KK-M</v>
          </cell>
          <cell r="B2346" t="str">
            <v>MY-SB021</v>
          </cell>
        </row>
        <row r="2347">
          <cell r="A2347" t="str">
            <v>MY-SB021-LB-L</v>
          </cell>
          <cell r="B2347" t="str">
            <v>MY-SB021</v>
          </cell>
        </row>
        <row r="2348">
          <cell r="A2348" t="str">
            <v>MY-SB026-BK-L</v>
          </cell>
          <cell r="B2348" t="str">
            <v>MY-SB026</v>
          </cell>
        </row>
        <row r="2349">
          <cell r="A2349" t="str">
            <v>MY-SB026-BK-M</v>
          </cell>
          <cell r="B2349" t="str">
            <v>MY-SB026</v>
          </cell>
        </row>
        <row r="2350">
          <cell r="A2350" t="str">
            <v>MY-SB026-BK-S</v>
          </cell>
          <cell r="B2350" t="str">
            <v>MY-SB026</v>
          </cell>
        </row>
        <row r="2351">
          <cell r="A2351" t="str">
            <v>MY-SB026-BK-XL</v>
          </cell>
          <cell r="B2351" t="str">
            <v>MY-SB026</v>
          </cell>
        </row>
        <row r="2352">
          <cell r="A2352" t="str">
            <v>MY-SB026-DG-L</v>
          </cell>
          <cell r="B2352" t="str">
            <v>MY-SB026</v>
          </cell>
        </row>
        <row r="2353">
          <cell r="A2353" t="str">
            <v>MY-SB026-DG-M</v>
          </cell>
          <cell r="B2353" t="str">
            <v>MY-SB026</v>
          </cell>
        </row>
        <row r="2354">
          <cell r="A2354" t="str">
            <v>MY-SB026-DG-S</v>
          </cell>
          <cell r="B2354" t="str">
            <v>MY-SB026</v>
          </cell>
        </row>
        <row r="2355">
          <cell r="A2355" t="str">
            <v>MY-SB026-DG-XL</v>
          </cell>
          <cell r="B2355" t="str">
            <v>MY-SB026</v>
          </cell>
        </row>
        <row r="2356">
          <cell r="A2356" t="str">
            <v>MY-SB026-GN-L</v>
          </cell>
          <cell r="B2356" t="str">
            <v>MY-SB026</v>
          </cell>
        </row>
        <row r="2357">
          <cell r="A2357" t="str">
            <v>MY-SB026-GN-M</v>
          </cell>
          <cell r="B2357" t="str">
            <v>MY-SB026</v>
          </cell>
        </row>
        <row r="2358">
          <cell r="A2358" t="str">
            <v>MY-SB026-GN-S</v>
          </cell>
          <cell r="B2358" t="str">
            <v>MY-SB026</v>
          </cell>
        </row>
        <row r="2359">
          <cell r="A2359" t="str">
            <v>MY-SB026-GN-XL</v>
          </cell>
          <cell r="B2359" t="str">
            <v>MY-SB026</v>
          </cell>
        </row>
        <row r="2360">
          <cell r="A2360" t="str">
            <v>MY-SB026-KK-L</v>
          </cell>
          <cell r="B2360" t="str">
            <v>MY-SB026</v>
          </cell>
        </row>
        <row r="2361">
          <cell r="A2361" t="str">
            <v>MY-SB026-KK-M</v>
          </cell>
          <cell r="B2361" t="str">
            <v>MY-SB026</v>
          </cell>
        </row>
        <row r="2362">
          <cell r="A2362" t="str">
            <v>MY-SB026-KK-S</v>
          </cell>
          <cell r="B2362" t="str">
            <v>MY-SB026</v>
          </cell>
        </row>
        <row r="2363">
          <cell r="A2363" t="str">
            <v>MY-SB026-KK-XL</v>
          </cell>
          <cell r="B2363" t="str">
            <v>MY-SB026</v>
          </cell>
        </row>
        <row r="2364">
          <cell r="A2364" t="str">
            <v>MY-SB026-LG-L</v>
          </cell>
          <cell r="B2364" t="str">
            <v>MY-SB026</v>
          </cell>
        </row>
        <row r="2365">
          <cell r="A2365" t="str">
            <v>MY-SB026-LG-M</v>
          </cell>
          <cell r="B2365" t="str">
            <v>MY-SB026</v>
          </cell>
        </row>
        <row r="2366">
          <cell r="A2366" t="str">
            <v>MY-SB026-LG-S</v>
          </cell>
          <cell r="B2366" t="str">
            <v>MY-SB026</v>
          </cell>
        </row>
        <row r="2367">
          <cell r="A2367" t="str">
            <v>MY-SB026-LG-XL</v>
          </cell>
          <cell r="B2367" t="str">
            <v>MY-SB026</v>
          </cell>
        </row>
        <row r="2368">
          <cell r="A2368" t="str">
            <v>MY-SB026-NY-L</v>
          </cell>
          <cell r="B2368" t="str">
            <v>MY-SB026</v>
          </cell>
        </row>
        <row r="2369">
          <cell r="A2369" t="str">
            <v>MY-SB026-NY-M</v>
          </cell>
          <cell r="B2369" t="str">
            <v>MY-SB026</v>
          </cell>
        </row>
        <row r="2370">
          <cell r="A2370" t="str">
            <v>MY-SB026-NY-S</v>
          </cell>
          <cell r="B2370" t="str">
            <v>MY-SB026</v>
          </cell>
        </row>
        <row r="2371">
          <cell r="A2371" t="str">
            <v>MY-SB026-NY-XL</v>
          </cell>
          <cell r="B2371" t="str">
            <v>MY-SB026</v>
          </cell>
        </row>
        <row r="2372">
          <cell r="A2372" t="str">
            <v>MY-SB026-RD-L</v>
          </cell>
          <cell r="B2372" t="str">
            <v>MY-SB026</v>
          </cell>
        </row>
        <row r="2373">
          <cell r="A2373" t="str">
            <v>MY-SB026-RD-M</v>
          </cell>
          <cell r="B2373" t="str">
            <v>MY-SB026</v>
          </cell>
        </row>
        <row r="2374">
          <cell r="A2374" t="str">
            <v>MY-SB026-RD-S</v>
          </cell>
          <cell r="B2374" t="str">
            <v>MY-SB026</v>
          </cell>
        </row>
        <row r="2375">
          <cell r="A2375" t="str">
            <v>MY-SB026-RD-XL</v>
          </cell>
          <cell r="B2375" t="str">
            <v>MY-SB026</v>
          </cell>
        </row>
        <row r="2376">
          <cell r="A2376" t="str">
            <v>MY-SB027-BK-L</v>
          </cell>
          <cell r="B2376" t="str">
            <v>MY-SB027</v>
          </cell>
        </row>
        <row r="2377">
          <cell r="A2377" t="str">
            <v>MY-SB027-BK-M</v>
          </cell>
          <cell r="B2377" t="str">
            <v>MY-SB027</v>
          </cell>
        </row>
        <row r="2378">
          <cell r="A2378" t="str">
            <v>MY-SB027-BK-S</v>
          </cell>
          <cell r="B2378" t="str">
            <v>MY-SB027</v>
          </cell>
        </row>
        <row r="2379">
          <cell r="A2379" t="str">
            <v>MY-SB027-BK-XL</v>
          </cell>
          <cell r="B2379" t="str">
            <v>MY-SB027</v>
          </cell>
        </row>
        <row r="2380">
          <cell r="A2380" t="str">
            <v>MY-SB027-BL-L</v>
          </cell>
          <cell r="B2380" t="str">
            <v>MY-SB027</v>
          </cell>
        </row>
        <row r="2381">
          <cell r="A2381" t="str">
            <v>MY-SB027-BL-M</v>
          </cell>
          <cell r="B2381" t="str">
            <v>MY-SB027</v>
          </cell>
        </row>
        <row r="2382">
          <cell r="A2382" t="str">
            <v>MY-SB027-BL-S</v>
          </cell>
          <cell r="B2382" t="str">
            <v>MY-SB027</v>
          </cell>
        </row>
        <row r="2383">
          <cell r="A2383" t="str">
            <v>MY-SB027-BL-XL</v>
          </cell>
          <cell r="B2383" t="str">
            <v>MY-SB027</v>
          </cell>
        </row>
        <row r="2384">
          <cell r="A2384" t="str">
            <v>MY-SB027-DG-L</v>
          </cell>
          <cell r="B2384" t="str">
            <v>MY-SB027</v>
          </cell>
        </row>
        <row r="2385">
          <cell r="A2385" t="str">
            <v>MY-SB027-DG-M</v>
          </cell>
          <cell r="B2385" t="str">
            <v>MY-SB027</v>
          </cell>
        </row>
        <row r="2386">
          <cell r="A2386" t="str">
            <v>MY-SB027-DG-S</v>
          </cell>
          <cell r="B2386" t="str">
            <v>MY-SB027</v>
          </cell>
        </row>
        <row r="2387">
          <cell r="A2387" t="str">
            <v>MY-SB027-DG-XL</v>
          </cell>
          <cell r="B2387" t="str">
            <v>MY-SB027</v>
          </cell>
        </row>
        <row r="2388">
          <cell r="A2388" t="str">
            <v>MY-SB027-GN-L</v>
          </cell>
          <cell r="B2388" t="str">
            <v>MY-SB027</v>
          </cell>
        </row>
        <row r="2389">
          <cell r="A2389" t="str">
            <v>MY-SB027-GN-M</v>
          </cell>
          <cell r="B2389" t="str">
            <v>MY-SB027</v>
          </cell>
        </row>
        <row r="2390">
          <cell r="A2390" t="str">
            <v>MY-SB027-GN-S</v>
          </cell>
          <cell r="B2390" t="str">
            <v>MY-SB027</v>
          </cell>
        </row>
        <row r="2391">
          <cell r="A2391" t="str">
            <v>MY-SB027-GN-XL</v>
          </cell>
          <cell r="B2391" t="str">
            <v>MY-SB027</v>
          </cell>
        </row>
        <row r="2392">
          <cell r="A2392" t="str">
            <v>MY-SB027-KK-L</v>
          </cell>
          <cell r="B2392" t="str">
            <v>MY-SB027</v>
          </cell>
        </row>
        <row r="2393">
          <cell r="A2393" t="str">
            <v>MY-SB027-KK-M</v>
          </cell>
          <cell r="B2393" t="str">
            <v>MY-SB027</v>
          </cell>
        </row>
        <row r="2394">
          <cell r="A2394" t="str">
            <v>MY-SB027-KK-S</v>
          </cell>
          <cell r="B2394" t="str">
            <v>MY-SB027</v>
          </cell>
        </row>
        <row r="2395">
          <cell r="A2395" t="str">
            <v>MY-SB027-KK-XL</v>
          </cell>
          <cell r="B2395" t="str">
            <v>MY-SB027</v>
          </cell>
        </row>
        <row r="2396">
          <cell r="A2396" t="str">
            <v>MY-SB027-LG-L</v>
          </cell>
          <cell r="B2396" t="str">
            <v>MY-SB027</v>
          </cell>
        </row>
        <row r="2397">
          <cell r="A2397" t="str">
            <v>MY-SB027-LG-M</v>
          </cell>
          <cell r="B2397" t="str">
            <v>MY-SB027</v>
          </cell>
        </row>
        <row r="2398">
          <cell r="A2398" t="str">
            <v>MY-SB027-LG-S</v>
          </cell>
          <cell r="B2398" t="str">
            <v>MY-SB027</v>
          </cell>
        </row>
        <row r="2399">
          <cell r="A2399" t="str">
            <v>MY-SB027-LG-XL</v>
          </cell>
          <cell r="B2399" t="str">
            <v>MY-SB027</v>
          </cell>
        </row>
        <row r="2400">
          <cell r="A2400" t="str">
            <v>MY-SB027-NY-L</v>
          </cell>
          <cell r="B2400" t="str">
            <v>MY-SB027</v>
          </cell>
        </row>
        <row r="2401">
          <cell r="A2401" t="str">
            <v>MY-SB027-NY-M</v>
          </cell>
          <cell r="B2401" t="str">
            <v>MY-SB027</v>
          </cell>
        </row>
        <row r="2402">
          <cell r="A2402" t="str">
            <v>MY-SB027-NY-S</v>
          </cell>
          <cell r="B2402" t="str">
            <v>MY-SB027</v>
          </cell>
        </row>
        <row r="2403">
          <cell r="A2403" t="str">
            <v>MY-SB027-NY-XL</v>
          </cell>
          <cell r="B2403" t="str">
            <v>MY-SB027</v>
          </cell>
        </row>
        <row r="2404">
          <cell r="A2404" t="str">
            <v>MY-SB-DG-M</v>
          </cell>
          <cell r="B2404" t="str">
            <v>MY-SB-DG-M</v>
          </cell>
        </row>
        <row r="2405">
          <cell r="A2405" t="str">
            <v>MY-SBPoint021-BK-L</v>
          </cell>
          <cell r="B2405" t="str">
            <v>MY-SBPoint021</v>
          </cell>
        </row>
        <row r="2406">
          <cell r="A2406" t="str">
            <v>MY-SBPoint021-BK-M</v>
          </cell>
          <cell r="B2406" t="str">
            <v>MY-SBPoint021</v>
          </cell>
        </row>
        <row r="2407">
          <cell r="A2407" t="str">
            <v>MY-SBPoint021-BK-S</v>
          </cell>
          <cell r="B2407" t="str">
            <v>MY-SBPoint021</v>
          </cell>
        </row>
        <row r="2408">
          <cell r="A2408" t="str">
            <v>MY-SBPoint021-BK-XL</v>
          </cell>
          <cell r="B2408" t="str">
            <v>MY-SBPoint021</v>
          </cell>
        </row>
        <row r="2409">
          <cell r="A2409" t="str">
            <v>MY-SBPoint021-BL-L</v>
          </cell>
          <cell r="B2409" t="str">
            <v>MY-SBPoint021</v>
          </cell>
        </row>
        <row r="2410">
          <cell r="A2410" t="str">
            <v>MY-SBPoint021-BL-M</v>
          </cell>
          <cell r="B2410" t="str">
            <v>MY-SBPoint021</v>
          </cell>
        </row>
        <row r="2411">
          <cell r="A2411" t="str">
            <v>MY-SBPoint021-BL-S</v>
          </cell>
          <cell r="B2411" t="str">
            <v>MY-SBPoint021</v>
          </cell>
        </row>
        <row r="2412">
          <cell r="A2412" t="str">
            <v>MY-SBPoint021-BL-XL</v>
          </cell>
          <cell r="B2412" t="str">
            <v>MY-SBPoint021</v>
          </cell>
        </row>
        <row r="2413">
          <cell r="A2413" t="str">
            <v>MY-SBPoint021-DG-L</v>
          </cell>
          <cell r="B2413" t="str">
            <v>MY-SBPoint021</v>
          </cell>
        </row>
        <row r="2414">
          <cell r="A2414" t="str">
            <v>MY-SBPoint021-DG-M</v>
          </cell>
          <cell r="B2414" t="str">
            <v>MY-SBPoint021</v>
          </cell>
        </row>
        <row r="2415">
          <cell r="A2415" t="str">
            <v>MY-SBPoint021-DG-S</v>
          </cell>
          <cell r="B2415" t="str">
            <v>MY-SBPoint021</v>
          </cell>
        </row>
        <row r="2416">
          <cell r="A2416" t="str">
            <v>MY-SBPoint021-DG-XL</v>
          </cell>
          <cell r="B2416" t="str">
            <v>MY-SBPoint021</v>
          </cell>
        </row>
        <row r="2417">
          <cell r="A2417" t="str">
            <v>MY-SBPoint021-GN-L</v>
          </cell>
          <cell r="B2417" t="str">
            <v>MY-SBPoint021</v>
          </cell>
        </row>
        <row r="2418">
          <cell r="A2418" t="str">
            <v>MY-SBPoint021-GN-M</v>
          </cell>
          <cell r="B2418" t="str">
            <v>MY-SBPoint021</v>
          </cell>
        </row>
        <row r="2419">
          <cell r="A2419" t="str">
            <v>MY-SBPoint021-GN-S</v>
          </cell>
          <cell r="B2419" t="str">
            <v>MY-SBPoint021</v>
          </cell>
        </row>
        <row r="2420">
          <cell r="A2420" t="str">
            <v>MY-SBPoint021-GN-XL</v>
          </cell>
          <cell r="B2420" t="str">
            <v>MY-SBPoint021</v>
          </cell>
        </row>
        <row r="2421">
          <cell r="A2421" t="str">
            <v>MY-SBPoint021-GR-L</v>
          </cell>
          <cell r="B2421" t="str">
            <v>MY-SBPoint021</v>
          </cell>
        </row>
        <row r="2422">
          <cell r="A2422" t="str">
            <v>MY-SBPoint021-GR-M</v>
          </cell>
          <cell r="B2422" t="str">
            <v>MY-SBPoint021</v>
          </cell>
        </row>
        <row r="2423">
          <cell r="A2423" t="str">
            <v>MY-SBPoint021-GR-S</v>
          </cell>
          <cell r="B2423" t="str">
            <v>MY-SBPoint021</v>
          </cell>
        </row>
        <row r="2424">
          <cell r="A2424" t="str">
            <v>MY-SBPoint021-GR-XL</v>
          </cell>
          <cell r="B2424" t="str">
            <v>MY-SBPoint021</v>
          </cell>
        </row>
        <row r="2425">
          <cell r="A2425" t="str">
            <v>MY-SBPoint021-KK-L</v>
          </cell>
          <cell r="B2425" t="str">
            <v>MY-SBPoint021</v>
          </cell>
        </row>
        <row r="2426">
          <cell r="A2426" t="str">
            <v>MY-SBPoint021-KK-M</v>
          </cell>
          <cell r="B2426" t="str">
            <v>MY-SBPoint021</v>
          </cell>
        </row>
        <row r="2427">
          <cell r="A2427" t="str">
            <v>MY-SBPoint021-KK-S</v>
          </cell>
          <cell r="B2427" t="str">
            <v>MY-SBPoint021</v>
          </cell>
        </row>
        <row r="2428">
          <cell r="A2428" t="str">
            <v>MY-SBPoint021-KK-XL</v>
          </cell>
          <cell r="B2428" t="str">
            <v>MY-SBPoint021</v>
          </cell>
        </row>
        <row r="2429">
          <cell r="A2429" t="str">
            <v>MY-SBPoint021-LB-L</v>
          </cell>
          <cell r="B2429" t="str">
            <v>MY-SBPoint021</v>
          </cell>
        </row>
        <row r="2430">
          <cell r="A2430" t="str">
            <v>MY-SBPoint021-LB-M</v>
          </cell>
          <cell r="B2430" t="str">
            <v>MY-SBPoint021</v>
          </cell>
        </row>
        <row r="2431">
          <cell r="A2431" t="str">
            <v>MY-SBPoint021-LB-S</v>
          </cell>
          <cell r="B2431" t="str">
            <v>MY-SBPoint021</v>
          </cell>
        </row>
        <row r="2432">
          <cell r="A2432" t="str">
            <v>MY-SBPoint021-LB-XL</v>
          </cell>
          <cell r="B2432" t="str">
            <v>MY-SBPoint021</v>
          </cell>
        </row>
        <row r="2433">
          <cell r="A2433" t="str">
            <v>MY-SBPoint021-NY-L</v>
          </cell>
          <cell r="B2433" t="str">
            <v>MY-SBPoint021</v>
          </cell>
        </row>
        <row r="2434">
          <cell r="A2434" t="str">
            <v>MY-SBPoint021-NY-M</v>
          </cell>
          <cell r="B2434" t="str">
            <v>MY-SBPoint021</v>
          </cell>
        </row>
        <row r="2435">
          <cell r="A2435" t="str">
            <v>MY-SBPoint021-NY-S</v>
          </cell>
          <cell r="B2435" t="str">
            <v>MY-SBPoint021</v>
          </cell>
        </row>
        <row r="2436">
          <cell r="A2436" t="str">
            <v>MY-SBPoint021-NY-XL</v>
          </cell>
          <cell r="B2436" t="str">
            <v>MY-SBPoint021</v>
          </cell>
        </row>
        <row r="2437">
          <cell r="A2437" t="str">
            <v>MY-SBPoint021-OR-L</v>
          </cell>
          <cell r="B2437" t="str">
            <v>MY-SBPoint021</v>
          </cell>
        </row>
        <row r="2438">
          <cell r="A2438" t="str">
            <v>MY-SBPoint021-OR-M</v>
          </cell>
          <cell r="B2438" t="str">
            <v>MY-SBPoint021</v>
          </cell>
        </row>
        <row r="2439">
          <cell r="A2439" t="str">
            <v>MY-SBPoint021-OR-S</v>
          </cell>
          <cell r="B2439" t="str">
            <v>MY-SBPoint021</v>
          </cell>
        </row>
        <row r="2440">
          <cell r="A2440" t="str">
            <v>MY-SBPoint021-OR-XL</v>
          </cell>
          <cell r="B2440" t="str">
            <v>MY-SBPoint021</v>
          </cell>
        </row>
        <row r="2441">
          <cell r="A2441" t="str">
            <v>MY-SBPoint021-WR-L</v>
          </cell>
          <cell r="B2441" t="str">
            <v>MY-SBPoint021</v>
          </cell>
        </row>
        <row r="2442">
          <cell r="A2442" t="str">
            <v>MY-SBPoint021-WR-M</v>
          </cell>
          <cell r="B2442" t="str">
            <v>MY-SBPoint021</v>
          </cell>
        </row>
        <row r="2443">
          <cell r="A2443" t="str">
            <v>MY-SBPoint021-WR-S</v>
          </cell>
          <cell r="B2443" t="str">
            <v>MY-SBPoint021</v>
          </cell>
        </row>
        <row r="2444">
          <cell r="A2444" t="str">
            <v>MY-SBPoint021-WR-XL</v>
          </cell>
          <cell r="B2444" t="str">
            <v>MY-SBPoint021</v>
          </cell>
        </row>
        <row r="2445">
          <cell r="A2445" t="str">
            <v>MY-SBPoint021-WT-L</v>
          </cell>
          <cell r="B2445" t="str">
            <v>MY-SBPoint021</v>
          </cell>
        </row>
        <row r="2446">
          <cell r="A2446" t="str">
            <v>MY-SBPoint021-WT-M</v>
          </cell>
          <cell r="B2446" t="str">
            <v>MY-SBPoint021</v>
          </cell>
        </row>
        <row r="2447">
          <cell r="A2447" t="str">
            <v>MY-SBPoint021-WT-S</v>
          </cell>
          <cell r="B2447" t="str">
            <v>MY-SBPoint021</v>
          </cell>
        </row>
        <row r="2448">
          <cell r="A2448" t="str">
            <v>MY-SBPoint021-WT-XL</v>
          </cell>
          <cell r="B2448" t="str">
            <v>MY-SBPoint021</v>
          </cell>
        </row>
        <row r="2449">
          <cell r="A2449" t="str">
            <v>MY-SBRound020-BK-L</v>
          </cell>
          <cell r="B2449" t="str">
            <v>MY-SBRound020</v>
          </cell>
        </row>
        <row r="2450">
          <cell r="A2450" t="str">
            <v>MY-SBRound020-BK-M</v>
          </cell>
          <cell r="B2450" t="str">
            <v>MY-SBRound020</v>
          </cell>
        </row>
        <row r="2451">
          <cell r="A2451" t="str">
            <v>MY-SBRound020-BK-S</v>
          </cell>
          <cell r="B2451" t="str">
            <v>MY-SBRound020</v>
          </cell>
        </row>
        <row r="2452">
          <cell r="A2452" t="str">
            <v>MY-SBRound020-BK-XL</v>
          </cell>
          <cell r="B2452" t="str">
            <v>MY-SBRound020</v>
          </cell>
        </row>
        <row r="2453">
          <cell r="A2453" t="str">
            <v>MY-SBRound020-BL-L</v>
          </cell>
          <cell r="B2453" t="str">
            <v>MY-SBRound020</v>
          </cell>
        </row>
        <row r="2454">
          <cell r="A2454" t="str">
            <v>MY-SBRound020-BL-M</v>
          </cell>
          <cell r="B2454" t="str">
            <v>MY-SBRound020</v>
          </cell>
        </row>
        <row r="2455">
          <cell r="A2455" t="str">
            <v>MY-SBRound020-BL-S</v>
          </cell>
          <cell r="B2455" t="str">
            <v>MY-SBRound020</v>
          </cell>
        </row>
        <row r="2456">
          <cell r="A2456" t="str">
            <v>MY-SBRound020-BL-XL</v>
          </cell>
          <cell r="B2456" t="str">
            <v>MY-SBRound020</v>
          </cell>
        </row>
        <row r="2457">
          <cell r="A2457" t="str">
            <v>MY-SBRound020-DG-L</v>
          </cell>
          <cell r="B2457" t="str">
            <v>MY-SBRound020</v>
          </cell>
        </row>
        <row r="2458">
          <cell r="A2458" t="str">
            <v>MY-SBRound020-DG-M</v>
          </cell>
          <cell r="B2458" t="str">
            <v>MY-SBRound020</v>
          </cell>
        </row>
        <row r="2459">
          <cell r="A2459" t="str">
            <v>MY-SBRound020-DG-S</v>
          </cell>
          <cell r="B2459" t="str">
            <v>MY-SBRound020</v>
          </cell>
        </row>
        <row r="2460">
          <cell r="A2460" t="str">
            <v>MY-SBRound020-DG-XL</v>
          </cell>
          <cell r="B2460" t="str">
            <v>MY-SBRound020</v>
          </cell>
        </row>
        <row r="2461">
          <cell r="A2461" t="str">
            <v>MY-SBRound020-GN-L</v>
          </cell>
          <cell r="B2461" t="str">
            <v>MY-SBRound020</v>
          </cell>
        </row>
        <row r="2462">
          <cell r="A2462" t="str">
            <v>MY-SBRound020-GN-M</v>
          </cell>
          <cell r="B2462" t="str">
            <v>MY-SBRound020</v>
          </cell>
        </row>
        <row r="2463">
          <cell r="A2463" t="str">
            <v>MY-SBRound020-GN-S</v>
          </cell>
          <cell r="B2463" t="str">
            <v>MY-SBRound020</v>
          </cell>
        </row>
        <row r="2464">
          <cell r="A2464" t="str">
            <v>MY-SBRound020-GN-XL</v>
          </cell>
          <cell r="B2464" t="str">
            <v>MY-SBRound020</v>
          </cell>
        </row>
        <row r="2465">
          <cell r="A2465" t="str">
            <v>MY-SBRound020-GR-L</v>
          </cell>
          <cell r="B2465" t="str">
            <v>MY-SBRound020</v>
          </cell>
        </row>
        <row r="2466">
          <cell r="A2466" t="str">
            <v>MY-SBRound020-GR-M</v>
          </cell>
          <cell r="B2466" t="str">
            <v>MY-SBRound020</v>
          </cell>
        </row>
        <row r="2467">
          <cell r="A2467" t="str">
            <v>MY-SBRound020-GR-S</v>
          </cell>
          <cell r="B2467" t="str">
            <v>MY-SBRound020</v>
          </cell>
        </row>
        <row r="2468">
          <cell r="A2468" t="str">
            <v>MY-SBRound020-GR-XL</v>
          </cell>
          <cell r="B2468" t="str">
            <v>MY-SBRound020</v>
          </cell>
        </row>
        <row r="2469">
          <cell r="A2469" t="str">
            <v>MY-SBRound020-KK-L</v>
          </cell>
          <cell r="B2469" t="str">
            <v>MY-SBRound020</v>
          </cell>
        </row>
        <row r="2470">
          <cell r="A2470" t="str">
            <v>MY-SBRound020-KK-M</v>
          </cell>
          <cell r="B2470" t="str">
            <v>MY-SBRound020</v>
          </cell>
        </row>
        <row r="2471">
          <cell r="A2471" t="str">
            <v>MY-SBRound020-KK-S</v>
          </cell>
          <cell r="B2471" t="str">
            <v>MY-SBRound020</v>
          </cell>
        </row>
        <row r="2472">
          <cell r="A2472" t="str">
            <v>MY-SBRound020-KK-XL</v>
          </cell>
          <cell r="B2472" t="str">
            <v>MY-SBRound020</v>
          </cell>
        </row>
        <row r="2473">
          <cell r="A2473" t="str">
            <v>MY-SBRound020-LB-L</v>
          </cell>
          <cell r="B2473" t="str">
            <v>MY-SBRound020</v>
          </cell>
        </row>
        <row r="2474">
          <cell r="A2474" t="str">
            <v>MY-SBRound020-LB-M</v>
          </cell>
          <cell r="B2474" t="str">
            <v>MY-SBRound020</v>
          </cell>
        </row>
        <row r="2475">
          <cell r="A2475" t="str">
            <v>MY-SBRound020-LB-S</v>
          </cell>
          <cell r="B2475" t="str">
            <v>MY-SBRound020</v>
          </cell>
        </row>
        <row r="2476">
          <cell r="A2476" t="str">
            <v>MY-SBRound020-LB-XL</v>
          </cell>
          <cell r="B2476" t="str">
            <v>MY-SBRound020</v>
          </cell>
        </row>
        <row r="2477">
          <cell r="A2477" t="str">
            <v>MY-SBRound020-NY-L</v>
          </cell>
          <cell r="B2477" t="str">
            <v>MY-SBRound020</v>
          </cell>
        </row>
        <row r="2478">
          <cell r="A2478" t="str">
            <v>MY-SBRound020-NY-M</v>
          </cell>
          <cell r="B2478" t="str">
            <v>MY-SBRound020</v>
          </cell>
        </row>
        <row r="2479">
          <cell r="A2479" t="str">
            <v>MY-SBRound020-NY-S</v>
          </cell>
          <cell r="B2479" t="str">
            <v>MY-SBRound020</v>
          </cell>
        </row>
        <row r="2480">
          <cell r="A2480" t="str">
            <v>MY-SBRound020-NY-XL</v>
          </cell>
          <cell r="B2480" t="str">
            <v>MY-SBRound020</v>
          </cell>
        </row>
        <row r="2481">
          <cell r="A2481" t="str">
            <v>MY-SBRound020-OR-L</v>
          </cell>
          <cell r="B2481" t="str">
            <v>MY-SBRound020</v>
          </cell>
        </row>
        <row r="2482">
          <cell r="A2482" t="str">
            <v>MY-SBRound020-OR-M</v>
          </cell>
          <cell r="B2482" t="str">
            <v>MY-SBRound020</v>
          </cell>
        </row>
        <row r="2483">
          <cell r="A2483" t="str">
            <v>MY-SBRound020-OR-S</v>
          </cell>
          <cell r="B2483" t="str">
            <v>MY-SBRound020</v>
          </cell>
        </row>
        <row r="2484">
          <cell r="A2484" t="str">
            <v>MY-SBRound020-OR-XL</v>
          </cell>
          <cell r="B2484" t="str">
            <v>MY-SBRound020</v>
          </cell>
        </row>
        <row r="2485">
          <cell r="A2485" t="str">
            <v>MY-SBRound020-WR-L</v>
          </cell>
          <cell r="B2485" t="str">
            <v>MY-SBRound020</v>
          </cell>
        </row>
        <row r="2486">
          <cell r="A2486" t="str">
            <v>MY-SBRound020-WR-M</v>
          </cell>
          <cell r="B2486" t="str">
            <v>MY-SBRound020</v>
          </cell>
        </row>
        <row r="2487">
          <cell r="A2487" t="str">
            <v>MY-SBRound020-WR-S</v>
          </cell>
          <cell r="B2487" t="str">
            <v>MY-SBRound020</v>
          </cell>
        </row>
        <row r="2488">
          <cell r="A2488" t="str">
            <v>MY-SBRound020-WR-XL</v>
          </cell>
          <cell r="B2488" t="str">
            <v>MY-SBRound020</v>
          </cell>
        </row>
        <row r="2489">
          <cell r="A2489" t="str">
            <v>MY-SBRound020-WT-L</v>
          </cell>
          <cell r="B2489" t="str">
            <v>MY-SBRound020</v>
          </cell>
        </row>
        <row r="2490">
          <cell r="A2490" t="str">
            <v>MY-SBRound020-WT-M</v>
          </cell>
          <cell r="B2490" t="str">
            <v>MY-SBRound020</v>
          </cell>
        </row>
        <row r="2491">
          <cell r="A2491" t="str">
            <v>MY-SBRound020-WT-S</v>
          </cell>
          <cell r="B2491" t="str">
            <v>MY-SBRound020</v>
          </cell>
        </row>
        <row r="2492">
          <cell r="A2492" t="str">
            <v>MY-SBRound020-WT-XL</v>
          </cell>
          <cell r="B2492" t="str">
            <v>MY-SBRound020</v>
          </cell>
        </row>
        <row r="2493">
          <cell r="A2493" t="str">
            <v>POLO-1503-BK-2XL</v>
          </cell>
          <cell r="B2493" t="str">
            <v>POLO-1503</v>
          </cell>
        </row>
        <row r="2494">
          <cell r="A2494" t="str">
            <v>POLO-1503-BK-L</v>
          </cell>
          <cell r="B2494" t="str">
            <v>POLO-1503</v>
          </cell>
        </row>
        <row r="2495">
          <cell r="A2495" t="str">
            <v>POLO-1503-BK-M</v>
          </cell>
          <cell r="B2495" t="str">
            <v>POLO-1503</v>
          </cell>
        </row>
        <row r="2496">
          <cell r="A2496" t="str">
            <v>POLO-1503-BK-S</v>
          </cell>
          <cell r="B2496" t="str">
            <v>POLO-1503</v>
          </cell>
        </row>
        <row r="2497">
          <cell r="A2497" t="str">
            <v>POLO-1503-BK-XL</v>
          </cell>
          <cell r="B2497" t="str">
            <v>POLO-1503</v>
          </cell>
        </row>
        <row r="2498">
          <cell r="A2498" t="str">
            <v>POLO-1503-GR-2XL</v>
          </cell>
          <cell r="B2498" t="str">
            <v>POLO-1503</v>
          </cell>
        </row>
        <row r="2499">
          <cell r="A2499" t="str">
            <v>POLO-1503-GR-L</v>
          </cell>
          <cell r="B2499" t="str">
            <v>POLO-1503</v>
          </cell>
        </row>
        <row r="2500">
          <cell r="A2500" t="str">
            <v>POLO-1503-GR-M</v>
          </cell>
          <cell r="B2500" t="str">
            <v>POLO-1503</v>
          </cell>
        </row>
        <row r="2501">
          <cell r="A2501" t="str">
            <v>POLO-1503-GR-S</v>
          </cell>
          <cell r="B2501" t="str">
            <v>POLO-1503</v>
          </cell>
        </row>
        <row r="2502">
          <cell r="A2502" t="str">
            <v>POLO-1503-GR-XL</v>
          </cell>
          <cell r="B2502" t="str">
            <v>POLO-1503</v>
          </cell>
        </row>
        <row r="2503">
          <cell r="A2503" t="str">
            <v>POLO-1503-NY-2XL</v>
          </cell>
          <cell r="B2503" t="str">
            <v>POLO-1503</v>
          </cell>
        </row>
        <row r="2504">
          <cell r="A2504" t="str">
            <v>POLO-1503-NY-L</v>
          </cell>
          <cell r="B2504" t="str">
            <v>POLO-1503</v>
          </cell>
        </row>
        <row r="2505">
          <cell r="A2505" t="str">
            <v>POLO-1503-NY-M</v>
          </cell>
          <cell r="B2505" t="str">
            <v>POLO-1503</v>
          </cell>
        </row>
        <row r="2506">
          <cell r="A2506" t="str">
            <v>POLO-1503-NY-S</v>
          </cell>
          <cell r="B2506" t="str">
            <v>POLO-1503</v>
          </cell>
        </row>
        <row r="2507">
          <cell r="A2507" t="str">
            <v>POLO-1503-NY-XL</v>
          </cell>
          <cell r="B2507" t="str">
            <v>POLO-1503</v>
          </cell>
        </row>
        <row r="2508">
          <cell r="A2508" t="str">
            <v>POLO-1503-RD-2XL</v>
          </cell>
          <cell r="B2508" t="str">
            <v>POLO-1503</v>
          </cell>
        </row>
        <row r="2509">
          <cell r="A2509" t="str">
            <v>POLO-1503-RD-L</v>
          </cell>
          <cell r="B2509" t="str">
            <v>POLO-1503</v>
          </cell>
        </row>
        <row r="2510">
          <cell r="A2510" t="str">
            <v>POLO-1503-RD-M</v>
          </cell>
          <cell r="B2510" t="str">
            <v>POLO-1503</v>
          </cell>
        </row>
        <row r="2511">
          <cell r="A2511" t="str">
            <v>POLO-1503-RD-S</v>
          </cell>
          <cell r="B2511" t="str">
            <v>POLO-1503</v>
          </cell>
        </row>
        <row r="2512">
          <cell r="A2512" t="str">
            <v>POLO-1503-RD-XL</v>
          </cell>
          <cell r="B2512" t="str">
            <v>POLO-1503</v>
          </cell>
        </row>
        <row r="2513">
          <cell r="A2513" t="str">
            <v>POLO-1503-WT-2XL</v>
          </cell>
          <cell r="B2513" t="str">
            <v>POLO-1503</v>
          </cell>
        </row>
        <row r="2514">
          <cell r="A2514" t="str">
            <v>POLO-1503-WT-L</v>
          </cell>
          <cell r="B2514" t="str">
            <v>POLO-1503</v>
          </cell>
        </row>
        <row r="2515">
          <cell r="A2515" t="str">
            <v>POLO-1503-WT-M</v>
          </cell>
          <cell r="B2515" t="str">
            <v>POLO-1503</v>
          </cell>
        </row>
        <row r="2516">
          <cell r="A2516" t="str">
            <v>POLO-1503-WT-S</v>
          </cell>
          <cell r="B2516" t="str">
            <v>POLO-1503</v>
          </cell>
        </row>
        <row r="2517">
          <cell r="A2517" t="str">
            <v>POLO-1503-WT-XL</v>
          </cell>
          <cell r="B2517" t="str">
            <v>POLO-1503</v>
          </cell>
        </row>
        <row r="2518">
          <cell r="A2518" t="str">
            <v>POLO-SB014-BK-L</v>
          </cell>
          <cell r="B2518" t="str">
            <v>POLO-SB014</v>
          </cell>
        </row>
        <row r="2519">
          <cell r="A2519" t="str">
            <v>POLO-SB014-BK-M</v>
          </cell>
          <cell r="B2519" t="str">
            <v>POLO-SB014</v>
          </cell>
        </row>
        <row r="2520">
          <cell r="A2520" t="str">
            <v>POLO-SB014-BK-S</v>
          </cell>
          <cell r="B2520" t="str">
            <v>POLO-SB014</v>
          </cell>
        </row>
        <row r="2521">
          <cell r="A2521" t="str">
            <v>POLO-SB014-BK-XL</v>
          </cell>
          <cell r="B2521" t="str">
            <v>POLO-SB014</v>
          </cell>
        </row>
        <row r="2522">
          <cell r="A2522" t="str">
            <v>POLO-SB014-GN-L</v>
          </cell>
          <cell r="B2522" t="str">
            <v>POLO-SB014</v>
          </cell>
        </row>
        <row r="2523">
          <cell r="A2523" t="str">
            <v>POLO-SB014-GN-M</v>
          </cell>
          <cell r="B2523" t="str">
            <v>POLO-SB014</v>
          </cell>
        </row>
        <row r="2524">
          <cell r="A2524" t="str">
            <v>POLO-SB014-GN-S</v>
          </cell>
          <cell r="B2524" t="str">
            <v>POLO-SB014</v>
          </cell>
        </row>
        <row r="2525">
          <cell r="A2525" t="str">
            <v>POLO-SB014-GN-XL</v>
          </cell>
          <cell r="B2525" t="str">
            <v>POLO-SB014</v>
          </cell>
        </row>
        <row r="2526">
          <cell r="A2526" t="str">
            <v>POLO-SB014-GR-L</v>
          </cell>
          <cell r="B2526" t="str">
            <v>POLO-SB014</v>
          </cell>
        </row>
        <row r="2527">
          <cell r="A2527" t="str">
            <v>POLO-SB014-GR-M</v>
          </cell>
          <cell r="B2527" t="str">
            <v>POLO-SB014</v>
          </cell>
        </row>
        <row r="2528">
          <cell r="A2528" t="str">
            <v>POLO-SB014-GR-S</v>
          </cell>
          <cell r="B2528" t="str">
            <v>POLO-SB014</v>
          </cell>
        </row>
        <row r="2529">
          <cell r="A2529" t="str">
            <v>POLO-SB014-GR-XL</v>
          </cell>
          <cell r="B2529" t="str">
            <v>POLO-SB014</v>
          </cell>
        </row>
        <row r="2530">
          <cell r="A2530" t="str">
            <v>POLO-SB014-NY-L</v>
          </cell>
          <cell r="B2530" t="str">
            <v>POLO-SB014</v>
          </cell>
        </row>
        <row r="2531">
          <cell r="A2531" t="str">
            <v>POLO-SB014-NY-M</v>
          </cell>
          <cell r="B2531" t="str">
            <v>POLO-SB014</v>
          </cell>
        </row>
        <row r="2532">
          <cell r="A2532" t="str">
            <v>POLO-SB014-NY-S</v>
          </cell>
          <cell r="B2532" t="str">
            <v>POLO-SB014</v>
          </cell>
        </row>
        <row r="2533">
          <cell r="A2533" t="str">
            <v>POLO-SB014-NY-XL</v>
          </cell>
          <cell r="B2533" t="str">
            <v>POLO-SB014</v>
          </cell>
        </row>
        <row r="2534">
          <cell r="A2534" t="str">
            <v>POLO-SB014-RD-L</v>
          </cell>
          <cell r="B2534" t="str">
            <v>POLO-SB014</v>
          </cell>
        </row>
        <row r="2535">
          <cell r="A2535" t="str">
            <v>POLO-SB014-RD-M</v>
          </cell>
          <cell r="B2535" t="str">
            <v>POLO-SB014</v>
          </cell>
        </row>
        <row r="2536">
          <cell r="A2536" t="str">
            <v>POLO-SB014-RD-S</v>
          </cell>
          <cell r="B2536" t="str">
            <v>POLO-SB014</v>
          </cell>
        </row>
        <row r="2537">
          <cell r="A2537" t="str">
            <v>POLO-SB014-RD-XL</v>
          </cell>
          <cell r="B2537" t="str">
            <v>POLO-SB014</v>
          </cell>
        </row>
        <row r="2538">
          <cell r="A2538" t="str">
            <v>POLO-SB014-YL-L</v>
          </cell>
          <cell r="B2538" t="str">
            <v>POLO-SB014</v>
          </cell>
        </row>
        <row r="2539">
          <cell r="A2539" t="str">
            <v>POLO-SB014-YL-M</v>
          </cell>
          <cell r="B2539" t="str">
            <v>POLO-SB014</v>
          </cell>
        </row>
        <row r="2540">
          <cell r="A2540" t="str">
            <v>POLO-SB014-YL-S</v>
          </cell>
          <cell r="B2540" t="str">
            <v>POLO-SB014</v>
          </cell>
        </row>
        <row r="2541">
          <cell r="A2541" t="str">
            <v>POLO-SB014-YL-XL</v>
          </cell>
          <cell r="B2541" t="str">
            <v>POLO-SB014</v>
          </cell>
        </row>
        <row r="2542">
          <cell r="A2542" t="str">
            <v>POLO-SB1503-BK-2XL</v>
          </cell>
          <cell r="B2542" t="str">
            <v>POLO-SB1503</v>
          </cell>
        </row>
        <row r="2543">
          <cell r="A2543" t="str">
            <v>POLO-SB1503-BK-L</v>
          </cell>
          <cell r="B2543" t="str">
            <v>POLO-SB1503</v>
          </cell>
        </row>
        <row r="2544">
          <cell r="A2544" t="str">
            <v>POLO-SB1503-BK-M</v>
          </cell>
          <cell r="B2544" t="str">
            <v>POLO-SB1503</v>
          </cell>
        </row>
        <row r="2545">
          <cell r="A2545" t="str">
            <v>POLO-SB1503-BK-S</v>
          </cell>
          <cell r="B2545" t="str">
            <v>POLO-SB1503</v>
          </cell>
        </row>
        <row r="2546">
          <cell r="A2546" t="str">
            <v>POLO-SB1503-BK-XL</v>
          </cell>
          <cell r="B2546" t="str">
            <v>POLO-SB1503</v>
          </cell>
        </row>
        <row r="2547">
          <cell r="A2547" t="str">
            <v>POLO-SB1503-GR-2XL</v>
          </cell>
          <cell r="B2547" t="str">
            <v>POLO-SB1503</v>
          </cell>
        </row>
        <row r="2548">
          <cell r="A2548" t="str">
            <v>POLO-SB1503-GR-L</v>
          </cell>
          <cell r="B2548" t="str">
            <v>POLO-SB1503</v>
          </cell>
        </row>
        <row r="2549">
          <cell r="A2549" t="str">
            <v>POLO-SB1503-GR-M</v>
          </cell>
          <cell r="B2549" t="str">
            <v>POLO-SB1503</v>
          </cell>
        </row>
        <row r="2550">
          <cell r="A2550" t="str">
            <v>POLO-SB1503-GR-S</v>
          </cell>
          <cell r="B2550" t="str">
            <v>POLO-SB1503</v>
          </cell>
        </row>
        <row r="2551">
          <cell r="A2551" t="str">
            <v>POLO-SB1503-GR-XL</v>
          </cell>
          <cell r="B2551" t="str">
            <v>POLO-SB1503</v>
          </cell>
        </row>
        <row r="2552">
          <cell r="A2552" t="str">
            <v>POLO-SB1503-NY-2XL</v>
          </cell>
          <cell r="B2552" t="str">
            <v>POLO-SB1503</v>
          </cell>
        </row>
        <row r="2553">
          <cell r="A2553" t="str">
            <v>POLO-SB1503-NY-L</v>
          </cell>
          <cell r="B2553" t="str">
            <v>POLO-SB1503</v>
          </cell>
        </row>
        <row r="2554">
          <cell r="A2554" t="str">
            <v>POLO-SB1503-NY-M</v>
          </cell>
          <cell r="B2554" t="str">
            <v>POLO-SB1503</v>
          </cell>
        </row>
        <row r="2555">
          <cell r="A2555" t="str">
            <v>POLO-SB1503-NY-S</v>
          </cell>
          <cell r="B2555" t="str">
            <v>POLO-SB1503</v>
          </cell>
        </row>
        <row r="2556">
          <cell r="A2556" t="str">
            <v>POLO-SB1503-NY-XL</v>
          </cell>
          <cell r="B2556" t="str">
            <v>POLO-SB1503</v>
          </cell>
        </row>
        <row r="2557">
          <cell r="A2557" t="str">
            <v>POLO-SB1503-RD-2XL</v>
          </cell>
          <cell r="B2557" t="str">
            <v>POLO-SB1503</v>
          </cell>
        </row>
        <row r="2558">
          <cell r="A2558" t="str">
            <v>POLO-SB1503-RD-L</v>
          </cell>
          <cell r="B2558" t="str">
            <v>POLO-SB1503</v>
          </cell>
        </row>
        <row r="2559">
          <cell r="A2559" t="str">
            <v>POLO-SB1503-RD-M</v>
          </cell>
          <cell r="B2559" t="str">
            <v>POLO-SB1503</v>
          </cell>
        </row>
        <row r="2560">
          <cell r="A2560" t="str">
            <v>POLO-SB1503-RD-S</v>
          </cell>
          <cell r="B2560" t="str">
            <v>POLO-SB1503</v>
          </cell>
        </row>
        <row r="2561">
          <cell r="A2561" t="str">
            <v>POLO-SB1503-RD-XL</v>
          </cell>
          <cell r="B2561" t="str">
            <v>POLO-SB1503</v>
          </cell>
        </row>
        <row r="2562">
          <cell r="A2562" t="str">
            <v>POLO-SB1503-WT-2XL</v>
          </cell>
          <cell r="B2562" t="str">
            <v>POLO-SB1503</v>
          </cell>
        </row>
        <row r="2563">
          <cell r="A2563" t="str">
            <v>POLO-SB1503-WT-L</v>
          </cell>
          <cell r="B2563" t="str">
            <v>POLO-SB1503</v>
          </cell>
        </row>
        <row r="2564">
          <cell r="A2564" t="str">
            <v>POLO-SB1503-WT-M</v>
          </cell>
          <cell r="B2564" t="str">
            <v>POLO-SB1503</v>
          </cell>
        </row>
        <row r="2565">
          <cell r="A2565" t="str">
            <v>POLO-SB1503-WT-S</v>
          </cell>
          <cell r="B2565" t="str">
            <v>POLO-SB1503</v>
          </cell>
        </row>
        <row r="2566">
          <cell r="A2566" t="str">
            <v>POLO-SB1503-WT-XL</v>
          </cell>
          <cell r="B2566" t="str">
            <v>POLO-SB1503</v>
          </cell>
        </row>
        <row r="2567">
          <cell r="A2567" t="str">
            <v>SB-YL001-DWA30</v>
          </cell>
          <cell r="B2567" t="str">
            <v>SB-YL001</v>
          </cell>
        </row>
        <row r="2568">
          <cell r="A2568" t="str">
            <v>SB-YL001-DWA40</v>
          </cell>
          <cell r="B2568" t="str">
            <v>SB-YL001</v>
          </cell>
        </row>
        <row r="2569">
          <cell r="A2569" t="str">
            <v>SB-YL001-DWA50</v>
          </cell>
          <cell r="B2569" t="str">
            <v>SB-YL001</v>
          </cell>
        </row>
        <row r="2570">
          <cell r="A2570" t="str">
            <v>SB-YL001-DWA60</v>
          </cell>
          <cell r="B2570" t="str">
            <v>SB-YL001</v>
          </cell>
        </row>
        <row r="2571">
          <cell r="A2571" t="str">
            <v>SB-YL001-DWA70</v>
          </cell>
          <cell r="B2571" t="str">
            <v>SB-YL001</v>
          </cell>
        </row>
        <row r="2572">
          <cell r="A2572" t="str">
            <v>SB-YL002-KCN100BNR</v>
          </cell>
          <cell r="B2572" t="str">
            <v>SB-YL002</v>
          </cell>
        </row>
        <row r="2573">
          <cell r="A2573" t="str">
            <v>SB-YL002-KCN100S</v>
          </cell>
          <cell r="B2573" t="str">
            <v>SB-YL002</v>
          </cell>
        </row>
        <row r="2574">
          <cell r="A2574" t="str">
            <v>SB-YL002-KCN120BNR</v>
          </cell>
          <cell r="B2574" t="str">
            <v>SB-YL002</v>
          </cell>
        </row>
        <row r="2575">
          <cell r="A2575" t="str">
            <v>SB-YL002-KCN120S</v>
          </cell>
          <cell r="B2575" t="str">
            <v>SB-YL002</v>
          </cell>
        </row>
        <row r="2576">
          <cell r="A2576" t="str">
            <v>SB-YL002-KCN80BNR</v>
          </cell>
          <cell r="B2576" t="str">
            <v>SB-YL002</v>
          </cell>
        </row>
        <row r="2577">
          <cell r="A2577" t="str">
            <v>SB-YL002-KCN80S</v>
          </cell>
          <cell r="B2577" t="str">
            <v>SB-YL002</v>
          </cell>
        </row>
        <row r="2578">
          <cell r="A2578" t="str">
            <v>SB-YL003-GH60</v>
          </cell>
          <cell r="B2578" t="str">
            <v>SB-YL003</v>
          </cell>
        </row>
        <row r="2579">
          <cell r="A2579" t="str">
            <v>SB-YL003-GH70</v>
          </cell>
          <cell r="B2579" t="str">
            <v>SB-YL003</v>
          </cell>
        </row>
        <row r="2580">
          <cell r="A2580" t="str">
            <v>SB-YL003-GH80</v>
          </cell>
          <cell r="B2580" t="str">
            <v>SB-YL003</v>
          </cell>
        </row>
        <row r="2581">
          <cell r="A2581" t="str">
            <v>SB-YL004-FD10</v>
          </cell>
          <cell r="B2581" t="str">
            <v>SB-YL004</v>
          </cell>
        </row>
        <row r="2582">
          <cell r="A2582" t="str">
            <v>SB-YL004-FD20</v>
          </cell>
          <cell r="B2582" t="str">
            <v>SB-YL004</v>
          </cell>
        </row>
        <row r="2583">
          <cell r="A2583" t="str">
            <v>SB-YL004-FD30</v>
          </cell>
          <cell r="B2583" t="str">
            <v>SB-YL004</v>
          </cell>
        </row>
        <row r="2584">
          <cell r="A2584" t="str">
            <v>SB-YL004-FD40</v>
          </cell>
          <cell r="B2584" t="str">
            <v>SB-YL004</v>
          </cell>
        </row>
        <row r="2585">
          <cell r="A2585" t="str">
            <v>SB-YL004-FD50</v>
          </cell>
          <cell r="B2585" t="str">
            <v>SB-YL004</v>
          </cell>
        </row>
        <row r="2586">
          <cell r="A2586" t="str">
            <v>SB-YL004-FD60</v>
          </cell>
          <cell r="B2586" t="str">
            <v>SB-YL004</v>
          </cell>
        </row>
        <row r="2587">
          <cell r="A2587" t="str">
            <v>SB-YL005-KS30</v>
          </cell>
          <cell r="B2587" t="str">
            <v>SB-YL005</v>
          </cell>
        </row>
        <row r="2588">
          <cell r="A2588" t="str">
            <v>SB-YL005-KS40</v>
          </cell>
          <cell r="B2588" t="str">
            <v>SB-YL005</v>
          </cell>
        </row>
        <row r="2589">
          <cell r="A2589" t="str">
            <v>SB-YL005-KS50</v>
          </cell>
          <cell r="B2589" t="str">
            <v>SB-YL005</v>
          </cell>
        </row>
        <row r="2590">
          <cell r="A2590" t="str">
            <v>SB-YL005-KS60</v>
          </cell>
          <cell r="B2590" t="str">
            <v>SB-YL005</v>
          </cell>
        </row>
        <row r="2591">
          <cell r="A2591" t="str">
            <v>SB-YL005-KS70</v>
          </cell>
          <cell r="B2591" t="str">
            <v>SB-YL005</v>
          </cell>
        </row>
        <row r="2592">
          <cell r="A2592" t="str">
            <v>SB-YL005-KS80</v>
          </cell>
          <cell r="B2592" t="str">
            <v>SB-YL005</v>
          </cell>
        </row>
        <row r="2593">
          <cell r="A2593" t="str">
            <v>SCF-SJ001-B0-OS</v>
          </cell>
          <cell r="B2593" t="str">
            <v>SCF-SJ001</v>
          </cell>
        </row>
        <row r="2594">
          <cell r="A2594" t="str">
            <v>SCF-SJ001-BH-OS</v>
          </cell>
          <cell r="B2594" t="str">
            <v>SCF-SJ001</v>
          </cell>
        </row>
        <row r="2595">
          <cell r="A2595" t="str">
            <v>SCF-SJ001-GH-OS</v>
          </cell>
          <cell r="B2595" t="str">
            <v>SCF-SJ001</v>
          </cell>
        </row>
        <row r="2596">
          <cell r="A2596" t="str">
            <v>SCF-SJ001-PF-OS</v>
          </cell>
          <cell r="B2596" t="str">
            <v>SCF-SJ001</v>
          </cell>
        </row>
        <row r="2597">
          <cell r="A2597" t="str">
            <v>SCF-SJ001-PY-OS</v>
          </cell>
          <cell r="B2597" t="str">
            <v>SCF-SJ001</v>
          </cell>
        </row>
        <row r="2598">
          <cell r="A2598" t="str">
            <v>SCF-SJ002-Horse-OS</v>
          </cell>
          <cell r="B2598" t="str">
            <v>SCF-SJ002</v>
          </cell>
        </row>
        <row r="2599">
          <cell r="A2599" t="str">
            <v>SCF-SJ002-KH-OS</v>
          </cell>
          <cell r="B2599" t="str">
            <v>SCF-SJ002</v>
          </cell>
        </row>
        <row r="2600">
          <cell r="A2600" t="str">
            <v>SCF-SJ002-OG-OS</v>
          </cell>
          <cell r="B2600" t="str">
            <v>SCF-SJ002</v>
          </cell>
        </row>
        <row r="2601">
          <cell r="A2601" t="str">
            <v>SCF-SJ002-R0-OS</v>
          </cell>
          <cell r="B2601" t="str">
            <v>SCF-SJ002</v>
          </cell>
        </row>
        <row r="2602">
          <cell r="A2602" t="str">
            <v>SCF-SJ003-Flowers-OS</v>
          </cell>
          <cell r="B2602" t="str">
            <v>SCF-SJ003</v>
          </cell>
        </row>
        <row r="2603">
          <cell r="A2603" t="str">
            <v>SCF-SJ003-Hands-OS</v>
          </cell>
          <cell r="B2603" t="str">
            <v>SCF-SJ003</v>
          </cell>
        </row>
        <row r="2604">
          <cell r="A2604" t="str">
            <v>SCF-SJ003-Palette-OS</v>
          </cell>
          <cell r="B2604" t="str">
            <v>SCF-SJ003</v>
          </cell>
        </row>
        <row r="2605">
          <cell r="A2605" t="str">
            <v>SCF-SJ003-Pegasus-OS</v>
          </cell>
          <cell r="B2605" t="str">
            <v>SCF-SJ003</v>
          </cell>
        </row>
        <row r="2606">
          <cell r="A2606" t="str">
            <v>SHIRT-SB001-BK-2XL</v>
          </cell>
          <cell r="B2606" t="str">
            <v>CS-SB001</v>
          </cell>
        </row>
        <row r="2607">
          <cell r="A2607" t="str">
            <v>SHIRT-SB001-BK-S</v>
          </cell>
          <cell r="B2607" t="str">
            <v>CS-SB001</v>
          </cell>
        </row>
        <row r="2608">
          <cell r="A2608" t="str">
            <v>SHIRT-SB001-BL-M</v>
          </cell>
          <cell r="B2608" t="str">
            <v>CS-SB001</v>
          </cell>
        </row>
        <row r="2609">
          <cell r="A2609" t="str">
            <v>SHIRT-SB001-BL-S</v>
          </cell>
          <cell r="B2609" t="str">
            <v>CS-SB001</v>
          </cell>
        </row>
        <row r="2610">
          <cell r="A2610" t="str">
            <v>SHIRT-SB001-GR-S</v>
          </cell>
          <cell r="B2610" t="str">
            <v>CS-SB001</v>
          </cell>
        </row>
        <row r="2611">
          <cell r="A2611" t="str">
            <v>SHIRT-SB001-PP-2XL</v>
          </cell>
          <cell r="B2611" t="str">
            <v>CS-SB001</v>
          </cell>
        </row>
        <row r="2612">
          <cell r="A2612" t="str">
            <v>SHIRT-SB001-PP-M</v>
          </cell>
          <cell r="B2612" t="str">
            <v>CS-SB001</v>
          </cell>
        </row>
        <row r="2613">
          <cell r="A2613" t="str">
            <v>SHIRT-SB001-PP-S</v>
          </cell>
          <cell r="B2613" t="str">
            <v>CS-SB001</v>
          </cell>
        </row>
        <row r="2614">
          <cell r="A2614" t="str">
            <v>SHIRT-SB001-PP-XL</v>
          </cell>
          <cell r="B2614" t="str">
            <v>CS-SB001</v>
          </cell>
        </row>
        <row r="2615">
          <cell r="A2615" t="str">
            <v>SHIRT-SB002-BK-2XL</v>
          </cell>
          <cell r="B2615" t="str">
            <v>CS-SB002</v>
          </cell>
        </row>
        <row r="2616">
          <cell r="A2616" t="str">
            <v>SHIRT-SB002-BK-L</v>
          </cell>
          <cell r="B2616" t="str">
            <v>CS-SB002</v>
          </cell>
        </row>
        <row r="2617">
          <cell r="A2617" t="str">
            <v>SHIRT-SB002-BK-M</v>
          </cell>
          <cell r="B2617" t="str">
            <v>CS-SB002</v>
          </cell>
        </row>
        <row r="2618">
          <cell r="A2618" t="str">
            <v>SHIRT-SB002-BK-S</v>
          </cell>
          <cell r="B2618" t="str">
            <v>CS-SB002</v>
          </cell>
        </row>
        <row r="2619">
          <cell r="A2619" t="str">
            <v>SHIRT-SB002-BK-XL</v>
          </cell>
          <cell r="B2619" t="str">
            <v>CS-SB002</v>
          </cell>
        </row>
        <row r="2620">
          <cell r="A2620" t="str">
            <v>SHIRT-SB002-BLNGN-2XL</v>
          </cell>
          <cell r="B2620" t="str">
            <v>CS-SB002</v>
          </cell>
        </row>
        <row r="2621">
          <cell r="A2621" t="str">
            <v>SHIRT-SB002-BLNGN-L</v>
          </cell>
          <cell r="B2621" t="str">
            <v>CS-SB002</v>
          </cell>
        </row>
        <row r="2622">
          <cell r="A2622" t="str">
            <v>SHIRT-SB002-BLNGN-M</v>
          </cell>
          <cell r="B2622" t="str">
            <v>CS-SB002</v>
          </cell>
        </row>
        <row r="2623">
          <cell r="A2623" t="str">
            <v>SHIRT-SB002-BLNGN-S</v>
          </cell>
          <cell r="B2623" t="str">
            <v>CS-SB002</v>
          </cell>
        </row>
        <row r="2624">
          <cell r="A2624" t="str">
            <v>SHIRT-SB002-BLNGN-XL</v>
          </cell>
          <cell r="B2624" t="str">
            <v>CS-SB002</v>
          </cell>
        </row>
        <row r="2625">
          <cell r="A2625" t="str">
            <v>SHIRT-SB002-CF-2XL</v>
          </cell>
          <cell r="B2625" t="str">
            <v>CS-SB002</v>
          </cell>
        </row>
        <row r="2626">
          <cell r="A2626" t="str">
            <v>SHIRT-SB002-CF-L</v>
          </cell>
          <cell r="B2626" t="str">
            <v>CS-SB002</v>
          </cell>
        </row>
        <row r="2627">
          <cell r="A2627" t="str">
            <v>SHIRT-SB002-CF-M</v>
          </cell>
          <cell r="B2627" t="str">
            <v>CS-SB002</v>
          </cell>
        </row>
        <row r="2628">
          <cell r="A2628" t="str">
            <v>SHIRT-SB002-CF-S</v>
          </cell>
          <cell r="B2628" t="str">
            <v>CS-SB002</v>
          </cell>
        </row>
        <row r="2629">
          <cell r="A2629" t="str">
            <v>SHIRT-SB002-CF-XL</v>
          </cell>
          <cell r="B2629" t="str">
            <v>CS-SB002</v>
          </cell>
        </row>
        <row r="2630">
          <cell r="A2630" t="str">
            <v>SHIRT-SB002-LB-2XL</v>
          </cell>
          <cell r="B2630" t="str">
            <v>CS-SB002</v>
          </cell>
        </row>
        <row r="2631">
          <cell r="A2631" t="str">
            <v>SHIRT-SB002-LB-L</v>
          </cell>
          <cell r="B2631" t="str">
            <v>CS-SB002</v>
          </cell>
        </row>
        <row r="2632">
          <cell r="A2632" t="str">
            <v>SHIRT-SB002-LB-M</v>
          </cell>
          <cell r="B2632" t="str">
            <v>CS-SB002</v>
          </cell>
        </row>
        <row r="2633">
          <cell r="A2633" t="str">
            <v>SHIRT-SB002-LB-S</v>
          </cell>
          <cell r="B2633" t="str">
            <v>CS-SB002</v>
          </cell>
        </row>
        <row r="2634">
          <cell r="A2634" t="str">
            <v>SHIRT-SB002-LB-XL</v>
          </cell>
          <cell r="B2634" t="str">
            <v>CS-SB002</v>
          </cell>
        </row>
        <row r="2635">
          <cell r="A2635" t="str">
            <v>SHIRT-SB002-RD-2XL</v>
          </cell>
          <cell r="B2635" t="str">
            <v>CS-SB002</v>
          </cell>
        </row>
        <row r="2636">
          <cell r="A2636" t="str">
            <v>SHIRT-SB002-RD-L</v>
          </cell>
          <cell r="B2636" t="str">
            <v>CS-SB002</v>
          </cell>
        </row>
        <row r="2637">
          <cell r="A2637" t="str">
            <v>SHIRT-SB002-RD-M</v>
          </cell>
          <cell r="B2637" t="str">
            <v>CS-SB002</v>
          </cell>
        </row>
        <row r="2638">
          <cell r="A2638" t="str">
            <v>SHIRT-SB002-RD-S</v>
          </cell>
          <cell r="B2638" t="str">
            <v>CS-SB002</v>
          </cell>
        </row>
        <row r="2639">
          <cell r="A2639" t="str">
            <v>SHIRT-SB002-RD-XL</v>
          </cell>
          <cell r="B2639" t="str">
            <v>CS-SB002</v>
          </cell>
        </row>
        <row r="2640">
          <cell r="A2640" t="str">
            <v>SHIRT-SB002-RNBL-2XL</v>
          </cell>
          <cell r="B2640" t="str">
            <v>CS-SB002</v>
          </cell>
        </row>
        <row r="2641">
          <cell r="A2641" t="str">
            <v>SHIRT-SB002-RNBL-L</v>
          </cell>
          <cell r="B2641" t="str">
            <v>CS-SB002</v>
          </cell>
        </row>
        <row r="2642">
          <cell r="A2642" t="str">
            <v>SHIRT-SB002-RNBL-M</v>
          </cell>
          <cell r="B2642" t="str">
            <v>CS-SB002</v>
          </cell>
        </row>
        <row r="2643">
          <cell r="A2643" t="str">
            <v>SHIRT-SB002-RNBL-S</v>
          </cell>
          <cell r="B2643" t="str">
            <v>CS-SB002</v>
          </cell>
        </row>
        <row r="2644">
          <cell r="A2644" t="str">
            <v>SHIRT-SB002-RNBL-XL</v>
          </cell>
          <cell r="B2644" t="str">
            <v>CS-SB002</v>
          </cell>
        </row>
        <row r="2645">
          <cell r="A2645" t="str">
            <v>SHIRTS-SB002-BL-L</v>
          </cell>
          <cell r="B2645" t="str">
            <v>CS-SB002</v>
          </cell>
        </row>
        <row r="2646">
          <cell r="A2646" t="str">
            <v>SHIRTS-SB002-BL-M</v>
          </cell>
          <cell r="B2646" t="str">
            <v>CS-SB002</v>
          </cell>
        </row>
        <row r="2647">
          <cell r="A2647" t="str">
            <v>SHIRTS-SB002-BL-S</v>
          </cell>
          <cell r="B2647" t="str">
            <v>CS-SB002</v>
          </cell>
        </row>
        <row r="2648">
          <cell r="A2648" t="str">
            <v>SHIRTS-SB002-BL-XL</v>
          </cell>
          <cell r="B2648" t="str">
            <v>CS-SB002</v>
          </cell>
        </row>
        <row r="2649">
          <cell r="A2649" t="str">
            <v>SHIRTS-SB002-BL-XXL</v>
          </cell>
          <cell r="B2649" t="str">
            <v>CS-SB002</v>
          </cell>
        </row>
        <row r="2650">
          <cell r="A2650" t="str">
            <v>SK-LY168-311-4E-L</v>
          </cell>
          <cell r="B2650" t="str">
            <v>SK-LY168</v>
          </cell>
        </row>
        <row r="2651">
          <cell r="A2651" t="str">
            <v>SK-LY168-311-4E-L-GM</v>
          </cell>
          <cell r="B2651" t="str">
            <v>SK-LY168</v>
          </cell>
        </row>
        <row r="2652">
          <cell r="A2652" t="str">
            <v>SK-LY168-311-4E-M</v>
          </cell>
          <cell r="B2652" t="str">
            <v>SK-LY168</v>
          </cell>
        </row>
        <row r="2653">
          <cell r="A2653" t="str">
            <v>SK-LY168-311-4E-XL</v>
          </cell>
          <cell r="B2653" t="str">
            <v>SK-LY168</v>
          </cell>
        </row>
        <row r="2654">
          <cell r="A2654" t="str">
            <v>SK-LY168-311-4F-L</v>
          </cell>
          <cell r="B2654" t="str">
            <v>SK-LY168</v>
          </cell>
        </row>
        <row r="2655">
          <cell r="A2655" t="str">
            <v>SK-LY168-311-4F-M</v>
          </cell>
          <cell r="B2655" t="str">
            <v>SK-LY168</v>
          </cell>
        </row>
        <row r="2656">
          <cell r="A2656" t="str">
            <v>SK-LY168-311-4F-XL</v>
          </cell>
          <cell r="B2656" t="str">
            <v>SK-LY168</v>
          </cell>
        </row>
        <row r="2657">
          <cell r="A2657" t="str">
            <v>SK-LY168-311-4H-L</v>
          </cell>
          <cell r="B2657" t="str">
            <v>SK-LY168</v>
          </cell>
        </row>
        <row r="2658">
          <cell r="A2658" t="str">
            <v>SK-LY168-311-4H-M</v>
          </cell>
          <cell r="B2658" t="str">
            <v>SK-LY168</v>
          </cell>
        </row>
        <row r="2659">
          <cell r="A2659" t="str">
            <v>SK-LY168-311-4H-XL</v>
          </cell>
          <cell r="B2659" t="str">
            <v>SK-LY168</v>
          </cell>
        </row>
        <row r="2660">
          <cell r="A2660" t="str">
            <v>SK-LY168-311-76A-L</v>
          </cell>
          <cell r="B2660" t="str">
            <v>SK-LY168</v>
          </cell>
        </row>
        <row r="2661">
          <cell r="A2661" t="str">
            <v>SK-LY168-311-76A-M</v>
          </cell>
          <cell r="B2661" t="str">
            <v>SK-LY168</v>
          </cell>
        </row>
        <row r="2662">
          <cell r="A2662" t="str">
            <v>SK-LY168-311-76A-XL</v>
          </cell>
          <cell r="B2662" t="str">
            <v>SK-LY168</v>
          </cell>
        </row>
        <row r="2663">
          <cell r="A2663" t="str">
            <v>SK-LY168-311-76C-L</v>
          </cell>
          <cell r="B2663" t="str">
            <v>SK-LY168</v>
          </cell>
        </row>
        <row r="2664">
          <cell r="A2664" t="str">
            <v>SK-LY168-311-76C-M</v>
          </cell>
          <cell r="B2664" t="str">
            <v>SK-LY168</v>
          </cell>
        </row>
        <row r="2665">
          <cell r="A2665" t="str">
            <v>SK-LY168-311-76C-XL</v>
          </cell>
          <cell r="B2665" t="str">
            <v>SK-LY168</v>
          </cell>
        </row>
        <row r="2666">
          <cell r="A2666" t="str">
            <v>SK-LY168-311-76D-L</v>
          </cell>
          <cell r="B2666" t="str">
            <v>SK-LY168</v>
          </cell>
        </row>
        <row r="2667">
          <cell r="A2667" t="str">
            <v>SK-LY168-311-76D-M</v>
          </cell>
          <cell r="B2667" t="str">
            <v>SK-LY168</v>
          </cell>
        </row>
        <row r="2668">
          <cell r="A2668" t="str">
            <v>SK-LY168-311-76D-XL</v>
          </cell>
          <cell r="B2668" t="str">
            <v>SK-LY168</v>
          </cell>
        </row>
        <row r="2669">
          <cell r="A2669" t="str">
            <v>SK-LY168-HSJK-168A-L</v>
          </cell>
          <cell r="B2669" t="str">
            <v>SK-LY168</v>
          </cell>
        </row>
        <row r="2670">
          <cell r="A2670" t="str">
            <v>SK-LY168-HSJK-168A-M</v>
          </cell>
          <cell r="B2670" t="str">
            <v>SK-LY168</v>
          </cell>
        </row>
        <row r="2671">
          <cell r="A2671" t="str">
            <v>SK-LY168-HSJK-168A-XL</v>
          </cell>
          <cell r="B2671" t="str">
            <v>SK-LY168</v>
          </cell>
        </row>
        <row r="2672">
          <cell r="A2672" t="str">
            <v>SK-LY168-HSJK-168B-L</v>
          </cell>
          <cell r="B2672" t="str">
            <v>SK-LY168</v>
          </cell>
        </row>
        <row r="2673">
          <cell r="A2673" t="str">
            <v>SK-LY168-HSJK-168B-M</v>
          </cell>
          <cell r="B2673" t="str">
            <v>SK-LY168</v>
          </cell>
        </row>
        <row r="2674">
          <cell r="A2674" t="str">
            <v>SK-LY168-HSJK-168B-XL</v>
          </cell>
          <cell r="B2674" t="str">
            <v>SK-LY168</v>
          </cell>
        </row>
        <row r="2675">
          <cell r="A2675" t="str">
            <v>SK-LY168-HSJK-168C-L</v>
          </cell>
          <cell r="B2675" t="str">
            <v>SK-LY168</v>
          </cell>
        </row>
        <row r="2676">
          <cell r="A2676" t="str">
            <v>SK-LY168-HSJK-168C-M</v>
          </cell>
          <cell r="B2676" t="str">
            <v>SK-LY168</v>
          </cell>
        </row>
        <row r="2677">
          <cell r="A2677" t="str">
            <v>SK-LY168-HSJK-168C-XL</v>
          </cell>
          <cell r="B2677" t="str">
            <v>SK-LY168</v>
          </cell>
        </row>
        <row r="2678">
          <cell r="A2678" t="str">
            <v>SK-LY168-K77-1-L</v>
          </cell>
          <cell r="B2678" t="str">
            <v>SK-LY168</v>
          </cell>
        </row>
        <row r="2679">
          <cell r="A2679" t="str">
            <v>SK-LY168-K77-1-M</v>
          </cell>
          <cell r="B2679" t="str">
            <v>SK-LY168</v>
          </cell>
        </row>
        <row r="2680">
          <cell r="A2680" t="str">
            <v>SK-LY168-K77-1-XL</v>
          </cell>
          <cell r="B2680" t="str">
            <v>SK-LY168</v>
          </cell>
        </row>
        <row r="2681">
          <cell r="A2681" t="str">
            <v>SK-LY168-K77-2-L</v>
          </cell>
          <cell r="B2681" t="str">
            <v>SK-LY168</v>
          </cell>
        </row>
        <row r="2682">
          <cell r="A2682" t="str">
            <v>SK-LY168-K77-2-L-GM</v>
          </cell>
          <cell r="B2682" t="str">
            <v>SK-LY168</v>
          </cell>
        </row>
        <row r="2683">
          <cell r="A2683" t="str">
            <v>SK-LY168-K77-2-M</v>
          </cell>
          <cell r="B2683" t="str">
            <v>SK-LY168</v>
          </cell>
        </row>
        <row r="2684">
          <cell r="A2684" t="str">
            <v>SK-LY168-K77-2-XL</v>
          </cell>
          <cell r="B2684" t="str">
            <v>SK-LY168</v>
          </cell>
        </row>
        <row r="2685">
          <cell r="A2685" t="str">
            <v>SK-LY168-K77-4-L</v>
          </cell>
          <cell r="B2685" t="str">
            <v>SK-LY168</v>
          </cell>
        </row>
        <row r="2686">
          <cell r="A2686" t="str">
            <v>SK-LY168-K77-4-M</v>
          </cell>
          <cell r="B2686" t="str">
            <v>SK-LY168</v>
          </cell>
        </row>
        <row r="2687">
          <cell r="A2687" t="str">
            <v>SK-LY168-K77-4-XL</v>
          </cell>
          <cell r="B2687" t="str">
            <v>SK-LY168</v>
          </cell>
        </row>
        <row r="2688">
          <cell r="A2688" t="str">
            <v>SK-SB012-GR-L</v>
          </cell>
          <cell r="B2688" t="str">
            <v>SK-SB012</v>
          </cell>
        </row>
        <row r="2689">
          <cell r="A2689" t="str">
            <v>SK-SB012-GR-M</v>
          </cell>
          <cell r="B2689" t="str">
            <v>SK-SB012</v>
          </cell>
        </row>
        <row r="2690">
          <cell r="A2690" t="str">
            <v>SK-SB012-GR-XL</v>
          </cell>
          <cell r="B2690" t="str">
            <v>SK-SB012</v>
          </cell>
        </row>
        <row r="2691">
          <cell r="A2691" t="str">
            <v>SK-SB012-KK-L</v>
          </cell>
          <cell r="B2691" t="str">
            <v>SK-SB012</v>
          </cell>
        </row>
        <row r="2692">
          <cell r="A2692" t="str">
            <v>SK-SB012-KK-M</v>
          </cell>
          <cell r="B2692" t="str">
            <v>SK-SB012</v>
          </cell>
        </row>
        <row r="2693">
          <cell r="A2693" t="str">
            <v>SK-SB012-KK-XL</v>
          </cell>
          <cell r="B2693" t="str">
            <v>SK-SB012</v>
          </cell>
        </row>
        <row r="2694">
          <cell r="A2694" t="str">
            <v>SK-SB012-NY-L</v>
          </cell>
          <cell r="B2694" t="str">
            <v>SK-SB012</v>
          </cell>
        </row>
        <row r="2695">
          <cell r="A2695" t="str">
            <v>SK-SB012-NY-M</v>
          </cell>
          <cell r="B2695" t="str">
            <v>SK-SB012</v>
          </cell>
        </row>
        <row r="2696">
          <cell r="A2696" t="str">
            <v>SK-SB012-NY-XL</v>
          </cell>
          <cell r="B2696" t="str">
            <v>SK-SB012</v>
          </cell>
        </row>
        <row r="2697">
          <cell r="A2697" t="str">
            <v>SK-SB012-WT-L</v>
          </cell>
          <cell r="B2697" t="str">
            <v>SK-SB012</v>
          </cell>
        </row>
        <row r="2698">
          <cell r="A2698" t="str">
            <v>SK-SB012-WT-M</v>
          </cell>
          <cell r="B2698" t="str">
            <v>SK-SB012</v>
          </cell>
        </row>
        <row r="2699">
          <cell r="A2699" t="str">
            <v>SK-SB012-WT-XL</v>
          </cell>
          <cell r="B2699" t="str">
            <v>SK-SB012</v>
          </cell>
        </row>
        <row r="2700">
          <cell r="A2700" t="str">
            <v>SY-LY105-P16-2XL</v>
          </cell>
          <cell r="B2700" t="str">
            <v>SY-LY105</v>
          </cell>
        </row>
        <row r="2701">
          <cell r="A2701" t="str">
            <v>WQS-BN-1503-BO-2XL</v>
          </cell>
          <cell r="B2701" t="str">
            <v>WQS-BN-1503</v>
          </cell>
        </row>
        <row r="2702">
          <cell r="A2702" t="str">
            <v>WQS-BN-1503-BO-L</v>
          </cell>
          <cell r="B2702" t="str">
            <v>WQS-BN-1503</v>
          </cell>
        </row>
        <row r="2703">
          <cell r="A2703" t="str">
            <v>WQS-BN-1503-BO-M</v>
          </cell>
          <cell r="B2703" t="str">
            <v>WQS-BN-1503</v>
          </cell>
        </row>
        <row r="2704">
          <cell r="A2704" t="str">
            <v>WQS-BN-1503-BO-S</v>
          </cell>
          <cell r="B2704" t="str">
            <v>WQS-BN-1503</v>
          </cell>
        </row>
        <row r="2705">
          <cell r="A2705" t="str">
            <v>WQS-BN-1503-BO-XL</v>
          </cell>
          <cell r="B2705" t="str">
            <v>WQS-BN-1503</v>
          </cell>
        </row>
        <row r="2706">
          <cell r="A2706" t="str">
            <v>WQS-BN-1503-GR-2XL</v>
          </cell>
          <cell r="B2706" t="str">
            <v>WQS-BN-1503</v>
          </cell>
        </row>
        <row r="2707">
          <cell r="A2707" t="str">
            <v>WQS-BN-1503-GR-L</v>
          </cell>
          <cell r="B2707" t="str">
            <v>WQS-BN-1503</v>
          </cell>
        </row>
        <row r="2708">
          <cell r="A2708" t="str">
            <v>WQS-BN-1503-GR-M</v>
          </cell>
          <cell r="B2708" t="str">
            <v>WQS-BN-1503</v>
          </cell>
        </row>
        <row r="2709">
          <cell r="A2709" t="str">
            <v>WQS-BN-1503-GR-S</v>
          </cell>
          <cell r="B2709" t="str">
            <v>WQS-BN-1503</v>
          </cell>
        </row>
        <row r="2710">
          <cell r="A2710" t="str">
            <v>WQS-BN-1503-GR-XL</v>
          </cell>
          <cell r="B2710" t="str">
            <v>WQS-BN-1503</v>
          </cell>
        </row>
        <row r="2711">
          <cell r="A2711" t="str">
            <v>WQS-BN-1503-KO-2XL</v>
          </cell>
          <cell r="B2711" t="str">
            <v>WQS-BN-1503</v>
          </cell>
        </row>
        <row r="2712">
          <cell r="A2712" t="str">
            <v>WQS-BN-1503-KO-L</v>
          </cell>
          <cell r="B2712" t="str">
            <v>WQS-BN-1503</v>
          </cell>
        </row>
        <row r="2713">
          <cell r="A2713" t="str">
            <v>WQS-BN-1503-KO-M</v>
          </cell>
          <cell r="B2713" t="str">
            <v>WQS-BN-1503</v>
          </cell>
        </row>
        <row r="2714">
          <cell r="A2714" t="str">
            <v>WQS-BN-1503-KO-S</v>
          </cell>
          <cell r="B2714" t="str">
            <v>WQS-BN-1503</v>
          </cell>
        </row>
        <row r="2715">
          <cell r="A2715" t="str">
            <v>WQS-BN-1503-KO-XL</v>
          </cell>
          <cell r="B2715" t="str">
            <v>WQS-BN-1503</v>
          </cell>
        </row>
        <row r="2716">
          <cell r="A2716" t="str">
            <v>WQS-BN-1503-RO-2XL</v>
          </cell>
          <cell r="B2716" t="str">
            <v>WQS-BN-1503</v>
          </cell>
        </row>
        <row r="2717">
          <cell r="A2717" t="str">
            <v>WQS-BN-1503-RO-L</v>
          </cell>
          <cell r="B2717" t="str">
            <v>WQS-BN-1503</v>
          </cell>
        </row>
        <row r="2718">
          <cell r="A2718" t="str">
            <v>WQS-BN-1503-RO-M</v>
          </cell>
          <cell r="B2718" t="str">
            <v>WQS-BN-1503</v>
          </cell>
        </row>
        <row r="2719">
          <cell r="A2719" t="str">
            <v>WQS-BN-1503-RO-S</v>
          </cell>
          <cell r="B2719" t="str">
            <v>WQS-BN-1503</v>
          </cell>
        </row>
        <row r="2720">
          <cell r="A2720" t="str">
            <v>WQS-BN-1503-RO-XL</v>
          </cell>
          <cell r="B2720" t="str">
            <v>WQS-BN-1503</v>
          </cell>
        </row>
        <row r="2721">
          <cell r="A2721" t="str">
            <v>WQS-BN-1503-WO-2XL</v>
          </cell>
          <cell r="B2721" t="str">
            <v>WQS-BN-1503</v>
          </cell>
        </row>
        <row r="2722">
          <cell r="A2722" t="str">
            <v>WQS-BN-1503-WO-L</v>
          </cell>
          <cell r="B2722" t="str">
            <v>WQS-BN-1503</v>
          </cell>
        </row>
        <row r="2723">
          <cell r="A2723" t="str">
            <v>WQS-BN-1503-WO-M</v>
          </cell>
          <cell r="B2723" t="str">
            <v>WQS-BN-1503</v>
          </cell>
        </row>
        <row r="2724">
          <cell r="A2724" t="str">
            <v>WQS-BN-1503-WO-S</v>
          </cell>
          <cell r="B2724" t="str">
            <v>WQS-BN-1503</v>
          </cell>
        </row>
        <row r="2725">
          <cell r="A2725" t="str">
            <v>WQS-BN-1503-WO-XL</v>
          </cell>
          <cell r="B2725" t="str">
            <v>WQS-BN-1503</v>
          </cell>
        </row>
        <row r="2726">
          <cell r="A2726" t="str">
            <v>WY-SB017-BK-L</v>
          </cell>
          <cell r="B2726" t="str">
            <v>WY-SB017</v>
          </cell>
        </row>
        <row r="2727">
          <cell r="A2727" t="str">
            <v>WY-SB017-BK-M</v>
          </cell>
          <cell r="B2727" t="str">
            <v>WY-SB017</v>
          </cell>
        </row>
        <row r="2728">
          <cell r="A2728" t="str">
            <v>WY-SB017-BK-S</v>
          </cell>
          <cell r="B2728" t="str">
            <v>WY-SB017</v>
          </cell>
        </row>
        <row r="2729">
          <cell r="A2729" t="str">
            <v>WY-SB017-BK-XL</v>
          </cell>
          <cell r="B2729" t="str">
            <v>WY-SB017</v>
          </cell>
        </row>
        <row r="2730">
          <cell r="A2730" t="str">
            <v>WY-SB017-BK-XXL</v>
          </cell>
          <cell r="B2730" t="str">
            <v>WY-SB017</v>
          </cell>
        </row>
        <row r="2731">
          <cell r="A2731" t="str">
            <v>WY-SB017-DG-L</v>
          </cell>
          <cell r="B2731" t="str">
            <v>WY-SB017</v>
          </cell>
        </row>
        <row r="2732">
          <cell r="A2732" t="str">
            <v>WY-SB017-DG-M</v>
          </cell>
          <cell r="B2732" t="str">
            <v>WY-SB017</v>
          </cell>
        </row>
        <row r="2733">
          <cell r="A2733" t="str">
            <v>WY-SB017-DG-S</v>
          </cell>
          <cell r="B2733" t="str">
            <v>WY-SB017</v>
          </cell>
        </row>
        <row r="2734">
          <cell r="A2734" t="str">
            <v>WY-SB017-DG-XL</v>
          </cell>
          <cell r="B2734" t="str">
            <v>WY-SB017</v>
          </cell>
        </row>
        <row r="2735">
          <cell r="A2735" t="str">
            <v>WY-SB017-DG-XXL</v>
          </cell>
          <cell r="B2735" t="str">
            <v>WY-SB017</v>
          </cell>
        </row>
        <row r="2736">
          <cell r="A2736" t="str">
            <v>WY-SB017-LG-L</v>
          </cell>
          <cell r="B2736" t="str">
            <v>WY-SB017</v>
          </cell>
        </row>
        <row r="2737">
          <cell r="A2737" t="str">
            <v>WY-SB017-LG-M</v>
          </cell>
          <cell r="B2737" t="str">
            <v>WY-SB017</v>
          </cell>
        </row>
        <row r="2738">
          <cell r="A2738" t="str">
            <v>WY-SB017-LG-S</v>
          </cell>
          <cell r="B2738" t="str">
            <v>WY-SB017</v>
          </cell>
        </row>
        <row r="2739">
          <cell r="A2739" t="str">
            <v>WY-SB017-LG-XL</v>
          </cell>
          <cell r="B2739" t="str">
            <v>WY-SB017</v>
          </cell>
        </row>
        <row r="2740">
          <cell r="A2740" t="str">
            <v>WY-SB017-LG-XXL</v>
          </cell>
          <cell r="B2740" t="str">
            <v>WY-SB017</v>
          </cell>
        </row>
        <row r="2741">
          <cell r="A2741" t="str">
            <v>WY-SB017-NY-L</v>
          </cell>
          <cell r="B2741" t="str">
            <v>WY-SB017</v>
          </cell>
        </row>
        <row r="2742">
          <cell r="A2742" t="str">
            <v>WY-SB017-NY-M</v>
          </cell>
          <cell r="B2742" t="str">
            <v>WY-SB017</v>
          </cell>
        </row>
        <row r="2743">
          <cell r="A2743" t="str">
            <v>WY-SB017-NY-S</v>
          </cell>
          <cell r="B2743" t="str">
            <v>WY-SB017</v>
          </cell>
        </row>
        <row r="2744">
          <cell r="A2744" t="str">
            <v>WY-SB017-NY-XL</v>
          </cell>
          <cell r="B2744" t="str">
            <v>WY-SB017</v>
          </cell>
        </row>
        <row r="2745">
          <cell r="A2745" t="str">
            <v>WY-SB017-NY-XXL</v>
          </cell>
          <cell r="B2745" t="str">
            <v>WY-SB017</v>
          </cell>
        </row>
        <row r="2746">
          <cell r="A2746" t="str">
            <v>WY-SB017-PK-L</v>
          </cell>
          <cell r="B2746" t="str">
            <v>WY-SB017</v>
          </cell>
        </row>
        <row r="2747">
          <cell r="A2747" t="str">
            <v>WY-SB017-PK-M</v>
          </cell>
          <cell r="B2747" t="str">
            <v>WY-SB017</v>
          </cell>
        </row>
        <row r="2748">
          <cell r="A2748" t="str">
            <v>WY-SB017-PK-S</v>
          </cell>
          <cell r="B2748" t="str">
            <v>WY-SB017</v>
          </cell>
        </row>
        <row r="2749">
          <cell r="A2749" t="str">
            <v>WY-SB017-PK-XL</v>
          </cell>
          <cell r="B2749" t="str">
            <v>WY-SB017</v>
          </cell>
        </row>
        <row r="2750">
          <cell r="A2750" t="str">
            <v>WY-SB017-PK-XXL</v>
          </cell>
          <cell r="B2750" t="str">
            <v>WY-SB017</v>
          </cell>
        </row>
        <row r="2751">
          <cell r="A2751" t="str">
            <v>WY-SB017-RD-L</v>
          </cell>
          <cell r="B2751" t="str">
            <v>WY-SB017</v>
          </cell>
        </row>
        <row r="2752">
          <cell r="A2752" t="str">
            <v>WY-SB017-RD-M</v>
          </cell>
          <cell r="B2752" t="str">
            <v>WY-SB017</v>
          </cell>
        </row>
        <row r="2753">
          <cell r="A2753" t="str">
            <v>WY-SB017-RD-S</v>
          </cell>
          <cell r="B2753" t="str">
            <v>WY-SB017</v>
          </cell>
        </row>
        <row r="2754">
          <cell r="A2754" t="str">
            <v>WY-SB017-RD-XL</v>
          </cell>
          <cell r="B2754" t="str">
            <v>WY-SB017</v>
          </cell>
        </row>
        <row r="2755">
          <cell r="A2755" t="str">
            <v>WY-SB017-RD-XXL</v>
          </cell>
          <cell r="B2755" t="str">
            <v>WY-SB017</v>
          </cell>
        </row>
        <row r="2756">
          <cell r="A2756" t="str">
            <v>WZ-LY152-A403</v>
          </cell>
          <cell r="B2756" t="str">
            <v>WZ-LY152</v>
          </cell>
        </row>
        <row r="2757">
          <cell r="A2757" t="str">
            <v>WZ-LY152-A404</v>
          </cell>
          <cell r="B2757" t="str">
            <v>WZ-LY152</v>
          </cell>
        </row>
        <row r="2758">
          <cell r="A2758" t="str">
            <v>WZ-LY152-A405</v>
          </cell>
          <cell r="B2758" t="str">
            <v>WZ-LY152</v>
          </cell>
        </row>
        <row r="2759">
          <cell r="A2759" t="str">
            <v>WZ-LY152-A407</v>
          </cell>
          <cell r="B2759" t="str">
            <v>WZ-LY152</v>
          </cell>
        </row>
        <row r="2760">
          <cell r="A2760" t="str">
            <v>WZ-LY152-DMNW</v>
          </cell>
          <cell r="B2760" t="str">
            <v>WZ-LY152</v>
          </cell>
        </row>
        <row r="2761">
          <cell r="A2761" t="str">
            <v>WZ-LY152-LA264</v>
          </cell>
          <cell r="B2761" t="str">
            <v>WZ-LY152</v>
          </cell>
        </row>
        <row r="2762">
          <cell r="A2762" t="str">
            <v>WZ-LY153-B069</v>
          </cell>
          <cell r="B2762" t="str">
            <v>WZ-LY153</v>
          </cell>
        </row>
        <row r="2763">
          <cell r="A2763" t="str">
            <v>WZ-LY153-B301</v>
          </cell>
          <cell r="B2763" t="str">
            <v>WZ-LY153</v>
          </cell>
        </row>
        <row r="2764">
          <cell r="A2764" t="str">
            <v>WZ-LY153-B313</v>
          </cell>
          <cell r="B2764" t="str">
            <v>WZ-LY153</v>
          </cell>
        </row>
        <row r="2765">
          <cell r="A2765" t="str">
            <v>WZ-LY153-B334</v>
          </cell>
          <cell r="B2765" t="str">
            <v>WZ-LY153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8293"/>
  <sheetViews>
    <sheetView tabSelected="1" topLeftCell="J1" workbookViewId="0">
      <selection activeCell="AG1" sqref="AG1"/>
    </sheetView>
  </sheetViews>
  <sheetFormatPr defaultColWidth="9" defaultRowHeight="14.25"/>
  <cols>
    <col min="2" max="2" width="12.8916666666667"/>
    <col min="3" max="3" width="18.5" customWidth="1"/>
    <col min="6" max="6" width="15.1333333333333" customWidth="1"/>
    <col min="7" max="7" width="16.8833333333333" customWidth="1"/>
    <col min="9" max="9" width="7.38333333333333" customWidth="1"/>
    <col min="31" max="31" width="11.5"/>
    <col min="33" max="33" width="15.5666666666667" customWidth="1"/>
  </cols>
  <sheetData>
    <row r="1" spans="1:3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t="s">
        <v>32</v>
      </c>
    </row>
    <row r="2" s="10" customFormat="1" spans="1:33">
      <c r="A2" s="4" t="s">
        <v>33</v>
      </c>
      <c r="B2" s="4" t="s">
        <v>33</v>
      </c>
      <c r="C2" s="4" t="s">
        <v>34</v>
      </c>
      <c r="D2" s="4" t="s">
        <v>35</v>
      </c>
      <c r="E2" s="4" t="s">
        <v>36</v>
      </c>
      <c r="F2" s="4" t="s">
        <v>37</v>
      </c>
      <c r="G2" s="4" t="s">
        <v>38</v>
      </c>
      <c r="H2" s="4"/>
      <c r="I2" s="4"/>
      <c r="J2" s="4" t="s">
        <v>39</v>
      </c>
      <c r="K2" s="4" t="s">
        <v>40</v>
      </c>
      <c r="L2" s="4" t="s">
        <v>41</v>
      </c>
      <c r="M2" s="4" t="s">
        <v>42</v>
      </c>
      <c r="N2" s="4" t="s">
        <v>36</v>
      </c>
      <c r="O2" s="4">
        <v>1</v>
      </c>
      <c r="P2" s="4" t="s">
        <v>43</v>
      </c>
      <c r="Q2" s="4">
        <v>30</v>
      </c>
      <c r="R2" s="4"/>
      <c r="S2" s="4"/>
      <c r="T2" s="4"/>
      <c r="U2" s="4"/>
      <c r="V2" s="4"/>
      <c r="W2" s="4"/>
      <c r="X2" s="4"/>
      <c r="Y2" s="4" t="s">
        <v>44</v>
      </c>
      <c r="Z2" s="4" t="s">
        <v>45</v>
      </c>
      <c r="AA2" s="4" t="s">
        <v>46</v>
      </c>
      <c r="AB2" s="4" t="s">
        <v>47</v>
      </c>
      <c r="AC2" s="4"/>
      <c r="AD2" s="4" t="b">
        <v>0</v>
      </c>
      <c r="AE2" s="4"/>
      <c r="AF2" s="4"/>
      <c r="AG2" s="12">
        <f t="shared" ref="AG2:AG65" si="0">DATEVALUE(LEFT(C2,10))</f>
        <v>43255</v>
      </c>
    </row>
    <row r="3" s="10" customFormat="1" spans="1:33">
      <c r="A3" s="4" t="s">
        <v>48</v>
      </c>
      <c r="B3" s="4" t="s">
        <v>48</v>
      </c>
      <c r="C3" s="4" t="s">
        <v>49</v>
      </c>
      <c r="D3" s="4" t="s">
        <v>50</v>
      </c>
      <c r="E3" s="4" t="s">
        <v>36</v>
      </c>
      <c r="F3" s="4" t="s">
        <v>37</v>
      </c>
      <c r="G3" s="4" t="s">
        <v>51</v>
      </c>
      <c r="H3" s="4"/>
      <c r="I3" s="4"/>
      <c r="J3" s="4" t="s">
        <v>52</v>
      </c>
      <c r="K3" s="4" t="s">
        <v>53</v>
      </c>
      <c r="L3" s="4" t="s">
        <v>54</v>
      </c>
      <c r="M3" s="4" t="s">
        <v>55</v>
      </c>
      <c r="N3" s="4" t="s">
        <v>36</v>
      </c>
      <c r="O3" s="4">
        <v>1</v>
      </c>
      <c r="P3" s="4" t="s">
        <v>56</v>
      </c>
      <c r="Q3" s="4">
        <v>22.98</v>
      </c>
      <c r="R3" s="4"/>
      <c r="S3" s="4"/>
      <c r="T3" s="4"/>
      <c r="U3" s="4"/>
      <c r="V3" s="4"/>
      <c r="W3" s="4"/>
      <c r="X3" s="4"/>
      <c r="Y3" s="4" t="s">
        <v>57</v>
      </c>
      <c r="Z3" s="4" t="s">
        <v>58</v>
      </c>
      <c r="AA3" s="4">
        <v>1503</v>
      </c>
      <c r="AB3" s="4" t="s">
        <v>59</v>
      </c>
      <c r="AC3" s="4"/>
      <c r="AD3" s="4" t="b">
        <v>0</v>
      </c>
      <c r="AE3" s="4"/>
      <c r="AF3" s="4"/>
      <c r="AG3" s="12">
        <f t="shared" si="0"/>
        <v>43255</v>
      </c>
    </row>
    <row r="4" s="10" customFormat="1" spans="1:33">
      <c r="A4" s="4" t="s">
        <v>60</v>
      </c>
      <c r="B4" s="4" t="s">
        <v>60</v>
      </c>
      <c r="C4" s="4" t="s">
        <v>61</v>
      </c>
      <c r="D4" s="4" t="s">
        <v>62</v>
      </c>
      <c r="E4" s="4" t="s">
        <v>36</v>
      </c>
      <c r="F4" s="4" t="s">
        <v>37</v>
      </c>
      <c r="G4" s="4" t="s">
        <v>51</v>
      </c>
      <c r="H4" s="4"/>
      <c r="I4" s="4"/>
      <c r="J4" s="4" t="s">
        <v>52</v>
      </c>
      <c r="K4" s="4" t="s">
        <v>63</v>
      </c>
      <c r="L4" s="4" t="s">
        <v>64</v>
      </c>
      <c r="M4" s="4" t="s">
        <v>65</v>
      </c>
      <c r="N4" s="4" t="s">
        <v>36</v>
      </c>
      <c r="O4" s="4">
        <v>1</v>
      </c>
      <c r="P4" s="4" t="s">
        <v>56</v>
      </c>
      <c r="Q4" s="4">
        <v>21.98</v>
      </c>
      <c r="R4" s="4"/>
      <c r="S4" s="4"/>
      <c r="T4" s="4"/>
      <c r="U4" s="4"/>
      <c r="V4" s="4"/>
      <c r="W4" s="4"/>
      <c r="X4" s="4"/>
      <c r="Y4" s="4" t="s">
        <v>66</v>
      </c>
      <c r="Z4" s="4" t="s">
        <v>67</v>
      </c>
      <c r="AA4" s="4" t="s">
        <v>68</v>
      </c>
      <c r="AB4" s="4" t="s">
        <v>59</v>
      </c>
      <c r="AC4" s="4"/>
      <c r="AD4" s="4" t="b">
        <v>0</v>
      </c>
      <c r="AE4" s="4"/>
      <c r="AF4" s="4"/>
      <c r="AG4" s="12">
        <f t="shared" si="0"/>
        <v>43255</v>
      </c>
    </row>
    <row r="5" s="10" customFormat="1" spans="1:33">
      <c r="A5" s="4" t="s">
        <v>69</v>
      </c>
      <c r="B5" s="4" t="s">
        <v>69</v>
      </c>
      <c r="C5" s="4" t="s">
        <v>70</v>
      </c>
      <c r="D5" s="4" t="s">
        <v>71</v>
      </c>
      <c r="E5" s="4" t="s">
        <v>36</v>
      </c>
      <c r="F5" s="4" t="s">
        <v>37</v>
      </c>
      <c r="G5" s="4" t="s">
        <v>51</v>
      </c>
      <c r="H5" s="4"/>
      <c r="I5" s="4"/>
      <c r="J5" s="4" t="s">
        <v>52</v>
      </c>
      <c r="K5" s="4" t="s">
        <v>72</v>
      </c>
      <c r="L5" s="4" t="s">
        <v>73</v>
      </c>
      <c r="M5" s="4" t="s">
        <v>74</v>
      </c>
      <c r="N5" s="4" t="s">
        <v>75</v>
      </c>
      <c r="O5" s="4">
        <v>0</v>
      </c>
      <c r="P5" s="4"/>
      <c r="Q5" s="4"/>
      <c r="R5" s="4"/>
      <c r="S5" s="4"/>
      <c r="T5" s="4"/>
      <c r="U5" s="4"/>
      <c r="V5" s="4"/>
      <c r="W5" s="4"/>
      <c r="X5" s="4"/>
      <c r="Y5" s="4" t="s">
        <v>76</v>
      </c>
      <c r="Z5" s="4" t="s">
        <v>77</v>
      </c>
      <c r="AA5" s="4" t="s">
        <v>78</v>
      </c>
      <c r="AB5" s="4" t="s">
        <v>59</v>
      </c>
      <c r="AC5" s="4"/>
      <c r="AD5" s="4" t="b">
        <v>0</v>
      </c>
      <c r="AE5" s="4"/>
      <c r="AF5" s="4"/>
      <c r="AG5" s="12">
        <f t="shared" si="0"/>
        <v>43255</v>
      </c>
    </row>
    <row r="6" s="10" customFormat="1" spans="1:33">
      <c r="A6" s="4" t="s">
        <v>69</v>
      </c>
      <c r="B6" s="4" t="s">
        <v>69</v>
      </c>
      <c r="C6" s="4" t="s">
        <v>70</v>
      </c>
      <c r="D6" s="4" t="s">
        <v>71</v>
      </c>
      <c r="E6" s="4" t="s">
        <v>36</v>
      </c>
      <c r="F6" s="4" t="s">
        <v>37</v>
      </c>
      <c r="G6" s="4" t="s">
        <v>51</v>
      </c>
      <c r="H6" s="4"/>
      <c r="I6" s="4"/>
      <c r="J6" s="4" t="s">
        <v>52</v>
      </c>
      <c r="K6" s="4" t="s">
        <v>79</v>
      </c>
      <c r="L6" s="4" t="s">
        <v>80</v>
      </c>
      <c r="M6" s="4" t="s">
        <v>81</v>
      </c>
      <c r="N6" s="4" t="s">
        <v>36</v>
      </c>
      <c r="O6" s="4">
        <v>1</v>
      </c>
      <c r="P6" s="4" t="s">
        <v>56</v>
      </c>
      <c r="Q6" s="4">
        <v>22.98</v>
      </c>
      <c r="R6" s="4"/>
      <c r="S6" s="4"/>
      <c r="T6" s="4"/>
      <c r="U6" s="4"/>
      <c r="V6" s="4"/>
      <c r="W6" s="4"/>
      <c r="X6" s="4"/>
      <c r="Y6" s="4" t="s">
        <v>76</v>
      </c>
      <c r="Z6" s="4" t="s">
        <v>77</v>
      </c>
      <c r="AA6" s="4" t="s">
        <v>78</v>
      </c>
      <c r="AB6" s="4" t="s">
        <v>59</v>
      </c>
      <c r="AC6" s="4"/>
      <c r="AD6" s="4" t="b">
        <v>0</v>
      </c>
      <c r="AE6" s="4"/>
      <c r="AF6" s="4"/>
      <c r="AG6" s="12">
        <f t="shared" si="0"/>
        <v>43255</v>
      </c>
    </row>
    <row r="7" s="10" customFormat="1" spans="1:33">
      <c r="A7" s="4" t="s">
        <v>82</v>
      </c>
      <c r="B7" s="4" t="s">
        <v>82</v>
      </c>
      <c r="C7" s="4" t="s">
        <v>83</v>
      </c>
      <c r="D7" s="4" t="s">
        <v>84</v>
      </c>
      <c r="E7" s="4" t="s">
        <v>36</v>
      </c>
      <c r="F7" s="4" t="s">
        <v>37</v>
      </c>
      <c r="G7" s="4" t="s">
        <v>51</v>
      </c>
      <c r="H7" s="4"/>
      <c r="I7" s="4"/>
      <c r="J7" s="4" t="s">
        <v>52</v>
      </c>
      <c r="K7" s="4" t="s">
        <v>85</v>
      </c>
      <c r="L7" s="4" t="s">
        <v>86</v>
      </c>
      <c r="M7" s="4" t="s">
        <v>87</v>
      </c>
      <c r="N7" s="4" t="s">
        <v>36</v>
      </c>
      <c r="O7" s="4">
        <v>1</v>
      </c>
      <c r="P7" s="4" t="s">
        <v>56</v>
      </c>
      <c r="Q7" s="4">
        <v>13</v>
      </c>
      <c r="R7" s="4"/>
      <c r="S7" s="4"/>
      <c r="T7" s="4"/>
      <c r="U7" s="4"/>
      <c r="V7" s="4"/>
      <c r="W7" s="4"/>
      <c r="X7" s="4"/>
      <c r="Y7" s="4" t="s">
        <v>88</v>
      </c>
      <c r="Z7" s="4" t="s">
        <v>89</v>
      </c>
      <c r="AA7" s="4" t="s">
        <v>90</v>
      </c>
      <c r="AB7" s="4" t="s">
        <v>59</v>
      </c>
      <c r="AC7" s="4"/>
      <c r="AD7" s="4" t="b">
        <v>0</v>
      </c>
      <c r="AE7" s="4"/>
      <c r="AF7" s="4"/>
      <c r="AG7" s="12">
        <f t="shared" si="0"/>
        <v>43255</v>
      </c>
    </row>
    <row r="8" s="10" customFormat="1" spans="1:33">
      <c r="A8" s="4" t="s">
        <v>82</v>
      </c>
      <c r="B8" s="4" t="s">
        <v>82</v>
      </c>
      <c r="C8" s="4" t="s">
        <v>83</v>
      </c>
      <c r="D8" s="4" t="s">
        <v>84</v>
      </c>
      <c r="E8" s="4" t="s">
        <v>36</v>
      </c>
      <c r="F8" s="4" t="s">
        <v>37</v>
      </c>
      <c r="G8" s="4" t="s">
        <v>51</v>
      </c>
      <c r="H8" s="4"/>
      <c r="I8" s="4"/>
      <c r="J8" s="4" t="s">
        <v>52</v>
      </c>
      <c r="K8" s="4" t="s">
        <v>91</v>
      </c>
      <c r="L8" s="4" t="s">
        <v>92</v>
      </c>
      <c r="M8" s="4" t="s">
        <v>93</v>
      </c>
      <c r="N8" s="4" t="s">
        <v>36</v>
      </c>
      <c r="O8" s="4">
        <v>1</v>
      </c>
      <c r="P8" s="4" t="s">
        <v>56</v>
      </c>
      <c r="Q8" s="4">
        <v>16.98</v>
      </c>
      <c r="R8" s="4"/>
      <c r="S8" s="4"/>
      <c r="T8" s="4"/>
      <c r="U8" s="4"/>
      <c r="V8" s="4"/>
      <c r="W8" s="4"/>
      <c r="X8" s="4"/>
      <c r="Y8" s="4" t="s">
        <v>88</v>
      </c>
      <c r="Z8" s="4" t="s">
        <v>89</v>
      </c>
      <c r="AA8" s="4" t="s">
        <v>90</v>
      </c>
      <c r="AB8" s="4" t="s">
        <v>59</v>
      </c>
      <c r="AC8" s="4"/>
      <c r="AD8" s="4" t="b">
        <v>0</v>
      </c>
      <c r="AE8" s="4"/>
      <c r="AF8" s="4"/>
      <c r="AG8" s="12">
        <f t="shared" si="0"/>
        <v>43255</v>
      </c>
    </row>
    <row r="9" s="10" customFormat="1" spans="1:33">
      <c r="A9" s="4" t="s">
        <v>94</v>
      </c>
      <c r="B9" s="4" t="s">
        <v>94</v>
      </c>
      <c r="C9" s="4" t="s">
        <v>95</v>
      </c>
      <c r="D9" s="4" t="s">
        <v>96</v>
      </c>
      <c r="E9" s="4" t="s">
        <v>36</v>
      </c>
      <c r="F9" s="4" t="s">
        <v>37</v>
      </c>
      <c r="G9" s="4" t="s">
        <v>51</v>
      </c>
      <c r="H9" s="4"/>
      <c r="I9" s="4"/>
      <c r="J9" s="4" t="s">
        <v>52</v>
      </c>
      <c r="K9" s="4" t="s">
        <v>97</v>
      </c>
      <c r="L9" s="4" t="s">
        <v>98</v>
      </c>
      <c r="M9" s="4" t="s">
        <v>99</v>
      </c>
      <c r="N9" s="4" t="s">
        <v>36</v>
      </c>
      <c r="O9" s="4">
        <v>1</v>
      </c>
      <c r="P9" s="4" t="s">
        <v>56</v>
      </c>
      <c r="Q9" s="4">
        <v>23.98</v>
      </c>
      <c r="R9" s="4"/>
      <c r="S9" s="4"/>
      <c r="T9" s="4"/>
      <c r="U9" s="4"/>
      <c r="V9" s="4"/>
      <c r="W9" s="4"/>
      <c r="X9" s="4"/>
      <c r="Y9" s="4" t="s">
        <v>100</v>
      </c>
      <c r="Z9" s="4" t="s">
        <v>58</v>
      </c>
      <c r="AA9" s="4" t="s">
        <v>101</v>
      </c>
      <c r="AB9" s="4" t="s">
        <v>59</v>
      </c>
      <c r="AC9" s="4"/>
      <c r="AD9" s="4" t="b">
        <v>0</v>
      </c>
      <c r="AE9" s="4"/>
      <c r="AF9" s="4"/>
      <c r="AG9" s="12">
        <f t="shared" si="0"/>
        <v>43255</v>
      </c>
    </row>
    <row r="10" s="10" customFormat="1" spans="1:33">
      <c r="A10" s="4" t="s">
        <v>102</v>
      </c>
      <c r="B10" s="4" t="s">
        <v>102</v>
      </c>
      <c r="C10" s="4" t="s">
        <v>103</v>
      </c>
      <c r="D10" s="4" t="s">
        <v>104</v>
      </c>
      <c r="E10" s="4" t="s">
        <v>36</v>
      </c>
      <c r="F10" s="4" t="s">
        <v>37</v>
      </c>
      <c r="G10" s="4" t="s">
        <v>51</v>
      </c>
      <c r="H10" s="4"/>
      <c r="I10" s="4"/>
      <c r="J10" s="4" t="s">
        <v>52</v>
      </c>
      <c r="K10" s="4" t="s">
        <v>105</v>
      </c>
      <c r="L10" s="4" t="s">
        <v>106</v>
      </c>
      <c r="M10" s="4" t="s">
        <v>107</v>
      </c>
      <c r="N10" s="4" t="s">
        <v>36</v>
      </c>
      <c r="O10" s="4">
        <v>1</v>
      </c>
      <c r="P10" s="4" t="s">
        <v>56</v>
      </c>
      <c r="Q10" s="4">
        <v>23.98</v>
      </c>
      <c r="R10" s="4"/>
      <c r="S10" s="4"/>
      <c r="T10" s="4"/>
      <c r="U10" s="4"/>
      <c r="V10" s="4"/>
      <c r="W10" s="4"/>
      <c r="X10" s="4"/>
      <c r="Y10" s="4" t="s">
        <v>108</v>
      </c>
      <c r="Z10" s="4" t="s">
        <v>47</v>
      </c>
      <c r="AA10" s="4">
        <v>92009</v>
      </c>
      <c r="AB10" s="4" t="s">
        <v>59</v>
      </c>
      <c r="AC10" s="4"/>
      <c r="AD10" s="4" t="b">
        <v>0</v>
      </c>
      <c r="AE10" s="4"/>
      <c r="AF10" s="4"/>
      <c r="AG10" s="12">
        <f t="shared" si="0"/>
        <v>43255</v>
      </c>
    </row>
    <row r="11" s="10" customFormat="1" spans="1:33">
      <c r="A11" s="4" t="s">
        <v>109</v>
      </c>
      <c r="B11" s="4" t="s">
        <v>109</v>
      </c>
      <c r="C11" s="4" t="s">
        <v>110</v>
      </c>
      <c r="D11" s="4" t="s">
        <v>111</v>
      </c>
      <c r="E11" s="4" t="s">
        <v>36</v>
      </c>
      <c r="F11" s="4" t="s">
        <v>37</v>
      </c>
      <c r="G11" s="4" t="s">
        <v>51</v>
      </c>
      <c r="H11" s="4"/>
      <c r="I11" s="4"/>
      <c r="J11" s="4" t="s">
        <v>52</v>
      </c>
      <c r="K11" s="4" t="s">
        <v>112</v>
      </c>
      <c r="L11" s="4" t="s">
        <v>113</v>
      </c>
      <c r="M11" s="4" t="s">
        <v>114</v>
      </c>
      <c r="N11" s="4" t="s">
        <v>36</v>
      </c>
      <c r="O11" s="4">
        <v>1</v>
      </c>
      <c r="P11" s="4" t="s">
        <v>56</v>
      </c>
      <c r="Q11" s="4">
        <v>18.98</v>
      </c>
      <c r="R11" s="4"/>
      <c r="S11" s="4"/>
      <c r="T11" s="4"/>
      <c r="U11" s="4"/>
      <c r="V11" s="4"/>
      <c r="W11" s="4"/>
      <c r="X11" s="4"/>
      <c r="Y11" s="4" t="s">
        <v>115</v>
      </c>
      <c r="Z11" s="4" t="s">
        <v>116</v>
      </c>
      <c r="AA11" s="4" t="s">
        <v>117</v>
      </c>
      <c r="AB11" s="4" t="s">
        <v>59</v>
      </c>
      <c r="AC11" s="4"/>
      <c r="AD11" s="4" t="b">
        <v>1</v>
      </c>
      <c r="AE11" s="4"/>
      <c r="AF11" s="4" t="s">
        <v>118</v>
      </c>
      <c r="AG11" s="12">
        <f t="shared" si="0"/>
        <v>43255</v>
      </c>
    </row>
    <row r="12" s="10" customFormat="1" spans="1:33">
      <c r="A12" s="4" t="s">
        <v>119</v>
      </c>
      <c r="B12" s="4" t="s">
        <v>119</v>
      </c>
      <c r="C12" s="4" t="s">
        <v>120</v>
      </c>
      <c r="D12" s="4" t="s">
        <v>121</v>
      </c>
      <c r="E12" s="4" t="s">
        <v>36</v>
      </c>
      <c r="F12" s="4" t="s">
        <v>37</v>
      </c>
      <c r="G12" s="4" t="s">
        <v>51</v>
      </c>
      <c r="H12" s="4"/>
      <c r="I12" s="4"/>
      <c r="J12" s="4" t="s">
        <v>52</v>
      </c>
      <c r="K12" s="4" t="s">
        <v>122</v>
      </c>
      <c r="L12" s="4" t="s">
        <v>123</v>
      </c>
      <c r="M12" s="4" t="s">
        <v>124</v>
      </c>
      <c r="N12" s="4" t="s">
        <v>36</v>
      </c>
      <c r="O12" s="4">
        <v>1</v>
      </c>
      <c r="P12" s="4" t="s">
        <v>56</v>
      </c>
      <c r="Q12" s="4">
        <v>22.98</v>
      </c>
      <c r="R12" s="4"/>
      <c r="S12" s="4"/>
      <c r="T12" s="4"/>
      <c r="U12" s="4"/>
      <c r="V12" s="4"/>
      <c r="W12" s="4"/>
      <c r="X12" s="4"/>
      <c r="Y12" s="4" t="s">
        <v>125</v>
      </c>
      <c r="Z12" s="4" t="s">
        <v>47</v>
      </c>
      <c r="AA12" s="4" t="s">
        <v>126</v>
      </c>
      <c r="AB12" s="4" t="s">
        <v>59</v>
      </c>
      <c r="AC12" s="4"/>
      <c r="AD12" s="4" t="b">
        <v>0</v>
      </c>
      <c r="AE12" s="4"/>
      <c r="AF12" s="4"/>
      <c r="AG12" s="12">
        <f t="shared" si="0"/>
        <v>43255</v>
      </c>
    </row>
    <row r="13" s="10" customFormat="1" spans="1:33">
      <c r="A13" s="4" t="s">
        <v>127</v>
      </c>
      <c r="B13" s="4" t="s">
        <v>127</v>
      </c>
      <c r="C13" s="4" t="s">
        <v>128</v>
      </c>
      <c r="D13" s="4" t="s">
        <v>129</v>
      </c>
      <c r="E13" s="4" t="s">
        <v>36</v>
      </c>
      <c r="F13" s="4" t="s">
        <v>37</v>
      </c>
      <c r="G13" s="4" t="s">
        <v>51</v>
      </c>
      <c r="H13" s="4"/>
      <c r="I13" s="4"/>
      <c r="J13" s="4" t="s">
        <v>52</v>
      </c>
      <c r="K13" s="4" t="s">
        <v>130</v>
      </c>
      <c r="L13" s="4" t="s">
        <v>131</v>
      </c>
      <c r="M13" s="4" t="s">
        <v>132</v>
      </c>
      <c r="N13" s="4" t="s">
        <v>36</v>
      </c>
      <c r="O13" s="4">
        <v>1</v>
      </c>
      <c r="P13" s="4" t="s">
        <v>56</v>
      </c>
      <c r="Q13" s="4">
        <v>22.98</v>
      </c>
      <c r="R13" s="4"/>
      <c r="S13" s="4"/>
      <c r="T13" s="4"/>
      <c r="U13" s="4"/>
      <c r="V13" s="4"/>
      <c r="W13" s="4"/>
      <c r="X13" s="4"/>
      <c r="Y13" s="4" t="s">
        <v>133</v>
      </c>
      <c r="Z13" s="4" t="s">
        <v>134</v>
      </c>
      <c r="AA13" s="4" t="s">
        <v>135</v>
      </c>
      <c r="AB13" s="4" t="s">
        <v>59</v>
      </c>
      <c r="AC13" s="4"/>
      <c r="AD13" s="4" t="b">
        <v>0</v>
      </c>
      <c r="AE13" s="4"/>
      <c r="AF13" s="4"/>
      <c r="AG13" s="12">
        <f t="shared" si="0"/>
        <v>43255</v>
      </c>
    </row>
    <row r="14" s="10" customFormat="1" spans="1:33">
      <c r="A14" s="4" t="s">
        <v>136</v>
      </c>
      <c r="B14" s="4" t="s">
        <v>136</v>
      </c>
      <c r="C14" s="4" t="s">
        <v>137</v>
      </c>
      <c r="D14" s="4" t="s">
        <v>138</v>
      </c>
      <c r="E14" s="4" t="s">
        <v>36</v>
      </c>
      <c r="F14" s="4" t="s">
        <v>37</v>
      </c>
      <c r="G14" s="4" t="s">
        <v>51</v>
      </c>
      <c r="H14" s="4"/>
      <c r="I14" s="4"/>
      <c r="J14" s="4" t="s">
        <v>52</v>
      </c>
      <c r="K14" s="4" t="s">
        <v>139</v>
      </c>
      <c r="L14" s="4" t="s">
        <v>140</v>
      </c>
      <c r="M14" s="4" t="s">
        <v>141</v>
      </c>
      <c r="N14" s="4" t="s">
        <v>36</v>
      </c>
      <c r="O14" s="4">
        <v>1</v>
      </c>
      <c r="P14" s="4" t="s">
        <v>56</v>
      </c>
      <c r="Q14" s="4">
        <v>22.98</v>
      </c>
      <c r="R14" s="4"/>
      <c r="S14" s="4"/>
      <c r="T14" s="4"/>
      <c r="U14" s="4"/>
      <c r="V14" s="4"/>
      <c r="W14" s="4"/>
      <c r="X14" s="4"/>
      <c r="Y14" s="4" t="s">
        <v>142</v>
      </c>
      <c r="Z14" s="4" t="s">
        <v>143</v>
      </c>
      <c r="AA14" s="4" t="s">
        <v>144</v>
      </c>
      <c r="AB14" s="4" t="s">
        <v>59</v>
      </c>
      <c r="AC14" s="4"/>
      <c r="AD14" s="4" t="b">
        <v>0</v>
      </c>
      <c r="AE14" s="4"/>
      <c r="AF14" s="4"/>
      <c r="AG14" s="12">
        <f t="shared" si="0"/>
        <v>43255</v>
      </c>
    </row>
    <row r="15" s="10" customFormat="1" spans="1:33">
      <c r="A15" s="4" t="s">
        <v>145</v>
      </c>
      <c r="B15" s="4" t="s">
        <v>145</v>
      </c>
      <c r="C15" s="4" t="s">
        <v>146</v>
      </c>
      <c r="D15" s="4" t="s">
        <v>147</v>
      </c>
      <c r="E15" s="4" t="s">
        <v>36</v>
      </c>
      <c r="F15" s="4" t="s">
        <v>37</v>
      </c>
      <c r="G15" s="4" t="s">
        <v>51</v>
      </c>
      <c r="H15" s="4"/>
      <c r="I15" s="4"/>
      <c r="J15" s="4" t="s">
        <v>52</v>
      </c>
      <c r="K15" s="4" t="s">
        <v>148</v>
      </c>
      <c r="L15" s="4" t="s">
        <v>149</v>
      </c>
      <c r="M15" s="4" t="s">
        <v>150</v>
      </c>
      <c r="N15" s="4" t="s">
        <v>36</v>
      </c>
      <c r="O15" s="4">
        <v>1</v>
      </c>
      <c r="P15" s="4" t="s">
        <v>56</v>
      </c>
      <c r="Q15" s="4">
        <v>22.98</v>
      </c>
      <c r="R15" s="4"/>
      <c r="S15" s="4"/>
      <c r="T15" s="4"/>
      <c r="U15" s="4"/>
      <c r="V15" s="4"/>
      <c r="W15" s="4"/>
      <c r="X15" s="4"/>
      <c r="Y15" s="4" t="s">
        <v>151</v>
      </c>
      <c r="Z15" s="4" t="s">
        <v>152</v>
      </c>
      <c r="AA15" s="4" t="s">
        <v>153</v>
      </c>
      <c r="AB15" s="4" t="s">
        <v>59</v>
      </c>
      <c r="AC15" s="4"/>
      <c r="AD15" s="4" t="b">
        <v>0</v>
      </c>
      <c r="AE15" s="4"/>
      <c r="AF15" s="4"/>
      <c r="AG15" s="12">
        <f t="shared" si="0"/>
        <v>43255</v>
      </c>
    </row>
    <row r="16" s="10" customFormat="1" spans="1:33">
      <c r="A16" s="4" t="s">
        <v>154</v>
      </c>
      <c r="B16" s="4" t="s">
        <v>154</v>
      </c>
      <c r="C16" s="4" t="s">
        <v>155</v>
      </c>
      <c r="D16" s="4" t="s">
        <v>156</v>
      </c>
      <c r="E16" s="4" t="s">
        <v>36</v>
      </c>
      <c r="F16" s="4" t="s">
        <v>37</v>
      </c>
      <c r="G16" s="4" t="s">
        <v>51</v>
      </c>
      <c r="H16" s="4"/>
      <c r="I16" s="4"/>
      <c r="J16" s="4" t="s">
        <v>157</v>
      </c>
      <c r="K16" s="4" t="s">
        <v>158</v>
      </c>
      <c r="L16" s="4" t="s">
        <v>159</v>
      </c>
      <c r="M16" s="4" t="s">
        <v>160</v>
      </c>
      <c r="N16" s="4" t="s">
        <v>36</v>
      </c>
      <c r="O16" s="4">
        <v>1</v>
      </c>
      <c r="P16" s="4" t="s">
        <v>56</v>
      </c>
      <c r="Q16" s="4">
        <v>21.98</v>
      </c>
      <c r="R16" s="4"/>
      <c r="S16" s="4">
        <v>5.99</v>
      </c>
      <c r="T16" s="4"/>
      <c r="U16" s="4"/>
      <c r="V16" s="4"/>
      <c r="W16" s="4"/>
      <c r="X16" s="4"/>
      <c r="Y16" s="4" t="s">
        <v>161</v>
      </c>
      <c r="Z16" s="4" t="s">
        <v>162</v>
      </c>
      <c r="AA16" s="4" t="s">
        <v>163</v>
      </c>
      <c r="AB16" s="4" t="s">
        <v>59</v>
      </c>
      <c r="AC16" s="4"/>
      <c r="AD16" s="4" t="b">
        <v>0</v>
      </c>
      <c r="AE16" s="4"/>
      <c r="AF16" s="4"/>
      <c r="AG16" s="12">
        <f t="shared" si="0"/>
        <v>43255</v>
      </c>
    </row>
    <row r="17" s="10" customFormat="1" spans="1:33">
      <c r="A17" s="4" t="s">
        <v>164</v>
      </c>
      <c r="B17" s="4" t="s">
        <v>164</v>
      </c>
      <c r="C17" s="4" t="s">
        <v>165</v>
      </c>
      <c r="D17" s="4" t="s">
        <v>166</v>
      </c>
      <c r="E17" s="4" t="s">
        <v>36</v>
      </c>
      <c r="F17" s="4" t="s">
        <v>37</v>
      </c>
      <c r="G17" s="4" t="s">
        <v>51</v>
      </c>
      <c r="H17" s="4"/>
      <c r="I17" s="4"/>
      <c r="J17" s="4" t="s">
        <v>52</v>
      </c>
      <c r="K17" s="4" t="s">
        <v>167</v>
      </c>
      <c r="L17" s="4" t="s">
        <v>168</v>
      </c>
      <c r="M17" s="4" t="s">
        <v>169</v>
      </c>
      <c r="N17" s="4" t="s">
        <v>36</v>
      </c>
      <c r="O17" s="4">
        <v>1</v>
      </c>
      <c r="P17" s="4" t="s">
        <v>56</v>
      </c>
      <c r="Q17" s="4">
        <v>22.98</v>
      </c>
      <c r="R17" s="4"/>
      <c r="S17" s="4"/>
      <c r="T17" s="4"/>
      <c r="U17" s="4"/>
      <c r="V17" s="4"/>
      <c r="W17" s="4"/>
      <c r="X17" s="4"/>
      <c r="Y17" s="4" t="s">
        <v>170</v>
      </c>
      <c r="Z17" s="4" t="s">
        <v>171</v>
      </c>
      <c r="AA17" s="4" t="s">
        <v>172</v>
      </c>
      <c r="AB17" s="4" t="s">
        <v>59</v>
      </c>
      <c r="AC17" s="4"/>
      <c r="AD17" s="4" t="b">
        <v>0</v>
      </c>
      <c r="AE17" s="4"/>
      <c r="AF17" s="4"/>
      <c r="AG17" s="12">
        <f t="shared" si="0"/>
        <v>43255</v>
      </c>
    </row>
    <row r="18" s="10" customFormat="1" spans="1:33">
      <c r="A18" s="4" t="s">
        <v>173</v>
      </c>
      <c r="B18" s="4" t="s">
        <v>173</v>
      </c>
      <c r="C18" s="4" t="s">
        <v>174</v>
      </c>
      <c r="D18" s="4" t="s">
        <v>175</v>
      </c>
      <c r="E18" s="4" t="s">
        <v>36</v>
      </c>
      <c r="F18" s="4" t="s">
        <v>37</v>
      </c>
      <c r="G18" s="4" t="s">
        <v>51</v>
      </c>
      <c r="H18" s="4"/>
      <c r="I18" s="4"/>
      <c r="J18" s="4" t="s">
        <v>157</v>
      </c>
      <c r="K18" s="4" t="s">
        <v>79</v>
      </c>
      <c r="L18" s="4" t="s">
        <v>80</v>
      </c>
      <c r="M18" s="4" t="s">
        <v>81</v>
      </c>
      <c r="N18" s="4" t="s">
        <v>36</v>
      </c>
      <c r="O18" s="4">
        <v>1</v>
      </c>
      <c r="P18" s="4" t="s">
        <v>56</v>
      </c>
      <c r="Q18" s="4">
        <v>22.98</v>
      </c>
      <c r="R18" s="4"/>
      <c r="S18" s="4">
        <v>5.99</v>
      </c>
      <c r="T18" s="4"/>
      <c r="U18" s="4"/>
      <c r="V18" s="4"/>
      <c r="W18" s="4"/>
      <c r="X18" s="4"/>
      <c r="Y18" s="4" t="s">
        <v>176</v>
      </c>
      <c r="Z18" s="4" t="s">
        <v>177</v>
      </c>
      <c r="AA18" s="4" t="s">
        <v>178</v>
      </c>
      <c r="AB18" s="4" t="s">
        <v>59</v>
      </c>
      <c r="AC18" s="4"/>
      <c r="AD18" s="4" t="b">
        <v>0</v>
      </c>
      <c r="AE18" s="4"/>
      <c r="AF18" s="4"/>
      <c r="AG18" s="12">
        <f t="shared" si="0"/>
        <v>43255</v>
      </c>
    </row>
    <row r="19" s="10" customFormat="1" spans="1:33">
      <c r="A19" s="4" t="s">
        <v>179</v>
      </c>
      <c r="B19" s="4" t="s">
        <v>179</v>
      </c>
      <c r="C19" s="4" t="s">
        <v>180</v>
      </c>
      <c r="D19" s="4" t="s">
        <v>181</v>
      </c>
      <c r="E19" s="4" t="s">
        <v>36</v>
      </c>
      <c r="F19" s="4" t="s">
        <v>37</v>
      </c>
      <c r="G19" s="4" t="s">
        <v>51</v>
      </c>
      <c r="H19" s="4"/>
      <c r="I19" s="4"/>
      <c r="J19" s="4" t="s">
        <v>52</v>
      </c>
      <c r="K19" s="4" t="s">
        <v>182</v>
      </c>
      <c r="L19" s="4" t="s">
        <v>183</v>
      </c>
      <c r="M19" s="4" t="s">
        <v>184</v>
      </c>
      <c r="N19" s="4" t="s">
        <v>36</v>
      </c>
      <c r="O19" s="4">
        <v>1</v>
      </c>
      <c r="P19" s="4" t="s">
        <v>56</v>
      </c>
      <c r="Q19" s="4">
        <v>23.98</v>
      </c>
      <c r="R19" s="4"/>
      <c r="S19" s="4"/>
      <c r="T19" s="4"/>
      <c r="U19" s="4"/>
      <c r="V19" s="4"/>
      <c r="W19" s="4"/>
      <c r="X19" s="4"/>
      <c r="Y19" s="4" t="s">
        <v>185</v>
      </c>
      <c r="Z19" s="4" t="s">
        <v>186</v>
      </c>
      <c r="AA19" s="4" t="s">
        <v>187</v>
      </c>
      <c r="AB19" s="4" t="s">
        <v>59</v>
      </c>
      <c r="AC19" s="4"/>
      <c r="AD19" s="4" t="b">
        <v>0</v>
      </c>
      <c r="AE19" s="4"/>
      <c r="AF19" s="4"/>
      <c r="AG19" s="12">
        <f t="shared" si="0"/>
        <v>43255</v>
      </c>
    </row>
    <row r="20" s="10" customFormat="1" spans="1:33">
      <c r="A20" s="4" t="s">
        <v>188</v>
      </c>
      <c r="B20" s="4" t="s">
        <v>188</v>
      </c>
      <c r="C20" s="4" t="s">
        <v>189</v>
      </c>
      <c r="D20" s="4" t="s">
        <v>190</v>
      </c>
      <c r="E20" s="4" t="s">
        <v>36</v>
      </c>
      <c r="F20" s="4" t="s">
        <v>37</v>
      </c>
      <c r="G20" s="4" t="s">
        <v>51</v>
      </c>
      <c r="H20" s="4"/>
      <c r="I20" s="4"/>
      <c r="J20" s="4" t="s">
        <v>52</v>
      </c>
      <c r="K20" s="4" t="s">
        <v>191</v>
      </c>
      <c r="L20" s="4" t="s">
        <v>192</v>
      </c>
      <c r="M20" s="4" t="s">
        <v>193</v>
      </c>
      <c r="N20" s="4" t="s">
        <v>36</v>
      </c>
      <c r="O20" s="4">
        <v>1</v>
      </c>
      <c r="P20" s="4" t="s">
        <v>56</v>
      </c>
      <c r="Q20" s="4">
        <v>23.98</v>
      </c>
      <c r="R20" s="4"/>
      <c r="S20" s="4"/>
      <c r="T20" s="4"/>
      <c r="U20" s="4"/>
      <c r="V20" s="4"/>
      <c r="W20" s="4"/>
      <c r="X20" s="4"/>
      <c r="Y20" s="4" t="s">
        <v>194</v>
      </c>
      <c r="Z20" s="4" t="s">
        <v>195</v>
      </c>
      <c r="AA20" s="4" t="s">
        <v>196</v>
      </c>
      <c r="AB20" s="4" t="s">
        <v>59</v>
      </c>
      <c r="AC20" s="4"/>
      <c r="AD20" s="4" t="b">
        <v>0</v>
      </c>
      <c r="AE20" s="4"/>
      <c r="AF20" s="4"/>
      <c r="AG20" s="12">
        <f t="shared" si="0"/>
        <v>43255</v>
      </c>
    </row>
    <row r="21" s="10" customFormat="1" spans="1:33">
      <c r="A21" s="4" t="s">
        <v>197</v>
      </c>
      <c r="B21" s="4" t="s">
        <v>197</v>
      </c>
      <c r="C21" s="4" t="s">
        <v>198</v>
      </c>
      <c r="D21" s="4" t="s">
        <v>199</v>
      </c>
      <c r="E21" s="4" t="s">
        <v>36</v>
      </c>
      <c r="F21" s="4" t="s">
        <v>37</v>
      </c>
      <c r="G21" s="4" t="s">
        <v>51</v>
      </c>
      <c r="H21" s="4"/>
      <c r="I21" s="4"/>
      <c r="J21" s="4" t="s">
        <v>157</v>
      </c>
      <c r="K21" s="4" t="s">
        <v>200</v>
      </c>
      <c r="L21" s="4" t="s">
        <v>201</v>
      </c>
      <c r="M21" s="4" t="s">
        <v>202</v>
      </c>
      <c r="N21" s="4" t="s">
        <v>36</v>
      </c>
      <c r="O21" s="4">
        <v>1</v>
      </c>
      <c r="P21" s="4" t="s">
        <v>56</v>
      </c>
      <c r="Q21" s="4">
        <v>22.98</v>
      </c>
      <c r="R21" s="4"/>
      <c r="S21" s="4"/>
      <c r="T21" s="4"/>
      <c r="U21" s="4"/>
      <c r="V21" s="4"/>
      <c r="W21" s="4"/>
      <c r="X21" s="4"/>
      <c r="Y21" s="4" t="s">
        <v>203</v>
      </c>
      <c r="Z21" s="4" t="s">
        <v>58</v>
      </c>
      <c r="AA21" s="4" t="s">
        <v>204</v>
      </c>
      <c r="AB21" s="4" t="s">
        <v>59</v>
      </c>
      <c r="AC21" s="4"/>
      <c r="AD21" s="4" t="b">
        <v>0</v>
      </c>
      <c r="AE21" s="4"/>
      <c r="AF21" s="4"/>
      <c r="AG21" s="12">
        <f t="shared" si="0"/>
        <v>43255</v>
      </c>
    </row>
    <row r="22" s="10" customFormat="1" spans="1:33">
      <c r="A22" s="4" t="s">
        <v>205</v>
      </c>
      <c r="B22" s="4" t="s">
        <v>205</v>
      </c>
      <c r="C22" s="4" t="s">
        <v>206</v>
      </c>
      <c r="D22" s="4" t="s">
        <v>207</v>
      </c>
      <c r="E22" s="4" t="s">
        <v>36</v>
      </c>
      <c r="F22" s="4" t="s">
        <v>37</v>
      </c>
      <c r="G22" s="4" t="s">
        <v>51</v>
      </c>
      <c r="H22" s="4"/>
      <c r="I22" s="4"/>
      <c r="J22" s="4" t="s">
        <v>52</v>
      </c>
      <c r="K22" s="4" t="s">
        <v>208</v>
      </c>
      <c r="L22" s="4" t="s">
        <v>209</v>
      </c>
      <c r="M22" s="4" t="s">
        <v>210</v>
      </c>
      <c r="N22" s="4" t="s">
        <v>36</v>
      </c>
      <c r="O22" s="4">
        <v>1</v>
      </c>
      <c r="P22" s="4" t="s">
        <v>56</v>
      </c>
      <c r="Q22" s="4">
        <v>24.98</v>
      </c>
      <c r="R22" s="4"/>
      <c r="S22" s="4"/>
      <c r="T22" s="4"/>
      <c r="U22" s="4"/>
      <c r="V22" s="4"/>
      <c r="W22" s="4"/>
      <c r="X22" s="4"/>
      <c r="Y22" s="4" t="s">
        <v>211</v>
      </c>
      <c r="Z22" s="4" t="s">
        <v>47</v>
      </c>
      <c r="AA22" s="4" t="s">
        <v>212</v>
      </c>
      <c r="AB22" s="4" t="s">
        <v>59</v>
      </c>
      <c r="AC22" s="4"/>
      <c r="AD22" s="4" t="b">
        <v>0</v>
      </c>
      <c r="AE22" s="4"/>
      <c r="AF22" s="4"/>
      <c r="AG22" s="12">
        <f t="shared" si="0"/>
        <v>43255</v>
      </c>
    </row>
    <row r="23" s="10" customFormat="1" spans="1:33">
      <c r="A23" s="4" t="s">
        <v>213</v>
      </c>
      <c r="B23" s="4" t="s">
        <v>213</v>
      </c>
      <c r="C23" s="4" t="s">
        <v>214</v>
      </c>
      <c r="D23" s="4" t="s">
        <v>215</v>
      </c>
      <c r="E23" s="4" t="s">
        <v>36</v>
      </c>
      <c r="F23" s="4" t="s">
        <v>37</v>
      </c>
      <c r="G23" s="4" t="s">
        <v>51</v>
      </c>
      <c r="H23" s="4"/>
      <c r="I23" s="4"/>
      <c r="J23" s="4" t="s">
        <v>52</v>
      </c>
      <c r="K23" s="4" t="s">
        <v>216</v>
      </c>
      <c r="L23" s="4" t="s">
        <v>217</v>
      </c>
      <c r="M23" s="4" t="s">
        <v>218</v>
      </c>
      <c r="N23" s="4" t="s">
        <v>36</v>
      </c>
      <c r="O23" s="4">
        <v>1</v>
      </c>
      <c r="P23" s="4" t="s">
        <v>56</v>
      </c>
      <c r="Q23" s="4">
        <v>25.98</v>
      </c>
      <c r="R23" s="4"/>
      <c r="S23" s="4"/>
      <c r="T23" s="4"/>
      <c r="U23" s="4"/>
      <c r="V23" s="4"/>
      <c r="W23" s="4"/>
      <c r="X23" s="4"/>
      <c r="Y23" s="4" t="s">
        <v>219</v>
      </c>
      <c r="Z23" s="4" t="s">
        <v>47</v>
      </c>
      <c r="AA23" s="4" t="s">
        <v>220</v>
      </c>
      <c r="AB23" s="4" t="s">
        <v>59</v>
      </c>
      <c r="AC23" s="4"/>
      <c r="AD23" s="4" t="b">
        <v>0</v>
      </c>
      <c r="AE23" s="4"/>
      <c r="AF23" s="4"/>
      <c r="AG23" s="12">
        <f t="shared" si="0"/>
        <v>43255</v>
      </c>
    </row>
    <row r="24" s="10" customFormat="1" spans="1:33">
      <c r="A24" s="4" t="s">
        <v>221</v>
      </c>
      <c r="B24" s="4" t="s">
        <v>221</v>
      </c>
      <c r="C24" s="4" t="s">
        <v>222</v>
      </c>
      <c r="D24" s="4" t="s">
        <v>223</v>
      </c>
      <c r="E24" s="4" t="s">
        <v>36</v>
      </c>
      <c r="F24" s="4" t="s">
        <v>37</v>
      </c>
      <c r="G24" s="4" t="s">
        <v>51</v>
      </c>
      <c r="H24" s="4"/>
      <c r="I24" s="4"/>
      <c r="J24" s="4" t="s">
        <v>52</v>
      </c>
      <c r="K24" s="4" t="s">
        <v>224</v>
      </c>
      <c r="L24" s="4" t="s">
        <v>225</v>
      </c>
      <c r="M24" s="4" t="s">
        <v>226</v>
      </c>
      <c r="N24" s="4" t="s">
        <v>36</v>
      </c>
      <c r="O24" s="4">
        <v>1</v>
      </c>
      <c r="P24" s="4" t="s">
        <v>56</v>
      </c>
      <c r="Q24" s="4">
        <v>22.98</v>
      </c>
      <c r="R24" s="4"/>
      <c r="S24" s="4"/>
      <c r="T24" s="4"/>
      <c r="U24" s="4"/>
      <c r="V24" s="4"/>
      <c r="W24" s="4"/>
      <c r="X24" s="4"/>
      <c r="Y24" s="4" t="s">
        <v>227</v>
      </c>
      <c r="Z24" s="4" t="s">
        <v>47</v>
      </c>
      <c r="AA24" s="4" t="s">
        <v>228</v>
      </c>
      <c r="AB24" s="4" t="s">
        <v>59</v>
      </c>
      <c r="AC24" s="4"/>
      <c r="AD24" s="4" t="b">
        <v>0</v>
      </c>
      <c r="AE24" s="4"/>
      <c r="AF24" s="4"/>
      <c r="AG24" s="12">
        <f t="shared" si="0"/>
        <v>43255</v>
      </c>
    </row>
    <row r="25" s="10" customFormat="1" spans="1:33">
      <c r="A25" s="4" t="s">
        <v>229</v>
      </c>
      <c r="B25" s="4" t="s">
        <v>229</v>
      </c>
      <c r="C25" s="4" t="s">
        <v>230</v>
      </c>
      <c r="D25" s="4" t="s">
        <v>231</v>
      </c>
      <c r="E25" s="4" t="s">
        <v>36</v>
      </c>
      <c r="F25" s="4" t="s">
        <v>37</v>
      </c>
      <c r="G25" s="4" t="s">
        <v>51</v>
      </c>
      <c r="H25" s="4"/>
      <c r="I25" s="4"/>
      <c r="J25" s="4" t="s">
        <v>52</v>
      </c>
      <c r="K25" s="4" t="s">
        <v>79</v>
      </c>
      <c r="L25" s="4" t="s">
        <v>80</v>
      </c>
      <c r="M25" s="4" t="s">
        <v>81</v>
      </c>
      <c r="N25" s="4" t="s">
        <v>36</v>
      </c>
      <c r="O25" s="4">
        <v>1</v>
      </c>
      <c r="P25" s="4" t="s">
        <v>56</v>
      </c>
      <c r="Q25" s="4">
        <v>22.98</v>
      </c>
      <c r="R25" s="4"/>
      <c r="S25" s="4"/>
      <c r="T25" s="4"/>
      <c r="U25" s="4"/>
      <c r="V25" s="4"/>
      <c r="W25" s="4"/>
      <c r="X25" s="4"/>
      <c r="Y25" s="4" t="s">
        <v>232</v>
      </c>
      <c r="Z25" s="4" t="s">
        <v>233</v>
      </c>
      <c r="AA25" s="4" t="s">
        <v>234</v>
      </c>
      <c r="AB25" s="4" t="s">
        <v>59</v>
      </c>
      <c r="AC25" s="4"/>
      <c r="AD25" s="4" t="b">
        <v>0</v>
      </c>
      <c r="AE25" s="4"/>
      <c r="AF25" s="4"/>
      <c r="AG25" s="12">
        <f t="shared" si="0"/>
        <v>43255</v>
      </c>
    </row>
    <row r="26" s="10" customFormat="1" spans="1:33">
      <c r="A26" s="4" t="s">
        <v>235</v>
      </c>
      <c r="B26" s="4" t="s">
        <v>235</v>
      </c>
      <c r="C26" s="4" t="s">
        <v>236</v>
      </c>
      <c r="D26" s="4" t="s">
        <v>237</v>
      </c>
      <c r="E26" s="4" t="s">
        <v>36</v>
      </c>
      <c r="F26" s="4" t="s">
        <v>37</v>
      </c>
      <c r="G26" s="4" t="s">
        <v>51</v>
      </c>
      <c r="H26" s="4"/>
      <c r="I26" s="4"/>
      <c r="J26" s="4" t="s">
        <v>52</v>
      </c>
      <c r="K26" s="4" t="s">
        <v>238</v>
      </c>
      <c r="L26" s="4" t="s">
        <v>239</v>
      </c>
      <c r="M26" s="4" t="s">
        <v>240</v>
      </c>
      <c r="N26" s="4" t="s">
        <v>36</v>
      </c>
      <c r="O26" s="4">
        <v>1</v>
      </c>
      <c r="P26" s="4" t="s">
        <v>56</v>
      </c>
      <c r="Q26" s="4">
        <v>26.98</v>
      </c>
      <c r="R26" s="4"/>
      <c r="S26" s="4"/>
      <c r="T26" s="4"/>
      <c r="U26" s="4"/>
      <c r="V26" s="4"/>
      <c r="W26" s="4"/>
      <c r="X26" s="4"/>
      <c r="Y26" s="4" t="s">
        <v>241</v>
      </c>
      <c r="Z26" s="4" t="s">
        <v>47</v>
      </c>
      <c r="AA26" s="4" t="s">
        <v>242</v>
      </c>
      <c r="AB26" s="4" t="s">
        <v>59</v>
      </c>
      <c r="AC26" s="4"/>
      <c r="AD26" s="4" t="b">
        <v>0</v>
      </c>
      <c r="AE26" s="4"/>
      <c r="AF26" s="4"/>
      <c r="AG26" s="12">
        <f t="shared" si="0"/>
        <v>43255</v>
      </c>
    </row>
    <row r="27" s="10" customFormat="1" spans="1:33">
      <c r="A27" s="4" t="s">
        <v>243</v>
      </c>
      <c r="B27" s="4" t="s">
        <v>243</v>
      </c>
      <c r="C27" s="4" t="s">
        <v>244</v>
      </c>
      <c r="D27" s="4" t="s">
        <v>245</v>
      </c>
      <c r="E27" s="4" t="s">
        <v>36</v>
      </c>
      <c r="F27" s="4" t="s">
        <v>37</v>
      </c>
      <c r="G27" s="4" t="s">
        <v>51</v>
      </c>
      <c r="H27" s="4"/>
      <c r="I27" s="4"/>
      <c r="J27" s="4" t="s">
        <v>52</v>
      </c>
      <c r="K27" s="4" t="s">
        <v>246</v>
      </c>
      <c r="L27" s="4" t="s">
        <v>247</v>
      </c>
      <c r="M27" s="4" t="s">
        <v>248</v>
      </c>
      <c r="N27" s="4" t="s">
        <v>36</v>
      </c>
      <c r="O27" s="4">
        <v>1</v>
      </c>
      <c r="P27" s="4" t="s">
        <v>56</v>
      </c>
      <c r="Q27" s="4">
        <v>21.98</v>
      </c>
      <c r="R27" s="4"/>
      <c r="S27" s="4"/>
      <c r="T27" s="4"/>
      <c r="U27" s="4"/>
      <c r="V27" s="4"/>
      <c r="W27" s="4"/>
      <c r="X27" s="4"/>
      <c r="Y27" s="4" t="s">
        <v>249</v>
      </c>
      <c r="Z27" s="4" t="s">
        <v>250</v>
      </c>
      <c r="AA27" s="4">
        <v>61830</v>
      </c>
      <c r="AB27" s="4" t="s">
        <v>59</v>
      </c>
      <c r="AC27" s="4"/>
      <c r="AD27" s="4" t="b">
        <v>0</v>
      </c>
      <c r="AE27" s="4"/>
      <c r="AF27" s="4"/>
      <c r="AG27" s="12">
        <f t="shared" si="0"/>
        <v>43255</v>
      </c>
    </row>
    <row r="28" s="10" customFormat="1" spans="1:33">
      <c r="A28" s="4" t="s">
        <v>251</v>
      </c>
      <c r="B28" s="4" t="s">
        <v>251</v>
      </c>
      <c r="C28" s="4" t="s">
        <v>252</v>
      </c>
      <c r="D28" s="4" t="s">
        <v>253</v>
      </c>
      <c r="E28" s="4" t="s">
        <v>36</v>
      </c>
      <c r="F28" s="4" t="s">
        <v>37</v>
      </c>
      <c r="G28" s="4" t="s">
        <v>51</v>
      </c>
      <c r="H28" s="4"/>
      <c r="I28" s="4"/>
      <c r="J28" s="4" t="s">
        <v>157</v>
      </c>
      <c r="K28" s="4" t="s">
        <v>254</v>
      </c>
      <c r="L28" s="4" t="s">
        <v>255</v>
      </c>
      <c r="M28" s="4" t="s">
        <v>256</v>
      </c>
      <c r="N28" s="4" t="s">
        <v>36</v>
      </c>
      <c r="O28" s="4">
        <v>1</v>
      </c>
      <c r="P28" s="4" t="s">
        <v>56</v>
      </c>
      <c r="Q28" s="4">
        <v>22.98</v>
      </c>
      <c r="R28" s="4"/>
      <c r="S28" s="4">
        <v>3.03</v>
      </c>
      <c r="T28" s="4"/>
      <c r="U28" s="4"/>
      <c r="V28" s="4"/>
      <c r="W28" s="4"/>
      <c r="X28" s="4">
        <v>3.03</v>
      </c>
      <c r="Y28" s="4" t="s">
        <v>257</v>
      </c>
      <c r="Z28" s="4" t="s">
        <v>47</v>
      </c>
      <c r="AA28" s="4" t="s">
        <v>258</v>
      </c>
      <c r="AB28" s="4" t="s">
        <v>59</v>
      </c>
      <c r="AC28" s="4" t="s">
        <v>259</v>
      </c>
      <c r="AD28" s="4" t="b">
        <v>0</v>
      </c>
      <c r="AE28" s="4"/>
      <c r="AF28" s="4"/>
      <c r="AG28" s="12">
        <f t="shared" si="0"/>
        <v>43255</v>
      </c>
    </row>
    <row r="29" s="10" customFormat="1" spans="1:33">
      <c r="A29" s="4" t="s">
        <v>251</v>
      </c>
      <c r="B29" s="4" t="s">
        <v>251</v>
      </c>
      <c r="C29" s="4" t="s">
        <v>252</v>
      </c>
      <c r="D29" s="4" t="s">
        <v>253</v>
      </c>
      <c r="E29" s="4" t="s">
        <v>36</v>
      </c>
      <c r="F29" s="4" t="s">
        <v>37</v>
      </c>
      <c r="G29" s="4" t="s">
        <v>51</v>
      </c>
      <c r="H29" s="4"/>
      <c r="I29" s="4"/>
      <c r="J29" s="4" t="s">
        <v>157</v>
      </c>
      <c r="K29" s="4" t="s">
        <v>53</v>
      </c>
      <c r="L29" s="4" t="s">
        <v>54</v>
      </c>
      <c r="M29" s="4" t="s">
        <v>55</v>
      </c>
      <c r="N29" s="4" t="s">
        <v>36</v>
      </c>
      <c r="O29" s="4">
        <v>1</v>
      </c>
      <c r="P29" s="4" t="s">
        <v>56</v>
      </c>
      <c r="Q29" s="4">
        <v>22.98</v>
      </c>
      <c r="R29" s="4"/>
      <c r="S29" s="4">
        <v>3.02</v>
      </c>
      <c r="T29" s="4"/>
      <c r="U29" s="4"/>
      <c r="V29" s="4"/>
      <c r="W29" s="4"/>
      <c r="X29" s="4">
        <v>3.02</v>
      </c>
      <c r="Y29" s="4" t="s">
        <v>257</v>
      </c>
      <c r="Z29" s="4" t="s">
        <v>47</v>
      </c>
      <c r="AA29" s="4" t="s">
        <v>258</v>
      </c>
      <c r="AB29" s="4" t="s">
        <v>59</v>
      </c>
      <c r="AC29" s="4" t="s">
        <v>259</v>
      </c>
      <c r="AD29" s="4" t="b">
        <v>0</v>
      </c>
      <c r="AE29" s="4"/>
      <c r="AF29" s="4"/>
      <c r="AG29" s="12">
        <f t="shared" si="0"/>
        <v>43255</v>
      </c>
    </row>
    <row r="30" s="10" customFormat="1" spans="1:33">
      <c r="A30" s="4" t="s">
        <v>260</v>
      </c>
      <c r="B30" s="4" t="s">
        <v>260</v>
      </c>
      <c r="C30" s="4" t="s">
        <v>261</v>
      </c>
      <c r="D30" s="4" t="s">
        <v>262</v>
      </c>
      <c r="E30" s="4" t="s">
        <v>36</v>
      </c>
      <c r="F30" s="4" t="s">
        <v>37</v>
      </c>
      <c r="G30" s="4" t="s">
        <v>51</v>
      </c>
      <c r="H30" s="4"/>
      <c r="I30" s="4"/>
      <c r="J30" s="4" t="s">
        <v>52</v>
      </c>
      <c r="K30" s="4" t="s">
        <v>167</v>
      </c>
      <c r="L30" s="4" t="s">
        <v>263</v>
      </c>
      <c r="M30" s="4" t="s">
        <v>264</v>
      </c>
      <c r="N30" s="4" t="s">
        <v>36</v>
      </c>
      <c r="O30" s="4">
        <v>1</v>
      </c>
      <c r="P30" s="4" t="s">
        <v>56</v>
      </c>
      <c r="Q30" s="4">
        <v>22.98</v>
      </c>
      <c r="R30" s="4"/>
      <c r="S30" s="4"/>
      <c r="T30" s="4"/>
      <c r="U30" s="4"/>
      <c r="V30" s="4"/>
      <c r="W30" s="4"/>
      <c r="X30" s="4"/>
      <c r="Y30" s="4" t="s">
        <v>265</v>
      </c>
      <c r="Z30" s="4" t="s">
        <v>266</v>
      </c>
      <c r="AA30" s="4" t="s">
        <v>267</v>
      </c>
      <c r="AB30" s="4" t="s">
        <v>59</v>
      </c>
      <c r="AC30" s="4"/>
      <c r="AD30" s="4" t="b">
        <v>0</v>
      </c>
      <c r="AE30" s="4"/>
      <c r="AF30" s="4"/>
      <c r="AG30" s="12">
        <f t="shared" si="0"/>
        <v>43255</v>
      </c>
    </row>
    <row r="31" s="10" customFormat="1" spans="1:33">
      <c r="A31" s="4" t="s">
        <v>260</v>
      </c>
      <c r="B31" s="4" t="s">
        <v>260</v>
      </c>
      <c r="C31" s="4" t="s">
        <v>261</v>
      </c>
      <c r="D31" s="4" t="s">
        <v>262</v>
      </c>
      <c r="E31" s="4" t="s">
        <v>36</v>
      </c>
      <c r="F31" s="4" t="s">
        <v>37</v>
      </c>
      <c r="G31" s="4" t="s">
        <v>51</v>
      </c>
      <c r="H31" s="4"/>
      <c r="I31" s="4"/>
      <c r="J31" s="4" t="s">
        <v>52</v>
      </c>
      <c r="K31" s="4" t="s">
        <v>167</v>
      </c>
      <c r="L31" s="4" t="s">
        <v>268</v>
      </c>
      <c r="M31" s="4" t="s">
        <v>269</v>
      </c>
      <c r="N31" s="4" t="s">
        <v>36</v>
      </c>
      <c r="O31" s="4">
        <v>1</v>
      </c>
      <c r="P31" s="4" t="s">
        <v>56</v>
      </c>
      <c r="Q31" s="4">
        <v>22.98</v>
      </c>
      <c r="R31" s="4"/>
      <c r="S31" s="4"/>
      <c r="T31" s="4"/>
      <c r="U31" s="4"/>
      <c r="V31" s="4"/>
      <c r="W31" s="4"/>
      <c r="X31" s="4"/>
      <c r="Y31" s="4" t="s">
        <v>265</v>
      </c>
      <c r="Z31" s="4" t="s">
        <v>266</v>
      </c>
      <c r="AA31" s="4" t="s">
        <v>267</v>
      </c>
      <c r="AB31" s="4" t="s">
        <v>59</v>
      </c>
      <c r="AC31" s="4"/>
      <c r="AD31" s="4" t="b">
        <v>0</v>
      </c>
      <c r="AE31" s="4"/>
      <c r="AF31" s="4"/>
      <c r="AG31" s="12">
        <f t="shared" si="0"/>
        <v>43255</v>
      </c>
    </row>
    <row r="32" s="10" customFormat="1" spans="1:33">
      <c r="A32" s="4" t="s">
        <v>270</v>
      </c>
      <c r="B32" s="4" t="s">
        <v>270</v>
      </c>
      <c r="C32" s="4" t="s">
        <v>271</v>
      </c>
      <c r="D32" s="4" t="s">
        <v>272</v>
      </c>
      <c r="E32" s="4" t="s">
        <v>36</v>
      </c>
      <c r="F32" s="4" t="s">
        <v>37</v>
      </c>
      <c r="G32" s="4" t="s">
        <v>51</v>
      </c>
      <c r="H32" s="4"/>
      <c r="I32" s="4"/>
      <c r="J32" s="4" t="s">
        <v>52</v>
      </c>
      <c r="K32" s="4" t="s">
        <v>273</v>
      </c>
      <c r="L32" s="4" t="s">
        <v>274</v>
      </c>
      <c r="M32" s="4" t="s">
        <v>275</v>
      </c>
      <c r="N32" s="4" t="s">
        <v>36</v>
      </c>
      <c r="O32" s="4">
        <v>1</v>
      </c>
      <c r="P32" s="4" t="s">
        <v>56</v>
      </c>
      <c r="Q32" s="4">
        <v>22.98</v>
      </c>
      <c r="R32" s="4"/>
      <c r="S32" s="4"/>
      <c r="T32" s="4"/>
      <c r="U32" s="4"/>
      <c r="V32" s="4"/>
      <c r="W32" s="4"/>
      <c r="X32" s="4"/>
      <c r="Y32" s="4" t="s">
        <v>276</v>
      </c>
      <c r="Z32" s="4" t="s">
        <v>277</v>
      </c>
      <c r="AA32" s="4">
        <v>56156</v>
      </c>
      <c r="AB32" s="4" t="s">
        <v>59</v>
      </c>
      <c r="AC32" s="4"/>
      <c r="AD32" s="4" t="b">
        <v>0</v>
      </c>
      <c r="AE32" s="4"/>
      <c r="AF32" s="4"/>
      <c r="AG32" s="12">
        <f t="shared" si="0"/>
        <v>43255</v>
      </c>
    </row>
    <row r="33" s="10" customFormat="1" spans="1:33">
      <c r="A33" s="4" t="s">
        <v>278</v>
      </c>
      <c r="B33" s="4" t="s">
        <v>278</v>
      </c>
      <c r="C33" s="4" t="s">
        <v>279</v>
      </c>
      <c r="D33" s="4" t="s">
        <v>280</v>
      </c>
      <c r="E33" s="4" t="s">
        <v>36</v>
      </c>
      <c r="F33" s="4" t="s">
        <v>37</v>
      </c>
      <c r="G33" s="4" t="s">
        <v>51</v>
      </c>
      <c r="H33" s="4"/>
      <c r="I33" s="4"/>
      <c r="J33" s="4" t="s">
        <v>52</v>
      </c>
      <c r="K33" s="4" t="s">
        <v>53</v>
      </c>
      <c r="L33" s="4" t="s">
        <v>54</v>
      </c>
      <c r="M33" s="4" t="s">
        <v>55</v>
      </c>
      <c r="N33" s="4" t="s">
        <v>36</v>
      </c>
      <c r="O33" s="4">
        <v>1</v>
      </c>
      <c r="P33" s="4" t="s">
        <v>56</v>
      </c>
      <c r="Q33" s="4">
        <v>22.98</v>
      </c>
      <c r="R33" s="4"/>
      <c r="S33" s="4"/>
      <c r="T33" s="4"/>
      <c r="U33" s="4"/>
      <c r="V33" s="4"/>
      <c r="W33" s="4"/>
      <c r="X33" s="4"/>
      <c r="Y33" s="4" t="s">
        <v>281</v>
      </c>
      <c r="Z33" s="4" t="s">
        <v>171</v>
      </c>
      <c r="AA33" s="4" t="s">
        <v>282</v>
      </c>
      <c r="AB33" s="4" t="s">
        <v>59</v>
      </c>
      <c r="AC33" s="4"/>
      <c r="AD33" s="4" t="b">
        <v>0</v>
      </c>
      <c r="AE33" s="4"/>
      <c r="AF33" s="4"/>
      <c r="AG33" s="12">
        <f t="shared" si="0"/>
        <v>43255</v>
      </c>
    </row>
    <row r="34" s="10" customFormat="1" spans="1:33">
      <c r="A34" s="4" t="s">
        <v>283</v>
      </c>
      <c r="B34" s="4" t="s">
        <v>283</v>
      </c>
      <c r="C34" s="4" t="s">
        <v>284</v>
      </c>
      <c r="D34" s="4" t="s">
        <v>285</v>
      </c>
      <c r="E34" s="4" t="s">
        <v>36</v>
      </c>
      <c r="F34" s="4" t="s">
        <v>37</v>
      </c>
      <c r="G34" s="4" t="s">
        <v>51</v>
      </c>
      <c r="H34" s="4"/>
      <c r="I34" s="4"/>
      <c r="J34" s="4" t="s">
        <v>157</v>
      </c>
      <c r="K34" s="4" t="s">
        <v>286</v>
      </c>
      <c r="L34" s="4" t="s">
        <v>287</v>
      </c>
      <c r="M34" s="4" t="s">
        <v>288</v>
      </c>
      <c r="N34" s="4" t="s">
        <v>36</v>
      </c>
      <c r="O34" s="4">
        <v>1</v>
      </c>
      <c r="P34" s="4" t="s">
        <v>56</v>
      </c>
      <c r="Q34" s="4">
        <v>10</v>
      </c>
      <c r="R34" s="4"/>
      <c r="S34" s="4">
        <v>5.99</v>
      </c>
      <c r="T34" s="4"/>
      <c r="U34" s="4"/>
      <c r="V34" s="4"/>
      <c r="W34" s="4"/>
      <c r="X34" s="4"/>
      <c r="Y34" s="4" t="s">
        <v>289</v>
      </c>
      <c r="Z34" s="4" t="s">
        <v>290</v>
      </c>
      <c r="AA34" s="4" t="s">
        <v>291</v>
      </c>
      <c r="AB34" s="4" t="s">
        <v>59</v>
      </c>
      <c r="AC34" s="4"/>
      <c r="AD34" s="4" t="b">
        <v>0</v>
      </c>
      <c r="AE34" s="4"/>
      <c r="AF34" s="4"/>
      <c r="AG34" s="12">
        <f t="shared" si="0"/>
        <v>43255</v>
      </c>
    </row>
    <row r="35" s="10" customFormat="1" spans="1:33">
      <c r="A35" s="4" t="s">
        <v>292</v>
      </c>
      <c r="B35" s="4" t="s">
        <v>292</v>
      </c>
      <c r="C35" s="4" t="s">
        <v>293</v>
      </c>
      <c r="D35" s="4" t="s">
        <v>294</v>
      </c>
      <c r="E35" s="4" t="s">
        <v>36</v>
      </c>
      <c r="F35" s="4" t="s">
        <v>37</v>
      </c>
      <c r="G35" s="4" t="s">
        <v>51</v>
      </c>
      <c r="H35" s="4"/>
      <c r="I35" s="4"/>
      <c r="J35" s="4" t="s">
        <v>52</v>
      </c>
      <c r="K35" s="4" t="s">
        <v>295</v>
      </c>
      <c r="L35" s="4" t="s">
        <v>296</v>
      </c>
      <c r="M35" s="4" t="s">
        <v>297</v>
      </c>
      <c r="N35" s="4" t="s">
        <v>36</v>
      </c>
      <c r="O35" s="4">
        <v>1</v>
      </c>
      <c r="P35" s="4" t="s">
        <v>56</v>
      </c>
      <c r="Q35" s="4">
        <v>23.98</v>
      </c>
      <c r="R35" s="4"/>
      <c r="S35" s="4"/>
      <c r="T35" s="4"/>
      <c r="U35" s="4"/>
      <c r="V35" s="4"/>
      <c r="W35" s="4"/>
      <c r="X35" s="4"/>
      <c r="Y35" s="4" t="s">
        <v>298</v>
      </c>
      <c r="Z35" s="4" t="s">
        <v>171</v>
      </c>
      <c r="AA35" s="4" t="s">
        <v>299</v>
      </c>
      <c r="AB35" s="4" t="s">
        <v>59</v>
      </c>
      <c r="AC35" s="4"/>
      <c r="AD35" s="4" t="b">
        <v>0</v>
      </c>
      <c r="AE35" s="4"/>
      <c r="AF35" s="4"/>
      <c r="AG35" s="12">
        <f t="shared" si="0"/>
        <v>43255</v>
      </c>
    </row>
    <row r="36" s="10" customFormat="1" spans="1:33">
      <c r="A36" s="4" t="s">
        <v>300</v>
      </c>
      <c r="B36" s="4" t="s">
        <v>300</v>
      </c>
      <c r="C36" s="4" t="s">
        <v>301</v>
      </c>
      <c r="D36" s="4" t="s">
        <v>302</v>
      </c>
      <c r="E36" s="4" t="s">
        <v>36</v>
      </c>
      <c r="F36" s="4" t="s">
        <v>37</v>
      </c>
      <c r="G36" s="4" t="s">
        <v>51</v>
      </c>
      <c r="H36" s="4"/>
      <c r="I36" s="4"/>
      <c r="J36" s="4" t="s">
        <v>52</v>
      </c>
      <c r="K36" s="4" t="s">
        <v>303</v>
      </c>
      <c r="L36" s="4" t="s">
        <v>304</v>
      </c>
      <c r="M36" s="4" t="s">
        <v>305</v>
      </c>
      <c r="N36" s="4" t="s">
        <v>36</v>
      </c>
      <c r="O36" s="4">
        <v>1</v>
      </c>
      <c r="P36" s="4" t="s">
        <v>56</v>
      </c>
      <c r="Q36" s="4">
        <v>23.98</v>
      </c>
      <c r="R36" s="4"/>
      <c r="S36" s="4"/>
      <c r="T36" s="4"/>
      <c r="U36" s="4"/>
      <c r="V36" s="4"/>
      <c r="W36" s="4"/>
      <c r="X36" s="4"/>
      <c r="Y36" s="4" t="s">
        <v>306</v>
      </c>
      <c r="Z36" s="4" t="s">
        <v>307</v>
      </c>
      <c r="AA36" s="4" t="s">
        <v>308</v>
      </c>
      <c r="AB36" s="4" t="s">
        <v>59</v>
      </c>
      <c r="AC36" s="4"/>
      <c r="AD36" s="4" t="b">
        <v>0</v>
      </c>
      <c r="AE36" s="4"/>
      <c r="AF36" s="4"/>
      <c r="AG36" s="12">
        <f t="shared" si="0"/>
        <v>43255</v>
      </c>
    </row>
    <row r="37" s="10" customFormat="1" spans="1:33">
      <c r="A37" s="4" t="s">
        <v>309</v>
      </c>
      <c r="B37" s="4" t="s">
        <v>309</v>
      </c>
      <c r="C37" s="4" t="s">
        <v>310</v>
      </c>
      <c r="D37" s="4" t="s">
        <v>311</v>
      </c>
      <c r="E37" s="4" t="s">
        <v>36</v>
      </c>
      <c r="F37" s="4" t="s">
        <v>37</v>
      </c>
      <c r="G37" s="4" t="s">
        <v>51</v>
      </c>
      <c r="H37" s="4"/>
      <c r="I37" s="4"/>
      <c r="J37" s="4" t="s">
        <v>312</v>
      </c>
      <c r="K37" s="4" t="s">
        <v>313</v>
      </c>
      <c r="L37" s="4" t="s">
        <v>314</v>
      </c>
      <c r="M37" s="4" t="s">
        <v>315</v>
      </c>
      <c r="N37" s="4" t="s">
        <v>36</v>
      </c>
      <c r="O37" s="4">
        <v>1</v>
      </c>
      <c r="P37" s="4" t="s">
        <v>56</v>
      </c>
      <c r="Q37" s="4">
        <v>21.98</v>
      </c>
      <c r="R37" s="4"/>
      <c r="S37" s="4">
        <v>3.99</v>
      </c>
      <c r="T37" s="4"/>
      <c r="U37" s="4"/>
      <c r="V37" s="4"/>
      <c r="W37" s="4"/>
      <c r="X37" s="4"/>
      <c r="Y37" s="4" t="s">
        <v>316</v>
      </c>
      <c r="Z37" s="4" t="s">
        <v>317</v>
      </c>
      <c r="AA37" s="4" t="s">
        <v>318</v>
      </c>
      <c r="AB37" s="4" t="s">
        <v>59</v>
      </c>
      <c r="AC37" s="4"/>
      <c r="AD37" s="4" t="b">
        <v>0</v>
      </c>
      <c r="AE37" s="4"/>
      <c r="AF37" s="4"/>
      <c r="AG37" s="12">
        <f t="shared" si="0"/>
        <v>43255</v>
      </c>
    </row>
    <row r="38" s="10" customFormat="1" spans="1:33">
      <c r="A38" s="4" t="s">
        <v>319</v>
      </c>
      <c r="B38" s="4" t="s">
        <v>319</v>
      </c>
      <c r="C38" s="4" t="s">
        <v>320</v>
      </c>
      <c r="D38" s="4" t="s">
        <v>321</v>
      </c>
      <c r="E38" s="4" t="s">
        <v>36</v>
      </c>
      <c r="F38" s="4" t="s">
        <v>37</v>
      </c>
      <c r="G38" s="4" t="s">
        <v>51</v>
      </c>
      <c r="H38" s="4"/>
      <c r="I38" s="4"/>
      <c r="J38" s="4" t="s">
        <v>52</v>
      </c>
      <c r="K38" s="4" t="s">
        <v>322</v>
      </c>
      <c r="L38" s="4" t="s">
        <v>323</v>
      </c>
      <c r="M38" s="4" t="s">
        <v>324</v>
      </c>
      <c r="N38" s="4" t="s">
        <v>36</v>
      </c>
      <c r="O38" s="4">
        <v>1</v>
      </c>
      <c r="P38" s="4" t="s">
        <v>56</v>
      </c>
      <c r="Q38" s="4">
        <v>23.98</v>
      </c>
      <c r="R38" s="4"/>
      <c r="S38" s="4"/>
      <c r="T38" s="4"/>
      <c r="U38" s="4"/>
      <c r="V38" s="4"/>
      <c r="W38" s="4"/>
      <c r="X38" s="4"/>
      <c r="Y38" s="4" t="s">
        <v>325</v>
      </c>
      <c r="Z38" s="4" t="s">
        <v>326</v>
      </c>
      <c r="AA38" s="4" t="s">
        <v>327</v>
      </c>
      <c r="AB38" s="4" t="s">
        <v>59</v>
      </c>
      <c r="AC38" s="4"/>
      <c r="AD38" s="4" t="b">
        <v>0</v>
      </c>
      <c r="AE38" s="4"/>
      <c r="AF38" s="4"/>
      <c r="AG38" s="12">
        <f t="shared" si="0"/>
        <v>43255</v>
      </c>
    </row>
    <row r="39" s="10" customFormat="1" spans="1:33">
      <c r="A39" s="4" t="s">
        <v>328</v>
      </c>
      <c r="B39" s="4" t="s">
        <v>328</v>
      </c>
      <c r="C39" s="4" t="s">
        <v>329</v>
      </c>
      <c r="D39" s="4" t="s">
        <v>330</v>
      </c>
      <c r="E39" s="4" t="s">
        <v>36</v>
      </c>
      <c r="F39" s="4" t="s">
        <v>37</v>
      </c>
      <c r="G39" s="4" t="s">
        <v>51</v>
      </c>
      <c r="H39" s="4"/>
      <c r="I39" s="4"/>
      <c r="J39" s="4" t="s">
        <v>52</v>
      </c>
      <c r="K39" s="4" t="s">
        <v>331</v>
      </c>
      <c r="L39" s="4" t="s">
        <v>332</v>
      </c>
      <c r="M39" s="4" t="s">
        <v>333</v>
      </c>
      <c r="N39" s="4" t="s">
        <v>36</v>
      </c>
      <c r="O39" s="4">
        <v>1</v>
      </c>
      <c r="P39" s="4" t="s">
        <v>56</v>
      </c>
      <c r="Q39" s="4">
        <v>21.98</v>
      </c>
      <c r="R39" s="4"/>
      <c r="S39" s="4"/>
      <c r="T39" s="4"/>
      <c r="U39" s="4"/>
      <c r="V39" s="4"/>
      <c r="W39" s="4"/>
      <c r="X39" s="4"/>
      <c r="Y39" s="4" t="s">
        <v>334</v>
      </c>
      <c r="Z39" s="4" t="s">
        <v>335</v>
      </c>
      <c r="AA39" s="4" t="s">
        <v>336</v>
      </c>
      <c r="AB39" s="4" t="s">
        <v>59</v>
      </c>
      <c r="AC39" s="4"/>
      <c r="AD39" s="4" t="b">
        <v>0</v>
      </c>
      <c r="AE39" s="4"/>
      <c r="AF39" s="4"/>
      <c r="AG39" s="12">
        <f t="shared" si="0"/>
        <v>43255</v>
      </c>
    </row>
    <row r="40" s="10" customFormat="1" spans="1:33">
      <c r="A40" s="4" t="s">
        <v>337</v>
      </c>
      <c r="B40" s="4" t="s">
        <v>337</v>
      </c>
      <c r="C40" s="4" t="s">
        <v>338</v>
      </c>
      <c r="D40" s="4" t="s">
        <v>339</v>
      </c>
      <c r="E40" s="4" t="s">
        <v>36</v>
      </c>
      <c r="F40" s="4" t="s">
        <v>37</v>
      </c>
      <c r="G40" s="4" t="s">
        <v>51</v>
      </c>
      <c r="H40" s="4"/>
      <c r="I40" s="4"/>
      <c r="J40" s="4" t="s">
        <v>52</v>
      </c>
      <c r="K40" s="4" t="s">
        <v>340</v>
      </c>
      <c r="L40" s="4" t="s">
        <v>341</v>
      </c>
      <c r="M40" s="4" t="s">
        <v>342</v>
      </c>
      <c r="N40" s="4" t="s">
        <v>36</v>
      </c>
      <c r="O40" s="4">
        <v>1</v>
      </c>
      <c r="P40" s="4" t="s">
        <v>56</v>
      </c>
      <c r="Q40" s="4">
        <v>23.98</v>
      </c>
      <c r="R40" s="4"/>
      <c r="S40" s="4"/>
      <c r="T40" s="4"/>
      <c r="U40" s="4"/>
      <c r="V40" s="4"/>
      <c r="W40" s="4"/>
      <c r="X40" s="4"/>
      <c r="Y40" s="4" t="s">
        <v>343</v>
      </c>
      <c r="Z40" s="4" t="s">
        <v>186</v>
      </c>
      <c r="AA40" s="4" t="s">
        <v>344</v>
      </c>
      <c r="AB40" s="4" t="s">
        <v>59</v>
      </c>
      <c r="AC40" s="4"/>
      <c r="AD40" s="4" t="b">
        <v>0</v>
      </c>
      <c r="AE40" s="4"/>
      <c r="AF40" s="4"/>
      <c r="AG40" s="12">
        <f t="shared" si="0"/>
        <v>43255</v>
      </c>
    </row>
    <row r="41" s="10" customFormat="1" spans="1:33">
      <c r="A41" s="4" t="s">
        <v>345</v>
      </c>
      <c r="B41" s="4" t="s">
        <v>345</v>
      </c>
      <c r="C41" s="4" t="s">
        <v>346</v>
      </c>
      <c r="D41" s="4" t="s">
        <v>347</v>
      </c>
      <c r="E41" s="4" t="s">
        <v>36</v>
      </c>
      <c r="F41" s="4" t="s">
        <v>37</v>
      </c>
      <c r="G41" s="4" t="s">
        <v>51</v>
      </c>
      <c r="H41" s="4"/>
      <c r="I41" s="4"/>
      <c r="J41" s="4" t="s">
        <v>52</v>
      </c>
      <c r="K41" s="4" t="s">
        <v>348</v>
      </c>
      <c r="L41" s="4" t="s">
        <v>349</v>
      </c>
      <c r="M41" s="4" t="s">
        <v>350</v>
      </c>
      <c r="N41" s="4" t="s">
        <v>36</v>
      </c>
      <c r="O41" s="4">
        <v>1</v>
      </c>
      <c r="P41" s="4" t="s">
        <v>56</v>
      </c>
      <c r="Q41" s="4">
        <v>23.98</v>
      </c>
      <c r="R41" s="4"/>
      <c r="S41" s="4"/>
      <c r="T41" s="4"/>
      <c r="U41" s="4"/>
      <c r="V41" s="4"/>
      <c r="W41" s="4"/>
      <c r="X41" s="4"/>
      <c r="Y41" s="4" t="s">
        <v>351</v>
      </c>
      <c r="Z41" s="4" t="s">
        <v>266</v>
      </c>
      <c r="AA41" s="4" t="s">
        <v>352</v>
      </c>
      <c r="AB41" s="4" t="s">
        <v>59</v>
      </c>
      <c r="AC41" s="4"/>
      <c r="AD41" s="4" t="b">
        <v>0</v>
      </c>
      <c r="AE41" s="4"/>
      <c r="AF41" s="4"/>
      <c r="AG41" s="12">
        <f t="shared" si="0"/>
        <v>43255</v>
      </c>
    </row>
    <row r="42" s="10" customFormat="1" spans="1:33">
      <c r="A42" s="4" t="s">
        <v>353</v>
      </c>
      <c r="B42" s="4" t="s">
        <v>353</v>
      </c>
      <c r="C42" s="4" t="s">
        <v>354</v>
      </c>
      <c r="D42" s="4" t="s">
        <v>355</v>
      </c>
      <c r="E42" s="4" t="s">
        <v>36</v>
      </c>
      <c r="F42" s="4" t="s">
        <v>37</v>
      </c>
      <c r="G42" s="4" t="s">
        <v>51</v>
      </c>
      <c r="H42" s="4"/>
      <c r="I42" s="4"/>
      <c r="J42" s="4" t="s">
        <v>52</v>
      </c>
      <c r="K42" s="4" t="s">
        <v>53</v>
      </c>
      <c r="L42" s="4" t="s">
        <v>54</v>
      </c>
      <c r="M42" s="4" t="s">
        <v>55</v>
      </c>
      <c r="N42" s="4" t="s">
        <v>36</v>
      </c>
      <c r="O42" s="4">
        <v>1</v>
      </c>
      <c r="P42" s="4" t="s">
        <v>56</v>
      </c>
      <c r="Q42" s="4">
        <v>22.98</v>
      </c>
      <c r="R42" s="4"/>
      <c r="S42" s="4"/>
      <c r="T42" s="4"/>
      <c r="U42" s="4"/>
      <c r="V42" s="4"/>
      <c r="W42" s="4"/>
      <c r="X42" s="4"/>
      <c r="Y42" s="4" t="s">
        <v>356</v>
      </c>
      <c r="Z42" s="4" t="s">
        <v>357</v>
      </c>
      <c r="AA42" s="4" t="s">
        <v>358</v>
      </c>
      <c r="AB42" s="4" t="s">
        <v>59</v>
      </c>
      <c r="AC42" s="4"/>
      <c r="AD42" s="4" t="b">
        <v>0</v>
      </c>
      <c r="AE42" s="4"/>
      <c r="AF42" s="4"/>
      <c r="AG42" s="12">
        <f t="shared" si="0"/>
        <v>43255</v>
      </c>
    </row>
    <row r="43" s="10" customFormat="1" spans="1:33">
      <c r="A43" s="4" t="s">
        <v>359</v>
      </c>
      <c r="B43" s="4" t="s">
        <v>359</v>
      </c>
      <c r="C43" s="4" t="s">
        <v>360</v>
      </c>
      <c r="D43" s="4" t="s">
        <v>361</v>
      </c>
      <c r="E43" s="4" t="s">
        <v>36</v>
      </c>
      <c r="F43" s="4" t="s">
        <v>37</v>
      </c>
      <c r="G43" s="4" t="s">
        <v>51</v>
      </c>
      <c r="H43" s="4"/>
      <c r="I43" s="4"/>
      <c r="J43" s="4" t="s">
        <v>157</v>
      </c>
      <c r="K43" s="4" t="s">
        <v>362</v>
      </c>
      <c r="L43" s="4" t="s">
        <v>363</v>
      </c>
      <c r="M43" s="4" t="s">
        <v>364</v>
      </c>
      <c r="N43" s="4" t="s">
        <v>36</v>
      </c>
      <c r="O43" s="4">
        <v>1</v>
      </c>
      <c r="P43" s="4" t="s">
        <v>56</v>
      </c>
      <c r="Q43" s="4">
        <v>10.98</v>
      </c>
      <c r="R43" s="4">
        <v>0.86</v>
      </c>
      <c r="S43" s="4"/>
      <c r="T43" s="4"/>
      <c r="U43" s="4"/>
      <c r="V43" s="4"/>
      <c r="W43" s="4"/>
      <c r="X43" s="4"/>
      <c r="Y43" s="4" t="s">
        <v>365</v>
      </c>
      <c r="Z43" s="4" t="s">
        <v>366</v>
      </c>
      <c r="AA43" s="4" t="s">
        <v>367</v>
      </c>
      <c r="AB43" s="4" t="s">
        <v>59</v>
      </c>
      <c r="AC43" s="4"/>
      <c r="AD43" s="4" t="b">
        <v>0</v>
      </c>
      <c r="AE43" s="4"/>
      <c r="AF43" s="4"/>
      <c r="AG43" s="12">
        <f t="shared" si="0"/>
        <v>43255</v>
      </c>
    </row>
    <row r="44" s="10" customFormat="1" spans="1:33">
      <c r="A44" s="4" t="s">
        <v>368</v>
      </c>
      <c r="B44" s="4" t="s">
        <v>368</v>
      </c>
      <c r="C44" s="4" t="s">
        <v>369</v>
      </c>
      <c r="D44" s="4" t="s">
        <v>370</v>
      </c>
      <c r="E44" s="4" t="s">
        <v>36</v>
      </c>
      <c r="F44" s="4" t="s">
        <v>37</v>
      </c>
      <c r="G44" s="4" t="s">
        <v>51</v>
      </c>
      <c r="H44" s="4"/>
      <c r="I44" s="4"/>
      <c r="J44" s="4" t="s">
        <v>52</v>
      </c>
      <c r="K44" s="4" t="s">
        <v>371</v>
      </c>
      <c r="L44" s="4" t="s">
        <v>372</v>
      </c>
      <c r="M44" s="4" t="s">
        <v>373</v>
      </c>
      <c r="N44" s="4" t="s">
        <v>36</v>
      </c>
      <c r="O44" s="4">
        <v>1</v>
      </c>
      <c r="P44" s="4" t="s">
        <v>56</v>
      </c>
      <c r="Q44" s="4">
        <v>22.98</v>
      </c>
      <c r="R44" s="4"/>
      <c r="S44" s="4"/>
      <c r="T44" s="4"/>
      <c r="U44" s="4"/>
      <c r="V44" s="4"/>
      <c r="W44" s="4"/>
      <c r="X44" s="4"/>
      <c r="Y44" s="4" t="s">
        <v>374</v>
      </c>
      <c r="Z44" s="4" t="s">
        <v>290</v>
      </c>
      <c r="AA44" s="4" t="s">
        <v>375</v>
      </c>
      <c r="AB44" s="4" t="s">
        <v>59</v>
      </c>
      <c r="AC44" s="4"/>
      <c r="AD44" s="4" t="b">
        <v>0</v>
      </c>
      <c r="AE44" s="4"/>
      <c r="AF44" s="4"/>
      <c r="AG44" s="12">
        <f t="shared" si="0"/>
        <v>43255</v>
      </c>
    </row>
    <row r="45" s="10" customFormat="1" spans="1:33">
      <c r="A45" s="4" t="s">
        <v>376</v>
      </c>
      <c r="B45" s="4" t="s">
        <v>376</v>
      </c>
      <c r="C45" s="4" t="s">
        <v>377</v>
      </c>
      <c r="D45" s="4" t="s">
        <v>378</v>
      </c>
      <c r="E45" s="4" t="s">
        <v>36</v>
      </c>
      <c r="F45" s="4" t="s">
        <v>37</v>
      </c>
      <c r="G45" s="4" t="s">
        <v>51</v>
      </c>
      <c r="H45" s="4"/>
      <c r="I45" s="4"/>
      <c r="J45" s="4" t="s">
        <v>52</v>
      </c>
      <c r="K45" s="4" t="s">
        <v>273</v>
      </c>
      <c r="L45" s="4" t="s">
        <v>274</v>
      </c>
      <c r="M45" s="4" t="s">
        <v>275</v>
      </c>
      <c r="N45" s="4" t="s">
        <v>36</v>
      </c>
      <c r="O45" s="4">
        <v>1</v>
      </c>
      <c r="P45" s="4" t="s">
        <v>56</v>
      </c>
      <c r="Q45" s="4">
        <v>22.98</v>
      </c>
      <c r="R45" s="4"/>
      <c r="S45" s="4"/>
      <c r="T45" s="4"/>
      <c r="U45" s="4"/>
      <c r="V45" s="4"/>
      <c r="W45" s="4"/>
      <c r="X45" s="4"/>
      <c r="Y45" s="4" t="s">
        <v>356</v>
      </c>
      <c r="Z45" s="4" t="s">
        <v>357</v>
      </c>
      <c r="AA45" s="4" t="s">
        <v>379</v>
      </c>
      <c r="AB45" s="4" t="s">
        <v>59</v>
      </c>
      <c r="AC45" s="4"/>
      <c r="AD45" s="4" t="b">
        <v>0</v>
      </c>
      <c r="AE45" s="4"/>
      <c r="AF45" s="4"/>
      <c r="AG45" s="12">
        <f t="shared" si="0"/>
        <v>43255</v>
      </c>
    </row>
    <row r="46" s="10" customFormat="1" spans="1:33">
      <c r="A46" s="4" t="s">
        <v>376</v>
      </c>
      <c r="B46" s="4" t="s">
        <v>376</v>
      </c>
      <c r="C46" s="4" t="s">
        <v>377</v>
      </c>
      <c r="D46" s="4" t="s">
        <v>378</v>
      </c>
      <c r="E46" s="4" t="s">
        <v>36</v>
      </c>
      <c r="F46" s="4" t="s">
        <v>37</v>
      </c>
      <c r="G46" s="4" t="s">
        <v>51</v>
      </c>
      <c r="H46" s="4"/>
      <c r="I46" s="4"/>
      <c r="J46" s="4" t="s">
        <v>52</v>
      </c>
      <c r="K46" s="4" t="s">
        <v>122</v>
      </c>
      <c r="L46" s="4" t="s">
        <v>123</v>
      </c>
      <c r="M46" s="4" t="s">
        <v>124</v>
      </c>
      <c r="N46" s="4" t="s">
        <v>36</v>
      </c>
      <c r="O46" s="4">
        <v>1</v>
      </c>
      <c r="P46" s="4" t="s">
        <v>56</v>
      </c>
      <c r="Q46" s="4">
        <v>22.98</v>
      </c>
      <c r="R46" s="4"/>
      <c r="S46" s="4"/>
      <c r="T46" s="4"/>
      <c r="U46" s="4"/>
      <c r="V46" s="4"/>
      <c r="W46" s="4"/>
      <c r="X46" s="4"/>
      <c r="Y46" s="4" t="s">
        <v>356</v>
      </c>
      <c r="Z46" s="4" t="s">
        <v>357</v>
      </c>
      <c r="AA46" s="4" t="s">
        <v>379</v>
      </c>
      <c r="AB46" s="4" t="s">
        <v>59</v>
      </c>
      <c r="AC46" s="4"/>
      <c r="AD46" s="4" t="b">
        <v>0</v>
      </c>
      <c r="AE46" s="4"/>
      <c r="AF46" s="4"/>
      <c r="AG46" s="12">
        <f t="shared" si="0"/>
        <v>43255</v>
      </c>
    </row>
    <row r="47" s="10" customFormat="1" spans="1:33">
      <c r="A47" s="4" t="s">
        <v>380</v>
      </c>
      <c r="B47" s="4" t="s">
        <v>380</v>
      </c>
      <c r="C47" s="4" t="s">
        <v>381</v>
      </c>
      <c r="D47" s="4" t="s">
        <v>382</v>
      </c>
      <c r="E47" s="4" t="s">
        <v>36</v>
      </c>
      <c r="F47" s="4" t="s">
        <v>37</v>
      </c>
      <c r="G47" s="4" t="s">
        <v>51</v>
      </c>
      <c r="H47" s="4"/>
      <c r="I47" s="4"/>
      <c r="J47" s="4" t="s">
        <v>52</v>
      </c>
      <c r="K47" s="4" t="s">
        <v>383</v>
      </c>
      <c r="L47" s="4" t="s">
        <v>384</v>
      </c>
      <c r="M47" s="4" t="s">
        <v>385</v>
      </c>
      <c r="N47" s="4" t="s">
        <v>36</v>
      </c>
      <c r="O47" s="4">
        <v>1</v>
      </c>
      <c r="P47" s="4" t="s">
        <v>56</v>
      </c>
      <c r="Q47" s="4">
        <v>20.98</v>
      </c>
      <c r="R47" s="4"/>
      <c r="S47" s="4"/>
      <c r="T47" s="4"/>
      <c r="U47" s="4"/>
      <c r="V47" s="4"/>
      <c r="W47" s="4"/>
      <c r="X47" s="4"/>
      <c r="Y47" s="4" t="s">
        <v>386</v>
      </c>
      <c r="Z47" s="4" t="s">
        <v>266</v>
      </c>
      <c r="AA47" s="4">
        <v>10522</v>
      </c>
      <c r="AB47" s="4" t="s">
        <v>59</v>
      </c>
      <c r="AC47" s="4"/>
      <c r="AD47" s="4" t="b">
        <v>0</v>
      </c>
      <c r="AE47" s="4"/>
      <c r="AF47" s="4"/>
      <c r="AG47" s="12">
        <f t="shared" si="0"/>
        <v>43255</v>
      </c>
    </row>
    <row r="48" s="10" customFormat="1" spans="1:33">
      <c r="A48" s="4" t="s">
        <v>387</v>
      </c>
      <c r="B48" s="4" t="s">
        <v>387</v>
      </c>
      <c r="C48" s="4" t="s">
        <v>388</v>
      </c>
      <c r="D48" s="4" t="s">
        <v>389</v>
      </c>
      <c r="E48" s="4" t="s">
        <v>36</v>
      </c>
      <c r="F48" s="4" t="s">
        <v>37</v>
      </c>
      <c r="G48" s="4" t="s">
        <v>51</v>
      </c>
      <c r="H48" s="4"/>
      <c r="I48" s="4"/>
      <c r="J48" s="4" t="s">
        <v>52</v>
      </c>
      <c r="K48" s="4" t="s">
        <v>390</v>
      </c>
      <c r="L48" s="4" t="s">
        <v>391</v>
      </c>
      <c r="M48" s="4" t="s">
        <v>392</v>
      </c>
      <c r="N48" s="4" t="s">
        <v>36</v>
      </c>
      <c r="O48" s="4">
        <v>1</v>
      </c>
      <c r="P48" s="4" t="s">
        <v>56</v>
      </c>
      <c r="Q48" s="4">
        <v>24.98</v>
      </c>
      <c r="R48" s="4"/>
      <c r="S48" s="4"/>
      <c r="T48" s="4"/>
      <c r="U48" s="4"/>
      <c r="V48" s="4"/>
      <c r="W48" s="4"/>
      <c r="X48" s="4"/>
      <c r="Y48" s="4" t="s">
        <v>393</v>
      </c>
      <c r="Z48" s="4" t="s">
        <v>266</v>
      </c>
      <c r="AA48" s="4">
        <v>10128</v>
      </c>
      <c r="AB48" s="4" t="s">
        <v>59</v>
      </c>
      <c r="AC48" s="4"/>
      <c r="AD48" s="4" t="b">
        <v>0</v>
      </c>
      <c r="AE48" s="4"/>
      <c r="AF48" s="4"/>
      <c r="AG48" s="12">
        <f t="shared" si="0"/>
        <v>43255</v>
      </c>
    </row>
    <row r="49" s="10" customFormat="1" spans="1:33">
      <c r="A49" s="4" t="s">
        <v>387</v>
      </c>
      <c r="B49" s="4" t="s">
        <v>387</v>
      </c>
      <c r="C49" s="4" t="s">
        <v>388</v>
      </c>
      <c r="D49" s="4" t="s">
        <v>389</v>
      </c>
      <c r="E49" s="4" t="s">
        <v>36</v>
      </c>
      <c r="F49" s="4" t="s">
        <v>37</v>
      </c>
      <c r="G49" s="4" t="s">
        <v>51</v>
      </c>
      <c r="H49" s="4"/>
      <c r="I49" s="4"/>
      <c r="J49" s="4" t="s">
        <v>52</v>
      </c>
      <c r="K49" s="4" t="s">
        <v>394</v>
      </c>
      <c r="L49" s="4" t="s">
        <v>395</v>
      </c>
      <c r="M49" s="4" t="s">
        <v>396</v>
      </c>
      <c r="N49" s="4" t="s">
        <v>36</v>
      </c>
      <c r="O49" s="4">
        <v>1</v>
      </c>
      <c r="P49" s="4" t="s">
        <v>56</v>
      </c>
      <c r="Q49" s="4">
        <v>22.98</v>
      </c>
      <c r="R49" s="4"/>
      <c r="S49" s="4"/>
      <c r="T49" s="4"/>
      <c r="U49" s="4"/>
      <c r="V49" s="4"/>
      <c r="W49" s="4"/>
      <c r="X49" s="4"/>
      <c r="Y49" s="4" t="s">
        <v>393</v>
      </c>
      <c r="Z49" s="4" t="s">
        <v>266</v>
      </c>
      <c r="AA49" s="4">
        <v>10128</v>
      </c>
      <c r="AB49" s="4" t="s">
        <v>59</v>
      </c>
      <c r="AC49" s="4"/>
      <c r="AD49" s="4" t="b">
        <v>0</v>
      </c>
      <c r="AE49" s="4"/>
      <c r="AF49" s="4"/>
      <c r="AG49" s="12">
        <f t="shared" si="0"/>
        <v>43255</v>
      </c>
    </row>
    <row r="50" s="10" customFormat="1" spans="1:33">
      <c r="A50" s="4" t="s">
        <v>397</v>
      </c>
      <c r="B50" s="4" t="s">
        <v>397</v>
      </c>
      <c r="C50" s="4" t="s">
        <v>398</v>
      </c>
      <c r="D50" s="4" t="s">
        <v>399</v>
      </c>
      <c r="E50" s="4" t="s">
        <v>36</v>
      </c>
      <c r="F50" s="4" t="s">
        <v>37</v>
      </c>
      <c r="G50" s="4" t="s">
        <v>51</v>
      </c>
      <c r="H50" s="4"/>
      <c r="I50" s="4"/>
      <c r="J50" s="4" t="s">
        <v>52</v>
      </c>
      <c r="K50" s="4" t="s">
        <v>400</v>
      </c>
      <c r="L50" s="4" t="s">
        <v>401</v>
      </c>
      <c r="M50" s="4" t="s">
        <v>402</v>
      </c>
      <c r="N50" s="4" t="s">
        <v>36</v>
      </c>
      <c r="O50" s="4">
        <v>1</v>
      </c>
      <c r="P50" s="4" t="s">
        <v>56</v>
      </c>
      <c r="Q50" s="4">
        <v>23.98</v>
      </c>
      <c r="R50" s="4"/>
      <c r="S50" s="4"/>
      <c r="T50" s="4"/>
      <c r="U50" s="4"/>
      <c r="V50" s="4"/>
      <c r="W50" s="4"/>
      <c r="X50" s="4"/>
      <c r="Y50" s="4" t="s">
        <v>403</v>
      </c>
      <c r="Z50" s="4" t="s">
        <v>47</v>
      </c>
      <c r="AA50" s="4" t="s">
        <v>404</v>
      </c>
      <c r="AB50" s="4" t="s">
        <v>59</v>
      </c>
      <c r="AC50" s="4"/>
      <c r="AD50" s="4" t="b">
        <v>0</v>
      </c>
      <c r="AE50" s="4"/>
      <c r="AF50" s="4"/>
      <c r="AG50" s="12">
        <f t="shared" si="0"/>
        <v>43255</v>
      </c>
    </row>
    <row r="51" s="10" customFormat="1" spans="1:33">
      <c r="A51" s="4" t="s">
        <v>405</v>
      </c>
      <c r="B51" s="4" t="s">
        <v>405</v>
      </c>
      <c r="C51" s="4" t="s">
        <v>406</v>
      </c>
      <c r="D51" s="4" t="s">
        <v>407</v>
      </c>
      <c r="E51" s="4" t="s">
        <v>36</v>
      </c>
      <c r="F51" s="4" t="s">
        <v>37</v>
      </c>
      <c r="G51" s="4" t="s">
        <v>51</v>
      </c>
      <c r="H51" s="4"/>
      <c r="I51" s="4"/>
      <c r="J51" s="4" t="s">
        <v>52</v>
      </c>
      <c r="K51" s="4" t="s">
        <v>408</v>
      </c>
      <c r="L51" s="4" t="s">
        <v>409</v>
      </c>
      <c r="M51" s="4" t="s">
        <v>410</v>
      </c>
      <c r="N51" s="4" t="s">
        <v>36</v>
      </c>
      <c r="O51" s="4">
        <v>1</v>
      </c>
      <c r="P51" s="4" t="s">
        <v>56</v>
      </c>
      <c r="Q51" s="4">
        <v>24.98</v>
      </c>
      <c r="R51" s="4"/>
      <c r="S51" s="4"/>
      <c r="T51" s="4"/>
      <c r="U51" s="4"/>
      <c r="V51" s="4"/>
      <c r="W51" s="4"/>
      <c r="X51" s="4"/>
      <c r="Y51" s="4" t="s">
        <v>411</v>
      </c>
      <c r="Z51" s="4" t="s">
        <v>357</v>
      </c>
      <c r="AA51" s="4">
        <v>80021</v>
      </c>
      <c r="AB51" s="4" t="s">
        <v>59</v>
      </c>
      <c r="AC51" s="4"/>
      <c r="AD51" s="4" t="b">
        <v>0</v>
      </c>
      <c r="AE51" s="4"/>
      <c r="AF51" s="4"/>
      <c r="AG51" s="12">
        <f t="shared" si="0"/>
        <v>43255</v>
      </c>
    </row>
    <row r="52" s="10" customFormat="1" spans="1:33">
      <c r="A52" s="4" t="s">
        <v>412</v>
      </c>
      <c r="B52" s="4" t="s">
        <v>412</v>
      </c>
      <c r="C52" s="4" t="s">
        <v>413</v>
      </c>
      <c r="D52" s="4" t="s">
        <v>414</v>
      </c>
      <c r="E52" s="4" t="s">
        <v>36</v>
      </c>
      <c r="F52" s="4" t="s">
        <v>37</v>
      </c>
      <c r="G52" s="4" t="s">
        <v>51</v>
      </c>
      <c r="H52" s="4"/>
      <c r="I52" s="4"/>
      <c r="J52" s="4" t="s">
        <v>52</v>
      </c>
      <c r="K52" s="4" t="s">
        <v>415</v>
      </c>
      <c r="L52" s="4" t="s">
        <v>416</v>
      </c>
      <c r="M52" s="4" t="s">
        <v>417</v>
      </c>
      <c r="N52" s="4" t="s">
        <v>36</v>
      </c>
      <c r="O52" s="4">
        <v>1</v>
      </c>
      <c r="P52" s="4" t="s">
        <v>56</v>
      </c>
      <c r="Q52" s="4">
        <v>22.98</v>
      </c>
      <c r="R52" s="4"/>
      <c r="S52" s="4"/>
      <c r="T52" s="4"/>
      <c r="U52" s="4"/>
      <c r="V52" s="4"/>
      <c r="W52" s="4"/>
      <c r="X52" s="4"/>
      <c r="Y52" s="4" t="s">
        <v>418</v>
      </c>
      <c r="Z52" s="4" t="s">
        <v>89</v>
      </c>
      <c r="AA52" s="4" t="s">
        <v>419</v>
      </c>
      <c r="AB52" s="4" t="s">
        <v>59</v>
      </c>
      <c r="AC52" s="4"/>
      <c r="AD52" s="4" t="b">
        <v>0</v>
      </c>
      <c r="AE52" s="4"/>
      <c r="AF52" s="4"/>
      <c r="AG52" s="12">
        <f t="shared" si="0"/>
        <v>43255</v>
      </c>
    </row>
    <row r="53" s="10" customFormat="1" spans="1:33">
      <c r="A53" s="4" t="s">
        <v>420</v>
      </c>
      <c r="B53" s="4" t="s">
        <v>420</v>
      </c>
      <c r="C53" s="4" t="s">
        <v>421</v>
      </c>
      <c r="D53" s="4" t="s">
        <v>422</v>
      </c>
      <c r="E53" s="4" t="s">
        <v>36</v>
      </c>
      <c r="F53" s="4" t="s">
        <v>37</v>
      </c>
      <c r="G53" s="4" t="s">
        <v>51</v>
      </c>
      <c r="H53" s="4"/>
      <c r="I53" s="4"/>
      <c r="J53" s="4" t="s">
        <v>52</v>
      </c>
      <c r="K53" s="4" t="s">
        <v>423</v>
      </c>
      <c r="L53" s="4" t="s">
        <v>424</v>
      </c>
      <c r="M53" s="4" t="s">
        <v>425</v>
      </c>
      <c r="N53" s="4" t="s">
        <v>36</v>
      </c>
      <c r="O53" s="4">
        <v>1</v>
      </c>
      <c r="P53" s="4" t="s">
        <v>56</v>
      </c>
      <c r="Q53" s="4">
        <v>26.98</v>
      </c>
      <c r="R53" s="4"/>
      <c r="S53" s="4"/>
      <c r="T53" s="4"/>
      <c r="U53" s="4"/>
      <c r="V53" s="4"/>
      <c r="W53" s="4"/>
      <c r="X53" s="4"/>
      <c r="Y53" s="4" t="s">
        <v>426</v>
      </c>
      <c r="Z53" s="4" t="s">
        <v>233</v>
      </c>
      <c r="AA53" s="4" t="s">
        <v>427</v>
      </c>
      <c r="AB53" s="4" t="s">
        <v>59</v>
      </c>
      <c r="AC53" s="4"/>
      <c r="AD53" s="4" t="b">
        <v>0</v>
      </c>
      <c r="AE53" s="4"/>
      <c r="AF53" s="4"/>
      <c r="AG53" s="12">
        <f t="shared" si="0"/>
        <v>43255</v>
      </c>
    </row>
    <row r="54" s="10" customFormat="1" spans="1:33">
      <c r="A54" s="4" t="s">
        <v>420</v>
      </c>
      <c r="B54" s="4" t="s">
        <v>420</v>
      </c>
      <c r="C54" s="4" t="s">
        <v>421</v>
      </c>
      <c r="D54" s="4" t="s">
        <v>422</v>
      </c>
      <c r="E54" s="4" t="s">
        <v>36</v>
      </c>
      <c r="F54" s="4" t="s">
        <v>37</v>
      </c>
      <c r="G54" s="4" t="s">
        <v>51</v>
      </c>
      <c r="H54" s="4"/>
      <c r="I54" s="4"/>
      <c r="J54" s="4" t="s">
        <v>52</v>
      </c>
      <c r="K54" s="4" t="s">
        <v>428</v>
      </c>
      <c r="L54" s="4" t="s">
        <v>429</v>
      </c>
      <c r="M54" s="4" t="s">
        <v>430</v>
      </c>
      <c r="N54" s="4" t="s">
        <v>36</v>
      </c>
      <c r="O54" s="4">
        <v>1</v>
      </c>
      <c r="P54" s="4" t="s">
        <v>56</v>
      </c>
      <c r="Q54" s="4">
        <v>23.91</v>
      </c>
      <c r="R54" s="4"/>
      <c r="S54" s="4"/>
      <c r="T54" s="4"/>
      <c r="U54" s="4"/>
      <c r="V54" s="4"/>
      <c r="W54" s="4"/>
      <c r="X54" s="4"/>
      <c r="Y54" s="4" t="s">
        <v>426</v>
      </c>
      <c r="Z54" s="4" t="s">
        <v>233</v>
      </c>
      <c r="AA54" s="4" t="s">
        <v>427</v>
      </c>
      <c r="AB54" s="4" t="s">
        <v>59</v>
      </c>
      <c r="AC54" s="4"/>
      <c r="AD54" s="4" t="b">
        <v>0</v>
      </c>
      <c r="AE54" s="4"/>
      <c r="AF54" s="4"/>
      <c r="AG54" s="12">
        <f t="shared" si="0"/>
        <v>43255</v>
      </c>
    </row>
    <row r="55" s="10" customFormat="1" spans="1:33">
      <c r="A55" s="4" t="s">
        <v>431</v>
      </c>
      <c r="B55" s="4" t="s">
        <v>431</v>
      </c>
      <c r="C55" s="4" t="s">
        <v>432</v>
      </c>
      <c r="D55" s="4" t="s">
        <v>433</v>
      </c>
      <c r="E55" s="4" t="s">
        <v>36</v>
      </c>
      <c r="F55" s="4" t="s">
        <v>37</v>
      </c>
      <c r="G55" s="4" t="s">
        <v>51</v>
      </c>
      <c r="H55" s="4"/>
      <c r="I55" s="4"/>
      <c r="J55" s="4" t="s">
        <v>52</v>
      </c>
      <c r="K55" s="4" t="s">
        <v>53</v>
      </c>
      <c r="L55" s="4" t="s">
        <v>54</v>
      </c>
      <c r="M55" s="4" t="s">
        <v>55</v>
      </c>
      <c r="N55" s="4" t="s">
        <v>36</v>
      </c>
      <c r="O55" s="4">
        <v>1</v>
      </c>
      <c r="P55" s="4" t="s">
        <v>56</v>
      </c>
      <c r="Q55" s="4">
        <v>22.98</v>
      </c>
      <c r="R55" s="4"/>
      <c r="S55" s="4"/>
      <c r="T55" s="4"/>
      <c r="U55" s="4"/>
      <c r="V55" s="4"/>
      <c r="W55" s="4"/>
      <c r="X55" s="4"/>
      <c r="Y55" s="4" t="s">
        <v>434</v>
      </c>
      <c r="Z55" s="4" t="s">
        <v>290</v>
      </c>
      <c r="AA55" s="4" t="s">
        <v>435</v>
      </c>
      <c r="AB55" s="4" t="s">
        <v>59</v>
      </c>
      <c r="AC55" s="4"/>
      <c r="AD55" s="4" t="b">
        <v>0</v>
      </c>
      <c r="AE55" s="4"/>
      <c r="AF55" s="4"/>
      <c r="AG55" s="12">
        <f t="shared" si="0"/>
        <v>43255</v>
      </c>
    </row>
    <row r="56" s="10" customFormat="1" spans="1:33">
      <c r="A56" s="4" t="s">
        <v>431</v>
      </c>
      <c r="B56" s="4" t="s">
        <v>431</v>
      </c>
      <c r="C56" s="4" t="s">
        <v>432</v>
      </c>
      <c r="D56" s="4" t="s">
        <v>433</v>
      </c>
      <c r="E56" s="4" t="s">
        <v>36</v>
      </c>
      <c r="F56" s="4" t="s">
        <v>37</v>
      </c>
      <c r="G56" s="4" t="s">
        <v>51</v>
      </c>
      <c r="H56" s="4"/>
      <c r="I56" s="4"/>
      <c r="J56" s="4" t="s">
        <v>52</v>
      </c>
      <c r="K56" s="4" t="s">
        <v>148</v>
      </c>
      <c r="L56" s="4" t="s">
        <v>149</v>
      </c>
      <c r="M56" s="4" t="s">
        <v>150</v>
      </c>
      <c r="N56" s="4" t="s">
        <v>36</v>
      </c>
      <c r="O56" s="4">
        <v>1</v>
      </c>
      <c r="P56" s="4" t="s">
        <v>56</v>
      </c>
      <c r="Q56" s="4">
        <v>22.98</v>
      </c>
      <c r="R56" s="4"/>
      <c r="S56" s="4"/>
      <c r="T56" s="4"/>
      <c r="U56" s="4"/>
      <c r="V56" s="4"/>
      <c r="W56" s="4"/>
      <c r="X56" s="4"/>
      <c r="Y56" s="4" t="s">
        <v>434</v>
      </c>
      <c r="Z56" s="4" t="s">
        <v>290</v>
      </c>
      <c r="AA56" s="4" t="s">
        <v>435</v>
      </c>
      <c r="AB56" s="4" t="s">
        <v>59</v>
      </c>
      <c r="AC56" s="4"/>
      <c r="AD56" s="4" t="b">
        <v>0</v>
      </c>
      <c r="AE56" s="4"/>
      <c r="AF56" s="4"/>
      <c r="AG56" s="12">
        <f t="shared" si="0"/>
        <v>43255</v>
      </c>
    </row>
    <row r="57" s="10" customFormat="1" spans="1:33">
      <c r="A57" s="4" t="s">
        <v>436</v>
      </c>
      <c r="B57" s="4" t="s">
        <v>436</v>
      </c>
      <c r="C57" s="4" t="s">
        <v>437</v>
      </c>
      <c r="D57" s="4" t="s">
        <v>438</v>
      </c>
      <c r="E57" s="4" t="s">
        <v>36</v>
      </c>
      <c r="F57" s="4" t="s">
        <v>37</v>
      </c>
      <c r="G57" s="4" t="s">
        <v>51</v>
      </c>
      <c r="H57" s="4"/>
      <c r="I57" s="4"/>
      <c r="J57" s="4" t="s">
        <v>52</v>
      </c>
      <c r="K57" s="4" t="s">
        <v>439</v>
      </c>
      <c r="L57" s="4" t="s">
        <v>440</v>
      </c>
      <c r="M57" s="4" t="s">
        <v>441</v>
      </c>
      <c r="N57" s="4" t="s">
        <v>36</v>
      </c>
      <c r="O57" s="4">
        <v>1</v>
      </c>
      <c r="P57" s="4" t="s">
        <v>56</v>
      </c>
      <c r="Q57" s="4">
        <v>20.98</v>
      </c>
      <c r="R57" s="4"/>
      <c r="S57" s="4"/>
      <c r="T57" s="4"/>
      <c r="U57" s="4"/>
      <c r="V57" s="4"/>
      <c r="W57" s="4"/>
      <c r="X57" s="4"/>
      <c r="Y57" s="4" t="s">
        <v>442</v>
      </c>
      <c r="Z57" s="4" t="s">
        <v>266</v>
      </c>
      <c r="AA57" s="4" t="s">
        <v>443</v>
      </c>
      <c r="AB57" s="4" t="s">
        <v>59</v>
      </c>
      <c r="AC57" s="4"/>
      <c r="AD57" s="4" t="b">
        <v>0</v>
      </c>
      <c r="AE57" s="4"/>
      <c r="AF57" s="4"/>
      <c r="AG57" s="12">
        <f t="shared" si="0"/>
        <v>43255</v>
      </c>
    </row>
    <row r="58" s="10" customFormat="1" spans="1:33">
      <c r="A58" s="4" t="s">
        <v>444</v>
      </c>
      <c r="B58" s="4" t="s">
        <v>444</v>
      </c>
      <c r="C58" s="4" t="s">
        <v>445</v>
      </c>
      <c r="D58" s="4" t="s">
        <v>446</v>
      </c>
      <c r="E58" s="4" t="s">
        <v>36</v>
      </c>
      <c r="F58" s="4" t="s">
        <v>37</v>
      </c>
      <c r="G58" s="4" t="s">
        <v>51</v>
      </c>
      <c r="H58" s="4"/>
      <c r="I58" s="4"/>
      <c r="J58" s="4" t="s">
        <v>157</v>
      </c>
      <c r="K58" s="4" t="s">
        <v>447</v>
      </c>
      <c r="L58" s="4" t="s">
        <v>448</v>
      </c>
      <c r="M58" s="4" t="s">
        <v>449</v>
      </c>
      <c r="N58" s="4" t="s">
        <v>36</v>
      </c>
      <c r="O58" s="4">
        <v>1</v>
      </c>
      <c r="P58" s="4" t="s">
        <v>56</v>
      </c>
      <c r="Q58" s="4">
        <v>22.98</v>
      </c>
      <c r="R58" s="4"/>
      <c r="S58" s="4">
        <v>3.2</v>
      </c>
      <c r="T58" s="4"/>
      <c r="U58" s="4"/>
      <c r="V58" s="4"/>
      <c r="W58" s="4"/>
      <c r="X58" s="4"/>
      <c r="Y58" s="4" t="s">
        <v>450</v>
      </c>
      <c r="Z58" s="4" t="s">
        <v>451</v>
      </c>
      <c r="AA58" s="4" t="s">
        <v>452</v>
      </c>
      <c r="AB58" s="4" t="s">
        <v>59</v>
      </c>
      <c r="AC58" s="4"/>
      <c r="AD58" s="4" t="b">
        <v>0</v>
      </c>
      <c r="AE58" s="4"/>
      <c r="AF58" s="4"/>
      <c r="AG58" s="12">
        <f t="shared" si="0"/>
        <v>43255</v>
      </c>
    </row>
    <row r="59" s="10" customFormat="1" spans="1:33">
      <c r="A59" s="4" t="s">
        <v>453</v>
      </c>
      <c r="B59" s="4" t="s">
        <v>453</v>
      </c>
      <c r="C59" s="4" t="s">
        <v>454</v>
      </c>
      <c r="D59" s="4" t="s">
        <v>455</v>
      </c>
      <c r="E59" s="4" t="s">
        <v>36</v>
      </c>
      <c r="F59" s="4" t="s">
        <v>37</v>
      </c>
      <c r="G59" s="4" t="s">
        <v>51</v>
      </c>
      <c r="H59" s="4"/>
      <c r="I59" s="4"/>
      <c r="J59" s="4" t="s">
        <v>52</v>
      </c>
      <c r="K59" s="4" t="s">
        <v>371</v>
      </c>
      <c r="L59" s="4" t="s">
        <v>372</v>
      </c>
      <c r="M59" s="4" t="s">
        <v>373</v>
      </c>
      <c r="N59" s="4" t="s">
        <v>36</v>
      </c>
      <c r="O59" s="4">
        <v>1</v>
      </c>
      <c r="P59" s="4" t="s">
        <v>56</v>
      </c>
      <c r="Q59" s="4">
        <v>22.98</v>
      </c>
      <c r="R59" s="4"/>
      <c r="S59" s="4"/>
      <c r="T59" s="4"/>
      <c r="U59" s="4"/>
      <c r="V59" s="4"/>
      <c r="W59" s="4"/>
      <c r="X59" s="4"/>
      <c r="Y59" s="4" t="s">
        <v>456</v>
      </c>
      <c r="Z59" s="4" t="s">
        <v>47</v>
      </c>
      <c r="AA59" s="4" t="s">
        <v>457</v>
      </c>
      <c r="AB59" s="4" t="s">
        <v>59</v>
      </c>
      <c r="AC59" s="4"/>
      <c r="AD59" s="4" t="b">
        <v>0</v>
      </c>
      <c r="AE59" s="4"/>
      <c r="AF59" s="4"/>
      <c r="AG59" s="12">
        <f t="shared" si="0"/>
        <v>43255</v>
      </c>
    </row>
    <row r="60" s="10" customFormat="1" spans="1:33">
      <c r="A60" s="4" t="s">
        <v>453</v>
      </c>
      <c r="B60" s="4" t="s">
        <v>453</v>
      </c>
      <c r="C60" s="4" t="s">
        <v>454</v>
      </c>
      <c r="D60" s="4" t="s">
        <v>455</v>
      </c>
      <c r="E60" s="4" t="s">
        <v>36</v>
      </c>
      <c r="F60" s="4" t="s">
        <v>37</v>
      </c>
      <c r="G60" s="4" t="s">
        <v>51</v>
      </c>
      <c r="H60" s="4"/>
      <c r="I60" s="4"/>
      <c r="J60" s="4" t="s">
        <v>52</v>
      </c>
      <c r="K60" s="4" t="s">
        <v>458</v>
      </c>
      <c r="L60" s="4" t="s">
        <v>459</v>
      </c>
      <c r="M60" s="4" t="s">
        <v>460</v>
      </c>
      <c r="N60" s="4" t="s">
        <v>36</v>
      </c>
      <c r="O60" s="4">
        <v>1</v>
      </c>
      <c r="P60" s="4" t="s">
        <v>56</v>
      </c>
      <c r="Q60" s="4">
        <v>22.98</v>
      </c>
      <c r="R60" s="4"/>
      <c r="S60" s="4"/>
      <c r="T60" s="4"/>
      <c r="U60" s="4"/>
      <c r="V60" s="4"/>
      <c r="W60" s="4"/>
      <c r="X60" s="4"/>
      <c r="Y60" s="4" t="s">
        <v>456</v>
      </c>
      <c r="Z60" s="4" t="s">
        <v>47</v>
      </c>
      <c r="AA60" s="4" t="s">
        <v>457</v>
      </c>
      <c r="AB60" s="4" t="s">
        <v>59</v>
      </c>
      <c r="AC60" s="4"/>
      <c r="AD60" s="4" t="b">
        <v>0</v>
      </c>
      <c r="AE60" s="4"/>
      <c r="AF60" s="4"/>
      <c r="AG60" s="12">
        <f t="shared" si="0"/>
        <v>43255</v>
      </c>
    </row>
    <row r="61" s="10" customFormat="1" spans="1:33">
      <c r="A61" s="4" t="s">
        <v>461</v>
      </c>
      <c r="B61" s="4" t="s">
        <v>461</v>
      </c>
      <c r="C61" s="4" t="s">
        <v>462</v>
      </c>
      <c r="D61" s="4" t="s">
        <v>463</v>
      </c>
      <c r="E61" s="4" t="s">
        <v>36</v>
      </c>
      <c r="F61" s="4" t="s">
        <v>37</v>
      </c>
      <c r="G61" s="4" t="s">
        <v>51</v>
      </c>
      <c r="H61" s="4"/>
      <c r="I61" s="4"/>
      <c r="J61" s="4" t="s">
        <v>312</v>
      </c>
      <c r="K61" s="4" t="s">
        <v>464</v>
      </c>
      <c r="L61" s="4" t="s">
        <v>465</v>
      </c>
      <c r="M61" s="4" t="s">
        <v>466</v>
      </c>
      <c r="N61" s="4" t="s">
        <v>36</v>
      </c>
      <c r="O61" s="4">
        <v>1</v>
      </c>
      <c r="P61" s="4" t="s">
        <v>56</v>
      </c>
      <c r="Q61" s="4">
        <v>23.98</v>
      </c>
      <c r="R61" s="4"/>
      <c r="S61" s="4">
        <v>3.99</v>
      </c>
      <c r="T61" s="4"/>
      <c r="U61" s="4"/>
      <c r="V61" s="4"/>
      <c r="W61" s="4"/>
      <c r="X61" s="4"/>
      <c r="Y61" s="4" t="s">
        <v>467</v>
      </c>
      <c r="Z61" s="4" t="s">
        <v>47</v>
      </c>
      <c r="AA61" s="4" t="s">
        <v>468</v>
      </c>
      <c r="AB61" s="4" t="s">
        <v>59</v>
      </c>
      <c r="AC61" s="4"/>
      <c r="AD61" s="4" t="b">
        <v>0</v>
      </c>
      <c r="AE61" s="4"/>
      <c r="AF61" s="4"/>
      <c r="AG61" s="12">
        <f t="shared" si="0"/>
        <v>43255</v>
      </c>
    </row>
    <row r="62" s="10" customFormat="1" spans="1:33">
      <c r="A62" s="4" t="s">
        <v>469</v>
      </c>
      <c r="B62" s="4" t="s">
        <v>469</v>
      </c>
      <c r="C62" s="4" t="s">
        <v>470</v>
      </c>
      <c r="D62" s="4" t="s">
        <v>471</v>
      </c>
      <c r="E62" s="4" t="s">
        <v>36</v>
      </c>
      <c r="F62" s="4" t="s">
        <v>37</v>
      </c>
      <c r="G62" s="4" t="s">
        <v>51</v>
      </c>
      <c r="H62" s="4"/>
      <c r="I62" s="4"/>
      <c r="J62" s="4" t="s">
        <v>52</v>
      </c>
      <c r="K62" s="4" t="s">
        <v>415</v>
      </c>
      <c r="L62" s="4" t="s">
        <v>416</v>
      </c>
      <c r="M62" s="4" t="s">
        <v>417</v>
      </c>
      <c r="N62" s="4" t="s">
        <v>36</v>
      </c>
      <c r="O62" s="4">
        <v>1</v>
      </c>
      <c r="P62" s="4" t="s">
        <v>56</v>
      </c>
      <c r="Q62" s="4">
        <v>22.98</v>
      </c>
      <c r="R62" s="4"/>
      <c r="S62" s="4"/>
      <c r="T62" s="4"/>
      <c r="U62" s="4"/>
      <c r="V62" s="4"/>
      <c r="W62" s="4"/>
      <c r="X62" s="4"/>
      <c r="Y62" s="4" t="s">
        <v>472</v>
      </c>
      <c r="Z62" s="4" t="s">
        <v>473</v>
      </c>
      <c r="AA62" s="4" t="s">
        <v>474</v>
      </c>
      <c r="AB62" s="4" t="s">
        <v>59</v>
      </c>
      <c r="AC62" s="4"/>
      <c r="AD62" s="4" t="b">
        <v>0</v>
      </c>
      <c r="AE62" s="4"/>
      <c r="AF62" s="4"/>
      <c r="AG62" s="12">
        <f t="shared" si="0"/>
        <v>43255</v>
      </c>
    </row>
    <row r="63" s="10" customFormat="1" spans="1:33">
      <c r="A63" s="4" t="s">
        <v>475</v>
      </c>
      <c r="B63" s="4" t="s">
        <v>475</v>
      </c>
      <c r="C63" s="4" t="s">
        <v>476</v>
      </c>
      <c r="D63" s="4" t="s">
        <v>477</v>
      </c>
      <c r="E63" s="4" t="s">
        <v>36</v>
      </c>
      <c r="F63" s="4" t="s">
        <v>37</v>
      </c>
      <c r="G63" s="4" t="s">
        <v>51</v>
      </c>
      <c r="H63" s="4"/>
      <c r="I63" s="4"/>
      <c r="J63" s="4" t="s">
        <v>52</v>
      </c>
      <c r="K63" s="4" t="s">
        <v>478</v>
      </c>
      <c r="L63" s="4" t="s">
        <v>479</v>
      </c>
      <c r="M63" s="4" t="s">
        <v>480</v>
      </c>
      <c r="N63" s="4" t="s">
        <v>36</v>
      </c>
      <c r="O63" s="4">
        <v>1</v>
      </c>
      <c r="P63" s="4" t="s">
        <v>56</v>
      </c>
      <c r="Q63" s="4">
        <v>14.79</v>
      </c>
      <c r="R63" s="4"/>
      <c r="S63" s="4"/>
      <c r="T63" s="4"/>
      <c r="U63" s="4"/>
      <c r="V63" s="4"/>
      <c r="W63" s="4"/>
      <c r="X63" s="4"/>
      <c r="Y63" s="4" t="s">
        <v>481</v>
      </c>
      <c r="Z63" s="4" t="s">
        <v>47</v>
      </c>
      <c r="AA63" s="4" t="s">
        <v>482</v>
      </c>
      <c r="AB63" s="4" t="s">
        <v>59</v>
      </c>
      <c r="AC63" s="4"/>
      <c r="AD63" s="4" t="b">
        <v>0</v>
      </c>
      <c r="AE63" s="4"/>
      <c r="AF63" s="4"/>
      <c r="AG63" s="12">
        <f t="shared" si="0"/>
        <v>43255</v>
      </c>
    </row>
    <row r="64" s="10" customFormat="1" spans="1:33">
      <c r="A64" s="4" t="s">
        <v>483</v>
      </c>
      <c r="B64" s="4" t="s">
        <v>483</v>
      </c>
      <c r="C64" s="4" t="s">
        <v>484</v>
      </c>
      <c r="D64" s="4" t="s">
        <v>485</v>
      </c>
      <c r="E64" s="4" t="s">
        <v>36</v>
      </c>
      <c r="F64" s="4" t="s">
        <v>37</v>
      </c>
      <c r="G64" s="4" t="s">
        <v>51</v>
      </c>
      <c r="H64" s="4"/>
      <c r="I64" s="4"/>
      <c r="J64" s="4" t="s">
        <v>52</v>
      </c>
      <c r="K64" s="4" t="s">
        <v>486</v>
      </c>
      <c r="L64" s="4" t="s">
        <v>487</v>
      </c>
      <c r="M64" s="4" t="s">
        <v>488</v>
      </c>
      <c r="N64" s="4" t="s">
        <v>36</v>
      </c>
      <c r="O64" s="4">
        <v>1</v>
      </c>
      <c r="P64" s="4" t="s">
        <v>56</v>
      </c>
      <c r="Q64" s="4">
        <v>23.98</v>
      </c>
      <c r="R64" s="4"/>
      <c r="S64" s="4"/>
      <c r="T64" s="4"/>
      <c r="U64" s="4"/>
      <c r="V64" s="4"/>
      <c r="W64" s="4"/>
      <c r="X64" s="4"/>
      <c r="Y64" s="4" t="s">
        <v>489</v>
      </c>
      <c r="Z64" s="4" t="s">
        <v>490</v>
      </c>
      <c r="AA64" s="4">
        <v>7059</v>
      </c>
      <c r="AB64" s="4" t="s">
        <v>59</v>
      </c>
      <c r="AC64" s="4"/>
      <c r="AD64" s="4" t="b">
        <v>0</v>
      </c>
      <c r="AE64" s="4"/>
      <c r="AF64" s="4"/>
      <c r="AG64" s="12">
        <f t="shared" si="0"/>
        <v>43255</v>
      </c>
    </row>
    <row r="65" s="10" customFormat="1" spans="1:33">
      <c r="A65" s="4" t="s">
        <v>491</v>
      </c>
      <c r="B65" s="4" t="s">
        <v>491</v>
      </c>
      <c r="C65" s="4" t="s">
        <v>492</v>
      </c>
      <c r="D65" s="4" t="s">
        <v>493</v>
      </c>
      <c r="E65" s="4" t="s">
        <v>36</v>
      </c>
      <c r="F65" s="4" t="s">
        <v>37</v>
      </c>
      <c r="G65" s="4" t="s">
        <v>51</v>
      </c>
      <c r="H65" s="4"/>
      <c r="I65" s="4"/>
      <c r="J65" s="4" t="s">
        <v>52</v>
      </c>
      <c r="K65" s="4" t="s">
        <v>494</v>
      </c>
      <c r="L65" s="4" t="s">
        <v>495</v>
      </c>
      <c r="M65" s="4" t="s">
        <v>496</v>
      </c>
      <c r="N65" s="4" t="s">
        <v>36</v>
      </c>
      <c r="O65" s="4">
        <v>1</v>
      </c>
      <c r="P65" s="4" t="s">
        <v>56</v>
      </c>
      <c r="Q65" s="4">
        <v>22.98</v>
      </c>
      <c r="R65" s="4"/>
      <c r="S65" s="4"/>
      <c r="T65" s="4"/>
      <c r="U65" s="4"/>
      <c r="V65" s="4"/>
      <c r="W65" s="4"/>
      <c r="X65" s="4"/>
      <c r="Y65" s="4" t="s">
        <v>497</v>
      </c>
      <c r="Z65" s="4" t="s">
        <v>498</v>
      </c>
      <c r="AA65" s="4">
        <v>95540</v>
      </c>
      <c r="AB65" s="4" t="s">
        <v>59</v>
      </c>
      <c r="AC65" s="4"/>
      <c r="AD65" s="4" t="b">
        <v>0</v>
      </c>
      <c r="AE65" s="4"/>
      <c r="AF65" s="4"/>
      <c r="AG65" s="12">
        <f t="shared" si="0"/>
        <v>43255</v>
      </c>
    </row>
    <row r="66" s="10" customFormat="1" spans="1:33">
      <c r="A66" s="4" t="s">
        <v>491</v>
      </c>
      <c r="B66" s="4" t="s">
        <v>491</v>
      </c>
      <c r="C66" s="4" t="s">
        <v>492</v>
      </c>
      <c r="D66" s="4" t="s">
        <v>493</v>
      </c>
      <c r="E66" s="4" t="s">
        <v>36</v>
      </c>
      <c r="F66" s="4" t="s">
        <v>37</v>
      </c>
      <c r="G66" s="4" t="s">
        <v>51</v>
      </c>
      <c r="H66" s="4"/>
      <c r="I66" s="4"/>
      <c r="J66" s="4" t="s">
        <v>52</v>
      </c>
      <c r="K66" s="4" t="s">
        <v>499</v>
      </c>
      <c r="L66" s="4" t="s">
        <v>500</v>
      </c>
      <c r="M66" s="4" t="s">
        <v>501</v>
      </c>
      <c r="N66" s="4" t="s">
        <v>36</v>
      </c>
      <c r="O66" s="4">
        <v>1</v>
      </c>
      <c r="P66" s="4" t="s">
        <v>56</v>
      </c>
      <c r="Q66" s="4">
        <v>22.98</v>
      </c>
      <c r="R66" s="4"/>
      <c r="S66" s="4"/>
      <c r="T66" s="4"/>
      <c r="U66" s="4"/>
      <c r="V66" s="4"/>
      <c r="W66" s="4"/>
      <c r="X66" s="4"/>
      <c r="Y66" s="4" t="s">
        <v>497</v>
      </c>
      <c r="Z66" s="4" t="s">
        <v>498</v>
      </c>
      <c r="AA66" s="4">
        <v>95540</v>
      </c>
      <c r="AB66" s="4" t="s">
        <v>59</v>
      </c>
      <c r="AC66" s="4"/>
      <c r="AD66" s="4" t="b">
        <v>0</v>
      </c>
      <c r="AE66" s="4"/>
      <c r="AF66" s="4"/>
      <c r="AG66" s="12">
        <f t="shared" ref="AG66:AG129" si="1">DATEVALUE(LEFT(C66,10))</f>
        <v>43255</v>
      </c>
    </row>
    <row r="67" s="10" customFormat="1" spans="1:33">
      <c r="A67" s="4" t="s">
        <v>502</v>
      </c>
      <c r="B67" s="4" t="s">
        <v>502</v>
      </c>
      <c r="C67" s="4" t="s">
        <v>503</v>
      </c>
      <c r="D67" s="4" t="s">
        <v>504</v>
      </c>
      <c r="E67" s="4" t="s">
        <v>36</v>
      </c>
      <c r="F67" s="4" t="s">
        <v>37</v>
      </c>
      <c r="G67" s="4" t="s">
        <v>51</v>
      </c>
      <c r="H67" s="4"/>
      <c r="I67" s="4"/>
      <c r="J67" s="4" t="s">
        <v>157</v>
      </c>
      <c r="K67" s="4" t="s">
        <v>505</v>
      </c>
      <c r="L67" s="4" t="s">
        <v>506</v>
      </c>
      <c r="M67" s="4" t="s">
        <v>507</v>
      </c>
      <c r="N67" s="4" t="s">
        <v>36</v>
      </c>
      <c r="O67" s="4">
        <v>3</v>
      </c>
      <c r="P67" s="4" t="s">
        <v>56</v>
      </c>
      <c r="Q67" s="4">
        <v>68.94</v>
      </c>
      <c r="R67" s="4"/>
      <c r="S67" s="4">
        <v>7.79</v>
      </c>
      <c r="T67" s="4"/>
      <c r="U67" s="4"/>
      <c r="V67" s="4"/>
      <c r="W67" s="4"/>
      <c r="X67" s="4"/>
      <c r="Y67" s="4" t="s">
        <v>508</v>
      </c>
      <c r="Z67" s="4" t="s">
        <v>509</v>
      </c>
      <c r="AA67" s="4" t="s">
        <v>510</v>
      </c>
      <c r="AB67" s="4" t="s">
        <v>59</v>
      </c>
      <c r="AC67" s="4"/>
      <c r="AD67" s="4" t="b">
        <v>0</v>
      </c>
      <c r="AE67" s="4"/>
      <c r="AF67" s="4"/>
      <c r="AG67" s="12">
        <f t="shared" si="1"/>
        <v>43255</v>
      </c>
    </row>
    <row r="68" s="10" customFormat="1" spans="1:33">
      <c r="A68" s="4" t="s">
        <v>511</v>
      </c>
      <c r="B68" s="4" t="s">
        <v>511</v>
      </c>
      <c r="C68" s="4" t="s">
        <v>512</v>
      </c>
      <c r="D68" s="4" t="s">
        <v>513</v>
      </c>
      <c r="E68" s="4" t="s">
        <v>36</v>
      </c>
      <c r="F68" s="4" t="s">
        <v>37</v>
      </c>
      <c r="G68" s="4" t="s">
        <v>51</v>
      </c>
      <c r="H68" s="4"/>
      <c r="I68" s="4"/>
      <c r="J68" s="4" t="s">
        <v>157</v>
      </c>
      <c r="K68" s="4" t="s">
        <v>514</v>
      </c>
      <c r="L68" s="4" t="s">
        <v>515</v>
      </c>
      <c r="M68" s="4" t="s">
        <v>516</v>
      </c>
      <c r="N68" s="4" t="s">
        <v>36</v>
      </c>
      <c r="O68" s="4">
        <v>1</v>
      </c>
      <c r="P68" s="4" t="s">
        <v>56</v>
      </c>
      <c r="Q68" s="4">
        <v>22.98</v>
      </c>
      <c r="R68" s="4"/>
      <c r="S68" s="4">
        <v>1.2</v>
      </c>
      <c r="T68" s="4"/>
      <c r="U68" s="4"/>
      <c r="V68" s="4"/>
      <c r="W68" s="4"/>
      <c r="X68" s="4">
        <v>1.2</v>
      </c>
      <c r="Y68" s="4" t="s">
        <v>517</v>
      </c>
      <c r="Z68" s="4" t="s">
        <v>518</v>
      </c>
      <c r="AA68" s="4">
        <v>9354</v>
      </c>
      <c r="AB68" s="4" t="s">
        <v>59</v>
      </c>
      <c r="AC68" s="4" t="s">
        <v>259</v>
      </c>
      <c r="AD68" s="4" t="b">
        <v>0</v>
      </c>
      <c r="AE68" s="4"/>
      <c r="AF68" s="4"/>
      <c r="AG68" s="12">
        <f t="shared" si="1"/>
        <v>43255</v>
      </c>
    </row>
    <row r="69" s="10" customFormat="1" spans="1:33">
      <c r="A69" s="4" t="s">
        <v>519</v>
      </c>
      <c r="B69" s="4" t="s">
        <v>519</v>
      </c>
      <c r="C69" s="4" t="s">
        <v>520</v>
      </c>
      <c r="D69" s="4" t="s">
        <v>521</v>
      </c>
      <c r="E69" s="4" t="s">
        <v>36</v>
      </c>
      <c r="F69" s="4" t="s">
        <v>37</v>
      </c>
      <c r="G69" s="4" t="s">
        <v>51</v>
      </c>
      <c r="H69" s="4"/>
      <c r="I69" s="4"/>
      <c r="J69" s="4" t="s">
        <v>157</v>
      </c>
      <c r="K69" s="4" t="s">
        <v>522</v>
      </c>
      <c r="L69" s="4" t="s">
        <v>523</v>
      </c>
      <c r="M69" s="4" t="s">
        <v>524</v>
      </c>
      <c r="N69" s="4" t="s">
        <v>36</v>
      </c>
      <c r="O69" s="4">
        <v>1</v>
      </c>
      <c r="P69" s="4" t="s">
        <v>56</v>
      </c>
      <c r="Q69" s="4">
        <v>23.98</v>
      </c>
      <c r="R69" s="4"/>
      <c r="S69" s="4">
        <v>2.82</v>
      </c>
      <c r="T69" s="4"/>
      <c r="U69" s="4"/>
      <c r="V69" s="4"/>
      <c r="W69" s="4"/>
      <c r="X69" s="4">
        <v>2.82</v>
      </c>
      <c r="Y69" s="4" t="s">
        <v>525</v>
      </c>
      <c r="Z69" s="4" t="s">
        <v>526</v>
      </c>
      <c r="AA69" s="4">
        <v>55401</v>
      </c>
      <c r="AB69" s="4" t="s">
        <v>59</v>
      </c>
      <c r="AC69" s="4" t="s">
        <v>259</v>
      </c>
      <c r="AD69" s="4" t="b">
        <v>0</v>
      </c>
      <c r="AE69" s="4"/>
      <c r="AF69" s="4"/>
      <c r="AG69" s="12">
        <f t="shared" si="1"/>
        <v>43255</v>
      </c>
    </row>
    <row r="70" s="10" customFormat="1" spans="1:33">
      <c r="A70" s="4" t="s">
        <v>519</v>
      </c>
      <c r="B70" s="4" t="s">
        <v>519</v>
      </c>
      <c r="C70" s="4" t="s">
        <v>520</v>
      </c>
      <c r="D70" s="4" t="s">
        <v>521</v>
      </c>
      <c r="E70" s="4" t="s">
        <v>36</v>
      </c>
      <c r="F70" s="4" t="s">
        <v>37</v>
      </c>
      <c r="G70" s="4" t="s">
        <v>51</v>
      </c>
      <c r="H70" s="4"/>
      <c r="I70" s="4"/>
      <c r="J70" s="4" t="s">
        <v>157</v>
      </c>
      <c r="K70" s="4" t="s">
        <v>527</v>
      </c>
      <c r="L70" s="4" t="s">
        <v>528</v>
      </c>
      <c r="M70" s="4" t="s">
        <v>529</v>
      </c>
      <c r="N70" s="4" t="s">
        <v>36</v>
      </c>
      <c r="O70" s="4">
        <v>1</v>
      </c>
      <c r="P70" s="4" t="s">
        <v>56</v>
      </c>
      <c r="Q70" s="4">
        <v>23.98</v>
      </c>
      <c r="R70" s="4"/>
      <c r="S70" s="4">
        <v>2.82</v>
      </c>
      <c r="T70" s="4"/>
      <c r="U70" s="4"/>
      <c r="V70" s="4"/>
      <c r="W70" s="4"/>
      <c r="X70" s="4">
        <v>2.82</v>
      </c>
      <c r="Y70" s="4" t="s">
        <v>525</v>
      </c>
      <c r="Z70" s="4" t="s">
        <v>526</v>
      </c>
      <c r="AA70" s="4">
        <v>55401</v>
      </c>
      <c r="AB70" s="4" t="s">
        <v>59</v>
      </c>
      <c r="AC70" s="4" t="s">
        <v>259</v>
      </c>
      <c r="AD70" s="4" t="b">
        <v>0</v>
      </c>
      <c r="AE70" s="4"/>
      <c r="AF70" s="4"/>
      <c r="AG70" s="12">
        <f t="shared" si="1"/>
        <v>43255</v>
      </c>
    </row>
    <row r="71" s="10" customFormat="1" spans="1:33">
      <c r="A71" s="4" t="s">
        <v>519</v>
      </c>
      <c r="B71" s="4" t="s">
        <v>519</v>
      </c>
      <c r="C71" s="4" t="s">
        <v>520</v>
      </c>
      <c r="D71" s="4" t="s">
        <v>521</v>
      </c>
      <c r="E71" s="4" t="s">
        <v>36</v>
      </c>
      <c r="F71" s="4" t="s">
        <v>37</v>
      </c>
      <c r="G71" s="4" t="s">
        <v>51</v>
      </c>
      <c r="H71" s="4"/>
      <c r="I71" s="4"/>
      <c r="J71" s="4" t="s">
        <v>157</v>
      </c>
      <c r="K71" s="4" t="s">
        <v>182</v>
      </c>
      <c r="L71" s="4" t="s">
        <v>183</v>
      </c>
      <c r="M71" s="4" t="s">
        <v>184</v>
      </c>
      <c r="N71" s="4" t="s">
        <v>36</v>
      </c>
      <c r="O71" s="4">
        <v>1</v>
      </c>
      <c r="P71" s="4" t="s">
        <v>56</v>
      </c>
      <c r="Q71" s="4">
        <v>23.98</v>
      </c>
      <c r="R71" s="4"/>
      <c r="S71" s="4">
        <v>2.82</v>
      </c>
      <c r="T71" s="4"/>
      <c r="U71" s="4"/>
      <c r="V71" s="4"/>
      <c r="W71" s="4"/>
      <c r="X71" s="4">
        <v>2.82</v>
      </c>
      <c r="Y71" s="4" t="s">
        <v>525</v>
      </c>
      <c r="Z71" s="4" t="s">
        <v>526</v>
      </c>
      <c r="AA71" s="4">
        <v>55401</v>
      </c>
      <c r="AB71" s="4" t="s">
        <v>59</v>
      </c>
      <c r="AC71" s="4" t="s">
        <v>259</v>
      </c>
      <c r="AD71" s="4" t="b">
        <v>0</v>
      </c>
      <c r="AE71" s="4"/>
      <c r="AF71" s="4"/>
      <c r="AG71" s="12">
        <f t="shared" si="1"/>
        <v>43255</v>
      </c>
    </row>
    <row r="72" s="10" customFormat="1" spans="1:33">
      <c r="A72" s="4" t="s">
        <v>530</v>
      </c>
      <c r="B72" s="4" t="s">
        <v>530</v>
      </c>
      <c r="C72" s="4" t="s">
        <v>531</v>
      </c>
      <c r="D72" s="4" t="s">
        <v>532</v>
      </c>
      <c r="E72" s="4" t="s">
        <v>36</v>
      </c>
      <c r="F72" s="4" t="s">
        <v>37</v>
      </c>
      <c r="G72" s="4" t="s">
        <v>51</v>
      </c>
      <c r="H72" s="4"/>
      <c r="I72" s="4"/>
      <c r="J72" s="4" t="s">
        <v>52</v>
      </c>
      <c r="K72" s="4" t="s">
        <v>505</v>
      </c>
      <c r="L72" s="4" t="s">
        <v>506</v>
      </c>
      <c r="M72" s="4" t="s">
        <v>507</v>
      </c>
      <c r="N72" s="4" t="s">
        <v>36</v>
      </c>
      <c r="O72" s="4">
        <v>1</v>
      </c>
      <c r="P72" s="4" t="s">
        <v>56</v>
      </c>
      <c r="Q72" s="4">
        <v>22.98</v>
      </c>
      <c r="R72" s="4"/>
      <c r="S72" s="4"/>
      <c r="T72" s="4"/>
      <c r="U72" s="4"/>
      <c r="V72" s="4"/>
      <c r="W72" s="4"/>
      <c r="X72" s="4"/>
      <c r="Y72" s="4" t="s">
        <v>533</v>
      </c>
      <c r="Z72" s="4" t="s">
        <v>47</v>
      </c>
      <c r="AA72" s="4" t="s">
        <v>534</v>
      </c>
      <c r="AB72" s="4" t="s">
        <v>59</v>
      </c>
      <c r="AC72" s="4"/>
      <c r="AD72" s="4" t="b">
        <v>0</v>
      </c>
      <c r="AE72" s="4"/>
      <c r="AF72" s="4"/>
      <c r="AG72" s="12">
        <f t="shared" si="1"/>
        <v>43255</v>
      </c>
    </row>
    <row r="73" s="10" customFormat="1" spans="1:33">
      <c r="A73" s="4" t="s">
        <v>535</v>
      </c>
      <c r="B73" s="4" t="s">
        <v>535</v>
      </c>
      <c r="C73" s="4" t="s">
        <v>536</v>
      </c>
      <c r="D73" s="4" t="s">
        <v>537</v>
      </c>
      <c r="E73" s="4" t="s">
        <v>36</v>
      </c>
      <c r="F73" s="4" t="s">
        <v>37</v>
      </c>
      <c r="G73" s="4" t="s">
        <v>51</v>
      </c>
      <c r="H73" s="4"/>
      <c r="I73" s="4"/>
      <c r="J73" s="4" t="s">
        <v>52</v>
      </c>
      <c r="K73" s="4" t="s">
        <v>538</v>
      </c>
      <c r="L73" s="4" t="s">
        <v>539</v>
      </c>
      <c r="M73" s="4" t="s">
        <v>540</v>
      </c>
      <c r="N73" s="4" t="s">
        <v>36</v>
      </c>
      <c r="O73" s="4">
        <v>1</v>
      </c>
      <c r="P73" s="4" t="s">
        <v>56</v>
      </c>
      <c r="Q73" s="4">
        <v>23.98</v>
      </c>
      <c r="R73" s="4"/>
      <c r="S73" s="4"/>
      <c r="T73" s="4"/>
      <c r="U73" s="4"/>
      <c r="V73" s="4"/>
      <c r="W73" s="4"/>
      <c r="X73" s="4"/>
      <c r="Y73" s="4" t="s">
        <v>541</v>
      </c>
      <c r="Z73" s="4" t="s">
        <v>290</v>
      </c>
      <c r="AA73" s="4" t="s">
        <v>542</v>
      </c>
      <c r="AB73" s="4" t="s">
        <v>59</v>
      </c>
      <c r="AC73" s="4"/>
      <c r="AD73" s="4" t="b">
        <v>0</v>
      </c>
      <c r="AE73" s="4"/>
      <c r="AF73" s="4"/>
      <c r="AG73" s="12">
        <f t="shared" si="1"/>
        <v>43255</v>
      </c>
    </row>
    <row r="74" s="10" customFormat="1" spans="1:33">
      <c r="A74" s="4" t="s">
        <v>543</v>
      </c>
      <c r="B74" s="4" t="s">
        <v>543</v>
      </c>
      <c r="C74" s="4" t="s">
        <v>544</v>
      </c>
      <c r="D74" s="4" t="s">
        <v>545</v>
      </c>
      <c r="E74" s="4" t="s">
        <v>36</v>
      </c>
      <c r="F74" s="4" t="s">
        <v>37</v>
      </c>
      <c r="G74" s="4" t="s">
        <v>51</v>
      </c>
      <c r="H74" s="4"/>
      <c r="I74" s="4"/>
      <c r="J74" s="4" t="s">
        <v>52</v>
      </c>
      <c r="K74" s="4" t="s">
        <v>546</v>
      </c>
      <c r="L74" s="4" t="s">
        <v>547</v>
      </c>
      <c r="M74" s="4" t="s">
        <v>548</v>
      </c>
      <c r="N74" s="4" t="s">
        <v>36</v>
      </c>
      <c r="O74" s="4">
        <v>1</v>
      </c>
      <c r="P74" s="4" t="s">
        <v>56</v>
      </c>
      <c r="Q74" s="4">
        <v>22.98</v>
      </c>
      <c r="R74" s="4"/>
      <c r="S74" s="4"/>
      <c r="T74" s="4"/>
      <c r="U74" s="4"/>
      <c r="V74" s="4"/>
      <c r="W74" s="4"/>
      <c r="X74" s="4"/>
      <c r="Y74" s="4" t="s">
        <v>549</v>
      </c>
      <c r="Z74" s="4" t="s">
        <v>290</v>
      </c>
      <c r="AA74" s="4" t="s">
        <v>550</v>
      </c>
      <c r="AB74" s="4" t="s">
        <v>59</v>
      </c>
      <c r="AC74" s="4"/>
      <c r="AD74" s="4" t="b">
        <v>0</v>
      </c>
      <c r="AE74" s="4"/>
      <c r="AF74" s="4"/>
      <c r="AG74" s="12">
        <f t="shared" si="1"/>
        <v>43255</v>
      </c>
    </row>
    <row r="75" s="10" customFormat="1" spans="1:33">
      <c r="A75" s="4" t="s">
        <v>543</v>
      </c>
      <c r="B75" s="4" t="s">
        <v>543</v>
      </c>
      <c r="C75" s="4" t="s">
        <v>544</v>
      </c>
      <c r="D75" s="4" t="s">
        <v>545</v>
      </c>
      <c r="E75" s="4" t="s">
        <v>36</v>
      </c>
      <c r="F75" s="4" t="s">
        <v>37</v>
      </c>
      <c r="G75" s="4" t="s">
        <v>51</v>
      </c>
      <c r="H75" s="4"/>
      <c r="I75" s="4"/>
      <c r="J75" s="4" t="s">
        <v>52</v>
      </c>
      <c r="K75" s="4" t="s">
        <v>122</v>
      </c>
      <c r="L75" s="4" t="s">
        <v>123</v>
      </c>
      <c r="M75" s="4" t="s">
        <v>124</v>
      </c>
      <c r="N75" s="4" t="s">
        <v>36</v>
      </c>
      <c r="O75" s="4">
        <v>6</v>
      </c>
      <c r="P75" s="4" t="s">
        <v>56</v>
      </c>
      <c r="Q75" s="4">
        <v>137.88</v>
      </c>
      <c r="R75" s="4"/>
      <c r="S75" s="4"/>
      <c r="T75" s="4"/>
      <c r="U75" s="4"/>
      <c r="V75" s="4"/>
      <c r="W75" s="4"/>
      <c r="X75" s="4"/>
      <c r="Y75" s="4" t="s">
        <v>549</v>
      </c>
      <c r="Z75" s="4" t="s">
        <v>290</v>
      </c>
      <c r="AA75" s="4" t="s">
        <v>550</v>
      </c>
      <c r="AB75" s="4" t="s">
        <v>59</v>
      </c>
      <c r="AC75" s="4"/>
      <c r="AD75" s="4" t="b">
        <v>0</v>
      </c>
      <c r="AE75" s="4"/>
      <c r="AF75" s="4"/>
      <c r="AG75" s="12">
        <f t="shared" si="1"/>
        <v>43255</v>
      </c>
    </row>
    <row r="76" s="10" customFormat="1" spans="1:33">
      <c r="A76" s="4" t="s">
        <v>543</v>
      </c>
      <c r="B76" s="4" t="s">
        <v>543</v>
      </c>
      <c r="C76" s="4" t="s">
        <v>544</v>
      </c>
      <c r="D76" s="4" t="s">
        <v>545</v>
      </c>
      <c r="E76" s="4" t="s">
        <v>36</v>
      </c>
      <c r="F76" s="4" t="s">
        <v>37</v>
      </c>
      <c r="G76" s="4" t="s">
        <v>51</v>
      </c>
      <c r="H76" s="4"/>
      <c r="I76" s="4"/>
      <c r="J76" s="4" t="s">
        <v>52</v>
      </c>
      <c r="K76" s="4" t="s">
        <v>53</v>
      </c>
      <c r="L76" s="4" t="s">
        <v>54</v>
      </c>
      <c r="M76" s="4" t="s">
        <v>55</v>
      </c>
      <c r="N76" s="4" t="s">
        <v>36</v>
      </c>
      <c r="O76" s="4">
        <v>6</v>
      </c>
      <c r="P76" s="4" t="s">
        <v>56</v>
      </c>
      <c r="Q76" s="4">
        <v>137.88</v>
      </c>
      <c r="R76" s="4"/>
      <c r="S76" s="4"/>
      <c r="T76" s="4"/>
      <c r="U76" s="4"/>
      <c r="V76" s="4"/>
      <c r="W76" s="4"/>
      <c r="X76" s="4"/>
      <c r="Y76" s="4" t="s">
        <v>549</v>
      </c>
      <c r="Z76" s="4" t="s">
        <v>290</v>
      </c>
      <c r="AA76" s="4" t="s">
        <v>550</v>
      </c>
      <c r="AB76" s="4" t="s">
        <v>59</v>
      </c>
      <c r="AC76" s="4"/>
      <c r="AD76" s="4" t="b">
        <v>0</v>
      </c>
      <c r="AE76" s="4"/>
      <c r="AF76" s="4"/>
      <c r="AG76" s="12">
        <f t="shared" si="1"/>
        <v>43255</v>
      </c>
    </row>
    <row r="77" s="10" customFormat="1" spans="1:33">
      <c r="A77" s="4" t="s">
        <v>551</v>
      </c>
      <c r="B77" s="4" t="s">
        <v>551</v>
      </c>
      <c r="C77" s="4" t="s">
        <v>552</v>
      </c>
      <c r="D77" s="4" t="s">
        <v>553</v>
      </c>
      <c r="E77" s="4" t="s">
        <v>36</v>
      </c>
      <c r="F77" s="4" t="s">
        <v>37</v>
      </c>
      <c r="G77" s="4" t="s">
        <v>51</v>
      </c>
      <c r="H77" s="4"/>
      <c r="I77" s="4"/>
      <c r="J77" s="4" t="s">
        <v>52</v>
      </c>
      <c r="K77" s="4" t="s">
        <v>554</v>
      </c>
      <c r="L77" s="4" t="s">
        <v>555</v>
      </c>
      <c r="M77" s="4" t="s">
        <v>556</v>
      </c>
      <c r="N77" s="4" t="s">
        <v>36</v>
      </c>
      <c r="O77" s="4">
        <v>1</v>
      </c>
      <c r="P77" s="4" t="s">
        <v>56</v>
      </c>
      <c r="Q77" s="4">
        <v>21.98</v>
      </c>
      <c r="R77" s="4"/>
      <c r="S77" s="4"/>
      <c r="T77" s="4"/>
      <c r="U77" s="4"/>
      <c r="V77" s="4"/>
      <c r="W77" s="4"/>
      <c r="X77" s="4"/>
      <c r="Y77" s="4" t="s">
        <v>557</v>
      </c>
      <c r="Z77" s="4" t="s">
        <v>116</v>
      </c>
      <c r="AA77" s="4" t="s">
        <v>558</v>
      </c>
      <c r="AB77" s="4" t="s">
        <v>59</v>
      </c>
      <c r="AC77" s="4"/>
      <c r="AD77" s="4" t="b">
        <v>0</v>
      </c>
      <c r="AE77" s="4"/>
      <c r="AF77" s="4"/>
      <c r="AG77" s="12">
        <f t="shared" si="1"/>
        <v>43255</v>
      </c>
    </row>
    <row r="78" s="10" customFormat="1" spans="1:33">
      <c r="A78" s="4" t="s">
        <v>559</v>
      </c>
      <c r="B78" s="4" t="s">
        <v>559</v>
      </c>
      <c r="C78" s="4" t="s">
        <v>560</v>
      </c>
      <c r="D78" s="4" t="s">
        <v>561</v>
      </c>
      <c r="E78" s="4" t="s">
        <v>36</v>
      </c>
      <c r="F78" s="4" t="s">
        <v>37</v>
      </c>
      <c r="G78" s="4" t="s">
        <v>51</v>
      </c>
      <c r="H78" s="4"/>
      <c r="I78" s="4"/>
      <c r="J78" s="4" t="s">
        <v>52</v>
      </c>
      <c r="K78" s="4" t="s">
        <v>486</v>
      </c>
      <c r="L78" s="4" t="s">
        <v>487</v>
      </c>
      <c r="M78" s="4" t="s">
        <v>488</v>
      </c>
      <c r="N78" s="4" t="s">
        <v>36</v>
      </c>
      <c r="O78" s="4">
        <v>1</v>
      </c>
      <c r="P78" s="4" t="s">
        <v>56</v>
      </c>
      <c r="Q78" s="4">
        <v>23.98</v>
      </c>
      <c r="R78" s="4"/>
      <c r="S78" s="4"/>
      <c r="T78" s="4"/>
      <c r="U78" s="4"/>
      <c r="V78" s="4"/>
      <c r="W78" s="4"/>
      <c r="X78" s="4"/>
      <c r="Y78" s="4" t="s">
        <v>562</v>
      </c>
      <c r="Z78" s="4" t="s">
        <v>47</v>
      </c>
      <c r="AA78" s="4">
        <v>94131</v>
      </c>
      <c r="AB78" s="4" t="s">
        <v>59</v>
      </c>
      <c r="AC78" s="4"/>
      <c r="AD78" s="4" t="b">
        <v>0</v>
      </c>
      <c r="AE78" s="4"/>
      <c r="AF78" s="4"/>
      <c r="AG78" s="12">
        <f t="shared" si="1"/>
        <v>43255</v>
      </c>
    </row>
    <row r="79" s="10" customFormat="1" spans="1:33">
      <c r="A79" s="4" t="s">
        <v>563</v>
      </c>
      <c r="B79" s="4" t="s">
        <v>563</v>
      </c>
      <c r="C79" s="4" t="s">
        <v>564</v>
      </c>
      <c r="D79" s="4" t="s">
        <v>565</v>
      </c>
      <c r="E79" s="4" t="s">
        <v>36</v>
      </c>
      <c r="F79" s="4" t="s">
        <v>37</v>
      </c>
      <c r="G79" s="4" t="s">
        <v>51</v>
      </c>
      <c r="H79" s="4"/>
      <c r="I79" s="4"/>
      <c r="J79" s="4" t="s">
        <v>52</v>
      </c>
      <c r="K79" s="4" t="s">
        <v>72</v>
      </c>
      <c r="L79" s="4" t="s">
        <v>73</v>
      </c>
      <c r="M79" s="4" t="s">
        <v>74</v>
      </c>
      <c r="N79" s="4" t="s">
        <v>36</v>
      </c>
      <c r="O79" s="4">
        <v>1</v>
      </c>
      <c r="P79" s="4" t="s">
        <v>56</v>
      </c>
      <c r="Q79" s="4">
        <v>22.98</v>
      </c>
      <c r="R79" s="4"/>
      <c r="S79" s="4"/>
      <c r="T79" s="4"/>
      <c r="U79" s="4"/>
      <c r="V79" s="4"/>
      <c r="W79" s="4"/>
      <c r="X79" s="4"/>
      <c r="Y79" s="4" t="s">
        <v>566</v>
      </c>
      <c r="Z79" s="4" t="s">
        <v>451</v>
      </c>
      <c r="AA79" s="4" t="s">
        <v>567</v>
      </c>
      <c r="AB79" s="4" t="s">
        <v>59</v>
      </c>
      <c r="AC79" s="4"/>
      <c r="AD79" s="4" t="b">
        <v>0</v>
      </c>
      <c r="AE79" s="4"/>
      <c r="AF79" s="4"/>
      <c r="AG79" s="12">
        <f t="shared" si="1"/>
        <v>43255</v>
      </c>
    </row>
    <row r="80" s="10" customFormat="1" spans="1:33">
      <c r="A80" s="4" t="s">
        <v>568</v>
      </c>
      <c r="B80" s="4" t="s">
        <v>568</v>
      </c>
      <c r="C80" s="4" t="s">
        <v>569</v>
      </c>
      <c r="D80" s="4" t="s">
        <v>570</v>
      </c>
      <c r="E80" s="4" t="s">
        <v>36</v>
      </c>
      <c r="F80" s="4" t="s">
        <v>37</v>
      </c>
      <c r="G80" s="4" t="s">
        <v>51</v>
      </c>
      <c r="H80" s="4"/>
      <c r="I80" s="4"/>
      <c r="J80" s="4" t="s">
        <v>39</v>
      </c>
      <c r="K80" s="4" t="s">
        <v>97</v>
      </c>
      <c r="L80" s="4" t="s">
        <v>98</v>
      </c>
      <c r="M80" s="4" t="s">
        <v>99</v>
      </c>
      <c r="N80" s="4" t="s">
        <v>36</v>
      </c>
      <c r="O80" s="4">
        <v>1</v>
      </c>
      <c r="P80" s="4" t="s">
        <v>56</v>
      </c>
      <c r="Q80" s="4">
        <v>23.98</v>
      </c>
      <c r="R80" s="4"/>
      <c r="S80" s="4"/>
      <c r="T80" s="4"/>
      <c r="U80" s="4"/>
      <c r="V80" s="4"/>
      <c r="W80" s="4"/>
      <c r="X80" s="4"/>
      <c r="Y80" s="4" t="s">
        <v>571</v>
      </c>
      <c r="Z80" s="4" t="s">
        <v>47</v>
      </c>
      <c r="AA80" s="4" t="s">
        <v>572</v>
      </c>
      <c r="AB80" s="4" t="s">
        <v>59</v>
      </c>
      <c r="AC80" s="4"/>
      <c r="AD80" s="4" t="b">
        <v>0</v>
      </c>
      <c r="AE80" s="4"/>
      <c r="AF80" s="4"/>
      <c r="AG80" s="12">
        <f t="shared" si="1"/>
        <v>43255</v>
      </c>
    </row>
    <row r="81" s="10" customFormat="1" spans="1:33">
      <c r="A81" s="4" t="s">
        <v>573</v>
      </c>
      <c r="B81" s="4" t="s">
        <v>573</v>
      </c>
      <c r="C81" s="4" t="s">
        <v>574</v>
      </c>
      <c r="D81" s="4" t="s">
        <v>575</v>
      </c>
      <c r="E81" s="4" t="s">
        <v>36</v>
      </c>
      <c r="F81" s="4" t="s">
        <v>37</v>
      </c>
      <c r="G81" s="4" t="s">
        <v>51</v>
      </c>
      <c r="H81" s="4"/>
      <c r="I81" s="4"/>
      <c r="J81" s="4" t="s">
        <v>52</v>
      </c>
      <c r="K81" s="4" t="s">
        <v>576</v>
      </c>
      <c r="L81" s="4" t="s">
        <v>577</v>
      </c>
      <c r="M81" s="4" t="s">
        <v>578</v>
      </c>
      <c r="N81" s="4" t="s">
        <v>36</v>
      </c>
      <c r="O81" s="4">
        <v>1</v>
      </c>
      <c r="P81" s="4" t="s">
        <v>56</v>
      </c>
      <c r="Q81" s="4">
        <v>24.98</v>
      </c>
      <c r="R81" s="4"/>
      <c r="S81" s="4"/>
      <c r="T81" s="4"/>
      <c r="U81" s="4"/>
      <c r="V81" s="4"/>
      <c r="W81" s="4"/>
      <c r="X81" s="4"/>
      <c r="Y81" s="4" t="s">
        <v>579</v>
      </c>
      <c r="Z81" s="4" t="s">
        <v>58</v>
      </c>
      <c r="AA81" s="4" t="s">
        <v>580</v>
      </c>
      <c r="AB81" s="4" t="s">
        <v>59</v>
      </c>
      <c r="AC81" s="4"/>
      <c r="AD81" s="4" t="b">
        <v>0</v>
      </c>
      <c r="AE81" s="4"/>
      <c r="AF81" s="4"/>
      <c r="AG81" s="12">
        <f t="shared" si="1"/>
        <v>43255</v>
      </c>
    </row>
    <row r="82" s="10" customFormat="1" spans="1:33">
      <c r="A82" s="4" t="s">
        <v>573</v>
      </c>
      <c r="B82" s="4" t="s">
        <v>573</v>
      </c>
      <c r="C82" s="4" t="s">
        <v>574</v>
      </c>
      <c r="D82" s="4" t="s">
        <v>575</v>
      </c>
      <c r="E82" s="4" t="s">
        <v>36</v>
      </c>
      <c r="F82" s="4" t="s">
        <v>37</v>
      </c>
      <c r="G82" s="4" t="s">
        <v>51</v>
      </c>
      <c r="H82" s="4"/>
      <c r="I82" s="4"/>
      <c r="J82" s="4" t="s">
        <v>52</v>
      </c>
      <c r="K82" s="4" t="s">
        <v>581</v>
      </c>
      <c r="L82" s="4" t="s">
        <v>582</v>
      </c>
      <c r="M82" s="4" t="s">
        <v>583</v>
      </c>
      <c r="N82" s="4" t="s">
        <v>36</v>
      </c>
      <c r="O82" s="4">
        <v>1</v>
      </c>
      <c r="P82" s="4" t="s">
        <v>56</v>
      </c>
      <c r="Q82" s="4">
        <v>24.98</v>
      </c>
      <c r="R82" s="4"/>
      <c r="S82" s="4"/>
      <c r="T82" s="4"/>
      <c r="U82" s="4"/>
      <c r="V82" s="4"/>
      <c r="W82" s="4"/>
      <c r="X82" s="4"/>
      <c r="Y82" s="4" t="s">
        <v>579</v>
      </c>
      <c r="Z82" s="4" t="s">
        <v>58</v>
      </c>
      <c r="AA82" s="4" t="s">
        <v>580</v>
      </c>
      <c r="AB82" s="4" t="s">
        <v>59</v>
      </c>
      <c r="AC82" s="4"/>
      <c r="AD82" s="4" t="b">
        <v>0</v>
      </c>
      <c r="AE82" s="4"/>
      <c r="AF82" s="4"/>
      <c r="AG82" s="12">
        <f t="shared" si="1"/>
        <v>43255</v>
      </c>
    </row>
    <row r="83" s="10" customFormat="1" spans="1:33">
      <c r="A83" s="4" t="s">
        <v>584</v>
      </c>
      <c r="B83" s="4" t="s">
        <v>584</v>
      </c>
      <c r="C83" s="4" t="s">
        <v>585</v>
      </c>
      <c r="D83" s="4" t="s">
        <v>586</v>
      </c>
      <c r="E83" s="4" t="s">
        <v>36</v>
      </c>
      <c r="F83" s="4" t="s">
        <v>37</v>
      </c>
      <c r="G83" s="4" t="s">
        <v>51</v>
      </c>
      <c r="H83" s="4"/>
      <c r="I83" s="4"/>
      <c r="J83" s="4" t="s">
        <v>52</v>
      </c>
      <c r="K83" s="4" t="s">
        <v>486</v>
      </c>
      <c r="L83" s="4" t="s">
        <v>487</v>
      </c>
      <c r="M83" s="4" t="s">
        <v>488</v>
      </c>
      <c r="N83" s="4" t="s">
        <v>36</v>
      </c>
      <c r="O83" s="4">
        <v>1</v>
      </c>
      <c r="P83" s="4" t="s">
        <v>56</v>
      </c>
      <c r="Q83" s="4">
        <v>23.98</v>
      </c>
      <c r="R83" s="4"/>
      <c r="S83" s="4"/>
      <c r="T83" s="4"/>
      <c r="U83" s="4"/>
      <c r="V83" s="4"/>
      <c r="W83" s="4"/>
      <c r="X83" s="4"/>
      <c r="Y83" s="4" t="s">
        <v>587</v>
      </c>
      <c r="Z83" s="4" t="s">
        <v>490</v>
      </c>
      <c r="AA83" s="4" t="s">
        <v>588</v>
      </c>
      <c r="AB83" s="4" t="s">
        <v>59</v>
      </c>
      <c r="AC83" s="4"/>
      <c r="AD83" s="4" t="b">
        <v>0</v>
      </c>
      <c r="AE83" s="4"/>
      <c r="AF83" s="4"/>
      <c r="AG83" s="12">
        <f t="shared" si="1"/>
        <v>43255</v>
      </c>
    </row>
    <row r="84" s="10" customFormat="1" spans="1:33">
      <c r="A84" s="4" t="s">
        <v>589</v>
      </c>
      <c r="B84" s="4" t="s">
        <v>589</v>
      </c>
      <c r="C84" s="4" t="s">
        <v>590</v>
      </c>
      <c r="D84" s="4" t="s">
        <v>591</v>
      </c>
      <c r="E84" s="4" t="s">
        <v>36</v>
      </c>
      <c r="F84" s="4" t="s">
        <v>37</v>
      </c>
      <c r="G84" s="4" t="s">
        <v>51</v>
      </c>
      <c r="H84" s="4"/>
      <c r="I84" s="4"/>
      <c r="J84" s="4" t="s">
        <v>52</v>
      </c>
      <c r="K84" s="4" t="s">
        <v>122</v>
      </c>
      <c r="L84" s="4" t="s">
        <v>123</v>
      </c>
      <c r="M84" s="4" t="s">
        <v>124</v>
      </c>
      <c r="N84" s="4" t="s">
        <v>36</v>
      </c>
      <c r="O84" s="4">
        <v>1</v>
      </c>
      <c r="P84" s="4" t="s">
        <v>56</v>
      </c>
      <c r="Q84" s="4">
        <v>22.98</v>
      </c>
      <c r="R84" s="4"/>
      <c r="S84" s="4"/>
      <c r="T84" s="4"/>
      <c r="U84" s="4"/>
      <c r="V84" s="4"/>
      <c r="W84" s="4"/>
      <c r="X84" s="4"/>
      <c r="Y84" s="4" t="s">
        <v>592</v>
      </c>
      <c r="Z84" s="4" t="s">
        <v>177</v>
      </c>
      <c r="AA84" s="4" t="s">
        <v>593</v>
      </c>
      <c r="AB84" s="4" t="s">
        <v>59</v>
      </c>
      <c r="AC84" s="4"/>
      <c r="AD84" s="4" t="b">
        <v>0</v>
      </c>
      <c r="AE84" s="4"/>
      <c r="AF84" s="4"/>
      <c r="AG84" s="12">
        <f t="shared" si="1"/>
        <v>43255</v>
      </c>
    </row>
    <row r="85" s="10" customFormat="1" spans="1:33">
      <c r="A85" s="4" t="s">
        <v>594</v>
      </c>
      <c r="B85" s="4" t="s">
        <v>594</v>
      </c>
      <c r="C85" s="4" t="s">
        <v>595</v>
      </c>
      <c r="D85" s="4" t="s">
        <v>596</v>
      </c>
      <c r="E85" s="4" t="s">
        <v>36</v>
      </c>
      <c r="F85" s="4" t="s">
        <v>37</v>
      </c>
      <c r="G85" s="4" t="s">
        <v>51</v>
      </c>
      <c r="H85" s="4"/>
      <c r="I85" s="4"/>
      <c r="J85" s="4" t="s">
        <v>52</v>
      </c>
      <c r="K85" s="4" t="s">
        <v>53</v>
      </c>
      <c r="L85" s="4" t="s">
        <v>54</v>
      </c>
      <c r="M85" s="4" t="s">
        <v>55</v>
      </c>
      <c r="N85" s="4" t="s">
        <v>36</v>
      </c>
      <c r="O85" s="4">
        <v>1</v>
      </c>
      <c r="P85" s="4" t="s">
        <v>56</v>
      </c>
      <c r="Q85" s="4">
        <v>22.98</v>
      </c>
      <c r="R85" s="4"/>
      <c r="S85" s="4"/>
      <c r="T85" s="4"/>
      <c r="U85" s="4"/>
      <c r="V85" s="4"/>
      <c r="W85" s="4"/>
      <c r="X85" s="4"/>
      <c r="Y85" s="4" t="s">
        <v>597</v>
      </c>
      <c r="Z85" s="4" t="s">
        <v>47</v>
      </c>
      <c r="AA85" s="4" t="s">
        <v>598</v>
      </c>
      <c r="AB85" s="4" t="s">
        <v>59</v>
      </c>
      <c r="AC85" s="4"/>
      <c r="AD85" s="4" t="b">
        <v>0</v>
      </c>
      <c r="AE85" s="4"/>
      <c r="AF85" s="4"/>
      <c r="AG85" s="12">
        <f t="shared" si="1"/>
        <v>43255</v>
      </c>
    </row>
    <row r="86" s="10" customFormat="1" spans="1:33">
      <c r="A86" s="4" t="s">
        <v>599</v>
      </c>
      <c r="B86" s="4" t="s">
        <v>599</v>
      </c>
      <c r="C86" s="4" t="s">
        <v>600</v>
      </c>
      <c r="D86" s="4" t="s">
        <v>601</v>
      </c>
      <c r="E86" s="4" t="s">
        <v>36</v>
      </c>
      <c r="F86" s="4" t="s">
        <v>37</v>
      </c>
      <c r="G86" s="4" t="s">
        <v>51</v>
      </c>
      <c r="H86" s="4"/>
      <c r="I86" s="4"/>
      <c r="J86" s="4" t="s">
        <v>157</v>
      </c>
      <c r="K86" s="4" t="s">
        <v>602</v>
      </c>
      <c r="L86" s="4" t="s">
        <v>603</v>
      </c>
      <c r="M86" s="4" t="s">
        <v>604</v>
      </c>
      <c r="N86" s="4" t="s">
        <v>36</v>
      </c>
      <c r="O86" s="4">
        <v>1</v>
      </c>
      <c r="P86" s="4" t="s">
        <v>56</v>
      </c>
      <c r="Q86" s="4">
        <v>22.98</v>
      </c>
      <c r="R86" s="4"/>
      <c r="S86" s="4">
        <v>3.02</v>
      </c>
      <c r="T86" s="4"/>
      <c r="U86" s="4"/>
      <c r="V86" s="4"/>
      <c r="W86" s="4"/>
      <c r="X86" s="4">
        <v>3.02</v>
      </c>
      <c r="Y86" s="4" t="s">
        <v>605</v>
      </c>
      <c r="Z86" s="4" t="s">
        <v>233</v>
      </c>
      <c r="AA86" s="4" t="s">
        <v>606</v>
      </c>
      <c r="AB86" s="4" t="s">
        <v>59</v>
      </c>
      <c r="AC86" s="4" t="s">
        <v>259</v>
      </c>
      <c r="AD86" s="4" t="b">
        <v>0</v>
      </c>
      <c r="AE86" s="4"/>
      <c r="AF86" s="4"/>
      <c r="AG86" s="12">
        <f t="shared" si="1"/>
        <v>43255</v>
      </c>
    </row>
    <row r="87" s="10" customFormat="1" spans="1:33">
      <c r="A87" s="4" t="s">
        <v>607</v>
      </c>
      <c r="B87" s="4" t="s">
        <v>607</v>
      </c>
      <c r="C87" s="4" t="s">
        <v>608</v>
      </c>
      <c r="D87" s="4" t="s">
        <v>609</v>
      </c>
      <c r="E87" s="4" t="s">
        <v>36</v>
      </c>
      <c r="F87" s="4" t="s">
        <v>37</v>
      </c>
      <c r="G87" s="4" t="s">
        <v>51</v>
      </c>
      <c r="H87" s="4"/>
      <c r="I87" s="4"/>
      <c r="J87" s="4" t="s">
        <v>52</v>
      </c>
      <c r="K87" s="4" t="s">
        <v>610</v>
      </c>
      <c r="L87" s="4" t="s">
        <v>611</v>
      </c>
      <c r="M87" s="4" t="s">
        <v>612</v>
      </c>
      <c r="N87" s="4" t="s">
        <v>36</v>
      </c>
      <c r="O87" s="4">
        <v>1</v>
      </c>
      <c r="P87" s="4" t="s">
        <v>56</v>
      </c>
      <c r="Q87" s="4">
        <v>23.98</v>
      </c>
      <c r="R87" s="4"/>
      <c r="S87" s="4"/>
      <c r="T87" s="4"/>
      <c r="U87" s="4"/>
      <c r="V87" s="4"/>
      <c r="W87" s="4"/>
      <c r="X87" s="4"/>
      <c r="Y87" s="4" t="s">
        <v>613</v>
      </c>
      <c r="Z87" s="4" t="s">
        <v>266</v>
      </c>
      <c r="AA87" s="4">
        <v>14201</v>
      </c>
      <c r="AB87" s="4" t="s">
        <v>59</v>
      </c>
      <c r="AC87" s="4"/>
      <c r="AD87" s="4" t="b">
        <v>0</v>
      </c>
      <c r="AE87" s="4"/>
      <c r="AF87" s="4"/>
      <c r="AG87" s="12">
        <f t="shared" si="1"/>
        <v>43255</v>
      </c>
    </row>
    <row r="88" s="10" customFormat="1" spans="1:33">
      <c r="A88" s="4" t="s">
        <v>614</v>
      </c>
      <c r="B88" s="4" t="s">
        <v>614</v>
      </c>
      <c r="C88" s="4" t="s">
        <v>615</v>
      </c>
      <c r="D88" s="4" t="s">
        <v>616</v>
      </c>
      <c r="E88" s="4" t="s">
        <v>36</v>
      </c>
      <c r="F88" s="4" t="s">
        <v>37</v>
      </c>
      <c r="G88" s="4" t="s">
        <v>51</v>
      </c>
      <c r="H88" s="4"/>
      <c r="I88" s="4"/>
      <c r="J88" s="4" t="s">
        <v>52</v>
      </c>
      <c r="K88" s="4" t="s">
        <v>617</v>
      </c>
      <c r="L88" s="4" t="s">
        <v>618</v>
      </c>
      <c r="M88" s="4" t="s">
        <v>619</v>
      </c>
      <c r="N88" s="4" t="s">
        <v>36</v>
      </c>
      <c r="O88" s="4">
        <v>1</v>
      </c>
      <c r="P88" s="4" t="s">
        <v>56</v>
      </c>
      <c r="Q88" s="4">
        <v>22.98</v>
      </c>
      <c r="R88" s="4"/>
      <c r="S88" s="4"/>
      <c r="T88" s="4"/>
      <c r="U88" s="4"/>
      <c r="V88" s="4"/>
      <c r="W88" s="4"/>
      <c r="X88" s="4"/>
      <c r="Y88" s="4" t="s">
        <v>620</v>
      </c>
      <c r="Z88" s="4" t="s">
        <v>317</v>
      </c>
      <c r="AA88" s="4" t="s">
        <v>621</v>
      </c>
      <c r="AB88" s="4" t="s">
        <v>59</v>
      </c>
      <c r="AC88" s="4"/>
      <c r="AD88" s="4" t="b">
        <v>0</v>
      </c>
      <c r="AE88" s="4"/>
      <c r="AF88" s="4"/>
      <c r="AG88" s="12">
        <f t="shared" si="1"/>
        <v>43255</v>
      </c>
    </row>
    <row r="89" s="10" customFormat="1" spans="1:33">
      <c r="A89" s="4" t="s">
        <v>614</v>
      </c>
      <c r="B89" s="4" t="s">
        <v>614</v>
      </c>
      <c r="C89" s="4" t="s">
        <v>615</v>
      </c>
      <c r="D89" s="4" t="s">
        <v>616</v>
      </c>
      <c r="E89" s="4" t="s">
        <v>36</v>
      </c>
      <c r="F89" s="4" t="s">
        <v>37</v>
      </c>
      <c r="G89" s="4" t="s">
        <v>51</v>
      </c>
      <c r="H89" s="4"/>
      <c r="I89" s="4"/>
      <c r="J89" s="4" t="s">
        <v>52</v>
      </c>
      <c r="K89" s="4" t="s">
        <v>273</v>
      </c>
      <c r="L89" s="4" t="s">
        <v>274</v>
      </c>
      <c r="M89" s="4" t="s">
        <v>275</v>
      </c>
      <c r="N89" s="4" t="s">
        <v>36</v>
      </c>
      <c r="O89" s="4">
        <v>1</v>
      </c>
      <c r="P89" s="4" t="s">
        <v>56</v>
      </c>
      <c r="Q89" s="4">
        <v>22.98</v>
      </c>
      <c r="R89" s="4"/>
      <c r="S89" s="4"/>
      <c r="T89" s="4"/>
      <c r="U89" s="4"/>
      <c r="V89" s="4"/>
      <c r="W89" s="4"/>
      <c r="X89" s="4"/>
      <c r="Y89" s="4" t="s">
        <v>620</v>
      </c>
      <c r="Z89" s="4" t="s">
        <v>317</v>
      </c>
      <c r="AA89" s="4" t="s">
        <v>621</v>
      </c>
      <c r="AB89" s="4" t="s">
        <v>59</v>
      </c>
      <c r="AC89" s="4"/>
      <c r="AD89" s="4" t="b">
        <v>0</v>
      </c>
      <c r="AE89" s="4"/>
      <c r="AF89" s="4"/>
      <c r="AG89" s="12">
        <f t="shared" si="1"/>
        <v>43255</v>
      </c>
    </row>
    <row r="90" s="10" customFormat="1" spans="1:33">
      <c r="A90" s="4" t="s">
        <v>614</v>
      </c>
      <c r="B90" s="4" t="s">
        <v>614</v>
      </c>
      <c r="C90" s="4" t="s">
        <v>615</v>
      </c>
      <c r="D90" s="4" t="s">
        <v>616</v>
      </c>
      <c r="E90" s="4" t="s">
        <v>36</v>
      </c>
      <c r="F90" s="4" t="s">
        <v>37</v>
      </c>
      <c r="G90" s="4" t="s">
        <v>51</v>
      </c>
      <c r="H90" s="4"/>
      <c r="I90" s="4"/>
      <c r="J90" s="4" t="s">
        <v>52</v>
      </c>
      <c r="K90" s="4" t="s">
        <v>622</v>
      </c>
      <c r="L90" s="4" t="s">
        <v>623</v>
      </c>
      <c r="M90" s="4" t="s">
        <v>624</v>
      </c>
      <c r="N90" s="4" t="s">
        <v>36</v>
      </c>
      <c r="O90" s="4">
        <v>1</v>
      </c>
      <c r="P90" s="4" t="s">
        <v>56</v>
      </c>
      <c r="Q90" s="4">
        <v>21.98</v>
      </c>
      <c r="R90" s="4"/>
      <c r="S90" s="4"/>
      <c r="T90" s="4"/>
      <c r="U90" s="4"/>
      <c r="V90" s="4"/>
      <c r="W90" s="4"/>
      <c r="X90" s="4"/>
      <c r="Y90" s="4" t="s">
        <v>620</v>
      </c>
      <c r="Z90" s="4" t="s">
        <v>317</v>
      </c>
      <c r="AA90" s="4" t="s">
        <v>621</v>
      </c>
      <c r="AB90" s="4" t="s">
        <v>59</v>
      </c>
      <c r="AC90" s="4"/>
      <c r="AD90" s="4" t="b">
        <v>0</v>
      </c>
      <c r="AE90" s="4"/>
      <c r="AF90" s="4"/>
      <c r="AG90" s="12">
        <f t="shared" si="1"/>
        <v>43255</v>
      </c>
    </row>
    <row r="91" s="10" customFormat="1" spans="1:33">
      <c r="A91" s="4" t="s">
        <v>625</v>
      </c>
      <c r="B91" s="4" t="s">
        <v>625</v>
      </c>
      <c r="C91" s="4" t="s">
        <v>626</v>
      </c>
      <c r="D91" s="4" t="s">
        <v>627</v>
      </c>
      <c r="E91" s="4" t="s">
        <v>36</v>
      </c>
      <c r="F91" s="4" t="s">
        <v>37</v>
      </c>
      <c r="G91" s="4" t="s">
        <v>51</v>
      </c>
      <c r="H91" s="4"/>
      <c r="I91" s="4"/>
      <c r="J91" s="4" t="s">
        <v>52</v>
      </c>
      <c r="K91" s="4" t="s">
        <v>167</v>
      </c>
      <c r="L91" s="4" t="s">
        <v>628</v>
      </c>
      <c r="M91" s="4" t="s">
        <v>629</v>
      </c>
      <c r="N91" s="4" t="s">
        <v>36</v>
      </c>
      <c r="O91" s="4">
        <v>1</v>
      </c>
      <c r="P91" s="4" t="s">
        <v>56</v>
      </c>
      <c r="Q91" s="4">
        <v>22.98</v>
      </c>
      <c r="R91" s="4"/>
      <c r="S91" s="4"/>
      <c r="T91" s="4"/>
      <c r="U91" s="4"/>
      <c r="V91" s="4"/>
      <c r="W91" s="4"/>
      <c r="X91" s="4"/>
      <c r="Y91" s="4" t="s">
        <v>630</v>
      </c>
      <c r="Z91" s="4" t="s">
        <v>47</v>
      </c>
      <c r="AA91" s="4" t="s">
        <v>631</v>
      </c>
      <c r="AB91" s="4" t="s">
        <v>59</v>
      </c>
      <c r="AC91" s="4"/>
      <c r="AD91" s="4" t="b">
        <v>0</v>
      </c>
      <c r="AE91" s="4"/>
      <c r="AF91" s="4"/>
      <c r="AG91" s="12">
        <f t="shared" si="1"/>
        <v>43255</v>
      </c>
    </row>
    <row r="92" s="10" customFormat="1" spans="1:33">
      <c r="A92" s="4" t="s">
        <v>625</v>
      </c>
      <c r="B92" s="4" t="s">
        <v>625</v>
      </c>
      <c r="C92" s="4" t="s">
        <v>626</v>
      </c>
      <c r="D92" s="4" t="s">
        <v>627</v>
      </c>
      <c r="E92" s="4" t="s">
        <v>36</v>
      </c>
      <c r="F92" s="4" t="s">
        <v>37</v>
      </c>
      <c r="G92" s="4" t="s">
        <v>51</v>
      </c>
      <c r="H92" s="4"/>
      <c r="I92" s="4"/>
      <c r="J92" s="4" t="s">
        <v>52</v>
      </c>
      <c r="K92" s="4" t="s">
        <v>167</v>
      </c>
      <c r="L92" s="4" t="s">
        <v>632</v>
      </c>
      <c r="M92" s="4" t="s">
        <v>633</v>
      </c>
      <c r="N92" s="4" t="s">
        <v>36</v>
      </c>
      <c r="O92" s="4">
        <v>1</v>
      </c>
      <c r="P92" s="4" t="s">
        <v>56</v>
      </c>
      <c r="Q92" s="4">
        <v>22.98</v>
      </c>
      <c r="R92" s="4"/>
      <c r="S92" s="4"/>
      <c r="T92" s="4"/>
      <c r="U92" s="4"/>
      <c r="V92" s="4"/>
      <c r="W92" s="4"/>
      <c r="X92" s="4"/>
      <c r="Y92" s="4" t="s">
        <v>630</v>
      </c>
      <c r="Z92" s="4" t="s">
        <v>47</v>
      </c>
      <c r="AA92" s="4" t="s">
        <v>631</v>
      </c>
      <c r="AB92" s="4" t="s">
        <v>59</v>
      </c>
      <c r="AC92" s="4"/>
      <c r="AD92" s="4" t="b">
        <v>0</v>
      </c>
      <c r="AE92" s="4"/>
      <c r="AF92" s="4"/>
      <c r="AG92" s="12">
        <f t="shared" si="1"/>
        <v>43255</v>
      </c>
    </row>
    <row r="93" s="10" customFormat="1" spans="1:33">
      <c r="A93" s="4" t="s">
        <v>634</v>
      </c>
      <c r="B93" s="4" t="s">
        <v>634</v>
      </c>
      <c r="C93" s="4" t="s">
        <v>635</v>
      </c>
      <c r="D93" s="4" t="s">
        <v>636</v>
      </c>
      <c r="E93" s="4" t="s">
        <v>36</v>
      </c>
      <c r="F93" s="4" t="s">
        <v>37</v>
      </c>
      <c r="G93" s="4" t="s">
        <v>51</v>
      </c>
      <c r="H93" s="4"/>
      <c r="I93" s="4"/>
      <c r="J93" s="4" t="s">
        <v>52</v>
      </c>
      <c r="K93" s="4" t="s">
        <v>637</v>
      </c>
      <c r="L93" s="4" t="s">
        <v>638</v>
      </c>
      <c r="M93" s="4" t="s">
        <v>639</v>
      </c>
      <c r="N93" s="4" t="s">
        <v>36</v>
      </c>
      <c r="O93" s="4">
        <v>1</v>
      </c>
      <c r="P93" s="4" t="s">
        <v>56</v>
      </c>
      <c r="Q93" s="4">
        <v>23.98</v>
      </c>
      <c r="R93" s="4"/>
      <c r="S93" s="4"/>
      <c r="T93" s="4"/>
      <c r="U93" s="4"/>
      <c r="V93" s="4"/>
      <c r="W93" s="4"/>
      <c r="X93" s="4"/>
      <c r="Y93" s="4" t="s">
        <v>640</v>
      </c>
      <c r="Z93" s="4" t="s">
        <v>58</v>
      </c>
      <c r="AA93" s="4" t="s">
        <v>641</v>
      </c>
      <c r="AB93" s="4" t="s">
        <v>59</v>
      </c>
      <c r="AC93" s="4"/>
      <c r="AD93" s="4" t="b">
        <v>0</v>
      </c>
      <c r="AE93" s="4"/>
      <c r="AF93" s="4"/>
      <c r="AG93" s="12">
        <f t="shared" si="1"/>
        <v>43255</v>
      </c>
    </row>
    <row r="94" s="10" customFormat="1" spans="1:33">
      <c r="A94" s="4" t="s">
        <v>642</v>
      </c>
      <c r="B94" s="4" t="s">
        <v>642</v>
      </c>
      <c r="C94" s="4" t="s">
        <v>643</v>
      </c>
      <c r="D94" s="4" t="s">
        <v>644</v>
      </c>
      <c r="E94" s="4" t="s">
        <v>36</v>
      </c>
      <c r="F94" s="4" t="s">
        <v>37</v>
      </c>
      <c r="G94" s="4" t="s">
        <v>51</v>
      </c>
      <c r="H94" s="4"/>
      <c r="I94" s="4"/>
      <c r="J94" s="4" t="s">
        <v>52</v>
      </c>
      <c r="K94" s="4" t="s">
        <v>645</v>
      </c>
      <c r="L94" s="4" t="s">
        <v>646</v>
      </c>
      <c r="M94" s="4" t="s">
        <v>647</v>
      </c>
      <c r="N94" s="4" t="s">
        <v>36</v>
      </c>
      <c r="O94" s="4">
        <v>1</v>
      </c>
      <c r="P94" s="4" t="s">
        <v>56</v>
      </c>
      <c r="Q94" s="4">
        <v>23.98</v>
      </c>
      <c r="R94" s="4"/>
      <c r="S94" s="4"/>
      <c r="T94" s="4"/>
      <c r="U94" s="4"/>
      <c r="V94" s="4"/>
      <c r="W94" s="4"/>
      <c r="X94" s="4"/>
      <c r="Y94" s="4" t="s">
        <v>648</v>
      </c>
      <c r="Z94" s="4" t="s">
        <v>649</v>
      </c>
      <c r="AA94" s="4" t="s">
        <v>650</v>
      </c>
      <c r="AB94" s="4" t="s">
        <v>59</v>
      </c>
      <c r="AC94" s="4"/>
      <c r="AD94" s="4" t="b">
        <v>0</v>
      </c>
      <c r="AE94" s="4"/>
      <c r="AF94" s="4"/>
      <c r="AG94" s="12">
        <f t="shared" si="1"/>
        <v>43255</v>
      </c>
    </row>
    <row r="95" s="10" customFormat="1" spans="1:33">
      <c r="A95" s="4" t="s">
        <v>651</v>
      </c>
      <c r="B95" s="4" t="s">
        <v>651</v>
      </c>
      <c r="C95" s="4" t="s">
        <v>652</v>
      </c>
      <c r="D95" s="4" t="s">
        <v>653</v>
      </c>
      <c r="E95" s="4" t="s">
        <v>36</v>
      </c>
      <c r="F95" s="4" t="s">
        <v>37</v>
      </c>
      <c r="G95" s="4" t="s">
        <v>51</v>
      </c>
      <c r="H95" s="4"/>
      <c r="I95" s="4"/>
      <c r="J95" s="4" t="s">
        <v>52</v>
      </c>
      <c r="K95" s="4" t="s">
        <v>654</v>
      </c>
      <c r="L95" s="4" t="s">
        <v>655</v>
      </c>
      <c r="M95" s="4" t="s">
        <v>656</v>
      </c>
      <c r="N95" s="4" t="s">
        <v>36</v>
      </c>
      <c r="O95" s="4">
        <v>1</v>
      </c>
      <c r="P95" s="4" t="s">
        <v>56</v>
      </c>
      <c r="Q95" s="4">
        <v>20.98</v>
      </c>
      <c r="R95" s="4"/>
      <c r="S95" s="4"/>
      <c r="T95" s="4"/>
      <c r="U95" s="4"/>
      <c r="V95" s="4"/>
      <c r="W95" s="4"/>
      <c r="X95" s="4"/>
      <c r="Y95" s="4" t="s">
        <v>657</v>
      </c>
      <c r="Z95" s="4" t="s">
        <v>266</v>
      </c>
      <c r="AA95" s="4" t="s">
        <v>658</v>
      </c>
      <c r="AB95" s="4" t="s">
        <v>59</v>
      </c>
      <c r="AC95" s="4"/>
      <c r="AD95" s="4" t="b">
        <v>0</v>
      </c>
      <c r="AE95" s="4"/>
      <c r="AF95" s="4"/>
      <c r="AG95" s="12">
        <f t="shared" si="1"/>
        <v>43255</v>
      </c>
    </row>
    <row r="96" s="10" customFormat="1" spans="1:33">
      <c r="A96" s="4" t="s">
        <v>659</v>
      </c>
      <c r="B96" s="4" t="s">
        <v>659</v>
      </c>
      <c r="C96" s="4" t="s">
        <v>660</v>
      </c>
      <c r="D96" s="4" t="s">
        <v>661</v>
      </c>
      <c r="E96" s="4" t="s">
        <v>36</v>
      </c>
      <c r="F96" s="4" t="s">
        <v>37</v>
      </c>
      <c r="G96" s="4" t="s">
        <v>51</v>
      </c>
      <c r="H96" s="4"/>
      <c r="I96" s="4"/>
      <c r="J96" s="4" t="s">
        <v>52</v>
      </c>
      <c r="K96" s="4" t="s">
        <v>662</v>
      </c>
      <c r="L96" s="4" t="s">
        <v>663</v>
      </c>
      <c r="M96" s="4" t="s">
        <v>664</v>
      </c>
      <c r="N96" s="4" t="s">
        <v>36</v>
      </c>
      <c r="O96" s="4">
        <v>1</v>
      </c>
      <c r="P96" s="4" t="s">
        <v>56</v>
      </c>
      <c r="Q96" s="4">
        <v>10</v>
      </c>
      <c r="R96" s="4"/>
      <c r="S96" s="4"/>
      <c r="T96" s="4"/>
      <c r="U96" s="4"/>
      <c r="V96" s="4"/>
      <c r="W96" s="4"/>
      <c r="X96" s="4"/>
      <c r="Y96" s="4" t="s">
        <v>334</v>
      </c>
      <c r="Z96" s="4" t="s">
        <v>335</v>
      </c>
      <c r="AA96" s="4" t="s">
        <v>665</v>
      </c>
      <c r="AB96" s="4" t="s">
        <v>59</v>
      </c>
      <c r="AC96" s="4"/>
      <c r="AD96" s="4" t="b">
        <v>0</v>
      </c>
      <c r="AE96" s="4"/>
      <c r="AF96" s="4"/>
      <c r="AG96" s="12">
        <f t="shared" si="1"/>
        <v>43255</v>
      </c>
    </row>
    <row r="97" s="10" customFormat="1" spans="1:33">
      <c r="A97" s="4" t="s">
        <v>666</v>
      </c>
      <c r="B97" s="4" t="s">
        <v>666</v>
      </c>
      <c r="C97" s="4" t="s">
        <v>667</v>
      </c>
      <c r="D97" s="4" t="s">
        <v>668</v>
      </c>
      <c r="E97" s="4" t="s">
        <v>36</v>
      </c>
      <c r="F97" s="4" t="s">
        <v>37</v>
      </c>
      <c r="G97" s="4" t="s">
        <v>51</v>
      </c>
      <c r="H97" s="4"/>
      <c r="I97" s="4"/>
      <c r="J97" s="4" t="s">
        <v>52</v>
      </c>
      <c r="K97" s="4" t="s">
        <v>505</v>
      </c>
      <c r="L97" s="4" t="s">
        <v>506</v>
      </c>
      <c r="M97" s="4" t="s">
        <v>507</v>
      </c>
      <c r="N97" s="4" t="s">
        <v>36</v>
      </c>
      <c r="O97" s="4">
        <v>1</v>
      </c>
      <c r="P97" s="4" t="s">
        <v>56</v>
      </c>
      <c r="Q97" s="4">
        <v>22.98</v>
      </c>
      <c r="R97" s="4"/>
      <c r="S97" s="4"/>
      <c r="T97" s="4"/>
      <c r="U97" s="4"/>
      <c r="V97" s="4"/>
      <c r="W97" s="4"/>
      <c r="X97" s="4"/>
      <c r="Y97" s="4" t="s">
        <v>669</v>
      </c>
      <c r="Z97" s="4" t="s">
        <v>233</v>
      </c>
      <c r="AA97" s="4" t="s">
        <v>670</v>
      </c>
      <c r="AB97" s="4" t="s">
        <v>59</v>
      </c>
      <c r="AC97" s="4"/>
      <c r="AD97" s="4" t="b">
        <v>0</v>
      </c>
      <c r="AE97" s="4"/>
      <c r="AF97" s="4"/>
      <c r="AG97" s="12">
        <f t="shared" si="1"/>
        <v>43255</v>
      </c>
    </row>
    <row r="98" s="10" customFormat="1" spans="1:33">
      <c r="A98" s="4" t="s">
        <v>671</v>
      </c>
      <c r="B98" s="4" t="s">
        <v>671</v>
      </c>
      <c r="C98" s="4" t="s">
        <v>672</v>
      </c>
      <c r="D98" s="4" t="s">
        <v>673</v>
      </c>
      <c r="E98" s="4" t="s">
        <v>36</v>
      </c>
      <c r="F98" s="4" t="s">
        <v>37</v>
      </c>
      <c r="G98" s="4" t="s">
        <v>51</v>
      </c>
      <c r="H98" s="4"/>
      <c r="I98" s="4"/>
      <c r="J98" s="4" t="s">
        <v>312</v>
      </c>
      <c r="K98" s="4" t="s">
        <v>674</v>
      </c>
      <c r="L98" s="4" t="s">
        <v>675</v>
      </c>
      <c r="M98" s="4" t="s">
        <v>676</v>
      </c>
      <c r="N98" s="4" t="s">
        <v>36</v>
      </c>
      <c r="O98" s="4">
        <v>1</v>
      </c>
      <c r="P98" s="4" t="s">
        <v>56</v>
      </c>
      <c r="Q98" s="4">
        <v>24.98</v>
      </c>
      <c r="R98" s="4"/>
      <c r="S98" s="4">
        <v>3.99</v>
      </c>
      <c r="T98" s="4"/>
      <c r="U98" s="4"/>
      <c r="V98" s="4"/>
      <c r="W98" s="4"/>
      <c r="X98" s="4"/>
      <c r="Y98" s="4" t="s">
        <v>677</v>
      </c>
      <c r="Z98" s="4" t="s">
        <v>67</v>
      </c>
      <c r="AA98" s="4" t="s">
        <v>678</v>
      </c>
      <c r="AB98" s="4" t="s">
        <v>59</v>
      </c>
      <c r="AC98" s="4"/>
      <c r="AD98" s="4" t="b">
        <v>0</v>
      </c>
      <c r="AE98" s="4"/>
      <c r="AF98" s="4"/>
      <c r="AG98" s="12">
        <f t="shared" si="1"/>
        <v>43255</v>
      </c>
    </row>
    <row r="99" s="10" customFormat="1" spans="1:33">
      <c r="A99" s="4" t="s">
        <v>679</v>
      </c>
      <c r="B99" s="4" t="s">
        <v>679</v>
      </c>
      <c r="C99" s="4" t="s">
        <v>680</v>
      </c>
      <c r="D99" s="4" t="s">
        <v>681</v>
      </c>
      <c r="E99" s="4" t="s">
        <v>36</v>
      </c>
      <c r="F99" s="4" t="s">
        <v>37</v>
      </c>
      <c r="G99" s="4" t="s">
        <v>51</v>
      </c>
      <c r="H99" s="4"/>
      <c r="I99" s="4"/>
      <c r="J99" s="4" t="s">
        <v>52</v>
      </c>
      <c r="K99" s="4" t="s">
        <v>505</v>
      </c>
      <c r="L99" s="4" t="s">
        <v>506</v>
      </c>
      <c r="M99" s="4" t="s">
        <v>507</v>
      </c>
      <c r="N99" s="4" t="s">
        <v>36</v>
      </c>
      <c r="O99" s="4">
        <v>1</v>
      </c>
      <c r="P99" s="4" t="s">
        <v>56</v>
      </c>
      <c r="Q99" s="4">
        <v>22.98</v>
      </c>
      <c r="R99" s="4"/>
      <c r="S99" s="4"/>
      <c r="T99" s="4"/>
      <c r="U99" s="4"/>
      <c r="V99" s="4"/>
      <c r="W99" s="4"/>
      <c r="X99" s="4"/>
      <c r="Y99" s="4" t="s">
        <v>682</v>
      </c>
      <c r="Z99" s="4" t="s">
        <v>335</v>
      </c>
      <c r="AA99" s="4" t="s">
        <v>683</v>
      </c>
      <c r="AB99" s="4" t="s">
        <v>59</v>
      </c>
      <c r="AC99" s="4"/>
      <c r="AD99" s="4" t="b">
        <v>0</v>
      </c>
      <c r="AE99" s="4"/>
      <c r="AF99" s="4"/>
      <c r="AG99" s="12">
        <f t="shared" si="1"/>
        <v>43255</v>
      </c>
    </row>
    <row r="100" s="10" customFormat="1" spans="1:33">
      <c r="A100" s="4" t="s">
        <v>684</v>
      </c>
      <c r="B100" s="4" t="s">
        <v>684</v>
      </c>
      <c r="C100" s="4" t="s">
        <v>685</v>
      </c>
      <c r="D100" s="4" t="s">
        <v>686</v>
      </c>
      <c r="E100" s="4" t="s">
        <v>36</v>
      </c>
      <c r="F100" s="4" t="s">
        <v>37</v>
      </c>
      <c r="G100" s="4" t="s">
        <v>51</v>
      </c>
      <c r="H100" s="4"/>
      <c r="I100" s="4"/>
      <c r="J100" s="4" t="s">
        <v>39</v>
      </c>
      <c r="K100" s="4" t="s">
        <v>687</v>
      </c>
      <c r="L100" s="4" t="s">
        <v>688</v>
      </c>
      <c r="M100" s="4" t="s">
        <v>689</v>
      </c>
      <c r="N100" s="4" t="s">
        <v>36</v>
      </c>
      <c r="O100" s="4">
        <v>1</v>
      </c>
      <c r="P100" s="4" t="s">
        <v>56</v>
      </c>
      <c r="Q100" s="4">
        <v>10</v>
      </c>
      <c r="R100" s="4"/>
      <c r="S100" s="4">
        <v>2.99</v>
      </c>
      <c r="T100" s="4"/>
      <c r="U100" s="4"/>
      <c r="V100" s="4"/>
      <c r="W100" s="4"/>
      <c r="X100" s="4">
        <v>2.99</v>
      </c>
      <c r="Y100" s="4" t="s">
        <v>690</v>
      </c>
      <c r="Z100" s="4" t="s">
        <v>47</v>
      </c>
      <c r="AA100" s="4" t="s">
        <v>691</v>
      </c>
      <c r="AB100" s="4" t="s">
        <v>59</v>
      </c>
      <c r="AC100" s="4"/>
      <c r="AD100" s="4" t="b">
        <v>0</v>
      </c>
      <c r="AE100" s="4"/>
      <c r="AF100" s="4"/>
      <c r="AG100" s="12">
        <f t="shared" si="1"/>
        <v>43255</v>
      </c>
    </row>
    <row r="101" s="10" customFormat="1" spans="1:33">
      <c r="A101" s="4" t="s">
        <v>692</v>
      </c>
      <c r="B101" s="4" t="s">
        <v>692</v>
      </c>
      <c r="C101" s="4" t="s">
        <v>693</v>
      </c>
      <c r="D101" s="4" t="s">
        <v>694</v>
      </c>
      <c r="E101" s="4" t="s">
        <v>36</v>
      </c>
      <c r="F101" s="4" t="s">
        <v>37</v>
      </c>
      <c r="G101" s="4" t="s">
        <v>51</v>
      </c>
      <c r="H101" s="4"/>
      <c r="I101" s="4"/>
      <c r="J101" s="4" t="s">
        <v>52</v>
      </c>
      <c r="K101" s="4" t="s">
        <v>695</v>
      </c>
      <c r="L101" s="4" t="s">
        <v>696</v>
      </c>
      <c r="M101" s="4" t="s">
        <v>697</v>
      </c>
      <c r="N101" s="4" t="s">
        <v>36</v>
      </c>
      <c r="O101" s="4">
        <v>1</v>
      </c>
      <c r="P101" s="4" t="s">
        <v>56</v>
      </c>
      <c r="Q101" s="4">
        <v>23.98</v>
      </c>
      <c r="R101" s="4"/>
      <c r="S101" s="4"/>
      <c r="T101" s="4"/>
      <c r="U101" s="4"/>
      <c r="V101" s="4"/>
      <c r="W101" s="4"/>
      <c r="X101" s="4"/>
      <c r="Y101" s="4" t="s">
        <v>698</v>
      </c>
      <c r="Z101" s="4" t="s">
        <v>171</v>
      </c>
      <c r="AA101" s="4" t="s">
        <v>699</v>
      </c>
      <c r="AB101" s="4" t="s">
        <v>59</v>
      </c>
      <c r="AC101" s="4"/>
      <c r="AD101" s="4" t="b">
        <v>0</v>
      </c>
      <c r="AE101" s="4"/>
      <c r="AF101" s="4"/>
      <c r="AG101" s="12">
        <f t="shared" si="1"/>
        <v>43255</v>
      </c>
    </row>
    <row r="102" s="10" customFormat="1" spans="1:33">
      <c r="A102" s="4" t="s">
        <v>700</v>
      </c>
      <c r="B102" s="4" t="s">
        <v>700</v>
      </c>
      <c r="C102" s="4" t="s">
        <v>701</v>
      </c>
      <c r="D102" s="4" t="s">
        <v>702</v>
      </c>
      <c r="E102" s="4" t="s">
        <v>36</v>
      </c>
      <c r="F102" s="4" t="s">
        <v>37</v>
      </c>
      <c r="G102" s="4" t="s">
        <v>51</v>
      </c>
      <c r="H102" s="4"/>
      <c r="I102" s="4"/>
      <c r="J102" s="4" t="s">
        <v>52</v>
      </c>
      <c r="K102" s="4" t="s">
        <v>703</v>
      </c>
      <c r="L102" s="4" t="s">
        <v>704</v>
      </c>
      <c r="M102" s="4" t="s">
        <v>705</v>
      </c>
      <c r="N102" s="4" t="s">
        <v>36</v>
      </c>
      <c r="O102" s="4">
        <v>1</v>
      </c>
      <c r="P102" s="4" t="s">
        <v>56</v>
      </c>
      <c r="Q102" s="4">
        <v>21.98</v>
      </c>
      <c r="R102" s="4"/>
      <c r="S102" s="4"/>
      <c r="T102" s="4"/>
      <c r="U102" s="4"/>
      <c r="V102" s="4"/>
      <c r="W102" s="4"/>
      <c r="X102" s="4"/>
      <c r="Y102" s="4" t="s">
        <v>706</v>
      </c>
      <c r="Z102" s="4" t="s">
        <v>307</v>
      </c>
      <c r="AA102" s="4">
        <v>29829</v>
      </c>
      <c r="AB102" s="4" t="s">
        <v>59</v>
      </c>
      <c r="AC102" s="4"/>
      <c r="AD102" s="4" t="b">
        <v>0</v>
      </c>
      <c r="AE102" s="4"/>
      <c r="AF102" s="4"/>
      <c r="AG102" s="12">
        <f t="shared" si="1"/>
        <v>43255</v>
      </c>
    </row>
    <row r="103" s="10" customFormat="1" spans="1:33">
      <c r="A103" s="4" t="s">
        <v>707</v>
      </c>
      <c r="B103" s="4" t="s">
        <v>707</v>
      </c>
      <c r="C103" s="4" t="s">
        <v>708</v>
      </c>
      <c r="D103" s="4" t="s">
        <v>709</v>
      </c>
      <c r="E103" s="4" t="s">
        <v>36</v>
      </c>
      <c r="F103" s="4" t="s">
        <v>37</v>
      </c>
      <c r="G103" s="4" t="s">
        <v>51</v>
      </c>
      <c r="H103" s="4"/>
      <c r="I103" s="4"/>
      <c r="J103" s="4" t="s">
        <v>157</v>
      </c>
      <c r="K103" s="4" t="s">
        <v>710</v>
      </c>
      <c r="L103" s="4" t="s">
        <v>711</v>
      </c>
      <c r="M103" s="4" t="s">
        <v>712</v>
      </c>
      <c r="N103" s="4" t="s">
        <v>36</v>
      </c>
      <c r="O103" s="4">
        <v>1</v>
      </c>
      <c r="P103" s="4" t="s">
        <v>56</v>
      </c>
      <c r="Q103" s="4">
        <v>19.98</v>
      </c>
      <c r="R103" s="4"/>
      <c r="S103" s="4">
        <v>0.35</v>
      </c>
      <c r="T103" s="4"/>
      <c r="U103" s="4"/>
      <c r="V103" s="4"/>
      <c r="W103" s="4"/>
      <c r="X103" s="4"/>
      <c r="Y103" s="4" t="s">
        <v>713</v>
      </c>
      <c r="Z103" s="4" t="s">
        <v>186</v>
      </c>
      <c r="AA103" s="4" t="s">
        <v>714</v>
      </c>
      <c r="AB103" s="4" t="s">
        <v>59</v>
      </c>
      <c r="AC103" s="4"/>
      <c r="AD103" s="4" t="b">
        <v>0</v>
      </c>
      <c r="AE103" s="4"/>
      <c r="AF103" s="4"/>
      <c r="AG103" s="12">
        <f t="shared" si="1"/>
        <v>43255</v>
      </c>
    </row>
    <row r="104" s="10" customFormat="1" spans="1:33">
      <c r="A104" s="4" t="s">
        <v>715</v>
      </c>
      <c r="B104" s="4" t="s">
        <v>715</v>
      </c>
      <c r="C104" s="4" t="s">
        <v>716</v>
      </c>
      <c r="D104" s="4" t="s">
        <v>717</v>
      </c>
      <c r="E104" s="4" t="s">
        <v>36</v>
      </c>
      <c r="F104" s="4" t="s">
        <v>37</v>
      </c>
      <c r="G104" s="4" t="s">
        <v>51</v>
      </c>
      <c r="H104" s="4"/>
      <c r="I104" s="4"/>
      <c r="J104" s="4" t="s">
        <v>52</v>
      </c>
      <c r="K104" s="4" t="s">
        <v>486</v>
      </c>
      <c r="L104" s="4" t="s">
        <v>487</v>
      </c>
      <c r="M104" s="4" t="s">
        <v>488</v>
      </c>
      <c r="N104" s="4" t="s">
        <v>36</v>
      </c>
      <c r="O104" s="4">
        <v>1</v>
      </c>
      <c r="P104" s="4" t="s">
        <v>56</v>
      </c>
      <c r="Q104" s="4">
        <v>23.98</v>
      </c>
      <c r="R104" s="4"/>
      <c r="S104" s="4"/>
      <c r="T104" s="4"/>
      <c r="U104" s="4"/>
      <c r="V104" s="4"/>
      <c r="W104" s="4"/>
      <c r="X104" s="4"/>
      <c r="Y104" s="4" t="s">
        <v>718</v>
      </c>
      <c r="Z104" s="4" t="s">
        <v>719</v>
      </c>
      <c r="AA104" s="4">
        <v>2653</v>
      </c>
      <c r="AB104" s="4" t="s">
        <v>59</v>
      </c>
      <c r="AC104" s="4"/>
      <c r="AD104" s="4" t="b">
        <v>0</v>
      </c>
      <c r="AE104" s="4"/>
      <c r="AF104" s="4"/>
      <c r="AG104" s="12">
        <f t="shared" si="1"/>
        <v>43255</v>
      </c>
    </row>
    <row r="105" s="10" customFormat="1" spans="1:33">
      <c r="A105" s="4" t="s">
        <v>720</v>
      </c>
      <c r="B105" s="4" t="s">
        <v>720</v>
      </c>
      <c r="C105" s="4" t="s">
        <v>721</v>
      </c>
      <c r="D105" s="4" t="s">
        <v>722</v>
      </c>
      <c r="E105" s="4" t="s">
        <v>36</v>
      </c>
      <c r="F105" s="4" t="s">
        <v>37</v>
      </c>
      <c r="G105" s="4" t="s">
        <v>51</v>
      </c>
      <c r="H105" s="4"/>
      <c r="I105" s="4"/>
      <c r="J105" s="4" t="s">
        <v>52</v>
      </c>
      <c r="K105" s="4" t="s">
        <v>723</v>
      </c>
      <c r="L105" s="4" t="s">
        <v>724</v>
      </c>
      <c r="M105" s="4" t="s">
        <v>725</v>
      </c>
      <c r="N105" s="4" t="s">
        <v>36</v>
      </c>
      <c r="O105" s="4">
        <v>1</v>
      </c>
      <c r="P105" s="4" t="s">
        <v>56</v>
      </c>
      <c r="Q105" s="4">
        <v>24.98</v>
      </c>
      <c r="R105" s="4"/>
      <c r="S105" s="4"/>
      <c r="T105" s="4"/>
      <c r="U105" s="4"/>
      <c r="V105" s="4"/>
      <c r="W105" s="4"/>
      <c r="X105" s="4"/>
      <c r="Y105" s="4" t="s">
        <v>726</v>
      </c>
      <c r="Z105" s="4" t="s">
        <v>89</v>
      </c>
      <c r="AA105" s="4" t="s">
        <v>727</v>
      </c>
      <c r="AB105" s="4" t="s">
        <v>59</v>
      </c>
      <c r="AC105" s="4"/>
      <c r="AD105" s="4" t="b">
        <v>0</v>
      </c>
      <c r="AE105" s="4"/>
      <c r="AF105" s="4"/>
      <c r="AG105" s="12">
        <f t="shared" si="1"/>
        <v>43255</v>
      </c>
    </row>
    <row r="106" s="10" customFormat="1" spans="1:33">
      <c r="A106" s="4" t="s">
        <v>728</v>
      </c>
      <c r="B106" s="4" t="s">
        <v>728</v>
      </c>
      <c r="C106" s="4" t="s">
        <v>729</v>
      </c>
      <c r="D106" s="4" t="s">
        <v>730</v>
      </c>
      <c r="E106" s="4" t="s">
        <v>36</v>
      </c>
      <c r="F106" s="4" t="s">
        <v>37</v>
      </c>
      <c r="G106" s="4" t="s">
        <v>51</v>
      </c>
      <c r="H106" s="4"/>
      <c r="I106" s="4"/>
      <c r="J106" s="4" t="s">
        <v>52</v>
      </c>
      <c r="K106" s="4" t="s">
        <v>79</v>
      </c>
      <c r="L106" s="4" t="s">
        <v>80</v>
      </c>
      <c r="M106" s="4" t="s">
        <v>81</v>
      </c>
      <c r="N106" s="4" t="s">
        <v>36</v>
      </c>
      <c r="O106" s="4">
        <v>1</v>
      </c>
      <c r="P106" s="4" t="s">
        <v>56</v>
      </c>
      <c r="Q106" s="4">
        <v>22.98</v>
      </c>
      <c r="R106" s="4"/>
      <c r="S106" s="4"/>
      <c r="T106" s="4"/>
      <c r="U106" s="4"/>
      <c r="V106" s="4"/>
      <c r="W106" s="4"/>
      <c r="X106" s="4"/>
      <c r="Y106" s="4" t="s">
        <v>731</v>
      </c>
      <c r="Z106" s="4" t="s">
        <v>171</v>
      </c>
      <c r="AA106" s="4" t="s">
        <v>732</v>
      </c>
      <c r="AB106" s="4" t="s">
        <v>59</v>
      </c>
      <c r="AC106" s="4"/>
      <c r="AD106" s="4" t="b">
        <v>0</v>
      </c>
      <c r="AE106" s="4"/>
      <c r="AF106" s="4"/>
      <c r="AG106" s="12">
        <f t="shared" si="1"/>
        <v>43255</v>
      </c>
    </row>
    <row r="107" s="10" customFormat="1" spans="1:33">
      <c r="A107" s="4" t="s">
        <v>733</v>
      </c>
      <c r="B107" s="4" t="s">
        <v>733</v>
      </c>
      <c r="C107" s="4" t="s">
        <v>734</v>
      </c>
      <c r="D107" s="4" t="s">
        <v>735</v>
      </c>
      <c r="E107" s="4" t="s">
        <v>36</v>
      </c>
      <c r="F107" s="4" t="s">
        <v>37</v>
      </c>
      <c r="G107" s="4" t="s">
        <v>51</v>
      </c>
      <c r="H107" s="4"/>
      <c r="I107" s="4"/>
      <c r="J107" s="4" t="s">
        <v>157</v>
      </c>
      <c r="K107" s="4" t="s">
        <v>622</v>
      </c>
      <c r="L107" s="4" t="s">
        <v>623</v>
      </c>
      <c r="M107" s="4" t="s">
        <v>624</v>
      </c>
      <c r="N107" s="4" t="s">
        <v>36</v>
      </c>
      <c r="O107" s="4">
        <v>1</v>
      </c>
      <c r="P107" s="4" t="s">
        <v>56</v>
      </c>
      <c r="Q107" s="4">
        <v>21.98</v>
      </c>
      <c r="R107" s="4"/>
      <c r="S107" s="4">
        <v>5.99</v>
      </c>
      <c r="T107" s="4"/>
      <c r="U107" s="4"/>
      <c r="V107" s="4"/>
      <c r="W107" s="4"/>
      <c r="X107" s="4"/>
      <c r="Y107" s="4" t="s">
        <v>736</v>
      </c>
      <c r="Z107" s="4" t="s">
        <v>737</v>
      </c>
      <c r="AA107" s="4" t="s">
        <v>738</v>
      </c>
      <c r="AB107" s="4" t="s">
        <v>59</v>
      </c>
      <c r="AC107" s="4"/>
      <c r="AD107" s="4" t="b">
        <v>0</v>
      </c>
      <c r="AE107" s="4"/>
      <c r="AF107" s="4"/>
      <c r="AG107" s="12">
        <f t="shared" si="1"/>
        <v>43255</v>
      </c>
    </row>
    <row r="108" s="10" customFormat="1" spans="1:33">
      <c r="A108" s="4" t="s">
        <v>739</v>
      </c>
      <c r="B108" s="4" t="s">
        <v>739</v>
      </c>
      <c r="C108" s="4" t="s">
        <v>740</v>
      </c>
      <c r="D108" s="4" t="s">
        <v>741</v>
      </c>
      <c r="E108" s="4" t="s">
        <v>36</v>
      </c>
      <c r="F108" s="4" t="s">
        <v>37</v>
      </c>
      <c r="G108" s="4" t="s">
        <v>51</v>
      </c>
      <c r="H108" s="4"/>
      <c r="I108" s="4"/>
      <c r="J108" s="4" t="s">
        <v>39</v>
      </c>
      <c r="K108" s="4" t="s">
        <v>295</v>
      </c>
      <c r="L108" s="4" t="s">
        <v>296</v>
      </c>
      <c r="M108" s="4" t="s">
        <v>297</v>
      </c>
      <c r="N108" s="4" t="s">
        <v>36</v>
      </c>
      <c r="O108" s="4">
        <v>1</v>
      </c>
      <c r="P108" s="4" t="s">
        <v>56</v>
      </c>
      <c r="Q108" s="4">
        <v>23.98</v>
      </c>
      <c r="R108" s="4"/>
      <c r="S108" s="4">
        <v>3.99</v>
      </c>
      <c r="T108" s="4"/>
      <c r="U108" s="4"/>
      <c r="V108" s="4"/>
      <c r="W108" s="4"/>
      <c r="X108" s="4">
        <v>3.99</v>
      </c>
      <c r="Y108" s="4" t="s">
        <v>742</v>
      </c>
      <c r="Z108" s="4" t="s">
        <v>743</v>
      </c>
      <c r="AA108" s="4" t="s">
        <v>744</v>
      </c>
      <c r="AB108" s="4" t="s">
        <v>59</v>
      </c>
      <c r="AC108" s="4"/>
      <c r="AD108" s="4" t="b">
        <v>0</v>
      </c>
      <c r="AE108" s="4"/>
      <c r="AF108" s="4"/>
      <c r="AG108" s="12">
        <f t="shared" si="1"/>
        <v>43255</v>
      </c>
    </row>
    <row r="109" s="10" customFormat="1" spans="1:33">
      <c r="A109" s="4" t="s">
        <v>745</v>
      </c>
      <c r="B109" s="4" t="s">
        <v>745</v>
      </c>
      <c r="C109" s="4" t="s">
        <v>746</v>
      </c>
      <c r="D109" s="4" t="s">
        <v>747</v>
      </c>
      <c r="E109" s="4" t="s">
        <v>36</v>
      </c>
      <c r="F109" s="4" t="s">
        <v>37</v>
      </c>
      <c r="G109" s="4" t="s">
        <v>51</v>
      </c>
      <c r="H109" s="4"/>
      <c r="I109" s="4"/>
      <c r="J109" s="4" t="s">
        <v>52</v>
      </c>
      <c r="K109" s="4" t="s">
        <v>748</v>
      </c>
      <c r="L109" s="4" t="s">
        <v>749</v>
      </c>
      <c r="M109" s="4" t="s">
        <v>750</v>
      </c>
      <c r="N109" s="4" t="s">
        <v>36</v>
      </c>
      <c r="O109" s="4">
        <v>1</v>
      </c>
      <c r="P109" s="4" t="s">
        <v>56</v>
      </c>
      <c r="Q109" s="4">
        <v>23.98</v>
      </c>
      <c r="R109" s="4"/>
      <c r="S109" s="4"/>
      <c r="T109" s="4"/>
      <c r="U109" s="4"/>
      <c r="V109" s="4"/>
      <c r="W109" s="4"/>
      <c r="X109" s="4"/>
      <c r="Y109" s="4" t="s">
        <v>751</v>
      </c>
      <c r="Z109" s="4" t="s">
        <v>177</v>
      </c>
      <c r="AA109" s="4" t="s">
        <v>752</v>
      </c>
      <c r="AB109" s="4" t="s">
        <v>59</v>
      </c>
      <c r="AC109" s="4"/>
      <c r="AD109" s="4" t="b">
        <v>0</v>
      </c>
      <c r="AE109" s="4"/>
      <c r="AF109" s="4"/>
      <c r="AG109" s="12">
        <f t="shared" si="1"/>
        <v>43255</v>
      </c>
    </row>
    <row r="110" s="10" customFormat="1" spans="1:33">
      <c r="A110" s="4" t="s">
        <v>753</v>
      </c>
      <c r="B110" s="4" t="s">
        <v>753</v>
      </c>
      <c r="C110" s="4" t="s">
        <v>754</v>
      </c>
      <c r="D110" s="4" t="s">
        <v>755</v>
      </c>
      <c r="E110" s="4" t="s">
        <v>36</v>
      </c>
      <c r="F110" s="4" t="s">
        <v>37</v>
      </c>
      <c r="G110" s="4" t="s">
        <v>51</v>
      </c>
      <c r="H110" s="4"/>
      <c r="I110" s="4"/>
      <c r="J110" s="4" t="s">
        <v>157</v>
      </c>
      <c r="K110" s="4" t="s">
        <v>167</v>
      </c>
      <c r="L110" s="4" t="s">
        <v>756</v>
      </c>
      <c r="M110" s="4" t="s">
        <v>757</v>
      </c>
      <c r="N110" s="4" t="s">
        <v>36</v>
      </c>
      <c r="O110" s="4">
        <v>1</v>
      </c>
      <c r="P110" s="4" t="s">
        <v>56</v>
      </c>
      <c r="Q110" s="4">
        <v>22.98</v>
      </c>
      <c r="R110" s="4"/>
      <c r="S110" s="4">
        <v>3.49</v>
      </c>
      <c r="T110" s="4"/>
      <c r="U110" s="4"/>
      <c r="V110" s="4"/>
      <c r="W110" s="4"/>
      <c r="X110" s="4">
        <v>3.49</v>
      </c>
      <c r="Y110" s="4" t="s">
        <v>758</v>
      </c>
      <c r="Z110" s="4" t="s">
        <v>759</v>
      </c>
      <c r="AA110" s="4">
        <v>55102</v>
      </c>
      <c r="AB110" s="4" t="s">
        <v>59</v>
      </c>
      <c r="AC110" s="4" t="s">
        <v>259</v>
      </c>
      <c r="AD110" s="4" t="b">
        <v>0</v>
      </c>
      <c r="AE110" s="4"/>
      <c r="AF110" s="4"/>
      <c r="AG110" s="12">
        <f t="shared" si="1"/>
        <v>43255</v>
      </c>
    </row>
    <row r="111" s="10" customFormat="1" spans="1:33">
      <c r="A111" s="4" t="s">
        <v>760</v>
      </c>
      <c r="B111" s="4" t="s">
        <v>760</v>
      </c>
      <c r="C111" s="4" t="s">
        <v>761</v>
      </c>
      <c r="D111" s="4" t="s">
        <v>762</v>
      </c>
      <c r="E111" s="4" t="s">
        <v>36</v>
      </c>
      <c r="F111" s="4" t="s">
        <v>37</v>
      </c>
      <c r="G111" s="4" t="s">
        <v>51</v>
      </c>
      <c r="H111" s="4"/>
      <c r="I111" s="4"/>
      <c r="J111" s="4" t="s">
        <v>52</v>
      </c>
      <c r="K111" s="4" t="s">
        <v>763</v>
      </c>
      <c r="L111" s="4" t="s">
        <v>764</v>
      </c>
      <c r="M111" s="4" t="s">
        <v>765</v>
      </c>
      <c r="N111" s="4" t="s">
        <v>36</v>
      </c>
      <c r="O111" s="4">
        <v>1</v>
      </c>
      <c r="P111" s="4" t="s">
        <v>56</v>
      </c>
      <c r="Q111" s="4">
        <v>23.98</v>
      </c>
      <c r="R111" s="4"/>
      <c r="S111" s="4"/>
      <c r="T111" s="4"/>
      <c r="U111" s="4"/>
      <c r="V111" s="4"/>
      <c r="W111" s="4"/>
      <c r="X111" s="4"/>
      <c r="Y111" s="4" t="s">
        <v>766</v>
      </c>
      <c r="Z111" s="4" t="s">
        <v>767</v>
      </c>
      <c r="AA111" s="4">
        <v>20152</v>
      </c>
      <c r="AB111" s="4" t="s">
        <v>59</v>
      </c>
      <c r="AC111" s="4"/>
      <c r="AD111" s="4" t="b">
        <v>0</v>
      </c>
      <c r="AE111" s="4"/>
      <c r="AF111" s="4"/>
      <c r="AG111" s="12">
        <f t="shared" si="1"/>
        <v>43255</v>
      </c>
    </row>
    <row r="112" s="10" customFormat="1" spans="1:33">
      <c r="A112" s="4" t="s">
        <v>768</v>
      </c>
      <c r="B112" s="4" t="s">
        <v>768</v>
      </c>
      <c r="C112" s="4" t="s">
        <v>769</v>
      </c>
      <c r="D112" s="4" t="s">
        <v>770</v>
      </c>
      <c r="E112" s="4" t="s">
        <v>36</v>
      </c>
      <c r="F112" s="4" t="s">
        <v>37</v>
      </c>
      <c r="G112" s="4" t="s">
        <v>51</v>
      </c>
      <c r="H112" s="4"/>
      <c r="I112" s="4"/>
      <c r="J112" s="4" t="s">
        <v>52</v>
      </c>
      <c r="K112" s="4" t="s">
        <v>771</v>
      </c>
      <c r="L112" s="4" t="s">
        <v>772</v>
      </c>
      <c r="M112" s="4" t="s">
        <v>773</v>
      </c>
      <c r="N112" s="4" t="s">
        <v>36</v>
      </c>
      <c r="O112" s="4">
        <v>1</v>
      </c>
      <c r="P112" s="4" t="s">
        <v>56</v>
      </c>
      <c r="Q112" s="4">
        <v>15.98</v>
      </c>
      <c r="R112" s="4"/>
      <c r="S112" s="4"/>
      <c r="T112" s="4"/>
      <c r="U112" s="4"/>
      <c r="V112" s="4"/>
      <c r="W112" s="4"/>
      <c r="X112" s="4"/>
      <c r="Y112" s="4" t="s">
        <v>774</v>
      </c>
      <c r="Z112" s="4" t="s">
        <v>775</v>
      </c>
      <c r="AA112" s="4" t="s">
        <v>776</v>
      </c>
      <c r="AB112" s="4" t="s">
        <v>59</v>
      </c>
      <c r="AC112" s="4"/>
      <c r="AD112" s="4" t="b">
        <v>0</v>
      </c>
      <c r="AE112" s="4"/>
      <c r="AF112" s="4"/>
      <c r="AG112" s="12">
        <f t="shared" si="1"/>
        <v>43255</v>
      </c>
    </row>
    <row r="113" s="10" customFormat="1" spans="1:33">
      <c r="A113" s="4" t="s">
        <v>777</v>
      </c>
      <c r="B113" s="4" t="s">
        <v>777</v>
      </c>
      <c r="C113" s="4" t="s">
        <v>778</v>
      </c>
      <c r="D113" s="4" t="s">
        <v>779</v>
      </c>
      <c r="E113" s="4" t="s">
        <v>36</v>
      </c>
      <c r="F113" s="4" t="s">
        <v>37</v>
      </c>
      <c r="G113" s="4" t="s">
        <v>51</v>
      </c>
      <c r="H113" s="4"/>
      <c r="I113" s="4"/>
      <c r="J113" s="4" t="s">
        <v>157</v>
      </c>
      <c r="K113" s="4" t="s">
        <v>780</v>
      </c>
      <c r="L113" s="4" t="s">
        <v>781</v>
      </c>
      <c r="M113" s="4" t="s">
        <v>782</v>
      </c>
      <c r="N113" s="4" t="s">
        <v>36</v>
      </c>
      <c r="O113" s="4">
        <v>1</v>
      </c>
      <c r="P113" s="4" t="s">
        <v>56</v>
      </c>
      <c r="Q113" s="4">
        <v>23.98</v>
      </c>
      <c r="R113" s="4"/>
      <c r="S113" s="4">
        <v>2.82</v>
      </c>
      <c r="T113" s="4"/>
      <c r="U113" s="4"/>
      <c r="V113" s="4"/>
      <c r="W113" s="4"/>
      <c r="X113" s="4">
        <v>2.82</v>
      </c>
      <c r="Y113" s="4" t="s">
        <v>541</v>
      </c>
      <c r="Z113" s="4" t="s">
        <v>290</v>
      </c>
      <c r="AA113" s="4" t="s">
        <v>783</v>
      </c>
      <c r="AB113" s="4" t="s">
        <v>59</v>
      </c>
      <c r="AC113" s="4" t="s">
        <v>259</v>
      </c>
      <c r="AD113" s="4" t="b">
        <v>0</v>
      </c>
      <c r="AE113" s="4"/>
      <c r="AF113" s="4"/>
      <c r="AG113" s="12">
        <f t="shared" si="1"/>
        <v>43255</v>
      </c>
    </row>
    <row r="114" s="10" customFormat="1" spans="1:33">
      <c r="A114" s="4" t="s">
        <v>784</v>
      </c>
      <c r="B114" s="4" t="s">
        <v>784</v>
      </c>
      <c r="C114" s="4" t="s">
        <v>785</v>
      </c>
      <c r="D114" s="4" t="s">
        <v>786</v>
      </c>
      <c r="E114" s="4" t="s">
        <v>36</v>
      </c>
      <c r="F114" s="4" t="s">
        <v>37</v>
      </c>
      <c r="G114" s="4" t="s">
        <v>51</v>
      </c>
      <c r="H114" s="4"/>
      <c r="I114" s="4"/>
      <c r="J114" s="4" t="s">
        <v>52</v>
      </c>
      <c r="K114" s="4" t="s">
        <v>787</v>
      </c>
      <c r="L114" s="4" t="s">
        <v>788</v>
      </c>
      <c r="M114" s="4" t="s">
        <v>789</v>
      </c>
      <c r="N114" s="4" t="s">
        <v>36</v>
      </c>
      <c r="O114" s="4">
        <v>1</v>
      </c>
      <c r="P114" s="4" t="s">
        <v>56</v>
      </c>
      <c r="Q114" s="4">
        <v>20.98</v>
      </c>
      <c r="R114" s="4"/>
      <c r="S114" s="4"/>
      <c r="T114" s="4"/>
      <c r="U114" s="4"/>
      <c r="V114" s="4"/>
      <c r="W114" s="4"/>
      <c r="X114" s="4"/>
      <c r="Y114" s="4" t="s">
        <v>790</v>
      </c>
      <c r="Z114" s="4" t="s">
        <v>759</v>
      </c>
      <c r="AA114" s="4" t="s">
        <v>791</v>
      </c>
      <c r="AB114" s="4" t="s">
        <v>59</v>
      </c>
      <c r="AC114" s="4"/>
      <c r="AD114" s="4" t="b">
        <v>0</v>
      </c>
      <c r="AE114" s="4"/>
      <c r="AF114" s="4"/>
      <c r="AG114" s="12">
        <f t="shared" si="1"/>
        <v>43255</v>
      </c>
    </row>
    <row r="115" s="10" customFormat="1" spans="1:33">
      <c r="A115" s="4" t="s">
        <v>784</v>
      </c>
      <c r="B115" s="4" t="s">
        <v>784</v>
      </c>
      <c r="C115" s="4" t="s">
        <v>785</v>
      </c>
      <c r="D115" s="4" t="s">
        <v>786</v>
      </c>
      <c r="E115" s="4" t="s">
        <v>36</v>
      </c>
      <c r="F115" s="4" t="s">
        <v>37</v>
      </c>
      <c r="G115" s="4" t="s">
        <v>51</v>
      </c>
      <c r="H115" s="4"/>
      <c r="I115" s="4"/>
      <c r="J115" s="4" t="s">
        <v>52</v>
      </c>
      <c r="K115" s="4" t="s">
        <v>792</v>
      </c>
      <c r="L115" s="4" t="s">
        <v>793</v>
      </c>
      <c r="M115" s="4" t="s">
        <v>794</v>
      </c>
      <c r="N115" s="4" t="s">
        <v>36</v>
      </c>
      <c r="O115" s="4">
        <v>1</v>
      </c>
      <c r="P115" s="4" t="s">
        <v>56</v>
      </c>
      <c r="Q115" s="4">
        <v>20.98</v>
      </c>
      <c r="R115" s="4"/>
      <c r="S115" s="4"/>
      <c r="T115" s="4"/>
      <c r="U115" s="4"/>
      <c r="V115" s="4"/>
      <c r="W115" s="4"/>
      <c r="X115" s="4"/>
      <c r="Y115" s="4" t="s">
        <v>790</v>
      </c>
      <c r="Z115" s="4" t="s">
        <v>759</v>
      </c>
      <c r="AA115" s="4" t="s">
        <v>791</v>
      </c>
      <c r="AB115" s="4" t="s">
        <v>59</v>
      </c>
      <c r="AC115" s="4"/>
      <c r="AD115" s="4" t="b">
        <v>0</v>
      </c>
      <c r="AE115" s="4"/>
      <c r="AF115" s="4"/>
      <c r="AG115" s="12">
        <f t="shared" si="1"/>
        <v>43255</v>
      </c>
    </row>
    <row r="116" s="10" customFormat="1" spans="1:33">
      <c r="A116" s="4" t="s">
        <v>784</v>
      </c>
      <c r="B116" s="4" t="s">
        <v>784</v>
      </c>
      <c r="C116" s="4" t="s">
        <v>785</v>
      </c>
      <c r="D116" s="4" t="s">
        <v>786</v>
      </c>
      <c r="E116" s="4" t="s">
        <v>36</v>
      </c>
      <c r="F116" s="4" t="s">
        <v>37</v>
      </c>
      <c r="G116" s="4" t="s">
        <v>51</v>
      </c>
      <c r="H116" s="4"/>
      <c r="I116" s="4"/>
      <c r="J116" s="4" t="s">
        <v>52</v>
      </c>
      <c r="K116" s="4" t="s">
        <v>795</v>
      </c>
      <c r="L116" s="4" t="s">
        <v>796</v>
      </c>
      <c r="M116" s="4" t="s">
        <v>797</v>
      </c>
      <c r="N116" s="4" t="s">
        <v>36</v>
      </c>
      <c r="O116" s="4">
        <v>1</v>
      </c>
      <c r="P116" s="4" t="s">
        <v>56</v>
      </c>
      <c r="Q116" s="4">
        <v>20.98</v>
      </c>
      <c r="R116" s="4"/>
      <c r="S116" s="4"/>
      <c r="T116" s="4"/>
      <c r="U116" s="4"/>
      <c r="V116" s="4"/>
      <c r="W116" s="4"/>
      <c r="X116" s="4"/>
      <c r="Y116" s="4" t="s">
        <v>790</v>
      </c>
      <c r="Z116" s="4" t="s">
        <v>759</v>
      </c>
      <c r="AA116" s="4" t="s">
        <v>791</v>
      </c>
      <c r="AB116" s="4" t="s">
        <v>59</v>
      </c>
      <c r="AC116" s="4"/>
      <c r="AD116" s="4" t="b">
        <v>0</v>
      </c>
      <c r="AE116" s="4"/>
      <c r="AF116" s="4"/>
      <c r="AG116" s="12">
        <f t="shared" si="1"/>
        <v>43255</v>
      </c>
    </row>
    <row r="117" s="10" customFormat="1" spans="1:33">
      <c r="A117" s="4" t="s">
        <v>784</v>
      </c>
      <c r="B117" s="4" t="s">
        <v>784</v>
      </c>
      <c r="C117" s="4" t="s">
        <v>785</v>
      </c>
      <c r="D117" s="4" t="s">
        <v>786</v>
      </c>
      <c r="E117" s="4" t="s">
        <v>36</v>
      </c>
      <c r="F117" s="4" t="s">
        <v>37</v>
      </c>
      <c r="G117" s="4" t="s">
        <v>51</v>
      </c>
      <c r="H117" s="4"/>
      <c r="I117" s="4"/>
      <c r="J117" s="4" t="s">
        <v>52</v>
      </c>
      <c r="K117" s="4" t="s">
        <v>798</v>
      </c>
      <c r="L117" s="4" t="s">
        <v>799</v>
      </c>
      <c r="M117" s="4" t="s">
        <v>800</v>
      </c>
      <c r="N117" s="4" t="s">
        <v>36</v>
      </c>
      <c r="O117" s="4">
        <v>1</v>
      </c>
      <c r="P117" s="4" t="s">
        <v>56</v>
      </c>
      <c r="Q117" s="4">
        <v>20.98</v>
      </c>
      <c r="R117" s="4"/>
      <c r="S117" s="4"/>
      <c r="T117" s="4"/>
      <c r="U117" s="4"/>
      <c r="V117" s="4"/>
      <c r="W117" s="4"/>
      <c r="X117" s="4"/>
      <c r="Y117" s="4" t="s">
        <v>790</v>
      </c>
      <c r="Z117" s="4" t="s">
        <v>759</v>
      </c>
      <c r="AA117" s="4" t="s">
        <v>791</v>
      </c>
      <c r="AB117" s="4" t="s">
        <v>59</v>
      </c>
      <c r="AC117" s="4"/>
      <c r="AD117" s="4" t="b">
        <v>0</v>
      </c>
      <c r="AE117" s="4"/>
      <c r="AF117" s="4"/>
      <c r="AG117" s="12">
        <f t="shared" si="1"/>
        <v>43255</v>
      </c>
    </row>
    <row r="118" s="10" customFormat="1" spans="1:33">
      <c r="A118" s="4" t="s">
        <v>801</v>
      </c>
      <c r="B118" s="4" t="s">
        <v>801</v>
      </c>
      <c r="C118" s="4" t="s">
        <v>802</v>
      </c>
      <c r="D118" s="4" t="s">
        <v>803</v>
      </c>
      <c r="E118" s="4" t="s">
        <v>36</v>
      </c>
      <c r="F118" s="4" t="s">
        <v>37</v>
      </c>
      <c r="G118" s="4" t="s">
        <v>51</v>
      </c>
      <c r="H118" s="4"/>
      <c r="I118" s="4"/>
      <c r="J118" s="4" t="s">
        <v>52</v>
      </c>
      <c r="K118" s="4" t="s">
        <v>167</v>
      </c>
      <c r="L118" s="4" t="s">
        <v>804</v>
      </c>
      <c r="M118" s="4" t="s">
        <v>805</v>
      </c>
      <c r="N118" s="4" t="s">
        <v>36</v>
      </c>
      <c r="O118" s="4">
        <v>1</v>
      </c>
      <c r="P118" s="4" t="s">
        <v>56</v>
      </c>
      <c r="Q118" s="4">
        <v>22.98</v>
      </c>
      <c r="R118" s="4"/>
      <c r="S118" s="4"/>
      <c r="T118" s="4"/>
      <c r="U118" s="4"/>
      <c r="V118" s="4"/>
      <c r="W118" s="4"/>
      <c r="X118" s="4"/>
      <c r="Y118" s="4" t="s">
        <v>806</v>
      </c>
      <c r="Z118" s="4" t="s">
        <v>290</v>
      </c>
      <c r="AA118" s="4" t="s">
        <v>807</v>
      </c>
      <c r="AB118" s="4" t="s">
        <v>59</v>
      </c>
      <c r="AC118" s="4"/>
      <c r="AD118" s="4" t="b">
        <v>0</v>
      </c>
      <c r="AE118" s="4"/>
      <c r="AF118" s="4"/>
      <c r="AG118" s="12">
        <f t="shared" si="1"/>
        <v>43255</v>
      </c>
    </row>
    <row r="119" s="10" customFormat="1" spans="1:33">
      <c r="A119" s="4" t="s">
        <v>808</v>
      </c>
      <c r="B119" s="4" t="s">
        <v>808</v>
      </c>
      <c r="C119" s="4" t="s">
        <v>809</v>
      </c>
      <c r="D119" s="4" t="s">
        <v>810</v>
      </c>
      <c r="E119" s="4" t="s">
        <v>36</v>
      </c>
      <c r="F119" s="4" t="s">
        <v>37</v>
      </c>
      <c r="G119" s="4" t="s">
        <v>51</v>
      </c>
      <c r="H119" s="4"/>
      <c r="I119" s="4"/>
      <c r="J119" s="4" t="s">
        <v>52</v>
      </c>
      <c r="K119" s="4" t="s">
        <v>811</v>
      </c>
      <c r="L119" s="4" t="s">
        <v>812</v>
      </c>
      <c r="M119" s="4" t="s">
        <v>813</v>
      </c>
      <c r="N119" s="4" t="s">
        <v>36</v>
      </c>
      <c r="O119" s="4">
        <v>1</v>
      </c>
      <c r="P119" s="4" t="s">
        <v>56</v>
      </c>
      <c r="Q119" s="4">
        <v>24.98</v>
      </c>
      <c r="R119" s="4"/>
      <c r="S119" s="4"/>
      <c r="T119" s="4"/>
      <c r="U119" s="4"/>
      <c r="V119" s="4"/>
      <c r="W119" s="4"/>
      <c r="X119" s="4"/>
      <c r="Y119" s="4" t="s">
        <v>814</v>
      </c>
      <c r="Z119" s="4" t="s">
        <v>290</v>
      </c>
      <c r="AA119" s="4" t="s">
        <v>815</v>
      </c>
      <c r="AB119" s="4" t="s">
        <v>59</v>
      </c>
      <c r="AC119" s="4"/>
      <c r="AD119" s="4" t="b">
        <v>0</v>
      </c>
      <c r="AE119" s="4"/>
      <c r="AF119" s="4"/>
      <c r="AG119" s="12">
        <f t="shared" si="1"/>
        <v>43255</v>
      </c>
    </row>
    <row r="120" s="10" customFormat="1" spans="1:33">
      <c r="A120" s="4" t="s">
        <v>816</v>
      </c>
      <c r="B120" s="4" t="s">
        <v>816</v>
      </c>
      <c r="C120" s="4" t="s">
        <v>817</v>
      </c>
      <c r="D120" s="4" t="s">
        <v>818</v>
      </c>
      <c r="E120" s="4" t="s">
        <v>36</v>
      </c>
      <c r="F120" s="4" t="s">
        <v>37</v>
      </c>
      <c r="G120" s="4" t="s">
        <v>51</v>
      </c>
      <c r="H120" s="4"/>
      <c r="I120" s="4"/>
      <c r="J120" s="4" t="s">
        <v>52</v>
      </c>
      <c r="K120" s="4" t="s">
        <v>273</v>
      </c>
      <c r="L120" s="4" t="s">
        <v>274</v>
      </c>
      <c r="M120" s="4" t="s">
        <v>275</v>
      </c>
      <c r="N120" s="4" t="s">
        <v>36</v>
      </c>
      <c r="O120" s="4">
        <v>1</v>
      </c>
      <c r="P120" s="4" t="s">
        <v>56</v>
      </c>
      <c r="Q120" s="4">
        <v>22.98</v>
      </c>
      <c r="R120" s="4">
        <v>2.32</v>
      </c>
      <c r="S120" s="4"/>
      <c r="T120" s="4"/>
      <c r="U120" s="4"/>
      <c r="V120" s="4"/>
      <c r="W120" s="4"/>
      <c r="X120" s="4"/>
      <c r="Y120" s="4" t="s">
        <v>819</v>
      </c>
      <c r="Z120" s="4" t="s">
        <v>366</v>
      </c>
      <c r="AA120" s="4" t="s">
        <v>820</v>
      </c>
      <c r="AB120" s="4" t="s">
        <v>59</v>
      </c>
      <c r="AC120" s="4"/>
      <c r="AD120" s="4" t="b">
        <v>0</v>
      </c>
      <c r="AE120" s="4"/>
      <c r="AF120" s="4"/>
      <c r="AG120" s="12">
        <f t="shared" si="1"/>
        <v>43255</v>
      </c>
    </row>
    <row r="121" s="10" customFormat="1" spans="1:33">
      <c r="A121" s="4" t="s">
        <v>816</v>
      </c>
      <c r="B121" s="4" t="s">
        <v>816</v>
      </c>
      <c r="C121" s="4" t="s">
        <v>817</v>
      </c>
      <c r="D121" s="4" t="s">
        <v>818</v>
      </c>
      <c r="E121" s="4" t="s">
        <v>36</v>
      </c>
      <c r="F121" s="4" t="s">
        <v>37</v>
      </c>
      <c r="G121" s="4" t="s">
        <v>51</v>
      </c>
      <c r="H121" s="4"/>
      <c r="I121" s="4"/>
      <c r="J121" s="4" t="s">
        <v>52</v>
      </c>
      <c r="K121" s="4" t="s">
        <v>130</v>
      </c>
      <c r="L121" s="4" t="s">
        <v>131</v>
      </c>
      <c r="M121" s="4" t="s">
        <v>132</v>
      </c>
      <c r="N121" s="4" t="s">
        <v>36</v>
      </c>
      <c r="O121" s="4">
        <v>1</v>
      </c>
      <c r="P121" s="4" t="s">
        <v>56</v>
      </c>
      <c r="Q121" s="4">
        <v>22.98</v>
      </c>
      <c r="R121" s="4">
        <v>2.32</v>
      </c>
      <c r="S121" s="4"/>
      <c r="T121" s="4"/>
      <c r="U121" s="4"/>
      <c r="V121" s="4"/>
      <c r="W121" s="4"/>
      <c r="X121" s="4"/>
      <c r="Y121" s="4" t="s">
        <v>819</v>
      </c>
      <c r="Z121" s="4" t="s">
        <v>366</v>
      </c>
      <c r="AA121" s="4" t="s">
        <v>820</v>
      </c>
      <c r="AB121" s="4" t="s">
        <v>59</v>
      </c>
      <c r="AC121" s="4"/>
      <c r="AD121" s="4" t="b">
        <v>0</v>
      </c>
      <c r="AE121" s="4"/>
      <c r="AF121" s="4"/>
      <c r="AG121" s="12">
        <f t="shared" si="1"/>
        <v>43255</v>
      </c>
    </row>
    <row r="122" s="10" customFormat="1" spans="1:33">
      <c r="A122" s="4" t="s">
        <v>821</v>
      </c>
      <c r="B122" s="4" t="s">
        <v>821</v>
      </c>
      <c r="C122" s="4" t="s">
        <v>822</v>
      </c>
      <c r="D122" s="4" t="s">
        <v>823</v>
      </c>
      <c r="E122" s="4" t="s">
        <v>36</v>
      </c>
      <c r="F122" s="4" t="s">
        <v>37</v>
      </c>
      <c r="G122" s="4" t="s">
        <v>51</v>
      </c>
      <c r="H122" s="4"/>
      <c r="I122" s="4"/>
      <c r="J122" s="4" t="s">
        <v>52</v>
      </c>
      <c r="K122" s="4" t="s">
        <v>447</v>
      </c>
      <c r="L122" s="4" t="s">
        <v>448</v>
      </c>
      <c r="M122" s="4" t="s">
        <v>449</v>
      </c>
      <c r="N122" s="4" t="s">
        <v>36</v>
      </c>
      <c r="O122" s="4">
        <v>1</v>
      </c>
      <c r="P122" s="4" t="s">
        <v>56</v>
      </c>
      <c r="Q122" s="4">
        <v>22.98</v>
      </c>
      <c r="R122" s="4"/>
      <c r="S122" s="4"/>
      <c r="T122" s="4"/>
      <c r="U122" s="4"/>
      <c r="V122" s="4"/>
      <c r="W122" s="4"/>
      <c r="X122" s="4"/>
      <c r="Y122" s="4" t="s">
        <v>824</v>
      </c>
      <c r="Z122" s="4" t="s">
        <v>47</v>
      </c>
      <c r="AA122" s="4" t="s">
        <v>825</v>
      </c>
      <c r="AB122" s="4" t="s">
        <v>59</v>
      </c>
      <c r="AC122" s="4"/>
      <c r="AD122" s="4" t="b">
        <v>0</v>
      </c>
      <c r="AE122" s="4"/>
      <c r="AF122" s="4"/>
      <c r="AG122" s="12">
        <f t="shared" si="1"/>
        <v>43255</v>
      </c>
    </row>
    <row r="123" s="10" customFormat="1" spans="1:33">
      <c r="A123" s="4" t="s">
        <v>826</v>
      </c>
      <c r="B123" s="4" t="s">
        <v>826</v>
      </c>
      <c r="C123" s="4" t="s">
        <v>827</v>
      </c>
      <c r="D123" s="4" t="s">
        <v>828</v>
      </c>
      <c r="E123" s="4" t="s">
        <v>36</v>
      </c>
      <c r="F123" s="4" t="s">
        <v>37</v>
      </c>
      <c r="G123" s="4" t="s">
        <v>38</v>
      </c>
      <c r="H123" s="4"/>
      <c r="I123" s="4"/>
      <c r="J123" s="4" t="s">
        <v>157</v>
      </c>
      <c r="K123" s="4" t="s">
        <v>829</v>
      </c>
      <c r="L123" s="4" t="s">
        <v>830</v>
      </c>
      <c r="M123" s="4" t="s">
        <v>831</v>
      </c>
      <c r="N123" s="4" t="s">
        <v>36</v>
      </c>
      <c r="O123" s="4">
        <v>1</v>
      </c>
      <c r="P123" s="4" t="s">
        <v>43</v>
      </c>
      <c r="Q123" s="4">
        <v>35</v>
      </c>
      <c r="R123" s="4"/>
      <c r="S123" s="4">
        <v>5.48</v>
      </c>
      <c r="T123" s="4"/>
      <c r="U123" s="4"/>
      <c r="V123" s="4"/>
      <c r="W123" s="4"/>
      <c r="X123" s="4"/>
      <c r="Y123" s="4" t="s">
        <v>832</v>
      </c>
      <c r="Z123" s="4" t="s">
        <v>833</v>
      </c>
      <c r="AA123" s="4" t="s">
        <v>834</v>
      </c>
      <c r="AB123" s="4" t="s">
        <v>47</v>
      </c>
      <c r="AC123" s="4"/>
      <c r="AD123" s="4" t="b">
        <v>0</v>
      </c>
      <c r="AE123" s="4"/>
      <c r="AF123" s="4"/>
      <c r="AG123" s="12">
        <f t="shared" si="1"/>
        <v>43256</v>
      </c>
    </row>
    <row r="124" s="10" customFormat="1" spans="1:33">
      <c r="A124" s="4" t="s">
        <v>835</v>
      </c>
      <c r="B124" s="4" t="s">
        <v>835</v>
      </c>
      <c r="C124" s="4" t="s">
        <v>836</v>
      </c>
      <c r="D124" s="4" t="s">
        <v>837</v>
      </c>
      <c r="E124" s="4" t="s">
        <v>36</v>
      </c>
      <c r="F124" s="4" t="s">
        <v>37</v>
      </c>
      <c r="G124" s="4" t="s">
        <v>38</v>
      </c>
      <c r="H124" s="4"/>
      <c r="I124" s="4"/>
      <c r="J124" s="4" t="s">
        <v>157</v>
      </c>
      <c r="K124" s="4" t="s">
        <v>838</v>
      </c>
      <c r="L124" s="4" t="s">
        <v>839</v>
      </c>
      <c r="M124" s="4" t="s">
        <v>840</v>
      </c>
      <c r="N124" s="4" t="s">
        <v>36</v>
      </c>
      <c r="O124" s="4">
        <v>1</v>
      </c>
      <c r="P124" s="4" t="s">
        <v>43</v>
      </c>
      <c r="Q124" s="4">
        <v>35</v>
      </c>
      <c r="R124" s="4"/>
      <c r="S124" s="4">
        <v>5.9</v>
      </c>
      <c r="T124" s="4"/>
      <c r="U124" s="4"/>
      <c r="V124" s="4"/>
      <c r="W124" s="4"/>
      <c r="X124" s="4">
        <v>5.9</v>
      </c>
      <c r="Y124" s="4" t="s">
        <v>841</v>
      </c>
      <c r="Z124" s="4" t="s">
        <v>45</v>
      </c>
      <c r="AA124" s="4" t="s">
        <v>842</v>
      </c>
      <c r="AB124" s="4" t="s">
        <v>47</v>
      </c>
      <c r="AC124" s="4" t="s">
        <v>843</v>
      </c>
      <c r="AD124" s="4" t="b">
        <v>0</v>
      </c>
      <c r="AE124" s="4"/>
      <c r="AF124" s="4"/>
      <c r="AG124" s="12">
        <f t="shared" si="1"/>
        <v>43256</v>
      </c>
    </row>
    <row r="125" s="10" customFormat="1" spans="1:33">
      <c r="A125" s="4" t="s">
        <v>844</v>
      </c>
      <c r="B125" s="4" t="s">
        <v>845</v>
      </c>
      <c r="C125" s="4" t="s">
        <v>846</v>
      </c>
      <c r="D125" s="4" t="s">
        <v>847</v>
      </c>
      <c r="E125" s="4" t="s">
        <v>36</v>
      </c>
      <c r="F125" s="4" t="s">
        <v>37</v>
      </c>
      <c r="G125" s="4" t="s">
        <v>848</v>
      </c>
      <c r="H125" s="4"/>
      <c r="I125" s="4"/>
      <c r="J125" s="4" t="s">
        <v>157</v>
      </c>
      <c r="K125" s="4" t="s">
        <v>849</v>
      </c>
      <c r="L125" s="4" t="s">
        <v>850</v>
      </c>
      <c r="M125" s="4" t="s">
        <v>851</v>
      </c>
      <c r="N125" s="4" t="s">
        <v>852</v>
      </c>
      <c r="O125" s="4">
        <v>2</v>
      </c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 t="b">
        <v>0</v>
      </c>
      <c r="AE125" s="4"/>
      <c r="AF125" s="4"/>
      <c r="AG125" s="12">
        <f t="shared" si="1"/>
        <v>43256</v>
      </c>
    </row>
    <row r="126" s="10" customFormat="1" spans="1:33">
      <c r="A126" s="4" t="s">
        <v>853</v>
      </c>
      <c r="B126" s="4" t="s">
        <v>854</v>
      </c>
      <c r="C126" s="4" t="s">
        <v>855</v>
      </c>
      <c r="D126" s="4" t="s">
        <v>856</v>
      </c>
      <c r="E126" s="4" t="s">
        <v>36</v>
      </c>
      <c r="F126" s="4" t="s">
        <v>37</v>
      </c>
      <c r="G126" s="4" t="s">
        <v>848</v>
      </c>
      <c r="H126" s="4"/>
      <c r="I126" s="4"/>
      <c r="J126" s="4" t="s">
        <v>157</v>
      </c>
      <c r="K126" s="4" t="s">
        <v>857</v>
      </c>
      <c r="L126" s="4" t="s">
        <v>858</v>
      </c>
      <c r="M126" s="4" t="s">
        <v>859</v>
      </c>
      <c r="N126" s="4" t="s">
        <v>36</v>
      </c>
      <c r="O126" s="4">
        <v>1</v>
      </c>
      <c r="P126" s="4"/>
      <c r="Q126" s="4"/>
      <c r="R126" s="4"/>
      <c r="S126" s="4"/>
      <c r="T126" s="4"/>
      <c r="U126" s="4"/>
      <c r="V126" s="4"/>
      <c r="W126" s="4"/>
      <c r="X126" s="4"/>
      <c r="Y126" s="4" t="s">
        <v>860</v>
      </c>
      <c r="Z126" s="4" t="s">
        <v>67</v>
      </c>
      <c r="AA126" s="4">
        <v>23666</v>
      </c>
      <c r="AB126" s="4" t="s">
        <v>59</v>
      </c>
      <c r="AC126" s="4"/>
      <c r="AD126" s="4" t="b">
        <v>0</v>
      </c>
      <c r="AE126" s="4"/>
      <c r="AF126" s="4"/>
      <c r="AG126" s="12">
        <f t="shared" si="1"/>
        <v>43256</v>
      </c>
    </row>
    <row r="127" s="10" customFormat="1" spans="1:33">
      <c r="A127" s="4" t="s">
        <v>861</v>
      </c>
      <c r="B127" s="4" t="s">
        <v>861</v>
      </c>
      <c r="C127" s="4" t="s">
        <v>862</v>
      </c>
      <c r="D127" s="4" t="s">
        <v>863</v>
      </c>
      <c r="E127" s="4" t="s">
        <v>36</v>
      </c>
      <c r="F127" s="4" t="s">
        <v>37</v>
      </c>
      <c r="G127" s="4" t="s">
        <v>51</v>
      </c>
      <c r="H127" s="4"/>
      <c r="I127" s="4"/>
      <c r="J127" s="4" t="s">
        <v>52</v>
      </c>
      <c r="K127" s="4" t="s">
        <v>864</v>
      </c>
      <c r="L127" s="4" t="s">
        <v>865</v>
      </c>
      <c r="M127" s="4" t="s">
        <v>866</v>
      </c>
      <c r="N127" s="4" t="s">
        <v>36</v>
      </c>
      <c r="O127" s="4">
        <v>1</v>
      </c>
      <c r="P127" s="4" t="s">
        <v>56</v>
      </c>
      <c r="Q127" s="4">
        <v>23.98</v>
      </c>
      <c r="R127" s="4"/>
      <c r="S127" s="4"/>
      <c r="T127" s="4"/>
      <c r="U127" s="4"/>
      <c r="V127" s="4"/>
      <c r="W127" s="4"/>
      <c r="X127" s="4"/>
      <c r="Y127" s="4" t="s">
        <v>867</v>
      </c>
      <c r="Z127" s="4" t="s">
        <v>868</v>
      </c>
      <c r="AA127" s="4">
        <v>45849</v>
      </c>
      <c r="AB127" s="4" t="s">
        <v>59</v>
      </c>
      <c r="AC127" s="4"/>
      <c r="AD127" s="4" t="b">
        <v>0</v>
      </c>
      <c r="AE127" s="4"/>
      <c r="AF127" s="4"/>
      <c r="AG127" s="12">
        <f t="shared" si="1"/>
        <v>43256</v>
      </c>
    </row>
    <row r="128" s="10" customFormat="1" spans="1:33">
      <c r="A128" s="4" t="s">
        <v>869</v>
      </c>
      <c r="B128" s="4" t="s">
        <v>869</v>
      </c>
      <c r="C128" s="4" t="s">
        <v>870</v>
      </c>
      <c r="D128" s="4" t="s">
        <v>871</v>
      </c>
      <c r="E128" s="4" t="s">
        <v>36</v>
      </c>
      <c r="F128" s="4" t="s">
        <v>37</v>
      </c>
      <c r="G128" s="4" t="s">
        <v>51</v>
      </c>
      <c r="H128" s="4"/>
      <c r="I128" s="4"/>
      <c r="J128" s="4" t="s">
        <v>52</v>
      </c>
      <c r="K128" s="4" t="s">
        <v>872</v>
      </c>
      <c r="L128" s="4" t="s">
        <v>873</v>
      </c>
      <c r="M128" s="4" t="s">
        <v>874</v>
      </c>
      <c r="N128" s="4" t="s">
        <v>36</v>
      </c>
      <c r="O128" s="4">
        <v>1</v>
      </c>
      <c r="P128" s="4" t="s">
        <v>56</v>
      </c>
      <c r="Q128" s="4">
        <v>22.98</v>
      </c>
      <c r="R128" s="4"/>
      <c r="S128" s="4"/>
      <c r="T128" s="4"/>
      <c r="U128" s="4"/>
      <c r="V128" s="4"/>
      <c r="W128" s="4"/>
      <c r="X128" s="4"/>
      <c r="Y128" s="4" t="s">
        <v>875</v>
      </c>
      <c r="Z128" s="4" t="s">
        <v>266</v>
      </c>
      <c r="AA128" s="4" t="s">
        <v>876</v>
      </c>
      <c r="AB128" s="4" t="s">
        <v>59</v>
      </c>
      <c r="AC128" s="4"/>
      <c r="AD128" s="4" t="b">
        <v>0</v>
      </c>
      <c r="AE128" s="4"/>
      <c r="AF128" s="4"/>
      <c r="AG128" s="12">
        <f t="shared" si="1"/>
        <v>43256</v>
      </c>
    </row>
    <row r="129" s="10" customFormat="1" spans="1:33">
      <c r="A129" s="4" t="s">
        <v>877</v>
      </c>
      <c r="B129" s="4" t="s">
        <v>877</v>
      </c>
      <c r="C129" s="4" t="s">
        <v>878</v>
      </c>
      <c r="D129" s="4" t="s">
        <v>879</v>
      </c>
      <c r="E129" s="4" t="s">
        <v>36</v>
      </c>
      <c r="F129" s="4" t="s">
        <v>37</v>
      </c>
      <c r="G129" s="4" t="s">
        <v>51</v>
      </c>
      <c r="H129" s="4"/>
      <c r="I129" s="4"/>
      <c r="J129" s="4" t="s">
        <v>52</v>
      </c>
      <c r="K129" s="4" t="s">
        <v>880</v>
      </c>
      <c r="L129" s="4" t="s">
        <v>881</v>
      </c>
      <c r="M129" s="4" t="s">
        <v>882</v>
      </c>
      <c r="N129" s="4" t="s">
        <v>36</v>
      </c>
      <c r="O129" s="4">
        <v>1</v>
      </c>
      <c r="P129" s="4" t="s">
        <v>56</v>
      </c>
      <c r="Q129" s="4">
        <v>23.98</v>
      </c>
      <c r="R129" s="4"/>
      <c r="S129" s="4"/>
      <c r="T129" s="4"/>
      <c r="U129" s="4"/>
      <c r="V129" s="4"/>
      <c r="W129" s="4"/>
      <c r="X129" s="4"/>
      <c r="Y129" s="4" t="s">
        <v>883</v>
      </c>
      <c r="Z129" s="4" t="s">
        <v>884</v>
      </c>
      <c r="AA129" s="4" t="s">
        <v>885</v>
      </c>
      <c r="AB129" s="4" t="s">
        <v>59</v>
      </c>
      <c r="AC129" s="4"/>
      <c r="AD129" s="4" t="b">
        <v>0</v>
      </c>
      <c r="AE129" s="4"/>
      <c r="AF129" s="4"/>
      <c r="AG129" s="12">
        <f t="shared" si="1"/>
        <v>43256</v>
      </c>
    </row>
    <row r="130" s="10" customFormat="1" spans="1:33">
      <c r="A130" s="4" t="s">
        <v>886</v>
      </c>
      <c r="B130" s="4" t="s">
        <v>886</v>
      </c>
      <c r="C130" s="4" t="s">
        <v>887</v>
      </c>
      <c r="D130" s="4" t="s">
        <v>888</v>
      </c>
      <c r="E130" s="4" t="s">
        <v>36</v>
      </c>
      <c r="F130" s="4" t="s">
        <v>37</v>
      </c>
      <c r="G130" s="4" t="s">
        <v>51</v>
      </c>
      <c r="H130" s="4"/>
      <c r="I130" s="4"/>
      <c r="J130" s="4" t="s">
        <v>52</v>
      </c>
      <c r="K130" s="4" t="s">
        <v>79</v>
      </c>
      <c r="L130" s="4" t="s">
        <v>80</v>
      </c>
      <c r="M130" s="4" t="s">
        <v>81</v>
      </c>
      <c r="N130" s="4" t="s">
        <v>36</v>
      </c>
      <c r="O130" s="4">
        <v>1</v>
      </c>
      <c r="P130" s="4" t="s">
        <v>56</v>
      </c>
      <c r="Q130" s="4">
        <v>22.98</v>
      </c>
      <c r="R130" s="4"/>
      <c r="S130" s="4"/>
      <c r="T130" s="4"/>
      <c r="U130" s="4"/>
      <c r="V130" s="4"/>
      <c r="W130" s="4"/>
      <c r="X130" s="4"/>
      <c r="Y130" s="4" t="s">
        <v>889</v>
      </c>
      <c r="Z130" s="4" t="s">
        <v>890</v>
      </c>
      <c r="AA130" s="4">
        <v>11421</v>
      </c>
      <c r="AB130" s="4" t="s">
        <v>59</v>
      </c>
      <c r="AC130" s="4"/>
      <c r="AD130" s="4" t="b">
        <v>0</v>
      </c>
      <c r="AE130" s="4"/>
      <c r="AF130" s="4"/>
      <c r="AG130" s="12">
        <f t="shared" ref="AG130:AG193" si="2">DATEVALUE(LEFT(C130,10))</f>
        <v>43256</v>
      </c>
    </row>
    <row r="131" s="10" customFormat="1" spans="1:33">
      <c r="A131" s="4" t="s">
        <v>891</v>
      </c>
      <c r="B131" s="4" t="s">
        <v>891</v>
      </c>
      <c r="C131" s="4" t="s">
        <v>892</v>
      </c>
      <c r="D131" s="4" t="s">
        <v>893</v>
      </c>
      <c r="E131" s="4" t="s">
        <v>36</v>
      </c>
      <c r="F131" s="4" t="s">
        <v>37</v>
      </c>
      <c r="G131" s="4" t="s">
        <v>51</v>
      </c>
      <c r="H131" s="4"/>
      <c r="I131" s="4"/>
      <c r="J131" s="4" t="s">
        <v>52</v>
      </c>
      <c r="K131" s="4" t="s">
        <v>505</v>
      </c>
      <c r="L131" s="4" t="s">
        <v>506</v>
      </c>
      <c r="M131" s="4" t="s">
        <v>507</v>
      </c>
      <c r="N131" s="4" t="s">
        <v>36</v>
      </c>
      <c r="O131" s="4">
        <v>1</v>
      </c>
      <c r="P131" s="4" t="s">
        <v>56</v>
      </c>
      <c r="Q131" s="4">
        <v>22.98</v>
      </c>
      <c r="R131" s="4"/>
      <c r="S131" s="4"/>
      <c r="T131" s="4"/>
      <c r="U131" s="4"/>
      <c r="V131" s="4"/>
      <c r="W131" s="4"/>
      <c r="X131" s="4"/>
      <c r="Y131" s="4" t="s">
        <v>894</v>
      </c>
      <c r="Z131" s="4" t="s">
        <v>162</v>
      </c>
      <c r="AA131" s="4" t="s">
        <v>895</v>
      </c>
      <c r="AB131" s="4" t="s">
        <v>59</v>
      </c>
      <c r="AC131" s="4"/>
      <c r="AD131" s="4" t="b">
        <v>0</v>
      </c>
      <c r="AE131" s="4"/>
      <c r="AF131" s="4"/>
      <c r="AG131" s="12">
        <f t="shared" si="2"/>
        <v>43256</v>
      </c>
    </row>
    <row r="132" s="10" customFormat="1" spans="1:33">
      <c r="A132" s="4" t="s">
        <v>896</v>
      </c>
      <c r="B132" s="4" t="s">
        <v>896</v>
      </c>
      <c r="C132" s="4" t="s">
        <v>897</v>
      </c>
      <c r="D132" s="4" t="s">
        <v>898</v>
      </c>
      <c r="E132" s="4" t="s">
        <v>36</v>
      </c>
      <c r="F132" s="4" t="s">
        <v>37</v>
      </c>
      <c r="G132" s="4" t="s">
        <v>51</v>
      </c>
      <c r="H132" s="4"/>
      <c r="I132" s="4"/>
      <c r="J132" s="4" t="s">
        <v>52</v>
      </c>
      <c r="K132" s="4" t="s">
        <v>899</v>
      </c>
      <c r="L132" s="4" t="s">
        <v>900</v>
      </c>
      <c r="M132" s="4" t="s">
        <v>901</v>
      </c>
      <c r="N132" s="4" t="s">
        <v>36</v>
      </c>
      <c r="O132" s="4">
        <v>1</v>
      </c>
      <c r="P132" s="4" t="s">
        <v>56</v>
      </c>
      <c r="Q132" s="4">
        <v>23.98</v>
      </c>
      <c r="R132" s="4"/>
      <c r="S132" s="4"/>
      <c r="T132" s="4"/>
      <c r="U132" s="4"/>
      <c r="V132" s="4"/>
      <c r="W132" s="4"/>
      <c r="X132" s="4"/>
      <c r="Y132" s="4" t="s">
        <v>902</v>
      </c>
      <c r="Z132" s="4" t="s">
        <v>47</v>
      </c>
      <c r="AA132" s="4" t="s">
        <v>903</v>
      </c>
      <c r="AB132" s="4" t="s">
        <v>59</v>
      </c>
      <c r="AC132" s="4"/>
      <c r="AD132" s="4" t="b">
        <v>0</v>
      </c>
      <c r="AE132" s="4"/>
      <c r="AF132" s="4"/>
      <c r="AG132" s="12">
        <f t="shared" si="2"/>
        <v>43256</v>
      </c>
    </row>
    <row r="133" s="10" customFormat="1" spans="1:33">
      <c r="A133" s="4" t="s">
        <v>904</v>
      </c>
      <c r="B133" s="4" t="s">
        <v>904</v>
      </c>
      <c r="C133" s="4" t="s">
        <v>905</v>
      </c>
      <c r="D133" s="4" t="s">
        <v>906</v>
      </c>
      <c r="E133" s="4" t="s">
        <v>36</v>
      </c>
      <c r="F133" s="4" t="s">
        <v>37</v>
      </c>
      <c r="G133" s="4" t="s">
        <v>51</v>
      </c>
      <c r="H133" s="4"/>
      <c r="I133" s="4"/>
      <c r="J133" s="4" t="s">
        <v>52</v>
      </c>
      <c r="K133" s="4" t="s">
        <v>787</v>
      </c>
      <c r="L133" s="4" t="s">
        <v>788</v>
      </c>
      <c r="M133" s="4" t="s">
        <v>789</v>
      </c>
      <c r="N133" s="4" t="s">
        <v>36</v>
      </c>
      <c r="O133" s="4">
        <v>1</v>
      </c>
      <c r="P133" s="4" t="s">
        <v>56</v>
      </c>
      <c r="Q133" s="4">
        <v>20.98</v>
      </c>
      <c r="R133" s="4"/>
      <c r="S133" s="4"/>
      <c r="T133" s="4"/>
      <c r="U133" s="4"/>
      <c r="V133" s="4"/>
      <c r="W133" s="4"/>
      <c r="X133" s="4"/>
      <c r="Y133" s="4" t="s">
        <v>907</v>
      </c>
      <c r="Z133" s="4" t="s">
        <v>58</v>
      </c>
      <c r="AA133" s="4" t="s">
        <v>908</v>
      </c>
      <c r="AB133" s="4" t="s">
        <v>59</v>
      </c>
      <c r="AC133" s="4"/>
      <c r="AD133" s="4" t="b">
        <v>0</v>
      </c>
      <c r="AE133" s="4"/>
      <c r="AF133" s="4"/>
      <c r="AG133" s="12">
        <f t="shared" si="2"/>
        <v>43256</v>
      </c>
    </row>
    <row r="134" s="10" customFormat="1" spans="1:33">
      <c r="A134" s="4" t="s">
        <v>909</v>
      </c>
      <c r="B134" s="4" t="s">
        <v>909</v>
      </c>
      <c r="C134" s="4" t="s">
        <v>910</v>
      </c>
      <c r="D134" s="4" t="s">
        <v>911</v>
      </c>
      <c r="E134" s="4" t="s">
        <v>36</v>
      </c>
      <c r="F134" s="4" t="s">
        <v>37</v>
      </c>
      <c r="G134" s="4" t="s">
        <v>51</v>
      </c>
      <c r="H134" s="4"/>
      <c r="I134" s="4"/>
      <c r="J134" s="4" t="s">
        <v>52</v>
      </c>
      <c r="K134" s="4" t="s">
        <v>72</v>
      </c>
      <c r="L134" s="4" t="s">
        <v>73</v>
      </c>
      <c r="M134" s="4" t="s">
        <v>74</v>
      </c>
      <c r="N134" s="4" t="s">
        <v>36</v>
      </c>
      <c r="O134" s="4">
        <v>1</v>
      </c>
      <c r="P134" s="4" t="s">
        <v>56</v>
      </c>
      <c r="Q134" s="4">
        <v>22.98</v>
      </c>
      <c r="R134" s="4"/>
      <c r="S134" s="4"/>
      <c r="T134" s="4"/>
      <c r="U134" s="4"/>
      <c r="V134" s="4"/>
      <c r="W134" s="4"/>
      <c r="X134" s="4"/>
      <c r="Y134" s="4" t="s">
        <v>912</v>
      </c>
      <c r="Z134" s="4" t="s">
        <v>89</v>
      </c>
      <c r="AA134" s="4">
        <v>60467</v>
      </c>
      <c r="AB134" s="4" t="s">
        <v>59</v>
      </c>
      <c r="AC134" s="4"/>
      <c r="AD134" s="4" t="b">
        <v>0</v>
      </c>
      <c r="AE134" s="4"/>
      <c r="AF134" s="4"/>
      <c r="AG134" s="12">
        <f t="shared" si="2"/>
        <v>43256</v>
      </c>
    </row>
    <row r="135" s="10" customFormat="1" spans="1:33">
      <c r="A135" s="4" t="s">
        <v>913</v>
      </c>
      <c r="B135" s="4" t="s">
        <v>913</v>
      </c>
      <c r="C135" s="4" t="s">
        <v>914</v>
      </c>
      <c r="D135" s="4" t="s">
        <v>915</v>
      </c>
      <c r="E135" s="4" t="s">
        <v>36</v>
      </c>
      <c r="F135" s="4" t="s">
        <v>37</v>
      </c>
      <c r="G135" s="4" t="s">
        <v>51</v>
      </c>
      <c r="H135" s="4"/>
      <c r="I135" s="4"/>
      <c r="J135" s="4" t="s">
        <v>52</v>
      </c>
      <c r="K135" s="4" t="s">
        <v>130</v>
      </c>
      <c r="L135" s="4" t="s">
        <v>131</v>
      </c>
      <c r="M135" s="4" t="s">
        <v>132</v>
      </c>
      <c r="N135" s="4" t="s">
        <v>36</v>
      </c>
      <c r="O135" s="4">
        <v>1</v>
      </c>
      <c r="P135" s="4" t="s">
        <v>56</v>
      </c>
      <c r="Q135" s="4">
        <v>22.98</v>
      </c>
      <c r="R135" s="4"/>
      <c r="S135" s="4"/>
      <c r="T135" s="4"/>
      <c r="U135" s="4"/>
      <c r="V135" s="4"/>
      <c r="W135" s="4"/>
      <c r="X135" s="4"/>
      <c r="Y135" s="4" t="s">
        <v>916</v>
      </c>
      <c r="Z135" s="4" t="s">
        <v>290</v>
      </c>
      <c r="AA135" s="4" t="s">
        <v>917</v>
      </c>
      <c r="AB135" s="4" t="s">
        <v>59</v>
      </c>
      <c r="AC135" s="4"/>
      <c r="AD135" s="4" t="b">
        <v>0</v>
      </c>
      <c r="AE135" s="4"/>
      <c r="AF135" s="4"/>
      <c r="AG135" s="12">
        <f t="shared" si="2"/>
        <v>43256</v>
      </c>
    </row>
    <row r="136" s="10" customFormat="1" spans="1:33">
      <c r="A136" s="4" t="s">
        <v>918</v>
      </c>
      <c r="B136" s="4" t="s">
        <v>918</v>
      </c>
      <c r="C136" s="4" t="s">
        <v>919</v>
      </c>
      <c r="D136" s="4" t="s">
        <v>920</v>
      </c>
      <c r="E136" s="4" t="s">
        <v>36</v>
      </c>
      <c r="F136" s="4" t="s">
        <v>37</v>
      </c>
      <c r="G136" s="4" t="s">
        <v>51</v>
      </c>
      <c r="H136" s="4"/>
      <c r="I136" s="4"/>
      <c r="J136" s="4" t="s">
        <v>52</v>
      </c>
      <c r="K136" s="4" t="s">
        <v>295</v>
      </c>
      <c r="L136" s="4" t="s">
        <v>296</v>
      </c>
      <c r="M136" s="4" t="s">
        <v>297</v>
      </c>
      <c r="N136" s="4" t="s">
        <v>36</v>
      </c>
      <c r="O136" s="4">
        <v>1</v>
      </c>
      <c r="P136" s="4" t="s">
        <v>56</v>
      </c>
      <c r="Q136" s="4">
        <v>23.98</v>
      </c>
      <c r="R136" s="4"/>
      <c r="S136" s="4"/>
      <c r="T136" s="4"/>
      <c r="U136" s="4"/>
      <c r="V136" s="4"/>
      <c r="W136" s="4"/>
      <c r="X136" s="4"/>
      <c r="Y136" s="4" t="s">
        <v>921</v>
      </c>
      <c r="Z136" s="4" t="s">
        <v>58</v>
      </c>
      <c r="AA136" s="4" t="s">
        <v>922</v>
      </c>
      <c r="AB136" s="4" t="s">
        <v>59</v>
      </c>
      <c r="AC136" s="4"/>
      <c r="AD136" s="4" t="b">
        <v>0</v>
      </c>
      <c r="AE136" s="4"/>
      <c r="AF136" s="4"/>
      <c r="AG136" s="12">
        <f t="shared" si="2"/>
        <v>43256</v>
      </c>
    </row>
    <row r="137" s="10" customFormat="1" spans="1:33">
      <c r="A137" s="4" t="s">
        <v>923</v>
      </c>
      <c r="B137" s="4" t="s">
        <v>923</v>
      </c>
      <c r="C137" s="4" t="s">
        <v>919</v>
      </c>
      <c r="D137" s="4" t="s">
        <v>924</v>
      </c>
      <c r="E137" s="4" t="s">
        <v>36</v>
      </c>
      <c r="F137" s="4" t="s">
        <v>37</v>
      </c>
      <c r="G137" s="4" t="s">
        <v>51</v>
      </c>
      <c r="H137" s="4"/>
      <c r="I137" s="4"/>
      <c r="J137" s="4" t="s">
        <v>52</v>
      </c>
      <c r="K137" s="4" t="s">
        <v>925</v>
      </c>
      <c r="L137" s="4" t="s">
        <v>926</v>
      </c>
      <c r="M137" s="4" t="s">
        <v>927</v>
      </c>
      <c r="N137" s="4" t="s">
        <v>36</v>
      </c>
      <c r="O137" s="4">
        <v>1</v>
      </c>
      <c r="P137" s="4" t="s">
        <v>56</v>
      </c>
      <c r="Q137" s="4">
        <v>22.98</v>
      </c>
      <c r="R137" s="4"/>
      <c r="S137" s="4"/>
      <c r="T137" s="4"/>
      <c r="U137" s="4"/>
      <c r="V137" s="4"/>
      <c r="W137" s="4"/>
      <c r="X137" s="4"/>
      <c r="Y137" s="4" t="s">
        <v>921</v>
      </c>
      <c r="Z137" s="4" t="s">
        <v>58</v>
      </c>
      <c r="AA137" s="4" t="s">
        <v>922</v>
      </c>
      <c r="AB137" s="4" t="s">
        <v>59</v>
      </c>
      <c r="AC137" s="4"/>
      <c r="AD137" s="4" t="b">
        <v>0</v>
      </c>
      <c r="AE137" s="4"/>
      <c r="AF137" s="4"/>
      <c r="AG137" s="12">
        <f t="shared" si="2"/>
        <v>43256</v>
      </c>
    </row>
    <row r="138" s="10" customFormat="1" spans="1:33">
      <c r="A138" s="4" t="s">
        <v>928</v>
      </c>
      <c r="B138" s="4" t="s">
        <v>928</v>
      </c>
      <c r="C138" s="4" t="s">
        <v>929</v>
      </c>
      <c r="D138" s="4" t="s">
        <v>930</v>
      </c>
      <c r="E138" s="4" t="s">
        <v>36</v>
      </c>
      <c r="F138" s="4" t="s">
        <v>37</v>
      </c>
      <c r="G138" s="4" t="s">
        <v>51</v>
      </c>
      <c r="H138" s="4"/>
      <c r="I138" s="4"/>
      <c r="J138" s="4" t="s">
        <v>52</v>
      </c>
      <c r="K138" s="4" t="s">
        <v>182</v>
      </c>
      <c r="L138" s="4" t="s">
        <v>183</v>
      </c>
      <c r="M138" s="4" t="s">
        <v>184</v>
      </c>
      <c r="N138" s="4" t="s">
        <v>36</v>
      </c>
      <c r="O138" s="4">
        <v>1</v>
      </c>
      <c r="P138" s="4" t="s">
        <v>56</v>
      </c>
      <c r="Q138" s="4">
        <v>23.98</v>
      </c>
      <c r="R138" s="4"/>
      <c r="S138" s="4"/>
      <c r="T138" s="4"/>
      <c r="U138" s="4"/>
      <c r="V138" s="4"/>
      <c r="W138" s="4"/>
      <c r="X138" s="4"/>
      <c r="Y138" s="4" t="s">
        <v>931</v>
      </c>
      <c r="Z138" s="4" t="s">
        <v>932</v>
      </c>
      <c r="AA138" s="4">
        <v>28640</v>
      </c>
      <c r="AB138" s="4" t="s">
        <v>59</v>
      </c>
      <c r="AC138" s="4"/>
      <c r="AD138" s="4" t="b">
        <v>0</v>
      </c>
      <c r="AE138" s="4"/>
      <c r="AF138" s="4"/>
      <c r="AG138" s="12">
        <f t="shared" si="2"/>
        <v>43256</v>
      </c>
    </row>
    <row r="139" s="10" customFormat="1" spans="1:33">
      <c r="A139" s="4" t="s">
        <v>933</v>
      </c>
      <c r="B139" s="4" t="s">
        <v>933</v>
      </c>
      <c r="C139" s="4" t="s">
        <v>934</v>
      </c>
      <c r="D139" s="4" t="s">
        <v>935</v>
      </c>
      <c r="E139" s="4" t="s">
        <v>36</v>
      </c>
      <c r="F139" s="4" t="s">
        <v>37</v>
      </c>
      <c r="G139" s="4" t="s">
        <v>51</v>
      </c>
      <c r="H139" s="4"/>
      <c r="I139" s="4"/>
      <c r="J139" s="4" t="s">
        <v>52</v>
      </c>
      <c r="K139" s="4" t="s">
        <v>522</v>
      </c>
      <c r="L139" s="4" t="s">
        <v>523</v>
      </c>
      <c r="M139" s="4" t="s">
        <v>524</v>
      </c>
      <c r="N139" s="4" t="s">
        <v>36</v>
      </c>
      <c r="O139" s="4">
        <v>1</v>
      </c>
      <c r="P139" s="4" t="s">
        <v>56</v>
      </c>
      <c r="Q139" s="4">
        <v>23.98</v>
      </c>
      <c r="R139" s="4"/>
      <c r="S139" s="4"/>
      <c r="T139" s="4"/>
      <c r="U139" s="4"/>
      <c r="V139" s="4"/>
      <c r="W139" s="4"/>
      <c r="X139" s="4"/>
      <c r="Y139" s="4" t="s">
        <v>936</v>
      </c>
      <c r="Z139" s="4" t="s">
        <v>47</v>
      </c>
      <c r="AA139" s="4" t="s">
        <v>937</v>
      </c>
      <c r="AB139" s="4" t="s">
        <v>59</v>
      </c>
      <c r="AC139" s="4"/>
      <c r="AD139" s="4" t="b">
        <v>0</v>
      </c>
      <c r="AE139" s="4"/>
      <c r="AF139" s="4"/>
      <c r="AG139" s="12">
        <f t="shared" si="2"/>
        <v>43256</v>
      </c>
    </row>
    <row r="140" s="10" customFormat="1" spans="1:33">
      <c r="A140" s="4" t="s">
        <v>933</v>
      </c>
      <c r="B140" s="4" t="s">
        <v>933</v>
      </c>
      <c r="C140" s="4" t="s">
        <v>934</v>
      </c>
      <c r="D140" s="4" t="s">
        <v>935</v>
      </c>
      <c r="E140" s="4" t="s">
        <v>36</v>
      </c>
      <c r="F140" s="4" t="s">
        <v>37</v>
      </c>
      <c r="G140" s="4" t="s">
        <v>51</v>
      </c>
      <c r="H140" s="4"/>
      <c r="I140" s="4"/>
      <c r="J140" s="4" t="s">
        <v>52</v>
      </c>
      <c r="K140" s="4" t="s">
        <v>527</v>
      </c>
      <c r="L140" s="4" t="s">
        <v>528</v>
      </c>
      <c r="M140" s="4" t="s">
        <v>529</v>
      </c>
      <c r="N140" s="4" t="s">
        <v>36</v>
      </c>
      <c r="O140" s="4">
        <v>1</v>
      </c>
      <c r="P140" s="4" t="s">
        <v>56</v>
      </c>
      <c r="Q140" s="4">
        <v>23.98</v>
      </c>
      <c r="R140" s="4"/>
      <c r="S140" s="4"/>
      <c r="T140" s="4"/>
      <c r="U140" s="4"/>
      <c r="V140" s="4"/>
      <c r="W140" s="4"/>
      <c r="X140" s="4"/>
      <c r="Y140" s="4" t="s">
        <v>936</v>
      </c>
      <c r="Z140" s="4" t="s">
        <v>47</v>
      </c>
      <c r="AA140" s="4" t="s">
        <v>937</v>
      </c>
      <c r="AB140" s="4" t="s">
        <v>59</v>
      </c>
      <c r="AC140" s="4"/>
      <c r="AD140" s="4" t="b">
        <v>0</v>
      </c>
      <c r="AE140" s="4"/>
      <c r="AF140" s="4"/>
      <c r="AG140" s="12">
        <f t="shared" si="2"/>
        <v>43256</v>
      </c>
    </row>
    <row r="141" s="10" customFormat="1" spans="1:33">
      <c r="A141" s="4" t="s">
        <v>938</v>
      </c>
      <c r="B141" s="4" t="s">
        <v>938</v>
      </c>
      <c r="C141" s="4" t="s">
        <v>939</v>
      </c>
      <c r="D141" s="4" t="s">
        <v>940</v>
      </c>
      <c r="E141" s="4" t="s">
        <v>36</v>
      </c>
      <c r="F141" s="4" t="s">
        <v>37</v>
      </c>
      <c r="G141" s="4" t="s">
        <v>51</v>
      </c>
      <c r="H141" s="4"/>
      <c r="I141" s="4"/>
      <c r="J141" s="4" t="s">
        <v>52</v>
      </c>
      <c r="K141" s="4" t="s">
        <v>602</v>
      </c>
      <c r="L141" s="4" t="s">
        <v>603</v>
      </c>
      <c r="M141" s="4" t="s">
        <v>604</v>
      </c>
      <c r="N141" s="4" t="s">
        <v>36</v>
      </c>
      <c r="O141" s="4">
        <v>1</v>
      </c>
      <c r="P141" s="4" t="s">
        <v>56</v>
      </c>
      <c r="Q141" s="4">
        <v>22.98</v>
      </c>
      <c r="R141" s="4"/>
      <c r="S141" s="4"/>
      <c r="T141" s="4"/>
      <c r="U141" s="4"/>
      <c r="V141" s="4"/>
      <c r="W141" s="4"/>
      <c r="X141" s="4"/>
      <c r="Y141" s="4" t="s">
        <v>597</v>
      </c>
      <c r="Z141" s="4" t="s">
        <v>47</v>
      </c>
      <c r="AA141" s="4">
        <v>92507</v>
      </c>
      <c r="AB141" s="4" t="s">
        <v>59</v>
      </c>
      <c r="AC141" s="4"/>
      <c r="AD141" s="4" t="b">
        <v>0</v>
      </c>
      <c r="AE141" s="4"/>
      <c r="AF141" s="4"/>
      <c r="AG141" s="12">
        <f t="shared" si="2"/>
        <v>43256</v>
      </c>
    </row>
    <row r="142" s="10" customFormat="1" spans="1:33">
      <c r="A142" s="4" t="s">
        <v>941</v>
      </c>
      <c r="B142" s="4" t="s">
        <v>941</v>
      </c>
      <c r="C142" s="4" t="s">
        <v>942</v>
      </c>
      <c r="D142" s="4" t="s">
        <v>943</v>
      </c>
      <c r="E142" s="4" t="s">
        <v>36</v>
      </c>
      <c r="F142" s="4" t="s">
        <v>37</v>
      </c>
      <c r="G142" s="4" t="s">
        <v>51</v>
      </c>
      <c r="H142" s="4"/>
      <c r="I142" s="4"/>
      <c r="J142" s="4" t="s">
        <v>52</v>
      </c>
      <c r="K142" s="4" t="s">
        <v>273</v>
      </c>
      <c r="L142" s="4" t="s">
        <v>274</v>
      </c>
      <c r="M142" s="4" t="s">
        <v>275</v>
      </c>
      <c r="N142" s="4" t="s">
        <v>36</v>
      </c>
      <c r="O142" s="4">
        <v>1</v>
      </c>
      <c r="P142" s="4" t="s">
        <v>56</v>
      </c>
      <c r="Q142" s="4">
        <v>22.98</v>
      </c>
      <c r="R142" s="4"/>
      <c r="S142" s="4"/>
      <c r="T142" s="4"/>
      <c r="U142" s="4"/>
      <c r="V142" s="4"/>
      <c r="W142" s="4"/>
      <c r="X142" s="4"/>
      <c r="Y142" s="4" t="s">
        <v>944</v>
      </c>
      <c r="Z142" s="4" t="s">
        <v>186</v>
      </c>
      <c r="AA142" s="4" t="s">
        <v>945</v>
      </c>
      <c r="AB142" s="4" t="s">
        <v>59</v>
      </c>
      <c r="AC142" s="4"/>
      <c r="AD142" s="4" t="b">
        <v>0</v>
      </c>
      <c r="AE142" s="4"/>
      <c r="AF142" s="4"/>
      <c r="AG142" s="12">
        <f t="shared" si="2"/>
        <v>43256</v>
      </c>
    </row>
    <row r="143" s="10" customFormat="1" spans="1:33">
      <c r="A143" s="4" t="s">
        <v>946</v>
      </c>
      <c r="B143" s="4" t="s">
        <v>946</v>
      </c>
      <c r="C143" s="4" t="s">
        <v>947</v>
      </c>
      <c r="D143" s="4" t="s">
        <v>948</v>
      </c>
      <c r="E143" s="4" t="s">
        <v>36</v>
      </c>
      <c r="F143" s="4" t="s">
        <v>37</v>
      </c>
      <c r="G143" s="4" t="s">
        <v>51</v>
      </c>
      <c r="H143" s="4"/>
      <c r="I143" s="4"/>
      <c r="J143" s="4" t="s">
        <v>312</v>
      </c>
      <c r="K143" s="4" t="s">
        <v>949</v>
      </c>
      <c r="L143" s="4" t="s">
        <v>950</v>
      </c>
      <c r="M143" s="4" t="s">
        <v>951</v>
      </c>
      <c r="N143" s="4" t="s">
        <v>36</v>
      </c>
      <c r="O143" s="4">
        <v>2</v>
      </c>
      <c r="P143" s="4" t="s">
        <v>56</v>
      </c>
      <c r="Q143" s="4">
        <v>47.96</v>
      </c>
      <c r="R143" s="4"/>
      <c r="S143" s="4">
        <v>7.98</v>
      </c>
      <c r="T143" s="4"/>
      <c r="U143" s="4"/>
      <c r="V143" s="4"/>
      <c r="W143" s="4"/>
      <c r="X143" s="4"/>
      <c r="Y143" s="4" t="s">
        <v>952</v>
      </c>
      <c r="Z143" s="4" t="s">
        <v>953</v>
      </c>
      <c r="AA143" s="4">
        <v>25411</v>
      </c>
      <c r="AB143" s="4" t="s">
        <v>59</v>
      </c>
      <c r="AC143" s="4"/>
      <c r="AD143" s="4" t="b">
        <v>0</v>
      </c>
      <c r="AE143" s="4"/>
      <c r="AF143" s="4"/>
      <c r="AG143" s="12">
        <f t="shared" si="2"/>
        <v>43256</v>
      </c>
    </row>
    <row r="144" s="10" customFormat="1" spans="1:33">
      <c r="A144" s="4" t="s">
        <v>946</v>
      </c>
      <c r="B144" s="4" t="s">
        <v>946</v>
      </c>
      <c r="C144" s="4" t="s">
        <v>947</v>
      </c>
      <c r="D144" s="4" t="s">
        <v>948</v>
      </c>
      <c r="E144" s="4" t="s">
        <v>36</v>
      </c>
      <c r="F144" s="4" t="s">
        <v>37</v>
      </c>
      <c r="G144" s="4" t="s">
        <v>51</v>
      </c>
      <c r="H144" s="4"/>
      <c r="I144" s="4"/>
      <c r="J144" s="4" t="s">
        <v>312</v>
      </c>
      <c r="K144" s="4" t="s">
        <v>954</v>
      </c>
      <c r="L144" s="4" t="s">
        <v>955</v>
      </c>
      <c r="M144" s="4" t="s">
        <v>956</v>
      </c>
      <c r="N144" s="4" t="s">
        <v>36</v>
      </c>
      <c r="O144" s="4">
        <v>4</v>
      </c>
      <c r="P144" s="4" t="s">
        <v>56</v>
      </c>
      <c r="Q144" s="4">
        <v>95.92</v>
      </c>
      <c r="R144" s="4"/>
      <c r="S144" s="4">
        <v>15.96</v>
      </c>
      <c r="T144" s="4"/>
      <c r="U144" s="4"/>
      <c r="V144" s="4"/>
      <c r="W144" s="4"/>
      <c r="X144" s="4"/>
      <c r="Y144" s="4" t="s">
        <v>952</v>
      </c>
      <c r="Z144" s="4" t="s">
        <v>953</v>
      </c>
      <c r="AA144" s="4">
        <v>25411</v>
      </c>
      <c r="AB144" s="4" t="s">
        <v>59</v>
      </c>
      <c r="AC144" s="4"/>
      <c r="AD144" s="4" t="b">
        <v>0</v>
      </c>
      <c r="AE144" s="4"/>
      <c r="AF144" s="4"/>
      <c r="AG144" s="12">
        <f t="shared" si="2"/>
        <v>43256</v>
      </c>
    </row>
    <row r="145" s="10" customFormat="1" spans="1:33">
      <c r="A145" s="4" t="s">
        <v>946</v>
      </c>
      <c r="B145" s="4" t="s">
        <v>946</v>
      </c>
      <c r="C145" s="4" t="s">
        <v>947</v>
      </c>
      <c r="D145" s="4" t="s">
        <v>948</v>
      </c>
      <c r="E145" s="4" t="s">
        <v>36</v>
      </c>
      <c r="F145" s="4" t="s">
        <v>37</v>
      </c>
      <c r="G145" s="4" t="s">
        <v>51</v>
      </c>
      <c r="H145" s="4"/>
      <c r="I145" s="4"/>
      <c r="J145" s="4" t="s">
        <v>312</v>
      </c>
      <c r="K145" s="4" t="s">
        <v>957</v>
      </c>
      <c r="L145" s="4" t="s">
        <v>958</v>
      </c>
      <c r="M145" s="4" t="s">
        <v>959</v>
      </c>
      <c r="N145" s="4" t="s">
        <v>36</v>
      </c>
      <c r="O145" s="4">
        <v>1</v>
      </c>
      <c r="P145" s="4" t="s">
        <v>56</v>
      </c>
      <c r="Q145" s="4">
        <v>23.98</v>
      </c>
      <c r="R145" s="4"/>
      <c r="S145" s="4">
        <v>3.99</v>
      </c>
      <c r="T145" s="4"/>
      <c r="U145" s="4"/>
      <c r="V145" s="4"/>
      <c r="W145" s="4"/>
      <c r="X145" s="4"/>
      <c r="Y145" s="4" t="s">
        <v>952</v>
      </c>
      <c r="Z145" s="4" t="s">
        <v>953</v>
      </c>
      <c r="AA145" s="4">
        <v>25411</v>
      </c>
      <c r="AB145" s="4" t="s">
        <v>59</v>
      </c>
      <c r="AC145" s="4"/>
      <c r="AD145" s="4" t="b">
        <v>0</v>
      </c>
      <c r="AE145" s="4"/>
      <c r="AF145" s="4"/>
      <c r="AG145" s="12">
        <f t="shared" si="2"/>
        <v>43256</v>
      </c>
    </row>
    <row r="146" s="10" customFormat="1" spans="1:33">
      <c r="A146" s="4" t="s">
        <v>946</v>
      </c>
      <c r="B146" s="4" t="s">
        <v>946</v>
      </c>
      <c r="C146" s="4" t="s">
        <v>947</v>
      </c>
      <c r="D146" s="4" t="s">
        <v>948</v>
      </c>
      <c r="E146" s="4" t="s">
        <v>36</v>
      </c>
      <c r="F146" s="4" t="s">
        <v>37</v>
      </c>
      <c r="G146" s="4" t="s">
        <v>51</v>
      </c>
      <c r="H146" s="4"/>
      <c r="I146" s="4"/>
      <c r="J146" s="4" t="s">
        <v>312</v>
      </c>
      <c r="K146" s="4" t="s">
        <v>960</v>
      </c>
      <c r="L146" s="4" t="s">
        <v>961</v>
      </c>
      <c r="M146" s="4" t="s">
        <v>962</v>
      </c>
      <c r="N146" s="4" t="s">
        <v>36</v>
      </c>
      <c r="O146" s="4">
        <v>7</v>
      </c>
      <c r="P146" s="4" t="s">
        <v>56</v>
      </c>
      <c r="Q146" s="4">
        <v>167.86</v>
      </c>
      <c r="R146" s="4"/>
      <c r="S146" s="4">
        <v>27.93</v>
      </c>
      <c r="T146" s="4"/>
      <c r="U146" s="4"/>
      <c r="V146" s="4"/>
      <c r="W146" s="4"/>
      <c r="X146" s="4"/>
      <c r="Y146" s="4" t="s">
        <v>952</v>
      </c>
      <c r="Z146" s="4" t="s">
        <v>953</v>
      </c>
      <c r="AA146" s="4">
        <v>25411</v>
      </c>
      <c r="AB146" s="4" t="s">
        <v>59</v>
      </c>
      <c r="AC146" s="4"/>
      <c r="AD146" s="4" t="b">
        <v>0</v>
      </c>
      <c r="AE146" s="4"/>
      <c r="AF146" s="4"/>
      <c r="AG146" s="12">
        <f t="shared" si="2"/>
        <v>43256</v>
      </c>
    </row>
    <row r="147" s="10" customFormat="1" spans="1:33">
      <c r="A147" s="4" t="s">
        <v>946</v>
      </c>
      <c r="B147" s="4" t="s">
        <v>946</v>
      </c>
      <c r="C147" s="4" t="s">
        <v>947</v>
      </c>
      <c r="D147" s="4" t="s">
        <v>948</v>
      </c>
      <c r="E147" s="4" t="s">
        <v>36</v>
      </c>
      <c r="F147" s="4" t="s">
        <v>37</v>
      </c>
      <c r="G147" s="4" t="s">
        <v>51</v>
      </c>
      <c r="H147" s="4"/>
      <c r="I147" s="4"/>
      <c r="J147" s="4" t="s">
        <v>312</v>
      </c>
      <c r="K147" s="4" t="s">
        <v>963</v>
      </c>
      <c r="L147" s="4" t="s">
        <v>964</v>
      </c>
      <c r="M147" s="4" t="s">
        <v>965</v>
      </c>
      <c r="N147" s="4" t="s">
        <v>36</v>
      </c>
      <c r="O147" s="4">
        <v>5</v>
      </c>
      <c r="P147" s="4" t="s">
        <v>56</v>
      </c>
      <c r="Q147" s="4">
        <v>114.9</v>
      </c>
      <c r="R147" s="4"/>
      <c r="S147" s="4">
        <v>19.95</v>
      </c>
      <c r="T147" s="4"/>
      <c r="U147" s="4"/>
      <c r="V147" s="4"/>
      <c r="W147" s="4"/>
      <c r="X147" s="4"/>
      <c r="Y147" s="4" t="s">
        <v>952</v>
      </c>
      <c r="Z147" s="4" t="s">
        <v>953</v>
      </c>
      <c r="AA147" s="4">
        <v>25411</v>
      </c>
      <c r="AB147" s="4" t="s">
        <v>59</v>
      </c>
      <c r="AC147" s="4"/>
      <c r="AD147" s="4" t="b">
        <v>0</v>
      </c>
      <c r="AE147" s="4"/>
      <c r="AF147" s="4"/>
      <c r="AG147" s="12">
        <f t="shared" si="2"/>
        <v>43256</v>
      </c>
    </row>
    <row r="148" s="10" customFormat="1" spans="1:33">
      <c r="A148" s="4" t="s">
        <v>966</v>
      </c>
      <c r="B148" s="4" t="s">
        <v>966</v>
      </c>
      <c r="C148" s="4" t="s">
        <v>967</v>
      </c>
      <c r="D148" s="4" t="s">
        <v>968</v>
      </c>
      <c r="E148" s="4" t="s">
        <v>36</v>
      </c>
      <c r="F148" s="4" t="s">
        <v>37</v>
      </c>
      <c r="G148" s="4" t="s">
        <v>51</v>
      </c>
      <c r="H148" s="4"/>
      <c r="I148" s="4"/>
      <c r="J148" s="4" t="s">
        <v>52</v>
      </c>
      <c r="K148" s="4" t="s">
        <v>522</v>
      </c>
      <c r="L148" s="4" t="s">
        <v>523</v>
      </c>
      <c r="M148" s="4" t="s">
        <v>524</v>
      </c>
      <c r="N148" s="4" t="s">
        <v>36</v>
      </c>
      <c r="O148" s="4">
        <v>1</v>
      </c>
      <c r="P148" s="4" t="s">
        <v>56</v>
      </c>
      <c r="Q148" s="4">
        <v>23.98</v>
      </c>
      <c r="R148" s="4"/>
      <c r="S148" s="4"/>
      <c r="T148" s="4"/>
      <c r="U148" s="4"/>
      <c r="V148" s="4"/>
      <c r="W148" s="4"/>
      <c r="X148" s="4"/>
      <c r="Y148" s="4" t="s">
        <v>969</v>
      </c>
      <c r="Z148" s="4" t="s">
        <v>134</v>
      </c>
      <c r="AA148" s="4">
        <v>46037</v>
      </c>
      <c r="AB148" s="4" t="s">
        <v>59</v>
      </c>
      <c r="AC148" s="4"/>
      <c r="AD148" s="4" t="b">
        <v>0</v>
      </c>
      <c r="AE148" s="4"/>
      <c r="AF148" s="4"/>
      <c r="AG148" s="12">
        <f t="shared" si="2"/>
        <v>43256</v>
      </c>
    </row>
    <row r="149" s="10" customFormat="1" spans="1:33">
      <c r="A149" s="4" t="s">
        <v>970</v>
      </c>
      <c r="B149" s="4" t="s">
        <v>970</v>
      </c>
      <c r="C149" s="4" t="s">
        <v>971</v>
      </c>
      <c r="D149" s="4" t="s">
        <v>972</v>
      </c>
      <c r="E149" s="4" t="s">
        <v>36</v>
      </c>
      <c r="F149" s="4" t="s">
        <v>37</v>
      </c>
      <c r="G149" s="4" t="s">
        <v>51</v>
      </c>
      <c r="H149" s="4"/>
      <c r="I149" s="4"/>
      <c r="J149" s="4" t="s">
        <v>52</v>
      </c>
      <c r="K149" s="4" t="s">
        <v>167</v>
      </c>
      <c r="L149" s="4" t="s">
        <v>268</v>
      </c>
      <c r="M149" s="4" t="s">
        <v>269</v>
      </c>
      <c r="N149" s="4" t="s">
        <v>36</v>
      </c>
      <c r="O149" s="4">
        <v>1</v>
      </c>
      <c r="P149" s="4" t="s">
        <v>56</v>
      </c>
      <c r="Q149" s="4">
        <v>22.98</v>
      </c>
      <c r="R149" s="4"/>
      <c r="S149" s="4"/>
      <c r="T149" s="4"/>
      <c r="U149" s="4"/>
      <c r="V149" s="4"/>
      <c r="W149" s="4"/>
      <c r="X149" s="4"/>
      <c r="Y149" s="4" t="s">
        <v>973</v>
      </c>
      <c r="Z149" s="4" t="s">
        <v>47</v>
      </c>
      <c r="AA149" s="4" t="s">
        <v>974</v>
      </c>
      <c r="AB149" s="4" t="s">
        <v>59</v>
      </c>
      <c r="AC149" s="4"/>
      <c r="AD149" s="4" t="b">
        <v>0</v>
      </c>
      <c r="AE149" s="4"/>
      <c r="AF149" s="4"/>
      <c r="AG149" s="12">
        <f t="shared" si="2"/>
        <v>43256</v>
      </c>
    </row>
    <row r="150" s="10" customFormat="1" spans="1:33">
      <c r="A150" s="4" t="s">
        <v>975</v>
      </c>
      <c r="B150" s="4" t="s">
        <v>975</v>
      </c>
      <c r="C150" s="4" t="s">
        <v>976</v>
      </c>
      <c r="D150" s="4" t="s">
        <v>977</v>
      </c>
      <c r="E150" s="4" t="s">
        <v>36</v>
      </c>
      <c r="F150" s="4" t="s">
        <v>37</v>
      </c>
      <c r="G150" s="4" t="s">
        <v>51</v>
      </c>
      <c r="H150" s="4"/>
      <c r="I150" s="4"/>
      <c r="J150" s="4" t="s">
        <v>52</v>
      </c>
      <c r="K150" s="4" t="s">
        <v>978</v>
      </c>
      <c r="L150" s="4" t="s">
        <v>979</v>
      </c>
      <c r="M150" s="4" t="s">
        <v>980</v>
      </c>
      <c r="N150" s="4" t="s">
        <v>36</v>
      </c>
      <c r="O150" s="4">
        <v>1</v>
      </c>
      <c r="P150" s="4" t="s">
        <v>56</v>
      </c>
      <c r="Q150" s="4">
        <v>16.98</v>
      </c>
      <c r="R150" s="4"/>
      <c r="S150" s="4"/>
      <c r="T150" s="4"/>
      <c r="U150" s="4"/>
      <c r="V150" s="4"/>
      <c r="W150" s="4"/>
      <c r="X150" s="4"/>
      <c r="Y150" s="4" t="s">
        <v>981</v>
      </c>
      <c r="Z150" s="4" t="s">
        <v>47</v>
      </c>
      <c r="AA150" s="4" t="s">
        <v>982</v>
      </c>
      <c r="AB150" s="4" t="s">
        <v>59</v>
      </c>
      <c r="AC150" s="4"/>
      <c r="AD150" s="4" t="b">
        <v>0</v>
      </c>
      <c r="AE150" s="4"/>
      <c r="AF150" s="4"/>
      <c r="AG150" s="12">
        <f t="shared" si="2"/>
        <v>43256</v>
      </c>
    </row>
    <row r="151" s="10" customFormat="1" spans="1:33">
      <c r="A151" s="4" t="s">
        <v>983</v>
      </c>
      <c r="B151" s="4" t="s">
        <v>983</v>
      </c>
      <c r="C151" s="4" t="s">
        <v>984</v>
      </c>
      <c r="D151" s="4" t="s">
        <v>985</v>
      </c>
      <c r="E151" s="4" t="s">
        <v>36</v>
      </c>
      <c r="F151" s="4" t="s">
        <v>37</v>
      </c>
      <c r="G151" s="4" t="s">
        <v>51</v>
      </c>
      <c r="H151" s="4"/>
      <c r="I151" s="4"/>
      <c r="J151" s="4" t="s">
        <v>312</v>
      </c>
      <c r="K151" s="4" t="s">
        <v>986</v>
      </c>
      <c r="L151" s="4" t="s">
        <v>987</v>
      </c>
      <c r="M151" s="4" t="s">
        <v>988</v>
      </c>
      <c r="N151" s="4" t="s">
        <v>36</v>
      </c>
      <c r="O151" s="4">
        <v>1</v>
      </c>
      <c r="P151" s="4" t="s">
        <v>56</v>
      </c>
      <c r="Q151" s="4">
        <v>23.98</v>
      </c>
      <c r="R151" s="4"/>
      <c r="S151" s="4">
        <v>3.99</v>
      </c>
      <c r="T151" s="4"/>
      <c r="U151" s="4"/>
      <c r="V151" s="4"/>
      <c r="W151" s="4"/>
      <c r="X151" s="4"/>
      <c r="Y151" s="4" t="s">
        <v>989</v>
      </c>
      <c r="Z151" s="4" t="s">
        <v>47</v>
      </c>
      <c r="AA151" s="4" t="s">
        <v>990</v>
      </c>
      <c r="AB151" s="4" t="s">
        <v>59</v>
      </c>
      <c r="AC151" s="4"/>
      <c r="AD151" s="4" t="b">
        <v>0</v>
      </c>
      <c r="AE151" s="4"/>
      <c r="AF151" s="4"/>
      <c r="AG151" s="12">
        <f t="shared" si="2"/>
        <v>43256</v>
      </c>
    </row>
    <row r="152" s="10" customFormat="1" spans="1:33">
      <c r="A152" s="4" t="s">
        <v>991</v>
      </c>
      <c r="B152" s="4" t="s">
        <v>991</v>
      </c>
      <c r="C152" s="4" t="s">
        <v>992</v>
      </c>
      <c r="D152" s="4" t="s">
        <v>993</v>
      </c>
      <c r="E152" s="4" t="s">
        <v>36</v>
      </c>
      <c r="F152" s="4" t="s">
        <v>37</v>
      </c>
      <c r="G152" s="4" t="s">
        <v>51</v>
      </c>
      <c r="H152" s="4"/>
      <c r="I152" s="4"/>
      <c r="J152" s="4" t="s">
        <v>52</v>
      </c>
      <c r="K152" s="4" t="s">
        <v>872</v>
      </c>
      <c r="L152" s="4" t="s">
        <v>873</v>
      </c>
      <c r="M152" s="4" t="s">
        <v>874</v>
      </c>
      <c r="N152" s="4" t="s">
        <v>36</v>
      </c>
      <c r="O152" s="4">
        <v>1</v>
      </c>
      <c r="P152" s="4" t="s">
        <v>56</v>
      </c>
      <c r="Q152" s="4">
        <v>22.98</v>
      </c>
      <c r="R152" s="4"/>
      <c r="S152" s="4"/>
      <c r="T152" s="4"/>
      <c r="U152" s="4"/>
      <c r="V152" s="4"/>
      <c r="W152" s="4"/>
      <c r="X152" s="4"/>
      <c r="Y152" s="4" t="s">
        <v>994</v>
      </c>
      <c r="Z152" s="4" t="s">
        <v>995</v>
      </c>
      <c r="AA152" s="4" t="s">
        <v>996</v>
      </c>
      <c r="AB152" s="4" t="s">
        <v>59</v>
      </c>
      <c r="AC152" s="4"/>
      <c r="AD152" s="4" t="b">
        <v>0</v>
      </c>
      <c r="AE152" s="4"/>
      <c r="AF152" s="4"/>
      <c r="AG152" s="12">
        <f t="shared" si="2"/>
        <v>43256</v>
      </c>
    </row>
    <row r="153" s="10" customFormat="1" spans="1:33">
      <c r="A153" s="4" t="s">
        <v>997</v>
      </c>
      <c r="B153" s="4" t="s">
        <v>997</v>
      </c>
      <c r="C153" s="4" t="s">
        <v>998</v>
      </c>
      <c r="D153" s="4" t="s">
        <v>999</v>
      </c>
      <c r="E153" s="4" t="s">
        <v>36</v>
      </c>
      <c r="F153" s="4" t="s">
        <v>37</v>
      </c>
      <c r="G153" s="4" t="s">
        <v>51</v>
      </c>
      <c r="H153" s="4"/>
      <c r="I153" s="4"/>
      <c r="J153" s="4" t="s">
        <v>52</v>
      </c>
      <c r="K153" s="4" t="s">
        <v>295</v>
      </c>
      <c r="L153" s="4" t="s">
        <v>296</v>
      </c>
      <c r="M153" s="4" t="s">
        <v>297</v>
      </c>
      <c r="N153" s="4" t="s">
        <v>36</v>
      </c>
      <c r="O153" s="4">
        <v>1</v>
      </c>
      <c r="P153" s="4" t="s">
        <v>56</v>
      </c>
      <c r="Q153" s="4">
        <v>23.98</v>
      </c>
      <c r="R153" s="4">
        <v>2.47</v>
      </c>
      <c r="S153" s="4"/>
      <c r="T153" s="4"/>
      <c r="U153" s="4"/>
      <c r="V153" s="4"/>
      <c r="W153" s="4"/>
      <c r="X153" s="4"/>
      <c r="Y153" s="4" t="s">
        <v>1000</v>
      </c>
      <c r="Z153" s="4" t="s">
        <v>366</v>
      </c>
      <c r="AA153" s="4" t="s">
        <v>1001</v>
      </c>
      <c r="AB153" s="4" t="s">
        <v>59</v>
      </c>
      <c r="AC153" s="4"/>
      <c r="AD153" s="4" t="b">
        <v>0</v>
      </c>
      <c r="AE153" s="4"/>
      <c r="AF153" s="4"/>
      <c r="AG153" s="12">
        <f t="shared" si="2"/>
        <v>43256</v>
      </c>
    </row>
    <row r="154" s="10" customFormat="1" spans="1:33">
      <c r="A154" s="4" t="s">
        <v>1002</v>
      </c>
      <c r="B154" s="4" t="s">
        <v>1002</v>
      </c>
      <c r="C154" s="4" t="s">
        <v>1003</v>
      </c>
      <c r="D154" s="4" t="s">
        <v>1004</v>
      </c>
      <c r="E154" s="4" t="s">
        <v>36</v>
      </c>
      <c r="F154" s="4" t="s">
        <v>37</v>
      </c>
      <c r="G154" s="4" t="s">
        <v>51</v>
      </c>
      <c r="H154" s="4"/>
      <c r="I154" s="4"/>
      <c r="J154" s="4" t="s">
        <v>52</v>
      </c>
      <c r="K154" s="4" t="s">
        <v>72</v>
      </c>
      <c r="L154" s="4" t="s">
        <v>73</v>
      </c>
      <c r="M154" s="4" t="s">
        <v>74</v>
      </c>
      <c r="N154" s="4" t="s">
        <v>36</v>
      </c>
      <c r="O154" s="4">
        <v>1</v>
      </c>
      <c r="P154" s="4" t="s">
        <v>56</v>
      </c>
      <c r="Q154" s="4">
        <v>22.98</v>
      </c>
      <c r="R154" s="4"/>
      <c r="S154" s="4"/>
      <c r="T154" s="4"/>
      <c r="U154" s="4"/>
      <c r="V154" s="4"/>
      <c r="W154" s="4"/>
      <c r="X154" s="4"/>
      <c r="Y154" s="4" t="s">
        <v>758</v>
      </c>
      <c r="Z154" s="4" t="s">
        <v>116</v>
      </c>
      <c r="AA154" s="4" t="s">
        <v>1005</v>
      </c>
      <c r="AB154" s="4" t="s">
        <v>59</v>
      </c>
      <c r="AC154" s="4"/>
      <c r="AD154" s="4" t="b">
        <v>0</v>
      </c>
      <c r="AE154" s="4"/>
      <c r="AF154" s="4"/>
      <c r="AG154" s="12">
        <f t="shared" si="2"/>
        <v>43256</v>
      </c>
    </row>
    <row r="155" s="10" customFormat="1" spans="1:33">
      <c r="A155" s="4" t="s">
        <v>1006</v>
      </c>
      <c r="B155" s="4" t="s">
        <v>1006</v>
      </c>
      <c r="C155" s="4" t="s">
        <v>1007</v>
      </c>
      <c r="D155" s="4" t="s">
        <v>1008</v>
      </c>
      <c r="E155" s="4" t="s">
        <v>36</v>
      </c>
      <c r="F155" s="4" t="s">
        <v>37</v>
      </c>
      <c r="G155" s="4" t="s">
        <v>51</v>
      </c>
      <c r="H155" s="4"/>
      <c r="I155" s="4"/>
      <c r="J155" s="4" t="s">
        <v>52</v>
      </c>
      <c r="K155" s="4" t="s">
        <v>963</v>
      </c>
      <c r="L155" s="4" t="s">
        <v>964</v>
      </c>
      <c r="M155" s="4" t="s">
        <v>965</v>
      </c>
      <c r="N155" s="4" t="s">
        <v>36</v>
      </c>
      <c r="O155" s="4">
        <v>1</v>
      </c>
      <c r="P155" s="4" t="s">
        <v>56</v>
      </c>
      <c r="Q155" s="4">
        <v>22.98</v>
      </c>
      <c r="R155" s="4"/>
      <c r="S155" s="4"/>
      <c r="T155" s="4"/>
      <c r="U155" s="4"/>
      <c r="V155" s="4"/>
      <c r="W155" s="4"/>
      <c r="X155" s="4"/>
      <c r="Y155" s="4" t="s">
        <v>1009</v>
      </c>
      <c r="Z155" s="4" t="s">
        <v>317</v>
      </c>
      <c r="AA155" s="4" t="s">
        <v>1010</v>
      </c>
      <c r="AB155" s="4" t="s">
        <v>59</v>
      </c>
      <c r="AC155" s="4"/>
      <c r="AD155" s="4" t="b">
        <v>0</v>
      </c>
      <c r="AE155" s="4"/>
      <c r="AF155" s="4"/>
      <c r="AG155" s="12">
        <f t="shared" si="2"/>
        <v>43256</v>
      </c>
    </row>
    <row r="156" s="10" customFormat="1" spans="1:33">
      <c r="A156" s="4" t="s">
        <v>1011</v>
      </c>
      <c r="B156" s="4" t="s">
        <v>1011</v>
      </c>
      <c r="C156" s="4" t="s">
        <v>1012</v>
      </c>
      <c r="D156" s="4" t="s">
        <v>1013</v>
      </c>
      <c r="E156" s="4" t="s">
        <v>36</v>
      </c>
      <c r="F156" s="4" t="s">
        <v>37</v>
      </c>
      <c r="G156" s="4" t="s">
        <v>51</v>
      </c>
      <c r="H156" s="4"/>
      <c r="I156" s="4"/>
      <c r="J156" s="4" t="s">
        <v>52</v>
      </c>
      <c r="K156" s="4" t="s">
        <v>1014</v>
      </c>
      <c r="L156" s="4" t="s">
        <v>1015</v>
      </c>
      <c r="M156" s="4" t="s">
        <v>1016</v>
      </c>
      <c r="N156" s="4" t="s">
        <v>36</v>
      </c>
      <c r="O156" s="4">
        <v>1</v>
      </c>
      <c r="P156" s="4" t="s">
        <v>56</v>
      </c>
      <c r="Q156" s="4">
        <v>22.98</v>
      </c>
      <c r="R156" s="4">
        <v>1.75</v>
      </c>
      <c r="S156" s="4"/>
      <c r="T156" s="4"/>
      <c r="U156" s="4"/>
      <c r="V156" s="4"/>
      <c r="W156" s="4"/>
      <c r="X156" s="4"/>
      <c r="Y156" s="4" t="s">
        <v>1017</v>
      </c>
      <c r="Z156" s="4" t="s">
        <v>1018</v>
      </c>
      <c r="AA156" s="4">
        <v>99040</v>
      </c>
      <c r="AB156" s="4" t="s">
        <v>59</v>
      </c>
      <c r="AC156" s="4"/>
      <c r="AD156" s="4" t="b">
        <v>0</v>
      </c>
      <c r="AE156" s="4"/>
      <c r="AF156" s="4"/>
      <c r="AG156" s="12">
        <f t="shared" si="2"/>
        <v>43256</v>
      </c>
    </row>
    <row r="157" s="10" customFormat="1" spans="1:33">
      <c r="A157" s="4" t="s">
        <v>1019</v>
      </c>
      <c r="B157" s="4" t="s">
        <v>1019</v>
      </c>
      <c r="C157" s="4" t="s">
        <v>1020</v>
      </c>
      <c r="D157" s="4" t="s">
        <v>1021</v>
      </c>
      <c r="E157" s="4" t="s">
        <v>36</v>
      </c>
      <c r="F157" s="4" t="s">
        <v>37</v>
      </c>
      <c r="G157" s="4" t="s">
        <v>51</v>
      </c>
      <c r="H157" s="4"/>
      <c r="I157" s="4"/>
      <c r="J157" s="4" t="s">
        <v>52</v>
      </c>
      <c r="K157" s="4" t="s">
        <v>1022</v>
      </c>
      <c r="L157" s="4" t="s">
        <v>1023</v>
      </c>
      <c r="M157" s="4" t="s">
        <v>1024</v>
      </c>
      <c r="N157" s="4" t="s">
        <v>36</v>
      </c>
      <c r="O157" s="4">
        <v>1</v>
      </c>
      <c r="P157" s="4" t="s">
        <v>56</v>
      </c>
      <c r="Q157" s="4">
        <v>25.98</v>
      </c>
      <c r="R157" s="4"/>
      <c r="S157" s="4"/>
      <c r="T157" s="4"/>
      <c r="U157" s="4"/>
      <c r="V157" s="4"/>
      <c r="W157" s="4"/>
      <c r="X157" s="4"/>
      <c r="Y157" s="4" t="s">
        <v>1025</v>
      </c>
      <c r="Z157" s="4" t="s">
        <v>317</v>
      </c>
      <c r="AA157" s="4" t="s">
        <v>1026</v>
      </c>
      <c r="AB157" s="4" t="s">
        <v>59</v>
      </c>
      <c r="AC157" s="4"/>
      <c r="AD157" s="4" t="b">
        <v>0</v>
      </c>
      <c r="AE157" s="4"/>
      <c r="AF157" s="4"/>
      <c r="AG157" s="12">
        <f t="shared" si="2"/>
        <v>43256</v>
      </c>
    </row>
    <row r="158" s="10" customFormat="1" spans="1:33">
      <c r="A158" s="4" t="s">
        <v>1027</v>
      </c>
      <c r="B158" s="4" t="s">
        <v>1027</v>
      </c>
      <c r="C158" s="4" t="s">
        <v>1028</v>
      </c>
      <c r="D158" s="4" t="s">
        <v>1029</v>
      </c>
      <c r="E158" s="4" t="s">
        <v>36</v>
      </c>
      <c r="F158" s="4" t="s">
        <v>37</v>
      </c>
      <c r="G158" s="4" t="s">
        <v>51</v>
      </c>
      <c r="H158" s="4"/>
      <c r="I158" s="4"/>
      <c r="J158" s="4" t="s">
        <v>52</v>
      </c>
      <c r="K158" s="4" t="s">
        <v>1030</v>
      </c>
      <c r="L158" s="4" t="s">
        <v>1031</v>
      </c>
      <c r="M158" s="4" t="s">
        <v>1032</v>
      </c>
      <c r="N158" s="4" t="s">
        <v>36</v>
      </c>
      <c r="O158" s="4">
        <v>1</v>
      </c>
      <c r="P158" s="4" t="s">
        <v>56</v>
      </c>
      <c r="Q158" s="4">
        <v>22.98</v>
      </c>
      <c r="R158" s="4"/>
      <c r="S158" s="4"/>
      <c r="T158" s="4"/>
      <c r="U158" s="4"/>
      <c r="V158" s="4"/>
      <c r="W158" s="4"/>
      <c r="X158" s="4"/>
      <c r="Y158" s="4" t="s">
        <v>88</v>
      </c>
      <c r="Z158" s="4" t="s">
        <v>89</v>
      </c>
      <c r="AA158" s="4" t="s">
        <v>1033</v>
      </c>
      <c r="AB158" s="4" t="s">
        <v>59</v>
      </c>
      <c r="AC158" s="4"/>
      <c r="AD158" s="4" t="b">
        <v>0</v>
      </c>
      <c r="AE158" s="4"/>
      <c r="AF158" s="4"/>
      <c r="AG158" s="12">
        <f t="shared" si="2"/>
        <v>43256</v>
      </c>
    </row>
    <row r="159" s="10" customFormat="1" spans="1:33">
      <c r="A159" s="4" t="s">
        <v>1034</v>
      </c>
      <c r="B159" s="4" t="s">
        <v>1034</v>
      </c>
      <c r="C159" s="4" t="s">
        <v>1035</v>
      </c>
      <c r="D159" s="4" t="s">
        <v>1036</v>
      </c>
      <c r="E159" s="4" t="s">
        <v>36</v>
      </c>
      <c r="F159" s="4" t="s">
        <v>37</v>
      </c>
      <c r="G159" s="4" t="s">
        <v>51</v>
      </c>
      <c r="H159" s="4"/>
      <c r="I159" s="4"/>
      <c r="J159" s="4" t="s">
        <v>52</v>
      </c>
      <c r="K159" s="4" t="s">
        <v>1037</v>
      </c>
      <c r="L159" s="4" t="s">
        <v>1038</v>
      </c>
      <c r="M159" s="4" t="s">
        <v>1039</v>
      </c>
      <c r="N159" s="4" t="s">
        <v>36</v>
      </c>
      <c r="O159" s="4">
        <v>1</v>
      </c>
      <c r="P159" s="4" t="s">
        <v>56</v>
      </c>
      <c r="Q159" s="4">
        <v>22.98</v>
      </c>
      <c r="R159" s="4"/>
      <c r="S159" s="4"/>
      <c r="T159" s="4"/>
      <c r="U159" s="4"/>
      <c r="V159" s="4"/>
      <c r="W159" s="4"/>
      <c r="X159" s="4"/>
      <c r="Y159" s="4" t="s">
        <v>1040</v>
      </c>
      <c r="Z159" s="4" t="s">
        <v>1041</v>
      </c>
      <c r="AA159" s="4" t="s">
        <v>1042</v>
      </c>
      <c r="AB159" s="4" t="s">
        <v>59</v>
      </c>
      <c r="AC159" s="4"/>
      <c r="AD159" s="4" t="b">
        <v>0</v>
      </c>
      <c r="AE159" s="4"/>
      <c r="AF159" s="4"/>
      <c r="AG159" s="12">
        <f t="shared" si="2"/>
        <v>43256</v>
      </c>
    </row>
    <row r="160" s="10" customFormat="1" spans="1:33">
      <c r="A160" s="4" t="s">
        <v>1043</v>
      </c>
      <c r="B160" s="4" t="s">
        <v>1043</v>
      </c>
      <c r="C160" s="4" t="s">
        <v>1044</v>
      </c>
      <c r="D160" s="4" t="s">
        <v>1045</v>
      </c>
      <c r="E160" s="4" t="s">
        <v>36</v>
      </c>
      <c r="F160" s="4" t="s">
        <v>37</v>
      </c>
      <c r="G160" s="4" t="s">
        <v>51</v>
      </c>
      <c r="H160" s="4"/>
      <c r="I160" s="4"/>
      <c r="J160" s="4" t="s">
        <v>52</v>
      </c>
      <c r="K160" s="4" t="s">
        <v>505</v>
      </c>
      <c r="L160" s="4" t="s">
        <v>506</v>
      </c>
      <c r="M160" s="4" t="s">
        <v>507</v>
      </c>
      <c r="N160" s="4" t="s">
        <v>36</v>
      </c>
      <c r="O160" s="4">
        <v>1</v>
      </c>
      <c r="P160" s="4" t="s">
        <v>56</v>
      </c>
      <c r="Q160" s="4">
        <v>22.98</v>
      </c>
      <c r="R160" s="4"/>
      <c r="S160" s="4"/>
      <c r="T160" s="4"/>
      <c r="U160" s="4"/>
      <c r="V160" s="4"/>
      <c r="W160" s="4"/>
      <c r="X160" s="4"/>
      <c r="Y160" s="4" t="s">
        <v>1046</v>
      </c>
      <c r="Z160" s="4" t="s">
        <v>143</v>
      </c>
      <c r="AA160" s="4">
        <v>28207</v>
      </c>
      <c r="AB160" s="4" t="s">
        <v>59</v>
      </c>
      <c r="AC160" s="4"/>
      <c r="AD160" s="4" t="b">
        <v>0</v>
      </c>
      <c r="AE160" s="4"/>
      <c r="AF160" s="4"/>
      <c r="AG160" s="12">
        <f t="shared" si="2"/>
        <v>43256</v>
      </c>
    </row>
    <row r="161" s="10" customFormat="1" spans="1:33">
      <c r="A161" s="4" t="s">
        <v>1043</v>
      </c>
      <c r="B161" s="4" t="s">
        <v>1043</v>
      </c>
      <c r="C161" s="4" t="s">
        <v>1044</v>
      </c>
      <c r="D161" s="4" t="s">
        <v>1045</v>
      </c>
      <c r="E161" s="4" t="s">
        <v>36</v>
      </c>
      <c r="F161" s="4" t="s">
        <v>37</v>
      </c>
      <c r="G161" s="4" t="s">
        <v>51</v>
      </c>
      <c r="H161" s="4"/>
      <c r="I161" s="4"/>
      <c r="J161" s="4" t="s">
        <v>52</v>
      </c>
      <c r="K161" s="4" t="s">
        <v>72</v>
      </c>
      <c r="L161" s="4" t="s">
        <v>73</v>
      </c>
      <c r="M161" s="4" t="s">
        <v>74</v>
      </c>
      <c r="N161" s="4" t="s">
        <v>36</v>
      </c>
      <c r="O161" s="4">
        <v>1</v>
      </c>
      <c r="P161" s="4" t="s">
        <v>56</v>
      </c>
      <c r="Q161" s="4">
        <v>22.98</v>
      </c>
      <c r="R161" s="4"/>
      <c r="S161" s="4"/>
      <c r="T161" s="4"/>
      <c r="U161" s="4"/>
      <c r="V161" s="4"/>
      <c r="W161" s="4"/>
      <c r="X161" s="4"/>
      <c r="Y161" s="4" t="s">
        <v>1046</v>
      </c>
      <c r="Z161" s="4" t="s">
        <v>143</v>
      </c>
      <c r="AA161" s="4">
        <v>28207</v>
      </c>
      <c r="AB161" s="4" t="s">
        <v>59</v>
      </c>
      <c r="AC161" s="4"/>
      <c r="AD161" s="4" t="b">
        <v>0</v>
      </c>
      <c r="AE161" s="4"/>
      <c r="AF161" s="4"/>
      <c r="AG161" s="12">
        <f t="shared" si="2"/>
        <v>43256</v>
      </c>
    </row>
    <row r="162" s="10" customFormat="1" spans="1:33">
      <c r="A162" s="4" t="s">
        <v>1047</v>
      </c>
      <c r="B162" s="4" t="s">
        <v>1047</v>
      </c>
      <c r="C162" s="4" t="s">
        <v>1048</v>
      </c>
      <c r="D162" s="4" t="s">
        <v>1049</v>
      </c>
      <c r="E162" s="4" t="s">
        <v>36</v>
      </c>
      <c r="F162" s="4" t="s">
        <v>37</v>
      </c>
      <c r="G162" s="4" t="s">
        <v>51</v>
      </c>
      <c r="H162" s="4"/>
      <c r="I162" s="4"/>
      <c r="J162" s="4" t="s">
        <v>52</v>
      </c>
      <c r="K162" s="4" t="s">
        <v>1050</v>
      </c>
      <c r="L162" s="4" t="s">
        <v>1051</v>
      </c>
      <c r="M162" s="4" t="s">
        <v>1052</v>
      </c>
      <c r="N162" s="4" t="s">
        <v>36</v>
      </c>
      <c r="O162" s="4">
        <v>1</v>
      </c>
      <c r="P162" s="4" t="s">
        <v>56</v>
      </c>
      <c r="Q162" s="4">
        <v>12.98</v>
      </c>
      <c r="R162" s="4"/>
      <c r="S162" s="4"/>
      <c r="T162" s="4"/>
      <c r="U162" s="4"/>
      <c r="V162" s="4"/>
      <c r="W162" s="4"/>
      <c r="X162" s="4"/>
      <c r="Y162" s="4" t="s">
        <v>1053</v>
      </c>
      <c r="Z162" s="4" t="s">
        <v>451</v>
      </c>
      <c r="AA162" s="4" t="s">
        <v>1054</v>
      </c>
      <c r="AB162" s="4" t="s">
        <v>59</v>
      </c>
      <c r="AC162" s="4"/>
      <c r="AD162" s="4" t="b">
        <v>0</v>
      </c>
      <c r="AE162" s="4"/>
      <c r="AF162" s="4"/>
      <c r="AG162" s="12">
        <f t="shared" si="2"/>
        <v>43256</v>
      </c>
    </row>
    <row r="163" s="10" customFormat="1" spans="1:33">
      <c r="A163" s="4" t="s">
        <v>1055</v>
      </c>
      <c r="B163" s="4" t="s">
        <v>1055</v>
      </c>
      <c r="C163" s="4" t="s">
        <v>1056</v>
      </c>
      <c r="D163" s="4" t="s">
        <v>1057</v>
      </c>
      <c r="E163" s="4" t="s">
        <v>36</v>
      </c>
      <c r="F163" s="4" t="s">
        <v>37</v>
      </c>
      <c r="G163" s="4" t="s">
        <v>51</v>
      </c>
      <c r="H163" s="4"/>
      <c r="I163" s="4"/>
      <c r="J163" s="4" t="s">
        <v>52</v>
      </c>
      <c r="K163" s="4" t="s">
        <v>122</v>
      </c>
      <c r="L163" s="4" t="s">
        <v>123</v>
      </c>
      <c r="M163" s="4" t="s">
        <v>124</v>
      </c>
      <c r="N163" s="4" t="s">
        <v>36</v>
      </c>
      <c r="O163" s="4">
        <v>1</v>
      </c>
      <c r="P163" s="4" t="s">
        <v>56</v>
      </c>
      <c r="Q163" s="4">
        <v>22.98</v>
      </c>
      <c r="R163" s="4"/>
      <c r="S163" s="4"/>
      <c r="T163" s="4"/>
      <c r="U163" s="4"/>
      <c r="V163" s="4"/>
      <c r="W163" s="4"/>
      <c r="X163" s="4"/>
      <c r="Y163" s="4" t="s">
        <v>1058</v>
      </c>
      <c r="Z163" s="4" t="s">
        <v>77</v>
      </c>
      <c r="AA163" s="4" t="s">
        <v>1059</v>
      </c>
      <c r="AB163" s="4" t="s">
        <v>59</v>
      </c>
      <c r="AC163" s="4"/>
      <c r="AD163" s="4" t="b">
        <v>0</v>
      </c>
      <c r="AE163" s="4"/>
      <c r="AF163" s="4"/>
      <c r="AG163" s="12">
        <f t="shared" si="2"/>
        <v>43256</v>
      </c>
    </row>
    <row r="164" s="10" customFormat="1" spans="1:33">
      <c r="A164" s="4" t="s">
        <v>1060</v>
      </c>
      <c r="B164" s="4" t="s">
        <v>1060</v>
      </c>
      <c r="C164" s="4" t="s">
        <v>1061</v>
      </c>
      <c r="D164" s="4" t="s">
        <v>1062</v>
      </c>
      <c r="E164" s="4" t="s">
        <v>36</v>
      </c>
      <c r="F164" s="4" t="s">
        <v>37</v>
      </c>
      <c r="G164" s="4" t="s">
        <v>51</v>
      </c>
      <c r="H164" s="4"/>
      <c r="I164" s="4"/>
      <c r="J164" s="4" t="s">
        <v>52</v>
      </c>
      <c r="K164" s="4" t="s">
        <v>514</v>
      </c>
      <c r="L164" s="4" t="s">
        <v>515</v>
      </c>
      <c r="M164" s="4" t="s">
        <v>516</v>
      </c>
      <c r="N164" s="4" t="s">
        <v>36</v>
      </c>
      <c r="O164" s="4">
        <v>1</v>
      </c>
      <c r="P164" s="4" t="s">
        <v>56</v>
      </c>
      <c r="Q164" s="4">
        <v>22.98</v>
      </c>
      <c r="R164" s="4"/>
      <c r="S164" s="4"/>
      <c r="T164" s="4"/>
      <c r="U164" s="4"/>
      <c r="V164" s="4"/>
      <c r="W164" s="4"/>
      <c r="X164" s="4"/>
      <c r="Y164" s="4" t="s">
        <v>1063</v>
      </c>
      <c r="Z164" s="4" t="s">
        <v>47</v>
      </c>
      <c r="AA164" s="4" t="s">
        <v>1064</v>
      </c>
      <c r="AB164" s="4" t="s">
        <v>59</v>
      </c>
      <c r="AC164" s="4"/>
      <c r="AD164" s="4" t="b">
        <v>0</v>
      </c>
      <c r="AE164" s="4"/>
      <c r="AF164" s="4"/>
      <c r="AG164" s="12">
        <f t="shared" si="2"/>
        <v>43256</v>
      </c>
    </row>
    <row r="165" s="10" customFormat="1" spans="1:33">
      <c r="A165" s="4" t="s">
        <v>1065</v>
      </c>
      <c r="B165" s="4" t="s">
        <v>1065</v>
      </c>
      <c r="C165" s="4" t="s">
        <v>1066</v>
      </c>
      <c r="D165" s="4" t="s">
        <v>1067</v>
      </c>
      <c r="E165" s="4" t="s">
        <v>36</v>
      </c>
      <c r="F165" s="4" t="s">
        <v>37</v>
      </c>
      <c r="G165" s="4" t="s">
        <v>51</v>
      </c>
      <c r="H165" s="4"/>
      <c r="I165" s="4"/>
      <c r="J165" s="4" t="s">
        <v>52</v>
      </c>
      <c r="K165" s="4" t="s">
        <v>348</v>
      </c>
      <c r="L165" s="4" t="s">
        <v>349</v>
      </c>
      <c r="M165" s="4" t="s">
        <v>350</v>
      </c>
      <c r="N165" s="4" t="s">
        <v>36</v>
      </c>
      <c r="O165" s="4">
        <v>1</v>
      </c>
      <c r="P165" s="4" t="s">
        <v>56</v>
      </c>
      <c r="Q165" s="4">
        <v>23.98</v>
      </c>
      <c r="R165" s="4"/>
      <c r="S165" s="4"/>
      <c r="T165" s="4"/>
      <c r="U165" s="4"/>
      <c r="V165" s="4"/>
      <c r="W165" s="4"/>
      <c r="X165" s="4"/>
      <c r="Y165" s="4" t="s">
        <v>1068</v>
      </c>
      <c r="Z165" s="4" t="s">
        <v>290</v>
      </c>
      <c r="AA165" s="4" t="s">
        <v>1069</v>
      </c>
      <c r="AB165" s="4" t="s">
        <v>59</v>
      </c>
      <c r="AC165" s="4"/>
      <c r="AD165" s="4" t="b">
        <v>0</v>
      </c>
      <c r="AE165" s="4"/>
      <c r="AF165" s="4"/>
      <c r="AG165" s="12">
        <f t="shared" si="2"/>
        <v>43256</v>
      </c>
    </row>
    <row r="166" s="10" customFormat="1" spans="1:33">
      <c r="A166" s="4" t="s">
        <v>1070</v>
      </c>
      <c r="B166" s="4" t="s">
        <v>1070</v>
      </c>
      <c r="C166" s="4" t="s">
        <v>1071</v>
      </c>
      <c r="D166" s="4" t="s">
        <v>1072</v>
      </c>
      <c r="E166" s="4" t="s">
        <v>36</v>
      </c>
      <c r="F166" s="4" t="s">
        <v>37</v>
      </c>
      <c r="G166" s="4" t="s">
        <v>51</v>
      </c>
      <c r="H166" s="4"/>
      <c r="I166" s="4"/>
      <c r="J166" s="4" t="s">
        <v>52</v>
      </c>
      <c r="K166" s="4" t="s">
        <v>79</v>
      </c>
      <c r="L166" s="4" t="s">
        <v>80</v>
      </c>
      <c r="M166" s="4" t="s">
        <v>81</v>
      </c>
      <c r="N166" s="4" t="s">
        <v>36</v>
      </c>
      <c r="O166" s="4">
        <v>1</v>
      </c>
      <c r="P166" s="4" t="s">
        <v>56</v>
      </c>
      <c r="Q166" s="4">
        <v>22.98</v>
      </c>
      <c r="R166" s="4"/>
      <c r="S166" s="4"/>
      <c r="T166" s="4"/>
      <c r="U166" s="4"/>
      <c r="V166" s="4"/>
      <c r="W166" s="4"/>
      <c r="X166" s="4"/>
      <c r="Y166" s="4" t="s">
        <v>1073</v>
      </c>
      <c r="Z166" s="4" t="s">
        <v>1074</v>
      </c>
      <c r="AA166" s="4">
        <v>70563</v>
      </c>
      <c r="AB166" s="4" t="s">
        <v>59</v>
      </c>
      <c r="AC166" s="4"/>
      <c r="AD166" s="4" t="b">
        <v>0</v>
      </c>
      <c r="AE166" s="4"/>
      <c r="AF166" s="4"/>
      <c r="AG166" s="12">
        <f t="shared" si="2"/>
        <v>43256</v>
      </c>
    </row>
    <row r="167" s="10" customFormat="1" spans="1:33">
      <c r="A167" s="4" t="s">
        <v>1075</v>
      </c>
      <c r="B167" s="4" t="s">
        <v>1075</v>
      </c>
      <c r="C167" s="4" t="s">
        <v>1076</v>
      </c>
      <c r="D167" s="4" t="s">
        <v>1077</v>
      </c>
      <c r="E167" s="4" t="s">
        <v>36</v>
      </c>
      <c r="F167" s="4" t="s">
        <v>37</v>
      </c>
      <c r="G167" s="4" t="s">
        <v>51</v>
      </c>
      <c r="H167" s="4"/>
      <c r="I167" s="4"/>
      <c r="J167" s="4" t="s">
        <v>52</v>
      </c>
      <c r="K167" s="4" t="s">
        <v>925</v>
      </c>
      <c r="L167" s="4" t="s">
        <v>926</v>
      </c>
      <c r="M167" s="4" t="s">
        <v>927</v>
      </c>
      <c r="N167" s="4" t="s">
        <v>36</v>
      </c>
      <c r="O167" s="4">
        <v>1</v>
      </c>
      <c r="P167" s="4" t="s">
        <v>56</v>
      </c>
      <c r="Q167" s="4">
        <v>22.98</v>
      </c>
      <c r="R167" s="4"/>
      <c r="S167" s="4"/>
      <c r="T167" s="4"/>
      <c r="U167" s="4"/>
      <c r="V167" s="4"/>
      <c r="W167" s="4"/>
      <c r="X167" s="4"/>
      <c r="Y167" s="4" t="s">
        <v>1078</v>
      </c>
      <c r="Z167" s="4" t="s">
        <v>89</v>
      </c>
      <c r="AA167" s="4">
        <v>61088</v>
      </c>
      <c r="AB167" s="4" t="s">
        <v>59</v>
      </c>
      <c r="AC167" s="4"/>
      <c r="AD167" s="4" t="b">
        <v>0</v>
      </c>
      <c r="AE167" s="4"/>
      <c r="AF167" s="4"/>
      <c r="AG167" s="12">
        <f t="shared" si="2"/>
        <v>43256</v>
      </c>
    </row>
    <row r="168" s="10" customFormat="1" spans="1:33">
      <c r="A168" s="4" t="s">
        <v>1079</v>
      </c>
      <c r="B168" s="4" t="s">
        <v>1079</v>
      </c>
      <c r="C168" s="4" t="s">
        <v>1080</v>
      </c>
      <c r="D168" s="4" t="s">
        <v>1081</v>
      </c>
      <c r="E168" s="4" t="s">
        <v>36</v>
      </c>
      <c r="F168" s="4" t="s">
        <v>37</v>
      </c>
      <c r="G168" s="4" t="s">
        <v>51</v>
      </c>
      <c r="H168" s="4"/>
      <c r="I168" s="4"/>
      <c r="J168" s="4" t="s">
        <v>157</v>
      </c>
      <c r="K168" s="4" t="s">
        <v>1082</v>
      </c>
      <c r="L168" s="4" t="s">
        <v>1083</v>
      </c>
      <c r="M168" s="4" t="s">
        <v>1084</v>
      </c>
      <c r="N168" s="4" t="s">
        <v>36</v>
      </c>
      <c r="O168" s="4">
        <v>1</v>
      </c>
      <c r="P168" s="4" t="s">
        <v>56</v>
      </c>
      <c r="Q168" s="4">
        <v>23.98</v>
      </c>
      <c r="R168" s="4"/>
      <c r="S168" s="4"/>
      <c r="T168" s="4"/>
      <c r="U168" s="4"/>
      <c r="V168" s="4"/>
      <c r="W168" s="4"/>
      <c r="X168" s="4"/>
      <c r="Y168" s="4" t="s">
        <v>1085</v>
      </c>
      <c r="Z168" s="4" t="s">
        <v>47</v>
      </c>
      <c r="AA168" s="4" t="s">
        <v>1086</v>
      </c>
      <c r="AB168" s="4" t="s">
        <v>59</v>
      </c>
      <c r="AC168" s="4"/>
      <c r="AD168" s="4" t="b">
        <v>0</v>
      </c>
      <c r="AE168" s="4"/>
      <c r="AF168" s="4"/>
      <c r="AG168" s="12">
        <f t="shared" si="2"/>
        <v>43256</v>
      </c>
    </row>
    <row r="169" s="10" customFormat="1" spans="1:33">
      <c r="A169" s="4" t="s">
        <v>1087</v>
      </c>
      <c r="B169" s="4" t="s">
        <v>1087</v>
      </c>
      <c r="C169" s="4" t="s">
        <v>1088</v>
      </c>
      <c r="D169" s="4" t="s">
        <v>1089</v>
      </c>
      <c r="E169" s="4" t="s">
        <v>36</v>
      </c>
      <c r="F169" s="4" t="s">
        <v>37</v>
      </c>
      <c r="G169" s="4" t="s">
        <v>51</v>
      </c>
      <c r="H169" s="4"/>
      <c r="I169" s="4"/>
      <c r="J169" s="4" t="s">
        <v>52</v>
      </c>
      <c r="K169" s="4" t="s">
        <v>1090</v>
      </c>
      <c r="L169" s="4" t="s">
        <v>1091</v>
      </c>
      <c r="M169" s="4" t="s">
        <v>1092</v>
      </c>
      <c r="N169" s="4" t="s">
        <v>36</v>
      </c>
      <c r="O169" s="4">
        <v>1</v>
      </c>
      <c r="P169" s="4" t="s">
        <v>56</v>
      </c>
      <c r="Q169" s="4">
        <v>22.98</v>
      </c>
      <c r="R169" s="4"/>
      <c r="S169" s="4"/>
      <c r="T169" s="4"/>
      <c r="U169" s="4"/>
      <c r="V169" s="4"/>
      <c r="W169" s="4"/>
      <c r="X169" s="4"/>
      <c r="Y169" s="4" t="s">
        <v>1093</v>
      </c>
      <c r="Z169" s="4" t="s">
        <v>490</v>
      </c>
      <c r="AA169" s="4">
        <v>7202</v>
      </c>
      <c r="AB169" s="4" t="s">
        <v>59</v>
      </c>
      <c r="AC169" s="4"/>
      <c r="AD169" s="4" t="b">
        <v>0</v>
      </c>
      <c r="AE169" s="4"/>
      <c r="AF169" s="4"/>
      <c r="AG169" s="12">
        <f t="shared" si="2"/>
        <v>43256</v>
      </c>
    </row>
    <row r="170" s="10" customFormat="1" spans="1:33">
      <c r="A170" s="4" t="s">
        <v>1094</v>
      </c>
      <c r="B170" s="4" t="s">
        <v>1094</v>
      </c>
      <c r="C170" s="4" t="s">
        <v>1095</v>
      </c>
      <c r="D170" s="4" t="s">
        <v>1096</v>
      </c>
      <c r="E170" s="4" t="s">
        <v>36</v>
      </c>
      <c r="F170" s="4" t="s">
        <v>37</v>
      </c>
      <c r="G170" s="4" t="s">
        <v>51</v>
      </c>
      <c r="H170" s="4"/>
      <c r="I170" s="4"/>
      <c r="J170" s="4" t="s">
        <v>312</v>
      </c>
      <c r="K170" s="4" t="s">
        <v>771</v>
      </c>
      <c r="L170" s="4" t="s">
        <v>772</v>
      </c>
      <c r="M170" s="4" t="s">
        <v>773</v>
      </c>
      <c r="N170" s="4" t="s">
        <v>36</v>
      </c>
      <c r="O170" s="4">
        <v>1</v>
      </c>
      <c r="P170" s="4" t="s">
        <v>56</v>
      </c>
      <c r="Q170" s="4">
        <v>15.98</v>
      </c>
      <c r="R170" s="4"/>
      <c r="S170" s="4">
        <v>18.98</v>
      </c>
      <c r="T170" s="4"/>
      <c r="U170" s="4"/>
      <c r="V170" s="4"/>
      <c r="W170" s="4"/>
      <c r="X170" s="4"/>
      <c r="Y170" s="4" t="s">
        <v>1097</v>
      </c>
      <c r="Z170" s="4" t="s">
        <v>266</v>
      </c>
      <c r="AA170" s="4" t="s">
        <v>1098</v>
      </c>
      <c r="AB170" s="4" t="s">
        <v>59</v>
      </c>
      <c r="AC170" s="4"/>
      <c r="AD170" s="4" t="b">
        <v>0</v>
      </c>
      <c r="AE170" s="4"/>
      <c r="AF170" s="4"/>
      <c r="AG170" s="12">
        <f t="shared" si="2"/>
        <v>43256</v>
      </c>
    </row>
    <row r="171" s="10" customFormat="1" spans="1:33">
      <c r="A171" s="4" t="s">
        <v>1099</v>
      </c>
      <c r="B171" s="4" t="s">
        <v>1099</v>
      </c>
      <c r="C171" s="4" t="s">
        <v>1100</v>
      </c>
      <c r="D171" s="4" t="s">
        <v>1101</v>
      </c>
      <c r="E171" s="4" t="s">
        <v>36</v>
      </c>
      <c r="F171" s="4" t="s">
        <v>37</v>
      </c>
      <c r="G171" s="4" t="s">
        <v>51</v>
      </c>
      <c r="H171" s="4"/>
      <c r="I171" s="4"/>
      <c r="J171" s="4" t="s">
        <v>52</v>
      </c>
      <c r="K171" s="4" t="s">
        <v>97</v>
      </c>
      <c r="L171" s="4" t="s">
        <v>98</v>
      </c>
      <c r="M171" s="4" t="s">
        <v>99</v>
      </c>
      <c r="N171" s="4" t="s">
        <v>36</v>
      </c>
      <c r="O171" s="4">
        <v>1</v>
      </c>
      <c r="P171" s="4" t="s">
        <v>56</v>
      </c>
      <c r="Q171" s="4">
        <v>23.98</v>
      </c>
      <c r="R171" s="4"/>
      <c r="S171" s="4"/>
      <c r="T171" s="4"/>
      <c r="U171" s="4"/>
      <c r="V171" s="4"/>
      <c r="W171" s="4"/>
      <c r="X171" s="4"/>
      <c r="Y171" s="4" t="s">
        <v>1102</v>
      </c>
      <c r="Z171" s="4" t="s">
        <v>47</v>
      </c>
      <c r="AA171" s="4" t="s">
        <v>1103</v>
      </c>
      <c r="AB171" s="4" t="s">
        <v>59</v>
      </c>
      <c r="AC171" s="4"/>
      <c r="AD171" s="4" t="b">
        <v>0</v>
      </c>
      <c r="AE171" s="4"/>
      <c r="AF171" s="4"/>
      <c r="AG171" s="12">
        <f t="shared" si="2"/>
        <v>43256</v>
      </c>
    </row>
    <row r="172" s="10" customFormat="1" spans="1:33">
      <c r="A172" s="4" t="s">
        <v>1104</v>
      </c>
      <c r="B172" s="4" t="s">
        <v>1104</v>
      </c>
      <c r="C172" s="4" t="s">
        <v>1105</v>
      </c>
      <c r="D172" s="4" t="s">
        <v>1106</v>
      </c>
      <c r="E172" s="4" t="s">
        <v>36</v>
      </c>
      <c r="F172" s="4" t="s">
        <v>37</v>
      </c>
      <c r="G172" s="4" t="s">
        <v>51</v>
      </c>
      <c r="H172" s="4"/>
      <c r="I172" s="4"/>
      <c r="J172" s="4" t="s">
        <v>52</v>
      </c>
      <c r="K172" s="4" t="s">
        <v>1107</v>
      </c>
      <c r="L172" s="4" t="s">
        <v>1108</v>
      </c>
      <c r="M172" s="4" t="s">
        <v>1109</v>
      </c>
      <c r="N172" s="4" t="s">
        <v>36</v>
      </c>
      <c r="O172" s="4">
        <v>1</v>
      </c>
      <c r="P172" s="4" t="s">
        <v>56</v>
      </c>
      <c r="Q172" s="4">
        <v>23.98</v>
      </c>
      <c r="R172" s="4"/>
      <c r="S172" s="4"/>
      <c r="T172" s="4"/>
      <c r="U172" s="4"/>
      <c r="V172" s="4"/>
      <c r="W172" s="4"/>
      <c r="X172" s="4"/>
      <c r="Y172" s="4" t="s">
        <v>1110</v>
      </c>
      <c r="Z172" s="4" t="s">
        <v>58</v>
      </c>
      <c r="AA172" s="4">
        <v>2109</v>
      </c>
      <c r="AB172" s="4" t="s">
        <v>59</v>
      </c>
      <c r="AC172" s="4"/>
      <c r="AD172" s="4" t="b">
        <v>0</v>
      </c>
      <c r="AE172" s="4"/>
      <c r="AF172" s="4"/>
      <c r="AG172" s="12">
        <f t="shared" si="2"/>
        <v>43256</v>
      </c>
    </row>
    <row r="173" s="10" customFormat="1" spans="1:33">
      <c r="A173" s="4" t="s">
        <v>1111</v>
      </c>
      <c r="B173" s="4" t="s">
        <v>1111</v>
      </c>
      <c r="C173" s="4" t="s">
        <v>1112</v>
      </c>
      <c r="D173" s="4" t="s">
        <v>1113</v>
      </c>
      <c r="E173" s="4" t="s">
        <v>36</v>
      </c>
      <c r="F173" s="4" t="s">
        <v>37</v>
      </c>
      <c r="G173" s="4" t="s">
        <v>51</v>
      </c>
      <c r="H173" s="4"/>
      <c r="I173" s="4"/>
      <c r="J173" s="4" t="s">
        <v>52</v>
      </c>
      <c r="K173" s="4" t="s">
        <v>695</v>
      </c>
      <c r="L173" s="4" t="s">
        <v>696</v>
      </c>
      <c r="M173" s="4" t="s">
        <v>697</v>
      </c>
      <c r="N173" s="4" t="s">
        <v>36</v>
      </c>
      <c r="O173" s="4">
        <v>1</v>
      </c>
      <c r="P173" s="4" t="s">
        <v>56</v>
      </c>
      <c r="Q173" s="4">
        <v>23.98</v>
      </c>
      <c r="R173" s="4"/>
      <c r="S173" s="4"/>
      <c r="T173" s="4"/>
      <c r="U173" s="4"/>
      <c r="V173" s="4"/>
      <c r="W173" s="4"/>
      <c r="X173" s="4"/>
      <c r="Y173" s="4" t="s">
        <v>1114</v>
      </c>
      <c r="Z173" s="4" t="s">
        <v>186</v>
      </c>
      <c r="AA173" s="4" t="s">
        <v>1115</v>
      </c>
      <c r="AB173" s="4" t="s">
        <v>59</v>
      </c>
      <c r="AC173" s="4"/>
      <c r="AD173" s="4" t="b">
        <v>0</v>
      </c>
      <c r="AE173" s="4"/>
      <c r="AF173" s="4"/>
      <c r="AG173" s="12">
        <f t="shared" si="2"/>
        <v>43256</v>
      </c>
    </row>
    <row r="174" s="10" customFormat="1" spans="1:33">
      <c r="A174" s="4" t="s">
        <v>1116</v>
      </c>
      <c r="B174" s="4" t="s">
        <v>1116</v>
      </c>
      <c r="C174" s="4" t="s">
        <v>1117</v>
      </c>
      <c r="D174" s="4" t="s">
        <v>1118</v>
      </c>
      <c r="E174" s="4" t="s">
        <v>36</v>
      </c>
      <c r="F174" s="4" t="s">
        <v>37</v>
      </c>
      <c r="G174" s="4" t="s">
        <v>51</v>
      </c>
      <c r="H174" s="4"/>
      <c r="I174" s="4"/>
      <c r="J174" s="4" t="s">
        <v>52</v>
      </c>
      <c r="K174" s="4" t="s">
        <v>1119</v>
      </c>
      <c r="L174" s="4" t="s">
        <v>1120</v>
      </c>
      <c r="M174" s="4" t="s">
        <v>1121</v>
      </c>
      <c r="N174" s="4" t="s">
        <v>36</v>
      </c>
      <c r="O174" s="4">
        <v>1</v>
      </c>
      <c r="P174" s="4" t="s">
        <v>56</v>
      </c>
      <c r="Q174" s="4">
        <v>23.98</v>
      </c>
      <c r="R174" s="4"/>
      <c r="S174" s="4"/>
      <c r="T174" s="4"/>
      <c r="U174" s="4"/>
      <c r="V174" s="4"/>
      <c r="W174" s="4"/>
      <c r="X174" s="4"/>
      <c r="Y174" s="4" t="s">
        <v>1122</v>
      </c>
      <c r="Z174" s="4" t="s">
        <v>67</v>
      </c>
      <c r="AA174" s="4" t="s">
        <v>1123</v>
      </c>
      <c r="AB174" s="4" t="s">
        <v>59</v>
      </c>
      <c r="AC174" s="4"/>
      <c r="AD174" s="4" t="b">
        <v>0</v>
      </c>
      <c r="AE174" s="4"/>
      <c r="AF174" s="4"/>
      <c r="AG174" s="12">
        <f t="shared" si="2"/>
        <v>43256</v>
      </c>
    </row>
    <row r="175" s="10" customFormat="1" spans="1:33">
      <c r="A175" s="4" t="s">
        <v>1124</v>
      </c>
      <c r="B175" s="4" t="s">
        <v>1124</v>
      </c>
      <c r="C175" s="4" t="s">
        <v>1125</v>
      </c>
      <c r="D175" s="4" t="s">
        <v>1126</v>
      </c>
      <c r="E175" s="4" t="s">
        <v>36</v>
      </c>
      <c r="F175" s="4" t="s">
        <v>37</v>
      </c>
      <c r="G175" s="4" t="s">
        <v>51</v>
      </c>
      <c r="H175" s="4"/>
      <c r="I175" s="4"/>
      <c r="J175" s="4" t="s">
        <v>52</v>
      </c>
      <c r="K175" s="4" t="s">
        <v>1127</v>
      </c>
      <c r="L175" s="4" t="s">
        <v>1128</v>
      </c>
      <c r="M175" s="4" t="s">
        <v>1129</v>
      </c>
      <c r="N175" s="4" t="s">
        <v>36</v>
      </c>
      <c r="O175" s="4">
        <v>1</v>
      </c>
      <c r="P175" s="4" t="s">
        <v>56</v>
      </c>
      <c r="Q175" s="4">
        <v>22.98</v>
      </c>
      <c r="R175" s="4"/>
      <c r="S175" s="4"/>
      <c r="T175" s="4"/>
      <c r="U175" s="4"/>
      <c r="V175" s="4"/>
      <c r="W175" s="4"/>
      <c r="X175" s="4"/>
      <c r="Y175" s="4" t="s">
        <v>1130</v>
      </c>
      <c r="Z175" s="4" t="s">
        <v>1131</v>
      </c>
      <c r="AA175" s="4" t="s">
        <v>1132</v>
      </c>
      <c r="AB175" s="4" t="s">
        <v>59</v>
      </c>
      <c r="AC175" s="4"/>
      <c r="AD175" s="4" t="b">
        <v>0</v>
      </c>
      <c r="AE175" s="4"/>
      <c r="AF175" s="4"/>
      <c r="AG175" s="12">
        <f t="shared" si="2"/>
        <v>43256</v>
      </c>
    </row>
    <row r="176" s="10" customFormat="1" spans="1:33">
      <c r="A176" s="4" t="s">
        <v>1133</v>
      </c>
      <c r="B176" s="4" t="s">
        <v>1133</v>
      </c>
      <c r="C176" s="4" t="s">
        <v>1134</v>
      </c>
      <c r="D176" s="4" t="s">
        <v>1135</v>
      </c>
      <c r="E176" s="4" t="s">
        <v>75</v>
      </c>
      <c r="F176" s="4" t="s">
        <v>37</v>
      </c>
      <c r="G176" s="4" t="s">
        <v>51</v>
      </c>
      <c r="H176" s="4"/>
      <c r="I176" s="4"/>
      <c r="J176" s="4" t="s">
        <v>157</v>
      </c>
      <c r="K176" s="4" t="s">
        <v>1136</v>
      </c>
      <c r="L176" s="4" t="s">
        <v>1137</v>
      </c>
      <c r="M176" s="4" t="s">
        <v>1138</v>
      </c>
      <c r="N176" s="4" t="s">
        <v>75</v>
      </c>
      <c r="O176" s="4">
        <v>0</v>
      </c>
      <c r="P176" s="4"/>
      <c r="Q176" s="4"/>
      <c r="R176" s="4"/>
      <c r="S176" s="4"/>
      <c r="T176" s="4"/>
      <c r="U176" s="4"/>
      <c r="V176" s="4"/>
      <c r="W176" s="4"/>
      <c r="X176" s="4"/>
      <c r="Y176" s="4" t="s">
        <v>1139</v>
      </c>
      <c r="Z176" s="4" t="s">
        <v>143</v>
      </c>
      <c r="AA176" s="4" t="s">
        <v>1140</v>
      </c>
      <c r="AB176" s="4" t="s">
        <v>59</v>
      </c>
      <c r="AC176" s="4"/>
      <c r="AD176" s="4" t="b">
        <v>0</v>
      </c>
      <c r="AE176" s="4"/>
      <c r="AF176" s="4"/>
      <c r="AG176" s="12">
        <f t="shared" si="2"/>
        <v>43256</v>
      </c>
    </row>
    <row r="177" s="10" customFormat="1" spans="1:33">
      <c r="A177" s="4" t="s">
        <v>1141</v>
      </c>
      <c r="B177" s="4" t="s">
        <v>1141</v>
      </c>
      <c r="C177" s="4" t="s">
        <v>1142</v>
      </c>
      <c r="D177" s="4" t="s">
        <v>1143</v>
      </c>
      <c r="E177" s="4" t="s">
        <v>36</v>
      </c>
      <c r="F177" s="4" t="s">
        <v>37</v>
      </c>
      <c r="G177" s="4" t="s">
        <v>51</v>
      </c>
      <c r="H177" s="4"/>
      <c r="I177" s="4"/>
      <c r="J177" s="4" t="s">
        <v>52</v>
      </c>
      <c r="K177" s="4" t="s">
        <v>79</v>
      </c>
      <c r="L177" s="4" t="s">
        <v>80</v>
      </c>
      <c r="M177" s="4" t="s">
        <v>81</v>
      </c>
      <c r="N177" s="4" t="s">
        <v>36</v>
      </c>
      <c r="O177" s="4">
        <v>1</v>
      </c>
      <c r="P177" s="4" t="s">
        <v>56</v>
      </c>
      <c r="Q177" s="4">
        <v>22.98</v>
      </c>
      <c r="R177" s="4"/>
      <c r="S177" s="4"/>
      <c r="T177" s="4"/>
      <c r="U177" s="4"/>
      <c r="V177" s="4"/>
      <c r="W177" s="4"/>
      <c r="X177" s="4"/>
      <c r="Y177" s="4" t="s">
        <v>1144</v>
      </c>
      <c r="Z177" s="4" t="s">
        <v>89</v>
      </c>
      <c r="AA177" s="4" t="s">
        <v>1145</v>
      </c>
      <c r="AB177" s="4" t="s">
        <v>59</v>
      </c>
      <c r="AC177" s="4"/>
      <c r="AD177" s="4" t="b">
        <v>0</v>
      </c>
      <c r="AE177" s="4"/>
      <c r="AF177" s="4"/>
      <c r="AG177" s="12">
        <f t="shared" si="2"/>
        <v>43256</v>
      </c>
    </row>
    <row r="178" s="10" customFormat="1" spans="1:33">
      <c r="A178" s="4" t="s">
        <v>1146</v>
      </c>
      <c r="B178" s="4" t="s">
        <v>1146</v>
      </c>
      <c r="C178" s="4" t="s">
        <v>1147</v>
      </c>
      <c r="D178" s="4" t="s">
        <v>1148</v>
      </c>
      <c r="E178" s="4" t="s">
        <v>36</v>
      </c>
      <c r="F178" s="4" t="s">
        <v>37</v>
      </c>
      <c r="G178" s="4" t="s">
        <v>51</v>
      </c>
      <c r="H178" s="4"/>
      <c r="I178" s="4"/>
      <c r="J178" s="4" t="s">
        <v>52</v>
      </c>
      <c r="K178" s="4" t="s">
        <v>1149</v>
      </c>
      <c r="L178" s="4" t="s">
        <v>1150</v>
      </c>
      <c r="M178" s="4" t="s">
        <v>1151</v>
      </c>
      <c r="N178" s="4" t="s">
        <v>36</v>
      </c>
      <c r="O178" s="4">
        <v>1</v>
      </c>
      <c r="P178" s="4" t="s">
        <v>56</v>
      </c>
      <c r="Q178" s="4">
        <v>20.98</v>
      </c>
      <c r="R178" s="4"/>
      <c r="S178" s="4"/>
      <c r="T178" s="4"/>
      <c r="U178" s="4"/>
      <c r="V178" s="4"/>
      <c r="W178" s="4"/>
      <c r="X178" s="4"/>
      <c r="Y178" s="4" t="s">
        <v>1152</v>
      </c>
      <c r="Z178" s="4" t="s">
        <v>162</v>
      </c>
      <c r="AA178" s="4" t="s">
        <v>1153</v>
      </c>
      <c r="AB178" s="4" t="s">
        <v>59</v>
      </c>
      <c r="AC178" s="4"/>
      <c r="AD178" s="4" t="b">
        <v>0</v>
      </c>
      <c r="AE178" s="4"/>
      <c r="AF178" s="4"/>
      <c r="AG178" s="12">
        <f t="shared" si="2"/>
        <v>43256</v>
      </c>
    </row>
    <row r="179" s="10" customFormat="1" spans="1:33">
      <c r="A179" s="4" t="s">
        <v>1146</v>
      </c>
      <c r="B179" s="4" t="s">
        <v>1146</v>
      </c>
      <c r="C179" s="4" t="s">
        <v>1147</v>
      </c>
      <c r="D179" s="4" t="s">
        <v>1148</v>
      </c>
      <c r="E179" s="4" t="s">
        <v>36</v>
      </c>
      <c r="F179" s="4" t="s">
        <v>37</v>
      </c>
      <c r="G179" s="4" t="s">
        <v>51</v>
      </c>
      <c r="H179" s="4"/>
      <c r="I179" s="4"/>
      <c r="J179" s="4" t="s">
        <v>52</v>
      </c>
      <c r="K179" s="4" t="s">
        <v>1154</v>
      </c>
      <c r="L179" s="4" t="s">
        <v>1155</v>
      </c>
      <c r="M179" s="4" t="s">
        <v>1156</v>
      </c>
      <c r="N179" s="4" t="s">
        <v>36</v>
      </c>
      <c r="O179" s="4">
        <v>1</v>
      </c>
      <c r="P179" s="4" t="s">
        <v>56</v>
      </c>
      <c r="Q179" s="4">
        <v>20.98</v>
      </c>
      <c r="R179" s="4"/>
      <c r="S179" s="4"/>
      <c r="T179" s="4"/>
      <c r="U179" s="4"/>
      <c r="V179" s="4"/>
      <c r="W179" s="4"/>
      <c r="X179" s="4"/>
      <c r="Y179" s="4" t="s">
        <v>1152</v>
      </c>
      <c r="Z179" s="4" t="s">
        <v>162</v>
      </c>
      <c r="AA179" s="4" t="s">
        <v>1153</v>
      </c>
      <c r="AB179" s="4" t="s">
        <v>59</v>
      </c>
      <c r="AC179" s="4"/>
      <c r="AD179" s="4" t="b">
        <v>0</v>
      </c>
      <c r="AE179" s="4"/>
      <c r="AF179" s="4"/>
      <c r="AG179" s="12">
        <f t="shared" si="2"/>
        <v>43256</v>
      </c>
    </row>
    <row r="180" s="10" customFormat="1" spans="1:33">
      <c r="A180" s="4" t="s">
        <v>1157</v>
      </c>
      <c r="B180" s="4" t="s">
        <v>1157</v>
      </c>
      <c r="C180" s="4" t="s">
        <v>1158</v>
      </c>
      <c r="D180" s="4" t="s">
        <v>1159</v>
      </c>
      <c r="E180" s="4" t="s">
        <v>36</v>
      </c>
      <c r="F180" s="4" t="s">
        <v>37</v>
      </c>
      <c r="G180" s="4" t="s">
        <v>51</v>
      </c>
      <c r="H180" s="4"/>
      <c r="I180" s="4"/>
      <c r="J180" s="4" t="s">
        <v>52</v>
      </c>
      <c r="K180" s="4" t="s">
        <v>1160</v>
      </c>
      <c r="L180" s="4" t="s">
        <v>1161</v>
      </c>
      <c r="M180" s="4" t="s">
        <v>1162</v>
      </c>
      <c r="N180" s="4" t="s">
        <v>36</v>
      </c>
      <c r="O180" s="4">
        <v>1</v>
      </c>
      <c r="P180" s="4" t="s">
        <v>56</v>
      </c>
      <c r="Q180" s="4">
        <v>20.78</v>
      </c>
      <c r="R180" s="4"/>
      <c r="S180" s="4"/>
      <c r="T180" s="4"/>
      <c r="U180" s="4"/>
      <c r="V180" s="4"/>
      <c r="W180" s="4"/>
      <c r="X180" s="4"/>
      <c r="Y180" s="4" t="s">
        <v>1163</v>
      </c>
      <c r="Z180" s="4" t="s">
        <v>266</v>
      </c>
      <c r="AA180" s="4" t="s">
        <v>1164</v>
      </c>
      <c r="AB180" s="4" t="s">
        <v>59</v>
      </c>
      <c r="AC180" s="4"/>
      <c r="AD180" s="4" t="b">
        <v>0</v>
      </c>
      <c r="AE180" s="4"/>
      <c r="AF180" s="4"/>
      <c r="AG180" s="12">
        <f t="shared" si="2"/>
        <v>43256</v>
      </c>
    </row>
    <row r="181" s="10" customFormat="1" spans="1:33">
      <c r="A181" s="4" t="s">
        <v>1157</v>
      </c>
      <c r="B181" s="4" t="s">
        <v>1157</v>
      </c>
      <c r="C181" s="4" t="s">
        <v>1158</v>
      </c>
      <c r="D181" s="4" t="s">
        <v>1159</v>
      </c>
      <c r="E181" s="4" t="s">
        <v>36</v>
      </c>
      <c r="F181" s="4" t="s">
        <v>37</v>
      </c>
      <c r="G181" s="4" t="s">
        <v>51</v>
      </c>
      <c r="H181" s="4"/>
      <c r="I181" s="4"/>
      <c r="J181" s="4" t="s">
        <v>52</v>
      </c>
      <c r="K181" s="4" t="s">
        <v>1165</v>
      </c>
      <c r="L181" s="4" t="s">
        <v>1166</v>
      </c>
      <c r="M181" s="4" t="s">
        <v>1167</v>
      </c>
      <c r="N181" s="4" t="s">
        <v>36</v>
      </c>
      <c r="O181" s="4">
        <v>1</v>
      </c>
      <c r="P181" s="4" t="s">
        <v>56</v>
      </c>
      <c r="Q181" s="4">
        <v>24.98</v>
      </c>
      <c r="R181" s="4"/>
      <c r="S181" s="4"/>
      <c r="T181" s="4"/>
      <c r="U181" s="4"/>
      <c r="V181" s="4"/>
      <c r="W181" s="4"/>
      <c r="X181" s="4"/>
      <c r="Y181" s="4" t="s">
        <v>1163</v>
      </c>
      <c r="Z181" s="4" t="s">
        <v>266</v>
      </c>
      <c r="AA181" s="4" t="s">
        <v>1164</v>
      </c>
      <c r="AB181" s="4" t="s">
        <v>59</v>
      </c>
      <c r="AC181" s="4"/>
      <c r="AD181" s="4" t="b">
        <v>0</v>
      </c>
      <c r="AE181" s="4"/>
      <c r="AF181" s="4"/>
      <c r="AG181" s="12">
        <f t="shared" si="2"/>
        <v>43256</v>
      </c>
    </row>
    <row r="182" s="10" customFormat="1" spans="1:33">
      <c r="A182" s="4" t="s">
        <v>1168</v>
      </c>
      <c r="B182" s="4" t="s">
        <v>1168</v>
      </c>
      <c r="C182" s="4" t="s">
        <v>1169</v>
      </c>
      <c r="D182" s="4" t="s">
        <v>1170</v>
      </c>
      <c r="E182" s="4" t="s">
        <v>36</v>
      </c>
      <c r="F182" s="4" t="s">
        <v>37</v>
      </c>
      <c r="G182" s="4" t="s">
        <v>51</v>
      </c>
      <c r="H182" s="4"/>
      <c r="I182" s="4"/>
      <c r="J182" s="4" t="s">
        <v>52</v>
      </c>
      <c r="K182" s="4" t="s">
        <v>72</v>
      </c>
      <c r="L182" s="4" t="s">
        <v>73</v>
      </c>
      <c r="M182" s="4" t="s">
        <v>74</v>
      </c>
      <c r="N182" s="4" t="s">
        <v>36</v>
      </c>
      <c r="O182" s="4">
        <v>1</v>
      </c>
      <c r="P182" s="4" t="s">
        <v>56</v>
      </c>
      <c r="Q182" s="4">
        <v>22.98</v>
      </c>
      <c r="R182" s="4"/>
      <c r="S182" s="4"/>
      <c r="T182" s="4"/>
      <c r="U182" s="4"/>
      <c r="V182" s="4"/>
      <c r="W182" s="4"/>
      <c r="X182" s="4"/>
      <c r="Y182" s="4" t="s">
        <v>1171</v>
      </c>
      <c r="Z182" s="4" t="s">
        <v>58</v>
      </c>
      <c r="AA182" s="4">
        <v>1570</v>
      </c>
      <c r="AB182" s="4" t="s">
        <v>59</v>
      </c>
      <c r="AC182" s="4"/>
      <c r="AD182" s="4" t="b">
        <v>0</v>
      </c>
      <c r="AE182" s="4"/>
      <c r="AF182" s="4"/>
      <c r="AG182" s="12">
        <f t="shared" si="2"/>
        <v>43256</v>
      </c>
    </row>
    <row r="183" s="10" customFormat="1" spans="1:33">
      <c r="A183" s="4" t="s">
        <v>1172</v>
      </c>
      <c r="B183" s="4" t="s">
        <v>1172</v>
      </c>
      <c r="C183" s="4" t="s">
        <v>1173</v>
      </c>
      <c r="D183" s="4" t="s">
        <v>1174</v>
      </c>
      <c r="E183" s="4" t="s">
        <v>36</v>
      </c>
      <c r="F183" s="4" t="s">
        <v>37</v>
      </c>
      <c r="G183" s="4" t="s">
        <v>51</v>
      </c>
      <c r="H183" s="4"/>
      <c r="I183" s="4"/>
      <c r="J183" s="4" t="s">
        <v>52</v>
      </c>
      <c r="K183" s="4" t="s">
        <v>1175</v>
      </c>
      <c r="L183" s="4" t="s">
        <v>1176</v>
      </c>
      <c r="M183" s="4" t="s">
        <v>1177</v>
      </c>
      <c r="N183" s="4" t="s">
        <v>36</v>
      </c>
      <c r="O183" s="4">
        <v>1</v>
      </c>
      <c r="P183" s="4" t="s">
        <v>56</v>
      </c>
      <c r="Q183" s="4">
        <v>24.98</v>
      </c>
      <c r="R183" s="4"/>
      <c r="S183" s="4"/>
      <c r="T183" s="4"/>
      <c r="U183" s="4"/>
      <c r="V183" s="4"/>
      <c r="W183" s="4"/>
      <c r="X183" s="4"/>
      <c r="Y183" s="4" t="s">
        <v>1178</v>
      </c>
      <c r="Z183" s="4" t="s">
        <v>67</v>
      </c>
      <c r="AA183" s="4" t="s">
        <v>1179</v>
      </c>
      <c r="AB183" s="4" t="s">
        <v>59</v>
      </c>
      <c r="AC183" s="4"/>
      <c r="AD183" s="4" t="b">
        <v>0</v>
      </c>
      <c r="AE183" s="4"/>
      <c r="AF183" s="4"/>
      <c r="AG183" s="12">
        <f t="shared" si="2"/>
        <v>43256</v>
      </c>
    </row>
    <row r="184" s="10" customFormat="1" spans="1:33">
      <c r="A184" s="4" t="s">
        <v>1180</v>
      </c>
      <c r="B184" s="4" t="s">
        <v>1180</v>
      </c>
      <c r="C184" s="4" t="s">
        <v>1181</v>
      </c>
      <c r="D184" s="4" t="s">
        <v>1182</v>
      </c>
      <c r="E184" s="4" t="s">
        <v>36</v>
      </c>
      <c r="F184" s="4" t="s">
        <v>37</v>
      </c>
      <c r="G184" s="4" t="s">
        <v>51</v>
      </c>
      <c r="H184" s="4"/>
      <c r="I184" s="4"/>
      <c r="J184" s="4" t="s">
        <v>52</v>
      </c>
      <c r="K184" s="4" t="s">
        <v>527</v>
      </c>
      <c r="L184" s="4" t="s">
        <v>528</v>
      </c>
      <c r="M184" s="4" t="s">
        <v>529</v>
      </c>
      <c r="N184" s="4" t="s">
        <v>36</v>
      </c>
      <c r="O184" s="4">
        <v>1</v>
      </c>
      <c r="P184" s="4" t="s">
        <v>56</v>
      </c>
      <c r="Q184" s="4">
        <v>23.98</v>
      </c>
      <c r="R184" s="4">
        <v>2.4</v>
      </c>
      <c r="S184" s="4"/>
      <c r="T184" s="4"/>
      <c r="U184" s="4"/>
      <c r="V184" s="4"/>
      <c r="W184" s="4"/>
      <c r="X184" s="4"/>
      <c r="Y184" s="4" t="s">
        <v>1183</v>
      </c>
      <c r="Z184" s="4" t="s">
        <v>366</v>
      </c>
      <c r="AA184" s="4" t="s">
        <v>1184</v>
      </c>
      <c r="AB184" s="4" t="s">
        <v>59</v>
      </c>
      <c r="AC184" s="4"/>
      <c r="AD184" s="4" t="b">
        <v>0</v>
      </c>
      <c r="AE184" s="4"/>
      <c r="AF184" s="4"/>
      <c r="AG184" s="12">
        <f t="shared" si="2"/>
        <v>43256</v>
      </c>
    </row>
    <row r="185" s="10" customFormat="1" spans="1:33">
      <c r="A185" s="4" t="s">
        <v>1185</v>
      </c>
      <c r="B185" s="4" t="s">
        <v>1185</v>
      </c>
      <c r="C185" s="4" t="s">
        <v>1186</v>
      </c>
      <c r="D185" s="4" t="s">
        <v>1187</v>
      </c>
      <c r="E185" s="4" t="s">
        <v>36</v>
      </c>
      <c r="F185" s="4" t="s">
        <v>37</v>
      </c>
      <c r="G185" s="4" t="s">
        <v>51</v>
      </c>
      <c r="H185" s="4"/>
      <c r="I185" s="4"/>
      <c r="J185" s="4" t="s">
        <v>157</v>
      </c>
      <c r="K185" s="4" t="s">
        <v>191</v>
      </c>
      <c r="L185" s="4" t="s">
        <v>192</v>
      </c>
      <c r="M185" s="4" t="s">
        <v>193</v>
      </c>
      <c r="N185" s="4" t="s">
        <v>36</v>
      </c>
      <c r="O185" s="4">
        <v>1</v>
      </c>
      <c r="P185" s="4" t="s">
        <v>56</v>
      </c>
      <c r="Q185" s="4">
        <v>23.98</v>
      </c>
      <c r="R185" s="4"/>
      <c r="S185" s="4">
        <v>3.49</v>
      </c>
      <c r="T185" s="4"/>
      <c r="U185" s="4"/>
      <c r="V185" s="4"/>
      <c r="W185" s="4"/>
      <c r="X185" s="4">
        <v>3.49</v>
      </c>
      <c r="Y185" s="4" t="s">
        <v>1188</v>
      </c>
      <c r="Z185" s="4" t="s">
        <v>649</v>
      </c>
      <c r="AA185" s="4" t="s">
        <v>1189</v>
      </c>
      <c r="AB185" s="4" t="s">
        <v>59</v>
      </c>
      <c r="AC185" s="4" t="s">
        <v>259</v>
      </c>
      <c r="AD185" s="4" t="b">
        <v>0</v>
      </c>
      <c r="AE185" s="4"/>
      <c r="AF185" s="4"/>
      <c r="AG185" s="12">
        <f t="shared" si="2"/>
        <v>43256</v>
      </c>
    </row>
    <row r="186" s="10" customFormat="1" spans="1:33">
      <c r="A186" s="4" t="s">
        <v>1190</v>
      </c>
      <c r="B186" s="4" t="s">
        <v>1190</v>
      </c>
      <c r="C186" s="4" t="s">
        <v>1191</v>
      </c>
      <c r="D186" s="4" t="s">
        <v>1192</v>
      </c>
      <c r="E186" s="4" t="s">
        <v>75</v>
      </c>
      <c r="F186" s="4" t="s">
        <v>37</v>
      </c>
      <c r="G186" s="4" t="s">
        <v>51</v>
      </c>
      <c r="H186" s="4"/>
      <c r="I186" s="4"/>
      <c r="J186" s="4" t="s">
        <v>157</v>
      </c>
      <c r="K186" s="4" t="s">
        <v>602</v>
      </c>
      <c r="L186" s="4" t="s">
        <v>603</v>
      </c>
      <c r="M186" s="4" t="s">
        <v>604</v>
      </c>
      <c r="N186" s="4" t="s">
        <v>75</v>
      </c>
      <c r="O186" s="4">
        <v>0</v>
      </c>
      <c r="P186" s="4"/>
      <c r="Q186" s="4"/>
      <c r="R186" s="4"/>
      <c r="S186" s="4"/>
      <c r="T186" s="4"/>
      <c r="U186" s="4"/>
      <c r="V186" s="4"/>
      <c r="W186" s="4"/>
      <c r="X186" s="4"/>
      <c r="Y186" s="4" t="s">
        <v>1193</v>
      </c>
      <c r="Z186" s="4" t="s">
        <v>1194</v>
      </c>
      <c r="AA186" s="4" t="s">
        <v>1195</v>
      </c>
      <c r="AB186" s="4" t="s">
        <v>59</v>
      </c>
      <c r="AC186" s="4"/>
      <c r="AD186" s="4" t="b">
        <v>0</v>
      </c>
      <c r="AE186" s="4"/>
      <c r="AF186" s="4"/>
      <c r="AG186" s="12">
        <f t="shared" si="2"/>
        <v>43256</v>
      </c>
    </row>
    <row r="187" s="10" customFormat="1" spans="1:33">
      <c r="A187" s="4" t="s">
        <v>1196</v>
      </c>
      <c r="B187" s="4" t="s">
        <v>1196</v>
      </c>
      <c r="C187" s="4" t="s">
        <v>1197</v>
      </c>
      <c r="D187" s="4" t="s">
        <v>1198</v>
      </c>
      <c r="E187" s="4" t="s">
        <v>36</v>
      </c>
      <c r="F187" s="4" t="s">
        <v>37</v>
      </c>
      <c r="G187" s="4" t="s">
        <v>51</v>
      </c>
      <c r="H187" s="4"/>
      <c r="I187" s="4"/>
      <c r="J187" s="4" t="s">
        <v>52</v>
      </c>
      <c r="K187" s="4" t="s">
        <v>527</v>
      </c>
      <c r="L187" s="4" t="s">
        <v>528</v>
      </c>
      <c r="M187" s="4" t="s">
        <v>529</v>
      </c>
      <c r="N187" s="4" t="s">
        <v>36</v>
      </c>
      <c r="O187" s="4">
        <v>1</v>
      </c>
      <c r="P187" s="4" t="s">
        <v>56</v>
      </c>
      <c r="Q187" s="4">
        <v>23.98</v>
      </c>
      <c r="R187" s="4"/>
      <c r="S187" s="4"/>
      <c r="T187" s="4"/>
      <c r="U187" s="4"/>
      <c r="V187" s="4"/>
      <c r="W187" s="4"/>
      <c r="X187" s="4"/>
      <c r="Y187" s="4" t="s">
        <v>1199</v>
      </c>
      <c r="Z187" s="4" t="s">
        <v>317</v>
      </c>
      <c r="AA187" s="4" t="s">
        <v>1200</v>
      </c>
      <c r="AB187" s="4" t="s">
        <v>59</v>
      </c>
      <c r="AC187" s="4"/>
      <c r="AD187" s="4" t="b">
        <v>0</v>
      </c>
      <c r="AE187" s="4"/>
      <c r="AF187" s="4"/>
      <c r="AG187" s="12">
        <f t="shared" si="2"/>
        <v>43256</v>
      </c>
    </row>
    <row r="188" s="10" customFormat="1" spans="1:33">
      <c r="A188" s="4" t="s">
        <v>1201</v>
      </c>
      <c r="B188" s="4" t="s">
        <v>1201</v>
      </c>
      <c r="C188" s="4" t="s">
        <v>1202</v>
      </c>
      <c r="D188" s="4" t="s">
        <v>1203</v>
      </c>
      <c r="E188" s="4" t="s">
        <v>36</v>
      </c>
      <c r="F188" s="4" t="s">
        <v>37</v>
      </c>
      <c r="G188" s="4" t="s">
        <v>51</v>
      </c>
      <c r="H188" s="4"/>
      <c r="I188" s="4"/>
      <c r="J188" s="4" t="s">
        <v>52</v>
      </c>
      <c r="K188" s="4" t="s">
        <v>415</v>
      </c>
      <c r="L188" s="4" t="s">
        <v>416</v>
      </c>
      <c r="M188" s="4" t="s">
        <v>417</v>
      </c>
      <c r="N188" s="4" t="s">
        <v>36</v>
      </c>
      <c r="O188" s="4">
        <v>1</v>
      </c>
      <c r="P188" s="4" t="s">
        <v>56</v>
      </c>
      <c r="Q188" s="4">
        <v>22.98</v>
      </c>
      <c r="R188" s="4"/>
      <c r="S188" s="4"/>
      <c r="T188" s="4"/>
      <c r="U188" s="4"/>
      <c r="V188" s="4"/>
      <c r="W188" s="4"/>
      <c r="X188" s="4"/>
      <c r="Y188" s="4" t="s">
        <v>1204</v>
      </c>
      <c r="Z188" s="4" t="s">
        <v>490</v>
      </c>
      <c r="AA188" s="4" t="s">
        <v>1205</v>
      </c>
      <c r="AB188" s="4" t="s">
        <v>59</v>
      </c>
      <c r="AC188" s="4"/>
      <c r="AD188" s="4" t="b">
        <v>0</v>
      </c>
      <c r="AE188" s="4"/>
      <c r="AF188" s="4"/>
      <c r="AG188" s="12">
        <f t="shared" si="2"/>
        <v>43256</v>
      </c>
    </row>
    <row r="189" s="10" customFormat="1" spans="1:33">
      <c r="A189" s="4" t="s">
        <v>1206</v>
      </c>
      <c r="B189" s="4" t="s">
        <v>1206</v>
      </c>
      <c r="C189" s="4" t="s">
        <v>1207</v>
      </c>
      <c r="D189" s="4" t="s">
        <v>1208</v>
      </c>
      <c r="E189" s="4" t="s">
        <v>36</v>
      </c>
      <c r="F189" s="4" t="s">
        <v>37</v>
      </c>
      <c r="G189" s="4" t="s">
        <v>51</v>
      </c>
      <c r="H189" s="4"/>
      <c r="I189" s="4"/>
      <c r="J189" s="4" t="s">
        <v>52</v>
      </c>
      <c r="K189" s="4" t="s">
        <v>371</v>
      </c>
      <c r="L189" s="4" t="s">
        <v>372</v>
      </c>
      <c r="M189" s="4" t="s">
        <v>373</v>
      </c>
      <c r="N189" s="4" t="s">
        <v>36</v>
      </c>
      <c r="O189" s="4">
        <v>1</v>
      </c>
      <c r="P189" s="4" t="s">
        <v>56</v>
      </c>
      <c r="Q189" s="4">
        <v>22.98</v>
      </c>
      <c r="R189" s="4"/>
      <c r="S189" s="4"/>
      <c r="T189" s="4"/>
      <c r="U189" s="4"/>
      <c r="V189" s="4"/>
      <c r="W189" s="4"/>
      <c r="X189" s="4"/>
      <c r="Y189" s="4" t="s">
        <v>1209</v>
      </c>
      <c r="Z189" s="4" t="s">
        <v>1074</v>
      </c>
      <c r="AA189" s="4" t="s">
        <v>1210</v>
      </c>
      <c r="AB189" s="4" t="s">
        <v>59</v>
      </c>
      <c r="AC189" s="4"/>
      <c r="AD189" s="4" t="b">
        <v>0</v>
      </c>
      <c r="AE189" s="4"/>
      <c r="AF189" s="4"/>
      <c r="AG189" s="12">
        <f t="shared" si="2"/>
        <v>43256</v>
      </c>
    </row>
    <row r="190" s="10" customFormat="1" spans="1:33">
      <c r="A190" s="4" t="s">
        <v>1211</v>
      </c>
      <c r="B190" s="4" t="s">
        <v>1211</v>
      </c>
      <c r="C190" s="4" t="s">
        <v>1212</v>
      </c>
      <c r="D190" s="4" t="s">
        <v>1213</v>
      </c>
      <c r="E190" s="4" t="s">
        <v>36</v>
      </c>
      <c r="F190" s="4" t="s">
        <v>37</v>
      </c>
      <c r="G190" s="4" t="s">
        <v>51</v>
      </c>
      <c r="H190" s="4"/>
      <c r="I190" s="4"/>
      <c r="J190" s="4" t="s">
        <v>52</v>
      </c>
      <c r="K190" s="4" t="s">
        <v>514</v>
      </c>
      <c r="L190" s="4" t="s">
        <v>515</v>
      </c>
      <c r="M190" s="4" t="s">
        <v>516</v>
      </c>
      <c r="N190" s="4" t="s">
        <v>36</v>
      </c>
      <c r="O190" s="4">
        <v>1</v>
      </c>
      <c r="P190" s="4" t="s">
        <v>56</v>
      </c>
      <c r="Q190" s="4">
        <v>22.98</v>
      </c>
      <c r="R190" s="4"/>
      <c r="S190" s="4"/>
      <c r="T190" s="4"/>
      <c r="U190" s="4"/>
      <c r="V190" s="4"/>
      <c r="W190" s="4"/>
      <c r="X190" s="4"/>
      <c r="Y190" s="4" t="s">
        <v>1214</v>
      </c>
      <c r="Z190" s="4" t="s">
        <v>89</v>
      </c>
      <c r="AA190" s="4" t="s">
        <v>1215</v>
      </c>
      <c r="AB190" s="4" t="s">
        <v>59</v>
      </c>
      <c r="AC190" s="4"/>
      <c r="AD190" s="4" t="b">
        <v>0</v>
      </c>
      <c r="AE190" s="4"/>
      <c r="AF190" s="4"/>
      <c r="AG190" s="12">
        <f t="shared" si="2"/>
        <v>43256</v>
      </c>
    </row>
    <row r="191" s="10" customFormat="1" spans="1:33">
      <c r="A191" s="4" t="s">
        <v>1216</v>
      </c>
      <c r="B191" s="4" t="s">
        <v>1216</v>
      </c>
      <c r="C191" s="4" t="s">
        <v>1217</v>
      </c>
      <c r="D191" s="4" t="s">
        <v>1218</v>
      </c>
      <c r="E191" s="4" t="s">
        <v>36</v>
      </c>
      <c r="F191" s="4" t="s">
        <v>37</v>
      </c>
      <c r="G191" s="4" t="s">
        <v>51</v>
      </c>
      <c r="H191" s="4"/>
      <c r="I191" s="4"/>
      <c r="J191" s="4" t="s">
        <v>52</v>
      </c>
      <c r="K191" s="4" t="s">
        <v>53</v>
      </c>
      <c r="L191" s="4" t="s">
        <v>54</v>
      </c>
      <c r="M191" s="4" t="s">
        <v>55</v>
      </c>
      <c r="N191" s="4" t="s">
        <v>36</v>
      </c>
      <c r="O191" s="4">
        <v>1</v>
      </c>
      <c r="P191" s="4" t="s">
        <v>56</v>
      </c>
      <c r="Q191" s="4">
        <v>22.98</v>
      </c>
      <c r="R191" s="4"/>
      <c r="S191" s="4"/>
      <c r="T191" s="4"/>
      <c r="U191" s="4"/>
      <c r="V191" s="4"/>
      <c r="W191" s="4"/>
      <c r="X191" s="4"/>
      <c r="Y191" s="4" t="s">
        <v>1219</v>
      </c>
      <c r="Z191" s="4" t="s">
        <v>451</v>
      </c>
      <c r="AA191" s="4">
        <v>30224</v>
      </c>
      <c r="AB191" s="4" t="s">
        <v>59</v>
      </c>
      <c r="AC191" s="4"/>
      <c r="AD191" s="4" t="b">
        <v>0</v>
      </c>
      <c r="AE191" s="4"/>
      <c r="AF191" s="4"/>
      <c r="AG191" s="12">
        <f t="shared" si="2"/>
        <v>43256</v>
      </c>
    </row>
    <row r="192" s="10" customFormat="1" spans="1:33">
      <c r="A192" s="4" t="s">
        <v>1220</v>
      </c>
      <c r="B192" s="4" t="s">
        <v>1220</v>
      </c>
      <c r="C192" s="4" t="s">
        <v>1221</v>
      </c>
      <c r="D192" s="4" t="s">
        <v>1222</v>
      </c>
      <c r="E192" s="4" t="s">
        <v>36</v>
      </c>
      <c r="F192" s="4" t="s">
        <v>37</v>
      </c>
      <c r="G192" s="4" t="s">
        <v>51</v>
      </c>
      <c r="H192" s="4"/>
      <c r="I192" s="4"/>
      <c r="J192" s="4" t="s">
        <v>52</v>
      </c>
      <c r="K192" s="4" t="s">
        <v>602</v>
      </c>
      <c r="L192" s="4" t="s">
        <v>603</v>
      </c>
      <c r="M192" s="4" t="s">
        <v>604</v>
      </c>
      <c r="N192" s="4" t="s">
        <v>36</v>
      </c>
      <c r="O192" s="4">
        <v>1</v>
      </c>
      <c r="P192" s="4" t="s">
        <v>56</v>
      </c>
      <c r="Q192" s="4">
        <v>22.98</v>
      </c>
      <c r="R192" s="4"/>
      <c r="S192" s="4"/>
      <c r="T192" s="4"/>
      <c r="U192" s="4"/>
      <c r="V192" s="4"/>
      <c r="W192" s="4"/>
      <c r="X192" s="4"/>
      <c r="Y192" s="4" t="s">
        <v>1223</v>
      </c>
      <c r="Z192" s="4" t="s">
        <v>884</v>
      </c>
      <c r="AA192" s="4" t="s">
        <v>1224</v>
      </c>
      <c r="AB192" s="4" t="s">
        <v>59</v>
      </c>
      <c r="AC192" s="4"/>
      <c r="AD192" s="4" t="b">
        <v>0</v>
      </c>
      <c r="AE192" s="4"/>
      <c r="AF192" s="4"/>
      <c r="AG192" s="12">
        <f t="shared" si="2"/>
        <v>43256</v>
      </c>
    </row>
    <row r="193" s="10" customFormat="1" spans="1:33">
      <c r="A193" s="4" t="s">
        <v>1220</v>
      </c>
      <c r="B193" s="4" t="s">
        <v>1220</v>
      </c>
      <c r="C193" s="4" t="s">
        <v>1221</v>
      </c>
      <c r="D193" s="4" t="s">
        <v>1222</v>
      </c>
      <c r="E193" s="4" t="s">
        <v>36</v>
      </c>
      <c r="F193" s="4" t="s">
        <v>37</v>
      </c>
      <c r="G193" s="4" t="s">
        <v>51</v>
      </c>
      <c r="H193" s="4"/>
      <c r="I193" s="4"/>
      <c r="J193" s="4" t="s">
        <v>52</v>
      </c>
      <c r="K193" s="4" t="s">
        <v>148</v>
      </c>
      <c r="L193" s="4" t="s">
        <v>149</v>
      </c>
      <c r="M193" s="4" t="s">
        <v>150</v>
      </c>
      <c r="N193" s="4" t="s">
        <v>36</v>
      </c>
      <c r="O193" s="4">
        <v>1</v>
      </c>
      <c r="P193" s="4" t="s">
        <v>56</v>
      </c>
      <c r="Q193" s="4">
        <v>22.98</v>
      </c>
      <c r="R193" s="4"/>
      <c r="S193" s="4"/>
      <c r="T193" s="4"/>
      <c r="U193" s="4"/>
      <c r="V193" s="4"/>
      <c r="W193" s="4"/>
      <c r="X193" s="4"/>
      <c r="Y193" s="4" t="s">
        <v>1223</v>
      </c>
      <c r="Z193" s="4" t="s">
        <v>884</v>
      </c>
      <c r="AA193" s="4" t="s">
        <v>1224</v>
      </c>
      <c r="AB193" s="4" t="s">
        <v>59</v>
      </c>
      <c r="AC193" s="4"/>
      <c r="AD193" s="4" t="b">
        <v>0</v>
      </c>
      <c r="AE193" s="4"/>
      <c r="AF193" s="4"/>
      <c r="AG193" s="12">
        <f t="shared" si="2"/>
        <v>43256</v>
      </c>
    </row>
    <row r="194" s="10" customFormat="1" spans="1:33">
      <c r="A194" s="4" t="s">
        <v>1225</v>
      </c>
      <c r="B194" s="4" t="s">
        <v>1225</v>
      </c>
      <c r="C194" s="4" t="s">
        <v>1226</v>
      </c>
      <c r="D194" s="4" t="s">
        <v>1227</v>
      </c>
      <c r="E194" s="4" t="s">
        <v>36</v>
      </c>
      <c r="F194" s="4" t="s">
        <v>37</v>
      </c>
      <c r="G194" s="4" t="s">
        <v>51</v>
      </c>
      <c r="H194" s="4"/>
      <c r="I194" s="4"/>
      <c r="J194" s="4" t="s">
        <v>52</v>
      </c>
      <c r="K194" s="4" t="s">
        <v>122</v>
      </c>
      <c r="L194" s="4" t="s">
        <v>123</v>
      </c>
      <c r="M194" s="4" t="s">
        <v>124</v>
      </c>
      <c r="N194" s="4" t="s">
        <v>36</v>
      </c>
      <c r="O194" s="4">
        <v>2</v>
      </c>
      <c r="P194" s="4" t="s">
        <v>56</v>
      </c>
      <c r="Q194" s="4">
        <v>45.96</v>
      </c>
      <c r="R194" s="4"/>
      <c r="S194" s="4"/>
      <c r="T194" s="4"/>
      <c r="U194" s="4"/>
      <c r="V194" s="4"/>
      <c r="W194" s="4"/>
      <c r="X194" s="4"/>
      <c r="Y194" s="4" t="s">
        <v>1228</v>
      </c>
      <c r="Z194" s="4" t="s">
        <v>290</v>
      </c>
      <c r="AA194" s="4" t="s">
        <v>1229</v>
      </c>
      <c r="AB194" s="4" t="s">
        <v>59</v>
      </c>
      <c r="AC194" s="4"/>
      <c r="AD194" s="4" t="b">
        <v>0</v>
      </c>
      <c r="AE194" s="4"/>
      <c r="AF194" s="4"/>
      <c r="AG194" s="12">
        <f t="shared" ref="AG194:AG257" si="3">DATEVALUE(LEFT(C194,10))</f>
        <v>43256</v>
      </c>
    </row>
    <row r="195" s="10" customFormat="1" spans="1:33">
      <c r="A195" s="4" t="s">
        <v>1225</v>
      </c>
      <c r="B195" s="4" t="s">
        <v>1225</v>
      </c>
      <c r="C195" s="4" t="s">
        <v>1226</v>
      </c>
      <c r="D195" s="4" t="s">
        <v>1227</v>
      </c>
      <c r="E195" s="4" t="s">
        <v>36</v>
      </c>
      <c r="F195" s="4" t="s">
        <v>37</v>
      </c>
      <c r="G195" s="4" t="s">
        <v>51</v>
      </c>
      <c r="H195" s="4"/>
      <c r="I195" s="4"/>
      <c r="J195" s="4" t="s">
        <v>52</v>
      </c>
      <c r="K195" s="4" t="s">
        <v>1230</v>
      </c>
      <c r="L195" s="4" t="s">
        <v>1231</v>
      </c>
      <c r="M195" s="4" t="s">
        <v>1232</v>
      </c>
      <c r="N195" s="4" t="s">
        <v>36</v>
      </c>
      <c r="O195" s="4">
        <v>2</v>
      </c>
      <c r="P195" s="4" t="s">
        <v>56</v>
      </c>
      <c r="Q195" s="4">
        <v>45.96</v>
      </c>
      <c r="R195" s="4"/>
      <c r="S195" s="4"/>
      <c r="T195" s="4"/>
      <c r="U195" s="4"/>
      <c r="V195" s="4"/>
      <c r="W195" s="4"/>
      <c r="X195" s="4"/>
      <c r="Y195" s="4" t="s">
        <v>1228</v>
      </c>
      <c r="Z195" s="4" t="s">
        <v>290</v>
      </c>
      <c r="AA195" s="4" t="s">
        <v>1229</v>
      </c>
      <c r="AB195" s="4" t="s">
        <v>59</v>
      </c>
      <c r="AC195" s="4"/>
      <c r="AD195" s="4" t="b">
        <v>0</v>
      </c>
      <c r="AE195" s="4"/>
      <c r="AF195" s="4"/>
      <c r="AG195" s="12">
        <f t="shared" si="3"/>
        <v>43256</v>
      </c>
    </row>
    <row r="196" s="10" customFormat="1" spans="1:33">
      <c r="A196" s="4" t="s">
        <v>1233</v>
      </c>
      <c r="B196" s="4" t="s">
        <v>1233</v>
      </c>
      <c r="C196" s="4" t="s">
        <v>1234</v>
      </c>
      <c r="D196" s="4" t="s">
        <v>1235</v>
      </c>
      <c r="E196" s="4" t="s">
        <v>36</v>
      </c>
      <c r="F196" s="4" t="s">
        <v>37</v>
      </c>
      <c r="G196" s="4" t="s">
        <v>51</v>
      </c>
      <c r="H196" s="4"/>
      <c r="I196" s="4"/>
      <c r="J196" s="4" t="s">
        <v>157</v>
      </c>
      <c r="K196" s="4" t="s">
        <v>1236</v>
      </c>
      <c r="L196" s="4" t="s">
        <v>1237</v>
      </c>
      <c r="M196" s="4" t="s">
        <v>1238</v>
      </c>
      <c r="N196" s="4" t="s">
        <v>36</v>
      </c>
      <c r="O196" s="4">
        <v>1</v>
      </c>
      <c r="P196" s="4" t="s">
        <v>56</v>
      </c>
      <c r="Q196" s="4">
        <v>23.98</v>
      </c>
      <c r="R196" s="4"/>
      <c r="S196" s="4">
        <v>2.44</v>
      </c>
      <c r="T196" s="4"/>
      <c r="U196" s="4"/>
      <c r="V196" s="4"/>
      <c r="W196" s="4"/>
      <c r="X196" s="4"/>
      <c r="Y196" s="4" t="s">
        <v>1239</v>
      </c>
      <c r="Z196" s="4" t="s">
        <v>649</v>
      </c>
      <c r="AA196" s="4">
        <v>21601</v>
      </c>
      <c r="AB196" s="4" t="s">
        <v>59</v>
      </c>
      <c r="AC196" s="4"/>
      <c r="AD196" s="4" t="b">
        <v>0</v>
      </c>
      <c r="AE196" s="4"/>
      <c r="AF196" s="4"/>
      <c r="AG196" s="12">
        <f t="shared" si="3"/>
        <v>43256</v>
      </c>
    </row>
    <row r="197" s="10" customFormat="1" spans="1:33">
      <c r="A197" s="4" t="s">
        <v>1240</v>
      </c>
      <c r="B197" s="4" t="s">
        <v>1240</v>
      </c>
      <c r="C197" s="4" t="s">
        <v>1241</v>
      </c>
      <c r="D197" s="4" t="s">
        <v>1242</v>
      </c>
      <c r="E197" s="4" t="s">
        <v>36</v>
      </c>
      <c r="F197" s="4" t="s">
        <v>37</v>
      </c>
      <c r="G197" s="4" t="s">
        <v>51</v>
      </c>
      <c r="H197" s="4"/>
      <c r="I197" s="4"/>
      <c r="J197" s="4" t="s">
        <v>52</v>
      </c>
      <c r="K197" s="4" t="s">
        <v>182</v>
      </c>
      <c r="L197" s="4" t="s">
        <v>183</v>
      </c>
      <c r="M197" s="4" t="s">
        <v>184</v>
      </c>
      <c r="N197" s="4" t="s">
        <v>36</v>
      </c>
      <c r="O197" s="4">
        <v>2</v>
      </c>
      <c r="P197" s="4" t="s">
        <v>56</v>
      </c>
      <c r="Q197" s="4">
        <v>47.96</v>
      </c>
      <c r="R197" s="4"/>
      <c r="S197" s="4"/>
      <c r="T197" s="4"/>
      <c r="U197" s="4"/>
      <c r="V197" s="4"/>
      <c r="W197" s="4"/>
      <c r="X197" s="4"/>
      <c r="Y197" s="4" t="s">
        <v>1243</v>
      </c>
      <c r="Z197" s="4" t="s">
        <v>171</v>
      </c>
      <c r="AA197" s="4" t="s">
        <v>1244</v>
      </c>
      <c r="AB197" s="4" t="s">
        <v>59</v>
      </c>
      <c r="AC197" s="4"/>
      <c r="AD197" s="4" t="b">
        <v>0</v>
      </c>
      <c r="AE197" s="4"/>
      <c r="AF197" s="4"/>
      <c r="AG197" s="12">
        <f t="shared" si="3"/>
        <v>43256</v>
      </c>
    </row>
    <row r="198" s="10" customFormat="1" spans="1:33">
      <c r="A198" s="4" t="s">
        <v>1245</v>
      </c>
      <c r="B198" s="4" t="s">
        <v>1245</v>
      </c>
      <c r="C198" s="4" t="s">
        <v>1246</v>
      </c>
      <c r="D198" s="4" t="s">
        <v>1247</v>
      </c>
      <c r="E198" s="4" t="s">
        <v>36</v>
      </c>
      <c r="F198" s="4" t="s">
        <v>37</v>
      </c>
      <c r="G198" s="4" t="s">
        <v>51</v>
      </c>
      <c r="H198" s="4"/>
      <c r="I198" s="4"/>
      <c r="J198" s="4" t="s">
        <v>52</v>
      </c>
      <c r="K198" s="4" t="s">
        <v>371</v>
      </c>
      <c r="L198" s="4" t="s">
        <v>372</v>
      </c>
      <c r="M198" s="4" t="s">
        <v>373</v>
      </c>
      <c r="N198" s="4" t="s">
        <v>36</v>
      </c>
      <c r="O198" s="4">
        <v>1</v>
      </c>
      <c r="P198" s="4" t="s">
        <v>56</v>
      </c>
      <c r="Q198" s="4">
        <v>22.98</v>
      </c>
      <c r="R198" s="4"/>
      <c r="S198" s="4"/>
      <c r="T198" s="4"/>
      <c r="U198" s="4"/>
      <c r="V198" s="4"/>
      <c r="W198" s="4"/>
      <c r="X198" s="4"/>
      <c r="Y198" s="4" t="s">
        <v>1248</v>
      </c>
      <c r="Z198" s="4" t="s">
        <v>1249</v>
      </c>
      <c r="AA198" s="4" t="s">
        <v>1250</v>
      </c>
      <c r="AB198" s="4" t="s">
        <v>59</v>
      </c>
      <c r="AC198" s="4"/>
      <c r="AD198" s="4" t="b">
        <v>0</v>
      </c>
      <c r="AE198" s="4"/>
      <c r="AF198" s="4"/>
      <c r="AG198" s="12">
        <f t="shared" si="3"/>
        <v>43256</v>
      </c>
    </row>
    <row r="199" s="10" customFormat="1" spans="1:33">
      <c r="A199" s="4" t="s">
        <v>1251</v>
      </c>
      <c r="B199" s="4" t="s">
        <v>1251</v>
      </c>
      <c r="C199" s="4" t="s">
        <v>1252</v>
      </c>
      <c r="D199" s="4" t="s">
        <v>1253</v>
      </c>
      <c r="E199" s="4" t="s">
        <v>36</v>
      </c>
      <c r="F199" s="4" t="s">
        <v>37</v>
      </c>
      <c r="G199" s="4" t="s">
        <v>51</v>
      </c>
      <c r="H199" s="4"/>
      <c r="I199" s="4"/>
      <c r="J199" s="4" t="s">
        <v>39</v>
      </c>
      <c r="K199" s="4" t="s">
        <v>522</v>
      </c>
      <c r="L199" s="4" t="s">
        <v>523</v>
      </c>
      <c r="M199" s="4" t="s">
        <v>524</v>
      </c>
      <c r="N199" s="4" t="s">
        <v>36</v>
      </c>
      <c r="O199" s="4">
        <v>1</v>
      </c>
      <c r="P199" s="4" t="s">
        <v>56</v>
      </c>
      <c r="Q199" s="4">
        <v>23.98</v>
      </c>
      <c r="R199" s="4"/>
      <c r="S199" s="4">
        <v>3</v>
      </c>
      <c r="T199" s="4"/>
      <c r="U199" s="4"/>
      <c r="V199" s="4"/>
      <c r="W199" s="4"/>
      <c r="X199" s="4">
        <v>3</v>
      </c>
      <c r="Y199" s="4" t="s">
        <v>1254</v>
      </c>
      <c r="Z199" s="4" t="s">
        <v>490</v>
      </c>
      <c r="AA199" s="4" t="s">
        <v>1255</v>
      </c>
      <c r="AB199" s="4" t="s">
        <v>59</v>
      </c>
      <c r="AC199" s="4"/>
      <c r="AD199" s="4" t="b">
        <v>0</v>
      </c>
      <c r="AE199" s="4"/>
      <c r="AF199" s="4"/>
      <c r="AG199" s="12">
        <f t="shared" si="3"/>
        <v>43256</v>
      </c>
    </row>
    <row r="200" s="10" customFormat="1" spans="1:33">
      <c r="A200" s="4" t="s">
        <v>1256</v>
      </c>
      <c r="B200" s="4" t="s">
        <v>1256</v>
      </c>
      <c r="C200" s="4" t="s">
        <v>1257</v>
      </c>
      <c r="D200" s="4" t="s">
        <v>1258</v>
      </c>
      <c r="E200" s="4" t="s">
        <v>36</v>
      </c>
      <c r="F200" s="4" t="s">
        <v>37</v>
      </c>
      <c r="G200" s="4" t="s">
        <v>51</v>
      </c>
      <c r="H200" s="4"/>
      <c r="I200" s="4"/>
      <c r="J200" s="4" t="s">
        <v>52</v>
      </c>
      <c r="K200" s="4" t="s">
        <v>191</v>
      </c>
      <c r="L200" s="4" t="s">
        <v>192</v>
      </c>
      <c r="M200" s="4" t="s">
        <v>193</v>
      </c>
      <c r="N200" s="4" t="s">
        <v>36</v>
      </c>
      <c r="O200" s="4">
        <v>1</v>
      </c>
      <c r="P200" s="4" t="s">
        <v>56</v>
      </c>
      <c r="Q200" s="4">
        <v>23.98</v>
      </c>
      <c r="R200" s="4"/>
      <c r="S200" s="4"/>
      <c r="T200" s="4"/>
      <c r="U200" s="4"/>
      <c r="V200" s="4"/>
      <c r="W200" s="4"/>
      <c r="X200" s="4"/>
      <c r="Y200" s="4" t="s">
        <v>1259</v>
      </c>
      <c r="Z200" s="4" t="s">
        <v>47</v>
      </c>
      <c r="AA200" s="4">
        <v>95973</v>
      </c>
      <c r="AB200" s="4" t="s">
        <v>59</v>
      </c>
      <c r="AC200" s="4"/>
      <c r="AD200" s="4" t="b">
        <v>0</v>
      </c>
      <c r="AE200" s="4"/>
      <c r="AF200" s="4"/>
      <c r="AG200" s="12">
        <f t="shared" si="3"/>
        <v>43256</v>
      </c>
    </row>
    <row r="201" s="10" customFormat="1" spans="1:33">
      <c r="A201" s="4" t="s">
        <v>1260</v>
      </c>
      <c r="B201" s="4" t="s">
        <v>1260</v>
      </c>
      <c r="C201" s="4" t="s">
        <v>1261</v>
      </c>
      <c r="D201" s="4" t="s">
        <v>1262</v>
      </c>
      <c r="E201" s="4" t="s">
        <v>36</v>
      </c>
      <c r="F201" s="4" t="s">
        <v>37</v>
      </c>
      <c r="G201" s="4" t="s">
        <v>51</v>
      </c>
      <c r="H201" s="4"/>
      <c r="I201" s="4"/>
      <c r="J201" s="4" t="s">
        <v>39</v>
      </c>
      <c r="K201" s="4" t="s">
        <v>1263</v>
      </c>
      <c r="L201" s="4" t="s">
        <v>1264</v>
      </c>
      <c r="M201" s="4" t="s">
        <v>1265</v>
      </c>
      <c r="N201" s="4" t="s">
        <v>36</v>
      </c>
      <c r="O201" s="4">
        <v>1</v>
      </c>
      <c r="P201" s="4" t="s">
        <v>56</v>
      </c>
      <c r="Q201" s="4">
        <v>24.98</v>
      </c>
      <c r="R201" s="4"/>
      <c r="S201" s="4">
        <v>1.2</v>
      </c>
      <c r="T201" s="4"/>
      <c r="U201" s="4"/>
      <c r="V201" s="4"/>
      <c r="W201" s="4"/>
      <c r="X201" s="4">
        <v>1.2</v>
      </c>
      <c r="Y201" s="4" t="s">
        <v>1266</v>
      </c>
      <c r="Z201" s="4" t="s">
        <v>47</v>
      </c>
      <c r="AA201" s="4" t="s">
        <v>1267</v>
      </c>
      <c r="AB201" s="4" t="s">
        <v>59</v>
      </c>
      <c r="AC201" s="4"/>
      <c r="AD201" s="4" t="b">
        <v>0</v>
      </c>
      <c r="AE201" s="4"/>
      <c r="AF201" s="4"/>
      <c r="AG201" s="12">
        <f t="shared" si="3"/>
        <v>43256</v>
      </c>
    </row>
    <row r="202" s="10" customFormat="1" spans="1:33">
      <c r="A202" s="4" t="s">
        <v>1268</v>
      </c>
      <c r="B202" s="4" t="s">
        <v>1268</v>
      </c>
      <c r="C202" s="4" t="s">
        <v>1269</v>
      </c>
      <c r="D202" s="4" t="s">
        <v>1270</v>
      </c>
      <c r="E202" s="4" t="s">
        <v>36</v>
      </c>
      <c r="F202" s="4" t="s">
        <v>37</v>
      </c>
      <c r="G202" s="4" t="s">
        <v>51</v>
      </c>
      <c r="H202" s="4"/>
      <c r="I202" s="4"/>
      <c r="J202" s="4" t="s">
        <v>52</v>
      </c>
      <c r="K202" s="4" t="s">
        <v>97</v>
      </c>
      <c r="L202" s="4" t="s">
        <v>98</v>
      </c>
      <c r="M202" s="4" t="s">
        <v>99</v>
      </c>
      <c r="N202" s="4" t="s">
        <v>36</v>
      </c>
      <c r="O202" s="4">
        <v>1</v>
      </c>
      <c r="P202" s="4" t="s">
        <v>56</v>
      </c>
      <c r="Q202" s="4">
        <v>23.98</v>
      </c>
      <c r="R202" s="4"/>
      <c r="S202" s="4"/>
      <c r="T202" s="4"/>
      <c r="U202" s="4"/>
      <c r="V202" s="4"/>
      <c r="W202" s="4"/>
      <c r="X202" s="4"/>
      <c r="Y202" s="4" t="s">
        <v>1271</v>
      </c>
      <c r="Z202" s="4" t="s">
        <v>116</v>
      </c>
      <c r="AA202" s="4" t="s">
        <v>1272</v>
      </c>
      <c r="AB202" s="4" t="s">
        <v>59</v>
      </c>
      <c r="AC202" s="4"/>
      <c r="AD202" s="4" t="b">
        <v>0</v>
      </c>
      <c r="AE202" s="4"/>
      <c r="AF202" s="4"/>
      <c r="AG202" s="12">
        <f t="shared" si="3"/>
        <v>43256</v>
      </c>
    </row>
    <row r="203" s="10" customFormat="1" spans="1:33">
      <c r="A203" s="4" t="s">
        <v>1273</v>
      </c>
      <c r="B203" s="4" t="s">
        <v>1273</v>
      </c>
      <c r="C203" s="4" t="s">
        <v>1274</v>
      </c>
      <c r="D203" s="4" t="s">
        <v>1275</v>
      </c>
      <c r="E203" s="4" t="s">
        <v>36</v>
      </c>
      <c r="F203" s="4" t="s">
        <v>37</v>
      </c>
      <c r="G203" s="4" t="s">
        <v>51</v>
      </c>
      <c r="H203" s="4"/>
      <c r="I203" s="4"/>
      <c r="J203" s="4" t="s">
        <v>52</v>
      </c>
      <c r="K203" s="4" t="s">
        <v>899</v>
      </c>
      <c r="L203" s="4" t="s">
        <v>900</v>
      </c>
      <c r="M203" s="4" t="s">
        <v>901</v>
      </c>
      <c r="N203" s="4" t="s">
        <v>36</v>
      </c>
      <c r="O203" s="4">
        <v>1</v>
      </c>
      <c r="P203" s="4" t="s">
        <v>56</v>
      </c>
      <c r="Q203" s="4">
        <v>23.98</v>
      </c>
      <c r="R203" s="4"/>
      <c r="S203" s="4"/>
      <c r="T203" s="4"/>
      <c r="U203" s="4"/>
      <c r="V203" s="4"/>
      <c r="W203" s="4"/>
      <c r="X203" s="4"/>
      <c r="Y203" s="4" t="s">
        <v>620</v>
      </c>
      <c r="Z203" s="4" t="s">
        <v>1276</v>
      </c>
      <c r="AA203" s="4" t="s">
        <v>1277</v>
      </c>
      <c r="AB203" s="4" t="s">
        <v>59</v>
      </c>
      <c r="AC203" s="4"/>
      <c r="AD203" s="4" t="b">
        <v>0</v>
      </c>
      <c r="AE203" s="4"/>
      <c r="AF203" s="4"/>
      <c r="AG203" s="12">
        <f t="shared" si="3"/>
        <v>43256</v>
      </c>
    </row>
    <row r="204" s="10" customFormat="1" spans="1:33">
      <c r="A204" s="4" t="s">
        <v>1273</v>
      </c>
      <c r="B204" s="4" t="s">
        <v>1273</v>
      </c>
      <c r="C204" s="4" t="s">
        <v>1274</v>
      </c>
      <c r="D204" s="4" t="s">
        <v>1275</v>
      </c>
      <c r="E204" s="4" t="s">
        <v>36</v>
      </c>
      <c r="F204" s="4" t="s">
        <v>37</v>
      </c>
      <c r="G204" s="4" t="s">
        <v>51</v>
      </c>
      <c r="H204" s="4"/>
      <c r="I204" s="4"/>
      <c r="J204" s="4" t="s">
        <v>52</v>
      </c>
      <c r="K204" s="4" t="s">
        <v>1278</v>
      </c>
      <c r="L204" s="4" t="s">
        <v>1279</v>
      </c>
      <c r="M204" s="4" t="s">
        <v>1280</v>
      </c>
      <c r="N204" s="4" t="s">
        <v>36</v>
      </c>
      <c r="O204" s="4">
        <v>1</v>
      </c>
      <c r="P204" s="4" t="s">
        <v>56</v>
      </c>
      <c r="Q204" s="4">
        <v>23.98</v>
      </c>
      <c r="R204" s="4"/>
      <c r="S204" s="4"/>
      <c r="T204" s="4"/>
      <c r="U204" s="4"/>
      <c r="V204" s="4"/>
      <c r="W204" s="4"/>
      <c r="X204" s="4"/>
      <c r="Y204" s="4" t="s">
        <v>620</v>
      </c>
      <c r="Z204" s="4" t="s">
        <v>1276</v>
      </c>
      <c r="AA204" s="4" t="s">
        <v>1277</v>
      </c>
      <c r="AB204" s="4" t="s">
        <v>59</v>
      </c>
      <c r="AC204" s="4"/>
      <c r="AD204" s="4" t="b">
        <v>0</v>
      </c>
      <c r="AE204" s="4"/>
      <c r="AF204" s="4"/>
      <c r="AG204" s="12">
        <f t="shared" si="3"/>
        <v>43256</v>
      </c>
    </row>
    <row r="205" s="10" customFormat="1" spans="1:33">
      <c r="A205" s="4" t="s">
        <v>1281</v>
      </c>
      <c r="B205" s="4" t="s">
        <v>1281</v>
      </c>
      <c r="C205" s="4" t="s">
        <v>1282</v>
      </c>
      <c r="D205" s="4" t="s">
        <v>1283</v>
      </c>
      <c r="E205" s="4" t="s">
        <v>36</v>
      </c>
      <c r="F205" s="4" t="s">
        <v>37</v>
      </c>
      <c r="G205" s="4" t="s">
        <v>51</v>
      </c>
      <c r="H205" s="4"/>
      <c r="I205" s="4"/>
      <c r="J205" s="4" t="s">
        <v>52</v>
      </c>
      <c r="K205" s="4" t="s">
        <v>1284</v>
      </c>
      <c r="L205" s="4" t="s">
        <v>1285</v>
      </c>
      <c r="M205" s="4" t="s">
        <v>1286</v>
      </c>
      <c r="N205" s="4" t="s">
        <v>36</v>
      </c>
      <c r="O205" s="4">
        <v>1</v>
      </c>
      <c r="P205" s="4" t="s">
        <v>56</v>
      </c>
      <c r="Q205" s="4">
        <v>22.98</v>
      </c>
      <c r="R205" s="4"/>
      <c r="S205" s="4"/>
      <c r="T205" s="4"/>
      <c r="U205" s="4"/>
      <c r="V205" s="4"/>
      <c r="W205" s="4"/>
      <c r="X205" s="4"/>
      <c r="Y205" s="4" t="s">
        <v>1287</v>
      </c>
      <c r="Z205" s="4" t="s">
        <v>162</v>
      </c>
      <c r="AA205" s="4" t="s">
        <v>1288</v>
      </c>
      <c r="AB205" s="4" t="s">
        <v>59</v>
      </c>
      <c r="AC205" s="4"/>
      <c r="AD205" s="4" t="b">
        <v>0</v>
      </c>
      <c r="AE205" s="4"/>
      <c r="AF205" s="4"/>
      <c r="AG205" s="12">
        <f t="shared" si="3"/>
        <v>43256</v>
      </c>
    </row>
    <row r="206" s="10" customFormat="1" spans="1:33">
      <c r="A206" s="4" t="s">
        <v>1289</v>
      </c>
      <c r="B206" s="4" t="s">
        <v>1289</v>
      </c>
      <c r="C206" s="4" t="s">
        <v>1290</v>
      </c>
      <c r="D206" s="4" t="s">
        <v>1291</v>
      </c>
      <c r="E206" s="4" t="s">
        <v>36</v>
      </c>
      <c r="F206" s="4" t="s">
        <v>37</v>
      </c>
      <c r="G206" s="4" t="s">
        <v>51</v>
      </c>
      <c r="H206" s="4"/>
      <c r="I206" s="4"/>
      <c r="J206" s="4" t="s">
        <v>52</v>
      </c>
      <c r="K206" s="4" t="s">
        <v>97</v>
      </c>
      <c r="L206" s="4" t="s">
        <v>98</v>
      </c>
      <c r="M206" s="4" t="s">
        <v>99</v>
      </c>
      <c r="N206" s="4" t="s">
        <v>36</v>
      </c>
      <c r="O206" s="4">
        <v>1</v>
      </c>
      <c r="P206" s="4" t="s">
        <v>56</v>
      </c>
      <c r="Q206" s="4">
        <v>23.98</v>
      </c>
      <c r="R206" s="4"/>
      <c r="S206" s="4"/>
      <c r="T206" s="4"/>
      <c r="U206" s="4"/>
      <c r="V206" s="4"/>
      <c r="W206" s="4"/>
      <c r="X206" s="4"/>
      <c r="Y206" s="4" t="s">
        <v>1292</v>
      </c>
      <c r="Z206" s="4" t="s">
        <v>1293</v>
      </c>
      <c r="AA206" s="4" t="s">
        <v>1294</v>
      </c>
      <c r="AB206" s="4" t="s">
        <v>59</v>
      </c>
      <c r="AC206" s="4"/>
      <c r="AD206" s="4" t="b">
        <v>0</v>
      </c>
      <c r="AE206" s="4"/>
      <c r="AF206" s="4"/>
      <c r="AG206" s="12">
        <f t="shared" si="3"/>
        <v>43256</v>
      </c>
    </row>
    <row r="207" s="10" customFormat="1" spans="1:33">
      <c r="A207" s="4" t="s">
        <v>1295</v>
      </c>
      <c r="B207" s="4" t="s">
        <v>1295</v>
      </c>
      <c r="C207" s="4" t="s">
        <v>1296</v>
      </c>
      <c r="D207" s="4" t="s">
        <v>1297</v>
      </c>
      <c r="E207" s="4" t="s">
        <v>36</v>
      </c>
      <c r="F207" s="4" t="s">
        <v>37</v>
      </c>
      <c r="G207" s="4" t="s">
        <v>51</v>
      </c>
      <c r="H207" s="4"/>
      <c r="I207" s="4"/>
      <c r="J207" s="4" t="s">
        <v>52</v>
      </c>
      <c r="K207" s="4" t="s">
        <v>167</v>
      </c>
      <c r="L207" s="4" t="s">
        <v>168</v>
      </c>
      <c r="M207" s="4" t="s">
        <v>169</v>
      </c>
      <c r="N207" s="4" t="s">
        <v>36</v>
      </c>
      <c r="O207" s="4">
        <v>1</v>
      </c>
      <c r="P207" s="4" t="s">
        <v>56</v>
      </c>
      <c r="Q207" s="4">
        <v>22.98</v>
      </c>
      <c r="R207" s="4"/>
      <c r="S207" s="4"/>
      <c r="T207" s="4"/>
      <c r="U207" s="4"/>
      <c r="V207" s="4"/>
      <c r="W207" s="4"/>
      <c r="X207" s="4"/>
      <c r="Y207" s="4" t="s">
        <v>597</v>
      </c>
      <c r="Z207" s="4" t="s">
        <v>47</v>
      </c>
      <c r="AA207" s="4" t="s">
        <v>1298</v>
      </c>
      <c r="AB207" s="4" t="s">
        <v>59</v>
      </c>
      <c r="AC207" s="4"/>
      <c r="AD207" s="4" t="b">
        <v>0</v>
      </c>
      <c r="AE207" s="4"/>
      <c r="AF207" s="4"/>
      <c r="AG207" s="12">
        <f t="shared" si="3"/>
        <v>43256</v>
      </c>
    </row>
    <row r="208" s="10" customFormat="1" spans="1:33">
      <c r="A208" s="4" t="s">
        <v>1299</v>
      </c>
      <c r="B208" s="4" t="s">
        <v>1299</v>
      </c>
      <c r="C208" s="4" t="s">
        <v>1300</v>
      </c>
      <c r="D208" s="4" t="s">
        <v>1301</v>
      </c>
      <c r="E208" s="4" t="s">
        <v>36</v>
      </c>
      <c r="F208" s="4" t="s">
        <v>37</v>
      </c>
      <c r="G208" s="4" t="s">
        <v>51</v>
      </c>
      <c r="H208" s="4"/>
      <c r="I208" s="4"/>
      <c r="J208" s="4" t="s">
        <v>52</v>
      </c>
      <c r="K208" s="4" t="s">
        <v>1302</v>
      </c>
      <c r="L208" s="4" t="s">
        <v>1303</v>
      </c>
      <c r="M208" s="4" t="s">
        <v>1304</v>
      </c>
      <c r="N208" s="4" t="s">
        <v>36</v>
      </c>
      <c r="O208" s="4">
        <v>1</v>
      </c>
      <c r="P208" s="4" t="s">
        <v>56</v>
      </c>
      <c r="Q208" s="4">
        <v>18.98</v>
      </c>
      <c r="R208" s="4"/>
      <c r="S208" s="4"/>
      <c r="T208" s="4"/>
      <c r="U208" s="4"/>
      <c r="V208" s="4"/>
      <c r="W208" s="4"/>
      <c r="X208" s="4"/>
      <c r="Y208" s="4" t="s">
        <v>1305</v>
      </c>
      <c r="Z208" s="4" t="s">
        <v>152</v>
      </c>
      <c r="AA208" s="4" t="s">
        <v>1306</v>
      </c>
      <c r="AB208" s="4" t="s">
        <v>59</v>
      </c>
      <c r="AC208" s="4"/>
      <c r="AD208" s="4" t="b">
        <v>0</v>
      </c>
      <c r="AE208" s="4"/>
      <c r="AF208" s="4"/>
      <c r="AG208" s="12">
        <f t="shared" si="3"/>
        <v>43256</v>
      </c>
    </row>
    <row r="209" s="10" customFormat="1" spans="1:33">
      <c r="A209" s="4" t="s">
        <v>1307</v>
      </c>
      <c r="B209" s="4" t="s">
        <v>1307</v>
      </c>
      <c r="C209" s="4" t="s">
        <v>1308</v>
      </c>
      <c r="D209" s="4" t="s">
        <v>1309</v>
      </c>
      <c r="E209" s="4" t="s">
        <v>36</v>
      </c>
      <c r="F209" s="4" t="s">
        <v>37</v>
      </c>
      <c r="G209" s="4" t="s">
        <v>51</v>
      </c>
      <c r="H209" s="4"/>
      <c r="I209" s="4"/>
      <c r="J209" s="4" t="s">
        <v>52</v>
      </c>
      <c r="K209" s="4" t="s">
        <v>371</v>
      </c>
      <c r="L209" s="4" t="s">
        <v>372</v>
      </c>
      <c r="M209" s="4" t="s">
        <v>373</v>
      </c>
      <c r="N209" s="4" t="s">
        <v>36</v>
      </c>
      <c r="O209" s="4">
        <v>1</v>
      </c>
      <c r="P209" s="4" t="s">
        <v>56</v>
      </c>
      <c r="Q209" s="4">
        <v>22.98</v>
      </c>
      <c r="R209" s="4"/>
      <c r="S209" s="4"/>
      <c r="T209" s="4"/>
      <c r="U209" s="4"/>
      <c r="V209" s="4"/>
      <c r="W209" s="4"/>
      <c r="X209" s="4"/>
      <c r="Y209" s="4" t="s">
        <v>1310</v>
      </c>
      <c r="Z209" s="4" t="s">
        <v>266</v>
      </c>
      <c r="AA209" s="4" t="s">
        <v>1311</v>
      </c>
      <c r="AB209" s="4" t="s">
        <v>59</v>
      </c>
      <c r="AC209" s="4"/>
      <c r="AD209" s="4" t="b">
        <v>0</v>
      </c>
      <c r="AE209" s="4"/>
      <c r="AF209" s="4"/>
      <c r="AG209" s="12">
        <f t="shared" si="3"/>
        <v>43256</v>
      </c>
    </row>
    <row r="210" s="10" customFormat="1" spans="1:33">
      <c r="A210" s="4" t="s">
        <v>1307</v>
      </c>
      <c r="B210" s="4" t="s">
        <v>1307</v>
      </c>
      <c r="C210" s="4" t="s">
        <v>1308</v>
      </c>
      <c r="D210" s="4" t="s">
        <v>1309</v>
      </c>
      <c r="E210" s="4" t="s">
        <v>36</v>
      </c>
      <c r="F210" s="4" t="s">
        <v>37</v>
      </c>
      <c r="G210" s="4" t="s">
        <v>51</v>
      </c>
      <c r="H210" s="4"/>
      <c r="I210" s="4"/>
      <c r="J210" s="4" t="s">
        <v>52</v>
      </c>
      <c r="K210" s="4" t="s">
        <v>1230</v>
      </c>
      <c r="L210" s="4" t="s">
        <v>1231</v>
      </c>
      <c r="M210" s="4" t="s">
        <v>1232</v>
      </c>
      <c r="N210" s="4" t="s">
        <v>36</v>
      </c>
      <c r="O210" s="4">
        <v>1</v>
      </c>
      <c r="P210" s="4" t="s">
        <v>56</v>
      </c>
      <c r="Q210" s="4">
        <v>22.98</v>
      </c>
      <c r="R210" s="4"/>
      <c r="S210" s="4"/>
      <c r="T210" s="4"/>
      <c r="U210" s="4"/>
      <c r="V210" s="4"/>
      <c r="W210" s="4"/>
      <c r="X210" s="4"/>
      <c r="Y210" s="4" t="s">
        <v>1310</v>
      </c>
      <c r="Z210" s="4" t="s">
        <v>266</v>
      </c>
      <c r="AA210" s="4" t="s">
        <v>1311</v>
      </c>
      <c r="AB210" s="4" t="s">
        <v>59</v>
      </c>
      <c r="AC210" s="4"/>
      <c r="AD210" s="4" t="b">
        <v>0</v>
      </c>
      <c r="AE210" s="4"/>
      <c r="AF210" s="4"/>
      <c r="AG210" s="12">
        <f t="shared" si="3"/>
        <v>43256</v>
      </c>
    </row>
    <row r="211" s="10" customFormat="1" spans="1:33">
      <c r="A211" s="4" t="s">
        <v>1312</v>
      </c>
      <c r="B211" s="4" t="s">
        <v>1312</v>
      </c>
      <c r="C211" s="4" t="s">
        <v>1313</v>
      </c>
      <c r="D211" s="4" t="s">
        <v>1314</v>
      </c>
      <c r="E211" s="4" t="s">
        <v>36</v>
      </c>
      <c r="F211" s="4" t="s">
        <v>37</v>
      </c>
      <c r="G211" s="4" t="s">
        <v>51</v>
      </c>
      <c r="H211" s="4"/>
      <c r="I211" s="4"/>
      <c r="J211" s="4" t="s">
        <v>52</v>
      </c>
      <c r="K211" s="4" t="s">
        <v>1230</v>
      </c>
      <c r="L211" s="4" t="s">
        <v>1231</v>
      </c>
      <c r="M211" s="4" t="s">
        <v>1232</v>
      </c>
      <c r="N211" s="4" t="s">
        <v>36</v>
      </c>
      <c r="O211" s="4">
        <v>1</v>
      </c>
      <c r="P211" s="4" t="s">
        <v>56</v>
      </c>
      <c r="Q211" s="4">
        <v>22.98</v>
      </c>
      <c r="R211" s="4"/>
      <c r="S211" s="4"/>
      <c r="T211" s="4"/>
      <c r="U211" s="4"/>
      <c r="V211" s="4"/>
      <c r="W211" s="4"/>
      <c r="X211" s="4"/>
      <c r="Y211" s="4" t="s">
        <v>1315</v>
      </c>
      <c r="Z211" s="4" t="s">
        <v>490</v>
      </c>
      <c r="AA211" s="4" t="s">
        <v>1316</v>
      </c>
      <c r="AB211" s="4" t="s">
        <v>59</v>
      </c>
      <c r="AC211" s="4"/>
      <c r="AD211" s="4" t="b">
        <v>0</v>
      </c>
      <c r="AE211" s="4"/>
      <c r="AF211" s="4"/>
      <c r="AG211" s="12">
        <f t="shared" si="3"/>
        <v>43256</v>
      </c>
    </row>
    <row r="212" s="10" customFormat="1" spans="1:33">
      <c r="A212" s="4" t="s">
        <v>1317</v>
      </c>
      <c r="B212" s="4" t="s">
        <v>1317</v>
      </c>
      <c r="C212" s="4" t="s">
        <v>1318</v>
      </c>
      <c r="D212" s="4" t="s">
        <v>1319</v>
      </c>
      <c r="E212" s="4" t="s">
        <v>36</v>
      </c>
      <c r="F212" s="4" t="s">
        <v>37</v>
      </c>
      <c r="G212" s="4" t="s">
        <v>51</v>
      </c>
      <c r="H212" s="4"/>
      <c r="I212" s="4"/>
      <c r="J212" s="4" t="s">
        <v>52</v>
      </c>
      <c r="K212" s="4" t="s">
        <v>602</v>
      </c>
      <c r="L212" s="4" t="s">
        <v>603</v>
      </c>
      <c r="M212" s="4" t="s">
        <v>604</v>
      </c>
      <c r="N212" s="4" t="s">
        <v>36</v>
      </c>
      <c r="O212" s="4">
        <v>1</v>
      </c>
      <c r="P212" s="4" t="s">
        <v>56</v>
      </c>
      <c r="Q212" s="4">
        <v>22.98</v>
      </c>
      <c r="R212" s="4"/>
      <c r="S212" s="4"/>
      <c r="T212" s="4"/>
      <c r="U212" s="4"/>
      <c r="V212" s="4"/>
      <c r="W212" s="4"/>
      <c r="X212" s="4"/>
      <c r="Y212" s="4" t="s">
        <v>620</v>
      </c>
      <c r="Z212" s="4" t="s">
        <v>1320</v>
      </c>
      <c r="AA212" s="4" t="s">
        <v>1321</v>
      </c>
      <c r="AB212" s="4" t="s">
        <v>59</v>
      </c>
      <c r="AC212" s="4"/>
      <c r="AD212" s="4" t="b">
        <v>0</v>
      </c>
      <c r="AE212" s="4"/>
      <c r="AF212" s="4"/>
      <c r="AG212" s="12">
        <f t="shared" si="3"/>
        <v>43256</v>
      </c>
    </row>
    <row r="213" s="10" customFormat="1" spans="1:33">
      <c r="A213" s="4" t="s">
        <v>1322</v>
      </c>
      <c r="B213" s="4" t="s">
        <v>1322</v>
      </c>
      <c r="C213" s="4" t="s">
        <v>1323</v>
      </c>
      <c r="D213" s="4" t="s">
        <v>1324</v>
      </c>
      <c r="E213" s="4" t="s">
        <v>36</v>
      </c>
      <c r="F213" s="4" t="s">
        <v>37</v>
      </c>
      <c r="G213" s="4" t="s">
        <v>51</v>
      </c>
      <c r="H213" s="4"/>
      <c r="I213" s="4"/>
      <c r="J213" s="4" t="s">
        <v>52</v>
      </c>
      <c r="K213" s="4" t="s">
        <v>1325</v>
      </c>
      <c r="L213" s="4" t="s">
        <v>1326</v>
      </c>
      <c r="M213" s="4" t="s">
        <v>1327</v>
      </c>
      <c r="N213" s="4" t="s">
        <v>36</v>
      </c>
      <c r="O213" s="4">
        <v>1</v>
      </c>
      <c r="P213" s="4" t="s">
        <v>56</v>
      </c>
      <c r="Q213" s="4">
        <v>24.98</v>
      </c>
      <c r="R213" s="4"/>
      <c r="S213" s="4"/>
      <c r="T213" s="4"/>
      <c r="U213" s="4"/>
      <c r="V213" s="4"/>
      <c r="W213" s="4"/>
      <c r="X213" s="4"/>
      <c r="Y213" s="4" t="s">
        <v>1328</v>
      </c>
      <c r="Z213" s="4" t="s">
        <v>67</v>
      </c>
      <c r="AA213" s="4" t="s">
        <v>1329</v>
      </c>
      <c r="AB213" s="4" t="s">
        <v>59</v>
      </c>
      <c r="AC213" s="4"/>
      <c r="AD213" s="4" t="b">
        <v>0</v>
      </c>
      <c r="AE213" s="4"/>
      <c r="AF213" s="4"/>
      <c r="AG213" s="12">
        <f t="shared" si="3"/>
        <v>43256</v>
      </c>
    </row>
    <row r="214" s="10" customFormat="1" spans="1:33">
      <c r="A214" s="4" t="s">
        <v>1330</v>
      </c>
      <c r="B214" s="4" t="s">
        <v>1330</v>
      </c>
      <c r="C214" s="4" t="s">
        <v>1331</v>
      </c>
      <c r="D214" s="4" t="s">
        <v>1332</v>
      </c>
      <c r="E214" s="4" t="s">
        <v>36</v>
      </c>
      <c r="F214" s="4" t="s">
        <v>37</v>
      </c>
      <c r="G214" s="4" t="s">
        <v>51</v>
      </c>
      <c r="H214" s="4"/>
      <c r="I214" s="4"/>
      <c r="J214" s="4" t="s">
        <v>52</v>
      </c>
      <c r="K214" s="4" t="s">
        <v>872</v>
      </c>
      <c r="L214" s="4" t="s">
        <v>873</v>
      </c>
      <c r="M214" s="4" t="s">
        <v>874</v>
      </c>
      <c r="N214" s="4" t="s">
        <v>36</v>
      </c>
      <c r="O214" s="4">
        <v>1</v>
      </c>
      <c r="P214" s="4" t="s">
        <v>56</v>
      </c>
      <c r="Q214" s="4">
        <v>22.98</v>
      </c>
      <c r="R214" s="4"/>
      <c r="S214" s="4"/>
      <c r="T214" s="4"/>
      <c r="U214" s="4"/>
      <c r="V214" s="4"/>
      <c r="W214" s="4"/>
      <c r="X214" s="4"/>
      <c r="Y214" s="4" t="s">
        <v>1333</v>
      </c>
      <c r="Z214" s="4" t="s">
        <v>266</v>
      </c>
      <c r="AA214" s="4" t="s">
        <v>1334</v>
      </c>
      <c r="AB214" s="4" t="s">
        <v>59</v>
      </c>
      <c r="AC214" s="4"/>
      <c r="AD214" s="4" t="b">
        <v>0</v>
      </c>
      <c r="AE214" s="4"/>
      <c r="AF214" s="4"/>
      <c r="AG214" s="12">
        <f t="shared" si="3"/>
        <v>43256</v>
      </c>
    </row>
    <row r="215" s="10" customFormat="1" spans="1:33">
      <c r="A215" s="4" t="s">
        <v>1335</v>
      </c>
      <c r="B215" s="4" t="s">
        <v>1335</v>
      </c>
      <c r="C215" s="4" t="s">
        <v>1336</v>
      </c>
      <c r="D215" s="4" t="s">
        <v>1337</v>
      </c>
      <c r="E215" s="4" t="s">
        <v>36</v>
      </c>
      <c r="F215" s="4" t="s">
        <v>37</v>
      </c>
      <c r="G215" s="4" t="s">
        <v>51</v>
      </c>
      <c r="H215" s="4"/>
      <c r="I215" s="4"/>
      <c r="J215" s="4" t="s">
        <v>52</v>
      </c>
      <c r="K215" s="4" t="s">
        <v>1338</v>
      </c>
      <c r="L215" s="4" t="s">
        <v>1339</v>
      </c>
      <c r="M215" s="4" t="s">
        <v>1340</v>
      </c>
      <c r="N215" s="4" t="s">
        <v>36</v>
      </c>
      <c r="O215" s="4">
        <v>1</v>
      </c>
      <c r="P215" s="4" t="s">
        <v>56</v>
      </c>
      <c r="Q215" s="4">
        <v>22.98</v>
      </c>
      <c r="R215" s="4"/>
      <c r="S215" s="4"/>
      <c r="T215" s="4"/>
      <c r="U215" s="4"/>
      <c r="V215" s="4"/>
      <c r="W215" s="4"/>
      <c r="X215" s="4"/>
      <c r="Y215" s="4" t="s">
        <v>1341</v>
      </c>
      <c r="Z215" s="4" t="s">
        <v>1342</v>
      </c>
      <c r="AA215" s="4" t="s">
        <v>1343</v>
      </c>
      <c r="AB215" s="4" t="s">
        <v>59</v>
      </c>
      <c r="AC215" s="4"/>
      <c r="AD215" s="4" t="b">
        <v>0</v>
      </c>
      <c r="AE215" s="4"/>
      <c r="AF215" s="4"/>
      <c r="AG215" s="12">
        <f t="shared" si="3"/>
        <v>43256</v>
      </c>
    </row>
    <row r="216" s="10" customFormat="1" spans="1:33">
      <c r="A216" s="4" t="s">
        <v>1335</v>
      </c>
      <c r="B216" s="4" t="s">
        <v>1335</v>
      </c>
      <c r="C216" s="4" t="s">
        <v>1336</v>
      </c>
      <c r="D216" s="4" t="s">
        <v>1337</v>
      </c>
      <c r="E216" s="4" t="s">
        <v>36</v>
      </c>
      <c r="F216" s="4" t="s">
        <v>37</v>
      </c>
      <c r="G216" s="4" t="s">
        <v>51</v>
      </c>
      <c r="H216" s="4"/>
      <c r="I216" s="4"/>
      <c r="J216" s="4" t="s">
        <v>52</v>
      </c>
      <c r="K216" s="4" t="s">
        <v>1344</v>
      </c>
      <c r="L216" s="4" t="s">
        <v>1345</v>
      </c>
      <c r="M216" s="4" t="s">
        <v>1346</v>
      </c>
      <c r="N216" s="4" t="s">
        <v>36</v>
      </c>
      <c r="O216" s="4">
        <v>1</v>
      </c>
      <c r="P216" s="4" t="s">
        <v>56</v>
      </c>
      <c r="Q216" s="4">
        <v>22.98</v>
      </c>
      <c r="R216" s="4"/>
      <c r="S216" s="4"/>
      <c r="T216" s="4"/>
      <c r="U216" s="4"/>
      <c r="V216" s="4"/>
      <c r="W216" s="4"/>
      <c r="X216" s="4"/>
      <c r="Y216" s="4" t="s">
        <v>1341</v>
      </c>
      <c r="Z216" s="4" t="s">
        <v>1342</v>
      </c>
      <c r="AA216" s="4" t="s">
        <v>1343</v>
      </c>
      <c r="AB216" s="4" t="s">
        <v>59</v>
      </c>
      <c r="AC216" s="4"/>
      <c r="AD216" s="4" t="b">
        <v>0</v>
      </c>
      <c r="AE216" s="4"/>
      <c r="AF216" s="4"/>
      <c r="AG216" s="12">
        <f t="shared" si="3"/>
        <v>43256</v>
      </c>
    </row>
    <row r="217" s="10" customFormat="1" spans="1:33">
      <c r="A217" s="4" t="s">
        <v>1347</v>
      </c>
      <c r="B217" s="4" t="s">
        <v>1347</v>
      </c>
      <c r="C217" s="4" t="s">
        <v>1348</v>
      </c>
      <c r="D217" s="4" t="s">
        <v>1349</v>
      </c>
      <c r="E217" s="4" t="s">
        <v>36</v>
      </c>
      <c r="F217" s="4" t="s">
        <v>37</v>
      </c>
      <c r="G217" s="4" t="s">
        <v>51</v>
      </c>
      <c r="H217" s="4"/>
      <c r="I217" s="4"/>
      <c r="J217" s="4" t="s">
        <v>52</v>
      </c>
      <c r="K217" s="4" t="s">
        <v>1350</v>
      </c>
      <c r="L217" s="4" t="s">
        <v>1351</v>
      </c>
      <c r="M217" s="4" t="s">
        <v>1352</v>
      </c>
      <c r="N217" s="4" t="s">
        <v>36</v>
      </c>
      <c r="O217" s="4">
        <v>1</v>
      </c>
      <c r="P217" s="4" t="s">
        <v>56</v>
      </c>
      <c r="Q217" s="4">
        <v>22.98</v>
      </c>
      <c r="R217" s="4"/>
      <c r="S217" s="4"/>
      <c r="T217" s="4"/>
      <c r="U217" s="4"/>
      <c r="V217" s="4"/>
      <c r="W217" s="4"/>
      <c r="X217" s="4"/>
      <c r="Y217" s="4" t="s">
        <v>1353</v>
      </c>
      <c r="Z217" s="4" t="s">
        <v>162</v>
      </c>
      <c r="AA217" s="4">
        <v>48187</v>
      </c>
      <c r="AB217" s="4" t="s">
        <v>59</v>
      </c>
      <c r="AC217" s="4"/>
      <c r="AD217" s="4" t="b">
        <v>0</v>
      </c>
      <c r="AE217" s="4"/>
      <c r="AF217" s="4"/>
      <c r="AG217" s="12">
        <f t="shared" si="3"/>
        <v>43256</v>
      </c>
    </row>
    <row r="218" s="10" customFormat="1" spans="1:33">
      <c r="A218" s="4" t="s">
        <v>1354</v>
      </c>
      <c r="B218" s="4" t="s">
        <v>1354</v>
      </c>
      <c r="C218" s="4" t="s">
        <v>1355</v>
      </c>
      <c r="D218" s="4" t="s">
        <v>1356</v>
      </c>
      <c r="E218" s="4" t="s">
        <v>36</v>
      </c>
      <c r="F218" s="4" t="s">
        <v>37</v>
      </c>
      <c r="G218" s="4" t="s">
        <v>51</v>
      </c>
      <c r="H218" s="4"/>
      <c r="I218" s="4"/>
      <c r="J218" s="4" t="s">
        <v>52</v>
      </c>
      <c r="K218" s="4" t="s">
        <v>1357</v>
      </c>
      <c r="L218" s="4" t="s">
        <v>1358</v>
      </c>
      <c r="M218" s="4" t="s">
        <v>1359</v>
      </c>
      <c r="N218" s="4" t="s">
        <v>36</v>
      </c>
      <c r="O218" s="4">
        <v>1</v>
      </c>
      <c r="P218" s="4" t="s">
        <v>56</v>
      </c>
      <c r="Q218" s="4">
        <v>23.98</v>
      </c>
      <c r="R218" s="4"/>
      <c r="S218" s="4"/>
      <c r="T218" s="4"/>
      <c r="U218" s="4"/>
      <c r="V218" s="4"/>
      <c r="W218" s="4"/>
      <c r="X218" s="4"/>
      <c r="Y218" s="4" t="s">
        <v>1360</v>
      </c>
      <c r="Z218" s="4" t="s">
        <v>58</v>
      </c>
      <c r="AA218" s="4">
        <v>2476</v>
      </c>
      <c r="AB218" s="4" t="s">
        <v>59</v>
      </c>
      <c r="AC218" s="4"/>
      <c r="AD218" s="4" t="b">
        <v>0</v>
      </c>
      <c r="AE218" s="4"/>
      <c r="AF218" s="4"/>
      <c r="AG218" s="12">
        <f t="shared" si="3"/>
        <v>43256</v>
      </c>
    </row>
    <row r="219" s="10" customFormat="1" spans="1:33">
      <c r="A219" s="4" t="s">
        <v>1361</v>
      </c>
      <c r="B219" s="4" t="s">
        <v>1361</v>
      </c>
      <c r="C219" s="4" t="s">
        <v>1362</v>
      </c>
      <c r="D219" s="4" t="s">
        <v>1363</v>
      </c>
      <c r="E219" s="4" t="s">
        <v>36</v>
      </c>
      <c r="F219" s="4" t="s">
        <v>37</v>
      </c>
      <c r="G219" s="4" t="s">
        <v>51</v>
      </c>
      <c r="H219" s="4"/>
      <c r="I219" s="4"/>
      <c r="J219" s="4" t="s">
        <v>52</v>
      </c>
      <c r="K219" s="4" t="s">
        <v>167</v>
      </c>
      <c r="L219" s="4" t="s">
        <v>1364</v>
      </c>
      <c r="M219" s="4" t="s">
        <v>1365</v>
      </c>
      <c r="N219" s="4" t="s">
        <v>36</v>
      </c>
      <c r="O219" s="4">
        <v>1</v>
      </c>
      <c r="P219" s="4" t="s">
        <v>56</v>
      </c>
      <c r="Q219" s="4">
        <v>22.98</v>
      </c>
      <c r="R219" s="4"/>
      <c r="S219" s="4"/>
      <c r="T219" s="4"/>
      <c r="U219" s="4"/>
      <c r="V219" s="4"/>
      <c r="W219" s="4"/>
      <c r="X219" s="4"/>
      <c r="Y219" s="4" t="s">
        <v>1366</v>
      </c>
      <c r="Z219" s="4" t="s">
        <v>1367</v>
      </c>
      <c r="AA219" s="4" t="s">
        <v>1368</v>
      </c>
      <c r="AB219" s="4" t="s">
        <v>59</v>
      </c>
      <c r="AC219" s="4"/>
      <c r="AD219" s="4" t="b">
        <v>0</v>
      </c>
      <c r="AE219" s="4"/>
      <c r="AF219" s="4"/>
      <c r="AG219" s="12">
        <f t="shared" si="3"/>
        <v>43256</v>
      </c>
    </row>
    <row r="220" s="10" customFormat="1" spans="1:33">
      <c r="A220" s="4" t="s">
        <v>1369</v>
      </c>
      <c r="B220" s="4" t="s">
        <v>1369</v>
      </c>
      <c r="C220" s="4" t="s">
        <v>1370</v>
      </c>
      <c r="D220" s="4" t="s">
        <v>1371</v>
      </c>
      <c r="E220" s="4" t="s">
        <v>36</v>
      </c>
      <c r="F220" s="4" t="s">
        <v>37</v>
      </c>
      <c r="G220" s="4" t="s">
        <v>51</v>
      </c>
      <c r="H220" s="4"/>
      <c r="I220" s="4"/>
      <c r="J220" s="4" t="s">
        <v>52</v>
      </c>
      <c r="K220" s="4" t="s">
        <v>986</v>
      </c>
      <c r="L220" s="4" t="s">
        <v>987</v>
      </c>
      <c r="M220" s="4" t="s">
        <v>988</v>
      </c>
      <c r="N220" s="4" t="s">
        <v>36</v>
      </c>
      <c r="O220" s="4">
        <v>1</v>
      </c>
      <c r="P220" s="4" t="s">
        <v>56</v>
      </c>
      <c r="Q220" s="4">
        <v>23.98</v>
      </c>
      <c r="R220" s="4"/>
      <c r="S220" s="4"/>
      <c r="T220" s="4"/>
      <c r="U220" s="4"/>
      <c r="V220" s="4"/>
      <c r="W220" s="4"/>
      <c r="X220" s="4"/>
      <c r="Y220" s="4" t="s">
        <v>1372</v>
      </c>
      <c r="Z220" s="4" t="s">
        <v>67</v>
      </c>
      <c r="AA220" s="4" t="s">
        <v>1373</v>
      </c>
      <c r="AB220" s="4" t="s">
        <v>59</v>
      </c>
      <c r="AC220" s="4"/>
      <c r="AD220" s="4" t="b">
        <v>0</v>
      </c>
      <c r="AE220" s="4"/>
      <c r="AF220" s="4"/>
      <c r="AG220" s="12">
        <f t="shared" si="3"/>
        <v>43256</v>
      </c>
    </row>
    <row r="221" s="10" customFormat="1" spans="1:33">
      <c r="A221" s="4" t="s">
        <v>1374</v>
      </c>
      <c r="B221" s="4" t="s">
        <v>1374</v>
      </c>
      <c r="C221" s="4" t="s">
        <v>1375</v>
      </c>
      <c r="D221" s="4" t="s">
        <v>1376</v>
      </c>
      <c r="E221" s="4" t="s">
        <v>36</v>
      </c>
      <c r="F221" s="4" t="s">
        <v>37</v>
      </c>
      <c r="G221" s="4" t="s">
        <v>51</v>
      </c>
      <c r="H221" s="4"/>
      <c r="I221" s="4"/>
      <c r="J221" s="4" t="s">
        <v>52</v>
      </c>
      <c r="K221" s="4" t="s">
        <v>1377</v>
      </c>
      <c r="L221" s="4" t="s">
        <v>1378</v>
      </c>
      <c r="M221" s="4" t="s">
        <v>1379</v>
      </c>
      <c r="N221" s="4" t="s">
        <v>36</v>
      </c>
      <c r="O221" s="4">
        <v>1</v>
      </c>
      <c r="P221" s="4" t="s">
        <v>56</v>
      </c>
      <c r="Q221" s="4">
        <v>22.98</v>
      </c>
      <c r="R221" s="4"/>
      <c r="S221" s="4"/>
      <c r="T221" s="4"/>
      <c r="U221" s="4"/>
      <c r="V221" s="4"/>
      <c r="W221" s="4"/>
      <c r="X221" s="4"/>
      <c r="Y221" s="4" t="s">
        <v>1380</v>
      </c>
      <c r="Z221" s="4" t="s">
        <v>1381</v>
      </c>
      <c r="AA221" s="4" t="s">
        <v>1382</v>
      </c>
      <c r="AB221" s="4" t="s">
        <v>59</v>
      </c>
      <c r="AC221" s="4"/>
      <c r="AD221" s="4" t="b">
        <v>0</v>
      </c>
      <c r="AE221" s="4"/>
      <c r="AF221" s="4"/>
      <c r="AG221" s="12">
        <f t="shared" si="3"/>
        <v>43256</v>
      </c>
    </row>
    <row r="222" s="10" customFormat="1" spans="1:33">
      <c r="A222" s="4" t="s">
        <v>1383</v>
      </c>
      <c r="B222" s="4" t="s">
        <v>1383</v>
      </c>
      <c r="C222" s="4" t="s">
        <v>1384</v>
      </c>
      <c r="D222" s="4" t="s">
        <v>1385</v>
      </c>
      <c r="E222" s="4" t="s">
        <v>36</v>
      </c>
      <c r="F222" s="4" t="s">
        <v>37</v>
      </c>
      <c r="G222" s="4" t="s">
        <v>51</v>
      </c>
      <c r="H222" s="4"/>
      <c r="I222" s="4"/>
      <c r="J222" s="4" t="s">
        <v>52</v>
      </c>
      <c r="K222" s="4" t="s">
        <v>723</v>
      </c>
      <c r="L222" s="4" t="s">
        <v>724</v>
      </c>
      <c r="M222" s="4" t="s">
        <v>725</v>
      </c>
      <c r="N222" s="4" t="s">
        <v>36</v>
      </c>
      <c r="O222" s="4">
        <v>1</v>
      </c>
      <c r="P222" s="4" t="s">
        <v>56</v>
      </c>
      <c r="Q222" s="4">
        <v>24.98</v>
      </c>
      <c r="R222" s="4"/>
      <c r="S222" s="4"/>
      <c r="T222" s="4"/>
      <c r="U222" s="4"/>
      <c r="V222" s="4"/>
      <c r="W222" s="4"/>
      <c r="X222" s="4"/>
      <c r="Y222" s="4" t="s">
        <v>1310</v>
      </c>
      <c r="Z222" s="4" t="s">
        <v>266</v>
      </c>
      <c r="AA222" s="4" t="s">
        <v>1386</v>
      </c>
      <c r="AB222" s="4" t="s">
        <v>59</v>
      </c>
      <c r="AC222" s="4"/>
      <c r="AD222" s="4" t="b">
        <v>0</v>
      </c>
      <c r="AE222" s="4"/>
      <c r="AF222" s="4"/>
      <c r="AG222" s="12">
        <f t="shared" si="3"/>
        <v>43256</v>
      </c>
    </row>
    <row r="223" s="10" customFormat="1" spans="1:33">
      <c r="A223" s="4" t="s">
        <v>1387</v>
      </c>
      <c r="B223" s="4" t="s">
        <v>1387</v>
      </c>
      <c r="C223" s="4" t="s">
        <v>1388</v>
      </c>
      <c r="D223" s="4" t="s">
        <v>1389</v>
      </c>
      <c r="E223" s="4" t="s">
        <v>36</v>
      </c>
      <c r="F223" s="4" t="s">
        <v>37</v>
      </c>
      <c r="G223" s="4" t="s">
        <v>51</v>
      </c>
      <c r="H223" s="4"/>
      <c r="I223" s="4"/>
      <c r="J223" s="4" t="s">
        <v>52</v>
      </c>
      <c r="K223" s="4" t="s">
        <v>1390</v>
      </c>
      <c r="L223" s="4" t="s">
        <v>1391</v>
      </c>
      <c r="M223" s="4" t="s">
        <v>1392</v>
      </c>
      <c r="N223" s="4" t="s">
        <v>36</v>
      </c>
      <c r="O223" s="4">
        <v>1</v>
      </c>
      <c r="P223" s="4" t="s">
        <v>56</v>
      </c>
      <c r="Q223" s="4">
        <v>22.98</v>
      </c>
      <c r="R223" s="4"/>
      <c r="S223" s="4"/>
      <c r="T223" s="4"/>
      <c r="U223" s="4"/>
      <c r="V223" s="4"/>
      <c r="W223" s="4"/>
      <c r="X223" s="4"/>
      <c r="Y223" s="4" t="s">
        <v>1393</v>
      </c>
      <c r="Z223" s="4" t="s">
        <v>266</v>
      </c>
      <c r="AA223" s="4" t="s">
        <v>1394</v>
      </c>
      <c r="AB223" s="4" t="s">
        <v>59</v>
      </c>
      <c r="AC223" s="4"/>
      <c r="AD223" s="4" t="b">
        <v>0</v>
      </c>
      <c r="AE223" s="4"/>
      <c r="AF223" s="4"/>
      <c r="AG223" s="12">
        <f t="shared" si="3"/>
        <v>43256</v>
      </c>
    </row>
    <row r="224" s="10" customFormat="1" spans="1:33">
      <c r="A224" s="4" t="s">
        <v>1395</v>
      </c>
      <c r="B224" s="4" t="s">
        <v>1395</v>
      </c>
      <c r="C224" s="4" t="s">
        <v>1396</v>
      </c>
      <c r="D224" s="4" t="s">
        <v>1397</v>
      </c>
      <c r="E224" s="4" t="s">
        <v>36</v>
      </c>
      <c r="F224" s="4" t="s">
        <v>37</v>
      </c>
      <c r="G224" s="4" t="s">
        <v>51</v>
      </c>
      <c r="H224" s="4"/>
      <c r="I224" s="4"/>
      <c r="J224" s="4" t="s">
        <v>52</v>
      </c>
      <c r="K224" s="4" t="s">
        <v>53</v>
      </c>
      <c r="L224" s="4" t="s">
        <v>54</v>
      </c>
      <c r="M224" s="4" t="s">
        <v>55</v>
      </c>
      <c r="N224" s="4" t="s">
        <v>36</v>
      </c>
      <c r="O224" s="4">
        <v>1</v>
      </c>
      <c r="P224" s="4" t="s">
        <v>56</v>
      </c>
      <c r="Q224" s="4">
        <v>22.98</v>
      </c>
      <c r="R224" s="4"/>
      <c r="S224" s="4"/>
      <c r="T224" s="4"/>
      <c r="U224" s="4"/>
      <c r="V224" s="4"/>
      <c r="W224" s="4"/>
      <c r="X224" s="4"/>
      <c r="Y224" s="4" t="s">
        <v>1398</v>
      </c>
      <c r="Z224" s="4" t="s">
        <v>47</v>
      </c>
      <c r="AA224" s="4" t="s">
        <v>1399</v>
      </c>
      <c r="AB224" s="4" t="s">
        <v>59</v>
      </c>
      <c r="AC224" s="4"/>
      <c r="AD224" s="4" t="b">
        <v>0</v>
      </c>
      <c r="AE224" s="4"/>
      <c r="AF224" s="4"/>
      <c r="AG224" s="12">
        <f t="shared" si="3"/>
        <v>43256</v>
      </c>
    </row>
    <row r="225" s="10" customFormat="1" spans="1:33">
      <c r="A225" s="4" t="s">
        <v>1400</v>
      </c>
      <c r="B225" s="4" t="s">
        <v>1400</v>
      </c>
      <c r="C225" s="4" t="s">
        <v>1401</v>
      </c>
      <c r="D225" s="4" t="s">
        <v>1402</v>
      </c>
      <c r="E225" s="4" t="s">
        <v>36</v>
      </c>
      <c r="F225" s="4" t="s">
        <v>37</v>
      </c>
      <c r="G225" s="4" t="s">
        <v>51</v>
      </c>
      <c r="H225" s="4"/>
      <c r="I225" s="4"/>
      <c r="J225" s="4" t="s">
        <v>52</v>
      </c>
      <c r="K225" s="4" t="s">
        <v>1403</v>
      </c>
      <c r="L225" s="4" t="s">
        <v>1404</v>
      </c>
      <c r="M225" s="4" t="s">
        <v>1405</v>
      </c>
      <c r="N225" s="4" t="s">
        <v>36</v>
      </c>
      <c r="O225" s="4">
        <v>2</v>
      </c>
      <c r="P225" s="4" t="s">
        <v>56</v>
      </c>
      <c r="Q225" s="4">
        <v>49.96</v>
      </c>
      <c r="R225" s="4"/>
      <c r="S225" s="4"/>
      <c r="T225" s="4"/>
      <c r="U225" s="4"/>
      <c r="V225" s="4"/>
      <c r="W225" s="4"/>
      <c r="X225" s="4"/>
      <c r="Y225" s="4" t="s">
        <v>1406</v>
      </c>
      <c r="Z225" s="4" t="s">
        <v>171</v>
      </c>
      <c r="AA225" s="4" t="s">
        <v>1407</v>
      </c>
      <c r="AB225" s="4" t="s">
        <v>59</v>
      </c>
      <c r="AC225" s="4"/>
      <c r="AD225" s="4" t="b">
        <v>0</v>
      </c>
      <c r="AE225" s="4"/>
      <c r="AF225" s="4"/>
      <c r="AG225" s="12">
        <f t="shared" si="3"/>
        <v>43256</v>
      </c>
    </row>
    <row r="226" s="10" customFormat="1" spans="1:33">
      <c r="A226" s="4" t="s">
        <v>1408</v>
      </c>
      <c r="B226" s="4" t="s">
        <v>1408</v>
      </c>
      <c r="C226" s="4" t="s">
        <v>1409</v>
      </c>
      <c r="D226" s="4" t="s">
        <v>1410</v>
      </c>
      <c r="E226" s="4" t="s">
        <v>36</v>
      </c>
      <c r="F226" s="4" t="s">
        <v>37</v>
      </c>
      <c r="G226" s="4" t="s">
        <v>51</v>
      </c>
      <c r="H226" s="4"/>
      <c r="I226" s="4"/>
      <c r="J226" s="4" t="s">
        <v>52</v>
      </c>
      <c r="K226" s="4" t="s">
        <v>79</v>
      </c>
      <c r="L226" s="4" t="s">
        <v>80</v>
      </c>
      <c r="M226" s="4" t="s">
        <v>81</v>
      </c>
      <c r="N226" s="4" t="s">
        <v>36</v>
      </c>
      <c r="O226" s="4">
        <v>1</v>
      </c>
      <c r="P226" s="4" t="s">
        <v>56</v>
      </c>
      <c r="Q226" s="4">
        <v>22.98</v>
      </c>
      <c r="R226" s="4"/>
      <c r="S226" s="4"/>
      <c r="T226" s="4"/>
      <c r="U226" s="4"/>
      <c r="V226" s="4"/>
      <c r="W226" s="4"/>
      <c r="X226" s="4"/>
      <c r="Y226" s="4" t="s">
        <v>1411</v>
      </c>
      <c r="Z226" s="4" t="s">
        <v>1412</v>
      </c>
      <c r="AA226" s="4" t="s">
        <v>1413</v>
      </c>
      <c r="AB226" s="4" t="s">
        <v>59</v>
      </c>
      <c r="AC226" s="4"/>
      <c r="AD226" s="4" t="b">
        <v>0</v>
      </c>
      <c r="AE226" s="4"/>
      <c r="AF226" s="4"/>
      <c r="AG226" s="12">
        <f t="shared" si="3"/>
        <v>43256</v>
      </c>
    </row>
    <row r="227" s="10" customFormat="1" spans="1:33">
      <c r="A227" s="4" t="s">
        <v>1414</v>
      </c>
      <c r="B227" s="4" t="s">
        <v>1414</v>
      </c>
      <c r="C227" s="4" t="s">
        <v>1415</v>
      </c>
      <c r="D227" s="4" t="s">
        <v>1416</v>
      </c>
      <c r="E227" s="4" t="s">
        <v>36</v>
      </c>
      <c r="F227" s="4" t="s">
        <v>37</v>
      </c>
      <c r="G227" s="4" t="s">
        <v>51</v>
      </c>
      <c r="H227" s="4"/>
      <c r="I227" s="4"/>
      <c r="J227" s="4" t="s">
        <v>52</v>
      </c>
      <c r="K227" s="4" t="s">
        <v>1338</v>
      </c>
      <c r="L227" s="4" t="s">
        <v>1339</v>
      </c>
      <c r="M227" s="4" t="s">
        <v>1340</v>
      </c>
      <c r="N227" s="4" t="s">
        <v>36</v>
      </c>
      <c r="O227" s="4">
        <v>1</v>
      </c>
      <c r="P227" s="4" t="s">
        <v>56</v>
      </c>
      <c r="Q227" s="4">
        <v>22.98</v>
      </c>
      <c r="R227" s="4"/>
      <c r="S227" s="4"/>
      <c r="T227" s="4"/>
      <c r="U227" s="4"/>
      <c r="V227" s="4"/>
      <c r="W227" s="4"/>
      <c r="X227" s="4"/>
      <c r="Y227" s="4" t="s">
        <v>1417</v>
      </c>
      <c r="Z227" s="4" t="s">
        <v>1131</v>
      </c>
      <c r="AA227" s="4" t="s">
        <v>1418</v>
      </c>
      <c r="AB227" s="4" t="s">
        <v>59</v>
      </c>
      <c r="AC227" s="4"/>
      <c r="AD227" s="4" t="b">
        <v>0</v>
      </c>
      <c r="AE227" s="4"/>
      <c r="AF227" s="4"/>
      <c r="AG227" s="12">
        <f t="shared" si="3"/>
        <v>43256</v>
      </c>
    </row>
    <row r="228" s="10" customFormat="1" spans="1:33">
      <c r="A228" s="4" t="s">
        <v>1419</v>
      </c>
      <c r="B228" s="4" t="s">
        <v>1419</v>
      </c>
      <c r="C228" s="4" t="s">
        <v>1420</v>
      </c>
      <c r="D228" s="4" t="s">
        <v>1421</v>
      </c>
      <c r="E228" s="4" t="s">
        <v>36</v>
      </c>
      <c r="F228" s="4" t="s">
        <v>37</v>
      </c>
      <c r="G228" s="4" t="s">
        <v>51</v>
      </c>
      <c r="H228" s="4"/>
      <c r="I228" s="4"/>
      <c r="J228" s="4" t="s">
        <v>52</v>
      </c>
      <c r="K228" s="4" t="s">
        <v>1422</v>
      </c>
      <c r="L228" s="4" t="s">
        <v>1423</v>
      </c>
      <c r="M228" s="4" t="s">
        <v>1424</v>
      </c>
      <c r="N228" s="4" t="s">
        <v>36</v>
      </c>
      <c r="O228" s="4">
        <v>1</v>
      </c>
      <c r="P228" s="4" t="s">
        <v>56</v>
      </c>
      <c r="Q228" s="4">
        <v>22.98</v>
      </c>
      <c r="R228" s="4"/>
      <c r="S228" s="4"/>
      <c r="T228" s="4"/>
      <c r="U228" s="4"/>
      <c r="V228" s="4"/>
      <c r="W228" s="4"/>
      <c r="X228" s="4"/>
      <c r="Y228" s="4" t="s">
        <v>1425</v>
      </c>
      <c r="Z228" s="4" t="s">
        <v>649</v>
      </c>
      <c r="AA228" s="4" t="s">
        <v>1426</v>
      </c>
      <c r="AB228" s="4" t="s">
        <v>59</v>
      </c>
      <c r="AC228" s="4"/>
      <c r="AD228" s="4" t="b">
        <v>0</v>
      </c>
      <c r="AE228" s="4"/>
      <c r="AF228" s="4"/>
      <c r="AG228" s="12">
        <f t="shared" si="3"/>
        <v>43256</v>
      </c>
    </row>
    <row r="229" s="10" customFormat="1" spans="1:33">
      <c r="A229" s="4" t="s">
        <v>1419</v>
      </c>
      <c r="B229" s="4" t="s">
        <v>1419</v>
      </c>
      <c r="C229" s="4" t="s">
        <v>1420</v>
      </c>
      <c r="D229" s="4" t="s">
        <v>1421</v>
      </c>
      <c r="E229" s="4" t="s">
        <v>36</v>
      </c>
      <c r="F229" s="4" t="s">
        <v>37</v>
      </c>
      <c r="G229" s="4" t="s">
        <v>51</v>
      </c>
      <c r="H229" s="4"/>
      <c r="I229" s="4"/>
      <c r="J229" s="4" t="s">
        <v>52</v>
      </c>
      <c r="K229" s="4" t="s">
        <v>1427</v>
      </c>
      <c r="L229" s="4" t="s">
        <v>1428</v>
      </c>
      <c r="M229" s="4" t="s">
        <v>1429</v>
      </c>
      <c r="N229" s="4" t="s">
        <v>36</v>
      </c>
      <c r="O229" s="4">
        <v>1</v>
      </c>
      <c r="P229" s="4" t="s">
        <v>56</v>
      </c>
      <c r="Q229" s="4">
        <v>22.98</v>
      </c>
      <c r="R229" s="4"/>
      <c r="S229" s="4"/>
      <c r="T229" s="4"/>
      <c r="U229" s="4"/>
      <c r="V229" s="4"/>
      <c r="W229" s="4"/>
      <c r="X229" s="4"/>
      <c r="Y229" s="4" t="s">
        <v>1425</v>
      </c>
      <c r="Z229" s="4" t="s">
        <v>649</v>
      </c>
      <c r="AA229" s="4" t="s">
        <v>1426</v>
      </c>
      <c r="AB229" s="4" t="s">
        <v>59</v>
      </c>
      <c r="AC229" s="4"/>
      <c r="AD229" s="4" t="b">
        <v>0</v>
      </c>
      <c r="AE229" s="4"/>
      <c r="AF229" s="4"/>
      <c r="AG229" s="12">
        <f t="shared" si="3"/>
        <v>43256</v>
      </c>
    </row>
    <row r="230" s="10" customFormat="1" spans="1:33">
      <c r="A230" s="4" t="s">
        <v>1430</v>
      </c>
      <c r="B230" s="4" t="s">
        <v>1430</v>
      </c>
      <c r="C230" s="4" t="s">
        <v>1431</v>
      </c>
      <c r="D230" s="4" t="s">
        <v>1432</v>
      </c>
      <c r="E230" s="4" t="s">
        <v>36</v>
      </c>
      <c r="F230" s="4" t="s">
        <v>37</v>
      </c>
      <c r="G230" s="4" t="s">
        <v>51</v>
      </c>
      <c r="H230" s="4"/>
      <c r="I230" s="4"/>
      <c r="J230" s="4" t="s">
        <v>157</v>
      </c>
      <c r="K230" s="4" t="s">
        <v>602</v>
      </c>
      <c r="L230" s="4" t="s">
        <v>603</v>
      </c>
      <c r="M230" s="4" t="s">
        <v>604</v>
      </c>
      <c r="N230" s="4" t="s">
        <v>36</v>
      </c>
      <c r="O230" s="4">
        <v>1</v>
      </c>
      <c r="P230" s="4" t="s">
        <v>56</v>
      </c>
      <c r="Q230" s="4">
        <v>22.98</v>
      </c>
      <c r="R230" s="4"/>
      <c r="S230" s="4"/>
      <c r="T230" s="4"/>
      <c r="U230" s="4"/>
      <c r="V230" s="4"/>
      <c r="W230" s="4"/>
      <c r="X230" s="4"/>
      <c r="Y230" s="4" t="s">
        <v>1433</v>
      </c>
      <c r="Z230" s="4" t="s">
        <v>518</v>
      </c>
      <c r="AA230" s="4" t="s">
        <v>1434</v>
      </c>
      <c r="AB230" s="4" t="s">
        <v>59</v>
      </c>
      <c r="AC230" s="4" t="s">
        <v>259</v>
      </c>
      <c r="AD230" s="4" t="b">
        <v>0</v>
      </c>
      <c r="AE230" s="4"/>
      <c r="AF230" s="4"/>
      <c r="AG230" s="12">
        <f t="shared" si="3"/>
        <v>43256</v>
      </c>
    </row>
    <row r="231" s="10" customFormat="1" spans="1:33">
      <c r="A231" s="4" t="s">
        <v>1430</v>
      </c>
      <c r="B231" s="4" t="s">
        <v>1430</v>
      </c>
      <c r="C231" s="4" t="s">
        <v>1431</v>
      </c>
      <c r="D231" s="4" t="s">
        <v>1432</v>
      </c>
      <c r="E231" s="4" t="s">
        <v>36</v>
      </c>
      <c r="F231" s="4" t="s">
        <v>37</v>
      </c>
      <c r="G231" s="4" t="s">
        <v>51</v>
      </c>
      <c r="H231" s="4"/>
      <c r="I231" s="4"/>
      <c r="J231" s="4" t="s">
        <v>157</v>
      </c>
      <c r="K231" s="4" t="s">
        <v>1435</v>
      </c>
      <c r="L231" s="4" t="s">
        <v>1436</v>
      </c>
      <c r="M231" s="4" t="s">
        <v>1437</v>
      </c>
      <c r="N231" s="4" t="s">
        <v>36</v>
      </c>
      <c r="O231" s="4">
        <v>1</v>
      </c>
      <c r="P231" s="4" t="s">
        <v>56</v>
      </c>
      <c r="Q231" s="4">
        <v>22.98</v>
      </c>
      <c r="R231" s="4"/>
      <c r="S231" s="4"/>
      <c r="T231" s="4"/>
      <c r="U231" s="4"/>
      <c r="V231" s="4"/>
      <c r="W231" s="4"/>
      <c r="X231" s="4"/>
      <c r="Y231" s="4" t="s">
        <v>1433</v>
      </c>
      <c r="Z231" s="4" t="s">
        <v>518</v>
      </c>
      <c r="AA231" s="4" t="s">
        <v>1434</v>
      </c>
      <c r="AB231" s="4" t="s">
        <v>59</v>
      </c>
      <c r="AC231" s="4" t="s">
        <v>259</v>
      </c>
      <c r="AD231" s="4" t="b">
        <v>0</v>
      </c>
      <c r="AE231" s="4"/>
      <c r="AF231" s="4"/>
      <c r="AG231" s="12">
        <f t="shared" si="3"/>
        <v>43256</v>
      </c>
    </row>
    <row r="232" s="10" customFormat="1" spans="1:33">
      <c r="A232" s="4" t="s">
        <v>1438</v>
      </c>
      <c r="B232" s="4" t="s">
        <v>1438</v>
      </c>
      <c r="C232" s="4" t="s">
        <v>1439</v>
      </c>
      <c r="D232" s="4" t="s">
        <v>1440</v>
      </c>
      <c r="E232" s="4" t="s">
        <v>36</v>
      </c>
      <c r="F232" s="4" t="s">
        <v>37</v>
      </c>
      <c r="G232" s="4" t="s">
        <v>51</v>
      </c>
      <c r="H232" s="4"/>
      <c r="I232" s="4"/>
      <c r="J232" s="4" t="s">
        <v>157</v>
      </c>
      <c r="K232" s="4" t="s">
        <v>1441</v>
      </c>
      <c r="L232" s="4" t="s">
        <v>1442</v>
      </c>
      <c r="M232" s="4" t="s">
        <v>1443</v>
      </c>
      <c r="N232" s="4" t="s">
        <v>36</v>
      </c>
      <c r="O232" s="4">
        <v>1</v>
      </c>
      <c r="P232" s="4" t="s">
        <v>56</v>
      </c>
      <c r="Q232" s="4">
        <v>20.98</v>
      </c>
      <c r="R232" s="4"/>
      <c r="S232" s="4"/>
      <c r="T232" s="4"/>
      <c r="U232" s="4"/>
      <c r="V232" s="4"/>
      <c r="W232" s="4"/>
      <c r="X232" s="4"/>
      <c r="Y232" s="4" t="s">
        <v>1433</v>
      </c>
      <c r="Z232" s="4" t="s">
        <v>518</v>
      </c>
      <c r="AA232" s="4" t="s">
        <v>1434</v>
      </c>
      <c r="AB232" s="4" t="s">
        <v>59</v>
      </c>
      <c r="AC232" s="4"/>
      <c r="AD232" s="4" t="b">
        <v>0</v>
      </c>
      <c r="AE232" s="4"/>
      <c r="AF232" s="4"/>
      <c r="AG232" s="12">
        <f t="shared" si="3"/>
        <v>43256</v>
      </c>
    </row>
    <row r="233" s="10" customFormat="1" spans="1:33">
      <c r="A233" s="4" t="s">
        <v>1444</v>
      </c>
      <c r="B233" s="4" t="s">
        <v>1444</v>
      </c>
      <c r="C233" s="4" t="s">
        <v>1445</v>
      </c>
      <c r="D233" s="4" t="s">
        <v>1446</v>
      </c>
      <c r="E233" s="4" t="s">
        <v>36</v>
      </c>
      <c r="F233" s="4" t="s">
        <v>37</v>
      </c>
      <c r="G233" s="4" t="s">
        <v>51</v>
      </c>
      <c r="H233" s="4"/>
      <c r="I233" s="4"/>
      <c r="J233" s="4" t="s">
        <v>52</v>
      </c>
      <c r="K233" s="4" t="s">
        <v>1119</v>
      </c>
      <c r="L233" s="4" t="s">
        <v>1120</v>
      </c>
      <c r="M233" s="4" t="s">
        <v>1121</v>
      </c>
      <c r="N233" s="4" t="s">
        <v>36</v>
      </c>
      <c r="O233" s="4">
        <v>1</v>
      </c>
      <c r="P233" s="4" t="s">
        <v>56</v>
      </c>
      <c r="Q233" s="4">
        <v>23.98</v>
      </c>
      <c r="R233" s="4"/>
      <c r="S233" s="4"/>
      <c r="T233" s="4"/>
      <c r="U233" s="4"/>
      <c r="V233" s="4"/>
      <c r="W233" s="4"/>
      <c r="X233" s="4"/>
      <c r="Y233" s="4" t="s">
        <v>1447</v>
      </c>
      <c r="Z233" s="4" t="s">
        <v>759</v>
      </c>
      <c r="AA233" s="4" t="s">
        <v>1448</v>
      </c>
      <c r="AB233" s="4" t="s">
        <v>59</v>
      </c>
      <c r="AC233" s="4"/>
      <c r="AD233" s="4" t="b">
        <v>0</v>
      </c>
      <c r="AE233" s="4"/>
      <c r="AF233" s="4"/>
      <c r="AG233" s="12">
        <f t="shared" si="3"/>
        <v>43256</v>
      </c>
    </row>
    <row r="234" s="10" customFormat="1" spans="1:33">
      <c r="A234" s="4" t="s">
        <v>1449</v>
      </c>
      <c r="B234" s="4" t="s">
        <v>1449</v>
      </c>
      <c r="C234" s="4" t="s">
        <v>1450</v>
      </c>
      <c r="D234" s="4" t="s">
        <v>1451</v>
      </c>
      <c r="E234" s="4" t="s">
        <v>36</v>
      </c>
      <c r="F234" s="4" t="s">
        <v>37</v>
      </c>
      <c r="G234" s="4" t="s">
        <v>51</v>
      </c>
      <c r="H234" s="4"/>
      <c r="I234" s="4"/>
      <c r="J234" s="4" t="s">
        <v>52</v>
      </c>
      <c r="K234" s="4" t="s">
        <v>1452</v>
      </c>
      <c r="L234" s="4" t="s">
        <v>1453</v>
      </c>
      <c r="M234" s="4" t="s">
        <v>1454</v>
      </c>
      <c r="N234" s="4" t="s">
        <v>36</v>
      </c>
      <c r="O234" s="4">
        <v>1</v>
      </c>
      <c r="P234" s="4" t="s">
        <v>56</v>
      </c>
      <c r="Q234" s="4">
        <v>22.51</v>
      </c>
      <c r="R234" s="4"/>
      <c r="S234" s="4"/>
      <c r="T234" s="4"/>
      <c r="U234" s="4"/>
      <c r="V234" s="4"/>
      <c r="W234" s="4"/>
      <c r="X234" s="4"/>
      <c r="Y234" s="4" t="s">
        <v>1455</v>
      </c>
      <c r="Z234" s="4" t="s">
        <v>266</v>
      </c>
      <c r="AA234" s="4" t="s">
        <v>1456</v>
      </c>
      <c r="AB234" s="4" t="s">
        <v>59</v>
      </c>
      <c r="AC234" s="4"/>
      <c r="AD234" s="4" t="b">
        <v>0</v>
      </c>
      <c r="AE234" s="4"/>
      <c r="AF234" s="4"/>
      <c r="AG234" s="12">
        <f t="shared" si="3"/>
        <v>43256</v>
      </c>
    </row>
    <row r="235" s="10" customFormat="1" spans="1:33">
      <c r="A235" s="4" t="s">
        <v>1457</v>
      </c>
      <c r="B235" s="4" t="s">
        <v>1457</v>
      </c>
      <c r="C235" s="4" t="s">
        <v>1458</v>
      </c>
      <c r="D235" s="4" t="s">
        <v>1459</v>
      </c>
      <c r="E235" s="4" t="s">
        <v>36</v>
      </c>
      <c r="F235" s="4" t="s">
        <v>37</v>
      </c>
      <c r="G235" s="4" t="s">
        <v>51</v>
      </c>
      <c r="H235" s="4"/>
      <c r="I235" s="4"/>
      <c r="J235" s="4" t="s">
        <v>312</v>
      </c>
      <c r="K235" s="4" t="s">
        <v>986</v>
      </c>
      <c r="L235" s="4" t="s">
        <v>987</v>
      </c>
      <c r="M235" s="4" t="s">
        <v>988</v>
      </c>
      <c r="N235" s="4" t="s">
        <v>36</v>
      </c>
      <c r="O235" s="4">
        <v>1</v>
      </c>
      <c r="P235" s="4" t="s">
        <v>56</v>
      </c>
      <c r="Q235" s="4">
        <v>23.98</v>
      </c>
      <c r="R235" s="4"/>
      <c r="S235" s="4">
        <v>3.99</v>
      </c>
      <c r="T235" s="4"/>
      <c r="U235" s="4"/>
      <c r="V235" s="4"/>
      <c r="W235" s="4"/>
      <c r="X235" s="4"/>
      <c r="Y235" s="4" t="s">
        <v>1460</v>
      </c>
      <c r="Z235" s="4" t="s">
        <v>143</v>
      </c>
      <c r="AA235" s="4" t="s">
        <v>1461</v>
      </c>
      <c r="AB235" s="4" t="s">
        <v>59</v>
      </c>
      <c r="AC235" s="4"/>
      <c r="AD235" s="4" t="b">
        <v>0</v>
      </c>
      <c r="AE235" s="4"/>
      <c r="AF235" s="4"/>
      <c r="AG235" s="12">
        <f t="shared" si="3"/>
        <v>43256</v>
      </c>
    </row>
    <row r="236" s="10" customFormat="1" spans="1:33">
      <c r="A236" s="4" t="s">
        <v>1462</v>
      </c>
      <c r="B236" s="4" t="s">
        <v>1462</v>
      </c>
      <c r="C236" s="4" t="s">
        <v>1463</v>
      </c>
      <c r="D236" s="4" t="s">
        <v>1464</v>
      </c>
      <c r="E236" s="4" t="s">
        <v>36</v>
      </c>
      <c r="F236" s="4" t="s">
        <v>37</v>
      </c>
      <c r="G236" s="4" t="s">
        <v>51</v>
      </c>
      <c r="H236" s="4"/>
      <c r="I236" s="4"/>
      <c r="J236" s="4" t="s">
        <v>52</v>
      </c>
      <c r="K236" s="4" t="s">
        <v>486</v>
      </c>
      <c r="L236" s="4" t="s">
        <v>487</v>
      </c>
      <c r="M236" s="4" t="s">
        <v>488</v>
      </c>
      <c r="N236" s="4" t="s">
        <v>36</v>
      </c>
      <c r="O236" s="4">
        <v>1</v>
      </c>
      <c r="P236" s="4" t="s">
        <v>56</v>
      </c>
      <c r="Q236" s="4">
        <v>23.98</v>
      </c>
      <c r="R236" s="4"/>
      <c r="S236" s="4"/>
      <c r="T236" s="4"/>
      <c r="U236" s="4"/>
      <c r="V236" s="4"/>
      <c r="W236" s="4"/>
      <c r="X236" s="4"/>
      <c r="Y236" s="4" t="s">
        <v>1465</v>
      </c>
      <c r="Z236" s="4" t="s">
        <v>77</v>
      </c>
      <c r="AA236" s="4" t="s">
        <v>1466</v>
      </c>
      <c r="AB236" s="4" t="s">
        <v>59</v>
      </c>
      <c r="AC236" s="4"/>
      <c r="AD236" s="4" t="b">
        <v>0</v>
      </c>
      <c r="AE236" s="4"/>
      <c r="AF236" s="4"/>
      <c r="AG236" s="12">
        <f t="shared" si="3"/>
        <v>43256</v>
      </c>
    </row>
    <row r="237" s="10" customFormat="1" spans="1:33">
      <c r="A237" s="4" t="s">
        <v>1467</v>
      </c>
      <c r="B237" s="4" t="s">
        <v>1467</v>
      </c>
      <c r="C237" s="4" t="s">
        <v>1468</v>
      </c>
      <c r="D237" s="4" t="s">
        <v>1469</v>
      </c>
      <c r="E237" s="4" t="s">
        <v>36</v>
      </c>
      <c r="F237" s="4" t="s">
        <v>37</v>
      </c>
      <c r="G237" s="4" t="s">
        <v>51</v>
      </c>
      <c r="H237" s="4"/>
      <c r="I237" s="4"/>
      <c r="J237" s="4" t="s">
        <v>52</v>
      </c>
      <c r="K237" s="4" t="s">
        <v>167</v>
      </c>
      <c r="L237" s="4" t="s">
        <v>1470</v>
      </c>
      <c r="M237" s="4" t="s">
        <v>1471</v>
      </c>
      <c r="N237" s="4" t="s">
        <v>36</v>
      </c>
      <c r="O237" s="4">
        <v>1</v>
      </c>
      <c r="P237" s="4" t="s">
        <v>56</v>
      </c>
      <c r="Q237" s="4">
        <v>22.98</v>
      </c>
      <c r="R237" s="4"/>
      <c r="S237" s="4"/>
      <c r="T237" s="4"/>
      <c r="U237" s="4"/>
      <c r="V237" s="4"/>
      <c r="W237" s="4"/>
      <c r="X237" s="4"/>
      <c r="Y237" s="4" t="s">
        <v>1472</v>
      </c>
      <c r="Z237" s="4" t="s">
        <v>177</v>
      </c>
      <c r="AA237" s="4">
        <v>15216</v>
      </c>
      <c r="AB237" s="4" t="s">
        <v>59</v>
      </c>
      <c r="AC237" s="4"/>
      <c r="AD237" s="4" t="b">
        <v>0</v>
      </c>
      <c r="AE237" s="4"/>
      <c r="AF237" s="4"/>
      <c r="AG237" s="12">
        <f t="shared" si="3"/>
        <v>43256</v>
      </c>
    </row>
    <row r="238" s="10" customFormat="1" spans="1:33">
      <c r="A238" s="4" t="s">
        <v>1473</v>
      </c>
      <c r="B238" s="4" t="s">
        <v>1473</v>
      </c>
      <c r="C238" s="4" t="s">
        <v>1474</v>
      </c>
      <c r="D238" s="4" t="s">
        <v>1475</v>
      </c>
      <c r="E238" s="4" t="s">
        <v>36</v>
      </c>
      <c r="F238" s="4" t="s">
        <v>37</v>
      </c>
      <c r="G238" s="4" t="s">
        <v>51</v>
      </c>
      <c r="H238" s="4"/>
      <c r="I238" s="4"/>
      <c r="J238" s="4" t="s">
        <v>52</v>
      </c>
      <c r="K238" s="4" t="s">
        <v>695</v>
      </c>
      <c r="L238" s="4" t="s">
        <v>696</v>
      </c>
      <c r="M238" s="4" t="s">
        <v>697</v>
      </c>
      <c r="N238" s="4" t="s">
        <v>36</v>
      </c>
      <c r="O238" s="4">
        <v>1</v>
      </c>
      <c r="P238" s="4" t="s">
        <v>56</v>
      </c>
      <c r="Q238" s="4">
        <v>23.98</v>
      </c>
      <c r="R238" s="4"/>
      <c r="S238" s="4"/>
      <c r="T238" s="4"/>
      <c r="U238" s="4"/>
      <c r="V238" s="4"/>
      <c r="W238" s="4"/>
      <c r="X238" s="4"/>
      <c r="Y238" s="4" t="s">
        <v>1476</v>
      </c>
      <c r="Z238" s="4" t="s">
        <v>490</v>
      </c>
      <c r="AA238" s="4" t="s">
        <v>1477</v>
      </c>
      <c r="AB238" s="4" t="s">
        <v>59</v>
      </c>
      <c r="AC238" s="4"/>
      <c r="AD238" s="4" t="b">
        <v>0</v>
      </c>
      <c r="AE238" s="4"/>
      <c r="AF238" s="4"/>
      <c r="AG238" s="12">
        <f t="shared" si="3"/>
        <v>43256</v>
      </c>
    </row>
    <row r="239" s="10" customFormat="1" spans="1:33">
      <c r="A239" s="4" t="s">
        <v>1473</v>
      </c>
      <c r="B239" s="4" t="s">
        <v>1473</v>
      </c>
      <c r="C239" s="4" t="s">
        <v>1474</v>
      </c>
      <c r="D239" s="4" t="s">
        <v>1475</v>
      </c>
      <c r="E239" s="4" t="s">
        <v>36</v>
      </c>
      <c r="F239" s="4" t="s">
        <v>37</v>
      </c>
      <c r="G239" s="4" t="s">
        <v>51</v>
      </c>
      <c r="H239" s="4"/>
      <c r="I239" s="4"/>
      <c r="J239" s="4" t="s">
        <v>52</v>
      </c>
      <c r="K239" s="4" t="s">
        <v>1478</v>
      </c>
      <c r="L239" s="4" t="s">
        <v>1479</v>
      </c>
      <c r="M239" s="4" t="s">
        <v>1480</v>
      </c>
      <c r="N239" s="4" t="s">
        <v>36</v>
      </c>
      <c r="O239" s="4">
        <v>1</v>
      </c>
      <c r="P239" s="4" t="s">
        <v>56</v>
      </c>
      <c r="Q239" s="4">
        <v>23.98</v>
      </c>
      <c r="R239" s="4"/>
      <c r="S239" s="4"/>
      <c r="T239" s="4"/>
      <c r="U239" s="4"/>
      <c r="V239" s="4"/>
      <c r="W239" s="4"/>
      <c r="X239" s="4"/>
      <c r="Y239" s="4" t="s">
        <v>1476</v>
      </c>
      <c r="Z239" s="4" t="s">
        <v>490</v>
      </c>
      <c r="AA239" s="4" t="s">
        <v>1477</v>
      </c>
      <c r="AB239" s="4" t="s">
        <v>59</v>
      </c>
      <c r="AC239" s="4"/>
      <c r="AD239" s="4" t="b">
        <v>0</v>
      </c>
      <c r="AE239" s="4"/>
      <c r="AF239" s="4"/>
      <c r="AG239" s="12">
        <f t="shared" si="3"/>
        <v>43256</v>
      </c>
    </row>
    <row r="240" s="10" customFormat="1" spans="1:33">
      <c r="A240" s="4" t="s">
        <v>1473</v>
      </c>
      <c r="B240" s="4" t="s">
        <v>1473</v>
      </c>
      <c r="C240" s="4" t="s">
        <v>1474</v>
      </c>
      <c r="D240" s="4" t="s">
        <v>1475</v>
      </c>
      <c r="E240" s="4" t="s">
        <v>36</v>
      </c>
      <c r="F240" s="4" t="s">
        <v>37</v>
      </c>
      <c r="G240" s="4" t="s">
        <v>51</v>
      </c>
      <c r="H240" s="4"/>
      <c r="I240" s="4"/>
      <c r="J240" s="4" t="s">
        <v>52</v>
      </c>
      <c r="K240" s="4" t="s">
        <v>1481</v>
      </c>
      <c r="L240" s="4" t="s">
        <v>1482</v>
      </c>
      <c r="M240" s="4" t="s">
        <v>1483</v>
      </c>
      <c r="N240" s="4" t="s">
        <v>36</v>
      </c>
      <c r="O240" s="4">
        <v>1</v>
      </c>
      <c r="P240" s="4" t="s">
        <v>56</v>
      </c>
      <c r="Q240" s="4">
        <v>24.98</v>
      </c>
      <c r="R240" s="4"/>
      <c r="S240" s="4"/>
      <c r="T240" s="4"/>
      <c r="U240" s="4"/>
      <c r="V240" s="4"/>
      <c r="W240" s="4"/>
      <c r="X240" s="4"/>
      <c r="Y240" s="4" t="s">
        <v>1476</v>
      </c>
      <c r="Z240" s="4" t="s">
        <v>490</v>
      </c>
      <c r="AA240" s="4" t="s">
        <v>1477</v>
      </c>
      <c r="AB240" s="4" t="s">
        <v>59</v>
      </c>
      <c r="AC240" s="4"/>
      <c r="AD240" s="4" t="b">
        <v>0</v>
      </c>
      <c r="AE240" s="4"/>
      <c r="AF240" s="4"/>
      <c r="AG240" s="12">
        <f t="shared" si="3"/>
        <v>43256</v>
      </c>
    </row>
    <row r="241" s="10" customFormat="1" spans="1:33">
      <c r="A241" s="4" t="s">
        <v>1473</v>
      </c>
      <c r="B241" s="4" t="s">
        <v>1473</v>
      </c>
      <c r="C241" s="4" t="s">
        <v>1474</v>
      </c>
      <c r="D241" s="4" t="s">
        <v>1475</v>
      </c>
      <c r="E241" s="4" t="s">
        <v>36</v>
      </c>
      <c r="F241" s="4" t="s">
        <v>37</v>
      </c>
      <c r="G241" s="4" t="s">
        <v>51</v>
      </c>
      <c r="H241" s="4"/>
      <c r="I241" s="4"/>
      <c r="J241" s="4" t="s">
        <v>52</v>
      </c>
      <c r="K241" s="4" t="s">
        <v>1484</v>
      </c>
      <c r="L241" s="4" t="s">
        <v>1485</v>
      </c>
      <c r="M241" s="4" t="s">
        <v>1486</v>
      </c>
      <c r="N241" s="4" t="s">
        <v>36</v>
      </c>
      <c r="O241" s="4">
        <v>1</v>
      </c>
      <c r="P241" s="4" t="s">
        <v>56</v>
      </c>
      <c r="Q241" s="4">
        <v>22.98</v>
      </c>
      <c r="R241" s="4"/>
      <c r="S241" s="4"/>
      <c r="T241" s="4"/>
      <c r="U241" s="4"/>
      <c r="V241" s="4"/>
      <c r="W241" s="4"/>
      <c r="X241" s="4"/>
      <c r="Y241" s="4" t="s">
        <v>1476</v>
      </c>
      <c r="Z241" s="4" t="s">
        <v>490</v>
      </c>
      <c r="AA241" s="4" t="s">
        <v>1477</v>
      </c>
      <c r="AB241" s="4" t="s">
        <v>59</v>
      </c>
      <c r="AC241" s="4"/>
      <c r="AD241" s="4" t="b">
        <v>0</v>
      </c>
      <c r="AE241" s="4"/>
      <c r="AF241" s="4"/>
      <c r="AG241" s="12">
        <f t="shared" si="3"/>
        <v>43256</v>
      </c>
    </row>
    <row r="242" s="10" customFormat="1" spans="1:33">
      <c r="A242" s="4" t="s">
        <v>1473</v>
      </c>
      <c r="B242" s="4" t="s">
        <v>1473</v>
      </c>
      <c r="C242" s="4" t="s">
        <v>1474</v>
      </c>
      <c r="D242" s="4" t="s">
        <v>1475</v>
      </c>
      <c r="E242" s="4" t="s">
        <v>36</v>
      </c>
      <c r="F242" s="4" t="s">
        <v>37</v>
      </c>
      <c r="G242" s="4" t="s">
        <v>51</v>
      </c>
      <c r="H242" s="4"/>
      <c r="I242" s="4"/>
      <c r="J242" s="4" t="s">
        <v>52</v>
      </c>
      <c r="K242" s="4" t="s">
        <v>1487</v>
      </c>
      <c r="L242" s="4" t="s">
        <v>1488</v>
      </c>
      <c r="M242" s="4" t="s">
        <v>1489</v>
      </c>
      <c r="N242" s="4" t="s">
        <v>36</v>
      </c>
      <c r="O242" s="4">
        <v>1</v>
      </c>
      <c r="P242" s="4" t="s">
        <v>56</v>
      </c>
      <c r="Q242" s="4">
        <v>21.98</v>
      </c>
      <c r="R242" s="4"/>
      <c r="S242" s="4"/>
      <c r="T242" s="4"/>
      <c r="U242" s="4"/>
      <c r="V242" s="4"/>
      <c r="W242" s="4"/>
      <c r="X242" s="4"/>
      <c r="Y242" s="4" t="s">
        <v>1476</v>
      </c>
      <c r="Z242" s="4" t="s">
        <v>490</v>
      </c>
      <c r="AA242" s="4" t="s">
        <v>1477</v>
      </c>
      <c r="AB242" s="4" t="s">
        <v>59</v>
      </c>
      <c r="AC242" s="4"/>
      <c r="AD242" s="4" t="b">
        <v>0</v>
      </c>
      <c r="AE242" s="4"/>
      <c r="AF242" s="4"/>
      <c r="AG242" s="12">
        <f t="shared" si="3"/>
        <v>43256</v>
      </c>
    </row>
    <row r="243" s="10" customFormat="1" spans="1:33">
      <c r="A243" s="4" t="s">
        <v>1473</v>
      </c>
      <c r="B243" s="4" t="s">
        <v>1473</v>
      </c>
      <c r="C243" s="4" t="s">
        <v>1474</v>
      </c>
      <c r="D243" s="4" t="s">
        <v>1475</v>
      </c>
      <c r="E243" s="4" t="s">
        <v>36</v>
      </c>
      <c r="F243" s="4" t="s">
        <v>37</v>
      </c>
      <c r="G243" s="4" t="s">
        <v>51</v>
      </c>
      <c r="H243" s="4"/>
      <c r="I243" s="4"/>
      <c r="J243" s="4" t="s">
        <v>52</v>
      </c>
      <c r="K243" s="4" t="s">
        <v>1490</v>
      </c>
      <c r="L243" s="4" t="s">
        <v>1491</v>
      </c>
      <c r="M243" s="4" t="s">
        <v>1492</v>
      </c>
      <c r="N243" s="4" t="s">
        <v>36</v>
      </c>
      <c r="O243" s="4">
        <v>1</v>
      </c>
      <c r="P243" s="4" t="s">
        <v>56</v>
      </c>
      <c r="Q243" s="4">
        <v>26.98</v>
      </c>
      <c r="R243" s="4"/>
      <c r="S243" s="4"/>
      <c r="T243" s="4"/>
      <c r="U243" s="4"/>
      <c r="V243" s="4"/>
      <c r="W243" s="4"/>
      <c r="X243" s="4"/>
      <c r="Y243" s="4" t="s">
        <v>1476</v>
      </c>
      <c r="Z243" s="4" t="s">
        <v>490</v>
      </c>
      <c r="AA243" s="4" t="s">
        <v>1477</v>
      </c>
      <c r="AB243" s="4" t="s">
        <v>59</v>
      </c>
      <c r="AC243" s="4"/>
      <c r="AD243" s="4" t="b">
        <v>0</v>
      </c>
      <c r="AE243" s="4"/>
      <c r="AF243" s="4"/>
      <c r="AG243" s="12">
        <f t="shared" si="3"/>
        <v>43256</v>
      </c>
    </row>
    <row r="244" s="10" customFormat="1" spans="1:33">
      <c r="A244" s="4" t="s">
        <v>1493</v>
      </c>
      <c r="B244" s="4" t="s">
        <v>1493</v>
      </c>
      <c r="C244" s="4" t="s">
        <v>1494</v>
      </c>
      <c r="D244" s="4" t="s">
        <v>1495</v>
      </c>
      <c r="E244" s="4" t="s">
        <v>36</v>
      </c>
      <c r="F244" s="4" t="s">
        <v>37</v>
      </c>
      <c r="G244" s="4" t="s">
        <v>51</v>
      </c>
      <c r="H244" s="4"/>
      <c r="I244" s="4"/>
      <c r="J244" s="4" t="s">
        <v>52</v>
      </c>
      <c r="K244" s="4" t="s">
        <v>695</v>
      </c>
      <c r="L244" s="4" t="s">
        <v>696</v>
      </c>
      <c r="M244" s="4" t="s">
        <v>697</v>
      </c>
      <c r="N244" s="4" t="s">
        <v>36</v>
      </c>
      <c r="O244" s="4">
        <v>1</v>
      </c>
      <c r="P244" s="4" t="s">
        <v>56</v>
      </c>
      <c r="Q244" s="4">
        <v>23.98</v>
      </c>
      <c r="R244" s="4"/>
      <c r="S244" s="4"/>
      <c r="T244" s="4"/>
      <c r="U244" s="4"/>
      <c r="V244" s="4"/>
      <c r="W244" s="4"/>
      <c r="X244" s="4"/>
      <c r="Y244" s="4" t="s">
        <v>1496</v>
      </c>
      <c r="Z244" s="4" t="s">
        <v>884</v>
      </c>
      <c r="AA244" s="4" t="s">
        <v>1497</v>
      </c>
      <c r="AB244" s="4" t="s">
        <v>59</v>
      </c>
      <c r="AC244" s="4"/>
      <c r="AD244" s="4" t="b">
        <v>0</v>
      </c>
      <c r="AE244" s="4"/>
      <c r="AF244" s="4"/>
      <c r="AG244" s="12">
        <f t="shared" si="3"/>
        <v>43256</v>
      </c>
    </row>
    <row r="245" s="10" customFormat="1" spans="1:33">
      <c r="A245" s="4" t="s">
        <v>1498</v>
      </c>
      <c r="B245" s="4" t="s">
        <v>1498</v>
      </c>
      <c r="C245" s="4" t="s">
        <v>1499</v>
      </c>
      <c r="D245" s="4" t="s">
        <v>1500</v>
      </c>
      <c r="E245" s="4" t="s">
        <v>36</v>
      </c>
      <c r="F245" s="4" t="s">
        <v>37</v>
      </c>
      <c r="G245" s="4" t="s">
        <v>51</v>
      </c>
      <c r="H245" s="4"/>
      <c r="I245" s="4"/>
      <c r="J245" s="4" t="s">
        <v>52</v>
      </c>
      <c r="K245" s="4" t="s">
        <v>522</v>
      </c>
      <c r="L245" s="4" t="s">
        <v>523</v>
      </c>
      <c r="M245" s="4" t="s">
        <v>524</v>
      </c>
      <c r="N245" s="4" t="s">
        <v>36</v>
      </c>
      <c r="O245" s="4">
        <v>1</v>
      </c>
      <c r="P245" s="4" t="s">
        <v>56</v>
      </c>
      <c r="Q245" s="4">
        <v>23.98</v>
      </c>
      <c r="R245" s="4"/>
      <c r="S245" s="4"/>
      <c r="T245" s="4"/>
      <c r="U245" s="4"/>
      <c r="V245" s="4"/>
      <c r="W245" s="4"/>
      <c r="X245" s="4"/>
      <c r="Y245" s="4" t="s">
        <v>1501</v>
      </c>
      <c r="Z245" s="4" t="s">
        <v>1367</v>
      </c>
      <c r="AA245" s="4">
        <v>35235</v>
      </c>
      <c r="AB245" s="4" t="s">
        <v>59</v>
      </c>
      <c r="AC245" s="4"/>
      <c r="AD245" s="4" t="b">
        <v>0</v>
      </c>
      <c r="AE245" s="4"/>
      <c r="AF245" s="4"/>
      <c r="AG245" s="12">
        <f t="shared" si="3"/>
        <v>43256</v>
      </c>
    </row>
    <row r="246" s="10" customFormat="1" spans="1:33">
      <c r="A246" s="4" t="s">
        <v>1502</v>
      </c>
      <c r="B246" s="4" t="s">
        <v>1502</v>
      </c>
      <c r="C246" s="4" t="s">
        <v>1503</v>
      </c>
      <c r="D246" s="4" t="s">
        <v>1504</v>
      </c>
      <c r="E246" s="4" t="s">
        <v>36</v>
      </c>
      <c r="F246" s="4" t="s">
        <v>37</v>
      </c>
      <c r="G246" s="4" t="s">
        <v>51</v>
      </c>
      <c r="H246" s="4"/>
      <c r="I246" s="4"/>
      <c r="J246" s="4" t="s">
        <v>52</v>
      </c>
      <c r="K246" s="4" t="s">
        <v>1505</v>
      </c>
      <c r="L246" s="4" t="s">
        <v>1506</v>
      </c>
      <c r="M246" s="4" t="s">
        <v>1507</v>
      </c>
      <c r="N246" s="4" t="s">
        <v>36</v>
      </c>
      <c r="O246" s="4">
        <v>1</v>
      </c>
      <c r="P246" s="4" t="s">
        <v>56</v>
      </c>
      <c r="Q246" s="4">
        <v>24.98</v>
      </c>
      <c r="R246" s="4"/>
      <c r="S246" s="4"/>
      <c r="T246" s="4"/>
      <c r="U246" s="4"/>
      <c r="V246" s="4"/>
      <c r="W246" s="4"/>
      <c r="X246" s="4"/>
      <c r="Y246" s="4" t="s">
        <v>1508</v>
      </c>
      <c r="Z246" s="4" t="s">
        <v>47</v>
      </c>
      <c r="AA246" s="4" t="s">
        <v>1509</v>
      </c>
      <c r="AB246" s="4" t="s">
        <v>59</v>
      </c>
      <c r="AC246" s="4"/>
      <c r="AD246" s="4" t="b">
        <v>0</v>
      </c>
      <c r="AE246" s="4"/>
      <c r="AF246" s="4"/>
      <c r="AG246" s="12">
        <f t="shared" si="3"/>
        <v>43256</v>
      </c>
    </row>
    <row r="247" s="10" customFormat="1" spans="1:33">
      <c r="A247" s="4" t="s">
        <v>1502</v>
      </c>
      <c r="B247" s="4" t="s">
        <v>1502</v>
      </c>
      <c r="C247" s="4" t="s">
        <v>1503</v>
      </c>
      <c r="D247" s="4" t="s">
        <v>1504</v>
      </c>
      <c r="E247" s="4" t="s">
        <v>36</v>
      </c>
      <c r="F247" s="4" t="s">
        <v>37</v>
      </c>
      <c r="G247" s="4" t="s">
        <v>51</v>
      </c>
      <c r="H247" s="4"/>
      <c r="I247" s="4"/>
      <c r="J247" s="4" t="s">
        <v>52</v>
      </c>
      <c r="K247" s="4" t="s">
        <v>1510</v>
      </c>
      <c r="L247" s="4" t="s">
        <v>1511</v>
      </c>
      <c r="M247" s="4" t="s">
        <v>1512</v>
      </c>
      <c r="N247" s="4" t="s">
        <v>36</v>
      </c>
      <c r="O247" s="4">
        <v>1</v>
      </c>
      <c r="P247" s="4" t="s">
        <v>56</v>
      </c>
      <c r="Q247" s="4">
        <v>24.98</v>
      </c>
      <c r="R247" s="4"/>
      <c r="S247" s="4"/>
      <c r="T247" s="4"/>
      <c r="U247" s="4"/>
      <c r="V247" s="4"/>
      <c r="W247" s="4"/>
      <c r="X247" s="4"/>
      <c r="Y247" s="4" t="s">
        <v>1508</v>
      </c>
      <c r="Z247" s="4" t="s">
        <v>47</v>
      </c>
      <c r="AA247" s="4" t="s">
        <v>1509</v>
      </c>
      <c r="AB247" s="4" t="s">
        <v>59</v>
      </c>
      <c r="AC247" s="4"/>
      <c r="AD247" s="4" t="b">
        <v>0</v>
      </c>
      <c r="AE247" s="4"/>
      <c r="AF247" s="4"/>
      <c r="AG247" s="12">
        <f t="shared" si="3"/>
        <v>43256</v>
      </c>
    </row>
    <row r="248" s="10" customFormat="1" spans="1:33">
      <c r="A248" s="4" t="s">
        <v>1513</v>
      </c>
      <c r="B248" s="4" t="s">
        <v>1513</v>
      </c>
      <c r="C248" s="4" t="s">
        <v>1514</v>
      </c>
      <c r="D248" s="4" t="s">
        <v>1515</v>
      </c>
      <c r="E248" s="4" t="s">
        <v>36</v>
      </c>
      <c r="F248" s="4" t="s">
        <v>37</v>
      </c>
      <c r="G248" s="4" t="s">
        <v>51</v>
      </c>
      <c r="H248" s="4"/>
      <c r="I248" s="4"/>
      <c r="J248" s="4" t="s">
        <v>157</v>
      </c>
      <c r="K248" s="4" t="s">
        <v>1516</v>
      </c>
      <c r="L248" s="4" t="s">
        <v>1517</v>
      </c>
      <c r="M248" s="4" t="s">
        <v>1518</v>
      </c>
      <c r="N248" s="4" t="s">
        <v>36</v>
      </c>
      <c r="O248" s="4">
        <v>1</v>
      </c>
      <c r="P248" s="4" t="s">
        <v>56</v>
      </c>
      <c r="Q248" s="4">
        <v>24.98</v>
      </c>
      <c r="R248" s="4"/>
      <c r="S248" s="4">
        <v>4.22</v>
      </c>
      <c r="T248" s="4"/>
      <c r="U248" s="4"/>
      <c r="V248" s="4"/>
      <c r="W248" s="4"/>
      <c r="X248" s="4"/>
      <c r="Y248" s="4" t="s">
        <v>1519</v>
      </c>
      <c r="Z248" s="4" t="s">
        <v>47</v>
      </c>
      <c r="AA248" s="4" t="s">
        <v>1520</v>
      </c>
      <c r="AB248" s="4" t="s">
        <v>59</v>
      </c>
      <c r="AC248" s="4"/>
      <c r="AD248" s="4" t="b">
        <v>0</v>
      </c>
      <c r="AE248" s="4"/>
      <c r="AF248" s="4"/>
      <c r="AG248" s="12">
        <f t="shared" si="3"/>
        <v>43256</v>
      </c>
    </row>
    <row r="249" s="10" customFormat="1" spans="1:33">
      <c r="A249" s="4" t="s">
        <v>1521</v>
      </c>
      <c r="B249" s="4" t="s">
        <v>1521</v>
      </c>
      <c r="C249" s="4" t="s">
        <v>1522</v>
      </c>
      <c r="D249" s="4" t="s">
        <v>1523</v>
      </c>
      <c r="E249" s="4" t="s">
        <v>36</v>
      </c>
      <c r="F249" s="4" t="s">
        <v>37</v>
      </c>
      <c r="G249" s="4" t="s">
        <v>51</v>
      </c>
      <c r="H249" s="4"/>
      <c r="I249" s="4"/>
      <c r="J249" s="4" t="s">
        <v>52</v>
      </c>
      <c r="K249" s="4" t="s">
        <v>1524</v>
      </c>
      <c r="L249" s="4" t="s">
        <v>1525</v>
      </c>
      <c r="M249" s="4" t="s">
        <v>1526</v>
      </c>
      <c r="N249" s="4" t="s">
        <v>36</v>
      </c>
      <c r="O249" s="4">
        <v>1</v>
      </c>
      <c r="P249" s="4" t="s">
        <v>56</v>
      </c>
      <c r="Q249" s="4">
        <v>23.98</v>
      </c>
      <c r="R249" s="4"/>
      <c r="S249" s="4"/>
      <c r="T249" s="4"/>
      <c r="U249" s="4"/>
      <c r="V249" s="4"/>
      <c r="W249" s="4"/>
      <c r="X249" s="4"/>
      <c r="Y249" s="4" t="s">
        <v>241</v>
      </c>
      <c r="Z249" s="4" t="s">
        <v>47</v>
      </c>
      <c r="AA249" s="4" t="s">
        <v>1527</v>
      </c>
      <c r="AB249" s="4" t="s">
        <v>59</v>
      </c>
      <c r="AC249" s="4"/>
      <c r="AD249" s="4" t="b">
        <v>0</v>
      </c>
      <c r="AE249" s="4"/>
      <c r="AF249" s="4"/>
      <c r="AG249" s="12">
        <f t="shared" si="3"/>
        <v>43256</v>
      </c>
    </row>
    <row r="250" s="10" customFormat="1" spans="1:33">
      <c r="A250" s="4" t="s">
        <v>1528</v>
      </c>
      <c r="B250" s="4" t="s">
        <v>1528</v>
      </c>
      <c r="C250" s="4" t="s">
        <v>1529</v>
      </c>
      <c r="D250" s="4" t="s">
        <v>1530</v>
      </c>
      <c r="E250" s="4" t="s">
        <v>36</v>
      </c>
      <c r="F250" s="4" t="s">
        <v>37</v>
      </c>
      <c r="G250" s="4" t="s">
        <v>51</v>
      </c>
      <c r="H250" s="4"/>
      <c r="I250" s="4"/>
      <c r="J250" s="4" t="s">
        <v>52</v>
      </c>
      <c r="K250" s="4" t="s">
        <v>1531</v>
      </c>
      <c r="L250" s="4" t="s">
        <v>1532</v>
      </c>
      <c r="M250" s="4" t="s">
        <v>1533</v>
      </c>
      <c r="N250" s="4" t="s">
        <v>36</v>
      </c>
      <c r="O250" s="4">
        <v>1</v>
      </c>
      <c r="P250" s="4" t="s">
        <v>56</v>
      </c>
      <c r="Q250" s="4">
        <v>22.98</v>
      </c>
      <c r="R250" s="4"/>
      <c r="S250" s="4"/>
      <c r="T250" s="4"/>
      <c r="U250" s="4"/>
      <c r="V250" s="4"/>
      <c r="W250" s="4"/>
      <c r="X250" s="4"/>
      <c r="Y250" s="4" t="s">
        <v>1534</v>
      </c>
      <c r="Z250" s="4" t="s">
        <v>759</v>
      </c>
      <c r="AA250" s="4" t="s">
        <v>1535</v>
      </c>
      <c r="AB250" s="4" t="s">
        <v>59</v>
      </c>
      <c r="AC250" s="4"/>
      <c r="AD250" s="4" t="b">
        <v>0</v>
      </c>
      <c r="AE250" s="4"/>
      <c r="AF250" s="4"/>
      <c r="AG250" s="12">
        <f t="shared" si="3"/>
        <v>43256</v>
      </c>
    </row>
    <row r="251" s="10" customFormat="1" spans="1:33">
      <c r="A251" s="4" t="s">
        <v>1536</v>
      </c>
      <c r="B251" s="4" t="s">
        <v>1536</v>
      </c>
      <c r="C251" s="4" t="s">
        <v>1537</v>
      </c>
      <c r="D251" s="4" t="s">
        <v>1538</v>
      </c>
      <c r="E251" s="4" t="s">
        <v>36</v>
      </c>
      <c r="F251" s="4" t="s">
        <v>37</v>
      </c>
      <c r="G251" s="4" t="s">
        <v>51</v>
      </c>
      <c r="H251" s="4"/>
      <c r="I251" s="4"/>
      <c r="J251" s="4" t="s">
        <v>52</v>
      </c>
      <c r="K251" s="4" t="s">
        <v>167</v>
      </c>
      <c r="L251" s="4" t="s">
        <v>1539</v>
      </c>
      <c r="M251" s="4" t="s">
        <v>1540</v>
      </c>
      <c r="N251" s="4" t="s">
        <v>36</v>
      </c>
      <c r="O251" s="4">
        <v>1</v>
      </c>
      <c r="P251" s="4" t="s">
        <v>56</v>
      </c>
      <c r="Q251" s="4">
        <v>22.98</v>
      </c>
      <c r="R251" s="4"/>
      <c r="S251" s="4"/>
      <c r="T251" s="4"/>
      <c r="U251" s="4"/>
      <c r="V251" s="4"/>
      <c r="W251" s="4"/>
      <c r="X251" s="4"/>
      <c r="Y251" s="4" t="s">
        <v>1541</v>
      </c>
      <c r="Z251" s="4" t="s">
        <v>1194</v>
      </c>
      <c r="AA251" s="4" t="s">
        <v>1542</v>
      </c>
      <c r="AB251" s="4" t="s">
        <v>59</v>
      </c>
      <c r="AC251" s="4"/>
      <c r="AD251" s="4" t="b">
        <v>0</v>
      </c>
      <c r="AE251" s="4"/>
      <c r="AF251" s="4"/>
      <c r="AG251" s="12">
        <f t="shared" si="3"/>
        <v>43256</v>
      </c>
    </row>
    <row r="252" s="10" customFormat="1" spans="1:33">
      <c r="A252" s="4" t="s">
        <v>1543</v>
      </c>
      <c r="B252" s="4" t="s">
        <v>1543</v>
      </c>
      <c r="C252" s="4" t="s">
        <v>1544</v>
      </c>
      <c r="D252" s="4" t="s">
        <v>1545</v>
      </c>
      <c r="E252" s="4" t="s">
        <v>36</v>
      </c>
      <c r="F252" s="4" t="s">
        <v>37</v>
      </c>
      <c r="G252" s="4" t="s">
        <v>51</v>
      </c>
      <c r="H252" s="4"/>
      <c r="I252" s="4"/>
      <c r="J252" s="4" t="s">
        <v>157</v>
      </c>
      <c r="K252" s="4" t="s">
        <v>53</v>
      </c>
      <c r="L252" s="4" t="s">
        <v>54</v>
      </c>
      <c r="M252" s="4" t="s">
        <v>55</v>
      </c>
      <c r="N252" s="4" t="s">
        <v>36</v>
      </c>
      <c r="O252" s="4">
        <v>1</v>
      </c>
      <c r="P252" s="4" t="s">
        <v>56</v>
      </c>
      <c r="Q252" s="4">
        <v>22.98</v>
      </c>
      <c r="R252" s="4"/>
      <c r="S252" s="4"/>
      <c r="T252" s="4"/>
      <c r="U252" s="4"/>
      <c r="V252" s="4"/>
      <c r="W252" s="4"/>
      <c r="X252" s="4"/>
      <c r="Y252" s="4" t="s">
        <v>1546</v>
      </c>
      <c r="Z252" s="4" t="s">
        <v>1547</v>
      </c>
      <c r="AA252" s="4">
        <v>96740</v>
      </c>
      <c r="AB252" s="4" t="s">
        <v>59</v>
      </c>
      <c r="AC252" s="4"/>
      <c r="AD252" s="4" t="b">
        <v>0</v>
      </c>
      <c r="AE252" s="4"/>
      <c r="AF252" s="4"/>
      <c r="AG252" s="12">
        <f t="shared" si="3"/>
        <v>43256</v>
      </c>
    </row>
    <row r="253" s="10" customFormat="1" spans="1:33">
      <c r="A253" s="4" t="s">
        <v>1543</v>
      </c>
      <c r="B253" s="4" t="s">
        <v>1543</v>
      </c>
      <c r="C253" s="4" t="s">
        <v>1544</v>
      </c>
      <c r="D253" s="4" t="s">
        <v>1545</v>
      </c>
      <c r="E253" s="4" t="s">
        <v>36</v>
      </c>
      <c r="F253" s="4" t="s">
        <v>37</v>
      </c>
      <c r="G253" s="4" t="s">
        <v>51</v>
      </c>
      <c r="H253" s="4"/>
      <c r="I253" s="4"/>
      <c r="J253" s="4" t="s">
        <v>157</v>
      </c>
      <c r="K253" s="4" t="s">
        <v>415</v>
      </c>
      <c r="L253" s="4" t="s">
        <v>416</v>
      </c>
      <c r="M253" s="4" t="s">
        <v>417</v>
      </c>
      <c r="N253" s="4" t="s">
        <v>36</v>
      </c>
      <c r="O253" s="4">
        <v>1</v>
      </c>
      <c r="P253" s="4" t="s">
        <v>56</v>
      </c>
      <c r="Q253" s="4">
        <v>22.98</v>
      </c>
      <c r="R253" s="4"/>
      <c r="S253" s="4"/>
      <c r="T253" s="4"/>
      <c r="U253" s="4"/>
      <c r="V253" s="4"/>
      <c r="W253" s="4"/>
      <c r="X253" s="4"/>
      <c r="Y253" s="4" t="s">
        <v>1546</v>
      </c>
      <c r="Z253" s="4" t="s">
        <v>1547</v>
      </c>
      <c r="AA253" s="4">
        <v>96740</v>
      </c>
      <c r="AB253" s="4" t="s">
        <v>59</v>
      </c>
      <c r="AC253" s="4"/>
      <c r="AD253" s="4" t="b">
        <v>0</v>
      </c>
      <c r="AE253" s="4"/>
      <c r="AF253" s="4"/>
      <c r="AG253" s="12">
        <f t="shared" si="3"/>
        <v>43256</v>
      </c>
    </row>
    <row r="254" s="10" customFormat="1" spans="1:33">
      <c r="A254" s="4" t="s">
        <v>1548</v>
      </c>
      <c r="B254" s="4" t="s">
        <v>1548</v>
      </c>
      <c r="C254" s="4" t="s">
        <v>1549</v>
      </c>
      <c r="D254" s="4" t="s">
        <v>1550</v>
      </c>
      <c r="E254" s="4" t="s">
        <v>36</v>
      </c>
      <c r="F254" s="4" t="s">
        <v>37</v>
      </c>
      <c r="G254" s="4" t="s">
        <v>51</v>
      </c>
      <c r="H254" s="4"/>
      <c r="I254" s="4"/>
      <c r="J254" s="4" t="s">
        <v>52</v>
      </c>
      <c r="K254" s="4" t="s">
        <v>1551</v>
      </c>
      <c r="L254" s="4" t="s">
        <v>1552</v>
      </c>
      <c r="M254" s="4" t="s">
        <v>1553</v>
      </c>
      <c r="N254" s="4" t="s">
        <v>36</v>
      </c>
      <c r="O254" s="4">
        <v>1</v>
      </c>
      <c r="P254" s="4" t="s">
        <v>56</v>
      </c>
      <c r="Q254" s="4">
        <v>22.98</v>
      </c>
      <c r="R254" s="4"/>
      <c r="S254" s="4"/>
      <c r="T254" s="4"/>
      <c r="U254" s="4"/>
      <c r="V254" s="4"/>
      <c r="W254" s="4"/>
      <c r="X254" s="4"/>
      <c r="Y254" s="4" t="s">
        <v>1554</v>
      </c>
      <c r="Z254" s="4" t="s">
        <v>186</v>
      </c>
      <c r="AA254" s="4" t="s">
        <v>1555</v>
      </c>
      <c r="AB254" s="4" t="s">
        <v>59</v>
      </c>
      <c r="AC254" s="4"/>
      <c r="AD254" s="4" t="b">
        <v>0</v>
      </c>
      <c r="AE254" s="4"/>
      <c r="AF254" s="4"/>
      <c r="AG254" s="12">
        <f t="shared" si="3"/>
        <v>43256</v>
      </c>
    </row>
    <row r="255" s="10" customFormat="1" spans="1:33">
      <c r="A255" s="4" t="s">
        <v>1556</v>
      </c>
      <c r="B255" s="4" t="s">
        <v>1556</v>
      </c>
      <c r="C255" s="4" t="s">
        <v>1557</v>
      </c>
      <c r="D255" s="4" t="s">
        <v>1558</v>
      </c>
      <c r="E255" s="4" t="s">
        <v>75</v>
      </c>
      <c r="F255" s="4" t="s">
        <v>37</v>
      </c>
      <c r="G255" s="4" t="s">
        <v>51</v>
      </c>
      <c r="H255" s="4"/>
      <c r="I255" s="4"/>
      <c r="J255" s="4" t="s">
        <v>52</v>
      </c>
      <c r="K255" s="4" t="s">
        <v>1559</v>
      </c>
      <c r="L255" s="4" t="s">
        <v>1560</v>
      </c>
      <c r="M255" s="4" t="s">
        <v>1561</v>
      </c>
      <c r="N255" s="4" t="s">
        <v>75</v>
      </c>
      <c r="O255" s="4">
        <v>0</v>
      </c>
      <c r="P255" s="4"/>
      <c r="Q255" s="4"/>
      <c r="R255" s="4"/>
      <c r="S255" s="4"/>
      <c r="T255" s="4"/>
      <c r="U255" s="4"/>
      <c r="V255" s="4"/>
      <c r="W255" s="4"/>
      <c r="X255" s="4"/>
      <c r="Y255" s="4" t="s">
        <v>1562</v>
      </c>
      <c r="Z255" s="4" t="s">
        <v>451</v>
      </c>
      <c r="AA255" s="4" t="s">
        <v>1563</v>
      </c>
      <c r="AB255" s="4" t="s">
        <v>59</v>
      </c>
      <c r="AC255" s="4"/>
      <c r="AD255" s="4" t="b">
        <v>0</v>
      </c>
      <c r="AE255" s="4"/>
      <c r="AF255" s="4"/>
      <c r="AG255" s="12">
        <f t="shared" si="3"/>
        <v>43256</v>
      </c>
    </row>
    <row r="256" s="10" customFormat="1" spans="1:33">
      <c r="A256" s="4" t="s">
        <v>1564</v>
      </c>
      <c r="B256" s="4" t="s">
        <v>1564</v>
      </c>
      <c r="C256" s="4" t="s">
        <v>1565</v>
      </c>
      <c r="D256" s="4" t="s">
        <v>1566</v>
      </c>
      <c r="E256" s="4" t="s">
        <v>36</v>
      </c>
      <c r="F256" s="4" t="s">
        <v>37</v>
      </c>
      <c r="G256" s="4" t="s">
        <v>51</v>
      </c>
      <c r="H256" s="4"/>
      <c r="I256" s="4"/>
      <c r="J256" s="4" t="s">
        <v>52</v>
      </c>
      <c r="K256" s="4" t="s">
        <v>1567</v>
      </c>
      <c r="L256" s="4" t="s">
        <v>1568</v>
      </c>
      <c r="M256" s="4" t="s">
        <v>1569</v>
      </c>
      <c r="N256" s="4" t="s">
        <v>36</v>
      </c>
      <c r="O256" s="4">
        <v>1</v>
      </c>
      <c r="P256" s="4" t="s">
        <v>56</v>
      </c>
      <c r="Q256" s="4">
        <v>26.98</v>
      </c>
      <c r="R256" s="4">
        <v>2.37</v>
      </c>
      <c r="S256" s="4"/>
      <c r="T256" s="4"/>
      <c r="U256" s="4"/>
      <c r="V256" s="4"/>
      <c r="W256" s="4"/>
      <c r="X256" s="4"/>
      <c r="Y256" s="4" t="s">
        <v>1570</v>
      </c>
      <c r="Z256" s="4" t="s">
        <v>366</v>
      </c>
      <c r="AA256" s="4" t="s">
        <v>1571</v>
      </c>
      <c r="AB256" s="4" t="s">
        <v>59</v>
      </c>
      <c r="AC256" s="4"/>
      <c r="AD256" s="4" t="b">
        <v>0</v>
      </c>
      <c r="AE256" s="4"/>
      <c r="AF256" s="4"/>
      <c r="AG256" s="12">
        <f t="shared" si="3"/>
        <v>43256</v>
      </c>
    </row>
    <row r="257" s="10" customFormat="1" spans="1:33">
      <c r="A257" s="4" t="s">
        <v>1572</v>
      </c>
      <c r="B257" s="4" t="s">
        <v>1572</v>
      </c>
      <c r="C257" s="4" t="s">
        <v>1573</v>
      </c>
      <c r="D257" s="4" t="s">
        <v>1574</v>
      </c>
      <c r="E257" s="4" t="s">
        <v>36</v>
      </c>
      <c r="F257" s="4" t="s">
        <v>37</v>
      </c>
      <c r="G257" s="4" t="s">
        <v>51</v>
      </c>
      <c r="H257" s="4"/>
      <c r="I257" s="4"/>
      <c r="J257" s="4" t="s">
        <v>52</v>
      </c>
      <c r="K257" s="4" t="s">
        <v>1575</v>
      </c>
      <c r="L257" s="4" t="s">
        <v>1576</v>
      </c>
      <c r="M257" s="4" t="s">
        <v>1577</v>
      </c>
      <c r="N257" s="4" t="s">
        <v>36</v>
      </c>
      <c r="O257" s="4">
        <v>1</v>
      </c>
      <c r="P257" s="4" t="s">
        <v>56</v>
      </c>
      <c r="Q257" s="4">
        <v>23.98</v>
      </c>
      <c r="R257" s="4"/>
      <c r="S257" s="4"/>
      <c r="T257" s="4"/>
      <c r="U257" s="4"/>
      <c r="V257" s="4"/>
      <c r="W257" s="4"/>
      <c r="X257" s="4"/>
      <c r="Y257" s="4" t="s">
        <v>1578</v>
      </c>
      <c r="Z257" s="4" t="s">
        <v>649</v>
      </c>
      <c r="AA257" s="4" t="s">
        <v>1579</v>
      </c>
      <c r="AB257" s="4" t="s">
        <v>59</v>
      </c>
      <c r="AC257" s="4"/>
      <c r="AD257" s="4" t="b">
        <v>0</v>
      </c>
      <c r="AE257" s="4"/>
      <c r="AF257" s="4"/>
      <c r="AG257" s="12">
        <f t="shared" si="3"/>
        <v>43256</v>
      </c>
    </row>
    <row r="258" s="10" customFormat="1" spans="1:33">
      <c r="A258" s="4" t="s">
        <v>1580</v>
      </c>
      <c r="B258" s="4" t="s">
        <v>1580</v>
      </c>
      <c r="C258" s="4" t="s">
        <v>1581</v>
      </c>
      <c r="D258" s="4" t="s">
        <v>1582</v>
      </c>
      <c r="E258" s="4" t="s">
        <v>36</v>
      </c>
      <c r="F258" s="4" t="s">
        <v>37</v>
      </c>
      <c r="G258" s="4" t="s">
        <v>51</v>
      </c>
      <c r="H258" s="4"/>
      <c r="I258" s="4"/>
      <c r="J258" s="4" t="s">
        <v>52</v>
      </c>
      <c r="K258" s="4" t="s">
        <v>79</v>
      </c>
      <c r="L258" s="4" t="s">
        <v>80</v>
      </c>
      <c r="M258" s="4" t="s">
        <v>81</v>
      </c>
      <c r="N258" s="4" t="s">
        <v>36</v>
      </c>
      <c r="O258" s="4">
        <v>1</v>
      </c>
      <c r="P258" s="4" t="s">
        <v>56</v>
      </c>
      <c r="Q258" s="4">
        <v>22.98</v>
      </c>
      <c r="R258" s="4"/>
      <c r="S258" s="4"/>
      <c r="T258" s="4"/>
      <c r="U258" s="4"/>
      <c r="V258" s="4"/>
      <c r="W258" s="4"/>
      <c r="X258" s="4"/>
      <c r="Y258" s="4" t="s">
        <v>1583</v>
      </c>
      <c r="Z258" s="4" t="s">
        <v>1310</v>
      </c>
      <c r="AA258" s="4">
        <v>11105</v>
      </c>
      <c r="AB258" s="4" t="s">
        <v>59</v>
      </c>
      <c r="AC258" s="4"/>
      <c r="AD258" s="4" t="b">
        <v>0</v>
      </c>
      <c r="AE258" s="4"/>
      <c r="AF258" s="4"/>
      <c r="AG258" s="12">
        <f t="shared" ref="AG258:AG321" si="4">DATEVALUE(LEFT(C258,10))</f>
        <v>43256</v>
      </c>
    </row>
    <row r="259" s="10" customFormat="1" spans="1:33">
      <c r="A259" s="4" t="s">
        <v>1584</v>
      </c>
      <c r="B259" s="4" t="s">
        <v>1584</v>
      </c>
      <c r="C259" s="4" t="s">
        <v>1585</v>
      </c>
      <c r="D259" s="4" t="s">
        <v>1586</v>
      </c>
      <c r="E259" s="4" t="s">
        <v>36</v>
      </c>
      <c r="F259" s="4" t="s">
        <v>37</v>
      </c>
      <c r="G259" s="4" t="s">
        <v>51</v>
      </c>
      <c r="H259" s="4"/>
      <c r="I259" s="4"/>
      <c r="J259" s="4" t="s">
        <v>52</v>
      </c>
      <c r="K259" s="4" t="s">
        <v>53</v>
      </c>
      <c r="L259" s="4" t="s">
        <v>54</v>
      </c>
      <c r="M259" s="4" t="s">
        <v>55</v>
      </c>
      <c r="N259" s="4" t="s">
        <v>36</v>
      </c>
      <c r="O259" s="4">
        <v>1</v>
      </c>
      <c r="P259" s="4" t="s">
        <v>56</v>
      </c>
      <c r="Q259" s="4">
        <v>22.98</v>
      </c>
      <c r="R259" s="4"/>
      <c r="S259" s="4"/>
      <c r="T259" s="4"/>
      <c r="U259" s="4"/>
      <c r="V259" s="4"/>
      <c r="W259" s="4"/>
      <c r="X259" s="4"/>
      <c r="Y259" s="4" t="s">
        <v>1587</v>
      </c>
      <c r="Z259" s="4" t="s">
        <v>47</v>
      </c>
      <c r="AA259" s="4">
        <v>91321</v>
      </c>
      <c r="AB259" s="4" t="s">
        <v>59</v>
      </c>
      <c r="AC259" s="4"/>
      <c r="AD259" s="4" t="b">
        <v>0</v>
      </c>
      <c r="AE259" s="4"/>
      <c r="AF259" s="4"/>
      <c r="AG259" s="12">
        <f t="shared" si="4"/>
        <v>43256</v>
      </c>
    </row>
    <row r="260" s="10" customFormat="1" spans="1:33">
      <c r="A260" s="4" t="s">
        <v>1584</v>
      </c>
      <c r="B260" s="4" t="s">
        <v>1584</v>
      </c>
      <c r="C260" s="4" t="s">
        <v>1585</v>
      </c>
      <c r="D260" s="4" t="s">
        <v>1586</v>
      </c>
      <c r="E260" s="4" t="s">
        <v>36</v>
      </c>
      <c r="F260" s="4" t="s">
        <v>37</v>
      </c>
      <c r="G260" s="4" t="s">
        <v>51</v>
      </c>
      <c r="H260" s="4"/>
      <c r="I260" s="4"/>
      <c r="J260" s="4" t="s">
        <v>52</v>
      </c>
      <c r="K260" s="4" t="s">
        <v>72</v>
      </c>
      <c r="L260" s="4" t="s">
        <v>73</v>
      </c>
      <c r="M260" s="4" t="s">
        <v>74</v>
      </c>
      <c r="N260" s="4" t="s">
        <v>36</v>
      </c>
      <c r="O260" s="4">
        <v>1</v>
      </c>
      <c r="P260" s="4" t="s">
        <v>56</v>
      </c>
      <c r="Q260" s="4">
        <v>22.98</v>
      </c>
      <c r="R260" s="4"/>
      <c r="S260" s="4"/>
      <c r="T260" s="4"/>
      <c r="U260" s="4"/>
      <c r="V260" s="4"/>
      <c r="W260" s="4"/>
      <c r="X260" s="4"/>
      <c r="Y260" s="4" t="s">
        <v>1587</v>
      </c>
      <c r="Z260" s="4" t="s">
        <v>47</v>
      </c>
      <c r="AA260" s="4">
        <v>91321</v>
      </c>
      <c r="AB260" s="4" t="s">
        <v>59</v>
      </c>
      <c r="AC260" s="4"/>
      <c r="AD260" s="4" t="b">
        <v>0</v>
      </c>
      <c r="AE260" s="4"/>
      <c r="AF260" s="4"/>
      <c r="AG260" s="12">
        <f t="shared" si="4"/>
        <v>43256</v>
      </c>
    </row>
    <row r="261" s="10" customFormat="1" spans="1:33">
      <c r="A261" s="4" t="s">
        <v>1584</v>
      </c>
      <c r="B261" s="4" t="s">
        <v>1584</v>
      </c>
      <c r="C261" s="4" t="s">
        <v>1585</v>
      </c>
      <c r="D261" s="4" t="s">
        <v>1586</v>
      </c>
      <c r="E261" s="4" t="s">
        <v>36</v>
      </c>
      <c r="F261" s="4" t="s">
        <v>37</v>
      </c>
      <c r="G261" s="4" t="s">
        <v>51</v>
      </c>
      <c r="H261" s="4"/>
      <c r="I261" s="4"/>
      <c r="J261" s="4" t="s">
        <v>52</v>
      </c>
      <c r="K261" s="4" t="s">
        <v>415</v>
      </c>
      <c r="L261" s="4" t="s">
        <v>416</v>
      </c>
      <c r="M261" s="4" t="s">
        <v>417</v>
      </c>
      <c r="N261" s="4" t="s">
        <v>36</v>
      </c>
      <c r="O261" s="4">
        <v>1</v>
      </c>
      <c r="P261" s="4" t="s">
        <v>56</v>
      </c>
      <c r="Q261" s="4">
        <v>22.98</v>
      </c>
      <c r="R261" s="4"/>
      <c r="S261" s="4"/>
      <c r="T261" s="4"/>
      <c r="U261" s="4"/>
      <c r="V261" s="4"/>
      <c r="W261" s="4"/>
      <c r="X261" s="4"/>
      <c r="Y261" s="4" t="s">
        <v>1587</v>
      </c>
      <c r="Z261" s="4" t="s">
        <v>47</v>
      </c>
      <c r="AA261" s="4">
        <v>91321</v>
      </c>
      <c r="AB261" s="4" t="s">
        <v>59</v>
      </c>
      <c r="AC261" s="4"/>
      <c r="AD261" s="4" t="b">
        <v>0</v>
      </c>
      <c r="AE261" s="4"/>
      <c r="AF261" s="4"/>
      <c r="AG261" s="12">
        <f t="shared" si="4"/>
        <v>43256</v>
      </c>
    </row>
    <row r="262" s="10" customFormat="1" spans="1:33">
      <c r="A262" s="4" t="s">
        <v>1588</v>
      </c>
      <c r="B262" s="4" t="s">
        <v>1588</v>
      </c>
      <c r="C262" s="4" t="s">
        <v>1589</v>
      </c>
      <c r="D262" s="4" t="s">
        <v>1590</v>
      </c>
      <c r="E262" s="4" t="s">
        <v>36</v>
      </c>
      <c r="F262" s="4" t="s">
        <v>37</v>
      </c>
      <c r="G262" s="4" t="s">
        <v>51</v>
      </c>
      <c r="H262" s="4"/>
      <c r="I262" s="4"/>
      <c r="J262" s="4" t="s">
        <v>52</v>
      </c>
      <c r="K262" s="4" t="s">
        <v>872</v>
      </c>
      <c r="L262" s="4" t="s">
        <v>873</v>
      </c>
      <c r="M262" s="4" t="s">
        <v>874</v>
      </c>
      <c r="N262" s="4" t="s">
        <v>36</v>
      </c>
      <c r="O262" s="4">
        <v>1</v>
      </c>
      <c r="P262" s="4" t="s">
        <v>56</v>
      </c>
      <c r="Q262" s="4">
        <v>22.98</v>
      </c>
      <c r="R262" s="4"/>
      <c r="S262" s="4"/>
      <c r="T262" s="4"/>
      <c r="U262" s="4"/>
      <c r="V262" s="4"/>
      <c r="W262" s="4"/>
      <c r="X262" s="4"/>
      <c r="Y262" s="4" t="s">
        <v>1591</v>
      </c>
      <c r="Z262" s="4" t="s">
        <v>233</v>
      </c>
      <c r="AA262" s="4" t="s">
        <v>1592</v>
      </c>
      <c r="AB262" s="4" t="s">
        <v>59</v>
      </c>
      <c r="AC262" s="4"/>
      <c r="AD262" s="4" t="b">
        <v>0</v>
      </c>
      <c r="AE262" s="4"/>
      <c r="AF262" s="4"/>
      <c r="AG262" s="12">
        <f t="shared" si="4"/>
        <v>43256</v>
      </c>
    </row>
    <row r="263" s="10" customFormat="1" spans="1:33">
      <c r="A263" s="4" t="s">
        <v>1593</v>
      </c>
      <c r="B263" s="4" t="s">
        <v>1593</v>
      </c>
      <c r="C263" s="4" t="s">
        <v>1594</v>
      </c>
      <c r="D263" s="4" t="s">
        <v>1595</v>
      </c>
      <c r="E263" s="4" t="s">
        <v>36</v>
      </c>
      <c r="F263" s="4" t="s">
        <v>37</v>
      </c>
      <c r="G263" s="4" t="s">
        <v>51</v>
      </c>
      <c r="H263" s="4"/>
      <c r="I263" s="4"/>
      <c r="J263" s="4" t="s">
        <v>52</v>
      </c>
      <c r="K263" s="4" t="s">
        <v>1596</v>
      </c>
      <c r="L263" s="4" t="s">
        <v>1597</v>
      </c>
      <c r="M263" s="4" t="s">
        <v>1598</v>
      </c>
      <c r="N263" s="4" t="s">
        <v>36</v>
      </c>
      <c r="O263" s="4">
        <v>1</v>
      </c>
      <c r="P263" s="4" t="s">
        <v>56</v>
      </c>
      <c r="Q263" s="4">
        <v>23.98</v>
      </c>
      <c r="R263" s="4"/>
      <c r="S263" s="4"/>
      <c r="T263" s="4"/>
      <c r="U263" s="4"/>
      <c r="V263" s="4"/>
      <c r="W263" s="4"/>
      <c r="X263" s="4"/>
      <c r="Y263" s="4" t="s">
        <v>1599</v>
      </c>
      <c r="Z263" s="4" t="s">
        <v>47</v>
      </c>
      <c r="AA263" s="4" t="s">
        <v>1600</v>
      </c>
      <c r="AB263" s="4" t="s">
        <v>59</v>
      </c>
      <c r="AC263" s="4"/>
      <c r="AD263" s="4" t="b">
        <v>0</v>
      </c>
      <c r="AE263" s="4"/>
      <c r="AF263" s="4"/>
      <c r="AG263" s="12">
        <f t="shared" si="4"/>
        <v>43256</v>
      </c>
    </row>
    <row r="264" s="10" customFormat="1" spans="1:33">
      <c r="A264" s="4" t="s">
        <v>1593</v>
      </c>
      <c r="B264" s="4" t="s">
        <v>1593</v>
      </c>
      <c r="C264" s="4" t="s">
        <v>1594</v>
      </c>
      <c r="D264" s="4" t="s">
        <v>1595</v>
      </c>
      <c r="E264" s="4" t="s">
        <v>36</v>
      </c>
      <c r="F264" s="4" t="s">
        <v>37</v>
      </c>
      <c r="G264" s="4" t="s">
        <v>51</v>
      </c>
      <c r="H264" s="4"/>
      <c r="I264" s="4"/>
      <c r="J264" s="4" t="s">
        <v>52</v>
      </c>
      <c r="K264" s="4" t="s">
        <v>1596</v>
      </c>
      <c r="L264" s="4" t="s">
        <v>1597</v>
      </c>
      <c r="M264" s="4" t="s">
        <v>1598</v>
      </c>
      <c r="N264" s="4" t="s">
        <v>75</v>
      </c>
      <c r="O264" s="4">
        <v>0</v>
      </c>
      <c r="P264" s="4"/>
      <c r="Q264" s="4"/>
      <c r="R264" s="4"/>
      <c r="S264" s="4"/>
      <c r="T264" s="4"/>
      <c r="U264" s="4"/>
      <c r="V264" s="4"/>
      <c r="W264" s="4"/>
      <c r="X264" s="4"/>
      <c r="Y264" s="4" t="s">
        <v>1599</v>
      </c>
      <c r="Z264" s="4" t="s">
        <v>47</v>
      </c>
      <c r="AA264" s="4" t="s">
        <v>1600</v>
      </c>
      <c r="AB264" s="4" t="s">
        <v>59</v>
      </c>
      <c r="AC264" s="4"/>
      <c r="AD264" s="4" t="b">
        <v>0</v>
      </c>
      <c r="AE264" s="4"/>
      <c r="AF264" s="4"/>
      <c r="AG264" s="12">
        <f t="shared" si="4"/>
        <v>43256</v>
      </c>
    </row>
    <row r="265" s="10" customFormat="1" spans="1:33">
      <c r="A265" s="4" t="s">
        <v>1601</v>
      </c>
      <c r="B265" s="4" t="s">
        <v>1601</v>
      </c>
      <c r="C265" s="4" t="s">
        <v>1602</v>
      </c>
      <c r="D265" s="4" t="s">
        <v>1603</v>
      </c>
      <c r="E265" s="4" t="s">
        <v>36</v>
      </c>
      <c r="F265" s="4" t="s">
        <v>37</v>
      </c>
      <c r="G265" s="4" t="s">
        <v>51</v>
      </c>
      <c r="H265" s="4"/>
      <c r="I265" s="4"/>
      <c r="J265" s="4" t="s">
        <v>52</v>
      </c>
      <c r="K265" s="4" t="s">
        <v>1604</v>
      </c>
      <c r="L265" s="4" t="s">
        <v>1605</v>
      </c>
      <c r="M265" s="4" t="s">
        <v>1606</v>
      </c>
      <c r="N265" s="4" t="s">
        <v>36</v>
      </c>
      <c r="O265" s="4">
        <v>1</v>
      </c>
      <c r="P265" s="4" t="s">
        <v>56</v>
      </c>
      <c r="Q265" s="4">
        <v>10</v>
      </c>
      <c r="R265" s="4"/>
      <c r="S265" s="4"/>
      <c r="T265" s="4"/>
      <c r="U265" s="4"/>
      <c r="V265" s="4"/>
      <c r="W265" s="4"/>
      <c r="X265" s="4"/>
      <c r="Y265" s="4" t="s">
        <v>1607</v>
      </c>
      <c r="Z265" s="4" t="s">
        <v>233</v>
      </c>
      <c r="AA265" s="4">
        <v>78640</v>
      </c>
      <c r="AB265" s="4" t="s">
        <v>59</v>
      </c>
      <c r="AC265" s="4"/>
      <c r="AD265" s="4" t="b">
        <v>0</v>
      </c>
      <c r="AE265" s="4"/>
      <c r="AF265" s="4"/>
      <c r="AG265" s="12">
        <f t="shared" si="4"/>
        <v>43256</v>
      </c>
    </row>
    <row r="266" s="10" customFormat="1" spans="1:33">
      <c r="A266" s="4" t="s">
        <v>1608</v>
      </c>
      <c r="B266" s="4" t="s">
        <v>1608</v>
      </c>
      <c r="C266" s="4" t="s">
        <v>1609</v>
      </c>
      <c r="D266" s="4" t="s">
        <v>1610</v>
      </c>
      <c r="E266" s="4" t="s">
        <v>36</v>
      </c>
      <c r="F266" s="4" t="s">
        <v>37</v>
      </c>
      <c r="G266" s="4" t="s">
        <v>51</v>
      </c>
      <c r="H266" s="4"/>
      <c r="I266" s="4"/>
      <c r="J266" s="4" t="s">
        <v>312</v>
      </c>
      <c r="K266" s="4" t="s">
        <v>53</v>
      </c>
      <c r="L266" s="4" t="s">
        <v>54</v>
      </c>
      <c r="M266" s="4" t="s">
        <v>55</v>
      </c>
      <c r="N266" s="4" t="s">
        <v>36</v>
      </c>
      <c r="O266" s="4">
        <v>1</v>
      </c>
      <c r="P266" s="4" t="s">
        <v>56</v>
      </c>
      <c r="Q266" s="4">
        <v>22.98</v>
      </c>
      <c r="R266" s="4"/>
      <c r="S266" s="4">
        <v>3.99</v>
      </c>
      <c r="T266" s="4"/>
      <c r="U266" s="4"/>
      <c r="V266" s="4"/>
      <c r="W266" s="4"/>
      <c r="X266" s="4"/>
      <c r="Y266" s="4" t="s">
        <v>1611</v>
      </c>
      <c r="Z266" s="4" t="s">
        <v>89</v>
      </c>
      <c r="AA266" s="4" t="s">
        <v>1612</v>
      </c>
      <c r="AB266" s="4" t="s">
        <v>59</v>
      </c>
      <c r="AC266" s="4"/>
      <c r="AD266" s="4" t="b">
        <v>0</v>
      </c>
      <c r="AE266" s="4"/>
      <c r="AF266" s="4"/>
      <c r="AG266" s="12">
        <f t="shared" si="4"/>
        <v>43256</v>
      </c>
    </row>
    <row r="267" s="10" customFormat="1" spans="1:33">
      <c r="A267" s="4" t="s">
        <v>1613</v>
      </c>
      <c r="B267" s="4" t="s">
        <v>1613</v>
      </c>
      <c r="C267" s="4" t="s">
        <v>1614</v>
      </c>
      <c r="D267" s="4" t="s">
        <v>1615</v>
      </c>
      <c r="E267" s="4" t="s">
        <v>36</v>
      </c>
      <c r="F267" s="4" t="s">
        <v>37</v>
      </c>
      <c r="G267" s="4" t="s">
        <v>51</v>
      </c>
      <c r="H267" s="4"/>
      <c r="I267" s="4"/>
      <c r="J267" s="4" t="s">
        <v>52</v>
      </c>
      <c r="K267" s="4" t="s">
        <v>527</v>
      </c>
      <c r="L267" s="4" t="s">
        <v>528</v>
      </c>
      <c r="M267" s="4" t="s">
        <v>529</v>
      </c>
      <c r="N267" s="4" t="s">
        <v>36</v>
      </c>
      <c r="O267" s="4">
        <v>1</v>
      </c>
      <c r="P267" s="4" t="s">
        <v>56</v>
      </c>
      <c r="Q267" s="4">
        <v>23.98</v>
      </c>
      <c r="R267" s="4"/>
      <c r="S267" s="4"/>
      <c r="T267" s="4"/>
      <c r="U267" s="4"/>
      <c r="V267" s="4"/>
      <c r="W267" s="4"/>
      <c r="X267" s="4"/>
      <c r="Y267" s="4" t="s">
        <v>1616</v>
      </c>
      <c r="Z267" s="4" t="s">
        <v>67</v>
      </c>
      <c r="AA267" s="4" t="s">
        <v>1617</v>
      </c>
      <c r="AB267" s="4" t="s">
        <v>59</v>
      </c>
      <c r="AC267" s="4"/>
      <c r="AD267" s="4" t="b">
        <v>0</v>
      </c>
      <c r="AE267" s="4"/>
      <c r="AF267" s="4"/>
      <c r="AG267" s="12">
        <f t="shared" si="4"/>
        <v>43256</v>
      </c>
    </row>
    <row r="268" s="10" customFormat="1" spans="1:33">
      <c r="A268" s="4" t="s">
        <v>1618</v>
      </c>
      <c r="B268" s="4" t="s">
        <v>1618</v>
      </c>
      <c r="C268" s="4" t="s">
        <v>1619</v>
      </c>
      <c r="D268" s="4" t="s">
        <v>1620</v>
      </c>
      <c r="E268" s="4" t="s">
        <v>36</v>
      </c>
      <c r="F268" s="4" t="s">
        <v>37</v>
      </c>
      <c r="G268" s="4" t="s">
        <v>51</v>
      </c>
      <c r="H268" s="4"/>
      <c r="I268" s="4"/>
      <c r="J268" s="4" t="s">
        <v>52</v>
      </c>
      <c r="K268" s="4" t="s">
        <v>295</v>
      </c>
      <c r="L268" s="4" t="s">
        <v>296</v>
      </c>
      <c r="M268" s="4" t="s">
        <v>297</v>
      </c>
      <c r="N268" s="4" t="s">
        <v>36</v>
      </c>
      <c r="O268" s="4">
        <v>5</v>
      </c>
      <c r="P268" s="4" t="s">
        <v>56</v>
      </c>
      <c r="Q268" s="4">
        <v>119.9</v>
      </c>
      <c r="R268" s="4"/>
      <c r="S268" s="4"/>
      <c r="T268" s="4"/>
      <c r="U268" s="4"/>
      <c r="V268" s="4"/>
      <c r="W268" s="4"/>
      <c r="X268" s="4"/>
      <c r="Y268" s="4" t="s">
        <v>1621</v>
      </c>
      <c r="Z268" s="4" t="s">
        <v>233</v>
      </c>
      <c r="AA268" s="4" t="s">
        <v>1622</v>
      </c>
      <c r="AB268" s="4" t="s">
        <v>59</v>
      </c>
      <c r="AC268" s="4"/>
      <c r="AD268" s="4" t="b">
        <v>0</v>
      </c>
      <c r="AE268" s="4"/>
      <c r="AF268" s="4"/>
      <c r="AG268" s="12">
        <f t="shared" si="4"/>
        <v>43256</v>
      </c>
    </row>
    <row r="269" s="10" customFormat="1" spans="1:33">
      <c r="A269" s="4" t="s">
        <v>1623</v>
      </c>
      <c r="B269" s="4" t="s">
        <v>1623</v>
      </c>
      <c r="C269" s="4" t="s">
        <v>1624</v>
      </c>
      <c r="D269" s="4" t="s">
        <v>1625</v>
      </c>
      <c r="E269" s="4" t="s">
        <v>36</v>
      </c>
      <c r="F269" s="4" t="s">
        <v>37</v>
      </c>
      <c r="G269" s="4" t="s">
        <v>51</v>
      </c>
      <c r="H269" s="4"/>
      <c r="I269" s="4"/>
      <c r="J269" s="4" t="s">
        <v>52</v>
      </c>
      <c r="K269" s="4" t="s">
        <v>1626</v>
      </c>
      <c r="L269" s="4" t="s">
        <v>1627</v>
      </c>
      <c r="M269" s="4" t="s">
        <v>1628</v>
      </c>
      <c r="N269" s="4" t="s">
        <v>36</v>
      </c>
      <c r="O269" s="4">
        <v>1</v>
      </c>
      <c r="P269" s="4" t="s">
        <v>56</v>
      </c>
      <c r="Q269" s="4">
        <v>22.98</v>
      </c>
      <c r="R269" s="4"/>
      <c r="S269" s="4"/>
      <c r="T269" s="4"/>
      <c r="U269" s="4"/>
      <c r="V269" s="4"/>
      <c r="W269" s="4"/>
      <c r="X269" s="4"/>
      <c r="Y269" s="4" t="s">
        <v>1629</v>
      </c>
      <c r="Z269" s="4" t="s">
        <v>47</v>
      </c>
      <c r="AA269" s="4" t="s">
        <v>1630</v>
      </c>
      <c r="AB269" s="4" t="s">
        <v>59</v>
      </c>
      <c r="AC269" s="4"/>
      <c r="AD269" s="4" t="b">
        <v>0</v>
      </c>
      <c r="AE269" s="4"/>
      <c r="AF269" s="4"/>
      <c r="AG269" s="12">
        <f t="shared" si="4"/>
        <v>43256</v>
      </c>
    </row>
    <row r="270" s="10" customFormat="1" spans="1:33">
      <c r="A270" s="4" t="s">
        <v>1631</v>
      </c>
      <c r="B270" s="4" t="s">
        <v>1631</v>
      </c>
      <c r="C270" s="4" t="s">
        <v>1632</v>
      </c>
      <c r="D270" s="4" t="s">
        <v>1633</v>
      </c>
      <c r="E270" s="4" t="s">
        <v>36</v>
      </c>
      <c r="F270" s="4" t="s">
        <v>37</v>
      </c>
      <c r="G270" s="4" t="s">
        <v>51</v>
      </c>
      <c r="H270" s="4"/>
      <c r="I270" s="4"/>
      <c r="J270" s="4" t="s">
        <v>52</v>
      </c>
      <c r="K270" s="4" t="s">
        <v>1634</v>
      </c>
      <c r="L270" s="4" t="s">
        <v>1635</v>
      </c>
      <c r="M270" s="4" t="s">
        <v>1636</v>
      </c>
      <c r="N270" s="4" t="s">
        <v>36</v>
      </c>
      <c r="O270" s="4">
        <v>1</v>
      </c>
      <c r="P270" s="4" t="s">
        <v>56</v>
      </c>
      <c r="Q270" s="4">
        <v>22.98</v>
      </c>
      <c r="R270" s="4"/>
      <c r="S270" s="4"/>
      <c r="T270" s="4"/>
      <c r="U270" s="4"/>
      <c r="V270" s="4"/>
      <c r="W270" s="4"/>
      <c r="X270" s="4"/>
      <c r="Y270" s="4" t="s">
        <v>1637</v>
      </c>
      <c r="Z270" s="4" t="s">
        <v>1638</v>
      </c>
      <c r="AA270" s="4">
        <v>11778</v>
      </c>
      <c r="AB270" s="4" t="s">
        <v>59</v>
      </c>
      <c r="AC270" s="4"/>
      <c r="AD270" s="4" t="b">
        <v>0</v>
      </c>
      <c r="AE270" s="4"/>
      <c r="AF270" s="4"/>
      <c r="AG270" s="12">
        <f t="shared" si="4"/>
        <v>43256</v>
      </c>
    </row>
    <row r="271" s="10" customFormat="1" spans="1:33">
      <c r="A271" s="4" t="s">
        <v>1639</v>
      </c>
      <c r="B271" s="4" t="s">
        <v>1639</v>
      </c>
      <c r="C271" s="4" t="s">
        <v>1640</v>
      </c>
      <c r="D271" s="4" t="s">
        <v>1641</v>
      </c>
      <c r="E271" s="4" t="s">
        <v>36</v>
      </c>
      <c r="F271" s="4" t="s">
        <v>37</v>
      </c>
      <c r="G271" s="4" t="s">
        <v>51</v>
      </c>
      <c r="H271" s="4"/>
      <c r="I271" s="4"/>
      <c r="J271" s="4" t="s">
        <v>52</v>
      </c>
      <c r="K271" s="4" t="s">
        <v>1642</v>
      </c>
      <c r="L271" s="4" t="s">
        <v>1643</v>
      </c>
      <c r="M271" s="4" t="s">
        <v>1644</v>
      </c>
      <c r="N271" s="4" t="s">
        <v>36</v>
      </c>
      <c r="O271" s="4">
        <v>1</v>
      </c>
      <c r="P271" s="4" t="s">
        <v>56</v>
      </c>
      <c r="Q271" s="4">
        <v>18.98</v>
      </c>
      <c r="R271" s="4"/>
      <c r="S271" s="4"/>
      <c r="T271" s="4"/>
      <c r="U271" s="4"/>
      <c r="V271" s="4"/>
      <c r="W271" s="4"/>
      <c r="X271" s="4"/>
      <c r="Y271" s="4" t="s">
        <v>1645</v>
      </c>
      <c r="Z271" s="4" t="s">
        <v>307</v>
      </c>
      <c r="AA271" s="4" t="s">
        <v>1646</v>
      </c>
      <c r="AB271" s="4" t="s">
        <v>59</v>
      </c>
      <c r="AC271" s="4"/>
      <c r="AD271" s="4" t="b">
        <v>0</v>
      </c>
      <c r="AE271" s="4"/>
      <c r="AF271" s="4"/>
      <c r="AG271" s="12">
        <f t="shared" si="4"/>
        <v>43256</v>
      </c>
    </row>
    <row r="272" s="10" customFormat="1" spans="1:33">
      <c r="A272" s="4" t="s">
        <v>1647</v>
      </c>
      <c r="B272" s="4" t="s">
        <v>1647</v>
      </c>
      <c r="C272" s="4" t="s">
        <v>1648</v>
      </c>
      <c r="D272" s="4" t="s">
        <v>1649</v>
      </c>
      <c r="E272" s="4" t="s">
        <v>36</v>
      </c>
      <c r="F272" s="4" t="s">
        <v>37</v>
      </c>
      <c r="G272" s="4" t="s">
        <v>51</v>
      </c>
      <c r="H272" s="4"/>
      <c r="I272" s="4"/>
      <c r="J272" s="4" t="s">
        <v>52</v>
      </c>
      <c r="K272" s="4" t="s">
        <v>1650</v>
      </c>
      <c r="L272" s="4" t="s">
        <v>1651</v>
      </c>
      <c r="M272" s="4" t="s">
        <v>1652</v>
      </c>
      <c r="N272" s="4" t="s">
        <v>36</v>
      </c>
      <c r="O272" s="4">
        <v>1</v>
      </c>
      <c r="P272" s="4" t="s">
        <v>56</v>
      </c>
      <c r="Q272" s="4">
        <v>22.98</v>
      </c>
      <c r="R272" s="4"/>
      <c r="S272" s="4"/>
      <c r="T272" s="4"/>
      <c r="U272" s="4"/>
      <c r="V272" s="4"/>
      <c r="W272" s="4"/>
      <c r="X272" s="4"/>
      <c r="Y272" s="4" t="s">
        <v>1653</v>
      </c>
      <c r="Z272" s="4" t="s">
        <v>47</v>
      </c>
      <c r="AA272" s="4" t="s">
        <v>1654</v>
      </c>
      <c r="AB272" s="4" t="s">
        <v>59</v>
      </c>
      <c r="AC272" s="4"/>
      <c r="AD272" s="4" t="b">
        <v>0</v>
      </c>
      <c r="AE272" s="4"/>
      <c r="AF272" s="4"/>
      <c r="AG272" s="12">
        <f t="shared" si="4"/>
        <v>43256</v>
      </c>
    </row>
    <row r="273" s="10" customFormat="1" spans="1:33">
      <c r="A273" s="4" t="s">
        <v>1655</v>
      </c>
      <c r="B273" s="4" t="s">
        <v>1655</v>
      </c>
      <c r="C273" s="4" t="s">
        <v>1656</v>
      </c>
      <c r="D273" s="4" t="s">
        <v>1657</v>
      </c>
      <c r="E273" s="4" t="s">
        <v>36</v>
      </c>
      <c r="F273" s="4" t="s">
        <v>37</v>
      </c>
      <c r="G273" s="4" t="s">
        <v>51</v>
      </c>
      <c r="H273" s="4"/>
      <c r="I273" s="4"/>
      <c r="J273" s="4" t="s">
        <v>157</v>
      </c>
      <c r="K273" s="4" t="s">
        <v>394</v>
      </c>
      <c r="L273" s="4" t="s">
        <v>395</v>
      </c>
      <c r="M273" s="4" t="s">
        <v>396</v>
      </c>
      <c r="N273" s="4" t="s">
        <v>36</v>
      </c>
      <c r="O273" s="4">
        <v>1</v>
      </c>
      <c r="P273" s="4" t="s">
        <v>56</v>
      </c>
      <c r="Q273" s="4">
        <v>22.98</v>
      </c>
      <c r="R273" s="4"/>
      <c r="S273" s="4">
        <v>5.99</v>
      </c>
      <c r="T273" s="4"/>
      <c r="U273" s="4"/>
      <c r="V273" s="4"/>
      <c r="W273" s="4"/>
      <c r="X273" s="4"/>
      <c r="Y273" s="4" t="s">
        <v>1658</v>
      </c>
      <c r="Z273" s="4" t="s">
        <v>143</v>
      </c>
      <c r="AA273" s="4" t="s">
        <v>1659</v>
      </c>
      <c r="AB273" s="4" t="s">
        <v>59</v>
      </c>
      <c r="AC273" s="4"/>
      <c r="AD273" s="4" t="b">
        <v>0</v>
      </c>
      <c r="AE273" s="4"/>
      <c r="AF273" s="4"/>
      <c r="AG273" s="12">
        <f t="shared" si="4"/>
        <v>43256</v>
      </c>
    </row>
    <row r="274" s="10" customFormat="1" spans="1:33">
      <c r="A274" s="4" t="s">
        <v>1660</v>
      </c>
      <c r="B274" s="4" t="s">
        <v>1660</v>
      </c>
      <c r="C274" s="4" t="s">
        <v>1661</v>
      </c>
      <c r="D274" s="4" t="s">
        <v>1662</v>
      </c>
      <c r="E274" s="4" t="s">
        <v>36</v>
      </c>
      <c r="F274" s="4" t="s">
        <v>37</v>
      </c>
      <c r="G274" s="4" t="s">
        <v>51</v>
      </c>
      <c r="H274" s="4"/>
      <c r="I274" s="4"/>
      <c r="J274" s="4" t="s">
        <v>52</v>
      </c>
      <c r="K274" s="4" t="s">
        <v>295</v>
      </c>
      <c r="L274" s="4" t="s">
        <v>296</v>
      </c>
      <c r="M274" s="4" t="s">
        <v>297</v>
      </c>
      <c r="N274" s="4" t="s">
        <v>36</v>
      </c>
      <c r="O274" s="4">
        <v>1</v>
      </c>
      <c r="P274" s="4" t="s">
        <v>56</v>
      </c>
      <c r="Q274" s="4">
        <v>23.98</v>
      </c>
      <c r="R274" s="4"/>
      <c r="S274" s="4"/>
      <c r="T274" s="4"/>
      <c r="U274" s="4"/>
      <c r="V274" s="4"/>
      <c r="W274" s="4"/>
      <c r="X274" s="4"/>
      <c r="Y274" s="4" t="s">
        <v>1663</v>
      </c>
      <c r="Z274" s="4" t="s">
        <v>290</v>
      </c>
      <c r="AA274" s="4" t="s">
        <v>1664</v>
      </c>
      <c r="AB274" s="4" t="s">
        <v>59</v>
      </c>
      <c r="AC274" s="4"/>
      <c r="AD274" s="4" t="b">
        <v>0</v>
      </c>
      <c r="AE274" s="4"/>
      <c r="AF274" s="4"/>
      <c r="AG274" s="12">
        <f t="shared" si="4"/>
        <v>43256</v>
      </c>
    </row>
    <row r="275" s="10" customFormat="1" spans="1:33">
      <c r="A275" s="4" t="s">
        <v>1665</v>
      </c>
      <c r="B275" s="4" t="s">
        <v>1665</v>
      </c>
      <c r="C275" s="4" t="s">
        <v>1666</v>
      </c>
      <c r="D275" s="4" t="s">
        <v>1667</v>
      </c>
      <c r="E275" s="4" t="s">
        <v>36</v>
      </c>
      <c r="F275" s="4" t="s">
        <v>37</v>
      </c>
      <c r="G275" s="4" t="s">
        <v>51</v>
      </c>
      <c r="H275" s="4"/>
      <c r="I275" s="4"/>
      <c r="J275" s="4" t="s">
        <v>52</v>
      </c>
      <c r="K275" s="4" t="s">
        <v>295</v>
      </c>
      <c r="L275" s="4" t="s">
        <v>296</v>
      </c>
      <c r="M275" s="4" t="s">
        <v>297</v>
      </c>
      <c r="N275" s="4" t="s">
        <v>36</v>
      </c>
      <c r="O275" s="4">
        <v>1</v>
      </c>
      <c r="P275" s="4" t="s">
        <v>56</v>
      </c>
      <c r="Q275" s="4">
        <v>23.98</v>
      </c>
      <c r="R275" s="4"/>
      <c r="S275" s="4"/>
      <c r="T275" s="4"/>
      <c r="U275" s="4"/>
      <c r="V275" s="4"/>
      <c r="W275" s="4"/>
      <c r="X275" s="4"/>
      <c r="Y275" s="4" t="s">
        <v>1668</v>
      </c>
      <c r="Z275" s="4" t="s">
        <v>1669</v>
      </c>
      <c r="AA275" s="4">
        <v>17315</v>
      </c>
      <c r="AB275" s="4" t="s">
        <v>59</v>
      </c>
      <c r="AC275" s="4"/>
      <c r="AD275" s="4" t="b">
        <v>0</v>
      </c>
      <c r="AE275" s="4"/>
      <c r="AF275" s="4"/>
      <c r="AG275" s="12">
        <f t="shared" si="4"/>
        <v>43256</v>
      </c>
    </row>
    <row r="276" s="10" customFormat="1" spans="1:33">
      <c r="A276" s="4" t="s">
        <v>1670</v>
      </c>
      <c r="B276" s="4" t="s">
        <v>1670</v>
      </c>
      <c r="C276" s="4" t="s">
        <v>1671</v>
      </c>
      <c r="D276" s="4" t="s">
        <v>1672</v>
      </c>
      <c r="E276" s="4" t="s">
        <v>36</v>
      </c>
      <c r="F276" s="4" t="s">
        <v>37</v>
      </c>
      <c r="G276" s="4" t="s">
        <v>51</v>
      </c>
      <c r="H276" s="4"/>
      <c r="I276" s="4"/>
      <c r="J276" s="4" t="s">
        <v>52</v>
      </c>
      <c r="K276" s="4" t="s">
        <v>486</v>
      </c>
      <c r="L276" s="4" t="s">
        <v>487</v>
      </c>
      <c r="M276" s="4" t="s">
        <v>488</v>
      </c>
      <c r="N276" s="4" t="s">
        <v>36</v>
      </c>
      <c r="O276" s="4">
        <v>1</v>
      </c>
      <c r="P276" s="4" t="s">
        <v>56</v>
      </c>
      <c r="Q276" s="4">
        <v>23.98</v>
      </c>
      <c r="R276" s="4"/>
      <c r="S276" s="4"/>
      <c r="T276" s="4"/>
      <c r="U276" s="4"/>
      <c r="V276" s="4"/>
      <c r="W276" s="4"/>
      <c r="X276" s="4"/>
      <c r="Y276" s="4" t="s">
        <v>1673</v>
      </c>
      <c r="Z276" s="4" t="s">
        <v>1674</v>
      </c>
      <c r="AA276" s="4">
        <v>72110</v>
      </c>
      <c r="AB276" s="4" t="s">
        <v>59</v>
      </c>
      <c r="AC276" s="4"/>
      <c r="AD276" s="4" t="b">
        <v>0</v>
      </c>
      <c r="AE276" s="4"/>
      <c r="AF276" s="4"/>
      <c r="AG276" s="12">
        <f t="shared" si="4"/>
        <v>43256</v>
      </c>
    </row>
    <row r="277" s="10" customFormat="1" spans="1:33">
      <c r="A277" s="4" t="s">
        <v>1670</v>
      </c>
      <c r="B277" s="4" t="s">
        <v>1670</v>
      </c>
      <c r="C277" s="4" t="s">
        <v>1671</v>
      </c>
      <c r="D277" s="4" t="s">
        <v>1672</v>
      </c>
      <c r="E277" s="4" t="s">
        <v>36</v>
      </c>
      <c r="F277" s="4" t="s">
        <v>37</v>
      </c>
      <c r="G277" s="4" t="s">
        <v>51</v>
      </c>
      <c r="H277" s="4"/>
      <c r="I277" s="4"/>
      <c r="J277" s="4" t="s">
        <v>52</v>
      </c>
      <c r="K277" s="4" t="s">
        <v>182</v>
      </c>
      <c r="L277" s="4" t="s">
        <v>183</v>
      </c>
      <c r="M277" s="4" t="s">
        <v>184</v>
      </c>
      <c r="N277" s="4" t="s">
        <v>36</v>
      </c>
      <c r="O277" s="4">
        <v>1</v>
      </c>
      <c r="P277" s="4" t="s">
        <v>56</v>
      </c>
      <c r="Q277" s="4">
        <v>23.98</v>
      </c>
      <c r="R277" s="4"/>
      <c r="S277" s="4"/>
      <c r="T277" s="4"/>
      <c r="U277" s="4"/>
      <c r="V277" s="4"/>
      <c r="W277" s="4"/>
      <c r="X277" s="4"/>
      <c r="Y277" s="4" t="s">
        <v>1673</v>
      </c>
      <c r="Z277" s="4" t="s">
        <v>1674</v>
      </c>
      <c r="AA277" s="4">
        <v>72110</v>
      </c>
      <c r="AB277" s="4" t="s">
        <v>59</v>
      </c>
      <c r="AC277" s="4"/>
      <c r="AD277" s="4" t="b">
        <v>0</v>
      </c>
      <c r="AE277" s="4"/>
      <c r="AF277" s="4"/>
      <c r="AG277" s="12">
        <f t="shared" si="4"/>
        <v>43256</v>
      </c>
    </row>
    <row r="278" s="10" customFormat="1" spans="1:33">
      <c r="A278" s="4" t="s">
        <v>1670</v>
      </c>
      <c r="B278" s="4" t="s">
        <v>1670</v>
      </c>
      <c r="C278" s="4" t="s">
        <v>1671</v>
      </c>
      <c r="D278" s="4" t="s">
        <v>1672</v>
      </c>
      <c r="E278" s="4" t="s">
        <v>36</v>
      </c>
      <c r="F278" s="4" t="s">
        <v>37</v>
      </c>
      <c r="G278" s="4" t="s">
        <v>51</v>
      </c>
      <c r="H278" s="4"/>
      <c r="I278" s="4"/>
      <c r="J278" s="4" t="s">
        <v>52</v>
      </c>
      <c r="K278" s="4" t="s">
        <v>97</v>
      </c>
      <c r="L278" s="4" t="s">
        <v>98</v>
      </c>
      <c r="M278" s="4" t="s">
        <v>99</v>
      </c>
      <c r="N278" s="4" t="s">
        <v>36</v>
      </c>
      <c r="O278" s="4">
        <v>1</v>
      </c>
      <c r="P278" s="4" t="s">
        <v>56</v>
      </c>
      <c r="Q278" s="4">
        <v>23.98</v>
      </c>
      <c r="R278" s="4"/>
      <c r="S278" s="4"/>
      <c r="T278" s="4"/>
      <c r="U278" s="4"/>
      <c r="V278" s="4"/>
      <c r="W278" s="4"/>
      <c r="X278" s="4"/>
      <c r="Y278" s="4" t="s">
        <v>1673</v>
      </c>
      <c r="Z278" s="4" t="s">
        <v>1674</v>
      </c>
      <c r="AA278" s="4">
        <v>72110</v>
      </c>
      <c r="AB278" s="4" t="s">
        <v>59</v>
      </c>
      <c r="AC278" s="4"/>
      <c r="AD278" s="4" t="b">
        <v>0</v>
      </c>
      <c r="AE278" s="4"/>
      <c r="AF278" s="4"/>
      <c r="AG278" s="12">
        <f t="shared" si="4"/>
        <v>43256</v>
      </c>
    </row>
    <row r="279" s="10" customFormat="1" spans="1:33">
      <c r="A279" s="4" t="s">
        <v>1675</v>
      </c>
      <c r="B279" s="4" t="s">
        <v>1675</v>
      </c>
      <c r="C279" s="4" t="s">
        <v>1676</v>
      </c>
      <c r="D279" s="4" t="s">
        <v>1677</v>
      </c>
      <c r="E279" s="4" t="s">
        <v>36</v>
      </c>
      <c r="F279" s="4" t="s">
        <v>37</v>
      </c>
      <c r="G279" s="4" t="s">
        <v>51</v>
      </c>
      <c r="H279" s="4"/>
      <c r="I279" s="4"/>
      <c r="J279" s="4" t="s">
        <v>39</v>
      </c>
      <c r="K279" s="4" t="s">
        <v>167</v>
      </c>
      <c r="L279" s="4" t="s">
        <v>628</v>
      </c>
      <c r="M279" s="4" t="s">
        <v>629</v>
      </c>
      <c r="N279" s="4" t="s">
        <v>36</v>
      </c>
      <c r="O279" s="4">
        <v>1</v>
      </c>
      <c r="P279" s="4" t="s">
        <v>56</v>
      </c>
      <c r="Q279" s="4">
        <v>22.98</v>
      </c>
      <c r="R279" s="4"/>
      <c r="S279" s="4"/>
      <c r="T279" s="4"/>
      <c r="U279" s="4"/>
      <c r="V279" s="4"/>
      <c r="W279" s="4"/>
      <c r="X279" s="4"/>
      <c r="Y279" s="4" t="s">
        <v>1678</v>
      </c>
      <c r="Z279" s="4" t="s">
        <v>1293</v>
      </c>
      <c r="AA279" s="4" t="s">
        <v>1679</v>
      </c>
      <c r="AB279" s="4" t="s">
        <v>59</v>
      </c>
      <c r="AC279" s="4"/>
      <c r="AD279" s="4" t="b">
        <v>0</v>
      </c>
      <c r="AE279" s="4"/>
      <c r="AF279" s="4"/>
      <c r="AG279" s="12">
        <f t="shared" si="4"/>
        <v>43256</v>
      </c>
    </row>
    <row r="280" s="10" customFormat="1" spans="1:33">
      <c r="A280" s="4" t="s">
        <v>1680</v>
      </c>
      <c r="B280" s="4" t="s">
        <v>1680</v>
      </c>
      <c r="C280" s="4" t="s">
        <v>1681</v>
      </c>
      <c r="D280" s="4" t="s">
        <v>1682</v>
      </c>
      <c r="E280" s="4" t="s">
        <v>36</v>
      </c>
      <c r="F280" s="4" t="s">
        <v>37</v>
      </c>
      <c r="G280" s="4" t="s">
        <v>51</v>
      </c>
      <c r="H280" s="4"/>
      <c r="I280" s="4"/>
      <c r="J280" s="4" t="s">
        <v>52</v>
      </c>
      <c r="K280" s="4" t="s">
        <v>348</v>
      </c>
      <c r="L280" s="4" t="s">
        <v>349</v>
      </c>
      <c r="M280" s="4" t="s">
        <v>350</v>
      </c>
      <c r="N280" s="4" t="s">
        <v>36</v>
      </c>
      <c r="O280" s="4">
        <v>1</v>
      </c>
      <c r="P280" s="4" t="s">
        <v>56</v>
      </c>
      <c r="Q280" s="4">
        <v>23.98</v>
      </c>
      <c r="R280" s="4"/>
      <c r="S280" s="4"/>
      <c r="T280" s="4"/>
      <c r="U280" s="4"/>
      <c r="V280" s="4"/>
      <c r="W280" s="4"/>
      <c r="X280" s="4"/>
      <c r="Y280" s="4" t="s">
        <v>1683</v>
      </c>
      <c r="Z280" s="4" t="s">
        <v>884</v>
      </c>
      <c r="AA280" s="4" t="s">
        <v>1684</v>
      </c>
      <c r="AB280" s="4" t="s">
        <v>59</v>
      </c>
      <c r="AC280" s="4"/>
      <c r="AD280" s="4" t="b">
        <v>0</v>
      </c>
      <c r="AE280" s="4"/>
      <c r="AF280" s="4"/>
      <c r="AG280" s="12">
        <f t="shared" si="4"/>
        <v>43256</v>
      </c>
    </row>
    <row r="281" s="10" customFormat="1" spans="1:33">
      <c r="A281" s="4" t="s">
        <v>1685</v>
      </c>
      <c r="B281" s="4" t="s">
        <v>1685</v>
      </c>
      <c r="C281" s="4" t="s">
        <v>1686</v>
      </c>
      <c r="D281" s="4" t="s">
        <v>1687</v>
      </c>
      <c r="E281" s="4" t="s">
        <v>36</v>
      </c>
      <c r="F281" s="4" t="s">
        <v>37</v>
      </c>
      <c r="G281" s="4" t="s">
        <v>51</v>
      </c>
      <c r="H281" s="4"/>
      <c r="I281" s="4"/>
      <c r="J281" s="4" t="s">
        <v>52</v>
      </c>
      <c r="K281" s="4" t="s">
        <v>458</v>
      </c>
      <c r="L281" s="4" t="s">
        <v>459</v>
      </c>
      <c r="M281" s="4" t="s">
        <v>460</v>
      </c>
      <c r="N281" s="4" t="s">
        <v>36</v>
      </c>
      <c r="O281" s="4">
        <v>1</v>
      </c>
      <c r="P281" s="4" t="s">
        <v>56</v>
      </c>
      <c r="Q281" s="4">
        <v>22.98</v>
      </c>
      <c r="R281" s="4"/>
      <c r="S281" s="4"/>
      <c r="T281" s="4"/>
      <c r="U281" s="4"/>
      <c r="V281" s="4"/>
      <c r="W281" s="4"/>
      <c r="X281" s="4"/>
      <c r="Y281" s="4" t="s">
        <v>1688</v>
      </c>
      <c r="Z281" s="4" t="s">
        <v>490</v>
      </c>
      <c r="AA281" s="4" t="s">
        <v>1689</v>
      </c>
      <c r="AB281" s="4" t="s">
        <v>59</v>
      </c>
      <c r="AC281" s="4"/>
      <c r="AD281" s="4" t="b">
        <v>0</v>
      </c>
      <c r="AE281" s="4"/>
      <c r="AF281" s="4"/>
      <c r="AG281" s="12">
        <f t="shared" si="4"/>
        <v>43256</v>
      </c>
    </row>
    <row r="282" s="10" customFormat="1" spans="1:33">
      <c r="A282" s="4" t="s">
        <v>1690</v>
      </c>
      <c r="B282" s="4" t="s">
        <v>1690</v>
      </c>
      <c r="C282" s="4" t="s">
        <v>1691</v>
      </c>
      <c r="D282" s="4" t="s">
        <v>1692</v>
      </c>
      <c r="E282" s="4" t="s">
        <v>36</v>
      </c>
      <c r="F282" s="4" t="s">
        <v>37</v>
      </c>
      <c r="G282" s="4" t="s">
        <v>51</v>
      </c>
      <c r="H282" s="4"/>
      <c r="I282" s="4"/>
      <c r="J282" s="4" t="s">
        <v>157</v>
      </c>
      <c r="K282" s="4" t="s">
        <v>130</v>
      </c>
      <c r="L282" s="4" t="s">
        <v>131</v>
      </c>
      <c r="M282" s="4" t="s">
        <v>132</v>
      </c>
      <c r="N282" s="4" t="s">
        <v>36</v>
      </c>
      <c r="O282" s="4">
        <v>1</v>
      </c>
      <c r="P282" s="4" t="s">
        <v>56</v>
      </c>
      <c r="Q282" s="4">
        <v>22.98</v>
      </c>
      <c r="R282" s="4"/>
      <c r="S282" s="4"/>
      <c r="T282" s="4"/>
      <c r="U282" s="4"/>
      <c r="V282" s="4"/>
      <c r="W282" s="4"/>
      <c r="X282" s="4"/>
      <c r="Y282" s="4" t="s">
        <v>1693</v>
      </c>
      <c r="Z282" s="4" t="s">
        <v>89</v>
      </c>
      <c r="AA282" s="4" t="s">
        <v>1694</v>
      </c>
      <c r="AB282" s="4" t="s">
        <v>59</v>
      </c>
      <c r="AC282" s="4"/>
      <c r="AD282" s="4" t="b">
        <v>0</v>
      </c>
      <c r="AE282" s="4"/>
      <c r="AF282" s="4"/>
      <c r="AG282" s="12">
        <f t="shared" si="4"/>
        <v>43256</v>
      </c>
    </row>
    <row r="283" s="10" customFormat="1" spans="1:33">
      <c r="A283" s="4" t="s">
        <v>1695</v>
      </c>
      <c r="B283" s="4" t="s">
        <v>1695</v>
      </c>
      <c r="C283" s="4" t="s">
        <v>1696</v>
      </c>
      <c r="D283" s="4" t="s">
        <v>1697</v>
      </c>
      <c r="E283" s="4" t="s">
        <v>36</v>
      </c>
      <c r="F283" s="4" t="s">
        <v>37</v>
      </c>
      <c r="G283" s="4" t="s">
        <v>51</v>
      </c>
      <c r="H283" s="4"/>
      <c r="I283" s="4"/>
      <c r="J283" s="4" t="s">
        <v>52</v>
      </c>
      <c r="K283" s="4" t="s">
        <v>63</v>
      </c>
      <c r="L283" s="4" t="s">
        <v>64</v>
      </c>
      <c r="M283" s="4" t="s">
        <v>65</v>
      </c>
      <c r="N283" s="4" t="s">
        <v>36</v>
      </c>
      <c r="O283" s="4">
        <v>1</v>
      </c>
      <c r="P283" s="4" t="s">
        <v>56</v>
      </c>
      <c r="Q283" s="4">
        <v>21.98</v>
      </c>
      <c r="R283" s="4"/>
      <c r="S283" s="4"/>
      <c r="T283" s="4"/>
      <c r="U283" s="4"/>
      <c r="V283" s="4"/>
      <c r="W283" s="4"/>
      <c r="X283" s="4"/>
      <c r="Y283" s="4" t="s">
        <v>1698</v>
      </c>
      <c r="Z283" s="4" t="s">
        <v>47</v>
      </c>
      <c r="AA283" s="4" t="s">
        <v>1699</v>
      </c>
      <c r="AB283" s="4" t="s">
        <v>59</v>
      </c>
      <c r="AC283" s="4"/>
      <c r="AD283" s="4" t="b">
        <v>0</v>
      </c>
      <c r="AE283" s="4"/>
      <c r="AF283" s="4"/>
      <c r="AG283" s="12">
        <f t="shared" si="4"/>
        <v>43256</v>
      </c>
    </row>
    <row r="284" s="10" customFormat="1" spans="1:33">
      <c r="A284" s="4" t="s">
        <v>1700</v>
      </c>
      <c r="B284" s="4" t="s">
        <v>1700</v>
      </c>
      <c r="C284" s="4" t="s">
        <v>1701</v>
      </c>
      <c r="D284" s="4" t="s">
        <v>1702</v>
      </c>
      <c r="E284" s="4" t="s">
        <v>36</v>
      </c>
      <c r="F284" s="4" t="s">
        <v>37</v>
      </c>
      <c r="G284" s="4" t="s">
        <v>51</v>
      </c>
      <c r="H284" s="4"/>
      <c r="I284" s="4"/>
      <c r="J284" s="4" t="s">
        <v>157</v>
      </c>
      <c r="K284" s="4" t="s">
        <v>139</v>
      </c>
      <c r="L284" s="4" t="s">
        <v>140</v>
      </c>
      <c r="M284" s="4" t="s">
        <v>141</v>
      </c>
      <c r="N284" s="4" t="s">
        <v>36</v>
      </c>
      <c r="O284" s="4">
        <v>1</v>
      </c>
      <c r="P284" s="4" t="s">
        <v>56</v>
      </c>
      <c r="Q284" s="4">
        <v>22.98</v>
      </c>
      <c r="R284" s="4"/>
      <c r="S284" s="4">
        <v>5.99</v>
      </c>
      <c r="T284" s="4"/>
      <c r="U284" s="4"/>
      <c r="V284" s="4"/>
      <c r="W284" s="4"/>
      <c r="X284" s="4"/>
      <c r="Y284" s="4" t="s">
        <v>1703</v>
      </c>
      <c r="Z284" s="4" t="s">
        <v>759</v>
      </c>
      <c r="AA284" s="4" t="s">
        <v>1704</v>
      </c>
      <c r="AB284" s="4" t="s">
        <v>59</v>
      </c>
      <c r="AC284" s="4"/>
      <c r="AD284" s="4" t="b">
        <v>0</v>
      </c>
      <c r="AE284" s="4"/>
      <c r="AF284" s="4"/>
      <c r="AG284" s="12">
        <f t="shared" si="4"/>
        <v>43256</v>
      </c>
    </row>
    <row r="285" s="10" customFormat="1" spans="1:33">
      <c r="A285" s="4" t="s">
        <v>1705</v>
      </c>
      <c r="B285" s="4" t="s">
        <v>1705</v>
      </c>
      <c r="C285" s="4" t="s">
        <v>1706</v>
      </c>
      <c r="D285" s="4" t="s">
        <v>1707</v>
      </c>
      <c r="E285" s="4" t="s">
        <v>36</v>
      </c>
      <c r="F285" s="4" t="s">
        <v>37</v>
      </c>
      <c r="G285" s="4" t="s">
        <v>51</v>
      </c>
      <c r="H285" s="4"/>
      <c r="I285" s="4"/>
      <c r="J285" s="4" t="s">
        <v>52</v>
      </c>
      <c r="K285" s="4" t="s">
        <v>864</v>
      </c>
      <c r="L285" s="4" t="s">
        <v>865</v>
      </c>
      <c r="M285" s="4" t="s">
        <v>866</v>
      </c>
      <c r="N285" s="4" t="s">
        <v>36</v>
      </c>
      <c r="O285" s="4">
        <v>1</v>
      </c>
      <c r="P285" s="4" t="s">
        <v>56</v>
      </c>
      <c r="Q285" s="4">
        <v>23.98</v>
      </c>
      <c r="R285" s="4"/>
      <c r="S285" s="4"/>
      <c r="T285" s="4"/>
      <c r="U285" s="4"/>
      <c r="V285" s="4"/>
      <c r="W285" s="4"/>
      <c r="X285" s="4"/>
      <c r="Y285" s="4" t="s">
        <v>1708</v>
      </c>
      <c r="Z285" s="4" t="s">
        <v>67</v>
      </c>
      <c r="AA285" s="4" t="s">
        <v>1709</v>
      </c>
      <c r="AB285" s="4" t="s">
        <v>59</v>
      </c>
      <c r="AC285" s="4"/>
      <c r="AD285" s="4" t="b">
        <v>0</v>
      </c>
      <c r="AE285" s="4"/>
      <c r="AF285" s="4"/>
      <c r="AG285" s="12">
        <f t="shared" si="4"/>
        <v>43256</v>
      </c>
    </row>
    <row r="286" s="10" customFormat="1" spans="1:33">
      <c r="A286" s="4" t="s">
        <v>1710</v>
      </c>
      <c r="B286" s="4" t="s">
        <v>1710</v>
      </c>
      <c r="C286" s="4" t="s">
        <v>1711</v>
      </c>
      <c r="D286" s="4" t="s">
        <v>1712</v>
      </c>
      <c r="E286" s="4" t="s">
        <v>36</v>
      </c>
      <c r="F286" s="4" t="s">
        <v>37</v>
      </c>
      <c r="G286" s="4" t="s">
        <v>51</v>
      </c>
      <c r="H286" s="4"/>
      <c r="I286" s="4"/>
      <c r="J286" s="4" t="s">
        <v>52</v>
      </c>
      <c r="K286" s="4" t="s">
        <v>182</v>
      </c>
      <c r="L286" s="4" t="s">
        <v>183</v>
      </c>
      <c r="M286" s="4" t="s">
        <v>184</v>
      </c>
      <c r="N286" s="4" t="s">
        <v>36</v>
      </c>
      <c r="O286" s="4">
        <v>1</v>
      </c>
      <c r="P286" s="4" t="s">
        <v>56</v>
      </c>
      <c r="Q286" s="4">
        <v>23.98</v>
      </c>
      <c r="R286" s="4"/>
      <c r="S286" s="4"/>
      <c r="T286" s="4"/>
      <c r="U286" s="4"/>
      <c r="V286" s="4"/>
      <c r="W286" s="4"/>
      <c r="X286" s="4"/>
      <c r="Y286" s="4" t="s">
        <v>1713</v>
      </c>
      <c r="Z286" s="4" t="s">
        <v>67</v>
      </c>
      <c r="AA286" s="4" t="s">
        <v>1714</v>
      </c>
      <c r="AB286" s="4" t="s">
        <v>59</v>
      </c>
      <c r="AC286" s="4"/>
      <c r="AD286" s="4" t="b">
        <v>0</v>
      </c>
      <c r="AE286" s="4"/>
      <c r="AF286" s="4"/>
      <c r="AG286" s="12">
        <f t="shared" si="4"/>
        <v>43256</v>
      </c>
    </row>
    <row r="287" s="10" customFormat="1" spans="1:33">
      <c r="A287" s="4" t="s">
        <v>1710</v>
      </c>
      <c r="B287" s="4" t="s">
        <v>1710</v>
      </c>
      <c r="C287" s="4" t="s">
        <v>1711</v>
      </c>
      <c r="D287" s="4" t="s">
        <v>1712</v>
      </c>
      <c r="E287" s="4" t="s">
        <v>36</v>
      </c>
      <c r="F287" s="4" t="s">
        <v>37</v>
      </c>
      <c r="G287" s="4" t="s">
        <v>51</v>
      </c>
      <c r="H287" s="4"/>
      <c r="I287" s="4"/>
      <c r="J287" s="4" t="s">
        <v>52</v>
      </c>
      <c r="K287" s="4" t="s">
        <v>522</v>
      </c>
      <c r="L287" s="4" t="s">
        <v>523</v>
      </c>
      <c r="M287" s="4" t="s">
        <v>524</v>
      </c>
      <c r="N287" s="4" t="s">
        <v>36</v>
      </c>
      <c r="O287" s="4">
        <v>1</v>
      </c>
      <c r="P287" s="4" t="s">
        <v>56</v>
      </c>
      <c r="Q287" s="4">
        <v>23.98</v>
      </c>
      <c r="R287" s="4"/>
      <c r="S287" s="4"/>
      <c r="T287" s="4"/>
      <c r="U287" s="4"/>
      <c r="V287" s="4"/>
      <c r="W287" s="4"/>
      <c r="X287" s="4"/>
      <c r="Y287" s="4" t="s">
        <v>1713</v>
      </c>
      <c r="Z287" s="4" t="s">
        <v>67</v>
      </c>
      <c r="AA287" s="4" t="s">
        <v>1714</v>
      </c>
      <c r="AB287" s="4" t="s">
        <v>59</v>
      </c>
      <c r="AC287" s="4"/>
      <c r="AD287" s="4" t="b">
        <v>0</v>
      </c>
      <c r="AE287" s="4"/>
      <c r="AF287" s="4"/>
      <c r="AG287" s="12">
        <f t="shared" si="4"/>
        <v>43256</v>
      </c>
    </row>
    <row r="288" s="10" customFormat="1" spans="1:33">
      <c r="A288" s="4" t="s">
        <v>1715</v>
      </c>
      <c r="B288" s="4" t="s">
        <v>1715</v>
      </c>
      <c r="C288" s="4" t="s">
        <v>1716</v>
      </c>
      <c r="D288" s="4" t="s">
        <v>1717</v>
      </c>
      <c r="E288" s="4" t="s">
        <v>36</v>
      </c>
      <c r="F288" s="4" t="s">
        <v>37</v>
      </c>
      <c r="G288" s="4" t="s">
        <v>51</v>
      </c>
      <c r="H288" s="4"/>
      <c r="I288" s="4"/>
      <c r="J288" s="4" t="s">
        <v>52</v>
      </c>
      <c r="K288" s="4" t="s">
        <v>458</v>
      </c>
      <c r="L288" s="4" t="s">
        <v>459</v>
      </c>
      <c r="M288" s="4" t="s">
        <v>460</v>
      </c>
      <c r="N288" s="4" t="s">
        <v>36</v>
      </c>
      <c r="O288" s="4">
        <v>1</v>
      </c>
      <c r="P288" s="4" t="s">
        <v>56</v>
      </c>
      <c r="Q288" s="4">
        <v>22.98</v>
      </c>
      <c r="R288" s="4"/>
      <c r="S288" s="4"/>
      <c r="T288" s="4"/>
      <c r="U288" s="4"/>
      <c r="V288" s="4"/>
      <c r="W288" s="4"/>
      <c r="X288" s="4"/>
      <c r="Y288" s="4" t="s">
        <v>1718</v>
      </c>
      <c r="Z288" s="4" t="s">
        <v>1719</v>
      </c>
      <c r="AA288" s="4">
        <v>21201</v>
      </c>
      <c r="AB288" s="4" t="s">
        <v>59</v>
      </c>
      <c r="AC288" s="4"/>
      <c r="AD288" s="4" t="b">
        <v>0</v>
      </c>
      <c r="AE288" s="4"/>
      <c r="AF288" s="4"/>
      <c r="AG288" s="12">
        <f t="shared" si="4"/>
        <v>43256</v>
      </c>
    </row>
    <row r="289" s="10" customFormat="1" spans="1:33">
      <c r="A289" s="4" t="s">
        <v>1720</v>
      </c>
      <c r="B289" s="4" t="s">
        <v>1720</v>
      </c>
      <c r="C289" s="4" t="s">
        <v>1721</v>
      </c>
      <c r="D289" s="4" t="s">
        <v>1722</v>
      </c>
      <c r="E289" s="4" t="s">
        <v>36</v>
      </c>
      <c r="F289" s="4" t="s">
        <v>37</v>
      </c>
      <c r="G289" s="4" t="s">
        <v>51</v>
      </c>
      <c r="H289" s="4"/>
      <c r="I289" s="4"/>
      <c r="J289" s="4" t="s">
        <v>52</v>
      </c>
      <c r="K289" s="4" t="s">
        <v>1723</v>
      </c>
      <c r="L289" s="4" t="s">
        <v>1724</v>
      </c>
      <c r="M289" s="4" t="s">
        <v>1725</v>
      </c>
      <c r="N289" s="4" t="s">
        <v>36</v>
      </c>
      <c r="O289" s="4">
        <v>1</v>
      </c>
      <c r="P289" s="4" t="s">
        <v>56</v>
      </c>
      <c r="Q289" s="4">
        <v>22.98</v>
      </c>
      <c r="R289" s="4"/>
      <c r="S289" s="4"/>
      <c r="T289" s="4"/>
      <c r="U289" s="4"/>
      <c r="V289" s="4"/>
      <c r="W289" s="4"/>
      <c r="X289" s="4"/>
      <c r="Y289" s="4" t="s">
        <v>1726</v>
      </c>
      <c r="Z289" s="4" t="s">
        <v>143</v>
      </c>
      <c r="AA289" s="4">
        <v>27106</v>
      </c>
      <c r="AB289" s="4" t="s">
        <v>59</v>
      </c>
      <c r="AC289" s="4"/>
      <c r="AD289" s="4" t="b">
        <v>0</v>
      </c>
      <c r="AE289" s="4"/>
      <c r="AF289" s="4"/>
      <c r="AG289" s="12">
        <f t="shared" si="4"/>
        <v>43256</v>
      </c>
    </row>
    <row r="290" s="10" customFormat="1" spans="1:33">
      <c r="A290" s="4" t="s">
        <v>1727</v>
      </c>
      <c r="B290" s="4" t="s">
        <v>1727</v>
      </c>
      <c r="C290" s="4" t="s">
        <v>1728</v>
      </c>
      <c r="D290" s="4" t="s">
        <v>1729</v>
      </c>
      <c r="E290" s="4" t="s">
        <v>36</v>
      </c>
      <c r="F290" s="4" t="s">
        <v>37</v>
      </c>
      <c r="G290" s="4" t="s">
        <v>51</v>
      </c>
      <c r="H290" s="4"/>
      <c r="I290" s="4"/>
      <c r="J290" s="4" t="s">
        <v>157</v>
      </c>
      <c r="K290" s="4" t="s">
        <v>1730</v>
      </c>
      <c r="L290" s="4" t="s">
        <v>1731</v>
      </c>
      <c r="M290" s="4" t="s">
        <v>1732</v>
      </c>
      <c r="N290" s="4" t="s">
        <v>36</v>
      </c>
      <c r="O290" s="4">
        <v>1</v>
      </c>
      <c r="P290" s="4" t="s">
        <v>56</v>
      </c>
      <c r="Q290" s="4">
        <v>26.98</v>
      </c>
      <c r="R290" s="4"/>
      <c r="S290" s="4">
        <v>7.54</v>
      </c>
      <c r="T290" s="4"/>
      <c r="U290" s="4"/>
      <c r="V290" s="4"/>
      <c r="W290" s="4"/>
      <c r="X290" s="4"/>
      <c r="Y290" s="4" t="s">
        <v>265</v>
      </c>
      <c r="Z290" s="4" t="s">
        <v>266</v>
      </c>
      <c r="AA290" s="4" t="s">
        <v>1733</v>
      </c>
      <c r="AB290" s="4" t="s">
        <v>59</v>
      </c>
      <c r="AC290" s="4"/>
      <c r="AD290" s="4" t="b">
        <v>0</v>
      </c>
      <c r="AE290" s="4"/>
      <c r="AF290" s="4"/>
      <c r="AG290" s="12">
        <f t="shared" si="4"/>
        <v>43256</v>
      </c>
    </row>
    <row r="291" s="10" customFormat="1" spans="1:33">
      <c r="A291" s="4" t="s">
        <v>1734</v>
      </c>
      <c r="B291" s="4" t="s">
        <v>1734</v>
      </c>
      <c r="C291" s="4" t="s">
        <v>1735</v>
      </c>
      <c r="D291" s="4" t="s">
        <v>1736</v>
      </c>
      <c r="E291" s="4" t="s">
        <v>36</v>
      </c>
      <c r="F291" s="4" t="s">
        <v>37</v>
      </c>
      <c r="G291" s="4" t="s">
        <v>51</v>
      </c>
      <c r="H291" s="4"/>
      <c r="I291" s="4"/>
      <c r="J291" s="4" t="s">
        <v>52</v>
      </c>
      <c r="K291" s="4" t="s">
        <v>505</v>
      </c>
      <c r="L291" s="4" t="s">
        <v>506</v>
      </c>
      <c r="M291" s="4" t="s">
        <v>507</v>
      </c>
      <c r="N291" s="4" t="s">
        <v>36</v>
      </c>
      <c r="O291" s="4">
        <v>1</v>
      </c>
      <c r="P291" s="4" t="s">
        <v>56</v>
      </c>
      <c r="Q291" s="4">
        <v>22.98</v>
      </c>
      <c r="R291" s="4"/>
      <c r="S291" s="4"/>
      <c r="T291" s="4"/>
      <c r="U291" s="4"/>
      <c r="V291" s="4"/>
      <c r="W291" s="4"/>
      <c r="X291" s="4"/>
      <c r="Y291" s="4" t="s">
        <v>1737</v>
      </c>
      <c r="Z291" s="4" t="s">
        <v>317</v>
      </c>
      <c r="AA291" s="4" t="s">
        <v>1738</v>
      </c>
      <c r="AB291" s="4" t="s">
        <v>59</v>
      </c>
      <c r="AC291" s="4"/>
      <c r="AD291" s="4" t="b">
        <v>0</v>
      </c>
      <c r="AE291" s="4"/>
      <c r="AF291" s="4"/>
      <c r="AG291" s="12">
        <f t="shared" si="4"/>
        <v>43256</v>
      </c>
    </row>
    <row r="292" s="10" customFormat="1" spans="1:33">
      <c r="A292" s="4" t="s">
        <v>1739</v>
      </c>
      <c r="B292" s="4" t="s">
        <v>1739</v>
      </c>
      <c r="C292" s="4" t="s">
        <v>1740</v>
      </c>
      <c r="D292" s="4" t="s">
        <v>1741</v>
      </c>
      <c r="E292" s="4" t="s">
        <v>36</v>
      </c>
      <c r="F292" s="4" t="s">
        <v>37</v>
      </c>
      <c r="G292" s="4" t="s">
        <v>51</v>
      </c>
      <c r="H292" s="4"/>
      <c r="I292" s="4"/>
      <c r="J292" s="4" t="s">
        <v>39</v>
      </c>
      <c r="K292" s="4" t="s">
        <v>1742</v>
      </c>
      <c r="L292" s="4" t="s">
        <v>1743</v>
      </c>
      <c r="M292" s="4" t="s">
        <v>1744</v>
      </c>
      <c r="N292" s="4" t="s">
        <v>36</v>
      </c>
      <c r="O292" s="4">
        <v>1</v>
      </c>
      <c r="P292" s="4" t="s">
        <v>56</v>
      </c>
      <c r="Q292" s="4">
        <v>22.98</v>
      </c>
      <c r="R292" s="4"/>
      <c r="S292" s="4"/>
      <c r="T292" s="4"/>
      <c r="U292" s="4"/>
      <c r="V292" s="4"/>
      <c r="W292" s="4"/>
      <c r="X292" s="4"/>
      <c r="Y292" s="4" t="s">
        <v>1745</v>
      </c>
      <c r="Z292" s="4" t="s">
        <v>171</v>
      </c>
      <c r="AA292" s="4">
        <v>44115</v>
      </c>
      <c r="AB292" s="4" t="s">
        <v>59</v>
      </c>
      <c r="AC292" s="4"/>
      <c r="AD292" s="4" t="b">
        <v>0</v>
      </c>
      <c r="AE292" s="4"/>
      <c r="AF292" s="4"/>
      <c r="AG292" s="12">
        <f t="shared" si="4"/>
        <v>43256</v>
      </c>
    </row>
    <row r="293" s="10" customFormat="1" spans="1:33">
      <c r="A293" s="4" t="s">
        <v>1739</v>
      </c>
      <c r="B293" s="4" t="s">
        <v>1739</v>
      </c>
      <c r="C293" s="4" t="s">
        <v>1740</v>
      </c>
      <c r="D293" s="4" t="s">
        <v>1741</v>
      </c>
      <c r="E293" s="4" t="s">
        <v>36</v>
      </c>
      <c r="F293" s="4" t="s">
        <v>37</v>
      </c>
      <c r="G293" s="4" t="s">
        <v>51</v>
      </c>
      <c r="H293" s="4"/>
      <c r="I293" s="4"/>
      <c r="J293" s="4" t="s">
        <v>39</v>
      </c>
      <c r="K293" s="4" t="s">
        <v>1746</v>
      </c>
      <c r="L293" s="4" t="s">
        <v>1747</v>
      </c>
      <c r="M293" s="4" t="s">
        <v>1748</v>
      </c>
      <c r="N293" s="4" t="s">
        <v>36</v>
      </c>
      <c r="O293" s="4">
        <v>1</v>
      </c>
      <c r="P293" s="4" t="s">
        <v>56</v>
      </c>
      <c r="Q293" s="4">
        <v>22.98</v>
      </c>
      <c r="R293" s="4"/>
      <c r="S293" s="4"/>
      <c r="T293" s="4"/>
      <c r="U293" s="4"/>
      <c r="V293" s="4"/>
      <c r="W293" s="4"/>
      <c r="X293" s="4"/>
      <c r="Y293" s="4" t="s">
        <v>1745</v>
      </c>
      <c r="Z293" s="4" t="s">
        <v>171</v>
      </c>
      <c r="AA293" s="4">
        <v>44115</v>
      </c>
      <c r="AB293" s="4" t="s">
        <v>59</v>
      </c>
      <c r="AC293" s="4"/>
      <c r="AD293" s="4" t="b">
        <v>0</v>
      </c>
      <c r="AE293" s="4"/>
      <c r="AF293" s="4"/>
      <c r="AG293" s="12">
        <f t="shared" si="4"/>
        <v>43256</v>
      </c>
    </row>
    <row r="294" s="10" customFormat="1" spans="1:33">
      <c r="A294" s="4" t="s">
        <v>1749</v>
      </c>
      <c r="B294" s="4" t="s">
        <v>1749</v>
      </c>
      <c r="C294" s="4" t="s">
        <v>1750</v>
      </c>
      <c r="D294" s="4" t="s">
        <v>1751</v>
      </c>
      <c r="E294" s="4" t="s">
        <v>36</v>
      </c>
      <c r="F294" s="4" t="s">
        <v>37</v>
      </c>
      <c r="G294" s="4" t="s">
        <v>51</v>
      </c>
      <c r="H294" s="4"/>
      <c r="I294" s="4"/>
      <c r="J294" s="4" t="s">
        <v>52</v>
      </c>
      <c r="K294" s="4" t="s">
        <v>1752</v>
      </c>
      <c r="L294" s="4" t="s">
        <v>1753</v>
      </c>
      <c r="M294" s="4" t="s">
        <v>1754</v>
      </c>
      <c r="N294" s="4" t="s">
        <v>36</v>
      </c>
      <c r="O294" s="4">
        <v>1</v>
      </c>
      <c r="P294" s="4" t="s">
        <v>56</v>
      </c>
      <c r="Q294" s="4">
        <v>22.98</v>
      </c>
      <c r="R294" s="4"/>
      <c r="S294" s="4"/>
      <c r="T294" s="4"/>
      <c r="U294" s="4"/>
      <c r="V294" s="4"/>
      <c r="W294" s="4"/>
      <c r="X294" s="4"/>
      <c r="Y294" s="4" t="s">
        <v>1755</v>
      </c>
      <c r="Z294" s="4" t="s">
        <v>89</v>
      </c>
      <c r="AA294" s="4" t="s">
        <v>1756</v>
      </c>
      <c r="AB294" s="4" t="s">
        <v>59</v>
      </c>
      <c r="AC294" s="4"/>
      <c r="AD294" s="4" t="b">
        <v>0</v>
      </c>
      <c r="AE294" s="4"/>
      <c r="AF294" s="4"/>
      <c r="AG294" s="12">
        <f t="shared" si="4"/>
        <v>43256</v>
      </c>
    </row>
    <row r="295" s="10" customFormat="1" spans="1:33">
      <c r="A295" s="4" t="s">
        <v>1757</v>
      </c>
      <c r="B295" s="4" t="s">
        <v>1757</v>
      </c>
      <c r="C295" s="4" t="s">
        <v>1758</v>
      </c>
      <c r="D295" s="4" t="s">
        <v>1759</v>
      </c>
      <c r="E295" s="4" t="s">
        <v>36</v>
      </c>
      <c r="F295" s="4" t="s">
        <v>37</v>
      </c>
      <c r="G295" s="4" t="s">
        <v>51</v>
      </c>
      <c r="H295" s="4"/>
      <c r="I295" s="4"/>
      <c r="J295" s="4" t="s">
        <v>157</v>
      </c>
      <c r="K295" s="4" t="s">
        <v>527</v>
      </c>
      <c r="L295" s="4" t="s">
        <v>528</v>
      </c>
      <c r="M295" s="4" t="s">
        <v>529</v>
      </c>
      <c r="N295" s="4" t="s">
        <v>36</v>
      </c>
      <c r="O295" s="4">
        <v>1</v>
      </c>
      <c r="P295" s="4" t="s">
        <v>56</v>
      </c>
      <c r="Q295" s="4">
        <v>23.98</v>
      </c>
      <c r="R295" s="4"/>
      <c r="S295" s="4">
        <v>3.49</v>
      </c>
      <c r="T295" s="4"/>
      <c r="U295" s="4"/>
      <c r="V295" s="4"/>
      <c r="W295" s="4"/>
      <c r="X295" s="4">
        <v>3.49</v>
      </c>
      <c r="Y295" s="4" t="s">
        <v>1760</v>
      </c>
      <c r="Z295" s="4" t="s">
        <v>1761</v>
      </c>
      <c r="AA295" s="4">
        <v>84107</v>
      </c>
      <c r="AB295" s="4" t="s">
        <v>59</v>
      </c>
      <c r="AC295" s="4" t="s">
        <v>259</v>
      </c>
      <c r="AD295" s="4" t="b">
        <v>0</v>
      </c>
      <c r="AE295" s="4"/>
      <c r="AF295" s="4"/>
      <c r="AG295" s="12">
        <f t="shared" si="4"/>
        <v>43256</v>
      </c>
    </row>
    <row r="296" s="10" customFormat="1" spans="1:33">
      <c r="A296" s="4" t="s">
        <v>1762</v>
      </c>
      <c r="B296" s="4" t="s">
        <v>1762</v>
      </c>
      <c r="C296" s="4" t="s">
        <v>1763</v>
      </c>
      <c r="D296" s="4" t="s">
        <v>1764</v>
      </c>
      <c r="E296" s="4" t="s">
        <v>36</v>
      </c>
      <c r="F296" s="4" t="s">
        <v>37</v>
      </c>
      <c r="G296" s="4" t="s">
        <v>51</v>
      </c>
      <c r="H296" s="4"/>
      <c r="I296" s="4"/>
      <c r="J296" s="4" t="s">
        <v>52</v>
      </c>
      <c r="K296" s="4" t="s">
        <v>1765</v>
      </c>
      <c r="L296" s="4" t="s">
        <v>1766</v>
      </c>
      <c r="M296" s="4" t="s">
        <v>1767</v>
      </c>
      <c r="N296" s="4" t="s">
        <v>36</v>
      </c>
      <c r="O296" s="4">
        <v>1</v>
      </c>
      <c r="P296" s="4" t="s">
        <v>56</v>
      </c>
      <c r="Q296" s="4">
        <v>22.98</v>
      </c>
      <c r="R296" s="4"/>
      <c r="S296" s="4"/>
      <c r="T296" s="4"/>
      <c r="U296" s="4"/>
      <c r="V296" s="4"/>
      <c r="W296" s="4"/>
      <c r="X296" s="4"/>
      <c r="Y296" s="4" t="s">
        <v>1768</v>
      </c>
      <c r="Z296" s="4" t="s">
        <v>67</v>
      </c>
      <c r="AA296" s="4" t="s">
        <v>1769</v>
      </c>
      <c r="AB296" s="4" t="s">
        <v>59</v>
      </c>
      <c r="AC296" s="4"/>
      <c r="AD296" s="4" t="b">
        <v>0</v>
      </c>
      <c r="AE296" s="4"/>
      <c r="AF296" s="4"/>
      <c r="AG296" s="12">
        <f t="shared" si="4"/>
        <v>43256</v>
      </c>
    </row>
    <row r="297" s="10" customFormat="1" spans="1:33">
      <c r="A297" s="4" t="s">
        <v>1770</v>
      </c>
      <c r="B297" s="4" t="s">
        <v>1770</v>
      </c>
      <c r="C297" s="4" t="s">
        <v>1771</v>
      </c>
      <c r="D297" s="4" t="s">
        <v>1772</v>
      </c>
      <c r="E297" s="4" t="s">
        <v>36</v>
      </c>
      <c r="F297" s="4" t="s">
        <v>37</v>
      </c>
      <c r="G297" s="4" t="s">
        <v>51</v>
      </c>
      <c r="H297" s="4"/>
      <c r="I297" s="4"/>
      <c r="J297" s="4" t="s">
        <v>52</v>
      </c>
      <c r="K297" s="4" t="s">
        <v>1773</v>
      </c>
      <c r="L297" s="4" t="s">
        <v>1774</v>
      </c>
      <c r="M297" s="4" t="s">
        <v>1775</v>
      </c>
      <c r="N297" s="4" t="s">
        <v>36</v>
      </c>
      <c r="O297" s="4">
        <v>1</v>
      </c>
      <c r="P297" s="4" t="s">
        <v>56</v>
      </c>
      <c r="Q297" s="4">
        <v>22.98</v>
      </c>
      <c r="R297" s="4"/>
      <c r="S297" s="4"/>
      <c r="T297" s="4"/>
      <c r="U297" s="4"/>
      <c r="V297" s="4"/>
      <c r="W297" s="4"/>
      <c r="X297" s="4"/>
      <c r="Y297" s="4" t="s">
        <v>1776</v>
      </c>
      <c r="Z297" s="4" t="s">
        <v>884</v>
      </c>
      <c r="AA297" s="4" t="s">
        <v>1777</v>
      </c>
      <c r="AB297" s="4" t="s">
        <v>59</v>
      </c>
      <c r="AC297" s="4"/>
      <c r="AD297" s="4" t="b">
        <v>0</v>
      </c>
      <c r="AE297" s="4"/>
      <c r="AF297" s="4"/>
      <c r="AG297" s="12">
        <f t="shared" si="4"/>
        <v>43256</v>
      </c>
    </row>
    <row r="298" s="10" customFormat="1" spans="1:33">
      <c r="A298" s="4" t="s">
        <v>1778</v>
      </c>
      <c r="B298" s="4" t="s">
        <v>1778</v>
      </c>
      <c r="C298" s="4" t="s">
        <v>1779</v>
      </c>
      <c r="D298" s="4" t="s">
        <v>1780</v>
      </c>
      <c r="E298" s="4" t="s">
        <v>36</v>
      </c>
      <c r="F298" s="4" t="s">
        <v>37</v>
      </c>
      <c r="G298" s="4" t="s">
        <v>51</v>
      </c>
      <c r="H298" s="4"/>
      <c r="I298" s="4"/>
      <c r="J298" s="4" t="s">
        <v>52</v>
      </c>
      <c r="K298" s="4" t="s">
        <v>1781</v>
      </c>
      <c r="L298" s="4" t="s">
        <v>1782</v>
      </c>
      <c r="M298" s="4" t="s">
        <v>1783</v>
      </c>
      <c r="N298" s="4" t="s">
        <v>36</v>
      </c>
      <c r="O298" s="4">
        <v>1</v>
      </c>
      <c r="P298" s="4" t="s">
        <v>56</v>
      </c>
      <c r="Q298" s="4">
        <v>17.98</v>
      </c>
      <c r="R298" s="4"/>
      <c r="S298" s="4"/>
      <c r="T298" s="4"/>
      <c r="U298" s="4"/>
      <c r="V298" s="4"/>
      <c r="W298" s="4"/>
      <c r="X298" s="4"/>
      <c r="Y298" s="4" t="s">
        <v>1784</v>
      </c>
      <c r="Z298" s="4" t="s">
        <v>307</v>
      </c>
      <c r="AA298" s="4" t="s">
        <v>1785</v>
      </c>
      <c r="AB298" s="4" t="s">
        <v>59</v>
      </c>
      <c r="AC298" s="4"/>
      <c r="AD298" s="4" t="b">
        <v>0</v>
      </c>
      <c r="AE298" s="4"/>
      <c r="AF298" s="4"/>
      <c r="AG298" s="12">
        <f t="shared" si="4"/>
        <v>43256</v>
      </c>
    </row>
    <row r="299" s="10" customFormat="1" spans="1:33">
      <c r="A299" s="4" t="s">
        <v>1786</v>
      </c>
      <c r="B299" s="4" t="s">
        <v>1786</v>
      </c>
      <c r="C299" s="4" t="s">
        <v>1787</v>
      </c>
      <c r="D299" s="4" t="s">
        <v>1788</v>
      </c>
      <c r="E299" s="4" t="s">
        <v>36</v>
      </c>
      <c r="F299" s="4" t="s">
        <v>37</v>
      </c>
      <c r="G299" s="4" t="s">
        <v>51</v>
      </c>
      <c r="H299" s="4"/>
      <c r="I299" s="4"/>
      <c r="J299" s="4" t="s">
        <v>52</v>
      </c>
      <c r="K299" s="4" t="s">
        <v>122</v>
      </c>
      <c r="L299" s="4" t="s">
        <v>123</v>
      </c>
      <c r="M299" s="4" t="s">
        <v>124</v>
      </c>
      <c r="N299" s="4" t="s">
        <v>36</v>
      </c>
      <c r="O299" s="4">
        <v>1</v>
      </c>
      <c r="P299" s="4" t="s">
        <v>56</v>
      </c>
      <c r="Q299" s="4">
        <v>22.98</v>
      </c>
      <c r="R299" s="4"/>
      <c r="S299" s="4"/>
      <c r="T299" s="4"/>
      <c r="U299" s="4"/>
      <c r="V299" s="4"/>
      <c r="W299" s="4"/>
      <c r="X299" s="4"/>
      <c r="Y299" s="4" t="s">
        <v>1789</v>
      </c>
      <c r="Z299" s="4" t="s">
        <v>162</v>
      </c>
      <c r="AA299" s="4" t="s">
        <v>1790</v>
      </c>
      <c r="AB299" s="4" t="s">
        <v>59</v>
      </c>
      <c r="AC299" s="4"/>
      <c r="AD299" s="4" t="b">
        <v>0</v>
      </c>
      <c r="AE299" s="4"/>
      <c r="AF299" s="4"/>
      <c r="AG299" s="12">
        <f t="shared" si="4"/>
        <v>43256</v>
      </c>
    </row>
    <row r="300" s="10" customFormat="1" spans="1:33">
      <c r="A300" s="4" t="s">
        <v>1786</v>
      </c>
      <c r="B300" s="4" t="s">
        <v>1786</v>
      </c>
      <c r="C300" s="4" t="s">
        <v>1787</v>
      </c>
      <c r="D300" s="4" t="s">
        <v>1788</v>
      </c>
      <c r="E300" s="4" t="s">
        <v>36</v>
      </c>
      <c r="F300" s="4" t="s">
        <v>37</v>
      </c>
      <c r="G300" s="4" t="s">
        <v>51</v>
      </c>
      <c r="H300" s="4"/>
      <c r="I300" s="4"/>
      <c r="J300" s="4" t="s">
        <v>52</v>
      </c>
      <c r="K300" s="4" t="s">
        <v>200</v>
      </c>
      <c r="L300" s="4" t="s">
        <v>201</v>
      </c>
      <c r="M300" s="4" t="s">
        <v>202</v>
      </c>
      <c r="N300" s="4" t="s">
        <v>36</v>
      </c>
      <c r="O300" s="4">
        <v>1</v>
      </c>
      <c r="P300" s="4" t="s">
        <v>56</v>
      </c>
      <c r="Q300" s="4">
        <v>22.98</v>
      </c>
      <c r="R300" s="4"/>
      <c r="S300" s="4"/>
      <c r="T300" s="4"/>
      <c r="U300" s="4"/>
      <c r="V300" s="4"/>
      <c r="W300" s="4"/>
      <c r="X300" s="4"/>
      <c r="Y300" s="4" t="s">
        <v>1789</v>
      </c>
      <c r="Z300" s="4" t="s">
        <v>162</v>
      </c>
      <c r="AA300" s="4" t="s">
        <v>1790</v>
      </c>
      <c r="AB300" s="4" t="s">
        <v>59</v>
      </c>
      <c r="AC300" s="4"/>
      <c r="AD300" s="4" t="b">
        <v>0</v>
      </c>
      <c r="AE300" s="4"/>
      <c r="AF300" s="4"/>
      <c r="AG300" s="12">
        <f t="shared" si="4"/>
        <v>43256</v>
      </c>
    </row>
    <row r="301" s="10" customFormat="1" spans="1:33">
      <c r="A301" s="4" t="s">
        <v>1786</v>
      </c>
      <c r="B301" s="4" t="s">
        <v>1786</v>
      </c>
      <c r="C301" s="4" t="s">
        <v>1787</v>
      </c>
      <c r="D301" s="4" t="s">
        <v>1788</v>
      </c>
      <c r="E301" s="4" t="s">
        <v>36</v>
      </c>
      <c r="F301" s="4" t="s">
        <v>37</v>
      </c>
      <c r="G301" s="4" t="s">
        <v>51</v>
      </c>
      <c r="H301" s="4"/>
      <c r="I301" s="4"/>
      <c r="J301" s="4" t="s">
        <v>52</v>
      </c>
      <c r="K301" s="4" t="s">
        <v>371</v>
      </c>
      <c r="L301" s="4" t="s">
        <v>372</v>
      </c>
      <c r="M301" s="4" t="s">
        <v>373</v>
      </c>
      <c r="N301" s="4" t="s">
        <v>36</v>
      </c>
      <c r="O301" s="4">
        <v>1</v>
      </c>
      <c r="P301" s="4" t="s">
        <v>56</v>
      </c>
      <c r="Q301" s="4">
        <v>22.98</v>
      </c>
      <c r="R301" s="4"/>
      <c r="S301" s="4"/>
      <c r="T301" s="4"/>
      <c r="U301" s="4"/>
      <c r="V301" s="4"/>
      <c r="W301" s="4"/>
      <c r="X301" s="4"/>
      <c r="Y301" s="4" t="s">
        <v>1789</v>
      </c>
      <c r="Z301" s="4" t="s">
        <v>162</v>
      </c>
      <c r="AA301" s="4" t="s">
        <v>1790</v>
      </c>
      <c r="AB301" s="4" t="s">
        <v>59</v>
      </c>
      <c r="AC301" s="4"/>
      <c r="AD301" s="4" t="b">
        <v>0</v>
      </c>
      <c r="AE301" s="4"/>
      <c r="AF301" s="4"/>
      <c r="AG301" s="12">
        <f t="shared" si="4"/>
        <v>43256</v>
      </c>
    </row>
    <row r="302" s="10" customFormat="1" spans="1:33">
      <c r="A302" s="4" t="s">
        <v>1791</v>
      </c>
      <c r="B302" s="4" t="s">
        <v>1791</v>
      </c>
      <c r="C302" s="4" t="s">
        <v>1792</v>
      </c>
      <c r="D302" s="4" t="s">
        <v>1793</v>
      </c>
      <c r="E302" s="4" t="s">
        <v>36</v>
      </c>
      <c r="F302" s="4" t="s">
        <v>37</v>
      </c>
      <c r="G302" s="4" t="s">
        <v>51</v>
      </c>
      <c r="H302" s="4"/>
      <c r="I302" s="4"/>
      <c r="J302" s="4" t="s">
        <v>157</v>
      </c>
      <c r="K302" s="4" t="s">
        <v>1650</v>
      </c>
      <c r="L302" s="4" t="s">
        <v>1651</v>
      </c>
      <c r="M302" s="4" t="s">
        <v>1652</v>
      </c>
      <c r="N302" s="4" t="s">
        <v>36</v>
      </c>
      <c r="O302" s="4">
        <v>1</v>
      </c>
      <c r="P302" s="4" t="s">
        <v>56</v>
      </c>
      <c r="Q302" s="4">
        <v>22.98</v>
      </c>
      <c r="R302" s="4"/>
      <c r="S302" s="4"/>
      <c r="T302" s="4"/>
      <c r="U302" s="4"/>
      <c r="V302" s="4"/>
      <c r="W302" s="4"/>
      <c r="X302" s="4"/>
      <c r="Y302" s="4" t="s">
        <v>1794</v>
      </c>
      <c r="Z302" s="4" t="s">
        <v>171</v>
      </c>
      <c r="AA302" s="4" t="s">
        <v>1795</v>
      </c>
      <c r="AB302" s="4" t="s">
        <v>59</v>
      </c>
      <c r="AC302" s="4"/>
      <c r="AD302" s="4" t="b">
        <v>0</v>
      </c>
      <c r="AE302" s="4"/>
      <c r="AF302" s="4"/>
      <c r="AG302" s="12">
        <f t="shared" si="4"/>
        <v>43256</v>
      </c>
    </row>
    <row r="303" s="10" customFormat="1" spans="1:33">
      <c r="A303" s="4" t="s">
        <v>1796</v>
      </c>
      <c r="B303" s="4" t="s">
        <v>1796</v>
      </c>
      <c r="C303" s="4" t="s">
        <v>1797</v>
      </c>
      <c r="D303" s="4" t="s">
        <v>1798</v>
      </c>
      <c r="E303" s="4" t="s">
        <v>36</v>
      </c>
      <c r="F303" s="4" t="s">
        <v>37</v>
      </c>
      <c r="G303" s="4" t="s">
        <v>51</v>
      </c>
      <c r="H303" s="4"/>
      <c r="I303" s="4"/>
      <c r="J303" s="4" t="s">
        <v>157</v>
      </c>
      <c r="K303" s="4" t="s">
        <v>1030</v>
      </c>
      <c r="L303" s="4" t="s">
        <v>1031</v>
      </c>
      <c r="M303" s="4" t="s">
        <v>1032</v>
      </c>
      <c r="N303" s="4" t="s">
        <v>36</v>
      </c>
      <c r="O303" s="4">
        <v>1</v>
      </c>
      <c r="P303" s="4" t="s">
        <v>56</v>
      </c>
      <c r="Q303" s="4">
        <v>22.98</v>
      </c>
      <c r="R303" s="4"/>
      <c r="S303" s="4">
        <v>1.78</v>
      </c>
      <c r="T303" s="4"/>
      <c r="U303" s="4"/>
      <c r="V303" s="4"/>
      <c r="W303" s="4"/>
      <c r="X303" s="4"/>
      <c r="Y303" s="4" t="s">
        <v>1799</v>
      </c>
      <c r="Z303" s="4" t="s">
        <v>290</v>
      </c>
      <c r="AA303" s="4" t="s">
        <v>1800</v>
      </c>
      <c r="AB303" s="4" t="s">
        <v>59</v>
      </c>
      <c r="AC303" s="4"/>
      <c r="AD303" s="4" t="b">
        <v>0</v>
      </c>
      <c r="AE303" s="4"/>
      <c r="AF303" s="4"/>
      <c r="AG303" s="12">
        <f t="shared" si="4"/>
        <v>43256</v>
      </c>
    </row>
    <row r="304" s="10" customFormat="1" spans="1:33">
      <c r="A304" s="4" t="s">
        <v>1796</v>
      </c>
      <c r="B304" s="4" t="s">
        <v>1796</v>
      </c>
      <c r="C304" s="4" t="s">
        <v>1797</v>
      </c>
      <c r="D304" s="4" t="s">
        <v>1798</v>
      </c>
      <c r="E304" s="4" t="s">
        <v>36</v>
      </c>
      <c r="F304" s="4" t="s">
        <v>37</v>
      </c>
      <c r="G304" s="4" t="s">
        <v>51</v>
      </c>
      <c r="H304" s="4"/>
      <c r="I304" s="4"/>
      <c r="J304" s="4" t="s">
        <v>157</v>
      </c>
      <c r="K304" s="4" t="s">
        <v>72</v>
      </c>
      <c r="L304" s="4" t="s">
        <v>73</v>
      </c>
      <c r="M304" s="4" t="s">
        <v>74</v>
      </c>
      <c r="N304" s="4" t="s">
        <v>36</v>
      </c>
      <c r="O304" s="4">
        <v>1</v>
      </c>
      <c r="P304" s="4" t="s">
        <v>56</v>
      </c>
      <c r="Q304" s="4">
        <v>22.98</v>
      </c>
      <c r="R304" s="4"/>
      <c r="S304" s="4">
        <v>2.13</v>
      </c>
      <c r="T304" s="4"/>
      <c r="U304" s="4"/>
      <c r="V304" s="4"/>
      <c r="W304" s="4"/>
      <c r="X304" s="4"/>
      <c r="Y304" s="4" t="s">
        <v>1799</v>
      </c>
      <c r="Z304" s="4" t="s">
        <v>290</v>
      </c>
      <c r="AA304" s="4" t="s">
        <v>1800</v>
      </c>
      <c r="AB304" s="4" t="s">
        <v>59</v>
      </c>
      <c r="AC304" s="4"/>
      <c r="AD304" s="4" t="b">
        <v>0</v>
      </c>
      <c r="AE304" s="4"/>
      <c r="AF304" s="4"/>
      <c r="AG304" s="12">
        <f t="shared" si="4"/>
        <v>43256</v>
      </c>
    </row>
    <row r="305" s="10" customFormat="1" spans="1:33">
      <c r="A305" s="4" t="s">
        <v>1801</v>
      </c>
      <c r="B305" s="4" t="s">
        <v>1801</v>
      </c>
      <c r="C305" s="4" t="s">
        <v>1802</v>
      </c>
      <c r="D305" s="4" t="s">
        <v>1803</v>
      </c>
      <c r="E305" s="4" t="s">
        <v>36</v>
      </c>
      <c r="F305" s="4" t="s">
        <v>37</v>
      </c>
      <c r="G305" s="4" t="s">
        <v>51</v>
      </c>
      <c r="H305" s="4"/>
      <c r="I305" s="4"/>
      <c r="J305" s="4" t="s">
        <v>52</v>
      </c>
      <c r="K305" s="4" t="s">
        <v>371</v>
      </c>
      <c r="L305" s="4" t="s">
        <v>372</v>
      </c>
      <c r="M305" s="4" t="s">
        <v>373</v>
      </c>
      <c r="N305" s="4" t="s">
        <v>36</v>
      </c>
      <c r="O305" s="4">
        <v>1</v>
      </c>
      <c r="P305" s="4" t="s">
        <v>56</v>
      </c>
      <c r="Q305" s="4">
        <v>22.98</v>
      </c>
      <c r="R305" s="4"/>
      <c r="S305" s="4"/>
      <c r="T305" s="4"/>
      <c r="U305" s="4"/>
      <c r="V305" s="4"/>
      <c r="W305" s="4"/>
      <c r="X305" s="4"/>
      <c r="Y305" s="4" t="s">
        <v>1804</v>
      </c>
      <c r="Z305" s="4" t="s">
        <v>67</v>
      </c>
      <c r="AA305" s="4" t="s">
        <v>1805</v>
      </c>
      <c r="AB305" s="4" t="s">
        <v>59</v>
      </c>
      <c r="AC305" s="4"/>
      <c r="AD305" s="4" t="b">
        <v>0</v>
      </c>
      <c r="AE305" s="4"/>
      <c r="AF305" s="4"/>
      <c r="AG305" s="12">
        <f t="shared" si="4"/>
        <v>43256</v>
      </c>
    </row>
    <row r="306" s="10" customFormat="1" spans="1:33">
      <c r="A306" s="4" t="s">
        <v>1806</v>
      </c>
      <c r="B306" s="4" t="s">
        <v>1806</v>
      </c>
      <c r="C306" s="4" t="s">
        <v>1807</v>
      </c>
      <c r="D306" s="4" t="s">
        <v>1808</v>
      </c>
      <c r="E306" s="4" t="s">
        <v>36</v>
      </c>
      <c r="F306" s="4" t="s">
        <v>37</v>
      </c>
      <c r="G306" s="4" t="s">
        <v>51</v>
      </c>
      <c r="H306" s="4"/>
      <c r="I306" s="4"/>
      <c r="J306" s="4" t="s">
        <v>52</v>
      </c>
      <c r="K306" s="4" t="s">
        <v>1809</v>
      </c>
      <c r="L306" s="4" t="s">
        <v>1810</v>
      </c>
      <c r="M306" s="4" t="s">
        <v>1811</v>
      </c>
      <c r="N306" s="4" t="s">
        <v>36</v>
      </c>
      <c r="O306" s="4">
        <v>1</v>
      </c>
      <c r="P306" s="4" t="s">
        <v>56</v>
      </c>
      <c r="Q306" s="4">
        <v>26.98</v>
      </c>
      <c r="R306" s="4"/>
      <c r="S306" s="4"/>
      <c r="T306" s="4"/>
      <c r="U306" s="4"/>
      <c r="V306" s="4"/>
      <c r="W306" s="4"/>
      <c r="X306" s="4"/>
      <c r="Y306" s="4" t="s">
        <v>1812</v>
      </c>
      <c r="Z306" s="4" t="s">
        <v>290</v>
      </c>
      <c r="AA306" s="4" t="s">
        <v>1813</v>
      </c>
      <c r="AB306" s="4" t="s">
        <v>59</v>
      </c>
      <c r="AC306" s="4"/>
      <c r="AD306" s="4" t="b">
        <v>0</v>
      </c>
      <c r="AE306" s="4"/>
      <c r="AF306" s="4"/>
      <c r="AG306" s="12">
        <f t="shared" si="4"/>
        <v>43256</v>
      </c>
    </row>
    <row r="307" s="10" customFormat="1" spans="1:33">
      <c r="A307" s="4" t="s">
        <v>1814</v>
      </c>
      <c r="B307" s="4" t="s">
        <v>1814</v>
      </c>
      <c r="C307" s="4" t="s">
        <v>1815</v>
      </c>
      <c r="D307" s="4" t="s">
        <v>1816</v>
      </c>
      <c r="E307" s="4" t="s">
        <v>36</v>
      </c>
      <c r="F307" s="4" t="s">
        <v>37</v>
      </c>
      <c r="G307" s="4" t="s">
        <v>51</v>
      </c>
      <c r="H307" s="4"/>
      <c r="I307" s="4"/>
      <c r="J307" s="4" t="s">
        <v>52</v>
      </c>
      <c r="K307" s="4" t="s">
        <v>1817</v>
      </c>
      <c r="L307" s="4" t="s">
        <v>1818</v>
      </c>
      <c r="M307" s="4" t="s">
        <v>1819</v>
      </c>
      <c r="N307" s="4" t="s">
        <v>36</v>
      </c>
      <c r="O307" s="4">
        <v>1</v>
      </c>
      <c r="P307" s="4" t="s">
        <v>56</v>
      </c>
      <c r="Q307" s="4">
        <v>25.98</v>
      </c>
      <c r="R307" s="4"/>
      <c r="S307" s="4"/>
      <c r="T307" s="4"/>
      <c r="U307" s="4"/>
      <c r="V307" s="4"/>
      <c r="W307" s="4"/>
      <c r="X307" s="4"/>
      <c r="Y307" s="4" t="s">
        <v>1820</v>
      </c>
      <c r="Z307" s="4" t="s">
        <v>290</v>
      </c>
      <c r="AA307" s="4" t="s">
        <v>1821</v>
      </c>
      <c r="AB307" s="4" t="s">
        <v>59</v>
      </c>
      <c r="AC307" s="4"/>
      <c r="AD307" s="4" t="b">
        <v>0</v>
      </c>
      <c r="AE307" s="4"/>
      <c r="AF307" s="4"/>
      <c r="AG307" s="12">
        <f t="shared" si="4"/>
        <v>43256</v>
      </c>
    </row>
    <row r="308" s="10" customFormat="1" spans="1:33">
      <c r="A308" s="4" t="s">
        <v>1822</v>
      </c>
      <c r="B308" s="4" t="s">
        <v>1823</v>
      </c>
      <c r="C308" s="4" t="s">
        <v>1824</v>
      </c>
      <c r="D308" s="4" t="s">
        <v>1825</v>
      </c>
      <c r="E308" s="4" t="s">
        <v>75</v>
      </c>
      <c r="F308" s="4" t="s">
        <v>37</v>
      </c>
      <c r="G308" s="4" t="s">
        <v>848</v>
      </c>
      <c r="H308" s="4"/>
      <c r="I308" s="4"/>
      <c r="J308" s="4" t="s">
        <v>157</v>
      </c>
      <c r="K308" s="4" t="s">
        <v>415</v>
      </c>
      <c r="L308" s="4" t="s">
        <v>416</v>
      </c>
      <c r="M308" s="4" t="s">
        <v>417</v>
      </c>
      <c r="N308" s="4" t="s">
        <v>852</v>
      </c>
      <c r="O308" s="4">
        <v>1</v>
      </c>
      <c r="P308" s="4"/>
      <c r="Q308" s="4"/>
      <c r="R308" s="4"/>
      <c r="S308" s="4"/>
      <c r="T308" s="4"/>
      <c r="U308" s="4"/>
      <c r="V308" s="4"/>
      <c r="W308" s="4"/>
      <c r="X308" s="4"/>
      <c r="Y308" s="4" t="s">
        <v>1826</v>
      </c>
      <c r="Z308" s="4" t="s">
        <v>134</v>
      </c>
      <c r="AA308" s="4">
        <v>46205</v>
      </c>
      <c r="AB308" s="4" t="s">
        <v>59</v>
      </c>
      <c r="AC308" s="4"/>
      <c r="AD308" s="4" t="b">
        <v>0</v>
      </c>
      <c r="AE308" s="4"/>
      <c r="AF308" s="4"/>
      <c r="AG308" s="12">
        <f t="shared" si="4"/>
        <v>43257</v>
      </c>
    </row>
    <row r="309" s="10" customFormat="1" spans="1:33">
      <c r="A309" s="4" t="s">
        <v>1827</v>
      </c>
      <c r="B309" s="4" t="s">
        <v>1827</v>
      </c>
      <c r="C309" s="4" t="s">
        <v>1828</v>
      </c>
      <c r="D309" s="4" t="s">
        <v>1829</v>
      </c>
      <c r="E309" s="4" t="s">
        <v>36</v>
      </c>
      <c r="F309" s="4" t="s">
        <v>37</v>
      </c>
      <c r="G309" s="4" t="s">
        <v>51</v>
      </c>
      <c r="H309" s="4"/>
      <c r="I309" s="4"/>
      <c r="J309" s="4" t="s">
        <v>52</v>
      </c>
      <c r="K309" s="4" t="s">
        <v>331</v>
      </c>
      <c r="L309" s="4" t="s">
        <v>332</v>
      </c>
      <c r="M309" s="4" t="s">
        <v>333</v>
      </c>
      <c r="N309" s="4" t="s">
        <v>36</v>
      </c>
      <c r="O309" s="4">
        <v>1</v>
      </c>
      <c r="P309" s="4" t="s">
        <v>56</v>
      </c>
      <c r="Q309" s="4">
        <v>21.98</v>
      </c>
      <c r="R309" s="4"/>
      <c r="S309" s="4"/>
      <c r="T309" s="4"/>
      <c r="U309" s="4"/>
      <c r="V309" s="4"/>
      <c r="W309" s="4"/>
      <c r="X309" s="4"/>
      <c r="Y309" s="4" t="s">
        <v>1830</v>
      </c>
      <c r="Z309" s="4" t="s">
        <v>1310</v>
      </c>
      <c r="AA309" s="4">
        <v>11233</v>
      </c>
      <c r="AB309" s="4" t="s">
        <v>59</v>
      </c>
      <c r="AC309" s="4"/>
      <c r="AD309" s="4" t="b">
        <v>0</v>
      </c>
      <c r="AE309" s="4"/>
      <c r="AF309" s="4"/>
      <c r="AG309" s="12">
        <f t="shared" si="4"/>
        <v>43257</v>
      </c>
    </row>
    <row r="310" s="10" customFormat="1" spans="1:33">
      <c r="A310" s="4" t="s">
        <v>1831</v>
      </c>
      <c r="B310" s="4" t="s">
        <v>1831</v>
      </c>
      <c r="C310" s="4" t="s">
        <v>1832</v>
      </c>
      <c r="D310" s="4" t="s">
        <v>1833</v>
      </c>
      <c r="E310" s="4" t="s">
        <v>36</v>
      </c>
      <c r="F310" s="4" t="s">
        <v>37</v>
      </c>
      <c r="G310" s="4" t="s">
        <v>51</v>
      </c>
      <c r="H310" s="4"/>
      <c r="I310" s="4"/>
      <c r="J310" s="4" t="s">
        <v>52</v>
      </c>
      <c r="K310" s="4" t="s">
        <v>97</v>
      </c>
      <c r="L310" s="4" t="s">
        <v>98</v>
      </c>
      <c r="M310" s="4" t="s">
        <v>99</v>
      </c>
      <c r="N310" s="4" t="s">
        <v>36</v>
      </c>
      <c r="O310" s="4">
        <v>1</v>
      </c>
      <c r="P310" s="4" t="s">
        <v>56</v>
      </c>
      <c r="Q310" s="4">
        <v>23.98</v>
      </c>
      <c r="R310" s="4"/>
      <c r="S310" s="4"/>
      <c r="T310" s="4"/>
      <c r="U310" s="4"/>
      <c r="V310" s="4"/>
      <c r="W310" s="4"/>
      <c r="X310" s="4"/>
      <c r="Y310" s="4" t="s">
        <v>1834</v>
      </c>
      <c r="Z310" s="4" t="s">
        <v>47</v>
      </c>
      <c r="AA310" s="4" t="s">
        <v>1835</v>
      </c>
      <c r="AB310" s="4" t="s">
        <v>59</v>
      </c>
      <c r="AC310" s="4"/>
      <c r="AD310" s="4" t="b">
        <v>0</v>
      </c>
      <c r="AE310" s="4"/>
      <c r="AF310" s="4"/>
      <c r="AG310" s="12">
        <f t="shared" si="4"/>
        <v>43257</v>
      </c>
    </row>
    <row r="311" s="10" customFormat="1" spans="1:33">
      <c r="A311" s="4" t="s">
        <v>1836</v>
      </c>
      <c r="B311" s="4" t="s">
        <v>1836</v>
      </c>
      <c r="C311" s="4" t="s">
        <v>1837</v>
      </c>
      <c r="D311" s="4" t="s">
        <v>1838</v>
      </c>
      <c r="E311" s="4" t="s">
        <v>36</v>
      </c>
      <c r="F311" s="4" t="s">
        <v>37</v>
      </c>
      <c r="G311" s="4" t="s">
        <v>51</v>
      </c>
      <c r="H311" s="4"/>
      <c r="I311" s="4"/>
      <c r="J311" s="4" t="s">
        <v>52</v>
      </c>
      <c r="K311" s="4" t="s">
        <v>602</v>
      </c>
      <c r="L311" s="4" t="s">
        <v>603</v>
      </c>
      <c r="M311" s="4" t="s">
        <v>604</v>
      </c>
      <c r="N311" s="4" t="s">
        <v>36</v>
      </c>
      <c r="O311" s="4">
        <v>1</v>
      </c>
      <c r="P311" s="4" t="s">
        <v>56</v>
      </c>
      <c r="Q311" s="4">
        <v>22.98</v>
      </c>
      <c r="R311" s="4"/>
      <c r="S311" s="4"/>
      <c r="T311" s="4"/>
      <c r="U311" s="4"/>
      <c r="V311" s="4"/>
      <c r="W311" s="4"/>
      <c r="X311" s="4"/>
      <c r="Y311" s="4" t="s">
        <v>1776</v>
      </c>
      <c r="Z311" s="4" t="s">
        <v>884</v>
      </c>
      <c r="AA311" s="4" t="s">
        <v>1839</v>
      </c>
      <c r="AB311" s="4" t="s">
        <v>59</v>
      </c>
      <c r="AC311" s="4"/>
      <c r="AD311" s="4" t="b">
        <v>0</v>
      </c>
      <c r="AE311" s="4"/>
      <c r="AF311" s="4"/>
      <c r="AG311" s="12">
        <f t="shared" si="4"/>
        <v>43257</v>
      </c>
    </row>
    <row r="312" s="10" customFormat="1" spans="1:33">
      <c r="A312" s="4" t="s">
        <v>1840</v>
      </c>
      <c r="B312" s="4" t="s">
        <v>1840</v>
      </c>
      <c r="C312" s="4" t="s">
        <v>1841</v>
      </c>
      <c r="D312" s="4" t="s">
        <v>1842</v>
      </c>
      <c r="E312" s="4" t="s">
        <v>36</v>
      </c>
      <c r="F312" s="4" t="s">
        <v>37</v>
      </c>
      <c r="G312" s="4" t="s">
        <v>51</v>
      </c>
      <c r="H312" s="4"/>
      <c r="I312" s="4"/>
      <c r="J312" s="4" t="s">
        <v>52</v>
      </c>
      <c r="K312" s="4" t="s">
        <v>182</v>
      </c>
      <c r="L312" s="4" t="s">
        <v>183</v>
      </c>
      <c r="M312" s="4" t="s">
        <v>184</v>
      </c>
      <c r="N312" s="4" t="s">
        <v>36</v>
      </c>
      <c r="O312" s="4">
        <v>1</v>
      </c>
      <c r="P312" s="4" t="s">
        <v>56</v>
      </c>
      <c r="Q312" s="4">
        <v>23.98</v>
      </c>
      <c r="R312" s="4"/>
      <c r="S312" s="4"/>
      <c r="T312" s="4"/>
      <c r="U312" s="4"/>
      <c r="V312" s="4"/>
      <c r="W312" s="4"/>
      <c r="X312" s="4"/>
      <c r="Y312" s="4" t="s">
        <v>1843</v>
      </c>
      <c r="Z312" s="4" t="s">
        <v>47</v>
      </c>
      <c r="AA312" s="4" t="s">
        <v>1844</v>
      </c>
      <c r="AB312" s="4" t="s">
        <v>59</v>
      </c>
      <c r="AC312" s="4"/>
      <c r="AD312" s="4" t="b">
        <v>0</v>
      </c>
      <c r="AE312" s="4"/>
      <c r="AF312" s="4"/>
      <c r="AG312" s="12">
        <f t="shared" si="4"/>
        <v>43257</v>
      </c>
    </row>
    <row r="313" s="10" customFormat="1" spans="1:33">
      <c r="A313" s="4" t="s">
        <v>1845</v>
      </c>
      <c r="B313" s="4" t="s">
        <v>1845</v>
      </c>
      <c r="C313" s="4" t="s">
        <v>1846</v>
      </c>
      <c r="D313" s="4" t="s">
        <v>1847</v>
      </c>
      <c r="E313" s="4" t="s">
        <v>36</v>
      </c>
      <c r="F313" s="4" t="s">
        <v>37</v>
      </c>
      <c r="G313" s="4" t="s">
        <v>51</v>
      </c>
      <c r="H313" s="4"/>
      <c r="I313" s="4"/>
      <c r="J313" s="4" t="s">
        <v>52</v>
      </c>
      <c r="K313" s="4" t="s">
        <v>167</v>
      </c>
      <c r="L313" s="4" t="s">
        <v>1848</v>
      </c>
      <c r="M313" s="4" t="s">
        <v>1849</v>
      </c>
      <c r="N313" s="4" t="s">
        <v>36</v>
      </c>
      <c r="O313" s="4">
        <v>1</v>
      </c>
      <c r="P313" s="4" t="s">
        <v>56</v>
      </c>
      <c r="Q313" s="4">
        <v>22.98</v>
      </c>
      <c r="R313" s="4"/>
      <c r="S313" s="4"/>
      <c r="T313" s="4"/>
      <c r="U313" s="4"/>
      <c r="V313" s="4"/>
      <c r="W313" s="4"/>
      <c r="X313" s="4"/>
      <c r="Y313" s="4" t="s">
        <v>1850</v>
      </c>
      <c r="Z313" s="4" t="s">
        <v>47</v>
      </c>
      <c r="AA313" s="4" t="s">
        <v>1851</v>
      </c>
      <c r="AB313" s="4" t="s">
        <v>59</v>
      </c>
      <c r="AC313" s="4"/>
      <c r="AD313" s="4" t="b">
        <v>0</v>
      </c>
      <c r="AE313" s="4"/>
      <c r="AF313" s="4"/>
      <c r="AG313" s="12">
        <f t="shared" si="4"/>
        <v>43257</v>
      </c>
    </row>
    <row r="314" s="10" customFormat="1" spans="1:33">
      <c r="A314" s="4" t="s">
        <v>1852</v>
      </c>
      <c r="B314" s="4" t="s">
        <v>1852</v>
      </c>
      <c r="C314" s="4" t="s">
        <v>1853</v>
      </c>
      <c r="D314" s="4" t="s">
        <v>1854</v>
      </c>
      <c r="E314" s="4" t="s">
        <v>36</v>
      </c>
      <c r="F314" s="4" t="s">
        <v>37</v>
      </c>
      <c r="G314" s="4" t="s">
        <v>51</v>
      </c>
      <c r="H314" s="4"/>
      <c r="I314" s="4"/>
      <c r="J314" s="4" t="s">
        <v>157</v>
      </c>
      <c r="K314" s="4" t="s">
        <v>1855</v>
      </c>
      <c r="L314" s="4" t="s">
        <v>1856</v>
      </c>
      <c r="M314" s="4" t="s">
        <v>1857</v>
      </c>
      <c r="N314" s="4" t="s">
        <v>36</v>
      </c>
      <c r="O314" s="4">
        <v>1</v>
      </c>
      <c r="P314" s="4" t="s">
        <v>56</v>
      </c>
      <c r="Q314" s="4">
        <v>22.98</v>
      </c>
      <c r="R314" s="4"/>
      <c r="S314" s="4">
        <v>3.49</v>
      </c>
      <c r="T314" s="4"/>
      <c r="U314" s="4"/>
      <c r="V314" s="4"/>
      <c r="W314" s="4"/>
      <c r="X314" s="4">
        <v>3.49</v>
      </c>
      <c r="Y314" s="4" t="s">
        <v>1858</v>
      </c>
      <c r="Z314" s="4" t="s">
        <v>47</v>
      </c>
      <c r="AA314" s="4" t="s">
        <v>1859</v>
      </c>
      <c r="AB314" s="4" t="s">
        <v>59</v>
      </c>
      <c r="AC314" s="4" t="s">
        <v>259</v>
      </c>
      <c r="AD314" s="4" t="b">
        <v>0</v>
      </c>
      <c r="AE314" s="4"/>
      <c r="AF314" s="4"/>
      <c r="AG314" s="12">
        <f t="shared" si="4"/>
        <v>43257</v>
      </c>
    </row>
    <row r="315" s="10" customFormat="1" spans="1:33">
      <c r="A315" s="4" t="s">
        <v>1860</v>
      </c>
      <c r="B315" s="4" t="s">
        <v>1860</v>
      </c>
      <c r="C315" s="4" t="s">
        <v>1861</v>
      </c>
      <c r="D315" s="4" t="s">
        <v>1862</v>
      </c>
      <c r="E315" s="4" t="s">
        <v>36</v>
      </c>
      <c r="F315" s="4" t="s">
        <v>37</v>
      </c>
      <c r="G315" s="4" t="s">
        <v>51</v>
      </c>
      <c r="H315" s="4"/>
      <c r="I315" s="4"/>
      <c r="J315" s="4" t="s">
        <v>157</v>
      </c>
      <c r="K315" s="4" t="s">
        <v>1863</v>
      </c>
      <c r="L315" s="4" t="s">
        <v>1864</v>
      </c>
      <c r="M315" s="4" t="s">
        <v>1865</v>
      </c>
      <c r="N315" s="4" t="s">
        <v>36</v>
      </c>
      <c r="O315" s="4">
        <v>1</v>
      </c>
      <c r="P315" s="4" t="s">
        <v>56</v>
      </c>
      <c r="Q315" s="4">
        <v>22.98</v>
      </c>
      <c r="R315" s="4"/>
      <c r="S315" s="4">
        <v>5.99</v>
      </c>
      <c r="T315" s="4"/>
      <c r="U315" s="4"/>
      <c r="V315" s="4"/>
      <c r="W315" s="4"/>
      <c r="X315" s="4"/>
      <c r="Y315" s="4" t="s">
        <v>1866</v>
      </c>
      <c r="Z315" s="4" t="s">
        <v>1867</v>
      </c>
      <c r="AA315" s="4" t="s">
        <v>1868</v>
      </c>
      <c r="AB315" s="4" t="s">
        <v>59</v>
      </c>
      <c r="AC315" s="4"/>
      <c r="AD315" s="4" t="b">
        <v>0</v>
      </c>
      <c r="AE315" s="4"/>
      <c r="AF315" s="4"/>
      <c r="AG315" s="12">
        <f t="shared" si="4"/>
        <v>43257</v>
      </c>
    </row>
    <row r="316" s="10" customFormat="1" spans="1:33">
      <c r="A316" s="4" t="s">
        <v>1869</v>
      </c>
      <c r="B316" s="4" t="s">
        <v>1869</v>
      </c>
      <c r="C316" s="4" t="s">
        <v>1870</v>
      </c>
      <c r="D316" s="4" t="s">
        <v>1871</v>
      </c>
      <c r="E316" s="4" t="s">
        <v>75</v>
      </c>
      <c r="F316" s="4" t="s">
        <v>37</v>
      </c>
      <c r="G316" s="4" t="s">
        <v>51</v>
      </c>
      <c r="H316" s="4"/>
      <c r="I316" s="4"/>
      <c r="J316" s="4" t="s">
        <v>52</v>
      </c>
      <c r="K316" s="4" t="s">
        <v>1435</v>
      </c>
      <c r="L316" s="4" t="s">
        <v>1436</v>
      </c>
      <c r="M316" s="4" t="s">
        <v>1437</v>
      </c>
      <c r="N316" s="4" t="s">
        <v>75</v>
      </c>
      <c r="O316" s="4">
        <v>0</v>
      </c>
      <c r="P316" s="4"/>
      <c r="Q316" s="4"/>
      <c r="R316" s="4"/>
      <c r="S316" s="4"/>
      <c r="T316" s="4"/>
      <c r="U316" s="4"/>
      <c r="V316" s="4"/>
      <c r="W316" s="4"/>
      <c r="X316" s="4"/>
      <c r="Y316" s="4" t="s">
        <v>1872</v>
      </c>
      <c r="Z316" s="4" t="s">
        <v>1873</v>
      </c>
      <c r="AA316" s="4" t="s">
        <v>1874</v>
      </c>
      <c r="AB316" s="4" t="s">
        <v>59</v>
      </c>
      <c r="AC316" s="4"/>
      <c r="AD316" s="4" t="b">
        <v>0</v>
      </c>
      <c r="AE316" s="4"/>
      <c r="AF316" s="4"/>
      <c r="AG316" s="12">
        <f t="shared" si="4"/>
        <v>43257</v>
      </c>
    </row>
    <row r="317" s="10" customFormat="1" spans="1:33">
      <c r="A317" s="4" t="s">
        <v>1869</v>
      </c>
      <c r="B317" s="4" t="s">
        <v>1869</v>
      </c>
      <c r="C317" s="4" t="s">
        <v>1870</v>
      </c>
      <c r="D317" s="4" t="s">
        <v>1871</v>
      </c>
      <c r="E317" s="4" t="s">
        <v>75</v>
      </c>
      <c r="F317" s="4" t="s">
        <v>37</v>
      </c>
      <c r="G317" s="4" t="s">
        <v>51</v>
      </c>
      <c r="H317" s="4"/>
      <c r="I317" s="4"/>
      <c r="J317" s="4" t="s">
        <v>52</v>
      </c>
      <c r="K317" s="4" t="s">
        <v>79</v>
      </c>
      <c r="L317" s="4" t="s">
        <v>80</v>
      </c>
      <c r="M317" s="4" t="s">
        <v>81</v>
      </c>
      <c r="N317" s="4" t="s">
        <v>75</v>
      </c>
      <c r="O317" s="4">
        <v>0</v>
      </c>
      <c r="P317" s="4"/>
      <c r="Q317" s="4"/>
      <c r="R317" s="4"/>
      <c r="S317" s="4"/>
      <c r="T317" s="4"/>
      <c r="U317" s="4"/>
      <c r="V317" s="4"/>
      <c r="W317" s="4"/>
      <c r="X317" s="4"/>
      <c r="Y317" s="4" t="s">
        <v>1872</v>
      </c>
      <c r="Z317" s="4" t="s">
        <v>1873</v>
      </c>
      <c r="AA317" s="4" t="s">
        <v>1874</v>
      </c>
      <c r="AB317" s="4" t="s">
        <v>59</v>
      </c>
      <c r="AC317" s="4"/>
      <c r="AD317" s="4" t="b">
        <v>0</v>
      </c>
      <c r="AE317" s="4"/>
      <c r="AF317" s="4"/>
      <c r="AG317" s="12">
        <f t="shared" si="4"/>
        <v>43257</v>
      </c>
    </row>
    <row r="318" s="10" customFormat="1" spans="1:33">
      <c r="A318" s="4" t="s">
        <v>1869</v>
      </c>
      <c r="B318" s="4" t="s">
        <v>1869</v>
      </c>
      <c r="C318" s="4" t="s">
        <v>1870</v>
      </c>
      <c r="D318" s="4" t="s">
        <v>1871</v>
      </c>
      <c r="E318" s="4" t="s">
        <v>75</v>
      </c>
      <c r="F318" s="4" t="s">
        <v>37</v>
      </c>
      <c r="G318" s="4" t="s">
        <v>51</v>
      </c>
      <c r="H318" s="4"/>
      <c r="I318" s="4"/>
      <c r="J318" s="4" t="s">
        <v>52</v>
      </c>
      <c r="K318" s="4" t="s">
        <v>340</v>
      </c>
      <c r="L318" s="4" t="s">
        <v>341</v>
      </c>
      <c r="M318" s="4" t="s">
        <v>342</v>
      </c>
      <c r="N318" s="4" t="s">
        <v>75</v>
      </c>
      <c r="O318" s="4">
        <v>0</v>
      </c>
      <c r="P318" s="4"/>
      <c r="Q318" s="4"/>
      <c r="R318" s="4"/>
      <c r="S318" s="4"/>
      <c r="T318" s="4"/>
      <c r="U318" s="4"/>
      <c r="V318" s="4"/>
      <c r="W318" s="4"/>
      <c r="X318" s="4"/>
      <c r="Y318" s="4" t="s">
        <v>1872</v>
      </c>
      <c r="Z318" s="4" t="s">
        <v>1873</v>
      </c>
      <c r="AA318" s="4" t="s">
        <v>1874</v>
      </c>
      <c r="AB318" s="4" t="s">
        <v>59</v>
      </c>
      <c r="AC318" s="4"/>
      <c r="AD318" s="4" t="b">
        <v>0</v>
      </c>
      <c r="AE318" s="4"/>
      <c r="AF318" s="4"/>
      <c r="AG318" s="12">
        <f t="shared" si="4"/>
        <v>43257</v>
      </c>
    </row>
    <row r="319" s="10" customFormat="1" spans="1:33">
      <c r="A319" s="4" t="s">
        <v>1869</v>
      </c>
      <c r="B319" s="4" t="s">
        <v>1869</v>
      </c>
      <c r="C319" s="4" t="s">
        <v>1870</v>
      </c>
      <c r="D319" s="4" t="s">
        <v>1871</v>
      </c>
      <c r="E319" s="4" t="s">
        <v>75</v>
      </c>
      <c r="F319" s="4" t="s">
        <v>37</v>
      </c>
      <c r="G319" s="4" t="s">
        <v>51</v>
      </c>
      <c r="H319" s="4"/>
      <c r="I319" s="4"/>
      <c r="J319" s="4" t="s">
        <v>52</v>
      </c>
      <c r="K319" s="4" t="s">
        <v>602</v>
      </c>
      <c r="L319" s="4" t="s">
        <v>603</v>
      </c>
      <c r="M319" s="4" t="s">
        <v>604</v>
      </c>
      <c r="N319" s="4" t="s">
        <v>75</v>
      </c>
      <c r="O319" s="4">
        <v>0</v>
      </c>
      <c r="P319" s="4"/>
      <c r="Q319" s="4"/>
      <c r="R319" s="4"/>
      <c r="S319" s="4"/>
      <c r="T319" s="4"/>
      <c r="U319" s="4"/>
      <c r="V319" s="4"/>
      <c r="W319" s="4"/>
      <c r="X319" s="4"/>
      <c r="Y319" s="4" t="s">
        <v>1872</v>
      </c>
      <c r="Z319" s="4" t="s">
        <v>1873</v>
      </c>
      <c r="AA319" s="4" t="s">
        <v>1874</v>
      </c>
      <c r="AB319" s="4" t="s">
        <v>59</v>
      </c>
      <c r="AC319" s="4"/>
      <c r="AD319" s="4" t="b">
        <v>0</v>
      </c>
      <c r="AE319" s="4"/>
      <c r="AF319" s="4"/>
      <c r="AG319" s="12">
        <f t="shared" si="4"/>
        <v>43257</v>
      </c>
    </row>
    <row r="320" s="10" customFormat="1" spans="1:33">
      <c r="A320" s="4" t="s">
        <v>1875</v>
      </c>
      <c r="B320" s="4" t="s">
        <v>1875</v>
      </c>
      <c r="C320" s="4" t="s">
        <v>1876</v>
      </c>
      <c r="D320" s="4" t="s">
        <v>1877</v>
      </c>
      <c r="E320" s="4" t="s">
        <v>36</v>
      </c>
      <c r="F320" s="4" t="s">
        <v>37</v>
      </c>
      <c r="G320" s="4" t="s">
        <v>51</v>
      </c>
      <c r="H320" s="4"/>
      <c r="I320" s="4"/>
      <c r="J320" s="4" t="s">
        <v>52</v>
      </c>
      <c r="K320" s="4" t="s">
        <v>925</v>
      </c>
      <c r="L320" s="4" t="s">
        <v>926</v>
      </c>
      <c r="M320" s="4" t="s">
        <v>927</v>
      </c>
      <c r="N320" s="4" t="s">
        <v>36</v>
      </c>
      <c r="O320" s="4">
        <v>1</v>
      </c>
      <c r="P320" s="4" t="s">
        <v>56</v>
      </c>
      <c r="Q320" s="4">
        <v>22.98</v>
      </c>
      <c r="R320" s="4"/>
      <c r="S320" s="4"/>
      <c r="T320" s="4"/>
      <c r="U320" s="4"/>
      <c r="V320" s="4"/>
      <c r="W320" s="4"/>
      <c r="X320" s="4"/>
      <c r="Y320" s="4" t="s">
        <v>1878</v>
      </c>
      <c r="Z320" s="4" t="s">
        <v>67</v>
      </c>
      <c r="AA320" s="4">
        <v>22043</v>
      </c>
      <c r="AB320" s="4" t="s">
        <v>59</v>
      </c>
      <c r="AC320" s="4"/>
      <c r="AD320" s="4" t="b">
        <v>0</v>
      </c>
      <c r="AE320" s="4"/>
      <c r="AF320" s="4"/>
      <c r="AG320" s="12">
        <f t="shared" si="4"/>
        <v>43257</v>
      </c>
    </row>
    <row r="321" s="10" customFormat="1" spans="1:33">
      <c r="A321" s="4" t="s">
        <v>1879</v>
      </c>
      <c r="B321" s="4" t="s">
        <v>1879</v>
      </c>
      <c r="C321" s="4" t="s">
        <v>1880</v>
      </c>
      <c r="D321" s="4" t="s">
        <v>1881</v>
      </c>
      <c r="E321" s="4" t="s">
        <v>36</v>
      </c>
      <c r="F321" s="4" t="s">
        <v>37</v>
      </c>
      <c r="G321" s="4" t="s">
        <v>51</v>
      </c>
      <c r="H321" s="4"/>
      <c r="I321" s="4"/>
      <c r="J321" s="4" t="s">
        <v>52</v>
      </c>
      <c r="K321" s="4" t="s">
        <v>748</v>
      </c>
      <c r="L321" s="4" t="s">
        <v>749</v>
      </c>
      <c r="M321" s="4" t="s">
        <v>750</v>
      </c>
      <c r="N321" s="4" t="s">
        <v>36</v>
      </c>
      <c r="O321" s="4">
        <v>1</v>
      </c>
      <c r="P321" s="4" t="s">
        <v>56</v>
      </c>
      <c r="Q321" s="4">
        <v>23.98</v>
      </c>
      <c r="R321" s="4"/>
      <c r="S321" s="4"/>
      <c r="T321" s="4"/>
      <c r="U321" s="4"/>
      <c r="V321" s="4"/>
      <c r="W321" s="4"/>
      <c r="X321" s="4"/>
      <c r="Y321" s="4" t="s">
        <v>1882</v>
      </c>
      <c r="Z321" s="4" t="s">
        <v>1883</v>
      </c>
      <c r="AA321" s="4">
        <v>84404</v>
      </c>
      <c r="AB321" s="4" t="s">
        <v>59</v>
      </c>
      <c r="AC321" s="4"/>
      <c r="AD321" s="4" t="b">
        <v>0</v>
      </c>
      <c r="AE321" s="4"/>
      <c r="AF321" s="4"/>
      <c r="AG321" s="12">
        <f t="shared" si="4"/>
        <v>43257</v>
      </c>
    </row>
    <row r="322" s="10" customFormat="1" spans="1:33">
      <c r="A322" s="4" t="s">
        <v>1884</v>
      </c>
      <c r="B322" s="4" t="s">
        <v>1884</v>
      </c>
      <c r="C322" s="4" t="s">
        <v>1885</v>
      </c>
      <c r="D322" s="4" t="s">
        <v>1886</v>
      </c>
      <c r="E322" s="4" t="s">
        <v>36</v>
      </c>
      <c r="F322" s="4" t="s">
        <v>37</v>
      </c>
      <c r="G322" s="4" t="s">
        <v>51</v>
      </c>
      <c r="H322" s="4"/>
      <c r="I322" s="4"/>
      <c r="J322" s="4" t="s">
        <v>52</v>
      </c>
      <c r="K322" s="4" t="s">
        <v>1723</v>
      </c>
      <c r="L322" s="4" t="s">
        <v>1724</v>
      </c>
      <c r="M322" s="4" t="s">
        <v>1725</v>
      </c>
      <c r="N322" s="4" t="s">
        <v>36</v>
      </c>
      <c r="O322" s="4">
        <v>1</v>
      </c>
      <c r="P322" s="4" t="s">
        <v>56</v>
      </c>
      <c r="Q322" s="4">
        <v>22.98</v>
      </c>
      <c r="R322" s="4"/>
      <c r="S322" s="4"/>
      <c r="T322" s="4"/>
      <c r="U322" s="4"/>
      <c r="V322" s="4"/>
      <c r="W322" s="4"/>
      <c r="X322" s="4"/>
      <c r="Y322" s="4" t="s">
        <v>1887</v>
      </c>
      <c r="Z322" s="4" t="s">
        <v>1888</v>
      </c>
      <c r="AA322" s="4" t="s">
        <v>1889</v>
      </c>
      <c r="AB322" s="4" t="s">
        <v>59</v>
      </c>
      <c r="AC322" s="4"/>
      <c r="AD322" s="4" t="b">
        <v>0</v>
      </c>
      <c r="AE322" s="4"/>
      <c r="AF322" s="4"/>
      <c r="AG322" s="12">
        <f t="shared" ref="AG322:AG385" si="5">DATEVALUE(LEFT(C322,10))</f>
        <v>43257</v>
      </c>
    </row>
    <row r="323" s="10" customFormat="1" spans="1:33">
      <c r="A323" s="4" t="s">
        <v>1890</v>
      </c>
      <c r="B323" s="4" t="s">
        <v>1890</v>
      </c>
      <c r="C323" s="4" t="s">
        <v>1891</v>
      </c>
      <c r="D323" s="4" t="s">
        <v>1892</v>
      </c>
      <c r="E323" s="4" t="s">
        <v>36</v>
      </c>
      <c r="F323" s="4" t="s">
        <v>37</v>
      </c>
      <c r="G323" s="4" t="s">
        <v>51</v>
      </c>
      <c r="H323" s="4"/>
      <c r="I323" s="4"/>
      <c r="J323" s="4" t="s">
        <v>52</v>
      </c>
      <c r="K323" s="4" t="s">
        <v>97</v>
      </c>
      <c r="L323" s="4" t="s">
        <v>98</v>
      </c>
      <c r="M323" s="4" t="s">
        <v>99</v>
      </c>
      <c r="N323" s="4" t="s">
        <v>36</v>
      </c>
      <c r="O323" s="4">
        <v>1</v>
      </c>
      <c r="P323" s="4" t="s">
        <v>56</v>
      </c>
      <c r="Q323" s="4">
        <v>23.98</v>
      </c>
      <c r="R323" s="4">
        <v>1.97</v>
      </c>
      <c r="S323" s="4"/>
      <c r="T323" s="4"/>
      <c r="U323" s="4"/>
      <c r="V323" s="4"/>
      <c r="W323" s="4"/>
      <c r="X323" s="4"/>
      <c r="Y323" s="4" t="s">
        <v>1893</v>
      </c>
      <c r="Z323" s="4" t="s">
        <v>366</v>
      </c>
      <c r="AA323" s="4" t="s">
        <v>1894</v>
      </c>
      <c r="AB323" s="4" t="s">
        <v>59</v>
      </c>
      <c r="AC323" s="4"/>
      <c r="AD323" s="4" t="b">
        <v>0</v>
      </c>
      <c r="AE323" s="4"/>
      <c r="AF323" s="4"/>
      <c r="AG323" s="12">
        <f t="shared" si="5"/>
        <v>43257</v>
      </c>
    </row>
    <row r="324" s="10" customFormat="1" spans="1:33">
      <c r="A324" s="4" t="s">
        <v>1895</v>
      </c>
      <c r="B324" s="4" t="s">
        <v>1895</v>
      </c>
      <c r="C324" s="4" t="s">
        <v>1896</v>
      </c>
      <c r="D324" s="4" t="s">
        <v>1897</v>
      </c>
      <c r="E324" s="4" t="s">
        <v>36</v>
      </c>
      <c r="F324" s="4" t="s">
        <v>37</v>
      </c>
      <c r="G324" s="4" t="s">
        <v>51</v>
      </c>
      <c r="H324" s="4"/>
      <c r="I324" s="4"/>
      <c r="J324" s="4" t="s">
        <v>52</v>
      </c>
      <c r="K324" s="4" t="s">
        <v>602</v>
      </c>
      <c r="L324" s="4" t="s">
        <v>603</v>
      </c>
      <c r="M324" s="4" t="s">
        <v>604</v>
      </c>
      <c r="N324" s="4" t="s">
        <v>36</v>
      </c>
      <c r="O324" s="4">
        <v>1</v>
      </c>
      <c r="P324" s="4" t="s">
        <v>56</v>
      </c>
      <c r="Q324" s="4">
        <v>22.98</v>
      </c>
      <c r="R324" s="4"/>
      <c r="S324" s="4"/>
      <c r="T324" s="4"/>
      <c r="U324" s="4"/>
      <c r="V324" s="4"/>
      <c r="W324" s="4"/>
      <c r="X324" s="4"/>
      <c r="Y324" s="4" t="s">
        <v>1898</v>
      </c>
      <c r="Z324" s="4" t="s">
        <v>649</v>
      </c>
      <c r="AA324" s="4" t="s">
        <v>1899</v>
      </c>
      <c r="AB324" s="4" t="s">
        <v>59</v>
      </c>
      <c r="AC324" s="4"/>
      <c r="AD324" s="4" t="b">
        <v>0</v>
      </c>
      <c r="AE324" s="4"/>
      <c r="AF324" s="4"/>
      <c r="AG324" s="12">
        <f t="shared" si="5"/>
        <v>43257</v>
      </c>
    </row>
    <row r="325" s="10" customFormat="1" spans="1:33">
      <c r="A325" s="4" t="s">
        <v>1900</v>
      </c>
      <c r="B325" s="4" t="s">
        <v>1900</v>
      </c>
      <c r="C325" s="4" t="s">
        <v>1901</v>
      </c>
      <c r="D325" s="4" t="s">
        <v>1902</v>
      </c>
      <c r="E325" s="4" t="s">
        <v>36</v>
      </c>
      <c r="F325" s="4" t="s">
        <v>37</v>
      </c>
      <c r="G325" s="4" t="s">
        <v>51</v>
      </c>
      <c r="H325" s="4"/>
      <c r="I325" s="4"/>
      <c r="J325" s="4" t="s">
        <v>52</v>
      </c>
      <c r="K325" s="4" t="s">
        <v>1903</v>
      </c>
      <c r="L325" s="4" t="s">
        <v>1904</v>
      </c>
      <c r="M325" s="4" t="s">
        <v>1905</v>
      </c>
      <c r="N325" s="4" t="s">
        <v>36</v>
      </c>
      <c r="O325" s="4">
        <v>1</v>
      </c>
      <c r="P325" s="4" t="s">
        <v>56</v>
      </c>
      <c r="Q325" s="4">
        <v>26.98</v>
      </c>
      <c r="R325" s="4"/>
      <c r="S325" s="4"/>
      <c r="T325" s="4"/>
      <c r="U325" s="4"/>
      <c r="V325" s="4"/>
      <c r="W325" s="4"/>
      <c r="X325" s="4"/>
      <c r="Y325" s="4" t="s">
        <v>1097</v>
      </c>
      <c r="Z325" s="4" t="s">
        <v>1310</v>
      </c>
      <c r="AA325" s="4" t="s">
        <v>1906</v>
      </c>
      <c r="AB325" s="4" t="s">
        <v>59</v>
      </c>
      <c r="AC325" s="4"/>
      <c r="AD325" s="4" t="b">
        <v>0</v>
      </c>
      <c r="AE325" s="4"/>
      <c r="AF325" s="4"/>
      <c r="AG325" s="12">
        <f t="shared" si="5"/>
        <v>43257</v>
      </c>
    </row>
    <row r="326" s="10" customFormat="1" spans="1:33">
      <c r="A326" s="4" t="s">
        <v>1907</v>
      </c>
      <c r="B326" s="4" t="s">
        <v>1907</v>
      </c>
      <c r="C326" s="4" t="s">
        <v>1908</v>
      </c>
      <c r="D326" s="4" t="s">
        <v>1909</v>
      </c>
      <c r="E326" s="4" t="s">
        <v>36</v>
      </c>
      <c r="F326" s="4" t="s">
        <v>37</v>
      </c>
      <c r="G326" s="4" t="s">
        <v>51</v>
      </c>
      <c r="H326" s="4"/>
      <c r="I326" s="4"/>
      <c r="J326" s="4" t="s">
        <v>52</v>
      </c>
      <c r="K326" s="4" t="s">
        <v>1230</v>
      </c>
      <c r="L326" s="4" t="s">
        <v>1231</v>
      </c>
      <c r="M326" s="4" t="s">
        <v>1232</v>
      </c>
      <c r="N326" s="4" t="s">
        <v>36</v>
      </c>
      <c r="O326" s="4">
        <v>1</v>
      </c>
      <c r="P326" s="4" t="s">
        <v>56</v>
      </c>
      <c r="Q326" s="4">
        <v>22.98</v>
      </c>
      <c r="R326" s="4"/>
      <c r="S326" s="4"/>
      <c r="T326" s="4"/>
      <c r="U326" s="4"/>
      <c r="V326" s="4"/>
      <c r="W326" s="4"/>
      <c r="X326" s="4"/>
      <c r="Y326" s="4" t="s">
        <v>1910</v>
      </c>
      <c r="Z326" s="4" t="s">
        <v>47</v>
      </c>
      <c r="AA326" s="4" t="s">
        <v>1911</v>
      </c>
      <c r="AB326" s="4" t="s">
        <v>59</v>
      </c>
      <c r="AC326" s="4"/>
      <c r="AD326" s="4" t="b">
        <v>0</v>
      </c>
      <c r="AE326" s="4"/>
      <c r="AF326" s="4"/>
      <c r="AG326" s="12">
        <f t="shared" si="5"/>
        <v>43257</v>
      </c>
    </row>
    <row r="327" s="10" customFormat="1" spans="1:33">
      <c r="A327" s="4" t="s">
        <v>1907</v>
      </c>
      <c r="B327" s="4" t="s">
        <v>1907</v>
      </c>
      <c r="C327" s="4" t="s">
        <v>1908</v>
      </c>
      <c r="D327" s="4" t="s">
        <v>1909</v>
      </c>
      <c r="E327" s="4" t="s">
        <v>36</v>
      </c>
      <c r="F327" s="4" t="s">
        <v>37</v>
      </c>
      <c r="G327" s="4" t="s">
        <v>51</v>
      </c>
      <c r="H327" s="4"/>
      <c r="I327" s="4"/>
      <c r="J327" s="4" t="s">
        <v>52</v>
      </c>
      <c r="K327" s="4" t="s">
        <v>710</v>
      </c>
      <c r="L327" s="4" t="s">
        <v>711</v>
      </c>
      <c r="M327" s="4" t="s">
        <v>712</v>
      </c>
      <c r="N327" s="4" t="s">
        <v>75</v>
      </c>
      <c r="O327" s="4">
        <v>0</v>
      </c>
      <c r="P327" s="4"/>
      <c r="Q327" s="4"/>
      <c r="R327" s="4"/>
      <c r="S327" s="4"/>
      <c r="T327" s="4"/>
      <c r="U327" s="4"/>
      <c r="V327" s="4"/>
      <c r="W327" s="4"/>
      <c r="X327" s="4"/>
      <c r="Y327" s="4" t="s">
        <v>1910</v>
      </c>
      <c r="Z327" s="4" t="s">
        <v>47</v>
      </c>
      <c r="AA327" s="4" t="s">
        <v>1911</v>
      </c>
      <c r="AB327" s="4" t="s">
        <v>59</v>
      </c>
      <c r="AC327" s="4"/>
      <c r="AD327" s="4" t="b">
        <v>0</v>
      </c>
      <c r="AE327" s="4"/>
      <c r="AF327" s="4"/>
      <c r="AG327" s="12">
        <f t="shared" si="5"/>
        <v>43257</v>
      </c>
    </row>
    <row r="328" s="10" customFormat="1" spans="1:33">
      <c r="A328" s="4" t="s">
        <v>1907</v>
      </c>
      <c r="B328" s="4" t="s">
        <v>1907</v>
      </c>
      <c r="C328" s="4" t="s">
        <v>1908</v>
      </c>
      <c r="D328" s="4" t="s">
        <v>1909</v>
      </c>
      <c r="E328" s="4" t="s">
        <v>36</v>
      </c>
      <c r="F328" s="4" t="s">
        <v>37</v>
      </c>
      <c r="G328" s="4" t="s">
        <v>51</v>
      </c>
      <c r="H328" s="4"/>
      <c r="I328" s="4"/>
      <c r="J328" s="4" t="s">
        <v>52</v>
      </c>
      <c r="K328" s="4" t="s">
        <v>122</v>
      </c>
      <c r="L328" s="4" t="s">
        <v>123</v>
      </c>
      <c r="M328" s="4" t="s">
        <v>124</v>
      </c>
      <c r="N328" s="4" t="s">
        <v>75</v>
      </c>
      <c r="O328" s="4">
        <v>0</v>
      </c>
      <c r="P328" s="4"/>
      <c r="Q328" s="4"/>
      <c r="R328" s="4"/>
      <c r="S328" s="4"/>
      <c r="T328" s="4"/>
      <c r="U328" s="4"/>
      <c r="V328" s="4"/>
      <c r="W328" s="4"/>
      <c r="X328" s="4"/>
      <c r="Y328" s="4" t="s">
        <v>1910</v>
      </c>
      <c r="Z328" s="4" t="s">
        <v>47</v>
      </c>
      <c r="AA328" s="4" t="s">
        <v>1911</v>
      </c>
      <c r="AB328" s="4" t="s">
        <v>59</v>
      </c>
      <c r="AC328" s="4"/>
      <c r="AD328" s="4" t="b">
        <v>0</v>
      </c>
      <c r="AE328" s="4"/>
      <c r="AF328" s="4"/>
      <c r="AG328" s="12">
        <f t="shared" si="5"/>
        <v>43257</v>
      </c>
    </row>
    <row r="329" s="10" customFormat="1" spans="1:33">
      <c r="A329" s="4" t="s">
        <v>1907</v>
      </c>
      <c r="B329" s="4" t="s">
        <v>1907</v>
      </c>
      <c r="C329" s="4" t="s">
        <v>1908</v>
      </c>
      <c r="D329" s="4" t="s">
        <v>1909</v>
      </c>
      <c r="E329" s="4" t="s">
        <v>36</v>
      </c>
      <c r="F329" s="4" t="s">
        <v>37</v>
      </c>
      <c r="G329" s="4" t="s">
        <v>51</v>
      </c>
      <c r="H329" s="4"/>
      <c r="I329" s="4"/>
      <c r="J329" s="4" t="s">
        <v>52</v>
      </c>
      <c r="K329" s="4" t="s">
        <v>331</v>
      </c>
      <c r="L329" s="4" t="s">
        <v>332</v>
      </c>
      <c r="M329" s="4" t="s">
        <v>333</v>
      </c>
      <c r="N329" s="4" t="s">
        <v>75</v>
      </c>
      <c r="O329" s="4">
        <v>0</v>
      </c>
      <c r="P329" s="4"/>
      <c r="Q329" s="4"/>
      <c r="R329" s="4"/>
      <c r="S329" s="4"/>
      <c r="T329" s="4"/>
      <c r="U329" s="4"/>
      <c r="V329" s="4"/>
      <c r="W329" s="4"/>
      <c r="X329" s="4"/>
      <c r="Y329" s="4" t="s">
        <v>1910</v>
      </c>
      <c r="Z329" s="4" t="s">
        <v>47</v>
      </c>
      <c r="AA329" s="4" t="s">
        <v>1911</v>
      </c>
      <c r="AB329" s="4" t="s">
        <v>59</v>
      </c>
      <c r="AC329" s="4"/>
      <c r="AD329" s="4" t="b">
        <v>0</v>
      </c>
      <c r="AE329" s="4"/>
      <c r="AF329" s="4"/>
      <c r="AG329" s="12">
        <f t="shared" si="5"/>
        <v>43257</v>
      </c>
    </row>
    <row r="330" s="10" customFormat="1" spans="1:33">
      <c r="A330" s="4" t="s">
        <v>1912</v>
      </c>
      <c r="B330" s="4" t="s">
        <v>1912</v>
      </c>
      <c r="C330" s="4" t="s">
        <v>1913</v>
      </c>
      <c r="D330" s="4" t="s">
        <v>1914</v>
      </c>
      <c r="E330" s="4" t="s">
        <v>36</v>
      </c>
      <c r="F330" s="4" t="s">
        <v>37</v>
      </c>
      <c r="G330" s="4" t="s">
        <v>51</v>
      </c>
      <c r="H330" s="4"/>
      <c r="I330" s="4"/>
      <c r="J330" s="4" t="s">
        <v>52</v>
      </c>
      <c r="K330" s="4" t="s">
        <v>963</v>
      </c>
      <c r="L330" s="4" t="s">
        <v>964</v>
      </c>
      <c r="M330" s="4" t="s">
        <v>965</v>
      </c>
      <c r="N330" s="4" t="s">
        <v>36</v>
      </c>
      <c r="O330" s="4">
        <v>1</v>
      </c>
      <c r="P330" s="4" t="s">
        <v>56</v>
      </c>
      <c r="Q330" s="4">
        <v>22.98</v>
      </c>
      <c r="R330" s="4"/>
      <c r="S330" s="4"/>
      <c r="T330" s="4"/>
      <c r="U330" s="4"/>
      <c r="V330" s="4"/>
      <c r="W330" s="4"/>
      <c r="X330" s="4"/>
      <c r="Y330" s="4" t="s">
        <v>1915</v>
      </c>
      <c r="Z330" s="4" t="s">
        <v>1916</v>
      </c>
      <c r="AA330" s="4">
        <v>65571</v>
      </c>
      <c r="AB330" s="4" t="s">
        <v>59</v>
      </c>
      <c r="AC330" s="4"/>
      <c r="AD330" s="4" t="b">
        <v>0</v>
      </c>
      <c r="AE330" s="4"/>
      <c r="AF330" s="4"/>
      <c r="AG330" s="12">
        <f t="shared" si="5"/>
        <v>43257</v>
      </c>
    </row>
    <row r="331" s="10" customFormat="1" spans="1:33">
      <c r="A331" s="4" t="s">
        <v>1912</v>
      </c>
      <c r="B331" s="4" t="s">
        <v>1912</v>
      </c>
      <c r="C331" s="4" t="s">
        <v>1913</v>
      </c>
      <c r="D331" s="4" t="s">
        <v>1914</v>
      </c>
      <c r="E331" s="4" t="s">
        <v>36</v>
      </c>
      <c r="F331" s="4" t="s">
        <v>37</v>
      </c>
      <c r="G331" s="4" t="s">
        <v>51</v>
      </c>
      <c r="H331" s="4"/>
      <c r="I331" s="4"/>
      <c r="J331" s="4" t="s">
        <v>52</v>
      </c>
      <c r="K331" s="4" t="s">
        <v>960</v>
      </c>
      <c r="L331" s="4" t="s">
        <v>961</v>
      </c>
      <c r="M331" s="4" t="s">
        <v>962</v>
      </c>
      <c r="N331" s="4" t="s">
        <v>36</v>
      </c>
      <c r="O331" s="4">
        <v>1</v>
      </c>
      <c r="P331" s="4" t="s">
        <v>56</v>
      </c>
      <c r="Q331" s="4">
        <v>23.98</v>
      </c>
      <c r="R331" s="4"/>
      <c r="S331" s="4"/>
      <c r="T331" s="4"/>
      <c r="U331" s="4"/>
      <c r="V331" s="4"/>
      <c r="W331" s="4"/>
      <c r="X331" s="4"/>
      <c r="Y331" s="4" t="s">
        <v>1915</v>
      </c>
      <c r="Z331" s="4" t="s">
        <v>1916</v>
      </c>
      <c r="AA331" s="4">
        <v>65571</v>
      </c>
      <c r="AB331" s="4" t="s">
        <v>59</v>
      </c>
      <c r="AC331" s="4"/>
      <c r="AD331" s="4" t="b">
        <v>0</v>
      </c>
      <c r="AE331" s="4"/>
      <c r="AF331" s="4"/>
      <c r="AG331" s="12">
        <f t="shared" si="5"/>
        <v>43257</v>
      </c>
    </row>
    <row r="332" s="10" customFormat="1" spans="1:33">
      <c r="A332" s="4" t="s">
        <v>1917</v>
      </c>
      <c r="B332" s="4" t="s">
        <v>1917</v>
      </c>
      <c r="C332" s="4" t="s">
        <v>1918</v>
      </c>
      <c r="D332" s="4" t="s">
        <v>1919</v>
      </c>
      <c r="E332" s="4" t="s">
        <v>36</v>
      </c>
      <c r="F332" s="4" t="s">
        <v>37</v>
      </c>
      <c r="G332" s="4" t="s">
        <v>51</v>
      </c>
      <c r="H332" s="4"/>
      <c r="I332" s="4"/>
      <c r="J332" s="4" t="s">
        <v>312</v>
      </c>
      <c r="K332" s="4" t="s">
        <v>97</v>
      </c>
      <c r="L332" s="4" t="s">
        <v>98</v>
      </c>
      <c r="M332" s="4" t="s">
        <v>99</v>
      </c>
      <c r="N332" s="4" t="s">
        <v>36</v>
      </c>
      <c r="O332" s="4">
        <v>1</v>
      </c>
      <c r="P332" s="4" t="s">
        <v>56</v>
      </c>
      <c r="Q332" s="4">
        <v>23.98</v>
      </c>
      <c r="R332" s="4"/>
      <c r="S332" s="4">
        <v>3.99</v>
      </c>
      <c r="T332" s="4"/>
      <c r="U332" s="4"/>
      <c r="V332" s="4"/>
      <c r="W332" s="4"/>
      <c r="X332" s="4"/>
      <c r="Y332" s="4" t="s">
        <v>1920</v>
      </c>
      <c r="Z332" s="4" t="s">
        <v>47</v>
      </c>
      <c r="AA332" s="4" t="s">
        <v>1921</v>
      </c>
      <c r="AB332" s="4" t="s">
        <v>59</v>
      </c>
      <c r="AC332" s="4"/>
      <c r="AD332" s="4" t="b">
        <v>0</v>
      </c>
      <c r="AE332" s="4"/>
      <c r="AF332" s="4"/>
      <c r="AG332" s="12">
        <f t="shared" si="5"/>
        <v>43257</v>
      </c>
    </row>
    <row r="333" s="10" customFormat="1" spans="1:33">
      <c r="A333" s="4" t="s">
        <v>1917</v>
      </c>
      <c r="B333" s="4" t="s">
        <v>1917</v>
      </c>
      <c r="C333" s="4" t="s">
        <v>1918</v>
      </c>
      <c r="D333" s="4" t="s">
        <v>1919</v>
      </c>
      <c r="E333" s="4" t="s">
        <v>36</v>
      </c>
      <c r="F333" s="4" t="s">
        <v>37</v>
      </c>
      <c r="G333" s="4" t="s">
        <v>51</v>
      </c>
      <c r="H333" s="4"/>
      <c r="I333" s="4"/>
      <c r="J333" s="4" t="s">
        <v>312</v>
      </c>
      <c r="K333" s="4" t="s">
        <v>695</v>
      </c>
      <c r="L333" s="4" t="s">
        <v>696</v>
      </c>
      <c r="M333" s="4" t="s">
        <v>697</v>
      </c>
      <c r="N333" s="4" t="s">
        <v>36</v>
      </c>
      <c r="O333" s="4">
        <v>1</v>
      </c>
      <c r="P333" s="4" t="s">
        <v>56</v>
      </c>
      <c r="Q333" s="4">
        <v>23.98</v>
      </c>
      <c r="R333" s="4"/>
      <c r="S333" s="4">
        <v>3.99</v>
      </c>
      <c r="T333" s="4"/>
      <c r="U333" s="4"/>
      <c r="V333" s="4"/>
      <c r="W333" s="4"/>
      <c r="X333" s="4"/>
      <c r="Y333" s="4" t="s">
        <v>1920</v>
      </c>
      <c r="Z333" s="4" t="s">
        <v>47</v>
      </c>
      <c r="AA333" s="4" t="s">
        <v>1921</v>
      </c>
      <c r="AB333" s="4" t="s">
        <v>59</v>
      </c>
      <c r="AC333" s="4"/>
      <c r="AD333" s="4" t="b">
        <v>0</v>
      </c>
      <c r="AE333" s="4"/>
      <c r="AF333" s="4"/>
      <c r="AG333" s="12">
        <f t="shared" si="5"/>
        <v>43257</v>
      </c>
    </row>
    <row r="334" s="10" customFormat="1" spans="1:33">
      <c r="A334" s="4" t="s">
        <v>1922</v>
      </c>
      <c r="B334" s="4" t="s">
        <v>1922</v>
      </c>
      <c r="C334" s="4" t="s">
        <v>1923</v>
      </c>
      <c r="D334" s="4" t="s">
        <v>1924</v>
      </c>
      <c r="E334" s="4" t="s">
        <v>36</v>
      </c>
      <c r="F334" s="4" t="s">
        <v>37</v>
      </c>
      <c r="G334" s="4" t="s">
        <v>51</v>
      </c>
      <c r="H334" s="4"/>
      <c r="I334" s="4"/>
      <c r="J334" s="4" t="s">
        <v>157</v>
      </c>
      <c r="K334" s="4" t="s">
        <v>546</v>
      </c>
      <c r="L334" s="4" t="s">
        <v>547</v>
      </c>
      <c r="M334" s="4" t="s">
        <v>548</v>
      </c>
      <c r="N334" s="4" t="s">
        <v>36</v>
      </c>
      <c r="O334" s="4">
        <v>1</v>
      </c>
      <c r="P334" s="4" t="s">
        <v>56</v>
      </c>
      <c r="Q334" s="4">
        <v>22.98</v>
      </c>
      <c r="R334" s="4"/>
      <c r="S334" s="4">
        <v>2.82</v>
      </c>
      <c r="T334" s="4"/>
      <c r="U334" s="4"/>
      <c r="V334" s="4"/>
      <c r="W334" s="4"/>
      <c r="X334" s="4">
        <v>2.82</v>
      </c>
      <c r="Y334" s="4" t="s">
        <v>1925</v>
      </c>
      <c r="Z334" s="4" t="s">
        <v>1194</v>
      </c>
      <c r="AA334" s="4" t="s">
        <v>1926</v>
      </c>
      <c r="AB334" s="4" t="s">
        <v>59</v>
      </c>
      <c r="AC334" s="4" t="s">
        <v>259</v>
      </c>
      <c r="AD334" s="4" t="b">
        <v>0</v>
      </c>
      <c r="AE334" s="4"/>
      <c r="AF334" s="4"/>
      <c r="AG334" s="12">
        <f t="shared" si="5"/>
        <v>43257</v>
      </c>
    </row>
    <row r="335" s="10" customFormat="1" spans="1:33">
      <c r="A335" s="4" t="s">
        <v>1927</v>
      </c>
      <c r="B335" s="4" t="s">
        <v>1927</v>
      </c>
      <c r="C335" s="4" t="s">
        <v>1928</v>
      </c>
      <c r="D335" s="4" t="s">
        <v>1929</v>
      </c>
      <c r="E335" s="4" t="s">
        <v>36</v>
      </c>
      <c r="F335" s="4" t="s">
        <v>37</v>
      </c>
      <c r="G335" s="4" t="s">
        <v>51</v>
      </c>
      <c r="H335" s="4"/>
      <c r="I335" s="4"/>
      <c r="J335" s="4" t="s">
        <v>157</v>
      </c>
      <c r="K335" s="4" t="s">
        <v>79</v>
      </c>
      <c r="L335" s="4" t="s">
        <v>80</v>
      </c>
      <c r="M335" s="4" t="s">
        <v>81</v>
      </c>
      <c r="N335" s="4" t="s">
        <v>36</v>
      </c>
      <c r="O335" s="4">
        <v>1</v>
      </c>
      <c r="P335" s="4" t="s">
        <v>56</v>
      </c>
      <c r="Q335" s="4">
        <v>22.98</v>
      </c>
      <c r="R335" s="4"/>
      <c r="S335" s="4">
        <v>2.06</v>
      </c>
      <c r="T335" s="4"/>
      <c r="U335" s="4"/>
      <c r="V335" s="4"/>
      <c r="W335" s="4"/>
      <c r="X335" s="4">
        <v>2.06</v>
      </c>
      <c r="Y335" s="4" t="s">
        <v>1930</v>
      </c>
      <c r="Z335" s="4" t="s">
        <v>47</v>
      </c>
      <c r="AA335" s="4" t="s">
        <v>1931</v>
      </c>
      <c r="AB335" s="4" t="s">
        <v>59</v>
      </c>
      <c r="AC335" s="4" t="s">
        <v>259</v>
      </c>
      <c r="AD335" s="4" t="b">
        <v>0</v>
      </c>
      <c r="AE335" s="4"/>
      <c r="AF335" s="4"/>
      <c r="AG335" s="12">
        <f t="shared" si="5"/>
        <v>43257</v>
      </c>
    </row>
    <row r="336" s="10" customFormat="1" spans="1:33">
      <c r="A336" s="4" t="s">
        <v>1932</v>
      </c>
      <c r="B336" s="4" t="s">
        <v>1932</v>
      </c>
      <c r="C336" s="4" t="s">
        <v>1933</v>
      </c>
      <c r="D336" s="4" t="s">
        <v>1934</v>
      </c>
      <c r="E336" s="4" t="s">
        <v>36</v>
      </c>
      <c r="F336" s="4" t="s">
        <v>37</v>
      </c>
      <c r="G336" s="4" t="s">
        <v>51</v>
      </c>
      <c r="H336" s="4"/>
      <c r="I336" s="4"/>
      <c r="J336" s="4" t="s">
        <v>52</v>
      </c>
      <c r="K336" s="4" t="s">
        <v>1935</v>
      </c>
      <c r="L336" s="4" t="s">
        <v>1936</v>
      </c>
      <c r="M336" s="4" t="s">
        <v>1937</v>
      </c>
      <c r="N336" s="4" t="s">
        <v>36</v>
      </c>
      <c r="O336" s="4">
        <v>1</v>
      </c>
      <c r="P336" s="4" t="s">
        <v>56</v>
      </c>
      <c r="Q336" s="4">
        <v>18.98</v>
      </c>
      <c r="R336" s="4"/>
      <c r="S336" s="4"/>
      <c r="T336" s="4"/>
      <c r="U336" s="4"/>
      <c r="V336" s="4"/>
      <c r="W336" s="4"/>
      <c r="X336" s="4"/>
      <c r="Y336" s="4" t="s">
        <v>1938</v>
      </c>
      <c r="Z336" s="4" t="s">
        <v>451</v>
      </c>
      <c r="AA336" s="4" t="s">
        <v>1939</v>
      </c>
      <c r="AB336" s="4" t="s">
        <v>59</v>
      </c>
      <c r="AC336" s="4"/>
      <c r="AD336" s="4" t="b">
        <v>0</v>
      </c>
      <c r="AE336" s="4"/>
      <c r="AF336" s="4"/>
      <c r="AG336" s="12">
        <f t="shared" si="5"/>
        <v>43257</v>
      </c>
    </row>
    <row r="337" s="10" customFormat="1" spans="1:33">
      <c r="A337" s="4" t="s">
        <v>1940</v>
      </c>
      <c r="B337" s="4" t="s">
        <v>1940</v>
      </c>
      <c r="C337" s="4" t="s">
        <v>1941</v>
      </c>
      <c r="D337" s="4" t="s">
        <v>1942</v>
      </c>
      <c r="E337" s="4" t="s">
        <v>36</v>
      </c>
      <c r="F337" s="4" t="s">
        <v>37</v>
      </c>
      <c r="G337" s="4" t="s">
        <v>51</v>
      </c>
      <c r="H337" s="4"/>
      <c r="I337" s="4"/>
      <c r="J337" s="4" t="s">
        <v>52</v>
      </c>
      <c r="K337" s="4" t="s">
        <v>1943</v>
      </c>
      <c r="L337" s="4" t="s">
        <v>1944</v>
      </c>
      <c r="M337" s="4" t="s">
        <v>1945</v>
      </c>
      <c r="N337" s="4" t="s">
        <v>36</v>
      </c>
      <c r="O337" s="4">
        <v>1</v>
      </c>
      <c r="P337" s="4" t="s">
        <v>56</v>
      </c>
      <c r="Q337" s="4">
        <v>15.98</v>
      </c>
      <c r="R337" s="4"/>
      <c r="S337" s="4"/>
      <c r="T337" s="4"/>
      <c r="U337" s="4"/>
      <c r="V337" s="4"/>
      <c r="W337" s="4"/>
      <c r="X337" s="4"/>
      <c r="Y337" s="4" t="s">
        <v>1946</v>
      </c>
      <c r="Z337" s="4" t="s">
        <v>451</v>
      </c>
      <c r="AA337" s="4" t="s">
        <v>1947</v>
      </c>
      <c r="AB337" s="4" t="s">
        <v>59</v>
      </c>
      <c r="AC337" s="4"/>
      <c r="AD337" s="4" t="b">
        <v>0</v>
      </c>
      <c r="AE337" s="4"/>
      <c r="AF337" s="4"/>
      <c r="AG337" s="12">
        <f t="shared" si="5"/>
        <v>43257</v>
      </c>
    </row>
    <row r="338" s="10" customFormat="1" spans="1:33">
      <c r="A338" s="4" t="s">
        <v>1948</v>
      </c>
      <c r="B338" s="4" t="s">
        <v>1948</v>
      </c>
      <c r="C338" s="4" t="s">
        <v>1949</v>
      </c>
      <c r="D338" s="4" t="s">
        <v>1950</v>
      </c>
      <c r="E338" s="4" t="s">
        <v>36</v>
      </c>
      <c r="F338" s="4" t="s">
        <v>37</v>
      </c>
      <c r="G338" s="4" t="s">
        <v>51</v>
      </c>
      <c r="H338" s="4"/>
      <c r="I338" s="4"/>
      <c r="J338" s="4" t="s">
        <v>52</v>
      </c>
      <c r="K338" s="4" t="s">
        <v>1951</v>
      </c>
      <c r="L338" s="4" t="s">
        <v>1952</v>
      </c>
      <c r="M338" s="4" t="s">
        <v>1953</v>
      </c>
      <c r="N338" s="4" t="s">
        <v>36</v>
      </c>
      <c r="O338" s="4">
        <v>1</v>
      </c>
      <c r="P338" s="4" t="s">
        <v>56</v>
      </c>
      <c r="Q338" s="4">
        <v>20.98</v>
      </c>
      <c r="R338" s="4"/>
      <c r="S338" s="4"/>
      <c r="T338" s="4"/>
      <c r="U338" s="4"/>
      <c r="V338" s="4"/>
      <c r="W338" s="4"/>
      <c r="X338" s="4"/>
      <c r="Y338" s="4" t="s">
        <v>1954</v>
      </c>
      <c r="Z338" s="4" t="s">
        <v>1194</v>
      </c>
      <c r="AA338" s="4" t="s">
        <v>1955</v>
      </c>
      <c r="AB338" s="4" t="s">
        <v>59</v>
      </c>
      <c r="AC338" s="4"/>
      <c r="AD338" s="4" t="b">
        <v>0</v>
      </c>
      <c r="AE338" s="4"/>
      <c r="AF338" s="4"/>
      <c r="AG338" s="12">
        <f t="shared" si="5"/>
        <v>43257</v>
      </c>
    </row>
    <row r="339" s="10" customFormat="1" spans="1:33">
      <c r="A339" s="4" t="s">
        <v>1956</v>
      </c>
      <c r="B339" s="4" t="s">
        <v>1956</v>
      </c>
      <c r="C339" s="4" t="s">
        <v>1957</v>
      </c>
      <c r="D339" s="4" t="s">
        <v>1958</v>
      </c>
      <c r="E339" s="4" t="s">
        <v>36</v>
      </c>
      <c r="F339" s="4" t="s">
        <v>37</v>
      </c>
      <c r="G339" s="4" t="s">
        <v>51</v>
      </c>
      <c r="H339" s="4"/>
      <c r="I339" s="4"/>
      <c r="J339" s="4" t="s">
        <v>52</v>
      </c>
      <c r="K339" s="4" t="s">
        <v>1959</v>
      </c>
      <c r="L339" s="4" t="s">
        <v>1960</v>
      </c>
      <c r="M339" s="4" t="s">
        <v>1961</v>
      </c>
      <c r="N339" s="4" t="s">
        <v>36</v>
      </c>
      <c r="O339" s="4">
        <v>1</v>
      </c>
      <c r="P339" s="4" t="s">
        <v>56</v>
      </c>
      <c r="Q339" s="4">
        <v>21.98</v>
      </c>
      <c r="R339" s="4"/>
      <c r="S339" s="4"/>
      <c r="T339" s="4"/>
      <c r="U339" s="4"/>
      <c r="V339" s="4"/>
      <c r="W339" s="4"/>
      <c r="X339" s="4"/>
      <c r="Y339" s="4" t="s">
        <v>1962</v>
      </c>
      <c r="Z339" s="4" t="s">
        <v>177</v>
      </c>
      <c r="AA339" s="4" t="s">
        <v>1963</v>
      </c>
      <c r="AB339" s="4" t="s">
        <v>59</v>
      </c>
      <c r="AC339" s="4"/>
      <c r="AD339" s="4" t="b">
        <v>0</v>
      </c>
      <c r="AE339" s="4"/>
      <c r="AF339" s="4"/>
      <c r="AG339" s="12">
        <f t="shared" si="5"/>
        <v>43257</v>
      </c>
    </row>
    <row r="340" s="10" customFormat="1" spans="1:33">
      <c r="A340" s="4" t="s">
        <v>1964</v>
      </c>
      <c r="B340" s="4" t="s">
        <v>1964</v>
      </c>
      <c r="C340" s="4" t="s">
        <v>1965</v>
      </c>
      <c r="D340" s="4" t="s">
        <v>1966</v>
      </c>
      <c r="E340" s="4" t="s">
        <v>36</v>
      </c>
      <c r="F340" s="4" t="s">
        <v>37</v>
      </c>
      <c r="G340" s="4" t="s">
        <v>51</v>
      </c>
      <c r="H340" s="4"/>
      <c r="I340" s="4"/>
      <c r="J340" s="4" t="s">
        <v>52</v>
      </c>
      <c r="K340" s="4" t="s">
        <v>748</v>
      </c>
      <c r="L340" s="4" t="s">
        <v>749</v>
      </c>
      <c r="M340" s="4" t="s">
        <v>750</v>
      </c>
      <c r="N340" s="4" t="s">
        <v>36</v>
      </c>
      <c r="O340" s="4">
        <v>1</v>
      </c>
      <c r="P340" s="4" t="s">
        <v>56</v>
      </c>
      <c r="Q340" s="4">
        <v>23.98</v>
      </c>
      <c r="R340" s="4"/>
      <c r="S340" s="4"/>
      <c r="T340" s="4"/>
      <c r="U340" s="4"/>
      <c r="V340" s="4"/>
      <c r="W340" s="4"/>
      <c r="X340" s="4"/>
      <c r="Y340" s="4" t="s">
        <v>1967</v>
      </c>
      <c r="Z340" s="4" t="s">
        <v>290</v>
      </c>
      <c r="AA340" s="4" t="s">
        <v>1968</v>
      </c>
      <c r="AB340" s="4" t="s">
        <v>59</v>
      </c>
      <c r="AC340" s="4"/>
      <c r="AD340" s="4" t="b">
        <v>0</v>
      </c>
      <c r="AE340" s="4"/>
      <c r="AF340" s="4"/>
      <c r="AG340" s="12">
        <f t="shared" si="5"/>
        <v>43257</v>
      </c>
    </row>
    <row r="341" s="10" customFormat="1" spans="1:33">
      <c r="A341" s="4" t="s">
        <v>1969</v>
      </c>
      <c r="B341" s="4" t="s">
        <v>1969</v>
      </c>
      <c r="C341" s="4" t="s">
        <v>1970</v>
      </c>
      <c r="D341" s="4" t="s">
        <v>1971</v>
      </c>
      <c r="E341" s="4" t="s">
        <v>36</v>
      </c>
      <c r="F341" s="4" t="s">
        <v>37</v>
      </c>
      <c r="G341" s="4" t="s">
        <v>51</v>
      </c>
      <c r="H341" s="4"/>
      <c r="I341" s="4"/>
      <c r="J341" s="4" t="s">
        <v>52</v>
      </c>
      <c r="K341" s="4" t="s">
        <v>1972</v>
      </c>
      <c r="L341" s="4" t="s">
        <v>1973</v>
      </c>
      <c r="M341" s="4" t="s">
        <v>1974</v>
      </c>
      <c r="N341" s="4" t="s">
        <v>36</v>
      </c>
      <c r="O341" s="4">
        <v>1</v>
      </c>
      <c r="P341" s="4" t="s">
        <v>56</v>
      </c>
      <c r="Q341" s="4">
        <v>10</v>
      </c>
      <c r="R341" s="4"/>
      <c r="S341" s="4"/>
      <c r="T341" s="4"/>
      <c r="U341" s="4"/>
      <c r="V341" s="4"/>
      <c r="W341" s="4"/>
      <c r="X341" s="4"/>
      <c r="Y341" s="4" t="s">
        <v>1975</v>
      </c>
      <c r="Z341" s="4" t="s">
        <v>47</v>
      </c>
      <c r="AA341" s="4">
        <v>92570</v>
      </c>
      <c r="AB341" s="4" t="s">
        <v>59</v>
      </c>
      <c r="AC341" s="4"/>
      <c r="AD341" s="4" t="b">
        <v>0</v>
      </c>
      <c r="AE341" s="4"/>
      <c r="AF341" s="4"/>
      <c r="AG341" s="12">
        <f t="shared" si="5"/>
        <v>43257</v>
      </c>
    </row>
    <row r="342" s="10" customFormat="1" spans="1:33">
      <c r="A342" s="4" t="s">
        <v>1976</v>
      </c>
      <c r="B342" s="4" t="s">
        <v>1976</v>
      </c>
      <c r="C342" s="4" t="s">
        <v>1977</v>
      </c>
      <c r="D342" s="4" t="s">
        <v>1978</v>
      </c>
      <c r="E342" s="4" t="s">
        <v>36</v>
      </c>
      <c r="F342" s="4" t="s">
        <v>37</v>
      </c>
      <c r="G342" s="4" t="s">
        <v>51</v>
      </c>
      <c r="H342" s="4"/>
      <c r="I342" s="4"/>
      <c r="J342" s="4" t="s">
        <v>52</v>
      </c>
      <c r="K342" s="4" t="s">
        <v>167</v>
      </c>
      <c r="L342" s="4" t="s">
        <v>1364</v>
      </c>
      <c r="M342" s="4" t="s">
        <v>1365</v>
      </c>
      <c r="N342" s="4" t="s">
        <v>36</v>
      </c>
      <c r="O342" s="4">
        <v>1</v>
      </c>
      <c r="P342" s="4" t="s">
        <v>56</v>
      </c>
      <c r="Q342" s="4">
        <v>22.98</v>
      </c>
      <c r="R342" s="4"/>
      <c r="S342" s="4"/>
      <c r="T342" s="4"/>
      <c r="U342" s="4"/>
      <c r="V342" s="4"/>
      <c r="W342" s="4"/>
      <c r="X342" s="4"/>
      <c r="Y342" s="4" t="s">
        <v>1979</v>
      </c>
      <c r="Z342" s="4" t="s">
        <v>177</v>
      </c>
      <c r="AA342" s="4" t="s">
        <v>1980</v>
      </c>
      <c r="AB342" s="4" t="s">
        <v>59</v>
      </c>
      <c r="AC342" s="4"/>
      <c r="AD342" s="4" t="b">
        <v>0</v>
      </c>
      <c r="AE342" s="4"/>
      <c r="AF342" s="4"/>
      <c r="AG342" s="12">
        <f t="shared" si="5"/>
        <v>43257</v>
      </c>
    </row>
    <row r="343" s="10" customFormat="1" spans="1:33">
      <c r="A343" s="4" t="s">
        <v>1981</v>
      </c>
      <c r="B343" s="4" t="s">
        <v>1981</v>
      </c>
      <c r="C343" s="4" t="s">
        <v>1982</v>
      </c>
      <c r="D343" s="4" t="s">
        <v>1983</v>
      </c>
      <c r="E343" s="4" t="s">
        <v>36</v>
      </c>
      <c r="F343" s="4" t="s">
        <v>37</v>
      </c>
      <c r="G343" s="4" t="s">
        <v>51</v>
      </c>
      <c r="H343" s="4"/>
      <c r="I343" s="4"/>
      <c r="J343" s="4" t="s">
        <v>52</v>
      </c>
      <c r="K343" s="4" t="s">
        <v>522</v>
      </c>
      <c r="L343" s="4" t="s">
        <v>523</v>
      </c>
      <c r="M343" s="4" t="s">
        <v>524</v>
      </c>
      <c r="N343" s="4" t="s">
        <v>36</v>
      </c>
      <c r="O343" s="4">
        <v>1</v>
      </c>
      <c r="P343" s="4" t="s">
        <v>56</v>
      </c>
      <c r="Q343" s="4">
        <v>23.98</v>
      </c>
      <c r="R343" s="4"/>
      <c r="S343" s="4"/>
      <c r="T343" s="4"/>
      <c r="U343" s="4"/>
      <c r="V343" s="4"/>
      <c r="W343" s="4"/>
      <c r="X343" s="4"/>
      <c r="Y343" s="4" t="s">
        <v>1984</v>
      </c>
      <c r="Z343" s="4" t="s">
        <v>152</v>
      </c>
      <c r="AA343" s="4">
        <v>6468</v>
      </c>
      <c r="AB343" s="4" t="s">
        <v>59</v>
      </c>
      <c r="AC343" s="4"/>
      <c r="AD343" s="4" t="b">
        <v>0</v>
      </c>
      <c r="AE343" s="4"/>
      <c r="AF343" s="4"/>
      <c r="AG343" s="12">
        <f t="shared" si="5"/>
        <v>43257</v>
      </c>
    </row>
    <row r="344" s="10" customFormat="1" spans="1:33">
      <c r="A344" s="4" t="s">
        <v>1985</v>
      </c>
      <c r="B344" s="4" t="s">
        <v>1985</v>
      </c>
      <c r="C344" s="4" t="s">
        <v>1986</v>
      </c>
      <c r="D344" s="4" t="s">
        <v>1987</v>
      </c>
      <c r="E344" s="4" t="s">
        <v>36</v>
      </c>
      <c r="F344" s="4" t="s">
        <v>37</v>
      </c>
      <c r="G344" s="4" t="s">
        <v>51</v>
      </c>
      <c r="H344" s="4"/>
      <c r="I344" s="4"/>
      <c r="J344" s="4" t="s">
        <v>52</v>
      </c>
      <c r="K344" s="4" t="s">
        <v>1988</v>
      </c>
      <c r="L344" s="4" t="s">
        <v>1989</v>
      </c>
      <c r="M344" s="4" t="s">
        <v>1990</v>
      </c>
      <c r="N344" s="4" t="s">
        <v>36</v>
      </c>
      <c r="O344" s="4">
        <v>2</v>
      </c>
      <c r="P344" s="4" t="s">
        <v>56</v>
      </c>
      <c r="Q344" s="4">
        <v>51.96</v>
      </c>
      <c r="R344" s="4"/>
      <c r="S344" s="4"/>
      <c r="T344" s="4"/>
      <c r="U344" s="4"/>
      <c r="V344" s="4"/>
      <c r="W344" s="4"/>
      <c r="X344" s="4"/>
      <c r="Y344" s="4" t="s">
        <v>1991</v>
      </c>
      <c r="Z344" s="4" t="s">
        <v>357</v>
      </c>
      <c r="AA344" s="4" t="s">
        <v>1992</v>
      </c>
      <c r="AB344" s="4" t="s">
        <v>59</v>
      </c>
      <c r="AC344" s="4"/>
      <c r="AD344" s="4" t="b">
        <v>0</v>
      </c>
      <c r="AE344" s="4"/>
      <c r="AF344" s="4"/>
      <c r="AG344" s="12">
        <f t="shared" si="5"/>
        <v>43257</v>
      </c>
    </row>
    <row r="345" s="10" customFormat="1" spans="1:33">
      <c r="A345" s="4" t="s">
        <v>1993</v>
      </c>
      <c r="B345" s="4" t="s">
        <v>1993</v>
      </c>
      <c r="C345" s="4" t="s">
        <v>1994</v>
      </c>
      <c r="D345" s="4" t="s">
        <v>1995</v>
      </c>
      <c r="E345" s="4" t="s">
        <v>36</v>
      </c>
      <c r="F345" s="4" t="s">
        <v>37</v>
      </c>
      <c r="G345" s="4" t="s">
        <v>51</v>
      </c>
      <c r="H345" s="4"/>
      <c r="I345" s="4"/>
      <c r="J345" s="4" t="s">
        <v>52</v>
      </c>
      <c r="K345" s="4" t="s">
        <v>191</v>
      </c>
      <c r="L345" s="4" t="s">
        <v>192</v>
      </c>
      <c r="M345" s="4" t="s">
        <v>193</v>
      </c>
      <c r="N345" s="4" t="s">
        <v>36</v>
      </c>
      <c r="O345" s="4">
        <v>1</v>
      </c>
      <c r="P345" s="4" t="s">
        <v>56</v>
      </c>
      <c r="Q345" s="4">
        <v>23.98</v>
      </c>
      <c r="R345" s="4"/>
      <c r="S345" s="4"/>
      <c r="T345" s="4"/>
      <c r="U345" s="4"/>
      <c r="V345" s="4"/>
      <c r="W345" s="4"/>
      <c r="X345" s="4"/>
      <c r="Y345" s="4" t="s">
        <v>1996</v>
      </c>
      <c r="Z345" s="4" t="s">
        <v>58</v>
      </c>
      <c r="AA345" s="4" t="s">
        <v>1997</v>
      </c>
      <c r="AB345" s="4" t="s">
        <v>59</v>
      </c>
      <c r="AC345" s="4"/>
      <c r="AD345" s="4" t="b">
        <v>0</v>
      </c>
      <c r="AE345" s="4"/>
      <c r="AF345" s="4"/>
      <c r="AG345" s="12">
        <f t="shared" si="5"/>
        <v>43257</v>
      </c>
    </row>
    <row r="346" s="10" customFormat="1" spans="1:33">
      <c r="A346" s="4" t="s">
        <v>1993</v>
      </c>
      <c r="B346" s="4" t="s">
        <v>1993</v>
      </c>
      <c r="C346" s="4" t="s">
        <v>1994</v>
      </c>
      <c r="D346" s="4" t="s">
        <v>1995</v>
      </c>
      <c r="E346" s="4" t="s">
        <v>36</v>
      </c>
      <c r="F346" s="4" t="s">
        <v>37</v>
      </c>
      <c r="G346" s="4" t="s">
        <v>51</v>
      </c>
      <c r="H346" s="4"/>
      <c r="I346" s="4"/>
      <c r="J346" s="4" t="s">
        <v>52</v>
      </c>
      <c r="K346" s="4" t="s">
        <v>97</v>
      </c>
      <c r="L346" s="4" t="s">
        <v>98</v>
      </c>
      <c r="M346" s="4" t="s">
        <v>99</v>
      </c>
      <c r="N346" s="4" t="s">
        <v>36</v>
      </c>
      <c r="O346" s="4">
        <v>1</v>
      </c>
      <c r="P346" s="4" t="s">
        <v>56</v>
      </c>
      <c r="Q346" s="4">
        <v>23.98</v>
      </c>
      <c r="R346" s="4"/>
      <c r="S346" s="4"/>
      <c r="T346" s="4"/>
      <c r="U346" s="4"/>
      <c r="V346" s="4"/>
      <c r="W346" s="4"/>
      <c r="X346" s="4"/>
      <c r="Y346" s="4" t="s">
        <v>1996</v>
      </c>
      <c r="Z346" s="4" t="s">
        <v>58</v>
      </c>
      <c r="AA346" s="4" t="s">
        <v>1997</v>
      </c>
      <c r="AB346" s="4" t="s">
        <v>59</v>
      </c>
      <c r="AC346" s="4"/>
      <c r="AD346" s="4" t="b">
        <v>0</v>
      </c>
      <c r="AE346" s="4"/>
      <c r="AF346" s="4"/>
      <c r="AG346" s="12">
        <f t="shared" si="5"/>
        <v>43257</v>
      </c>
    </row>
    <row r="347" s="10" customFormat="1" spans="1:33">
      <c r="A347" s="4" t="s">
        <v>1998</v>
      </c>
      <c r="B347" s="4" t="s">
        <v>1998</v>
      </c>
      <c r="C347" s="4" t="s">
        <v>1999</v>
      </c>
      <c r="D347" s="4" t="s">
        <v>2000</v>
      </c>
      <c r="E347" s="4" t="s">
        <v>36</v>
      </c>
      <c r="F347" s="4" t="s">
        <v>37</v>
      </c>
      <c r="G347" s="4" t="s">
        <v>51</v>
      </c>
      <c r="H347" s="4"/>
      <c r="I347" s="4"/>
      <c r="J347" s="4" t="s">
        <v>312</v>
      </c>
      <c r="K347" s="4" t="s">
        <v>602</v>
      </c>
      <c r="L347" s="4" t="s">
        <v>603</v>
      </c>
      <c r="M347" s="4" t="s">
        <v>604</v>
      </c>
      <c r="N347" s="4" t="s">
        <v>36</v>
      </c>
      <c r="O347" s="4">
        <v>1</v>
      </c>
      <c r="P347" s="4" t="s">
        <v>56</v>
      </c>
      <c r="Q347" s="4">
        <v>22.98</v>
      </c>
      <c r="R347" s="4"/>
      <c r="S347" s="4">
        <v>3.99</v>
      </c>
      <c r="T347" s="4"/>
      <c r="U347" s="4"/>
      <c r="V347" s="4"/>
      <c r="W347" s="4"/>
      <c r="X347" s="4"/>
      <c r="Y347" s="4" t="s">
        <v>2001</v>
      </c>
      <c r="Z347" s="4" t="s">
        <v>47</v>
      </c>
      <c r="AA347" s="4">
        <v>94947</v>
      </c>
      <c r="AB347" s="4" t="s">
        <v>59</v>
      </c>
      <c r="AC347" s="4"/>
      <c r="AD347" s="4" t="b">
        <v>0</v>
      </c>
      <c r="AE347" s="4"/>
      <c r="AF347" s="4"/>
      <c r="AG347" s="12">
        <f t="shared" si="5"/>
        <v>43257</v>
      </c>
    </row>
    <row r="348" s="10" customFormat="1" spans="1:33">
      <c r="A348" s="4" t="s">
        <v>2002</v>
      </c>
      <c r="B348" s="4" t="s">
        <v>2002</v>
      </c>
      <c r="C348" s="4" t="s">
        <v>2003</v>
      </c>
      <c r="D348" s="4" t="s">
        <v>2004</v>
      </c>
      <c r="E348" s="4" t="s">
        <v>36</v>
      </c>
      <c r="F348" s="4" t="s">
        <v>37</v>
      </c>
      <c r="G348" s="4" t="s">
        <v>51</v>
      </c>
      <c r="H348" s="4"/>
      <c r="I348" s="4"/>
      <c r="J348" s="4" t="s">
        <v>52</v>
      </c>
      <c r="K348" s="4" t="s">
        <v>925</v>
      </c>
      <c r="L348" s="4" t="s">
        <v>926</v>
      </c>
      <c r="M348" s="4" t="s">
        <v>927</v>
      </c>
      <c r="N348" s="4" t="s">
        <v>36</v>
      </c>
      <c r="O348" s="4">
        <v>1</v>
      </c>
      <c r="P348" s="4" t="s">
        <v>56</v>
      </c>
      <c r="Q348" s="4">
        <v>22.98</v>
      </c>
      <c r="R348" s="4"/>
      <c r="S348" s="4"/>
      <c r="T348" s="4"/>
      <c r="U348" s="4"/>
      <c r="V348" s="4"/>
      <c r="W348" s="4"/>
      <c r="X348" s="4"/>
      <c r="Y348" s="4" t="s">
        <v>2005</v>
      </c>
      <c r="Z348" s="4" t="s">
        <v>490</v>
      </c>
      <c r="AA348" s="4" t="s">
        <v>2006</v>
      </c>
      <c r="AB348" s="4" t="s">
        <v>59</v>
      </c>
      <c r="AC348" s="4"/>
      <c r="AD348" s="4" t="b">
        <v>0</v>
      </c>
      <c r="AE348" s="4"/>
      <c r="AF348" s="4"/>
      <c r="AG348" s="12">
        <f t="shared" si="5"/>
        <v>43257</v>
      </c>
    </row>
    <row r="349" s="10" customFormat="1" spans="1:33">
      <c r="A349" s="4" t="s">
        <v>2007</v>
      </c>
      <c r="B349" s="4" t="s">
        <v>2007</v>
      </c>
      <c r="C349" s="4" t="s">
        <v>2008</v>
      </c>
      <c r="D349" s="4" t="s">
        <v>2009</v>
      </c>
      <c r="E349" s="4" t="s">
        <v>36</v>
      </c>
      <c r="F349" s="4" t="s">
        <v>37</v>
      </c>
      <c r="G349" s="4" t="s">
        <v>51</v>
      </c>
      <c r="H349" s="4"/>
      <c r="I349" s="4"/>
      <c r="J349" s="4" t="s">
        <v>52</v>
      </c>
      <c r="K349" s="4" t="s">
        <v>2010</v>
      </c>
      <c r="L349" s="4" t="s">
        <v>2011</v>
      </c>
      <c r="M349" s="4" t="s">
        <v>2012</v>
      </c>
      <c r="N349" s="4" t="s">
        <v>36</v>
      </c>
      <c r="O349" s="4">
        <v>1</v>
      </c>
      <c r="P349" s="4" t="s">
        <v>56</v>
      </c>
      <c r="Q349" s="4">
        <v>22.98</v>
      </c>
      <c r="R349" s="4"/>
      <c r="S349" s="4"/>
      <c r="T349" s="4"/>
      <c r="U349" s="4"/>
      <c r="V349" s="4"/>
      <c r="W349" s="4"/>
      <c r="X349" s="4"/>
      <c r="Y349" s="4" t="s">
        <v>2013</v>
      </c>
      <c r="Z349" s="4" t="s">
        <v>47</v>
      </c>
      <c r="AA349" s="4">
        <v>92339</v>
      </c>
      <c r="AB349" s="4" t="s">
        <v>59</v>
      </c>
      <c r="AC349" s="4"/>
      <c r="AD349" s="4" t="b">
        <v>0</v>
      </c>
      <c r="AE349" s="4"/>
      <c r="AF349" s="4"/>
      <c r="AG349" s="12">
        <f t="shared" si="5"/>
        <v>43257</v>
      </c>
    </row>
    <row r="350" s="10" customFormat="1" spans="1:33">
      <c r="A350" s="4" t="s">
        <v>2007</v>
      </c>
      <c r="B350" s="4" t="s">
        <v>2007</v>
      </c>
      <c r="C350" s="4" t="s">
        <v>2008</v>
      </c>
      <c r="D350" s="4" t="s">
        <v>2009</v>
      </c>
      <c r="E350" s="4" t="s">
        <v>36</v>
      </c>
      <c r="F350" s="4" t="s">
        <v>37</v>
      </c>
      <c r="G350" s="4" t="s">
        <v>51</v>
      </c>
      <c r="H350" s="4"/>
      <c r="I350" s="4"/>
      <c r="J350" s="4" t="s">
        <v>52</v>
      </c>
      <c r="K350" s="4" t="s">
        <v>2014</v>
      </c>
      <c r="L350" s="4" t="s">
        <v>2015</v>
      </c>
      <c r="M350" s="4" t="s">
        <v>2016</v>
      </c>
      <c r="N350" s="4" t="s">
        <v>36</v>
      </c>
      <c r="O350" s="4">
        <v>1</v>
      </c>
      <c r="P350" s="4" t="s">
        <v>56</v>
      </c>
      <c r="Q350" s="4">
        <v>23.98</v>
      </c>
      <c r="R350" s="4"/>
      <c r="S350" s="4"/>
      <c r="T350" s="4"/>
      <c r="U350" s="4"/>
      <c r="V350" s="4"/>
      <c r="W350" s="4"/>
      <c r="X350" s="4"/>
      <c r="Y350" s="4" t="s">
        <v>2013</v>
      </c>
      <c r="Z350" s="4" t="s">
        <v>47</v>
      </c>
      <c r="AA350" s="4">
        <v>92339</v>
      </c>
      <c r="AB350" s="4" t="s">
        <v>59</v>
      </c>
      <c r="AC350" s="4"/>
      <c r="AD350" s="4" t="b">
        <v>0</v>
      </c>
      <c r="AE350" s="4"/>
      <c r="AF350" s="4"/>
      <c r="AG350" s="12">
        <f t="shared" si="5"/>
        <v>43257</v>
      </c>
    </row>
    <row r="351" s="10" customFormat="1" spans="1:33">
      <c r="A351" s="4" t="s">
        <v>2017</v>
      </c>
      <c r="B351" s="4" t="s">
        <v>2017</v>
      </c>
      <c r="C351" s="4" t="s">
        <v>2018</v>
      </c>
      <c r="D351" s="4" t="s">
        <v>2019</v>
      </c>
      <c r="E351" s="4" t="s">
        <v>36</v>
      </c>
      <c r="F351" s="4" t="s">
        <v>37</v>
      </c>
      <c r="G351" s="4" t="s">
        <v>51</v>
      </c>
      <c r="H351" s="4"/>
      <c r="I351" s="4"/>
      <c r="J351" s="4" t="s">
        <v>312</v>
      </c>
      <c r="K351" s="4" t="s">
        <v>2020</v>
      </c>
      <c r="L351" s="4" t="s">
        <v>2021</v>
      </c>
      <c r="M351" s="4" t="s">
        <v>2022</v>
      </c>
      <c r="N351" s="4" t="s">
        <v>36</v>
      </c>
      <c r="O351" s="4">
        <v>1</v>
      </c>
      <c r="P351" s="4" t="s">
        <v>56</v>
      </c>
      <c r="Q351" s="4">
        <v>18.41</v>
      </c>
      <c r="R351" s="4"/>
      <c r="S351" s="4">
        <v>3.99</v>
      </c>
      <c r="T351" s="4"/>
      <c r="U351" s="4"/>
      <c r="V351" s="4"/>
      <c r="W351" s="4"/>
      <c r="X351" s="4"/>
      <c r="Y351" s="4" t="s">
        <v>2023</v>
      </c>
      <c r="Z351" s="4" t="s">
        <v>152</v>
      </c>
      <c r="AA351" s="4">
        <v>6498</v>
      </c>
      <c r="AB351" s="4" t="s">
        <v>59</v>
      </c>
      <c r="AC351" s="4"/>
      <c r="AD351" s="4" t="b">
        <v>0</v>
      </c>
      <c r="AE351" s="4"/>
      <c r="AF351" s="4"/>
      <c r="AG351" s="12">
        <f t="shared" si="5"/>
        <v>43257</v>
      </c>
    </row>
    <row r="352" s="10" customFormat="1" spans="1:33">
      <c r="A352" s="4" t="s">
        <v>2024</v>
      </c>
      <c r="B352" s="4" t="s">
        <v>2024</v>
      </c>
      <c r="C352" s="4" t="s">
        <v>2025</v>
      </c>
      <c r="D352" s="4" t="s">
        <v>2026</v>
      </c>
      <c r="E352" s="4" t="s">
        <v>36</v>
      </c>
      <c r="F352" s="4" t="s">
        <v>37</v>
      </c>
      <c r="G352" s="4" t="s">
        <v>51</v>
      </c>
      <c r="H352" s="4"/>
      <c r="I352" s="4"/>
      <c r="J352" s="4" t="s">
        <v>52</v>
      </c>
      <c r="K352" s="4" t="s">
        <v>1435</v>
      </c>
      <c r="L352" s="4" t="s">
        <v>1436</v>
      </c>
      <c r="M352" s="4" t="s">
        <v>1437</v>
      </c>
      <c r="N352" s="4" t="s">
        <v>36</v>
      </c>
      <c r="O352" s="4">
        <v>1</v>
      </c>
      <c r="P352" s="4" t="s">
        <v>56</v>
      </c>
      <c r="Q352" s="4">
        <v>22.98</v>
      </c>
      <c r="R352" s="4"/>
      <c r="S352" s="4"/>
      <c r="T352" s="4"/>
      <c r="U352" s="4"/>
      <c r="V352" s="4"/>
      <c r="W352" s="4"/>
      <c r="X352" s="4"/>
      <c r="Y352" s="4" t="s">
        <v>2027</v>
      </c>
      <c r="Z352" s="4" t="s">
        <v>2028</v>
      </c>
      <c r="AA352" s="4" t="s">
        <v>2029</v>
      </c>
      <c r="AB352" s="4" t="s">
        <v>59</v>
      </c>
      <c r="AC352" s="4"/>
      <c r="AD352" s="4" t="b">
        <v>0</v>
      </c>
      <c r="AE352" s="4"/>
      <c r="AF352" s="4"/>
      <c r="AG352" s="12">
        <f t="shared" si="5"/>
        <v>43257</v>
      </c>
    </row>
    <row r="353" s="10" customFormat="1" spans="1:33">
      <c r="A353" s="4" t="s">
        <v>2024</v>
      </c>
      <c r="B353" s="4" t="s">
        <v>2024</v>
      </c>
      <c r="C353" s="4" t="s">
        <v>2025</v>
      </c>
      <c r="D353" s="4" t="s">
        <v>2026</v>
      </c>
      <c r="E353" s="4" t="s">
        <v>36</v>
      </c>
      <c r="F353" s="4" t="s">
        <v>37</v>
      </c>
      <c r="G353" s="4" t="s">
        <v>51</v>
      </c>
      <c r="H353" s="4"/>
      <c r="I353" s="4"/>
      <c r="J353" s="4" t="s">
        <v>52</v>
      </c>
      <c r="K353" s="4" t="s">
        <v>72</v>
      </c>
      <c r="L353" s="4" t="s">
        <v>73</v>
      </c>
      <c r="M353" s="4" t="s">
        <v>74</v>
      </c>
      <c r="N353" s="4" t="s">
        <v>36</v>
      </c>
      <c r="O353" s="4">
        <v>1</v>
      </c>
      <c r="P353" s="4" t="s">
        <v>56</v>
      </c>
      <c r="Q353" s="4">
        <v>22.98</v>
      </c>
      <c r="R353" s="4"/>
      <c r="S353" s="4"/>
      <c r="T353" s="4"/>
      <c r="U353" s="4"/>
      <c r="V353" s="4"/>
      <c r="W353" s="4"/>
      <c r="X353" s="4"/>
      <c r="Y353" s="4" t="s">
        <v>2027</v>
      </c>
      <c r="Z353" s="4" t="s">
        <v>2028</v>
      </c>
      <c r="AA353" s="4" t="s">
        <v>2029</v>
      </c>
      <c r="AB353" s="4" t="s">
        <v>59</v>
      </c>
      <c r="AC353" s="4"/>
      <c r="AD353" s="4" t="b">
        <v>0</v>
      </c>
      <c r="AE353" s="4"/>
      <c r="AF353" s="4"/>
      <c r="AG353" s="12">
        <f t="shared" si="5"/>
        <v>43257</v>
      </c>
    </row>
    <row r="354" s="10" customFormat="1" spans="1:33">
      <c r="A354" s="4" t="s">
        <v>2030</v>
      </c>
      <c r="B354" s="4" t="s">
        <v>2030</v>
      </c>
      <c r="C354" s="4" t="s">
        <v>2031</v>
      </c>
      <c r="D354" s="4" t="s">
        <v>2032</v>
      </c>
      <c r="E354" s="4" t="s">
        <v>36</v>
      </c>
      <c r="F354" s="4" t="s">
        <v>37</v>
      </c>
      <c r="G354" s="4" t="s">
        <v>51</v>
      </c>
      <c r="H354" s="4"/>
      <c r="I354" s="4"/>
      <c r="J354" s="4" t="s">
        <v>39</v>
      </c>
      <c r="K354" s="4" t="s">
        <v>2033</v>
      </c>
      <c r="L354" s="4" t="s">
        <v>2034</v>
      </c>
      <c r="M354" s="4" t="s">
        <v>2035</v>
      </c>
      <c r="N354" s="4" t="s">
        <v>36</v>
      </c>
      <c r="O354" s="4">
        <v>1</v>
      </c>
      <c r="P354" s="4" t="s">
        <v>56</v>
      </c>
      <c r="Q354" s="4">
        <v>22.98</v>
      </c>
      <c r="R354" s="4"/>
      <c r="S354" s="4"/>
      <c r="T354" s="4"/>
      <c r="U354" s="4"/>
      <c r="V354" s="4"/>
      <c r="W354" s="4"/>
      <c r="X354" s="4"/>
      <c r="Y354" s="4" t="s">
        <v>2036</v>
      </c>
      <c r="Z354" s="4" t="s">
        <v>47</v>
      </c>
      <c r="AA354" s="4" t="s">
        <v>2037</v>
      </c>
      <c r="AB354" s="4" t="s">
        <v>59</v>
      </c>
      <c r="AC354" s="4"/>
      <c r="AD354" s="4" t="b">
        <v>0</v>
      </c>
      <c r="AE354" s="4"/>
      <c r="AF354" s="4"/>
      <c r="AG354" s="12">
        <f t="shared" si="5"/>
        <v>43257</v>
      </c>
    </row>
    <row r="355" s="10" customFormat="1" spans="1:33">
      <c r="A355" s="4" t="s">
        <v>2038</v>
      </c>
      <c r="B355" s="4" t="s">
        <v>2038</v>
      </c>
      <c r="C355" s="4" t="s">
        <v>2039</v>
      </c>
      <c r="D355" s="4" t="s">
        <v>2040</v>
      </c>
      <c r="E355" s="4" t="s">
        <v>36</v>
      </c>
      <c r="F355" s="4" t="s">
        <v>37</v>
      </c>
      <c r="G355" s="4" t="s">
        <v>51</v>
      </c>
      <c r="H355" s="4"/>
      <c r="I355" s="4"/>
      <c r="J355" s="4" t="s">
        <v>52</v>
      </c>
      <c r="K355" s="4" t="s">
        <v>2041</v>
      </c>
      <c r="L355" s="4" t="s">
        <v>2042</v>
      </c>
      <c r="M355" s="4" t="s">
        <v>2043</v>
      </c>
      <c r="N355" s="4" t="s">
        <v>36</v>
      </c>
      <c r="O355" s="4">
        <v>1</v>
      </c>
      <c r="P355" s="4" t="s">
        <v>56</v>
      </c>
      <c r="Q355" s="4">
        <v>22.98</v>
      </c>
      <c r="R355" s="4"/>
      <c r="S355" s="4"/>
      <c r="T355" s="4"/>
      <c r="U355" s="4"/>
      <c r="V355" s="4"/>
      <c r="W355" s="4"/>
      <c r="X355" s="4"/>
      <c r="Y355" s="4" t="s">
        <v>2044</v>
      </c>
      <c r="Z355" s="4" t="s">
        <v>67</v>
      </c>
      <c r="AA355" s="4" t="s">
        <v>2045</v>
      </c>
      <c r="AB355" s="4" t="s">
        <v>59</v>
      </c>
      <c r="AC355" s="4"/>
      <c r="AD355" s="4" t="b">
        <v>0</v>
      </c>
      <c r="AE355" s="4"/>
      <c r="AF355" s="4"/>
      <c r="AG355" s="12">
        <f t="shared" si="5"/>
        <v>43257</v>
      </c>
    </row>
    <row r="356" s="10" customFormat="1" spans="1:33">
      <c r="A356" s="4" t="s">
        <v>2046</v>
      </c>
      <c r="B356" s="4" t="s">
        <v>2046</v>
      </c>
      <c r="C356" s="4" t="s">
        <v>2047</v>
      </c>
      <c r="D356" s="4" t="s">
        <v>2048</v>
      </c>
      <c r="E356" s="4" t="s">
        <v>36</v>
      </c>
      <c r="F356" s="4" t="s">
        <v>37</v>
      </c>
      <c r="G356" s="4" t="s">
        <v>51</v>
      </c>
      <c r="H356" s="4"/>
      <c r="I356" s="4"/>
      <c r="J356" s="4" t="s">
        <v>52</v>
      </c>
      <c r="K356" s="4" t="s">
        <v>2049</v>
      </c>
      <c r="L356" s="4" t="s">
        <v>2050</v>
      </c>
      <c r="M356" s="4" t="s">
        <v>2051</v>
      </c>
      <c r="N356" s="4" t="s">
        <v>36</v>
      </c>
      <c r="O356" s="4">
        <v>1</v>
      </c>
      <c r="P356" s="4" t="s">
        <v>56</v>
      </c>
      <c r="Q356" s="4">
        <v>12.98</v>
      </c>
      <c r="R356" s="4"/>
      <c r="S356" s="4"/>
      <c r="T356" s="4"/>
      <c r="U356" s="4"/>
      <c r="V356" s="4"/>
      <c r="W356" s="4"/>
      <c r="X356" s="4"/>
      <c r="Y356" s="4" t="s">
        <v>2052</v>
      </c>
      <c r="Z356" s="4" t="s">
        <v>143</v>
      </c>
      <c r="AA356" s="4" t="s">
        <v>2053</v>
      </c>
      <c r="AB356" s="4" t="s">
        <v>59</v>
      </c>
      <c r="AC356" s="4"/>
      <c r="AD356" s="4" t="b">
        <v>0</v>
      </c>
      <c r="AE356" s="4"/>
      <c r="AF356" s="4"/>
      <c r="AG356" s="12">
        <f t="shared" si="5"/>
        <v>43257</v>
      </c>
    </row>
    <row r="357" s="10" customFormat="1" spans="1:33">
      <c r="A357" s="4" t="s">
        <v>2054</v>
      </c>
      <c r="B357" s="4" t="s">
        <v>2054</v>
      </c>
      <c r="C357" s="4" t="s">
        <v>2055</v>
      </c>
      <c r="D357" s="4" t="s">
        <v>2056</v>
      </c>
      <c r="E357" s="4" t="s">
        <v>36</v>
      </c>
      <c r="F357" s="4" t="s">
        <v>37</v>
      </c>
      <c r="G357" s="4" t="s">
        <v>51</v>
      </c>
      <c r="H357" s="4"/>
      <c r="I357" s="4"/>
      <c r="J357" s="4" t="s">
        <v>52</v>
      </c>
      <c r="K357" s="4" t="s">
        <v>400</v>
      </c>
      <c r="L357" s="4" t="s">
        <v>401</v>
      </c>
      <c r="M357" s="4" t="s">
        <v>402</v>
      </c>
      <c r="N357" s="4" t="s">
        <v>36</v>
      </c>
      <c r="O357" s="4">
        <v>1</v>
      </c>
      <c r="P357" s="4" t="s">
        <v>56</v>
      </c>
      <c r="Q357" s="4">
        <v>23.98</v>
      </c>
      <c r="R357" s="4"/>
      <c r="S357" s="4"/>
      <c r="T357" s="4"/>
      <c r="U357" s="4"/>
      <c r="V357" s="4"/>
      <c r="W357" s="4"/>
      <c r="X357" s="4"/>
      <c r="Y357" s="4" t="s">
        <v>2057</v>
      </c>
      <c r="Z357" s="4" t="s">
        <v>2058</v>
      </c>
      <c r="AA357" s="4">
        <v>63645</v>
      </c>
      <c r="AB357" s="4" t="s">
        <v>59</v>
      </c>
      <c r="AC357" s="4"/>
      <c r="AD357" s="4" t="b">
        <v>0</v>
      </c>
      <c r="AE357" s="4"/>
      <c r="AF357" s="4"/>
      <c r="AG357" s="12">
        <f t="shared" si="5"/>
        <v>43257</v>
      </c>
    </row>
    <row r="358" s="10" customFormat="1" spans="1:33">
      <c r="A358" s="4" t="s">
        <v>2059</v>
      </c>
      <c r="B358" s="4" t="s">
        <v>2059</v>
      </c>
      <c r="C358" s="4" t="s">
        <v>2060</v>
      </c>
      <c r="D358" s="4" t="s">
        <v>2061</v>
      </c>
      <c r="E358" s="4" t="s">
        <v>36</v>
      </c>
      <c r="F358" s="4" t="s">
        <v>37</v>
      </c>
      <c r="G358" s="4" t="s">
        <v>51</v>
      </c>
      <c r="H358" s="4"/>
      <c r="I358" s="4"/>
      <c r="J358" s="4" t="s">
        <v>52</v>
      </c>
      <c r="K358" s="4" t="s">
        <v>695</v>
      </c>
      <c r="L358" s="4" t="s">
        <v>696</v>
      </c>
      <c r="M358" s="4" t="s">
        <v>697</v>
      </c>
      <c r="N358" s="4" t="s">
        <v>36</v>
      </c>
      <c r="O358" s="4">
        <v>1</v>
      </c>
      <c r="P358" s="4" t="s">
        <v>56</v>
      </c>
      <c r="Q358" s="4">
        <v>23.98</v>
      </c>
      <c r="R358" s="4"/>
      <c r="S358" s="4"/>
      <c r="T358" s="4"/>
      <c r="U358" s="4"/>
      <c r="V358" s="4"/>
      <c r="W358" s="4"/>
      <c r="X358" s="4"/>
      <c r="Y358" s="4" t="s">
        <v>2062</v>
      </c>
      <c r="Z358" s="4" t="s">
        <v>509</v>
      </c>
      <c r="AA358" s="4" t="s">
        <v>2063</v>
      </c>
      <c r="AB358" s="4" t="s">
        <v>59</v>
      </c>
      <c r="AC358" s="4"/>
      <c r="AD358" s="4" t="b">
        <v>0</v>
      </c>
      <c r="AE358" s="4"/>
      <c r="AF358" s="4"/>
      <c r="AG358" s="12">
        <f t="shared" si="5"/>
        <v>43257</v>
      </c>
    </row>
    <row r="359" s="10" customFormat="1" spans="1:33">
      <c r="A359" s="4" t="s">
        <v>2064</v>
      </c>
      <c r="B359" s="4" t="s">
        <v>2064</v>
      </c>
      <c r="C359" s="4" t="s">
        <v>2065</v>
      </c>
      <c r="D359" s="4" t="s">
        <v>2066</v>
      </c>
      <c r="E359" s="4" t="s">
        <v>36</v>
      </c>
      <c r="F359" s="4" t="s">
        <v>37</v>
      </c>
      <c r="G359" s="4" t="s">
        <v>51</v>
      </c>
      <c r="H359" s="4"/>
      <c r="I359" s="4"/>
      <c r="J359" s="4" t="s">
        <v>52</v>
      </c>
      <c r="K359" s="4" t="s">
        <v>710</v>
      </c>
      <c r="L359" s="4" t="s">
        <v>711</v>
      </c>
      <c r="M359" s="4" t="s">
        <v>712</v>
      </c>
      <c r="N359" s="4" t="s">
        <v>36</v>
      </c>
      <c r="O359" s="4">
        <v>1</v>
      </c>
      <c r="P359" s="4" t="s">
        <v>56</v>
      </c>
      <c r="Q359" s="4">
        <v>19.98</v>
      </c>
      <c r="R359" s="4"/>
      <c r="S359" s="4"/>
      <c r="T359" s="4"/>
      <c r="U359" s="4"/>
      <c r="V359" s="4"/>
      <c r="W359" s="4"/>
      <c r="X359" s="4"/>
      <c r="Y359" s="4" t="s">
        <v>2067</v>
      </c>
      <c r="Z359" s="4" t="s">
        <v>1888</v>
      </c>
      <c r="AA359" s="4" t="s">
        <v>2068</v>
      </c>
      <c r="AB359" s="4" t="s">
        <v>59</v>
      </c>
      <c r="AC359" s="4"/>
      <c r="AD359" s="4" t="b">
        <v>0</v>
      </c>
      <c r="AE359" s="4"/>
      <c r="AF359" s="4"/>
      <c r="AG359" s="12">
        <f t="shared" si="5"/>
        <v>43257</v>
      </c>
    </row>
    <row r="360" s="10" customFormat="1" spans="1:33">
      <c r="A360" s="4" t="s">
        <v>2069</v>
      </c>
      <c r="B360" s="4" t="s">
        <v>2069</v>
      </c>
      <c r="C360" s="4" t="s">
        <v>2070</v>
      </c>
      <c r="D360" s="4" t="s">
        <v>2071</v>
      </c>
      <c r="E360" s="4" t="s">
        <v>36</v>
      </c>
      <c r="F360" s="4" t="s">
        <v>37</v>
      </c>
      <c r="G360" s="4" t="s">
        <v>51</v>
      </c>
      <c r="H360" s="4"/>
      <c r="I360" s="4"/>
      <c r="J360" s="4" t="s">
        <v>52</v>
      </c>
      <c r="K360" s="4" t="s">
        <v>2072</v>
      </c>
      <c r="L360" s="4" t="s">
        <v>2073</v>
      </c>
      <c r="M360" s="4" t="s">
        <v>2074</v>
      </c>
      <c r="N360" s="4" t="s">
        <v>36</v>
      </c>
      <c r="O360" s="4">
        <v>1</v>
      </c>
      <c r="P360" s="4" t="s">
        <v>56</v>
      </c>
      <c r="Q360" s="4">
        <v>15.98</v>
      </c>
      <c r="R360" s="4"/>
      <c r="S360" s="4"/>
      <c r="T360" s="4"/>
      <c r="U360" s="4"/>
      <c r="V360" s="4"/>
      <c r="W360" s="4"/>
      <c r="X360" s="4"/>
      <c r="Y360" s="4" t="s">
        <v>2075</v>
      </c>
      <c r="Z360" s="4" t="s">
        <v>162</v>
      </c>
      <c r="AA360" s="4" t="s">
        <v>2076</v>
      </c>
      <c r="AB360" s="4" t="s">
        <v>59</v>
      </c>
      <c r="AC360" s="4"/>
      <c r="AD360" s="4" t="b">
        <v>0</v>
      </c>
      <c r="AE360" s="4"/>
      <c r="AF360" s="4"/>
      <c r="AG360" s="12">
        <f t="shared" si="5"/>
        <v>43257</v>
      </c>
    </row>
    <row r="361" s="10" customFormat="1" spans="1:33">
      <c r="A361" s="4" t="s">
        <v>2077</v>
      </c>
      <c r="B361" s="4" t="s">
        <v>2077</v>
      </c>
      <c r="C361" s="4" t="s">
        <v>2078</v>
      </c>
      <c r="D361" s="4" t="s">
        <v>2079</v>
      </c>
      <c r="E361" s="4" t="s">
        <v>36</v>
      </c>
      <c r="F361" s="4" t="s">
        <v>37</v>
      </c>
      <c r="G361" s="4" t="s">
        <v>51</v>
      </c>
      <c r="H361" s="4"/>
      <c r="I361" s="4"/>
      <c r="J361" s="4" t="s">
        <v>52</v>
      </c>
      <c r="K361" s="4" t="s">
        <v>695</v>
      </c>
      <c r="L361" s="4" t="s">
        <v>696</v>
      </c>
      <c r="M361" s="4" t="s">
        <v>697</v>
      </c>
      <c r="N361" s="4" t="s">
        <v>36</v>
      </c>
      <c r="O361" s="4">
        <v>1</v>
      </c>
      <c r="P361" s="4" t="s">
        <v>56</v>
      </c>
      <c r="Q361" s="4">
        <v>23.98</v>
      </c>
      <c r="R361" s="4"/>
      <c r="S361" s="4"/>
      <c r="T361" s="4"/>
      <c r="U361" s="4"/>
      <c r="V361" s="4"/>
      <c r="W361" s="4"/>
      <c r="X361" s="4"/>
      <c r="Y361" s="4" t="s">
        <v>2080</v>
      </c>
      <c r="Z361" s="4" t="s">
        <v>1888</v>
      </c>
      <c r="AA361" s="4" t="s">
        <v>2081</v>
      </c>
      <c r="AB361" s="4" t="s">
        <v>59</v>
      </c>
      <c r="AC361" s="4"/>
      <c r="AD361" s="4" t="b">
        <v>0</v>
      </c>
      <c r="AE361" s="4"/>
      <c r="AF361" s="4"/>
      <c r="AG361" s="12">
        <f t="shared" si="5"/>
        <v>43257</v>
      </c>
    </row>
    <row r="362" s="10" customFormat="1" spans="1:33">
      <c r="A362" s="4" t="s">
        <v>2082</v>
      </c>
      <c r="B362" s="4" t="s">
        <v>2082</v>
      </c>
      <c r="C362" s="4" t="s">
        <v>2083</v>
      </c>
      <c r="D362" s="4" t="s">
        <v>2084</v>
      </c>
      <c r="E362" s="4" t="s">
        <v>36</v>
      </c>
      <c r="F362" s="4" t="s">
        <v>37</v>
      </c>
      <c r="G362" s="4" t="s">
        <v>51</v>
      </c>
      <c r="H362" s="4"/>
      <c r="I362" s="4"/>
      <c r="J362" s="4" t="s">
        <v>52</v>
      </c>
      <c r="K362" s="4" t="s">
        <v>1154</v>
      </c>
      <c r="L362" s="4" t="s">
        <v>1155</v>
      </c>
      <c r="M362" s="4" t="s">
        <v>1156</v>
      </c>
      <c r="N362" s="4" t="s">
        <v>36</v>
      </c>
      <c r="O362" s="4">
        <v>1</v>
      </c>
      <c r="P362" s="4" t="s">
        <v>56</v>
      </c>
      <c r="Q362" s="4">
        <v>20.98</v>
      </c>
      <c r="R362" s="4"/>
      <c r="S362" s="4"/>
      <c r="T362" s="4"/>
      <c r="U362" s="4"/>
      <c r="V362" s="4"/>
      <c r="W362" s="4"/>
      <c r="X362" s="4"/>
      <c r="Y362" s="4" t="s">
        <v>907</v>
      </c>
      <c r="Z362" s="4" t="s">
        <v>58</v>
      </c>
      <c r="AA362" s="4" t="s">
        <v>908</v>
      </c>
      <c r="AB362" s="4" t="s">
        <v>59</v>
      </c>
      <c r="AC362" s="4"/>
      <c r="AD362" s="4" t="b">
        <v>0</v>
      </c>
      <c r="AE362" s="4"/>
      <c r="AF362" s="4"/>
      <c r="AG362" s="12">
        <f t="shared" si="5"/>
        <v>43257</v>
      </c>
    </row>
    <row r="363" s="10" customFormat="1" spans="1:33">
      <c r="A363" s="4" t="s">
        <v>2085</v>
      </c>
      <c r="B363" s="4" t="s">
        <v>2085</v>
      </c>
      <c r="C363" s="4" t="s">
        <v>2086</v>
      </c>
      <c r="D363" s="4" t="s">
        <v>2087</v>
      </c>
      <c r="E363" s="4" t="s">
        <v>36</v>
      </c>
      <c r="F363" s="4" t="s">
        <v>37</v>
      </c>
      <c r="G363" s="4" t="s">
        <v>51</v>
      </c>
      <c r="H363" s="4"/>
      <c r="I363" s="4"/>
      <c r="J363" s="4" t="s">
        <v>52</v>
      </c>
      <c r="K363" s="4" t="s">
        <v>505</v>
      </c>
      <c r="L363" s="4" t="s">
        <v>506</v>
      </c>
      <c r="M363" s="4" t="s">
        <v>507</v>
      </c>
      <c r="N363" s="4" t="s">
        <v>36</v>
      </c>
      <c r="O363" s="4">
        <v>1</v>
      </c>
      <c r="P363" s="4" t="s">
        <v>56</v>
      </c>
      <c r="Q363" s="4">
        <v>22.98</v>
      </c>
      <c r="R363" s="4"/>
      <c r="S363" s="4"/>
      <c r="T363" s="4"/>
      <c r="U363" s="4"/>
      <c r="V363" s="4"/>
      <c r="W363" s="4"/>
      <c r="X363" s="4"/>
      <c r="Y363" s="4" t="s">
        <v>2088</v>
      </c>
      <c r="Z363" s="4" t="s">
        <v>737</v>
      </c>
      <c r="AA363" s="4" t="s">
        <v>2089</v>
      </c>
      <c r="AB363" s="4" t="s">
        <v>59</v>
      </c>
      <c r="AC363" s="4"/>
      <c r="AD363" s="4" t="b">
        <v>0</v>
      </c>
      <c r="AE363" s="4"/>
      <c r="AF363" s="4"/>
      <c r="AG363" s="12">
        <f t="shared" si="5"/>
        <v>43257</v>
      </c>
    </row>
    <row r="364" s="10" customFormat="1" spans="1:33">
      <c r="A364" s="4" t="s">
        <v>2090</v>
      </c>
      <c r="B364" s="4" t="s">
        <v>2090</v>
      </c>
      <c r="C364" s="4" t="s">
        <v>2091</v>
      </c>
      <c r="D364" s="4" t="s">
        <v>2092</v>
      </c>
      <c r="E364" s="4" t="s">
        <v>75</v>
      </c>
      <c r="F364" s="4" t="s">
        <v>37</v>
      </c>
      <c r="G364" s="4" t="s">
        <v>51</v>
      </c>
      <c r="H364" s="4"/>
      <c r="I364" s="4"/>
      <c r="J364" s="4" t="s">
        <v>52</v>
      </c>
      <c r="K364" s="4" t="s">
        <v>348</v>
      </c>
      <c r="L364" s="4" t="s">
        <v>349</v>
      </c>
      <c r="M364" s="4" t="s">
        <v>350</v>
      </c>
      <c r="N364" s="4" t="s">
        <v>75</v>
      </c>
      <c r="O364" s="4">
        <v>0</v>
      </c>
      <c r="P364" s="4"/>
      <c r="Q364" s="4"/>
      <c r="R364" s="4"/>
      <c r="S364" s="4"/>
      <c r="T364" s="4"/>
      <c r="U364" s="4"/>
      <c r="V364" s="4"/>
      <c r="W364" s="4"/>
      <c r="X364" s="4"/>
      <c r="Y364" s="4" t="s">
        <v>1996</v>
      </c>
      <c r="Z364" s="4" t="s">
        <v>58</v>
      </c>
      <c r="AA364" s="4" t="s">
        <v>1997</v>
      </c>
      <c r="AB364" s="4" t="s">
        <v>59</v>
      </c>
      <c r="AC364" s="4"/>
      <c r="AD364" s="4" t="b">
        <v>0</v>
      </c>
      <c r="AE364" s="4"/>
      <c r="AF364" s="4"/>
      <c r="AG364" s="12">
        <f t="shared" si="5"/>
        <v>43257</v>
      </c>
    </row>
    <row r="365" s="10" customFormat="1" spans="1:33">
      <c r="A365" s="4" t="s">
        <v>2090</v>
      </c>
      <c r="B365" s="4" t="s">
        <v>2090</v>
      </c>
      <c r="C365" s="4" t="s">
        <v>2091</v>
      </c>
      <c r="D365" s="4" t="s">
        <v>2092</v>
      </c>
      <c r="E365" s="4" t="s">
        <v>75</v>
      </c>
      <c r="F365" s="4" t="s">
        <v>37</v>
      </c>
      <c r="G365" s="4" t="s">
        <v>51</v>
      </c>
      <c r="H365" s="4"/>
      <c r="I365" s="4"/>
      <c r="J365" s="4" t="s">
        <v>52</v>
      </c>
      <c r="K365" s="4" t="s">
        <v>527</v>
      </c>
      <c r="L365" s="4" t="s">
        <v>528</v>
      </c>
      <c r="M365" s="4" t="s">
        <v>529</v>
      </c>
      <c r="N365" s="4" t="s">
        <v>75</v>
      </c>
      <c r="O365" s="4">
        <v>0</v>
      </c>
      <c r="P365" s="4"/>
      <c r="Q365" s="4"/>
      <c r="R365" s="4"/>
      <c r="S365" s="4"/>
      <c r="T365" s="4"/>
      <c r="U365" s="4"/>
      <c r="V365" s="4"/>
      <c r="W365" s="4"/>
      <c r="X365" s="4"/>
      <c r="Y365" s="4" t="s">
        <v>1996</v>
      </c>
      <c r="Z365" s="4" t="s">
        <v>58</v>
      </c>
      <c r="AA365" s="4" t="s">
        <v>1997</v>
      </c>
      <c r="AB365" s="4" t="s">
        <v>59</v>
      </c>
      <c r="AC365" s="4"/>
      <c r="AD365" s="4" t="b">
        <v>0</v>
      </c>
      <c r="AE365" s="4"/>
      <c r="AF365" s="4"/>
      <c r="AG365" s="12">
        <f t="shared" si="5"/>
        <v>43257</v>
      </c>
    </row>
    <row r="366" s="10" customFormat="1" spans="1:33">
      <c r="A366" s="4" t="s">
        <v>2093</v>
      </c>
      <c r="B366" s="4" t="s">
        <v>2093</v>
      </c>
      <c r="C366" s="4" t="s">
        <v>2094</v>
      </c>
      <c r="D366" s="4" t="s">
        <v>2095</v>
      </c>
      <c r="E366" s="4" t="s">
        <v>36</v>
      </c>
      <c r="F366" s="4" t="s">
        <v>37</v>
      </c>
      <c r="G366" s="4" t="s">
        <v>51</v>
      </c>
      <c r="H366" s="4"/>
      <c r="I366" s="4"/>
      <c r="J366" s="4" t="s">
        <v>52</v>
      </c>
      <c r="K366" s="4" t="s">
        <v>295</v>
      </c>
      <c r="L366" s="4" t="s">
        <v>296</v>
      </c>
      <c r="M366" s="4" t="s">
        <v>297</v>
      </c>
      <c r="N366" s="4" t="s">
        <v>36</v>
      </c>
      <c r="O366" s="4">
        <v>1</v>
      </c>
      <c r="P366" s="4" t="s">
        <v>56</v>
      </c>
      <c r="Q366" s="4">
        <v>23.98</v>
      </c>
      <c r="R366" s="4"/>
      <c r="S366" s="4"/>
      <c r="T366" s="4"/>
      <c r="U366" s="4"/>
      <c r="V366" s="4"/>
      <c r="W366" s="4"/>
      <c r="X366" s="4"/>
      <c r="Y366" s="4" t="s">
        <v>2096</v>
      </c>
      <c r="Z366" s="4" t="s">
        <v>171</v>
      </c>
      <c r="AA366" s="4" t="s">
        <v>2097</v>
      </c>
      <c r="AB366" s="4" t="s">
        <v>59</v>
      </c>
      <c r="AC366" s="4"/>
      <c r="AD366" s="4" t="b">
        <v>0</v>
      </c>
      <c r="AE366" s="4"/>
      <c r="AF366" s="4"/>
      <c r="AG366" s="12">
        <f t="shared" si="5"/>
        <v>43257</v>
      </c>
    </row>
    <row r="367" s="10" customFormat="1" spans="1:33">
      <c r="A367" s="4" t="s">
        <v>2098</v>
      </c>
      <c r="B367" s="4" t="s">
        <v>2098</v>
      </c>
      <c r="C367" s="4" t="s">
        <v>2099</v>
      </c>
      <c r="D367" s="4" t="s">
        <v>2100</v>
      </c>
      <c r="E367" s="4" t="s">
        <v>36</v>
      </c>
      <c r="F367" s="4" t="s">
        <v>37</v>
      </c>
      <c r="G367" s="4" t="s">
        <v>51</v>
      </c>
      <c r="H367" s="4"/>
      <c r="I367" s="4"/>
      <c r="J367" s="4" t="s">
        <v>52</v>
      </c>
      <c r="K367" s="4" t="s">
        <v>254</v>
      </c>
      <c r="L367" s="4" t="s">
        <v>255</v>
      </c>
      <c r="M367" s="4" t="s">
        <v>256</v>
      </c>
      <c r="N367" s="4" t="s">
        <v>36</v>
      </c>
      <c r="O367" s="4">
        <v>1</v>
      </c>
      <c r="P367" s="4" t="s">
        <v>56</v>
      </c>
      <c r="Q367" s="4">
        <v>22.98</v>
      </c>
      <c r="R367" s="4"/>
      <c r="S367" s="4"/>
      <c r="T367" s="4"/>
      <c r="U367" s="4"/>
      <c r="V367" s="4"/>
      <c r="W367" s="4"/>
      <c r="X367" s="4"/>
      <c r="Y367" s="4" t="s">
        <v>2101</v>
      </c>
      <c r="Z367" s="4" t="s">
        <v>162</v>
      </c>
      <c r="AA367" s="4">
        <v>48890</v>
      </c>
      <c r="AB367" s="4" t="s">
        <v>59</v>
      </c>
      <c r="AC367" s="4"/>
      <c r="AD367" s="4" t="b">
        <v>0</v>
      </c>
      <c r="AE367" s="4"/>
      <c r="AF367" s="4"/>
      <c r="AG367" s="12">
        <f t="shared" si="5"/>
        <v>43257</v>
      </c>
    </row>
    <row r="368" s="10" customFormat="1" spans="1:33">
      <c r="A368" s="4" t="s">
        <v>2102</v>
      </c>
      <c r="B368" s="4" t="s">
        <v>2102</v>
      </c>
      <c r="C368" s="4" t="s">
        <v>2103</v>
      </c>
      <c r="D368" s="4" t="s">
        <v>2104</v>
      </c>
      <c r="E368" s="4" t="s">
        <v>36</v>
      </c>
      <c r="F368" s="4" t="s">
        <v>37</v>
      </c>
      <c r="G368" s="4" t="s">
        <v>51</v>
      </c>
      <c r="H368" s="4"/>
      <c r="I368" s="4"/>
      <c r="J368" s="4" t="s">
        <v>312</v>
      </c>
      <c r="K368" s="4" t="s">
        <v>505</v>
      </c>
      <c r="L368" s="4" t="s">
        <v>506</v>
      </c>
      <c r="M368" s="4" t="s">
        <v>507</v>
      </c>
      <c r="N368" s="4" t="s">
        <v>36</v>
      </c>
      <c r="O368" s="4">
        <v>1</v>
      </c>
      <c r="P368" s="4" t="s">
        <v>56</v>
      </c>
      <c r="Q368" s="4">
        <v>22.98</v>
      </c>
      <c r="R368" s="4"/>
      <c r="S368" s="4">
        <v>3.99</v>
      </c>
      <c r="T368" s="4"/>
      <c r="U368" s="4"/>
      <c r="V368" s="4"/>
      <c r="W368" s="4"/>
      <c r="X368" s="4"/>
      <c r="Y368" s="4" t="s">
        <v>2105</v>
      </c>
      <c r="Z368" s="4" t="s">
        <v>2106</v>
      </c>
      <c r="AA368" s="4">
        <v>8005</v>
      </c>
      <c r="AB368" s="4" t="s">
        <v>59</v>
      </c>
      <c r="AC368" s="4"/>
      <c r="AD368" s="4" t="b">
        <v>0</v>
      </c>
      <c r="AE368" s="4"/>
      <c r="AF368" s="4"/>
      <c r="AG368" s="12">
        <f t="shared" si="5"/>
        <v>43257</v>
      </c>
    </row>
    <row r="369" s="10" customFormat="1" spans="1:33">
      <c r="A369" s="4" t="s">
        <v>2107</v>
      </c>
      <c r="B369" s="4" t="s">
        <v>2107</v>
      </c>
      <c r="C369" s="4" t="s">
        <v>2108</v>
      </c>
      <c r="D369" s="4" t="s">
        <v>2109</v>
      </c>
      <c r="E369" s="4" t="s">
        <v>36</v>
      </c>
      <c r="F369" s="4" t="s">
        <v>37</v>
      </c>
      <c r="G369" s="4" t="s">
        <v>51</v>
      </c>
      <c r="H369" s="4"/>
      <c r="I369" s="4"/>
      <c r="J369" s="4" t="s">
        <v>52</v>
      </c>
      <c r="K369" s="4" t="s">
        <v>622</v>
      </c>
      <c r="L369" s="4" t="s">
        <v>623</v>
      </c>
      <c r="M369" s="4" t="s">
        <v>624</v>
      </c>
      <c r="N369" s="4" t="s">
        <v>36</v>
      </c>
      <c r="O369" s="4">
        <v>1</v>
      </c>
      <c r="P369" s="4" t="s">
        <v>56</v>
      </c>
      <c r="Q369" s="4">
        <v>21.98</v>
      </c>
      <c r="R369" s="4"/>
      <c r="S369" s="4"/>
      <c r="T369" s="4"/>
      <c r="U369" s="4"/>
      <c r="V369" s="4"/>
      <c r="W369" s="4"/>
      <c r="X369" s="4"/>
      <c r="Y369" s="4" t="s">
        <v>2110</v>
      </c>
      <c r="Z369" s="4" t="s">
        <v>1310</v>
      </c>
      <c r="AA369" s="4" t="s">
        <v>2111</v>
      </c>
      <c r="AB369" s="4" t="s">
        <v>59</v>
      </c>
      <c r="AC369" s="4"/>
      <c r="AD369" s="4" t="b">
        <v>0</v>
      </c>
      <c r="AE369" s="4"/>
      <c r="AF369" s="4"/>
      <c r="AG369" s="12">
        <f t="shared" si="5"/>
        <v>43257</v>
      </c>
    </row>
    <row r="370" s="10" customFormat="1" spans="1:33">
      <c r="A370" s="4" t="s">
        <v>2112</v>
      </c>
      <c r="B370" s="4" t="s">
        <v>2112</v>
      </c>
      <c r="C370" s="4" t="s">
        <v>2113</v>
      </c>
      <c r="D370" s="4" t="s">
        <v>2114</v>
      </c>
      <c r="E370" s="4" t="s">
        <v>36</v>
      </c>
      <c r="F370" s="4" t="s">
        <v>37</v>
      </c>
      <c r="G370" s="4" t="s">
        <v>51</v>
      </c>
      <c r="H370" s="4"/>
      <c r="I370" s="4"/>
      <c r="J370" s="4" t="s">
        <v>157</v>
      </c>
      <c r="K370" s="4" t="s">
        <v>400</v>
      </c>
      <c r="L370" s="4" t="s">
        <v>401</v>
      </c>
      <c r="M370" s="4" t="s">
        <v>402</v>
      </c>
      <c r="N370" s="4" t="s">
        <v>36</v>
      </c>
      <c r="O370" s="4">
        <v>1</v>
      </c>
      <c r="P370" s="4" t="s">
        <v>56</v>
      </c>
      <c r="Q370" s="4">
        <v>23.98</v>
      </c>
      <c r="R370" s="4"/>
      <c r="S370" s="4">
        <v>5.99</v>
      </c>
      <c r="T370" s="4"/>
      <c r="U370" s="4"/>
      <c r="V370" s="4"/>
      <c r="W370" s="4"/>
      <c r="X370" s="4"/>
      <c r="Y370" s="4" t="s">
        <v>2115</v>
      </c>
      <c r="Z370" s="4" t="s">
        <v>89</v>
      </c>
      <c r="AA370" s="4" t="s">
        <v>2116</v>
      </c>
      <c r="AB370" s="4" t="s">
        <v>59</v>
      </c>
      <c r="AC370" s="4"/>
      <c r="AD370" s="4" t="b">
        <v>0</v>
      </c>
      <c r="AE370" s="4"/>
      <c r="AF370" s="4"/>
      <c r="AG370" s="12">
        <f t="shared" si="5"/>
        <v>43257</v>
      </c>
    </row>
    <row r="371" s="10" customFormat="1" spans="1:33">
      <c r="A371" s="4" t="s">
        <v>2117</v>
      </c>
      <c r="B371" s="4" t="s">
        <v>2117</v>
      </c>
      <c r="C371" s="4" t="s">
        <v>2118</v>
      </c>
      <c r="D371" s="4" t="s">
        <v>2119</v>
      </c>
      <c r="E371" s="4" t="s">
        <v>36</v>
      </c>
      <c r="F371" s="4" t="s">
        <v>37</v>
      </c>
      <c r="G371" s="4" t="s">
        <v>51</v>
      </c>
      <c r="H371" s="4"/>
      <c r="I371" s="4"/>
      <c r="J371" s="4" t="s">
        <v>52</v>
      </c>
      <c r="K371" s="4" t="s">
        <v>79</v>
      </c>
      <c r="L371" s="4" t="s">
        <v>80</v>
      </c>
      <c r="M371" s="4" t="s">
        <v>81</v>
      </c>
      <c r="N371" s="4" t="s">
        <v>36</v>
      </c>
      <c r="O371" s="4">
        <v>1</v>
      </c>
      <c r="P371" s="4" t="s">
        <v>56</v>
      </c>
      <c r="Q371" s="4">
        <v>22.98</v>
      </c>
      <c r="R371" s="4"/>
      <c r="S371" s="4"/>
      <c r="T371" s="4"/>
      <c r="U371" s="4"/>
      <c r="V371" s="4"/>
      <c r="W371" s="4"/>
      <c r="X371" s="4"/>
      <c r="Y371" s="4" t="s">
        <v>374</v>
      </c>
      <c r="Z371" s="4" t="s">
        <v>290</v>
      </c>
      <c r="AA371" s="4" t="s">
        <v>2120</v>
      </c>
      <c r="AB371" s="4" t="s">
        <v>59</v>
      </c>
      <c r="AC371" s="4"/>
      <c r="AD371" s="4" t="b">
        <v>0</v>
      </c>
      <c r="AE371" s="4"/>
      <c r="AF371" s="4"/>
      <c r="AG371" s="12">
        <f t="shared" si="5"/>
        <v>43257</v>
      </c>
    </row>
    <row r="372" s="10" customFormat="1" spans="1:33">
      <c r="A372" s="4" t="s">
        <v>2121</v>
      </c>
      <c r="B372" s="4" t="s">
        <v>2121</v>
      </c>
      <c r="C372" s="4" t="s">
        <v>2122</v>
      </c>
      <c r="D372" s="4" t="s">
        <v>2123</v>
      </c>
      <c r="E372" s="4" t="s">
        <v>36</v>
      </c>
      <c r="F372" s="4" t="s">
        <v>37</v>
      </c>
      <c r="G372" s="4" t="s">
        <v>51</v>
      </c>
      <c r="H372" s="4"/>
      <c r="I372" s="4"/>
      <c r="J372" s="4" t="s">
        <v>52</v>
      </c>
      <c r="K372" s="4" t="s">
        <v>130</v>
      </c>
      <c r="L372" s="4" t="s">
        <v>131</v>
      </c>
      <c r="M372" s="4" t="s">
        <v>132</v>
      </c>
      <c r="N372" s="4" t="s">
        <v>36</v>
      </c>
      <c r="O372" s="4">
        <v>1</v>
      </c>
      <c r="P372" s="4" t="s">
        <v>56</v>
      </c>
      <c r="Q372" s="4">
        <v>22.98</v>
      </c>
      <c r="R372" s="4"/>
      <c r="S372" s="4"/>
      <c r="T372" s="4"/>
      <c r="U372" s="4"/>
      <c r="V372" s="4"/>
      <c r="W372" s="4"/>
      <c r="X372" s="4"/>
      <c r="Y372" s="4" t="s">
        <v>541</v>
      </c>
      <c r="Z372" s="4" t="s">
        <v>290</v>
      </c>
      <c r="AA372" s="4" t="s">
        <v>2124</v>
      </c>
      <c r="AB372" s="4" t="s">
        <v>59</v>
      </c>
      <c r="AC372" s="4"/>
      <c r="AD372" s="4" t="b">
        <v>0</v>
      </c>
      <c r="AE372" s="4"/>
      <c r="AF372" s="4"/>
      <c r="AG372" s="12">
        <f t="shared" si="5"/>
        <v>43257</v>
      </c>
    </row>
    <row r="373" s="10" customFormat="1" spans="1:33">
      <c r="A373" s="4" t="s">
        <v>2125</v>
      </c>
      <c r="B373" s="4" t="s">
        <v>2125</v>
      </c>
      <c r="C373" s="4" t="s">
        <v>2126</v>
      </c>
      <c r="D373" s="4" t="s">
        <v>2127</v>
      </c>
      <c r="E373" s="4" t="s">
        <v>36</v>
      </c>
      <c r="F373" s="4" t="s">
        <v>37</v>
      </c>
      <c r="G373" s="4" t="s">
        <v>51</v>
      </c>
      <c r="H373" s="4"/>
      <c r="I373" s="4"/>
      <c r="J373" s="4" t="s">
        <v>157</v>
      </c>
      <c r="K373" s="4" t="s">
        <v>1136</v>
      </c>
      <c r="L373" s="4" t="s">
        <v>1137</v>
      </c>
      <c r="M373" s="4" t="s">
        <v>1138</v>
      </c>
      <c r="N373" s="4" t="s">
        <v>36</v>
      </c>
      <c r="O373" s="4">
        <v>1</v>
      </c>
      <c r="P373" s="4" t="s">
        <v>56</v>
      </c>
      <c r="Q373" s="4">
        <v>21.98</v>
      </c>
      <c r="R373" s="4"/>
      <c r="S373" s="4">
        <v>3.78</v>
      </c>
      <c r="T373" s="4"/>
      <c r="U373" s="4"/>
      <c r="V373" s="4"/>
      <c r="W373" s="4"/>
      <c r="X373" s="4"/>
      <c r="Y373" s="4" t="s">
        <v>1139</v>
      </c>
      <c r="Z373" s="4" t="s">
        <v>143</v>
      </c>
      <c r="AA373" s="4" t="s">
        <v>1140</v>
      </c>
      <c r="AB373" s="4" t="s">
        <v>59</v>
      </c>
      <c r="AC373" s="4"/>
      <c r="AD373" s="4" t="b">
        <v>0</v>
      </c>
      <c r="AE373" s="4"/>
      <c r="AF373" s="4"/>
      <c r="AG373" s="12">
        <f t="shared" si="5"/>
        <v>43257</v>
      </c>
    </row>
    <row r="374" s="10" customFormat="1" spans="1:33">
      <c r="A374" s="4" t="s">
        <v>2128</v>
      </c>
      <c r="B374" s="4" t="s">
        <v>2128</v>
      </c>
      <c r="C374" s="4" t="s">
        <v>2129</v>
      </c>
      <c r="D374" s="4" t="s">
        <v>2130</v>
      </c>
      <c r="E374" s="4" t="s">
        <v>36</v>
      </c>
      <c r="F374" s="4" t="s">
        <v>37</v>
      </c>
      <c r="G374" s="4" t="s">
        <v>51</v>
      </c>
      <c r="H374" s="4"/>
      <c r="I374" s="4"/>
      <c r="J374" s="4" t="s">
        <v>52</v>
      </c>
      <c r="K374" s="4" t="s">
        <v>97</v>
      </c>
      <c r="L374" s="4" t="s">
        <v>98</v>
      </c>
      <c r="M374" s="4" t="s">
        <v>99</v>
      </c>
      <c r="N374" s="4" t="s">
        <v>36</v>
      </c>
      <c r="O374" s="4">
        <v>1</v>
      </c>
      <c r="P374" s="4" t="s">
        <v>56</v>
      </c>
      <c r="Q374" s="4">
        <v>23.98</v>
      </c>
      <c r="R374" s="4"/>
      <c r="S374" s="4"/>
      <c r="T374" s="4"/>
      <c r="U374" s="4"/>
      <c r="V374" s="4"/>
      <c r="W374" s="4"/>
      <c r="X374" s="4"/>
      <c r="Y374" s="4" t="s">
        <v>2131</v>
      </c>
      <c r="Z374" s="4" t="s">
        <v>2132</v>
      </c>
      <c r="AA374" s="4">
        <v>75901</v>
      </c>
      <c r="AB374" s="4" t="s">
        <v>59</v>
      </c>
      <c r="AC374" s="4"/>
      <c r="AD374" s="4" t="b">
        <v>0</v>
      </c>
      <c r="AE374" s="4"/>
      <c r="AF374" s="4"/>
      <c r="AG374" s="12">
        <f t="shared" si="5"/>
        <v>43257</v>
      </c>
    </row>
    <row r="375" s="10" customFormat="1" spans="1:33">
      <c r="A375" s="4" t="s">
        <v>2133</v>
      </c>
      <c r="B375" s="4" t="s">
        <v>2133</v>
      </c>
      <c r="C375" s="4" t="s">
        <v>2134</v>
      </c>
      <c r="D375" s="4" t="s">
        <v>2135</v>
      </c>
      <c r="E375" s="4" t="s">
        <v>36</v>
      </c>
      <c r="F375" s="4" t="s">
        <v>37</v>
      </c>
      <c r="G375" s="4" t="s">
        <v>51</v>
      </c>
      <c r="H375" s="4"/>
      <c r="I375" s="4"/>
      <c r="J375" s="4" t="s">
        <v>52</v>
      </c>
      <c r="K375" s="4" t="s">
        <v>2136</v>
      </c>
      <c r="L375" s="4" t="s">
        <v>2137</v>
      </c>
      <c r="M375" s="4" t="s">
        <v>2138</v>
      </c>
      <c r="N375" s="4" t="s">
        <v>36</v>
      </c>
      <c r="O375" s="4">
        <v>1</v>
      </c>
      <c r="P375" s="4" t="s">
        <v>56</v>
      </c>
      <c r="Q375" s="4">
        <v>24.98</v>
      </c>
      <c r="R375" s="4"/>
      <c r="S375" s="4"/>
      <c r="T375" s="4"/>
      <c r="U375" s="4"/>
      <c r="V375" s="4"/>
      <c r="W375" s="4"/>
      <c r="X375" s="4"/>
      <c r="Y375" s="4" t="s">
        <v>2139</v>
      </c>
      <c r="Z375" s="4" t="s">
        <v>47</v>
      </c>
      <c r="AA375" s="4">
        <v>91731</v>
      </c>
      <c r="AB375" s="4" t="s">
        <v>59</v>
      </c>
      <c r="AC375" s="4"/>
      <c r="AD375" s="4" t="b">
        <v>0</v>
      </c>
      <c r="AE375" s="4"/>
      <c r="AF375" s="4"/>
      <c r="AG375" s="12">
        <f t="shared" si="5"/>
        <v>43257</v>
      </c>
    </row>
    <row r="376" s="10" customFormat="1" spans="1:33">
      <c r="A376" s="4" t="s">
        <v>2140</v>
      </c>
      <c r="B376" s="4" t="s">
        <v>2140</v>
      </c>
      <c r="C376" s="4" t="s">
        <v>2141</v>
      </c>
      <c r="D376" s="4" t="s">
        <v>2142</v>
      </c>
      <c r="E376" s="4" t="s">
        <v>36</v>
      </c>
      <c r="F376" s="4" t="s">
        <v>37</v>
      </c>
      <c r="G376" s="4" t="s">
        <v>51</v>
      </c>
      <c r="H376" s="4"/>
      <c r="I376" s="4"/>
      <c r="J376" s="4" t="s">
        <v>52</v>
      </c>
      <c r="K376" s="4" t="s">
        <v>1817</v>
      </c>
      <c r="L376" s="4" t="s">
        <v>1818</v>
      </c>
      <c r="M376" s="4" t="s">
        <v>1819</v>
      </c>
      <c r="N376" s="4" t="s">
        <v>36</v>
      </c>
      <c r="O376" s="4">
        <v>1</v>
      </c>
      <c r="P376" s="4" t="s">
        <v>56</v>
      </c>
      <c r="Q376" s="4">
        <v>25.98</v>
      </c>
      <c r="R376" s="4"/>
      <c r="S376" s="4"/>
      <c r="T376" s="4"/>
      <c r="U376" s="4"/>
      <c r="V376" s="4"/>
      <c r="W376" s="4"/>
      <c r="X376" s="4"/>
      <c r="Y376" s="4" t="s">
        <v>2143</v>
      </c>
      <c r="Z376" s="4" t="s">
        <v>2144</v>
      </c>
      <c r="AA376" s="4" t="s">
        <v>2145</v>
      </c>
      <c r="AB376" s="4" t="s">
        <v>59</v>
      </c>
      <c r="AC376" s="4"/>
      <c r="AD376" s="4" t="b">
        <v>0</v>
      </c>
      <c r="AE376" s="4"/>
      <c r="AF376" s="4"/>
      <c r="AG376" s="12">
        <f t="shared" si="5"/>
        <v>43257</v>
      </c>
    </row>
    <row r="377" s="10" customFormat="1" spans="1:33">
      <c r="A377" s="4" t="s">
        <v>2146</v>
      </c>
      <c r="B377" s="4" t="s">
        <v>2146</v>
      </c>
      <c r="C377" s="4" t="s">
        <v>2147</v>
      </c>
      <c r="D377" s="4" t="s">
        <v>2148</v>
      </c>
      <c r="E377" s="4" t="s">
        <v>36</v>
      </c>
      <c r="F377" s="4" t="s">
        <v>37</v>
      </c>
      <c r="G377" s="4" t="s">
        <v>51</v>
      </c>
      <c r="H377" s="4"/>
      <c r="I377" s="4"/>
      <c r="J377" s="4" t="s">
        <v>52</v>
      </c>
      <c r="K377" s="4" t="s">
        <v>602</v>
      </c>
      <c r="L377" s="4" t="s">
        <v>603</v>
      </c>
      <c r="M377" s="4" t="s">
        <v>604</v>
      </c>
      <c r="N377" s="4" t="s">
        <v>36</v>
      </c>
      <c r="O377" s="4">
        <v>1</v>
      </c>
      <c r="P377" s="4" t="s">
        <v>56</v>
      </c>
      <c r="Q377" s="4">
        <v>22.98</v>
      </c>
      <c r="R377" s="4"/>
      <c r="S377" s="4"/>
      <c r="T377" s="4"/>
      <c r="U377" s="4"/>
      <c r="V377" s="4"/>
      <c r="W377" s="4"/>
      <c r="X377" s="4"/>
      <c r="Y377" s="4" t="s">
        <v>2149</v>
      </c>
      <c r="Z377" s="4" t="s">
        <v>47</v>
      </c>
      <c r="AA377" s="4" t="s">
        <v>2150</v>
      </c>
      <c r="AB377" s="4" t="s">
        <v>59</v>
      </c>
      <c r="AC377" s="4"/>
      <c r="AD377" s="4" t="b">
        <v>0</v>
      </c>
      <c r="AE377" s="4"/>
      <c r="AF377" s="4"/>
      <c r="AG377" s="12">
        <f t="shared" si="5"/>
        <v>43257</v>
      </c>
    </row>
    <row r="378" s="10" customFormat="1" spans="1:33">
      <c r="A378" s="4" t="s">
        <v>2151</v>
      </c>
      <c r="B378" s="4" t="s">
        <v>2151</v>
      </c>
      <c r="C378" s="4" t="s">
        <v>2152</v>
      </c>
      <c r="D378" s="4" t="s">
        <v>2153</v>
      </c>
      <c r="E378" s="4" t="s">
        <v>36</v>
      </c>
      <c r="F378" s="4" t="s">
        <v>37</v>
      </c>
      <c r="G378" s="4" t="s">
        <v>51</v>
      </c>
      <c r="H378" s="4"/>
      <c r="I378" s="4"/>
      <c r="J378" s="4" t="s">
        <v>52</v>
      </c>
      <c r="K378" s="4" t="s">
        <v>505</v>
      </c>
      <c r="L378" s="4" t="s">
        <v>506</v>
      </c>
      <c r="M378" s="4" t="s">
        <v>507</v>
      </c>
      <c r="N378" s="4" t="s">
        <v>36</v>
      </c>
      <c r="O378" s="4">
        <v>1</v>
      </c>
      <c r="P378" s="4" t="s">
        <v>56</v>
      </c>
      <c r="Q378" s="4">
        <v>22.98</v>
      </c>
      <c r="R378" s="4"/>
      <c r="S378" s="4"/>
      <c r="T378" s="4"/>
      <c r="U378" s="4"/>
      <c r="V378" s="4"/>
      <c r="W378" s="4"/>
      <c r="X378" s="4"/>
      <c r="Y378" s="4" t="s">
        <v>1393</v>
      </c>
      <c r="Z378" s="4" t="s">
        <v>266</v>
      </c>
      <c r="AA378" s="4" t="s">
        <v>2154</v>
      </c>
      <c r="AB378" s="4" t="s">
        <v>59</v>
      </c>
      <c r="AC378" s="4"/>
      <c r="AD378" s="4" t="b">
        <v>0</v>
      </c>
      <c r="AE378" s="4"/>
      <c r="AF378" s="4"/>
      <c r="AG378" s="12">
        <f t="shared" si="5"/>
        <v>43257</v>
      </c>
    </row>
    <row r="379" s="10" customFormat="1" spans="1:33">
      <c r="A379" s="4" t="s">
        <v>2155</v>
      </c>
      <c r="B379" s="4" t="s">
        <v>2155</v>
      </c>
      <c r="C379" s="4" t="s">
        <v>2156</v>
      </c>
      <c r="D379" s="4" t="s">
        <v>2157</v>
      </c>
      <c r="E379" s="4" t="s">
        <v>36</v>
      </c>
      <c r="F379" s="4" t="s">
        <v>37</v>
      </c>
      <c r="G379" s="4" t="s">
        <v>51</v>
      </c>
      <c r="H379" s="4"/>
      <c r="I379" s="4"/>
      <c r="J379" s="4" t="s">
        <v>52</v>
      </c>
      <c r="K379" s="4" t="s">
        <v>400</v>
      </c>
      <c r="L379" s="4" t="s">
        <v>401</v>
      </c>
      <c r="M379" s="4" t="s">
        <v>402</v>
      </c>
      <c r="N379" s="4" t="s">
        <v>36</v>
      </c>
      <c r="O379" s="4">
        <v>1</v>
      </c>
      <c r="P379" s="4" t="s">
        <v>56</v>
      </c>
      <c r="Q379" s="4">
        <v>23.98</v>
      </c>
      <c r="R379" s="4"/>
      <c r="S379" s="4"/>
      <c r="T379" s="4"/>
      <c r="U379" s="4"/>
      <c r="V379" s="4"/>
      <c r="W379" s="4"/>
      <c r="X379" s="4"/>
      <c r="Y379" s="4" t="s">
        <v>2158</v>
      </c>
      <c r="Z379" s="4" t="s">
        <v>47</v>
      </c>
      <c r="AA379" s="4" t="s">
        <v>2159</v>
      </c>
      <c r="AB379" s="4" t="s">
        <v>59</v>
      </c>
      <c r="AC379" s="4"/>
      <c r="AD379" s="4" t="b">
        <v>0</v>
      </c>
      <c r="AE379" s="4"/>
      <c r="AF379" s="4"/>
      <c r="AG379" s="12">
        <f t="shared" si="5"/>
        <v>43257</v>
      </c>
    </row>
    <row r="380" s="10" customFormat="1" spans="1:33">
      <c r="A380" s="4" t="s">
        <v>2160</v>
      </c>
      <c r="B380" s="4" t="s">
        <v>2160</v>
      </c>
      <c r="C380" s="4" t="s">
        <v>2161</v>
      </c>
      <c r="D380" s="4" t="s">
        <v>2162</v>
      </c>
      <c r="E380" s="4" t="s">
        <v>36</v>
      </c>
      <c r="F380" s="4" t="s">
        <v>37</v>
      </c>
      <c r="G380" s="4" t="s">
        <v>51</v>
      </c>
      <c r="H380" s="4"/>
      <c r="I380" s="4"/>
      <c r="J380" s="4" t="s">
        <v>52</v>
      </c>
      <c r="K380" s="4" t="s">
        <v>695</v>
      </c>
      <c r="L380" s="4" t="s">
        <v>696</v>
      </c>
      <c r="M380" s="4" t="s">
        <v>697</v>
      </c>
      <c r="N380" s="4" t="s">
        <v>36</v>
      </c>
      <c r="O380" s="4">
        <v>1</v>
      </c>
      <c r="P380" s="4" t="s">
        <v>56</v>
      </c>
      <c r="Q380" s="4">
        <v>23.98</v>
      </c>
      <c r="R380" s="4"/>
      <c r="S380" s="4"/>
      <c r="T380" s="4"/>
      <c r="U380" s="4"/>
      <c r="V380" s="4"/>
      <c r="W380" s="4"/>
      <c r="X380" s="4"/>
      <c r="Y380" s="4" t="s">
        <v>241</v>
      </c>
      <c r="Z380" s="4" t="s">
        <v>47</v>
      </c>
      <c r="AA380" s="4" t="s">
        <v>2163</v>
      </c>
      <c r="AB380" s="4" t="s">
        <v>59</v>
      </c>
      <c r="AC380" s="4"/>
      <c r="AD380" s="4" t="b">
        <v>0</v>
      </c>
      <c r="AE380" s="4"/>
      <c r="AF380" s="4"/>
      <c r="AG380" s="12">
        <f t="shared" si="5"/>
        <v>43257</v>
      </c>
    </row>
    <row r="381" s="10" customFormat="1" spans="1:33">
      <c r="A381" s="4" t="s">
        <v>2164</v>
      </c>
      <c r="B381" s="4" t="s">
        <v>2164</v>
      </c>
      <c r="C381" s="4" t="s">
        <v>2165</v>
      </c>
      <c r="D381" s="4" t="s">
        <v>2166</v>
      </c>
      <c r="E381" s="4" t="s">
        <v>36</v>
      </c>
      <c r="F381" s="4" t="s">
        <v>37</v>
      </c>
      <c r="G381" s="4" t="s">
        <v>51</v>
      </c>
      <c r="H381" s="4"/>
      <c r="I381" s="4"/>
      <c r="J381" s="4" t="s">
        <v>52</v>
      </c>
      <c r="K381" s="4" t="s">
        <v>167</v>
      </c>
      <c r="L381" s="4" t="s">
        <v>804</v>
      </c>
      <c r="M381" s="4" t="s">
        <v>805</v>
      </c>
      <c r="N381" s="4" t="s">
        <v>36</v>
      </c>
      <c r="O381" s="4">
        <v>1</v>
      </c>
      <c r="P381" s="4" t="s">
        <v>56</v>
      </c>
      <c r="Q381" s="4">
        <v>22.98</v>
      </c>
      <c r="R381" s="4"/>
      <c r="S381" s="4"/>
      <c r="T381" s="4"/>
      <c r="U381" s="4"/>
      <c r="V381" s="4"/>
      <c r="W381" s="4"/>
      <c r="X381" s="4"/>
      <c r="Y381" s="4" t="s">
        <v>2167</v>
      </c>
      <c r="Z381" s="4" t="s">
        <v>1194</v>
      </c>
      <c r="AA381" s="4" t="s">
        <v>2168</v>
      </c>
      <c r="AB381" s="4" t="s">
        <v>59</v>
      </c>
      <c r="AC381" s="4"/>
      <c r="AD381" s="4" t="b">
        <v>0</v>
      </c>
      <c r="AE381" s="4"/>
      <c r="AF381" s="4"/>
      <c r="AG381" s="12">
        <f t="shared" si="5"/>
        <v>43257</v>
      </c>
    </row>
    <row r="382" s="10" customFormat="1" spans="1:33">
      <c r="A382" s="4" t="s">
        <v>2169</v>
      </c>
      <c r="B382" s="4" t="s">
        <v>2169</v>
      </c>
      <c r="C382" s="4" t="s">
        <v>2170</v>
      </c>
      <c r="D382" s="4" t="s">
        <v>2171</v>
      </c>
      <c r="E382" s="4" t="s">
        <v>36</v>
      </c>
      <c r="F382" s="4" t="s">
        <v>37</v>
      </c>
      <c r="G382" s="4" t="s">
        <v>51</v>
      </c>
      <c r="H382" s="4"/>
      <c r="I382" s="4"/>
      <c r="J382" s="4" t="s">
        <v>52</v>
      </c>
      <c r="K382" s="4" t="s">
        <v>2172</v>
      </c>
      <c r="L382" s="4" t="s">
        <v>2173</v>
      </c>
      <c r="M382" s="4" t="s">
        <v>2174</v>
      </c>
      <c r="N382" s="4" t="s">
        <v>36</v>
      </c>
      <c r="O382" s="4">
        <v>1</v>
      </c>
      <c r="P382" s="4" t="s">
        <v>56</v>
      </c>
      <c r="Q382" s="4">
        <v>24.98</v>
      </c>
      <c r="R382" s="4"/>
      <c r="S382" s="4"/>
      <c r="T382" s="4"/>
      <c r="U382" s="4"/>
      <c r="V382" s="4"/>
      <c r="W382" s="4"/>
      <c r="X382" s="4"/>
      <c r="Y382" s="4" t="s">
        <v>2175</v>
      </c>
      <c r="Z382" s="4" t="s">
        <v>2176</v>
      </c>
      <c r="AA382" s="4" t="s">
        <v>2177</v>
      </c>
      <c r="AB382" s="4" t="s">
        <v>59</v>
      </c>
      <c r="AC382" s="4"/>
      <c r="AD382" s="4" t="b">
        <v>0</v>
      </c>
      <c r="AE382" s="4"/>
      <c r="AF382" s="4"/>
      <c r="AG382" s="12">
        <f t="shared" si="5"/>
        <v>43257</v>
      </c>
    </row>
    <row r="383" s="10" customFormat="1" spans="1:33">
      <c r="A383" s="4" t="s">
        <v>2178</v>
      </c>
      <c r="B383" s="4" t="s">
        <v>2178</v>
      </c>
      <c r="C383" s="4" t="s">
        <v>2179</v>
      </c>
      <c r="D383" s="4" t="s">
        <v>2180</v>
      </c>
      <c r="E383" s="4" t="s">
        <v>36</v>
      </c>
      <c r="F383" s="4" t="s">
        <v>37</v>
      </c>
      <c r="G383" s="4" t="s">
        <v>51</v>
      </c>
      <c r="H383" s="4"/>
      <c r="I383" s="4"/>
      <c r="J383" s="4" t="s">
        <v>52</v>
      </c>
      <c r="K383" s="4" t="s">
        <v>2181</v>
      </c>
      <c r="L383" s="4" t="s">
        <v>2182</v>
      </c>
      <c r="M383" s="4" t="s">
        <v>2183</v>
      </c>
      <c r="N383" s="4" t="s">
        <v>36</v>
      </c>
      <c r="O383" s="4">
        <v>1</v>
      </c>
      <c r="P383" s="4" t="s">
        <v>56</v>
      </c>
      <c r="Q383" s="4">
        <v>23.98</v>
      </c>
      <c r="R383" s="4"/>
      <c r="S383" s="4"/>
      <c r="T383" s="4"/>
      <c r="U383" s="4"/>
      <c r="V383" s="4"/>
      <c r="W383" s="4"/>
      <c r="X383" s="4"/>
      <c r="Y383" s="4" t="s">
        <v>2184</v>
      </c>
      <c r="Z383" s="4" t="s">
        <v>1367</v>
      </c>
      <c r="AA383" s="4" t="s">
        <v>2185</v>
      </c>
      <c r="AB383" s="4" t="s">
        <v>59</v>
      </c>
      <c r="AC383" s="4"/>
      <c r="AD383" s="4" t="b">
        <v>0</v>
      </c>
      <c r="AE383" s="4"/>
      <c r="AF383" s="4"/>
      <c r="AG383" s="12">
        <f t="shared" si="5"/>
        <v>43257</v>
      </c>
    </row>
    <row r="384" s="10" customFormat="1" spans="1:33">
      <c r="A384" s="4" t="s">
        <v>2186</v>
      </c>
      <c r="B384" s="4" t="s">
        <v>2186</v>
      </c>
      <c r="C384" s="4" t="s">
        <v>2187</v>
      </c>
      <c r="D384" s="4" t="s">
        <v>2188</v>
      </c>
      <c r="E384" s="4" t="s">
        <v>36</v>
      </c>
      <c r="F384" s="4" t="s">
        <v>37</v>
      </c>
      <c r="G384" s="4" t="s">
        <v>51</v>
      </c>
      <c r="H384" s="4"/>
      <c r="I384" s="4"/>
      <c r="J384" s="4" t="s">
        <v>52</v>
      </c>
      <c r="K384" s="4" t="s">
        <v>79</v>
      </c>
      <c r="L384" s="4" t="s">
        <v>80</v>
      </c>
      <c r="M384" s="4" t="s">
        <v>81</v>
      </c>
      <c r="N384" s="4" t="s">
        <v>36</v>
      </c>
      <c r="O384" s="4">
        <v>1</v>
      </c>
      <c r="P384" s="4" t="s">
        <v>56</v>
      </c>
      <c r="Q384" s="4">
        <v>22.98</v>
      </c>
      <c r="R384" s="4"/>
      <c r="S384" s="4"/>
      <c r="T384" s="4"/>
      <c r="U384" s="4"/>
      <c r="V384" s="4"/>
      <c r="W384" s="4"/>
      <c r="X384" s="4"/>
      <c r="Y384" s="4" t="s">
        <v>2189</v>
      </c>
      <c r="Z384" s="4" t="s">
        <v>290</v>
      </c>
      <c r="AA384" s="4" t="s">
        <v>2190</v>
      </c>
      <c r="AB384" s="4" t="s">
        <v>59</v>
      </c>
      <c r="AC384" s="4"/>
      <c r="AD384" s="4" t="b">
        <v>0</v>
      </c>
      <c r="AE384" s="4"/>
      <c r="AF384" s="4"/>
      <c r="AG384" s="12">
        <f t="shared" si="5"/>
        <v>43257</v>
      </c>
    </row>
    <row r="385" s="10" customFormat="1" spans="1:33">
      <c r="A385" s="4" t="s">
        <v>2191</v>
      </c>
      <c r="B385" s="4" t="s">
        <v>2191</v>
      </c>
      <c r="C385" s="4" t="s">
        <v>2192</v>
      </c>
      <c r="D385" s="4" t="s">
        <v>2193</v>
      </c>
      <c r="E385" s="4" t="s">
        <v>36</v>
      </c>
      <c r="F385" s="4" t="s">
        <v>37</v>
      </c>
      <c r="G385" s="4" t="s">
        <v>51</v>
      </c>
      <c r="H385" s="4"/>
      <c r="I385" s="4"/>
      <c r="J385" s="4" t="s">
        <v>52</v>
      </c>
      <c r="K385" s="4" t="s">
        <v>2194</v>
      </c>
      <c r="L385" s="4" t="s">
        <v>2195</v>
      </c>
      <c r="M385" s="4" t="s">
        <v>2196</v>
      </c>
      <c r="N385" s="4" t="s">
        <v>36</v>
      </c>
      <c r="O385" s="4">
        <v>1</v>
      </c>
      <c r="P385" s="4" t="s">
        <v>56</v>
      </c>
      <c r="Q385" s="4">
        <v>26.98</v>
      </c>
      <c r="R385" s="4"/>
      <c r="S385" s="4"/>
      <c r="T385" s="4"/>
      <c r="U385" s="4"/>
      <c r="V385" s="4"/>
      <c r="W385" s="4"/>
      <c r="X385" s="4"/>
      <c r="Y385" s="4" t="s">
        <v>2197</v>
      </c>
      <c r="Z385" s="4" t="s">
        <v>89</v>
      </c>
      <c r="AA385" s="4" t="s">
        <v>2198</v>
      </c>
      <c r="AB385" s="4" t="s">
        <v>59</v>
      </c>
      <c r="AC385" s="4"/>
      <c r="AD385" s="4" t="b">
        <v>0</v>
      </c>
      <c r="AE385" s="4"/>
      <c r="AF385" s="4"/>
      <c r="AG385" s="12">
        <f t="shared" si="5"/>
        <v>43257</v>
      </c>
    </row>
    <row r="386" s="10" customFormat="1" spans="1:33">
      <c r="A386" s="4" t="s">
        <v>2199</v>
      </c>
      <c r="B386" s="4" t="s">
        <v>2199</v>
      </c>
      <c r="C386" s="4" t="s">
        <v>2200</v>
      </c>
      <c r="D386" s="4" t="s">
        <v>2201</v>
      </c>
      <c r="E386" s="4" t="s">
        <v>36</v>
      </c>
      <c r="F386" s="4" t="s">
        <v>37</v>
      </c>
      <c r="G386" s="4" t="s">
        <v>51</v>
      </c>
      <c r="H386" s="4"/>
      <c r="I386" s="4"/>
      <c r="J386" s="4" t="s">
        <v>52</v>
      </c>
      <c r="K386" s="4" t="s">
        <v>2202</v>
      </c>
      <c r="L386" s="4" t="s">
        <v>2203</v>
      </c>
      <c r="M386" s="4" t="s">
        <v>2204</v>
      </c>
      <c r="N386" s="4" t="s">
        <v>36</v>
      </c>
      <c r="O386" s="4">
        <v>1</v>
      </c>
      <c r="P386" s="4" t="s">
        <v>56</v>
      </c>
      <c r="Q386" s="4">
        <v>22.98</v>
      </c>
      <c r="R386" s="4"/>
      <c r="S386" s="4"/>
      <c r="T386" s="4"/>
      <c r="U386" s="4"/>
      <c r="V386" s="4"/>
      <c r="W386" s="4"/>
      <c r="X386" s="4"/>
      <c r="Y386" s="4" t="s">
        <v>2205</v>
      </c>
      <c r="Z386" s="4" t="s">
        <v>47</v>
      </c>
      <c r="AA386" s="4" t="s">
        <v>2206</v>
      </c>
      <c r="AB386" s="4" t="s">
        <v>59</v>
      </c>
      <c r="AC386" s="4"/>
      <c r="AD386" s="4" t="b">
        <v>0</v>
      </c>
      <c r="AE386" s="4"/>
      <c r="AF386" s="4"/>
      <c r="AG386" s="12">
        <f t="shared" ref="AG386:AG449" si="6">DATEVALUE(LEFT(C386,10))</f>
        <v>43257</v>
      </c>
    </row>
    <row r="387" s="10" customFormat="1" spans="1:33">
      <c r="A387" s="4" t="s">
        <v>2207</v>
      </c>
      <c r="B387" s="4" t="s">
        <v>2207</v>
      </c>
      <c r="C387" s="4" t="s">
        <v>2208</v>
      </c>
      <c r="D387" s="4" t="s">
        <v>2209</v>
      </c>
      <c r="E387" s="4" t="s">
        <v>36</v>
      </c>
      <c r="F387" s="4" t="s">
        <v>37</v>
      </c>
      <c r="G387" s="4" t="s">
        <v>51</v>
      </c>
      <c r="H387" s="4"/>
      <c r="I387" s="4"/>
      <c r="J387" s="4" t="s">
        <v>52</v>
      </c>
      <c r="K387" s="4" t="s">
        <v>2210</v>
      </c>
      <c r="L387" s="4" t="s">
        <v>2211</v>
      </c>
      <c r="M387" s="4" t="s">
        <v>2212</v>
      </c>
      <c r="N387" s="4" t="s">
        <v>36</v>
      </c>
      <c r="O387" s="4">
        <v>1</v>
      </c>
      <c r="P387" s="4" t="s">
        <v>56</v>
      </c>
      <c r="Q387" s="4">
        <v>23.98</v>
      </c>
      <c r="R387" s="4"/>
      <c r="S387" s="4"/>
      <c r="T387" s="4"/>
      <c r="U387" s="4"/>
      <c r="V387" s="4"/>
      <c r="W387" s="4"/>
      <c r="X387" s="4"/>
      <c r="Y387" s="4" t="s">
        <v>2213</v>
      </c>
      <c r="Z387" s="4" t="s">
        <v>490</v>
      </c>
      <c r="AA387" s="4" t="s">
        <v>2214</v>
      </c>
      <c r="AB387" s="4" t="s">
        <v>59</v>
      </c>
      <c r="AC387" s="4"/>
      <c r="AD387" s="4" t="b">
        <v>0</v>
      </c>
      <c r="AE387" s="4"/>
      <c r="AF387" s="4"/>
      <c r="AG387" s="12">
        <f t="shared" si="6"/>
        <v>43257</v>
      </c>
    </row>
    <row r="388" s="10" customFormat="1" spans="1:33">
      <c r="A388" s="4" t="s">
        <v>2215</v>
      </c>
      <c r="B388" s="4" t="s">
        <v>2215</v>
      </c>
      <c r="C388" s="4" t="s">
        <v>2216</v>
      </c>
      <c r="D388" s="4" t="s">
        <v>2217</v>
      </c>
      <c r="E388" s="4" t="s">
        <v>36</v>
      </c>
      <c r="F388" s="4" t="s">
        <v>37</v>
      </c>
      <c r="G388" s="4" t="s">
        <v>51</v>
      </c>
      <c r="H388" s="4"/>
      <c r="I388" s="4"/>
      <c r="J388" s="4" t="s">
        <v>52</v>
      </c>
      <c r="K388" s="4" t="s">
        <v>2218</v>
      </c>
      <c r="L388" s="4" t="s">
        <v>2219</v>
      </c>
      <c r="M388" s="4" t="s">
        <v>2220</v>
      </c>
      <c r="N388" s="4" t="s">
        <v>36</v>
      </c>
      <c r="O388" s="4">
        <v>1</v>
      </c>
      <c r="P388" s="4" t="s">
        <v>56</v>
      </c>
      <c r="Q388" s="4">
        <v>22.98</v>
      </c>
      <c r="R388" s="4"/>
      <c r="S388" s="4"/>
      <c r="T388" s="4"/>
      <c r="U388" s="4"/>
      <c r="V388" s="4"/>
      <c r="W388" s="4"/>
      <c r="X388" s="4"/>
      <c r="Y388" s="4" t="s">
        <v>2221</v>
      </c>
      <c r="Z388" s="4" t="s">
        <v>1412</v>
      </c>
      <c r="AA388" s="4" t="s">
        <v>2222</v>
      </c>
      <c r="AB388" s="4" t="s">
        <v>59</v>
      </c>
      <c r="AC388" s="4"/>
      <c r="AD388" s="4" t="b">
        <v>0</v>
      </c>
      <c r="AE388" s="4"/>
      <c r="AF388" s="4"/>
      <c r="AG388" s="12">
        <f t="shared" si="6"/>
        <v>43257</v>
      </c>
    </row>
    <row r="389" s="10" customFormat="1" spans="1:33">
      <c r="A389" s="4" t="s">
        <v>2223</v>
      </c>
      <c r="B389" s="4" t="s">
        <v>2223</v>
      </c>
      <c r="C389" s="4" t="s">
        <v>2224</v>
      </c>
      <c r="D389" s="4" t="s">
        <v>2225</v>
      </c>
      <c r="E389" s="4" t="s">
        <v>36</v>
      </c>
      <c r="F389" s="4" t="s">
        <v>37</v>
      </c>
      <c r="G389" s="4" t="s">
        <v>51</v>
      </c>
      <c r="H389" s="4"/>
      <c r="I389" s="4"/>
      <c r="J389" s="4" t="s">
        <v>52</v>
      </c>
      <c r="K389" s="4" t="s">
        <v>1403</v>
      </c>
      <c r="L389" s="4" t="s">
        <v>1404</v>
      </c>
      <c r="M389" s="4" t="s">
        <v>1405</v>
      </c>
      <c r="N389" s="4" t="s">
        <v>36</v>
      </c>
      <c r="O389" s="4">
        <v>1</v>
      </c>
      <c r="P389" s="4" t="s">
        <v>56</v>
      </c>
      <c r="Q389" s="4">
        <v>24.98</v>
      </c>
      <c r="R389" s="4"/>
      <c r="S389" s="4"/>
      <c r="T389" s="4"/>
      <c r="U389" s="4"/>
      <c r="V389" s="4"/>
      <c r="W389" s="4"/>
      <c r="X389" s="4"/>
      <c r="Y389" s="4" t="s">
        <v>2226</v>
      </c>
      <c r="Z389" s="4" t="s">
        <v>357</v>
      </c>
      <c r="AA389" s="4" t="s">
        <v>2227</v>
      </c>
      <c r="AB389" s="4" t="s">
        <v>59</v>
      </c>
      <c r="AC389" s="4"/>
      <c r="AD389" s="4" t="b">
        <v>0</v>
      </c>
      <c r="AE389" s="4"/>
      <c r="AF389" s="4"/>
      <c r="AG389" s="12">
        <f t="shared" si="6"/>
        <v>43257</v>
      </c>
    </row>
    <row r="390" s="10" customFormat="1" spans="1:33">
      <c r="A390" s="4" t="s">
        <v>2228</v>
      </c>
      <c r="B390" s="4" t="s">
        <v>2228</v>
      </c>
      <c r="C390" s="4" t="s">
        <v>2229</v>
      </c>
      <c r="D390" s="4" t="s">
        <v>2230</v>
      </c>
      <c r="E390" s="4" t="s">
        <v>36</v>
      </c>
      <c r="F390" s="4" t="s">
        <v>37</v>
      </c>
      <c r="G390" s="4" t="s">
        <v>51</v>
      </c>
      <c r="H390" s="4"/>
      <c r="I390" s="4"/>
      <c r="J390" s="4" t="s">
        <v>52</v>
      </c>
      <c r="K390" s="4" t="s">
        <v>400</v>
      </c>
      <c r="L390" s="4" t="s">
        <v>401</v>
      </c>
      <c r="M390" s="4" t="s">
        <v>402</v>
      </c>
      <c r="N390" s="4" t="s">
        <v>36</v>
      </c>
      <c r="O390" s="4">
        <v>1</v>
      </c>
      <c r="P390" s="4" t="s">
        <v>56</v>
      </c>
      <c r="Q390" s="4">
        <v>23.98</v>
      </c>
      <c r="R390" s="4"/>
      <c r="S390" s="4"/>
      <c r="T390" s="4"/>
      <c r="U390" s="4"/>
      <c r="V390" s="4"/>
      <c r="W390" s="4"/>
      <c r="X390" s="4"/>
      <c r="Y390" s="4" t="s">
        <v>2231</v>
      </c>
      <c r="Z390" s="4" t="s">
        <v>490</v>
      </c>
      <c r="AA390" s="4" t="s">
        <v>2232</v>
      </c>
      <c r="AB390" s="4" t="s">
        <v>59</v>
      </c>
      <c r="AC390" s="4"/>
      <c r="AD390" s="4" t="b">
        <v>0</v>
      </c>
      <c r="AE390" s="4"/>
      <c r="AF390" s="4"/>
      <c r="AG390" s="12">
        <f t="shared" si="6"/>
        <v>43257</v>
      </c>
    </row>
    <row r="391" s="10" customFormat="1" spans="1:33">
      <c r="A391" s="4" t="s">
        <v>2228</v>
      </c>
      <c r="B391" s="4" t="s">
        <v>2228</v>
      </c>
      <c r="C391" s="4" t="s">
        <v>2229</v>
      </c>
      <c r="D391" s="4" t="s">
        <v>2230</v>
      </c>
      <c r="E391" s="4" t="s">
        <v>36</v>
      </c>
      <c r="F391" s="4" t="s">
        <v>37</v>
      </c>
      <c r="G391" s="4" t="s">
        <v>51</v>
      </c>
      <c r="H391" s="4"/>
      <c r="I391" s="4"/>
      <c r="J391" s="4" t="s">
        <v>52</v>
      </c>
      <c r="K391" s="4" t="s">
        <v>182</v>
      </c>
      <c r="L391" s="4" t="s">
        <v>183</v>
      </c>
      <c r="M391" s="4" t="s">
        <v>184</v>
      </c>
      <c r="N391" s="4" t="s">
        <v>36</v>
      </c>
      <c r="O391" s="4">
        <v>1</v>
      </c>
      <c r="P391" s="4" t="s">
        <v>56</v>
      </c>
      <c r="Q391" s="4">
        <v>23.98</v>
      </c>
      <c r="R391" s="4"/>
      <c r="S391" s="4"/>
      <c r="T391" s="4"/>
      <c r="U391" s="4"/>
      <c r="V391" s="4"/>
      <c r="W391" s="4"/>
      <c r="X391" s="4"/>
      <c r="Y391" s="4" t="s">
        <v>2231</v>
      </c>
      <c r="Z391" s="4" t="s">
        <v>490</v>
      </c>
      <c r="AA391" s="4" t="s">
        <v>2232</v>
      </c>
      <c r="AB391" s="4" t="s">
        <v>59</v>
      </c>
      <c r="AC391" s="4"/>
      <c r="AD391" s="4" t="b">
        <v>0</v>
      </c>
      <c r="AE391" s="4"/>
      <c r="AF391" s="4"/>
      <c r="AG391" s="12">
        <f t="shared" si="6"/>
        <v>43257</v>
      </c>
    </row>
    <row r="392" s="10" customFormat="1" spans="1:33">
      <c r="A392" s="4" t="s">
        <v>2233</v>
      </c>
      <c r="B392" s="4" t="s">
        <v>2233</v>
      </c>
      <c r="C392" s="4" t="s">
        <v>2234</v>
      </c>
      <c r="D392" s="4" t="s">
        <v>2235</v>
      </c>
      <c r="E392" s="4" t="s">
        <v>36</v>
      </c>
      <c r="F392" s="4" t="s">
        <v>37</v>
      </c>
      <c r="G392" s="4" t="s">
        <v>51</v>
      </c>
      <c r="H392" s="4"/>
      <c r="I392" s="4"/>
      <c r="J392" s="4" t="s">
        <v>52</v>
      </c>
      <c r="K392" s="4" t="s">
        <v>2236</v>
      </c>
      <c r="L392" s="4" t="s">
        <v>2237</v>
      </c>
      <c r="M392" s="4" t="s">
        <v>42</v>
      </c>
      <c r="N392" s="4" t="s">
        <v>36</v>
      </c>
      <c r="O392" s="4">
        <v>1</v>
      </c>
      <c r="P392" s="4" t="s">
        <v>56</v>
      </c>
      <c r="Q392" s="4">
        <v>22.98</v>
      </c>
      <c r="R392" s="4"/>
      <c r="S392" s="4"/>
      <c r="T392" s="4"/>
      <c r="U392" s="4"/>
      <c r="V392" s="4"/>
      <c r="W392" s="4"/>
      <c r="X392" s="4"/>
      <c r="Y392" s="4" t="s">
        <v>2238</v>
      </c>
      <c r="Z392" s="4" t="s">
        <v>290</v>
      </c>
      <c r="AA392" s="4" t="s">
        <v>2239</v>
      </c>
      <c r="AB392" s="4" t="s">
        <v>59</v>
      </c>
      <c r="AC392" s="4"/>
      <c r="AD392" s="4" t="b">
        <v>0</v>
      </c>
      <c r="AE392" s="4"/>
      <c r="AF392" s="4"/>
      <c r="AG392" s="12">
        <f t="shared" si="6"/>
        <v>43257</v>
      </c>
    </row>
    <row r="393" s="10" customFormat="1" spans="1:33">
      <c r="A393" s="4" t="s">
        <v>2240</v>
      </c>
      <c r="B393" s="4" t="s">
        <v>2240</v>
      </c>
      <c r="C393" s="4" t="s">
        <v>2241</v>
      </c>
      <c r="D393" s="4" t="s">
        <v>2242</v>
      </c>
      <c r="E393" s="4" t="s">
        <v>36</v>
      </c>
      <c r="F393" s="4" t="s">
        <v>37</v>
      </c>
      <c r="G393" s="4" t="s">
        <v>51</v>
      </c>
      <c r="H393" s="4"/>
      <c r="I393" s="4"/>
      <c r="J393" s="4" t="s">
        <v>52</v>
      </c>
      <c r="K393" s="4" t="s">
        <v>486</v>
      </c>
      <c r="L393" s="4" t="s">
        <v>487</v>
      </c>
      <c r="M393" s="4" t="s">
        <v>488</v>
      </c>
      <c r="N393" s="4" t="s">
        <v>36</v>
      </c>
      <c r="O393" s="4">
        <v>1</v>
      </c>
      <c r="P393" s="4" t="s">
        <v>56</v>
      </c>
      <c r="Q393" s="4">
        <v>23.98</v>
      </c>
      <c r="R393" s="4"/>
      <c r="S393" s="4"/>
      <c r="T393" s="4"/>
      <c r="U393" s="4"/>
      <c r="V393" s="4"/>
      <c r="W393" s="4"/>
      <c r="X393" s="4"/>
      <c r="Y393" s="4" t="s">
        <v>2243</v>
      </c>
      <c r="Z393" s="4" t="s">
        <v>2244</v>
      </c>
      <c r="AA393" s="4">
        <v>47331</v>
      </c>
      <c r="AB393" s="4" t="s">
        <v>59</v>
      </c>
      <c r="AC393" s="4"/>
      <c r="AD393" s="4" t="b">
        <v>0</v>
      </c>
      <c r="AE393" s="4"/>
      <c r="AF393" s="4"/>
      <c r="AG393" s="12">
        <f t="shared" si="6"/>
        <v>43257</v>
      </c>
    </row>
    <row r="394" s="10" customFormat="1" spans="1:33">
      <c r="A394" s="4" t="s">
        <v>2240</v>
      </c>
      <c r="B394" s="4" t="s">
        <v>2240</v>
      </c>
      <c r="C394" s="4" t="s">
        <v>2241</v>
      </c>
      <c r="D394" s="4" t="s">
        <v>2242</v>
      </c>
      <c r="E394" s="4" t="s">
        <v>36</v>
      </c>
      <c r="F394" s="4" t="s">
        <v>37</v>
      </c>
      <c r="G394" s="4" t="s">
        <v>51</v>
      </c>
      <c r="H394" s="4"/>
      <c r="I394" s="4"/>
      <c r="J394" s="4" t="s">
        <v>52</v>
      </c>
      <c r="K394" s="4" t="s">
        <v>2245</v>
      </c>
      <c r="L394" s="4" t="s">
        <v>2246</v>
      </c>
      <c r="M394" s="4" t="s">
        <v>2247</v>
      </c>
      <c r="N394" s="4" t="s">
        <v>36</v>
      </c>
      <c r="O394" s="4">
        <v>1</v>
      </c>
      <c r="P394" s="4" t="s">
        <v>56</v>
      </c>
      <c r="Q394" s="4">
        <v>22.98</v>
      </c>
      <c r="R394" s="4"/>
      <c r="S394" s="4"/>
      <c r="T394" s="4"/>
      <c r="U394" s="4"/>
      <c r="V394" s="4"/>
      <c r="W394" s="4"/>
      <c r="X394" s="4"/>
      <c r="Y394" s="4" t="s">
        <v>2243</v>
      </c>
      <c r="Z394" s="4" t="s">
        <v>2244</v>
      </c>
      <c r="AA394" s="4">
        <v>47331</v>
      </c>
      <c r="AB394" s="4" t="s">
        <v>59</v>
      </c>
      <c r="AC394" s="4"/>
      <c r="AD394" s="4" t="b">
        <v>0</v>
      </c>
      <c r="AE394" s="4"/>
      <c r="AF394" s="4"/>
      <c r="AG394" s="12">
        <f t="shared" si="6"/>
        <v>43257</v>
      </c>
    </row>
    <row r="395" s="10" customFormat="1" spans="1:33">
      <c r="A395" s="4" t="s">
        <v>2248</v>
      </c>
      <c r="B395" s="4" t="s">
        <v>2248</v>
      </c>
      <c r="C395" s="4" t="s">
        <v>2249</v>
      </c>
      <c r="D395" s="4" t="s">
        <v>2250</v>
      </c>
      <c r="E395" s="4" t="s">
        <v>36</v>
      </c>
      <c r="F395" s="4" t="s">
        <v>37</v>
      </c>
      <c r="G395" s="4" t="s">
        <v>51</v>
      </c>
      <c r="H395" s="4"/>
      <c r="I395" s="4"/>
      <c r="J395" s="4" t="s">
        <v>52</v>
      </c>
      <c r="K395" s="4" t="s">
        <v>2251</v>
      </c>
      <c r="L395" s="4" t="s">
        <v>2252</v>
      </c>
      <c r="M395" s="4" t="s">
        <v>2253</v>
      </c>
      <c r="N395" s="4" t="s">
        <v>36</v>
      </c>
      <c r="O395" s="4">
        <v>1</v>
      </c>
      <c r="P395" s="4" t="s">
        <v>56</v>
      </c>
      <c r="Q395" s="4">
        <v>23.98</v>
      </c>
      <c r="R395" s="4"/>
      <c r="S395" s="4"/>
      <c r="T395" s="4"/>
      <c r="U395" s="4"/>
      <c r="V395" s="4"/>
      <c r="W395" s="4"/>
      <c r="X395" s="4"/>
      <c r="Y395" s="4" t="s">
        <v>2254</v>
      </c>
      <c r="Z395" s="4" t="s">
        <v>162</v>
      </c>
      <c r="AA395" s="4" t="s">
        <v>2255</v>
      </c>
      <c r="AB395" s="4" t="s">
        <v>59</v>
      </c>
      <c r="AC395" s="4"/>
      <c r="AD395" s="4" t="b">
        <v>0</v>
      </c>
      <c r="AE395" s="4"/>
      <c r="AF395" s="4"/>
      <c r="AG395" s="12">
        <f t="shared" si="6"/>
        <v>43257</v>
      </c>
    </row>
    <row r="396" s="10" customFormat="1" spans="1:33">
      <c r="A396" s="4" t="s">
        <v>2256</v>
      </c>
      <c r="B396" s="4" t="s">
        <v>2256</v>
      </c>
      <c r="C396" s="4" t="s">
        <v>2257</v>
      </c>
      <c r="D396" s="4" t="s">
        <v>2258</v>
      </c>
      <c r="E396" s="4" t="s">
        <v>36</v>
      </c>
      <c r="F396" s="4" t="s">
        <v>37</v>
      </c>
      <c r="G396" s="4" t="s">
        <v>51</v>
      </c>
      <c r="H396" s="4"/>
      <c r="I396" s="4"/>
      <c r="J396" s="4" t="s">
        <v>52</v>
      </c>
      <c r="K396" s="4" t="s">
        <v>72</v>
      </c>
      <c r="L396" s="4" t="s">
        <v>73</v>
      </c>
      <c r="M396" s="4" t="s">
        <v>74</v>
      </c>
      <c r="N396" s="4" t="s">
        <v>36</v>
      </c>
      <c r="O396" s="4">
        <v>1</v>
      </c>
      <c r="P396" s="4" t="s">
        <v>56</v>
      </c>
      <c r="Q396" s="4">
        <v>22.98</v>
      </c>
      <c r="R396" s="4"/>
      <c r="S396" s="4"/>
      <c r="T396" s="4"/>
      <c r="U396" s="4"/>
      <c r="V396" s="4"/>
      <c r="W396" s="4"/>
      <c r="X396" s="4"/>
      <c r="Y396" s="4" t="s">
        <v>2259</v>
      </c>
      <c r="Z396" s="4" t="s">
        <v>490</v>
      </c>
      <c r="AA396" s="4" t="s">
        <v>2260</v>
      </c>
      <c r="AB396" s="4" t="s">
        <v>59</v>
      </c>
      <c r="AC396" s="4"/>
      <c r="AD396" s="4" t="b">
        <v>0</v>
      </c>
      <c r="AE396" s="4"/>
      <c r="AF396" s="4"/>
      <c r="AG396" s="12">
        <f t="shared" si="6"/>
        <v>43257</v>
      </c>
    </row>
    <row r="397" s="10" customFormat="1" spans="1:33">
      <c r="A397" s="4" t="s">
        <v>2261</v>
      </c>
      <c r="B397" s="4" t="s">
        <v>2261</v>
      </c>
      <c r="C397" s="4" t="s">
        <v>2262</v>
      </c>
      <c r="D397" s="4" t="s">
        <v>2263</v>
      </c>
      <c r="E397" s="4" t="s">
        <v>36</v>
      </c>
      <c r="F397" s="4" t="s">
        <v>37</v>
      </c>
      <c r="G397" s="4" t="s">
        <v>51</v>
      </c>
      <c r="H397" s="4"/>
      <c r="I397" s="4"/>
      <c r="J397" s="4" t="s">
        <v>52</v>
      </c>
      <c r="K397" s="4" t="s">
        <v>1154</v>
      </c>
      <c r="L397" s="4" t="s">
        <v>1155</v>
      </c>
      <c r="M397" s="4" t="s">
        <v>1156</v>
      </c>
      <c r="N397" s="4" t="s">
        <v>36</v>
      </c>
      <c r="O397" s="4">
        <v>1</v>
      </c>
      <c r="P397" s="4" t="s">
        <v>56</v>
      </c>
      <c r="Q397" s="4">
        <v>20.98</v>
      </c>
      <c r="R397" s="4"/>
      <c r="S397" s="4"/>
      <c r="T397" s="4"/>
      <c r="U397" s="4"/>
      <c r="V397" s="4"/>
      <c r="W397" s="4"/>
      <c r="X397" s="4"/>
      <c r="Y397" s="4" t="s">
        <v>2264</v>
      </c>
      <c r="Z397" s="4" t="s">
        <v>134</v>
      </c>
      <c r="AA397" s="4" t="s">
        <v>2265</v>
      </c>
      <c r="AB397" s="4" t="s">
        <v>59</v>
      </c>
      <c r="AC397" s="4"/>
      <c r="AD397" s="4" t="b">
        <v>0</v>
      </c>
      <c r="AE397" s="4"/>
      <c r="AF397" s="4"/>
      <c r="AG397" s="12">
        <f t="shared" si="6"/>
        <v>43257</v>
      </c>
    </row>
    <row r="398" s="10" customFormat="1" spans="1:33">
      <c r="A398" s="4" t="s">
        <v>2266</v>
      </c>
      <c r="B398" s="4" t="s">
        <v>2266</v>
      </c>
      <c r="C398" s="4" t="s">
        <v>2267</v>
      </c>
      <c r="D398" s="4" t="s">
        <v>2268</v>
      </c>
      <c r="E398" s="4" t="s">
        <v>36</v>
      </c>
      <c r="F398" s="4" t="s">
        <v>37</v>
      </c>
      <c r="G398" s="4" t="s">
        <v>51</v>
      </c>
      <c r="H398" s="4"/>
      <c r="I398" s="4"/>
      <c r="J398" s="4" t="s">
        <v>52</v>
      </c>
      <c r="K398" s="4" t="s">
        <v>167</v>
      </c>
      <c r="L398" s="4" t="s">
        <v>2269</v>
      </c>
      <c r="M398" s="4" t="s">
        <v>2270</v>
      </c>
      <c r="N398" s="4" t="s">
        <v>36</v>
      </c>
      <c r="O398" s="4">
        <v>1</v>
      </c>
      <c r="P398" s="4" t="s">
        <v>56</v>
      </c>
      <c r="Q398" s="4">
        <v>22.98</v>
      </c>
      <c r="R398" s="4"/>
      <c r="S398" s="4"/>
      <c r="T398" s="4"/>
      <c r="U398" s="4"/>
      <c r="V398" s="4"/>
      <c r="W398" s="4"/>
      <c r="X398" s="4"/>
      <c r="Y398" s="4" t="s">
        <v>549</v>
      </c>
      <c r="Z398" s="4" t="s">
        <v>290</v>
      </c>
      <c r="AA398" s="4" t="s">
        <v>2271</v>
      </c>
      <c r="AB398" s="4" t="s">
        <v>59</v>
      </c>
      <c r="AC398" s="4"/>
      <c r="AD398" s="4" t="b">
        <v>0</v>
      </c>
      <c r="AE398" s="4"/>
      <c r="AF398" s="4"/>
      <c r="AG398" s="12">
        <f t="shared" si="6"/>
        <v>43257</v>
      </c>
    </row>
    <row r="399" s="10" customFormat="1" spans="1:33">
      <c r="A399" s="4" t="s">
        <v>2266</v>
      </c>
      <c r="B399" s="4" t="s">
        <v>2266</v>
      </c>
      <c r="C399" s="4" t="s">
        <v>2267</v>
      </c>
      <c r="D399" s="4" t="s">
        <v>2268</v>
      </c>
      <c r="E399" s="4" t="s">
        <v>36</v>
      </c>
      <c r="F399" s="4" t="s">
        <v>37</v>
      </c>
      <c r="G399" s="4" t="s">
        <v>51</v>
      </c>
      <c r="H399" s="4"/>
      <c r="I399" s="4"/>
      <c r="J399" s="4" t="s">
        <v>52</v>
      </c>
      <c r="K399" s="4" t="s">
        <v>2272</v>
      </c>
      <c r="L399" s="4" t="s">
        <v>2273</v>
      </c>
      <c r="M399" s="4" t="s">
        <v>2274</v>
      </c>
      <c r="N399" s="4" t="s">
        <v>36</v>
      </c>
      <c r="O399" s="4">
        <v>1</v>
      </c>
      <c r="P399" s="4" t="s">
        <v>56</v>
      </c>
      <c r="Q399" s="4">
        <v>23.98</v>
      </c>
      <c r="R399" s="4"/>
      <c r="S399" s="4"/>
      <c r="T399" s="4"/>
      <c r="U399" s="4"/>
      <c r="V399" s="4"/>
      <c r="W399" s="4"/>
      <c r="X399" s="4"/>
      <c r="Y399" s="4" t="s">
        <v>549</v>
      </c>
      <c r="Z399" s="4" t="s">
        <v>290</v>
      </c>
      <c r="AA399" s="4" t="s">
        <v>2271</v>
      </c>
      <c r="AB399" s="4" t="s">
        <v>59</v>
      </c>
      <c r="AC399" s="4"/>
      <c r="AD399" s="4" t="b">
        <v>0</v>
      </c>
      <c r="AE399" s="4"/>
      <c r="AF399" s="4"/>
      <c r="AG399" s="12">
        <f t="shared" si="6"/>
        <v>43257</v>
      </c>
    </row>
    <row r="400" s="10" customFormat="1" spans="1:33">
      <c r="A400" s="4" t="s">
        <v>2275</v>
      </c>
      <c r="B400" s="4" t="s">
        <v>2275</v>
      </c>
      <c r="C400" s="4" t="s">
        <v>2276</v>
      </c>
      <c r="D400" s="4" t="s">
        <v>2277</v>
      </c>
      <c r="E400" s="4" t="s">
        <v>36</v>
      </c>
      <c r="F400" s="4" t="s">
        <v>37</v>
      </c>
      <c r="G400" s="4" t="s">
        <v>51</v>
      </c>
      <c r="H400" s="4"/>
      <c r="I400" s="4"/>
      <c r="J400" s="4" t="s">
        <v>52</v>
      </c>
      <c r="K400" s="4" t="s">
        <v>2278</v>
      </c>
      <c r="L400" s="4" t="s">
        <v>2279</v>
      </c>
      <c r="M400" s="4" t="s">
        <v>2280</v>
      </c>
      <c r="N400" s="4" t="s">
        <v>36</v>
      </c>
      <c r="O400" s="4">
        <v>1</v>
      </c>
      <c r="P400" s="4" t="s">
        <v>56</v>
      </c>
      <c r="Q400" s="4">
        <v>18.98</v>
      </c>
      <c r="R400" s="4"/>
      <c r="S400" s="4"/>
      <c r="T400" s="4"/>
      <c r="U400" s="4"/>
      <c r="V400" s="4"/>
      <c r="W400" s="4"/>
      <c r="X400" s="4"/>
      <c r="Y400" s="4" t="s">
        <v>2281</v>
      </c>
      <c r="Z400" s="4" t="s">
        <v>186</v>
      </c>
      <c r="AA400" s="4" t="s">
        <v>2282</v>
      </c>
      <c r="AB400" s="4" t="s">
        <v>59</v>
      </c>
      <c r="AC400" s="4"/>
      <c r="AD400" s="4" t="b">
        <v>0</v>
      </c>
      <c r="AE400" s="4"/>
      <c r="AF400" s="4"/>
      <c r="AG400" s="12">
        <f t="shared" si="6"/>
        <v>43257</v>
      </c>
    </row>
    <row r="401" s="10" customFormat="1" spans="1:33">
      <c r="A401" s="4" t="s">
        <v>2283</v>
      </c>
      <c r="B401" s="4" t="s">
        <v>2283</v>
      </c>
      <c r="C401" s="4" t="s">
        <v>2284</v>
      </c>
      <c r="D401" s="4" t="s">
        <v>2285</v>
      </c>
      <c r="E401" s="4" t="s">
        <v>36</v>
      </c>
      <c r="F401" s="4" t="s">
        <v>37</v>
      </c>
      <c r="G401" s="4" t="s">
        <v>51</v>
      </c>
      <c r="H401" s="4"/>
      <c r="I401" s="4"/>
      <c r="J401" s="4" t="s">
        <v>52</v>
      </c>
      <c r="K401" s="4" t="s">
        <v>2286</v>
      </c>
      <c r="L401" s="4" t="s">
        <v>2287</v>
      </c>
      <c r="M401" s="4" t="s">
        <v>2288</v>
      </c>
      <c r="N401" s="4" t="s">
        <v>36</v>
      </c>
      <c r="O401" s="4">
        <v>1</v>
      </c>
      <c r="P401" s="4" t="s">
        <v>56</v>
      </c>
      <c r="Q401" s="4">
        <v>12.98</v>
      </c>
      <c r="R401" s="4"/>
      <c r="S401" s="4"/>
      <c r="T401" s="4"/>
      <c r="U401" s="4"/>
      <c r="V401" s="4"/>
      <c r="W401" s="4"/>
      <c r="X401" s="4"/>
      <c r="Y401" s="4" t="s">
        <v>2289</v>
      </c>
      <c r="Z401" s="4" t="s">
        <v>509</v>
      </c>
      <c r="AA401" s="4">
        <v>37814</v>
      </c>
      <c r="AB401" s="4" t="s">
        <v>59</v>
      </c>
      <c r="AC401" s="4"/>
      <c r="AD401" s="4" t="b">
        <v>0</v>
      </c>
      <c r="AE401" s="4"/>
      <c r="AF401" s="4"/>
      <c r="AG401" s="12">
        <f t="shared" si="6"/>
        <v>43257</v>
      </c>
    </row>
    <row r="402" s="10" customFormat="1" spans="1:33">
      <c r="A402" s="4" t="s">
        <v>2290</v>
      </c>
      <c r="B402" s="4" t="s">
        <v>2290</v>
      </c>
      <c r="C402" s="4" t="s">
        <v>2291</v>
      </c>
      <c r="D402" s="4" t="s">
        <v>2292</v>
      </c>
      <c r="E402" s="4" t="s">
        <v>36</v>
      </c>
      <c r="F402" s="4" t="s">
        <v>37</v>
      </c>
      <c r="G402" s="4" t="s">
        <v>51</v>
      </c>
      <c r="H402" s="4"/>
      <c r="I402" s="4"/>
      <c r="J402" s="4" t="s">
        <v>52</v>
      </c>
      <c r="K402" s="4" t="s">
        <v>1422</v>
      </c>
      <c r="L402" s="4" t="s">
        <v>1423</v>
      </c>
      <c r="M402" s="4" t="s">
        <v>1424</v>
      </c>
      <c r="N402" s="4" t="s">
        <v>36</v>
      </c>
      <c r="O402" s="4">
        <v>1</v>
      </c>
      <c r="P402" s="4" t="s">
        <v>56</v>
      </c>
      <c r="Q402" s="4">
        <v>22.98</v>
      </c>
      <c r="R402" s="4"/>
      <c r="S402" s="4"/>
      <c r="T402" s="4"/>
      <c r="U402" s="4"/>
      <c r="V402" s="4"/>
      <c r="W402" s="4"/>
      <c r="X402" s="4"/>
      <c r="Y402" s="4" t="s">
        <v>2293</v>
      </c>
      <c r="Z402" s="4" t="s">
        <v>89</v>
      </c>
      <c r="AA402" s="4" t="s">
        <v>2294</v>
      </c>
      <c r="AB402" s="4" t="s">
        <v>59</v>
      </c>
      <c r="AC402" s="4"/>
      <c r="AD402" s="4" t="b">
        <v>0</v>
      </c>
      <c r="AE402" s="4"/>
      <c r="AF402" s="4"/>
      <c r="AG402" s="12">
        <f t="shared" si="6"/>
        <v>43257</v>
      </c>
    </row>
    <row r="403" s="10" customFormat="1" spans="1:33">
      <c r="A403" s="4" t="s">
        <v>2295</v>
      </c>
      <c r="B403" s="4" t="s">
        <v>2295</v>
      </c>
      <c r="C403" s="4" t="s">
        <v>2296</v>
      </c>
      <c r="D403" s="4" t="s">
        <v>2297</v>
      </c>
      <c r="E403" s="4" t="s">
        <v>75</v>
      </c>
      <c r="F403" s="4" t="s">
        <v>37</v>
      </c>
      <c r="G403" s="4" t="s">
        <v>51</v>
      </c>
      <c r="H403" s="4"/>
      <c r="I403" s="4"/>
      <c r="J403" s="4" t="s">
        <v>52</v>
      </c>
      <c r="K403" s="4" t="s">
        <v>2298</v>
      </c>
      <c r="L403" s="4" t="s">
        <v>2299</v>
      </c>
      <c r="M403" s="4" t="s">
        <v>2300</v>
      </c>
      <c r="N403" s="4" t="s">
        <v>75</v>
      </c>
      <c r="O403" s="4">
        <v>0</v>
      </c>
      <c r="P403" s="4"/>
      <c r="Q403" s="4"/>
      <c r="R403" s="4"/>
      <c r="S403" s="4"/>
      <c r="T403" s="4"/>
      <c r="U403" s="4"/>
      <c r="V403" s="4"/>
      <c r="W403" s="4"/>
      <c r="X403" s="4"/>
      <c r="Y403" s="4" t="s">
        <v>2301</v>
      </c>
      <c r="Z403" s="4" t="s">
        <v>2176</v>
      </c>
      <c r="AA403" s="4" t="s">
        <v>2302</v>
      </c>
      <c r="AB403" s="4" t="s">
        <v>59</v>
      </c>
      <c r="AC403" s="4"/>
      <c r="AD403" s="4" t="b">
        <v>0</v>
      </c>
      <c r="AE403" s="4"/>
      <c r="AF403" s="4"/>
      <c r="AG403" s="12">
        <f t="shared" si="6"/>
        <v>43257</v>
      </c>
    </row>
    <row r="404" s="10" customFormat="1" spans="1:33">
      <c r="A404" s="4" t="s">
        <v>2303</v>
      </c>
      <c r="B404" s="4" t="s">
        <v>2303</v>
      </c>
      <c r="C404" s="4" t="s">
        <v>2304</v>
      </c>
      <c r="D404" s="4" t="s">
        <v>2305</v>
      </c>
      <c r="E404" s="4" t="s">
        <v>36</v>
      </c>
      <c r="F404" s="4" t="s">
        <v>37</v>
      </c>
      <c r="G404" s="4" t="s">
        <v>51</v>
      </c>
      <c r="H404" s="4"/>
      <c r="I404" s="4"/>
      <c r="J404" s="4" t="s">
        <v>52</v>
      </c>
      <c r="K404" s="4" t="s">
        <v>2245</v>
      </c>
      <c r="L404" s="4" t="s">
        <v>2246</v>
      </c>
      <c r="M404" s="4" t="s">
        <v>2247</v>
      </c>
      <c r="N404" s="4" t="s">
        <v>36</v>
      </c>
      <c r="O404" s="4">
        <v>1</v>
      </c>
      <c r="P404" s="4" t="s">
        <v>56</v>
      </c>
      <c r="Q404" s="4">
        <v>22.98</v>
      </c>
      <c r="R404" s="4"/>
      <c r="S404" s="4"/>
      <c r="T404" s="4"/>
      <c r="U404" s="4"/>
      <c r="V404" s="4"/>
      <c r="W404" s="4"/>
      <c r="X404" s="4"/>
      <c r="Y404" s="4" t="s">
        <v>2306</v>
      </c>
      <c r="Z404" s="4" t="s">
        <v>47</v>
      </c>
      <c r="AA404" s="4" t="s">
        <v>2307</v>
      </c>
      <c r="AB404" s="4" t="s">
        <v>59</v>
      </c>
      <c r="AC404" s="4"/>
      <c r="AD404" s="4" t="b">
        <v>0</v>
      </c>
      <c r="AE404" s="4"/>
      <c r="AF404" s="4"/>
      <c r="AG404" s="12">
        <f t="shared" si="6"/>
        <v>43257</v>
      </c>
    </row>
    <row r="405" s="10" customFormat="1" spans="1:33">
      <c r="A405" s="4" t="s">
        <v>2308</v>
      </c>
      <c r="B405" s="4" t="s">
        <v>2308</v>
      </c>
      <c r="C405" s="4" t="s">
        <v>2309</v>
      </c>
      <c r="D405" s="4" t="s">
        <v>2310</v>
      </c>
      <c r="E405" s="4" t="s">
        <v>36</v>
      </c>
      <c r="F405" s="4" t="s">
        <v>37</v>
      </c>
      <c r="G405" s="4" t="s">
        <v>51</v>
      </c>
      <c r="H405" s="4"/>
      <c r="I405" s="4"/>
      <c r="J405" s="4" t="s">
        <v>52</v>
      </c>
      <c r="K405" s="4" t="s">
        <v>2311</v>
      </c>
      <c r="L405" s="4" t="s">
        <v>2312</v>
      </c>
      <c r="M405" s="4" t="s">
        <v>2313</v>
      </c>
      <c r="N405" s="4" t="s">
        <v>36</v>
      </c>
      <c r="O405" s="4">
        <v>1</v>
      </c>
      <c r="P405" s="4" t="s">
        <v>56</v>
      </c>
      <c r="Q405" s="4">
        <v>22.98</v>
      </c>
      <c r="R405" s="4"/>
      <c r="S405" s="4"/>
      <c r="T405" s="4"/>
      <c r="U405" s="4"/>
      <c r="V405" s="4"/>
      <c r="W405" s="4"/>
      <c r="X405" s="4"/>
      <c r="Y405" s="4" t="s">
        <v>2314</v>
      </c>
      <c r="Z405" s="4" t="s">
        <v>47</v>
      </c>
      <c r="AA405" s="4" t="s">
        <v>2315</v>
      </c>
      <c r="AB405" s="4" t="s">
        <v>59</v>
      </c>
      <c r="AC405" s="4"/>
      <c r="AD405" s="4" t="b">
        <v>0</v>
      </c>
      <c r="AE405" s="4"/>
      <c r="AF405" s="4"/>
      <c r="AG405" s="12">
        <f t="shared" si="6"/>
        <v>43257</v>
      </c>
    </row>
    <row r="406" s="10" customFormat="1" spans="1:33">
      <c r="A406" s="4" t="s">
        <v>2316</v>
      </c>
      <c r="B406" s="4" t="s">
        <v>2316</v>
      </c>
      <c r="C406" s="4" t="s">
        <v>2317</v>
      </c>
      <c r="D406" s="4" t="s">
        <v>2318</v>
      </c>
      <c r="E406" s="4" t="s">
        <v>36</v>
      </c>
      <c r="F406" s="4" t="s">
        <v>37</v>
      </c>
      <c r="G406" s="4" t="s">
        <v>51</v>
      </c>
      <c r="H406" s="4"/>
      <c r="I406" s="4"/>
      <c r="J406" s="4" t="s">
        <v>52</v>
      </c>
      <c r="K406" s="4" t="s">
        <v>1559</v>
      </c>
      <c r="L406" s="4" t="s">
        <v>1560</v>
      </c>
      <c r="M406" s="4" t="s">
        <v>1561</v>
      </c>
      <c r="N406" s="4" t="s">
        <v>36</v>
      </c>
      <c r="O406" s="4">
        <v>1</v>
      </c>
      <c r="P406" s="4" t="s">
        <v>56</v>
      </c>
      <c r="Q406" s="4">
        <v>22.98</v>
      </c>
      <c r="R406" s="4"/>
      <c r="S406" s="4"/>
      <c r="T406" s="4"/>
      <c r="U406" s="4"/>
      <c r="V406" s="4"/>
      <c r="W406" s="4"/>
      <c r="X406" s="4"/>
      <c r="Y406" s="4" t="s">
        <v>1562</v>
      </c>
      <c r="Z406" s="4" t="s">
        <v>451</v>
      </c>
      <c r="AA406" s="4" t="s">
        <v>1563</v>
      </c>
      <c r="AB406" s="4" t="s">
        <v>59</v>
      </c>
      <c r="AC406" s="4"/>
      <c r="AD406" s="4" t="b">
        <v>0</v>
      </c>
      <c r="AE406" s="4"/>
      <c r="AF406" s="4"/>
      <c r="AG406" s="12">
        <f t="shared" si="6"/>
        <v>43257</v>
      </c>
    </row>
    <row r="407" s="10" customFormat="1" spans="1:33">
      <c r="A407" s="4" t="s">
        <v>2319</v>
      </c>
      <c r="B407" s="4" t="s">
        <v>2319</v>
      </c>
      <c r="C407" s="4" t="s">
        <v>2320</v>
      </c>
      <c r="D407" s="4" t="s">
        <v>2321</v>
      </c>
      <c r="E407" s="4" t="s">
        <v>36</v>
      </c>
      <c r="F407" s="4" t="s">
        <v>37</v>
      </c>
      <c r="G407" s="4" t="s">
        <v>51</v>
      </c>
      <c r="H407" s="4"/>
      <c r="I407" s="4"/>
      <c r="J407" s="4" t="s">
        <v>52</v>
      </c>
      <c r="K407" s="4" t="s">
        <v>167</v>
      </c>
      <c r="L407" s="4" t="s">
        <v>2322</v>
      </c>
      <c r="M407" s="4" t="s">
        <v>2323</v>
      </c>
      <c r="N407" s="4" t="s">
        <v>36</v>
      </c>
      <c r="O407" s="4">
        <v>1</v>
      </c>
      <c r="P407" s="4" t="s">
        <v>56</v>
      </c>
      <c r="Q407" s="4">
        <v>22.98</v>
      </c>
      <c r="R407" s="4">
        <v>2.3</v>
      </c>
      <c r="S407" s="4"/>
      <c r="T407" s="4"/>
      <c r="U407" s="4"/>
      <c r="V407" s="4"/>
      <c r="W407" s="4"/>
      <c r="X407" s="4"/>
      <c r="Y407" s="4" t="s">
        <v>2324</v>
      </c>
      <c r="Z407" s="4" t="s">
        <v>366</v>
      </c>
      <c r="AA407" s="4" t="s">
        <v>2325</v>
      </c>
      <c r="AB407" s="4" t="s">
        <v>59</v>
      </c>
      <c r="AC407" s="4"/>
      <c r="AD407" s="4" t="b">
        <v>0</v>
      </c>
      <c r="AE407" s="4"/>
      <c r="AF407" s="4"/>
      <c r="AG407" s="12">
        <f t="shared" si="6"/>
        <v>43257</v>
      </c>
    </row>
    <row r="408" s="10" customFormat="1" spans="1:33">
      <c r="A408" s="4" t="s">
        <v>2319</v>
      </c>
      <c r="B408" s="4" t="s">
        <v>2319</v>
      </c>
      <c r="C408" s="4" t="s">
        <v>2320</v>
      </c>
      <c r="D408" s="4" t="s">
        <v>2321</v>
      </c>
      <c r="E408" s="4" t="s">
        <v>36</v>
      </c>
      <c r="F408" s="4" t="s">
        <v>37</v>
      </c>
      <c r="G408" s="4" t="s">
        <v>51</v>
      </c>
      <c r="H408" s="4"/>
      <c r="I408" s="4"/>
      <c r="J408" s="4" t="s">
        <v>52</v>
      </c>
      <c r="K408" s="4" t="s">
        <v>167</v>
      </c>
      <c r="L408" s="4" t="s">
        <v>804</v>
      </c>
      <c r="M408" s="4" t="s">
        <v>805</v>
      </c>
      <c r="N408" s="4" t="s">
        <v>36</v>
      </c>
      <c r="O408" s="4">
        <v>1</v>
      </c>
      <c r="P408" s="4" t="s">
        <v>56</v>
      </c>
      <c r="Q408" s="4">
        <v>22.98</v>
      </c>
      <c r="R408" s="4">
        <v>2.3</v>
      </c>
      <c r="S408" s="4"/>
      <c r="T408" s="4"/>
      <c r="U408" s="4"/>
      <c r="V408" s="4"/>
      <c r="W408" s="4"/>
      <c r="X408" s="4"/>
      <c r="Y408" s="4" t="s">
        <v>2324</v>
      </c>
      <c r="Z408" s="4" t="s">
        <v>366</v>
      </c>
      <c r="AA408" s="4" t="s">
        <v>2325</v>
      </c>
      <c r="AB408" s="4" t="s">
        <v>59</v>
      </c>
      <c r="AC408" s="4"/>
      <c r="AD408" s="4" t="b">
        <v>0</v>
      </c>
      <c r="AE408" s="4"/>
      <c r="AF408" s="4"/>
      <c r="AG408" s="12">
        <f t="shared" si="6"/>
        <v>43257</v>
      </c>
    </row>
    <row r="409" s="10" customFormat="1" spans="1:33">
      <c r="A409" s="4" t="s">
        <v>2326</v>
      </c>
      <c r="B409" s="4" t="s">
        <v>2326</v>
      </c>
      <c r="C409" s="4" t="s">
        <v>2327</v>
      </c>
      <c r="D409" s="4" t="s">
        <v>2328</v>
      </c>
      <c r="E409" s="4" t="s">
        <v>36</v>
      </c>
      <c r="F409" s="4" t="s">
        <v>37</v>
      </c>
      <c r="G409" s="4" t="s">
        <v>51</v>
      </c>
      <c r="H409" s="4"/>
      <c r="I409" s="4"/>
      <c r="J409" s="4" t="s">
        <v>52</v>
      </c>
      <c r="K409" s="4" t="s">
        <v>872</v>
      </c>
      <c r="L409" s="4" t="s">
        <v>873</v>
      </c>
      <c r="M409" s="4" t="s">
        <v>874</v>
      </c>
      <c r="N409" s="4" t="s">
        <v>36</v>
      </c>
      <c r="O409" s="4">
        <v>1</v>
      </c>
      <c r="P409" s="4" t="s">
        <v>56</v>
      </c>
      <c r="Q409" s="4">
        <v>22.98</v>
      </c>
      <c r="R409" s="4"/>
      <c r="S409" s="4"/>
      <c r="T409" s="4"/>
      <c r="U409" s="4"/>
      <c r="V409" s="4"/>
      <c r="W409" s="4"/>
      <c r="X409" s="4"/>
      <c r="Y409" s="4" t="s">
        <v>2329</v>
      </c>
      <c r="Z409" s="4" t="s">
        <v>186</v>
      </c>
      <c r="AA409" s="4" t="s">
        <v>2330</v>
      </c>
      <c r="AB409" s="4" t="s">
        <v>59</v>
      </c>
      <c r="AC409" s="4"/>
      <c r="AD409" s="4" t="b">
        <v>0</v>
      </c>
      <c r="AE409" s="4"/>
      <c r="AF409" s="4"/>
      <c r="AG409" s="12">
        <f t="shared" si="6"/>
        <v>43257</v>
      </c>
    </row>
    <row r="410" s="10" customFormat="1" spans="1:33">
      <c r="A410" s="4" t="s">
        <v>2331</v>
      </c>
      <c r="B410" s="4" t="s">
        <v>2331</v>
      </c>
      <c r="C410" s="4" t="s">
        <v>2332</v>
      </c>
      <c r="D410" s="4" t="s">
        <v>2333</v>
      </c>
      <c r="E410" s="4" t="s">
        <v>75</v>
      </c>
      <c r="F410" s="4" t="s">
        <v>37</v>
      </c>
      <c r="G410" s="4" t="s">
        <v>51</v>
      </c>
      <c r="H410" s="4"/>
      <c r="I410" s="4"/>
      <c r="J410" s="4" t="s">
        <v>157</v>
      </c>
      <c r="K410" s="4" t="s">
        <v>340</v>
      </c>
      <c r="L410" s="4" t="s">
        <v>341</v>
      </c>
      <c r="M410" s="4" t="s">
        <v>342</v>
      </c>
      <c r="N410" s="4" t="s">
        <v>75</v>
      </c>
      <c r="O410" s="4">
        <v>0</v>
      </c>
      <c r="P410" s="4"/>
      <c r="Q410" s="4"/>
      <c r="R410" s="4"/>
      <c r="S410" s="4"/>
      <c r="T410" s="4"/>
      <c r="U410" s="4"/>
      <c r="V410" s="4"/>
      <c r="W410" s="4"/>
      <c r="X410" s="4"/>
      <c r="Y410" s="4" t="s">
        <v>2334</v>
      </c>
      <c r="Z410" s="4" t="s">
        <v>47</v>
      </c>
      <c r="AA410" s="4">
        <v>92627</v>
      </c>
      <c r="AB410" s="4" t="s">
        <v>59</v>
      </c>
      <c r="AC410" s="4"/>
      <c r="AD410" s="4" t="b">
        <v>0</v>
      </c>
      <c r="AE410" s="4"/>
      <c r="AF410" s="4"/>
      <c r="AG410" s="12">
        <f t="shared" si="6"/>
        <v>43257</v>
      </c>
    </row>
    <row r="411" s="10" customFormat="1" spans="1:33">
      <c r="A411" s="4" t="s">
        <v>2335</v>
      </c>
      <c r="B411" s="4" t="s">
        <v>2335</v>
      </c>
      <c r="C411" s="4" t="s">
        <v>2336</v>
      </c>
      <c r="D411" s="4" t="s">
        <v>2337</v>
      </c>
      <c r="E411" s="4" t="s">
        <v>36</v>
      </c>
      <c r="F411" s="4" t="s">
        <v>37</v>
      </c>
      <c r="G411" s="4" t="s">
        <v>51</v>
      </c>
      <c r="H411" s="4"/>
      <c r="I411" s="4"/>
      <c r="J411" s="4" t="s">
        <v>157</v>
      </c>
      <c r="K411" s="4" t="s">
        <v>1634</v>
      </c>
      <c r="L411" s="4" t="s">
        <v>1635</v>
      </c>
      <c r="M411" s="4" t="s">
        <v>1636</v>
      </c>
      <c r="N411" s="4" t="s">
        <v>36</v>
      </c>
      <c r="O411" s="4">
        <v>1</v>
      </c>
      <c r="P411" s="4" t="s">
        <v>56</v>
      </c>
      <c r="Q411" s="4">
        <v>22.98</v>
      </c>
      <c r="R411" s="4"/>
      <c r="S411" s="4"/>
      <c r="T411" s="4"/>
      <c r="U411" s="4"/>
      <c r="V411" s="4"/>
      <c r="W411" s="4"/>
      <c r="X411" s="4"/>
      <c r="Y411" s="4" t="s">
        <v>2338</v>
      </c>
      <c r="Z411" s="4" t="s">
        <v>2339</v>
      </c>
      <c r="AA411" s="4" t="s">
        <v>2340</v>
      </c>
      <c r="AB411" s="4" t="s">
        <v>59</v>
      </c>
      <c r="AC411" s="4"/>
      <c r="AD411" s="4" t="b">
        <v>0</v>
      </c>
      <c r="AE411" s="4"/>
      <c r="AF411" s="4"/>
      <c r="AG411" s="12">
        <f t="shared" si="6"/>
        <v>43257</v>
      </c>
    </row>
    <row r="412" s="10" customFormat="1" spans="1:33">
      <c r="A412" s="4" t="s">
        <v>2341</v>
      </c>
      <c r="B412" s="4" t="s">
        <v>2341</v>
      </c>
      <c r="C412" s="4" t="s">
        <v>2342</v>
      </c>
      <c r="D412" s="4" t="s">
        <v>2343</v>
      </c>
      <c r="E412" s="4" t="s">
        <v>36</v>
      </c>
      <c r="F412" s="4" t="s">
        <v>37</v>
      </c>
      <c r="G412" s="4" t="s">
        <v>51</v>
      </c>
      <c r="H412" s="4"/>
      <c r="I412" s="4"/>
      <c r="J412" s="4" t="s">
        <v>52</v>
      </c>
      <c r="K412" s="4" t="s">
        <v>2344</v>
      </c>
      <c r="L412" s="4" t="s">
        <v>2345</v>
      </c>
      <c r="M412" s="4" t="s">
        <v>2346</v>
      </c>
      <c r="N412" s="4" t="s">
        <v>36</v>
      </c>
      <c r="O412" s="4">
        <v>1</v>
      </c>
      <c r="P412" s="4" t="s">
        <v>56</v>
      </c>
      <c r="Q412" s="4">
        <v>23.98</v>
      </c>
      <c r="R412" s="4"/>
      <c r="S412" s="4"/>
      <c r="T412" s="4"/>
      <c r="U412" s="4"/>
      <c r="V412" s="4"/>
      <c r="W412" s="4"/>
      <c r="X412" s="4"/>
      <c r="Y412" s="4" t="s">
        <v>620</v>
      </c>
      <c r="Z412" s="4" t="s">
        <v>317</v>
      </c>
      <c r="AA412" s="4" t="s">
        <v>2347</v>
      </c>
      <c r="AB412" s="4" t="s">
        <v>59</v>
      </c>
      <c r="AC412" s="4"/>
      <c r="AD412" s="4" t="b">
        <v>0</v>
      </c>
      <c r="AE412" s="4"/>
      <c r="AF412" s="4"/>
      <c r="AG412" s="12">
        <f t="shared" si="6"/>
        <v>43257</v>
      </c>
    </row>
    <row r="413" s="10" customFormat="1" spans="1:33">
      <c r="A413" s="4" t="s">
        <v>2348</v>
      </c>
      <c r="B413" s="4" t="s">
        <v>2348</v>
      </c>
      <c r="C413" s="4" t="s">
        <v>2349</v>
      </c>
      <c r="D413" s="4" t="s">
        <v>2350</v>
      </c>
      <c r="E413" s="4" t="s">
        <v>36</v>
      </c>
      <c r="F413" s="4" t="s">
        <v>37</v>
      </c>
      <c r="G413" s="4" t="s">
        <v>51</v>
      </c>
      <c r="H413" s="4"/>
      <c r="I413" s="4"/>
      <c r="J413" s="4" t="s">
        <v>52</v>
      </c>
      <c r="K413" s="4" t="s">
        <v>2351</v>
      </c>
      <c r="L413" s="4" t="s">
        <v>2352</v>
      </c>
      <c r="M413" s="4" t="s">
        <v>2353</v>
      </c>
      <c r="N413" s="4" t="s">
        <v>36</v>
      </c>
      <c r="O413" s="4">
        <v>1</v>
      </c>
      <c r="P413" s="4" t="s">
        <v>56</v>
      </c>
      <c r="Q413" s="4">
        <v>24.98</v>
      </c>
      <c r="R413" s="4"/>
      <c r="S413" s="4"/>
      <c r="T413" s="4"/>
      <c r="U413" s="4"/>
      <c r="V413" s="4"/>
      <c r="W413" s="4"/>
      <c r="X413" s="4"/>
      <c r="Y413" s="4" t="s">
        <v>2354</v>
      </c>
      <c r="Z413" s="4" t="s">
        <v>1194</v>
      </c>
      <c r="AA413" s="4">
        <v>84660</v>
      </c>
      <c r="AB413" s="4" t="s">
        <v>59</v>
      </c>
      <c r="AC413" s="4"/>
      <c r="AD413" s="4" t="b">
        <v>0</v>
      </c>
      <c r="AE413" s="4"/>
      <c r="AF413" s="4"/>
      <c r="AG413" s="12">
        <f t="shared" si="6"/>
        <v>43257</v>
      </c>
    </row>
    <row r="414" s="10" customFormat="1" spans="1:33">
      <c r="A414" s="4" t="s">
        <v>2348</v>
      </c>
      <c r="B414" s="4" t="s">
        <v>2348</v>
      </c>
      <c r="C414" s="4" t="s">
        <v>2349</v>
      </c>
      <c r="D414" s="4" t="s">
        <v>2350</v>
      </c>
      <c r="E414" s="4" t="s">
        <v>36</v>
      </c>
      <c r="F414" s="4" t="s">
        <v>37</v>
      </c>
      <c r="G414" s="4" t="s">
        <v>51</v>
      </c>
      <c r="H414" s="4"/>
      <c r="I414" s="4"/>
      <c r="J414" s="4" t="s">
        <v>52</v>
      </c>
      <c r="K414" s="4" t="s">
        <v>2355</v>
      </c>
      <c r="L414" s="4" t="s">
        <v>2356</v>
      </c>
      <c r="M414" s="4" t="s">
        <v>2357</v>
      </c>
      <c r="N414" s="4" t="s">
        <v>36</v>
      </c>
      <c r="O414" s="4">
        <v>1</v>
      </c>
      <c r="P414" s="4" t="s">
        <v>56</v>
      </c>
      <c r="Q414" s="4">
        <v>22.98</v>
      </c>
      <c r="R414" s="4"/>
      <c r="S414" s="4"/>
      <c r="T414" s="4"/>
      <c r="U414" s="4"/>
      <c r="V414" s="4"/>
      <c r="W414" s="4"/>
      <c r="X414" s="4"/>
      <c r="Y414" s="4" t="s">
        <v>2354</v>
      </c>
      <c r="Z414" s="4" t="s">
        <v>1194</v>
      </c>
      <c r="AA414" s="4">
        <v>84660</v>
      </c>
      <c r="AB414" s="4" t="s">
        <v>59</v>
      </c>
      <c r="AC414" s="4"/>
      <c r="AD414" s="4" t="b">
        <v>0</v>
      </c>
      <c r="AE414" s="4"/>
      <c r="AF414" s="4"/>
      <c r="AG414" s="12">
        <f t="shared" si="6"/>
        <v>43257</v>
      </c>
    </row>
    <row r="415" s="10" customFormat="1" spans="1:33">
      <c r="A415" s="4" t="s">
        <v>2348</v>
      </c>
      <c r="B415" s="4" t="s">
        <v>2348</v>
      </c>
      <c r="C415" s="4" t="s">
        <v>2349</v>
      </c>
      <c r="D415" s="4" t="s">
        <v>2350</v>
      </c>
      <c r="E415" s="4" t="s">
        <v>36</v>
      </c>
      <c r="F415" s="4" t="s">
        <v>37</v>
      </c>
      <c r="G415" s="4" t="s">
        <v>51</v>
      </c>
      <c r="H415" s="4"/>
      <c r="I415" s="4"/>
      <c r="J415" s="4" t="s">
        <v>52</v>
      </c>
      <c r="K415" s="4" t="s">
        <v>2358</v>
      </c>
      <c r="L415" s="4" t="s">
        <v>2359</v>
      </c>
      <c r="M415" s="4" t="s">
        <v>2360</v>
      </c>
      <c r="N415" s="4" t="s">
        <v>36</v>
      </c>
      <c r="O415" s="4">
        <v>1</v>
      </c>
      <c r="P415" s="4" t="s">
        <v>56</v>
      </c>
      <c r="Q415" s="4">
        <v>22.98</v>
      </c>
      <c r="R415" s="4"/>
      <c r="S415" s="4"/>
      <c r="T415" s="4"/>
      <c r="U415" s="4"/>
      <c r="V415" s="4"/>
      <c r="W415" s="4"/>
      <c r="X415" s="4"/>
      <c r="Y415" s="4" t="s">
        <v>2354</v>
      </c>
      <c r="Z415" s="4" t="s">
        <v>1194</v>
      </c>
      <c r="AA415" s="4">
        <v>84660</v>
      </c>
      <c r="AB415" s="4" t="s">
        <v>59</v>
      </c>
      <c r="AC415" s="4"/>
      <c r="AD415" s="4" t="b">
        <v>0</v>
      </c>
      <c r="AE415" s="4"/>
      <c r="AF415" s="4"/>
      <c r="AG415" s="12">
        <f t="shared" si="6"/>
        <v>43257</v>
      </c>
    </row>
    <row r="416" s="10" customFormat="1" spans="1:33">
      <c r="A416" s="4" t="s">
        <v>2361</v>
      </c>
      <c r="B416" s="4" t="s">
        <v>2361</v>
      </c>
      <c r="C416" s="4" t="s">
        <v>2362</v>
      </c>
      <c r="D416" s="4" t="s">
        <v>2363</v>
      </c>
      <c r="E416" s="4" t="s">
        <v>36</v>
      </c>
      <c r="F416" s="4" t="s">
        <v>37</v>
      </c>
      <c r="G416" s="4" t="s">
        <v>51</v>
      </c>
      <c r="H416" s="4"/>
      <c r="I416" s="4"/>
      <c r="J416" s="4" t="s">
        <v>52</v>
      </c>
      <c r="K416" s="4" t="s">
        <v>167</v>
      </c>
      <c r="L416" s="4" t="s">
        <v>2364</v>
      </c>
      <c r="M416" s="4" t="s">
        <v>2365</v>
      </c>
      <c r="N416" s="4" t="s">
        <v>36</v>
      </c>
      <c r="O416" s="4">
        <v>1</v>
      </c>
      <c r="P416" s="4" t="s">
        <v>56</v>
      </c>
      <c r="Q416" s="4">
        <v>22.98</v>
      </c>
      <c r="R416" s="4"/>
      <c r="S416" s="4"/>
      <c r="T416" s="4"/>
      <c r="U416" s="4"/>
      <c r="V416" s="4"/>
      <c r="W416" s="4"/>
      <c r="X416" s="4"/>
      <c r="Y416" s="4" t="s">
        <v>2366</v>
      </c>
      <c r="Z416" s="4" t="s">
        <v>47</v>
      </c>
      <c r="AA416" s="4" t="s">
        <v>2367</v>
      </c>
      <c r="AB416" s="4" t="s">
        <v>59</v>
      </c>
      <c r="AC416" s="4"/>
      <c r="AD416" s="4" t="b">
        <v>0</v>
      </c>
      <c r="AE416" s="4"/>
      <c r="AF416" s="4"/>
      <c r="AG416" s="12">
        <f t="shared" si="6"/>
        <v>43257</v>
      </c>
    </row>
    <row r="417" s="10" customFormat="1" spans="1:33">
      <c r="A417" s="4" t="s">
        <v>2368</v>
      </c>
      <c r="B417" s="4" t="s">
        <v>2368</v>
      </c>
      <c r="C417" s="4" t="s">
        <v>2362</v>
      </c>
      <c r="D417" s="4" t="s">
        <v>2369</v>
      </c>
      <c r="E417" s="4" t="s">
        <v>36</v>
      </c>
      <c r="F417" s="4" t="s">
        <v>37</v>
      </c>
      <c r="G417" s="4" t="s">
        <v>51</v>
      </c>
      <c r="H417" s="4"/>
      <c r="I417" s="4"/>
      <c r="J417" s="4" t="s">
        <v>52</v>
      </c>
      <c r="K417" s="4" t="s">
        <v>2370</v>
      </c>
      <c r="L417" s="4" t="s">
        <v>2371</v>
      </c>
      <c r="M417" s="4" t="s">
        <v>2372</v>
      </c>
      <c r="N417" s="4" t="s">
        <v>36</v>
      </c>
      <c r="O417" s="4">
        <v>1</v>
      </c>
      <c r="P417" s="4" t="s">
        <v>56</v>
      </c>
      <c r="Q417" s="4">
        <v>22.98</v>
      </c>
      <c r="R417" s="4"/>
      <c r="S417" s="4"/>
      <c r="T417" s="4"/>
      <c r="U417" s="4"/>
      <c r="V417" s="4"/>
      <c r="W417" s="4"/>
      <c r="X417" s="4"/>
      <c r="Y417" s="4" t="s">
        <v>2366</v>
      </c>
      <c r="Z417" s="4" t="s">
        <v>47</v>
      </c>
      <c r="AA417" s="4" t="s">
        <v>2367</v>
      </c>
      <c r="AB417" s="4" t="s">
        <v>59</v>
      </c>
      <c r="AC417" s="4"/>
      <c r="AD417" s="4" t="b">
        <v>0</v>
      </c>
      <c r="AE417" s="4"/>
      <c r="AF417" s="4"/>
      <c r="AG417" s="12">
        <f t="shared" si="6"/>
        <v>43257</v>
      </c>
    </row>
    <row r="418" s="10" customFormat="1" spans="1:33">
      <c r="A418" s="4" t="s">
        <v>2373</v>
      </c>
      <c r="B418" s="4" t="s">
        <v>2373</v>
      </c>
      <c r="C418" s="4" t="s">
        <v>2374</v>
      </c>
      <c r="D418" s="4" t="s">
        <v>2375</v>
      </c>
      <c r="E418" s="4" t="s">
        <v>36</v>
      </c>
      <c r="F418" s="4" t="s">
        <v>37</v>
      </c>
      <c r="G418" s="4" t="s">
        <v>51</v>
      </c>
      <c r="H418" s="4"/>
      <c r="I418" s="4"/>
      <c r="J418" s="4" t="s">
        <v>52</v>
      </c>
      <c r="K418" s="4" t="s">
        <v>53</v>
      </c>
      <c r="L418" s="4" t="s">
        <v>54</v>
      </c>
      <c r="M418" s="4" t="s">
        <v>55</v>
      </c>
      <c r="N418" s="4" t="s">
        <v>36</v>
      </c>
      <c r="O418" s="4">
        <v>1</v>
      </c>
      <c r="P418" s="4" t="s">
        <v>56</v>
      </c>
      <c r="Q418" s="4">
        <v>22.98</v>
      </c>
      <c r="R418" s="4"/>
      <c r="S418" s="4"/>
      <c r="T418" s="4"/>
      <c r="U418" s="4"/>
      <c r="V418" s="4"/>
      <c r="W418" s="4"/>
      <c r="X418" s="4"/>
      <c r="Y418" s="4" t="s">
        <v>2376</v>
      </c>
      <c r="Z418" s="4" t="s">
        <v>47</v>
      </c>
      <c r="AA418" s="4" t="s">
        <v>2377</v>
      </c>
      <c r="AB418" s="4" t="s">
        <v>59</v>
      </c>
      <c r="AC418" s="4"/>
      <c r="AD418" s="4" t="b">
        <v>0</v>
      </c>
      <c r="AE418" s="4"/>
      <c r="AF418" s="4"/>
      <c r="AG418" s="12">
        <f t="shared" si="6"/>
        <v>43257</v>
      </c>
    </row>
    <row r="419" s="10" customFormat="1" spans="1:33">
      <c r="A419" s="4" t="s">
        <v>2378</v>
      </c>
      <c r="B419" s="4" t="s">
        <v>2378</v>
      </c>
      <c r="C419" s="4" t="s">
        <v>2379</v>
      </c>
      <c r="D419" s="4" t="s">
        <v>2380</v>
      </c>
      <c r="E419" s="4" t="s">
        <v>36</v>
      </c>
      <c r="F419" s="4" t="s">
        <v>37</v>
      </c>
      <c r="G419" s="4" t="s">
        <v>51</v>
      </c>
      <c r="H419" s="4"/>
      <c r="I419" s="4"/>
      <c r="J419" s="4" t="s">
        <v>52</v>
      </c>
      <c r="K419" s="4" t="s">
        <v>2381</v>
      </c>
      <c r="L419" s="4" t="s">
        <v>2382</v>
      </c>
      <c r="M419" s="4" t="s">
        <v>2383</v>
      </c>
      <c r="N419" s="4" t="s">
        <v>36</v>
      </c>
      <c r="O419" s="4">
        <v>1</v>
      </c>
      <c r="P419" s="4" t="s">
        <v>56</v>
      </c>
      <c r="Q419" s="4">
        <v>22.98</v>
      </c>
      <c r="R419" s="4"/>
      <c r="S419" s="4"/>
      <c r="T419" s="4"/>
      <c r="U419" s="4"/>
      <c r="V419" s="4"/>
      <c r="W419" s="4"/>
      <c r="X419" s="4"/>
      <c r="Y419" s="4" t="s">
        <v>2384</v>
      </c>
      <c r="Z419" s="4" t="s">
        <v>67</v>
      </c>
      <c r="AA419" s="4" t="s">
        <v>2385</v>
      </c>
      <c r="AB419" s="4" t="s">
        <v>59</v>
      </c>
      <c r="AC419" s="4"/>
      <c r="AD419" s="4" t="b">
        <v>0</v>
      </c>
      <c r="AE419" s="4"/>
      <c r="AF419" s="4"/>
      <c r="AG419" s="12">
        <f t="shared" si="6"/>
        <v>43257</v>
      </c>
    </row>
    <row r="420" s="10" customFormat="1" spans="1:33">
      <c r="A420" s="4" t="s">
        <v>2386</v>
      </c>
      <c r="B420" s="4" t="s">
        <v>2386</v>
      </c>
      <c r="C420" s="4" t="s">
        <v>2387</v>
      </c>
      <c r="D420" s="4" t="s">
        <v>2388</v>
      </c>
      <c r="E420" s="4" t="s">
        <v>36</v>
      </c>
      <c r="F420" s="4" t="s">
        <v>37</v>
      </c>
      <c r="G420" s="4" t="s">
        <v>51</v>
      </c>
      <c r="H420" s="4"/>
      <c r="I420" s="4"/>
      <c r="J420" s="4" t="s">
        <v>52</v>
      </c>
      <c r="K420" s="4" t="s">
        <v>2389</v>
      </c>
      <c r="L420" s="4" t="s">
        <v>2390</v>
      </c>
      <c r="M420" s="4" t="s">
        <v>2391</v>
      </c>
      <c r="N420" s="4" t="s">
        <v>36</v>
      </c>
      <c r="O420" s="4">
        <v>1</v>
      </c>
      <c r="P420" s="4" t="s">
        <v>56</v>
      </c>
      <c r="Q420" s="4">
        <v>23.98</v>
      </c>
      <c r="R420" s="4"/>
      <c r="S420" s="4"/>
      <c r="T420" s="4"/>
      <c r="U420" s="4"/>
      <c r="V420" s="4"/>
      <c r="W420" s="4"/>
      <c r="X420" s="4"/>
      <c r="Y420" s="4" t="s">
        <v>1501</v>
      </c>
      <c r="Z420" s="4" t="s">
        <v>1367</v>
      </c>
      <c r="AA420" s="4" t="s">
        <v>2392</v>
      </c>
      <c r="AB420" s="4" t="s">
        <v>59</v>
      </c>
      <c r="AC420" s="4"/>
      <c r="AD420" s="4" t="b">
        <v>0</v>
      </c>
      <c r="AE420" s="4"/>
      <c r="AF420" s="4"/>
      <c r="AG420" s="12">
        <f t="shared" si="6"/>
        <v>43257</v>
      </c>
    </row>
    <row r="421" s="10" customFormat="1" spans="1:33">
      <c r="A421" s="4" t="s">
        <v>2393</v>
      </c>
      <c r="B421" s="4" t="s">
        <v>2393</v>
      </c>
      <c r="C421" s="4" t="s">
        <v>2394</v>
      </c>
      <c r="D421" s="4" t="s">
        <v>2395</v>
      </c>
      <c r="E421" s="4" t="s">
        <v>36</v>
      </c>
      <c r="F421" s="4" t="s">
        <v>37</v>
      </c>
      <c r="G421" s="4" t="s">
        <v>51</v>
      </c>
      <c r="H421" s="4"/>
      <c r="I421" s="4"/>
      <c r="J421" s="4" t="s">
        <v>52</v>
      </c>
      <c r="K421" s="4" t="s">
        <v>1650</v>
      </c>
      <c r="L421" s="4" t="s">
        <v>1651</v>
      </c>
      <c r="M421" s="4" t="s">
        <v>1652</v>
      </c>
      <c r="N421" s="4" t="s">
        <v>36</v>
      </c>
      <c r="O421" s="4">
        <v>1</v>
      </c>
      <c r="P421" s="4" t="s">
        <v>56</v>
      </c>
      <c r="Q421" s="4">
        <v>22.98</v>
      </c>
      <c r="R421" s="4"/>
      <c r="S421" s="4"/>
      <c r="T421" s="4"/>
      <c r="U421" s="4"/>
      <c r="V421" s="4"/>
      <c r="W421" s="4"/>
      <c r="X421" s="4"/>
      <c r="Y421" s="4" t="s">
        <v>2396</v>
      </c>
      <c r="Z421" s="4" t="s">
        <v>2397</v>
      </c>
      <c r="AA421" s="4">
        <v>92592</v>
      </c>
      <c r="AB421" s="4" t="s">
        <v>59</v>
      </c>
      <c r="AC421" s="4"/>
      <c r="AD421" s="4" t="b">
        <v>0</v>
      </c>
      <c r="AE421" s="4"/>
      <c r="AF421" s="4"/>
      <c r="AG421" s="12">
        <f t="shared" si="6"/>
        <v>43257</v>
      </c>
    </row>
    <row r="422" s="10" customFormat="1" spans="1:33">
      <c r="A422" s="4" t="s">
        <v>2398</v>
      </c>
      <c r="B422" s="4" t="s">
        <v>2398</v>
      </c>
      <c r="C422" s="4" t="s">
        <v>2399</v>
      </c>
      <c r="D422" s="4" t="s">
        <v>2400</v>
      </c>
      <c r="E422" s="4" t="s">
        <v>36</v>
      </c>
      <c r="F422" s="4" t="s">
        <v>37</v>
      </c>
      <c r="G422" s="4" t="s">
        <v>51</v>
      </c>
      <c r="H422" s="4"/>
      <c r="I422" s="4"/>
      <c r="J422" s="4" t="s">
        <v>52</v>
      </c>
      <c r="K422" s="4" t="s">
        <v>1119</v>
      </c>
      <c r="L422" s="4" t="s">
        <v>1120</v>
      </c>
      <c r="M422" s="4" t="s">
        <v>1121</v>
      </c>
      <c r="N422" s="4" t="s">
        <v>36</v>
      </c>
      <c r="O422" s="4">
        <v>1</v>
      </c>
      <c r="P422" s="4" t="s">
        <v>56</v>
      </c>
      <c r="Q422" s="4">
        <v>23.98</v>
      </c>
      <c r="R422" s="4"/>
      <c r="S422" s="4"/>
      <c r="T422" s="4"/>
      <c r="U422" s="4"/>
      <c r="V422" s="4"/>
      <c r="W422" s="4"/>
      <c r="X422" s="4"/>
      <c r="Y422" s="4" t="s">
        <v>2401</v>
      </c>
      <c r="Z422" s="4" t="s">
        <v>266</v>
      </c>
      <c r="AA422" s="4" t="s">
        <v>2402</v>
      </c>
      <c r="AB422" s="4" t="s">
        <v>59</v>
      </c>
      <c r="AC422" s="4"/>
      <c r="AD422" s="4" t="b">
        <v>0</v>
      </c>
      <c r="AE422" s="4"/>
      <c r="AF422" s="4"/>
      <c r="AG422" s="12">
        <f t="shared" si="6"/>
        <v>43257</v>
      </c>
    </row>
    <row r="423" s="10" customFormat="1" spans="1:33">
      <c r="A423" s="4" t="s">
        <v>2398</v>
      </c>
      <c r="B423" s="4" t="s">
        <v>2398</v>
      </c>
      <c r="C423" s="4" t="s">
        <v>2399</v>
      </c>
      <c r="D423" s="4" t="s">
        <v>2400</v>
      </c>
      <c r="E423" s="4" t="s">
        <v>36</v>
      </c>
      <c r="F423" s="4" t="s">
        <v>37</v>
      </c>
      <c r="G423" s="4" t="s">
        <v>51</v>
      </c>
      <c r="H423" s="4"/>
      <c r="I423" s="4"/>
      <c r="J423" s="4" t="s">
        <v>52</v>
      </c>
      <c r="K423" s="4" t="s">
        <v>486</v>
      </c>
      <c r="L423" s="4" t="s">
        <v>487</v>
      </c>
      <c r="M423" s="4" t="s">
        <v>488</v>
      </c>
      <c r="N423" s="4" t="s">
        <v>36</v>
      </c>
      <c r="O423" s="4">
        <v>1</v>
      </c>
      <c r="P423" s="4" t="s">
        <v>56</v>
      </c>
      <c r="Q423" s="4">
        <v>23.98</v>
      </c>
      <c r="R423" s="4"/>
      <c r="S423" s="4"/>
      <c r="T423" s="4"/>
      <c r="U423" s="4"/>
      <c r="V423" s="4"/>
      <c r="W423" s="4"/>
      <c r="X423" s="4"/>
      <c r="Y423" s="4" t="s">
        <v>2401</v>
      </c>
      <c r="Z423" s="4" t="s">
        <v>266</v>
      </c>
      <c r="AA423" s="4" t="s">
        <v>2402</v>
      </c>
      <c r="AB423" s="4" t="s">
        <v>59</v>
      </c>
      <c r="AC423" s="4"/>
      <c r="AD423" s="4" t="b">
        <v>0</v>
      </c>
      <c r="AE423" s="4"/>
      <c r="AF423" s="4"/>
      <c r="AG423" s="12">
        <f t="shared" si="6"/>
        <v>43257</v>
      </c>
    </row>
    <row r="424" s="10" customFormat="1" spans="1:33">
      <c r="A424" s="4" t="s">
        <v>2403</v>
      </c>
      <c r="B424" s="4" t="s">
        <v>2403</v>
      </c>
      <c r="C424" s="4" t="s">
        <v>2404</v>
      </c>
      <c r="D424" s="4" t="s">
        <v>2405</v>
      </c>
      <c r="E424" s="4" t="s">
        <v>36</v>
      </c>
      <c r="F424" s="4" t="s">
        <v>37</v>
      </c>
      <c r="G424" s="4" t="s">
        <v>51</v>
      </c>
      <c r="H424" s="4"/>
      <c r="I424" s="4"/>
      <c r="J424" s="4" t="s">
        <v>157</v>
      </c>
      <c r="K424" s="4" t="s">
        <v>1175</v>
      </c>
      <c r="L424" s="4" t="s">
        <v>1176</v>
      </c>
      <c r="M424" s="4" t="s">
        <v>1177</v>
      </c>
      <c r="N424" s="4" t="s">
        <v>36</v>
      </c>
      <c r="O424" s="4">
        <v>1</v>
      </c>
      <c r="P424" s="4" t="s">
        <v>56</v>
      </c>
      <c r="Q424" s="4">
        <v>24.98</v>
      </c>
      <c r="R424" s="4"/>
      <c r="S424" s="4">
        <v>0.59</v>
      </c>
      <c r="T424" s="4"/>
      <c r="U424" s="4"/>
      <c r="V424" s="4"/>
      <c r="W424" s="4"/>
      <c r="X424" s="4"/>
      <c r="Y424" s="4" t="s">
        <v>2406</v>
      </c>
      <c r="Z424" s="4" t="s">
        <v>47</v>
      </c>
      <c r="AA424" s="4" t="s">
        <v>2407</v>
      </c>
      <c r="AB424" s="4" t="s">
        <v>59</v>
      </c>
      <c r="AC424" s="4"/>
      <c r="AD424" s="4" t="b">
        <v>0</v>
      </c>
      <c r="AE424" s="4"/>
      <c r="AF424" s="4"/>
      <c r="AG424" s="12">
        <f t="shared" si="6"/>
        <v>43257</v>
      </c>
    </row>
    <row r="425" s="10" customFormat="1" spans="1:33">
      <c r="A425" s="4" t="s">
        <v>2408</v>
      </c>
      <c r="B425" s="4" t="s">
        <v>2408</v>
      </c>
      <c r="C425" s="4" t="s">
        <v>2409</v>
      </c>
      <c r="D425" s="4" t="s">
        <v>2410</v>
      </c>
      <c r="E425" s="4" t="s">
        <v>36</v>
      </c>
      <c r="F425" s="4" t="s">
        <v>37</v>
      </c>
      <c r="G425" s="4" t="s">
        <v>51</v>
      </c>
      <c r="H425" s="4"/>
      <c r="I425" s="4"/>
      <c r="J425" s="4" t="s">
        <v>52</v>
      </c>
      <c r="K425" s="4" t="s">
        <v>53</v>
      </c>
      <c r="L425" s="4" t="s">
        <v>54</v>
      </c>
      <c r="M425" s="4" t="s">
        <v>55</v>
      </c>
      <c r="N425" s="4" t="s">
        <v>36</v>
      </c>
      <c r="O425" s="4">
        <v>1</v>
      </c>
      <c r="P425" s="4" t="s">
        <v>56</v>
      </c>
      <c r="Q425" s="4">
        <v>22.98</v>
      </c>
      <c r="R425" s="4"/>
      <c r="S425" s="4"/>
      <c r="T425" s="4"/>
      <c r="U425" s="4"/>
      <c r="V425" s="4"/>
      <c r="W425" s="4"/>
      <c r="X425" s="4"/>
      <c r="Y425" s="4" t="s">
        <v>1850</v>
      </c>
      <c r="Z425" s="4" t="s">
        <v>47</v>
      </c>
      <c r="AA425" s="4">
        <v>90041</v>
      </c>
      <c r="AB425" s="4" t="s">
        <v>59</v>
      </c>
      <c r="AC425" s="4"/>
      <c r="AD425" s="4" t="b">
        <v>0</v>
      </c>
      <c r="AE425" s="4"/>
      <c r="AF425" s="4"/>
      <c r="AG425" s="12">
        <f t="shared" si="6"/>
        <v>43257</v>
      </c>
    </row>
    <row r="426" s="10" customFormat="1" spans="1:33">
      <c r="A426" s="4" t="s">
        <v>2411</v>
      </c>
      <c r="B426" s="4" t="s">
        <v>2411</v>
      </c>
      <c r="C426" s="4" t="s">
        <v>2412</v>
      </c>
      <c r="D426" s="4" t="s">
        <v>2413</v>
      </c>
      <c r="E426" s="4" t="s">
        <v>36</v>
      </c>
      <c r="F426" s="4" t="s">
        <v>37</v>
      </c>
      <c r="G426" s="4" t="s">
        <v>51</v>
      </c>
      <c r="H426" s="4"/>
      <c r="I426" s="4"/>
      <c r="J426" s="4" t="s">
        <v>52</v>
      </c>
      <c r="K426" s="4" t="s">
        <v>2414</v>
      </c>
      <c r="L426" s="4" t="s">
        <v>2415</v>
      </c>
      <c r="M426" s="4" t="s">
        <v>2416</v>
      </c>
      <c r="N426" s="4" t="s">
        <v>36</v>
      </c>
      <c r="O426" s="4">
        <v>1</v>
      </c>
      <c r="P426" s="4" t="s">
        <v>56</v>
      </c>
      <c r="Q426" s="4">
        <v>65.98</v>
      </c>
      <c r="R426" s="4"/>
      <c r="S426" s="4"/>
      <c r="T426" s="4"/>
      <c r="U426" s="4"/>
      <c r="V426" s="4"/>
      <c r="W426" s="4"/>
      <c r="X426" s="4"/>
      <c r="Y426" s="4" t="s">
        <v>2417</v>
      </c>
      <c r="Z426" s="4" t="s">
        <v>47</v>
      </c>
      <c r="AA426" s="4" t="s">
        <v>2418</v>
      </c>
      <c r="AB426" s="4" t="s">
        <v>59</v>
      </c>
      <c r="AC426" s="4"/>
      <c r="AD426" s="4" t="b">
        <v>0</v>
      </c>
      <c r="AE426" s="4"/>
      <c r="AF426" s="4"/>
      <c r="AG426" s="12">
        <f t="shared" si="6"/>
        <v>43257</v>
      </c>
    </row>
    <row r="427" s="10" customFormat="1" spans="1:33">
      <c r="A427" s="4" t="s">
        <v>2419</v>
      </c>
      <c r="B427" s="4" t="s">
        <v>2419</v>
      </c>
      <c r="C427" s="4" t="s">
        <v>2420</v>
      </c>
      <c r="D427" s="4" t="s">
        <v>2421</v>
      </c>
      <c r="E427" s="4" t="s">
        <v>36</v>
      </c>
      <c r="F427" s="4" t="s">
        <v>37</v>
      </c>
      <c r="G427" s="4" t="s">
        <v>51</v>
      </c>
      <c r="H427" s="4"/>
      <c r="I427" s="4"/>
      <c r="J427" s="4" t="s">
        <v>157</v>
      </c>
      <c r="K427" s="4" t="s">
        <v>2422</v>
      </c>
      <c r="L427" s="4" t="s">
        <v>2423</v>
      </c>
      <c r="M427" s="4" t="s">
        <v>2424</v>
      </c>
      <c r="N427" s="4" t="s">
        <v>36</v>
      </c>
      <c r="O427" s="4">
        <v>1</v>
      </c>
      <c r="P427" s="4" t="s">
        <v>56</v>
      </c>
      <c r="Q427" s="4">
        <v>21.98</v>
      </c>
      <c r="R427" s="4"/>
      <c r="S427" s="4"/>
      <c r="T427" s="4"/>
      <c r="U427" s="4"/>
      <c r="V427" s="4"/>
      <c r="W427" s="4"/>
      <c r="X427" s="4"/>
      <c r="Y427" s="4" t="s">
        <v>2425</v>
      </c>
      <c r="Z427" s="4" t="s">
        <v>2426</v>
      </c>
      <c r="AA427" s="4" t="s">
        <v>2427</v>
      </c>
      <c r="AB427" s="4" t="s">
        <v>59</v>
      </c>
      <c r="AC427" s="4"/>
      <c r="AD427" s="4" t="b">
        <v>0</v>
      </c>
      <c r="AE427" s="4"/>
      <c r="AF427" s="4"/>
      <c r="AG427" s="12">
        <f t="shared" si="6"/>
        <v>43257</v>
      </c>
    </row>
    <row r="428" s="10" customFormat="1" spans="1:33">
      <c r="A428" s="4" t="s">
        <v>2428</v>
      </c>
      <c r="B428" s="4" t="s">
        <v>2428</v>
      </c>
      <c r="C428" s="4" t="s">
        <v>2429</v>
      </c>
      <c r="D428" s="4" t="s">
        <v>2430</v>
      </c>
      <c r="E428" s="4" t="s">
        <v>36</v>
      </c>
      <c r="F428" s="4" t="s">
        <v>37</v>
      </c>
      <c r="G428" s="4" t="s">
        <v>51</v>
      </c>
      <c r="H428" s="4"/>
      <c r="I428" s="4"/>
      <c r="J428" s="4" t="s">
        <v>157</v>
      </c>
      <c r="K428" s="4" t="s">
        <v>79</v>
      </c>
      <c r="L428" s="4" t="s">
        <v>80</v>
      </c>
      <c r="M428" s="4" t="s">
        <v>81</v>
      </c>
      <c r="N428" s="4" t="s">
        <v>36</v>
      </c>
      <c r="O428" s="4">
        <v>1</v>
      </c>
      <c r="P428" s="4" t="s">
        <v>56</v>
      </c>
      <c r="Q428" s="4">
        <v>22.98</v>
      </c>
      <c r="R428" s="4"/>
      <c r="S428" s="4">
        <v>3.71</v>
      </c>
      <c r="T428" s="4"/>
      <c r="U428" s="4"/>
      <c r="V428" s="4"/>
      <c r="W428" s="4"/>
      <c r="X428" s="4">
        <v>3.71</v>
      </c>
      <c r="Y428" s="4" t="s">
        <v>2431</v>
      </c>
      <c r="Z428" s="4" t="s">
        <v>490</v>
      </c>
      <c r="AA428" s="4" t="s">
        <v>2432</v>
      </c>
      <c r="AB428" s="4" t="s">
        <v>59</v>
      </c>
      <c r="AC428" s="4" t="s">
        <v>259</v>
      </c>
      <c r="AD428" s="4" t="b">
        <v>0</v>
      </c>
      <c r="AE428" s="4"/>
      <c r="AF428" s="4"/>
      <c r="AG428" s="12">
        <f t="shared" si="6"/>
        <v>43257</v>
      </c>
    </row>
    <row r="429" s="10" customFormat="1" spans="1:33">
      <c r="A429" s="4" t="s">
        <v>2433</v>
      </c>
      <c r="B429" s="4" t="s">
        <v>2433</v>
      </c>
      <c r="C429" s="4" t="s">
        <v>2434</v>
      </c>
      <c r="D429" s="4" t="s">
        <v>2435</v>
      </c>
      <c r="E429" s="4" t="s">
        <v>36</v>
      </c>
      <c r="F429" s="4" t="s">
        <v>37</v>
      </c>
      <c r="G429" s="4" t="s">
        <v>51</v>
      </c>
      <c r="H429" s="4"/>
      <c r="I429" s="4"/>
      <c r="J429" s="4" t="s">
        <v>52</v>
      </c>
      <c r="K429" s="4" t="s">
        <v>602</v>
      </c>
      <c r="L429" s="4" t="s">
        <v>603</v>
      </c>
      <c r="M429" s="4" t="s">
        <v>604</v>
      </c>
      <c r="N429" s="4" t="s">
        <v>36</v>
      </c>
      <c r="O429" s="4">
        <v>1</v>
      </c>
      <c r="P429" s="4" t="s">
        <v>56</v>
      </c>
      <c r="Q429" s="4">
        <v>22.98</v>
      </c>
      <c r="R429" s="4"/>
      <c r="S429" s="4"/>
      <c r="T429" s="4"/>
      <c r="U429" s="4"/>
      <c r="V429" s="4"/>
      <c r="W429" s="4"/>
      <c r="X429" s="4"/>
      <c r="Y429" s="4" t="s">
        <v>2436</v>
      </c>
      <c r="Z429" s="4" t="s">
        <v>47</v>
      </c>
      <c r="AA429" s="4" t="s">
        <v>2437</v>
      </c>
      <c r="AB429" s="4" t="s">
        <v>59</v>
      </c>
      <c r="AC429" s="4"/>
      <c r="AD429" s="4" t="b">
        <v>0</v>
      </c>
      <c r="AE429" s="4"/>
      <c r="AF429" s="4"/>
      <c r="AG429" s="12">
        <f t="shared" si="6"/>
        <v>43257</v>
      </c>
    </row>
    <row r="430" s="10" customFormat="1" spans="1:33">
      <c r="A430" s="4" t="s">
        <v>2438</v>
      </c>
      <c r="B430" s="4" t="s">
        <v>2438</v>
      </c>
      <c r="C430" s="4" t="s">
        <v>2439</v>
      </c>
      <c r="D430" s="4" t="s">
        <v>2440</v>
      </c>
      <c r="E430" s="4" t="s">
        <v>36</v>
      </c>
      <c r="F430" s="4" t="s">
        <v>37</v>
      </c>
      <c r="G430" s="4" t="s">
        <v>51</v>
      </c>
      <c r="H430" s="4"/>
      <c r="I430" s="4"/>
      <c r="J430" s="4" t="s">
        <v>52</v>
      </c>
      <c r="K430" s="4" t="s">
        <v>53</v>
      </c>
      <c r="L430" s="4" t="s">
        <v>54</v>
      </c>
      <c r="M430" s="4" t="s">
        <v>55</v>
      </c>
      <c r="N430" s="4" t="s">
        <v>36</v>
      </c>
      <c r="O430" s="4">
        <v>1</v>
      </c>
      <c r="P430" s="4" t="s">
        <v>56</v>
      </c>
      <c r="Q430" s="4">
        <v>22.98</v>
      </c>
      <c r="R430" s="4"/>
      <c r="S430" s="4"/>
      <c r="T430" s="4"/>
      <c r="U430" s="4"/>
      <c r="V430" s="4"/>
      <c r="W430" s="4"/>
      <c r="X430" s="4"/>
      <c r="Y430" s="4" t="s">
        <v>2441</v>
      </c>
      <c r="Z430" s="4" t="s">
        <v>152</v>
      </c>
      <c r="AA430" s="4" t="s">
        <v>2442</v>
      </c>
      <c r="AB430" s="4" t="s">
        <v>59</v>
      </c>
      <c r="AC430" s="4"/>
      <c r="AD430" s="4" t="b">
        <v>0</v>
      </c>
      <c r="AE430" s="4"/>
      <c r="AF430" s="4"/>
      <c r="AG430" s="12">
        <f t="shared" si="6"/>
        <v>43257</v>
      </c>
    </row>
    <row r="431" s="10" customFormat="1" spans="1:33">
      <c r="A431" s="4" t="s">
        <v>2443</v>
      </c>
      <c r="B431" s="4" t="s">
        <v>2443</v>
      </c>
      <c r="C431" s="4" t="s">
        <v>2444</v>
      </c>
      <c r="D431" s="4" t="s">
        <v>2445</v>
      </c>
      <c r="E431" s="4" t="s">
        <v>36</v>
      </c>
      <c r="F431" s="4" t="s">
        <v>37</v>
      </c>
      <c r="G431" s="4" t="s">
        <v>51</v>
      </c>
      <c r="H431" s="4"/>
      <c r="I431" s="4"/>
      <c r="J431" s="4" t="s">
        <v>52</v>
      </c>
      <c r="K431" s="4" t="s">
        <v>1510</v>
      </c>
      <c r="L431" s="4" t="s">
        <v>1511</v>
      </c>
      <c r="M431" s="4" t="s">
        <v>1512</v>
      </c>
      <c r="N431" s="4" t="s">
        <v>36</v>
      </c>
      <c r="O431" s="4">
        <v>1</v>
      </c>
      <c r="P431" s="4" t="s">
        <v>56</v>
      </c>
      <c r="Q431" s="4">
        <v>24.98</v>
      </c>
      <c r="R431" s="4"/>
      <c r="S431" s="4"/>
      <c r="T431" s="4"/>
      <c r="U431" s="4"/>
      <c r="V431" s="4"/>
      <c r="W431" s="4"/>
      <c r="X431" s="4"/>
      <c r="Y431" s="4" t="s">
        <v>2446</v>
      </c>
      <c r="Z431" s="4" t="s">
        <v>47</v>
      </c>
      <c r="AA431" s="4" t="s">
        <v>2447</v>
      </c>
      <c r="AB431" s="4" t="s">
        <v>59</v>
      </c>
      <c r="AC431" s="4"/>
      <c r="AD431" s="4" t="b">
        <v>0</v>
      </c>
      <c r="AE431" s="4"/>
      <c r="AF431" s="4"/>
      <c r="AG431" s="12">
        <f t="shared" si="6"/>
        <v>43257</v>
      </c>
    </row>
    <row r="432" s="10" customFormat="1" spans="1:33">
      <c r="A432" s="4" t="s">
        <v>2448</v>
      </c>
      <c r="B432" s="4" t="s">
        <v>2448</v>
      </c>
      <c r="C432" s="4" t="s">
        <v>2449</v>
      </c>
      <c r="D432" s="4" t="s">
        <v>2450</v>
      </c>
      <c r="E432" s="4" t="s">
        <v>36</v>
      </c>
      <c r="F432" s="4" t="s">
        <v>37</v>
      </c>
      <c r="G432" s="4" t="s">
        <v>51</v>
      </c>
      <c r="H432" s="4"/>
      <c r="I432" s="4"/>
      <c r="J432" s="4" t="s">
        <v>52</v>
      </c>
      <c r="K432" s="4" t="s">
        <v>1435</v>
      </c>
      <c r="L432" s="4" t="s">
        <v>1436</v>
      </c>
      <c r="M432" s="4" t="s">
        <v>1437</v>
      </c>
      <c r="N432" s="4" t="s">
        <v>36</v>
      </c>
      <c r="O432" s="4">
        <v>1</v>
      </c>
      <c r="P432" s="4" t="s">
        <v>56</v>
      </c>
      <c r="Q432" s="4">
        <v>22.98</v>
      </c>
      <c r="R432" s="4"/>
      <c r="S432" s="4"/>
      <c r="T432" s="4"/>
      <c r="U432" s="4"/>
      <c r="V432" s="4"/>
      <c r="W432" s="4"/>
      <c r="X432" s="4"/>
      <c r="Y432" s="4" t="s">
        <v>2451</v>
      </c>
      <c r="Z432" s="4" t="s">
        <v>2452</v>
      </c>
      <c r="AA432" s="4">
        <v>30180</v>
      </c>
      <c r="AB432" s="4" t="s">
        <v>59</v>
      </c>
      <c r="AC432" s="4"/>
      <c r="AD432" s="4" t="b">
        <v>0</v>
      </c>
      <c r="AE432" s="4"/>
      <c r="AF432" s="4"/>
      <c r="AG432" s="12">
        <f t="shared" si="6"/>
        <v>43257</v>
      </c>
    </row>
    <row r="433" s="10" customFormat="1" spans="1:33">
      <c r="A433" s="4" t="s">
        <v>2453</v>
      </c>
      <c r="B433" s="4" t="s">
        <v>2453</v>
      </c>
      <c r="C433" s="4" t="s">
        <v>2454</v>
      </c>
      <c r="D433" s="4" t="s">
        <v>2455</v>
      </c>
      <c r="E433" s="4" t="s">
        <v>36</v>
      </c>
      <c r="F433" s="4" t="s">
        <v>37</v>
      </c>
      <c r="G433" s="4" t="s">
        <v>51</v>
      </c>
      <c r="H433" s="4"/>
      <c r="I433" s="4"/>
      <c r="J433" s="4" t="s">
        <v>52</v>
      </c>
      <c r="K433" s="4" t="s">
        <v>2456</v>
      </c>
      <c r="L433" s="4" t="s">
        <v>2457</v>
      </c>
      <c r="M433" s="4" t="s">
        <v>2458</v>
      </c>
      <c r="N433" s="4" t="s">
        <v>36</v>
      </c>
      <c r="O433" s="4">
        <v>1</v>
      </c>
      <c r="P433" s="4" t="s">
        <v>56</v>
      </c>
      <c r="Q433" s="4">
        <v>24.98</v>
      </c>
      <c r="R433" s="4"/>
      <c r="S433" s="4"/>
      <c r="T433" s="4"/>
      <c r="U433" s="4"/>
      <c r="V433" s="4"/>
      <c r="W433" s="4"/>
      <c r="X433" s="4"/>
      <c r="Y433" s="4" t="s">
        <v>2459</v>
      </c>
      <c r="Z433" s="4" t="s">
        <v>1412</v>
      </c>
      <c r="AA433" s="4" t="s">
        <v>2460</v>
      </c>
      <c r="AB433" s="4" t="s">
        <v>59</v>
      </c>
      <c r="AC433" s="4"/>
      <c r="AD433" s="4" t="b">
        <v>0</v>
      </c>
      <c r="AE433" s="4"/>
      <c r="AF433" s="4"/>
      <c r="AG433" s="12">
        <f t="shared" si="6"/>
        <v>43257</v>
      </c>
    </row>
    <row r="434" s="10" customFormat="1" spans="1:33">
      <c r="A434" s="4" t="s">
        <v>2461</v>
      </c>
      <c r="B434" s="4" t="s">
        <v>2461</v>
      </c>
      <c r="C434" s="4" t="s">
        <v>2462</v>
      </c>
      <c r="D434" s="4" t="s">
        <v>2463</v>
      </c>
      <c r="E434" s="4" t="s">
        <v>36</v>
      </c>
      <c r="F434" s="4" t="s">
        <v>37</v>
      </c>
      <c r="G434" s="4" t="s">
        <v>51</v>
      </c>
      <c r="H434" s="4"/>
      <c r="I434" s="4"/>
      <c r="J434" s="4" t="s">
        <v>52</v>
      </c>
      <c r="K434" s="4" t="s">
        <v>505</v>
      </c>
      <c r="L434" s="4" t="s">
        <v>506</v>
      </c>
      <c r="M434" s="4" t="s">
        <v>507</v>
      </c>
      <c r="N434" s="4" t="s">
        <v>36</v>
      </c>
      <c r="O434" s="4">
        <v>1</v>
      </c>
      <c r="P434" s="4" t="s">
        <v>56</v>
      </c>
      <c r="Q434" s="4">
        <v>22.98</v>
      </c>
      <c r="R434" s="4"/>
      <c r="S434" s="4"/>
      <c r="T434" s="4"/>
      <c r="U434" s="4"/>
      <c r="V434" s="4"/>
      <c r="W434" s="4"/>
      <c r="X434" s="4"/>
      <c r="Y434" s="4" t="s">
        <v>2464</v>
      </c>
      <c r="Z434" s="4" t="s">
        <v>233</v>
      </c>
      <c r="AA434" s="4" t="s">
        <v>2465</v>
      </c>
      <c r="AB434" s="4" t="s">
        <v>59</v>
      </c>
      <c r="AC434" s="4"/>
      <c r="AD434" s="4" t="b">
        <v>0</v>
      </c>
      <c r="AE434" s="4"/>
      <c r="AF434" s="4"/>
      <c r="AG434" s="12">
        <f t="shared" si="6"/>
        <v>43257</v>
      </c>
    </row>
    <row r="435" s="10" customFormat="1" spans="1:33">
      <c r="A435" s="4" t="s">
        <v>2466</v>
      </c>
      <c r="B435" s="4" t="s">
        <v>2466</v>
      </c>
      <c r="C435" s="4" t="s">
        <v>2467</v>
      </c>
      <c r="D435" s="4" t="s">
        <v>2468</v>
      </c>
      <c r="E435" s="4" t="s">
        <v>36</v>
      </c>
      <c r="F435" s="4" t="s">
        <v>37</v>
      </c>
      <c r="G435" s="4" t="s">
        <v>51</v>
      </c>
      <c r="H435" s="4"/>
      <c r="I435" s="4"/>
      <c r="J435" s="4" t="s">
        <v>52</v>
      </c>
      <c r="K435" s="4" t="s">
        <v>1082</v>
      </c>
      <c r="L435" s="4" t="s">
        <v>1083</v>
      </c>
      <c r="M435" s="4" t="s">
        <v>1084</v>
      </c>
      <c r="N435" s="4" t="s">
        <v>36</v>
      </c>
      <c r="O435" s="4">
        <v>1</v>
      </c>
      <c r="P435" s="4" t="s">
        <v>56</v>
      </c>
      <c r="Q435" s="4">
        <v>23.98</v>
      </c>
      <c r="R435" s="4"/>
      <c r="S435" s="4"/>
      <c r="T435" s="4"/>
      <c r="U435" s="4"/>
      <c r="V435" s="4"/>
      <c r="W435" s="4"/>
      <c r="X435" s="4"/>
      <c r="Y435" s="4" t="s">
        <v>211</v>
      </c>
      <c r="Z435" s="4" t="s">
        <v>47</v>
      </c>
      <c r="AA435" s="4" t="s">
        <v>2469</v>
      </c>
      <c r="AB435" s="4" t="s">
        <v>59</v>
      </c>
      <c r="AC435" s="4"/>
      <c r="AD435" s="4" t="b">
        <v>0</v>
      </c>
      <c r="AE435" s="4"/>
      <c r="AF435" s="4"/>
      <c r="AG435" s="12">
        <f t="shared" si="6"/>
        <v>43257</v>
      </c>
    </row>
    <row r="436" s="10" customFormat="1" spans="1:33">
      <c r="A436" s="4" t="s">
        <v>2470</v>
      </c>
      <c r="B436" s="4" t="s">
        <v>2470</v>
      </c>
      <c r="C436" s="4" t="s">
        <v>2471</v>
      </c>
      <c r="D436" s="4" t="s">
        <v>2472</v>
      </c>
      <c r="E436" s="4" t="s">
        <v>36</v>
      </c>
      <c r="F436" s="4" t="s">
        <v>37</v>
      </c>
      <c r="G436" s="4" t="s">
        <v>51</v>
      </c>
      <c r="H436" s="4"/>
      <c r="I436" s="4"/>
      <c r="J436" s="4" t="s">
        <v>52</v>
      </c>
      <c r="K436" s="4" t="s">
        <v>2473</v>
      </c>
      <c r="L436" s="4" t="s">
        <v>2474</v>
      </c>
      <c r="M436" s="4" t="s">
        <v>2475</v>
      </c>
      <c r="N436" s="4" t="s">
        <v>36</v>
      </c>
      <c r="O436" s="4">
        <v>1</v>
      </c>
      <c r="P436" s="4" t="s">
        <v>56</v>
      </c>
      <c r="Q436" s="4">
        <v>22.98</v>
      </c>
      <c r="R436" s="4"/>
      <c r="S436" s="4"/>
      <c r="T436" s="4"/>
      <c r="U436" s="4"/>
      <c r="V436" s="4"/>
      <c r="W436" s="4"/>
      <c r="X436" s="4"/>
      <c r="Y436" s="4" t="s">
        <v>2476</v>
      </c>
      <c r="Z436" s="4" t="s">
        <v>995</v>
      </c>
      <c r="AA436" s="4" t="s">
        <v>2477</v>
      </c>
      <c r="AB436" s="4" t="s">
        <v>59</v>
      </c>
      <c r="AC436" s="4"/>
      <c r="AD436" s="4" t="b">
        <v>0</v>
      </c>
      <c r="AE436" s="4"/>
      <c r="AF436" s="4"/>
      <c r="AG436" s="12">
        <f t="shared" si="6"/>
        <v>43257</v>
      </c>
    </row>
    <row r="437" s="10" customFormat="1" spans="1:33">
      <c r="A437" s="4" t="s">
        <v>2478</v>
      </c>
      <c r="B437" s="4" t="s">
        <v>2478</v>
      </c>
      <c r="C437" s="4" t="s">
        <v>2479</v>
      </c>
      <c r="D437" s="4" t="s">
        <v>2480</v>
      </c>
      <c r="E437" s="4" t="s">
        <v>36</v>
      </c>
      <c r="F437" s="4" t="s">
        <v>37</v>
      </c>
      <c r="G437" s="4" t="s">
        <v>51</v>
      </c>
      <c r="H437" s="4"/>
      <c r="I437" s="4"/>
      <c r="J437" s="4" t="s">
        <v>52</v>
      </c>
      <c r="K437" s="4" t="s">
        <v>72</v>
      </c>
      <c r="L437" s="4" t="s">
        <v>73</v>
      </c>
      <c r="M437" s="4" t="s">
        <v>74</v>
      </c>
      <c r="N437" s="4" t="s">
        <v>36</v>
      </c>
      <c r="O437" s="4">
        <v>1</v>
      </c>
      <c r="P437" s="4" t="s">
        <v>56</v>
      </c>
      <c r="Q437" s="4">
        <v>22.98</v>
      </c>
      <c r="R437" s="4"/>
      <c r="S437" s="4"/>
      <c r="T437" s="4"/>
      <c r="U437" s="4"/>
      <c r="V437" s="4"/>
      <c r="W437" s="4"/>
      <c r="X437" s="4"/>
      <c r="Y437" s="4" t="s">
        <v>2481</v>
      </c>
      <c r="Z437" s="4" t="s">
        <v>162</v>
      </c>
      <c r="AA437" s="4" t="s">
        <v>2482</v>
      </c>
      <c r="AB437" s="4" t="s">
        <v>59</v>
      </c>
      <c r="AC437" s="4"/>
      <c r="AD437" s="4" t="b">
        <v>0</v>
      </c>
      <c r="AE437" s="4"/>
      <c r="AF437" s="4"/>
      <c r="AG437" s="12">
        <f t="shared" si="6"/>
        <v>43257</v>
      </c>
    </row>
    <row r="438" s="10" customFormat="1" spans="1:33">
      <c r="A438" s="4" t="s">
        <v>2483</v>
      </c>
      <c r="B438" s="4" t="s">
        <v>2483</v>
      </c>
      <c r="C438" s="4" t="s">
        <v>2484</v>
      </c>
      <c r="D438" s="4" t="s">
        <v>2485</v>
      </c>
      <c r="E438" s="4" t="s">
        <v>36</v>
      </c>
      <c r="F438" s="4" t="s">
        <v>37</v>
      </c>
      <c r="G438" s="4" t="s">
        <v>51</v>
      </c>
      <c r="H438" s="4"/>
      <c r="I438" s="4"/>
      <c r="J438" s="4" t="s">
        <v>52</v>
      </c>
      <c r="K438" s="4" t="s">
        <v>191</v>
      </c>
      <c r="L438" s="4" t="s">
        <v>192</v>
      </c>
      <c r="M438" s="4" t="s">
        <v>193</v>
      </c>
      <c r="N438" s="4" t="s">
        <v>36</v>
      </c>
      <c r="O438" s="4">
        <v>1</v>
      </c>
      <c r="P438" s="4" t="s">
        <v>56</v>
      </c>
      <c r="Q438" s="4">
        <v>23.98</v>
      </c>
      <c r="R438" s="4"/>
      <c r="S438" s="4"/>
      <c r="T438" s="4"/>
      <c r="U438" s="4"/>
      <c r="V438" s="4"/>
      <c r="W438" s="4"/>
      <c r="X438" s="4"/>
      <c r="Y438" s="4" t="s">
        <v>2486</v>
      </c>
      <c r="Z438" s="4" t="s">
        <v>233</v>
      </c>
      <c r="AA438" s="4" t="s">
        <v>2487</v>
      </c>
      <c r="AB438" s="4" t="s">
        <v>59</v>
      </c>
      <c r="AC438" s="4"/>
      <c r="AD438" s="4" t="b">
        <v>0</v>
      </c>
      <c r="AE438" s="4"/>
      <c r="AF438" s="4"/>
      <c r="AG438" s="12">
        <f t="shared" si="6"/>
        <v>43257</v>
      </c>
    </row>
    <row r="439" s="10" customFormat="1" spans="1:33">
      <c r="A439" s="4" t="s">
        <v>2488</v>
      </c>
      <c r="B439" s="4" t="s">
        <v>2488</v>
      </c>
      <c r="C439" s="4" t="s">
        <v>2489</v>
      </c>
      <c r="D439" s="4" t="s">
        <v>2490</v>
      </c>
      <c r="E439" s="4" t="s">
        <v>75</v>
      </c>
      <c r="F439" s="4" t="s">
        <v>37</v>
      </c>
      <c r="G439" s="4" t="s">
        <v>51</v>
      </c>
      <c r="H439" s="4"/>
      <c r="I439" s="4"/>
      <c r="J439" s="4" t="s">
        <v>157</v>
      </c>
      <c r="K439" s="4" t="s">
        <v>167</v>
      </c>
      <c r="L439" s="4" t="s">
        <v>2491</v>
      </c>
      <c r="M439" s="4" t="s">
        <v>2492</v>
      </c>
      <c r="N439" s="4" t="s">
        <v>75</v>
      </c>
      <c r="O439" s="4">
        <v>0</v>
      </c>
      <c r="P439" s="4"/>
      <c r="Q439" s="4"/>
      <c r="R439" s="4"/>
      <c r="S439" s="4"/>
      <c r="T439" s="4"/>
      <c r="U439" s="4"/>
      <c r="V439" s="4"/>
      <c r="W439" s="4"/>
      <c r="X439" s="4"/>
      <c r="Y439" s="4" t="s">
        <v>2493</v>
      </c>
      <c r="Z439" s="4" t="s">
        <v>1276</v>
      </c>
      <c r="AA439" s="4" t="s">
        <v>2494</v>
      </c>
      <c r="AB439" s="4" t="s">
        <v>59</v>
      </c>
      <c r="AC439" s="4"/>
      <c r="AD439" s="4" t="b">
        <v>0</v>
      </c>
      <c r="AE439" s="4"/>
      <c r="AF439" s="4"/>
      <c r="AG439" s="12">
        <f t="shared" si="6"/>
        <v>43257</v>
      </c>
    </row>
    <row r="440" s="10" customFormat="1" spans="1:33">
      <c r="A440" s="4" t="s">
        <v>2495</v>
      </c>
      <c r="B440" s="4" t="s">
        <v>2495</v>
      </c>
      <c r="C440" s="4" t="s">
        <v>2496</v>
      </c>
      <c r="D440" s="4" t="s">
        <v>2497</v>
      </c>
      <c r="E440" s="4" t="s">
        <v>36</v>
      </c>
      <c r="F440" s="4" t="s">
        <v>37</v>
      </c>
      <c r="G440" s="4" t="s">
        <v>51</v>
      </c>
      <c r="H440" s="4"/>
      <c r="I440" s="4"/>
      <c r="J440" s="4" t="s">
        <v>52</v>
      </c>
      <c r="K440" s="4" t="s">
        <v>72</v>
      </c>
      <c r="L440" s="4" t="s">
        <v>73</v>
      </c>
      <c r="M440" s="4" t="s">
        <v>74</v>
      </c>
      <c r="N440" s="4" t="s">
        <v>36</v>
      </c>
      <c r="O440" s="4">
        <v>1</v>
      </c>
      <c r="P440" s="4" t="s">
        <v>56</v>
      </c>
      <c r="Q440" s="4">
        <v>22.98</v>
      </c>
      <c r="R440" s="4"/>
      <c r="S440" s="4"/>
      <c r="T440" s="4"/>
      <c r="U440" s="4"/>
      <c r="V440" s="4"/>
      <c r="W440" s="4"/>
      <c r="X440" s="4"/>
      <c r="Y440" s="4" t="s">
        <v>1310</v>
      </c>
      <c r="Z440" s="4" t="s">
        <v>266</v>
      </c>
      <c r="AA440" s="4">
        <v>10013</v>
      </c>
      <c r="AB440" s="4" t="s">
        <v>59</v>
      </c>
      <c r="AC440" s="4"/>
      <c r="AD440" s="4" t="b">
        <v>0</v>
      </c>
      <c r="AE440" s="4"/>
      <c r="AF440" s="4"/>
      <c r="AG440" s="12">
        <f t="shared" si="6"/>
        <v>43257</v>
      </c>
    </row>
    <row r="441" s="10" customFormat="1" spans="1:33">
      <c r="A441" s="4" t="s">
        <v>2498</v>
      </c>
      <c r="B441" s="4" t="s">
        <v>2498</v>
      </c>
      <c r="C441" s="4" t="s">
        <v>2499</v>
      </c>
      <c r="D441" s="4" t="s">
        <v>2500</v>
      </c>
      <c r="E441" s="4" t="s">
        <v>36</v>
      </c>
      <c r="F441" s="4" t="s">
        <v>37</v>
      </c>
      <c r="G441" s="4" t="s">
        <v>51</v>
      </c>
      <c r="H441" s="4"/>
      <c r="I441" s="4"/>
      <c r="J441" s="4" t="s">
        <v>52</v>
      </c>
      <c r="K441" s="4" t="s">
        <v>2501</v>
      </c>
      <c r="L441" s="4" t="s">
        <v>2502</v>
      </c>
      <c r="M441" s="4" t="s">
        <v>2503</v>
      </c>
      <c r="N441" s="4" t="s">
        <v>36</v>
      </c>
      <c r="O441" s="4">
        <v>1</v>
      </c>
      <c r="P441" s="4" t="s">
        <v>56</v>
      </c>
      <c r="Q441" s="4">
        <v>19.98</v>
      </c>
      <c r="R441" s="4"/>
      <c r="S441" s="4"/>
      <c r="T441" s="4"/>
      <c r="U441" s="4"/>
      <c r="V441" s="4"/>
      <c r="W441" s="4"/>
      <c r="X441" s="4"/>
      <c r="Y441" s="4" t="s">
        <v>2504</v>
      </c>
      <c r="Z441" s="4" t="s">
        <v>162</v>
      </c>
      <c r="AA441" s="4" t="s">
        <v>2505</v>
      </c>
      <c r="AB441" s="4" t="s">
        <v>59</v>
      </c>
      <c r="AC441" s="4"/>
      <c r="AD441" s="4" t="b">
        <v>0</v>
      </c>
      <c r="AE441" s="4"/>
      <c r="AF441" s="4"/>
      <c r="AG441" s="12">
        <f t="shared" si="6"/>
        <v>43257</v>
      </c>
    </row>
    <row r="442" s="10" customFormat="1" spans="1:33">
      <c r="A442" s="4" t="s">
        <v>2506</v>
      </c>
      <c r="B442" s="4" t="s">
        <v>2506</v>
      </c>
      <c r="C442" s="4" t="s">
        <v>2507</v>
      </c>
      <c r="D442" s="4" t="s">
        <v>2508</v>
      </c>
      <c r="E442" s="4" t="s">
        <v>36</v>
      </c>
      <c r="F442" s="4" t="s">
        <v>37</v>
      </c>
      <c r="G442" s="4" t="s">
        <v>51</v>
      </c>
      <c r="H442" s="4"/>
      <c r="I442" s="4"/>
      <c r="J442" s="4" t="s">
        <v>52</v>
      </c>
      <c r="K442" s="4" t="s">
        <v>2509</v>
      </c>
      <c r="L442" s="4" t="s">
        <v>2510</v>
      </c>
      <c r="M442" s="4" t="s">
        <v>2511</v>
      </c>
      <c r="N442" s="4" t="s">
        <v>36</v>
      </c>
      <c r="O442" s="4">
        <v>1</v>
      </c>
      <c r="P442" s="4" t="s">
        <v>56</v>
      </c>
      <c r="Q442" s="4">
        <v>23.98</v>
      </c>
      <c r="R442" s="4"/>
      <c r="S442" s="4"/>
      <c r="T442" s="4"/>
      <c r="U442" s="4"/>
      <c r="V442" s="4"/>
      <c r="W442" s="4">
        <v>0.4</v>
      </c>
      <c r="X442" s="4"/>
      <c r="Y442" s="4" t="s">
        <v>2512</v>
      </c>
      <c r="Z442" s="4" t="s">
        <v>2513</v>
      </c>
      <c r="AA442" s="4" t="s">
        <v>2514</v>
      </c>
      <c r="AB442" s="4" t="s">
        <v>59</v>
      </c>
      <c r="AC442" s="4" t="s">
        <v>2515</v>
      </c>
      <c r="AD442" s="4" t="b">
        <v>0</v>
      </c>
      <c r="AE442" s="4"/>
      <c r="AF442" s="4"/>
      <c r="AG442" s="12">
        <f t="shared" si="6"/>
        <v>43257</v>
      </c>
    </row>
    <row r="443" s="10" customFormat="1" spans="1:33">
      <c r="A443" s="4" t="s">
        <v>2506</v>
      </c>
      <c r="B443" s="4" t="s">
        <v>2506</v>
      </c>
      <c r="C443" s="4" t="s">
        <v>2507</v>
      </c>
      <c r="D443" s="4" t="s">
        <v>2508</v>
      </c>
      <c r="E443" s="4" t="s">
        <v>36</v>
      </c>
      <c r="F443" s="4" t="s">
        <v>37</v>
      </c>
      <c r="G443" s="4" t="s">
        <v>51</v>
      </c>
      <c r="H443" s="4"/>
      <c r="I443" s="4"/>
      <c r="J443" s="4" t="s">
        <v>52</v>
      </c>
      <c r="K443" s="4" t="s">
        <v>2516</v>
      </c>
      <c r="L443" s="4" t="s">
        <v>2517</v>
      </c>
      <c r="M443" s="4" t="s">
        <v>2518</v>
      </c>
      <c r="N443" s="4" t="s">
        <v>36</v>
      </c>
      <c r="O443" s="4">
        <v>1</v>
      </c>
      <c r="P443" s="4" t="s">
        <v>56</v>
      </c>
      <c r="Q443" s="4">
        <v>22.98</v>
      </c>
      <c r="R443" s="4"/>
      <c r="S443" s="4"/>
      <c r="T443" s="4"/>
      <c r="U443" s="4"/>
      <c r="V443" s="4"/>
      <c r="W443" s="4">
        <v>0.4</v>
      </c>
      <c r="X443" s="4"/>
      <c r="Y443" s="4" t="s">
        <v>2512</v>
      </c>
      <c r="Z443" s="4" t="s">
        <v>2513</v>
      </c>
      <c r="AA443" s="4" t="s">
        <v>2514</v>
      </c>
      <c r="AB443" s="4" t="s">
        <v>59</v>
      </c>
      <c r="AC443" s="4" t="s">
        <v>2515</v>
      </c>
      <c r="AD443" s="4" t="b">
        <v>0</v>
      </c>
      <c r="AE443" s="4"/>
      <c r="AF443" s="4"/>
      <c r="AG443" s="12">
        <f t="shared" si="6"/>
        <v>43257</v>
      </c>
    </row>
    <row r="444" s="10" customFormat="1" spans="1:33">
      <c r="A444" s="4" t="s">
        <v>2506</v>
      </c>
      <c r="B444" s="4" t="s">
        <v>2506</v>
      </c>
      <c r="C444" s="4" t="s">
        <v>2507</v>
      </c>
      <c r="D444" s="4" t="s">
        <v>2508</v>
      </c>
      <c r="E444" s="4" t="s">
        <v>36</v>
      </c>
      <c r="F444" s="4" t="s">
        <v>37</v>
      </c>
      <c r="G444" s="4" t="s">
        <v>51</v>
      </c>
      <c r="H444" s="4"/>
      <c r="I444" s="4"/>
      <c r="J444" s="4" t="s">
        <v>52</v>
      </c>
      <c r="K444" s="4" t="s">
        <v>130</v>
      </c>
      <c r="L444" s="4" t="s">
        <v>131</v>
      </c>
      <c r="M444" s="4" t="s">
        <v>132</v>
      </c>
      <c r="N444" s="4" t="s">
        <v>36</v>
      </c>
      <c r="O444" s="4">
        <v>1</v>
      </c>
      <c r="P444" s="4" t="s">
        <v>56</v>
      </c>
      <c r="Q444" s="4">
        <v>22.98</v>
      </c>
      <c r="R444" s="4"/>
      <c r="S444" s="4"/>
      <c r="T444" s="4"/>
      <c r="U444" s="4"/>
      <c r="V444" s="4"/>
      <c r="W444" s="4">
        <v>0.4</v>
      </c>
      <c r="X444" s="4"/>
      <c r="Y444" s="4" t="s">
        <v>2512</v>
      </c>
      <c r="Z444" s="4" t="s">
        <v>2513</v>
      </c>
      <c r="AA444" s="4" t="s">
        <v>2514</v>
      </c>
      <c r="AB444" s="4" t="s">
        <v>59</v>
      </c>
      <c r="AC444" s="4" t="s">
        <v>2515</v>
      </c>
      <c r="AD444" s="4" t="b">
        <v>0</v>
      </c>
      <c r="AE444" s="4"/>
      <c r="AF444" s="4"/>
      <c r="AG444" s="12">
        <f t="shared" si="6"/>
        <v>43257</v>
      </c>
    </row>
    <row r="445" s="10" customFormat="1" spans="1:33">
      <c r="A445" s="4" t="s">
        <v>2519</v>
      </c>
      <c r="B445" s="4" t="s">
        <v>2519</v>
      </c>
      <c r="C445" s="4" t="s">
        <v>2520</v>
      </c>
      <c r="D445" s="4" t="s">
        <v>2521</v>
      </c>
      <c r="E445" s="4" t="s">
        <v>36</v>
      </c>
      <c r="F445" s="4" t="s">
        <v>37</v>
      </c>
      <c r="G445" s="4" t="s">
        <v>51</v>
      </c>
      <c r="H445" s="4"/>
      <c r="I445" s="4"/>
      <c r="J445" s="4" t="s">
        <v>52</v>
      </c>
      <c r="K445" s="4" t="s">
        <v>522</v>
      </c>
      <c r="L445" s="4" t="s">
        <v>523</v>
      </c>
      <c r="M445" s="4" t="s">
        <v>524</v>
      </c>
      <c r="N445" s="4" t="s">
        <v>36</v>
      </c>
      <c r="O445" s="4">
        <v>1</v>
      </c>
      <c r="P445" s="4" t="s">
        <v>56</v>
      </c>
      <c r="Q445" s="4">
        <v>23.98</v>
      </c>
      <c r="R445" s="4"/>
      <c r="S445" s="4"/>
      <c r="T445" s="4"/>
      <c r="U445" s="4"/>
      <c r="V445" s="4"/>
      <c r="W445" s="4"/>
      <c r="X445" s="4"/>
      <c r="Y445" s="4" t="s">
        <v>472</v>
      </c>
      <c r="Z445" s="4" t="s">
        <v>473</v>
      </c>
      <c r="AA445" s="4" t="s">
        <v>2522</v>
      </c>
      <c r="AB445" s="4" t="s">
        <v>59</v>
      </c>
      <c r="AC445" s="4"/>
      <c r="AD445" s="4" t="b">
        <v>0</v>
      </c>
      <c r="AE445" s="4"/>
      <c r="AF445" s="4"/>
      <c r="AG445" s="12">
        <f t="shared" si="6"/>
        <v>43257</v>
      </c>
    </row>
    <row r="446" s="10" customFormat="1" spans="1:33">
      <c r="A446" s="4" t="s">
        <v>2523</v>
      </c>
      <c r="B446" s="4" t="s">
        <v>2523</v>
      </c>
      <c r="C446" s="4" t="s">
        <v>2524</v>
      </c>
      <c r="D446" s="4" t="s">
        <v>2525</v>
      </c>
      <c r="E446" s="4" t="s">
        <v>36</v>
      </c>
      <c r="F446" s="4" t="s">
        <v>37</v>
      </c>
      <c r="G446" s="4" t="s">
        <v>51</v>
      </c>
      <c r="H446" s="4"/>
      <c r="I446" s="4"/>
      <c r="J446" s="4" t="s">
        <v>52</v>
      </c>
      <c r="K446" s="4" t="s">
        <v>2526</v>
      </c>
      <c r="L446" s="4" t="s">
        <v>2527</v>
      </c>
      <c r="M446" s="4" t="s">
        <v>2528</v>
      </c>
      <c r="N446" s="4" t="s">
        <v>36</v>
      </c>
      <c r="O446" s="4">
        <v>1</v>
      </c>
      <c r="P446" s="4" t="s">
        <v>56</v>
      </c>
      <c r="Q446" s="4">
        <v>15.98</v>
      </c>
      <c r="R446" s="4"/>
      <c r="S446" s="4"/>
      <c r="T446" s="4"/>
      <c r="U446" s="4"/>
      <c r="V446" s="4"/>
      <c r="W446" s="4"/>
      <c r="X446" s="4"/>
      <c r="Y446" s="4" t="s">
        <v>2529</v>
      </c>
      <c r="Z446" s="4" t="s">
        <v>737</v>
      </c>
      <c r="AA446" s="4" t="s">
        <v>2530</v>
      </c>
      <c r="AB446" s="4" t="s">
        <v>59</v>
      </c>
      <c r="AC446" s="4"/>
      <c r="AD446" s="4" t="b">
        <v>0</v>
      </c>
      <c r="AE446" s="4"/>
      <c r="AF446" s="4"/>
      <c r="AG446" s="12">
        <f t="shared" si="6"/>
        <v>43257</v>
      </c>
    </row>
    <row r="447" s="10" customFormat="1" spans="1:33">
      <c r="A447" s="4" t="s">
        <v>2531</v>
      </c>
      <c r="B447" s="4" t="s">
        <v>2531</v>
      </c>
      <c r="C447" s="4" t="s">
        <v>2532</v>
      </c>
      <c r="D447" s="4" t="s">
        <v>2533</v>
      </c>
      <c r="E447" s="4" t="s">
        <v>36</v>
      </c>
      <c r="F447" s="4" t="s">
        <v>37</v>
      </c>
      <c r="G447" s="4" t="s">
        <v>51</v>
      </c>
      <c r="H447" s="4"/>
      <c r="I447" s="4"/>
      <c r="J447" s="4" t="s">
        <v>52</v>
      </c>
      <c r="K447" s="4" t="s">
        <v>617</v>
      </c>
      <c r="L447" s="4" t="s">
        <v>618</v>
      </c>
      <c r="M447" s="4" t="s">
        <v>619</v>
      </c>
      <c r="N447" s="4" t="s">
        <v>36</v>
      </c>
      <c r="O447" s="4">
        <v>1</v>
      </c>
      <c r="P447" s="4" t="s">
        <v>56</v>
      </c>
      <c r="Q447" s="4">
        <v>22.98</v>
      </c>
      <c r="R447" s="4"/>
      <c r="S447" s="4"/>
      <c r="T447" s="4"/>
      <c r="U447" s="4"/>
      <c r="V447" s="4"/>
      <c r="W447" s="4"/>
      <c r="X447" s="4"/>
      <c r="Y447" s="4" t="s">
        <v>2534</v>
      </c>
      <c r="Z447" s="4" t="s">
        <v>1074</v>
      </c>
      <c r="AA447" s="4" t="s">
        <v>2535</v>
      </c>
      <c r="AB447" s="4" t="s">
        <v>59</v>
      </c>
      <c r="AC447" s="4"/>
      <c r="AD447" s="4" t="b">
        <v>0</v>
      </c>
      <c r="AE447" s="4"/>
      <c r="AF447" s="4"/>
      <c r="AG447" s="12">
        <f t="shared" si="6"/>
        <v>43257</v>
      </c>
    </row>
    <row r="448" s="10" customFormat="1" spans="1:33">
      <c r="A448" s="4" t="s">
        <v>2536</v>
      </c>
      <c r="B448" s="4" t="s">
        <v>2536</v>
      </c>
      <c r="C448" s="4" t="s">
        <v>2537</v>
      </c>
      <c r="D448" s="4" t="s">
        <v>2538</v>
      </c>
      <c r="E448" s="4" t="s">
        <v>36</v>
      </c>
      <c r="F448" s="4" t="s">
        <v>37</v>
      </c>
      <c r="G448" s="4" t="s">
        <v>51</v>
      </c>
      <c r="H448" s="4"/>
      <c r="I448" s="4"/>
      <c r="J448" s="4" t="s">
        <v>52</v>
      </c>
      <c r="K448" s="4" t="s">
        <v>2539</v>
      </c>
      <c r="L448" s="4" t="s">
        <v>2540</v>
      </c>
      <c r="M448" s="4" t="s">
        <v>2541</v>
      </c>
      <c r="N448" s="4" t="s">
        <v>36</v>
      </c>
      <c r="O448" s="4">
        <v>1</v>
      </c>
      <c r="P448" s="4" t="s">
        <v>56</v>
      </c>
      <c r="Q448" s="4">
        <v>22.98</v>
      </c>
      <c r="R448" s="4"/>
      <c r="S448" s="4"/>
      <c r="T448" s="4"/>
      <c r="U448" s="4"/>
      <c r="V448" s="4"/>
      <c r="W448" s="4"/>
      <c r="X448" s="4"/>
      <c r="Y448" s="4" t="s">
        <v>2542</v>
      </c>
      <c r="Z448" s="4" t="s">
        <v>2543</v>
      </c>
      <c r="AA448" s="4">
        <v>70345</v>
      </c>
      <c r="AB448" s="4" t="s">
        <v>59</v>
      </c>
      <c r="AC448" s="4"/>
      <c r="AD448" s="4" t="b">
        <v>0</v>
      </c>
      <c r="AE448" s="4"/>
      <c r="AF448" s="4"/>
      <c r="AG448" s="12">
        <f t="shared" si="6"/>
        <v>43257</v>
      </c>
    </row>
    <row r="449" s="10" customFormat="1" spans="1:33">
      <c r="A449" s="4" t="s">
        <v>2544</v>
      </c>
      <c r="B449" s="4" t="s">
        <v>2544</v>
      </c>
      <c r="C449" s="4" t="s">
        <v>2545</v>
      </c>
      <c r="D449" s="4" t="s">
        <v>2546</v>
      </c>
      <c r="E449" s="4" t="s">
        <v>36</v>
      </c>
      <c r="F449" s="4" t="s">
        <v>37</v>
      </c>
      <c r="G449" s="4" t="s">
        <v>51</v>
      </c>
      <c r="H449" s="4"/>
      <c r="I449" s="4"/>
      <c r="J449" s="4" t="s">
        <v>157</v>
      </c>
      <c r="K449" s="4" t="s">
        <v>97</v>
      </c>
      <c r="L449" s="4" t="s">
        <v>98</v>
      </c>
      <c r="M449" s="4" t="s">
        <v>99</v>
      </c>
      <c r="N449" s="4" t="s">
        <v>36</v>
      </c>
      <c r="O449" s="4">
        <v>1</v>
      </c>
      <c r="P449" s="4" t="s">
        <v>56</v>
      </c>
      <c r="Q449" s="4">
        <v>23.98</v>
      </c>
      <c r="R449" s="4"/>
      <c r="S449" s="4">
        <v>5.99</v>
      </c>
      <c r="T449" s="4"/>
      <c r="U449" s="4"/>
      <c r="V449" s="4"/>
      <c r="W449" s="4"/>
      <c r="X449" s="4"/>
      <c r="Y449" s="4" t="s">
        <v>2547</v>
      </c>
      <c r="Z449" s="4" t="s">
        <v>152</v>
      </c>
      <c r="AA449" s="4" t="s">
        <v>2548</v>
      </c>
      <c r="AB449" s="4" t="s">
        <v>59</v>
      </c>
      <c r="AC449" s="4"/>
      <c r="AD449" s="4" t="b">
        <v>0</v>
      </c>
      <c r="AE449" s="4"/>
      <c r="AF449" s="4"/>
      <c r="AG449" s="12">
        <f t="shared" si="6"/>
        <v>43257</v>
      </c>
    </row>
    <row r="450" s="10" customFormat="1" spans="1:33">
      <c r="A450" s="4" t="s">
        <v>2549</v>
      </c>
      <c r="B450" s="4" t="s">
        <v>2549</v>
      </c>
      <c r="C450" s="4" t="s">
        <v>2550</v>
      </c>
      <c r="D450" s="4" t="s">
        <v>2551</v>
      </c>
      <c r="E450" s="4" t="s">
        <v>36</v>
      </c>
      <c r="F450" s="4" t="s">
        <v>37</v>
      </c>
      <c r="G450" s="4" t="s">
        <v>51</v>
      </c>
      <c r="H450" s="4"/>
      <c r="I450" s="4"/>
      <c r="J450" s="4" t="s">
        <v>157</v>
      </c>
      <c r="K450" s="4" t="s">
        <v>546</v>
      </c>
      <c r="L450" s="4" t="s">
        <v>547</v>
      </c>
      <c r="M450" s="4" t="s">
        <v>548</v>
      </c>
      <c r="N450" s="4" t="s">
        <v>36</v>
      </c>
      <c r="O450" s="4">
        <v>1</v>
      </c>
      <c r="P450" s="4" t="s">
        <v>56</v>
      </c>
      <c r="Q450" s="4">
        <v>22.98</v>
      </c>
      <c r="R450" s="4"/>
      <c r="S450" s="4">
        <v>3.48</v>
      </c>
      <c r="T450" s="4"/>
      <c r="U450" s="4"/>
      <c r="V450" s="4"/>
      <c r="W450" s="4"/>
      <c r="X450" s="4">
        <v>3.48</v>
      </c>
      <c r="Y450" s="4" t="s">
        <v>2552</v>
      </c>
      <c r="Z450" s="4" t="s">
        <v>162</v>
      </c>
      <c r="AA450" s="4" t="s">
        <v>2553</v>
      </c>
      <c r="AB450" s="4" t="s">
        <v>59</v>
      </c>
      <c r="AC450" s="4" t="s">
        <v>259</v>
      </c>
      <c r="AD450" s="4" t="b">
        <v>0</v>
      </c>
      <c r="AE450" s="4"/>
      <c r="AF450" s="4"/>
      <c r="AG450" s="12">
        <f t="shared" ref="AG450:AG513" si="7">DATEVALUE(LEFT(C450,10))</f>
        <v>43257</v>
      </c>
    </row>
    <row r="451" s="10" customFormat="1" spans="1:33">
      <c r="A451" s="4" t="s">
        <v>2554</v>
      </c>
      <c r="B451" s="4" t="s">
        <v>2554</v>
      </c>
      <c r="C451" s="4" t="s">
        <v>2555</v>
      </c>
      <c r="D451" s="4" t="s">
        <v>2556</v>
      </c>
      <c r="E451" s="4" t="s">
        <v>36</v>
      </c>
      <c r="F451" s="4" t="s">
        <v>37</v>
      </c>
      <c r="G451" s="4" t="s">
        <v>51</v>
      </c>
      <c r="H451" s="4"/>
      <c r="I451" s="4"/>
      <c r="J451" s="4" t="s">
        <v>52</v>
      </c>
      <c r="K451" s="4" t="s">
        <v>72</v>
      </c>
      <c r="L451" s="4" t="s">
        <v>73</v>
      </c>
      <c r="M451" s="4" t="s">
        <v>74</v>
      </c>
      <c r="N451" s="4" t="s">
        <v>36</v>
      </c>
      <c r="O451" s="4">
        <v>1</v>
      </c>
      <c r="P451" s="4" t="s">
        <v>56</v>
      </c>
      <c r="Q451" s="4">
        <v>22.98</v>
      </c>
      <c r="R451" s="4"/>
      <c r="S451" s="4"/>
      <c r="T451" s="4"/>
      <c r="U451" s="4"/>
      <c r="V451" s="4"/>
      <c r="W451" s="4"/>
      <c r="X451" s="4"/>
      <c r="Y451" s="4" t="s">
        <v>2557</v>
      </c>
      <c r="Z451" s="4" t="s">
        <v>1194</v>
      </c>
      <c r="AA451" s="4" t="s">
        <v>2558</v>
      </c>
      <c r="AB451" s="4" t="s">
        <v>59</v>
      </c>
      <c r="AC451" s="4"/>
      <c r="AD451" s="4" t="b">
        <v>0</v>
      </c>
      <c r="AE451" s="4"/>
      <c r="AF451" s="4"/>
      <c r="AG451" s="12">
        <f t="shared" si="7"/>
        <v>43257</v>
      </c>
    </row>
    <row r="452" s="10" customFormat="1" spans="1:33">
      <c r="A452" s="4" t="s">
        <v>2559</v>
      </c>
      <c r="B452" s="4" t="s">
        <v>2559</v>
      </c>
      <c r="C452" s="4" t="s">
        <v>2560</v>
      </c>
      <c r="D452" s="4" t="s">
        <v>2561</v>
      </c>
      <c r="E452" s="4" t="s">
        <v>36</v>
      </c>
      <c r="F452" s="4" t="s">
        <v>37</v>
      </c>
      <c r="G452" s="4" t="s">
        <v>51</v>
      </c>
      <c r="H452" s="4"/>
      <c r="I452" s="4"/>
      <c r="J452" s="4" t="s">
        <v>52</v>
      </c>
      <c r="K452" s="4" t="s">
        <v>1650</v>
      </c>
      <c r="L452" s="4" t="s">
        <v>1651</v>
      </c>
      <c r="M452" s="4" t="s">
        <v>1652</v>
      </c>
      <c r="N452" s="4" t="s">
        <v>36</v>
      </c>
      <c r="O452" s="4">
        <v>1</v>
      </c>
      <c r="P452" s="4" t="s">
        <v>56</v>
      </c>
      <c r="Q452" s="4">
        <v>22.98</v>
      </c>
      <c r="R452" s="4"/>
      <c r="S452" s="4"/>
      <c r="T452" s="4"/>
      <c r="U452" s="4"/>
      <c r="V452" s="4"/>
      <c r="W452" s="4"/>
      <c r="X452" s="4"/>
      <c r="Y452" s="4" t="s">
        <v>2562</v>
      </c>
      <c r="Z452" s="4" t="s">
        <v>47</v>
      </c>
      <c r="AA452" s="4" t="s">
        <v>2563</v>
      </c>
      <c r="AB452" s="4" t="s">
        <v>59</v>
      </c>
      <c r="AC452" s="4"/>
      <c r="AD452" s="4" t="b">
        <v>0</v>
      </c>
      <c r="AE452" s="4"/>
      <c r="AF452" s="4"/>
      <c r="AG452" s="12">
        <f t="shared" si="7"/>
        <v>43257</v>
      </c>
    </row>
    <row r="453" s="10" customFormat="1" spans="1:33">
      <c r="A453" s="4" t="s">
        <v>2564</v>
      </c>
      <c r="B453" s="4" t="s">
        <v>2564</v>
      </c>
      <c r="C453" s="4" t="s">
        <v>2565</v>
      </c>
      <c r="D453" s="4" t="s">
        <v>2566</v>
      </c>
      <c r="E453" s="4" t="s">
        <v>36</v>
      </c>
      <c r="F453" s="4" t="s">
        <v>37</v>
      </c>
      <c r="G453" s="4" t="s">
        <v>51</v>
      </c>
      <c r="H453" s="4"/>
      <c r="I453" s="4"/>
      <c r="J453" s="4" t="s">
        <v>312</v>
      </c>
      <c r="K453" s="4" t="s">
        <v>2567</v>
      </c>
      <c r="L453" s="4" t="s">
        <v>2568</v>
      </c>
      <c r="M453" s="4" t="s">
        <v>2569</v>
      </c>
      <c r="N453" s="4" t="s">
        <v>36</v>
      </c>
      <c r="O453" s="4">
        <v>1</v>
      </c>
      <c r="P453" s="4" t="s">
        <v>56</v>
      </c>
      <c r="Q453" s="4">
        <v>12.98</v>
      </c>
      <c r="R453" s="4"/>
      <c r="S453" s="4">
        <v>3.99</v>
      </c>
      <c r="T453" s="4"/>
      <c r="U453" s="4"/>
      <c r="V453" s="4"/>
      <c r="W453" s="4"/>
      <c r="X453" s="4"/>
      <c r="Y453" s="4" t="s">
        <v>2570</v>
      </c>
      <c r="Z453" s="4" t="s">
        <v>233</v>
      </c>
      <c r="AA453" s="4" t="s">
        <v>2571</v>
      </c>
      <c r="AB453" s="4" t="s">
        <v>59</v>
      </c>
      <c r="AC453" s="4"/>
      <c r="AD453" s="4" t="b">
        <v>0</v>
      </c>
      <c r="AE453" s="4"/>
      <c r="AF453" s="4"/>
      <c r="AG453" s="12">
        <f t="shared" si="7"/>
        <v>43257</v>
      </c>
    </row>
    <row r="454" s="10" customFormat="1" spans="1:33">
      <c r="A454" s="4" t="s">
        <v>2564</v>
      </c>
      <c r="B454" s="4" t="s">
        <v>2564</v>
      </c>
      <c r="C454" s="4" t="s">
        <v>2565</v>
      </c>
      <c r="D454" s="4" t="s">
        <v>2566</v>
      </c>
      <c r="E454" s="4" t="s">
        <v>36</v>
      </c>
      <c r="F454" s="4" t="s">
        <v>37</v>
      </c>
      <c r="G454" s="4" t="s">
        <v>51</v>
      </c>
      <c r="H454" s="4"/>
      <c r="I454" s="4"/>
      <c r="J454" s="4" t="s">
        <v>312</v>
      </c>
      <c r="K454" s="4" t="s">
        <v>1350</v>
      </c>
      <c r="L454" s="4" t="s">
        <v>1351</v>
      </c>
      <c r="M454" s="4" t="s">
        <v>1352</v>
      </c>
      <c r="N454" s="4" t="s">
        <v>36</v>
      </c>
      <c r="O454" s="4">
        <v>1</v>
      </c>
      <c r="P454" s="4" t="s">
        <v>56</v>
      </c>
      <c r="Q454" s="4">
        <v>22.98</v>
      </c>
      <c r="R454" s="4"/>
      <c r="S454" s="4">
        <v>3.99</v>
      </c>
      <c r="T454" s="4"/>
      <c r="U454" s="4"/>
      <c r="V454" s="4"/>
      <c r="W454" s="4"/>
      <c r="X454" s="4"/>
      <c r="Y454" s="4" t="s">
        <v>2570</v>
      </c>
      <c r="Z454" s="4" t="s">
        <v>233</v>
      </c>
      <c r="AA454" s="4" t="s">
        <v>2571</v>
      </c>
      <c r="AB454" s="4" t="s">
        <v>59</v>
      </c>
      <c r="AC454" s="4"/>
      <c r="AD454" s="4" t="b">
        <v>0</v>
      </c>
      <c r="AE454" s="4"/>
      <c r="AF454" s="4"/>
      <c r="AG454" s="12">
        <f t="shared" si="7"/>
        <v>43257</v>
      </c>
    </row>
    <row r="455" s="10" customFormat="1" spans="1:33">
      <c r="A455" s="4" t="s">
        <v>2572</v>
      </c>
      <c r="B455" s="4" t="s">
        <v>2572</v>
      </c>
      <c r="C455" s="4" t="s">
        <v>2573</v>
      </c>
      <c r="D455" s="4" t="s">
        <v>2574</v>
      </c>
      <c r="E455" s="4" t="s">
        <v>36</v>
      </c>
      <c r="F455" s="4" t="s">
        <v>37</v>
      </c>
      <c r="G455" s="4" t="s">
        <v>51</v>
      </c>
      <c r="H455" s="4"/>
      <c r="I455" s="4"/>
      <c r="J455" s="4" t="s">
        <v>52</v>
      </c>
      <c r="K455" s="4" t="s">
        <v>1119</v>
      </c>
      <c r="L455" s="4" t="s">
        <v>1120</v>
      </c>
      <c r="M455" s="4" t="s">
        <v>1121</v>
      </c>
      <c r="N455" s="4" t="s">
        <v>36</v>
      </c>
      <c r="O455" s="4">
        <v>1</v>
      </c>
      <c r="P455" s="4" t="s">
        <v>56</v>
      </c>
      <c r="Q455" s="4">
        <v>23.98</v>
      </c>
      <c r="R455" s="4"/>
      <c r="S455" s="4"/>
      <c r="T455" s="4"/>
      <c r="U455" s="4"/>
      <c r="V455" s="4"/>
      <c r="W455" s="4"/>
      <c r="X455" s="4"/>
      <c r="Y455" s="4" t="s">
        <v>2575</v>
      </c>
      <c r="Z455" s="4" t="s">
        <v>2576</v>
      </c>
      <c r="AA455" s="4" t="s">
        <v>2577</v>
      </c>
      <c r="AB455" s="4" t="s">
        <v>59</v>
      </c>
      <c r="AC455" s="4"/>
      <c r="AD455" s="4" t="b">
        <v>0</v>
      </c>
      <c r="AE455" s="4"/>
      <c r="AF455" s="4"/>
      <c r="AG455" s="12">
        <f t="shared" si="7"/>
        <v>43257</v>
      </c>
    </row>
    <row r="456" s="10" customFormat="1" spans="1:33">
      <c r="A456" s="4" t="s">
        <v>2578</v>
      </c>
      <c r="B456" s="4" t="s">
        <v>2578</v>
      </c>
      <c r="C456" s="4" t="s">
        <v>2579</v>
      </c>
      <c r="D456" s="4" t="s">
        <v>2580</v>
      </c>
      <c r="E456" s="4" t="s">
        <v>36</v>
      </c>
      <c r="F456" s="4" t="s">
        <v>37</v>
      </c>
      <c r="G456" s="4" t="s">
        <v>51</v>
      </c>
      <c r="H456" s="4"/>
      <c r="I456" s="4"/>
      <c r="J456" s="4" t="s">
        <v>52</v>
      </c>
      <c r="K456" s="4" t="s">
        <v>1338</v>
      </c>
      <c r="L456" s="4" t="s">
        <v>1339</v>
      </c>
      <c r="M456" s="4" t="s">
        <v>1340</v>
      </c>
      <c r="N456" s="4" t="s">
        <v>36</v>
      </c>
      <c r="O456" s="4">
        <v>1</v>
      </c>
      <c r="P456" s="4" t="s">
        <v>56</v>
      </c>
      <c r="Q456" s="4">
        <v>22.98</v>
      </c>
      <c r="R456" s="4"/>
      <c r="S456" s="4"/>
      <c r="T456" s="4"/>
      <c r="U456" s="4"/>
      <c r="V456" s="4"/>
      <c r="W456" s="4"/>
      <c r="X456" s="4"/>
      <c r="Y456" s="4" t="s">
        <v>1393</v>
      </c>
      <c r="Z456" s="4" t="s">
        <v>266</v>
      </c>
      <c r="AA456" s="4" t="s">
        <v>2581</v>
      </c>
      <c r="AB456" s="4" t="s">
        <v>59</v>
      </c>
      <c r="AC456" s="4"/>
      <c r="AD456" s="4" t="b">
        <v>0</v>
      </c>
      <c r="AE456" s="4"/>
      <c r="AF456" s="4"/>
      <c r="AG456" s="12">
        <f t="shared" si="7"/>
        <v>43257</v>
      </c>
    </row>
    <row r="457" s="10" customFormat="1" spans="1:33">
      <c r="A457" s="4" t="s">
        <v>2582</v>
      </c>
      <c r="B457" s="4" t="s">
        <v>2582</v>
      </c>
      <c r="C457" s="4" t="s">
        <v>2583</v>
      </c>
      <c r="D457" s="4" t="s">
        <v>2584</v>
      </c>
      <c r="E457" s="4" t="s">
        <v>36</v>
      </c>
      <c r="F457" s="4" t="s">
        <v>37</v>
      </c>
      <c r="G457" s="4" t="s">
        <v>51</v>
      </c>
      <c r="H457" s="4"/>
      <c r="I457" s="4"/>
      <c r="J457" s="4" t="s">
        <v>52</v>
      </c>
      <c r="K457" s="4" t="s">
        <v>97</v>
      </c>
      <c r="L457" s="4" t="s">
        <v>98</v>
      </c>
      <c r="M457" s="4" t="s">
        <v>99</v>
      </c>
      <c r="N457" s="4" t="s">
        <v>36</v>
      </c>
      <c r="O457" s="4">
        <v>1</v>
      </c>
      <c r="P457" s="4" t="s">
        <v>56</v>
      </c>
      <c r="Q457" s="4">
        <v>23.98</v>
      </c>
      <c r="R457" s="4"/>
      <c r="S457" s="4"/>
      <c r="T457" s="4"/>
      <c r="U457" s="4"/>
      <c r="V457" s="4"/>
      <c r="W457" s="4"/>
      <c r="X457" s="4"/>
      <c r="Y457" s="4" t="s">
        <v>2585</v>
      </c>
      <c r="Z457" s="4" t="s">
        <v>171</v>
      </c>
      <c r="AA457" s="4" t="s">
        <v>2586</v>
      </c>
      <c r="AB457" s="4" t="s">
        <v>59</v>
      </c>
      <c r="AC457" s="4"/>
      <c r="AD457" s="4" t="b">
        <v>0</v>
      </c>
      <c r="AE457" s="4"/>
      <c r="AF457" s="4"/>
      <c r="AG457" s="12">
        <f t="shared" si="7"/>
        <v>43257</v>
      </c>
    </row>
    <row r="458" s="10" customFormat="1" spans="1:33">
      <c r="A458" s="4" t="s">
        <v>2587</v>
      </c>
      <c r="B458" s="4" t="s">
        <v>2587</v>
      </c>
      <c r="C458" s="4" t="s">
        <v>2583</v>
      </c>
      <c r="D458" s="4" t="s">
        <v>2588</v>
      </c>
      <c r="E458" s="4" t="s">
        <v>36</v>
      </c>
      <c r="F458" s="4" t="s">
        <v>37</v>
      </c>
      <c r="G458" s="4" t="s">
        <v>51</v>
      </c>
      <c r="H458" s="4"/>
      <c r="I458" s="4"/>
      <c r="J458" s="4" t="s">
        <v>52</v>
      </c>
      <c r="K458" s="4" t="s">
        <v>200</v>
      </c>
      <c r="L458" s="4" t="s">
        <v>201</v>
      </c>
      <c r="M458" s="4" t="s">
        <v>202</v>
      </c>
      <c r="N458" s="4" t="s">
        <v>36</v>
      </c>
      <c r="O458" s="4">
        <v>1</v>
      </c>
      <c r="P458" s="4" t="s">
        <v>56</v>
      </c>
      <c r="Q458" s="4">
        <v>22.98</v>
      </c>
      <c r="R458" s="4"/>
      <c r="S458" s="4"/>
      <c r="T458" s="4"/>
      <c r="U458" s="4"/>
      <c r="V458" s="4"/>
      <c r="W458" s="4"/>
      <c r="X458" s="4"/>
      <c r="Y458" s="4" t="s">
        <v>2589</v>
      </c>
      <c r="Z458" s="4" t="s">
        <v>89</v>
      </c>
      <c r="AA458" s="4" t="s">
        <v>2590</v>
      </c>
      <c r="AB458" s="4" t="s">
        <v>59</v>
      </c>
      <c r="AC458" s="4"/>
      <c r="AD458" s="4" t="b">
        <v>0</v>
      </c>
      <c r="AE458" s="4"/>
      <c r="AF458" s="4"/>
      <c r="AG458" s="12">
        <f t="shared" si="7"/>
        <v>43257</v>
      </c>
    </row>
    <row r="459" s="10" customFormat="1" spans="1:33">
      <c r="A459" s="4" t="s">
        <v>2591</v>
      </c>
      <c r="B459" s="4" t="s">
        <v>2591</v>
      </c>
      <c r="C459" s="4" t="s">
        <v>2592</v>
      </c>
      <c r="D459" s="4" t="s">
        <v>2593</v>
      </c>
      <c r="E459" s="4" t="s">
        <v>36</v>
      </c>
      <c r="F459" s="4" t="s">
        <v>37</v>
      </c>
      <c r="G459" s="4" t="s">
        <v>51</v>
      </c>
      <c r="H459" s="4"/>
      <c r="I459" s="4"/>
      <c r="J459" s="4" t="s">
        <v>39</v>
      </c>
      <c r="K459" s="4" t="s">
        <v>1325</v>
      </c>
      <c r="L459" s="4" t="s">
        <v>2594</v>
      </c>
      <c r="M459" s="4" t="s">
        <v>2595</v>
      </c>
      <c r="N459" s="4" t="s">
        <v>36</v>
      </c>
      <c r="O459" s="4">
        <v>1</v>
      </c>
      <c r="P459" s="4" t="s">
        <v>56</v>
      </c>
      <c r="Q459" s="4">
        <v>25.98</v>
      </c>
      <c r="R459" s="4"/>
      <c r="S459" s="4">
        <v>2.99</v>
      </c>
      <c r="T459" s="4"/>
      <c r="U459" s="4"/>
      <c r="V459" s="4"/>
      <c r="W459" s="4"/>
      <c r="X459" s="4">
        <v>2.99</v>
      </c>
      <c r="Y459" s="4" t="s">
        <v>2596</v>
      </c>
      <c r="Z459" s="4" t="s">
        <v>47</v>
      </c>
      <c r="AA459" s="4" t="s">
        <v>2597</v>
      </c>
      <c r="AB459" s="4" t="s">
        <v>59</v>
      </c>
      <c r="AC459" s="4"/>
      <c r="AD459" s="4" t="b">
        <v>0</v>
      </c>
      <c r="AE459" s="4"/>
      <c r="AF459" s="4"/>
      <c r="AG459" s="12">
        <f t="shared" si="7"/>
        <v>43257</v>
      </c>
    </row>
    <row r="460" s="10" customFormat="1" spans="1:33">
      <c r="A460" s="4" t="s">
        <v>2598</v>
      </c>
      <c r="B460" s="4" t="s">
        <v>2598</v>
      </c>
      <c r="C460" s="4" t="s">
        <v>2599</v>
      </c>
      <c r="D460" s="4" t="s">
        <v>2600</v>
      </c>
      <c r="E460" s="4" t="s">
        <v>36</v>
      </c>
      <c r="F460" s="4" t="s">
        <v>37</v>
      </c>
      <c r="G460" s="4" t="s">
        <v>51</v>
      </c>
      <c r="H460" s="4"/>
      <c r="I460" s="4"/>
      <c r="J460" s="4" t="s">
        <v>52</v>
      </c>
      <c r="K460" s="4" t="s">
        <v>527</v>
      </c>
      <c r="L460" s="4" t="s">
        <v>528</v>
      </c>
      <c r="M460" s="4" t="s">
        <v>529</v>
      </c>
      <c r="N460" s="4" t="s">
        <v>36</v>
      </c>
      <c r="O460" s="4">
        <v>1</v>
      </c>
      <c r="P460" s="4" t="s">
        <v>56</v>
      </c>
      <c r="Q460" s="4">
        <v>23.98</v>
      </c>
      <c r="R460" s="4"/>
      <c r="S460" s="4"/>
      <c r="T460" s="4"/>
      <c r="U460" s="4"/>
      <c r="V460" s="4"/>
      <c r="W460" s="4"/>
      <c r="X460" s="4"/>
      <c r="Y460" s="4" t="s">
        <v>541</v>
      </c>
      <c r="Z460" s="4" t="s">
        <v>290</v>
      </c>
      <c r="AA460" s="4" t="s">
        <v>2601</v>
      </c>
      <c r="AB460" s="4" t="s">
        <v>59</v>
      </c>
      <c r="AC460" s="4"/>
      <c r="AD460" s="4" t="b">
        <v>0</v>
      </c>
      <c r="AE460" s="4"/>
      <c r="AF460" s="4"/>
      <c r="AG460" s="12">
        <f t="shared" si="7"/>
        <v>43257</v>
      </c>
    </row>
    <row r="461" s="10" customFormat="1" spans="1:33">
      <c r="A461" s="4" t="s">
        <v>2602</v>
      </c>
      <c r="B461" s="4" t="s">
        <v>2602</v>
      </c>
      <c r="C461" s="4" t="s">
        <v>2603</v>
      </c>
      <c r="D461" s="4" t="s">
        <v>2604</v>
      </c>
      <c r="E461" s="4" t="s">
        <v>36</v>
      </c>
      <c r="F461" s="4" t="s">
        <v>37</v>
      </c>
      <c r="G461" s="4" t="s">
        <v>51</v>
      </c>
      <c r="H461" s="4"/>
      <c r="I461" s="4"/>
      <c r="J461" s="4" t="s">
        <v>52</v>
      </c>
      <c r="K461" s="4" t="s">
        <v>505</v>
      </c>
      <c r="L461" s="4" t="s">
        <v>506</v>
      </c>
      <c r="M461" s="4" t="s">
        <v>507</v>
      </c>
      <c r="N461" s="4" t="s">
        <v>36</v>
      </c>
      <c r="O461" s="4">
        <v>1</v>
      </c>
      <c r="P461" s="4" t="s">
        <v>56</v>
      </c>
      <c r="Q461" s="4">
        <v>22.98</v>
      </c>
      <c r="R461" s="4"/>
      <c r="S461" s="4"/>
      <c r="T461" s="4"/>
      <c r="U461" s="4"/>
      <c r="V461" s="4"/>
      <c r="W461" s="4"/>
      <c r="X461" s="4"/>
      <c r="Y461" s="4" t="s">
        <v>2605</v>
      </c>
      <c r="Z461" s="4" t="s">
        <v>47</v>
      </c>
      <c r="AA461" s="4" t="s">
        <v>2606</v>
      </c>
      <c r="AB461" s="4" t="s">
        <v>59</v>
      </c>
      <c r="AC461" s="4"/>
      <c r="AD461" s="4" t="b">
        <v>0</v>
      </c>
      <c r="AE461" s="4"/>
      <c r="AF461" s="4"/>
      <c r="AG461" s="12">
        <f t="shared" si="7"/>
        <v>43257</v>
      </c>
    </row>
    <row r="462" s="10" customFormat="1" spans="1:33">
      <c r="A462" s="4" t="s">
        <v>2607</v>
      </c>
      <c r="B462" s="4" t="s">
        <v>2607</v>
      </c>
      <c r="C462" s="4" t="s">
        <v>2608</v>
      </c>
      <c r="D462" s="4" t="s">
        <v>2609</v>
      </c>
      <c r="E462" s="4" t="s">
        <v>36</v>
      </c>
      <c r="F462" s="4" t="s">
        <v>37</v>
      </c>
      <c r="G462" s="4" t="s">
        <v>51</v>
      </c>
      <c r="H462" s="4"/>
      <c r="I462" s="4"/>
      <c r="J462" s="4" t="s">
        <v>52</v>
      </c>
      <c r="K462" s="4" t="s">
        <v>505</v>
      </c>
      <c r="L462" s="4" t="s">
        <v>506</v>
      </c>
      <c r="M462" s="4" t="s">
        <v>507</v>
      </c>
      <c r="N462" s="4" t="s">
        <v>36</v>
      </c>
      <c r="O462" s="4">
        <v>1</v>
      </c>
      <c r="P462" s="4" t="s">
        <v>56</v>
      </c>
      <c r="Q462" s="4">
        <v>22.98</v>
      </c>
      <c r="R462" s="4"/>
      <c r="S462" s="4"/>
      <c r="T462" s="4"/>
      <c r="U462" s="4"/>
      <c r="V462" s="4"/>
      <c r="W462" s="4"/>
      <c r="X462" s="4"/>
      <c r="Y462" s="4" t="s">
        <v>2610</v>
      </c>
      <c r="Z462" s="4" t="s">
        <v>2611</v>
      </c>
      <c r="AA462" s="4" t="s">
        <v>2612</v>
      </c>
      <c r="AB462" s="4" t="s">
        <v>59</v>
      </c>
      <c r="AC462" s="4"/>
      <c r="AD462" s="4" t="b">
        <v>0</v>
      </c>
      <c r="AE462" s="4"/>
      <c r="AF462" s="4"/>
      <c r="AG462" s="12">
        <f t="shared" si="7"/>
        <v>43257</v>
      </c>
    </row>
    <row r="463" s="10" customFormat="1" spans="1:33">
      <c r="A463" s="4" t="s">
        <v>2613</v>
      </c>
      <c r="B463" s="4" t="s">
        <v>2613</v>
      </c>
      <c r="C463" s="4" t="s">
        <v>2614</v>
      </c>
      <c r="D463" s="4" t="s">
        <v>2615</v>
      </c>
      <c r="E463" s="4" t="s">
        <v>36</v>
      </c>
      <c r="F463" s="4" t="s">
        <v>37</v>
      </c>
      <c r="G463" s="4" t="s">
        <v>51</v>
      </c>
      <c r="H463" s="4"/>
      <c r="I463" s="4"/>
      <c r="J463" s="4" t="s">
        <v>52</v>
      </c>
      <c r="K463" s="4" t="s">
        <v>2616</v>
      </c>
      <c r="L463" s="4" t="s">
        <v>2617</v>
      </c>
      <c r="M463" s="4" t="s">
        <v>2618</v>
      </c>
      <c r="N463" s="4" t="s">
        <v>36</v>
      </c>
      <c r="O463" s="4">
        <v>1</v>
      </c>
      <c r="P463" s="4" t="s">
        <v>56</v>
      </c>
      <c r="Q463" s="4">
        <v>12.86</v>
      </c>
      <c r="R463" s="4"/>
      <c r="S463" s="4"/>
      <c r="T463" s="4"/>
      <c r="U463" s="4"/>
      <c r="V463" s="4"/>
      <c r="W463" s="4"/>
      <c r="X463" s="4"/>
      <c r="Y463" s="4" t="s">
        <v>257</v>
      </c>
      <c r="Z463" s="4" t="s">
        <v>47</v>
      </c>
      <c r="AA463" s="4" t="s">
        <v>2619</v>
      </c>
      <c r="AB463" s="4" t="s">
        <v>59</v>
      </c>
      <c r="AC463" s="4"/>
      <c r="AD463" s="4" t="b">
        <v>0</v>
      </c>
      <c r="AE463" s="4"/>
      <c r="AF463" s="4"/>
      <c r="AG463" s="12">
        <f t="shared" si="7"/>
        <v>43257</v>
      </c>
    </row>
    <row r="464" s="10" customFormat="1" spans="1:33">
      <c r="A464" s="4" t="s">
        <v>2620</v>
      </c>
      <c r="B464" s="4" t="s">
        <v>2620</v>
      </c>
      <c r="C464" s="4" t="s">
        <v>2621</v>
      </c>
      <c r="D464" s="4" t="s">
        <v>2622</v>
      </c>
      <c r="E464" s="4" t="s">
        <v>36</v>
      </c>
      <c r="F464" s="4" t="s">
        <v>37</v>
      </c>
      <c r="G464" s="4" t="s">
        <v>51</v>
      </c>
      <c r="H464" s="4"/>
      <c r="I464" s="4"/>
      <c r="J464" s="4" t="s">
        <v>52</v>
      </c>
      <c r="K464" s="4" t="s">
        <v>695</v>
      </c>
      <c r="L464" s="4" t="s">
        <v>696</v>
      </c>
      <c r="M464" s="4" t="s">
        <v>697</v>
      </c>
      <c r="N464" s="4" t="s">
        <v>36</v>
      </c>
      <c r="O464" s="4">
        <v>1</v>
      </c>
      <c r="P464" s="4" t="s">
        <v>56</v>
      </c>
      <c r="Q464" s="4">
        <v>23.98</v>
      </c>
      <c r="R464" s="4"/>
      <c r="S464" s="4"/>
      <c r="T464" s="4"/>
      <c r="U464" s="4"/>
      <c r="V464" s="4"/>
      <c r="W464" s="4"/>
      <c r="X464" s="4"/>
      <c r="Y464" s="4" t="s">
        <v>2623</v>
      </c>
      <c r="Z464" s="4" t="s">
        <v>266</v>
      </c>
      <c r="AA464" s="4" t="s">
        <v>2624</v>
      </c>
      <c r="AB464" s="4" t="s">
        <v>59</v>
      </c>
      <c r="AC464" s="4"/>
      <c r="AD464" s="4" t="b">
        <v>0</v>
      </c>
      <c r="AE464" s="4"/>
      <c r="AF464" s="4"/>
      <c r="AG464" s="12">
        <f t="shared" si="7"/>
        <v>43257</v>
      </c>
    </row>
    <row r="465" s="10" customFormat="1" spans="1:33">
      <c r="A465" s="4" t="s">
        <v>2625</v>
      </c>
      <c r="B465" s="4" t="s">
        <v>2625</v>
      </c>
      <c r="C465" s="4" t="s">
        <v>2626</v>
      </c>
      <c r="D465" s="4" t="s">
        <v>2627</v>
      </c>
      <c r="E465" s="4" t="s">
        <v>75</v>
      </c>
      <c r="F465" s="4" t="s">
        <v>37</v>
      </c>
      <c r="G465" s="4" t="s">
        <v>38</v>
      </c>
      <c r="H465" s="4"/>
      <c r="I465" s="4"/>
      <c r="J465" s="4" t="s">
        <v>312</v>
      </c>
      <c r="K465" s="4" t="s">
        <v>2628</v>
      </c>
      <c r="L465" s="4" t="s">
        <v>2629</v>
      </c>
      <c r="M465" s="4" t="s">
        <v>2630</v>
      </c>
      <c r="N465" s="4" t="s">
        <v>75</v>
      </c>
      <c r="O465" s="4">
        <v>0</v>
      </c>
      <c r="P465" s="4"/>
      <c r="Q465" s="4"/>
      <c r="R465" s="4"/>
      <c r="S465" s="4"/>
      <c r="T465" s="4"/>
      <c r="U465" s="4"/>
      <c r="V465" s="4"/>
      <c r="W465" s="4"/>
      <c r="X465" s="4"/>
      <c r="Y465" s="4" t="s">
        <v>2631</v>
      </c>
      <c r="Z465" s="4" t="s">
        <v>45</v>
      </c>
      <c r="AA465" s="4" t="s">
        <v>2632</v>
      </c>
      <c r="AB465" s="4" t="s">
        <v>47</v>
      </c>
      <c r="AC465" s="4"/>
      <c r="AD465" s="4" t="b">
        <v>0</v>
      </c>
      <c r="AE465" s="4"/>
      <c r="AF465" s="4"/>
      <c r="AG465" s="12">
        <f t="shared" si="7"/>
        <v>43258</v>
      </c>
    </row>
    <row r="466" s="10" customFormat="1" spans="1:33">
      <c r="A466" s="4" t="s">
        <v>2633</v>
      </c>
      <c r="B466" s="4" t="s">
        <v>2633</v>
      </c>
      <c r="C466" s="4" t="s">
        <v>2634</v>
      </c>
      <c r="D466" s="4" t="s">
        <v>2635</v>
      </c>
      <c r="E466" s="4" t="s">
        <v>36</v>
      </c>
      <c r="F466" s="4" t="s">
        <v>37</v>
      </c>
      <c r="G466" s="4" t="s">
        <v>51</v>
      </c>
      <c r="H466" s="4"/>
      <c r="I466" s="4"/>
      <c r="J466" s="4" t="s">
        <v>52</v>
      </c>
      <c r="K466" s="4" t="s">
        <v>2422</v>
      </c>
      <c r="L466" s="4" t="s">
        <v>2423</v>
      </c>
      <c r="M466" s="4" t="s">
        <v>2424</v>
      </c>
      <c r="N466" s="4" t="s">
        <v>36</v>
      </c>
      <c r="O466" s="4">
        <v>1</v>
      </c>
      <c r="P466" s="4" t="s">
        <v>56</v>
      </c>
      <c r="Q466" s="4">
        <v>21.98</v>
      </c>
      <c r="R466" s="4"/>
      <c r="S466" s="4"/>
      <c r="T466" s="4"/>
      <c r="U466" s="4"/>
      <c r="V466" s="4"/>
      <c r="W466" s="4"/>
      <c r="X466" s="4"/>
      <c r="Y466" s="4" t="s">
        <v>2636</v>
      </c>
      <c r="Z466" s="4" t="s">
        <v>89</v>
      </c>
      <c r="AA466" s="4" t="s">
        <v>2637</v>
      </c>
      <c r="AB466" s="4" t="s">
        <v>59</v>
      </c>
      <c r="AC466" s="4"/>
      <c r="AD466" s="4" t="b">
        <v>0</v>
      </c>
      <c r="AE466" s="4"/>
      <c r="AF466" s="4"/>
      <c r="AG466" s="12">
        <f t="shared" si="7"/>
        <v>43258</v>
      </c>
    </row>
    <row r="467" s="10" customFormat="1" spans="1:33">
      <c r="A467" s="4" t="s">
        <v>2638</v>
      </c>
      <c r="B467" s="4" t="s">
        <v>2638</v>
      </c>
      <c r="C467" s="4" t="s">
        <v>2639</v>
      </c>
      <c r="D467" s="4" t="s">
        <v>2640</v>
      </c>
      <c r="E467" s="4" t="s">
        <v>36</v>
      </c>
      <c r="F467" s="4" t="s">
        <v>37</v>
      </c>
      <c r="G467" s="4" t="s">
        <v>51</v>
      </c>
      <c r="H467" s="4"/>
      <c r="I467" s="4"/>
      <c r="J467" s="4" t="s">
        <v>52</v>
      </c>
      <c r="K467" s="4" t="s">
        <v>97</v>
      </c>
      <c r="L467" s="4" t="s">
        <v>98</v>
      </c>
      <c r="M467" s="4" t="s">
        <v>99</v>
      </c>
      <c r="N467" s="4" t="s">
        <v>36</v>
      </c>
      <c r="O467" s="4">
        <v>1</v>
      </c>
      <c r="P467" s="4" t="s">
        <v>56</v>
      </c>
      <c r="Q467" s="4">
        <v>23.98</v>
      </c>
      <c r="R467" s="4"/>
      <c r="S467" s="4"/>
      <c r="T467" s="4"/>
      <c r="U467" s="4"/>
      <c r="V467" s="4"/>
      <c r="W467" s="4"/>
      <c r="X467" s="4"/>
      <c r="Y467" s="4" t="s">
        <v>2557</v>
      </c>
      <c r="Z467" s="4" t="s">
        <v>1194</v>
      </c>
      <c r="AA467" s="4" t="s">
        <v>2641</v>
      </c>
      <c r="AB467" s="4" t="s">
        <v>59</v>
      </c>
      <c r="AC467" s="4"/>
      <c r="AD467" s="4" t="b">
        <v>0</v>
      </c>
      <c r="AE467" s="4"/>
      <c r="AF467" s="4"/>
      <c r="AG467" s="12">
        <f t="shared" si="7"/>
        <v>43258</v>
      </c>
    </row>
    <row r="468" s="10" customFormat="1" spans="1:33">
      <c r="A468" s="4" t="s">
        <v>2642</v>
      </c>
      <c r="B468" s="4" t="s">
        <v>2642</v>
      </c>
      <c r="C468" s="4" t="s">
        <v>2643</v>
      </c>
      <c r="D468" s="4" t="s">
        <v>2644</v>
      </c>
      <c r="E468" s="4" t="s">
        <v>36</v>
      </c>
      <c r="F468" s="4" t="s">
        <v>37</v>
      </c>
      <c r="G468" s="4" t="s">
        <v>51</v>
      </c>
      <c r="H468" s="4"/>
      <c r="I468" s="4"/>
      <c r="J468" s="4" t="s">
        <v>52</v>
      </c>
      <c r="K468" s="4" t="s">
        <v>2645</v>
      </c>
      <c r="L468" s="4" t="s">
        <v>2646</v>
      </c>
      <c r="M468" s="4" t="s">
        <v>2647</v>
      </c>
      <c r="N468" s="4" t="s">
        <v>36</v>
      </c>
      <c r="O468" s="4">
        <v>1</v>
      </c>
      <c r="P468" s="4" t="s">
        <v>56</v>
      </c>
      <c r="Q468" s="4">
        <v>23.98</v>
      </c>
      <c r="R468" s="4"/>
      <c r="S468" s="4"/>
      <c r="T468" s="4"/>
      <c r="U468" s="4"/>
      <c r="V468" s="4"/>
      <c r="W468" s="4"/>
      <c r="X468" s="4"/>
      <c r="Y468" s="4" t="s">
        <v>2648</v>
      </c>
      <c r="Z468" s="4" t="s">
        <v>1320</v>
      </c>
      <c r="AA468" s="4" t="s">
        <v>2649</v>
      </c>
      <c r="AB468" s="4" t="s">
        <v>59</v>
      </c>
      <c r="AC468" s="4"/>
      <c r="AD468" s="4" t="b">
        <v>0</v>
      </c>
      <c r="AE468" s="4"/>
      <c r="AF468" s="4"/>
      <c r="AG468" s="12">
        <f t="shared" si="7"/>
        <v>43258</v>
      </c>
    </row>
    <row r="469" s="10" customFormat="1" spans="1:33">
      <c r="A469" s="4" t="s">
        <v>2650</v>
      </c>
      <c r="B469" s="4" t="s">
        <v>2650</v>
      </c>
      <c r="C469" s="4" t="s">
        <v>2651</v>
      </c>
      <c r="D469" s="4" t="s">
        <v>2652</v>
      </c>
      <c r="E469" s="4" t="s">
        <v>36</v>
      </c>
      <c r="F469" s="4" t="s">
        <v>37</v>
      </c>
      <c r="G469" s="4" t="s">
        <v>51</v>
      </c>
      <c r="H469" s="4"/>
      <c r="I469" s="4"/>
      <c r="J469" s="4" t="s">
        <v>52</v>
      </c>
      <c r="K469" s="4" t="s">
        <v>2653</v>
      </c>
      <c r="L469" s="4" t="s">
        <v>2654</v>
      </c>
      <c r="M469" s="4" t="s">
        <v>2655</v>
      </c>
      <c r="N469" s="4" t="s">
        <v>36</v>
      </c>
      <c r="O469" s="4">
        <v>1</v>
      </c>
      <c r="P469" s="4" t="s">
        <v>56</v>
      </c>
      <c r="Q469" s="4">
        <v>22.98</v>
      </c>
      <c r="R469" s="4"/>
      <c r="S469" s="4"/>
      <c r="T469" s="4"/>
      <c r="U469" s="4"/>
      <c r="V469" s="4"/>
      <c r="W469" s="4"/>
      <c r="X469" s="4"/>
      <c r="Y469" s="4" t="s">
        <v>2656</v>
      </c>
      <c r="Z469" s="4" t="s">
        <v>233</v>
      </c>
      <c r="AA469" s="4" t="s">
        <v>2657</v>
      </c>
      <c r="AB469" s="4" t="s">
        <v>59</v>
      </c>
      <c r="AC469" s="4"/>
      <c r="AD469" s="4" t="b">
        <v>0</v>
      </c>
      <c r="AE469" s="4"/>
      <c r="AF469" s="4"/>
      <c r="AG469" s="12">
        <f t="shared" si="7"/>
        <v>43258</v>
      </c>
    </row>
    <row r="470" s="10" customFormat="1" spans="1:33">
      <c r="A470" s="4" t="s">
        <v>2658</v>
      </c>
      <c r="B470" s="4" t="s">
        <v>2658</v>
      </c>
      <c r="C470" s="4" t="s">
        <v>2659</v>
      </c>
      <c r="D470" s="4" t="s">
        <v>2660</v>
      </c>
      <c r="E470" s="4" t="s">
        <v>36</v>
      </c>
      <c r="F470" s="4" t="s">
        <v>37</v>
      </c>
      <c r="G470" s="4" t="s">
        <v>51</v>
      </c>
      <c r="H470" s="4"/>
      <c r="I470" s="4"/>
      <c r="J470" s="4" t="s">
        <v>52</v>
      </c>
      <c r="K470" s="4" t="s">
        <v>522</v>
      </c>
      <c r="L470" s="4" t="s">
        <v>523</v>
      </c>
      <c r="M470" s="4" t="s">
        <v>524</v>
      </c>
      <c r="N470" s="4" t="s">
        <v>36</v>
      </c>
      <c r="O470" s="4">
        <v>1</v>
      </c>
      <c r="P470" s="4" t="s">
        <v>56</v>
      </c>
      <c r="Q470" s="4">
        <v>23.98</v>
      </c>
      <c r="R470" s="4"/>
      <c r="S470" s="4"/>
      <c r="T470" s="4"/>
      <c r="U470" s="4"/>
      <c r="V470" s="4"/>
      <c r="W470" s="4"/>
      <c r="X470" s="4"/>
      <c r="Y470" s="4" t="s">
        <v>2661</v>
      </c>
      <c r="Z470" s="4" t="s">
        <v>1074</v>
      </c>
      <c r="AA470" s="4">
        <v>70128</v>
      </c>
      <c r="AB470" s="4" t="s">
        <v>59</v>
      </c>
      <c r="AC470" s="4"/>
      <c r="AD470" s="4" t="b">
        <v>0</v>
      </c>
      <c r="AE470" s="4"/>
      <c r="AF470" s="4"/>
      <c r="AG470" s="12">
        <f t="shared" si="7"/>
        <v>43258</v>
      </c>
    </row>
    <row r="471" s="10" customFormat="1" spans="1:33">
      <c r="A471" s="4" t="s">
        <v>2662</v>
      </c>
      <c r="B471" s="4" t="s">
        <v>2662</v>
      </c>
      <c r="C471" s="4" t="s">
        <v>2663</v>
      </c>
      <c r="D471" s="4" t="s">
        <v>2664</v>
      </c>
      <c r="E471" s="4" t="s">
        <v>36</v>
      </c>
      <c r="F471" s="4" t="s">
        <v>37</v>
      </c>
      <c r="G471" s="4" t="s">
        <v>51</v>
      </c>
      <c r="H471" s="4"/>
      <c r="I471" s="4"/>
      <c r="J471" s="4" t="s">
        <v>52</v>
      </c>
      <c r="K471" s="4" t="s">
        <v>957</v>
      </c>
      <c r="L471" s="4" t="s">
        <v>958</v>
      </c>
      <c r="M471" s="4" t="s">
        <v>959</v>
      </c>
      <c r="N471" s="4" t="s">
        <v>36</v>
      </c>
      <c r="O471" s="4">
        <v>1</v>
      </c>
      <c r="P471" s="4" t="s">
        <v>56</v>
      </c>
      <c r="Q471" s="4">
        <v>23.98</v>
      </c>
      <c r="R471" s="4"/>
      <c r="S471" s="4"/>
      <c r="T471" s="4"/>
      <c r="U471" s="4"/>
      <c r="V471" s="4"/>
      <c r="W471" s="4"/>
      <c r="X471" s="4"/>
      <c r="Y471" s="4" t="s">
        <v>2665</v>
      </c>
      <c r="Z471" s="4" t="s">
        <v>884</v>
      </c>
      <c r="AA471" s="4" t="s">
        <v>2666</v>
      </c>
      <c r="AB471" s="4" t="s">
        <v>59</v>
      </c>
      <c r="AC471" s="4"/>
      <c r="AD471" s="4" t="b">
        <v>0</v>
      </c>
      <c r="AE471" s="4"/>
      <c r="AF471" s="4"/>
      <c r="AG471" s="12">
        <f t="shared" si="7"/>
        <v>43258</v>
      </c>
    </row>
    <row r="472" s="10" customFormat="1" spans="1:33">
      <c r="A472" s="4" t="s">
        <v>2667</v>
      </c>
      <c r="B472" s="4" t="s">
        <v>2667</v>
      </c>
      <c r="C472" s="4" t="s">
        <v>2668</v>
      </c>
      <c r="D472" s="4" t="s">
        <v>2669</v>
      </c>
      <c r="E472" s="4" t="s">
        <v>36</v>
      </c>
      <c r="F472" s="4" t="s">
        <v>37</v>
      </c>
      <c r="G472" s="4" t="s">
        <v>51</v>
      </c>
      <c r="H472" s="4"/>
      <c r="I472" s="4"/>
      <c r="J472" s="4" t="s">
        <v>52</v>
      </c>
      <c r="K472" s="4" t="s">
        <v>2670</v>
      </c>
      <c r="L472" s="4" t="s">
        <v>2671</v>
      </c>
      <c r="M472" s="4" t="s">
        <v>2672</v>
      </c>
      <c r="N472" s="4" t="s">
        <v>36</v>
      </c>
      <c r="O472" s="4">
        <v>2</v>
      </c>
      <c r="P472" s="4" t="s">
        <v>56</v>
      </c>
      <c r="Q472" s="4">
        <v>43.96</v>
      </c>
      <c r="R472" s="4"/>
      <c r="S472" s="4"/>
      <c r="T472" s="4"/>
      <c r="U472" s="4"/>
      <c r="V472" s="4"/>
      <c r="W472" s="4"/>
      <c r="X472" s="4"/>
      <c r="Y472" s="4" t="s">
        <v>1698</v>
      </c>
      <c r="Z472" s="4" t="s">
        <v>47</v>
      </c>
      <c r="AA472" s="4" t="s">
        <v>1699</v>
      </c>
      <c r="AB472" s="4" t="s">
        <v>59</v>
      </c>
      <c r="AC472" s="4"/>
      <c r="AD472" s="4" t="b">
        <v>0</v>
      </c>
      <c r="AE472" s="4"/>
      <c r="AF472" s="4"/>
      <c r="AG472" s="12">
        <f t="shared" si="7"/>
        <v>43258</v>
      </c>
    </row>
    <row r="473" s="10" customFormat="1" spans="1:33">
      <c r="A473" s="4" t="s">
        <v>2667</v>
      </c>
      <c r="B473" s="4" t="s">
        <v>2667</v>
      </c>
      <c r="C473" s="4" t="s">
        <v>2668</v>
      </c>
      <c r="D473" s="4" t="s">
        <v>2669</v>
      </c>
      <c r="E473" s="4" t="s">
        <v>36</v>
      </c>
      <c r="F473" s="4" t="s">
        <v>37</v>
      </c>
      <c r="G473" s="4" t="s">
        <v>51</v>
      </c>
      <c r="H473" s="4"/>
      <c r="I473" s="4"/>
      <c r="J473" s="4" t="s">
        <v>52</v>
      </c>
      <c r="K473" s="4" t="s">
        <v>63</v>
      </c>
      <c r="L473" s="4" t="s">
        <v>64</v>
      </c>
      <c r="M473" s="4" t="s">
        <v>65</v>
      </c>
      <c r="N473" s="4" t="s">
        <v>36</v>
      </c>
      <c r="O473" s="4">
        <v>1</v>
      </c>
      <c r="P473" s="4" t="s">
        <v>56</v>
      </c>
      <c r="Q473" s="4">
        <v>21.98</v>
      </c>
      <c r="R473" s="4"/>
      <c r="S473" s="4"/>
      <c r="T473" s="4"/>
      <c r="U473" s="4"/>
      <c r="V473" s="4"/>
      <c r="W473" s="4"/>
      <c r="X473" s="4"/>
      <c r="Y473" s="4" t="s">
        <v>1698</v>
      </c>
      <c r="Z473" s="4" t="s">
        <v>47</v>
      </c>
      <c r="AA473" s="4" t="s">
        <v>1699</v>
      </c>
      <c r="AB473" s="4" t="s">
        <v>59</v>
      </c>
      <c r="AC473" s="4"/>
      <c r="AD473" s="4" t="b">
        <v>0</v>
      </c>
      <c r="AE473" s="4"/>
      <c r="AF473" s="4"/>
      <c r="AG473" s="12">
        <f t="shared" si="7"/>
        <v>43258</v>
      </c>
    </row>
    <row r="474" s="10" customFormat="1" spans="1:33">
      <c r="A474" s="4" t="s">
        <v>2673</v>
      </c>
      <c r="B474" s="4" t="s">
        <v>2673</v>
      </c>
      <c r="C474" s="4" t="s">
        <v>2674</v>
      </c>
      <c r="D474" s="4" t="s">
        <v>2675</v>
      </c>
      <c r="E474" s="4" t="s">
        <v>36</v>
      </c>
      <c r="F474" s="4" t="s">
        <v>37</v>
      </c>
      <c r="G474" s="4" t="s">
        <v>51</v>
      </c>
      <c r="H474" s="4"/>
      <c r="I474" s="4"/>
      <c r="J474" s="4" t="s">
        <v>52</v>
      </c>
      <c r="K474" s="4" t="s">
        <v>2676</v>
      </c>
      <c r="L474" s="4" t="s">
        <v>2677</v>
      </c>
      <c r="M474" s="4" t="s">
        <v>2678</v>
      </c>
      <c r="N474" s="4" t="s">
        <v>36</v>
      </c>
      <c r="O474" s="4">
        <v>1</v>
      </c>
      <c r="P474" s="4" t="s">
        <v>56</v>
      </c>
      <c r="Q474" s="4">
        <v>23.98</v>
      </c>
      <c r="R474" s="4"/>
      <c r="S474" s="4"/>
      <c r="T474" s="4"/>
      <c r="U474" s="4"/>
      <c r="V474" s="4"/>
      <c r="W474" s="4"/>
      <c r="X474" s="4"/>
      <c r="Y474" s="4" t="s">
        <v>1698</v>
      </c>
      <c r="Z474" s="4" t="s">
        <v>47</v>
      </c>
      <c r="AA474" s="4" t="s">
        <v>2679</v>
      </c>
      <c r="AB474" s="4" t="s">
        <v>59</v>
      </c>
      <c r="AC474" s="4"/>
      <c r="AD474" s="4" t="b">
        <v>0</v>
      </c>
      <c r="AE474" s="4"/>
      <c r="AF474" s="4"/>
      <c r="AG474" s="12">
        <f t="shared" si="7"/>
        <v>43258</v>
      </c>
    </row>
    <row r="475" s="10" customFormat="1" spans="1:33">
      <c r="A475" s="4" t="s">
        <v>2680</v>
      </c>
      <c r="B475" s="4" t="s">
        <v>2680</v>
      </c>
      <c r="C475" s="4" t="s">
        <v>2681</v>
      </c>
      <c r="D475" s="4" t="s">
        <v>2682</v>
      </c>
      <c r="E475" s="4" t="s">
        <v>36</v>
      </c>
      <c r="F475" s="4" t="s">
        <v>37</v>
      </c>
      <c r="G475" s="4" t="s">
        <v>51</v>
      </c>
      <c r="H475" s="4"/>
      <c r="I475" s="4"/>
      <c r="J475" s="4" t="s">
        <v>52</v>
      </c>
      <c r="K475" s="4" t="s">
        <v>2683</v>
      </c>
      <c r="L475" s="4" t="s">
        <v>2684</v>
      </c>
      <c r="M475" s="4" t="s">
        <v>2685</v>
      </c>
      <c r="N475" s="4" t="s">
        <v>36</v>
      </c>
      <c r="O475" s="4">
        <v>1</v>
      </c>
      <c r="P475" s="4" t="s">
        <v>56</v>
      </c>
      <c r="Q475" s="4">
        <v>22.98</v>
      </c>
      <c r="R475" s="4"/>
      <c r="S475" s="4"/>
      <c r="T475" s="4"/>
      <c r="U475" s="4"/>
      <c r="V475" s="4"/>
      <c r="W475" s="4"/>
      <c r="X475" s="4"/>
      <c r="Y475" s="4" t="s">
        <v>2686</v>
      </c>
      <c r="Z475" s="4" t="s">
        <v>2687</v>
      </c>
      <c r="AA475" s="4" t="s">
        <v>2688</v>
      </c>
      <c r="AB475" s="4" t="s">
        <v>59</v>
      </c>
      <c r="AC475" s="4"/>
      <c r="AD475" s="4" t="b">
        <v>0</v>
      </c>
      <c r="AE475" s="4"/>
      <c r="AF475" s="4"/>
      <c r="AG475" s="12">
        <f t="shared" si="7"/>
        <v>43258</v>
      </c>
    </row>
    <row r="476" s="10" customFormat="1" spans="1:33">
      <c r="A476" s="4" t="s">
        <v>2689</v>
      </c>
      <c r="B476" s="4" t="s">
        <v>2689</v>
      </c>
      <c r="C476" s="4" t="s">
        <v>2690</v>
      </c>
      <c r="D476" s="4" t="s">
        <v>2691</v>
      </c>
      <c r="E476" s="4" t="s">
        <v>36</v>
      </c>
      <c r="F476" s="4" t="s">
        <v>37</v>
      </c>
      <c r="G476" s="4" t="s">
        <v>51</v>
      </c>
      <c r="H476" s="4"/>
      <c r="I476" s="4"/>
      <c r="J476" s="4" t="s">
        <v>52</v>
      </c>
      <c r="K476" s="4" t="s">
        <v>505</v>
      </c>
      <c r="L476" s="4" t="s">
        <v>506</v>
      </c>
      <c r="M476" s="4" t="s">
        <v>507</v>
      </c>
      <c r="N476" s="4" t="s">
        <v>36</v>
      </c>
      <c r="O476" s="4">
        <v>1</v>
      </c>
      <c r="P476" s="4" t="s">
        <v>56</v>
      </c>
      <c r="Q476" s="4">
        <v>22.98</v>
      </c>
      <c r="R476" s="4"/>
      <c r="S476" s="4"/>
      <c r="T476" s="4"/>
      <c r="U476" s="4"/>
      <c r="V476" s="4"/>
      <c r="W476" s="4"/>
      <c r="X476" s="4"/>
      <c r="Y476" s="4" t="s">
        <v>2692</v>
      </c>
      <c r="Z476" s="4" t="s">
        <v>58</v>
      </c>
      <c r="AA476" s="4" t="s">
        <v>2693</v>
      </c>
      <c r="AB476" s="4" t="s">
        <v>59</v>
      </c>
      <c r="AC476" s="4"/>
      <c r="AD476" s="4" t="b">
        <v>0</v>
      </c>
      <c r="AE476" s="4"/>
      <c r="AF476" s="4"/>
      <c r="AG476" s="12">
        <f t="shared" si="7"/>
        <v>43258</v>
      </c>
    </row>
    <row r="477" s="10" customFormat="1" spans="1:33">
      <c r="A477" s="4" t="s">
        <v>2694</v>
      </c>
      <c r="B477" s="4" t="s">
        <v>2694</v>
      </c>
      <c r="C477" s="4" t="s">
        <v>2690</v>
      </c>
      <c r="D477" s="4" t="s">
        <v>2695</v>
      </c>
      <c r="E477" s="4" t="s">
        <v>36</v>
      </c>
      <c r="F477" s="4" t="s">
        <v>37</v>
      </c>
      <c r="G477" s="4" t="s">
        <v>51</v>
      </c>
      <c r="H477" s="4"/>
      <c r="I477" s="4"/>
      <c r="J477" s="4" t="s">
        <v>52</v>
      </c>
      <c r="K477" s="4" t="s">
        <v>617</v>
      </c>
      <c r="L477" s="4" t="s">
        <v>618</v>
      </c>
      <c r="M477" s="4" t="s">
        <v>619</v>
      </c>
      <c r="N477" s="4" t="s">
        <v>36</v>
      </c>
      <c r="O477" s="4">
        <v>1</v>
      </c>
      <c r="P477" s="4" t="s">
        <v>56</v>
      </c>
      <c r="Q477" s="4">
        <v>22.98</v>
      </c>
      <c r="R477" s="4"/>
      <c r="S477" s="4"/>
      <c r="T477" s="4"/>
      <c r="U477" s="4"/>
      <c r="V477" s="4"/>
      <c r="W477" s="4"/>
      <c r="X477" s="4"/>
      <c r="Y477" s="4" t="s">
        <v>2692</v>
      </c>
      <c r="Z477" s="4" t="s">
        <v>58</v>
      </c>
      <c r="AA477" s="4" t="s">
        <v>2693</v>
      </c>
      <c r="AB477" s="4" t="s">
        <v>59</v>
      </c>
      <c r="AC477" s="4"/>
      <c r="AD477" s="4" t="b">
        <v>0</v>
      </c>
      <c r="AE477" s="4"/>
      <c r="AF477" s="4"/>
      <c r="AG477" s="12">
        <f t="shared" si="7"/>
        <v>43258</v>
      </c>
    </row>
    <row r="478" s="10" customFormat="1" spans="1:33">
      <c r="A478" s="4" t="s">
        <v>2694</v>
      </c>
      <c r="B478" s="4" t="s">
        <v>2694</v>
      </c>
      <c r="C478" s="4" t="s">
        <v>2690</v>
      </c>
      <c r="D478" s="4" t="s">
        <v>2695</v>
      </c>
      <c r="E478" s="4" t="s">
        <v>36</v>
      </c>
      <c r="F478" s="4" t="s">
        <v>37</v>
      </c>
      <c r="G478" s="4" t="s">
        <v>51</v>
      </c>
      <c r="H478" s="4"/>
      <c r="I478" s="4"/>
      <c r="J478" s="4" t="s">
        <v>52</v>
      </c>
      <c r="K478" s="4" t="s">
        <v>130</v>
      </c>
      <c r="L478" s="4" t="s">
        <v>131</v>
      </c>
      <c r="M478" s="4" t="s">
        <v>132</v>
      </c>
      <c r="N478" s="4" t="s">
        <v>36</v>
      </c>
      <c r="O478" s="4">
        <v>1</v>
      </c>
      <c r="P478" s="4" t="s">
        <v>56</v>
      </c>
      <c r="Q478" s="4">
        <v>22.98</v>
      </c>
      <c r="R478" s="4"/>
      <c r="S478" s="4"/>
      <c r="T478" s="4"/>
      <c r="U478" s="4"/>
      <c r="V478" s="4"/>
      <c r="W478" s="4"/>
      <c r="X478" s="4"/>
      <c r="Y478" s="4" t="s">
        <v>2692</v>
      </c>
      <c r="Z478" s="4" t="s">
        <v>58</v>
      </c>
      <c r="AA478" s="4" t="s">
        <v>2693</v>
      </c>
      <c r="AB478" s="4" t="s">
        <v>59</v>
      </c>
      <c r="AC478" s="4"/>
      <c r="AD478" s="4" t="b">
        <v>0</v>
      </c>
      <c r="AE478" s="4"/>
      <c r="AF478" s="4"/>
      <c r="AG478" s="12">
        <f t="shared" si="7"/>
        <v>43258</v>
      </c>
    </row>
    <row r="479" s="10" customFormat="1" spans="1:33">
      <c r="A479" s="4" t="s">
        <v>2696</v>
      </c>
      <c r="B479" s="4" t="s">
        <v>2696</v>
      </c>
      <c r="C479" s="4" t="s">
        <v>2697</v>
      </c>
      <c r="D479" s="4" t="s">
        <v>2698</v>
      </c>
      <c r="E479" s="4" t="s">
        <v>36</v>
      </c>
      <c r="F479" s="4" t="s">
        <v>37</v>
      </c>
      <c r="G479" s="4" t="s">
        <v>51</v>
      </c>
      <c r="H479" s="4"/>
      <c r="I479" s="4"/>
      <c r="J479" s="4" t="s">
        <v>52</v>
      </c>
      <c r="K479" s="4" t="s">
        <v>191</v>
      </c>
      <c r="L479" s="4" t="s">
        <v>192</v>
      </c>
      <c r="M479" s="4" t="s">
        <v>193</v>
      </c>
      <c r="N479" s="4" t="s">
        <v>36</v>
      </c>
      <c r="O479" s="4">
        <v>1</v>
      </c>
      <c r="P479" s="4" t="s">
        <v>56</v>
      </c>
      <c r="Q479" s="4">
        <v>23.98</v>
      </c>
      <c r="R479" s="4"/>
      <c r="S479" s="4"/>
      <c r="T479" s="4"/>
      <c r="U479" s="4"/>
      <c r="V479" s="4"/>
      <c r="W479" s="4"/>
      <c r="X479" s="4"/>
      <c r="Y479" s="4" t="s">
        <v>2699</v>
      </c>
      <c r="Z479" s="4" t="s">
        <v>357</v>
      </c>
      <c r="AA479" s="4" t="s">
        <v>2700</v>
      </c>
      <c r="AB479" s="4" t="s">
        <v>59</v>
      </c>
      <c r="AC479" s="4"/>
      <c r="AD479" s="4" t="b">
        <v>1</v>
      </c>
      <c r="AE479" s="4"/>
      <c r="AF479" s="4"/>
      <c r="AG479" s="12">
        <f t="shared" si="7"/>
        <v>43258</v>
      </c>
    </row>
    <row r="480" s="10" customFormat="1" spans="1:33">
      <c r="A480" s="4" t="s">
        <v>2696</v>
      </c>
      <c r="B480" s="4" t="s">
        <v>2696</v>
      </c>
      <c r="C480" s="4" t="s">
        <v>2697</v>
      </c>
      <c r="D480" s="4" t="s">
        <v>2698</v>
      </c>
      <c r="E480" s="4" t="s">
        <v>36</v>
      </c>
      <c r="F480" s="4" t="s">
        <v>37</v>
      </c>
      <c r="G480" s="4" t="s">
        <v>51</v>
      </c>
      <c r="H480" s="4"/>
      <c r="I480" s="4"/>
      <c r="J480" s="4" t="s">
        <v>52</v>
      </c>
      <c r="K480" s="4" t="s">
        <v>1119</v>
      </c>
      <c r="L480" s="4" t="s">
        <v>1120</v>
      </c>
      <c r="M480" s="4" t="s">
        <v>1121</v>
      </c>
      <c r="N480" s="4" t="s">
        <v>36</v>
      </c>
      <c r="O480" s="4">
        <v>1</v>
      </c>
      <c r="P480" s="4" t="s">
        <v>56</v>
      </c>
      <c r="Q480" s="4">
        <v>23.98</v>
      </c>
      <c r="R480" s="4"/>
      <c r="S480" s="4"/>
      <c r="T480" s="4"/>
      <c r="U480" s="4"/>
      <c r="V480" s="4"/>
      <c r="W480" s="4"/>
      <c r="X480" s="4"/>
      <c r="Y480" s="4" t="s">
        <v>2699</v>
      </c>
      <c r="Z480" s="4" t="s">
        <v>357</v>
      </c>
      <c r="AA480" s="4" t="s">
        <v>2700</v>
      </c>
      <c r="AB480" s="4" t="s">
        <v>59</v>
      </c>
      <c r="AC480" s="4"/>
      <c r="AD480" s="4" t="b">
        <v>1</v>
      </c>
      <c r="AE480" s="4"/>
      <c r="AF480" s="4"/>
      <c r="AG480" s="12">
        <f t="shared" si="7"/>
        <v>43258</v>
      </c>
    </row>
    <row r="481" s="10" customFormat="1" spans="1:33">
      <c r="A481" s="4" t="s">
        <v>2696</v>
      </c>
      <c r="B481" s="4" t="s">
        <v>2696</v>
      </c>
      <c r="C481" s="4" t="s">
        <v>2697</v>
      </c>
      <c r="D481" s="4" t="s">
        <v>2698</v>
      </c>
      <c r="E481" s="4" t="s">
        <v>36</v>
      </c>
      <c r="F481" s="4" t="s">
        <v>37</v>
      </c>
      <c r="G481" s="4" t="s">
        <v>51</v>
      </c>
      <c r="H481" s="4"/>
      <c r="I481" s="4"/>
      <c r="J481" s="4" t="s">
        <v>52</v>
      </c>
      <c r="K481" s="4" t="s">
        <v>295</v>
      </c>
      <c r="L481" s="4" t="s">
        <v>296</v>
      </c>
      <c r="M481" s="4" t="s">
        <v>297</v>
      </c>
      <c r="N481" s="4" t="s">
        <v>36</v>
      </c>
      <c r="O481" s="4">
        <v>1</v>
      </c>
      <c r="P481" s="4" t="s">
        <v>56</v>
      </c>
      <c r="Q481" s="4">
        <v>23.98</v>
      </c>
      <c r="R481" s="4"/>
      <c r="S481" s="4"/>
      <c r="T481" s="4"/>
      <c r="U481" s="4"/>
      <c r="V481" s="4"/>
      <c r="W481" s="4"/>
      <c r="X481" s="4"/>
      <c r="Y481" s="4" t="s">
        <v>2699</v>
      </c>
      <c r="Z481" s="4" t="s">
        <v>357</v>
      </c>
      <c r="AA481" s="4" t="s">
        <v>2700</v>
      </c>
      <c r="AB481" s="4" t="s">
        <v>59</v>
      </c>
      <c r="AC481" s="4"/>
      <c r="AD481" s="4" t="b">
        <v>1</v>
      </c>
      <c r="AE481" s="4"/>
      <c r="AF481" s="4"/>
      <c r="AG481" s="12">
        <f t="shared" si="7"/>
        <v>43258</v>
      </c>
    </row>
    <row r="482" s="10" customFormat="1" spans="1:33">
      <c r="A482" s="4" t="s">
        <v>2696</v>
      </c>
      <c r="B482" s="4" t="s">
        <v>2696</v>
      </c>
      <c r="C482" s="4" t="s">
        <v>2697</v>
      </c>
      <c r="D482" s="4" t="s">
        <v>2698</v>
      </c>
      <c r="E482" s="4" t="s">
        <v>36</v>
      </c>
      <c r="F482" s="4" t="s">
        <v>37</v>
      </c>
      <c r="G482" s="4" t="s">
        <v>51</v>
      </c>
      <c r="H482" s="4"/>
      <c r="I482" s="4"/>
      <c r="J482" s="4" t="s">
        <v>52</v>
      </c>
      <c r="K482" s="4" t="s">
        <v>97</v>
      </c>
      <c r="L482" s="4" t="s">
        <v>98</v>
      </c>
      <c r="M482" s="4" t="s">
        <v>99</v>
      </c>
      <c r="N482" s="4" t="s">
        <v>36</v>
      </c>
      <c r="O482" s="4">
        <v>1</v>
      </c>
      <c r="P482" s="4" t="s">
        <v>56</v>
      </c>
      <c r="Q482" s="4">
        <v>23.98</v>
      </c>
      <c r="R482" s="4"/>
      <c r="S482" s="4"/>
      <c r="T482" s="4"/>
      <c r="U482" s="4"/>
      <c r="V482" s="4"/>
      <c r="W482" s="4"/>
      <c r="X482" s="4"/>
      <c r="Y482" s="4" t="s">
        <v>2699</v>
      </c>
      <c r="Z482" s="4" t="s">
        <v>357</v>
      </c>
      <c r="AA482" s="4" t="s">
        <v>2700</v>
      </c>
      <c r="AB482" s="4" t="s">
        <v>59</v>
      </c>
      <c r="AC482" s="4"/>
      <c r="AD482" s="4" t="b">
        <v>1</v>
      </c>
      <c r="AE482" s="4"/>
      <c r="AF482" s="4"/>
      <c r="AG482" s="12">
        <f t="shared" si="7"/>
        <v>43258</v>
      </c>
    </row>
    <row r="483" s="10" customFormat="1" spans="1:33">
      <c r="A483" s="4" t="s">
        <v>2701</v>
      </c>
      <c r="B483" s="4" t="s">
        <v>2701</v>
      </c>
      <c r="C483" s="4" t="s">
        <v>2702</v>
      </c>
      <c r="D483" s="4" t="s">
        <v>2703</v>
      </c>
      <c r="E483" s="4" t="s">
        <v>36</v>
      </c>
      <c r="F483" s="4" t="s">
        <v>37</v>
      </c>
      <c r="G483" s="4" t="s">
        <v>51</v>
      </c>
      <c r="H483" s="4"/>
      <c r="I483" s="4"/>
      <c r="J483" s="4" t="s">
        <v>52</v>
      </c>
      <c r="K483" s="4" t="s">
        <v>1119</v>
      </c>
      <c r="L483" s="4" t="s">
        <v>1120</v>
      </c>
      <c r="M483" s="4" t="s">
        <v>1121</v>
      </c>
      <c r="N483" s="4" t="s">
        <v>36</v>
      </c>
      <c r="O483" s="4">
        <v>1</v>
      </c>
      <c r="P483" s="4" t="s">
        <v>56</v>
      </c>
      <c r="Q483" s="4">
        <v>23.98</v>
      </c>
      <c r="R483" s="4"/>
      <c r="S483" s="4"/>
      <c r="T483" s="4"/>
      <c r="U483" s="4"/>
      <c r="V483" s="4"/>
      <c r="W483" s="4"/>
      <c r="X483" s="4"/>
      <c r="Y483" s="4" t="s">
        <v>2704</v>
      </c>
      <c r="Z483" s="4" t="s">
        <v>186</v>
      </c>
      <c r="AA483" s="4">
        <v>85345</v>
      </c>
      <c r="AB483" s="4" t="s">
        <v>59</v>
      </c>
      <c r="AC483" s="4"/>
      <c r="AD483" s="4" t="b">
        <v>0</v>
      </c>
      <c r="AE483" s="4"/>
      <c r="AF483" s="4"/>
      <c r="AG483" s="12">
        <f t="shared" si="7"/>
        <v>43258</v>
      </c>
    </row>
    <row r="484" s="10" customFormat="1" spans="1:33">
      <c r="A484" s="4" t="s">
        <v>2705</v>
      </c>
      <c r="B484" s="4" t="s">
        <v>2705</v>
      </c>
      <c r="C484" s="4" t="s">
        <v>2706</v>
      </c>
      <c r="D484" s="4" t="s">
        <v>2707</v>
      </c>
      <c r="E484" s="4" t="s">
        <v>36</v>
      </c>
      <c r="F484" s="4" t="s">
        <v>37</v>
      </c>
      <c r="G484" s="4" t="s">
        <v>51</v>
      </c>
      <c r="H484" s="4"/>
      <c r="I484" s="4"/>
      <c r="J484" s="4" t="s">
        <v>52</v>
      </c>
      <c r="K484" s="4" t="s">
        <v>662</v>
      </c>
      <c r="L484" s="4" t="s">
        <v>663</v>
      </c>
      <c r="M484" s="4" t="s">
        <v>664</v>
      </c>
      <c r="N484" s="4" t="s">
        <v>36</v>
      </c>
      <c r="O484" s="4">
        <v>1</v>
      </c>
      <c r="P484" s="4" t="s">
        <v>56</v>
      </c>
      <c r="Q484" s="4">
        <v>10</v>
      </c>
      <c r="R484" s="4"/>
      <c r="S484" s="4"/>
      <c r="T484" s="4"/>
      <c r="U484" s="4"/>
      <c r="V484" s="4"/>
      <c r="W484" s="4"/>
      <c r="X484" s="4"/>
      <c r="Y484" s="4" t="s">
        <v>2708</v>
      </c>
      <c r="Z484" s="4" t="s">
        <v>58</v>
      </c>
      <c r="AA484" s="4" t="s">
        <v>2709</v>
      </c>
      <c r="AB484" s="4" t="s">
        <v>59</v>
      </c>
      <c r="AC484" s="4"/>
      <c r="AD484" s="4" t="b">
        <v>0</v>
      </c>
      <c r="AE484" s="4"/>
      <c r="AF484" s="4"/>
      <c r="AG484" s="12">
        <f t="shared" si="7"/>
        <v>43258</v>
      </c>
    </row>
    <row r="485" s="10" customFormat="1" spans="1:33">
      <c r="A485" s="4" t="s">
        <v>2710</v>
      </c>
      <c r="B485" s="4" t="s">
        <v>2710</v>
      </c>
      <c r="C485" s="4" t="s">
        <v>2711</v>
      </c>
      <c r="D485" s="4" t="s">
        <v>2712</v>
      </c>
      <c r="E485" s="4" t="s">
        <v>36</v>
      </c>
      <c r="F485" s="4" t="s">
        <v>37</v>
      </c>
      <c r="G485" s="4" t="s">
        <v>51</v>
      </c>
      <c r="H485" s="4"/>
      <c r="I485" s="4"/>
      <c r="J485" s="4" t="s">
        <v>52</v>
      </c>
      <c r="K485" s="4" t="s">
        <v>130</v>
      </c>
      <c r="L485" s="4" t="s">
        <v>131</v>
      </c>
      <c r="M485" s="4" t="s">
        <v>132</v>
      </c>
      <c r="N485" s="4" t="s">
        <v>36</v>
      </c>
      <c r="O485" s="4">
        <v>1</v>
      </c>
      <c r="P485" s="4" t="s">
        <v>56</v>
      </c>
      <c r="Q485" s="4">
        <v>22.98</v>
      </c>
      <c r="R485" s="4">
        <v>1.86</v>
      </c>
      <c r="S485" s="4"/>
      <c r="T485" s="4"/>
      <c r="U485" s="4"/>
      <c r="V485" s="4"/>
      <c r="W485" s="4"/>
      <c r="X485" s="4"/>
      <c r="Y485" s="4" t="s">
        <v>2713</v>
      </c>
      <c r="Z485" s="4" t="s">
        <v>366</v>
      </c>
      <c r="AA485" s="4" t="s">
        <v>2714</v>
      </c>
      <c r="AB485" s="4" t="s">
        <v>59</v>
      </c>
      <c r="AC485" s="4"/>
      <c r="AD485" s="4" t="b">
        <v>0</v>
      </c>
      <c r="AE485" s="4"/>
      <c r="AF485" s="4"/>
      <c r="AG485" s="12">
        <f t="shared" si="7"/>
        <v>43258</v>
      </c>
    </row>
    <row r="486" s="10" customFormat="1" spans="1:33">
      <c r="A486" s="4" t="s">
        <v>2715</v>
      </c>
      <c r="B486" s="4" t="s">
        <v>2715</v>
      </c>
      <c r="C486" s="4" t="s">
        <v>2716</v>
      </c>
      <c r="D486" s="4" t="s">
        <v>2717</v>
      </c>
      <c r="E486" s="4" t="s">
        <v>36</v>
      </c>
      <c r="F486" s="4" t="s">
        <v>37</v>
      </c>
      <c r="G486" s="4" t="s">
        <v>51</v>
      </c>
      <c r="H486" s="4"/>
      <c r="I486" s="4"/>
      <c r="J486" s="4" t="s">
        <v>52</v>
      </c>
      <c r="K486" s="4" t="s">
        <v>2718</v>
      </c>
      <c r="L486" s="4" t="s">
        <v>2719</v>
      </c>
      <c r="M486" s="4" t="s">
        <v>2720</v>
      </c>
      <c r="N486" s="4" t="s">
        <v>36</v>
      </c>
      <c r="O486" s="4">
        <v>1</v>
      </c>
      <c r="P486" s="4" t="s">
        <v>56</v>
      </c>
      <c r="Q486" s="4">
        <v>20.98</v>
      </c>
      <c r="R486" s="4"/>
      <c r="S486" s="4"/>
      <c r="T486" s="4"/>
      <c r="U486" s="4"/>
      <c r="V486" s="4"/>
      <c r="W486" s="4"/>
      <c r="X486" s="4"/>
      <c r="Y486" s="4" t="s">
        <v>2721</v>
      </c>
      <c r="Z486" s="4" t="s">
        <v>2513</v>
      </c>
      <c r="AA486" s="4" t="s">
        <v>2722</v>
      </c>
      <c r="AB486" s="4" t="s">
        <v>59</v>
      </c>
      <c r="AC486" s="4"/>
      <c r="AD486" s="4" t="b">
        <v>0</v>
      </c>
      <c r="AE486" s="4"/>
      <c r="AF486" s="4"/>
      <c r="AG486" s="12">
        <f t="shared" si="7"/>
        <v>43258</v>
      </c>
    </row>
    <row r="487" s="10" customFormat="1" spans="1:33">
      <c r="A487" s="4" t="s">
        <v>2723</v>
      </c>
      <c r="B487" s="4" t="s">
        <v>2723</v>
      </c>
      <c r="C487" s="4" t="s">
        <v>2724</v>
      </c>
      <c r="D487" s="4" t="s">
        <v>2725</v>
      </c>
      <c r="E487" s="4" t="s">
        <v>36</v>
      </c>
      <c r="F487" s="4" t="s">
        <v>37</v>
      </c>
      <c r="G487" s="4" t="s">
        <v>51</v>
      </c>
      <c r="H487" s="4"/>
      <c r="I487" s="4"/>
      <c r="J487" s="4" t="s">
        <v>157</v>
      </c>
      <c r="K487" s="4" t="s">
        <v>2726</v>
      </c>
      <c r="L487" s="4" t="s">
        <v>2727</v>
      </c>
      <c r="M487" s="4" t="s">
        <v>2728</v>
      </c>
      <c r="N487" s="4" t="s">
        <v>36</v>
      </c>
      <c r="O487" s="4">
        <v>1</v>
      </c>
      <c r="P487" s="4" t="s">
        <v>56</v>
      </c>
      <c r="Q487" s="4">
        <v>22.98</v>
      </c>
      <c r="R487" s="4"/>
      <c r="S487" s="4">
        <v>5.99</v>
      </c>
      <c r="T487" s="4"/>
      <c r="U487" s="4"/>
      <c r="V487" s="4"/>
      <c r="W487" s="4"/>
      <c r="X487" s="4"/>
      <c r="Y487" s="4" t="s">
        <v>2729</v>
      </c>
      <c r="Z487" s="4" t="s">
        <v>451</v>
      </c>
      <c r="AA487" s="4">
        <v>31406</v>
      </c>
      <c r="AB487" s="4" t="s">
        <v>59</v>
      </c>
      <c r="AC487" s="4"/>
      <c r="AD487" s="4" t="b">
        <v>0</v>
      </c>
      <c r="AE487" s="4"/>
      <c r="AF487" s="4"/>
      <c r="AG487" s="12">
        <f t="shared" si="7"/>
        <v>43258</v>
      </c>
    </row>
    <row r="488" s="10" customFormat="1" spans="1:33">
      <c r="A488" s="4" t="s">
        <v>2730</v>
      </c>
      <c r="B488" s="4" t="s">
        <v>2730</v>
      </c>
      <c r="C488" s="4" t="s">
        <v>2731</v>
      </c>
      <c r="D488" s="4" t="s">
        <v>2732</v>
      </c>
      <c r="E488" s="4" t="s">
        <v>36</v>
      </c>
      <c r="F488" s="4" t="s">
        <v>37</v>
      </c>
      <c r="G488" s="4" t="s">
        <v>51</v>
      </c>
      <c r="H488" s="4"/>
      <c r="I488" s="4"/>
      <c r="J488" s="4" t="s">
        <v>52</v>
      </c>
      <c r="K488" s="4" t="s">
        <v>527</v>
      </c>
      <c r="L488" s="4" t="s">
        <v>528</v>
      </c>
      <c r="M488" s="4" t="s">
        <v>529</v>
      </c>
      <c r="N488" s="4" t="s">
        <v>36</v>
      </c>
      <c r="O488" s="4">
        <v>1</v>
      </c>
      <c r="P488" s="4" t="s">
        <v>56</v>
      </c>
      <c r="Q488" s="4">
        <v>23.98</v>
      </c>
      <c r="R488" s="4"/>
      <c r="S488" s="4"/>
      <c r="T488" s="4"/>
      <c r="U488" s="4"/>
      <c r="V488" s="4"/>
      <c r="W488" s="4"/>
      <c r="X488" s="4"/>
      <c r="Y488" s="4" t="s">
        <v>2733</v>
      </c>
      <c r="Z488" s="4" t="s">
        <v>89</v>
      </c>
      <c r="AA488" s="4" t="s">
        <v>2734</v>
      </c>
      <c r="AB488" s="4" t="s">
        <v>59</v>
      </c>
      <c r="AC488" s="4"/>
      <c r="AD488" s="4" t="b">
        <v>0</v>
      </c>
      <c r="AE488" s="4"/>
      <c r="AF488" s="4"/>
      <c r="AG488" s="12">
        <f t="shared" si="7"/>
        <v>43258</v>
      </c>
    </row>
    <row r="489" s="10" customFormat="1" spans="1:33">
      <c r="A489" s="4" t="s">
        <v>2735</v>
      </c>
      <c r="B489" s="4" t="s">
        <v>2735</v>
      </c>
      <c r="C489" s="4" t="s">
        <v>2736</v>
      </c>
      <c r="D489" s="4" t="s">
        <v>2737</v>
      </c>
      <c r="E489" s="4" t="s">
        <v>36</v>
      </c>
      <c r="F489" s="4" t="s">
        <v>37</v>
      </c>
      <c r="G489" s="4" t="s">
        <v>51</v>
      </c>
      <c r="H489" s="4"/>
      <c r="I489" s="4"/>
      <c r="J489" s="4" t="s">
        <v>52</v>
      </c>
      <c r="K489" s="4" t="s">
        <v>182</v>
      </c>
      <c r="L489" s="4" t="s">
        <v>183</v>
      </c>
      <c r="M489" s="4" t="s">
        <v>184</v>
      </c>
      <c r="N489" s="4" t="s">
        <v>36</v>
      </c>
      <c r="O489" s="4">
        <v>1</v>
      </c>
      <c r="P489" s="4" t="s">
        <v>56</v>
      </c>
      <c r="Q489" s="4">
        <v>23.98</v>
      </c>
      <c r="R489" s="4"/>
      <c r="S489" s="4"/>
      <c r="T489" s="4"/>
      <c r="U489" s="4"/>
      <c r="V489" s="4"/>
      <c r="W489" s="4"/>
      <c r="X489" s="4"/>
      <c r="Y489" s="4" t="s">
        <v>2738</v>
      </c>
      <c r="Z489" s="4" t="s">
        <v>290</v>
      </c>
      <c r="AA489" s="4" t="s">
        <v>2739</v>
      </c>
      <c r="AB489" s="4" t="s">
        <v>59</v>
      </c>
      <c r="AC489" s="4"/>
      <c r="AD489" s="4" t="b">
        <v>0</v>
      </c>
      <c r="AE489" s="4"/>
      <c r="AF489" s="4"/>
      <c r="AG489" s="12">
        <f t="shared" si="7"/>
        <v>43258</v>
      </c>
    </row>
    <row r="490" s="10" customFormat="1" spans="1:33">
      <c r="A490" s="4" t="s">
        <v>2740</v>
      </c>
      <c r="B490" s="4" t="s">
        <v>2740</v>
      </c>
      <c r="C490" s="4" t="s">
        <v>2741</v>
      </c>
      <c r="D490" s="4" t="s">
        <v>2742</v>
      </c>
      <c r="E490" s="4" t="s">
        <v>36</v>
      </c>
      <c r="F490" s="4" t="s">
        <v>37</v>
      </c>
      <c r="G490" s="4" t="s">
        <v>51</v>
      </c>
      <c r="H490" s="4"/>
      <c r="I490" s="4"/>
      <c r="J490" s="4" t="s">
        <v>157</v>
      </c>
      <c r="K490" s="4" t="s">
        <v>2743</v>
      </c>
      <c r="L490" s="4" t="s">
        <v>2744</v>
      </c>
      <c r="M490" s="4" t="s">
        <v>2745</v>
      </c>
      <c r="N490" s="4" t="s">
        <v>36</v>
      </c>
      <c r="O490" s="4">
        <v>1</v>
      </c>
      <c r="P490" s="4" t="s">
        <v>56</v>
      </c>
      <c r="Q490" s="4">
        <v>10</v>
      </c>
      <c r="R490" s="4"/>
      <c r="S490" s="4">
        <v>2.82</v>
      </c>
      <c r="T490" s="4"/>
      <c r="U490" s="4"/>
      <c r="V490" s="4"/>
      <c r="W490" s="4"/>
      <c r="X490" s="4">
        <v>2.82</v>
      </c>
      <c r="Y490" s="4" t="s">
        <v>374</v>
      </c>
      <c r="Z490" s="4" t="s">
        <v>290</v>
      </c>
      <c r="AA490" s="4" t="s">
        <v>2746</v>
      </c>
      <c r="AB490" s="4" t="s">
        <v>59</v>
      </c>
      <c r="AC490" s="4" t="s">
        <v>259</v>
      </c>
      <c r="AD490" s="4" t="b">
        <v>0</v>
      </c>
      <c r="AE490" s="4"/>
      <c r="AF490" s="4"/>
      <c r="AG490" s="12">
        <f t="shared" si="7"/>
        <v>43258</v>
      </c>
    </row>
    <row r="491" s="10" customFormat="1" spans="1:33">
      <c r="A491" s="4" t="s">
        <v>2747</v>
      </c>
      <c r="B491" s="4" t="s">
        <v>2747</v>
      </c>
      <c r="C491" s="4" t="s">
        <v>2748</v>
      </c>
      <c r="D491" s="4" t="s">
        <v>2749</v>
      </c>
      <c r="E491" s="4" t="s">
        <v>36</v>
      </c>
      <c r="F491" s="4" t="s">
        <v>37</v>
      </c>
      <c r="G491" s="4" t="s">
        <v>51</v>
      </c>
      <c r="H491" s="4"/>
      <c r="I491" s="4"/>
      <c r="J491" s="4" t="s">
        <v>157</v>
      </c>
      <c r="K491" s="4" t="s">
        <v>2750</v>
      </c>
      <c r="L491" s="4" t="s">
        <v>2751</v>
      </c>
      <c r="M491" s="4" t="s">
        <v>2752</v>
      </c>
      <c r="N491" s="4" t="s">
        <v>36</v>
      </c>
      <c r="O491" s="4">
        <v>1</v>
      </c>
      <c r="P491" s="4" t="s">
        <v>56</v>
      </c>
      <c r="Q491" s="4">
        <v>18.98</v>
      </c>
      <c r="R491" s="4"/>
      <c r="S491" s="4">
        <v>5.99</v>
      </c>
      <c r="T491" s="4"/>
      <c r="U491" s="4"/>
      <c r="V491" s="4"/>
      <c r="W491" s="4"/>
      <c r="X491" s="4"/>
      <c r="Y491" s="4" t="s">
        <v>2753</v>
      </c>
      <c r="Z491" s="4" t="s">
        <v>177</v>
      </c>
      <c r="AA491" s="4" t="s">
        <v>2754</v>
      </c>
      <c r="AB491" s="4" t="s">
        <v>59</v>
      </c>
      <c r="AC491" s="4"/>
      <c r="AD491" s="4" t="b">
        <v>0</v>
      </c>
      <c r="AE491" s="4"/>
      <c r="AF491" s="4"/>
      <c r="AG491" s="12">
        <f t="shared" si="7"/>
        <v>43258</v>
      </c>
    </row>
    <row r="492" s="10" customFormat="1" spans="1:33">
      <c r="A492" s="4" t="s">
        <v>2755</v>
      </c>
      <c r="B492" s="4" t="s">
        <v>2755</v>
      </c>
      <c r="C492" s="4" t="s">
        <v>2756</v>
      </c>
      <c r="D492" s="4" t="s">
        <v>2757</v>
      </c>
      <c r="E492" s="4" t="s">
        <v>36</v>
      </c>
      <c r="F492" s="4" t="s">
        <v>37</v>
      </c>
      <c r="G492" s="4" t="s">
        <v>51</v>
      </c>
      <c r="H492" s="4"/>
      <c r="I492" s="4"/>
      <c r="J492" s="4" t="s">
        <v>52</v>
      </c>
      <c r="K492" s="4" t="s">
        <v>1119</v>
      </c>
      <c r="L492" s="4" t="s">
        <v>1120</v>
      </c>
      <c r="M492" s="4" t="s">
        <v>1121</v>
      </c>
      <c r="N492" s="4" t="s">
        <v>36</v>
      </c>
      <c r="O492" s="4">
        <v>1</v>
      </c>
      <c r="P492" s="4" t="s">
        <v>56</v>
      </c>
      <c r="Q492" s="4">
        <v>23.98</v>
      </c>
      <c r="R492" s="4"/>
      <c r="S492" s="4"/>
      <c r="T492" s="4"/>
      <c r="U492" s="4"/>
      <c r="V492" s="4"/>
      <c r="W492" s="4"/>
      <c r="X492" s="4"/>
      <c r="Y492" s="4" t="s">
        <v>1259</v>
      </c>
      <c r="Z492" s="4" t="s">
        <v>47</v>
      </c>
      <c r="AA492" s="4">
        <v>95973</v>
      </c>
      <c r="AB492" s="4" t="s">
        <v>59</v>
      </c>
      <c r="AC492" s="4"/>
      <c r="AD492" s="4" t="b">
        <v>0</v>
      </c>
      <c r="AE492" s="4"/>
      <c r="AF492" s="4"/>
      <c r="AG492" s="12">
        <f t="shared" si="7"/>
        <v>43258</v>
      </c>
    </row>
    <row r="493" s="10" customFormat="1" spans="1:33">
      <c r="A493" s="4" t="s">
        <v>2758</v>
      </c>
      <c r="B493" s="4" t="s">
        <v>2758</v>
      </c>
      <c r="C493" s="4" t="s">
        <v>2759</v>
      </c>
      <c r="D493" s="4" t="s">
        <v>2760</v>
      </c>
      <c r="E493" s="4" t="s">
        <v>36</v>
      </c>
      <c r="F493" s="4" t="s">
        <v>37</v>
      </c>
      <c r="G493" s="4" t="s">
        <v>51</v>
      </c>
      <c r="H493" s="4"/>
      <c r="I493" s="4"/>
      <c r="J493" s="4" t="s">
        <v>157</v>
      </c>
      <c r="K493" s="4" t="s">
        <v>2311</v>
      </c>
      <c r="L493" s="4" t="s">
        <v>2312</v>
      </c>
      <c r="M493" s="4" t="s">
        <v>2313</v>
      </c>
      <c r="N493" s="4" t="s">
        <v>36</v>
      </c>
      <c r="O493" s="4">
        <v>1</v>
      </c>
      <c r="P493" s="4" t="s">
        <v>56</v>
      </c>
      <c r="Q493" s="4">
        <v>22.98</v>
      </c>
      <c r="R493" s="4"/>
      <c r="S493" s="4">
        <v>2.49</v>
      </c>
      <c r="T493" s="4"/>
      <c r="U493" s="4"/>
      <c r="V493" s="4"/>
      <c r="W493" s="4"/>
      <c r="X493" s="4">
        <v>2.49</v>
      </c>
      <c r="Y493" s="4" t="s">
        <v>88</v>
      </c>
      <c r="Z493" s="4" t="s">
        <v>89</v>
      </c>
      <c r="AA493" s="4" t="s">
        <v>2761</v>
      </c>
      <c r="AB493" s="4" t="s">
        <v>59</v>
      </c>
      <c r="AC493" s="4" t="s">
        <v>259</v>
      </c>
      <c r="AD493" s="4" t="b">
        <v>0</v>
      </c>
      <c r="AE493" s="4"/>
      <c r="AF493" s="4"/>
      <c r="AG493" s="12">
        <f t="shared" si="7"/>
        <v>43258</v>
      </c>
    </row>
    <row r="494" s="10" customFormat="1" spans="1:33">
      <c r="A494" s="4" t="s">
        <v>2762</v>
      </c>
      <c r="B494" s="4" t="s">
        <v>2762</v>
      </c>
      <c r="C494" s="4" t="s">
        <v>2763</v>
      </c>
      <c r="D494" s="4" t="s">
        <v>2764</v>
      </c>
      <c r="E494" s="4" t="s">
        <v>36</v>
      </c>
      <c r="F494" s="4" t="s">
        <v>37</v>
      </c>
      <c r="G494" s="4" t="s">
        <v>51</v>
      </c>
      <c r="H494" s="4"/>
      <c r="I494" s="4"/>
      <c r="J494" s="4" t="s">
        <v>52</v>
      </c>
      <c r="K494" s="4" t="s">
        <v>527</v>
      </c>
      <c r="L494" s="4" t="s">
        <v>528</v>
      </c>
      <c r="M494" s="4" t="s">
        <v>529</v>
      </c>
      <c r="N494" s="4" t="s">
        <v>36</v>
      </c>
      <c r="O494" s="4">
        <v>1</v>
      </c>
      <c r="P494" s="4" t="s">
        <v>56</v>
      </c>
      <c r="Q494" s="4">
        <v>23.98</v>
      </c>
      <c r="R494" s="4"/>
      <c r="S494" s="4"/>
      <c r="T494" s="4"/>
      <c r="U494" s="4"/>
      <c r="V494" s="4"/>
      <c r="W494" s="4"/>
      <c r="X494" s="4"/>
      <c r="Y494" s="4" t="s">
        <v>2765</v>
      </c>
      <c r="Z494" s="4" t="s">
        <v>1074</v>
      </c>
      <c r="AA494" s="4" t="s">
        <v>2766</v>
      </c>
      <c r="AB494" s="4" t="s">
        <v>59</v>
      </c>
      <c r="AC494" s="4"/>
      <c r="AD494" s="4" t="b">
        <v>0</v>
      </c>
      <c r="AE494" s="4"/>
      <c r="AF494" s="4"/>
      <c r="AG494" s="12">
        <f t="shared" si="7"/>
        <v>43258</v>
      </c>
    </row>
    <row r="495" s="10" customFormat="1" spans="1:33">
      <c r="A495" s="4" t="s">
        <v>2767</v>
      </c>
      <c r="B495" s="4" t="s">
        <v>2767</v>
      </c>
      <c r="C495" s="4" t="s">
        <v>2768</v>
      </c>
      <c r="D495" s="4" t="s">
        <v>2769</v>
      </c>
      <c r="E495" s="4" t="s">
        <v>36</v>
      </c>
      <c r="F495" s="4" t="s">
        <v>37</v>
      </c>
      <c r="G495" s="4" t="s">
        <v>51</v>
      </c>
      <c r="H495" s="4"/>
      <c r="I495" s="4"/>
      <c r="J495" s="4" t="s">
        <v>52</v>
      </c>
      <c r="K495" s="4" t="s">
        <v>295</v>
      </c>
      <c r="L495" s="4" t="s">
        <v>296</v>
      </c>
      <c r="M495" s="4" t="s">
        <v>297</v>
      </c>
      <c r="N495" s="4" t="s">
        <v>36</v>
      </c>
      <c r="O495" s="4">
        <v>1</v>
      </c>
      <c r="P495" s="4" t="s">
        <v>56</v>
      </c>
      <c r="Q495" s="4">
        <v>23.98</v>
      </c>
      <c r="R495" s="4"/>
      <c r="S495" s="4"/>
      <c r="T495" s="4"/>
      <c r="U495" s="4"/>
      <c r="V495" s="4"/>
      <c r="W495" s="4"/>
      <c r="X495" s="4"/>
      <c r="Y495" s="4" t="s">
        <v>2770</v>
      </c>
      <c r="Z495" s="4" t="s">
        <v>233</v>
      </c>
      <c r="AA495" s="4" t="s">
        <v>2771</v>
      </c>
      <c r="AB495" s="4" t="s">
        <v>59</v>
      </c>
      <c r="AC495" s="4"/>
      <c r="AD495" s="4" t="b">
        <v>0</v>
      </c>
      <c r="AE495" s="4"/>
      <c r="AF495" s="4"/>
      <c r="AG495" s="12">
        <f t="shared" si="7"/>
        <v>43258</v>
      </c>
    </row>
    <row r="496" s="10" customFormat="1" spans="1:33">
      <c r="A496" s="4" t="s">
        <v>2772</v>
      </c>
      <c r="B496" s="4" t="s">
        <v>2772</v>
      </c>
      <c r="C496" s="4" t="s">
        <v>2773</v>
      </c>
      <c r="D496" s="4" t="s">
        <v>2774</v>
      </c>
      <c r="E496" s="4" t="s">
        <v>36</v>
      </c>
      <c r="F496" s="4" t="s">
        <v>37</v>
      </c>
      <c r="G496" s="4" t="s">
        <v>51</v>
      </c>
      <c r="H496" s="4"/>
      <c r="I496" s="4"/>
      <c r="J496" s="4" t="s">
        <v>52</v>
      </c>
      <c r="K496" s="4" t="s">
        <v>216</v>
      </c>
      <c r="L496" s="4" t="s">
        <v>217</v>
      </c>
      <c r="M496" s="4" t="s">
        <v>218</v>
      </c>
      <c r="N496" s="4" t="s">
        <v>36</v>
      </c>
      <c r="O496" s="4">
        <v>1</v>
      </c>
      <c r="P496" s="4" t="s">
        <v>56</v>
      </c>
      <c r="Q496" s="4">
        <v>25.98</v>
      </c>
      <c r="R496" s="4"/>
      <c r="S496" s="4"/>
      <c r="T496" s="4"/>
      <c r="U496" s="4"/>
      <c r="V496" s="4"/>
      <c r="W496" s="4"/>
      <c r="X496" s="4"/>
      <c r="Y496" s="4" t="s">
        <v>2775</v>
      </c>
      <c r="Z496" s="4" t="s">
        <v>473</v>
      </c>
      <c r="AA496" s="4" t="s">
        <v>2776</v>
      </c>
      <c r="AB496" s="4" t="s">
        <v>59</v>
      </c>
      <c r="AC496" s="4"/>
      <c r="AD496" s="4" t="b">
        <v>0</v>
      </c>
      <c r="AE496" s="4"/>
      <c r="AF496" s="4"/>
      <c r="AG496" s="12">
        <f t="shared" si="7"/>
        <v>43258</v>
      </c>
    </row>
    <row r="497" s="10" customFormat="1" spans="1:33">
      <c r="A497" s="4" t="s">
        <v>2777</v>
      </c>
      <c r="B497" s="4" t="s">
        <v>2777</v>
      </c>
      <c r="C497" s="4" t="s">
        <v>2778</v>
      </c>
      <c r="D497" s="4" t="s">
        <v>2779</v>
      </c>
      <c r="E497" s="4" t="s">
        <v>36</v>
      </c>
      <c r="F497" s="4" t="s">
        <v>37</v>
      </c>
      <c r="G497" s="4" t="s">
        <v>51</v>
      </c>
      <c r="H497" s="4"/>
      <c r="I497" s="4"/>
      <c r="J497" s="4" t="s">
        <v>52</v>
      </c>
      <c r="K497" s="4" t="s">
        <v>1350</v>
      </c>
      <c r="L497" s="4" t="s">
        <v>1351</v>
      </c>
      <c r="M497" s="4" t="s">
        <v>1352</v>
      </c>
      <c r="N497" s="4" t="s">
        <v>36</v>
      </c>
      <c r="O497" s="4">
        <v>2</v>
      </c>
      <c r="P497" s="4" t="s">
        <v>56</v>
      </c>
      <c r="Q497" s="4">
        <v>45.96</v>
      </c>
      <c r="R497" s="4"/>
      <c r="S497" s="4"/>
      <c r="T497" s="4"/>
      <c r="U497" s="4"/>
      <c r="V497" s="4"/>
      <c r="W497" s="4"/>
      <c r="X497" s="4"/>
      <c r="Y497" s="4" t="s">
        <v>2780</v>
      </c>
      <c r="Z497" s="4" t="s">
        <v>58</v>
      </c>
      <c r="AA497" s="4">
        <v>2478</v>
      </c>
      <c r="AB497" s="4" t="s">
        <v>59</v>
      </c>
      <c r="AC497" s="4"/>
      <c r="AD497" s="4" t="b">
        <v>0</v>
      </c>
      <c r="AE497" s="4"/>
      <c r="AF497" s="4"/>
      <c r="AG497" s="12">
        <f t="shared" si="7"/>
        <v>43258</v>
      </c>
    </row>
    <row r="498" s="10" customFormat="1" spans="1:33">
      <c r="A498" s="4" t="s">
        <v>2781</v>
      </c>
      <c r="B498" s="4" t="s">
        <v>2781</v>
      </c>
      <c r="C498" s="4" t="s">
        <v>2782</v>
      </c>
      <c r="D498" s="4" t="s">
        <v>2783</v>
      </c>
      <c r="E498" s="4" t="s">
        <v>36</v>
      </c>
      <c r="F498" s="4" t="s">
        <v>37</v>
      </c>
      <c r="G498" s="4" t="s">
        <v>51</v>
      </c>
      <c r="H498" s="4"/>
      <c r="I498" s="4"/>
      <c r="J498" s="4" t="s">
        <v>157</v>
      </c>
      <c r="K498" s="4" t="s">
        <v>2784</v>
      </c>
      <c r="L498" s="4" t="s">
        <v>2785</v>
      </c>
      <c r="M498" s="4" t="s">
        <v>2786</v>
      </c>
      <c r="N498" s="4" t="s">
        <v>36</v>
      </c>
      <c r="O498" s="4">
        <v>1</v>
      </c>
      <c r="P498" s="4" t="s">
        <v>56</v>
      </c>
      <c r="Q498" s="4">
        <v>22.98</v>
      </c>
      <c r="R498" s="4"/>
      <c r="S498" s="4">
        <v>0.29</v>
      </c>
      <c r="T498" s="4"/>
      <c r="U498" s="4"/>
      <c r="V498" s="4"/>
      <c r="W498" s="4"/>
      <c r="X498" s="4"/>
      <c r="Y498" s="4" t="s">
        <v>2787</v>
      </c>
      <c r="Z498" s="4" t="s">
        <v>266</v>
      </c>
      <c r="AA498" s="4" t="s">
        <v>2788</v>
      </c>
      <c r="AB498" s="4" t="s">
        <v>59</v>
      </c>
      <c r="AC498" s="4"/>
      <c r="AD498" s="4" t="b">
        <v>0</v>
      </c>
      <c r="AE498" s="4"/>
      <c r="AF498" s="4"/>
      <c r="AG498" s="12">
        <f t="shared" si="7"/>
        <v>43258</v>
      </c>
    </row>
    <row r="499" s="10" customFormat="1" spans="1:33">
      <c r="A499" s="4" t="s">
        <v>2789</v>
      </c>
      <c r="B499" s="4" t="s">
        <v>2789</v>
      </c>
      <c r="C499" s="4" t="s">
        <v>2790</v>
      </c>
      <c r="D499" s="4" t="s">
        <v>2791</v>
      </c>
      <c r="E499" s="4" t="s">
        <v>36</v>
      </c>
      <c r="F499" s="4" t="s">
        <v>37</v>
      </c>
      <c r="G499" s="4" t="s">
        <v>51</v>
      </c>
      <c r="H499" s="4"/>
      <c r="I499" s="4"/>
      <c r="J499" s="4" t="s">
        <v>52</v>
      </c>
      <c r="K499" s="4" t="s">
        <v>527</v>
      </c>
      <c r="L499" s="4" t="s">
        <v>528</v>
      </c>
      <c r="M499" s="4" t="s">
        <v>529</v>
      </c>
      <c r="N499" s="4" t="s">
        <v>36</v>
      </c>
      <c r="O499" s="4">
        <v>1</v>
      </c>
      <c r="P499" s="4" t="s">
        <v>56</v>
      </c>
      <c r="Q499" s="4">
        <v>23.98</v>
      </c>
      <c r="R499" s="4"/>
      <c r="S499" s="4"/>
      <c r="T499" s="4"/>
      <c r="U499" s="4"/>
      <c r="V499" s="4"/>
      <c r="W499" s="4"/>
      <c r="X499" s="4"/>
      <c r="Y499" s="4" t="s">
        <v>2792</v>
      </c>
      <c r="Z499" s="4" t="s">
        <v>58</v>
      </c>
      <c r="AA499" s="4" t="s">
        <v>2793</v>
      </c>
      <c r="AB499" s="4" t="s">
        <v>59</v>
      </c>
      <c r="AC499" s="4"/>
      <c r="AD499" s="4" t="b">
        <v>0</v>
      </c>
      <c r="AE499" s="4"/>
      <c r="AF499" s="4"/>
      <c r="AG499" s="12">
        <f t="shared" si="7"/>
        <v>43258</v>
      </c>
    </row>
    <row r="500" s="10" customFormat="1" spans="1:33">
      <c r="A500" s="4" t="s">
        <v>2794</v>
      </c>
      <c r="B500" s="4" t="s">
        <v>2794</v>
      </c>
      <c r="C500" s="4" t="s">
        <v>2790</v>
      </c>
      <c r="D500" s="4" t="s">
        <v>2795</v>
      </c>
      <c r="E500" s="4" t="s">
        <v>36</v>
      </c>
      <c r="F500" s="4" t="s">
        <v>37</v>
      </c>
      <c r="G500" s="4" t="s">
        <v>51</v>
      </c>
      <c r="H500" s="4"/>
      <c r="I500" s="4"/>
      <c r="J500" s="4" t="s">
        <v>312</v>
      </c>
      <c r="K500" s="4" t="s">
        <v>182</v>
      </c>
      <c r="L500" s="4" t="s">
        <v>183</v>
      </c>
      <c r="M500" s="4" t="s">
        <v>184</v>
      </c>
      <c r="N500" s="4" t="s">
        <v>36</v>
      </c>
      <c r="O500" s="4">
        <v>1</v>
      </c>
      <c r="P500" s="4" t="s">
        <v>56</v>
      </c>
      <c r="Q500" s="4">
        <v>23.98</v>
      </c>
      <c r="R500" s="4"/>
      <c r="S500" s="4">
        <v>3.99</v>
      </c>
      <c r="T500" s="4"/>
      <c r="U500" s="4"/>
      <c r="V500" s="4"/>
      <c r="W500" s="4"/>
      <c r="X500" s="4"/>
      <c r="Y500" s="4" t="s">
        <v>2792</v>
      </c>
      <c r="Z500" s="4" t="s">
        <v>58</v>
      </c>
      <c r="AA500" s="4" t="s">
        <v>2793</v>
      </c>
      <c r="AB500" s="4" t="s">
        <v>59</v>
      </c>
      <c r="AC500" s="4"/>
      <c r="AD500" s="4" t="b">
        <v>0</v>
      </c>
      <c r="AE500" s="4"/>
      <c r="AF500" s="4"/>
      <c r="AG500" s="12">
        <f t="shared" si="7"/>
        <v>43258</v>
      </c>
    </row>
    <row r="501" s="10" customFormat="1" spans="1:33">
      <c r="A501" s="4" t="s">
        <v>2796</v>
      </c>
      <c r="B501" s="4" t="s">
        <v>2796</v>
      </c>
      <c r="C501" s="4" t="s">
        <v>2797</v>
      </c>
      <c r="D501" s="4" t="s">
        <v>2798</v>
      </c>
      <c r="E501" s="4" t="s">
        <v>36</v>
      </c>
      <c r="F501" s="4" t="s">
        <v>37</v>
      </c>
      <c r="G501" s="4" t="s">
        <v>51</v>
      </c>
      <c r="H501" s="4"/>
      <c r="I501" s="4"/>
      <c r="J501" s="4" t="s">
        <v>52</v>
      </c>
      <c r="K501" s="4" t="s">
        <v>148</v>
      </c>
      <c r="L501" s="4" t="s">
        <v>149</v>
      </c>
      <c r="M501" s="4" t="s">
        <v>150</v>
      </c>
      <c r="N501" s="4" t="s">
        <v>36</v>
      </c>
      <c r="O501" s="4">
        <v>1</v>
      </c>
      <c r="P501" s="4" t="s">
        <v>56</v>
      </c>
      <c r="Q501" s="4">
        <v>22.98</v>
      </c>
      <c r="R501" s="4"/>
      <c r="S501" s="4"/>
      <c r="T501" s="4"/>
      <c r="U501" s="4"/>
      <c r="V501" s="4"/>
      <c r="W501" s="4"/>
      <c r="X501" s="4"/>
      <c r="Y501" s="4" t="s">
        <v>1315</v>
      </c>
      <c r="Z501" s="4" t="s">
        <v>490</v>
      </c>
      <c r="AA501" s="4" t="s">
        <v>2799</v>
      </c>
      <c r="AB501" s="4" t="s">
        <v>59</v>
      </c>
      <c r="AC501" s="4"/>
      <c r="AD501" s="4" t="b">
        <v>0</v>
      </c>
      <c r="AE501" s="4"/>
      <c r="AF501" s="4"/>
      <c r="AG501" s="12">
        <f t="shared" si="7"/>
        <v>43258</v>
      </c>
    </row>
    <row r="502" s="10" customFormat="1" spans="1:33">
      <c r="A502" s="4" t="s">
        <v>2800</v>
      </c>
      <c r="B502" s="4" t="s">
        <v>2800</v>
      </c>
      <c r="C502" s="4" t="s">
        <v>2801</v>
      </c>
      <c r="D502" s="4" t="s">
        <v>2802</v>
      </c>
      <c r="E502" s="4" t="s">
        <v>36</v>
      </c>
      <c r="F502" s="4" t="s">
        <v>37</v>
      </c>
      <c r="G502" s="4" t="s">
        <v>51</v>
      </c>
      <c r="H502" s="4"/>
      <c r="I502" s="4"/>
      <c r="J502" s="4" t="s">
        <v>52</v>
      </c>
      <c r="K502" s="4" t="s">
        <v>2803</v>
      </c>
      <c r="L502" s="4" t="s">
        <v>2804</v>
      </c>
      <c r="M502" s="4" t="s">
        <v>2805</v>
      </c>
      <c r="N502" s="4" t="s">
        <v>36</v>
      </c>
      <c r="O502" s="4">
        <v>1</v>
      </c>
      <c r="P502" s="4" t="s">
        <v>56</v>
      </c>
      <c r="Q502" s="4">
        <v>22.98</v>
      </c>
      <c r="R502" s="4"/>
      <c r="S502" s="4"/>
      <c r="T502" s="4"/>
      <c r="U502" s="4"/>
      <c r="V502" s="4"/>
      <c r="W502" s="4"/>
      <c r="X502" s="4"/>
      <c r="Y502" s="4" t="s">
        <v>1398</v>
      </c>
      <c r="Z502" s="4" t="s">
        <v>47</v>
      </c>
      <c r="AA502" s="4" t="s">
        <v>2806</v>
      </c>
      <c r="AB502" s="4" t="s">
        <v>59</v>
      </c>
      <c r="AC502" s="4"/>
      <c r="AD502" s="4" t="b">
        <v>0</v>
      </c>
      <c r="AE502" s="4"/>
      <c r="AF502" s="4"/>
      <c r="AG502" s="12">
        <f t="shared" si="7"/>
        <v>43258</v>
      </c>
    </row>
    <row r="503" s="10" customFormat="1" spans="1:33">
      <c r="A503" s="4" t="s">
        <v>2807</v>
      </c>
      <c r="B503" s="4" t="s">
        <v>2807</v>
      </c>
      <c r="C503" s="4" t="s">
        <v>2808</v>
      </c>
      <c r="D503" s="4" t="s">
        <v>2809</v>
      </c>
      <c r="E503" s="4" t="s">
        <v>36</v>
      </c>
      <c r="F503" s="4" t="s">
        <v>37</v>
      </c>
      <c r="G503" s="4" t="s">
        <v>51</v>
      </c>
      <c r="H503" s="4"/>
      <c r="I503" s="4"/>
      <c r="J503" s="4" t="s">
        <v>52</v>
      </c>
      <c r="K503" s="4" t="s">
        <v>986</v>
      </c>
      <c r="L503" s="4" t="s">
        <v>987</v>
      </c>
      <c r="M503" s="4" t="s">
        <v>988</v>
      </c>
      <c r="N503" s="4" t="s">
        <v>36</v>
      </c>
      <c r="O503" s="4">
        <v>1</v>
      </c>
      <c r="P503" s="4" t="s">
        <v>56</v>
      </c>
      <c r="Q503" s="4">
        <v>23.98</v>
      </c>
      <c r="R503" s="4"/>
      <c r="S503" s="4"/>
      <c r="T503" s="4"/>
      <c r="U503" s="4"/>
      <c r="V503" s="4"/>
      <c r="W503" s="4"/>
      <c r="X503" s="4"/>
      <c r="Y503" s="4" t="s">
        <v>2810</v>
      </c>
      <c r="Z503" s="4" t="s">
        <v>233</v>
      </c>
      <c r="AA503" s="4" t="s">
        <v>2811</v>
      </c>
      <c r="AB503" s="4" t="s">
        <v>59</v>
      </c>
      <c r="AC503" s="4"/>
      <c r="AD503" s="4" t="b">
        <v>0</v>
      </c>
      <c r="AE503" s="4"/>
      <c r="AF503" s="4"/>
      <c r="AG503" s="12">
        <f t="shared" si="7"/>
        <v>43258</v>
      </c>
    </row>
    <row r="504" s="10" customFormat="1" spans="1:33">
      <c r="A504" s="4" t="s">
        <v>2812</v>
      </c>
      <c r="B504" s="4" t="s">
        <v>2812</v>
      </c>
      <c r="C504" s="4" t="s">
        <v>2813</v>
      </c>
      <c r="D504" s="4" t="s">
        <v>2814</v>
      </c>
      <c r="E504" s="4" t="s">
        <v>36</v>
      </c>
      <c r="F504" s="4" t="s">
        <v>37</v>
      </c>
      <c r="G504" s="4" t="s">
        <v>51</v>
      </c>
      <c r="H504" s="4"/>
      <c r="I504" s="4"/>
      <c r="J504" s="4" t="s">
        <v>157</v>
      </c>
      <c r="K504" s="4" t="s">
        <v>191</v>
      </c>
      <c r="L504" s="4" t="s">
        <v>192</v>
      </c>
      <c r="M504" s="4" t="s">
        <v>193</v>
      </c>
      <c r="N504" s="4" t="s">
        <v>36</v>
      </c>
      <c r="O504" s="4">
        <v>1</v>
      </c>
      <c r="P504" s="4" t="s">
        <v>56</v>
      </c>
      <c r="Q504" s="4">
        <v>23.98</v>
      </c>
      <c r="R504" s="4"/>
      <c r="S504" s="4"/>
      <c r="T504" s="4"/>
      <c r="U504" s="4"/>
      <c r="V504" s="4"/>
      <c r="W504" s="4"/>
      <c r="X504" s="4"/>
      <c r="Y504" s="4" t="s">
        <v>2815</v>
      </c>
      <c r="Z504" s="4" t="s">
        <v>2816</v>
      </c>
      <c r="AA504" s="4" t="s">
        <v>2817</v>
      </c>
      <c r="AB504" s="4" t="s">
        <v>2818</v>
      </c>
      <c r="AC504" s="4"/>
      <c r="AD504" s="4" t="b">
        <v>0</v>
      </c>
      <c r="AE504" s="4"/>
      <c r="AF504" s="4"/>
      <c r="AG504" s="12">
        <f t="shared" si="7"/>
        <v>43258</v>
      </c>
    </row>
    <row r="505" s="10" customFormat="1" spans="1:33">
      <c r="A505" s="4" t="s">
        <v>2819</v>
      </c>
      <c r="B505" s="4" t="s">
        <v>2819</v>
      </c>
      <c r="C505" s="4" t="s">
        <v>2820</v>
      </c>
      <c r="D505" s="4" t="s">
        <v>2821</v>
      </c>
      <c r="E505" s="4" t="s">
        <v>36</v>
      </c>
      <c r="F505" s="4" t="s">
        <v>37</v>
      </c>
      <c r="G505" s="4" t="s">
        <v>51</v>
      </c>
      <c r="H505" s="4"/>
      <c r="I505" s="4"/>
      <c r="J505" s="4" t="s">
        <v>52</v>
      </c>
      <c r="K505" s="4" t="s">
        <v>1377</v>
      </c>
      <c r="L505" s="4" t="s">
        <v>1378</v>
      </c>
      <c r="M505" s="4" t="s">
        <v>1379</v>
      </c>
      <c r="N505" s="4" t="s">
        <v>36</v>
      </c>
      <c r="O505" s="4">
        <v>1</v>
      </c>
      <c r="P505" s="4" t="s">
        <v>56</v>
      </c>
      <c r="Q505" s="4">
        <v>22.98</v>
      </c>
      <c r="R505" s="4"/>
      <c r="S505" s="4"/>
      <c r="T505" s="4"/>
      <c r="U505" s="4"/>
      <c r="V505" s="4"/>
      <c r="W505" s="4"/>
      <c r="X505" s="4"/>
      <c r="Y505" s="4" t="s">
        <v>2822</v>
      </c>
      <c r="Z505" s="4" t="s">
        <v>649</v>
      </c>
      <c r="AA505" s="4">
        <v>21108</v>
      </c>
      <c r="AB505" s="4" t="s">
        <v>59</v>
      </c>
      <c r="AC505" s="4"/>
      <c r="AD505" s="4" t="b">
        <v>0</v>
      </c>
      <c r="AE505" s="4"/>
      <c r="AF505" s="4"/>
      <c r="AG505" s="12">
        <f t="shared" si="7"/>
        <v>43258</v>
      </c>
    </row>
    <row r="506" s="10" customFormat="1" spans="1:33">
      <c r="A506" s="4" t="s">
        <v>2823</v>
      </c>
      <c r="B506" s="4" t="s">
        <v>2823</v>
      </c>
      <c r="C506" s="4" t="s">
        <v>2824</v>
      </c>
      <c r="D506" s="4" t="s">
        <v>2825</v>
      </c>
      <c r="E506" s="4" t="s">
        <v>36</v>
      </c>
      <c r="F506" s="4" t="s">
        <v>37</v>
      </c>
      <c r="G506" s="4" t="s">
        <v>51</v>
      </c>
      <c r="H506" s="4"/>
      <c r="I506" s="4"/>
      <c r="J506" s="4" t="s">
        <v>312</v>
      </c>
      <c r="K506" s="4" t="s">
        <v>2826</v>
      </c>
      <c r="L506" s="4" t="s">
        <v>2827</v>
      </c>
      <c r="M506" s="4" t="s">
        <v>2828</v>
      </c>
      <c r="N506" s="4" t="s">
        <v>36</v>
      </c>
      <c r="O506" s="4">
        <v>1</v>
      </c>
      <c r="P506" s="4" t="s">
        <v>56</v>
      </c>
      <c r="Q506" s="4">
        <v>18.98</v>
      </c>
      <c r="R506" s="4"/>
      <c r="S506" s="4">
        <v>3.99</v>
      </c>
      <c r="T506" s="4"/>
      <c r="U506" s="4"/>
      <c r="V506" s="4"/>
      <c r="W506" s="4"/>
      <c r="X506" s="4"/>
      <c r="Y506" s="4" t="s">
        <v>2829</v>
      </c>
      <c r="Z506" s="4" t="s">
        <v>233</v>
      </c>
      <c r="AA506" s="4" t="s">
        <v>2830</v>
      </c>
      <c r="AB506" s="4" t="s">
        <v>59</v>
      </c>
      <c r="AC506" s="4"/>
      <c r="AD506" s="4" t="b">
        <v>0</v>
      </c>
      <c r="AE506" s="4"/>
      <c r="AF506" s="4"/>
      <c r="AG506" s="12">
        <f t="shared" si="7"/>
        <v>43258</v>
      </c>
    </row>
    <row r="507" s="10" customFormat="1" spans="1:33">
      <c r="A507" s="4" t="s">
        <v>2831</v>
      </c>
      <c r="B507" s="4" t="s">
        <v>2831</v>
      </c>
      <c r="C507" s="4" t="s">
        <v>2832</v>
      </c>
      <c r="D507" s="4" t="s">
        <v>2833</v>
      </c>
      <c r="E507" s="4" t="s">
        <v>36</v>
      </c>
      <c r="F507" s="4" t="s">
        <v>37</v>
      </c>
      <c r="G507" s="4" t="s">
        <v>51</v>
      </c>
      <c r="H507" s="4"/>
      <c r="I507" s="4"/>
      <c r="J507" s="4" t="s">
        <v>52</v>
      </c>
      <c r="K507" s="4" t="s">
        <v>415</v>
      </c>
      <c r="L507" s="4" t="s">
        <v>416</v>
      </c>
      <c r="M507" s="4" t="s">
        <v>417</v>
      </c>
      <c r="N507" s="4" t="s">
        <v>36</v>
      </c>
      <c r="O507" s="4">
        <v>1</v>
      </c>
      <c r="P507" s="4" t="s">
        <v>56</v>
      </c>
      <c r="Q507" s="4">
        <v>22.98</v>
      </c>
      <c r="R507" s="4"/>
      <c r="S507" s="4"/>
      <c r="T507" s="4"/>
      <c r="U507" s="4"/>
      <c r="V507" s="4"/>
      <c r="W507" s="4"/>
      <c r="X507" s="4"/>
      <c r="Y507" s="4" t="s">
        <v>2834</v>
      </c>
      <c r="Z507" s="4" t="s">
        <v>490</v>
      </c>
      <c r="AA507" s="4" t="s">
        <v>2835</v>
      </c>
      <c r="AB507" s="4" t="s">
        <v>59</v>
      </c>
      <c r="AC507" s="4"/>
      <c r="AD507" s="4" t="b">
        <v>0</v>
      </c>
      <c r="AE507" s="4"/>
      <c r="AF507" s="4"/>
      <c r="AG507" s="12">
        <f t="shared" si="7"/>
        <v>43258</v>
      </c>
    </row>
    <row r="508" s="10" customFormat="1" spans="1:33">
      <c r="A508" s="4" t="s">
        <v>2831</v>
      </c>
      <c r="B508" s="4" t="s">
        <v>2831</v>
      </c>
      <c r="C508" s="4" t="s">
        <v>2832</v>
      </c>
      <c r="D508" s="4" t="s">
        <v>2833</v>
      </c>
      <c r="E508" s="4" t="s">
        <v>36</v>
      </c>
      <c r="F508" s="4" t="s">
        <v>37</v>
      </c>
      <c r="G508" s="4" t="s">
        <v>51</v>
      </c>
      <c r="H508" s="4"/>
      <c r="I508" s="4"/>
      <c r="J508" s="4" t="s">
        <v>52</v>
      </c>
      <c r="K508" s="4" t="s">
        <v>872</v>
      </c>
      <c r="L508" s="4" t="s">
        <v>873</v>
      </c>
      <c r="M508" s="4" t="s">
        <v>874</v>
      </c>
      <c r="N508" s="4" t="s">
        <v>36</v>
      </c>
      <c r="O508" s="4">
        <v>1</v>
      </c>
      <c r="P508" s="4" t="s">
        <v>56</v>
      </c>
      <c r="Q508" s="4">
        <v>22.98</v>
      </c>
      <c r="R508" s="4"/>
      <c r="S508" s="4"/>
      <c r="T508" s="4"/>
      <c r="U508" s="4"/>
      <c r="V508" s="4"/>
      <c r="W508" s="4"/>
      <c r="X508" s="4"/>
      <c r="Y508" s="4" t="s">
        <v>2834</v>
      </c>
      <c r="Z508" s="4" t="s">
        <v>490</v>
      </c>
      <c r="AA508" s="4" t="s">
        <v>2835</v>
      </c>
      <c r="AB508" s="4" t="s">
        <v>59</v>
      </c>
      <c r="AC508" s="4"/>
      <c r="AD508" s="4" t="b">
        <v>0</v>
      </c>
      <c r="AE508" s="4"/>
      <c r="AF508" s="4"/>
      <c r="AG508" s="12">
        <f t="shared" si="7"/>
        <v>43258</v>
      </c>
    </row>
    <row r="509" s="10" customFormat="1" spans="1:33">
      <c r="A509" s="4" t="s">
        <v>2831</v>
      </c>
      <c r="B509" s="4" t="s">
        <v>2831</v>
      </c>
      <c r="C509" s="4" t="s">
        <v>2832</v>
      </c>
      <c r="D509" s="4" t="s">
        <v>2833</v>
      </c>
      <c r="E509" s="4" t="s">
        <v>36</v>
      </c>
      <c r="F509" s="4" t="s">
        <v>37</v>
      </c>
      <c r="G509" s="4" t="s">
        <v>51</v>
      </c>
      <c r="H509" s="4"/>
      <c r="I509" s="4"/>
      <c r="J509" s="4" t="s">
        <v>52</v>
      </c>
      <c r="K509" s="4" t="s">
        <v>505</v>
      </c>
      <c r="L509" s="4" t="s">
        <v>506</v>
      </c>
      <c r="M509" s="4" t="s">
        <v>507</v>
      </c>
      <c r="N509" s="4" t="s">
        <v>36</v>
      </c>
      <c r="O509" s="4">
        <v>1</v>
      </c>
      <c r="P509" s="4" t="s">
        <v>56</v>
      </c>
      <c r="Q509" s="4">
        <v>22.98</v>
      </c>
      <c r="R509" s="4"/>
      <c r="S509" s="4"/>
      <c r="T509" s="4"/>
      <c r="U509" s="4"/>
      <c r="V509" s="4"/>
      <c r="W509" s="4"/>
      <c r="X509" s="4"/>
      <c r="Y509" s="4" t="s">
        <v>2834</v>
      </c>
      <c r="Z509" s="4" t="s">
        <v>490</v>
      </c>
      <c r="AA509" s="4" t="s">
        <v>2835</v>
      </c>
      <c r="AB509" s="4" t="s">
        <v>59</v>
      </c>
      <c r="AC509" s="4"/>
      <c r="AD509" s="4" t="b">
        <v>0</v>
      </c>
      <c r="AE509" s="4"/>
      <c r="AF509" s="4"/>
      <c r="AG509" s="12">
        <f t="shared" si="7"/>
        <v>43258</v>
      </c>
    </row>
    <row r="510" s="10" customFormat="1" spans="1:33">
      <c r="A510" s="4" t="s">
        <v>2836</v>
      </c>
      <c r="B510" s="4" t="s">
        <v>2836</v>
      </c>
      <c r="C510" s="4" t="s">
        <v>2837</v>
      </c>
      <c r="D510" s="4" t="s">
        <v>2838</v>
      </c>
      <c r="E510" s="4" t="s">
        <v>36</v>
      </c>
      <c r="F510" s="4" t="s">
        <v>37</v>
      </c>
      <c r="G510" s="4" t="s">
        <v>51</v>
      </c>
      <c r="H510" s="4"/>
      <c r="I510" s="4"/>
      <c r="J510" s="4" t="s">
        <v>52</v>
      </c>
      <c r="K510" s="4" t="s">
        <v>2344</v>
      </c>
      <c r="L510" s="4" t="s">
        <v>2345</v>
      </c>
      <c r="M510" s="4" t="s">
        <v>2346</v>
      </c>
      <c r="N510" s="4" t="s">
        <v>36</v>
      </c>
      <c r="O510" s="4">
        <v>1</v>
      </c>
      <c r="P510" s="4" t="s">
        <v>56</v>
      </c>
      <c r="Q510" s="4">
        <v>23.98</v>
      </c>
      <c r="R510" s="4"/>
      <c r="S510" s="4">
        <v>5.98</v>
      </c>
      <c r="T510" s="4"/>
      <c r="U510" s="4"/>
      <c r="V510" s="4"/>
      <c r="W510" s="4"/>
      <c r="X510" s="4"/>
      <c r="Y510" s="4" t="s">
        <v>2839</v>
      </c>
      <c r="Z510" s="4" t="s">
        <v>884</v>
      </c>
      <c r="AA510" s="4" t="s">
        <v>2840</v>
      </c>
      <c r="AB510" s="4" t="s">
        <v>59</v>
      </c>
      <c r="AC510" s="4"/>
      <c r="AD510" s="4" t="b">
        <v>0</v>
      </c>
      <c r="AE510" s="4"/>
      <c r="AF510" s="4"/>
      <c r="AG510" s="12">
        <f t="shared" si="7"/>
        <v>43258</v>
      </c>
    </row>
    <row r="511" s="10" customFormat="1" spans="1:33">
      <c r="A511" s="4" t="s">
        <v>2841</v>
      </c>
      <c r="B511" s="4" t="s">
        <v>2841</v>
      </c>
      <c r="C511" s="4" t="s">
        <v>2842</v>
      </c>
      <c r="D511" s="4" t="s">
        <v>2843</v>
      </c>
      <c r="E511" s="4" t="s">
        <v>75</v>
      </c>
      <c r="F511" s="4" t="s">
        <v>37</v>
      </c>
      <c r="G511" s="4" t="s">
        <v>51</v>
      </c>
      <c r="H511" s="4"/>
      <c r="I511" s="4"/>
      <c r="J511" s="4" t="s">
        <v>157</v>
      </c>
      <c r="K511" s="4" t="s">
        <v>602</v>
      </c>
      <c r="L511" s="4" t="s">
        <v>603</v>
      </c>
      <c r="M511" s="4" t="s">
        <v>604</v>
      </c>
      <c r="N511" s="4" t="s">
        <v>75</v>
      </c>
      <c r="O511" s="4">
        <v>0</v>
      </c>
      <c r="P511" s="4"/>
      <c r="Q511" s="4"/>
      <c r="R511" s="4"/>
      <c r="S511" s="4"/>
      <c r="T511" s="4"/>
      <c r="U511" s="4"/>
      <c r="V511" s="4"/>
      <c r="W511" s="4"/>
      <c r="X511" s="4"/>
      <c r="Y511" s="4" t="s">
        <v>1193</v>
      </c>
      <c r="Z511" s="4" t="s">
        <v>1194</v>
      </c>
      <c r="AA511" s="4" t="s">
        <v>1195</v>
      </c>
      <c r="AB511" s="4" t="s">
        <v>59</v>
      </c>
      <c r="AC511" s="4"/>
      <c r="AD511" s="4" t="b">
        <v>0</v>
      </c>
      <c r="AE511" s="4"/>
      <c r="AF511" s="4"/>
      <c r="AG511" s="12">
        <f t="shared" si="7"/>
        <v>43258</v>
      </c>
    </row>
    <row r="512" s="10" customFormat="1" spans="1:33">
      <c r="A512" s="4" t="s">
        <v>2844</v>
      </c>
      <c r="B512" s="4" t="s">
        <v>2844</v>
      </c>
      <c r="C512" s="4" t="s">
        <v>2845</v>
      </c>
      <c r="D512" s="4" t="s">
        <v>2846</v>
      </c>
      <c r="E512" s="4" t="s">
        <v>36</v>
      </c>
      <c r="F512" s="4" t="s">
        <v>37</v>
      </c>
      <c r="G512" s="4" t="s">
        <v>51</v>
      </c>
      <c r="H512" s="4"/>
      <c r="I512" s="4"/>
      <c r="J512" s="4" t="s">
        <v>157</v>
      </c>
      <c r="K512" s="4" t="s">
        <v>2847</v>
      </c>
      <c r="L512" s="4" t="s">
        <v>2848</v>
      </c>
      <c r="M512" s="4" t="s">
        <v>2849</v>
      </c>
      <c r="N512" s="4" t="s">
        <v>36</v>
      </c>
      <c r="O512" s="4">
        <v>1</v>
      </c>
      <c r="P512" s="4" t="s">
        <v>56</v>
      </c>
      <c r="Q512" s="4">
        <v>20.98</v>
      </c>
      <c r="R512" s="4"/>
      <c r="S512" s="4">
        <v>5.99</v>
      </c>
      <c r="T512" s="4"/>
      <c r="U512" s="4"/>
      <c r="V512" s="4"/>
      <c r="W512" s="4"/>
      <c r="X512" s="4"/>
      <c r="Y512" s="4" t="s">
        <v>541</v>
      </c>
      <c r="Z512" s="4" t="s">
        <v>290</v>
      </c>
      <c r="AA512" s="4" t="s">
        <v>2850</v>
      </c>
      <c r="AB512" s="4" t="s">
        <v>59</v>
      </c>
      <c r="AC512" s="4"/>
      <c r="AD512" s="4" t="b">
        <v>0</v>
      </c>
      <c r="AE512" s="4"/>
      <c r="AF512" s="4"/>
      <c r="AG512" s="12">
        <f t="shared" si="7"/>
        <v>43258</v>
      </c>
    </row>
    <row r="513" s="10" customFormat="1" spans="1:33">
      <c r="A513" s="4" t="s">
        <v>2851</v>
      </c>
      <c r="B513" s="4" t="s">
        <v>2851</v>
      </c>
      <c r="C513" s="4" t="s">
        <v>2852</v>
      </c>
      <c r="D513" s="4" t="s">
        <v>2853</v>
      </c>
      <c r="E513" s="4" t="s">
        <v>36</v>
      </c>
      <c r="F513" s="4" t="s">
        <v>37</v>
      </c>
      <c r="G513" s="4" t="s">
        <v>51</v>
      </c>
      <c r="H513" s="4"/>
      <c r="I513" s="4"/>
      <c r="J513" s="4" t="s">
        <v>52</v>
      </c>
      <c r="K513" s="4" t="s">
        <v>795</v>
      </c>
      <c r="L513" s="4" t="s">
        <v>796</v>
      </c>
      <c r="M513" s="4" t="s">
        <v>797</v>
      </c>
      <c r="N513" s="4" t="s">
        <v>36</v>
      </c>
      <c r="O513" s="4">
        <v>1</v>
      </c>
      <c r="P513" s="4" t="s">
        <v>56</v>
      </c>
      <c r="Q513" s="4">
        <v>20.98</v>
      </c>
      <c r="R513" s="4"/>
      <c r="S513" s="4"/>
      <c r="T513" s="4"/>
      <c r="U513" s="4"/>
      <c r="V513" s="4"/>
      <c r="W513" s="4"/>
      <c r="X513" s="4"/>
      <c r="Y513" s="4" t="s">
        <v>2854</v>
      </c>
      <c r="Z513" s="4" t="s">
        <v>2855</v>
      </c>
      <c r="AA513" s="4">
        <v>3079</v>
      </c>
      <c r="AB513" s="4" t="s">
        <v>59</v>
      </c>
      <c r="AC513" s="4"/>
      <c r="AD513" s="4" t="b">
        <v>0</v>
      </c>
      <c r="AE513" s="4"/>
      <c r="AF513" s="4"/>
      <c r="AG513" s="12">
        <f t="shared" si="7"/>
        <v>43258</v>
      </c>
    </row>
    <row r="514" s="10" customFormat="1" spans="1:33">
      <c r="A514" s="4" t="s">
        <v>2856</v>
      </c>
      <c r="B514" s="4" t="s">
        <v>2856</v>
      </c>
      <c r="C514" s="4" t="s">
        <v>2857</v>
      </c>
      <c r="D514" s="4" t="s">
        <v>2858</v>
      </c>
      <c r="E514" s="4" t="s">
        <v>36</v>
      </c>
      <c r="F514" s="4" t="s">
        <v>37</v>
      </c>
      <c r="G514" s="4" t="s">
        <v>51</v>
      </c>
      <c r="H514" s="4"/>
      <c r="I514" s="4"/>
      <c r="J514" s="4" t="s">
        <v>157</v>
      </c>
      <c r="K514" s="4" t="s">
        <v>167</v>
      </c>
      <c r="L514" s="4" t="s">
        <v>2364</v>
      </c>
      <c r="M514" s="4" t="s">
        <v>2365</v>
      </c>
      <c r="N514" s="4" t="s">
        <v>36</v>
      </c>
      <c r="O514" s="4">
        <v>1</v>
      </c>
      <c r="P514" s="4" t="s">
        <v>56</v>
      </c>
      <c r="Q514" s="4">
        <v>22.98</v>
      </c>
      <c r="R514" s="4"/>
      <c r="S514" s="4">
        <v>3.8</v>
      </c>
      <c r="T514" s="4"/>
      <c r="U514" s="4"/>
      <c r="V514" s="4"/>
      <c r="W514" s="4"/>
      <c r="X514" s="4"/>
      <c r="Y514" s="4" t="s">
        <v>356</v>
      </c>
      <c r="Z514" s="4" t="s">
        <v>357</v>
      </c>
      <c r="AA514" s="4" t="s">
        <v>2859</v>
      </c>
      <c r="AB514" s="4" t="s">
        <v>59</v>
      </c>
      <c r="AC514" s="4"/>
      <c r="AD514" s="4" t="b">
        <v>0</v>
      </c>
      <c r="AE514" s="4"/>
      <c r="AF514" s="4"/>
      <c r="AG514" s="12">
        <f t="shared" ref="AG514:AG577" si="8">DATEVALUE(LEFT(C514,10))</f>
        <v>43258</v>
      </c>
    </row>
    <row r="515" s="10" customFormat="1" spans="1:33">
      <c r="A515" s="4" t="s">
        <v>2856</v>
      </c>
      <c r="B515" s="4" t="s">
        <v>2856</v>
      </c>
      <c r="C515" s="4" t="s">
        <v>2857</v>
      </c>
      <c r="D515" s="4" t="s">
        <v>2858</v>
      </c>
      <c r="E515" s="4" t="s">
        <v>36</v>
      </c>
      <c r="F515" s="4" t="s">
        <v>37</v>
      </c>
      <c r="G515" s="4" t="s">
        <v>51</v>
      </c>
      <c r="H515" s="4"/>
      <c r="I515" s="4"/>
      <c r="J515" s="4" t="s">
        <v>157</v>
      </c>
      <c r="K515" s="4" t="s">
        <v>167</v>
      </c>
      <c r="L515" s="4" t="s">
        <v>2860</v>
      </c>
      <c r="M515" s="4" t="s">
        <v>2861</v>
      </c>
      <c r="N515" s="4" t="s">
        <v>36</v>
      </c>
      <c r="O515" s="4">
        <v>1</v>
      </c>
      <c r="P515" s="4" t="s">
        <v>56</v>
      </c>
      <c r="Q515" s="4">
        <v>22.98</v>
      </c>
      <c r="R515" s="4"/>
      <c r="S515" s="4">
        <v>3.81</v>
      </c>
      <c r="T515" s="4"/>
      <c r="U515" s="4"/>
      <c r="V515" s="4"/>
      <c r="W515" s="4"/>
      <c r="X515" s="4"/>
      <c r="Y515" s="4" t="s">
        <v>356</v>
      </c>
      <c r="Z515" s="4" t="s">
        <v>357</v>
      </c>
      <c r="AA515" s="4" t="s">
        <v>2859</v>
      </c>
      <c r="AB515" s="4" t="s">
        <v>59</v>
      </c>
      <c r="AC515" s="4"/>
      <c r="AD515" s="4" t="b">
        <v>0</v>
      </c>
      <c r="AE515" s="4"/>
      <c r="AF515" s="4"/>
      <c r="AG515" s="12">
        <f t="shared" si="8"/>
        <v>43258</v>
      </c>
    </row>
    <row r="516" s="10" customFormat="1" spans="1:33">
      <c r="A516" s="4" t="s">
        <v>2862</v>
      </c>
      <c r="B516" s="4" t="s">
        <v>2862</v>
      </c>
      <c r="C516" s="4" t="s">
        <v>2863</v>
      </c>
      <c r="D516" s="4" t="s">
        <v>2864</v>
      </c>
      <c r="E516" s="4" t="s">
        <v>36</v>
      </c>
      <c r="F516" s="4" t="s">
        <v>37</v>
      </c>
      <c r="G516" s="4" t="s">
        <v>51</v>
      </c>
      <c r="H516" s="4"/>
      <c r="I516" s="4"/>
      <c r="J516" s="4" t="s">
        <v>157</v>
      </c>
      <c r="K516" s="4" t="s">
        <v>522</v>
      </c>
      <c r="L516" s="4" t="s">
        <v>523</v>
      </c>
      <c r="M516" s="4" t="s">
        <v>524</v>
      </c>
      <c r="N516" s="4" t="s">
        <v>36</v>
      </c>
      <c r="O516" s="4">
        <v>1</v>
      </c>
      <c r="P516" s="4" t="s">
        <v>56</v>
      </c>
      <c r="Q516" s="4">
        <v>23.98</v>
      </c>
      <c r="R516" s="4"/>
      <c r="S516" s="4">
        <v>5.99</v>
      </c>
      <c r="T516" s="4"/>
      <c r="U516" s="4"/>
      <c r="V516" s="4"/>
      <c r="W516" s="4"/>
      <c r="X516" s="4"/>
      <c r="Y516" s="4" t="s">
        <v>2865</v>
      </c>
      <c r="Z516" s="4" t="s">
        <v>357</v>
      </c>
      <c r="AA516" s="4" t="s">
        <v>2866</v>
      </c>
      <c r="AB516" s="4" t="s">
        <v>59</v>
      </c>
      <c r="AC516" s="4"/>
      <c r="AD516" s="4" t="b">
        <v>0</v>
      </c>
      <c r="AE516" s="4"/>
      <c r="AF516" s="4"/>
      <c r="AG516" s="12">
        <f t="shared" si="8"/>
        <v>43258</v>
      </c>
    </row>
    <row r="517" s="10" customFormat="1" spans="1:33">
      <c r="A517" s="4" t="s">
        <v>2867</v>
      </c>
      <c r="B517" s="4" t="s">
        <v>2867</v>
      </c>
      <c r="C517" s="4" t="s">
        <v>2868</v>
      </c>
      <c r="D517" s="4" t="s">
        <v>2869</v>
      </c>
      <c r="E517" s="4" t="s">
        <v>36</v>
      </c>
      <c r="F517" s="4" t="s">
        <v>37</v>
      </c>
      <c r="G517" s="4" t="s">
        <v>51</v>
      </c>
      <c r="H517" s="4"/>
      <c r="I517" s="4"/>
      <c r="J517" s="4" t="s">
        <v>52</v>
      </c>
      <c r="K517" s="4" t="s">
        <v>2870</v>
      </c>
      <c r="L517" s="4" t="s">
        <v>2871</v>
      </c>
      <c r="M517" s="4" t="s">
        <v>2872</v>
      </c>
      <c r="N517" s="4" t="s">
        <v>36</v>
      </c>
      <c r="O517" s="4">
        <v>1</v>
      </c>
      <c r="P517" s="4" t="s">
        <v>56</v>
      </c>
      <c r="Q517" s="4">
        <v>15.98</v>
      </c>
      <c r="R517" s="4"/>
      <c r="S517" s="4"/>
      <c r="T517" s="4"/>
      <c r="U517" s="4"/>
      <c r="V517" s="4"/>
      <c r="W517" s="4"/>
      <c r="X517" s="4"/>
      <c r="Y517" s="4" t="s">
        <v>2873</v>
      </c>
      <c r="Z517" s="4" t="s">
        <v>58</v>
      </c>
      <c r="AA517" s="4" t="s">
        <v>2874</v>
      </c>
      <c r="AB517" s="4" t="s">
        <v>59</v>
      </c>
      <c r="AC517" s="4"/>
      <c r="AD517" s="4" t="b">
        <v>0</v>
      </c>
      <c r="AE517" s="4"/>
      <c r="AF517" s="4"/>
      <c r="AG517" s="12">
        <f t="shared" si="8"/>
        <v>43258</v>
      </c>
    </row>
    <row r="518" s="10" customFormat="1" spans="1:33">
      <c r="A518" s="4" t="s">
        <v>2875</v>
      </c>
      <c r="B518" s="4" t="s">
        <v>2875</v>
      </c>
      <c r="C518" s="4" t="s">
        <v>2876</v>
      </c>
      <c r="D518" s="4" t="s">
        <v>2877</v>
      </c>
      <c r="E518" s="4" t="s">
        <v>36</v>
      </c>
      <c r="F518" s="4" t="s">
        <v>37</v>
      </c>
      <c r="G518" s="4" t="s">
        <v>51</v>
      </c>
      <c r="H518" s="4"/>
      <c r="I518" s="4"/>
      <c r="J518" s="4" t="s">
        <v>52</v>
      </c>
      <c r="K518" s="4" t="s">
        <v>122</v>
      </c>
      <c r="L518" s="4" t="s">
        <v>123</v>
      </c>
      <c r="M518" s="4" t="s">
        <v>124</v>
      </c>
      <c r="N518" s="4" t="s">
        <v>36</v>
      </c>
      <c r="O518" s="4">
        <v>1</v>
      </c>
      <c r="P518" s="4" t="s">
        <v>56</v>
      </c>
      <c r="Q518" s="4">
        <v>22.98</v>
      </c>
      <c r="R518" s="4"/>
      <c r="S518" s="4"/>
      <c r="T518" s="4"/>
      <c r="U518" s="4"/>
      <c r="V518" s="4"/>
      <c r="W518" s="4"/>
      <c r="X518" s="4"/>
      <c r="Y518" s="4" t="s">
        <v>2878</v>
      </c>
      <c r="Z518" s="4" t="s">
        <v>2513</v>
      </c>
      <c r="AA518" s="4" t="s">
        <v>2879</v>
      </c>
      <c r="AB518" s="4" t="s">
        <v>59</v>
      </c>
      <c r="AC518" s="4"/>
      <c r="AD518" s="4" t="b">
        <v>0</v>
      </c>
      <c r="AE518" s="4"/>
      <c r="AF518" s="4"/>
      <c r="AG518" s="12">
        <f t="shared" si="8"/>
        <v>43258</v>
      </c>
    </row>
    <row r="519" s="10" customFormat="1" spans="1:33">
      <c r="A519" s="4" t="s">
        <v>2875</v>
      </c>
      <c r="B519" s="4" t="s">
        <v>2875</v>
      </c>
      <c r="C519" s="4" t="s">
        <v>2876</v>
      </c>
      <c r="D519" s="4" t="s">
        <v>2877</v>
      </c>
      <c r="E519" s="4" t="s">
        <v>36</v>
      </c>
      <c r="F519" s="4" t="s">
        <v>37</v>
      </c>
      <c r="G519" s="4" t="s">
        <v>51</v>
      </c>
      <c r="H519" s="4"/>
      <c r="I519" s="4"/>
      <c r="J519" s="4" t="s">
        <v>52</v>
      </c>
      <c r="K519" s="4" t="s">
        <v>458</v>
      </c>
      <c r="L519" s="4" t="s">
        <v>459</v>
      </c>
      <c r="M519" s="4" t="s">
        <v>460</v>
      </c>
      <c r="N519" s="4" t="s">
        <v>36</v>
      </c>
      <c r="O519" s="4">
        <v>1</v>
      </c>
      <c r="P519" s="4" t="s">
        <v>56</v>
      </c>
      <c r="Q519" s="4">
        <v>22.98</v>
      </c>
      <c r="R519" s="4"/>
      <c r="S519" s="4"/>
      <c r="T519" s="4"/>
      <c r="U519" s="4"/>
      <c r="V519" s="4"/>
      <c r="W519" s="4"/>
      <c r="X519" s="4"/>
      <c r="Y519" s="4" t="s">
        <v>2878</v>
      </c>
      <c r="Z519" s="4" t="s">
        <v>2513</v>
      </c>
      <c r="AA519" s="4" t="s">
        <v>2879</v>
      </c>
      <c r="AB519" s="4" t="s">
        <v>59</v>
      </c>
      <c r="AC519" s="4"/>
      <c r="AD519" s="4" t="b">
        <v>0</v>
      </c>
      <c r="AE519" s="4"/>
      <c r="AF519" s="4"/>
      <c r="AG519" s="12">
        <f t="shared" si="8"/>
        <v>43258</v>
      </c>
    </row>
    <row r="520" s="10" customFormat="1" spans="1:33">
      <c r="A520" s="4" t="s">
        <v>2880</v>
      </c>
      <c r="B520" s="4" t="s">
        <v>2880</v>
      </c>
      <c r="C520" s="4" t="s">
        <v>2881</v>
      </c>
      <c r="D520" s="4" t="s">
        <v>2882</v>
      </c>
      <c r="E520" s="4" t="s">
        <v>36</v>
      </c>
      <c r="F520" s="4" t="s">
        <v>37</v>
      </c>
      <c r="G520" s="4" t="s">
        <v>51</v>
      </c>
      <c r="H520" s="4"/>
      <c r="I520" s="4"/>
      <c r="J520" s="4" t="s">
        <v>312</v>
      </c>
      <c r="K520" s="4" t="s">
        <v>2883</v>
      </c>
      <c r="L520" s="4" t="s">
        <v>2884</v>
      </c>
      <c r="M520" s="4" t="s">
        <v>2885</v>
      </c>
      <c r="N520" s="4" t="s">
        <v>36</v>
      </c>
      <c r="O520" s="4">
        <v>1</v>
      </c>
      <c r="P520" s="4" t="s">
        <v>56</v>
      </c>
      <c r="Q520" s="4">
        <v>24.98</v>
      </c>
      <c r="R520" s="4"/>
      <c r="S520" s="4">
        <v>3.99</v>
      </c>
      <c r="T520" s="4"/>
      <c r="U520" s="4"/>
      <c r="V520" s="4"/>
      <c r="W520" s="4"/>
      <c r="X520" s="4"/>
      <c r="Y520" s="4" t="s">
        <v>2886</v>
      </c>
      <c r="Z520" s="4" t="s">
        <v>290</v>
      </c>
      <c r="AA520" s="4" t="s">
        <v>2887</v>
      </c>
      <c r="AB520" s="4" t="s">
        <v>59</v>
      </c>
      <c r="AC520" s="4"/>
      <c r="AD520" s="4" t="b">
        <v>0</v>
      </c>
      <c r="AE520" s="4"/>
      <c r="AF520" s="4"/>
      <c r="AG520" s="12">
        <f t="shared" si="8"/>
        <v>43258</v>
      </c>
    </row>
    <row r="521" s="10" customFormat="1" spans="1:33">
      <c r="A521" s="4" t="s">
        <v>2888</v>
      </c>
      <c r="B521" s="4" t="s">
        <v>2888</v>
      </c>
      <c r="C521" s="4" t="s">
        <v>2889</v>
      </c>
      <c r="D521" s="4" t="s">
        <v>2890</v>
      </c>
      <c r="E521" s="4" t="s">
        <v>36</v>
      </c>
      <c r="F521" s="4" t="s">
        <v>37</v>
      </c>
      <c r="G521" s="4" t="s">
        <v>51</v>
      </c>
      <c r="H521" s="4"/>
      <c r="I521" s="4"/>
      <c r="J521" s="4" t="s">
        <v>52</v>
      </c>
      <c r="K521" s="4" t="s">
        <v>872</v>
      </c>
      <c r="L521" s="4" t="s">
        <v>873</v>
      </c>
      <c r="M521" s="4" t="s">
        <v>874</v>
      </c>
      <c r="N521" s="4" t="s">
        <v>36</v>
      </c>
      <c r="O521" s="4">
        <v>1</v>
      </c>
      <c r="P521" s="4" t="s">
        <v>56</v>
      </c>
      <c r="Q521" s="4">
        <v>22.98</v>
      </c>
      <c r="R521" s="4"/>
      <c r="S521" s="4"/>
      <c r="T521" s="4"/>
      <c r="U521" s="4"/>
      <c r="V521" s="4"/>
      <c r="W521" s="4"/>
      <c r="X521" s="4"/>
      <c r="Y521" s="4" t="s">
        <v>1046</v>
      </c>
      <c r="Z521" s="4" t="s">
        <v>143</v>
      </c>
      <c r="AA521" s="4" t="s">
        <v>2891</v>
      </c>
      <c r="AB521" s="4" t="s">
        <v>59</v>
      </c>
      <c r="AC521" s="4"/>
      <c r="AD521" s="4" t="b">
        <v>0</v>
      </c>
      <c r="AE521" s="4"/>
      <c r="AF521" s="4"/>
      <c r="AG521" s="12">
        <f t="shared" si="8"/>
        <v>43258</v>
      </c>
    </row>
    <row r="522" s="10" customFormat="1" spans="1:33">
      <c r="A522" s="4" t="s">
        <v>2892</v>
      </c>
      <c r="B522" s="4" t="s">
        <v>2892</v>
      </c>
      <c r="C522" s="4" t="s">
        <v>2893</v>
      </c>
      <c r="D522" s="4" t="s">
        <v>2894</v>
      </c>
      <c r="E522" s="4" t="s">
        <v>36</v>
      </c>
      <c r="F522" s="4" t="s">
        <v>37</v>
      </c>
      <c r="G522" s="4" t="s">
        <v>51</v>
      </c>
      <c r="H522" s="4"/>
      <c r="I522" s="4"/>
      <c r="J522" s="4" t="s">
        <v>312</v>
      </c>
      <c r="K522" s="4" t="s">
        <v>273</v>
      </c>
      <c r="L522" s="4" t="s">
        <v>274</v>
      </c>
      <c r="M522" s="4" t="s">
        <v>275</v>
      </c>
      <c r="N522" s="4" t="s">
        <v>36</v>
      </c>
      <c r="O522" s="4">
        <v>1</v>
      </c>
      <c r="P522" s="4" t="s">
        <v>56</v>
      </c>
      <c r="Q522" s="4">
        <v>22.98</v>
      </c>
      <c r="R522" s="4"/>
      <c r="S522" s="4">
        <v>3.99</v>
      </c>
      <c r="T522" s="4"/>
      <c r="U522" s="4"/>
      <c r="V522" s="4"/>
      <c r="W522" s="4"/>
      <c r="X522" s="4"/>
      <c r="Y522" s="4" t="s">
        <v>2895</v>
      </c>
      <c r="Z522" s="4" t="s">
        <v>317</v>
      </c>
      <c r="AA522" s="4" t="s">
        <v>2896</v>
      </c>
      <c r="AB522" s="4" t="s">
        <v>59</v>
      </c>
      <c r="AC522" s="4"/>
      <c r="AD522" s="4" t="b">
        <v>0</v>
      </c>
      <c r="AE522" s="4"/>
      <c r="AF522" s="4"/>
      <c r="AG522" s="12">
        <f t="shared" si="8"/>
        <v>43258</v>
      </c>
    </row>
    <row r="523" s="10" customFormat="1" spans="1:33">
      <c r="A523" s="4" t="s">
        <v>2897</v>
      </c>
      <c r="B523" s="4" t="s">
        <v>2897</v>
      </c>
      <c r="C523" s="4" t="s">
        <v>2898</v>
      </c>
      <c r="D523" s="4" t="s">
        <v>2899</v>
      </c>
      <c r="E523" s="4" t="s">
        <v>36</v>
      </c>
      <c r="F523" s="4" t="s">
        <v>37</v>
      </c>
      <c r="G523" s="4" t="s">
        <v>51</v>
      </c>
      <c r="H523" s="4"/>
      <c r="I523" s="4"/>
      <c r="J523" s="4" t="s">
        <v>52</v>
      </c>
      <c r="K523" s="4" t="s">
        <v>2516</v>
      </c>
      <c r="L523" s="4" t="s">
        <v>2517</v>
      </c>
      <c r="M523" s="4" t="s">
        <v>2518</v>
      </c>
      <c r="N523" s="4" t="s">
        <v>36</v>
      </c>
      <c r="O523" s="4">
        <v>1</v>
      </c>
      <c r="P523" s="4" t="s">
        <v>56</v>
      </c>
      <c r="Q523" s="4">
        <v>22.98</v>
      </c>
      <c r="R523" s="4"/>
      <c r="S523" s="4"/>
      <c r="T523" s="4"/>
      <c r="U523" s="4"/>
      <c r="V523" s="4"/>
      <c r="W523" s="4"/>
      <c r="X523" s="4"/>
      <c r="Y523" s="4" t="s">
        <v>2900</v>
      </c>
      <c r="Z523" s="4" t="s">
        <v>58</v>
      </c>
      <c r="AA523" s="4" t="s">
        <v>2901</v>
      </c>
      <c r="AB523" s="4" t="s">
        <v>59</v>
      </c>
      <c r="AC523" s="4"/>
      <c r="AD523" s="4" t="b">
        <v>0</v>
      </c>
      <c r="AE523" s="4"/>
      <c r="AF523" s="4"/>
      <c r="AG523" s="12">
        <f t="shared" si="8"/>
        <v>43258</v>
      </c>
    </row>
    <row r="524" s="10" customFormat="1" spans="1:33">
      <c r="A524" s="4" t="s">
        <v>2902</v>
      </c>
      <c r="B524" s="4" t="s">
        <v>2902</v>
      </c>
      <c r="C524" s="4" t="s">
        <v>2903</v>
      </c>
      <c r="D524" s="4" t="s">
        <v>2904</v>
      </c>
      <c r="E524" s="4" t="s">
        <v>75</v>
      </c>
      <c r="F524" s="4" t="s">
        <v>37</v>
      </c>
      <c r="G524" s="4" t="s">
        <v>51</v>
      </c>
      <c r="H524" s="4"/>
      <c r="I524" s="4"/>
      <c r="J524" s="4" t="s">
        <v>157</v>
      </c>
      <c r="K524" s="4" t="s">
        <v>602</v>
      </c>
      <c r="L524" s="4" t="s">
        <v>603</v>
      </c>
      <c r="M524" s="4" t="s">
        <v>604</v>
      </c>
      <c r="N524" s="4" t="s">
        <v>75</v>
      </c>
      <c r="O524" s="4">
        <v>0</v>
      </c>
      <c r="P524" s="4"/>
      <c r="Q524" s="4"/>
      <c r="R524" s="4"/>
      <c r="S524" s="4"/>
      <c r="T524" s="4"/>
      <c r="U524" s="4"/>
      <c r="V524" s="4"/>
      <c r="W524" s="4"/>
      <c r="X524" s="4"/>
      <c r="Y524" s="4" t="s">
        <v>1193</v>
      </c>
      <c r="Z524" s="4" t="s">
        <v>1194</v>
      </c>
      <c r="AA524" s="4" t="s">
        <v>1195</v>
      </c>
      <c r="AB524" s="4" t="s">
        <v>59</v>
      </c>
      <c r="AC524" s="4"/>
      <c r="AD524" s="4" t="b">
        <v>0</v>
      </c>
      <c r="AE524" s="4"/>
      <c r="AF524" s="4"/>
      <c r="AG524" s="12">
        <f t="shared" si="8"/>
        <v>43258</v>
      </c>
    </row>
    <row r="525" s="10" customFormat="1" spans="1:33">
      <c r="A525" s="4" t="s">
        <v>2905</v>
      </c>
      <c r="B525" s="4" t="s">
        <v>2905</v>
      </c>
      <c r="C525" s="4" t="s">
        <v>2906</v>
      </c>
      <c r="D525" s="4" t="s">
        <v>2907</v>
      </c>
      <c r="E525" s="4" t="s">
        <v>36</v>
      </c>
      <c r="F525" s="4" t="s">
        <v>37</v>
      </c>
      <c r="G525" s="4" t="s">
        <v>51</v>
      </c>
      <c r="H525" s="4"/>
      <c r="I525" s="4"/>
      <c r="J525" s="4" t="s">
        <v>157</v>
      </c>
      <c r="K525" s="4" t="s">
        <v>2908</v>
      </c>
      <c r="L525" s="4" t="s">
        <v>2909</v>
      </c>
      <c r="M525" s="4" t="s">
        <v>2910</v>
      </c>
      <c r="N525" s="4" t="s">
        <v>36</v>
      </c>
      <c r="O525" s="4">
        <v>1</v>
      </c>
      <c r="P525" s="4" t="s">
        <v>56</v>
      </c>
      <c r="Q525" s="4">
        <v>24.98</v>
      </c>
      <c r="R525" s="4"/>
      <c r="S525" s="4">
        <v>5.99</v>
      </c>
      <c r="T525" s="4"/>
      <c r="U525" s="4"/>
      <c r="V525" s="4"/>
      <c r="W525" s="4"/>
      <c r="X525" s="4"/>
      <c r="Y525" s="4" t="s">
        <v>517</v>
      </c>
      <c r="Z525" s="4" t="s">
        <v>518</v>
      </c>
      <c r="AA525" s="4">
        <v>9250</v>
      </c>
      <c r="AB525" s="4" t="s">
        <v>59</v>
      </c>
      <c r="AC525" s="4"/>
      <c r="AD525" s="4" t="b">
        <v>0</v>
      </c>
      <c r="AE525" s="4"/>
      <c r="AF525" s="4"/>
      <c r="AG525" s="12">
        <f t="shared" si="8"/>
        <v>43258</v>
      </c>
    </row>
    <row r="526" s="10" customFormat="1" spans="1:33">
      <c r="A526" s="4" t="s">
        <v>2911</v>
      </c>
      <c r="B526" s="4" t="s">
        <v>2911</v>
      </c>
      <c r="C526" s="4" t="s">
        <v>2912</v>
      </c>
      <c r="D526" s="4" t="s">
        <v>2913</v>
      </c>
      <c r="E526" s="4" t="s">
        <v>36</v>
      </c>
      <c r="F526" s="4" t="s">
        <v>37</v>
      </c>
      <c r="G526" s="4" t="s">
        <v>51</v>
      </c>
      <c r="H526" s="4"/>
      <c r="I526" s="4"/>
      <c r="J526" s="4" t="s">
        <v>52</v>
      </c>
      <c r="K526" s="4" t="s">
        <v>167</v>
      </c>
      <c r="L526" s="4" t="s">
        <v>756</v>
      </c>
      <c r="M526" s="4" t="s">
        <v>757</v>
      </c>
      <c r="N526" s="4" t="s">
        <v>36</v>
      </c>
      <c r="O526" s="4">
        <v>1</v>
      </c>
      <c r="P526" s="4" t="s">
        <v>56</v>
      </c>
      <c r="Q526" s="4">
        <v>22.98</v>
      </c>
      <c r="R526" s="4"/>
      <c r="S526" s="4"/>
      <c r="T526" s="4"/>
      <c r="U526" s="4"/>
      <c r="V526" s="4"/>
      <c r="W526" s="4"/>
      <c r="X526" s="4"/>
      <c r="Y526" s="4" t="s">
        <v>2914</v>
      </c>
      <c r="Z526" s="4" t="s">
        <v>266</v>
      </c>
      <c r="AA526" s="4" t="s">
        <v>2915</v>
      </c>
      <c r="AB526" s="4" t="s">
        <v>59</v>
      </c>
      <c r="AC526" s="4"/>
      <c r="AD526" s="4" t="b">
        <v>0</v>
      </c>
      <c r="AE526" s="4"/>
      <c r="AF526" s="4"/>
      <c r="AG526" s="12">
        <f t="shared" si="8"/>
        <v>43258</v>
      </c>
    </row>
    <row r="527" s="10" customFormat="1" spans="1:33">
      <c r="A527" s="4" t="s">
        <v>2916</v>
      </c>
      <c r="B527" s="4" t="s">
        <v>2916</v>
      </c>
      <c r="C527" s="4" t="s">
        <v>2917</v>
      </c>
      <c r="D527" s="4" t="s">
        <v>2918</v>
      </c>
      <c r="E527" s="4" t="s">
        <v>36</v>
      </c>
      <c r="F527" s="4" t="s">
        <v>37</v>
      </c>
      <c r="G527" s="4" t="s">
        <v>51</v>
      </c>
      <c r="H527" s="4"/>
      <c r="I527" s="4"/>
      <c r="J527" s="4" t="s">
        <v>52</v>
      </c>
      <c r="K527" s="4" t="s">
        <v>2919</v>
      </c>
      <c r="L527" s="4" t="s">
        <v>2920</v>
      </c>
      <c r="M527" s="4" t="s">
        <v>2921</v>
      </c>
      <c r="N527" s="4" t="s">
        <v>36</v>
      </c>
      <c r="O527" s="4">
        <v>1</v>
      </c>
      <c r="P527" s="4" t="s">
        <v>56</v>
      </c>
      <c r="Q527" s="4">
        <v>21.98</v>
      </c>
      <c r="R527" s="4"/>
      <c r="S527" s="4"/>
      <c r="T527" s="4"/>
      <c r="U527" s="4"/>
      <c r="V527" s="4"/>
      <c r="W527" s="4"/>
      <c r="X527" s="4"/>
      <c r="Y527" s="4" t="s">
        <v>2922</v>
      </c>
      <c r="Z527" s="4" t="s">
        <v>266</v>
      </c>
      <c r="AA527" s="4" t="s">
        <v>2923</v>
      </c>
      <c r="AB527" s="4" t="s">
        <v>59</v>
      </c>
      <c r="AC527" s="4"/>
      <c r="AD527" s="4" t="b">
        <v>0</v>
      </c>
      <c r="AE527" s="4"/>
      <c r="AF527" s="4"/>
      <c r="AG527" s="12">
        <f t="shared" si="8"/>
        <v>43258</v>
      </c>
    </row>
    <row r="528" s="10" customFormat="1" spans="1:33">
      <c r="A528" s="4" t="s">
        <v>2924</v>
      </c>
      <c r="B528" s="4" t="s">
        <v>2924</v>
      </c>
      <c r="C528" s="4" t="s">
        <v>2925</v>
      </c>
      <c r="D528" s="4" t="s">
        <v>2926</v>
      </c>
      <c r="E528" s="4" t="s">
        <v>36</v>
      </c>
      <c r="F528" s="4" t="s">
        <v>37</v>
      </c>
      <c r="G528" s="4" t="s">
        <v>51</v>
      </c>
      <c r="H528" s="4"/>
      <c r="I528" s="4"/>
      <c r="J528" s="4" t="s">
        <v>52</v>
      </c>
      <c r="K528" s="4" t="s">
        <v>2927</v>
      </c>
      <c r="L528" s="4" t="s">
        <v>2928</v>
      </c>
      <c r="M528" s="4" t="s">
        <v>2929</v>
      </c>
      <c r="N528" s="4" t="s">
        <v>36</v>
      </c>
      <c r="O528" s="4">
        <v>1</v>
      </c>
      <c r="P528" s="4" t="s">
        <v>56</v>
      </c>
      <c r="Q528" s="4">
        <v>22.98</v>
      </c>
      <c r="R528" s="4"/>
      <c r="S528" s="4"/>
      <c r="T528" s="4"/>
      <c r="U528" s="4"/>
      <c r="V528" s="4"/>
      <c r="W528" s="4"/>
      <c r="X528" s="4"/>
      <c r="Y528" s="4" t="s">
        <v>2930</v>
      </c>
      <c r="Z528" s="4" t="s">
        <v>473</v>
      </c>
      <c r="AA528" s="4">
        <v>67401</v>
      </c>
      <c r="AB528" s="4" t="s">
        <v>59</v>
      </c>
      <c r="AC528" s="4"/>
      <c r="AD528" s="4" t="b">
        <v>0</v>
      </c>
      <c r="AE528" s="4"/>
      <c r="AF528" s="4"/>
      <c r="AG528" s="12">
        <f t="shared" si="8"/>
        <v>43258</v>
      </c>
    </row>
    <row r="529" s="10" customFormat="1" spans="1:33">
      <c r="A529" s="4" t="s">
        <v>2931</v>
      </c>
      <c r="B529" s="4" t="s">
        <v>2931</v>
      </c>
      <c r="C529" s="4" t="s">
        <v>2932</v>
      </c>
      <c r="D529" s="4" t="s">
        <v>2933</v>
      </c>
      <c r="E529" s="4" t="s">
        <v>36</v>
      </c>
      <c r="F529" s="4" t="s">
        <v>37</v>
      </c>
      <c r="G529" s="4" t="s">
        <v>51</v>
      </c>
      <c r="H529" s="4"/>
      <c r="I529" s="4"/>
      <c r="J529" s="4" t="s">
        <v>157</v>
      </c>
      <c r="K529" s="4" t="s">
        <v>2934</v>
      </c>
      <c r="L529" s="4" t="s">
        <v>2935</v>
      </c>
      <c r="M529" s="4" t="s">
        <v>2936</v>
      </c>
      <c r="N529" s="4" t="s">
        <v>36</v>
      </c>
      <c r="O529" s="4">
        <v>1</v>
      </c>
      <c r="P529" s="4" t="s">
        <v>56</v>
      </c>
      <c r="Q529" s="4">
        <v>12.98</v>
      </c>
      <c r="R529" s="4"/>
      <c r="S529" s="4">
        <v>2.36</v>
      </c>
      <c r="T529" s="4"/>
      <c r="U529" s="4"/>
      <c r="V529" s="4"/>
      <c r="W529" s="4"/>
      <c r="X529" s="4">
        <v>2.36</v>
      </c>
      <c r="Y529" s="4" t="s">
        <v>2175</v>
      </c>
      <c r="Z529" s="4" t="s">
        <v>2176</v>
      </c>
      <c r="AA529" s="4" t="s">
        <v>2937</v>
      </c>
      <c r="AB529" s="4" t="s">
        <v>59</v>
      </c>
      <c r="AC529" s="4" t="s">
        <v>259</v>
      </c>
      <c r="AD529" s="4" t="b">
        <v>0</v>
      </c>
      <c r="AE529" s="4"/>
      <c r="AF529" s="4"/>
      <c r="AG529" s="12">
        <f t="shared" si="8"/>
        <v>43258</v>
      </c>
    </row>
    <row r="530" s="10" customFormat="1" spans="1:33">
      <c r="A530" s="4" t="s">
        <v>2931</v>
      </c>
      <c r="B530" s="4" t="s">
        <v>2931</v>
      </c>
      <c r="C530" s="4" t="s">
        <v>2932</v>
      </c>
      <c r="D530" s="4" t="s">
        <v>2933</v>
      </c>
      <c r="E530" s="4" t="s">
        <v>36</v>
      </c>
      <c r="F530" s="4" t="s">
        <v>37</v>
      </c>
      <c r="G530" s="4" t="s">
        <v>51</v>
      </c>
      <c r="H530" s="4"/>
      <c r="I530" s="4"/>
      <c r="J530" s="4" t="s">
        <v>157</v>
      </c>
      <c r="K530" s="4" t="s">
        <v>2938</v>
      </c>
      <c r="L530" s="4" t="s">
        <v>2939</v>
      </c>
      <c r="M530" s="4" t="s">
        <v>2940</v>
      </c>
      <c r="N530" s="4" t="s">
        <v>36</v>
      </c>
      <c r="O530" s="4">
        <v>1</v>
      </c>
      <c r="P530" s="4" t="s">
        <v>56</v>
      </c>
      <c r="Q530" s="4">
        <v>12.98</v>
      </c>
      <c r="R530" s="4"/>
      <c r="S530" s="4">
        <v>2.36</v>
      </c>
      <c r="T530" s="4"/>
      <c r="U530" s="4"/>
      <c r="V530" s="4"/>
      <c r="W530" s="4"/>
      <c r="X530" s="4">
        <v>2.36</v>
      </c>
      <c r="Y530" s="4" t="s">
        <v>2175</v>
      </c>
      <c r="Z530" s="4" t="s">
        <v>2176</v>
      </c>
      <c r="AA530" s="4" t="s">
        <v>2937</v>
      </c>
      <c r="AB530" s="4" t="s">
        <v>59</v>
      </c>
      <c r="AC530" s="4" t="s">
        <v>259</v>
      </c>
      <c r="AD530" s="4" t="b">
        <v>0</v>
      </c>
      <c r="AE530" s="4"/>
      <c r="AF530" s="4"/>
      <c r="AG530" s="12">
        <f t="shared" si="8"/>
        <v>43258</v>
      </c>
    </row>
    <row r="531" s="10" customFormat="1" spans="1:33">
      <c r="A531" s="4" t="s">
        <v>2941</v>
      </c>
      <c r="B531" s="4" t="s">
        <v>2941</v>
      </c>
      <c r="C531" s="4" t="s">
        <v>2942</v>
      </c>
      <c r="D531" s="4" t="s">
        <v>2943</v>
      </c>
      <c r="E531" s="4" t="s">
        <v>75</v>
      </c>
      <c r="F531" s="4" t="s">
        <v>37</v>
      </c>
      <c r="G531" s="4" t="s">
        <v>51</v>
      </c>
      <c r="H531" s="4"/>
      <c r="I531" s="4"/>
      <c r="J531" s="4" t="s">
        <v>52</v>
      </c>
      <c r="K531" s="4" t="s">
        <v>1230</v>
      </c>
      <c r="L531" s="4" t="s">
        <v>1231</v>
      </c>
      <c r="M531" s="4" t="s">
        <v>1232</v>
      </c>
      <c r="N531" s="4" t="s">
        <v>75</v>
      </c>
      <c r="O531" s="4">
        <v>0</v>
      </c>
      <c r="P531" s="4"/>
      <c r="Q531" s="4"/>
      <c r="R531" s="4"/>
      <c r="S531" s="4"/>
      <c r="T531" s="4"/>
      <c r="U531" s="4"/>
      <c r="V531" s="4"/>
      <c r="W531" s="4"/>
      <c r="X531" s="4"/>
      <c r="Y531" s="4" t="s">
        <v>2900</v>
      </c>
      <c r="Z531" s="4" t="s">
        <v>58</v>
      </c>
      <c r="AA531" s="4" t="s">
        <v>2901</v>
      </c>
      <c r="AB531" s="4" t="s">
        <v>59</v>
      </c>
      <c r="AC531" s="4"/>
      <c r="AD531" s="4" t="b">
        <v>0</v>
      </c>
      <c r="AE531" s="4"/>
      <c r="AF531" s="4"/>
      <c r="AG531" s="12">
        <f t="shared" si="8"/>
        <v>43258</v>
      </c>
    </row>
    <row r="532" s="10" customFormat="1" spans="1:33">
      <c r="A532" s="4" t="s">
        <v>2944</v>
      </c>
      <c r="B532" s="4" t="s">
        <v>2944</v>
      </c>
      <c r="C532" s="4" t="s">
        <v>2945</v>
      </c>
      <c r="D532" s="4" t="s">
        <v>2946</v>
      </c>
      <c r="E532" s="4" t="s">
        <v>36</v>
      </c>
      <c r="F532" s="4" t="s">
        <v>37</v>
      </c>
      <c r="G532" s="4" t="s">
        <v>51</v>
      </c>
      <c r="H532" s="4"/>
      <c r="I532" s="4"/>
      <c r="J532" s="4" t="s">
        <v>52</v>
      </c>
      <c r="K532" s="4" t="s">
        <v>522</v>
      </c>
      <c r="L532" s="4" t="s">
        <v>523</v>
      </c>
      <c r="M532" s="4" t="s">
        <v>524</v>
      </c>
      <c r="N532" s="4" t="s">
        <v>36</v>
      </c>
      <c r="O532" s="4">
        <v>1</v>
      </c>
      <c r="P532" s="4" t="s">
        <v>56</v>
      </c>
      <c r="Q532" s="4">
        <v>23.98</v>
      </c>
      <c r="R532" s="4"/>
      <c r="S532" s="4"/>
      <c r="T532" s="4"/>
      <c r="U532" s="4"/>
      <c r="V532" s="4"/>
      <c r="W532" s="4"/>
      <c r="X532" s="4"/>
      <c r="Y532" s="4" t="s">
        <v>2947</v>
      </c>
      <c r="Z532" s="4" t="s">
        <v>77</v>
      </c>
      <c r="AA532" s="4" t="s">
        <v>2948</v>
      </c>
      <c r="AB532" s="4" t="s">
        <v>59</v>
      </c>
      <c r="AC532" s="4"/>
      <c r="AD532" s="4" t="b">
        <v>0</v>
      </c>
      <c r="AE532" s="4"/>
      <c r="AF532" s="4"/>
      <c r="AG532" s="12">
        <f t="shared" si="8"/>
        <v>43258</v>
      </c>
    </row>
    <row r="533" s="10" customFormat="1" spans="1:33">
      <c r="A533" s="4" t="s">
        <v>2949</v>
      </c>
      <c r="B533" s="4" t="s">
        <v>2949</v>
      </c>
      <c r="C533" s="4" t="s">
        <v>2950</v>
      </c>
      <c r="D533" s="4" t="s">
        <v>2951</v>
      </c>
      <c r="E533" s="4" t="s">
        <v>36</v>
      </c>
      <c r="F533" s="4" t="s">
        <v>37</v>
      </c>
      <c r="G533" s="4" t="s">
        <v>51</v>
      </c>
      <c r="H533" s="4"/>
      <c r="I533" s="4"/>
      <c r="J533" s="4" t="s">
        <v>52</v>
      </c>
      <c r="K533" s="4" t="s">
        <v>2952</v>
      </c>
      <c r="L533" s="4" t="s">
        <v>2953</v>
      </c>
      <c r="M533" s="4" t="s">
        <v>2954</v>
      </c>
      <c r="N533" s="4" t="s">
        <v>36</v>
      </c>
      <c r="O533" s="4">
        <v>1</v>
      </c>
      <c r="P533" s="4" t="s">
        <v>56</v>
      </c>
      <c r="Q533" s="4">
        <v>18.98</v>
      </c>
      <c r="R533" s="4"/>
      <c r="S533" s="4"/>
      <c r="T533" s="4"/>
      <c r="U533" s="4"/>
      <c r="V533" s="4"/>
      <c r="W533" s="4"/>
      <c r="X533" s="4"/>
      <c r="Y533" s="4" t="s">
        <v>442</v>
      </c>
      <c r="Z533" s="4" t="s">
        <v>266</v>
      </c>
      <c r="AA533" s="4" t="s">
        <v>2955</v>
      </c>
      <c r="AB533" s="4" t="s">
        <v>59</v>
      </c>
      <c r="AC533" s="4"/>
      <c r="AD533" s="4" t="b">
        <v>0</v>
      </c>
      <c r="AE533" s="4"/>
      <c r="AF533" s="4"/>
      <c r="AG533" s="12">
        <f t="shared" si="8"/>
        <v>43258</v>
      </c>
    </row>
    <row r="534" s="10" customFormat="1" spans="1:33">
      <c r="A534" s="4" t="s">
        <v>2956</v>
      </c>
      <c r="B534" s="4" t="s">
        <v>2956</v>
      </c>
      <c r="C534" s="4" t="s">
        <v>2957</v>
      </c>
      <c r="D534" s="4" t="s">
        <v>2958</v>
      </c>
      <c r="E534" s="4" t="s">
        <v>36</v>
      </c>
      <c r="F534" s="4" t="s">
        <v>37</v>
      </c>
      <c r="G534" s="4" t="s">
        <v>51</v>
      </c>
      <c r="H534" s="4"/>
      <c r="I534" s="4"/>
      <c r="J534" s="4" t="s">
        <v>52</v>
      </c>
      <c r="K534" s="4" t="s">
        <v>527</v>
      </c>
      <c r="L534" s="4" t="s">
        <v>528</v>
      </c>
      <c r="M534" s="4" t="s">
        <v>529</v>
      </c>
      <c r="N534" s="4" t="s">
        <v>36</v>
      </c>
      <c r="O534" s="4">
        <v>1</v>
      </c>
      <c r="P534" s="4" t="s">
        <v>56</v>
      </c>
      <c r="Q534" s="4">
        <v>23.98</v>
      </c>
      <c r="R534" s="4"/>
      <c r="S534" s="4"/>
      <c r="T534" s="4"/>
      <c r="U534" s="4"/>
      <c r="V534" s="4"/>
      <c r="W534" s="4"/>
      <c r="X534" s="4"/>
      <c r="Y534" s="4" t="s">
        <v>2959</v>
      </c>
      <c r="Z534" s="4" t="s">
        <v>1074</v>
      </c>
      <c r="AA534" s="4" t="s">
        <v>2960</v>
      </c>
      <c r="AB534" s="4" t="s">
        <v>59</v>
      </c>
      <c r="AC534" s="4"/>
      <c r="AD534" s="4" t="b">
        <v>0</v>
      </c>
      <c r="AE534" s="4"/>
      <c r="AF534" s="4"/>
      <c r="AG534" s="12">
        <f t="shared" si="8"/>
        <v>43258</v>
      </c>
    </row>
    <row r="535" s="10" customFormat="1" spans="1:33">
      <c r="A535" s="4" t="s">
        <v>2956</v>
      </c>
      <c r="B535" s="4" t="s">
        <v>2956</v>
      </c>
      <c r="C535" s="4" t="s">
        <v>2957</v>
      </c>
      <c r="D535" s="4" t="s">
        <v>2958</v>
      </c>
      <c r="E535" s="4" t="s">
        <v>36</v>
      </c>
      <c r="F535" s="4" t="s">
        <v>37</v>
      </c>
      <c r="G535" s="4" t="s">
        <v>51</v>
      </c>
      <c r="H535" s="4"/>
      <c r="I535" s="4"/>
      <c r="J535" s="4" t="s">
        <v>52</v>
      </c>
      <c r="K535" s="4" t="s">
        <v>182</v>
      </c>
      <c r="L535" s="4" t="s">
        <v>183</v>
      </c>
      <c r="M535" s="4" t="s">
        <v>184</v>
      </c>
      <c r="N535" s="4" t="s">
        <v>36</v>
      </c>
      <c r="O535" s="4">
        <v>1</v>
      </c>
      <c r="P535" s="4" t="s">
        <v>56</v>
      </c>
      <c r="Q535" s="4">
        <v>23.98</v>
      </c>
      <c r="R535" s="4"/>
      <c r="S535" s="4"/>
      <c r="T535" s="4"/>
      <c r="U535" s="4"/>
      <c r="V535" s="4"/>
      <c r="W535" s="4"/>
      <c r="X535" s="4"/>
      <c r="Y535" s="4" t="s">
        <v>2959</v>
      </c>
      <c r="Z535" s="4" t="s">
        <v>1074</v>
      </c>
      <c r="AA535" s="4" t="s">
        <v>2960</v>
      </c>
      <c r="AB535" s="4" t="s">
        <v>59</v>
      </c>
      <c r="AC535" s="4"/>
      <c r="AD535" s="4" t="b">
        <v>0</v>
      </c>
      <c r="AE535" s="4"/>
      <c r="AF535" s="4"/>
      <c r="AG535" s="12">
        <f t="shared" si="8"/>
        <v>43258</v>
      </c>
    </row>
    <row r="536" s="10" customFormat="1" spans="1:33">
      <c r="A536" s="4" t="s">
        <v>2961</v>
      </c>
      <c r="B536" s="4" t="s">
        <v>2961</v>
      </c>
      <c r="C536" s="4" t="s">
        <v>2962</v>
      </c>
      <c r="D536" s="4" t="s">
        <v>2963</v>
      </c>
      <c r="E536" s="4" t="s">
        <v>36</v>
      </c>
      <c r="F536" s="4" t="s">
        <v>37</v>
      </c>
      <c r="G536" s="4" t="s">
        <v>51</v>
      </c>
      <c r="H536" s="4"/>
      <c r="I536" s="4"/>
      <c r="J536" s="4" t="s">
        <v>52</v>
      </c>
      <c r="K536" s="4" t="s">
        <v>637</v>
      </c>
      <c r="L536" s="4" t="s">
        <v>638</v>
      </c>
      <c r="M536" s="4" t="s">
        <v>639</v>
      </c>
      <c r="N536" s="4" t="s">
        <v>36</v>
      </c>
      <c r="O536" s="4">
        <v>1</v>
      </c>
      <c r="P536" s="4" t="s">
        <v>56</v>
      </c>
      <c r="Q536" s="4">
        <v>23.98</v>
      </c>
      <c r="R536" s="4">
        <v>1.89</v>
      </c>
      <c r="S536" s="4"/>
      <c r="T536" s="4"/>
      <c r="U536" s="4"/>
      <c r="V536" s="4"/>
      <c r="W536" s="4"/>
      <c r="X536" s="4"/>
      <c r="Y536" s="4" t="s">
        <v>2964</v>
      </c>
      <c r="Z536" s="4" t="s">
        <v>366</v>
      </c>
      <c r="AA536" s="4" t="s">
        <v>2965</v>
      </c>
      <c r="AB536" s="4" t="s">
        <v>59</v>
      </c>
      <c r="AC536" s="4"/>
      <c r="AD536" s="4" t="b">
        <v>0</v>
      </c>
      <c r="AE536" s="4"/>
      <c r="AF536" s="4"/>
      <c r="AG536" s="12">
        <f t="shared" si="8"/>
        <v>43258</v>
      </c>
    </row>
    <row r="537" s="10" customFormat="1" spans="1:33">
      <c r="A537" s="4" t="s">
        <v>2966</v>
      </c>
      <c r="B537" s="4" t="s">
        <v>2966</v>
      </c>
      <c r="C537" s="4" t="s">
        <v>2967</v>
      </c>
      <c r="D537" s="4" t="s">
        <v>2968</v>
      </c>
      <c r="E537" s="4" t="s">
        <v>36</v>
      </c>
      <c r="F537" s="4" t="s">
        <v>37</v>
      </c>
      <c r="G537" s="4" t="s">
        <v>51</v>
      </c>
      <c r="H537" s="4"/>
      <c r="I537" s="4"/>
      <c r="J537" s="4" t="s">
        <v>157</v>
      </c>
      <c r="K537" s="4" t="s">
        <v>1119</v>
      </c>
      <c r="L537" s="4" t="s">
        <v>1120</v>
      </c>
      <c r="M537" s="4" t="s">
        <v>1121</v>
      </c>
      <c r="N537" s="4" t="s">
        <v>36</v>
      </c>
      <c r="O537" s="4">
        <v>1</v>
      </c>
      <c r="P537" s="4" t="s">
        <v>56</v>
      </c>
      <c r="Q537" s="4">
        <v>23.98</v>
      </c>
      <c r="R537" s="4"/>
      <c r="S537" s="4">
        <v>1.68</v>
      </c>
      <c r="T537" s="4"/>
      <c r="U537" s="4"/>
      <c r="V537" s="4"/>
      <c r="W537" s="4"/>
      <c r="X537" s="4">
        <v>1.68</v>
      </c>
      <c r="Y537" s="4" t="s">
        <v>2969</v>
      </c>
      <c r="Z537" s="4" t="s">
        <v>143</v>
      </c>
      <c r="AA537" s="4" t="s">
        <v>2970</v>
      </c>
      <c r="AB537" s="4" t="s">
        <v>59</v>
      </c>
      <c r="AC537" s="4" t="s">
        <v>259</v>
      </c>
      <c r="AD537" s="4" t="b">
        <v>1</v>
      </c>
      <c r="AE537" s="4"/>
      <c r="AF537" s="4"/>
      <c r="AG537" s="12">
        <f t="shared" si="8"/>
        <v>43258</v>
      </c>
    </row>
    <row r="538" s="10" customFormat="1" spans="1:33">
      <c r="A538" s="4" t="s">
        <v>2971</v>
      </c>
      <c r="B538" s="4" t="s">
        <v>2971</v>
      </c>
      <c r="C538" s="4" t="s">
        <v>2972</v>
      </c>
      <c r="D538" s="4" t="s">
        <v>2973</v>
      </c>
      <c r="E538" s="4" t="s">
        <v>36</v>
      </c>
      <c r="F538" s="4" t="s">
        <v>37</v>
      </c>
      <c r="G538" s="4" t="s">
        <v>51</v>
      </c>
      <c r="H538" s="4"/>
      <c r="I538" s="4"/>
      <c r="J538" s="4" t="s">
        <v>52</v>
      </c>
      <c r="K538" s="4" t="s">
        <v>986</v>
      </c>
      <c r="L538" s="4" t="s">
        <v>987</v>
      </c>
      <c r="M538" s="4" t="s">
        <v>988</v>
      </c>
      <c r="N538" s="4" t="s">
        <v>36</v>
      </c>
      <c r="O538" s="4">
        <v>1</v>
      </c>
      <c r="P538" s="4" t="s">
        <v>56</v>
      </c>
      <c r="Q538" s="4">
        <v>23.98</v>
      </c>
      <c r="R538" s="4">
        <v>2.42</v>
      </c>
      <c r="S538" s="4"/>
      <c r="T538" s="4"/>
      <c r="U538" s="4"/>
      <c r="V538" s="4"/>
      <c r="W538" s="4"/>
      <c r="X538" s="4"/>
      <c r="Y538" s="4" t="s">
        <v>819</v>
      </c>
      <c r="Z538" s="4" t="s">
        <v>366</v>
      </c>
      <c r="AA538" s="4" t="s">
        <v>2974</v>
      </c>
      <c r="AB538" s="4" t="s">
        <v>59</v>
      </c>
      <c r="AC538" s="4"/>
      <c r="AD538" s="4" t="b">
        <v>0</v>
      </c>
      <c r="AE538" s="4"/>
      <c r="AF538" s="4"/>
      <c r="AG538" s="12">
        <f t="shared" si="8"/>
        <v>43258</v>
      </c>
    </row>
    <row r="539" s="10" customFormat="1" spans="1:33">
      <c r="A539" s="4" t="s">
        <v>2971</v>
      </c>
      <c r="B539" s="4" t="s">
        <v>2971</v>
      </c>
      <c r="C539" s="4" t="s">
        <v>2972</v>
      </c>
      <c r="D539" s="4" t="s">
        <v>2973</v>
      </c>
      <c r="E539" s="4" t="s">
        <v>36</v>
      </c>
      <c r="F539" s="4" t="s">
        <v>37</v>
      </c>
      <c r="G539" s="4" t="s">
        <v>51</v>
      </c>
      <c r="H539" s="4"/>
      <c r="I539" s="4"/>
      <c r="J539" s="4" t="s">
        <v>52</v>
      </c>
      <c r="K539" s="4" t="s">
        <v>2975</v>
      </c>
      <c r="L539" s="4" t="s">
        <v>2976</v>
      </c>
      <c r="M539" s="4" t="s">
        <v>2977</v>
      </c>
      <c r="N539" s="4" t="s">
        <v>36</v>
      </c>
      <c r="O539" s="4">
        <v>1</v>
      </c>
      <c r="P539" s="4" t="s">
        <v>56</v>
      </c>
      <c r="Q539" s="4">
        <v>22.98</v>
      </c>
      <c r="R539" s="4">
        <v>2.32</v>
      </c>
      <c r="S539" s="4"/>
      <c r="T539" s="4"/>
      <c r="U539" s="4"/>
      <c r="V539" s="4"/>
      <c r="W539" s="4"/>
      <c r="X539" s="4"/>
      <c r="Y539" s="4" t="s">
        <v>819</v>
      </c>
      <c r="Z539" s="4" t="s">
        <v>366</v>
      </c>
      <c r="AA539" s="4" t="s">
        <v>2974</v>
      </c>
      <c r="AB539" s="4" t="s">
        <v>59</v>
      </c>
      <c r="AC539" s="4"/>
      <c r="AD539" s="4" t="b">
        <v>0</v>
      </c>
      <c r="AE539" s="4"/>
      <c r="AF539" s="4"/>
      <c r="AG539" s="12">
        <f t="shared" si="8"/>
        <v>43258</v>
      </c>
    </row>
    <row r="540" s="10" customFormat="1" spans="1:33">
      <c r="A540" s="4" t="s">
        <v>2978</v>
      </c>
      <c r="B540" s="4" t="s">
        <v>2978</v>
      </c>
      <c r="C540" s="4" t="s">
        <v>2979</v>
      </c>
      <c r="D540" s="4" t="s">
        <v>2980</v>
      </c>
      <c r="E540" s="4" t="s">
        <v>36</v>
      </c>
      <c r="F540" s="4" t="s">
        <v>37</v>
      </c>
      <c r="G540" s="4" t="s">
        <v>51</v>
      </c>
      <c r="H540" s="4"/>
      <c r="I540" s="4"/>
      <c r="J540" s="4" t="s">
        <v>312</v>
      </c>
      <c r="K540" s="4" t="s">
        <v>2473</v>
      </c>
      <c r="L540" s="4" t="s">
        <v>2474</v>
      </c>
      <c r="M540" s="4" t="s">
        <v>2475</v>
      </c>
      <c r="N540" s="4" t="s">
        <v>36</v>
      </c>
      <c r="O540" s="4">
        <v>1</v>
      </c>
      <c r="P540" s="4" t="s">
        <v>56</v>
      </c>
      <c r="Q540" s="4">
        <v>22.98</v>
      </c>
      <c r="R540" s="4"/>
      <c r="S540" s="4">
        <v>3.99</v>
      </c>
      <c r="T540" s="4"/>
      <c r="U540" s="4"/>
      <c r="V540" s="4"/>
      <c r="W540" s="4"/>
      <c r="X540" s="4"/>
      <c r="Y540" s="4" t="s">
        <v>1718</v>
      </c>
      <c r="Z540" s="4" t="s">
        <v>1719</v>
      </c>
      <c r="AA540" s="4">
        <v>21217</v>
      </c>
      <c r="AB540" s="4" t="s">
        <v>59</v>
      </c>
      <c r="AC540" s="4"/>
      <c r="AD540" s="4" t="b">
        <v>0</v>
      </c>
      <c r="AE540" s="4"/>
      <c r="AF540" s="4"/>
      <c r="AG540" s="12">
        <f t="shared" si="8"/>
        <v>43258</v>
      </c>
    </row>
    <row r="541" s="10" customFormat="1" spans="1:33">
      <c r="A541" s="4" t="s">
        <v>2978</v>
      </c>
      <c r="B541" s="4" t="s">
        <v>2978</v>
      </c>
      <c r="C541" s="4" t="s">
        <v>2979</v>
      </c>
      <c r="D541" s="4" t="s">
        <v>2980</v>
      </c>
      <c r="E541" s="4" t="s">
        <v>36</v>
      </c>
      <c r="F541" s="4" t="s">
        <v>37</v>
      </c>
      <c r="G541" s="4" t="s">
        <v>51</v>
      </c>
      <c r="H541" s="4"/>
      <c r="I541" s="4"/>
      <c r="J541" s="4" t="s">
        <v>312</v>
      </c>
      <c r="K541" s="4" t="s">
        <v>2981</v>
      </c>
      <c r="L541" s="4" t="s">
        <v>2982</v>
      </c>
      <c r="M541" s="4" t="s">
        <v>2983</v>
      </c>
      <c r="N541" s="4" t="s">
        <v>36</v>
      </c>
      <c r="O541" s="4">
        <v>1</v>
      </c>
      <c r="P541" s="4" t="s">
        <v>56</v>
      </c>
      <c r="Q541" s="4">
        <v>22.98</v>
      </c>
      <c r="R541" s="4"/>
      <c r="S541" s="4">
        <v>3.99</v>
      </c>
      <c r="T541" s="4"/>
      <c r="U541" s="4"/>
      <c r="V541" s="4"/>
      <c r="W541" s="4"/>
      <c r="X541" s="4"/>
      <c r="Y541" s="4" t="s">
        <v>1718</v>
      </c>
      <c r="Z541" s="4" t="s">
        <v>1719</v>
      </c>
      <c r="AA541" s="4">
        <v>21217</v>
      </c>
      <c r="AB541" s="4" t="s">
        <v>59</v>
      </c>
      <c r="AC541" s="4"/>
      <c r="AD541" s="4" t="b">
        <v>0</v>
      </c>
      <c r="AE541" s="4"/>
      <c r="AF541" s="4"/>
      <c r="AG541" s="12">
        <f t="shared" si="8"/>
        <v>43258</v>
      </c>
    </row>
    <row r="542" s="10" customFormat="1" spans="1:33">
      <c r="A542" s="4" t="s">
        <v>2984</v>
      </c>
      <c r="B542" s="4" t="s">
        <v>2984</v>
      </c>
      <c r="C542" s="4" t="s">
        <v>2985</v>
      </c>
      <c r="D542" s="4" t="s">
        <v>2986</v>
      </c>
      <c r="E542" s="4" t="s">
        <v>36</v>
      </c>
      <c r="F542" s="4" t="s">
        <v>37</v>
      </c>
      <c r="G542" s="4" t="s">
        <v>51</v>
      </c>
      <c r="H542" s="4"/>
      <c r="I542" s="4"/>
      <c r="J542" s="4" t="s">
        <v>52</v>
      </c>
      <c r="K542" s="4" t="s">
        <v>2987</v>
      </c>
      <c r="L542" s="4" t="s">
        <v>2988</v>
      </c>
      <c r="M542" s="4" t="s">
        <v>2989</v>
      </c>
      <c r="N542" s="4" t="s">
        <v>36</v>
      </c>
      <c r="O542" s="4">
        <v>1</v>
      </c>
      <c r="P542" s="4" t="s">
        <v>56</v>
      </c>
      <c r="Q542" s="4">
        <v>23.98</v>
      </c>
      <c r="R542" s="4"/>
      <c r="S542" s="4"/>
      <c r="T542" s="4"/>
      <c r="U542" s="4"/>
      <c r="V542" s="4"/>
      <c r="W542" s="4"/>
      <c r="X542" s="4"/>
      <c r="Y542" s="4" t="s">
        <v>541</v>
      </c>
      <c r="Z542" s="4" t="s">
        <v>290</v>
      </c>
      <c r="AA542" s="4" t="s">
        <v>2990</v>
      </c>
      <c r="AB542" s="4" t="s">
        <v>59</v>
      </c>
      <c r="AC542" s="4"/>
      <c r="AD542" s="4" t="b">
        <v>0</v>
      </c>
      <c r="AE542" s="4"/>
      <c r="AF542" s="4"/>
      <c r="AG542" s="12">
        <f t="shared" si="8"/>
        <v>43258</v>
      </c>
    </row>
    <row r="543" s="10" customFormat="1" spans="1:33">
      <c r="A543" s="4" t="s">
        <v>2984</v>
      </c>
      <c r="B543" s="4" t="s">
        <v>2984</v>
      </c>
      <c r="C543" s="4" t="s">
        <v>2985</v>
      </c>
      <c r="D543" s="4" t="s">
        <v>2986</v>
      </c>
      <c r="E543" s="4" t="s">
        <v>36</v>
      </c>
      <c r="F543" s="4" t="s">
        <v>37</v>
      </c>
      <c r="G543" s="4" t="s">
        <v>51</v>
      </c>
      <c r="H543" s="4"/>
      <c r="I543" s="4"/>
      <c r="J543" s="4" t="s">
        <v>52</v>
      </c>
      <c r="K543" s="4" t="s">
        <v>2991</v>
      </c>
      <c r="L543" s="4" t="s">
        <v>2992</v>
      </c>
      <c r="M543" s="4" t="s">
        <v>2993</v>
      </c>
      <c r="N543" s="4" t="s">
        <v>36</v>
      </c>
      <c r="O543" s="4">
        <v>1</v>
      </c>
      <c r="P543" s="4" t="s">
        <v>56</v>
      </c>
      <c r="Q543" s="4">
        <v>23.98</v>
      </c>
      <c r="R543" s="4"/>
      <c r="S543" s="4"/>
      <c r="T543" s="4"/>
      <c r="U543" s="4"/>
      <c r="V543" s="4"/>
      <c r="W543" s="4"/>
      <c r="X543" s="4"/>
      <c r="Y543" s="4" t="s">
        <v>541</v>
      </c>
      <c r="Z543" s="4" t="s">
        <v>290</v>
      </c>
      <c r="AA543" s="4" t="s">
        <v>2990</v>
      </c>
      <c r="AB543" s="4" t="s">
        <v>59</v>
      </c>
      <c r="AC543" s="4"/>
      <c r="AD543" s="4" t="b">
        <v>0</v>
      </c>
      <c r="AE543" s="4"/>
      <c r="AF543" s="4"/>
      <c r="AG543" s="12">
        <f t="shared" si="8"/>
        <v>43258</v>
      </c>
    </row>
    <row r="544" s="10" customFormat="1" spans="1:33">
      <c r="A544" s="4" t="s">
        <v>2994</v>
      </c>
      <c r="B544" s="4" t="s">
        <v>2994</v>
      </c>
      <c r="C544" s="4" t="s">
        <v>2995</v>
      </c>
      <c r="D544" s="4" t="s">
        <v>2996</v>
      </c>
      <c r="E544" s="4" t="s">
        <v>36</v>
      </c>
      <c r="F544" s="4" t="s">
        <v>37</v>
      </c>
      <c r="G544" s="4" t="s">
        <v>51</v>
      </c>
      <c r="H544" s="4"/>
      <c r="I544" s="4"/>
      <c r="J544" s="4" t="s">
        <v>52</v>
      </c>
      <c r="K544" s="4" t="s">
        <v>2997</v>
      </c>
      <c r="L544" s="4" t="s">
        <v>2998</v>
      </c>
      <c r="M544" s="4" t="s">
        <v>2999</v>
      </c>
      <c r="N544" s="4" t="s">
        <v>36</v>
      </c>
      <c r="O544" s="4">
        <v>1</v>
      </c>
      <c r="P544" s="4" t="s">
        <v>56</v>
      </c>
      <c r="Q544" s="4">
        <v>22</v>
      </c>
      <c r="R544" s="4"/>
      <c r="S544" s="4"/>
      <c r="T544" s="4"/>
      <c r="U544" s="4"/>
      <c r="V544" s="4"/>
      <c r="W544" s="4"/>
      <c r="X544" s="4"/>
      <c r="Y544" s="4" t="s">
        <v>3000</v>
      </c>
      <c r="Z544" s="4" t="s">
        <v>290</v>
      </c>
      <c r="AA544" s="4" t="s">
        <v>3001</v>
      </c>
      <c r="AB544" s="4" t="s">
        <v>59</v>
      </c>
      <c r="AC544" s="4"/>
      <c r="AD544" s="4" t="b">
        <v>1</v>
      </c>
      <c r="AE544" s="4"/>
      <c r="AF544" s="4" t="s">
        <v>118</v>
      </c>
      <c r="AG544" s="12">
        <f t="shared" si="8"/>
        <v>43258</v>
      </c>
    </row>
    <row r="545" s="10" customFormat="1" spans="1:33">
      <c r="A545" s="4" t="s">
        <v>3002</v>
      </c>
      <c r="B545" s="4" t="s">
        <v>3002</v>
      </c>
      <c r="C545" s="4" t="s">
        <v>3003</v>
      </c>
      <c r="D545" s="4" t="s">
        <v>3004</v>
      </c>
      <c r="E545" s="4" t="s">
        <v>36</v>
      </c>
      <c r="F545" s="4" t="s">
        <v>37</v>
      </c>
      <c r="G545" s="4" t="s">
        <v>51</v>
      </c>
      <c r="H545" s="4"/>
      <c r="I545" s="4"/>
      <c r="J545" s="4" t="s">
        <v>52</v>
      </c>
      <c r="K545" s="4" t="s">
        <v>362</v>
      </c>
      <c r="L545" s="4" t="s">
        <v>363</v>
      </c>
      <c r="M545" s="4" t="s">
        <v>364</v>
      </c>
      <c r="N545" s="4" t="s">
        <v>36</v>
      </c>
      <c r="O545" s="4">
        <v>1</v>
      </c>
      <c r="P545" s="4" t="s">
        <v>56</v>
      </c>
      <c r="Q545" s="4">
        <v>10.98</v>
      </c>
      <c r="R545" s="4"/>
      <c r="S545" s="4"/>
      <c r="T545" s="4"/>
      <c r="U545" s="4"/>
      <c r="V545" s="4"/>
      <c r="W545" s="4">
        <v>0.88</v>
      </c>
      <c r="X545" s="4"/>
      <c r="Y545" s="4" t="s">
        <v>3005</v>
      </c>
      <c r="Z545" s="4" t="s">
        <v>3006</v>
      </c>
      <c r="AA545" s="4" t="s">
        <v>3007</v>
      </c>
      <c r="AB545" s="4" t="s">
        <v>59</v>
      </c>
      <c r="AC545" s="4" t="s">
        <v>3008</v>
      </c>
      <c r="AD545" s="4" t="b">
        <v>0</v>
      </c>
      <c r="AE545" s="4"/>
      <c r="AF545" s="4"/>
      <c r="AG545" s="12">
        <f t="shared" si="8"/>
        <v>43258</v>
      </c>
    </row>
    <row r="546" s="10" customFormat="1" spans="1:33">
      <c r="A546" s="4" t="s">
        <v>3002</v>
      </c>
      <c r="B546" s="4" t="s">
        <v>3002</v>
      </c>
      <c r="C546" s="4" t="s">
        <v>3003</v>
      </c>
      <c r="D546" s="4" t="s">
        <v>3004</v>
      </c>
      <c r="E546" s="4" t="s">
        <v>36</v>
      </c>
      <c r="F546" s="4" t="s">
        <v>37</v>
      </c>
      <c r="G546" s="4" t="s">
        <v>51</v>
      </c>
      <c r="H546" s="4"/>
      <c r="I546" s="4"/>
      <c r="J546" s="4" t="s">
        <v>52</v>
      </c>
      <c r="K546" s="4" t="s">
        <v>3009</v>
      </c>
      <c r="L546" s="4" t="s">
        <v>3010</v>
      </c>
      <c r="M546" s="4" t="s">
        <v>3011</v>
      </c>
      <c r="N546" s="4" t="s">
        <v>36</v>
      </c>
      <c r="O546" s="4">
        <v>1</v>
      </c>
      <c r="P546" s="4" t="s">
        <v>56</v>
      </c>
      <c r="Q546" s="4">
        <v>15.98</v>
      </c>
      <c r="R546" s="4"/>
      <c r="S546" s="4"/>
      <c r="T546" s="4"/>
      <c r="U546" s="4"/>
      <c r="V546" s="4"/>
      <c r="W546" s="4">
        <v>1.28</v>
      </c>
      <c r="X546" s="4"/>
      <c r="Y546" s="4" t="s">
        <v>3005</v>
      </c>
      <c r="Z546" s="4" t="s">
        <v>3006</v>
      </c>
      <c r="AA546" s="4" t="s">
        <v>3007</v>
      </c>
      <c r="AB546" s="4" t="s">
        <v>59</v>
      </c>
      <c r="AC546" s="4" t="s">
        <v>3008</v>
      </c>
      <c r="AD546" s="4" t="b">
        <v>0</v>
      </c>
      <c r="AE546" s="4"/>
      <c r="AF546" s="4"/>
      <c r="AG546" s="12">
        <f t="shared" si="8"/>
        <v>43258</v>
      </c>
    </row>
    <row r="547" s="10" customFormat="1" spans="1:33">
      <c r="A547" s="4" t="s">
        <v>3012</v>
      </c>
      <c r="B547" s="4" t="s">
        <v>3012</v>
      </c>
      <c r="C547" s="4" t="s">
        <v>3013</v>
      </c>
      <c r="D547" s="4" t="s">
        <v>3014</v>
      </c>
      <c r="E547" s="4" t="s">
        <v>36</v>
      </c>
      <c r="F547" s="4" t="s">
        <v>37</v>
      </c>
      <c r="G547" s="4" t="s">
        <v>51</v>
      </c>
      <c r="H547" s="4"/>
      <c r="I547" s="4"/>
      <c r="J547" s="4" t="s">
        <v>52</v>
      </c>
      <c r="K547" s="4" t="s">
        <v>1935</v>
      </c>
      <c r="L547" s="4" t="s">
        <v>1936</v>
      </c>
      <c r="M547" s="4" t="s">
        <v>1937</v>
      </c>
      <c r="N547" s="4" t="s">
        <v>36</v>
      </c>
      <c r="O547" s="4">
        <v>1</v>
      </c>
      <c r="P547" s="4" t="s">
        <v>56</v>
      </c>
      <c r="Q547" s="4">
        <v>18.98</v>
      </c>
      <c r="R547" s="4"/>
      <c r="S547" s="4"/>
      <c r="T547" s="4"/>
      <c r="U547" s="4"/>
      <c r="V547" s="4"/>
      <c r="W547" s="4"/>
      <c r="X547" s="4"/>
      <c r="Y547" s="4" t="s">
        <v>3015</v>
      </c>
      <c r="Z547" s="4" t="s">
        <v>357</v>
      </c>
      <c r="AA547" s="4" t="s">
        <v>3016</v>
      </c>
      <c r="AB547" s="4" t="s">
        <v>59</v>
      </c>
      <c r="AC547" s="4"/>
      <c r="AD547" s="4" t="b">
        <v>0</v>
      </c>
      <c r="AE547" s="4"/>
      <c r="AF547" s="4"/>
      <c r="AG547" s="12">
        <f t="shared" si="8"/>
        <v>43258</v>
      </c>
    </row>
    <row r="548" s="10" customFormat="1" spans="1:33">
      <c r="A548" s="4" t="s">
        <v>3017</v>
      </c>
      <c r="B548" s="4" t="s">
        <v>3017</v>
      </c>
      <c r="C548" s="4" t="s">
        <v>3018</v>
      </c>
      <c r="D548" s="4" t="s">
        <v>3019</v>
      </c>
      <c r="E548" s="4" t="s">
        <v>36</v>
      </c>
      <c r="F548" s="4" t="s">
        <v>37</v>
      </c>
      <c r="G548" s="4" t="s">
        <v>51</v>
      </c>
      <c r="H548" s="4"/>
      <c r="I548" s="4"/>
      <c r="J548" s="4" t="s">
        <v>52</v>
      </c>
      <c r="K548" s="4" t="s">
        <v>986</v>
      </c>
      <c r="L548" s="4" t="s">
        <v>987</v>
      </c>
      <c r="M548" s="4" t="s">
        <v>988</v>
      </c>
      <c r="N548" s="4" t="s">
        <v>36</v>
      </c>
      <c r="O548" s="4">
        <v>1</v>
      </c>
      <c r="P548" s="4" t="s">
        <v>56</v>
      </c>
      <c r="Q548" s="4">
        <v>23.98</v>
      </c>
      <c r="R548" s="4"/>
      <c r="S548" s="4"/>
      <c r="T548" s="4"/>
      <c r="U548" s="4"/>
      <c r="V548" s="4"/>
      <c r="W548" s="4"/>
      <c r="X548" s="4"/>
      <c r="Y548" s="4" t="s">
        <v>3020</v>
      </c>
      <c r="Z548" s="4" t="s">
        <v>134</v>
      </c>
      <c r="AA548" s="4" t="s">
        <v>3021</v>
      </c>
      <c r="AB548" s="4" t="s">
        <v>59</v>
      </c>
      <c r="AC548" s="4"/>
      <c r="AD548" s="4" t="b">
        <v>0</v>
      </c>
      <c r="AE548" s="4"/>
      <c r="AF548" s="4"/>
      <c r="AG548" s="12">
        <f t="shared" si="8"/>
        <v>43258</v>
      </c>
    </row>
    <row r="549" s="10" customFormat="1" spans="1:33">
      <c r="A549" s="4" t="s">
        <v>3022</v>
      </c>
      <c r="B549" s="4" t="s">
        <v>3022</v>
      </c>
      <c r="C549" s="4" t="s">
        <v>3023</v>
      </c>
      <c r="D549" s="4" t="s">
        <v>3024</v>
      </c>
      <c r="E549" s="4" t="s">
        <v>36</v>
      </c>
      <c r="F549" s="4" t="s">
        <v>37</v>
      </c>
      <c r="G549" s="4" t="s">
        <v>51</v>
      </c>
      <c r="H549" s="4"/>
      <c r="I549" s="4"/>
      <c r="J549" s="4" t="s">
        <v>157</v>
      </c>
      <c r="K549" s="4" t="s">
        <v>963</v>
      </c>
      <c r="L549" s="4" t="s">
        <v>964</v>
      </c>
      <c r="M549" s="4" t="s">
        <v>965</v>
      </c>
      <c r="N549" s="4" t="s">
        <v>36</v>
      </c>
      <c r="O549" s="4">
        <v>1</v>
      </c>
      <c r="P549" s="4" t="s">
        <v>56</v>
      </c>
      <c r="Q549" s="4">
        <v>22.98</v>
      </c>
      <c r="R549" s="4"/>
      <c r="S549" s="4">
        <v>1.36</v>
      </c>
      <c r="T549" s="4"/>
      <c r="U549" s="4"/>
      <c r="V549" s="4"/>
      <c r="W549" s="4"/>
      <c r="X549" s="4"/>
      <c r="Y549" s="4" t="s">
        <v>88</v>
      </c>
      <c r="Z549" s="4" t="s">
        <v>89</v>
      </c>
      <c r="AA549" s="4" t="s">
        <v>3025</v>
      </c>
      <c r="AB549" s="4" t="s">
        <v>59</v>
      </c>
      <c r="AC549" s="4"/>
      <c r="AD549" s="4" t="b">
        <v>0</v>
      </c>
      <c r="AE549" s="4"/>
      <c r="AF549" s="4"/>
      <c r="AG549" s="12">
        <f t="shared" si="8"/>
        <v>43258</v>
      </c>
    </row>
    <row r="550" s="10" customFormat="1" spans="1:33">
      <c r="A550" s="4" t="s">
        <v>3026</v>
      </c>
      <c r="B550" s="4" t="s">
        <v>3026</v>
      </c>
      <c r="C550" s="4" t="s">
        <v>3027</v>
      </c>
      <c r="D550" s="4" t="s">
        <v>3028</v>
      </c>
      <c r="E550" s="4" t="s">
        <v>36</v>
      </c>
      <c r="F550" s="4" t="s">
        <v>37</v>
      </c>
      <c r="G550" s="4" t="s">
        <v>51</v>
      </c>
      <c r="H550" s="4"/>
      <c r="I550" s="4"/>
      <c r="J550" s="4" t="s">
        <v>52</v>
      </c>
      <c r="K550" s="4" t="s">
        <v>400</v>
      </c>
      <c r="L550" s="4" t="s">
        <v>401</v>
      </c>
      <c r="M550" s="4" t="s">
        <v>402</v>
      </c>
      <c r="N550" s="4" t="s">
        <v>36</v>
      </c>
      <c r="O550" s="4">
        <v>1</v>
      </c>
      <c r="P550" s="4" t="s">
        <v>56</v>
      </c>
      <c r="Q550" s="4">
        <v>23.98</v>
      </c>
      <c r="R550" s="4"/>
      <c r="S550" s="4"/>
      <c r="T550" s="4"/>
      <c r="U550" s="4"/>
      <c r="V550" s="4"/>
      <c r="W550" s="4"/>
      <c r="X550" s="4"/>
      <c r="Y550" s="4" t="s">
        <v>3029</v>
      </c>
      <c r="Z550" s="4" t="s">
        <v>451</v>
      </c>
      <c r="AA550" s="4" t="s">
        <v>3030</v>
      </c>
      <c r="AB550" s="4" t="s">
        <v>59</v>
      </c>
      <c r="AC550" s="4"/>
      <c r="AD550" s="4" t="b">
        <v>0</v>
      </c>
      <c r="AE550" s="4"/>
      <c r="AF550" s="4"/>
      <c r="AG550" s="12">
        <f t="shared" si="8"/>
        <v>43258</v>
      </c>
    </row>
    <row r="551" s="10" customFormat="1" spans="1:33">
      <c r="A551" s="4" t="s">
        <v>3031</v>
      </c>
      <c r="B551" s="4" t="s">
        <v>3031</v>
      </c>
      <c r="C551" s="4" t="s">
        <v>3032</v>
      </c>
      <c r="D551" s="4" t="s">
        <v>3033</v>
      </c>
      <c r="E551" s="4" t="s">
        <v>36</v>
      </c>
      <c r="F551" s="4" t="s">
        <v>37</v>
      </c>
      <c r="G551" s="4" t="s">
        <v>51</v>
      </c>
      <c r="H551" s="4"/>
      <c r="I551" s="4"/>
      <c r="J551" s="4" t="s">
        <v>52</v>
      </c>
      <c r="K551" s="4" t="s">
        <v>546</v>
      </c>
      <c r="L551" s="4" t="s">
        <v>547</v>
      </c>
      <c r="M551" s="4" t="s">
        <v>548</v>
      </c>
      <c r="N551" s="4" t="s">
        <v>36</v>
      </c>
      <c r="O551" s="4">
        <v>1</v>
      </c>
      <c r="P551" s="4" t="s">
        <v>56</v>
      </c>
      <c r="Q551" s="4">
        <v>22.98</v>
      </c>
      <c r="R551" s="4"/>
      <c r="S551" s="4"/>
      <c r="T551" s="4"/>
      <c r="U551" s="4"/>
      <c r="V551" s="4"/>
      <c r="W551" s="4"/>
      <c r="X551" s="4"/>
      <c r="Y551" s="4" t="s">
        <v>3034</v>
      </c>
      <c r="Z551" s="4" t="s">
        <v>1888</v>
      </c>
      <c r="AA551" s="4">
        <v>71913</v>
      </c>
      <c r="AB551" s="4" t="s">
        <v>59</v>
      </c>
      <c r="AC551" s="4"/>
      <c r="AD551" s="4" t="b">
        <v>0</v>
      </c>
      <c r="AE551" s="4"/>
      <c r="AF551" s="4"/>
      <c r="AG551" s="12">
        <f t="shared" si="8"/>
        <v>43258</v>
      </c>
    </row>
    <row r="552" s="10" customFormat="1" spans="1:33">
      <c r="A552" s="4" t="s">
        <v>3035</v>
      </c>
      <c r="B552" s="4" t="s">
        <v>3035</v>
      </c>
      <c r="C552" s="4" t="s">
        <v>3036</v>
      </c>
      <c r="D552" s="4" t="s">
        <v>3037</v>
      </c>
      <c r="E552" s="4" t="s">
        <v>36</v>
      </c>
      <c r="F552" s="4" t="s">
        <v>37</v>
      </c>
      <c r="G552" s="4" t="s">
        <v>51</v>
      </c>
      <c r="H552" s="4"/>
      <c r="I552" s="4"/>
      <c r="J552" s="4" t="s">
        <v>52</v>
      </c>
      <c r="K552" s="4" t="s">
        <v>3038</v>
      </c>
      <c r="L552" s="4" t="s">
        <v>3039</v>
      </c>
      <c r="M552" s="4" t="s">
        <v>3040</v>
      </c>
      <c r="N552" s="4" t="s">
        <v>36</v>
      </c>
      <c r="O552" s="4">
        <v>1</v>
      </c>
      <c r="P552" s="4" t="s">
        <v>56</v>
      </c>
      <c r="Q552" s="4">
        <v>22.98</v>
      </c>
      <c r="R552" s="4"/>
      <c r="S552" s="4"/>
      <c r="T552" s="4"/>
      <c r="U552" s="4"/>
      <c r="V552" s="4"/>
      <c r="W552" s="4"/>
      <c r="X552" s="4"/>
      <c r="Y552" s="4" t="s">
        <v>3041</v>
      </c>
      <c r="Z552" s="4" t="s">
        <v>143</v>
      </c>
      <c r="AA552" s="4" t="s">
        <v>3042</v>
      </c>
      <c r="AB552" s="4" t="s">
        <v>59</v>
      </c>
      <c r="AC552" s="4"/>
      <c r="AD552" s="4" t="b">
        <v>0</v>
      </c>
      <c r="AE552" s="4"/>
      <c r="AF552" s="4"/>
      <c r="AG552" s="12">
        <f t="shared" si="8"/>
        <v>43258</v>
      </c>
    </row>
    <row r="553" s="10" customFormat="1" spans="1:33">
      <c r="A553" s="4" t="s">
        <v>3043</v>
      </c>
      <c r="B553" s="4" t="s">
        <v>3043</v>
      </c>
      <c r="C553" s="4" t="s">
        <v>3044</v>
      </c>
      <c r="D553" s="4" t="s">
        <v>3045</v>
      </c>
      <c r="E553" s="4" t="s">
        <v>36</v>
      </c>
      <c r="F553" s="4" t="s">
        <v>37</v>
      </c>
      <c r="G553" s="4" t="s">
        <v>51</v>
      </c>
      <c r="H553" s="4"/>
      <c r="I553" s="4"/>
      <c r="J553" s="4" t="s">
        <v>52</v>
      </c>
      <c r="K553" s="4" t="s">
        <v>3046</v>
      </c>
      <c r="L553" s="4" t="s">
        <v>3047</v>
      </c>
      <c r="M553" s="4" t="s">
        <v>3048</v>
      </c>
      <c r="N553" s="4" t="s">
        <v>36</v>
      </c>
      <c r="O553" s="4">
        <v>2</v>
      </c>
      <c r="P553" s="4" t="s">
        <v>56</v>
      </c>
      <c r="Q553" s="4">
        <v>47.96</v>
      </c>
      <c r="R553" s="4"/>
      <c r="S553" s="4"/>
      <c r="T553" s="4"/>
      <c r="U553" s="4"/>
      <c r="V553" s="4"/>
      <c r="W553" s="4"/>
      <c r="X553" s="4"/>
      <c r="Y553" s="4" t="s">
        <v>3049</v>
      </c>
      <c r="Z553" s="4" t="s">
        <v>290</v>
      </c>
      <c r="AA553" s="4" t="s">
        <v>3050</v>
      </c>
      <c r="AB553" s="4" t="s">
        <v>59</v>
      </c>
      <c r="AC553" s="4"/>
      <c r="AD553" s="4" t="b">
        <v>0</v>
      </c>
      <c r="AE553" s="4"/>
      <c r="AF553" s="4"/>
      <c r="AG553" s="12">
        <f t="shared" si="8"/>
        <v>43258</v>
      </c>
    </row>
    <row r="554" s="10" customFormat="1" spans="1:33">
      <c r="A554" s="4" t="s">
        <v>3043</v>
      </c>
      <c r="B554" s="4" t="s">
        <v>3043</v>
      </c>
      <c r="C554" s="4" t="s">
        <v>3044</v>
      </c>
      <c r="D554" s="4" t="s">
        <v>3045</v>
      </c>
      <c r="E554" s="4" t="s">
        <v>36</v>
      </c>
      <c r="F554" s="4" t="s">
        <v>37</v>
      </c>
      <c r="G554" s="4" t="s">
        <v>51</v>
      </c>
      <c r="H554" s="4"/>
      <c r="I554" s="4"/>
      <c r="J554" s="4" t="s">
        <v>52</v>
      </c>
      <c r="K554" s="4" t="s">
        <v>645</v>
      </c>
      <c r="L554" s="4" t="s">
        <v>646</v>
      </c>
      <c r="M554" s="4" t="s">
        <v>647</v>
      </c>
      <c r="N554" s="4" t="s">
        <v>36</v>
      </c>
      <c r="O554" s="4">
        <v>1</v>
      </c>
      <c r="P554" s="4" t="s">
        <v>56</v>
      </c>
      <c r="Q554" s="4">
        <v>23.98</v>
      </c>
      <c r="R554" s="4"/>
      <c r="S554" s="4"/>
      <c r="T554" s="4"/>
      <c r="U554" s="4"/>
      <c r="V554" s="4"/>
      <c r="W554" s="4"/>
      <c r="X554" s="4"/>
      <c r="Y554" s="4" t="s">
        <v>3049</v>
      </c>
      <c r="Z554" s="4" t="s">
        <v>290</v>
      </c>
      <c r="AA554" s="4" t="s">
        <v>3050</v>
      </c>
      <c r="AB554" s="4" t="s">
        <v>59</v>
      </c>
      <c r="AC554" s="4"/>
      <c r="AD554" s="4" t="b">
        <v>0</v>
      </c>
      <c r="AE554" s="4"/>
      <c r="AF554" s="4"/>
      <c r="AG554" s="12">
        <f t="shared" si="8"/>
        <v>43258</v>
      </c>
    </row>
    <row r="555" s="10" customFormat="1" spans="1:33">
      <c r="A555" s="4" t="s">
        <v>3043</v>
      </c>
      <c r="B555" s="4" t="s">
        <v>3043</v>
      </c>
      <c r="C555" s="4" t="s">
        <v>3044</v>
      </c>
      <c r="D555" s="4" t="s">
        <v>3045</v>
      </c>
      <c r="E555" s="4" t="s">
        <v>36</v>
      </c>
      <c r="F555" s="4" t="s">
        <v>37</v>
      </c>
      <c r="G555" s="4" t="s">
        <v>51</v>
      </c>
      <c r="H555" s="4"/>
      <c r="I555" s="4"/>
      <c r="J555" s="4" t="s">
        <v>52</v>
      </c>
      <c r="K555" s="4" t="s">
        <v>2210</v>
      </c>
      <c r="L555" s="4" t="s">
        <v>2211</v>
      </c>
      <c r="M555" s="4" t="s">
        <v>2212</v>
      </c>
      <c r="N555" s="4" t="s">
        <v>36</v>
      </c>
      <c r="O555" s="4">
        <v>1</v>
      </c>
      <c r="P555" s="4" t="s">
        <v>56</v>
      </c>
      <c r="Q555" s="4">
        <v>23.98</v>
      </c>
      <c r="R555" s="4"/>
      <c r="S555" s="4"/>
      <c r="T555" s="4"/>
      <c r="U555" s="4"/>
      <c r="V555" s="4"/>
      <c r="W555" s="4"/>
      <c r="X555" s="4"/>
      <c r="Y555" s="4" t="s">
        <v>3049</v>
      </c>
      <c r="Z555" s="4" t="s">
        <v>290</v>
      </c>
      <c r="AA555" s="4" t="s">
        <v>3050</v>
      </c>
      <c r="AB555" s="4" t="s">
        <v>59</v>
      </c>
      <c r="AC555" s="4"/>
      <c r="AD555" s="4" t="b">
        <v>0</v>
      </c>
      <c r="AE555" s="4"/>
      <c r="AF555" s="4"/>
      <c r="AG555" s="12">
        <f t="shared" si="8"/>
        <v>43258</v>
      </c>
    </row>
    <row r="556" s="10" customFormat="1" spans="1:33">
      <c r="A556" s="4" t="s">
        <v>3043</v>
      </c>
      <c r="B556" s="4" t="s">
        <v>3043</v>
      </c>
      <c r="C556" s="4" t="s">
        <v>3044</v>
      </c>
      <c r="D556" s="4" t="s">
        <v>3045</v>
      </c>
      <c r="E556" s="4" t="s">
        <v>36</v>
      </c>
      <c r="F556" s="4" t="s">
        <v>37</v>
      </c>
      <c r="G556" s="4" t="s">
        <v>51</v>
      </c>
      <c r="H556" s="4"/>
      <c r="I556" s="4"/>
      <c r="J556" s="4" t="s">
        <v>52</v>
      </c>
      <c r="K556" s="4" t="s">
        <v>3051</v>
      </c>
      <c r="L556" s="4" t="s">
        <v>3052</v>
      </c>
      <c r="M556" s="4" t="s">
        <v>3053</v>
      </c>
      <c r="N556" s="4" t="s">
        <v>36</v>
      </c>
      <c r="O556" s="4">
        <v>1</v>
      </c>
      <c r="P556" s="4" t="s">
        <v>56</v>
      </c>
      <c r="Q556" s="4">
        <v>23.98</v>
      </c>
      <c r="R556" s="4"/>
      <c r="S556" s="4"/>
      <c r="T556" s="4"/>
      <c r="U556" s="4"/>
      <c r="V556" s="4"/>
      <c r="W556" s="4"/>
      <c r="X556" s="4"/>
      <c r="Y556" s="4" t="s">
        <v>3049</v>
      </c>
      <c r="Z556" s="4" t="s">
        <v>290</v>
      </c>
      <c r="AA556" s="4" t="s">
        <v>3050</v>
      </c>
      <c r="AB556" s="4" t="s">
        <v>59</v>
      </c>
      <c r="AC556" s="4"/>
      <c r="AD556" s="4" t="b">
        <v>0</v>
      </c>
      <c r="AE556" s="4"/>
      <c r="AF556" s="4"/>
      <c r="AG556" s="12">
        <f t="shared" si="8"/>
        <v>43258</v>
      </c>
    </row>
    <row r="557" s="10" customFormat="1" spans="1:33">
      <c r="A557" s="4" t="s">
        <v>3043</v>
      </c>
      <c r="B557" s="4" t="s">
        <v>3043</v>
      </c>
      <c r="C557" s="4" t="s">
        <v>3044</v>
      </c>
      <c r="D557" s="4" t="s">
        <v>3045</v>
      </c>
      <c r="E557" s="4" t="s">
        <v>36</v>
      </c>
      <c r="F557" s="4" t="s">
        <v>37</v>
      </c>
      <c r="G557" s="4" t="s">
        <v>51</v>
      </c>
      <c r="H557" s="4"/>
      <c r="I557" s="4"/>
      <c r="J557" s="4" t="s">
        <v>52</v>
      </c>
      <c r="K557" s="4" t="s">
        <v>3054</v>
      </c>
      <c r="L557" s="4" t="s">
        <v>3055</v>
      </c>
      <c r="M557" s="4" t="s">
        <v>3056</v>
      </c>
      <c r="N557" s="4" t="s">
        <v>36</v>
      </c>
      <c r="O557" s="4">
        <v>2</v>
      </c>
      <c r="P557" s="4" t="s">
        <v>56</v>
      </c>
      <c r="Q557" s="4">
        <v>47.96</v>
      </c>
      <c r="R557" s="4"/>
      <c r="S557" s="4"/>
      <c r="T557" s="4"/>
      <c r="U557" s="4"/>
      <c r="V557" s="4"/>
      <c r="W557" s="4"/>
      <c r="X557" s="4"/>
      <c r="Y557" s="4" t="s">
        <v>3049</v>
      </c>
      <c r="Z557" s="4" t="s">
        <v>290</v>
      </c>
      <c r="AA557" s="4" t="s">
        <v>3050</v>
      </c>
      <c r="AB557" s="4" t="s">
        <v>59</v>
      </c>
      <c r="AC557" s="4"/>
      <c r="AD557" s="4" t="b">
        <v>0</v>
      </c>
      <c r="AE557" s="4"/>
      <c r="AF557" s="4"/>
      <c r="AG557" s="12">
        <f t="shared" si="8"/>
        <v>43258</v>
      </c>
    </row>
    <row r="558" s="10" customFormat="1" spans="1:33">
      <c r="A558" s="4" t="s">
        <v>3043</v>
      </c>
      <c r="B558" s="4" t="s">
        <v>3043</v>
      </c>
      <c r="C558" s="4" t="s">
        <v>3044</v>
      </c>
      <c r="D558" s="4" t="s">
        <v>3045</v>
      </c>
      <c r="E558" s="4" t="s">
        <v>36</v>
      </c>
      <c r="F558" s="4" t="s">
        <v>37</v>
      </c>
      <c r="G558" s="4" t="s">
        <v>51</v>
      </c>
      <c r="H558" s="4"/>
      <c r="I558" s="4"/>
      <c r="J558" s="4" t="s">
        <v>52</v>
      </c>
      <c r="K558" s="4" t="s">
        <v>3057</v>
      </c>
      <c r="L558" s="4" t="s">
        <v>3058</v>
      </c>
      <c r="M558" s="4" t="s">
        <v>3059</v>
      </c>
      <c r="N558" s="4" t="s">
        <v>36</v>
      </c>
      <c r="O558" s="4">
        <v>1</v>
      </c>
      <c r="P558" s="4" t="s">
        <v>56</v>
      </c>
      <c r="Q558" s="4">
        <v>23.98</v>
      </c>
      <c r="R558" s="4"/>
      <c r="S558" s="4"/>
      <c r="T558" s="4"/>
      <c r="U558" s="4"/>
      <c r="V558" s="4"/>
      <c r="W558" s="4"/>
      <c r="X558" s="4"/>
      <c r="Y558" s="4" t="s">
        <v>3049</v>
      </c>
      <c r="Z558" s="4" t="s">
        <v>290</v>
      </c>
      <c r="AA558" s="4" t="s">
        <v>3050</v>
      </c>
      <c r="AB558" s="4" t="s">
        <v>59</v>
      </c>
      <c r="AC558" s="4"/>
      <c r="AD558" s="4" t="b">
        <v>0</v>
      </c>
      <c r="AE558" s="4"/>
      <c r="AF558" s="4"/>
      <c r="AG558" s="12">
        <f t="shared" si="8"/>
        <v>43258</v>
      </c>
    </row>
    <row r="559" s="10" customFormat="1" spans="1:33">
      <c r="A559" s="4" t="s">
        <v>3060</v>
      </c>
      <c r="B559" s="4" t="s">
        <v>3060</v>
      </c>
      <c r="C559" s="4" t="s">
        <v>3061</v>
      </c>
      <c r="D559" s="4" t="s">
        <v>3062</v>
      </c>
      <c r="E559" s="4" t="s">
        <v>36</v>
      </c>
      <c r="F559" s="4" t="s">
        <v>37</v>
      </c>
      <c r="G559" s="4" t="s">
        <v>51</v>
      </c>
      <c r="H559" s="4"/>
      <c r="I559" s="4"/>
      <c r="J559" s="4" t="s">
        <v>52</v>
      </c>
      <c r="K559" s="4" t="s">
        <v>522</v>
      </c>
      <c r="L559" s="4" t="s">
        <v>523</v>
      </c>
      <c r="M559" s="4" t="s">
        <v>524</v>
      </c>
      <c r="N559" s="4" t="s">
        <v>36</v>
      </c>
      <c r="O559" s="4">
        <v>1</v>
      </c>
      <c r="P559" s="4" t="s">
        <v>56</v>
      </c>
      <c r="Q559" s="4">
        <v>23.98</v>
      </c>
      <c r="R559" s="4"/>
      <c r="S559" s="4"/>
      <c r="T559" s="4"/>
      <c r="U559" s="4"/>
      <c r="V559" s="4"/>
      <c r="W559" s="4"/>
      <c r="X559" s="4"/>
      <c r="Y559" s="4" t="s">
        <v>3063</v>
      </c>
      <c r="Z559" s="4" t="s">
        <v>177</v>
      </c>
      <c r="AA559" s="4" t="s">
        <v>3064</v>
      </c>
      <c r="AB559" s="4" t="s">
        <v>59</v>
      </c>
      <c r="AC559" s="4"/>
      <c r="AD559" s="4" t="b">
        <v>0</v>
      </c>
      <c r="AE559" s="4"/>
      <c r="AF559" s="4"/>
      <c r="AG559" s="12">
        <f t="shared" si="8"/>
        <v>43258</v>
      </c>
    </row>
    <row r="560" s="10" customFormat="1" spans="1:33">
      <c r="A560" s="4" t="s">
        <v>3060</v>
      </c>
      <c r="B560" s="4" t="s">
        <v>3060</v>
      </c>
      <c r="C560" s="4" t="s">
        <v>3061</v>
      </c>
      <c r="D560" s="4" t="s">
        <v>3062</v>
      </c>
      <c r="E560" s="4" t="s">
        <v>36</v>
      </c>
      <c r="F560" s="4" t="s">
        <v>37</v>
      </c>
      <c r="G560" s="4" t="s">
        <v>51</v>
      </c>
      <c r="H560" s="4"/>
      <c r="I560" s="4"/>
      <c r="J560" s="4" t="s">
        <v>52</v>
      </c>
      <c r="K560" s="4" t="s">
        <v>527</v>
      </c>
      <c r="L560" s="4" t="s">
        <v>528</v>
      </c>
      <c r="M560" s="4" t="s">
        <v>529</v>
      </c>
      <c r="N560" s="4" t="s">
        <v>36</v>
      </c>
      <c r="O560" s="4">
        <v>1</v>
      </c>
      <c r="P560" s="4" t="s">
        <v>56</v>
      </c>
      <c r="Q560" s="4">
        <v>23.98</v>
      </c>
      <c r="R560" s="4"/>
      <c r="S560" s="4"/>
      <c r="T560" s="4"/>
      <c r="U560" s="4"/>
      <c r="V560" s="4"/>
      <c r="W560" s="4"/>
      <c r="X560" s="4"/>
      <c r="Y560" s="4" t="s">
        <v>3063</v>
      </c>
      <c r="Z560" s="4" t="s">
        <v>177</v>
      </c>
      <c r="AA560" s="4" t="s">
        <v>3064</v>
      </c>
      <c r="AB560" s="4" t="s">
        <v>59</v>
      </c>
      <c r="AC560" s="4"/>
      <c r="AD560" s="4" t="b">
        <v>0</v>
      </c>
      <c r="AE560" s="4"/>
      <c r="AF560" s="4"/>
      <c r="AG560" s="12">
        <f t="shared" si="8"/>
        <v>43258</v>
      </c>
    </row>
    <row r="561" s="10" customFormat="1" spans="1:33">
      <c r="A561" s="4" t="s">
        <v>3065</v>
      </c>
      <c r="B561" s="4" t="s">
        <v>3065</v>
      </c>
      <c r="C561" s="4" t="s">
        <v>3066</v>
      </c>
      <c r="D561" s="4" t="s">
        <v>3067</v>
      </c>
      <c r="E561" s="4" t="s">
        <v>36</v>
      </c>
      <c r="F561" s="4" t="s">
        <v>37</v>
      </c>
      <c r="G561" s="4" t="s">
        <v>51</v>
      </c>
      <c r="H561" s="4"/>
      <c r="I561" s="4"/>
      <c r="J561" s="4" t="s">
        <v>52</v>
      </c>
      <c r="K561" s="4" t="s">
        <v>710</v>
      </c>
      <c r="L561" s="4" t="s">
        <v>711</v>
      </c>
      <c r="M561" s="4" t="s">
        <v>712</v>
      </c>
      <c r="N561" s="4" t="s">
        <v>36</v>
      </c>
      <c r="O561" s="4">
        <v>1</v>
      </c>
      <c r="P561" s="4" t="s">
        <v>56</v>
      </c>
      <c r="Q561" s="4">
        <v>19.98</v>
      </c>
      <c r="R561" s="4"/>
      <c r="S561" s="4"/>
      <c r="T561" s="4"/>
      <c r="U561" s="4"/>
      <c r="V561" s="4"/>
      <c r="W561" s="4"/>
      <c r="X561" s="4"/>
      <c r="Y561" s="4" t="s">
        <v>3068</v>
      </c>
      <c r="Z561" s="4" t="s">
        <v>490</v>
      </c>
      <c r="AA561" s="4" t="s">
        <v>3069</v>
      </c>
      <c r="AB561" s="4" t="s">
        <v>59</v>
      </c>
      <c r="AC561" s="4"/>
      <c r="AD561" s="4" t="b">
        <v>0</v>
      </c>
      <c r="AE561" s="4"/>
      <c r="AF561" s="4"/>
      <c r="AG561" s="12">
        <f t="shared" si="8"/>
        <v>43258</v>
      </c>
    </row>
    <row r="562" s="10" customFormat="1" spans="1:33">
      <c r="A562" s="4" t="s">
        <v>3070</v>
      </c>
      <c r="B562" s="4" t="s">
        <v>3070</v>
      </c>
      <c r="C562" s="4" t="s">
        <v>3071</v>
      </c>
      <c r="D562" s="4" t="s">
        <v>3072</v>
      </c>
      <c r="E562" s="4" t="s">
        <v>36</v>
      </c>
      <c r="F562" s="4" t="s">
        <v>37</v>
      </c>
      <c r="G562" s="4" t="s">
        <v>51</v>
      </c>
      <c r="H562" s="4"/>
      <c r="I562" s="4"/>
      <c r="J562" s="4" t="s">
        <v>157</v>
      </c>
      <c r="K562" s="4" t="s">
        <v>295</v>
      </c>
      <c r="L562" s="4" t="s">
        <v>296</v>
      </c>
      <c r="M562" s="4" t="s">
        <v>297</v>
      </c>
      <c r="N562" s="4" t="s">
        <v>36</v>
      </c>
      <c r="O562" s="4">
        <v>1</v>
      </c>
      <c r="P562" s="4" t="s">
        <v>56</v>
      </c>
      <c r="Q562" s="4">
        <v>23.98</v>
      </c>
      <c r="R562" s="4">
        <v>2.37</v>
      </c>
      <c r="S562" s="4">
        <v>2.82</v>
      </c>
      <c r="T562" s="4"/>
      <c r="U562" s="4"/>
      <c r="V562" s="4"/>
      <c r="W562" s="4"/>
      <c r="X562" s="4">
        <v>2.82</v>
      </c>
      <c r="Y562" s="4" t="s">
        <v>1794</v>
      </c>
      <c r="Z562" s="4" t="s">
        <v>366</v>
      </c>
      <c r="AA562" s="4" t="s">
        <v>3073</v>
      </c>
      <c r="AB562" s="4" t="s">
        <v>59</v>
      </c>
      <c r="AC562" s="4" t="s">
        <v>259</v>
      </c>
      <c r="AD562" s="4" t="b">
        <v>0</v>
      </c>
      <c r="AE562" s="4"/>
      <c r="AF562" s="4"/>
      <c r="AG562" s="12">
        <f t="shared" si="8"/>
        <v>43258</v>
      </c>
    </row>
    <row r="563" s="10" customFormat="1" spans="1:33">
      <c r="A563" s="4" t="s">
        <v>3074</v>
      </c>
      <c r="B563" s="4" t="s">
        <v>3074</v>
      </c>
      <c r="C563" s="4" t="s">
        <v>3075</v>
      </c>
      <c r="D563" s="4" t="s">
        <v>3076</v>
      </c>
      <c r="E563" s="4" t="s">
        <v>36</v>
      </c>
      <c r="F563" s="4" t="s">
        <v>37</v>
      </c>
      <c r="G563" s="4" t="s">
        <v>51</v>
      </c>
      <c r="H563" s="4"/>
      <c r="I563" s="4"/>
      <c r="J563" s="4" t="s">
        <v>312</v>
      </c>
      <c r="K563" s="4" t="s">
        <v>3046</v>
      </c>
      <c r="L563" s="4" t="s">
        <v>3047</v>
      </c>
      <c r="M563" s="4" t="s">
        <v>3048</v>
      </c>
      <c r="N563" s="4" t="s">
        <v>36</v>
      </c>
      <c r="O563" s="4">
        <v>1</v>
      </c>
      <c r="P563" s="4" t="s">
        <v>56</v>
      </c>
      <c r="Q563" s="4">
        <v>23.98</v>
      </c>
      <c r="R563" s="4"/>
      <c r="S563" s="4">
        <v>3.99</v>
      </c>
      <c r="T563" s="4"/>
      <c r="U563" s="4"/>
      <c r="V563" s="4"/>
      <c r="W563" s="4"/>
      <c r="X563" s="4"/>
      <c r="Y563" s="4" t="s">
        <v>3077</v>
      </c>
      <c r="Z563" s="4" t="s">
        <v>266</v>
      </c>
      <c r="AA563" s="4" t="s">
        <v>3078</v>
      </c>
      <c r="AB563" s="4" t="s">
        <v>59</v>
      </c>
      <c r="AC563" s="4"/>
      <c r="AD563" s="4" t="b">
        <v>0</v>
      </c>
      <c r="AE563" s="4"/>
      <c r="AF563" s="4"/>
      <c r="AG563" s="12">
        <f t="shared" si="8"/>
        <v>43258</v>
      </c>
    </row>
    <row r="564" s="10" customFormat="1" spans="1:33">
      <c r="A564" s="4" t="s">
        <v>3074</v>
      </c>
      <c r="B564" s="4" t="s">
        <v>3074</v>
      </c>
      <c r="C564" s="4" t="s">
        <v>3075</v>
      </c>
      <c r="D564" s="4" t="s">
        <v>3076</v>
      </c>
      <c r="E564" s="4" t="s">
        <v>36</v>
      </c>
      <c r="F564" s="4" t="s">
        <v>37</v>
      </c>
      <c r="G564" s="4" t="s">
        <v>51</v>
      </c>
      <c r="H564" s="4"/>
      <c r="I564" s="4"/>
      <c r="J564" s="4" t="s">
        <v>312</v>
      </c>
      <c r="K564" s="4" t="s">
        <v>3079</v>
      </c>
      <c r="L564" s="4" t="s">
        <v>3080</v>
      </c>
      <c r="M564" s="4" t="s">
        <v>3081</v>
      </c>
      <c r="N564" s="4" t="s">
        <v>36</v>
      </c>
      <c r="O564" s="4">
        <v>1</v>
      </c>
      <c r="P564" s="4" t="s">
        <v>56</v>
      </c>
      <c r="Q564" s="4">
        <v>23.98</v>
      </c>
      <c r="R564" s="4"/>
      <c r="S564" s="4">
        <v>3.99</v>
      </c>
      <c r="T564" s="4"/>
      <c r="U564" s="4"/>
      <c r="V564" s="4"/>
      <c r="W564" s="4"/>
      <c r="X564" s="4"/>
      <c r="Y564" s="4" t="s">
        <v>3077</v>
      </c>
      <c r="Z564" s="4" t="s">
        <v>266</v>
      </c>
      <c r="AA564" s="4" t="s">
        <v>3078</v>
      </c>
      <c r="AB564" s="4" t="s">
        <v>59</v>
      </c>
      <c r="AC564" s="4"/>
      <c r="AD564" s="4" t="b">
        <v>0</v>
      </c>
      <c r="AE564" s="4"/>
      <c r="AF564" s="4"/>
      <c r="AG564" s="12">
        <f t="shared" si="8"/>
        <v>43258</v>
      </c>
    </row>
    <row r="565" s="10" customFormat="1" spans="1:33">
      <c r="A565" s="4" t="s">
        <v>3082</v>
      </c>
      <c r="B565" s="4" t="s">
        <v>3082</v>
      </c>
      <c r="C565" s="4" t="s">
        <v>3083</v>
      </c>
      <c r="D565" s="4" t="s">
        <v>3084</v>
      </c>
      <c r="E565" s="4" t="s">
        <v>36</v>
      </c>
      <c r="F565" s="4" t="s">
        <v>37</v>
      </c>
      <c r="G565" s="4" t="s">
        <v>51</v>
      </c>
      <c r="H565" s="4"/>
      <c r="I565" s="4"/>
      <c r="J565" s="4" t="s">
        <v>52</v>
      </c>
      <c r="K565" s="4" t="s">
        <v>3085</v>
      </c>
      <c r="L565" s="4" t="s">
        <v>3086</v>
      </c>
      <c r="M565" s="4" t="s">
        <v>3087</v>
      </c>
      <c r="N565" s="4" t="s">
        <v>36</v>
      </c>
      <c r="O565" s="4">
        <v>1</v>
      </c>
      <c r="P565" s="4" t="s">
        <v>56</v>
      </c>
      <c r="Q565" s="4">
        <v>21.98</v>
      </c>
      <c r="R565" s="4"/>
      <c r="S565" s="4"/>
      <c r="T565" s="4"/>
      <c r="U565" s="4"/>
      <c r="V565" s="4"/>
      <c r="W565" s="4"/>
      <c r="X565" s="4"/>
      <c r="Y565" s="4" t="s">
        <v>3088</v>
      </c>
      <c r="Z565" s="4" t="s">
        <v>266</v>
      </c>
      <c r="AA565" s="4" t="s">
        <v>3089</v>
      </c>
      <c r="AB565" s="4" t="s">
        <v>59</v>
      </c>
      <c r="AC565" s="4"/>
      <c r="AD565" s="4" t="b">
        <v>0</v>
      </c>
      <c r="AE565" s="4"/>
      <c r="AF565" s="4"/>
      <c r="AG565" s="12">
        <f t="shared" si="8"/>
        <v>43258</v>
      </c>
    </row>
    <row r="566" s="10" customFormat="1" spans="1:33">
      <c r="A566" s="4" t="s">
        <v>3090</v>
      </c>
      <c r="B566" s="4" t="s">
        <v>3090</v>
      </c>
      <c r="C566" s="4" t="s">
        <v>3091</v>
      </c>
      <c r="D566" s="4" t="s">
        <v>3092</v>
      </c>
      <c r="E566" s="4" t="s">
        <v>36</v>
      </c>
      <c r="F566" s="4" t="s">
        <v>37</v>
      </c>
      <c r="G566" s="4" t="s">
        <v>51</v>
      </c>
      <c r="H566" s="4"/>
      <c r="I566" s="4"/>
      <c r="J566" s="4" t="s">
        <v>39</v>
      </c>
      <c r="K566" s="4" t="s">
        <v>780</v>
      </c>
      <c r="L566" s="4" t="s">
        <v>781</v>
      </c>
      <c r="M566" s="4" t="s">
        <v>782</v>
      </c>
      <c r="N566" s="4" t="s">
        <v>36</v>
      </c>
      <c r="O566" s="4">
        <v>1</v>
      </c>
      <c r="P566" s="4" t="s">
        <v>56</v>
      </c>
      <c r="Q566" s="4">
        <v>23.98</v>
      </c>
      <c r="R566" s="4"/>
      <c r="S566" s="4">
        <v>3.07</v>
      </c>
      <c r="T566" s="4"/>
      <c r="U566" s="4"/>
      <c r="V566" s="4"/>
      <c r="W566" s="4"/>
      <c r="X566" s="4"/>
      <c r="Y566" s="4" t="s">
        <v>3093</v>
      </c>
      <c r="Z566" s="4" t="s">
        <v>3094</v>
      </c>
      <c r="AA566" s="4" t="s">
        <v>3095</v>
      </c>
      <c r="AB566" s="4" t="s">
        <v>59</v>
      </c>
      <c r="AC566" s="4"/>
      <c r="AD566" s="4" t="b">
        <v>0</v>
      </c>
      <c r="AE566" s="4"/>
      <c r="AF566" s="4"/>
      <c r="AG566" s="12">
        <f t="shared" si="8"/>
        <v>43258</v>
      </c>
    </row>
    <row r="567" s="10" customFormat="1" spans="1:33">
      <c r="A567" s="4" t="s">
        <v>3090</v>
      </c>
      <c r="B567" s="4" t="s">
        <v>3090</v>
      </c>
      <c r="C567" s="4" t="s">
        <v>3091</v>
      </c>
      <c r="D567" s="4" t="s">
        <v>3092</v>
      </c>
      <c r="E567" s="4" t="s">
        <v>36</v>
      </c>
      <c r="F567" s="4" t="s">
        <v>37</v>
      </c>
      <c r="G567" s="4" t="s">
        <v>51</v>
      </c>
      <c r="H567" s="4"/>
      <c r="I567" s="4"/>
      <c r="J567" s="4" t="s">
        <v>39</v>
      </c>
      <c r="K567" s="4" t="s">
        <v>763</v>
      </c>
      <c r="L567" s="4" t="s">
        <v>764</v>
      </c>
      <c r="M567" s="4" t="s">
        <v>765</v>
      </c>
      <c r="N567" s="4" t="s">
        <v>36</v>
      </c>
      <c r="O567" s="4">
        <v>1</v>
      </c>
      <c r="P567" s="4" t="s">
        <v>56</v>
      </c>
      <c r="Q567" s="4">
        <v>23.98</v>
      </c>
      <c r="R567" s="4"/>
      <c r="S567" s="4">
        <v>3.07</v>
      </c>
      <c r="T567" s="4"/>
      <c r="U567" s="4"/>
      <c r="V567" s="4"/>
      <c r="W567" s="4"/>
      <c r="X567" s="4"/>
      <c r="Y567" s="4" t="s">
        <v>3093</v>
      </c>
      <c r="Z567" s="4" t="s">
        <v>3094</v>
      </c>
      <c r="AA567" s="4" t="s">
        <v>3095</v>
      </c>
      <c r="AB567" s="4" t="s">
        <v>59</v>
      </c>
      <c r="AC567" s="4"/>
      <c r="AD567" s="4" t="b">
        <v>0</v>
      </c>
      <c r="AE567" s="4"/>
      <c r="AF567" s="4"/>
      <c r="AG567" s="12">
        <f t="shared" si="8"/>
        <v>43258</v>
      </c>
    </row>
    <row r="568" s="10" customFormat="1" spans="1:33">
      <c r="A568" s="4" t="s">
        <v>3096</v>
      </c>
      <c r="B568" s="4" t="s">
        <v>3096</v>
      </c>
      <c r="C568" s="4" t="s">
        <v>3097</v>
      </c>
      <c r="D568" s="4" t="s">
        <v>3098</v>
      </c>
      <c r="E568" s="4" t="s">
        <v>36</v>
      </c>
      <c r="F568" s="4" t="s">
        <v>37</v>
      </c>
      <c r="G568" s="4" t="s">
        <v>51</v>
      </c>
      <c r="H568" s="4"/>
      <c r="I568" s="4"/>
      <c r="J568" s="4" t="s">
        <v>52</v>
      </c>
      <c r="K568" s="4" t="s">
        <v>505</v>
      </c>
      <c r="L568" s="4" t="s">
        <v>506</v>
      </c>
      <c r="M568" s="4" t="s">
        <v>507</v>
      </c>
      <c r="N568" s="4" t="s">
        <v>36</v>
      </c>
      <c r="O568" s="4">
        <v>1</v>
      </c>
      <c r="P568" s="4" t="s">
        <v>56</v>
      </c>
      <c r="Q568" s="4">
        <v>22.98</v>
      </c>
      <c r="R568" s="4"/>
      <c r="S568" s="4"/>
      <c r="T568" s="4"/>
      <c r="U568" s="4"/>
      <c r="V568" s="4"/>
      <c r="W568" s="4"/>
      <c r="X568" s="4"/>
      <c r="Y568" s="4" t="s">
        <v>3099</v>
      </c>
      <c r="Z568" s="4" t="s">
        <v>307</v>
      </c>
      <c r="AA568" s="4">
        <v>29072</v>
      </c>
      <c r="AB568" s="4" t="s">
        <v>59</v>
      </c>
      <c r="AC568" s="4"/>
      <c r="AD568" s="4" t="b">
        <v>0</v>
      </c>
      <c r="AE568" s="4"/>
      <c r="AF568" s="4"/>
      <c r="AG568" s="12">
        <f t="shared" si="8"/>
        <v>43258</v>
      </c>
    </row>
    <row r="569" s="10" customFormat="1" spans="1:33">
      <c r="A569" s="4" t="s">
        <v>3096</v>
      </c>
      <c r="B569" s="4" t="s">
        <v>3096</v>
      </c>
      <c r="C569" s="4" t="s">
        <v>3097</v>
      </c>
      <c r="D569" s="4" t="s">
        <v>3098</v>
      </c>
      <c r="E569" s="4" t="s">
        <v>36</v>
      </c>
      <c r="F569" s="4" t="s">
        <v>37</v>
      </c>
      <c r="G569" s="4" t="s">
        <v>51</v>
      </c>
      <c r="H569" s="4"/>
      <c r="I569" s="4"/>
      <c r="J569" s="4" t="s">
        <v>52</v>
      </c>
      <c r="K569" s="4" t="s">
        <v>872</v>
      </c>
      <c r="L569" s="4" t="s">
        <v>873</v>
      </c>
      <c r="M569" s="4" t="s">
        <v>874</v>
      </c>
      <c r="N569" s="4" t="s">
        <v>36</v>
      </c>
      <c r="O569" s="4">
        <v>1</v>
      </c>
      <c r="P569" s="4" t="s">
        <v>56</v>
      </c>
      <c r="Q569" s="4">
        <v>22.98</v>
      </c>
      <c r="R569" s="4"/>
      <c r="S569" s="4"/>
      <c r="T569" s="4"/>
      <c r="U569" s="4"/>
      <c r="V569" s="4"/>
      <c r="W569" s="4"/>
      <c r="X569" s="4"/>
      <c r="Y569" s="4" t="s">
        <v>3099</v>
      </c>
      <c r="Z569" s="4" t="s">
        <v>307</v>
      </c>
      <c r="AA569" s="4">
        <v>29072</v>
      </c>
      <c r="AB569" s="4" t="s">
        <v>59</v>
      </c>
      <c r="AC569" s="4"/>
      <c r="AD569" s="4" t="b">
        <v>0</v>
      </c>
      <c r="AE569" s="4"/>
      <c r="AF569" s="4"/>
      <c r="AG569" s="12">
        <f t="shared" si="8"/>
        <v>43258</v>
      </c>
    </row>
    <row r="570" s="10" customFormat="1" spans="1:33">
      <c r="A570" s="4" t="s">
        <v>3100</v>
      </c>
      <c r="B570" s="4" t="s">
        <v>3100</v>
      </c>
      <c r="C570" s="4" t="s">
        <v>3101</v>
      </c>
      <c r="D570" s="4" t="s">
        <v>3102</v>
      </c>
      <c r="E570" s="4" t="s">
        <v>36</v>
      </c>
      <c r="F570" s="4" t="s">
        <v>37</v>
      </c>
      <c r="G570" s="4" t="s">
        <v>51</v>
      </c>
      <c r="H570" s="4"/>
      <c r="I570" s="4"/>
      <c r="J570" s="4" t="s">
        <v>312</v>
      </c>
      <c r="K570" s="4" t="s">
        <v>72</v>
      </c>
      <c r="L570" s="4" t="s">
        <v>73</v>
      </c>
      <c r="M570" s="4" t="s">
        <v>74</v>
      </c>
      <c r="N570" s="4" t="s">
        <v>36</v>
      </c>
      <c r="O570" s="4">
        <v>1</v>
      </c>
      <c r="P570" s="4" t="s">
        <v>56</v>
      </c>
      <c r="Q570" s="4">
        <v>22.98</v>
      </c>
      <c r="R570" s="4"/>
      <c r="S570" s="4">
        <v>3.99</v>
      </c>
      <c r="T570" s="4"/>
      <c r="U570" s="4"/>
      <c r="V570" s="4"/>
      <c r="W570" s="4"/>
      <c r="X570" s="4"/>
      <c r="Y570" s="4" t="s">
        <v>3103</v>
      </c>
      <c r="Z570" s="4" t="s">
        <v>317</v>
      </c>
      <c r="AA570" s="4" t="s">
        <v>3104</v>
      </c>
      <c r="AB570" s="4" t="s">
        <v>59</v>
      </c>
      <c r="AC570" s="4"/>
      <c r="AD570" s="4" t="b">
        <v>0</v>
      </c>
      <c r="AE570" s="4"/>
      <c r="AF570" s="4"/>
      <c r="AG570" s="12">
        <f t="shared" si="8"/>
        <v>43258</v>
      </c>
    </row>
    <row r="571" s="10" customFormat="1" spans="1:33">
      <c r="A571" s="4" t="s">
        <v>3105</v>
      </c>
      <c r="B571" s="4" t="s">
        <v>3105</v>
      </c>
      <c r="C571" s="4" t="s">
        <v>3106</v>
      </c>
      <c r="D571" s="4" t="s">
        <v>3107</v>
      </c>
      <c r="E571" s="4" t="s">
        <v>75</v>
      </c>
      <c r="F571" s="4" t="s">
        <v>37</v>
      </c>
      <c r="G571" s="4" t="s">
        <v>51</v>
      </c>
      <c r="H571" s="4"/>
      <c r="I571" s="4"/>
      <c r="J571" s="4" t="s">
        <v>52</v>
      </c>
      <c r="K571" s="4" t="s">
        <v>546</v>
      </c>
      <c r="L571" s="4" t="s">
        <v>547</v>
      </c>
      <c r="M571" s="4" t="s">
        <v>548</v>
      </c>
      <c r="N571" s="4" t="s">
        <v>75</v>
      </c>
      <c r="O571" s="4">
        <v>0</v>
      </c>
      <c r="P571" s="4"/>
      <c r="Q571" s="4"/>
      <c r="R571" s="4"/>
      <c r="S571" s="4"/>
      <c r="T571" s="4"/>
      <c r="U571" s="4"/>
      <c r="V571" s="4"/>
      <c r="W571" s="4"/>
      <c r="X571" s="4"/>
      <c r="Y571" s="4" t="s">
        <v>1310</v>
      </c>
      <c r="Z571" s="4" t="s">
        <v>266</v>
      </c>
      <c r="AA571" s="4" t="s">
        <v>3108</v>
      </c>
      <c r="AB571" s="4" t="s">
        <v>59</v>
      </c>
      <c r="AC571" s="4"/>
      <c r="AD571" s="4" t="b">
        <v>0</v>
      </c>
      <c r="AE571" s="4"/>
      <c r="AF571" s="4"/>
      <c r="AG571" s="12">
        <f t="shared" si="8"/>
        <v>43258</v>
      </c>
    </row>
    <row r="572" s="10" customFormat="1" spans="1:33">
      <c r="A572" s="4" t="s">
        <v>3109</v>
      </c>
      <c r="B572" s="4" t="s">
        <v>3109</v>
      </c>
      <c r="C572" s="4" t="s">
        <v>2350</v>
      </c>
      <c r="D572" s="4" t="s">
        <v>3110</v>
      </c>
      <c r="E572" s="4" t="s">
        <v>36</v>
      </c>
      <c r="F572" s="4" t="s">
        <v>37</v>
      </c>
      <c r="G572" s="4" t="s">
        <v>51</v>
      </c>
      <c r="H572" s="4"/>
      <c r="I572" s="4"/>
      <c r="J572" s="4" t="s">
        <v>52</v>
      </c>
      <c r="K572" s="4" t="s">
        <v>3111</v>
      </c>
      <c r="L572" s="4" t="s">
        <v>3112</v>
      </c>
      <c r="M572" s="4" t="s">
        <v>3113</v>
      </c>
      <c r="N572" s="4" t="s">
        <v>36</v>
      </c>
      <c r="O572" s="4">
        <v>1</v>
      </c>
      <c r="P572" s="4" t="s">
        <v>56</v>
      </c>
      <c r="Q572" s="4">
        <v>23.98</v>
      </c>
      <c r="R572" s="4"/>
      <c r="S572" s="4">
        <v>6.62</v>
      </c>
      <c r="T572" s="4"/>
      <c r="U572" s="4"/>
      <c r="V572" s="4"/>
      <c r="W572" s="4"/>
      <c r="X572" s="4"/>
      <c r="Y572" s="4" t="s">
        <v>944</v>
      </c>
      <c r="Z572" s="4" t="s">
        <v>186</v>
      </c>
      <c r="AA572" s="4" t="s">
        <v>3114</v>
      </c>
      <c r="AB572" s="4" t="s">
        <v>59</v>
      </c>
      <c r="AC572" s="4"/>
      <c r="AD572" s="4" t="b">
        <v>0</v>
      </c>
      <c r="AE572" s="4"/>
      <c r="AF572" s="4"/>
      <c r="AG572" s="12">
        <f t="shared" si="8"/>
        <v>43258</v>
      </c>
    </row>
    <row r="573" s="10" customFormat="1" spans="1:33">
      <c r="A573" s="4" t="s">
        <v>3115</v>
      </c>
      <c r="B573" s="4" t="s">
        <v>3115</v>
      </c>
      <c r="C573" s="4" t="s">
        <v>3116</v>
      </c>
      <c r="D573" s="4" t="s">
        <v>3117</v>
      </c>
      <c r="E573" s="4" t="s">
        <v>36</v>
      </c>
      <c r="F573" s="4" t="s">
        <v>37</v>
      </c>
      <c r="G573" s="4" t="s">
        <v>51</v>
      </c>
      <c r="H573" s="4"/>
      <c r="I573" s="4"/>
      <c r="J573" s="4" t="s">
        <v>52</v>
      </c>
      <c r="K573" s="4" t="s">
        <v>486</v>
      </c>
      <c r="L573" s="4" t="s">
        <v>487</v>
      </c>
      <c r="M573" s="4" t="s">
        <v>488</v>
      </c>
      <c r="N573" s="4" t="s">
        <v>36</v>
      </c>
      <c r="O573" s="4">
        <v>1</v>
      </c>
      <c r="P573" s="4" t="s">
        <v>56</v>
      </c>
      <c r="Q573" s="4">
        <v>23.98</v>
      </c>
      <c r="R573" s="4"/>
      <c r="S573" s="4"/>
      <c r="T573" s="4"/>
      <c r="U573" s="4"/>
      <c r="V573" s="4"/>
      <c r="W573" s="4"/>
      <c r="X573" s="4"/>
      <c r="Y573" s="4" t="s">
        <v>3118</v>
      </c>
      <c r="Z573" s="4" t="s">
        <v>1888</v>
      </c>
      <c r="AA573" s="4" t="s">
        <v>3119</v>
      </c>
      <c r="AB573" s="4" t="s">
        <v>59</v>
      </c>
      <c r="AC573" s="4"/>
      <c r="AD573" s="4" t="b">
        <v>0</v>
      </c>
      <c r="AE573" s="4"/>
      <c r="AF573" s="4"/>
      <c r="AG573" s="12">
        <f t="shared" si="8"/>
        <v>43258</v>
      </c>
    </row>
    <row r="574" s="10" customFormat="1" spans="1:33">
      <c r="A574" s="4" t="s">
        <v>3120</v>
      </c>
      <c r="B574" s="4" t="s">
        <v>3120</v>
      </c>
      <c r="C574" s="4" t="s">
        <v>3121</v>
      </c>
      <c r="D574" s="4" t="s">
        <v>3122</v>
      </c>
      <c r="E574" s="4" t="s">
        <v>36</v>
      </c>
      <c r="F574" s="4" t="s">
        <v>37</v>
      </c>
      <c r="G574" s="4" t="s">
        <v>51</v>
      </c>
      <c r="H574" s="4"/>
      <c r="I574" s="4"/>
      <c r="J574" s="4" t="s">
        <v>52</v>
      </c>
      <c r="K574" s="4" t="s">
        <v>122</v>
      </c>
      <c r="L574" s="4" t="s">
        <v>123</v>
      </c>
      <c r="M574" s="4" t="s">
        <v>124</v>
      </c>
      <c r="N574" s="4" t="s">
        <v>36</v>
      </c>
      <c r="O574" s="4">
        <v>1</v>
      </c>
      <c r="P574" s="4" t="s">
        <v>56</v>
      </c>
      <c r="Q574" s="4">
        <v>22.98</v>
      </c>
      <c r="R574" s="4"/>
      <c r="S574" s="4"/>
      <c r="T574" s="4"/>
      <c r="U574" s="4"/>
      <c r="V574" s="4"/>
      <c r="W574" s="4"/>
      <c r="X574" s="4"/>
      <c r="Y574" s="4" t="s">
        <v>3123</v>
      </c>
      <c r="Z574" s="4" t="s">
        <v>473</v>
      </c>
      <c r="AA574" s="4" t="s">
        <v>3124</v>
      </c>
      <c r="AB574" s="4" t="s">
        <v>59</v>
      </c>
      <c r="AC574" s="4"/>
      <c r="AD574" s="4" t="b">
        <v>0</v>
      </c>
      <c r="AE574" s="4"/>
      <c r="AF574" s="4"/>
      <c r="AG574" s="12">
        <f t="shared" si="8"/>
        <v>43258</v>
      </c>
    </row>
    <row r="575" s="10" customFormat="1" spans="1:33">
      <c r="A575" s="4" t="s">
        <v>3125</v>
      </c>
      <c r="B575" s="4" t="s">
        <v>3125</v>
      </c>
      <c r="C575" s="4" t="s">
        <v>3126</v>
      </c>
      <c r="D575" s="4" t="s">
        <v>3127</v>
      </c>
      <c r="E575" s="4" t="s">
        <v>36</v>
      </c>
      <c r="F575" s="4" t="s">
        <v>37</v>
      </c>
      <c r="G575" s="4" t="s">
        <v>51</v>
      </c>
      <c r="H575" s="4"/>
      <c r="I575" s="4"/>
      <c r="J575" s="4" t="s">
        <v>52</v>
      </c>
      <c r="K575" s="4" t="s">
        <v>1422</v>
      </c>
      <c r="L575" s="4" t="s">
        <v>1423</v>
      </c>
      <c r="M575" s="4" t="s">
        <v>1424</v>
      </c>
      <c r="N575" s="4" t="s">
        <v>36</v>
      </c>
      <c r="O575" s="4">
        <v>1</v>
      </c>
      <c r="P575" s="4" t="s">
        <v>56</v>
      </c>
      <c r="Q575" s="4">
        <v>22.98</v>
      </c>
      <c r="R575" s="4"/>
      <c r="S575" s="4"/>
      <c r="T575" s="4"/>
      <c r="U575" s="4"/>
      <c r="V575" s="4"/>
      <c r="W575" s="4"/>
      <c r="X575" s="4"/>
      <c r="Y575" s="4" t="s">
        <v>1310</v>
      </c>
      <c r="Z575" s="4" t="s">
        <v>266</v>
      </c>
      <c r="AA575" s="4" t="s">
        <v>3128</v>
      </c>
      <c r="AB575" s="4" t="s">
        <v>59</v>
      </c>
      <c r="AC575" s="4"/>
      <c r="AD575" s="4" t="b">
        <v>0</v>
      </c>
      <c r="AE575" s="4"/>
      <c r="AF575" s="4"/>
      <c r="AG575" s="12">
        <f t="shared" si="8"/>
        <v>43258</v>
      </c>
    </row>
    <row r="576" s="10" customFormat="1" spans="1:33">
      <c r="A576" s="4" t="s">
        <v>3125</v>
      </c>
      <c r="B576" s="4" t="s">
        <v>3125</v>
      </c>
      <c r="C576" s="4" t="s">
        <v>3126</v>
      </c>
      <c r="D576" s="4" t="s">
        <v>3127</v>
      </c>
      <c r="E576" s="4" t="s">
        <v>36</v>
      </c>
      <c r="F576" s="4" t="s">
        <v>37</v>
      </c>
      <c r="G576" s="4" t="s">
        <v>51</v>
      </c>
      <c r="H576" s="4"/>
      <c r="I576" s="4"/>
      <c r="J576" s="4" t="s">
        <v>52</v>
      </c>
      <c r="K576" s="4" t="s">
        <v>1742</v>
      </c>
      <c r="L576" s="4" t="s">
        <v>1743</v>
      </c>
      <c r="M576" s="4" t="s">
        <v>1744</v>
      </c>
      <c r="N576" s="4" t="s">
        <v>36</v>
      </c>
      <c r="O576" s="4">
        <v>1</v>
      </c>
      <c r="P576" s="4" t="s">
        <v>56</v>
      </c>
      <c r="Q576" s="4">
        <v>22.98</v>
      </c>
      <c r="R576" s="4"/>
      <c r="S576" s="4"/>
      <c r="T576" s="4"/>
      <c r="U576" s="4"/>
      <c r="V576" s="4"/>
      <c r="W576" s="4"/>
      <c r="X576" s="4"/>
      <c r="Y576" s="4" t="s">
        <v>1310</v>
      </c>
      <c r="Z576" s="4" t="s">
        <v>266</v>
      </c>
      <c r="AA576" s="4" t="s">
        <v>3128</v>
      </c>
      <c r="AB576" s="4" t="s">
        <v>59</v>
      </c>
      <c r="AC576" s="4"/>
      <c r="AD576" s="4" t="b">
        <v>0</v>
      </c>
      <c r="AE576" s="4"/>
      <c r="AF576" s="4"/>
      <c r="AG576" s="12">
        <f t="shared" si="8"/>
        <v>43258</v>
      </c>
    </row>
    <row r="577" s="10" customFormat="1" spans="1:33">
      <c r="A577" s="4" t="s">
        <v>3125</v>
      </c>
      <c r="B577" s="4" t="s">
        <v>3125</v>
      </c>
      <c r="C577" s="4" t="s">
        <v>3126</v>
      </c>
      <c r="D577" s="4" t="s">
        <v>3127</v>
      </c>
      <c r="E577" s="4" t="s">
        <v>36</v>
      </c>
      <c r="F577" s="4" t="s">
        <v>37</v>
      </c>
      <c r="G577" s="4" t="s">
        <v>51</v>
      </c>
      <c r="H577" s="4"/>
      <c r="I577" s="4"/>
      <c r="J577" s="4" t="s">
        <v>52</v>
      </c>
      <c r="K577" s="4" t="s">
        <v>3129</v>
      </c>
      <c r="L577" s="4" t="s">
        <v>3130</v>
      </c>
      <c r="M577" s="4" t="s">
        <v>3131</v>
      </c>
      <c r="N577" s="4" t="s">
        <v>36</v>
      </c>
      <c r="O577" s="4">
        <v>1</v>
      </c>
      <c r="P577" s="4" t="s">
        <v>56</v>
      </c>
      <c r="Q577" s="4">
        <v>22.98</v>
      </c>
      <c r="R577" s="4"/>
      <c r="S577" s="4"/>
      <c r="T577" s="4"/>
      <c r="U577" s="4"/>
      <c r="V577" s="4"/>
      <c r="W577" s="4"/>
      <c r="X577" s="4"/>
      <c r="Y577" s="4" t="s">
        <v>1310</v>
      </c>
      <c r="Z577" s="4" t="s">
        <v>266</v>
      </c>
      <c r="AA577" s="4" t="s">
        <v>3128</v>
      </c>
      <c r="AB577" s="4" t="s">
        <v>59</v>
      </c>
      <c r="AC577" s="4"/>
      <c r="AD577" s="4" t="b">
        <v>0</v>
      </c>
      <c r="AE577" s="4"/>
      <c r="AF577" s="4"/>
      <c r="AG577" s="12">
        <f t="shared" si="8"/>
        <v>43258</v>
      </c>
    </row>
    <row r="578" s="10" customFormat="1" spans="1:33">
      <c r="A578" s="4" t="s">
        <v>3132</v>
      </c>
      <c r="B578" s="4" t="s">
        <v>3132</v>
      </c>
      <c r="C578" s="4" t="s">
        <v>3126</v>
      </c>
      <c r="D578" s="4" t="s">
        <v>3133</v>
      </c>
      <c r="E578" s="4" t="s">
        <v>36</v>
      </c>
      <c r="F578" s="4" t="s">
        <v>37</v>
      </c>
      <c r="G578" s="4" t="s">
        <v>51</v>
      </c>
      <c r="H578" s="4"/>
      <c r="I578" s="4"/>
      <c r="J578" s="4" t="s">
        <v>52</v>
      </c>
      <c r="K578" s="4" t="s">
        <v>415</v>
      </c>
      <c r="L578" s="4" t="s">
        <v>416</v>
      </c>
      <c r="M578" s="4" t="s">
        <v>417</v>
      </c>
      <c r="N578" s="4" t="s">
        <v>36</v>
      </c>
      <c r="O578" s="4">
        <v>1</v>
      </c>
      <c r="P578" s="4" t="s">
        <v>56</v>
      </c>
      <c r="Q578" s="4">
        <v>22.98</v>
      </c>
      <c r="R578" s="4"/>
      <c r="S578" s="4"/>
      <c r="T578" s="4"/>
      <c r="U578" s="4"/>
      <c r="V578" s="4"/>
      <c r="W578" s="4"/>
      <c r="X578" s="4"/>
      <c r="Y578" s="4" t="s">
        <v>1310</v>
      </c>
      <c r="Z578" s="4" t="s">
        <v>266</v>
      </c>
      <c r="AA578" s="4" t="s">
        <v>3128</v>
      </c>
      <c r="AB578" s="4" t="s">
        <v>59</v>
      </c>
      <c r="AC578" s="4"/>
      <c r="AD578" s="4" t="b">
        <v>0</v>
      </c>
      <c r="AE578" s="4"/>
      <c r="AF578" s="4"/>
      <c r="AG578" s="12">
        <f t="shared" ref="AG578:AG641" si="9">DATEVALUE(LEFT(C578,10))</f>
        <v>43258</v>
      </c>
    </row>
    <row r="579" s="10" customFormat="1" spans="1:33">
      <c r="A579" s="4" t="s">
        <v>3134</v>
      </c>
      <c r="B579" s="4" t="s">
        <v>3134</v>
      </c>
      <c r="C579" s="4" t="s">
        <v>3135</v>
      </c>
      <c r="D579" s="4" t="s">
        <v>3136</v>
      </c>
      <c r="E579" s="4" t="s">
        <v>36</v>
      </c>
      <c r="F579" s="4" t="s">
        <v>37</v>
      </c>
      <c r="G579" s="4" t="s">
        <v>51</v>
      </c>
      <c r="H579" s="4"/>
      <c r="I579" s="4"/>
      <c r="J579" s="4" t="s">
        <v>52</v>
      </c>
      <c r="K579" s="4" t="s">
        <v>72</v>
      </c>
      <c r="L579" s="4" t="s">
        <v>73</v>
      </c>
      <c r="M579" s="4" t="s">
        <v>74</v>
      </c>
      <c r="N579" s="4" t="s">
        <v>36</v>
      </c>
      <c r="O579" s="4">
        <v>1</v>
      </c>
      <c r="P579" s="4" t="s">
        <v>56</v>
      </c>
      <c r="Q579" s="4">
        <v>22.98</v>
      </c>
      <c r="R579" s="4"/>
      <c r="S579" s="4"/>
      <c r="T579" s="4"/>
      <c r="U579" s="4"/>
      <c r="V579" s="4"/>
      <c r="W579" s="4"/>
      <c r="X579" s="4"/>
      <c r="Y579" s="4" t="s">
        <v>3137</v>
      </c>
      <c r="Z579" s="4" t="s">
        <v>58</v>
      </c>
      <c r="AA579" s="4" t="s">
        <v>3138</v>
      </c>
      <c r="AB579" s="4" t="s">
        <v>59</v>
      </c>
      <c r="AC579" s="4"/>
      <c r="AD579" s="4" t="b">
        <v>0</v>
      </c>
      <c r="AE579" s="4"/>
      <c r="AF579" s="4"/>
      <c r="AG579" s="12">
        <f t="shared" si="9"/>
        <v>43258</v>
      </c>
    </row>
    <row r="580" s="10" customFormat="1" spans="1:33">
      <c r="A580" s="4" t="s">
        <v>3139</v>
      </c>
      <c r="B580" s="4" t="s">
        <v>3139</v>
      </c>
      <c r="C580" s="4" t="s">
        <v>3140</v>
      </c>
      <c r="D580" s="4" t="s">
        <v>3141</v>
      </c>
      <c r="E580" s="4" t="s">
        <v>36</v>
      </c>
      <c r="F580" s="4" t="s">
        <v>37</v>
      </c>
      <c r="G580" s="4" t="s">
        <v>51</v>
      </c>
      <c r="H580" s="4"/>
      <c r="I580" s="4"/>
      <c r="J580" s="4" t="s">
        <v>52</v>
      </c>
      <c r="K580" s="4" t="s">
        <v>273</v>
      </c>
      <c r="L580" s="4" t="s">
        <v>274</v>
      </c>
      <c r="M580" s="4" t="s">
        <v>275</v>
      </c>
      <c r="N580" s="4" t="s">
        <v>36</v>
      </c>
      <c r="O580" s="4">
        <v>1</v>
      </c>
      <c r="P580" s="4" t="s">
        <v>56</v>
      </c>
      <c r="Q580" s="4">
        <v>22.98</v>
      </c>
      <c r="R580" s="4"/>
      <c r="S580" s="4"/>
      <c r="T580" s="4"/>
      <c r="U580" s="4"/>
      <c r="V580" s="4"/>
      <c r="W580" s="4"/>
      <c r="X580" s="4"/>
      <c r="Y580" s="4" t="s">
        <v>2197</v>
      </c>
      <c r="Z580" s="4" t="s">
        <v>58</v>
      </c>
      <c r="AA580" s="4" t="s">
        <v>3142</v>
      </c>
      <c r="AB580" s="4" t="s">
        <v>59</v>
      </c>
      <c r="AC580" s="4"/>
      <c r="AD580" s="4" t="b">
        <v>0</v>
      </c>
      <c r="AE580" s="4"/>
      <c r="AF580" s="4"/>
      <c r="AG580" s="12">
        <f t="shared" si="9"/>
        <v>43258</v>
      </c>
    </row>
    <row r="581" s="10" customFormat="1" spans="1:33">
      <c r="A581" s="4" t="s">
        <v>3143</v>
      </c>
      <c r="B581" s="4" t="s">
        <v>3143</v>
      </c>
      <c r="C581" s="4" t="s">
        <v>3144</v>
      </c>
      <c r="D581" s="4" t="s">
        <v>3145</v>
      </c>
      <c r="E581" s="4" t="s">
        <v>36</v>
      </c>
      <c r="F581" s="4" t="s">
        <v>37</v>
      </c>
      <c r="G581" s="4" t="s">
        <v>51</v>
      </c>
      <c r="H581" s="4"/>
      <c r="I581" s="4"/>
      <c r="J581" s="4" t="s">
        <v>52</v>
      </c>
      <c r="K581" s="4" t="s">
        <v>617</v>
      </c>
      <c r="L581" s="4" t="s">
        <v>618</v>
      </c>
      <c r="M581" s="4" t="s">
        <v>619</v>
      </c>
      <c r="N581" s="4" t="s">
        <v>36</v>
      </c>
      <c r="O581" s="4">
        <v>1</v>
      </c>
      <c r="P581" s="4" t="s">
        <v>56</v>
      </c>
      <c r="Q581" s="4">
        <v>22.98</v>
      </c>
      <c r="R581" s="4"/>
      <c r="S581" s="4"/>
      <c r="T581" s="4"/>
      <c r="U581" s="4"/>
      <c r="V581" s="4"/>
      <c r="W581" s="4"/>
      <c r="X581" s="4"/>
      <c r="Y581" s="4" t="s">
        <v>3146</v>
      </c>
      <c r="Z581" s="4" t="s">
        <v>233</v>
      </c>
      <c r="AA581" s="4" t="s">
        <v>3147</v>
      </c>
      <c r="AB581" s="4" t="s">
        <v>59</v>
      </c>
      <c r="AC581" s="4"/>
      <c r="AD581" s="4" t="b">
        <v>0</v>
      </c>
      <c r="AE581" s="4"/>
      <c r="AF581" s="4"/>
      <c r="AG581" s="12">
        <f t="shared" si="9"/>
        <v>43258</v>
      </c>
    </row>
    <row r="582" s="10" customFormat="1" spans="1:33">
      <c r="A582" s="4" t="s">
        <v>3148</v>
      </c>
      <c r="B582" s="4" t="s">
        <v>3148</v>
      </c>
      <c r="C582" s="4" t="s">
        <v>3149</v>
      </c>
      <c r="D582" s="4" t="s">
        <v>3150</v>
      </c>
      <c r="E582" s="4" t="s">
        <v>36</v>
      </c>
      <c r="F582" s="4" t="s">
        <v>37</v>
      </c>
      <c r="G582" s="4" t="s">
        <v>51</v>
      </c>
      <c r="H582" s="4"/>
      <c r="I582" s="4"/>
      <c r="J582" s="4" t="s">
        <v>39</v>
      </c>
      <c r="K582" s="4" t="s">
        <v>522</v>
      </c>
      <c r="L582" s="4" t="s">
        <v>523</v>
      </c>
      <c r="M582" s="4" t="s">
        <v>524</v>
      </c>
      <c r="N582" s="4" t="s">
        <v>36</v>
      </c>
      <c r="O582" s="4">
        <v>1</v>
      </c>
      <c r="P582" s="4" t="s">
        <v>56</v>
      </c>
      <c r="Q582" s="4">
        <v>23.98</v>
      </c>
      <c r="R582" s="4"/>
      <c r="S582" s="4">
        <v>3</v>
      </c>
      <c r="T582" s="4"/>
      <c r="U582" s="4"/>
      <c r="V582" s="4"/>
      <c r="W582" s="4"/>
      <c r="X582" s="4">
        <v>3</v>
      </c>
      <c r="Y582" s="4" t="s">
        <v>3151</v>
      </c>
      <c r="Z582" s="4" t="s">
        <v>490</v>
      </c>
      <c r="AA582" s="4" t="s">
        <v>3152</v>
      </c>
      <c r="AB582" s="4" t="s">
        <v>59</v>
      </c>
      <c r="AC582" s="4"/>
      <c r="AD582" s="4" t="b">
        <v>0</v>
      </c>
      <c r="AE582" s="4"/>
      <c r="AF582" s="4"/>
      <c r="AG582" s="12">
        <f t="shared" si="9"/>
        <v>43258</v>
      </c>
    </row>
    <row r="583" s="10" customFormat="1" spans="1:33">
      <c r="A583" s="4" t="s">
        <v>3153</v>
      </c>
      <c r="B583" s="4" t="s">
        <v>3153</v>
      </c>
      <c r="C583" s="4" t="s">
        <v>3154</v>
      </c>
      <c r="D583" s="4" t="s">
        <v>3155</v>
      </c>
      <c r="E583" s="4" t="s">
        <v>36</v>
      </c>
      <c r="F583" s="4" t="s">
        <v>37</v>
      </c>
      <c r="G583" s="4" t="s">
        <v>51</v>
      </c>
      <c r="H583" s="4"/>
      <c r="I583" s="4"/>
      <c r="J583" s="4" t="s">
        <v>52</v>
      </c>
      <c r="K583" s="4" t="s">
        <v>3156</v>
      </c>
      <c r="L583" s="4" t="s">
        <v>3157</v>
      </c>
      <c r="M583" s="4" t="s">
        <v>3158</v>
      </c>
      <c r="N583" s="4" t="s">
        <v>36</v>
      </c>
      <c r="O583" s="4">
        <v>1</v>
      </c>
      <c r="P583" s="4" t="s">
        <v>56</v>
      </c>
      <c r="Q583" s="4">
        <v>22.98</v>
      </c>
      <c r="R583" s="4"/>
      <c r="S583" s="4"/>
      <c r="T583" s="4"/>
      <c r="U583" s="4"/>
      <c r="V583" s="4"/>
      <c r="W583" s="4"/>
      <c r="X583" s="4"/>
      <c r="Y583" s="4" t="s">
        <v>3159</v>
      </c>
      <c r="Z583" s="4" t="s">
        <v>2144</v>
      </c>
      <c r="AA583" s="4" t="s">
        <v>3160</v>
      </c>
      <c r="AB583" s="4" t="s">
        <v>59</v>
      </c>
      <c r="AC583" s="4"/>
      <c r="AD583" s="4" t="b">
        <v>0</v>
      </c>
      <c r="AE583" s="4"/>
      <c r="AF583" s="4"/>
      <c r="AG583" s="12">
        <f t="shared" si="9"/>
        <v>43258</v>
      </c>
    </row>
    <row r="584" s="10" customFormat="1" spans="1:33">
      <c r="A584" s="4" t="s">
        <v>3161</v>
      </c>
      <c r="B584" s="4" t="s">
        <v>3161</v>
      </c>
      <c r="C584" s="4" t="s">
        <v>3162</v>
      </c>
      <c r="D584" s="4" t="s">
        <v>3163</v>
      </c>
      <c r="E584" s="4" t="s">
        <v>36</v>
      </c>
      <c r="F584" s="4" t="s">
        <v>37</v>
      </c>
      <c r="G584" s="4" t="s">
        <v>51</v>
      </c>
      <c r="H584" s="4"/>
      <c r="I584" s="4"/>
      <c r="J584" s="4" t="s">
        <v>52</v>
      </c>
      <c r="K584" s="4" t="s">
        <v>546</v>
      </c>
      <c r="L584" s="4" t="s">
        <v>547</v>
      </c>
      <c r="M584" s="4" t="s">
        <v>548</v>
      </c>
      <c r="N584" s="4" t="s">
        <v>36</v>
      </c>
      <c r="O584" s="4">
        <v>1</v>
      </c>
      <c r="P584" s="4" t="s">
        <v>56</v>
      </c>
      <c r="Q584" s="4">
        <v>22.98</v>
      </c>
      <c r="R584" s="4"/>
      <c r="S584" s="4"/>
      <c r="T584" s="4"/>
      <c r="U584" s="4"/>
      <c r="V584" s="4"/>
      <c r="W584" s="4"/>
      <c r="X584" s="4"/>
      <c r="Y584" s="4" t="s">
        <v>1248</v>
      </c>
      <c r="Z584" s="4" t="s">
        <v>47</v>
      </c>
      <c r="AA584" s="4" t="s">
        <v>3164</v>
      </c>
      <c r="AB584" s="4" t="s">
        <v>59</v>
      </c>
      <c r="AC584" s="4"/>
      <c r="AD584" s="4" t="b">
        <v>0</v>
      </c>
      <c r="AE584" s="4"/>
      <c r="AF584" s="4"/>
      <c r="AG584" s="12">
        <f t="shared" si="9"/>
        <v>43258</v>
      </c>
    </row>
    <row r="585" s="10" customFormat="1" spans="1:33">
      <c r="A585" s="4" t="s">
        <v>3161</v>
      </c>
      <c r="B585" s="4" t="s">
        <v>3161</v>
      </c>
      <c r="C585" s="4" t="s">
        <v>3162</v>
      </c>
      <c r="D585" s="4" t="s">
        <v>3163</v>
      </c>
      <c r="E585" s="4" t="s">
        <v>36</v>
      </c>
      <c r="F585" s="4" t="s">
        <v>37</v>
      </c>
      <c r="G585" s="4" t="s">
        <v>51</v>
      </c>
      <c r="H585" s="4"/>
      <c r="I585" s="4"/>
      <c r="J585" s="4" t="s">
        <v>52</v>
      </c>
      <c r="K585" s="4" t="s">
        <v>522</v>
      </c>
      <c r="L585" s="4" t="s">
        <v>523</v>
      </c>
      <c r="M585" s="4" t="s">
        <v>524</v>
      </c>
      <c r="N585" s="4" t="s">
        <v>36</v>
      </c>
      <c r="O585" s="4">
        <v>1</v>
      </c>
      <c r="P585" s="4" t="s">
        <v>56</v>
      </c>
      <c r="Q585" s="4">
        <v>23.98</v>
      </c>
      <c r="R585" s="4"/>
      <c r="S585" s="4"/>
      <c r="T585" s="4"/>
      <c r="U585" s="4"/>
      <c r="V585" s="4"/>
      <c r="W585" s="4"/>
      <c r="X585" s="4"/>
      <c r="Y585" s="4" t="s">
        <v>1248</v>
      </c>
      <c r="Z585" s="4" t="s">
        <v>47</v>
      </c>
      <c r="AA585" s="4" t="s">
        <v>3164</v>
      </c>
      <c r="AB585" s="4" t="s">
        <v>59</v>
      </c>
      <c r="AC585" s="4"/>
      <c r="AD585" s="4" t="b">
        <v>0</v>
      </c>
      <c r="AE585" s="4"/>
      <c r="AF585" s="4"/>
      <c r="AG585" s="12">
        <f t="shared" si="9"/>
        <v>43258</v>
      </c>
    </row>
    <row r="586" s="10" customFormat="1" spans="1:33">
      <c r="A586" s="4" t="s">
        <v>3165</v>
      </c>
      <c r="B586" s="4" t="s">
        <v>3165</v>
      </c>
      <c r="C586" s="4" t="s">
        <v>3166</v>
      </c>
      <c r="D586" s="4" t="s">
        <v>3167</v>
      </c>
      <c r="E586" s="4" t="s">
        <v>36</v>
      </c>
      <c r="F586" s="4" t="s">
        <v>37</v>
      </c>
      <c r="G586" s="4" t="s">
        <v>51</v>
      </c>
      <c r="H586" s="4"/>
      <c r="I586" s="4"/>
      <c r="J586" s="4" t="s">
        <v>52</v>
      </c>
      <c r="K586" s="4" t="s">
        <v>3168</v>
      </c>
      <c r="L586" s="4" t="s">
        <v>3169</v>
      </c>
      <c r="M586" s="4" t="s">
        <v>3170</v>
      </c>
      <c r="N586" s="4" t="s">
        <v>36</v>
      </c>
      <c r="O586" s="4">
        <v>1</v>
      </c>
      <c r="P586" s="4" t="s">
        <v>56</v>
      </c>
      <c r="Q586" s="4">
        <v>25.98</v>
      </c>
      <c r="R586" s="4"/>
      <c r="S586" s="4"/>
      <c r="T586" s="4"/>
      <c r="U586" s="4"/>
      <c r="V586" s="4"/>
      <c r="W586" s="4"/>
      <c r="X586" s="4"/>
      <c r="Y586" s="4" t="s">
        <v>3171</v>
      </c>
      <c r="Z586" s="4" t="s">
        <v>47</v>
      </c>
      <c r="AA586" s="4" t="s">
        <v>3172</v>
      </c>
      <c r="AB586" s="4" t="s">
        <v>59</v>
      </c>
      <c r="AC586" s="4"/>
      <c r="AD586" s="4" t="b">
        <v>0</v>
      </c>
      <c r="AE586" s="4"/>
      <c r="AF586" s="4"/>
      <c r="AG586" s="12">
        <f t="shared" si="9"/>
        <v>43258</v>
      </c>
    </row>
    <row r="587" s="10" customFormat="1" spans="1:33">
      <c r="A587" s="4" t="s">
        <v>3173</v>
      </c>
      <c r="B587" s="4" t="s">
        <v>3173</v>
      </c>
      <c r="C587" s="4" t="s">
        <v>3174</v>
      </c>
      <c r="D587" s="4" t="s">
        <v>3175</v>
      </c>
      <c r="E587" s="4" t="s">
        <v>36</v>
      </c>
      <c r="F587" s="4" t="s">
        <v>37</v>
      </c>
      <c r="G587" s="4" t="s">
        <v>51</v>
      </c>
      <c r="H587" s="4"/>
      <c r="I587" s="4"/>
      <c r="J587" s="4" t="s">
        <v>52</v>
      </c>
      <c r="K587" s="4" t="s">
        <v>3176</v>
      </c>
      <c r="L587" s="4" t="s">
        <v>3177</v>
      </c>
      <c r="M587" s="4" t="s">
        <v>3178</v>
      </c>
      <c r="N587" s="4" t="s">
        <v>36</v>
      </c>
      <c r="O587" s="4">
        <v>1</v>
      </c>
      <c r="P587" s="4" t="s">
        <v>56</v>
      </c>
      <c r="Q587" s="4">
        <v>21.98</v>
      </c>
      <c r="R587" s="4"/>
      <c r="S587" s="4"/>
      <c r="T587" s="4"/>
      <c r="U587" s="4"/>
      <c r="V587" s="4"/>
      <c r="W587" s="4"/>
      <c r="X587" s="4"/>
      <c r="Y587" s="4" t="s">
        <v>3179</v>
      </c>
      <c r="Z587" s="4" t="s">
        <v>1916</v>
      </c>
      <c r="AA587" s="4">
        <v>63088</v>
      </c>
      <c r="AB587" s="4" t="s">
        <v>59</v>
      </c>
      <c r="AC587" s="4"/>
      <c r="AD587" s="4" t="b">
        <v>0</v>
      </c>
      <c r="AE587" s="4"/>
      <c r="AF587" s="4"/>
      <c r="AG587" s="12">
        <f t="shared" si="9"/>
        <v>43258</v>
      </c>
    </row>
    <row r="588" s="10" customFormat="1" spans="1:33">
      <c r="A588" s="4" t="s">
        <v>3180</v>
      </c>
      <c r="B588" s="4" t="s">
        <v>3180</v>
      </c>
      <c r="C588" s="4" t="s">
        <v>3181</v>
      </c>
      <c r="D588" s="4" t="s">
        <v>3182</v>
      </c>
      <c r="E588" s="4" t="s">
        <v>36</v>
      </c>
      <c r="F588" s="4" t="s">
        <v>37</v>
      </c>
      <c r="G588" s="4" t="s">
        <v>51</v>
      </c>
      <c r="H588" s="4"/>
      <c r="I588" s="4"/>
      <c r="J588" s="4" t="s">
        <v>52</v>
      </c>
      <c r="K588" s="4" t="s">
        <v>505</v>
      </c>
      <c r="L588" s="4" t="s">
        <v>506</v>
      </c>
      <c r="M588" s="4" t="s">
        <v>507</v>
      </c>
      <c r="N588" s="4" t="s">
        <v>36</v>
      </c>
      <c r="O588" s="4">
        <v>1</v>
      </c>
      <c r="P588" s="4" t="s">
        <v>56</v>
      </c>
      <c r="Q588" s="4">
        <v>22.98</v>
      </c>
      <c r="R588" s="4">
        <v>1.93</v>
      </c>
      <c r="S588" s="4"/>
      <c r="T588" s="4"/>
      <c r="U588" s="4"/>
      <c r="V588" s="4"/>
      <c r="W588" s="4"/>
      <c r="X588" s="4"/>
      <c r="Y588" s="4" t="s">
        <v>3183</v>
      </c>
      <c r="Z588" s="4" t="s">
        <v>3184</v>
      </c>
      <c r="AA588" s="4">
        <v>98826</v>
      </c>
      <c r="AB588" s="4" t="s">
        <v>59</v>
      </c>
      <c r="AC588" s="4"/>
      <c r="AD588" s="4" t="b">
        <v>1</v>
      </c>
      <c r="AE588" s="4"/>
      <c r="AF588" s="4"/>
      <c r="AG588" s="12">
        <f t="shared" si="9"/>
        <v>43258</v>
      </c>
    </row>
    <row r="589" s="10" customFormat="1" spans="1:33">
      <c r="A589" s="4" t="s">
        <v>3180</v>
      </c>
      <c r="B589" s="4" t="s">
        <v>3180</v>
      </c>
      <c r="C589" s="4" t="s">
        <v>3181</v>
      </c>
      <c r="D589" s="4" t="s">
        <v>3182</v>
      </c>
      <c r="E589" s="4" t="s">
        <v>36</v>
      </c>
      <c r="F589" s="4" t="s">
        <v>37</v>
      </c>
      <c r="G589" s="4" t="s">
        <v>51</v>
      </c>
      <c r="H589" s="4"/>
      <c r="I589" s="4"/>
      <c r="J589" s="4" t="s">
        <v>52</v>
      </c>
      <c r="K589" s="4" t="s">
        <v>1435</v>
      </c>
      <c r="L589" s="4" t="s">
        <v>1436</v>
      </c>
      <c r="M589" s="4" t="s">
        <v>1437</v>
      </c>
      <c r="N589" s="4" t="s">
        <v>36</v>
      </c>
      <c r="O589" s="4">
        <v>1</v>
      </c>
      <c r="P589" s="4" t="s">
        <v>56</v>
      </c>
      <c r="Q589" s="4">
        <v>22.98</v>
      </c>
      <c r="R589" s="4">
        <v>1.93</v>
      </c>
      <c r="S589" s="4"/>
      <c r="T589" s="4"/>
      <c r="U589" s="4"/>
      <c r="V589" s="4"/>
      <c r="W589" s="4"/>
      <c r="X589" s="4"/>
      <c r="Y589" s="4" t="s">
        <v>3183</v>
      </c>
      <c r="Z589" s="4" t="s">
        <v>3184</v>
      </c>
      <c r="AA589" s="4">
        <v>98826</v>
      </c>
      <c r="AB589" s="4" t="s">
        <v>59</v>
      </c>
      <c r="AC589" s="4"/>
      <c r="AD589" s="4" t="b">
        <v>1</v>
      </c>
      <c r="AE589" s="4"/>
      <c r="AF589" s="4"/>
      <c r="AG589" s="12">
        <f t="shared" si="9"/>
        <v>43258</v>
      </c>
    </row>
    <row r="590" s="10" customFormat="1" spans="1:33">
      <c r="A590" s="4" t="s">
        <v>3180</v>
      </c>
      <c r="B590" s="4" t="s">
        <v>3180</v>
      </c>
      <c r="C590" s="4" t="s">
        <v>3181</v>
      </c>
      <c r="D590" s="4" t="s">
        <v>3182</v>
      </c>
      <c r="E590" s="4" t="s">
        <v>36</v>
      </c>
      <c r="F590" s="4" t="s">
        <v>37</v>
      </c>
      <c r="G590" s="4" t="s">
        <v>51</v>
      </c>
      <c r="H590" s="4"/>
      <c r="I590" s="4"/>
      <c r="J590" s="4" t="s">
        <v>52</v>
      </c>
      <c r="K590" s="4" t="s">
        <v>872</v>
      </c>
      <c r="L590" s="4" t="s">
        <v>873</v>
      </c>
      <c r="M590" s="4" t="s">
        <v>874</v>
      </c>
      <c r="N590" s="4" t="s">
        <v>36</v>
      </c>
      <c r="O590" s="4">
        <v>1</v>
      </c>
      <c r="P590" s="4" t="s">
        <v>56</v>
      </c>
      <c r="Q590" s="4">
        <v>22.98</v>
      </c>
      <c r="R590" s="4">
        <v>1.93</v>
      </c>
      <c r="S590" s="4"/>
      <c r="T590" s="4"/>
      <c r="U590" s="4"/>
      <c r="V590" s="4"/>
      <c r="W590" s="4"/>
      <c r="X590" s="4"/>
      <c r="Y590" s="4" t="s">
        <v>3183</v>
      </c>
      <c r="Z590" s="4" t="s">
        <v>3184</v>
      </c>
      <c r="AA590" s="4">
        <v>98826</v>
      </c>
      <c r="AB590" s="4" t="s">
        <v>59</v>
      </c>
      <c r="AC590" s="4"/>
      <c r="AD590" s="4" t="b">
        <v>1</v>
      </c>
      <c r="AE590" s="4"/>
      <c r="AF590" s="4"/>
      <c r="AG590" s="12">
        <f t="shared" si="9"/>
        <v>43258</v>
      </c>
    </row>
    <row r="591" s="10" customFormat="1" spans="1:33">
      <c r="A591" s="4" t="s">
        <v>3185</v>
      </c>
      <c r="B591" s="4" t="s">
        <v>3185</v>
      </c>
      <c r="C591" s="4" t="s">
        <v>3186</v>
      </c>
      <c r="D591" s="4" t="s">
        <v>3187</v>
      </c>
      <c r="E591" s="4" t="s">
        <v>36</v>
      </c>
      <c r="F591" s="4" t="s">
        <v>37</v>
      </c>
      <c r="G591" s="4" t="s">
        <v>51</v>
      </c>
      <c r="H591" s="4"/>
      <c r="I591" s="4"/>
      <c r="J591" s="4" t="s">
        <v>52</v>
      </c>
      <c r="K591" s="4" t="s">
        <v>3188</v>
      </c>
      <c r="L591" s="4" t="s">
        <v>3189</v>
      </c>
      <c r="M591" s="4" t="s">
        <v>3190</v>
      </c>
      <c r="N591" s="4" t="s">
        <v>36</v>
      </c>
      <c r="O591" s="4">
        <v>1</v>
      </c>
      <c r="P591" s="4" t="s">
        <v>56</v>
      </c>
      <c r="Q591" s="4">
        <v>20.98</v>
      </c>
      <c r="R591" s="4"/>
      <c r="S591" s="4"/>
      <c r="T591" s="4"/>
      <c r="U591" s="4"/>
      <c r="V591" s="4"/>
      <c r="W591" s="4"/>
      <c r="X591" s="4"/>
      <c r="Y591" s="4" t="s">
        <v>3191</v>
      </c>
      <c r="Z591" s="4" t="s">
        <v>177</v>
      </c>
      <c r="AA591" s="4" t="s">
        <v>3192</v>
      </c>
      <c r="AB591" s="4" t="s">
        <v>59</v>
      </c>
      <c r="AC591" s="4"/>
      <c r="AD591" s="4" t="b">
        <v>0</v>
      </c>
      <c r="AE591" s="4"/>
      <c r="AF591" s="4"/>
      <c r="AG591" s="12">
        <f t="shared" si="9"/>
        <v>43258</v>
      </c>
    </row>
    <row r="592" s="10" customFormat="1" spans="1:33">
      <c r="A592" s="4" t="s">
        <v>3193</v>
      </c>
      <c r="B592" s="4" t="s">
        <v>3193</v>
      </c>
      <c r="C592" s="4" t="s">
        <v>3194</v>
      </c>
      <c r="D592" s="4" t="s">
        <v>3195</v>
      </c>
      <c r="E592" s="4" t="s">
        <v>36</v>
      </c>
      <c r="F592" s="4" t="s">
        <v>37</v>
      </c>
      <c r="G592" s="4" t="s">
        <v>51</v>
      </c>
      <c r="H592" s="4"/>
      <c r="I592" s="4"/>
      <c r="J592" s="4" t="s">
        <v>52</v>
      </c>
      <c r="K592" s="4" t="s">
        <v>208</v>
      </c>
      <c r="L592" s="4" t="s">
        <v>209</v>
      </c>
      <c r="M592" s="4" t="s">
        <v>210</v>
      </c>
      <c r="N592" s="4" t="s">
        <v>36</v>
      </c>
      <c r="O592" s="4">
        <v>1</v>
      </c>
      <c r="P592" s="4" t="s">
        <v>56</v>
      </c>
      <c r="Q592" s="4">
        <v>24.98</v>
      </c>
      <c r="R592" s="4"/>
      <c r="S592" s="4"/>
      <c r="T592" s="4"/>
      <c r="U592" s="4"/>
      <c r="V592" s="4"/>
      <c r="W592" s="4"/>
      <c r="X592" s="4"/>
      <c r="Y592" s="4" t="s">
        <v>3196</v>
      </c>
      <c r="Z592" s="4" t="s">
        <v>509</v>
      </c>
      <c r="AA592" s="4" t="s">
        <v>3197</v>
      </c>
      <c r="AB592" s="4" t="s">
        <v>59</v>
      </c>
      <c r="AC592" s="4"/>
      <c r="AD592" s="4" t="b">
        <v>0</v>
      </c>
      <c r="AE592" s="4"/>
      <c r="AF592" s="4"/>
      <c r="AG592" s="12">
        <f t="shared" si="9"/>
        <v>43258</v>
      </c>
    </row>
    <row r="593" s="10" customFormat="1" spans="1:33">
      <c r="A593" s="4" t="s">
        <v>3198</v>
      </c>
      <c r="B593" s="4" t="s">
        <v>3198</v>
      </c>
      <c r="C593" s="4" t="s">
        <v>3199</v>
      </c>
      <c r="D593" s="4" t="s">
        <v>3200</v>
      </c>
      <c r="E593" s="4" t="s">
        <v>36</v>
      </c>
      <c r="F593" s="4" t="s">
        <v>37</v>
      </c>
      <c r="G593" s="4" t="s">
        <v>51</v>
      </c>
      <c r="H593" s="4"/>
      <c r="I593" s="4"/>
      <c r="J593" s="4" t="s">
        <v>157</v>
      </c>
      <c r="K593" s="4" t="s">
        <v>130</v>
      </c>
      <c r="L593" s="4" t="s">
        <v>131</v>
      </c>
      <c r="M593" s="4" t="s">
        <v>132</v>
      </c>
      <c r="N593" s="4" t="s">
        <v>36</v>
      </c>
      <c r="O593" s="4">
        <v>1</v>
      </c>
      <c r="P593" s="4" t="s">
        <v>56</v>
      </c>
      <c r="Q593" s="4">
        <v>22.98</v>
      </c>
      <c r="R593" s="4"/>
      <c r="S593" s="4">
        <v>2.82</v>
      </c>
      <c r="T593" s="4"/>
      <c r="U593" s="4"/>
      <c r="V593" s="4"/>
      <c r="W593" s="4"/>
      <c r="X593" s="4">
        <v>2.82</v>
      </c>
      <c r="Y593" s="4" t="s">
        <v>3201</v>
      </c>
      <c r="Z593" s="4" t="s">
        <v>3202</v>
      </c>
      <c r="AA593" s="4">
        <v>59718</v>
      </c>
      <c r="AB593" s="4" t="s">
        <v>59</v>
      </c>
      <c r="AC593" s="4" t="s">
        <v>259</v>
      </c>
      <c r="AD593" s="4" t="b">
        <v>0</v>
      </c>
      <c r="AE593" s="4"/>
      <c r="AF593" s="4"/>
      <c r="AG593" s="12">
        <f t="shared" si="9"/>
        <v>43258</v>
      </c>
    </row>
    <row r="594" s="10" customFormat="1" spans="1:33">
      <c r="A594" s="4" t="s">
        <v>3203</v>
      </c>
      <c r="B594" s="4" t="s">
        <v>3203</v>
      </c>
      <c r="C594" s="4" t="s">
        <v>3204</v>
      </c>
      <c r="D594" s="4" t="s">
        <v>3205</v>
      </c>
      <c r="E594" s="4" t="s">
        <v>36</v>
      </c>
      <c r="F594" s="4" t="s">
        <v>37</v>
      </c>
      <c r="G594" s="4" t="s">
        <v>51</v>
      </c>
      <c r="H594" s="4"/>
      <c r="I594" s="4"/>
      <c r="J594" s="4" t="s">
        <v>52</v>
      </c>
      <c r="K594" s="4" t="s">
        <v>986</v>
      </c>
      <c r="L594" s="4" t="s">
        <v>987</v>
      </c>
      <c r="M594" s="4" t="s">
        <v>988</v>
      </c>
      <c r="N594" s="4" t="s">
        <v>36</v>
      </c>
      <c r="O594" s="4">
        <v>1</v>
      </c>
      <c r="P594" s="4" t="s">
        <v>56</v>
      </c>
      <c r="Q594" s="4">
        <v>23.98</v>
      </c>
      <c r="R594" s="4"/>
      <c r="S594" s="4"/>
      <c r="T594" s="4"/>
      <c r="U594" s="4"/>
      <c r="V594" s="4"/>
      <c r="W594" s="4"/>
      <c r="X594" s="4"/>
      <c r="Y594" s="4" t="s">
        <v>3206</v>
      </c>
      <c r="Z594" s="4" t="s">
        <v>47</v>
      </c>
      <c r="AA594" s="4" t="s">
        <v>3207</v>
      </c>
      <c r="AB594" s="4" t="s">
        <v>59</v>
      </c>
      <c r="AC594" s="4"/>
      <c r="AD594" s="4" t="b">
        <v>0</v>
      </c>
      <c r="AE594" s="4"/>
      <c r="AF594" s="4"/>
      <c r="AG594" s="12">
        <f t="shared" si="9"/>
        <v>43258</v>
      </c>
    </row>
    <row r="595" s="10" customFormat="1" spans="1:33">
      <c r="A595" s="4" t="s">
        <v>3208</v>
      </c>
      <c r="B595" s="4" t="s">
        <v>3208</v>
      </c>
      <c r="C595" s="4" t="s">
        <v>3209</v>
      </c>
      <c r="D595" s="4" t="s">
        <v>3210</v>
      </c>
      <c r="E595" s="4" t="s">
        <v>36</v>
      </c>
      <c r="F595" s="4" t="s">
        <v>37</v>
      </c>
      <c r="G595" s="4" t="s">
        <v>51</v>
      </c>
      <c r="H595" s="4"/>
      <c r="I595" s="4"/>
      <c r="J595" s="4" t="s">
        <v>52</v>
      </c>
      <c r="K595" s="4" t="s">
        <v>622</v>
      </c>
      <c r="L595" s="4" t="s">
        <v>623</v>
      </c>
      <c r="M595" s="4" t="s">
        <v>624</v>
      </c>
      <c r="N595" s="4" t="s">
        <v>36</v>
      </c>
      <c r="O595" s="4">
        <v>1</v>
      </c>
      <c r="P595" s="4" t="s">
        <v>56</v>
      </c>
      <c r="Q595" s="4">
        <v>21.98</v>
      </c>
      <c r="R595" s="4"/>
      <c r="S595" s="4"/>
      <c r="T595" s="4"/>
      <c r="U595" s="4"/>
      <c r="V595" s="4"/>
      <c r="W595" s="4"/>
      <c r="X595" s="4"/>
      <c r="Y595" s="4" t="s">
        <v>3211</v>
      </c>
      <c r="Z595" s="4" t="s">
        <v>47</v>
      </c>
      <c r="AA595" s="4" t="s">
        <v>3212</v>
      </c>
      <c r="AB595" s="4" t="s">
        <v>59</v>
      </c>
      <c r="AC595" s="4"/>
      <c r="AD595" s="4" t="b">
        <v>0</v>
      </c>
      <c r="AE595" s="4"/>
      <c r="AF595" s="4"/>
      <c r="AG595" s="12">
        <f t="shared" si="9"/>
        <v>43258</v>
      </c>
    </row>
    <row r="596" s="10" customFormat="1" spans="1:33">
      <c r="A596" s="4" t="s">
        <v>3213</v>
      </c>
      <c r="B596" s="4" t="s">
        <v>3213</v>
      </c>
      <c r="C596" s="4" t="s">
        <v>3214</v>
      </c>
      <c r="D596" s="4" t="s">
        <v>3215</v>
      </c>
      <c r="E596" s="4" t="s">
        <v>36</v>
      </c>
      <c r="F596" s="4" t="s">
        <v>37</v>
      </c>
      <c r="G596" s="4" t="s">
        <v>51</v>
      </c>
      <c r="H596" s="4"/>
      <c r="I596" s="4"/>
      <c r="J596" s="4" t="s">
        <v>52</v>
      </c>
      <c r="K596" s="4" t="s">
        <v>1119</v>
      </c>
      <c r="L596" s="4" t="s">
        <v>1120</v>
      </c>
      <c r="M596" s="4" t="s">
        <v>1121</v>
      </c>
      <c r="N596" s="4" t="s">
        <v>36</v>
      </c>
      <c r="O596" s="4">
        <v>1</v>
      </c>
      <c r="P596" s="4" t="s">
        <v>56</v>
      </c>
      <c r="Q596" s="4">
        <v>23.98</v>
      </c>
      <c r="R596" s="4"/>
      <c r="S596" s="4"/>
      <c r="T596" s="4"/>
      <c r="U596" s="4"/>
      <c r="V596" s="4"/>
      <c r="W596" s="4"/>
      <c r="X596" s="4"/>
      <c r="Y596" s="4" t="s">
        <v>3216</v>
      </c>
      <c r="Z596" s="4" t="s">
        <v>162</v>
      </c>
      <c r="AA596" s="4" t="s">
        <v>3217</v>
      </c>
      <c r="AB596" s="4" t="s">
        <v>59</v>
      </c>
      <c r="AC596" s="4"/>
      <c r="AD596" s="4" t="b">
        <v>0</v>
      </c>
      <c r="AE596" s="4"/>
      <c r="AF596" s="4"/>
      <c r="AG596" s="12">
        <f t="shared" si="9"/>
        <v>43258</v>
      </c>
    </row>
    <row r="597" s="10" customFormat="1" spans="1:33">
      <c r="A597" s="4" t="s">
        <v>3218</v>
      </c>
      <c r="B597" s="4" t="s">
        <v>3218</v>
      </c>
      <c r="C597" s="4" t="s">
        <v>3219</v>
      </c>
      <c r="D597" s="4" t="s">
        <v>3220</v>
      </c>
      <c r="E597" s="4" t="s">
        <v>36</v>
      </c>
      <c r="F597" s="4" t="s">
        <v>37</v>
      </c>
      <c r="G597" s="4" t="s">
        <v>51</v>
      </c>
      <c r="H597" s="4"/>
      <c r="I597" s="4"/>
      <c r="J597" s="4" t="s">
        <v>52</v>
      </c>
      <c r="K597" s="4" t="s">
        <v>216</v>
      </c>
      <c r="L597" s="4" t="s">
        <v>217</v>
      </c>
      <c r="M597" s="4" t="s">
        <v>218</v>
      </c>
      <c r="N597" s="4" t="s">
        <v>36</v>
      </c>
      <c r="O597" s="4">
        <v>1</v>
      </c>
      <c r="P597" s="4" t="s">
        <v>56</v>
      </c>
      <c r="Q597" s="4">
        <v>25.98</v>
      </c>
      <c r="R597" s="4"/>
      <c r="S597" s="4"/>
      <c r="T597" s="4"/>
      <c r="U597" s="4"/>
      <c r="V597" s="4"/>
      <c r="W597" s="4"/>
      <c r="X597" s="4"/>
      <c r="Y597" s="4" t="s">
        <v>3221</v>
      </c>
      <c r="Z597" s="4" t="s">
        <v>3222</v>
      </c>
      <c r="AA597" s="4">
        <v>15044</v>
      </c>
      <c r="AB597" s="4" t="s">
        <v>59</v>
      </c>
      <c r="AC597" s="4"/>
      <c r="AD597" s="4" t="b">
        <v>0</v>
      </c>
      <c r="AE597" s="4"/>
      <c r="AF597" s="4"/>
      <c r="AG597" s="12">
        <f t="shared" si="9"/>
        <v>43258</v>
      </c>
    </row>
    <row r="598" s="10" customFormat="1" spans="1:33">
      <c r="A598" s="4" t="s">
        <v>3223</v>
      </c>
      <c r="B598" s="4" t="s">
        <v>3223</v>
      </c>
      <c r="C598" s="4" t="s">
        <v>3224</v>
      </c>
      <c r="D598" s="4" t="s">
        <v>3225</v>
      </c>
      <c r="E598" s="4" t="s">
        <v>36</v>
      </c>
      <c r="F598" s="4" t="s">
        <v>37</v>
      </c>
      <c r="G598" s="4" t="s">
        <v>51</v>
      </c>
      <c r="H598" s="4"/>
      <c r="I598" s="4"/>
      <c r="J598" s="4" t="s">
        <v>157</v>
      </c>
      <c r="K598" s="4" t="s">
        <v>167</v>
      </c>
      <c r="L598" s="4" t="s">
        <v>1848</v>
      </c>
      <c r="M598" s="4" t="s">
        <v>1849</v>
      </c>
      <c r="N598" s="4" t="s">
        <v>36</v>
      </c>
      <c r="O598" s="4">
        <v>1</v>
      </c>
      <c r="P598" s="4" t="s">
        <v>56</v>
      </c>
      <c r="Q598" s="4">
        <v>22.98</v>
      </c>
      <c r="R598" s="4"/>
      <c r="S598" s="4">
        <v>5.99</v>
      </c>
      <c r="T598" s="4"/>
      <c r="U598" s="4"/>
      <c r="V598" s="4"/>
      <c r="W598" s="4"/>
      <c r="X598" s="4"/>
      <c r="Y598" s="4" t="s">
        <v>3226</v>
      </c>
      <c r="Z598" s="4" t="s">
        <v>3227</v>
      </c>
      <c r="AA598" s="4" t="s">
        <v>3228</v>
      </c>
      <c r="AB598" s="4" t="s">
        <v>59</v>
      </c>
      <c r="AC598" s="4"/>
      <c r="AD598" s="4" t="b">
        <v>0</v>
      </c>
      <c r="AE598" s="4"/>
      <c r="AF598" s="4"/>
      <c r="AG598" s="12">
        <f t="shared" si="9"/>
        <v>43258</v>
      </c>
    </row>
    <row r="599" s="10" customFormat="1" spans="1:33">
      <c r="A599" s="4" t="s">
        <v>3229</v>
      </c>
      <c r="B599" s="4" t="s">
        <v>3229</v>
      </c>
      <c r="C599" s="4" t="s">
        <v>3230</v>
      </c>
      <c r="D599" s="4" t="s">
        <v>3231</v>
      </c>
      <c r="E599" s="4" t="s">
        <v>36</v>
      </c>
      <c r="F599" s="4" t="s">
        <v>37</v>
      </c>
      <c r="G599" s="4" t="s">
        <v>51</v>
      </c>
      <c r="H599" s="4"/>
      <c r="I599" s="4"/>
      <c r="J599" s="4" t="s">
        <v>157</v>
      </c>
      <c r="K599" s="4" t="s">
        <v>191</v>
      </c>
      <c r="L599" s="4" t="s">
        <v>192</v>
      </c>
      <c r="M599" s="4" t="s">
        <v>193</v>
      </c>
      <c r="N599" s="4" t="s">
        <v>36</v>
      </c>
      <c r="O599" s="4">
        <v>1</v>
      </c>
      <c r="P599" s="4" t="s">
        <v>56</v>
      </c>
      <c r="Q599" s="4">
        <v>23.98</v>
      </c>
      <c r="R599" s="4"/>
      <c r="S599" s="4">
        <v>3.03</v>
      </c>
      <c r="T599" s="4"/>
      <c r="U599" s="4"/>
      <c r="V599" s="4"/>
      <c r="W599" s="4"/>
      <c r="X599" s="4">
        <v>3.03</v>
      </c>
      <c r="Y599" s="4" t="s">
        <v>3232</v>
      </c>
      <c r="Z599" s="4" t="s">
        <v>266</v>
      </c>
      <c r="AA599" s="4">
        <v>13820</v>
      </c>
      <c r="AB599" s="4" t="s">
        <v>59</v>
      </c>
      <c r="AC599" s="4" t="s">
        <v>259</v>
      </c>
      <c r="AD599" s="4" t="b">
        <v>0</v>
      </c>
      <c r="AE599" s="4"/>
      <c r="AF599" s="4"/>
      <c r="AG599" s="12">
        <f t="shared" si="9"/>
        <v>43258</v>
      </c>
    </row>
    <row r="600" s="10" customFormat="1" spans="1:33">
      <c r="A600" s="4" t="s">
        <v>3233</v>
      </c>
      <c r="B600" s="4" t="s">
        <v>3233</v>
      </c>
      <c r="C600" s="4" t="s">
        <v>3234</v>
      </c>
      <c r="D600" s="4" t="s">
        <v>3235</v>
      </c>
      <c r="E600" s="4" t="s">
        <v>36</v>
      </c>
      <c r="F600" s="4" t="s">
        <v>37</v>
      </c>
      <c r="G600" s="4" t="s">
        <v>51</v>
      </c>
      <c r="H600" s="4"/>
      <c r="I600" s="4"/>
      <c r="J600" s="4" t="s">
        <v>52</v>
      </c>
      <c r="K600" s="4" t="s">
        <v>3085</v>
      </c>
      <c r="L600" s="4" t="s">
        <v>3086</v>
      </c>
      <c r="M600" s="4" t="s">
        <v>3087</v>
      </c>
      <c r="N600" s="4" t="s">
        <v>36</v>
      </c>
      <c r="O600" s="4">
        <v>1</v>
      </c>
      <c r="P600" s="4" t="s">
        <v>56</v>
      </c>
      <c r="Q600" s="4">
        <v>21.98</v>
      </c>
      <c r="R600" s="4"/>
      <c r="S600" s="4"/>
      <c r="T600" s="4"/>
      <c r="U600" s="4"/>
      <c r="V600" s="4"/>
      <c r="W600" s="4"/>
      <c r="X600" s="4"/>
      <c r="Y600" s="4" t="s">
        <v>3236</v>
      </c>
      <c r="Z600" s="4" t="s">
        <v>3237</v>
      </c>
      <c r="AA600" s="4">
        <v>20016</v>
      </c>
      <c r="AB600" s="4" t="s">
        <v>59</v>
      </c>
      <c r="AC600" s="4"/>
      <c r="AD600" s="4" t="b">
        <v>0</v>
      </c>
      <c r="AE600" s="4"/>
      <c r="AF600" s="4"/>
      <c r="AG600" s="12">
        <f t="shared" si="9"/>
        <v>43258</v>
      </c>
    </row>
    <row r="601" s="10" customFormat="1" spans="1:33">
      <c r="A601" s="4" t="s">
        <v>3238</v>
      </c>
      <c r="B601" s="4" t="s">
        <v>3238</v>
      </c>
      <c r="C601" s="4" t="s">
        <v>3239</v>
      </c>
      <c r="D601" s="4" t="s">
        <v>3240</v>
      </c>
      <c r="E601" s="4" t="s">
        <v>36</v>
      </c>
      <c r="F601" s="4" t="s">
        <v>37</v>
      </c>
      <c r="G601" s="4" t="s">
        <v>51</v>
      </c>
      <c r="H601" s="4"/>
      <c r="I601" s="4"/>
      <c r="J601" s="4" t="s">
        <v>52</v>
      </c>
      <c r="K601" s="4" t="s">
        <v>322</v>
      </c>
      <c r="L601" s="4" t="s">
        <v>323</v>
      </c>
      <c r="M601" s="4" t="s">
        <v>324</v>
      </c>
      <c r="N601" s="4" t="s">
        <v>36</v>
      </c>
      <c r="O601" s="4">
        <v>1</v>
      </c>
      <c r="P601" s="4" t="s">
        <v>56</v>
      </c>
      <c r="Q601" s="4">
        <v>23.98</v>
      </c>
      <c r="R601" s="4"/>
      <c r="S601" s="4"/>
      <c r="T601" s="4"/>
      <c r="U601" s="4"/>
      <c r="V601" s="4"/>
      <c r="W601" s="4"/>
      <c r="X601" s="4"/>
      <c r="Y601" s="4" t="s">
        <v>3241</v>
      </c>
      <c r="Z601" s="4" t="s">
        <v>473</v>
      </c>
      <c r="AA601" s="4" t="s">
        <v>3242</v>
      </c>
      <c r="AB601" s="4" t="s">
        <v>59</v>
      </c>
      <c r="AC601" s="4"/>
      <c r="AD601" s="4" t="b">
        <v>0</v>
      </c>
      <c r="AE601" s="4"/>
      <c r="AF601" s="4"/>
      <c r="AG601" s="12">
        <f t="shared" si="9"/>
        <v>43258</v>
      </c>
    </row>
    <row r="602" s="10" customFormat="1" spans="1:33">
      <c r="A602" s="4" t="s">
        <v>3243</v>
      </c>
      <c r="B602" s="4" t="s">
        <v>3243</v>
      </c>
      <c r="C602" s="4" t="s">
        <v>3244</v>
      </c>
      <c r="D602" s="4" t="s">
        <v>3245</v>
      </c>
      <c r="E602" s="4" t="s">
        <v>36</v>
      </c>
      <c r="F602" s="4" t="s">
        <v>37</v>
      </c>
      <c r="G602" s="4" t="s">
        <v>51</v>
      </c>
      <c r="H602" s="4"/>
      <c r="I602" s="4"/>
      <c r="J602" s="4" t="s">
        <v>157</v>
      </c>
      <c r="K602" s="4" t="s">
        <v>3246</v>
      </c>
      <c r="L602" s="4" t="s">
        <v>3247</v>
      </c>
      <c r="M602" s="4" t="s">
        <v>3248</v>
      </c>
      <c r="N602" s="4" t="s">
        <v>36</v>
      </c>
      <c r="O602" s="4">
        <v>1</v>
      </c>
      <c r="P602" s="4" t="s">
        <v>56</v>
      </c>
      <c r="Q602" s="4">
        <v>21.98</v>
      </c>
      <c r="R602" s="4"/>
      <c r="S602" s="4">
        <v>2.66</v>
      </c>
      <c r="T602" s="4"/>
      <c r="U602" s="4"/>
      <c r="V602" s="4"/>
      <c r="W602" s="4"/>
      <c r="X602" s="4">
        <v>2.66</v>
      </c>
      <c r="Y602" s="4" t="s">
        <v>1887</v>
      </c>
      <c r="Z602" s="4" t="s">
        <v>152</v>
      </c>
      <c r="AA602" s="4" t="s">
        <v>3249</v>
      </c>
      <c r="AB602" s="4" t="s">
        <v>59</v>
      </c>
      <c r="AC602" s="4" t="s">
        <v>259</v>
      </c>
      <c r="AD602" s="4" t="b">
        <v>0</v>
      </c>
      <c r="AE602" s="4"/>
      <c r="AF602" s="4"/>
      <c r="AG602" s="12">
        <f t="shared" si="9"/>
        <v>43258</v>
      </c>
    </row>
    <row r="603" s="10" customFormat="1" spans="1:33">
      <c r="A603" s="4" t="s">
        <v>3250</v>
      </c>
      <c r="B603" s="4" t="s">
        <v>3250</v>
      </c>
      <c r="C603" s="4" t="s">
        <v>3251</v>
      </c>
      <c r="D603" s="4" t="s">
        <v>3252</v>
      </c>
      <c r="E603" s="4" t="s">
        <v>36</v>
      </c>
      <c r="F603" s="4" t="s">
        <v>37</v>
      </c>
      <c r="G603" s="4" t="s">
        <v>51</v>
      </c>
      <c r="H603" s="4"/>
      <c r="I603" s="4"/>
      <c r="J603" s="4" t="s">
        <v>52</v>
      </c>
      <c r="K603" s="4" t="s">
        <v>3253</v>
      </c>
      <c r="L603" s="4" t="s">
        <v>3254</v>
      </c>
      <c r="M603" s="4" t="s">
        <v>3255</v>
      </c>
      <c r="N603" s="4" t="s">
        <v>36</v>
      </c>
      <c r="O603" s="4">
        <v>1</v>
      </c>
      <c r="P603" s="4" t="s">
        <v>56</v>
      </c>
      <c r="Q603" s="4">
        <v>18.98</v>
      </c>
      <c r="R603" s="4">
        <v>1.71</v>
      </c>
      <c r="S603" s="4"/>
      <c r="T603" s="4"/>
      <c r="U603" s="4"/>
      <c r="V603" s="4"/>
      <c r="W603" s="4"/>
      <c r="X603" s="4"/>
      <c r="Y603" s="4" t="s">
        <v>3256</v>
      </c>
      <c r="Z603" s="4" t="s">
        <v>366</v>
      </c>
      <c r="AA603" s="4" t="s">
        <v>3257</v>
      </c>
      <c r="AB603" s="4" t="s">
        <v>59</v>
      </c>
      <c r="AC603" s="4"/>
      <c r="AD603" s="4" t="b">
        <v>0</v>
      </c>
      <c r="AE603" s="4"/>
      <c r="AF603" s="4"/>
      <c r="AG603" s="12">
        <f t="shared" si="9"/>
        <v>43258</v>
      </c>
    </row>
    <row r="604" s="10" customFormat="1" spans="1:33">
      <c r="A604" s="4" t="s">
        <v>3258</v>
      </c>
      <c r="B604" s="4" t="s">
        <v>3258</v>
      </c>
      <c r="C604" s="4" t="s">
        <v>3259</v>
      </c>
      <c r="D604" s="4" t="s">
        <v>3260</v>
      </c>
      <c r="E604" s="4" t="s">
        <v>36</v>
      </c>
      <c r="F604" s="4" t="s">
        <v>37</v>
      </c>
      <c r="G604" s="4" t="s">
        <v>51</v>
      </c>
      <c r="H604" s="4"/>
      <c r="I604" s="4"/>
      <c r="J604" s="4" t="s">
        <v>52</v>
      </c>
      <c r="K604" s="4" t="s">
        <v>963</v>
      </c>
      <c r="L604" s="4" t="s">
        <v>964</v>
      </c>
      <c r="M604" s="4" t="s">
        <v>965</v>
      </c>
      <c r="N604" s="4" t="s">
        <v>36</v>
      </c>
      <c r="O604" s="4">
        <v>1</v>
      </c>
      <c r="P604" s="4" t="s">
        <v>56</v>
      </c>
      <c r="Q604" s="4">
        <v>22.98</v>
      </c>
      <c r="R604" s="4"/>
      <c r="S604" s="4"/>
      <c r="T604" s="4"/>
      <c r="U604" s="4"/>
      <c r="V604" s="4"/>
      <c r="W604" s="4"/>
      <c r="X604" s="4"/>
      <c r="Y604" s="4" t="s">
        <v>3261</v>
      </c>
      <c r="Z604" s="4" t="s">
        <v>884</v>
      </c>
      <c r="AA604" s="4">
        <v>65466</v>
      </c>
      <c r="AB604" s="4" t="s">
        <v>59</v>
      </c>
      <c r="AC604" s="4"/>
      <c r="AD604" s="4" t="b">
        <v>0</v>
      </c>
      <c r="AE604" s="4"/>
      <c r="AF604" s="4"/>
      <c r="AG604" s="12">
        <f t="shared" si="9"/>
        <v>43258</v>
      </c>
    </row>
    <row r="605" s="10" customFormat="1" spans="1:33">
      <c r="A605" s="4" t="s">
        <v>3262</v>
      </c>
      <c r="B605" s="4" t="s">
        <v>3262</v>
      </c>
      <c r="C605" s="4" t="s">
        <v>3263</v>
      </c>
      <c r="D605" s="4" t="s">
        <v>3264</v>
      </c>
      <c r="E605" s="4" t="s">
        <v>36</v>
      </c>
      <c r="F605" s="4" t="s">
        <v>37</v>
      </c>
      <c r="G605" s="4" t="s">
        <v>51</v>
      </c>
      <c r="H605" s="4"/>
      <c r="I605" s="4"/>
      <c r="J605" s="4" t="s">
        <v>52</v>
      </c>
      <c r="K605" s="4" t="s">
        <v>2653</v>
      </c>
      <c r="L605" s="4" t="s">
        <v>2654</v>
      </c>
      <c r="M605" s="4" t="s">
        <v>2655</v>
      </c>
      <c r="N605" s="4" t="s">
        <v>36</v>
      </c>
      <c r="O605" s="4">
        <v>1</v>
      </c>
      <c r="P605" s="4" t="s">
        <v>56</v>
      </c>
      <c r="Q605" s="4">
        <v>22.98</v>
      </c>
      <c r="R605" s="4"/>
      <c r="S605" s="4"/>
      <c r="T605" s="4"/>
      <c r="U605" s="4"/>
      <c r="V605" s="4"/>
      <c r="W605" s="4"/>
      <c r="X605" s="4"/>
      <c r="Y605" s="4" t="s">
        <v>3265</v>
      </c>
      <c r="Z605" s="4" t="s">
        <v>1074</v>
      </c>
      <c r="AA605" s="4" t="s">
        <v>3266</v>
      </c>
      <c r="AB605" s="4" t="s">
        <v>59</v>
      </c>
      <c r="AC605" s="4"/>
      <c r="AD605" s="4" t="b">
        <v>0</v>
      </c>
      <c r="AE605" s="4"/>
      <c r="AF605" s="4"/>
      <c r="AG605" s="12">
        <f t="shared" si="9"/>
        <v>43258</v>
      </c>
    </row>
    <row r="606" s="10" customFormat="1" spans="1:33">
      <c r="A606" s="4" t="s">
        <v>3267</v>
      </c>
      <c r="B606" s="4" t="s">
        <v>3267</v>
      </c>
      <c r="C606" s="4" t="s">
        <v>3268</v>
      </c>
      <c r="D606" s="4" t="s">
        <v>3269</v>
      </c>
      <c r="E606" s="4" t="s">
        <v>36</v>
      </c>
      <c r="F606" s="4" t="s">
        <v>37</v>
      </c>
      <c r="G606" s="4" t="s">
        <v>51</v>
      </c>
      <c r="H606" s="4"/>
      <c r="I606" s="4"/>
      <c r="J606" s="4" t="s">
        <v>52</v>
      </c>
      <c r="K606" s="4" t="s">
        <v>1090</v>
      </c>
      <c r="L606" s="4" t="s">
        <v>1091</v>
      </c>
      <c r="M606" s="4" t="s">
        <v>1092</v>
      </c>
      <c r="N606" s="4" t="s">
        <v>36</v>
      </c>
      <c r="O606" s="4">
        <v>1</v>
      </c>
      <c r="P606" s="4" t="s">
        <v>56</v>
      </c>
      <c r="Q606" s="4">
        <v>22.98</v>
      </c>
      <c r="R606" s="4"/>
      <c r="S606" s="4"/>
      <c r="T606" s="4"/>
      <c r="U606" s="4"/>
      <c r="V606" s="4"/>
      <c r="W606" s="4"/>
      <c r="X606" s="4"/>
      <c r="Y606" s="4" t="s">
        <v>1248</v>
      </c>
      <c r="Z606" s="4" t="s">
        <v>47</v>
      </c>
      <c r="AA606" s="4" t="s">
        <v>3270</v>
      </c>
      <c r="AB606" s="4" t="s">
        <v>59</v>
      </c>
      <c r="AC606" s="4"/>
      <c r="AD606" s="4" t="b">
        <v>0</v>
      </c>
      <c r="AE606" s="4"/>
      <c r="AF606" s="4"/>
      <c r="AG606" s="12">
        <f t="shared" si="9"/>
        <v>43258</v>
      </c>
    </row>
    <row r="607" s="10" customFormat="1" spans="1:33">
      <c r="A607" s="4" t="s">
        <v>3271</v>
      </c>
      <c r="B607" s="4" t="s">
        <v>3271</v>
      </c>
      <c r="C607" s="4" t="s">
        <v>3272</v>
      </c>
      <c r="D607" s="4" t="s">
        <v>3273</v>
      </c>
      <c r="E607" s="4" t="s">
        <v>36</v>
      </c>
      <c r="F607" s="4" t="s">
        <v>37</v>
      </c>
      <c r="G607" s="4" t="s">
        <v>51</v>
      </c>
      <c r="H607" s="4"/>
      <c r="I607" s="4"/>
      <c r="J607" s="4" t="s">
        <v>52</v>
      </c>
      <c r="K607" s="4" t="s">
        <v>439</v>
      </c>
      <c r="L607" s="4" t="s">
        <v>440</v>
      </c>
      <c r="M607" s="4" t="s">
        <v>441</v>
      </c>
      <c r="N607" s="4" t="s">
        <v>36</v>
      </c>
      <c r="O607" s="4">
        <v>1</v>
      </c>
      <c r="P607" s="4" t="s">
        <v>56</v>
      </c>
      <c r="Q607" s="4">
        <v>20.98</v>
      </c>
      <c r="R607" s="4"/>
      <c r="S607" s="4"/>
      <c r="T607" s="4"/>
      <c r="U607" s="4"/>
      <c r="V607" s="4"/>
      <c r="W607" s="4"/>
      <c r="X607" s="4"/>
      <c r="Y607" s="4" t="s">
        <v>3274</v>
      </c>
      <c r="Z607" s="4" t="s">
        <v>759</v>
      </c>
      <c r="AA607" s="4" t="s">
        <v>3275</v>
      </c>
      <c r="AB607" s="4" t="s">
        <v>59</v>
      </c>
      <c r="AC607" s="4"/>
      <c r="AD607" s="4" t="b">
        <v>0</v>
      </c>
      <c r="AE607" s="4"/>
      <c r="AF607" s="4"/>
      <c r="AG607" s="12">
        <f t="shared" si="9"/>
        <v>43258</v>
      </c>
    </row>
    <row r="608" s="10" customFormat="1" spans="1:33">
      <c r="A608" s="4" t="s">
        <v>3276</v>
      </c>
      <c r="B608" s="4" t="s">
        <v>3276</v>
      </c>
      <c r="C608" s="4" t="s">
        <v>3277</v>
      </c>
      <c r="D608" s="4" t="s">
        <v>3278</v>
      </c>
      <c r="E608" s="4" t="s">
        <v>36</v>
      </c>
      <c r="F608" s="4" t="s">
        <v>37</v>
      </c>
      <c r="G608" s="4" t="s">
        <v>51</v>
      </c>
      <c r="H608" s="4"/>
      <c r="I608" s="4"/>
      <c r="J608" s="4" t="s">
        <v>52</v>
      </c>
      <c r="K608" s="4" t="s">
        <v>3279</v>
      </c>
      <c r="L608" s="4" t="s">
        <v>3280</v>
      </c>
      <c r="M608" s="4" t="s">
        <v>3281</v>
      </c>
      <c r="N608" s="4" t="s">
        <v>36</v>
      </c>
      <c r="O608" s="4">
        <v>1</v>
      </c>
      <c r="P608" s="4" t="s">
        <v>56</v>
      </c>
      <c r="Q608" s="4">
        <v>12.98</v>
      </c>
      <c r="R608" s="4"/>
      <c r="S608" s="4"/>
      <c r="T608" s="4"/>
      <c r="U608" s="4"/>
      <c r="V608" s="4"/>
      <c r="W608" s="4"/>
      <c r="X608" s="4"/>
      <c r="Y608" s="4" t="s">
        <v>3282</v>
      </c>
      <c r="Z608" s="4" t="s">
        <v>490</v>
      </c>
      <c r="AA608" s="4" t="s">
        <v>3283</v>
      </c>
      <c r="AB608" s="4" t="s">
        <v>59</v>
      </c>
      <c r="AC608" s="4"/>
      <c r="AD608" s="4" t="b">
        <v>0</v>
      </c>
      <c r="AE608" s="4"/>
      <c r="AF608" s="4"/>
      <c r="AG608" s="12">
        <f t="shared" si="9"/>
        <v>43258</v>
      </c>
    </row>
    <row r="609" s="10" customFormat="1" spans="1:33">
      <c r="A609" s="4" t="s">
        <v>3284</v>
      </c>
      <c r="B609" s="4" t="s">
        <v>3284</v>
      </c>
      <c r="C609" s="4" t="s">
        <v>3285</v>
      </c>
      <c r="D609" s="4" t="s">
        <v>3286</v>
      </c>
      <c r="E609" s="4" t="s">
        <v>36</v>
      </c>
      <c r="F609" s="4" t="s">
        <v>37</v>
      </c>
      <c r="G609" s="4" t="s">
        <v>51</v>
      </c>
      <c r="H609" s="4"/>
      <c r="I609" s="4"/>
      <c r="J609" s="4" t="s">
        <v>52</v>
      </c>
      <c r="K609" s="4" t="s">
        <v>3287</v>
      </c>
      <c r="L609" s="4" t="s">
        <v>3288</v>
      </c>
      <c r="M609" s="4" t="s">
        <v>3289</v>
      </c>
      <c r="N609" s="4" t="s">
        <v>36</v>
      </c>
      <c r="O609" s="4">
        <v>1</v>
      </c>
      <c r="P609" s="4" t="s">
        <v>56</v>
      </c>
      <c r="Q609" s="4">
        <v>22.98</v>
      </c>
      <c r="R609" s="4"/>
      <c r="S609" s="4"/>
      <c r="T609" s="4"/>
      <c r="U609" s="4"/>
      <c r="V609" s="4"/>
      <c r="W609" s="4"/>
      <c r="X609" s="4"/>
      <c r="Y609" s="4" t="s">
        <v>265</v>
      </c>
      <c r="Z609" s="4" t="s">
        <v>266</v>
      </c>
      <c r="AA609" s="4" t="s">
        <v>3290</v>
      </c>
      <c r="AB609" s="4" t="s">
        <v>59</v>
      </c>
      <c r="AC609" s="4"/>
      <c r="AD609" s="4" t="b">
        <v>0</v>
      </c>
      <c r="AE609" s="4"/>
      <c r="AF609" s="4"/>
      <c r="AG609" s="12">
        <f t="shared" si="9"/>
        <v>43258</v>
      </c>
    </row>
    <row r="610" s="10" customFormat="1" spans="1:33">
      <c r="A610" s="4" t="s">
        <v>3291</v>
      </c>
      <c r="B610" s="4" t="s">
        <v>3291</v>
      </c>
      <c r="C610" s="4" t="s">
        <v>3292</v>
      </c>
      <c r="D610" s="4" t="s">
        <v>3293</v>
      </c>
      <c r="E610" s="4" t="s">
        <v>36</v>
      </c>
      <c r="F610" s="4" t="s">
        <v>37</v>
      </c>
      <c r="G610" s="4" t="s">
        <v>51</v>
      </c>
      <c r="H610" s="4"/>
      <c r="I610" s="4"/>
      <c r="J610" s="4" t="s">
        <v>52</v>
      </c>
      <c r="K610" s="4" t="s">
        <v>167</v>
      </c>
      <c r="L610" s="4" t="s">
        <v>632</v>
      </c>
      <c r="M610" s="4" t="s">
        <v>633</v>
      </c>
      <c r="N610" s="4" t="s">
        <v>36</v>
      </c>
      <c r="O610" s="4">
        <v>1</v>
      </c>
      <c r="P610" s="4" t="s">
        <v>56</v>
      </c>
      <c r="Q610" s="4">
        <v>22.98</v>
      </c>
      <c r="R610" s="4"/>
      <c r="S610" s="4"/>
      <c r="T610" s="4"/>
      <c r="U610" s="4"/>
      <c r="V610" s="4"/>
      <c r="W610" s="4"/>
      <c r="X610" s="4"/>
      <c r="Y610" s="4" t="s">
        <v>3294</v>
      </c>
      <c r="Z610" s="4" t="s">
        <v>2397</v>
      </c>
      <c r="AA610" s="4">
        <v>91791</v>
      </c>
      <c r="AB610" s="4" t="s">
        <v>59</v>
      </c>
      <c r="AC610" s="4"/>
      <c r="AD610" s="4" t="b">
        <v>0</v>
      </c>
      <c r="AE610" s="4"/>
      <c r="AF610" s="4"/>
      <c r="AG610" s="12">
        <f t="shared" si="9"/>
        <v>43258</v>
      </c>
    </row>
    <row r="611" s="10" customFormat="1" spans="1:33">
      <c r="A611" s="4" t="s">
        <v>3295</v>
      </c>
      <c r="B611" s="4" t="s">
        <v>3295</v>
      </c>
      <c r="C611" s="4" t="s">
        <v>3296</v>
      </c>
      <c r="D611" s="4" t="s">
        <v>3297</v>
      </c>
      <c r="E611" s="4" t="s">
        <v>36</v>
      </c>
      <c r="F611" s="4" t="s">
        <v>37</v>
      </c>
      <c r="G611" s="4" t="s">
        <v>51</v>
      </c>
      <c r="H611" s="4"/>
      <c r="I611" s="4"/>
      <c r="J611" s="4" t="s">
        <v>52</v>
      </c>
      <c r="K611" s="4" t="s">
        <v>3298</v>
      </c>
      <c r="L611" s="4" t="s">
        <v>3299</v>
      </c>
      <c r="M611" s="4" t="s">
        <v>3300</v>
      </c>
      <c r="N611" s="4" t="s">
        <v>36</v>
      </c>
      <c r="O611" s="4">
        <v>1</v>
      </c>
      <c r="P611" s="4" t="s">
        <v>56</v>
      </c>
      <c r="Q611" s="4">
        <v>23.98</v>
      </c>
      <c r="R611" s="4"/>
      <c r="S611" s="4"/>
      <c r="T611" s="4"/>
      <c r="U611" s="4"/>
      <c r="V611" s="4"/>
      <c r="W611" s="4"/>
      <c r="X611" s="4"/>
      <c r="Y611" s="4" t="s">
        <v>3301</v>
      </c>
      <c r="Z611" s="4" t="s">
        <v>490</v>
      </c>
      <c r="AA611" s="4" t="s">
        <v>3302</v>
      </c>
      <c r="AB611" s="4" t="s">
        <v>59</v>
      </c>
      <c r="AC611" s="4"/>
      <c r="AD611" s="4" t="b">
        <v>0</v>
      </c>
      <c r="AE611" s="4"/>
      <c r="AF611" s="4"/>
      <c r="AG611" s="12">
        <f t="shared" si="9"/>
        <v>43258</v>
      </c>
    </row>
    <row r="612" s="10" customFormat="1" spans="1:33">
      <c r="A612" s="4" t="s">
        <v>3303</v>
      </c>
      <c r="B612" s="4" t="s">
        <v>3303</v>
      </c>
      <c r="C612" s="4" t="s">
        <v>3304</v>
      </c>
      <c r="D612" s="4" t="s">
        <v>3305</v>
      </c>
      <c r="E612" s="4" t="s">
        <v>36</v>
      </c>
      <c r="F612" s="4" t="s">
        <v>37</v>
      </c>
      <c r="G612" s="4" t="s">
        <v>51</v>
      </c>
      <c r="H612" s="4"/>
      <c r="I612" s="4"/>
      <c r="J612" s="4" t="s">
        <v>52</v>
      </c>
      <c r="K612" s="4" t="s">
        <v>400</v>
      </c>
      <c r="L612" s="4" t="s">
        <v>401</v>
      </c>
      <c r="M612" s="4" t="s">
        <v>402</v>
      </c>
      <c r="N612" s="4" t="s">
        <v>36</v>
      </c>
      <c r="O612" s="4">
        <v>1</v>
      </c>
      <c r="P612" s="4" t="s">
        <v>56</v>
      </c>
      <c r="Q612" s="4">
        <v>23.98</v>
      </c>
      <c r="R612" s="4"/>
      <c r="S612" s="4"/>
      <c r="T612" s="4"/>
      <c r="U612" s="4"/>
      <c r="V612" s="4"/>
      <c r="W612" s="4"/>
      <c r="X612" s="4"/>
      <c r="Y612" s="4" t="s">
        <v>3306</v>
      </c>
      <c r="Z612" s="4" t="s">
        <v>171</v>
      </c>
      <c r="AA612" s="4" t="s">
        <v>3307</v>
      </c>
      <c r="AB612" s="4" t="s">
        <v>59</v>
      </c>
      <c r="AC612" s="4"/>
      <c r="AD612" s="4" t="b">
        <v>0</v>
      </c>
      <c r="AE612" s="4"/>
      <c r="AF612" s="4"/>
      <c r="AG612" s="12">
        <f t="shared" si="9"/>
        <v>43258</v>
      </c>
    </row>
    <row r="613" s="10" customFormat="1" spans="1:33">
      <c r="A613" s="4" t="s">
        <v>3308</v>
      </c>
      <c r="B613" s="4" t="s">
        <v>3308</v>
      </c>
      <c r="C613" s="4" t="s">
        <v>3309</v>
      </c>
      <c r="D613" s="4" t="s">
        <v>3310</v>
      </c>
      <c r="E613" s="4" t="s">
        <v>36</v>
      </c>
      <c r="F613" s="4" t="s">
        <v>37</v>
      </c>
      <c r="G613" s="4" t="s">
        <v>51</v>
      </c>
      <c r="H613" s="4"/>
      <c r="I613" s="4"/>
      <c r="J613" s="4" t="s">
        <v>52</v>
      </c>
      <c r="K613" s="4" t="s">
        <v>3311</v>
      </c>
      <c r="L613" s="4" t="s">
        <v>3312</v>
      </c>
      <c r="M613" s="4" t="s">
        <v>3313</v>
      </c>
      <c r="N613" s="4" t="s">
        <v>36</v>
      </c>
      <c r="O613" s="4">
        <v>1</v>
      </c>
      <c r="P613" s="4" t="s">
        <v>56</v>
      </c>
      <c r="Q613" s="4">
        <v>18.98</v>
      </c>
      <c r="R613" s="4"/>
      <c r="S613" s="4"/>
      <c r="T613" s="4"/>
      <c r="U613" s="4"/>
      <c r="V613" s="4"/>
      <c r="W613" s="4"/>
      <c r="X613" s="4"/>
      <c r="Y613" s="4" t="s">
        <v>3314</v>
      </c>
      <c r="Z613" s="4" t="s">
        <v>171</v>
      </c>
      <c r="AA613" s="4" t="s">
        <v>3315</v>
      </c>
      <c r="AB613" s="4" t="s">
        <v>59</v>
      </c>
      <c r="AC613" s="4"/>
      <c r="AD613" s="4" t="b">
        <v>0</v>
      </c>
      <c r="AE613" s="4"/>
      <c r="AF613" s="4"/>
      <c r="AG613" s="12">
        <f t="shared" si="9"/>
        <v>43258</v>
      </c>
    </row>
    <row r="614" s="10" customFormat="1" spans="1:33">
      <c r="A614" s="4" t="s">
        <v>3316</v>
      </c>
      <c r="B614" s="4" t="s">
        <v>3316</v>
      </c>
      <c r="C614" s="4" t="s">
        <v>3317</v>
      </c>
      <c r="D614" s="4" t="s">
        <v>3318</v>
      </c>
      <c r="E614" s="4" t="s">
        <v>36</v>
      </c>
      <c r="F614" s="4" t="s">
        <v>37</v>
      </c>
      <c r="G614" s="4" t="s">
        <v>51</v>
      </c>
      <c r="H614" s="4"/>
      <c r="I614" s="4"/>
      <c r="J614" s="4" t="s">
        <v>52</v>
      </c>
      <c r="K614" s="4" t="s">
        <v>72</v>
      </c>
      <c r="L614" s="4" t="s">
        <v>73</v>
      </c>
      <c r="M614" s="4" t="s">
        <v>74</v>
      </c>
      <c r="N614" s="4" t="s">
        <v>36</v>
      </c>
      <c r="O614" s="4">
        <v>1</v>
      </c>
      <c r="P614" s="4" t="s">
        <v>56</v>
      </c>
      <c r="Q614" s="4">
        <v>22.98</v>
      </c>
      <c r="R614" s="4"/>
      <c r="S614" s="4"/>
      <c r="T614" s="4"/>
      <c r="U614" s="4"/>
      <c r="V614" s="4"/>
      <c r="W614" s="4"/>
      <c r="X614" s="4"/>
      <c r="Y614" s="4" t="s">
        <v>3319</v>
      </c>
      <c r="Z614" s="4" t="s">
        <v>498</v>
      </c>
      <c r="AA614" s="4">
        <v>91750</v>
      </c>
      <c r="AB614" s="4" t="s">
        <v>59</v>
      </c>
      <c r="AC614" s="4"/>
      <c r="AD614" s="4" t="b">
        <v>0</v>
      </c>
      <c r="AE614" s="4"/>
      <c r="AF614" s="4"/>
      <c r="AG614" s="12">
        <f t="shared" si="9"/>
        <v>43258</v>
      </c>
    </row>
    <row r="615" s="10" customFormat="1" spans="1:33">
      <c r="A615" s="4" t="s">
        <v>3320</v>
      </c>
      <c r="B615" s="4" t="s">
        <v>3320</v>
      </c>
      <c r="C615" s="4" t="s">
        <v>3321</v>
      </c>
      <c r="D615" s="4" t="s">
        <v>3322</v>
      </c>
      <c r="E615" s="4" t="s">
        <v>36</v>
      </c>
      <c r="F615" s="4" t="s">
        <v>37</v>
      </c>
      <c r="G615" s="4" t="s">
        <v>51</v>
      </c>
      <c r="H615" s="4"/>
      <c r="I615" s="4"/>
      <c r="J615" s="4" t="s">
        <v>52</v>
      </c>
      <c r="K615" s="4" t="s">
        <v>1634</v>
      </c>
      <c r="L615" s="4" t="s">
        <v>1635</v>
      </c>
      <c r="M615" s="4" t="s">
        <v>1636</v>
      </c>
      <c r="N615" s="4" t="s">
        <v>36</v>
      </c>
      <c r="O615" s="4">
        <v>1</v>
      </c>
      <c r="P615" s="4" t="s">
        <v>56</v>
      </c>
      <c r="Q615" s="4">
        <v>22.98</v>
      </c>
      <c r="R615" s="4"/>
      <c r="S615" s="4"/>
      <c r="T615" s="4"/>
      <c r="U615" s="4"/>
      <c r="V615" s="4"/>
      <c r="W615" s="4"/>
      <c r="X615" s="4"/>
      <c r="Y615" s="4" t="s">
        <v>3323</v>
      </c>
      <c r="Z615" s="4" t="s">
        <v>58</v>
      </c>
      <c r="AA615" s="4" t="s">
        <v>3324</v>
      </c>
      <c r="AB615" s="4" t="s">
        <v>59</v>
      </c>
      <c r="AC615" s="4"/>
      <c r="AD615" s="4" t="b">
        <v>0</v>
      </c>
      <c r="AE615" s="4"/>
      <c r="AF615" s="4"/>
      <c r="AG615" s="12">
        <f t="shared" si="9"/>
        <v>43258</v>
      </c>
    </row>
    <row r="616" s="10" customFormat="1" spans="1:33">
      <c r="A616" s="4" t="s">
        <v>3325</v>
      </c>
      <c r="B616" s="4" t="s">
        <v>3325</v>
      </c>
      <c r="C616" s="4" t="s">
        <v>3326</v>
      </c>
      <c r="D616" s="4" t="s">
        <v>3327</v>
      </c>
      <c r="E616" s="4" t="s">
        <v>36</v>
      </c>
      <c r="F616" s="4" t="s">
        <v>37</v>
      </c>
      <c r="G616" s="4" t="s">
        <v>51</v>
      </c>
      <c r="H616" s="4"/>
      <c r="I616" s="4"/>
      <c r="J616" s="4" t="s">
        <v>157</v>
      </c>
      <c r="K616" s="4" t="s">
        <v>3328</v>
      </c>
      <c r="L616" s="4" t="s">
        <v>3329</v>
      </c>
      <c r="M616" s="4" t="s">
        <v>3330</v>
      </c>
      <c r="N616" s="4" t="s">
        <v>36</v>
      </c>
      <c r="O616" s="4">
        <v>1</v>
      </c>
      <c r="P616" s="4" t="s">
        <v>56</v>
      </c>
      <c r="Q616" s="4">
        <v>64.98</v>
      </c>
      <c r="R616" s="4"/>
      <c r="S616" s="4">
        <v>8.05</v>
      </c>
      <c r="T616" s="4"/>
      <c r="U616" s="4"/>
      <c r="V616" s="4"/>
      <c r="W616" s="4"/>
      <c r="X616" s="4"/>
      <c r="Y616" s="4" t="s">
        <v>3331</v>
      </c>
      <c r="Z616" s="4" t="s">
        <v>233</v>
      </c>
      <c r="AA616" s="4">
        <v>78155</v>
      </c>
      <c r="AB616" s="4" t="s">
        <v>59</v>
      </c>
      <c r="AC616" s="4"/>
      <c r="AD616" s="4" t="b">
        <v>0</v>
      </c>
      <c r="AE616" s="4"/>
      <c r="AF616" s="4"/>
      <c r="AG616" s="12">
        <f t="shared" si="9"/>
        <v>43258</v>
      </c>
    </row>
    <row r="617" s="10" customFormat="1" spans="1:33">
      <c r="A617" s="4" t="s">
        <v>3332</v>
      </c>
      <c r="B617" s="4" t="s">
        <v>3332</v>
      </c>
      <c r="C617" s="4" t="s">
        <v>3333</v>
      </c>
      <c r="D617" s="4" t="s">
        <v>3334</v>
      </c>
      <c r="E617" s="4" t="s">
        <v>36</v>
      </c>
      <c r="F617" s="4" t="s">
        <v>37</v>
      </c>
      <c r="G617" s="4" t="s">
        <v>51</v>
      </c>
      <c r="H617" s="4"/>
      <c r="I617" s="4"/>
      <c r="J617" s="4" t="s">
        <v>52</v>
      </c>
      <c r="K617" s="4" t="s">
        <v>1403</v>
      </c>
      <c r="L617" s="4" t="s">
        <v>1404</v>
      </c>
      <c r="M617" s="4" t="s">
        <v>1405</v>
      </c>
      <c r="N617" s="4" t="s">
        <v>36</v>
      </c>
      <c r="O617" s="4">
        <v>1</v>
      </c>
      <c r="P617" s="4" t="s">
        <v>56</v>
      </c>
      <c r="Q617" s="4">
        <v>24.98</v>
      </c>
      <c r="R617" s="4"/>
      <c r="S617" s="4"/>
      <c r="T617" s="4"/>
      <c r="U617" s="4"/>
      <c r="V617" s="4"/>
      <c r="W617" s="4"/>
      <c r="X617" s="4"/>
      <c r="Y617" s="4" t="s">
        <v>3335</v>
      </c>
      <c r="Z617" s="4" t="s">
        <v>1367</v>
      </c>
      <c r="AA617" s="4">
        <v>36264</v>
      </c>
      <c r="AB617" s="4" t="s">
        <v>59</v>
      </c>
      <c r="AC617" s="4"/>
      <c r="AD617" s="4" t="b">
        <v>0</v>
      </c>
      <c r="AE617" s="4"/>
      <c r="AF617" s="4"/>
      <c r="AG617" s="12">
        <f t="shared" si="9"/>
        <v>43258</v>
      </c>
    </row>
    <row r="618" s="10" customFormat="1" spans="1:33">
      <c r="A618" s="4" t="s">
        <v>3336</v>
      </c>
      <c r="B618" s="4" t="s">
        <v>3336</v>
      </c>
      <c r="C618" s="4" t="s">
        <v>3337</v>
      </c>
      <c r="D618" s="4" t="s">
        <v>3338</v>
      </c>
      <c r="E618" s="4" t="s">
        <v>75</v>
      </c>
      <c r="F618" s="4" t="s">
        <v>37</v>
      </c>
      <c r="G618" s="4" t="s">
        <v>51</v>
      </c>
      <c r="H618" s="4"/>
      <c r="I618" s="4"/>
      <c r="J618" s="4" t="s">
        <v>52</v>
      </c>
      <c r="K618" s="4" t="s">
        <v>3339</v>
      </c>
      <c r="L618" s="4" t="s">
        <v>3340</v>
      </c>
      <c r="M618" s="4" t="s">
        <v>3341</v>
      </c>
      <c r="N618" s="4" t="s">
        <v>75</v>
      </c>
      <c r="O618" s="4">
        <v>0</v>
      </c>
      <c r="P618" s="4"/>
      <c r="Q618" s="4"/>
      <c r="R618" s="4"/>
      <c r="S618" s="4"/>
      <c r="T618" s="4"/>
      <c r="U618" s="4"/>
      <c r="V618" s="4"/>
      <c r="W618" s="4"/>
      <c r="X618" s="4"/>
      <c r="Y618" s="4" t="s">
        <v>3342</v>
      </c>
      <c r="Z618" s="4" t="s">
        <v>58</v>
      </c>
      <c r="AA618" s="4" t="s">
        <v>3343</v>
      </c>
      <c r="AB618" s="4" t="s">
        <v>59</v>
      </c>
      <c r="AC618" s="4"/>
      <c r="AD618" s="4" t="b">
        <v>0</v>
      </c>
      <c r="AE618" s="4"/>
      <c r="AF618" s="4"/>
      <c r="AG618" s="12">
        <f t="shared" si="9"/>
        <v>43258</v>
      </c>
    </row>
    <row r="619" s="10" customFormat="1" spans="1:33">
      <c r="A619" s="4" t="s">
        <v>3344</v>
      </c>
      <c r="B619" s="4" t="s">
        <v>3344</v>
      </c>
      <c r="C619" s="4" t="s">
        <v>3345</v>
      </c>
      <c r="D619" s="4" t="s">
        <v>3346</v>
      </c>
      <c r="E619" s="4" t="s">
        <v>36</v>
      </c>
      <c r="F619" s="4" t="s">
        <v>37</v>
      </c>
      <c r="G619" s="4" t="s">
        <v>51</v>
      </c>
      <c r="H619" s="4"/>
      <c r="I619" s="4"/>
      <c r="J619" s="4" t="s">
        <v>52</v>
      </c>
      <c r="K619" s="4" t="s">
        <v>3347</v>
      </c>
      <c r="L619" s="4" t="s">
        <v>3348</v>
      </c>
      <c r="M619" s="4" t="s">
        <v>3349</v>
      </c>
      <c r="N619" s="4" t="s">
        <v>36</v>
      </c>
      <c r="O619" s="4">
        <v>1</v>
      </c>
      <c r="P619" s="4" t="s">
        <v>56</v>
      </c>
      <c r="Q619" s="4">
        <v>22.98</v>
      </c>
      <c r="R619" s="4"/>
      <c r="S619" s="4"/>
      <c r="T619" s="4"/>
      <c r="U619" s="4"/>
      <c r="V619" s="4"/>
      <c r="W619" s="4"/>
      <c r="X619" s="4"/>
      <c r="Y619" s="4" t="s">
        <v>3350</v>
      </c>
      <c r="Z619" s="4" t="s">
        <v>233</v>
      </c>
      <c r="AA619" s="4" t="s">
        <v>3351</v>
      </c>
      <c r="AB619" s="4" t="s">
        <v>59</v>
      </c>
      <c r="AC619" s="4"/>
      <c r="AD619" s="4" t="b">
        <v>0</v>
      </c>
      <c r="AE619" s="4"/>
      <c r="AF619" s="4"/>
      <c r="AG619" s="12">
        <f t="shared" si="9"/>
        <v>43258</v>
      </c>
    </row>
    <row r="620" s="10" customFormat="1" spans="1:33">
      <c r="A620" s="4" t="s">
        <v>3352</v>
      </c>
      <c r="B620" s="4" t="s">
        <v>3352</v>
      </c>
      <c r="C620" s="4" t="s">
        <v>3353</v>
      </c>
      <c r="D620" s="4" t="s">
        <v>3354</v>
      </c>
      <c r="E620" s="4" t="s">
        <v>36</v>
      </c>
      <c r="F620" s="4" t="s">
        <v>37</v>
      </c>
      <c r="G620" s="4" t="s">
        <v>51</v>
      </c>
      <c r="H620" s="4"/>
      <c r="I620" s="4"/>
      <c r="J620" s="4" t="s">
        <v>52</v>
      </c>
      <c r="K620" s="4" t="s">
        <v>3355</v>
      </c>
      <c r="L620" s="4" t="s">
        <v>3356</v>
      </c>
      <c r="M620" s="4" t="s">
        <v>3357</v>
      </c>
      <c r="N620" s="4" t="s">
        <v>36</v>
      </c>
      <c r="O620" s="4">
        <v>1</v>
      </c>
      <c r="P620" s="4" t="s">
        <v>56</v>
      </c>
      <c r="Q620" s="4">
        <v>23.98</v>
      </c>
      <c r="R620" s="4"/>
      <c r="S620" s="4"/>
      <c r="T620" s="4"/>
      <c r="U620" s="4"/>
      <c r="V620" s="4"/>
      <c r="W620" s="4"/>
      <c r="X620" s="4"/>
      <c r="Y620" s="4" t="s">
        <v>1360</v>
      </c>
      <c r="Z620" s="4" t="s">
        <v>3358</v>
      </c>
      <c r="AA620" s="4">
        <v>2474</v>
      </c>
      <c r="AB620" s="4" t="s">
        <v>59</v>
      </c>
      <c r="AC620" s="4"/>
      <c r="AD620" s="4" t="b">
        <v>0</v>
      </c>
      <c r="AE620" s="4"/>
      <c r="AF620" s="4"/>
      <c r="AG620" s="12">
        <f t="shared" si="9"/>
        <v>43258</v>
      </c>
    </row>
    <row r="621" s="10" customFormat="1" spans="1:33">
      <c r="A621" s="4" t="s">
        <v>3352</v>
      </c>
      <c r="B621" s="4" t="s">
        <v>3352</v>
      </c>
      <c r="C621" s="4" t="s">
        <v>3353</v>
      </c>
      <c r="D621" s="4" t="s">
        <v>3354</v>
      </c>
      <c r="E621" s="4" t="s">
        <v>36</v>
      </c>
      <c r="F621" s="4" t="s">
        <v>37</v>
      </c>
      <c r="G621" s="4" t="s">
        <v>51</v>
      </c>
      <c r="H621" s="4"/>
      <c r="I621" s="4"/>
      <c r="J621" s="4" t="s">
        <v>52</v>
      </c>
      <c r="K621" s="4" t="s">
        <v>303</v>
      </c>
      <c r="L621" s="4" t="s">
        <v>304</v>
      </c>
      <c r="M621" s="4" t="s">
        <v>305</v>
      </c>
      <c r="N621" s="4" t="s">
        <v>36</v>
      </c>
      <c r="O621" s="4">
        <v>1</v>
      </c>
      <c r="P621" s="4" t="s">
        <v>56</v>
      </c>
      <c r="Q621" s="4">
        <v>23.98</v>
      </c>
      <c r="R621" s="4"/>
      <c r="S621" s="4"/>
      <c r="T621" s="4"/>
      <c r="U621" s="4"/>
      <c r="V621" s="4"/>
      <c r="W621" s="4"/>
      <c r="X621" s="4"/>
      <c r="Y621" s="4" t="s">
        <v>1360</v>
      </c>
      <c r="Z621" s="4" t="s">
        <v>3358</v>
      </c>
      <c r="AA621" s="4">
        <v>2474</v>
      </c>
      <c r="AB621" s="4" t="s">
        <v>59</v>
      </c>
      <c r="AC621" s="4"/>
      <c r="AD621" s="4" t="b">
        <v>0</v>
      </c>
      <c r="AE621" s="4"/>
      <c r="AF621" s="4"/>
      <c r="AG621" s="12">
        <f t="shared" si="9"/>
        <v>43258</v>
      </c>
    </row>
    <row r="622" s="10" customFormat="1" spans="1:33">
      <c r="A622" s="4" t="s">
        <v>3359</v>
      </c>
      <c r="B622" s="4" t="s">
        <v>3359</v>
      </c>
      <c r="C622" s="4" t="s">
        <v>3360</v>
      </c>
      <c r="D622" s="4" t="s">
        <v>3361</v>
      </c>
      <c r="E622" s="4" t="s">
        <v>36</v>
      </c>
      <c r="F622" s="4" t="s">
        <v>37</v>
      </c>
      <c r="G622" s="4" t="s">
        <v>51</v>
      </c>
      <c r="H622" s="4"/>
      <c r="I622" s="4"/>
      <c r="J622" s="4" t="s">
        <v>52</v>
      </c>
      <c r="K622" s="4" t="s">
        <v>602</v>
      </c>
      <c r="L622" s="4" t="s">
        <v>603</v>
      </c>
      <c r="M622" s="4" t="s">
        <v>604</v>
      </c>
      <c r="N622" s="4" t="s">
        <v>36</v>
      </c>
      <c r="O622" s="4">
        <v>1</v>
      </c>
      <c r="P622" s="4" t="s">
        <v>56</v>
      </c>
      <c r="Q622" s="4">
        <v>22.98</v>
      </c>
      <c r="R622" s="4"/>
      <c r="S622" s="4"/>
      <c r="T622" s="4"/>
      <c r="U622" s="4"/>
      <c r="V622" s="4"/>
      <c r="W622" s="4"/>
      <c r="X622" s="4"/>
      <c r="Y622" s="4" t="s">
        <v>3362</v>
      </c>
      <c r="Z622" s="4" t="s">
        <v>2611</v>
      </c>
      <c r="AA622" s="4" t="s">
        <v>3363</v>
      </c>
      <c r="AB622" s="4" t="s">
        <v>59</v>
      </c>
      <c r="AC622" s="4"/>
      <c r="AD622" s="4" t="b">
        <v>0</v>
      </c>
      <c r="AE622" s="4"/>
      <c r="AF622" s="4"/>
      <c r="AG622" s="12">
        <f t="shared" si="9"/>
        <v>43258</v>
      </c>
    </row>
    <row r="623" s="10" customFormat="1" spans="1:33">
      <c r="A623" s="4" t="s">
        <v>3364</v>
      </c>
      <c r="B623" s="4" t="s">
        <v>3364</v>
      </c>
      <c r="C623" s="4" t="s">
        <v>3365</v>
      </c>
      <c r="D623" s="4" t="s">
        <v>3366</v>
      </c>
      <c r="E623" s="4" t="s">
        <v>36</v>
      </c>
      <c r="F623" s="4" t="s">
        <v>37</v>
      </c>
      <c r="G623" s="4" t="s">
        <v>51</v>
      </c>
      <c r="H623" s="4"/>
      <c r="I623" s="4"/>
      <c r="J623" s="4" t="s">
        <v>312</v>
      </c>
      <c r="K623" s="4" t="s">
        <v>3367</v>
      </c>
      <c r="L623" s="4" t="s">
        <v>3368</v>
      </c>
      <c r="M623" s="4" t="s">
        <v>3369</v>
      </c>
      <c r="N623" s="4" t="s">
        <v>36</v>
      </c>
      <c r="O623" s="4">
        <v>1</v>
      </c>
      <c r="P623" s="4" t="s">
        <v>56</v>
      </c>
      <c r="Q623" s="4">
        <v>24.98</v>
      </c>
      <c r="R623" s="4"/>
      <c r="S623" s="4">
        <v>3.99</v>
      </c>
      <c r="T623" s="4"/>
      <c r="U623" s="4"/>
      <c r="V623" s="4"/>
      <c r="W623" s="4"/>
      <c r="X623" s="4"/>
      <c r="Y623" s="4" t="s">
        <v>3370</v>
      </c>
      <c r="Z623" s="4" t="s">
        <v>2687</v>
      </c>
      <c r="AA623" s="4" t="s">
        <v>3371</v>
      </c>
      <c r="AB623" s="4" t="s">
        <v>59</v>
      </c>
      <c r="AC623" s="4"/>
      <c r="AD623" s="4" t="b">
        <v>0</v>
      </c>
      <c r="AE623" s="4"/>
      <c r="AF623" s="4"/>
      <c r="AG623" s="12">
        <f t="shared" si="9"/>
        <v>43258</v>
      </c>
    </row>
    <row r="624" s="10" customFormat="1" spans="1:33">
      <c r="A624" s="4" t="s">
        <v>3372</v>
      </c>
      <c r="B624" s="4" t="s">
        <v>3372</v>
      </c>
      <c r="C624" s="4" t="s">
        <v>3373</v>
      </c>
      <c r="D624" s="4" t="s">
        <v>3374</v>
      </c>
      <c r="E624" s="4" t="s">
        <v>36</v>
      </c>
      <c r="F624" s="4" t="s">
        <v>37</v>
      </c>
      <c r="G624" s="4" t="s">
        <v>51</v>
      </c>
      <c r="H624" s="4"/>
      <c r="I624" s="4"/>
      <c r="J624" s="4" t="s">
        <v>157</v>
      </c>
      <c r="K624" s="4" t="s">
        <v>3085</v>
      </c>
      <c r="L624" s="4" t="s">
        <v>3086</v>
      </c>
      <c r="M624" s="4" t="s">
        <v>3087</v>
      </c>
      <c r="N624" s="4" t="s">
        <v>36</v>
      </c>
      <c r="O624" s="4">
        <v>1</v>
      </c>
      <c r="P624" s="4" t="s">
        <v>56</v>
      </c>
      <c r="Q624" s="4">
        <v>21.98</v>
      </c>
      <c r="R624" s="4"/>
      <c r="S624" s="4">
        <v>5.99</v>
      </c>
      <c r="T624" s="4"/>
      <c r="U624" s="4"/>
      <c r="V624" s="4"/>
      <c r="W624" s="4"/>
      <c r="X624" s="4"/>
      <c r="Y624" s="4" t="s">
        <v>257</v>
      </c>
      <c r="Z624" s="4" t="s">
        <v>47</v>
      </c>
      <c r="AA624" s="4" t="s">
        <v>3375</v>
      </c>
      <c r="AB624" s="4" t="s">
        <v>59</v>
      </c>
      <c r="AC624" s="4"/>
      <c r="AD624" s="4" t="b">
        <v>0</v>
      </c>
      <c r="AE624" s="4"/>
      <c r="AF624" s="4"/>
      <c r="AG624" s="12">
        <f t="shared" si="9"/>
        <v>43258</v>
      </c>
    </row>
    <row r="625" s="10" customFormat="1" spans="1:33">
      <c r="A625" s="4" t="s">
        <v>3376</v>
      </c>
      <c r="B625" s="4" t="s">
        <v>3376</v>
      </c>
      <c r="C625" s="4" t="s">
        <v>3377</v>
      </c>
      <c r="D625" s="4" t="s">
        <v>3378</v>
      </c>
      <c r="E625" s="4" t="s">
        <v>36</v>
      </c>
      <c r="F625" s="4" t="s">
        <v>37</v>
      </c>
      <c r="G625" s="4" t="s">
        <v>51</v>
      </c>
      <c r="H625" s="4"/>
      <c r="I625" s="4"/>
      <c r="J625" s="4" t="s">
        <v>52</v>
      </c>
      <c r="K625" s="4" t="s">
        <v>986</v>
      </c>
      <c r="L625" s="4" t="s">
        <v>987</v>
      </c>
      <c r="M625" s="4" t="s">
        <v>988</v>
      </c>
      <c r="N625" s="4" t="s">
        <v>36</v>
      </c>
      <c r="O625" s="4">
        <v>1</v>
      </c>
      <c r="P625" s="4" t="s">
        <v>56</v>
      </c>
      <c r="Q625" s="4">
        <v>23.98</v>
      </c>
      <c r="R625" s="4"/>
      <c r="S625" s="4"/>
      <c r="T625" s="4"/>
      <c r="U625" s="4"/>
      <c r="V625" s="4"/>
      <c r="W625" s="4"/>
      <c r="X625" s="4"/>
      <c r="Y625" s="4" t="s">
        <v>3379</v>
      </c>
      <c r="Z625" s="4" t="s">
        <v>186</v>
      </c>
      <c r="AA625" s="4" t="s">
        <v>3380</v>
      </c>
      <c r="AB625" s="4" t="s">
        <v>59</v>
      </c>
      <c r="AC625" s="4"/>
      <c r="AD625" s="4" t="b">
        <v>0</v>
      </c>
      <c r="AE625" s="4"/>
      <c r="AF625" s="4"/>
      <c r="AG625" s="12">
        <f t="shared" si="9"/>
        <v>43258</v>
      </c>
    </row>
    <row r="626" s="10" customFormat="1" spans="1:33">
      <c r="A626" s="4" t="s">
        <v>3381</v>
      </c>
      <c r="B626" s="4" t="s">
        <v>3381</v>
      </c>
      <c r="C626" s="4" t="s">
        <v>3382</v>
      </c>
      <c r="D626" s="4" t="s">
        <v>3383</v>
      </c>
      <c r="E626" s="4" t="s">
        <v>36</v>
      </c>
      <c r="F626" s="4" t="s">
        <v>37</v>
      </c>
      <c r="G626" s="4" t="s">
        <v>51</v>
      </c>
      <c r="H626" s="4"/>
      <c r="I626" s="4"/>
      <c r="J626" s="4" t="s">
        <v>52</v>
      </c>
      <c r="K626" s="4" t="s">
        <v>622</v>
      </c>
      <c r="L626" s="4" t="s">
        <v>623</v>
      </c>
      <c r="M626" s="4" t="s">
        <v>624</v>
      </c>
      <c r="N626" s="4" t="s">
        <v>36</v>
      </c>
      <c r="O626" s="4">
        <v>1</v>
      </c>
      <c r="P626" s="4" t="s">
        <v>56</v>
      </c>
      <c r="Q626" s="4">
        <v>21.98</v>
      </c>
      <c r="R626" s="4"/>
      <c r="S626" s="4"/>
      <c r="T626" s="4"/>
      <c r="U626" s="4"/>
      <c r="V626" s="4"/>
      <c r="W626" s="4"/>
      <c r="X626" s="4"/>
      <c r="Y626" s="4" t="s">
        <v>3041</v>
      </c>
      <c r="Z626" s="4" t="s">
        <v>143</v>
      </c>
      <c r="AA626" s="4" t="s">
        <v>3384</v>
      </c>
      <c r="AB626" s="4" t="s">
        <v>59</v>
      </c>
      <c r="AC626" s="4"/>
      <c r="AD626" s="4" t="b">
        <v>0</v>
      </c>
      <c r="AE626" s="4"/>
      <c r="AF626" s="4"/>
      <c r="AG626" s="12">
        <f t="shared" si="9"/>
        <v>43258</v>
      </c>
    </row>
    <row r="627" s="10" customFormat="1" spans="1:33">
      <c r="A627" s="4" t="s">
        <v>3385</v>
      </c>
      <c r="B627" s="4" t="s">
        <v>3385</v>
      </c>
      <c r="C627" s="4" t="s">
        <v>3386</v>
      </c>
      <c r="D627" s="4" t="s">
        <v>3387</v>
      </c>
      <c r="E627" s="4" t="s">
        <v>36</v>
      </c>
      <c r="F627" s="4" t="s">
        <v>37</v>
      </c>
      <c r="G627" s="4" t="s">
        <v>51</v>
      </c>
      <c r="H627" s="4"/>
      <c r="I627" s="4"/>
      <c r="J627" s="4" t="s">
        <v>52</v>
      </c>
      <c r="K627" s="4" t="s">
        <v>546</v>
      </c>
      <c r="L627" s="4" t="s">
        <v>547</v>
      </c>
      <c r="M627" s="4" t="s">
        <v>548</v>
      </c>
      <c r="N627" s="4" t="s">
        <v>36</v>
      </c>
      <c r="O627" s="4">
        <v>1</v>
      </c>
      <c r="P627" s="4" t="s">
        <v>56</v>
      </c>
      <c r="Q627" s="4">
        <v>22.98</v>
      </c>
      <c r="R627" s="4"/>
      <c r="S627" s="4"/>
      <c r="T627" s="4"/>
      <c r="U627" s="4"/>
      <c r="V627" s="4"/>
      <c r="W627" s="4"/>
      <c r="X627" s="4"/>
      <c r="Y627" s="4" t="s">
        <v>3388</v>
      </c>
      <c r="Z627" s="4" t="s">
        <v>1074</v>
      </c>
      <c r="AA627" s="4" t="s">
        <v>3389</v>
      </c>
      <c r="AB627" s="4" t="s">
        <v>59</v>
      </c>
      <c r="AC627" s="4"/>
      <c r="AD627" s="4" t="b">
        <v>0</v>
      </c>
      <c r="AE627" s="4"/>
      <c r="AF627" s="4"/>
      <c r="AG627" s="12">
        <f t="shared" si="9"/>
        <v>43258</v>
      </c>
    </row>
    <row r="628" s="10" customFormat="1" spans="1:33">
      <c r="A628" s="4" t="s">
        <v>3390</v>
      </c>
      <c r="B628" s="4" t="s">
        <v>3390</v>
      </c>
      <c r="C628" s="4" t="s">
        <v>3391</v>
      </c>
      <c r="D628" s="4" t="s">
        <v>3392</v>
      </c>
      <c r="E628" s="4" t="s">
        <v>36</v>
      </c>
      <c r="F628" s="4" t="s">
        <v>37</v>
      </c>
      <c r="G628" s="4" t="s">
        <v>51</v>
      </c>
      <c r="H628" s="4"/>
      <c r="I628" s="4"/>
      <c r="J628" s="4" t="s">
        <v>157</v>
      </c>
      <c r="K628" s="4" t="s">
        <v>3393</v>
      </c>
      <c r="L628" s="4" t="s">
        <v>3394</v>
      </c>
      <c r="M628" s="4" t="s">
        <v>3395</v>
      </c>
      <c r="N628" s="4" t="s">
        <v>36</v>
      </c>
      <c r="O628" s="4">
        <v>1</v>
      </c>
      <c r="P628" s="4" t="s">
        <v>56</v>
      </c>
      <c r="Q628" s="4">
        <v>22.98</v>
      </c>
      <c r="R628" s="4"/>
      <c r="S628" s="4">
        <v>2.82</v>
      </c>
      <c r="T628" s="4"/>
      <c r="U628" s="4"/>
      <c r="V628" s="4"/>
      <c r="W628" s="4"/>
      <c r="X628" s="4">
        <v>2.82</v>
      </c>
      <c r="Y628" s="4" t="s">
        <v>3396</v>
      </c>
      <c r="Z628" s="4" t="s">
        <v>162</v>
      </c>
      <c r="AA628" s="4" t="s">
        <v>3397</v>
      </c>
      <c r="AB628" s="4" t="s">
        <v>59</v>
      </c>
      <c r="AC628" s="4" t="s">
        <v>259</v>
      </c>
      <c r="AD628" s="4" t="b">
        <v>0</v>
      </c>
      <c r="AE628" s="4"/>
      <c r="AF628" s="4"/>
      <c r="AG628" s="12">
        <f t="shared" si="9"/>
        <v>43258</v>
      </c>
    </row>
    <row r="629" s="10" customFormat="1" spans="1:33">
      <c r="A629" s="4" t="s">
        <v>3398</v>
      </c>
      <c r="B629" s="4" t="s">
        <v>3398</v>
      </c>
      <c r="C629" s="4" t="s">
        <v>3399</v>
      </c>
      <c r="D629" s="4" t="s">
        <v>3400</v>
      </c>
      <c r="E629" s="4" t="s">
        <v>36</v>
      </c>
      <c r="F629" s="4" t="s">
        <v>37</v>
      </c>
      <c r="G629" s="4" t="s">
        <v>51</v>
      </c>
      <c r="H629" s="4"/>
      <c r="I629" s="4"/>
      <c r="J629" s="4" t="s">
        <v>52</v>
      </c>
      <c r="K629" s="4" t="s">
        <v>3401</v>
      </c>
      <c r="L629" s="4" t="s">
        <v>3402</v>
      </c>
      <c r="M629" s="4" t="s">
        <v>3403</v>
      </c>
      <c r="N629" s="4" t="s">
        <v>36</v>
      </c>
      <c r="O629" s="4">
        <v>1</v>
      </c>
      <c r="P629" s="4" t="s">
        <v>56</v>
      </c>
      <c r="Q629" s="4">
        <v>26.98</v>
      </c>
      <c r="R629" s="4"/>
      <c r="S629" s="4"/>
      <c r="T629" s="4"/>
      <c r="U629" s="4"/>
      <c r="V629" s="4"/>
      <c r="W629" s="4"/>
      <c r="X629" s="4"/>
      <c r="Y629" s="4" t="s">
        <v>3404</v>
      </c>
      <c r="Z629" s="4" t="s">
        <v>317</v>
      </c>
      <c r="AA629" s="4" t="s">
        <v>3405</v>
      </c>
      <c r="AB629" s="4" t="s">
        <v>59</v>
      </c>
      <c r="AC629" s="4"/>
      <c r="AD629" s="4" t="b">
        <v>0</v>
      </c>
      <c r="AE629" s="4"/>
      <c r="AF629" s="4"/>
      <c r="AG629" s="12">
        <f t="shared" si="9"/>
        <v>43258</v>
      </c>
    </row>
    <row r="630" s="10" customFormat="1" spans="1:33">
      <c r="A630" s="4" t="s">
        <v>3406</v>
      </c>
      <c r="B630" s="4" t="s">
        <v>3406</v>
      </c>
      <c r="C630" s="4" t="s">
        <v>3407</v>
      </c>
      <c r="D630" s="4" t="s">
        <v>3408</v>
      </c>
      <c r="E630" s="4" t="s">
        <v>36</v>
      </c>
      <c r="F630" s="4" t="s">
        <v>37</v>
      </c>
      <c r="G630" s="4" t="s">
        <v>51</v>
      </c>
      <c r="H630" s="4"/>
      <c r="I630" s="4"/>
      <c r="J630" s="4" t="s">
        <v>52</v>
      </c>
      <c r="K630" s="4" t="s">
        <v>1357</v>
      </c>
      <c r="L630" s="4" t="s">
        <v>1358</v>
      </c>
      <c r="M630" s="4" t="s">
        <v>1359</v>
      </c>
      <c r="N630" s="4" t="s">
        <v>36</v>
      </c>
      <c r="O630" s="4">
        <v>1</v>
      </c>
      <c r="P630" s="4" t="s">
        <v>56</v>
      </c>
      <c r="Q630" s="4">
        <v>23.98</v>
      </c>
      <c r="R630" s="4"/>
      <c r="S630" s="4"/>
      <c r="T630" s="4"/>
      <c r="U630" s="4"/>
      <c r="V630" s="4"/>
      <c r="W630" s="4"/>
      <c r="X630" s="4"/>
      <c r="Y630" s="4" t="s">
        <v>3409</v>
      </c>
      <c r="Z630" s="4" t="s">
        <v>58</v>
      </c>
      <c r="AA630" s="4" t="s">
        <v>3410</v>
      </c>
      <c r="AB630" s="4" t="s">
        <v>59</v>
      </c>
      <c r="AC630" s="4"/>
      <c r="AD630" s="4" t="b">
        <v>0</v>
      </c>
      <c r="AE630" s="4"/>
      <c r="AF630" s="4"/>
      <c r="AG630" s="12">
        <f t="shared" si="9"/>
        <v>43258</v>
      </c>
    </row>
    <row r="631" s="10" customFormat="1" spans="1:33">
      <c r="A631" s="4" t="s">
        <v>3406</v>
      </c>
      <c r="B631" s="4" t="s">
        <v>3406</v>
      </c>
      <c r="C631" s="4" t="s">
        <v>3407</v>
      </c>
      <c r="D631" s="4" t="s">
        <v>3408</v>
      </c>
      <c r="E631" s="4" t="s">
        <v>36</v>
      </c>
      <c r="F631" s="4" t="s">
        <v>37</v>
      </c>
      <c r="G631" s="4" t="s">
        <v>51</v>
      </c>
      <c r="H631" s="4"/>
      <c r="I631" s="4"/>
      <c r="J631" s="4" t="s">
        <v>52</v>
      </c>
      <c r="K631" s="4" t="s">
        <v>3411</v>
      </c>
      <c r="L631" s="4" t="s">
        <v>3412</v>
      </c>
      <c r="M631" s="4" t="s">
        <v>3413</v>
      </c>
      <c r="N631" s="4" t="s">
        <v>36</v>
      </c>
      <c r="O631" s="4">
        <v>1</v>
      </c>
      <c r="P631" s="4" t="s">
        <v>56</v>
      </c>
      <c r="Q631" s="4">
        <v>22.98</v>
      </c>
      <c r="R631" s="4"/>
      <c r="S631" s="4"/>
      <c r="T631" s="4"/>
      <c r="U631" s="4"/>
      <c r="V631" s="4"/>
      <c r="W631" s="4"/>
      <c r="X631" s="4"/>
      <c r="Y631" s="4" t="s">
        <v>3409</v>
      </c>
      <c r="Z631" s="4" t="s">
        <v>58</v>
      </c>
      <c r="AA631" s="4" t="s">
        <v>3410</v>
      </c>
      <c r="AB631" s="4" t="s">
        <v>59</v>
      </c>
      <c r="AC631" s="4"/>
      <c r="AD631" s="4" t="b">
        <v>0</v>
      </c>
      <c r="AE631" s="4"/>
      <c r="AF631" s="4"/>
      <c r="AG631" s="12">
        <f t="shared" si="9"/>
        <v>43258</v>
      </c>
    </row>
    <row r="632" s="10" customFormat="1" spans="1:33">
      <c r="A632" s="4" t="s">
        <v>3414</v>
      </c>
      <c r="B632" s="4" t="s">
        <v>3414</v>
      </c>
      <c r="C632" s="4" t="s">
        <v>3415</v>
      </c>
      <c r="D632" s="4" t="s">
        <v>3416</v>
      </c>
      <c r="E632" s="4" t="s">
        <v>36</v>
      </c>
      <c r="F632" s="4" t="s">
        <v>37</v>
      </c>
      <c r="G632" s="4" t="s">
        <v>51</v>
      </c>
      <c r="H632" s="4"/>
      <c r="I632" s="4"/>
      <c r="J632" s="4" t="s">
        <v>52</v>
      </c>
      <c r="K632" s="4" t="s">
        <v>748</v>
      </c>
      <c r="L632" s="4" t="s">
        <v>749</v>
      </c>
      <c r="M632" s="4" t="s">
        <v>750</v>
      </c>
      <c r="N632" s="4" t="s">
        <v>36</v>
      </c>
      <c r="O632" s="4">
        <v>1</v>
      </c>
      <c r="P632" s="4" t="s">
        <v>56</v>
      </c>
      <c r="Q632" s="4">
        <v>23.98</v>
      </c>
      <c r="R632" s="4"/>
      <c r="S632" s="4"/>
      <c r="T632" s="4"/>
      <c r="U632" s="4"/>
      <c r="V632" s="4"/>
      <c r="W632" s="4"/>
      <c r="X632" s="4"/>
      <c r="Y632" s="4" t="s">
        <v>3417</v>
      </c>
      <c r="Z632" s="4" t="s">
        <v>649</v>
      </c>
      <c r="AA632" s="4">
        <v>21061</v>
      </c>
      <c r="AB632" s="4" t="s">
        <v>59</v>
      </c>
      <c r="AC632" s="4"/>
      <c r="AD632" s="4" t="b">
        <v>0</v>
      </c>
      <c r="AE632" s="4"/>
      <c r="AF632" s="4"/>
      <c r="AG632" s="12">
        <f t="shared" si="9"/>
        <v>43258</v>
      </c>
    </row>
    <row r="633" s="10" customFormat="1" spans="1:33">
      <c r="A633" s="4" t="s">
        <v>3418</v>
      </c>
      <c r="B633" s="4" t="s">
        <v>3418</v>
      </c>
      <c r="C633" s="4" t="s">
        <v>3419</v>
      </c>
      <c r="D633" s="4" t="s">
        <v>3420</v>
      </c>
      <c r="E633" s="4" t="s">
        <v>36</v>
      </c>
      <c r="F633" s="4" t="s">
        <v>37</v>
      </c>
      <c r="G633" s="4" t="s">
        <v>51</v>
      </c>
      <c r="H633" s="4"/>
      <c r="I633" s="4"/>
      <c r="J633" s="4" t="s">
        <v>52</v>
      </c>
      <c r="K633" s="4" t="s">
        <v>191</v>
      </c>
      <c r="L633" s="4" t="s">
        <v>192</v>
      </c>
      <c r="M633" s="4" t="s">
        <v>193</v>
      </c>
      <c r="N633" s="4" t="s">
        <v>36</v>
      </c>
      <c r="O633" s="4">
        <v>1</v>
      </c>
      <c r="P633" s="4" t="s">
        <v>56</v>
      </c>
      <c r="Q633" s="4">
        <v>23.98</v>
      </c>
      <c r="R633" s="4"/>
      <c r="S633" s="4"/>
      <c r="T633" s="4"/>
      <c r="U633" s="4"/>
      <c r="V633" s="4"/>
      <c r="W633" s="4"/>
      <c r="X633" s="4"/>
      <c r="Y633" s="4" t="s">
        <v>3421</v>
      </c>
      <c r="Z633" s="4" t="s">
        <v>490</v>
      </c>
      <c r="AA633" s="4" t="s">
        <v>3422</v>
      </c>
      <c r="AB633" s="4" t="s">
        <v>59</v>
      </c>
      <c r="AC633" s="4"/>
      <c r="AD633" s="4" t="b">
        <v>0</v>
      </c>
      <c r="AE633" s="4"/>
      <c r="AF633" s="4"/>
      <c r="AG633" s="12">
        <f t="shared" si="9"/>
        <v>43258</v>
      </c>
    </row>
    <row r="634" s="10" customFormat="1" spans="1:33">
      <c r="A634" s="4" t="s">
        <v>3423</v>
      </c>
      <c r="B634" s="4" t="s">
        <v>3423</v>
      </c>
      <c r="C634" s="4" t="s">
        <v>3424</v>
      </c>
      <c r="D634" s="4" t="s">
        <v>3425</v>
      </c>
      <c r="E634" s="4" t="s">
        <v>36</v>
      </c>
      <c r="F634" s="4" t="s">
        <v>37</v>
      </c>
      <c r="G634" s="4" t="s">
        <v>51</v>
      </c>
      <c r="H634" s="4"/>
      <c r="I634" s="4"/>
      <c r="J634" s="4" t="s">
        <v>52</v>
      </c>
      <c r="K634" s="4" t="s">
        <v>167</v>
      </c>
      <c r="L634" s="4" t="s">
        <v>3426</v>
      </c>
      <c r="M634" s="4" t="s">
        <v>3427</v>
      </c>
      <c r="N634" s="4" t="s">
        <v>36</v>
      </c>
      <c r="O634" s="4">
        <v>2</v>
      </c>
      <c r="P634" s="4" t="s">
        <v>56</v>
      </c>
      <c r="Q634" s="4">
        <v>45.96</v>
      </c>
      <c r="R634" s="4"/>
      <c r="S634" s="4"/>
      <c r="T634" s="4"/>
      <c r="U634" s="4"/>
      <c r="V634" s="4"/>
      <c r="W634" s="4"/>
      <c r="X634" s="4"/>
      <c r="Y634" s="4" t="s">
        <v>3428</v>
      </c>
      <c r="Z634" s="4" t="s">
        <v>47</v>
      </c>
      <c r="AA634" s="4" t="s">
        <v>3429</v>
      </c>
      <c r="AB634" s="4" t="s">
        <v>59</v>
      </c>
      <c r="AC634" s="4"/>
      <c r="AD634" s="4" t="b">
        <v>0</v>
      </c>
      <c r="AE634" s="4"/>
      <c r="AF634" s="4"/>
      <c r="AG634" s="12">
        <f t="shared" si="9"/>
        <v>43258</v>
      </c>
    </row>
    <row r="635" s="10" customFormat="1" spans="1:33">
      <c r="A635" s="4" t="s">
        <v>3423</v>
      </c>
      <c r="B635" s="4" t="s">
        <v>3423</v>
      </c>
      <c r="C635" s="4" t="s">
        <v>3424</v>
      </c>
      <c r="D635" s="4" t="s">
        <v>3425</v>
      </c>
      <c r="E635" s="4" t="s">
        <v>36</v>
      </c>
      <c r="F635" s="4" t="s">
        <v>37</v>
      </c>
      <c r="G635" s="4" t="s">
        <v>51</v>
      </c>
      <c r="H635" s="4"/>
      <c r="I635" s="4"/>
      <c r="J635" s="4" t="s">
        <v>52</v>
      </c>
      <c r="K635" s="4" t="s">
        <v>167</v>
      </c>
      <c r="L635" s="4" t="s">
        <v>3430</v>
      </c>
      <c r="M635" s="4" t="s">
        <v>3431</v>
      </c>
      <c r="N635" s="4" t="s">
        <v>36</v>
      </c>
      <c r="O635" s="4">
        <v>3</v>
      </c>
      <c r="P635" s="4" t="s">
        <v>56</v>
      </c>
      <c r="Q635" s="4">
        <v>68.94</v>
      </c>
      <c r="R635" s="4"/>
      <c r="S635" s="4"/>
      <c r="T635" s="4"/>
      <c r="U635" s="4"/>
      <c r="V635" s="4"/>
      <c r="W635" s="4"/>
      <c r="X635" s="4"/>
      <c r="Y635" s="4" t="s">
        <v>3428</v>
      </c>
      <c r="Z635" s="4" t="s">
        <v>47</v>
      </c>
      <c r="AA635" s="4" t="s">
        <v>3429</v>
      </c>
      <c r="AB635" s="4" t="s">
        <v>59</v>
      </c>
      <c r="AC635" s="4"/>
      <c r="AD635" s="4" t="b">
        <v>0</v>
      </c>
      <c r="AE635" s="4"/>
      <c r="AF635" s="4"/>
      <c r="AG635" s="12">
        <f t="shared" si="9"/>
        <v>43258</v>
      </c>
    </row>
    <row r="636" s="10" customFormat="1" spans="1:33">
      <c r="A636" s="4" t="s">
        <v>3423</v>
      </c>
      <c r="B636" s="4" t="s">
        <v>3423</v>
      </c>
      <c r="C636" s="4" t="s">
        <v>3424</v>
      </c>
      <c r="D636" s="4" t="s">
        <v>3425</v>
      </c>
      <c r="E636" s="4" t="s">
        <v>36</v>
      </c>
      <c r="F636" s="4" t="s">
        <v>37</v>
      </c>
      <c r="G636" s="4" t="s">
        <v>51</v>
      </c>
      <c r="H636" s="4"/>
      <c r="I636" s="4"/>
      <c r="J636" s="4" t="s">
        <v>52</v>
      </c>
      <c r="K636" s="4" t="s">
        <v>167</v>
      </c>
      <c r="L636" s="4" t="s">
        <v>3432</v>
      </c>
      <c r="M636" s="4" t="s">
        <v>3433</v>
      </c>
      <c r="N636" s="4" t="s">
        <v>36</v>
      </c>
      <c r="O636" s="4">
        <v>3</v>
      </c>
      <c r="P636" s="4" t="s">
        <v>56</v>
      </c>
      <c r="Q636" s="4">
        <v>68.94</v>
      </c>
      <c r="R636" s="4"/>
      <c r="S636" s="4"/>
      <c r="T636" s="4"/>
      <c r="U636" s="4"/>
      <c r="V636" s="4"/>
      <c r="W636" s="4"/>
      <c r="X636" s="4"/>
      <c r="Y636" s="4" t="s">
        <v>3428</v>
      </c>
      <c r="Z636" s="4" t="s">
        <v>47</v>
      </c>
      <c r="AA636" s="4" t="s">
        <v>3429</v>
      </c>
      <c r="AB636" s="4" t="s">
        <v>59</v>
      </c>
      <c r="AC636" s="4"/>
      <c r="AD636" s="4" t="b">
        <v>0</v>
      </c>
      <c r="AE636" s="4"/>
      <c r="AF636" s="4"/>
      <c r="AG636" s="12">
        <f t="shared" si="9"/>
        <v>43258</v>
      </c>
    </row>
    <row r="637" s="10" customFormat="1" spans="1:33">
      <c r="A637" s="4" t="s">
        <v>3434</v>
      </c>
      <c r="B637" s="4" t="s">
        <v>3434</v>
      </c>
      <c r="C637" s="4" t="s">
        <v>3435</v>
      </c>
      <c r="D637" s="4" t="s">
        <v>3436</v>
      </c>
      <c r="E637" s="4" t="s">
        <v>36</v>
      </c>
      <c r="F637" s="4" t="s">
        <v>37</v>
      </c>
      <c r="G637" s="4" t="s">
        <v>51</v>
      </c>
      <c r="H637" s="4"/>
      <c r="I637" s="4"/>
      <c r="J637" s="4" t="s">
        <v>52</v>
      </c>
      <c r="K637" s="4" t="s">
        <v>1127</v>
      </c>
      <c r="L637" s="4" t="s">
        <v>1128</v>
      </c>
      <c r="M637" s="4" t="s">
        <v>1129</v>
      </c>
      <c r="N637" s="4" t="s">
        <v>36</v>
      </c>
      <c r="O637" s="4">
        <v>1</v>
      </c>
      <c r="P637" s="4" t="s">
        <v>56</v>
      </c>
      <c r="Q637" s="4">
        <v>22.98</v>
      </c>
      <c r="R637" s="4"/>
      <c r="S637" s="4"/>
      <c r="T637" s="4"/>
      <c r="U637" s="4"/>
      <c r="V637" s="4"/>
      <c r="W637" s="4"/>
      <c r="X637" s="4"/>
      <c r="Y637" s="4" t="s">
        <v>3437</v>
      </c>
      <c r="Z637" s="4" t="s">
        <v>498</v>
      </c>
      <c r="AA637" s="4">
        <v>92802</v>
      </c>
      <c r="AB637" s="4" t="s">
        <v>59</v>
      </c>
      <c r="AC637" s="4"/>
      <c r="AD637" s="4" t="b">
        <v>0</v>
      </c>
      <c r="AE637" s="4"/>
      <c r="AF637" s="4"/>
      <c r="AG637" s="12">
        <f t="shared" si="9"/>
        <v>43258</v>
      </c>
    </row>
    <row r="638" s="10" customFormat="1" spans="1:33">
      <c r="A638" s="4" t="s">
        <v>3438</v>
      </c>
      <c r="B638" s="4" t="s">
        <v>3438</v>
      </c>
      <c r="C638" s="4" t="s">
        <v>3439</v>
      </c>
      <c r="D638" s="4" t="s">
        <v>3440</v>
      </c>
      <c r="E638" s="4" t="s">
        <v>36</v>
      </c>
      <c r="F638" s="4" t="s">
        <v>37</v>
      </c>
      <c r="G638" s="4" t="s">
        <v>51</v>
      </c>
      <c r="H638" s="4"/>
      <c r="I638" s="4"/>
      <c r="J638" s="4" t="s">
        <v>52</v>
      </c>
      <c r="K638" s="4" t="s">
        <v>72</v>
      </c>
      <c r="L638" s="4" t="s">
        <v>73</v>
      </c>
      <c r="M638" s="4" t="s">
        <v>74</v>
      </c>
      <c r="N638" s="4" t="s">
        <v>36</v>
      </c>
      <c r="O638" s="4">
        <v>1</v>
      </c>
      <c r="P638" s="4" t="s">
        <v>56</v>
      </c>
      <c r="Q638" s="4">
        <v>22.98</v>
      </c>
      <c r="R638" s="4"/>
      <c r="S638" s="4"/>
      <c r="T638" s="4"/>
      <c r="U638" s="4"/>
      <c r="V638" s="4"/>
      <c r="W638" s="4"/>
      <c r="X638" s="4"/>
      <c r="Y638" s="4" t="s">
        <v>3441</v>
      </c>
      <c r="Z638" s="4" t="s">
        <v>3442</v>
      </c>
      <c r="AA638" s="4">
        <v>60048</v>
      </c>
      <c r="AB638" s="4" t="s">
        <v>59</v>
      </c>
      <c r="AC638" s="4"/>
      <c r="AD638" s="4" t="b">
        <v>0</v>
      </c>
      <c r="AE638" s="4"/>
      <c r="AF638" s="4"/>
      <c r="AG638" s="12">
        <f t="shared" si="9"/>
        <v>43258</v>
      </c>
    </row>
    <row r="639" s="10" customFormat="1" spans="1:33">
      <c r="A639" s="4" t="s">
        <v>3443</v>
      </c>
      <c r="B639" s="4" t="s">
        <v>3443</v>
      </c>
      <c r="C639" s="4" t="s">
        <v>3444</v>
      </c>
      <c r="D639" s="4" t="s">
        <v>3445</v>
      </c>
      <c r="E639" s="4" t="s">
        <v>36</v>
      </c>
      <c r="F639" s="4" t="s">
        <v>37</v>
      </c>
      <c r="G639" s="4" t="s">
        <v>51</v>
      </c>
      <c r="H639" s="4"/>
      <c r="I639" s="4"/>
      <c r="J639" s="4" t="s">
        <v>52</v>
      </c>
      <c r="K639" s="4" t="s">
        <v>522</v>
      </c>
      <c r="L639" s="4" t="s">
        <v>523</v>
      </c>
      <c r="M639" s="4" t="s">
        <v>524</v>
      </c>
      <c r="N639" s="4" t="s">
        <v>36</v>
      </c>
      <c r="O639" s="4">
        <v>1</v>
      </c>
      <c r="P639" s="4" t="s">
        <v>56</v>
      </c>
      <c r="Q639" s="4">
        <v>23.98</v>
      </c>
      <c r="R639" s="4"/>
      <c r="S639" s="4"/>
      <c r="T639" s="4"/>
      <c r="U639" s="4"/>
      <c r="V639" s="4"/>
      <c r="W639" s="4"/>
      <c r="X639" s="4"/>
      <c r="Y639" s="4" t="s">
        <v>3446</v>
      </c>
      <c r="Z639" s="4" t="s">
        <v>266</v>
      </c>
      <c r="AA639" s="4" t="s">
        <v>3447</v>
      </c>
      <c r="AB639" s="4" t="s">
        <v>59</v>
      </c>
      <c r="AC639" s="4"/>
      <c r="AD639" s="4" t="b">
        <v>0</v>
      </c>
      <c r="AE639" s="4"/>
      <c r="AF639" s="4"/>
      <c r="AG639" s="12">
        <f t="shared" si="9"/>
        <v>43258</v>
      </c>
    </row>
    <row r="640" s="10" customFormat="1" spans="1:33">
      <c r="A640" s="4" t="s">
        <v>3448</v>
      </c>
      <c r="B640" s="4" t="s">
        <v>3448</v>
      </c>
      <c r="C640" s="4" t="s">
        <v>3449</v>
      </c>
      <c r="D640" s="4" t="s">
        <v>3450</v>
      </c>
      <c r="E640" s="4" t="s">
        <v>36</v>
      </c>
      <c r="F640" s="4" t="s">
        <v>37</v>
      </c>
      <c r="G640" s="4" t="s">
        <v>51</v>
      </c>
      <c r="H640" s="4"/>
      <c r="I640" s="4"/>
      <c r="J640" s="4" t="s">
        <v>52</v>
      </c>
      <c r="K640" s="4" t="s">
        <v>1350</v>
      </c>
      <c r="L640" s="4" t="s">
        <v>1351</v>
      </c>
      <c r="M640" s="4" t="s">
        <v>1352</v>
      </c>
      <c r="N640" s="4" t="s">
        <v>36</v>
      </c>
      <c r="O640" s="4">
        <v>1</v>
      </c>
      <c r="P640" s="4" t="s">
        <v>56</v>
      </c>
      <c r="Q640" s="4">
        <v>22.98</v>
      </c>
      <c r="R640" s="4"/>
      <c r="S640" s="4"/>
      <c r="T640" s="4"/>
      <c r="U640" s="4"/>
      <c r="V640" s="4"/>
      <c r="W640" s="4"/>
      <c r="X640" s="4"/>
      <c r="Y640" s="4" t="s">
        <v>3451</v>
      </c>
      <c r="Z640" s="4" t="s">
        <v>649</v>
      </c>
      <c r="AA640" s="4" t="s">
        <v>3452</v>
      </c>
      <c r="AB640" s="4" t="s">
        <v>59</v>
      </c>
      <c r="AC640" s="4"/>
      <c r="AD640" s="4" t="b">
        <v>0</v>
      </c>
      <c r="AE640" s="4"/>
      <c r="AF640" s="4"/>
      <c r="AG640" s="12">
        <f t="shared" si="9"/>
        <v>43258</v>
      </c>
    </row>
    <row r="641" s="10" customFormat="1" spans="1:33">
      <c r="A641" s="4" t="s">
        <v>3453</v>
      </c>
      <c r="B641" s="4" t="s">
        <v>3453</v>
      </c>
      <c r="C641" s="4" t="s">
        <v>3454</v>
      </c>
      <c r="D641" s="4" t="s">
        <v>3455</v>
      </c>
      <c r="E641" s="4" t="s">
        <v>36</v>
      </c>
      <c r="F641" s="4" t="s">
        <v>37</v>
      </c>
      <c r="G641" s="4" t="s">
        <v>51</v>
      </c>
      <c r="H641" s="4"/>
      <c r="I641" s="4"/>
      <c r="J641" s="4" t="s">
        <v>52</v>
      </c>
      <c r="K641" s="4" t="s">
        <v>3456</v>
      </c>
      <c r="L641" s="4" t="s">
        <v>3457</v>
      </c>
      <c r="M641" s="4" t="s">
        <v>3458</v>
      </c>
      <c r="N641" s="4" t="s">
        <v>36</v>
      </c>
      <c r="O641" s="4">
        <v>1</v>
      </c>
      <c r="P641" s="4" t="s">
        <v>56</v>
      </c>
      <c r="Q641" s="4">
        <v>21.98</v>
      </c>
      <c r="R641" s="4">
        <v>1.91</v>
      </c>
      <c r="S641" s="4"/>
      <c r="T641" s="4"/>
      <c r="U641" s="4"/>
      <c r="V641" s="4"/>
      <c r="W641" s="4"/>
      <c r="X641" s="4"/>
      <c r="Y641" s="4" t="s">
        <v>3459</v>
      </c>
      <c r="Z641" s="4" t="s">
        <v>366</v>
      </c>
      <c r="AA641" s="4" t="s">
        <v>3460</v>
      </c>
      <c r="AB641" s="4" t="s">
        <v>59</v>
      </c>
      <c r="AC641" s="4"/>
      <c r="AD641" s="4" t="b">
        <v>0</v>
      </c>
      <c r="AE641" s="4"/>
      <c r="AF641" s="4"/>
      <c r="AG641" s="12">
        <f t="shared" si="9"/>
        <v>43258</v>
      </c>
    </row>
    <row r="642" s="10" customFormat="1" spans="1:33">
      <c r="A642" s="4" t="s">
        <v>3453</v>
      </c>
      <c r="B642" s="4" t="s">
        <v>3453</v>
      </c>
      <c r="C642" s="4" t="s">
        <v>3454</v>
      </c>
      <c r="D642" s="4" t="s">
        <v>3455</v>
      </c>
      <c r="E642" s="4" t="s">
        <v>36</v>
      </c>
      <c r="F642" s="4" t="s">
        <v>37</v>
      </c>
      <c r="G642" s="4" t="s">
        <v>51</v>
      </c>
      <c r="H642" s="4"/>
      <c r="I642" s="4"/>
      <c r="J642" s="4" t="s">
        <v>52</v>
      </c>
      <c r="K642" s="4" t="s">
        <v>63</v>
      </c>
      <c r="L642" s="4" t="s">
        <v>64</v>
      </c>
      <c r="M642" s="4" t="s">
        <v>65</v>
      </c>
      <c r="N642" s="4" t="s">
        <v>36</v>
      </c>
      <c r="O642" s="4">
        <v>1</v>
      </c>
      <c r="P642" s="4" t="s">
        <v>56</v>
      </c>
      <c r="Q642" s="4">
        <v>21.98</v>
      </c>
      <c r="R642" s="4">
        <v>1.91</v>
      </c>
      <c r="S642" s="4"/>
      <c r="T642" s="4"/>
      <c r="U642" s="4"/>
      <c r="V642" s="4"/>
      <c r="W642" s="4"/>
      <c r="X642" s="4"/>
      <c r="Y642" s="4" t="s">
        <v>3459</v>
      </c>
      <c r="Z642" s="4" t="s">
        <v>366</v>
      </c>
      <c r="AA642" s="4" t="s">
        <v>3460</v>
      </c>
      <c r="AB642" s="4" t="s">
        <v>59</v>
      </c>
      <c r="AC642" s="4"/>
      <c r="AD642" s="4" t="b">
        <v>0</v>
      </c>
      <c r="AE642" s="4"/>
      <c r="AF642" s="4"/>
      <c r="AG642" s="12">
        <f t="shared" ref="AG642:AG705" si="10">DATEVALUE(LEFT(C642,10))</f>
        <v>43258</v>
      </c>
    </row>
    <row r="643" s="10" customFormat="1" spans="1:33">
      <c r="A643" s="4" t="s">
        <v>3461</v>
      </c>
      <c r="B643" s="4" t="s">
        <v>3461</v>
      </c>
      <c r="C643" s="4" t="s">
        <v>3462</v>
      </c>
      <c r="D643" s="4" t="s">
        <v>3463</v>
      </c>
      <c r="E643" s="4" t="s">
        <v>36</v>
      </c>
      <c r="F643" s="4" t="s">
        <v>37</v>
      </c>
      <c r="G643" s="4" t="s">
        <v>51</v>
      </c>
      <c r="H643" s="4"/>
      <c r="I643" s="4"/>
      <c r="J643" s="4" t="s">
        <v>312</v>
      </c>
      <c r="K643" s="4" t="s">
        <v>1817</v>
      </c>
      <c r="L643" s="4" t="s">
        <v>1818</v>
      </c>
      <c r="M643" s="4" t="s">
        <v>1819</v>
      </c>
      <c r="N643" s="4" t="s">
        <v>36</v>
      </c>
      <c r="O643" s="4">
        <v>1</v>
      </c>
      <c r="P643" s="4" t="s">
        <v>56</v>
      </c>
      <c r="Q643" s="4">
        <v>25.98</v>
      </c>
      <c r="R643" s="4"/>
      <c r="S643" s="4">
        <v>3.99</v>
      </c>
      <c r="T643" s="4"/>
      <c r="U643" s="4"/>
      <c r="V643" s="4"/>
      <c r="W643" s="4"/>
      <c r="X643" s="4"/>
      <c r="Y643" s="4" t="s">
        <v>3464</v>
      </c>
      <c r="Z643" s="4" t="s">
        <v>1194</v>
      </c>
      <c r="AA643" s="4" t="s">
        <v>3465</v>
      </c>
      <c r="AB643" s="4" t="s">
        <v>59</v>
      </c>
      <c r="AC643" s="4"/>
      <c r="AD643" s="4" t="b">
        <v>0</v>
      </c>
      <c r="AE643" s="4"/>
      <c r="AF643" s="4"/>
      <c r="AG643" s="12">
        <f t="shared" si="10"/>
        <v>43258</v>
      </c>
    </row>
    <row r="644" s="10" customFormat="1" spans="1:33">
      <c r="A644" s="4" t="s">
        <v>3466</v>
      </c>
      <c r="B644" s="4" t="s">
        <v>3466</v>
      </c>
      <c r="C644" s="4" t="s">
        <v>3467</v>
      </c>
      <c r="D644" s="4" t="s">
        <v>3468</v>
      </c>
      <c r="E644" s="4" t="s">
        <v>36</v>
      </c>
      <c r="F644" s="4" t="s">
        <v>37</v>
      </c>
      <c r="G644" s="4" t="s">
        <v>51</v>
      </c>
      <c r="H644" s="4"/>
      <c r="I644" s="4"/>
      <c r="J644" s="4" t="s">
        <v>52</v>
      </c>
      <c r="K644" s="4" t="s">
        <v>687</v>
      </c>
      <c r="L644" s="4" t="s">
        <v>688</v>
      </c>
      <c r="M644" s="4" t="s">
        <v>689</v>
      </c>
      <c r="N644" s="4" t="s">
        <v>36</v>
      </c>
      <c r="O644" s="4">
        <v>1</v>
      </c>
      <c r="P644" s="4" t="s">
        <v>56</v>
      </c>
      <c r="Q644" s="4">
        <v>10</v>
      </c>
      <c r="R644" s="4"/>
      <c r="S644" s="4"/>
      <c r="T644" s="4"/>
      <c r="U644" s="4"/>
      <c r="V644" s="4"/>
      <c r="W644" s="4"/>
      <c r="X644" s="4"/>
      <c r="Y644" s="4" t="s">
        <v>3469</v>
      </c>
      <c r="Z644" s="4" t="s">
        <v>451</v>
      </c>
      <c r="AA644" s="4" t="s">
        <v>3470</v>
      </c>
      <c r="AB644" s="4" t="s">
        <v>59</v>
      </c>
      <c r="AC644" s="4"/>
      <c r="AD644" s="4" t="b">
        <v>0</v>
      </c>
      <c r="AE644" s="4"/>
      <c r="AF644" s="4"/>
      <c r="AG644" s="12">
        <f t="shared" si="10"/>
        <v>43259</v>
      </c>
    </row>
    <row r="645" s="10" customFormat="1" spans="1:33">
      <c r="A645" s="4" t="s">
        <v>3466</v>
      </c>
      <c r="B645" s="4" t="s">
        <v>3466</v>
      </c>
      <c r="C645" s="4" t="s">
        <v>3467</v>
      </c>
      <c r="D645" s="4" t="s">
        <v>3468</v>
      </c>
      <c r="E645" s="4" t="s">
        <v>36</v>
      </c>
      <c r="F645" s="4" t="s">
        <v>37</v>
      </c>
      <c r="G645" s="4" t="s">
        <v>51</v>
      </c>
      <c r="H645" s="4"/>
      <c r="I645" s="4"/>
      <c r="J645" s="4" t="s">
        <v>52</v>
      </c>
      <c r="K645" s="4" t="s">
        <v>3471</v>
      </c>
      <c r="L645" s="4" t="s">
        <v>3472</v>
      </c>
      <c r="M645" s="4" t="s">
        <v>3473</v>
      </c>
      <c r="N645" s="4" t="s">
        <v>36</v>
      </c>
      <c r="O645" s="4">
        <v>1</v>
      </c>
      <c r="P645" s="4" t="s">
        <v>56</v>
      </c>
      <c r="Q645" s="4">
        <v>10</v>
      </c>
      <c r="R645" s="4"/>
      <c r="S645" s="4"/>
      <c r="T645" s="4"/>
      <c r="U645" s="4"/>
      <c r="V645" s="4"/>
      <c r="W645" s="4"/>
      <c r="X645" s="4"/>
      <c r="Y645" s="4" t="s">
        <v>3469</v>
      </c>
      <c r="Z645" s="4" t="s">
        <v>451</v>
      </c>
      <c r="AA645" s="4" t="s">
        <v>3470</v>
      </c>
      <c r="AB645" s="4" t="s">
        <v>59</v>
      </c>
      <c r="AC645" s="4"/>
      <c r="AD645" s="4" t="b">
        <v>0</v>
      </c>
      <c r="AE645" s="4"/>
      <c r="AF645" s="4"/>
      <c r="AG645" s="12">
        <f t="shared" si="10"/>
        <v>43259</v>
      </c>
    </row>
    <row r="646" s="10" customFormat="1" spans="1:33">
      <c r="A646" s="4" t="s">
        <v>3474</v>
      </c>
      <c r="B646" s="4" t="s">
        <v>3474</v>
      </c>
      <c r="C646" s="4" t="s">
        <v>3475</v>
      </c>
      <c r="D646" s="4" t="s">
        <v>3476</v>
      </c>
      <c r="E646" s="4" t="s">
        <v>36</v>
      </c>
      <c r="F646" s="4" t="s">
        <v>37</v>
      </c>
      <c r="G646" s="4" t="s">
        <v>51</v>
      </c>
      <c r="H646" s="4"/>
      <c r="I646" s="4"/>
      <c r="J646" s="4" t="s">
        <v>52</v>
      </c>
      <c r="K646" s="4" t="s">
        <v>2676</v>
      </c>
      <c r="L646" s="4" t="s">
        <v>2677</v>
      </c>
      <c r="M646" s="4" t="s">
        <v>2678</v>
      </c>
      <c r="N646" s="4" t="s">
        <v>36</v>
      </c>
      <c r="O646" s="4">
        <v>1</v>
      </c>
      <c r="P646" s="4" t="s">
        <v>56</v>
      </c>
      <c r="Q646" s="4">
        <v>23.98</v>
      </c>
      <c r="R646" s="4">
        <v>2.41</v>
      </c>
      <c r="S646" s="4"/>
      <c r="T646" s="4"/>
      <c r="U646" s="4"/>
      <c r="V646" s="4"/>
      <c r="W646" s="4">
        <v>0.6</v>
      </c>
      <c r="X646" s="4"/>
      <c r="Y646" s="4" t="s">
        <v>1000</v>
      </c>
      <c r="Z646" s="4" t="s">
        <v>366</v>
      </c>
      <c r="AA646" s="4" t="s">
        <v>1001</v>
      </c>
      <c r="AB646" s="4" t="s">
        <v>59</v>
      </c>
      <c r="AC646" s="4" t="s">
        <v>2515</v>
      </c>
      <c r="AD646" s="4" t="b">
        <v>0</v>
      </c>
      <c r="AE646" s="4"/>
      <c r="AF646" s="4"/>
      <c r="AG646" s="12">
        <f t="shared" si="10"/>
        <v>43259</v>
      </c>
    </row>
    <row r="647" s="10" customFormat="1" spans="1:33">
      <c r="A647" s="4" t="s">
        <v>3474</v>
      </c>
      <c r="B647" s="4" t="s">
        <v>3474</v>
      </c>
      <c r="C647" s="4" t="s">
        <v>3475</v>
      </c>
      <c r="D647" s="4" t="s">
        <v>3476</v>
      </c>
      <c r="E647" s="4" t="s">
        <v>36</v>
      </c>
      <c r="F647" s="4" t="s">
        <v>37</v>
      </c>
      <c r="G647" s="4" t="s">
        <v>51</v>
      </c>
      <c r="H647" s="4"/>
      <c r="I647" s="4"/>
      <c r="J647" s="4" t="s">
        <v>52</v>
      </c>
      <c r="K647" s="4" t="s">
        <v>986</v>
      </c>
      <c r="L647" s="4" t="s">
        <v>987</v>
      </c>
      <c r="M647" s="4" t="s">
        <v>988</v>
      </c>
      <c r="N647" s="4" t="s">
        <v>36</v>
      </c>
      <c r="O647" s="4">
        <v>1</v>
      </c>
      <c r="P647" s="4" t="s">
        <v>56</v>
      </c>
      <c r="Q647" s="4">
        <v>23.98</v>
      </c>
      <c r="R647" s="4">
        <v>2.41</v>
      </c>
      <c r="S647" s="4"/>
      <c r="T647" s="4"/>
      <c r="U647" s="4"/>
      <c r="V647" s="4"/>
      <c r="W647" s="4">
        <v>0.6</v>
      </c>
      <c r="X647" s="4"/>
      <c r="Y647" s="4" t="s">
        <v>1000</v>
      </c>
      <c r="Z647" s="4" t="s">
        <v>366</v>
      </c>
      <c r="AA647" s="4" t="s">
        <v>1001</v>
      </c>
      <c r="AB647" s="4" t="s">
        <v>59</v>
      </c>
      <c r="AC647" s="4" t="s">
        <v>2515</v>
      </c>
      <c r="AD647" s="4" t="b">
        <v>0</v>
      </c>
      <c r="AE647" s="4"/>
      <c r="AF647" s="4"/>
      <c r="AG647" s="12">
        <f t="shared" si="10"/>
        <v>43259</v>
      </c>
    </row>
    <row r="648" s="10" customFormat="1" spans="1:33">
      <c r="A648" s="4" t="s">
        <v>3474</v>
      </c>
      <c r="B648" s="4" t="s">
        <v>3474</v>
      </c>
      <c r="C648" s="4" t="s">
        <v>3475</v>
      </c>
      <c r="D648" s="4" t="s">
        <v>3476</v>
      </c>
      <c r="E648" s="4" t="s">
        <v>36</v>
      </c>
      <c r="F648" s="4" t="s">
        <v>37</v>
      </c>
      <c r="G648" s="4" t="s">
        <v>51</v>
      </c>
      <c r="H648" s="4"/>
      <c r="I648" s="4"/>
      <c r="J648" s="4" t="s">
        <v>52</v>
      </c>
      <c r="K648" s="4" t="s">
        <v>3477</v>
      </c>
      <c r="L648" s="4" t="s">
        <v>3478</v>
      </c>
      <c r="M648" s="4" t="s">
        <v>3479</v>
      </c>
      <c r="N648" s="4" t="s">
        <v>36</v>
      </c>
      <c r="O648" s="4">
        <v>1</v>
      </c>
      <c r="P648" s="4" t="s">
        <v>56</v>
      </c>
      <c r="Q648" s="4">
        <v>22.98</v>
      </c>
      <c r="R648" s="4">
        <v>2.37</v>
      </c>
      <c r="S648" s="4"/>
      <c r="T648" s="4"/>
      <c r="U648" s="4"/>
      <c r="V648" s="4"/>
      <c r="W648" s="4"/>
      <c r="X648" s="4"/>
      <c r="Y648" s="4" t="s">
        <v>1000</v>
      </c>
      <c r="Z648" s="4" t="s">
        <v>366</v>
      </c>
      <c r="AA648" s="4" t="s">
        <v>1001</v>
      </c>
      <c r="AB648" s="4" t="s">
        <v>59</v>
      </c>
      <c r="AC648" s="4"/>
      <c r="AD648" s="4" t="b">
        <v>0</v>
      </c>
      <c r="AE648" s="4"/>
      <c r="AF648" s="4"/>
      <c r="AG648" s="12">
        <f t="shared" si="10"/>
        <v>43259</v>
      </c>
    </row>
    <row r="649" s="10" customFormat="1" spans="1:33">
      <c r="A649" s="4" t="s">
        <v>3480</v>
      </c>
      <c r="B649" s="4" t="s">
        <v>3480</v>
      </c>
      <c r="C649" s="4" t="s">
        <v>3481</v>
      </c>
      <c r="D649" s="4" t="s">
        <v>3482</v>
      </c>
      <c r="E649" s="4" t="s">
        <v>36</v>
      </c>
      <c r="F649" s="4" t="s">
        <v>37</v>
      </c>
      <c r="G649" s="4" t="s">
        <v>51</v>
      </c>
      <c r="H649" s="4"/>
      <c r="I649" s="4"/>
      <c r="J649" s="4" t="s">
        <v>52</v>
      </c>
      <c r="K649" s="4" t="s">
        <v>130</v>
      </c>
      <c r="L649" s="4" t="s">
        <v>131</v>
      </c>
      <c r="M649" s="4" t="s">
        <v>132</v>
      </c>
      <c r="N649" s="4" t="s">
        <v>36</v>
      </c>
      <c r="O649" s="4">
        <v>1</v>
      </c>
      <c r="P649" s="4" t="s">
        <v>56</v>
      </c>
      <c r="Q649" s="4">
        <v>22.98</v>
      </c>
      <c r="R649" s="4"/>
      <c r="S649" s="4"/>
      <c r="T649" s="4"/>
      <c r="U649" s="4"/>
      <c r="V649" s="4"/>
      <c r="W649" s="4"/>
      <c r="X649" s="4"/>
      <c r="Y649" s="4" t="s">
        <v>713</v>
      </c>
      <c r="Z649" s="4" t="s">
        <v>186</v>
      </c>
      <c r="AA649" s="4" t="s">
        <v>3483</v>
      </c>
      <c r="AB649" s="4" t="s">
        <v>59</v>
      </c>
      <c r="AC649" s="4"/>
      <c r="AD649" s="4" t="b">
        <v>0</v>
      </c>
      <c r="AE649" s="4"/>
      <c r="AF649" s="4"/>
      <c r="AG649" s="12">
        <f t="shared" si="10"/>
        <v>43259</v>
      </c>
    </row>
    <row r="650" s="10" customFormat="1" spans="1:33">
      <c r="A650" s="4" t="s">
        <v>3484</v>
      </c>
      <c r="B650" s="4" t="s">
        <v>3484</v>
      </c>
      <c r="C650" s="4" t="s">
        <v>3485</v>
      </c>
      <c r="D650" s="4" t="s">
        <v>3486</v>
      </c>
      <c r="E650" s="4" t="s">
        <v>36</v>
      </c>
      <c r="F650" s="4" t="s">
        <v>37</v>
      </c>
      <c r="G650" s="4" t="s">
        <v>51</v>
      </c>
      <c r="H650" s="4"/>
      <c r="I650" s="4"/>
      <c r="J650" s="4" t="s">
        <v>52</v>
      </c>
      <c r="K650" s="4" t="s">
        <v>505</v>
      </c>
      <c r="L650" s="4" t="s">
        <v>506</v>
      </c>
      <c r="M650" s="4" t="s">
        <v>507</v>
      </c>
      <c r="N650" s="4" t="s">
        <v>36</v>
      </c>
      <c r="O650" s="4">
        <v>1</v>
      </c>
      <c r="P650" s="4" t="s">
        <v>56</v>
      </c>
      <c r="Q650" s="4">
        <v>22.98</v>
      </c>
      <c r="R650" s="4"/>
      <c r="S650" s="4"/>
      <c r="T650" s="4"/>
      <c r="U650" s="4"/>
      <c r="V650" s="4"/>
      <c r="W650" s="4"/>
      <c r="X650" s="4"/>
      <c r="Y650" s="4" t="s">
        <v>3487</v>
      </c>
      <c r="Z650" s="4" t="s">
        <v>47</v>
      </c>
      <c r="AA650" s="4" t="s">
        <v>3488</v>
      </c>
      <c r="AB650" s="4" t="s">
        <v>59</v>
      </c>
      <c r="AC650" s="4"/>
      <c r="AD650" s="4" t="b">
        <v>0</v>
      </c>
      <c r="AE650" s="4"/>
      <c r="AF650" s="4"/>
      <c r="AG650" s="12">
        <f t="shared" si="10"/>
        <v>43259</v>
      </c>
    </row>
    <row r="651" s="10" customFormat="1" spans="1:33">
      <c r="A651" s="4" t="s">
        <v>3489</v>
      </c>
      <c r="B651" s="4" t="s">
        <v>3489</v>
      </c>
      <c r="C651" s="4" t="s">
        <v>3490</v>
      </c>
      <c r="D651" s="4" t="s">
        <v>3491</v>
      </c>
      <c r="E651" s="4" t="s">
        <v>36</v>
      </c>
      <c r="F651" s="4" t="s">
        <v>37</v>
      </c>
      <c r="G651" s="4" t="s">
        <v>51</v>
      </c>
      <c r="H651" s="4"/>
      <c r="I651" s="4"/>
      <c r="J651" s="4" t="s">
        <v>52</v>
      </c>
      <c r="K651" s="4" t="s">
        <v>3492</v>
      </c>
      <c r="L651" s="4" t="s">
        <v>3493</v>
      </c>
      <c r="M651" s="4" t="s">
        <v>3494</v>
      </c>
      <c r="N651" s="4" t="s">
        <v>36</v>
      </c>
      <c r="O651" s="4">
        <v>1</v>
      </c>
      <c r="P651" s="4" t="s">
        <v>56</v>
      </c>
      <c r="Q651" s="4">
        <v>25.98</v>
      </c>
      <c r="R651" s="4"/>
      <c r="S651" s="4"/>
      <c r="T651" s="4"/>
      <c r="U651" s="4"/>
      <c r="V651" s="4"/>
      <c r="W651" s="4"/>
      <c r="X651" s="4"/>
      <c r="Y651" s="4" t="s">
        <v>3495</v>
      </c>
      <c r="Z651" s="4" t="s">
        <v>171</v>
      </c>
      <c r="AA651" s="4" t="s">
        <v>3496</v>
      </c>
      <c r="AB651" s="4" t="s">
        <v>59</v>
      </c>
      <c r="AC651" s="4"/>
      <c r="AD651" s="4" t="b">
        <v>0</v>
      </c>
      <c r="AE651" s="4"/>
      <c r="AF651" s="4"/>
      <c r="AG651" s="12">
        <f t="shared" si="10"/>
        <v>43259</v>
      </c>
    </row>
    <row r="652" s="10" customFormat="1" spans="1:33">
      <c r="A652" s="4" t="s">
        <v>3497</v>
      </c>
      <c r="B652" s="4" t="s">
        <v>3497</v>
      </c>
      <c r="C652" s="4" t="s">
        <v>3498</v>
      </c>
      <c r="D652" s="4" t="s">
        <v>3499</v>
      </c>
      <c r="E652" s="4" t="s">
        <v>36</v>
      </c>
      <c r="F652" s="4" t="s">
        <v>37</v>
      </c>
      <c r="G652" s="4" t="s">
        <v>51</v>
      </c>
      <c r="H652" s="4"/>
      <c r="I652" s="4"/>
      <c r="J652" s="4" t="s">
        <v>52</v>
      </c>
      <c r="K652" s="4" t="s">
        <v>3500</v>
      </c>
      <c r="L652" s="4" t="s">
        <v>3501</v>
      </c>
      <c r="M652" s="4" t="s">
        <v>3502</v>
      </c>
      <c r="N652" s="4" t="s">
        <v>36</v>
      </c>
      <c r="O652" s="4">
        <v>1</v>
      </c>
      <c r="P652" s="4" t="s">
        <v>56</v>
      </c>
      <c r="Q652" s="4">
        <v>22.98</v>
      </c>
      <c r="R652" s="4"/>
      <c r="S652" s="4"/>
      <c r="T652" s="4"/>
      <c r="U652" s="4"/>
      <c r="V652" s="4"/>
      <c r="W652" s="4"/>
      <c r="X652" s="4"/>
      <c r="Y652" s="4" t="s">
        <v>3503</v>
      </c>
      <c r="Z652" s="4" t="s">
        <v>737</v>
      </c>
      <c r="AA652" s="4">
        <v>73013</v>
      </c>
      <c r="AB652" s="4" t="s">
        <v>59</v>
      </c>
      <c r="AC652" s="4"/>
      <c r="AD652" s="4" t="b">
        <v>0</v>
      </c>
      <c r="AE652" s="4"/>
      <c r="AF652" s="4"/>
      <c r="AG652" s="12">
        <f t="shared" si="10"/>
        <v>43259</v>
      </c>
    </row>
    <row r="653" s="10" customFormat="1" spans="1:33">
      <c r="A653" s="4" t="s">
        <v>3504</v>
      </c>
      <c r="B653" s="4" t="s">
        <v>3504</v>
      </c>
      <c r="C653" s="4" t="s">
        <v>3505</v>
      </c>
      <c r="D653" s="4" t="s">
        <v>3506</v>
      </c>
      <c r="E653" s="4" t="s">
        <v>36</v>
      </c>
      <c r="F653" s="4" t="s">
        <v>37</v>
      </c>
      <c r="G653" s="4" t="s">
        <v>51</v>
      </c>
      <c r="H653" s="4"/>
      <c r="I653" s="4"/>
      <c r="J653" s="4" t="s">
        <v>52</v>
      </c>
      <c r="K653" s="4" t="s">
        <v>3507</v>
      </c>
      <c r="L653" s="4" t="s">
        <v>3508</v>
      </c>
      <c r="M653" s="4" t="s">
        <v>3509</v>
      </c>
      <c r="N653" s="4" t="s">
        <v>36</v>
      </c>
      <c r="O653" s="4">
        <v>1</v>
      </c>
      <c r="P653" s="4" t="s">
        <v>56</v>
      </c>
      <c r="Q653" s="4">
        <v>22.98</v>
      </c>
      <c r="R653" s="4"/>
      <c r="S653" s="4"/>
      <c r="T653" s="4"/>
      <c r="U653" s="4"/>
      <c r="V653" s="4"/>
      <c r="W653" s="4"/>
      <c r="X653" s="4"/>
      <c r="Y653" s="4" t="s">
        <v>3510</v>
      </c>
      <c r="Z653" s="4" t="s">
        <v>767</v>
      </c>
      <c r="AA653" s="4">
        <v>23606</v>
      </c>
      <c r="AB653" s="4" t="s">
        <v>59</v>
      </c>
      <c r="AC653" s="4"/>
      <c r="AD653" s="4" t="b">
        <v>0</v>
      </c>
      <c r="AE653" s="4"/>
      <c r="AF653" s="4"/>
      <c r="AG653" s="12">
        <f t="shared" si="10"/>
        <v>43259</v>
      </c>
    </row>
    <row r="654" s="10" customFormat="1" spans="1:33">
      <c r="A654" s="4" t="s">
        <v>3511</v>
      </c>
      <c r="B654" s="4" t="s">
        <v>3511</v>
      </c>
      <c r="C654" s="4" t="s">
        <v>3512</v>
      </c>
      <c r="D654" s="4" t="s">
        <v>3513</v>
      </c>
      <c r="E654" s="4" t="s">
        <v>75</v>
      </c>
      <c r="F654" s="4" t="s">
        <v>37</v>
      </c>
      <c r="G654" s="4" t="s">
        <v>51</v>
      </c>
      <c r="H654" s="4"/>
      <c r="I654" s="4"/>
      <c r="J654" s="4" t="s">
        <v>52</v>
      </c>
      <c r="K654" s="4" t="s">
        <v>72</v>
      </c>
      <c r="L654" s="4" t="s">
        <v>73</v>
      </c>
      <c r="M654" s="4" t="s">
        <v>74</v>
      </c>
      <c r="N654" s="4" t="s">
        <v>75</v>
      </c>
      <c r="O654" s="4">
        <v>0</v>
      </c>
      <c r="P654" s="4"/>
      <c r="Q654" s="4"/>
      <c r="R654" s="4"/>
      <c r="S654" s="4"/>
      <c r="T654" s="4"/>
      <c r="U654" s="4"/>
      <c r="V654" s="4"/>
      <c r="W654" s="4"/>
      <c r="X654" s="4"/>
      <c r="Y654" s="4" t="s">
        <v>3514</v>
      </c>
      <c r="Z654" s="4" t="s">
        <v>317</v>
      </c>
      <c r="AA654" s="4" t="s">
        <v>3515</v>
      </c>
      <c r="AB654" s="4" t="s">
        <v>59</v>
      </c>
      <c r="AC654" s="4"/>
      <c r="AD654" s="4" t="b">
        <v>0</v>
      </c>
      <c r="AE654" s="4"/>
      <c r="AF654" s="4"/>
      <c r="AG654" s="12">
        <f t="shared" si="10"/>
        <v>43259</v>
      </c>
    </row>
    <row r="655" s="10" customFormat="1" spans="1:33">
      <c r="A655" s="4" t="s">
        <v>3511</v>
      </c>
      <c r="B655" s="4" t="s">
        <v>3511</v>
      </c>
      <c r="C655" s="4" t="s">
        <v>3512</v>
      </c>
      <c r="D655" s="4" t="s">
        <v>3513</v>
      </c>
      <c r="E655" s="4" t="s">
        <v>75</v>
      </c>
      <c r="F655" s="4" t="s">
        <v>37</v>
      </c>
      <c r="G655" s="4" t="s">
        <v>51</v>
      </c>
      <c r="H655" s="4"/>
      <c r="I655" s="4"/>
      <c r="J655" s="4" t="s">
        <v>52</v>
      </c>
      <c r="K655" s="4" t="s">
        <v>415</v>
      </c>
      <c r="L655" s="4" t="s">
        <v>416</v>
      </c>
      <c r="M655" s="4" t="s">
        <v>417</v>
      </c>
      <c r="N655" s="4" t="s">
        <v>75</v>
      </c>
      <c r="O655" s="4">
        <v>0</v>
      </c>
      <c r="P655" s="4"/>
      <c r="Q655" s="4"/>
      <c r="R655" s="4"/>
      <c r="S655" s="4"/>
      <c r="T655" s="4"/>
      <c r="U655" s="4"/>
      <c r="V655" s="4"/>
      <c r="W655" s="4"/>
      <c r="X655" s="4"/>
      <c r="Y655" s="4" t="s">
        <v>3514</v>
      </c>
      <c r="Z655" s="4" t="s">
        <v>317</v>
      </c>
      <c r="AA655" s="4" t="s">
        <v>3515</v>
      </c>
      <c r="AB655" s="4" t="s">
        <v>59</v>
      </c>
      <c r="AC655" s="4"/>
      <c r="AD655" s="4" t="b">
        <v>0</v>
      </c>
      <c r="AE655" s="4"/>
      <c r="AF655" s="4"/>
      <c r="AG655" s="12">
        <f t="shared" si="10"/>
        <v>43259</v>
      </c>
    </row>
    <row r="656" s="10" customFormat="1" spans="1:33">
      <c r="A656" s="4" t="s">
        <v>3511</v>
      </c>
      <c r="B656" s="4" t="s">
        <v>3511</v>
      </c>
      <c r="C656" s="4" t="s">
        <v>3512</v>
      </c>
      <c r="D656" s="4" t="s">
        <v>3513</v>
      </c>
      <c r="E656" s="4" t="s">
        <v>75</v>
      </c>
      <c r="F656" s="4" t="s">
        <v>37</v>
      </c>
      <c r="G656" s="4" t="s">
        <v>51</v>
      </c>
      <c r="H656" s="4"/>
      <c r="I656" s="4"/>
      <c r="J656" s="4" t="s">
        <v>52</v>
      </c>
      <c r="K656" s="4" t="s">
        <v>53</v>
      </c>
      <c r="L656" s="4" t="s">
        <v>54</v>
      </c>
      <c r="M656" s="4" t="s">
        <v>55</v>
      </c>
      <c r="N656" s="4" t="s">
        <v>75</v>
      </c>
      <c r="O656" s="4">
        <v>0</v>
      </c>
      <c r="P656" s="4"/>
      <c r="Q656" s="4"/>
      <c r="R656" s="4"/>
      <c r="S656" s="4"/>
      <c r="T656" s="4"/>
      <c r="U656" s="4"/>
      <c r="V656" s="4"/>
      <c r="W656" s="4"/>
      <c r="X656" s="4"/>
      <c r="Y656" s="4" t="s">
        <v>3514</v>
      </c>
      <c r="Z656" s="4" t="s">
        <v>317</v>
      </c>
      <c r="AA656" s="4" t="s">
        <v>3515</v>
      </c>
      <c r="AB656" s="4" t="s">
        <v>59</v>
      </c>
      <c r="AC656" s="4"/>
      <c r="AD656" s="4" t="b">
        <v>0</v>
      </c>
      <c r="AE656" s="4"/>
      <c r="AF656" s="4"/>
      <c r="AG656" s="12">
        <f t="shared" si="10"/>
        <v>43259</v>
      </c>
    </row>
    <row r="657" s="10" customFormat="1" spans="1:33">
      <c r="A657" s="4" t="s">
        <v>3516</v>
      </c>
      <c r="B657" s="4" t="s">
        <v>3516</v>
      </c>
      <c r="C657" s="4" t="s">
        <v>3517</v>
      </c>
      <c r="D657" s="4" t="s">
        <v>3518</v>
      </c>
      <c r="E657" s="4" t="s">
        <v>36</v>
      </c>
      <c r="F657" s="4" t="s">
        <v>37</v>
      </c>
      <c r="G657" s="4" t="s">
        <v>51</v>
      </c>
      <c r="H657" s="4"/>
      <c r="I657" s="4"/>
      <c r="J657" s="4" t="s">
        <v>52</v>
      </c>
      <c r="K657" s="4" t="s">
        <v>1344</v>
      </c>
      <c r="L657" s="4" t="s">
        <v>1345</v>
      </c>
      <c r="M657" s="4" t="s">
        <v>1346</v>
      </c>
      <c r="N657" s="4" t="s">
        <v>36</v>
      </c>
      <c r="O657" s="4">
        <v>1</v>
      </c>
      <c r="P657" s="4" t="s">
        <v>56</v>
      </c>
      <c r="Q657" s="4">
        <v>22.98</v>
      </c>
      <c r="R657" s="4"/>
      <c r="S657" s="4"/>
      <c r="T657" s="4"/>
      <c r="U657" s="4"/>
      <c r="V657" s="4"/>
      <c r="W657" s="4"/>
      <c r="X657" s="4"/>
      <c r="Y657" s="4" t="s">
        <v>88</v>
      </c>
      <c r="Z657" s="4" t="s">
        <v>89</v>
      </c>
      <c r="AA657" s="4" t="s">
        <v>3519</v>
      </c>
      <c r="AB657" s="4" t="s">
        <v>59</v>
      </c>
      <c r="AC657" s="4"/>
      <c r="AD657" s="4" t="b">
        <v>0</v>
      </c>
      <c r="AE657" s="4"/>
      <c r="AF657" s="4"/>
      <c r="AG657" s="12">
        <f t="shared" si="10"/>
        <v>43259</v>
      </c>
    </row>
    <row r="658" s="10" customFormat="1" spans="1:33">
      <c r="A658" s="4" t="s">
        <v>3520</v>
      </c>
      <c r="B658" s="4" t="s">
        <v>3520</v>
      </c>
      <c r="C658" s="4" t="s">
        <v>3521</v>
      </c>
      <c r="D658" s="4" t="s">
        <v>3522</v>
      </c>
      <c r="E658" s="4" t="s">
        <v>36</v>
      </c>
      <c r="F658" s="4" t="s">
        <v>37</v>
      </c>
      <c r="G658" s="4" t="s">
        <v>51</v>
      </c>
      <c r="H658" s="4"/>
      <c r="I658" s="4"/>
      <c r="J658" s="4" t="s">
        <v>157</v>
      </c>
      <c r="K658" s="4" t="s">
        <v>954</v>
      </c>
      <c r="L658" s="4" t="s">
        <v>955</v>
      </c>
      <c r="M658" s="4" t="s">
        <v>956</v>
      </c>
      <c r="N658" s="4" t="s">
        <v>36</v>
      </c>
      <c r="O658" s="4">
        <v>1</v>
      </c>
      <c r="P658" s="4" t="s">
        <v>56</v>
      </c>
      <c r="Q658" s="4">
        <v>23.98</v>
      </c>
      <c r="R658" s="4"/>
      <c r="S658" s="4">
        <v>3.48</v>
      </c>
      <c r="T658" s="4"/>
      <c r="U658" s="4"/>
      <c r="V658" s="4"/>
      <c r="W658" s="4"/>
      <c r="X658" s="4">
        <v>3.48</v>
      </c>
      <c r="Y658" s="4" t="s">
        <v>3523</v>
      </c>
      <c r="Z658" s="4" t="s">
        <v>152</v>
      </c>
      <c r="AA658" s="4">
        <v>6457</v>
      </c>
      <c r="AB658" s="4" t="s">
        <v>59</v>
      </c>
      <c r="AC658" s="4" t="s">
        <v>259</v>
      </c>
      <c r="AD658" s="4" t="b">
        <v>0</v>
      </c>
      <c r="AE658" s="4"/>
      <c r="AF658" s="4"/>
      <c r="AG658" s="12">
        <f t="shared" si="10"/>
        <v>43259</v>
      </c>
    </row>
    <row r="659" s="10" customFormat="1" spans="1:33">
      <c r="A659" s="4" t="s">
        <v>3524</v>
      </c>
      <c r="B659" s="4" t="s">
        <v>3524</v>
      </c>
      <c r="C659" s="4" t="s">
        <v>3525</v>
      </c>
      <c r="D659" s="4" t="s">
        <v>3526</v>
      </c>
      <c r="E659" s="4" t="s">
        <v>75</v>
      </c>
      <c r="F659" s="4" t="s">
        <v>37</v>
      </c>
      <c r="G659" s="4" t="s">
        <v>51</v>
      </c>
      <c r="H659" s="4"/>
      <c r="I659" s="4"/>
      <c r="J659" s="4" t="s">
        <v>312</v>
      </c>
      <c r="K659" s="4" t="s">
        <v>963</v>
      </c>
      <c r="L659" s="4" t="s">
        <v>964</v>
      </c>
      <c r="M659" s="4" t="s">
        <v>965</v>
      </c>
      <c r="N659" s="4" t="s">
        <v>75</v>
      </c>
      <c r="O659" s="4">
        <v>0</v>
      </c>
      <c r="P659" s="4"/>
      <c r="Q659" s="4"/>
      <c r="R659" s="4"/>
      <c r="S659" s="4"/>
      <c r="T659" s="4"/>
      <c r="U659" s="4"/>
      <c r="V659" s="4"/>
      <c r="W659" s="4"/>
      <c r="X659" s="4"/>
      <c r="Y659" s="4" t="s">
        <v>952</v>
      </c>
      <c r="Z659" s="4" t="s">
        <v>953</v>
      </c>
      <c r="AA659" s="4">
        <v>25411</v>
      </c>
      <c r="AB659" s="4" t="s">
        <v>59</v>
      </c>
      <c r="AC659" s="4"/>
      <c r="AD659" s="4" t="b">
        <v>0</v>
      </c>
      <c r="AE659" s="4"/>
      <c r="AF659" s="4"/>
      <c r="AG659" s="12">
        <f t="shared" si="10"/>
        <v>43259</v>
      </c>
    </row>
    <row r="660" s="10" customFormat="1" spans="1:33">
      <c r="A660" s="4" t="s">
        <v>3527</v>
      </c>
      <c r="B660" s="4" t="s">
        <v>3527</v>
      </c>
      <c r="C660" s="4" t="s">
        <v>3528</v>
      </c>
      <c r="D660" s="4" t="s">
        <v>3529</v>
      </c>
      <c r="E660" s="4" t="s">
        <v>36</v>
      </c>
      <c r="F660" s="4" t="s">
        <v>37</v>
      </c>
      <c r="G660" s="4" t="s">
        <v>51</v>
      </c>
      <c r="H660" s="4"/>
      <c r="I660" s="4"/>
      <c r="J660" s="4" t="s">
        <v>52</v>
      </c>
      <c r="K660" s="4" t="s">
        <v>3530</v>
      </c>
      <c r="L660" s="4" t="s">
        <v>3531</v>
      </c>
      <c r="M660" s="4" t="s">
        <v>3532</v>
      </c>
      <c r="N660" s="4" t="s">
        <v>36</v>
      </c>
      <c r="O660" s="4">
        <v>1</v>
      </c>
      <c r="P660" s="4" t="s">
        <v>56</v>
      </c>
      <c r="Q660" s="4">
        <v>24.98</v>
      </c>
      <c r="R660" s="4"/>
      <c r="S660" s="4"/>
      <c r="T660" s="4"/>
      <c r="U660" s="4"/>
      <c r="V660" s="4"/>
      <c r="W660" s="4"/>
      <c r="X660" s="4"/>
      <c r="Y660" s="4" t="s">
        <v>3533</v>
      </c>
      <c r="Z660" s="4" t="s">
        <v>47</v>
      </c>
      <c r="AA660" s="4" t="s">
        <v>3534</v>
      </c>
      <c r="AB660" s="4" t="s">
        <v>59</v>
      </c>
      <c r="AC660" s="4"/>
      <c r="AD660" s="4" t="b">
        <v>0</v>
      </c>
      <c r="AE660" s="4"/>
      <c r="AF660" s="4"/>
      <c r="AG660" s="12">
        <f t="shared" si="10"/>
        <v>43259</v>
      </c>
    </row>
    <row r="661" s="10" customFormat="1" spans="1:33">
      <c r="A661" s="4" t="s">
        <v>3535</v>
      </c>
      <c r="B661" s="4" t="s">
        <v>3535</v>
      </c>
      <c r="C661" s="4" t="s">
        <v>3536</v>
      </c>
      <c r="D661" s="4" t="s">
        <v>3537</v>
      </c>
      <c r="E661" s="4" t="s">
        <v>75</v>
      </c>
      <c r="F661" s="4" t="s">
        <v>37</v>
      </c>
      <c r="G661" s="4" t="s">
        <v>51</v>
      </c>
      <c r="H661" s="4"/>
      <c r="I661" s="4"/>
      <c r="J661" s="4" t="s">
        <v>157</v>
      </c>
      <c r="K661" s="4" t="s">
        <v>2422</v>
      </c>
      <c r="L661" s="4" t="s">
        <v>2423</v>
      </c>
      <c r="M661" s="4" t="s">
        <v>2424</v>
      </c>
      <c r="N661" s="4" t="s">
        <v>852</v>
      </c>
      <c r="O661" s="4">
        <v>1</v>
      </c>
      <c r="P661" s="4" t="s">
        <v>56</v>
      </c>
      <c r="Q661" s="4">
        <v>21.98</v>
      </c>
      <c r="R661" s="4"/>
      <c r="S661" s="4"/>
      <c r="T661" s="4"/>
      <c r="U661" s="4"/>
      <c r="V661" s="4"/>
      <c r="W661" s="4"/>
      <c r="X661" s="4"/>
      <c r="Y661" s="4" t="s">
        <v>3538</v>
      </c>
      <c r="Z661" s="4" t="s">
        <v>884</v>
      </c>
      <c r="AA661" s="4" t="s">
        <v>3539</v>
      </c>
      <c r="AB661" s="4" t="s">
        <v>59</v>
      </c>
      <c r="AC661" s="4"/>
      <c r="AD661" s="4" t="b">
        <v>0</v>
      </c>
      <c r="AE661" s="4"/>
      <c r="AF661" s="4"/>
      <c r="AG661" s="12">
        <f t="shared" si="10"/>
        <v>43259</v>
      </c>
    </row>
    <row r="662" s="10" customFormat="1" spans="1:33">
      <c r="A662" s="4" t="s">
        <v>3540</v>
      </c>
      <c r="B662" s="4" t="s">
        <v>3540</v>
      </c>
      <c r="C662" s="4" t="s">
        <v>3541</v>
      </c>
      <c r="D662" s="4" t="s">
        <v>3542</v>
      </c>
      <c r="E662" s="4" t="s">
        <v>36</v>
      </c>
      <c r="F662" s="4" t="s">
        <v>37</v>
      </c>
      <c r="G662" s="4" t="s">
        <v>51</v>
      </c>
      <c r="H662" s="4"/>
      <c r="I662" s="4"/>
      <c r="J662" s="4" t="s">
        <v>52</v>
      </c>
      <c r="K662" s="4" t="s">
        <v>3543</v>
      </c>
      <c r="L662" s="4" t="s">
        <v>3544</v>
      </c>
      <c r="M662" s="4" t="s">
        <v>3545</v>
      </c>
      <c r="N662" s="4" t="s">
        <v>36</v>
      </c>
      <c r="O662" s="4">
        <v>1</v>
      </c>
      <c r="P662" s="4" t="s">
        <v>56</v>
      </c>
      <c r="Q662" s="4">
        <v>21.98</v>
      </c>
      <c r="R662" s="4"/>
      <c r="S662" s="4"/>
      <c r="T662" s="4"/>
      <c r="U662" s="4"/>
      <c r="V662" s="4"/>
      <c r="W662" s="4"/>
      <c r="X662" s="4"/>
      <c r="Y662" s="4" t="s">
        <v>3546</v>
      </c>
      <c r="Z662" s="4" t="s">
        <v>1310</v>
      </c>
      <c r="AA662" s="4" t="s">
        <v>3547</v>
      </c>
      <c r="AB662" s="4" t="s">
        <v>59</v>
      </c>
      <c r="AC662" s="4"/>
      <c r="AD662" s="4" t="b">
        <v>0</v>
      </c>
      <c r="AE662" s="4"/>
      <c r="AF662" s="4"/>
      <c r="AG662" s="12">
        <f t="shared" si="10"/>
        <v>43259</v>
      </c>
    </row>
    <row r="663" s="10" customFormat="1" spans="1:33">
      <c r="A663" s="4" t="s">
        <v>3548</v>
      </c>
      <c r="B663" s="4" t="s">
        <v>3548</v>
      </c>
      <c r="C663" s="4" t="s">
        <v>3549</v>
      </c>
      <c r="D663" s="4" t="s">
        <v>3550</v>
      </c>
      <c r="E663" s="4" t="s">
        <v>36</v>
      </c>
      <c r="F663" s="4" t="s">
        <v>37</v>
      </c>
      <c r="G663" s="4" t="s">
        <v>51</v>
      </c>
      <c r="H663" s="4"/>
      <c r="I663" s="4"/>
      <c r="J663" s="4" t="s">
        <v>52</v>
      </c>
      <c r="K663" s="4" t="s">
        <v>97</v>
      </c>
      <c r="L663" s="4" t="s">
        <v>98</v>
      </c>
      <c r="M663" s="4" t="s">
        <v>99</v>
      </c>
      <c r="N663" s="4" t="s">
        <v>36</v>
      </c>
      <c r="O663" s="4">
        <v>1</v>
      </c>
      <c r="P663" s="4" t="s">
        <v>56</v>
      </c>
      <c r="Q663" s="4">
        <v>23.98</v>
      </c>
      <c r="R663" s="4"/>
      <c r="S663" s="4"/>
      <c r="T663" s="4"/>
      <c r="U663" s="4"/>
      <c r="V663" s="4"/>
      <c r="W663" s="4"/>
      <c r="X663" s="4"/>
      <c r="Y663" s="4" t="s">
        <v>3551</v>
      </c>
      <c r="Z663" s="4" t="s">
        <v>58</v>
      </c>
      <c r="AA663" s="4" t="s">
        <v>3552</v>
      </c>
      <c r="AB663" s="4" t="s">
        <v>59</v>
      </c>
      <c r="AC663" s="4"/>
      <c r="AD663" s="4" t="b">
        <v>0</v>
      </c>
      <c r="AE663" s="4"/>
      <c r="AF663" s="4"/>
      <c r="AG663" s="12">
        <f t="shared" si="10"/>
        <v>43259</v>
      </c>
    </row>
    <row r="664" s="10" customFormat="1" spans="1:33">
      <c r="A664" s="4" t="s">
        <v>3553</v>
      </c>
      <c r="B664" s="4" t="s">
        <v>3553</v>
      </c>
      <c r="C664" s="4" t="s">
        <v>3554</v>
      </c>
      <c r="D664" s="4" t="s">
        <v>3555</v>
      </c>
      <c r="E664" s="4" t="s">
        <v>36</v>
      </c>
      <c r="F664" s="4" t="s">
        <v>37</v>
      </c>
      <c r="G664" s="4" t="s">
        <v>51</v>
      </c>
      <c r="H664" s="4"/>
      <c r="I664" s="4"/>
      <c r="J664" s="4" t="s">
        <v>52</v>
      </c>
      <c r="K664" s="4" t="s">
        <v>3556</v>
      </c>
      <c r="L664" s="4" t="s">
        <v>3557</v>
      </c>
      <c r="M664" s="4" t="s">
        <v>3558</v>
      </c>
      <c r="N664" s="4" t="s">
        <v>36</v>
      </c>
      <c r="O664" s="4">
        <v>1</v>
      </c>
      <c r="P664" s="4" t="s">
        <v>56</v>
      </c>
      <c r="Q664" s="4">
        <v>22.98</v>
      </c>
      <c r="R664" s="4"/>
      <c r="S664" s="4"/>
      <c r="T664" s="4"/>
      <c r="U664" s="4"/>
      <c r="V664" s="4"/>
      <c r="W664" s="4"/>
      <c r="X664" s="4"/>
      <c r="Y664" s="4" t="s">
        <v>3559</v>
      </c>
      <c r="Z664" s="4" t="s">
        <v>290</v>
      </c>
      <c r="AA664" s="4" t="s">
        <v>3560</v>
      </c>
      <c r="AB664" s="4" t="s">
        <v>59</v>
      </c>
      <c r="AC664" s="4"/>
      <c r="AD664" s="4" t="b">
        <v>0</v>
      </c>
      <c r="AE664" s="4"/>
      <c r="AF664" s="4"/>
      <c r="AG664" s="12">
        <f t="shared" si="10"/>
        <v>43259</v>
      </c>
    </row>
    <row r="665" s="10" customFormat="1" spans="1:33">
      <c r="A665" s="4" t="s">
        <v>3561</v>
      </c>
      <c r="B665" s="4" t="s">
        <v>3561</v>
      </c>
      <c r="C665" s="4" t="s">
        <v>3562</v>
      </c>
      <c r="D665" s="4" t="s">
        <v>3563</v>
      </c>
      <c r="E665" s="4" t="s">
        <v>36</v>
      </c>
      <c r="F665" s="4" t="s">
        <v>37</v>
      </c>
      <c r="G665" s="4" t="s">
        <v>51</v>
      </c>
      <c r="H665" s="4"/>
      <c r="I665" s="4"/>
      <c r="J665" s="4" t="s">
        <v>52</v>
      </c>
      <c r="K665" s="4" t="s">
        <v>1752</v>
      </c>
      <c r="L665" s="4" t="s">
        <v>1753</v>
      </c>
      <c r="M665" s="4" t="s">
        <v>1754</v>
      </c>
      <c r="N665" s="4" t="s">
        <v>36</v>
      </c>
      <c r="O665" s="4">
        <v>1</v>
      </c>
      <c r="P665" s="4" t="s">
        <v>56</v>
      </c>
      <c r="Q665" s="4">
        <v>22.98</v>
      </c>
      <c r="R665" s="4"/>
      <c r="S665" s="4"/>
      <c r="T665" s="4"/>
      <c r="U665" s="4"/>
      <c r="V665" s="4"/>
      <c r="W665" s="4"/>
      <c r="X665" s="4"/>
      <c r="Y665" s="4" t="s">
        <v>3564</v>
      </c>
      <c r="Z665" s="4" t="s">
        <v>335</v>
      </c>
      <c r="AA665" s="4" t="s">
        <v>3565</v>
      </c>
      <c r="AB665" s="4" t="s">
        <v>59</v>
      </c>
      <c r="AC665" s="4"/>
      <c r="AD665" s="4" t="b">
        <v>0</v>
      </c>
      <c r="AE665" s="4"/>
      <c r="AF665" s="4"/>
      <c r="AG665" s="12">
        <f t="shared" si="10"/>
        <v>43259</v>
      </c>
    </row>
    <row r="666" s="10" customFormat="1" spans="1:33">
      <c r="A666" s="4" t="s">
        <v>3561</v>
      </c>
      <c r="B666" s="4" t="s">
        <v>3561</v>
      </c>
      <c r="C666" s="4" t="s">
        <v>3562</v>
      </c>
      <c r="D666" s="4" t="s">
        <v>3563</v>
      </c>
      <c r="E666" s="4" t="s">
        <v>36</v>
      </c>
      <c r="F666" s="4" t="s">
        <v>37</v>
      </c>
      <c r="G666" s="4" t="s">
        <v>51</v>
      </c>
      <c r="H666" s="4"/>
      <c r="I666" s="4"/>
      <c r="J666" s="4" t="s">
        <v>52</v>
      </c>
      <c r="K666" s="4" t="s">
        <v>3566</v>
      </c>
      <c r="L666" s="4" t="s">
        <v>3567</v>
      </c>
      <c r="M666" s="4" t="s">
        <v>3568</v>
      </c>
      <c r="N666" s="4" t="s">
        <v>36</v>
      </c>
      <c r="O666" s="4">
        <v>1</v>
      </c>
      <c r="P666" s="4" t="s">
        <v>56</v>
      </c>
      <c r="Q666" s="4">
        <v>22.98</v>
      </c>
      <c r="R666" s="4"/>
      <c r="S666" s="4"/>
      <c r="T666" s="4"/>
      <c r="U666" s="4"/>
      <c r="V666" s="4"/>
      <c r="W666" s="4"/>
      <c r="X666" s="4"/>
      <c r="Y666" s="4" t="s">
        <v>3564</v>
      </c>
      <c r="Z666" s="4" t="s">
        <v>335</v>
      </c>
      <c r="AA666" s="4" t="s">
        <v>3565</v>
      </c>
      <c r="AB666" s="4" t="s">
        <v>59</v>
      </c>
      <c r="AC666" s="4"/>
      <c r="AD666" s="4" t="b">
        <v>0</v>
      </c>
      <c r="AE666" s="4"/>
      <c r="AF666" s="4"/>
      <c r="AG666" s="12">
        <f t="shared" si="10"/>
        <v>43259</v>
      </c>
    </row>
    <row r="667" s="10" customFormat="1" spans="1:33">
      <c r="A667" s="4" t="s">
        <v>3569</v>
      </c>
      <c r="B667" s="4" t="s">
        <v>3569</v>
      </c>
      <c r="C667" s="4" t="s">
        <v>3570</v>
      </c>
      <c r="D667" s="4" t="s">
        <v>3571</v>
      </c>
      <c r="E667" s="4" t="s">
        <v>36</v>
      </c>
      <c r="F667" s="4" t="s">
        <v>37</v>
      </c>
      <c r="G667" s="4" t="s">
        <v>51</v>
      </c>
      <c r="H667" s="4"/>
      <c r="I667" s="4"/>
      <c r="J667" s="4" t="s">
        <v>52</v>
      </c>
      <c r="K667" s="4" t="s">
        <v>191</v>
      </c>
      <c r="L667" s="4" t="s">
        <v>192</v>
      </c>
      <c r="M667" s="4" t="s">
        <v>193</v>
      </c>
      <c r="N667" s="4" t="s">
        <v>36</v>
      </c>
      <c r="O667" s="4">
        <v>1</v>
      </c>
      <c r="P667" s="4" t="s">
        <v>56</v>
      </c>
      <c r="Q667" s="4">
        <v>23.98</v>
      </c>
      <c r="R667" s="4"/>
      <c r="S667" s="4"/>
      <c r="T667" s="4"/>
      <c r="U667" s="4"/>
      <c r="V667" s="4"/>
      <c r="W667" s="4"/>
      <c r="X667" s="4"/>
      <c r="Y667" s="4" t="s">
        <v>533</v>
      </c>
      <c r="Z667" s="4" t="s">
        <v>233</v>
      </c>
      <c r="AA667" s="4" t="s">
        <v>3572</v>
      </c>
      <c r="AB667" s="4" t="s">
        <v>59</v>
      </c>
      <c r="AC667" s="4"/>
      <c r="AD667" s="4" t="b">
        <v>0</v>
      </c>
      <c r="AE667" s="4"/>
      <c r="AF667" s="4"/>
      <c r="AG667" s="12">
        <f t="shared" si="10"/>
        <v>43259</v>
      </c>
    </row>
    <row r="668" s="10" customFormat="1" spans="1:33">
      <c r="A668" s="4" t="s">
        <v>3569</v>
      </c>
      <c r="B668" s="4" t="s">
        <v>3569</v>
      </c>
      <c r="C668" s="4" t="s">
        <v>3570</v>
      </c>
      <c r="D668" s="4" t="s">
        <v>3571</v>
      </c>
      <c r="E668" s="4" t="s">
        <v>36</v>
      </c>
      <c r="F668" s="4" t="s">
        <v>37</v>
      </c>
      <c r="G668" s="4" t="s">
        <v>51</v>
      </c>
      <c r="H668" s="4"/>
      <c r="I668" s="4"/>
      <c r="J668" s="4" t="s">
        <v>52</v>
      </c>
      <c r="K668" s="4" t="s">
        <v>486</v>
      </c>
      <c r="L668" s="4" t="s">
        <v>487</v>
      </c>
      <c r="M668" s="4" t="s">
        <v>488</v>
      </c>
      <c r="N668" s="4" t="s">
        <v>36</v>
      </c>
      <c r="O668" s="4">
        <v>1</v>
      </c>
      <c r="P668" s="4" t="s">
        <v>56</v>
      </c>
      <c r="Q668" s="4">
        <v>23.98</v>
      </c>
      <c r="R668" s="4"/>
      <c r="S668" s="4"/>
      <c r="T668" s="4"/>
      <c r="U668" s="4"/>
      <c r="V668" s="4"/>
      <c r="W668" s="4"/>
      <c r="X668" s="4"/>
      <c r="Y668" s="4" t="s">
        <v>533</v>
      </c>
      <c r="Z668" s="4" t="s">
        <v>233</v>
      </c>
      <c r="AA668" s="4" t="s">
        <v>3572</v>
      </c>
      <c r="AB668" s="4" t="s">
        <v>59</v>
      </c>
      <c r="AC668" s="4"/>
      <c r="AD668" s="4" t="b">
        <v>0</v>
      </c>
      <c r="AE668" s="4"/>
      <c r="AF668" s="4"/>
      <c r="AG668" s="12">
        <f t="shared" si="10"/>
        <v>43259</v>
      </c>
    </row>
    <row r="669" s="10" customFormat="1" spans="1:33">
      <c r="A669" s="4" t="s">
        <v>3573</v>
      </c>
      <c r="B669" s="4" t="s">
        <v>3573</v>
      </c>
      <c r="C669" s="4" t="s">
        <v>3574</v>
      </c>
      <c r="D669" s="4" t="s">
        <v>3575</v>
      </c>
      <c r="E669" s="4" t="s">
        <v>36</v>
      </c>
      <c r="F669" s="4" t="s">
        <v>37</v>
      </c>
      <c r="G669" s="4" t="s">
        <v>51</v>
      </c>
      <c r="H669" s="4"/>
      <c r="I669" s="4"/>
      <c r="J669" s="4" t="s">
        <v>52</v>
      </c>
      <c r="K669" s="4" t="s">
        <v>1127</v>
      </c>
      <c r="L669" s="4" t="s">
        <v>1128</v>
      </c>
      <c r="M669" s="4" t="s">
        <v>1129</v>
      </c>
      <c r="N669" s="4" t="s">
        <v>36</v>
      </c>
      <c r="O669" s="4">
        <v>1</v>
      </c>
      <c r="P669" s="4" t="s">
        <v>56</v>
      </c>
      <c r="Q669" s="4">
        <v>22.98</v>
      </c>
      <c r="R669" s="4"/>
      <c r="S669" s="4"/>
      <c r="T669" s="4"/>
      <c r="U669" s="4"/>
      <c r="V669" s="4"/>
      <c r="W669" s="4"/>
      <c r="X669" s="4"/>
      <c r="Y669" s="4" t="s">
        <v>3576</v>
      </c>
      <c r="Z669" s="4" t="s">
        <v>152</v>
      </c>
      <c r="AA669" s="4" t="s">
        <v>3577</v>
      </c>
      <c r="AB669" s="4" t="s">
        <v>59</v>
      </c>
      <c r="AC669" s="4"/>
      <c r="AD669" s="4" t="b">
        <v>0</v>
      </c>
      <c r="AE669" s="4"/>
      <c r="AF669" s="4"/>
      <c r="AG669" s="12">
        <f t="shared" si="10"/>
        <v>43259</v>
      </c>
    </row>
    <row r="670" s="10" customFormat="1" spans="1:33">
      <c r="A670" s="4" t="s">
        <v>3578</v>
      </c>
      <c r="B670" s="4" t="s">
        <v>3578</v>
      </c>
      <c r="C670" s="4" t="s">
        <v>3579</v>
      </c>
      <c r="D670" s="4" t="s">
        <v>3580</v>
      </c>
      <c r="E670" s="4" t="s">
        <v>36</v>
      </c>
      <c r="F670" s="4" t="s">
        <v>37</v>
      </c>
      <c r="G670" s="4" t="s">
        <v>51</v>
      </c>
      <c r="H670" s="4"/>
      <c r="I670" s="4"/>
      <c r="J670" s="4" t="s">
        <v>52</v>
      </c>
      <c r="K670" s="4" t="s">
        <v>97</v>
      </c>
      <c r="L670" s="4" t="s">
        <v>98</v>
      </c>
      <c r="M670" s="4" t="s">
        <v>99</v>
      </c>
      <c r="N670" s="4" t="s">
        <v>36</v>
      </c>
      <c r="O670" s="4">
        <v>1</v>
      </c>
      <c r="P670" s="4" t="s">
        <v>56</v>
      </c>
      <c r="Q670" s="4">
        <v>23.98</v>
      </c>
      <c r="R670" s="4"/>
      <c r="S670" s="4"/>
      <c r="T670" s="4"/>
      <c r="U670" s="4">
        <v>4.49</v>
      </c>
      <c r="V670" s="4"/>
      <c r="W670" s="4"/>
      <c r="X670" s="4"/>
      <c r="Y670" s="4" t="s">
        <v>3581</v>
      </c>
      <c r="Z670" s="4" t="s">
        <v>2426</v>
      </c>
      <c r="AA670" s="4" t="s">
        <v>3582</v>
      </c>
      <c r="AB670" s="4" t="s">
        <v>59</v>
      </c>
      <c r="AC670" s="4"/>
      <c r="AD670" s="4" t="b">
        <v>0</v>
      </c>
      <c r="AE670" s="4"/>
      <c r="AF670" s="4"/>
      <c r="AG670" s="12">
        <f t="shared" si="10"/>
        <v>43259</v>
      </c>
    </row>
    <row r="671" s="10" customFormat="1" spans="1:33">
      <c r="A671" s="4" t="s">
        <v>3578</v>
      </c>
      <c r="B671" s="4" t="s">
        <v>3578</v>
      </c>
      <c r="C671" s="4" t="s">
        <v>3579</v>
      </c>
      <c r="D671" s="4" t="s">
        <v>3580</v>
      </c>
      <c r="E671" s="4" t="s">
        <v>36</v>
      </c>
      <c r="F671" s="4" t="s">
        <v>37</v>
      </c>
      <c r="G671" s="4" t="s">
        <v>51</v>
      </c>
      <c r="H671" s="4"/>
      <c r="I671" s="4"/>
      <c r="J671" s="4" t="s">
        <v>52</v>
      </c>
      <c r="K671" s="4" t="s">
        <v>546</v>
      </c>
      <c r="L671" s="4" t="s">
        <v>547</v>
      </c>
      <c r="M671" s="4" t="s">
        <v>548</v>
      </c>
      <c r="N671" s="4" t="s">
        <v>36</v>
      </c>
      <c r="O671" s="4">
        <v>1</v>
      </c>
      <c r="P671" s="4" t="s">
        <v>56</v>
      </c>
      <c r="Q671" s="4">
        <v>22.98</v>
      </c>
      <c r="R671" s="4"/>
      <c r="S671" s="4"/>
      <c r="T671" s="4"/>
      <c r="U671" s="4">
        <v>4.49</v>
      </c>
      <c r="V671" s="4"/>
      <c r="W671" s="4"/>
      <c r="X671" s="4"/>
      <c r="Y671" s="4" t="s">
        <v>3581</v>
      </c>
      <c r="Z671" s="4" t="s">
        <v>2426</v>
      </c>
      <c r="AA671" s="4" t="s">
        <v>3582</v>
      </c>
      <c r="AB671" s="4" t="s">
        <v>59</v>
      </c>
      <c r="AC671" s="4"/>
      <c r="AD671" s="4" t="b">
        <v>0</v>
      </c>
      <c r="AE671" s="4"/>
      <c r="AF671" s="4"/>
      <c r="AG671" s="12">
        <f t="shared" si="10"/>
        <v>43259</v>
      </c>
    </row>
    <row r="672" s="10" customFormat="1" spans="1:33">
      <c r="A672" s="4" t="s">
        <v>3583</v>
      </c>
      <c r="B672" s="4" t="s">
        <v>3583</v>
      </c>
      <c r="C672" s="4" t="s">
        <v>3584</v>
      </c>
      <c r="D672" s="4" t="s">
        <v>3585</v>
      </c>
      <c r="E672" s="4" t="s">
        <v>36</v>
      </c>
      <c r="F672" s="4" t="s">
        <v>37</v>
      </c>
      <c r="G672" s="4" t="s">
        <v>51</v>
      </c>
      <c r="H672" s="4"/>
      <c r="I672" s="4"/>
      <c r="J672" s="4" t="s">
        <v>52</v>
      </c>
      <c r="K672" s="4" t="s">
        <v>3586</v>
      </c>
      <c r="L672" s="4" t="s">
        <v>3587</v>
      </c>
      <c r="M672" s="4" t="s">
        <v>3588</v>
      </c>
      <c r="N672" s="4" t="s">
        <v>36</v>
      </c>
      <c r="O672" s="4">
        <v>1</v>
      </c>
      <c r="P672" s="4" t="s">
        <v>56</v>
      </c>
      <c r="Q672" s="4">
        <v>20.98</v>
      </c>
      <c r="R672" s="4"/>
      <c r="S672" s="4"/>
      <c r="T672" s="4"/>
      <c r="U672" s="4"/>
      <c r="V672" s="4"/>
      <c r="W672" s="4"/>
      <c r="X672" s="4"/>
      <c r="Y672" s="4" t="s">
        <v>3589</v>
      </c>
      <c r="Z672" s="4" t="s">
        <v>266</v>
      </c>
      <c r="AA672" s="4" t="s">
        <v>3590</v>
      </c>
      <c r="AB672" s="4" t="s">
        <v>59</v>
      </c>
      <c r="AC672" s="4"/>
      <c r="AD672" s="4" t="b">
        <v>0</v>
      </c>
      <c r="AE672" s="4"/>
      <c r="AF672" s="4"/>
      <c r="AG672" s="12">
        <f t="shared" si="10"/>
        <v>43259</v>
      </c>
    </row>
    <row r="673" s="10" customFormat="1" spans="1:33">
      <c r="A673" s="4" t="s">
        <v>3591</v>
      </c>
      <c r="B673" s="4" t="s">
        <v>3591</v>
      </c>
      <c r="C673" s="4" t="s">
        <v>3592</v>
      </c>
      <c r="D673" s="4" t="s">
        <v>3593</v>
      </c>
      <c r="E673" s="4" t="s">
        <v>36</v>
      </c>
      <c r="F673" s="4" t="s">
        <v>37</v>
      </c>
      <c r="G673" s="4" t="s">
        <v>51</v>
      </c>
      <c r="H673" s="4"/>
      <c r="I673" s="4"/>
      <c r="J673" s="4" t="s">
        <v>52</v>
      </c>
      <c r="K673" s="4" t="s">
        <v>216</v>
      </c>
      <c r="L673" s="4" t="s">
        <v>217</v>
      </c>
      <c r="M673" s="4" t="s">
        <v>218</v>
      </c>
      <c r="N673" s="4" t="s">
        <v>36</v>
      </c>
      <c r="O673" s="4">
        <v>1</v>
      </c>
      <c r="P673" s="4" t="s">
        <v>56</v>
      </c>
      <c r="Q673" s="4">
        <v>25.98</v>
      </c>
      <c r="R673" s="4"/>
      <c r="S673" s="4"/>
      <c r="T673" s="4"/>
      <c r="U673" s="4"/>
      <c r="V673" s="4"/>
      <c r="W673" s="4"/>
      <c r="X673" s="4"/>
      <c r="Y673" s="4" t="s">
        <v>227</v>
      </c>
      <c r="Z673" s="4" t="s">
        <v>47</v>
      </c>
      <c r="AA673" s="4" t="s">
        <v>3594</v>
      </c>
      <c r="AB673" s="4" t="s">
        <v>59</v>
      </c>
      <c r="AC673" s="4"/>
      <c r="AD673" s="4" t="b">
        <v>0</v>
      </c>
      <c r="AE673" s="4"/>
      <c r="AF673" s="4"/>
      <c r="AG673" s="12">
        <f t="shared" si="10"/>
        <v>43259</v>
      </c>
    </row>
    <row r="674" s="10" customFormat="1" spans="1:33">
      <c r="A674" s="4" t="s">
        <v>3595</v>
      </c>
      <c r="B674" s="4" t="s">
        <v>3595</v>
      </c>
      <c r="C674" s="4" t="s">
        <v>3596</v>
      </c>
      <c r="D674" s="4" t="s">
        <v>3597</v>
      </c>
      <c r="E674" s="4" t="s">
        <v>36</v>
      </c>
      <c r="F674" s="4" t="s">
        <v>37</v>
      </c>
      <c r="G674" s="4" t="s">
        <v>51</v>
      </c>
      <c r="H674" s="4"/>
      <c r="I674" s="4"/>
      <c r="J674" s="4" t="s">
        <v>52</v>
      </c>
      <c r="K674" s="4" t="s">
        <v>191</v>
      </c>
      <c r="L674" s="4" t="s">
        <v>192</v>
      </c>
      <c r="M674" s="4" t="s">
        <v>193</v>
      </c>
      <c r="N674" s="4" t="s">
        <v>36</v>
      </c>
      <c r="O674" s="4">
        <v>1</v>
      </c>
      <c r="P674" s="4" t="s">
        <v>56</v>
      </c>
      <c r="Q674" s="4">
        <v>23.98</v>
      </c>
      <c r="R674" s="4"/>
      <c r="S674" s="4"/>
      <c r="T674" s="4"/>
      <c r="U674" s="4"/>
      <c r="V674" s="4"/>
      <c r="W674" s="4"/>
      <c r="X674" s="4"/>
      <c r="Y674" s="4" t="s">
        <v>257</v>
      </c>
      <c r="Z674" s="4" t="s">
        <v>47</v>
      </c>
      <c r="AA674" s="4" t="s">
        <v>3598</v>
      </c>
      <c r="AB674" s="4" t="s">
        <v>59</v>
      </c>
      <c r="AC674" s="4"/>
      <c r="AD674" s="4" t="b">
        <v>0</v>
      </c>
      <c r="AE674" s="4"/>
      <c r="AF674" s="4"/>
      <c r="AG674" s="12">
        <f t="shared" si="10"/>
        <v>43259</v>
      </c>
    </row>
    <row r="675" s="10" customFormat="1" spans="1:33">
      <c r="A675" s="4" t="s">
        <v>3599</v>
      </c>
      <c r="B675" s="4" t="s">
        <v>3599</v>
      </c>
      <c r="C675" s="4" t="s">
        <v>3600</v>
      </c>
      <c r="D675" s="4" t="s">
        <v>3601</v>
      </c>
      <c r="E675" s="4" t="s">
        <v>36</v>
      </c>
      <c r="F675" s="4" t="s">
        <v>37</v>
      </c>
      <c r="G675" s="4" t="s">
        <v>51</v>
      </c>
      <c r="H675" s="4"/>
      <c r="I675" s="4"/>
      <c r="J675" s="4" t="s">
        <v>52</v>
      </c>
      <c r="K675" s="4" t="s">
        <v>167</v>
      </c>
      <c r="L675" s="4" t="s">
        <v>1470</v>
      </c>
      <c r="M675" s="4" t="s">
        <v>1471</v>
      </c>
      <c r="N675" s="4" t="s">
        <v>36</v>
      </c>
      <c r="O675" s="4">
        <v>1</v>
      </c>
      <c r="P675" s="4" t="s">
        <v>56</v>
      </c>
      <c r="Q675" s="4">
        <v>22.98</v>
      </c>
      <c r="R675" s="4"/>
      <c r="S675" s="4"/>
      <c r="T675" s="4"/>
      <c r="U675" s="4"/>
      <c r="V675" s="4"/>
      <c r="W675" s="4"/>
      <c r="X675" s="4"/>
      <c r="Y675" s="4" t="s">
        <v>3602</v>
      </c>
      <c r="Z675" s="4" t="s">
        <v>47</v>
      </c>
      <c r="AA675" s="4" t="s">
        <v>3603</v>
      </c>
      <c r="AB675" s="4" t="s">
        <v>59</v>
      </c>
      <c r="AC675" s="4"/>
      <c r="AD675" s="4" t="b">
        <v>0</v>
      </c>
      <c r="AE675" s="4"/>
      <c r="AF675" s="4"/>
      <c r="AG675" s="12">
        <f t="shared" si="10"/>
        <v>43259</v>
      </c>
    </row>
    <row r="676" s="10" customFormat="1" spans="1:33">
      <c r="A676" s="4" t="s">
        <v>3604</v>
      </c>
      <c r="B676" s="4" t="s">
        <v>3604</v>
      </c>
      <c r="C676" s="4" t="s">
        <v>3605</v>
      </c>
      <c r="D676" s="4" t="s">
        <v>3606</v>
      </c>
      <c r="E676" s="4" t="s">
        <v>36</v>
      </c>
      <c r="F676" s="4" t="s">
        <v>37</v>
      </c>
      <c r="G676" s="4" t="s">
        <v>51</v>
      </c>
      <c r="H676" s="4"/>
      <c r="I676" s="4"/>
      <c r="J676" s="4" t="s">
        <v>157</v>
      </c>
      <c r="K676" s="4" t="s">
        <v>3607</v>
      </c>
      <c r="L676" s="4" t="s">
        <v>3608</v>
      </c>
      <c r="M676" s="4" t="s">
        <v>3609</v>
      </c>
      <c r="N676" s="4" t="s">
        <v>36</v>
      </c>
      <c r="O676" s="4">
        <v>1</v>
      </c>
      <c r="P676" s="4" t="s">
        <v>56</v>
      </c>
      <c r="Q676" s="4">
        <v>18.98</v>
      </c>
      <c r="R676" s="4"/>
      <c r="S676" s="4">
        <v>5.99</v>
      </c>
      <c r="T676" s="4"/>
      <c r="U676" s="4"/>
      <c r="V676" s="4"/>
      <c r="W676" s="4"/>
      <c r="X676" s="4"/>
      <c r="Y676" s="4" t="s">
        <v>1954</v>
      </c>
      <c r="Z676" s="4" t="s">
        <v>3610</v>
      </c>
      <c r="AA676" s="4" t="s">
        <v>3611</v>
      </c>
      <c r="AB676" s="4" t="s">
        <v>59</v>
      </c>
      <c r="AC676" s="4"/>
      <c r="AD676" s="4" t="b">
        <v>0</v>
      </c>
      <c r="AE676" s="4"/>
      <c r="AF676" s="4"/>
      <c r="AG676" s="12">
        <f t="shared" si="10"/>
        <v>43259</v>
      </c>
    </row>
    <row r="677" s="10" customFormat="1" spans="1:33">
      <c r="A677" s="4" t="s">
        <v>3612</v>
      </c>
      <c r="B677" s="4" t="s">
        <v>3612</v>
      </c>
      <c r="C677" s="4" t="s">
        <v>3613</v>
      </c>
      <c r="D677" s="4" t="s">
        <v>3614</v>
      </c>
      <c r="E677" s="4" t="s">
        <v>36</v>
      </c>
      <c r="F677" s="4" t="s">
        <v>37</v>
      </c>
      <c r="G677" s="4" t="s">
        <v>51</v>
      </c>
      <c r="H677" s="4"/>
      <c r="I677" s="4"/>
      <c r="J677" s="4" t="s">
        <v>52</v>
      </c>
      <c r="K677" s="4" t="s">
        <v>3615</v>
      </c>
      <c r="L677" s="4" t="s">
        <v>3616</v>
      </c>
      <c r="M677" s="4" t="s">
        <v>3617</v>
      </c>
      <c r="N677" s="4" t="s">
        <v>36</v>
      </c>
      <c r="O677" s="4">
        <v>1</v>
      </c>
      <c r="P677" s="4" t="s">
        <v>56</v>
      </c>
      <c r="Q677" s="4">
        <v>26.98</v>
      </c>
      <c r="R677" s="4"/>
      <c r="S677" s="4"/>
      <c r="T677" s="4"/>
      <c r="U677" s="4"/>
      <c r="V677" s="4"/>
      <c r="W677" s="4"/>
      <c r="X677" s="4"/>
      <c r="Y677" s="4" t="s">
        <v>3618</v>
      </c>
      <c r="Z677" s="4" t="s">
        <v>47</v>
      </c>
      <c r="AA677" s="4" t="s">
        <v>3619</v>
      </c>
      <c r="AB677" s="4" t="s">
        <v>59</v>
      </c>
      <c r="AC677" s="4"/>
      <c r="AD677" s="4" t="b">
        <v>0</v>
      </c>
      <c r="AE677" s="4"/>
      <c r="AF677" s="4"/>
      <c r="AG677" s="12">
        <f t="shared" si="10"/>
        <v>43259</v>
      </c>
    </row>
    <row r="678" s="10" customFormat="1" spans="1:33">
      <c r="A678" s="4" t="s">
        <v>3612</v>
      </c>
      <c r="B678" s="4" t="s">
        <v>3612</v>
      </c>
      <c r="C678" s="4" t="s">
        <v>3613</v>
      </c>
      <c r="D678" s="4" t="s">
        <v>3614</v>
      </c>
      <c r="E678" s="4" t="s">
        <v>36</v>
      </c>
      <c r="F678" s="4" t="s">
        <v>37</v>
      </c>
      <c r="G678" s="4" t="s">
        <v>51</v>
      </c>
      <c r="H678" s="4"/>
      <c r="I678" s="4"/>
      <c r="J678" s="4" t="s">
        <v>52</v>
      </c>
      <c r="K678" s="4" t="s">
        <v>3620</v>
      </c>
      <c r="L678" s="4" t="s">
        <v>3621</v>
      </c>
      <c r="M678" s="4" t="s">
        <v>3622</v>
      </c>
      <c r="N678" s="4" t="s">
        <v>36</v>
      </c>
      <c r="O678" s="4">
        <v>1</v>
      </c>
      <c r="P678" s="4" t="s">
        <v>56</v>
      </c>
      <c r="Q678" s="4">
        <v>26.98</v>
      </c>
      <c r="R678" s="4"/>
      <c r="S678" s="4"/>
      <c r="T678" s="4"/>
      <c r="U678" s="4"/>
      <c r="V678" s="4"/>
      <c r="W678" s="4"/>
      <c r="X678" s="4"/>
      <c r="Y678" s="4" t="s">
        <v>3618</v>
      </c>
      <c r="Z678" s="4" t="s">
        <v>47</v>
      </c>
      <c r="AA678" s="4" t="s">
        <v>3619</v>
      </c>
      <c r="AB678" s="4" t="s">
        <v>59</v>
      </c>
      <c r="AC678" s="4"/>
      <c r="AD678" s="4" t="b">
        <v>0</v>
      </c>
      <c r="AE678" s="4"/>
      <c r="AF678" s="4"/>
      <c r="AG678" s="12">
        <f t="shared" si="10"/>
        <v>43259</v>
      </c>
    </row>
    <row r="679" s="10" customFormat="1" spans="1:33">
      <c r="A679" s="4" t="s">
        <v>3612</v>
      </c>
      <c r="B679" s="4" t="s">
        <v>3612</v>
      </c>
      <c r="C679" s="4" t="s">
        <v>3613</v>
      </c>
      <c r="D679" s="4" t="s">
        <v>3614</v>
      </c>
      <c r="E679" s="4" t="s">
        <v>36</v>
      </c>
      <c r="F679" s="4" t="s">
        <v>37</v>
      </c>
      <c r="G679" s="4" t="s">
        <v>51</v>
      </c>
      <c r="H679" s="4"/>
      <c r="I679" s="4"/>
      <c r="J679" s="4" t="s">
        <v>52</v>
      </c>
      <c r="K679" s="4" t="s">
        <v>238</v>
      </c>
      <c r="L679" s="4" t="s">
        <v>239</v>
      </c>
      <c r="M679" s="4" t="s">
        <v>240</v>
      </c>
      <c r="N679" s="4" t="s">
        <v>36</v>
      </c>
      <c r="O679" s="4">
        <v>1</v>
      </c>
      <c r="P679" s="4" t="s">
        <v>56</v>
      </c>
      <c r="Q679" s="4">
        <v>26.98</v>
      </c>
      <c r="R679" s="4"/>
      <c r="S679" s="4"/>
      <c r="T679" s="4"/>
      <c r="U679" s="4"/>
      <c r="V679" s="4"/>
      <c r="W679" s="4"/>
      <c r="X679" s="4"/>
      <c r="Y679" s="4" t="s">
        <v>3618</v>
      </c>
      <c r="Z679" s="4" t="s">
        <v>47</v>
      </c>
      <c r="AA679" s="4" t="s">
        <v>3619</v>
      </c>
      <c r="AB679" s="4" t="s">
        <v>59</v>
      </c>
      <c r="AC679" s="4"/>
      <c r="AD679" s="4" t="b">
        <v>0</v>
      </c>
      <c r="AE679" s="4"/>
      <c r="AF679" s="4"/>
      <c r="AG679" s="12">
        <f t="shared" si="10"/>
        <v>43259</v>
      </c>
    </row>
    <row r="680" s="10" customFormat="1" spans="1:33">
      <c r="A680" s="4" t="s">
        <v>3623</v>
      </c>
      <c r="B680" s="4" t="s">
        <v>3623</v>
      </c>
      <c r="C680" s="4" t="s">
        <v>3624</v>
      </c>
      <c r="D680" s="4" t="s">
        <v>3625</v>
      </c>
      <c r="E680" s="4" t="s">
        <v>36</v>
      </c>
      <c r="F680" s="4" t="s">
        <v>37</v>
      </c>
      <c r="G680" s="4" t="s">
        <v>51</v>
      </c>
      <c r="H680" s="4"/>
      <c r="I680" s="4"/>
      <c r="J680" s="4" t="s">
        <v>52</v>
      </c>
      <c r="K680" s="4" t="s">
        <v>79</v>
      </c>
      <c r="L680" s="4" t="s">
        <v>80</v>
      </c>
      <c r="M680" s="4" t="s">
        <v>81</v>
      </c>
      <c r="N680" s="4" t="s">
        <v>36</v>
      </c>
      <c r="O680" s="4">
        <v>1</v>
      </c>
      <c r="P680" s="4" t="s">
        <v>56</v>
      </c>
      <c r="Q680" s="4">
        <v>22.98</v>
      </c>
      <c r="R680" s="4"/>
      <c r="S680" s="4"/>
      <c r="T680" s="4"/>
      <c r="U680" s="4"/>
      <c r="V680" s="4"/>
      <c r="W680" s="4"/>
      <c r="X680" s="4"/>
      <c r="Y680" s="4" t="s">
        <v>3626</v>
      </c>
      <c r="Z680" s="4" t="s">
        <v>498</v>
      </c>
      <c r="AA680" s="4">
        <v>92270</v>
      </c>
      <c r="AB680" s="4" t="s">
        <v>59</v>
      </c>
      <c r="AC680" s="4"/>
      <c r="AD680" s="4" t="b">
        <v>0</v>
      </c>
      <c r="AE680" s="4"/>
      <c r="AF680" s="4"/>
      <c r="AG680" s="12">
        <f t="shared" si="10"/>
        <v>43259</v>
      </c>
    </row>
    <row r="681" s="10" customFormat="1" spans="1:33">
      <c r="A681" s="4" t="s">
        <v>3627</v>
      </c>
      <c r="B681" s="4" t="s">
        <v>3627</v>
      </c>
      <c r="C681" s="4" t="s">
        <v>3628</v>
      </c>
      <c r="D681" s="4" t="s">
        <v>3629</v>
      </c>
      <c r="E681" s="4" t="s">
        <v>36</v>
      </c>
      <c r="F681" s="4" t="s">
        <v>37</v>
      </c>
      <c r="G681" s="4" t="s">
        <v>51</v>
      </c>
      <c r="H681" s="4"/>
      <c r="I681" s="4"/>
      <c r="J681" s="4" t="s">
        <v>52</v>
      </c>
      <c r="K681" s="4" t="s">
        <v>348</v>
      </c>
      <c r="L681" s="4" t="s">
        <v>349</v>
      </c>
      <c r="M681" s="4" t="s">
        <v>350</v>
      </c>
      <c r="N681" s="4" t="s">
        <v>36</v>
      </c>
      <c r="O681" s="4">
        <v>1</v>
      </c>
      <c r="P681" s="4" t="s">
        <v>56</v>
      </c>
      <c r="Q681" s="4">
        <v>23.98</v>
      </c>
      <c r="R681" s="4"/>
      <c r="S681" s="4"/>
      <c r="T681" s="4"/>
      <c r="U681" s="4"/>
      <c r="V681" s="4"/>
      <c r="W681" s="4"/>
      <c r="X681" s="4"/>
      <c r="Y681" s="4" t="s">
        <v>3350</v>
      </c>
      <c r="Z681" s="4" t="s">
        <v>67</v>
      </c>
      <c r="AA681" s="4" t="s">
        <v>3630</v>
      </c>
      <c r="AB681" s="4" t="s">
        <v>59</v>
      </c>
      <c r="AC681" s="4"/>
      <c r="AD681" s="4" t="b">
        <v>0</v>
      </c>
      <c r="AE681" s="4"/>
      <c r="AF681" s="4"/>
      <c r="AG681" s="12">
        <f t="shared" si="10"/>
        <v>43259</v>
      </c>
    </row>
    <row r="682" s="10" customFormat="1" spans="1:33">
      <c r="A682" s="4" t="s">
        <v>3631</v>
      </c>
      <c r="B682" s="4" t="s">
        <v>3631</v>
      </c>
      <c r="C682" s="4" t="s">
        <v>3632</v>
      </c>
      <c r="D682" s="4" t="s">
        <v>3633</v>
      </c>
      <c r="E682" s="4" t="s">
        <v>36</v>
      </c>
      <c r="F682" s="4" t="s">
        <v>37</v>
      </c>
      <c r="G682" s="4" t="s">
        <v>51</v>
      </c>
      <c r="H682" s="4"/>
      <c r="I682" s="4"/>
      <c r="J682" s="4" t="s">
        <v>52</v>
      </c>
      <c r="K682" s="4" t="s">
        <v>522</v>
      </c>
      <c r="L682" s="4" t="s">
        <v>523</v>
      </c>
      <c r="M682" s="4" t="s">
        <v>524</v>
      </c>
      <c r="N682" s="4" t="s">
        <v>36</v>
      </c>
      <c r="O682" s="4">
        <v>1</v>
      </c>
      <c r="P682" s="4" t="s">
        <v>56</v>
      </c>
      <c r="Q682" s="4">
        <v>23.98</v>
      </c>
      <c r="R682" s="4"/>
      <c r="S682" s="4"/>
      <c r="T682" s="4"/>
      <c r="U682" s="4"/>
      <c r="V682" s="4"/>
      <c r="W682" s="4"/>
      <c r="X682" s="4"/>
      <c r="Y682" s="4" t="s">
        <v>3634</v>
      </c>
      <c r="Z682" s="4" t="s">
        <v>490</v>
      </c>
      <c r="AA682" s="4" t="s">
        <v>3635</v>
      </c>
      <c r="AB682" s="4" t="s">
        <v>59</v>
      </c>
      <c r="AC682" s="4"/>
      <c r="AD682" s="4" t="b">
        <v>0</v>
      </c>
      <c r="AE682" s="4"/>
      <c r="AF682" s="4"/>
      <c r="AG682" s="12">
        <f t="shared" si="10"/>
        <v>43259</v>
      </c>
    </row>
    <row r="683" s="10" customFormat="1" spans="1:33">
      <c r="A683" s="4" t="s">
        <v>3636</v>
      </c>
      <c r="B683" s="4" t="s">
        <v>3636</v>
      </c>
      <c r="C683" s="4" t="s">
        <v>3637</v>
      </c>
      <c r="D683" s="4" t="s">
        <v>3638</v>
      </c>
      <c r="E683" s="4" t="s">
        <v>36</v>
      </c>
      <c r="F683" s="4" t="s">
        <v>37</v>
      </c>
      <c r="G683" s="4" t="s">
        <v>51</v>
      </c>
      <c r="H683" s="4"/>
      <c r="I683" s="4"/>
      <c r="J683" s="4" t="s">
        <v>52</v>
      </c>
      <c r="K683" s="4" t="s">
        <v>273</v>
      </c>
      <c r="L683" s="4" t="s">
        <v>274</v>
      </c>
      <c r="M683" s="4" t="s">
        <v>275</v>
      </c>
      <c r="N683" s="4" t="s">
        <v>36</v>
      </c>
      <c r="O683" s="4">
        <v>1</v>
      </c>
      <c r="P683" s="4" t="s">
        <v>56</v>
      </c>
      <c r="Q683" s="4">
        <v>22.98</v>
      </c>
      <c r="R683" s="4"/>
      <c r="S683" s="4"/>
      <c r="T683" s="4"/>
      <c r="U683" s="4"/>
      <c r="V683" s="4"/>
      <c r="W683" s="4"/>
      <c r="X683" s="4"/>
      <c r="Y683" s="4" t="s">
        <v>356</v>
      </c>
      <c r="Z683" s="4" t="s">
        <v>357</v>
      </c>
      <c r="AA683" s="4" t="s">
        <v>3639</v>
      </c>
      <c r="AB683" s="4" t="s">
        <v>59</v>
      </c>
      <c r="AC683" s="4"/>
      <c r="AD683" s="4" t="b">
        <v>0</v>
      </c>
      <c r="AE683" s="4"/>
      <c r="AF683" s="4"/>
      <c r="AG683" s="12">
        <f t="shared" si="10"/>
        <v>43259</v>
      </c>
    </row>
    <row r="684" s="10" customFormat="1" spans="1:33">
      <c r="A684" s="4" t="s">
        <v>3636</v>
      </c>
      <c r="B684" s="4" t="s">
        <v>3636</v>
      </c>
      <c r="C684" s="4" t="s">
        <v>3637</v>
      </c>
      <c r="D684" s="4" t="s">
        <v>3638</v>
      </c>
      <c r="E684" s="4" t="s">
        <v>36</v>
      </c>
      <c r="F684" s="4" t="s">
        <v>37</v>
      </c>
      <c r="G684" s="4" t="s">
        <v>51</v>
      </c>
      <c r="H684" s="4"/>
      <c r="I684" s="4"/>
      <c r="J684" s="4" t="s">
        <v>52</v>
      </c>
      <c r="K684" s="4" t="s">
        <v>130</v>
      </c>
      <c r="L684" s="4" t="s">
        <v>131</v>
      </c>
      <c r="M684" s="4" t="s">
        <v>132</v>
      </c>
      <c r="N684" s="4" t="s">
        <v>36</v>
      </c>
      <c r="O684" s="4">
        <v>1</v>
      </c>
      <c r="P684" s="4" t="s">
        <v>56</v>
      </c>
      <c r="Q684" s="4">
        <v>22.98</v>
      </c>
      <c r="R684" s="4"/>
      <c r="S684" s="4"/>
      <c r="T684" s="4"/>
      <c r="U684" s="4"/>
      <c r="V684" s="4"/>
      <c r="W684" s="4"/>
      <c r="X684" s="4"/>
      <c r="Y684" s="4" t="s">
        <v>356</v>
      </c>
      <c r="Z684" s="4" t="s">
        <v>357</v>
      </c>
      <c r="AA684" s="4" t="s">
        <v>3639</v>
      </c>
      <c r="AB684" s="4" t="s">
        <v>59</v>
      </c>
      <c r="AC684" s="4"/>
      <c r="AD684" s="4" t="b">
        <v>0</v>
      </c>
      <c r="AE684" s="4"/>
      <c r="AF684" s="4"/>
      <c r="AG684" s="12">
        <f t="shared" si="10"/>
        <v>43259</v>
      </c>
    </row>
    <row r="685" s="10" customFormat="1" spans="1:33">
      <c r="A685" s="4" t="s">
        <v>3640</v>
      </c>
      <c r="B685" s="4" t="s">
        <v>3640</v>
      </c>
      <c r="C685" s="4" t="s">
        <v>3641</v>
      </c>
      <c r="D685" s="4" t="s">
        <v>3642</v>
      </c>
      <c r="E685" s="4" t="s">
        <v>36</v>
      </c>
      <c r="F685" s="4" t="s">
        <v>37</v>
      </c>
      <c r="G685" s="4" t="s">
        <v>51</v>
      </c>
      <c r="H685" s="4"/>
      <c r="I685" s="4"/>
      <c r="J685" s="4" t="s">
        <v>52</v>
      </c>
      <c r="K685" s="4" t="s">
        <v>273</v>
      </c>
      <c r="L685" s="4" t="s">
        <v>274</v>
      </c>
      <c r="M685" s="4" t="s">
        <v>275</v>
      </c>
      <c r="N685" s="4" t="s">
        <v>36</v>
      </c>
      <c r="O685" s="4">
        <v>1</v>
      </c>
      <c r="P685" s="4" t="s">
        <v>56</v>
      </c>
      <c r="Q685" s="4">
        <v>22.98</v>
      </c>
      <c r="R685" s="4"/>
      <c r="S685" s="4"/>
      <c r="T685" s="4"/>
      <c r="U685" s="4"/>
      <c r="V685" s="4"/>
      <c r="W685" s="4"/>
      <c r="X685" s="4"/>
      <c r="Y685" s="4" t="s">
        <v>620</v>
      </c>
      <c r="Z685" s="4" t="s">
        <v>317</v>
      </c>
      <c r="AA685" s="4" t="s">
        <v>3643</v>
      </c>
      <c r="AB685" s="4" t="s">
        <v>59</v>
      </c>
      <c r="AC685" s="4"/>
      <c r="AD685" s="4" t="b">
        <v>0</v>
      </c>
      <c r="AE685" s="4"/>
      <c r="AF685" s="4"/>
      <c r="AG685" s="12">
        <f t="shared" si="10"/>
        <v>43259</v>
      </c>
    </row>
    <row r="686" s="10" customFormat="1" spans="1:33">
      <c r="A686" s="4" t="s">
        <v>3644</v>
      </c>
      <c r="B686" s="4" t="s">
        <v>3644</v>
      </c>
      <c r="C686" s="4" t="s">
        <v>3645</v>
      </c>
      <c r="D686" s="4" t="s">
        <v>3646</v>
      </c>
      <c r="E686" s="4" t="s">
        <v>36</v>
      </c>
      <c r="F686" s="4" t="s">
        <v>37</v>
      </c>
      <c r="G686" s="4" t="s">
        <v>51</v>
      </c>
      <c r="H686" s="4"/>
      <c r="I686" s="4"/>
      <c r="J686" s="4" t="s">
        <v>157</v>
      </c>
      <c r="K686" s="4" t="s">
        <v>505</v>
      </c>
      <c r="L686" s="4" t="s">
        <v>506</v>
      </c>
      <c r="M686" s="4" t="s">
        <v>507</v>
      </c>
      <c r="N686" s="4" t="s">
        <v>36</v>
      </c>
      <c r="O686" s="4">
        <v>1</v>
      </c>
      <c r="P686" s="4" t="s">
        <v>56</v>
      </c>
      <c r="Q686" s="4">
        <v>22.98</v>
      </c>
      <c r="R686" s="4"/>
      <c r="S686" s="4"/>
      <c r="T686" s="4"/>
      <c r="U686" s="4"/>
      <c r="V686" s="4"/>
      <c r="W686" s="4"/>
      <c r="X686" s="4"/>
      <c r="Y686" s="4" t="s">
        <v>3647</v>
      </c>
      <c r="Z686" s="4" t="s">
        <v>2028</v>
      </c>
      <c r="AA686" s="4" t="s">
        <v>3648</v>
      </c>
      <c r="AB686" s="4" t="s">
        <v>59</v>
      </c>
      <c r="AC686" s="4"/>
      <c r="AD686" s="4" t="b">
        <v>0</v>
      </c>
      <c r="AE686" s="4"/>
      <c r="AF686" s="4"/>
      <c r="AG686" s="12">
        <f t="shared" si="10"/>
        <v>43259</v>
      </c>
    </row>
    <row r="687" s="10" customFormat="1" spans="1:33">
      <c r="A687" s="4" t="s">
        <v>3649</v>
      </c>
      <c r="B687" s="4" t="s">
        <v>3649</v>
      </c>
      <c r="C687" s="4" t="s">
        <v>3650</v>
      </c>
      <c r="D687" s="4" t="s">
        <v>3651</v>
      </c>
      <c r="E687" s="4" t="s">
        <v>36</v>
      </c>
      <c r="F687" s="4" t="s">
        <v>37</v>
      </c>
      <c r="G687" s="4" t="s">
        <v>51</v>
      </c>
      <c r="H687" s="4"/>
      <c r="I687" s="4"/>
      <c r="J687" s="4" t="s">
        <v>52</v>
      </c>
      <c r="K687" s="4" t="s">
        <v>400</v>
      </c>
      <c r="L687" s="4" t="s">
        <v>401</v>
      </c>
      <c r="M687" s="4" t="s">
        <v>402</v>
      </c>
      <c r="N687" s="4" t="s">
        <v>36</v>
      </c>
      <c r="O687" s="4">
        <v>1</v>
      </c>
      <c r="P687" s="4" t="s">
        <v>56</v>
      </c>
      <c r="Q687" s="4">
        <v>23.98</v>
      </c>
      <c r="R687" s="4">
        <v>2.16</v>
      </c>
      <c r="S687" s="4"/>
      <c r="T687" s="4"/>
      <c r="U687" s="4"/>
      <c r="V687" s="4"/>
      <c r="W687" s="4"/>
      <c r="X687" s="4"/>
      <c r="Y687" s="4" t="s">
        <v>3652</v>
      </c>
      <c r="Z687" s="4" t="s">
        <v>366</v>
      </c>
      <c r="AA687" s="4">
        <v>98370</v>
      </c>
      <c r="AB687" s="4" t="s">
        <v>59</v>
      </c>
      <c r="AC687" s="4"/>
      <c r="AD687" s="4" t="b">
        <v>0</v>
      </c>
      <c r="AE687" s="4"/>
      <c r="AF687" s="4"/>
      <c r="AG687" s="12">
        <f t="shared" si="10"/>
        <v>43259</v>
      </c>
    </row>
    <row r="688" s="10" customFormat="1" spans="1:33">
      <c r="A688" s="4" t="s">
        <v>3653</v>
      </c>
      <c r="B688" s="4" t="s">
        <v>3653</v>
      </c>
      <c r="C688" s="4" t="s">
        <v>3654</v>
      </c>
      <c r="D688" s="4" t="s">
        <v>3655</v>
      </c>
      <c r="E688" s="4" t="s">
        <v>36</v>
      </c>
      <c r="F688" s="4" t="s">
        <v>37</v>
      </c>
      <c r="G688" s="4" t="s">
        <v>51</v>
      </c>
      <c r="H688" s="4"/>
      <c r="I688" s="4"/>
      <c r="J688" s="4" t="s">
        <v>52</v>
      </c>
      <c r="K688" s="4" t="s">
        <v>2501</v>
      </c>
      <c r="L688" s="4" t="s">
        <v>2502</v>
      </c>
      <c r="M688" s="4" t="s">
        <v>2503</v>
      </c>
      <c r="N688" s="4" t="s">
        <v>36</v>
      </c>
      <c r="O688" s="4">
        <v>1</v>
      </c>
      <c r="P688" s="4" t="s">
        <v>56</v>
      </c>
      <c r="Q688" s="4">
        <v>19.98</v>
      </c>
      <c r="R688" s="4"/>
      <c r="S688" s="4"/>
      <c r="T688" s="4"/>
      <c r="U688" s="4"/>
      <c r="V688" s="4"/>
      <c r="W688" s="4"/>
      <c r="X688" s="4"/>
      <c r="Y688" s="4" t="s">
        <v>3656</v>
      </c>
      <c r="Z688" s="4" t="s">
        <v>171</v>
      </c>
      <c r="AA688" s="4">
        <v>44028</v>
      </c>
      <c r="AB688" s="4" t="s">
        <v>59</v>
      </c>
      <c r="AC688" s="4"/>
      <c r="AD688" s="4" t="b">
        <v>1</v>
      </c>
      <c r="AE688" s="4"/>
      <c r="AF688" s="4"/>
      <c r="AG688" s="12">
        <f t="shared" si="10"/>
        <v>43259</v>
      </c>
    </row>
    <row r="689" s="10" customFormat="1" spans="1:33">
      <c r="A689" s="4" t="s">
        <v>3657</v>
      </c>
      <c r="B689" s="4" t="s">
        <v>3657</v>
      </c>
      <c r="C689" s="4" t="s">
        <v>3658</v>
      </c>
      <c r="D689" s="4" t="s">
        <v>3659</v>
      </c>
      <c r="E689" s="4" t="s">
        <v>36</v>
      </c>
      <c r="F689" s="4" t="s">
        <v>37</v>
      </c>
      <c r="G689" s="4" t="s">
        <v>51</v>
      </c>
      <c r="H689" s="4"/>
      <c r="I689" s="4"/>
      <c r="J689" s="4" t="s">
        <v>52</v>
      </c>
      <c r="K689" s="4" t="s">
        <v>400</v>
      </c>
      <c r="L689" s="4" t="s">
        <v>401</v>
      </c>
      <c r="M689" s="4" t="s">
        <v>402</v>
      </c>
      <c r="N689" s="4" t="s">
        <v>36</v>
      </c>
      <c r="O689" s="4">
        <v>1</v>
      </c>
      <c r="P689" s="4" t="s">
        <v>56</v>
      </c>
      <c r="Q689" s="4">
        <v>23.98</v>
      </c>
      <c r="R689" s="4"/>
      <c r="S689" s="4"/>
      <c r="T689" s="4"/>
      <c r="U689" s="4"/>
      <c r="V689" s="4"/>
      <c r="W689" s="4"/>
      <c r="X689" s="4"/>
      <c r="Y689" s="4" t="s">
        <v>3660</v>
      </c>
      <c r="Z689" s="4" t="s">
        <v>1888</v>
      </c>
      <c r="AA689" s="4" t="s">
        <v>3661</v>
      </c>
      <c r="AB689" s="4" t="s">
        <v>59</v>
      </c>
      <c r="AC689" s="4"/>
      <c r="AD689" s="4" t="b">
        <v>0</v>
      </c>
      <c r="AE689" s="4"/>
      <c r="AF689" s="4"/>
      <c r="AG689" s="12">
        <f t="shared" si="10"/>
        <v>43259</v>
      </c>
    </row>
    <row r="690" s="10" customFormat="1" spans="1:33">
      <c r="A690" s="4" t="s">
        <v>3662</v>
      </c>
      <c r="B690" s="4" t="s">
        <v>3662</v>
      </c>
      <c r="C690" s="4" t="s">
        <v>3663</v>
      </c>
      <c r="D690" s="4" t="s">
        <v>3664</v>
      </c>
      <c r="E690" s="4" t="s">
        <v>36</v>
      </c>
      <c r="F690" s="4" t="s">
        <v>37</v>
      </c>
      <c r="G690" s="4" t="s">
        <v>51</v>
      </c>
      <c r="H690" s="4"/>
      <c r="I690" s="4"/>
      <c r="J690" s="4" t="s">
        <v>52</v>
      </c>
      <c r="K690" s="4" t="s">
        <v>3665</v>
      </c>
      <c r="L690" s="4" t="s">
        <v>3666</v>
      </c>
      <c r="M690" s="4" t="s">
        <v>3667</v>
      </c>
      <c r="N690" s="4" t="s">
        <v>36</v>
      </c>
      <c r="O690" s="4">
        <v>1</v>
      </c>
      <c r="P690" s="4" t="s">
        <v>56</v>
      </c>
      <c r="Q690" s="4">
        <v>22.98</v>
      </c>
      <c r="R690" s="4"/>
      <c r="S690" s="4"/>
      <c r="T690" s="4"/>
      <c r="U690" s="4"/>
      <c r="V690" s="4"/>
      <c r="W690" s="4"/>
      <c r="X690" s="4"/>
      <c r="Y690" s="4" t="s">
        <v>3668</v>
      </c>
      <c r="Z690" s="4" t="s">
        <v>737</v>
      </c>
      <c r="AA690" s="4" t="s">
        <v>3669</v>
      </c>
      <c r="AB690" s="4" t="s">
        <v>59</v>
      </c>
      <c r="AC690" s="4"/>
      <c r="AD690" s="4" t="b">
        <v>0</v>
      </c>
      <c r="AE690" s="4"/>
      <c r="AF690" s="4"/>
      <c r="AG690" s="12">
        <f t="shared" si="10"/>
        <v>43259</v>
      </c>
    </row>
    <row r="691" s="10" customFormat="1" spans="1:33">
      <c r="A691" s="4" t="s">
        <v>3670</v>
      </c>
      <c r="B691" s="4" t="s">
        <v>3670</v>
      </c>
      <c r="C691" s="4" t="s">
        <v>3671</v>
      </c>
      <c r="D691" s="4" t="s">
        <v>3672</v>
      </c>
      <c r="E691" s="4" t="s">
        <v>36</v>
      </c>
      <c r="F691" s="4" t="s">
        <v>37</v>
      </c>
      <c r="G691" s="4" t="s">
        <v>51</v>
      </c>
      <c r="H691" s="4"/>
      <c r="I691" s="4"/>
      <c r="J691" s="4" t="s">
        <v>52</v>
      </c>
      <c r="K691" s="4" t="s">
        <v>3673</v>
      </c>
      <c r="L691" s="4" t="s">
        <v>3674</v>
      </c>
      <c r="M691" s="4" t="s">
        <v>3675</v>
      </c>
      <c r="N691" s="4" t="s">
        <v>36</v>
      </c>
      <c r="O691" s="4">
        <v>1</v>
      </c>
      <c r="P691" s="4" t="s">
        <v>56</v>
      </c>
      <c r="Q691" s="4">
        <v>10</v>
      </c>
      <c r="R691" s="4"/>
      <c r="S691" s="4"/>
      <c r="T691" s="4"/>
      <c r="U691" s="4"/>
      <c r="V691" s="4"/>
      <c r="W691" s="4"/>
      <c r="X691" s="4"/>
      <c r="Y691" s="4" t="s">
        <v>276</v>
      </c>
      <c r="Z691" s="4" t="s">
        <v>277</v>
      </c>
      <c r="AA691" s="4">
        <v>56156</v>
      </c>
      <c r="AB691" s="4" t="s">
        <v>59</v>
      </c>
      <c r="AC691" s="4"/>
      <c r="AD691" s="4" t="b">
        <v>0</v>
      </c>
      <c r="AE691" s="4"/>
      <c r="AF691" s="4"/>
      <c r="AG691" s="12">
        <f t="shared" si="10"/>
        <v>43259</v>
      </c>
    </row>
    <row r="692" s="10" customFormat="1" spans="1:33">
      <c r="A692" s="4" t="s">
        <v>3670</v>
      </c>
      <c r="B692" s="4" t="s">
        <v>3670</v>
      </c>
      <c r="C692" s="4" t="s">
        <v>3671</v>
      </c>
      <c r="D692" s="4" t="s">
        <v>3672</v>
      </c>
      <c r="E692" s="4" t="s">
        <v>36</v>
      </c>
      <c r="F692" s="4" t="s">
        <v>37</v>
      </c>
      <c r="G692" s="4" t="s">
        <v>51</v>
      </c>
      <c r="H692" s="4"/>
      <c r="I692" s="4"/>
      <c r="J692" s="4" t="s">
        <v>52</v>
      </c>
      <c r="K692" s="4" t="s">
        <v>3279</v>
      </c>
      <c r="L692" s="4" t="s">
        <v>3280</v>
      </c>
      <c r="M692" s="4" t="s">
        <v>3281</v>
      </c>
      <c r="N692" s="4" t="s">
        <v>36</v>
      </c>
      <c r="O692" s="4">
        <v>1</v>
      </c>
      <c r="P692" s="4" t="s">
        <v>56</v>
      </c>
      <c r="Q692" s="4">
        <v>12.98</v>
      </c>
      <c r="R692" s="4"/>
      <c r="S692" s="4"/>
      <c r="T692" s="4"/>
      <c r="U692" s="4"/>
      <c r="V692" s="4"/>
      <c r="W692" s="4"/>
      <c r="X692" s="4"/>
      <c r="Y692" s="4" t="s">
        <v>276</v>
      </c>
      <c r="Z692" s="4" t="s">
        <v>277</v>
      </c>
      <c r="AA692" s="4">
        <v>56156</v>
      </c>
      <c r="AB692" s="4" t="s">
        <v>59</v>
      </c>
      <c r="AC692" s="4"/>
      <c r="AD692" s="4" t="b">
        <v>0</v>
      </c>
      <c r="AE692" s="4"/>
      <c r="AF692" s="4"/>
      <c r="AG692" s="12">
        <f t="shared" si="10"/>
        <v>43259</v>
      </c>
    </row>
    <row r="693" s="10" customFormat="1" spans="1:33">
      <c r="A693" s="4" t="s">
        <v>3676</v>
      </c>
      <c r="B693" s="4" t="s">
        <v>3676</v>
      </c>
      <c r="C693" s="4" t="s">
        <v>3677</v>
      </c>
      <c r="D693" s="4" t="s">
        <v>3678</v>
      </c>
      <c r="E693" s="4" t="s">
        <v>36</v>
      </c>
      <c r="F693" s="4" t="s">
        <v>37</v>
      </c>
      <c r="G693" s="4" t="s">
        <v>51</v>
      </c>
      <c r="H693" s="4"/>
      <c r="I693" s="4"/>
      <c r="J693" s="4" t="s">
        <v>52</v>
      </c>
      <c r="K693" s="4" t="s">
        <v>3679</v>
      </c>
      <c r="L693" s="4" t="s">
        <v>3680</v>
      </c>
      <c r="M693" s="4" t="s">
        <v>3681</v>
      </c>
      <c r="N693" s="4" t="s">
        <v>36</v>
      </c>
      <c r="O693" s="4">
        <v>1</v>
      </c>
      <c r="P693" s="4" t="s">
        <v>56</v>
      </c>
      <c r="Q693" s="4">
        <v>22.98</v>
      </c>
      <c r="R693" s="4"/>
      <c r="S693" s="4"/>
      <c r="T693" s="4"/>
      <c r="U693" s="4"/>
      <c r="V693" s="4"/>
      <c r="W693" s="4"/>
      <c r="X693" s="4"/>
      <c r="Y693" s="4" t="s">
        <v>2854</v>
      </c>
      <c r="Z693" s="4" t="s">
        <v>317</v>
      </c>
      <c r="AA693" s="4">
        <v>97306</v>
      </c>
      <c r="AB693" s="4" t="s">
        <v>59</v>
      </c>
      <c r="AC693" s="4"/>
      <c r="AD693" s="4" t="b">
        <v>0</v>
      </c>
      <c r="AE693" s="4"/>
      <c r="AF693" s="4"/>
      <c r="AG693" s="12">
        <f t="shared" si="10"/>
        <v>43259</v>
      </c>
    </row>
    <row r="694" s="10" customFormat="1" spans="1:33">
      <c r="A694" s="4" t="s">
        <v>3682</v>
      </c>
      <c r="B694" s="4" t="s">
        <v>3682</v>
      </c>
      <c r="C694" s="4" t="s">
        <v>3683</v>
      </c>
      <c r="D694" s="4" t="s">
        <v>3684</v>
      </c>
      <c r="E694" s="4" t="s">
        <v>36</v>
      </c>
      <c r="F694" s="4" t="s">
        <v>37</v>
      </c>
      <c r="G694" s="4" t="s">
        <v>51</v>
      </c>
      <c r="H694" s="4"/>
      <c r="I694" s="4"/>
      <c r="J694" s="4" t="s">
        <v>52</v>
      </c>
      <c r="K694" s="4" t="s">
        <v>522</v>
      </c>
      <c r="L694" s="4" t="s">
        <v>523</v>
      </c>
      <c r="M694" s="4" t="s">
        <v>524</v>
      </c>
      <c r="N694" s="4" t="s">
        <v>36</v>
      </c>
      <c r="O694" s="4">
        <v>1</v>
      </c>
      <c r="P694" s="4" t="s">
        <v>56</v>
      </c>
      <c r="Q694" s="4">
        <v>23.98</v>
      </c>
      <c r="R694" s="4"/>
      <c r="S694" s="4"/>
      <c r="T694" s="4"/>
      <c r="U694" s="4"/>
      <c r="V694" s="4"/>
      <c r="W694" s="4"/>
      <c r="X694" s="4"/>
      <c r="Y694" s="4" t="s">
        <v>1199</v>
      </c>
      <c r="Z694" s="4" t="s">
        <v>317</v>
      </c>
      <c r="AA694" s="4" t="s">
        <v>1200</v>
      </c>
      <c r="AB694" s="4" t="s">
        <v>59</v>
      </c>
      <c r="AC694" s="4"/>
      <c r="AD694" s="4" t="b">
        <v>0</v>
      </c>
      <c r="AE694" s="4"/>
      <c r="AF694" s="4"/>
      <c r="AG694" s="12">
        <f t="shared" si="10"/>
        <v>43259</v>
      </c>
    </row>
    <row r="695" s="10" customFormat="1" spans="1:33">
      <c r="A695" s="4" t="s">
        <v>3685</v>
      </c>
      <c r="B695" s="4" t="s">
        <v>3685</v>
      </c>
      <c r="C695" s="4" t="s">
        <v>3686</v>
      </c>
      <c r="D695" s="4" t="s">
        <v>3687</v>
      </c>
      <c r="E695" s="4" t="s">
        <v>36</v>
      </c>
      <c r="F695" s="4" t="s">
        <v>37</v>
      </c>
      <c r="G695" s="4" t="s">
        <v>51</v>
      </c>
      <c r="H695" s="4"/>
      <c r="I695" s="4"/>
      <c r="J695" s="4" t="s">
        <v>52</v>
      </c>
      <c r="K695" s="4" t="s">
        <v>3339</v>
      </c>
      <c r="L695" s="4" t="s">
        <v>3340</v>
      </c>
      <c r="M695" s="4" t="s">
        <v>3341</v>
      </c>
      <c r="N695" s="4" t="s">
        <v>36</v>
      </c>
      <c r="O695" s="4">
        <v>1</v>
      </c>
      <c r="P695" s="4" t="s">
        <v>56</v>
      </c>
      <c r="Q695" s="4">
        <v>25.98</v>
      </c>
      <c r="R695" s="4">
        <v>2.21</v>
      </c>
      <c r="S695" s="4"/>
      <c r="T695" s="4"/>
      <c r="U695" s="4"/>
      <c r="V695" s="4"/>
      <c r="W695" s="4"/>
      <c r="X695" s="4"/>
      <c r="Y695" s="4" t="s">
        <v>3688</v>
      </c>
      <c r="Z695" s="4" t="s">
        <v>366</v>
      </c>
      <c r="AA695" s="4" t="s">
        <v>3689</v>
      </c>
      <c r="AB695" s="4" t="s">
        <v>59</v>
      </c>
      <c r="AC695" s="4"/>
      <c r="AD695" s="4" t="b">
        <v>0</v>
      </c>
      <c r="AE695" s="4"/>
      <c r="AF695" s="4"/>
      <c r="AG695" s="12">
        <f t="shared" si="10"/>
        <v>43259</v>
      </c>
    </row>
    <row r="696" s="10" customFormat="1" spans="1:33">
      <c r="A696" s="4" t="s">
        <v>3685</v>
      </c>
      <c r="B696" s="4" t="s">
        <v>3685</v>
      </c>
      <c r="C696" s="4" t="s">
        <v>3686</v>
      </c>
      <c r="D696" s="4" t="s">
        <v>3687</v>
      </c>
      <c r="E696" s="4" t="s">
        <v>36</v>
      </c>
      <c r="F696" s="4" t="s">
        <v>37</v>
      </c>
      <c r="G696" s="4" t="s">
        <v>51</v>
      </c>
      <c r="H696" s="4"/>
      <c r="I696" s="4"/>
      <c r="J696" s="4" t="s">
        <v>52</v>
      </c>
      <c r="K696" s="4" t="s">
        <v>3690</v>
      </c>
      <c r="L696" s="4" t="s">
        <v>3691</v>
      </c>
      <c r="M696" s="4" t="s">
        <v>3692</v>
      </c>
      <c r="N696" s="4" t="s">
        <v>36</v>
      </c>
      <c r="O696" s="4">
        <v>1</v>
      </c>
      <c r="P696" s="4" t="s">
        <v>56</v>
      </c>
      <c r="Q696" s="4">
        <v>24.98</v>
      </c>
      <c r="R696" s="4">
        <v>2.12</v>
      </c>
      <c r="S696" s="4"/>
      <c r="T696" s="4"/>
      <c r="U696" s="4"/>
      <c r="V696" s="4"/>
      <c r="W696" s="4"/>
      <c r="X696" s="4"/>
      <c r="Y696" s="4" t="s">
        <v>3688</v>
      </c>
      <c r="Z696" s="4" t="s">
        <v>366</v>
      </c>
      <c r="AA696" s="4" t="s">
        <v>3689</v>
      </c>
      <c r="AB696" s="4" t="s">
        <v>59</v>
      </c>
      <c r="AC696" s="4"/>
      <c r="AD696" s="4" t="b">
        <v>0</v>
      </c>
      <c r="AE696" s="4"/>
      <c r="AF696" s="4"/>
      <c r="AG696" s="12">
        <f t="shared" si="10"/>
        <v>43259</v>
      </c>
    </row>
    <row r="697" s="10" customFormat="1" spans="1:33">
      <c r="A697" s="4" t="s">
        <v>3693</v>
      </c>
      <c r="B697" s="4" t="s">
        <v>3693</v>
      </c>
      <c r="C697" s="4" t="s">
        <v>3694</v>
      </c>
      <c r="D697" s="4" t="s">
        <v>3695</v>
      </c>
      <c r="E697" s="4" t="s">
        <v>36</v>
      </c>
      <c r="F697" s="4" t="s">
        <v>37</v>
      </c>
      <c r="G697" s="4" t="s">
        <v>51</v>
      </c>
      <c r="H697" s="4"/>
      <c r="I697" s="4"/>
      <c r="J697" s="4" t="s">
        <v>52</v>
      </c>
      <c r="K697" s="4" t="s">
        <v>2422</v>
      </c>
      <c r="L697" s="4" t="s">
        <v>2423</v>
      </c>
      <c r="M697" s="4" t="s">
        <v>2424</v>
      </c>
      <c r="N697" s="4" t="s">
        <v>36</v>
      </c>
      <c r="O697" s="4">
        <v>1</v>
      </c>
      <c r="P697" s="4" t="s">
        <v>56</v>
      </c>
      <c r="Q697" s="4">
        <v>21.98</v>
      </c>
      <c r="R697" s="4"/>
      <c r="S697" s="4"/>
      <c r="T697" s="4"/>
      <c r="U697" s="4"/>
      <c r="V697" s="4"/>
      <c r="W697" s="4"/>
      <c r="X697" s="4"/>
      <c r="Y697" s="4" t="s">
        <v>3696</v>
      </c>
      <c r="Z697" s="4" t="s">
        <v>2144</v>
      </c>
      <c r="AA697" s="4" t="s">
        <v>3697</v>
      </c>
      <c r="AB697" s="4" t="s">
        <v>59</v>
      </c>
      <c r="AC697" s="4"/>
      <c r="AD697" s="4" t="b">
        <v>0</v>
      </c>
      <c r="AE697" s="4"/>
      <c r="AF697" s="4"/>
      <c r="AG697" s="12">
        <f t="shared" si="10"/>
        <v>43259</v>
      </c>
    </row>
    <row r="698" s="10" customFormat="1" spans="1:33">
      <c r="A698" s="4" t="s">
        <v>3698</v>
      </c>
      <c r="B698" s="4" t="s">
        <v>3698</v>
      </c>
      <c r="C698" s="4" t="s">
        <v>3699</v>
      </c>
      <c r="D698" s="4" t="s">
        <v>3700</v>
      </c>
      <c r="E698" s="4" t="s">
        <v>36</v>
      </c>
      <c r="F698" s="4" t="s">
        <v>37</v>
      </c>
      <c r="G698" s="4" t="s">
        <v>51</v>
      </c>
      <c r="H698" s="4"/>
      <c r="I698" s="4"/>
      <c r="J698" s="4" t="s">
        <v>52</v>
      </c>
      <c r="K698" s="4" t="s">
        <v>3701</v>
      </c>
      <c r="L698" s="4" t="s">
        <v>3702</v>
      </c>
      <c r="M698" s="4" t="s">
        <v>3703</v>
      </c>
      <c r="N698" s="4" t="s">
        <v>36</v>
      </c>
      <c r="O698" s="4">
        <v>1</v>
      </c>
      <c r="P698" s="4" t="s">
        <v>56</v>
      </c>
      <c r="Q698" s="4">
        <v>20.98</v>
      </c>
      <c r="R698" s="4"/>
      <c r="S698" s="4"/>
      <c r="T698" s="4"/>
      <c r="U698" s="4"/>
      <c r="V698" s="4"/>
      <c r="W698" s="4"/>
      <c r="X698" s="4"/>
      <c r="Y698" s="4" t="s">
        <v>3005</v>
      </c>
      <c r="Z698" s="4" t="s">
        <v>3006</v>
      </c>
      <c r="AA698" s="4" t="s">
        <v>3704</v>
      </c>
      <c r="AB698" s="4" t="s">
        <v>59</v>
      </c>
      <c r="AC698" s="4"/>
      <c r="AD698" s="4" t="b">
        <v>0</v>
      </c>
      <c r="AE698" s="4"/>
      <c r="AF698" s="4"/>
      <c r="AG698" s="12">
        <f t="shared" si="10"/>
        <v>43259</v>
      </c>
    </row>
    <row r="699" s="10" customFormat="1" spans="1:33">
      <c r="A699" s="4" t="s">
        <v>3705</v>
      </c>
      <c r="B699" s="4" t="s">
        <v>3705</v>
      </c>
      <c r="C699" s="4" t="s">
        <v>3706</v>
      </c>
      <c r="D699" s="4" t="s">
        <v>3707</v>
      </c>
      <c r="E699" s="4" t="s">
        <v>36</v>
      </c>
      <c r="F699" s="4" t="s">
        <v>37</v>
      </c>
      <c r="G699" s="4" t="s">
        <v>51</v>
      </c>
      <c r="H699" s="4"/>
      <c r="I699" s="4"/>
      <c r="J699" s="4" t="s">
        <v>52</v>
      </c>
      <c r="K699" s="4" t="s">
        <v>527</v>
      </c>
      <c r="L699" s="4" t="s">
        <v>528</v>
      </c>
      <c r="M699" s="4" t="s">
        <v>529</v>
      </c>
      <c r="N699" s="4" t="s">
        <v>36</v>
      </c>
      <c r="O699" s="4">
        <v>1</v>
      </c>
      <c r="P699" s="4" t="s">
        <v>56</v>
      </c>
      <c r="Q699" s="4">
        <v>23.98</v>
      </c>
      <c r="R699" s="4"/>
      <c r="S699" s="4"/>
      <c r="T699" s="4"/>
      <c r="U699" s="4"/>
      <c r="V699" s="4"/>
      <c r="W699" s="4"/>
      <c r="X699" s="4"/>
      <c r="Y699" s="4" t="s">
        <v>3708</v>
      </c>
      <c r="Z699" s="4" t="s">
        <v>357</v>
      </c>
      <c r="AA699" s="4" t="s">
        <v>3709</v>
      </c>
      <c r="AB699" s="4" t="s">
        <v>59</v>
      </c>
      <c r="AC699" s="4"/>
      <c r="AD699" s="4" t="b">
        <v>0</v>
      </c>
      <c r="AE699" s="4"/>
      <c r="AF699" s="4"/>
      <c r="AG699" s="12">
        <f t="shared" si="10"/>
        <v>43259</v>
      </c>
    </row>
    <row r="700" s="10" customFormat="1" spans="1:33">
      <c r="A700" s="4" t="s">
        <v>3710</v>
      </c>
      <c r="B700" s="4" t="s">
        <v>3710</v>
      </c>
      <c r="C700" s="4" t="s">
        <v>3711</v>
      </c>
      <c r="D700" s="4" t="s">
        <v>3712</v>
      </c>
      <c r="E700" s="4" t="s">
        <v>36</v>
      </c>
      <c r="F700" s="4" t="s">
        <v>37</v>
      </c>
      <c r="G700" s="4" t="s">
        <v>51</v>
      </c>
      <c r="H700" s="4"/>
      <c r="I700" s="4"/>
      <c r="J700" s="4" t="s">
        <v>52</v>
      </c>
      <c r="K700" s="4" t="s">
        <v>3713</v>
      </c>
      <c r="L700" s="4" t="s">
        <v>3714</v>
      </c>
      <c r="M700" s="4" t="s">
        <v>3715</v>
      </c>
      <c r="N700" s="4" t="s">
        <v>36</v>
      </c>
      <c r="O700" s="4">
        <v>1</v>
      </c>
      <c r="P700" s="4" t="s">
        <v>56</v>
      </c>
      <c r="Q700" s="4">
        <v>24.98</v>
      </c>
      <c r="R700" s="4"/>
      <c r="S700" s="4"/>
      <c r="T700" s="4"/>
      <c r="U700" s="4"/>
      <c r="V700" s="4"/>
      <c r="W700" s="4"/>
      <c r="X700" s="4"/>
      <c r="Y700" s="4" t="s">
        <v>3716</v>
      </c>
      <c r="Z700" s="4" t="s">
        <v>177</v>
      </c>
      <c r="AA700" s="4" t="s">
        <v>3717</v>
      </c>
      <c r="AB700" s="4" t="s">
        <v>59</v>
      </c>
      <c r="AC700" s="4"/>
      <c r="AD700" s="4" t="b">
        <v>0</v>
      </c>
      <c r="AE700" s="4"/>
      <c r="AF700" s="4"/>
      <c r="AG700" s="12">
        <f t="shared" si="10"/>
        <v>43259</v>
      </c>
    </row>
    <row r="701" s="10" customFormat="1" spans="1:33">
      <c r="A701" s="4" t="s">
        <v>3718</v>
      </c>
      <c r="B701" s="4" t="s">
        <v>3718</v>
      </c>
      <c r="C701" s="4" t="s">
        <v>3719</v>
      </c>
      <c r="D701" s="4" t="s">
        <v>3720</v>
      </c>
      <c r="E701" s="4" t="s">
        <v>36</v>
      </c>
      <c r="F701" s="4" t="s">
        <v>37</v>
      </c>
      <c r="G701" s="4" t="s">
        <v>51</v>
      </c>
      <c r="H701" s="4"/>
      <c r="I701" s="4"/>
      <c r="J701" s="4" t="s">
        <v>52</v>
      </c>
      <c r="K701" s="4" t="s">
        <v>415</v>
      </c>
      <c r="L701" s="4" t="s">
        <v>416</v>
      </c>
      <c r="M701" s="4" t="s">
        <v>417</v>
      </c>
      <c r="N701" s="4" t="s">
        <v>36</v>
      </c>
      <c r="O701" s="4">
        <v>1</v>
      </c>
      <c r="P701" s="4" t="s">
        <v>56</v>
      </c>
      <c r="Q701" s="4">
        <v>22.98</v>
      </c>
      <c r="R701" s="4"/>
      <c r="S701" s="4"/>
      <c r="T701" s="4"/>
      <c r="U701" s="4"/>
      <c r="V701" s="4"/>
      <c r="W701" s="4"/>
      <c r="X701" s="4"/>
      <c r="Y701" s="4" t="s">
        <v>3721</v>
      </c>
      <c r="Z701" s="4" t="s">
        <v>47</v>
      </c>
      <c r="AA701" s="4" t="s">
        <v>3722</v>
      </c>
      <c r="AB701" s="4" t="s">
        <v>59</v>
      </c>
      <c r="AC701" s="4"/>
      <c r="AD701" s="4" t="b">
        <v>0</v>
      </c>
      <c r="AE701" s="4"/>
      <c r="AF701" s="4"/>
      <c r="AG701" s="12">
        <f t="shared" si="10"/>
        <v>43259</v>
      </c>
    </row>
    <row r="702" s="10" customFormat="1" spans="1:33">
      <c r="A702" s="4" t="s">
        <v>3723</v>
      </c>
      <c r="B702" s="4" t="s">
        <v>3723</v>
      </c>
      <c r="C702" s="4" t="s">
        <v>3724</v>
      </c>
      <c r="D702" s="4" t="s">
        <v>3725</v>
      </c>
      <c r="E702" s="4" t="s">
        <v>36</v>
      </c>
      <c r="F702" s="4" t="s">
        <v>37</v>
      </c>
      <c r="G702" s="4" t="s">
        <v>51</v>
      </c>
      <c r="H702" s="4"/>
      <c r="I702" s="4"/>
      <c r="J702" s="4" t="s">
        <v>52</v>
      </c>
      <c r="K702" s="4" t="s">
        <v>3726</v>
      </c>
      <c r="L702" s="4" t="s">
        <v>3727</v>
      </c>
      <c r="M702" s="4" t="s">
        <v>3728</v>
      </c>
      <c r="N702" s="4" t="s">
        <v>36</v>
      </c>
      <c r="O702" s="4">
        <v>1</v>
      </c>
      <c r="P702" s="4" t="s">
        <v>56</v>
      </c>
      <c r="Q702" s="4">
        <v>22.98</v>
      </c>
      <c r="R702" s="4"/>
      <c r="S702" s="4"/>
      <c r="T702" s="4"/>
      <c r="U702" s="4"/>
      <c r="V702" s="4"/>
      <c r="W702" s="4"/>
      <c r="X702" s="4"/>
      <c r="Y702" s="4" t="s">
        <v>3729</v>
      </c>
      <c r="Z702" s="4" t="s">
        <v>266</v>
      </c>
      <c r="AA702" s="4" t="s">
        <v>3730</v>
      </c>
      <c r="AB702" s="4" t="s">
        <v>59</v>
      </c>
      <c r="AC702" s="4"/>
      <c r="AD702" s="4" t="b">
        <v>0</v>
      </c>
      <c r="AE702" s="4"/>
      <c r="AF702" s="4"/>
      <c r="AG702" s="12">
        <f t="shared" si="10"/>
        <v>43259</v>
      </c>
    </row>
    <row r="703" s="10" customFormat="1" spans="1:33">
      <c r="A703" s="4" t="s">
        <v>3731</v>
      </c>
      <c r="B703" s="4" t="s">
        <v>3731</v>
      </c>
      <c r="C703" s="4" t="s">
        <v>3732</v>
      </c>
      <c r="D703" s="4" t="s">
        <v>3733</v>
      </c>
      <c r="E703" s="4" t="s">
        <v>36</v>
      </c>
      <c r="F703" s="4" t="s">
        <v>37</v>
      </c>
      <c r="G703" s="4" t="s">
        <v>51</v>
      </c>
      <c r="H703" s="4"/>
      <c r="I703" s="4"/>
      <c r="J703" s="4" t="s">
        <v>52</v>
      </c>
      <c r="K703" s="4" t="s">
        <v>546</v>
      </c>
      <c r="L703" s="4" t="s">
        <v>547</v>
      </c>
      <c r="M703" s="4" t="s">
        <v>548</v>
      </c>
      <c r="N703" s="4" t="s">
        <v>36</v>
      </c>
      <c r="O703" s="4">
        <v>1</v>
      </c>
      <c r="P703" s="4" t="s">
        <v>56</v>
      </c>
      <c r="Q703" s="4">
        <v>22.98</v>
      </c>
      <c r="R703" s="4"/>
      <c r="S703" s="4"/>
      <c r="T703" s="4"/>
      <c r="U703" s="4"/>
      <c r="V703" s="4"/>
      <c r="W703" s="4"/>
      <c r="X703" s="4"/>
      <c r="Y703" s="4" t="s">
        <v>3734</v>
      </c>
      <c r="Z703" s="4" t="s">
        <v>177</v>
      </c>
      <c r="AA703" s="4" t="s">
        <v>3735</v>
      </c>
      <c r="AB703" s="4" t="s">
        <v>59</v>
      </c>
      <c r="AC703" s="4"/>
      <c r="AD703" s="4" t="b">
        <v>0</v>
      </c>
      <c r="AE703" s="4"/>
      <c r="AF703" s="4"/>
      <c r="AG703" s="12">
        <f t="shared" si="10"/>
        <v>43259</v>
      </c>
    </row>
    <row r="704" s="10" customFormat="1" spans="1:33">
      <c r="A704" s="4" t="s">
        <v>3736</v>
      </c>
      <c r="B704" s="4" t="s">
        <v>3736</v>
      </c>
      <c r="C704" s="4" t="s">
        <v>3737</v>
      </c>
      <c r="D704" s="4" t="s">
        <v>3738</v>
      </c>
      <c r="E704" s="4" t="s">
        <v>36</v>
      </c>
      <c r="F704" s="4" t="s">
        <v>37</v>
      </c>
      <c r="G704" s="4" t="s">
        <v>51</v>
      </c>
      <c r="H704" s="4"/>
      <c r="I704" s="4"/>
      <c r="J704" s="4" t="s">
        <v>52</v>
      </c>
      <c r="K704" s="4" t="s">
        <v>1175</v>
      </c>
      <c r="L704" s="4" t="s">
        <v>1176</v>
      </c>
      <c r="M704" s="4" t="s">
        <v>1177</v>
      </c>
      <c r="N704" s="4" t="s">
        <v>36</v>
      </c>
      <c r="O704" s="4">
        <v>1</v>
      </c>
      <c r="P704" s="4" t="s">
        <v>56</v>
      </c>
      <c r="Q704" s="4">
        <v>24.98</v>
      </c>
      <c r="R704" s="4"/>
      <c r="S704" s="4"/>
      <c r="T704" s="4"/>
      <c r="U704" s="4"/>
      <c r="V704" s="4"/>
      <c r="W704" s="4"/>
      <c r="X704" s="4"/>
      <c r="Y704" s="4" t="s">
        <v>3739</v>
      </c>
      <c r="Z704" s="4" t="s">
        <v>266</v>
      </c>
      <c r="AA704" s="4" t="s">
        <v>3740</v>
      </c>
      <c r="AB704" s="4" t="s">
        <v>59</v>
      </c>
      <c r="AC704" s="4"/>
      <c r="AD704" s="4" t="b">
        <v>0</v>
      </c>
      <c r="AE704" s="4"/>
      <c r="AF704" s="4"/>
      <c r="AG704" s="12">
        <f t="shared" si="10"/>
        <v>43259</v>
      </c>
    </row>
    <row r="705" s="10" customFormat="1" spans="1:33">
      <c r="A705" s="4" t="s">
        <v>3741</v>
      </c>
      <c r="B705" s="4" t="s">
        <v>3741</v>
      </c>
      <c r="C705" s="4" t="s">
        <v>3742</v>
      </c>
      <c r="D705" s="4" t="s">
        <v>3743</v>
      </c>
      <c r="E705" s="4" t="s">
        <v>36</v>
      </c>
      <c r="F705" s="4" t="s">
        <v>37</v>
      </c>
      <c r="G705" s="4" t="s">
        <v>51</v>
      </c>
      <c r="H705" s="4"/>
      <c r="I705" s="4"/>
      <c r="J705" s="4" t="s">
        <v>52</v>
      </c>
      <c r="K705" s="4" t="s">
        <v>3744</v>
      </c>
      <c r="L705" s="4" t="s">
        <v>3745</v>
      </c>
      <c r="M705" s="4" t="s">
        <v>3746</v>
      </c>
      <c r="N705" s="4" t="s">
        <v>36</v>
      </c>
      <c r="O705" s="4">
        <v>1</v>
      </c>
      <c r="P705" s="4" t="s">
        <v>56</v>
      </c>
      <c r="Q705" s="4">
        <v>23.98</v>
      </c>
      <c r="R705" s="4"/>
      <c r="S705" s="4"/>
      <c r="T705" s="4"/>
      <c r="U705" s="4"/>
      <c r="V705" s="4"/>
      <c r="W705" s="4"/>
      <c r="X705" s="4"/>
      <c r="Y705" s="4" t="s">
        <v>88</v>
      </c>
      <c r="Z705" s="4" t="s">
        <v>89</v>
      </c>
      <c r="AA705" s="4" t="s">
        <v>3747</v>
      </c>
      <c r="AB705" s="4" t="s">
        <v>59</v>
      </c>
      <c r="AC705" s="4"/>
      <c r="AD705" s="4" t="b">
        <v>0</v>
      </c>
      <c r="AE705" s="4"/>
      <c r="AF705" s="4"/>
      <c r="AG705" s="12">
        <f t="shared" si="10"/>
        <v>43259</v>
      </c>
    </row>
    <row r="706" s="10" customFormat="1" spans="1:33">
      <c r="A706" s="4" t="s">
        <v>3748</v>
      </c>
      <c r="B706" s="4" t="s">
        <v>3748</v>
      </c>
      <c r="C706" s="4" t="s">
        <v>3749</v>
      </c>
      <c r="D706" s="4" t="s">
        <v>3750</v>
      </c>
      <c r="E706" s="4" t="s">
        <v>36</v>
      </c>
      <c r="F706" s="4" t="s">
        <v>37</v>
      </c>
      <c r="G706" s="4" t="s">
        <v>51</v>
      </c>
      <c r="H706" s="4"/>
      <c r="I706" s="4"/>
      <c r="J706" s="4" t="s">
        <v>52</v>
      </c>
      <c r="K706" s="4" t="s">
        <v>1338</v>
      </c>
      <c r="L706" s="4" t="s">
        <v>1339</v>
      </c>
      <c r="M706" s="4" t="s">
        <v>1340</v>
      </c>
      <c r="N706" s="4" t="s">
        <v>36</v>
      </c>
      <c r="O706" s="4">
        <v>1</v>
      </c>
      <c r="P706" s="4" t="s">
        <v>56</v>
      </c>
      <c r="Q706" s="4">
        <v>22.98</v>
      </c>
      <c r="R706" s="4"/>
      <c r="S706" s="4"/>
      <c r="T706" s="4"/>
      <c r="U706" s="4"/>
      <c r="V706" s="4"/>
      <c r="W706" s="4"/>
      <c r="X706" s="4"/>
      <c r="Y706" s="4" t="s">
        <v>3751</v>
      </c>
      <c r="Z706" s="4" t="s">
        <v>77</v>
      </c>
      <c r="AA706" s="4" t="s">
        <v>3752</v>
      </c>
      <c r="AB706" s="4" t="s">
        <v>59</v>
      </c>
      <c r="AC706" s="4"/>
      <c r="AD706" s="4" t="b">
        <v>0</v>
      </c>
      <c r="AE706" s="4"/>
      <c r="AF706" s="4"/>
      <c r="AG706" s="12">
        <f t="shared" ref="AG706:AG769" si="11">DATEVALUE(LEFT(C706,10))</f>
        <v>43259</v>
      </c>
    </row>
    <row r="707" s="10" customFormat="1" spans="1:33">
      <c r="A707" s="4" t="s">
        <v>3753</v>
      </c>
      <c r="B707" s="4" t="s">
        <v>3753</v>
      </c>
      <c r="C707" s="4" t="s">
        <v>3754</v>
      </c>
      <c r="D707" s="4" t="s">
        <v>3755</v>
      </c>
      <c r="E707" s="4" t="s">
        <v>36</v>
      </c>
      <c r="F707" s="4" t="s">
        <v>37</v>
      </c>
      <c r="G707" s="4" t="s">
        <v>51</v>
      </c>
      <c r="H707" s="4"/>
      <c r="I707" s="4"/>
      <c r="J707" s="4" t="s">
        <v>39</v>
      </c>
      <c r="K707" s="4" t="s">
        <v>486</v>
      </c>
      <c r="L707" s="4" t="s">
        <v>487</v>
      </c>
      <c r="M707" s="4" t="s">
        <v>488</v>
      </c>
      <c r="N707" s="4" t="s">
        <v>36</v>
      </c>
      <c r="O707" s="4">
        <v>1</v>
      </c>
      <c r="P707" s="4" t="s">
        <v>56</v>
      </c>
      <c r="Q707" s="4">
        <v>23.98</v>
      </c>
      <c r="R707" s="4"/>
      <c r="S707" s="4">
        <v>8.99</v>
      </c>
      <c r="T707" s="4"/>
      <c r="U707" s="4"/>
      <c r="V707" s="4"/>
      <c r="W707" s="4"/>
      <c r="X707" s="4"/>
      <c r="Y707" s="4" t="s">
        <v>3756</v>
      </c>
      <c r="Z707" s="4" t="s">
        <v>3757</v>
      </c>
      <c r="AA707" s="4">
        <v>22030</v>
      </c>
      <c r="AB707" s="4" t="s">
        <v>59</v>
      </c>
      <c r="AC707" s="4"/>
      <c r="AD707" s="4" t="b">
        <v>0</v>
      </c>
      <c r="AE707" s="4"/>
      <c r="AF707" s="4"/>
      <c r="AG707" s="12">
        <f t="shared" si="11"/>
        <v>43259</v>
      </c>
    </row>
    <row r="708" s="10" customFormat="1" spans="1:33">
      <c r="A708" s="4" t="s">
        <v>3758</v>
      </c>
      <c r="B708" s="4" t="s">
        <v>3758</v>
      </c>
      <c r="C708" s="4" t="s">
        <v>3759</v>
      </c>
      <c r="D708" s="4" t="s">
        <v>3760</v>
      </c>
      <c r="E708" s="4" t="s">
        <v>36</v>
      </c>
      <c r="F708" s="4" t="s">
        <v>37</v>
      </c>
      <c r="G708" s="4" t="s">
        <v>51</v>
      </c>
      <c r="H708" s="4"/>
      <c r="I708" s="4"/>
      <c r="J708" s="4" t="s">
        <v>52</v>
      </c>
      <c r="K708" s="4" t="s">
        <v>2616</v>
      </c>
      <c r="L708" s="4" t="s">
        <v>2617</v>
      </c>
      <c r="M708" s="4" t="s">
        <v>2618</v>
      </c>
      <c r="N708" s="4" t="s">
        <v>36</v>
      </c>
      <c r="O708" s="4">
        <v>1</v>
      </c>
      <c r="P708" s="4" t="s">
        <v>56</v>
      </c>
      <c r="Q708" s="4">
        <v>12.86</v>
      </c>
      <c r="R708" s="4"/>
      <c r="S708" s="4"/>
      <c r="T708" s="4"/>
      <c r="U708" s="4"/>
      <c r="V708" s="4"/>
      <c r="W708" s="4"/>
      <c r="X708" s="4"/>
      <c r="Y708" s="4" t="s">
        <v>3761</v>
      </c>
      <c r="Z708" s="4" t="s">
        <v>58</v>
      </c>
      <c r="AA708" s="4" t="s">
        <v>3762</v>
      </c>
      <c r="AB708" s="4" t="s">
        <v>59</v>
      </c>
      <c r="AC708" s="4"/>
      <c r="AD708" s="4" t="b">
        <v>0</v>
      </c>
      <c r="AE708" s="4"/>
      <c r="AF708" s="4"/>
      <c r="AG708" s="12">
        <f t="shared" si="11"/>
        <v>43259</v>
      </c>
    </row>
    <row r="709" s="10" customFormat="1" spans="1:33">
      <c r="A709" s="4" t="s">
        <v>3763</v>
      </c>
      <c r="B709" s="4" t="s">
        <v>3763</v>
      </c>
      <c r="C709" s="4" t="s">
        <v>3764</v>
      </c>
      <c r="D709" s="4" t="s">
        <v>3765</v>
      </c>
      <c r="E709" s="4" t="s">
        <v>36</v>
      </c>
      <c r="F709" s="4" t="s">
        <v>37</v>
      </c>
      <c r="G709" s="4" t="s">
        <v>51</v>
      </c>
      <c r="H709" s="4"/>
      <c r="I709" s="4"/>
      <c r="J709" s="4" t="s">
        <v>52</v>
      </c>
      <c r="K709" s="4" t="s">
        <v>602</v>
      </c>
      <c r="L709" s="4" t="s">
        <v>603</v>
      </c>
      <c r="M709" s="4" t="s">
        <v>604</v>
      </c>
      <c r="N709" s="4" t="s">
        <v>36</v>
      </c>
      <c r="O709" s="4">
        <v>1</v>
      </c>
      <c r="P709" s="4" t="s">
        <v>56</v>
      </c>
      <c r="Q709" s="4">
        <v>22.98</v>
      </c>
      <c r="R709" s="4"/>
      <c r="S709" s="4"/>
      <c r="T709" s="4"/>
      <c r="U709" s="4"/>
      <c r="V709" s="4"/>
      <c r="W709" s="4"/>
      <c r="X709" s="4"/>
      <c r="Y709" s="4" t="s">
        <v>3766</v>
      </c>
      <c r="Z709" s="4" t="s">
        <v>290</v>
      </c>
      <c r="AA709" s="4">
        <v>32754</v>
      </c>
      <c r="AB709" s="4" t="s">
        <v>59</v>
      </c>
      <c r="AC709" s="4"/>
      <c r="AD709" s="4" t="b">
        <v>0</v>
      </c>
      <c r="AE709" s="4"/>
      <c r="AF709" s="4"/>
      <c r="AG709" s="12">
        <f t="shared" si="11"/>
        <v>43259</v>
      </c>
    </row>
    <row r="710" s="10" customFormat="1" spans="1:33">
      <c r="A710" s="4" t="s">
        <v>3767</v>
      </c>
      <c r="B710" s="4" t="s">
        <v>3767</v>
      </c>
      <c r="C710" s="4" t="s">
        <v>3768</v>
      </c>
      <c r="D710" s="4" t="s">
        <v>3769</v>
      </c>
      <c r="E710" s="4" t="s">
        <v>36</v>
      </c>
      <c r="F710" s="4" t="s">
        <v>37</v>
      </c>
      <c r="G710" s="4" t="s">
        <v>51</v>
      </c>
      <c r="H710" s="4"/>
      <c r="I710" s="4"/>
      <c r="J710" s="4" t="s">
        <v>157</v>
      </c>
      <c r="K710" s="4" t="s">
        <v>3744</v>
      </c>
      <c r="L710" s="4" t="s">
        <v>3745</v>
      </c>
      <c r="M710" s="4" t="s">
        <v>3746</v>
      </c>
      <c r="N710" s="4" t="s">
        <v>36</v>
      </c>
      <c r="O710" s="4">
        <v>1</v>
      </c>
      <c r="P710" s="4" t="s">
        <v>56</v>
      </c>
      <c r="Q710" s="4">
        <v>23.98</v>
      </c>
      <c r="R710" s="4"/>
      <c r="S710" s="4">
        <v>1.99</v>
      </c>
      <c r="T710" s="4"/>
      <c r="U710" s="4"/>
      <c r="V710" s="4"/>
      <c r="W710" s="4"/>
      <c r="X710" s="4">
        <v>1.99</v>
      </c>
      <c r="Y710" s="4" t="s">
        <v>517</v>
      </c>
      <c r="Z710" s="4" t="s">
        <v>518</v>
      </c>
      <c r="AA710" s="4">
        <v>9354</v>
      </c>
      <c r="AB710" s="4" t="s">
        <v>59</v>
      </c>
      <c r="AC710" s="4" t="s">
        <v>259</v>
      </c>
      <c r="AD710" s="4" t="b">
        <v>0</v>
      </c>
      <c r="AE710" s="4"/>
      <c r="AF710" s="4"/>
      <c r="AG710" s="12">
        <f t="shared" si="11"/>
        <v>43259</v>
      </c>
    </row>
    <row r="711" s="10" customFormat="1" spans="1:33">
      <c r="A711" s="4" t="s">
        <v>3770</v>
      </c>
      <c r="B711" s="4" t="s">
        <v>3770</v>
      </c>
      <c r="C711" s="4" t="s">
        <v>3771</v>
      </c>
      <c r="D711" s="4" t="s">
        <v>3772</v>
      </c>
      <c r="E711" s="4" t="s">
        <v>36</v>
      </c>
      <c r="F711" s="4" t="s">
        <v>37</v>
      </c>
      <c r="G711" s="4" t="s">
        <v>51</v>
      </c>
      <c r="H711" s="4"/>
      <c r="I711" s="4"/>
      <c r="J711" s="4" t="s">
        <v>52</v>
      </c>
      <c r="K711" s="4" t="s">
        <v>1263</v>
      </c>
      <c r="L711" s="4" t="s">
        <v>1264</v>
      </c>
      <c r="M711" s="4" t="s">
        <v>1265</v>
      </c>
      <c r="N711" s="4" t="s">
        <v>36</v>
      </c>
      <c r="O711" s="4">
        <v>1</v>
      </c>
      <c r="P711" s="4" t="s">
        <v>56</v>
      </c>
      <c r="Q711" s="4">
        <v>24.98</v>
      </c>
      <c r="R711" s="4"/>
      <c r="S711" s="4"/>
      <c r="T711" s="4"/>
      <c r="U711" s="4"/>
      <c r="V711" s="4"/>
      <c r="W711" s="4"/>
      <c r="X711" s="4"/>
      <c r="Y711" s="4" t="s">
        <v>232</v>
      </c>
      <c r="Z711" s="4" t="s">
        <v>233</v>
      </c>
      <c r="AA711" s="4" t="s">
        <v>3773</v>
      </c>
      <c r="AB711" s="4" t="s">
        <v>59</v>
      </c>
      <c r="AC711" s="4"/>
      <c r="AD711" s="4" t="b">
        <v>0</v>
      </c>
      <c r="AE711" s="4"/>
      <c r="AF711" s="4"/>
      <c r="AG711" s="12">
        <f t="shared" si="11"/>
        <v>43259</v>
      </c>
    </row>
    <row r="712" s="10" customFormat="1" spans="1:33">
      <c r="A712" s="4" t="s">
        <v>3774</v>
      </c>
      <c r="B712" s="4" t="s">
        <v>3774</v>
      </c>
      <c r="C712" s="4" t="s">
        <v>3775</v>
      </c>
      <c r="D712" s="4" t="s">
        <v>3776</v>
      </c>
      <c r="E712" s="4" t="s">
        <v>36</v>
      </c>
      <c r="F712" s="4" t="s">
        <v>37</v>
      </c>
      <c r="G712" s="4" t="s">
        <v>51</v>
      </c>
      <c r="H712" s="4"/>
      <c r="I712" s="4"/>
      <c r="J712" s="4" t="s">
        <v>52</v>
      </c>
      <c r="K712" s="4" t="s">
        <v>322</v>
      </c>
      <c r="L712" s="4" t="s">
        <v>323</v>
      </c>
      <c r="M712" s="4" t="s">
        <v>324</v>
      </c>
      <c r="N712" s="4" t="s">
        <v>36</v>
      </c>
      <c r="O712" s="4">
        <v>1</v>
      </c>
      <c r="P712" s="4" t="s">
        <v>56</v>
      </c>
      <c r="Q712" s="4">
        <v>23.98</v>
      </c>
      <c r="R712" s="4"/>
      <c r="S712" s="4"/>
      <c r="T712" s="4"/>
      <c r="U712" s="4"/>
      <c r="V712" s="4"/>
      <c r="W712" s="4"/>
      <c r="X712" s="4"/>
      <c r="Y712" s="4" t="s">
        <v>597</v>
      </c>
      <c r="Z712" s="4" t="s">
        <v>47</v>
      </c>
      <c r="AA712" s="4" t="s">
        <v>3777</v>
      </c>
      <c r="AB712" s="4" t="s">
        <v>59</v>
      </c>
      <c r="AC712" s="4"/>
      <c r="AD712" s="4" t="b">
        <v>0</v>
      </c>
      <c r="AE712" s="4"/>
      <c r="AF712" s="4"/>
      <c r="AG712" s="12">
        <f t="shared" si="11"/>
        <v>43259</v>
      </c>
    </row>
    <row r="713" s="10" customFormat="1" spans="1:33">
      <c r="A713" s="4" t="s">
        <v>3774</v>
      </c>
      <c r="B713" s="4" t="s">
        <v>3774</v>
      </c>
      <c r="C713" s="4" t="s">
        <v>3775</v>
      </c>
      <c r="D713" s="4" t="s">
        <v>3776</v>
      </c>
      <c r="E713" s="4" t="s">
        <v>36</v>
      </c>
      <c r="F713" s="4" t="s">
        <v>37</v>
      </c>
      <c r="G713" s="4" t="s">
        <v>51</v>
      </c>
      <c r="H713" s="4"/>
      <c r="I713" s="4"/>
      <c r="J713" s="4" t="s">
        <v>52</v>
      </c>
      <c r="K713" s="4" t="s">
        <v>182</v>
      </c>
      <c r="L713" s="4" t="s">
        <v>183</v>
      </c>
      <c r="M713" s="4" t="s">
        <v>184</v>
      </c>
      <c r="N713" s="4" t="s">
        <v>36</v>
      </c>
      <c r="O713" s="4">
        <v>1</v>
      </c>
      <c r="P713" s="4" t="s">
        <v>56</v>
      </c>
      <c r="Q713" s="4">
        <v>23.98</v>
      </c>
      <c r="R713" s="4"/>
      <c r="S713" s="4"/>
      <c r="T713" s="4"/>
      <c r="U713" s="4"/>
      <c r="V713" s="4"/>
      <c r="W713" s="4"/>
      <c r="X713" s="4"/>
      <c r="Y713" s="4" t="s">
        <v>597</v>
      </c>
      <c r="Z713" s="4" t="s">
        <v>47</v>
      </c>
      <c r="AA713" s="4" t="s">
        <v>3777</v>
      </c>
      <c r="AB713" s="4" t="s">
        <v>59</v>
      </c>
      <c r="AC713" s="4"/>
      <c r="AD713" s="4" t="b">
        <v>0</v>
      </c>
      <c r="AE713" s="4"/>
      <c r="AF713" s="4"/>
      <c r="AG713" s="12">
        <f t="shared" si="11"/>
        <v>43259</v>
      </c>
    </row>
    <row r="714" s="10" customFormat="1" spans="1:33">
      <c r="A714" s="4" t="s">
        <v>3774</v>
      </c>
      <c r="B714" s="4" t="s">
        <v>3774</v>
      </c>
      <c r="C714" s="4" t="s">
        <v>3775</v>
      </c>
      <c r="D714" s="4" t="s">
        <v>3776</v>
      </c>
      <c r="E714" s="4" t="s">
        <v>36</v>
      </c>
      <c r="F714" s="4" t="s">
        <v>37</v>
      </c>
      <c r="G714" s="4" t="s">
        <v>51</v>
      </c>
      <c r="H714" s="4"/>
      <c r="I714" s="4"/>
      <c r="J714" s="4" t="s">
        <v>52</v>
      </c>
      <c r="K714" s="4" t="s">
        <v>522</v>
      </c>
      <c r="L714" s="4" t="s">
        <v>523</v>
      </c>
      <c r="M714" s="4" t="s">
        <v>524</v>
      </c>
      <c r="N714" s="4" t="s">
        <v>36</v>
      </c>
      <c r="O714" s="4">
        <v>1</v>
      </c>
      <c r="P714" s="4" t="s">
        <v>56</v>
      </c>
      <c r="Q714" s="4">
        <v>23.98</v>
      </c>
      <c r="R714" s="4"/>
      <c r="S714" s="4"/>
      <c r="T714" s="4"/>
      <c r="U714" s="4"/>
      <c r="V714" s="4"/>
      <c r="W714" s="4"/>
      <c r="X714" s="4"/>
      <c r="Y714" s="4" t="s">
        <v>597</v>
      </c>
      <c r="Z714" s="4" t="s">
        <v>47</v>
      </c>
      <c r="AA714" s="4" t="s">
        <v>3777</v>
      </c>
      <c r="AB714" s="4" t="s">
        <v>59</v>
      </c>
      <c r="AC714" s="4"/>
      <c r="AD714" s="4" t="b">
        <v>0</v>
      </c>
      <c r="AE714" s="4"/>
      <c r="AF714" s="4"/>
      <c r="AG714" s="12">
        <f t="shared" si="11"/>
        <v>43259</v>
      </c>
    </row>
    <row r="715" s="10" customFormat="1" spans="1:33">
      <c r="A715" s="4" t="s">
        <v>3778</v>
      </c>
      <c r="B715" s="4" t="s">
        <v>3778</v>
      </c>
      <c r="C715" s="4" t="s">
        <v>3779</v>
      </c>
      <c r="D715" s="4" t="s">
        <v>3780</v>
      </c>
      <c r="E715" s="4" t="s">
        <v>36</v>
      </c>
      <c r="F715" s="4" t="s">
        <v>37</v>
      </c>
      <c r="G715" s="4" t="s">
        <v>51</v>
      </c>
      <c r="H715" s="4"/>
      <c r="I715" s="4"/>
      <c r="J715" s="4" t="s">
        <v>52</v>
      </c>
      <c r="K715" s="4" t="s">
        <v>3781</v>
      </c>
      <c r="L715" s="4" t="s">
        <v>3782</v>
      </c>
      <c r="M715" s="4" t="s">
        <v>3783</v>
      </c>
      <c r="N715" s="4" t="s">
        <v>36</v>
      </c>
      <c r="O715" s="4">
        <v>1</v>
      </c>
      <c r="P715" s="4" t="s">
        <v>56</v>
      </c>
      <c r="Q715" s="4">
        <v>21.98</v>
      </c>
      <c r="R715" s="4"/>
      <c r="S715" s="4"/>
      <c r="T715" s="4"/>
      <c r="U715" s="4"/>
      <c r="V715" s="4"/>
      <c r="W715" s="4"/>
      <c r="X715" s="4"/>
      <c r="Y715" s="4" t="s">
        <v>541</v>
      </c>
      <c r="Z715" s="4" t="s">
        <v>290</v>
      </c>
      <c r="AA715" s="4" t="s">
        <v>3784</v>
      </c>
      <c r="AB715" s="4" t="s">
        <v>59</v>
      </c>
      <c r="AC715" s="4"/>
      <c r="AD715" s="4" t="b">
        <v>0</v>
      </c>
      <c r="AE715" s="4"/>
      <c r="AF715" s="4"/>
      <c r="AG715" s="12">
        <f t="shared" si="11"/>
        <v>43259</v>
      </c>
    </row>
    <row r="716" s="10" customFormat="1" spans="1:33">
      <c r="A716" s="4" t="s">
        <v>3785</v>
      </c>
      <c r="B716" s="4" t="s">
        <v>3785</v>
      </c>
      <c r="C716" s="4" t="s">
        <v>3786</v>
      </c>
      <c r="D716" s="4" t="s">
        <v>3787</v>
      </c>
      <c r="E716" s="4" t="s">
        <v>36</v>
      </c>
      <c r="F716" s="4" t="s">
        <v>37</v>
      </c>
      <c r="G716" s="4" t="s">
        <v>51</v>
      </c>
      <c r="H716" s="4"/>
      <c r="I716" s="4"/>
      <c r="J716" s="4" t="s">
        <v>52</v>
      </c>
      <c r="K716" s="4" t="s">
        <v>3788</v>
      </c>
      <c r="L716" s="4" t="s">
        <v>3789</v>
      </c>
      <c r="M716" s="4" t="s">
        <v>3790</v>
      </c>
      <c r="N716" s="4" t="s">
        <v>36</v>
      </c>
      <c r="O716" s="4">
        <v>1</v>
      </c>
      <c r="P716" s="4" t="s">
        <v>56</v>
      </c>
      <c r="Q716" s="4">
        <v>21.98</v>
      </c>
      <c r="R716" s="4"/>
      <c r="S716" s="4"/>
      <c r="T716" s="4"/>
      <c r="U716" s="4"/>
      <c r="V716" s="4"/>
      <c r="W716" s="4"/>
      <c r="X716" s="4"/>
      <c r="Y716" s="4" t="s">
        <v>541</v>
      </c>
      <c r="Z716" s="4" t="s">
        <v>290</v>
      </c>
      <c r="AA716" s="4" t="s">
        <v>3791</v>
      </c>
      <c r="AB716" s="4" t="s">
        <v>59</v>
      </c>
      <c r="AC716" s="4"/>
      <c r="AD716" s="4" t="b">
        <v>0</v>
      </c>
      <c r="AE716" s="4"/>
      <c r="AF716" s="4"/>
      <c r="AG716" s="12">
        <f t="shared" si="11"/>
        <v>43259</v>
      </c>
    </row>
    <row r="717" s="10" customFormat="1" spans="1:33">
      <c r="A717" s="4" t="s">
        <v>3792</v>
      </c>
      <c r="B717" s="4" t="s">
        <v>3792</v>
      </c>
      <c r="C717" s="4" t="s">
        <v>3793</v>
      </c>
      <c r="D717" s="4" t="s">
        <v>3794</v>
      </c>
      <c r="E717" s="4" t="s">
        <v>36</v>
      </c>
      <c r="F717" s="4" t="s">
        <v>37</v>
      </c>
      <c r="G717" s="4" t="s">
        <v>51</v>
      </c>
      <c r="H717" s="4"/>
      <c r="I717" s="4"/>
      <c r="J717" s="4" t="s">
        <v>52</v>
      </c>
      <c r="K717" s="4" t="s">
        <v>3795</v>
      </c>
      <c r="L717" s="4" t="s">
        <v>3796</v>
      </c>
      <c r="M717" s="4" t="s">
        <v>3797</v>
      </c>
      <c r="N717" s="4" t="s">
        <v>36</v>
      </c>
      <c r="O717" s="4">
        <v>1</v>
      </c>
      <c r="P717" s="4" t="s">
        <v>56</v>
      </c>
      <c r="Q717" s="4">
        <v>23.98</v>
      </c>
      <c r="R717" s="4"/>
      <c r="S717" s="4"/>
      <c r="T717" s="4"/>
      <c r="U717" s="4"/>
      <c r="V717" s="4"/>
      <c r="W717" s="4"/>
      <c r="X717" s="4"/>
      <c r="Y717" s="4" t="s">
        <v>3798</v>
      </c>
      <c r="Z717" s="4" t="s">
        <v>3799</v>
      </c>
      <c r="AA717" s="4">
        <v>68154</v>
      </c>
      <c r="AB717" s="4" t="s">
        <v>59</v>
      </c>
      <c r="AC717" s="4"/>
      <c r="AD717" s="4" t="b">
        <v>0</v>
      </c>
      <c r="AE717" s="4"/>
      <c r="AF717" s="4"/>
      <c r="AG717" s="12">
        <f t="shared" si="11"/>
        <v>43259</v>
      </c>
    </row>
    <row r="718" s="10" customFormat="1" spans="1:33">
      <c r="A718" s="4" t="s">
        <v>3800</v>
      </c>
      <c r="B718" s="4" t="s">
        <v>3800</v>
      </c>
      <c r="C718" s="4" t="s">
        <v>3801</v>
      </c>
      <c r="D718" s="4" t="s">
        <v>3802</v>
      </c>
      <c r="E718" s="4" t="s">
        <v>36</v>
      </c>
      <c r="F718" s="4" t="s">
        <v>37</v>
      </c>
      <c r="G718" s="4" t="s">
        <v>51</v>
      </c>
      <c r="H718" s="4"/>
      <c r="I718" s="4"/>
      <c r="J718" s="4" t="s">
        <v>52</v>
      </c>
      <c r="K718" s="4" t="s">
        <v>1510</v>
      </c>
      <c r="L718" s="4" t="s">
        <v>1511</v>
      </c>
      <c r="M718" s="4" t="s">
        <v>1512</v>
      </c>
      <c r="N718" s="4" t="s">
        <v>36</v>
      </c>
      <c r="O718" s="4">
        <v>1</v>
      </c>
      <c r="P718" s="4" t="s">
        <v>56</v>
      </c>
      <c r="Q718" s="4">
        <v>24.98</v>
      </c>
      <c r="R718" s="4"/>
      <c r="S718" s="4"/>
      <c r="T718" s="4"/>
      <c r="U718" s="4"/>
      <c r="V718" s="4"/>
      <c r="W718" s="4"/>
      <c r="X718" s="4"/>
      <c r="Y718" s="4" t="s">
        <v>3803</v>
      </c>
      <c r="Z718" s="4" t="s">
        <v>47</v>
      </c>
      <c r="AA718" s="4" t="s">
        <v>3804</v>
      </c>
      <c r="AB718" s="4" t="s">
        <v>59</v>
      </c>
      <c r="AC718" s="4"/>
      <c r="AD718" s="4" t="b">
        <v>0</v>
      </c>
      <c r="AE718" s="4"/>
      <c r="AF718" s="4"/>
      <c r="AG718" s="12">
        <f t="shared" si="11"/>
        <v>43259</v>
      </c>
    </row>
    <row r="719" s="10" customFormat="1" spans="1:33">
      <c r="A719" s="4" t="s">
        <v>3805</v>
      </c>
      <c r="B719" s="4" t="s">
        <v>3805</v>
      </c>
      <c r="C719" s="4" t="s">
        <v>3806</v>
      </c>
      <c r="D719" s="4" t="s">
        <v>3807</v>
      </c>
      <c r="E719" s="4" t="s">
        <v>36</v>
      </c>
      <c r="F719" s="4" t="s">
        <v>37</v>
      </c>
      <c r="G719" s="4" t="s">
        <v>51</v>
      </c>
      <c r="H719" s="4"/>
      <c r="I719" s="4"/>
      <c r="J719" s="4" t="s">
        <v>52</v>
      </c>
      <c r="K719" s="4" t="s">
        <v>148</v>
      </c>
      <c r="L719" s="4" t="s">
        <v>149</v>
      </c>
      <c r="M719" s="4" t="s">
        <v>150</v>
      </c>
      <c r="N719" s="4" t="s">
        <v>36</v>
      </c>
      <c r="O719" s="4">
        <v>4</v>
      </c>
      <c r="P719" s="4" t="s">
        <v>56</v>
      </c>
      <c r="Q719" s="4">
        <v>91.92</v>
      </c>
      <c r="R719" s="4"/>
      <c r="S719" s="4"/>
      <c r="T719" s="4"/>
      <c r="U719" s="4"/>
      <c r="V719" s="4"/>
      <c r="W719" s="4"/>
      <c r="X719" s="4"/>
      <c r="Y719" s="4" t="s">
        <v>1310</v>
      </c>
      <c r="Z719" s="4" t="s">
        <v>266</v>
      </c>
      <c r="AA719" s="4" t="s">
        <v>3808</v>
      </c>
      <c r="AB719" s="4" t="s">
        <v>59</v>
      </c>
      <c r="AC719" s="4"/>
      <c r="AD719" s="4" t="b">
        <v>0</v>
      </c>
      <c r="AE719" s="4"/>
      <c r="AF719" s="4"/>
      <c r="AG719" s="12">
        <f t="shared" si="11"/>
        <v>43259</v>
      </c>
    </row>
    <row r="720" s="10" customFormat="1" spans="1:33">
      <c r="A720" s="4" t="s">
        <v>3805</v>
      </c>
      <c r="B720" s="4" t="s">
        <v>3805</v>
      </c>
      <c r="C720" s="4" t="s">
        <v>3806</v>
      </c>
      <c r="D720" s="4" t="s">
        <v>3807</v>
      </c>
      <c r="E720" s="4" t="s">
        <v>36</v>
      </c>
      <c r="F720" s="4" t="s">
        <v>37</v>
      </c>
      <c r="G720" s="4" t="s">
        <v>51</v>
      </c>
      <c r="H720" s="4"/>
      <c r="I720" s="4"/>
      <c r="J720" s="4" t="s">
        <v>52</v>
      </c>
      <c r="K720" s="4" t="s">
        <v>331</v>
      </c>
      <c r="L720" s="4" t="s">
        <v>332</v>
      </c>
      <c r="M720" s="4" t="s">
        <v>333</v>
      </c>
      <c r="N720" s="4" t="s">
        <v>36</v>
      </c>
      <c r="O720" s="4">
        <v>4</v>
      </c>
      <c r="P720" s="4" t="s">
        <v>56</v>
      </c>
      <c r="Q720" s="4">
        <v>87.92</v>
      </c>
      <c r="R720" s="4"/>
      <c r="S720" s="4"/>
      <c r="T720" s="4"/>
      <c r="U720" s="4"/>
      <c r="V720" s="4"/>
      <c r="W720" s="4"/>
      <c r="X720" s="4"/>
      <c r="Y720" s="4" t="s">
        <v>1310</v>
      </c>
      <c r="Z720" s="4" t="s">
        <v>266</v>
      </c>
      <c r="AA720" s="4" t="s">
        <v>3808</v>
      </c>
      <c r="AB720" s="4" t="s">
        <v>59</v>
      </c>
      <c r="AC720" s="4"/>
      <c r="AD720" s="4" t="b">
        <v>0</v>
      </c>
      <c r="AE720" s="4"/>
      <c r="AF720" s="4"/>
      <c r="AG720" s="12">
        <f t="shared" si="11"/>
        <v>43259</v>
      </c>
    </row>
    <row r="721" s="10" customFormat="1" spans="1:33">
      <c r="A721" s="4" t="s">
        <v>3805</v>
      </c>
      <c r="B721" s="4" t="s">
        <v>3805</v>
      </c>
      <c r="C721" s="4" t="s">
        <v>3806</v>
      </c>
      <c r="D721" s="4" t="s">
        <v>3807</v>
      </c>
      <c r="E721" s="4" t="s">
        <v>36</v>
      </c>
      <c r="F721" s="4" t="s">
        <v>37</v>
      </c>
      <c r="G721" s="4" t="s">
        <v>51</v>
      </c>
      <c r="H721" s="4"/>
      <c r="I721" s="4"/>
      <c r="J721" s="4" t="s">
        <v>52</v>
      </c>
      <c r="K721" s="4" t="s">
        <v>1119</v>
      </c>
      <c r="L721" s="4" t="s">
        <v>1120</v>
      </c>
      <c r="M721" s="4" t="s">
        <v>1121</v>
      </c>
      <c r="N721" s="4" t="s">
        <v>36</v>
      </c>
      <c r="O721" s="4">
        <v>1</v>
      </c>
      <c r="P721" s="4" t="s">
        <v>56</v>
      </c>
      <c r="Q721" s="4">
        <v>23.98</v>
      </c>
      <c r="R721" s="4"/>
      <c r="S721" s="4"/>
      <c r="T721" s="4"/>
      <c r="U721" s="4"/>
      <c r="V721" s="4"/>
      <c r="W721" s="4"/>
      <c r="X721" s="4"/>
      <c r="Y721" s="4" t="s">
        <v>1310</v>
      </c>
      <c r="Z721" s="4" t="s">
        <v>266</v>
      </c>
      <c r="AA721" s="4" t="s">
        <v>3808</v>
      </c>
      <c r="AB721" s="4" t="s">
        <v>59</v>
      </c>
      <c r="AC721" s="4"/>
      <c r="AD721" s="4" t="b">
        <v>0</v>
      </c>
      <c r="AE721" s="4"/>
      <c r="AF721" s="4"/>
      <c r="AG721" s="12">
        <f t="shared" si="11"/>
        <v>43259</v>
      </c>
    </row>
    <row r="722" s="10" customFormat="1" spans="1:33">
      <c r="A722" s="4" t="s">
        <v>3809</v>
      </c>
      <c r="B722" s="4" t="s">
        <v>3809</v>
      </c>
      <c r="C722" s="4" t="s">
        <v>3810</v>
      </c>
      <c r="D722" s="4" t="s">
        <v>3811</v>
      </c>
      <c r="E722" s="4" t="s">
        <v>36</v>
      </c>
      <c r="F722" s="4" t="s">
        <v>37</v>
      </c>
      <c r="G722" s="4" t="s">
        <v>51</v>
      </c>
      <c r="H722" s="4"/>
      <c r="I722" s="4"/>
      <c r="J722" s="4" t="s">
        <v>52</v>
      </c>
      <c r="K722" s="4" t="s">
        <v>3812</v>
      </c>
      <c r="L722" s="4" t="s">
        <v>3813</v>
      </c>
      <c r="M722" s="4" t="s">
        <v>3814</v>
      </c>
      <c r="N722" s="4" t="s">
        <v>36</v>
      </c>
      <c r="O722" s="4">
        <v>1</v>
      </c>
      <c r="P722" s="4" t="s">
        <v>56</v>
      </c>
      <c r="Q722" s="4">
        <v>22.98</v>
      </c>
      <c r="R722" s="4"/>
      <c r="S722" s="4"/>
      <c r="T722" s="4"/>
      <c r="U722" s="4"/>
      <c r="V722" s="4"/>
      <c r="W722" s="4"/>
      <c r="X722" s="4"/>
      <c r="Y722" s="4" t="s">
        <v>2547</v>
      </c>
      <c r="Z722" s="4" t="s">
        <v>152</v>
      </c>
      <c r="AA722" s="4" t="s">
        <v>3815</v>
      </c>
      <c r="AB722" s="4" t="s">
        <v>59</v>
      </c>
      <c r="AC722" s="4"/>
      <c r="AD722" s="4" t="b">
        <v>0</v>
      </c>
      <c r="AE722" s="4"/>
      <c r="AF722" s="4"/>
      <c r="AG722" s="12">
        <f t="shared" si="11"/>
        <v>43259</v>
      </c>
    </row>
    <row r="723" s="10" customFormat="1" spans="1:33">
      <c r="A723" s="4" t="s">
        <v>3809</v>
      </c>
      <c r="B723" s="4" t="s">
        <v>3809</v>
      </c>
      <c r="C723" s="4" t="s">
        <v>3810</v>
      </c>
      <c r="D723" s="4" t="s">
        <v>3811</v>
      </c>
      <c r="E723" s="4" t="s">
        <v>36</v>
      </c>
      <c r="F723" s="4" t="s">
        <v>37</v>
      </c>
      <c r="G723" s="4" t="s">
        <v>51</v>
      </c>
      <c r="H723" s="4"/>
      <c r="I723" s="4"/>
      <c r="J723" s="4" t="s">
        <v>52</v>
      </c>
      <c r="K723" s="4" t="s">
        <v>167</v>
      </c>
      <c r="L723" s="4" t="s">
        <v>168</v>
      </c>
      <c r="M723" s="4" t="s">
        <v>169</v>
      </c>
      <c r="N723" s="4" t="s">
        <v>36</v>
      </c>
      <c r="O723" s="4">
        <v>1</v>
      </c>
      <c r="P723" s="4" t="s">
        <v>56</v>
      </c>
      <c r="Q723" s="4">
        <v>22.98</v>
      </c>
      <c r="R723" s="4"/>
      <c r="S723" s="4"/>
      <c r="T723" s="4"/>
      <c r="U723" s="4"/>
      <c r="V723" s="4"/>
      <c r="W723" s="4"/>
      <c r="X723" s="4"/>
      <c r="Y723" s="4" t="s">
        <v>2547</v>
      </c>
      <c r="Z723" s="4" t="s">
        <v>152</v>
      </c>
      <c r="AA723" s="4" t="s">
        <v>3815</v>
      </c>
      <c r="AB723" s="4" t="s">
        <v>59</v>
      </c>
      <c r="AC723" s="4"/>
      <c r="AD723" s="4" t="b">
        <v>0</v>
      </c>
      <c r="AE723" s="4"/>
      <c r="AF723" s="4"/>
      <c r="AG723" s="12">
        <f t="shared" si="11"/>
        <v>43259</v>
      </c>
    </row>
    <row r="724" s="10" customFormat="1" spans="1:33">
      <c r="A724" s="4" t="s">
        <v>3809</v>
      </c>
      <c r="B724" s="4" t="s">
        <v>3809</v>
      </c>
      <c r="C724" s="4" t="s">
        <v>3810</v>
      </c>
      <c r="D724" s="4" t="s">
        <v>3811</v>
      </c>
      <c r="E724" s="4" t="s">
        <v>36</v>
      </c>
      <c r="F724" s="4" t="s">
        <v>37</v>
      </c>
      <c r="G724" s="4" t="s">
        <v>51</v>
      </c>
      <c r="H724" s="4"/>
      <c r="I724" s="4"/>
      <c r="J724" s="4" t="s">
        <v>52</v>
      </c>
      <c r="K724" s="4" t="s">
        <v>3816</v>
      </c>
      <c r="L724" s="4" t="s">
        <v>3817</v>
      </c>
      <c r="M724" s="4" t="s">
        <v>3818</v>
      </c>
      <c r="N724" s="4" t="s">
        <v>36</v>
      </c>
      <c r="O724" s="4">
        <v>1</v>
      </c>
      <c r="P724" s="4" t="s">
        <v>56</v>
      </c>
      <c r="Q724" s="4">
        <v>22.98</v>
      </c>
      <c r="R724" s="4"/>
      <c r="S724" s="4"/>
      <c r="T724" s="4"/>
      <c r="U724" s="4"/>
      <c r="V724" s="4"/>
      <c r="W724" s="4"/>
      <c r="X724" s="4"/>
      <c r="Y724" s="4" t="s">
        <v>2547</v>
      </c>
      <c r="Z724" s="4" t="s">
        <v>152</v>
      </c>
      <c r="AA724" s="4" t="s">
        <v>3815</v>
      </c>
      <c r="AB724" s="4" t="s">
        <v>59</v>
      </c>
      <c r="AC724" s="4"/>
      <c r="AD724" s="4" t="b">
        <v>0</v>
      </c>
      <c r="AE724" s="4"/>
      <c r="AF724" s="4"/>
      <c r="AG724" s="12">
        <f t="shared" si="11"/>
        <v>43259</v>
      </c>
    </row>
    <row r="725" s="10" customFormat="1" spans="1:33">
      <c r="A725" s="4" t="s">
        <v>3809</v>
      </c>
      <c r="B725" s="4" t="s">
        <v>3809</v>
      </c>
      <c r="C725" s="4" t="s">
        <v>3810</v>
      </c>
      <c r="D725" s="4" t="s">
        <v>3811</v>
      </c>
      <c r="E725" s="4" t="s">
        <v>36</v>
      </c>
      <c r="F725" s="4" t="s">
        <v>37</v>
      </c>
      <c r="G725" s="4" t="s">
        <v>51</v>
      </c>
      <c r="H725" s="4"/>
      <c r="I725" s="4"/>
      <c r="J725" s="4" t="s">
        <v>52</v>
      </c>
      <c r="K725" s="4" t="s">
        <v>2370</v>
      </c>
      <c r="L725" s="4" t="s">
        <v>2371</v>
      </c>
      <c r="M725" s="4" t="s">
        <v>2372</v>
      </c>
      <c r="N725" s="4" t="s">
        <v>36</v>
      </c>
      <c r="O725" s="4">
        <v>1</v>
      </c>
      <c r="P725" s="4" t="s">
        <v>56</v>
      </c>
      <c r="Q725" s="4">
        <v>22.98</v>
      </c>
      <c r="R725" s="4"/>
      <c r="S725" s="4"/>
      <c r="T725" s="4"/>
      <c r="U725" s="4"/>
      <c r="V725" s="4"/>
      <c r="W725" s="4"/>
      <c r="X725" s="4"/>
      <c r="Y725" s="4" t="s">
        <v>2547</v>
      </c>
      <c r="Z725" s="4" t="s">
        <v>152</v>
      </c>
      <c r="AA725" s="4" t="s">
        <v>3815</v>
      </c>
      <c r="AB725" s="4" t="s">
        <v>59</v>
      </c>
      <c r="AC725" s="4"/>
      <c r="AD725" s="4" t="b">
        <v>0</v>
      </c>
      <c r="AE725" s="4"/>
      <c r="AF725" s="4"/>
      <c r="AG725" s="12">
        <f t="shared" si="11"/>
        <v>43259</v>
      </c>
    </row>
    <row r="726" s="10" customFormat="1" spans="1:33">
      <c r="A726" s="4" t="s">
        <v>3819</v>
      </c>
      <c r="B726" s="4" t="s">
        <v>3819</v>
      </c>
      <c r="C726" s="4" t="s">
        <v>3820</v>
      </c>
      <c r="D726" s="4" t="s">
        <v>3821</v>
      </c>
      <c r="E726" s="4" t="s">
        <v>36</v>
      </c>
      <c r="F726" s="4" t="s">
        <v>37</v>
      </c>
      <c r="G726" s="4" t="s">
        <v>51</v>
      </c>
      <c r="H726" s="4"/>
      <c r="I726" s="4"/>
      <c r="J726" s="4" t="s">
        <v>52</v>
      </c>
      <c r="K726" s="4" t="s">
        <v>864</v>
      </c>
      <c r="L726" s="4" t="s">
        <v>865</v>
      </c>
      <c r="M726" s="4" t="s">
        <v>866</v>
      </c>
      <c r="N726" s="4" t="s">
        <v>36</v>
      </c>
      <c r="O726" s="4">
        <v>1</v>
      </c>
      <c r="P726" s="4" t="s">
        <v>56</v>
      </c>
      <c r="Q726" s="4">
        <v>23.98</v>
      </c>
      <c r="R726" s="4"/>
      <c r="S726" s="4"/>
      <c r="T726" s="4"/>
      <c r="U726" s="4"/>
      <c r="V726" s="4"/>
      <c r="W726" s="4"/>
      <c r="X726" s="4"/>
      <c r="Y726" s="4" t="s">
        <v>3822</v>
      </c>
      <c r="Z726" s="4" t="s">
        <v>58</v>
      </c>
      <c r="AA726" s="4" t="s">
        <v>3823</v>
      </c>
      <c r="AB726" s="4" t="s">
        <v>59</v>
      </c>
      <c r="AC726" s="4"/>
      <c r="AD726" s="4" t="b">
        <v>0</v>
      </c>
      <c r="AE726" s="4"/>
      <c r="AF726" s="4"/>
      <c r="AG726" s="12">
        <f t="shared" si="11"/>
        <v>43259</v>
      </c>
    </row>
    <row r="727" s="10" customFormat="1" spans="1:33">
      <c r="A727" s="4" t="s">
        <v>3824</v>
      </c>
      <c r="B727" s="4" t="s">
        <v>3824</v>
      </c>
      <c r="C727" s="4" t="s">
        <v>3825</v>
      </c>
      <c r="D727" s="4" t="s">
        <v>3826</v>
      </c>
      <c r="E727" s="4" t="s">
        <v>36</v>
      </c>
      <c r="F727" s="4" t="s">
        <v>37</v>
      </c>
      <c r="G727" s="4" t="s">
        <v>51</v>
      </c>
      <c r="H727" s="4"/>
      <c r="I727" s="4"/>
      <c r="J727" s="4" t="s">
        <v>52</v>
      </c>
      <c r="K727" s="4" t="s">
        <v>348</v>
      </c>
      <c r="L727" s="4" t="s">
        <v>349</v>
      </c>
      <c r="M727" s="4" t="s">
        <v>350</v>
      </c>
      <c r="N727" s="4" t="s">
        <v>36</v>
      </c>
      <c r="O727" s="4">
        <v>1</v>
      </c>
      <c r="P727" s="4" t="s">
        <v>56</v>
      </c>
      <c r="Q727" s="4">
        <v>23.98</v>
      </c>
      <c r="R727" s="4"/>
      <c r="S727" s="4"/>
      <c r="T727" s="4"/>
      <c r="U727" s="4"/>
      <c r="V727" s="4"/>
      <c r="W727" s="4"/>
      <c r="X727" s="4"/>
      <c r="Y727" s="4" t="s">
        <v>3827</v>
      </c>
      <c r="Z727" s="4" t="s">
        <v>143</v>
      </c>
      <c r="AA727" s="4">
        <v>27510</v>
      </c>
      <c r="AB727" s="4" t="s">
        <v>59</v>
      </c>
      <c r="AC727" s="4"/>
      <c r="AD727" s="4" t="b">
        <v>0</v>
      </c>
      <c r="AE727" s="4"/>
      <c r="AF727" s="4"/>
      <c r="AG727" s="12">
        <f t="shared" si="11"/>
        <v>43259</v>
      </c>
    </row>
    <row r="728" s="10" customFormat="1" spans="1:33">
      <c r="A728" s="4" t="s">
        <v>3828</v>
      </c>
      <c r="B728" s="4" t="s">
        <v>3828</v>
      </c>
      <c r="C728" s="4" t="s">
        <v>3829</v>
      </c>
      <c r="D728" s="4" t="s">
        <v>3830</v>
      </c>
      <c r="E728" s="4" t="s">
        <v>36</v>
      </c>
      <c r="F728" s="4" t="s">
        <v>37</v>
      </c>
      <c r="G728" s="4" t="s">
        <v>51</v>
      </c>
      <c r="H728" s="4"/>
      <c r="I728" s="4"/>
      <c r="J728" s="4" t="s">
        <v>157</v>
      </c>
      <c r="K728" s="4" t="s">
        <v>3831</v>
      </c>
      <c r="L728" s="4" t="s">
        <v>3832</v>
      </c>
      <c r="M728" s="4" t="s">
        <v>3833</v>
      </c>
      <c r="N728" s="4" t="s">
        <v>36</v>
      </c>
      <c r="O728" s="4">
        <v>1</v>
      </c>
      <c r="P728" s="4" t="s">
        <v>56</v>
      </c>
      <c r="Q728" s="4">
        <v>24.98</v>
      </c>
      <c r="R728" s="4"/>
      <c r="S728" s="4">
        <v>2.19</v>
      </c>
      <c r="T728" s="4"/>
      <c r="U728" s="4"/>
      <c r="V728" s="4"/>
      <c r="W728" s="4"/>
      <c r="X728" s="4"/>
      <c r="Y728" s="4" t="s">
        <v>3834</v>
      </c>
      <c r="Z728" s="4" t="s">
        <v>2144</v>
      </c>
      <c r="AA728" s="4">
        <v>83330</v>
      </c>
      <c r="AB728" s="4" t="s">
        <v>59</v>
      </c>
      <c r="AC728" s="4"/>
      <c r="AD728" s="4" t="b">
        <v>0</v>
      </c>
      <c r="AE728" s="4"/>
      <c r="AF728" s="4"/>
      <c r="AG728" s="12">
        <f t="shared" si="11"/>
        <v>43259</v>
      </c>
    </row>
    <row r="729" s="10" customFormat="1" spans="1:33">
      <c r="A729" s="4" t="s">
        <v>3835</v>
      </c>
      <c r="B729" s="4" t="s">
        <v>3835</v>
      </c>
      <c r="C729" s="4" t="s">
        <v>3836</v>
      </c>
      <c r="D729" s="4" t="s">
        <v>3837</v>
      </c>
      <c r="E729" s="4" t="s">
        <v>36</v>
      </c>
      <c r="F729" s="4" t="s">
        <v>37</v>
      </c>
      <c r="G729" s="4" t="s">
        <v>51</v>
      </c>
      <c r="H729" s="4"/>
      <c r="I729" s="4"/>
      <c r="J729" s="4" t="s">
        <v>52</v>
      </c>
      <c r="K729" s="4" t="s">
        <v>53</v>
      </c>
      <c r="L729" s="4" t="s">
        <v>54</v>
      </c>
      <c r="M729" s="4" t="s">
        <v>55</v>
      </c>
      <c r="N729" s="4" t="s">
        <v>36</v>
      </c>
      <c r="O729" s="4">
        <v>1</v>
      </c>
      <c r="P729" s="4" t="s">
        <v>56</v>
      </c>
      <c r="Q729" s="4">
        <v>22.98</v>
      </c>
      <c r="R729" s="4"/>
      <c r="S729" s="4"/>
      <c r="T729" s="4"/>
      <c r="U729" s="4"/>
      <c r="V729" s="4"/>
      <c r="W729" s="4"/>
      <c r="X729" s="4"/>
      <c r="Y729" s="4" t="s">
        <v>541</v>
      </c>
      <c r="Z729" s="4" t="s">
        <v>290</v>
      </c>
      <c r="AA729" s="4" t="s">
        <v>2601</v>
      </c>
      <c r="AB729" s="4" t="s">
        <v>59</v>
      </c>
      <c r="AC729" s="4"/>
      <c r="AD729" s="4" t="b">
        <v>0</v>
      </c>
      <c r="AE729" s="4"/>
      <c r="AF729" s="4"/>
      <c r="AG729" s="12">
        <f t="shared" si="11"/>
        <v>43259</v>
      </c>
    </row>
    <row r="730" s="10" customFormat="1" spans="1:33">
      <c r="A730" s="4" t="s">
        <v>3835</v>
      </c>
      <c r="B730" s="4" t="s">
        <v>3835</v>
      </c>
      <c r="C730" s="4" t="s">
        <v>3836</v>
      </c>
      <c r="D730" s="4" t="s">
        <v>3837</v>
      </c>
      <c r="E730" s="4" t="s">
        <v>36</v>
      </c>
      <c r="F730" s="4" t="s">
        <v>37</v>
      </c>
      <c r="G730" s="4" t="s">
        <v>51</v>
      </c>
      <c r="H730" s="4"/>
      <c r="I730" s="4"/>
      <c r="J730" s="4" t="s">
        <v>52</v>
      </c>
      <c r="K730" s="4" t="s">
        <v>79</v>
      </c>
      <c r="L730" s="4" t="s">
        <v>80</v>
      </c>
      <c r="M730" s="4" t="s">
        <v>81</v>
      </c>
      <c r="N730" s="4" t="s">
        <v>36</v>
      </c>
      <c r="O730" s="4">
        <v>1</v>
      </c>
      <c r="P730" s="4" t="s">
        <v>56</v>
      </c>
      <c r="Q730" s="4">
        <v>22.98</v>
      </c>
      <c r="R730" s="4"/>
      <c r="S730" s="4"/>
      <c r="T730" s="4"/>
      <c r="U730" s="4"/>
      <c r="V730" s="4"/>
      <c r="W730" s="4"/>
      <c r="X730" s="4"/>
      <c r="Y730" s="4" t="s">
        <v>541</v>
      </c>
      <c r="Z730" s="4" t="s">
        <v>290</v>
      </c>
      <c r="AA730" s="4" t="s">
        <v>2601</v>
      </c>
      <c r="AB730" s="4" t="s">
        <v>59</v>
      </c>
      <c r="AC730" s="4"/>
      <c r="AD730" s="4" t="b">
        <v>0</v>
      </c>
      <c r="AE730" s="4"/>
      <c r="AF730" s="4"/>
      <c r="AG730" s="12">
        <f t="shared" si="11"/>
        <v>43259</v>
      </c>
    </row>
    <row r="731" s="10" customFormat="1" spans="1:33">
      <c r="A731" s="4" t="s">
        <v>3838</v>
      </c>
      <c r="B731" s="4" t="s">
        <v>3838</v>
      </c>
      <c r="C731" s="4" t="s">
        <v>3839</v>
      </c>
      <c r="D731" s="4" t="s">
        <v>3840</v>
      </c>
      <c r="E731" s="4" t="s">
        <v>36</v>
      </c>
      <c r="F731" s="4" t="s">
        <v>37</v>
      </c>
      <c r="G731" s="4" t="s">
        <v>51</v>
      </c>
      <c r="H731" s="4"/>
      <c r="I731" s="4"/>
      <c r="J731" s="4" t="s">
        <v>52</v>
      </c>
      <c r="K731" s="4" t="s">
        <v>602</v>
      </c>
      <c r="L731" s="4" t="s">
        <v>603</v>
      </c>
      <c r="M731" s="4" t="s">
        <v>604</v>
      </c>
      <c r="N731" s="4" t="s">
        <v>36</v>
      </c>
      <c r="O731" s="4">
        <v>1</v>
      </c>
      <c r="P731" s="4" t="s">
        <v>56</v>
      </c>
      <c r="Q731" s="4">
        <v>22.98</v>
      </c>
      <c r="R731" s="4"/>
      <c r="S731" s="4"/>
      <c r="T731" s="4"/>
      <c r="U731" s="4"/>
      <c r="V731" s="4"/>
      <c r="W731" s="4"/>
      <c r="X731" s="4"/>
      <c r="Y731" s="4" t="s">
        <v>334</v>
      </c>
      <c r="Z731" s="4" t="s">
        <v>335</v>
      </c>
      <c r="AA731" s="4" t="s">
        <v>3841</v>
      </c>
      <c r="AB731" s="4" t="s">
        <v>59</v>
      </c>
      <c r="AC731" s="4"/>
      <c r="AD731" s="4" t="b">
        <v>0</v>
      </c>
      <c r="AE731" s="4"/>
      <c r="AF731" s="4"/>
      <c r="AG731" s="12">
        <f t="shared" si="11"/>
        <v>43259</v>
      </c>
    </row>
    <row r="732" s="10" customFormat="1" spans="1:33">
      <c r="A732" s="4" t="s">
        <v>3842</v>
      </c>
      <c r="B732" s="4" t="s">
        <v>3842</v>
      </c>
      <c r="C732" s="4" t="s">
        <v>3843</v>
      </c>
      <c r="D732" s="4" t="s">
        <v>3844</v>
      </c>
      <c r="E732" s="4" t="s">
        <v>36</v>
      </c>
      <c r="F732" s="4" t="s">
        <v>37</v>
      </c>
      <c r="G732" s="4" t="s">
        <v>51</v>
      </c>
      <c r="H732" s="4"/>
      <c r="I732" s="4"/>
      <c r="J732" s="4" t="s">
        <v>52</v>
      </c>
      <c r="K732" s="4" t="s">
        <v>3845</v>
      </c>
      <c r="L732" s="4" t="s">
        <v>3846</v>
      </c>
      <c r="M732" s="4" t="s">
        <v>3847</v>
      </c>
      <c r="N732" s="4" t="s">
        <v>36</v>
      </c>
      <c r="O732" s="4">
        <v>1</v>
      </c>
      <c r="P732" s="4" t="s">
        <v>56</v>
      </c>
      <c r="Q732" s="4">
        <v>22.98</v>
      </c>
      <c r="R732" s="4"/>
      <c r="S732" s="4"/>
      <c r="T732" s="4"/>
      <c r="U732" s="4"/>
      <c r="V732" s="4"/>
      <c r="W732" s="4"/>
      <c r="X732" s="4"/>
      <c r="Y732" s="4" t="s">
        <v>3848</v>
      </c>
      <c r="Z732" s="4" t="s">
        <v>47</v>
      </c>
      <c r="AA732" s="4" t="s">
        <v>3849</v>
      </c>
      <c r="AB732" s="4" t="s">
        <v>59</v>
      </c>
      <c r="AC732" s="4"/>
      <c r="AD732" s="4" t="b">
        <v>0</v>
      </c>
      <c r="AE732" s="4"/>
      <c r="AF732" s="4"/>
      <c r="AG732" s="12">
        <f t="shared" si="11"/>
        <v>43259</v>
      </c>
    </row>
    <row r="733" s="10" customFormat="1" spans="1:33">
      <c r="A733" s="4" t="s">
        <v>3842</v>
      </c>
      <c r="B733" s="4" t="s">
        <v>3842</v>
      </c>
      <c r="C733" s="4" t="s">
        <v>3843</v>
      </c>
      <c r="D733" s="4" t="s">
        <v>3844</v>
      </c>
      <c r="E733" s="4" t="s">
        <v>36</v>
      </c>
      <c r="F733" s="4" t="s">
        <v>37</v>
      </c>
      <c r="G733" s="4" t="s">
        <v>51</v>
      </c>
      <c r="H733" s="4"/>
      <c r="I733" s="4"/>
      <c r="J733" s="4" t="s">
        <v>52</v>
      </c>
      <c r="K733" s="4" t="s">
        <v>1634</v>
      </c>
      <c r="L733" s="4" t="s">
        <v>1635</v>
      </c>
      <c r="M733" s="4" t="s">
        <v>1636</v>
      </c>
      <c r="N733" s="4" t="s">
        <v>36</v>
      </c>
      <c r="O733" s="4">
        <v>1</v>
      </c>
      <c r="P733" s="4" t="s">
        <v>56</v>
      </c>
      <c r="Q733" s="4">
        <v>22.98</v>
      </c>
      <c r="R733" s="4"/>
      <c r="S733" s="4"/>
      <c r="T733" s="4"/>
      <c r="U733" s="4"/>
      <c r="V733" s="4"/>
      <c r="W733" s="4"/>
      <c r="X733" s="4"/>
      <c r="Y733" s="4" t="s">
        <v>3848</v>
      </c>
      <c r="Z733" s="4" t="s">
        <v>47</v>
      </c>
      <c r="AA733" s="4" t="s">
        <v>3849</v>
      </c>
      <c r="AB733" s="4" t="s">
        <v>59</v>
      </c>
      <c r="AC733" s="4"/>
      <c r="AD733" s="4" t="b">
        <v>0</v>
      </c>
      <c r="AE733" s="4"/>
      <c r="AF733" s="4"/>
      <c r="AG733" s="12">
        <f t="shared" si="11"/>
        <v>43259</v>
      </c>
    </row>
    <row r="734" s="10" customFormat="1" spans="1:33">
      <c r="A734" s="4" t="s">
        <v>3850</v>
      </c>
      <c r="B734" s="4" t="s">
        <v>3850</v>
      </c>
      <c r="C734" s="4" t="s">
        <v>3851</v>
      </c>
      <c r="D734" s="4" t="s">
        <v>3852</v>
      </c>
      <c r="E734" s="4" t="s">
        <v>36</v>
      </c>
      <c r="F734" s="4" t="s">
        <v>37</v>
      </c>
      <c r="G734" s="4" t="s">
        <v>51</v>
      </c>
      <c r="H734" s="4"/>
      <c r="I734" s="4"/>
      <c r="J734" s="4" t="s">
        <v>52</v>
      </c>
      <c r="K734" s="4" t="s">
        <v>415</v>
      </c>
      <c r="L734" s="4" t="s">
        <v>416</v>
      </c>
      <c r="M734" s="4" t="s">
        <v>417</v>
      </c>
      <c r="N734" s="4" t="s">
        <v>36</v>
      </c>
      <c r="O734" s="4">
        <v>1</v>
      </c>
      <c r="P734" s="4" t="s">
        <v>56</v>
      </c>
      <c r="Q734" s="4">
        <v>22.98</v>
      </c>
      <c r="R734" s="4"/>
      <c r="S734" s="4"/>
      <c r="T734" s="4"/>
      <c r="U734" s="4"/>
      <c r="V734" s="4"/>
      <c r="W734" s="4"/>
      <c r="X734" s="4"/>
      <c r="Y734" s="4" t="s">
        <v>1248</v>
      </c>
      <c r="Z734" s="4" t="s">
        <v>1249</v>
      </c>
      <c r="AA734" s="4" t="s">
        <v>1250</v>
      </c>
      <c r="AB734" s="4" t="s">
        <v>59</v>
      </c>
      <c r="AC734" s="4"/>
      <c r="AD734" s="4" t="b">
        <v>0</v>
      </c>
      <c r="AE734" s="4"/>
      <c r="AF734" s="4"/>
      <c r="AG734" s="12">
        <f t="shared" si="11"/>
        <v>43259</v>
      </c>
    </row>
    <row r="735" s="10" customFormat="1" spans="1:33">
      <c r="A735" s="4" t="s">
        <v>3853</v>
      </c>
      <c r="B735" s="4" t="s">
        <v>3853</v>
      </c>
      <c r="C735" s="4" t="s">
        <v>3854</v>
      </c>
      <c r="D735" s="4" t="s">
        <v>3855</v>
      </c>
      <c r="E735" s="4" t="s">
        <v>36</v>
      </c>
      <c r="F735" s="4" t="s">
        <v>37</v>
      </c>
      <c r="G735" s="4" t="s">
        <v>51</v>
      </c>
      <c r="H735" s="4"/>
      <c r="I735" s="4"/>
      <c r="J735" s="4" t="s">
        <v>52</v>
      </c>
      <c r="K735" s="4" t="s">
        <v>148</v>
      </c>
      <c r="L735" s="4" t="s">
        <v>149</v>
      </c>
      <c r="M735" s="4" t="s">
        <v>150</v>
      </c>
      <c r="N735" s="4" t="s">
        <v>36</v>
      </c>
      <c r="O735" s="4">
        <v>1</v>
      </c>
      <c r="P735" s="4" t="s">
        <v>56</v>
      </c>
      <c r="Q735" s="4">
        <v>22.98</v>
      </c>
      <c r="R735" s="4"/>
      <c r="S735" s="4"/>
      <c r="T735" s="4"/>
      <c r="U735" s="4"/>
      <c r="V735" s="4"/>
      <c r="W735" s="4"/>
      <c r="X735" s="4"/>
      <c r="Y735" s="4" t="s">
        <v>3856</v>
      </c>
      <c r="Z735" s="4" t="s">
        <v>162</v>
      </c>
      <c r="AA735" s="4">
        <v>48161</v>
      </c>
      <c r="AB735" s="4" t="s">
        <v>59</v>
      </c>
      <c r="AC735" s="4"/>
      <c r="AD735" s="4" t="b">
        <v>0</v>
      </c>
      <c r="AE735" s="4"/>
      <c r="AF735" s="4"/>
      <c r="AG735" s="12">
        <f t="shared" si="11"/>
        <v>43259</v>
      </c>
    </row>
    <row r="736" s="10" customFormat="1" spans="1:33">
      <c r="A736" s="4" t="s">
        <v>3857</v>
      </c>
      <c r="B736" s="4" t="s">
        <v>3857</v>
      </c>
      <c r="C736" s="4" t="s">
        <v>3858</v>
      </c>
      <c r="D736" s="4" t="s">
        <v>3859</v>
      </c>
      <c r="E736" s="4" t="s">
        <v>36</v>
      </c>
      <c r="F736" s="4" t="s">
        <v>37</v>
      </c>
      <c r="G736" s="4" t="s">
        <v>51</v>
      </c>
      <c r="H736" s="4"/>
      <c r="I736" s="4"/>
      <c r="J736" s="4" t="s">
        <v>52</v>
      </c>
      <c r="K736" s="4" t="s">
        <v>3556</v>
      </c>
      <c r="L736" s="4" t="s">
        <v>3557</v>
      </c>
      <c r="M736" s="4" t="s">
        <v>3558</v>
      </c>
      <c r="N736" s="4" t="s">
        <v>36</v>
      </c>
      <c r="O736" s="4">
        <v>1</v>
      </c>
      <c r="P736" s="4" t="s">
        <v>56</v>
      </c>
      <c r="Q736" s="4">
        <v>22.98</v>
      </c>
      <c r="R736" s="4"/>
      <c r="S736" s="4"/>
      <c r="T736" s="4"/>
      <c r="U736" s="4"/>
      <c r="V736" s="4"/>
      <c r="W736" s="4"/>
      <c r="X736" s="4"/>
      <c r="Y736" s="4" t="s">
        <v>1259</v>
      </c>
      <c r="Z736" s="4" t="s">
        <v>47</v>
      </c>
      <c r="AA736" s="4">
        <v>95973</v>
      </c>
      <c r="AB736" s="4" t="s">
        <v>59</v>
      </c>
      <c r="AC736" s="4"/>
      <c r="AD736" s="4" t="b">
        <v>0</v>
      </c>
      <c r="AE736" s="4"/>
      <c r="AF736" s="4"/>
      <c r="AG736" s="12">
        <f t="shared" si="11"/>
        <v>43259</v>
      </c>
    </row>
    <row r="737" s="10" customFormat="1" spans="1:33">
      <c r="A737" s="4" t="s">
        <v>3860</v>
      </c>
      <c r="B737" s="4" t="s">
        <v>3860</v>
      </c>
      <c r="C737" s="4" t="s">
        <v>3861</v>
      </c>
      <c r="D737" s="4" t="s">
        <v>3862</v>
      </c>
      <c r="E737" s="4" t="s">
        <v>36</v>
      </c>
      <c r="F737" s="4" t="s">
        <v>37</v>
      </c>
      <c r="G737" s="4" t="s">
        <v>51</v>
      </c>
      <c r="H737" s="4"/>
      <c r="I737" s="4"/>
      <c r="J737" s="4" t="s">
        <v>52</v>
      </c>
      <c r="K737" s="4" t="s">
        <v>986</v>
      </c>
      <c r="L737" s="4" t="s">
        <v>987</v>
      </c>
      <c r="M737" s="4" t="s">
        <v>988</v>
      </c>
      <c r="N737" s="4" t="s">
        <v>36</v>
      </c>
      <c r="O737" s="4">
        <v>1</v>
      </c>
      <c r="P737" s="4" t="s">
        <v>56</v>
      </c>
      <c r="Q737" s="4">
        <v>23.98</v>
      </c>
      <c r="R737" s="4"/>
      <c r="S737" s="4"/>
      <c r="T737" s="4"/>
      <c r="U737" s="4"/>
      <c r="V737" s="4"/>
      <c r="W737" s="4"/>
      <c r="X737" s="4"/>
      <c r="Y737" s="4" t="s">
        <v>1703</v>
      </c>
      <c r="Z737" s="4" t="s">
        <v>759</v>
      </c>
      <c r="AA737" s="4">
        <v>55406</v>
      </c>
      <c r="AB737" s="4" t="s">
        <v>59</v>
      </c>
      <c r="AC737" s="4"/>
      <c r="AD737" s="4" t="b">
        <v>0</v>
      </c>
      <c r="AE737" s="4"/>
      <c r="AF737" s="4"/>
      <c r="AG737" s="12">
        <f t="shared" si="11"/>
        <v>43259</v>
      </c>
    </row>
    <row r="738" s="10" customFormat="1" spans="1:33">
      <c r="A738" s="4" t="s">
        <v>3863</v>
      </c>
      <c r="B738" s="4" t="s">
        <v>3863</v>
      </c>
      <c r="C738" s="4" t="s">
        <v>3864</v>
      </c>
      <c r="D738" s="4" t="s">
        <v>3865</v>
      </c>
      <c r="E738" s="4" t="s">
        <v>36</v>
      </c>
      <c r="F738" s="4" t="s">
        <v>37</v>
      </c>
      <c r="G738" s="4" t="s">
        <v>51</v>
      </c>
      <c r="H738" s="4"/>
      <c r="I738" s="4"/>
      <c r="J738" s="4" t="s">
        <v>52</v>
      </c>
      <c r="K738" s="4" t="s">
        <v>1127</v>
      </c>
      <c r="L738" s="4" t="s">
        <v>1128</v>
      </c>
      <c r="M738" s="4" t="s">
        <v>1129</v>
      </c>
      <c r="N738" s="4" t="s">
        <v>36</v>
      </c>
      <c r="O738" s="4">
        <v>1</v>
      </c>
      <c r="P738" s="4" t="s">
        <v>56</v>
      </c>
      <c r="Q738" s="4">
        <v>22.98</v>
      </c>
      <c r="R738" s="4"/>
      <c r="S738" s="4"/>
      <c r="T738" s="4"/>
      <c r="U738" s="4"/>
      <c r="V738" s="4"/>
      <c r="W738" s="4"/>
      <c r="X738" s="4"/>
      <c r="Y738" s="4" t="s">
        <v>3866</v>
      </c>
      <c r="Z738" s="4" t="s">
        <v>3867</v>
      </c>
      <c r="AA738" s="4">
        <v>54701</v>
      </c>
      <c r="AB738" s="4" t="s">
        <v>59</v>
      </c>
      <c r="AC738" s="4"/>
      <c r="AD738" s="4" t="b">
        <v>0</v>
      </c>
      <c r="AE738" s="4"/>
      <c r="AF738" s="4"/>
      <c r="AG738" s="12">
        <f t="shared" si="11"/>
        <v>43259</v>
      </c>
    </row>
    <row r="739" s="10" customFormat="1" spans="1:33">
      <c r="A739" s="4" t="s">
        <v>3863</v>
      </c>
      <c r="B739" s="4" t="s">
        <v>3863</v>
      </c>
      <c r="C739" s="4" t="s">
        <v>3864</v>
      </c>
      <c r="D739" s="4" t="s">
        <v>3865</v>
      </c>
      <c r="E739" s="4" t="s">
        <v>36</v>
      </c>
      <c r="F739" s="4" t="s">
        <v>37</v>
      </c>
      <c r="G739" s="4" t="s">
        <v>51</v>
      </c>
      <c r="H739" s="4"/>
      <c r="I739" s="4"/>
      <c r="J739" s="4" t="s">
        <v>52</v>
      </c>
      <c r="K739" s="4" t="s">
        <v>2981</v>
      </c>
      <c r="L739" s="4" t="s">
        <v>2982</v>
      </c>
      <c r="M739" s="4" t="s">
        <v>2983</v>
      </c>
      <c r="N739" s="4" t="s">
        <v>36</v>
      </c>
      <c r="O739" s="4">
        <v>1</v>
      </c>
      <c r="P739" s="4" t="s">
        <v>56</v>
      </c>
      <c r="Q739" s="4">
        <v>22.98</v>
      </c>
      <c r="R739" s="4"/>
      <c r="S739" s="4"/>
      <c r="T739" s="4"/>
      <c r="U739" s="4"/>
      <c r="V739" s="4"/>
      <c r="W739" s="4"/>
      <c r="X739" s="4"/>
      <c r="Y739" s="4" t="s">
        <v>3866</v>
      </c>
      <c r="Z739" s="4" t="s">
        <v>3867</v>
      </c>
      <c r="AA739" s="4">
        <v>54701</v>
      </c>
      <c r="AB739" s="4" t="s">
        <v>59</v>
      </c>
      <c r="AC739" s="4"/>
      <c r="AD739" s="4" t="b">
        <v>0</v>
      </c>
      <c r="AE739" s="4"/>
      <c r="AF739" s="4"/>
      <c r="AG739" s="12">
        <f t="shared" si="11"/>
        <v>43259</v>
      </c>
    </row>
    <row r="740" s="10" customFormat="1" spans="1:33">
      <c r="A740" s="4" t="s">
        <v>3868</v>
      </c>
      <c r="B740" s="4" t="s">
        <v>3868</v>
      </c>
      <c r="C740" s="4" t="s">
        <v>3869</v>
      </c>
      <c r="D740" s="4" t="s">
        <v>3870</v>
      </c>
      <c r="E740" s="4" t="s">
        <v>36</v>
      </c>
      <c r="F740" s="4" t="s">
        <v>37</v>
      </c>
      <c r="G740" s="4" t="s">
        <v>51</v>
      </c>
      <c r="H740" s="4"/>
      <c r="I740" s="4"/>
      <c r="J740" s="4" t="s">
        <v>52</v>
      </c>
      <c r="K740" s="4" t="s">
        <v>1403</v>
      </c>
      <c r="L740" s="4" t="s">
        <v>1404</v>
      </c>
      <c r="M740" s="4" t="s">
        <v>1405</v>
      </c>
      <c r="N740" s="4" t="s">
        <v>36</v>
      </c>
      <c r="O740" s="4">
        <v>1</v>
      </c>
      <c r="P740" s="4" t="s">
        <v>56</v>
      </c>
      <c r="Q740" s="4">
        <v>24.98</v>
      </c>
      <c r="R740" s="4"/>
      <c r="S740" s="4"/>
      <c r="T740" s="4"/>
      <c r="U740" s="4"/>
      <c r="V740" s="4"/>
      <c r="W740" s="4"/>
      <c r="X740" s="4"/>
      <c r="Y740" s="4" t="s">
        <v>3871</v>
      </c>
      <c r="Z740" s="4" t="s">
        <v>266</v>
      </c>
      <c r="AA740" s="4">
        <v>14217</v>
      </c>
      <c r="AB740" s="4" t="s">
        <v>59</v>
      </c>
      <c r="AC740" s="4"/>
      <c r="AD740" s="4" t="b">
        <v>0</v>
      </c>
      <c r="AE740" s="4"/>
      <c r="AF740" s="4"/>
      <c r="AG740" s="12">
        <f t="shared" si="11"/>
        <v>43259</v>
      </c>
    </row>
    <row r="741" s="10" customFormat="1" spans="1:33">
      <c r="A741" s="4" t="s">
        <v>3872</v>
      </c>
      <c r="B741" s="4" t="s">
        <v>3872</v>
      </c>
      <c r="C741" s="4" t="s">
        <v>3873</v>
      </c>
      <c r="D741" s="4" t="s">
        <v>3874</v>
      </c>
      <c r="E741" s="4" t="s">
        <v>36</v>
      </c>
      <c r="F741" s="4" t="s">
        <v>37</v>
      </c>
      <c r="G741" s="4" t="s">
        <v>51</v>
      </c>
      <c r="H741" s="4"/>
      <c r="I741" s="4"/>
      <c r="J741" s="4" t="s">
        <v>157</v>
      </c>
      <c r="K741" s="4" t="s">
        <v>925</v>
      </c>
      <c r="L741" s="4" t="s">
        <v>926</v>
      </c>
      <c r="M741" s="4" t="s">
        <v>927</v>
      </c>
      <c r="N741" s="4" t="s">
        <v>36</v>
      </c>
      <c r="O741" s="4">
        <v>1</v>
      </c>
      <c r="P741" s="4" t="s">
        <v>56</v>
      </c>
      <c r="Q741" s="4">
        <v>22.98</v>
      </c>
      <c r="R741" s="4"/>
      <c r="S741" s="4">
        <v>3.68</v>
      </c>
      <c r="T741" s="4"/>
      <c r="U741" s="4"/>
      <c r="V741" s="4"/>
      <c r="W741" s="4"/>
      <c r="X741" s="4"/>
      <c r="Y741" s="4" t="s">
        <v>1372</v>
      </c>
      <c r="Z741" s="4" t="s">
        <v>67</v>
      </c>
      <c r="AA741" s="4">
        <v>22153</v>
      </c>
      <c r="AB741" s="4" t="s">
        <v>59</v>
      </c>
      <c r="AC741" s="4"/>
      <c r="AD741" s="4" t="b">
        <v>0</v>
      </c>
      <c r="AE741" s="4"/>
      <c r="AF741" s="4"/>
      <c r="AG741" s="12">
        <f t="shared" si="11"/>
        <v>43259</v>
      </c>
    </row>
    <row r="742" s="10" customFormat="1" spans="1:33">
      <c r="A742" s="4" t="s">
        <v>3872</v>
      </c>
      <c r="B742" s="4" t="s">
        <v>3872</v>
      </c>
      <c r="C742" s="4" t="s">
        <v>3873</v>
      </c>
      <c r="D742" s="4" t="s">
        <v>3874</v>
      </c>
      <c r="E742" s="4" t="s">
        <v>36</v>
      </c>
      <c r="F742" s="4" t="s">
        <v>37</v>
      </c>
      <c r="G742" s="4" t="s">
        <v>51</v>
      </c>
      <c r="H742" s="4"/>
      <c r="I742" s="4"/>
      <c r="J742" s="4" t="s">
        <v>157</v>
      </c>
      <c r="K742" s="4" t="s">
        <v>1119</v>
      </c>
      <c r="L742" s="4" t="s">
        <v>1120</v>
      </c>
      <c r="M742" s="4" t="s">
        <v>1121</v>
      </c>
      <c r="N742" s="4" t="s">
        <v>36</v>
      </c>
      <c r="O742" s="4">
        <v>1</v>
      </c>
      <c r="P742" s="4" t="s">
        <v>56</v>
      </c>
      <c r="Q742" s="4">
        <v>23.98</v>
      </c>
      <c r="R742" s="4"/>
      <c r="S742" s="4">
        <v>3.86</v>
      </c>
      <c r="T742" s="4"/>
      <c r="U742" s="4"/>
      <c r="V742" s="4"/>
      <c r="W742" s="4"/>
      <c r="X742" s="4"/>
      <c r="Y742" s="4" t="s">
        <v>1372</v>
      </c>
      <c r="Z742" s="4" t="s">
        <v>67</v>
      </c>
      <c r="AA742" s="4">
        <v>22153</v>
      </c>
      <c r="AB742" s="4" t="s">
        <v>59</v>
      </c>
      <c r="AC742" s="4"/>
      <c r="AD742" s="4" t="b">
        <v>0</v>
      </c>
      <c r="AE742" s="4"/>
      <c r="AF742" s="4"/>
      <c r="AG742" s="12">
        <f t="shared" si="11"/>
        <v>43259</v>
      </c>
    </row>
    <row r="743" s="10" customFormat="1" spans="1:33">
      <c r="A743" s="4" t="s">
        <v>3875</v>
      </c>
      <c r="B743" s="4" t="s">
        <v>3875</v>
      </c>
      <c r="C743" s="4" t="s">
        <v>3876</v>
      </c>
      <c r="D743" s="4" t="s">
        <v>3877</v>
      </c>
      <c r="E743" s="4" t="s">
        <v>36</v>
      </c>
      <c r="F743" s="4" t="s">
        <v>37</v>
      </c>
      <c r="G743" s="4" t="s">
        <v>51</v>
      </c>
      <c r="H743" s="4"/>
      <c r="I743" s="4"/>
      <c r="J743" s="4" t="s">
        <v>52</v>
      </c>
      <c r="K743" s="4" t="s">
        <v>3878</v>
      </c>
      <c r="L743" s="4" t="s">
        <v>3879</v>
      </c>
      <c r="M743" s="4" t="s">
        <v>3880</v>
      </c>
      <c r="N743" s="4" t="s">
        <v>36</v>
      </c>
      <c r="O743" s="4">
        <v>1</v>
      </c>
      <c r="P743" s="4" t="s">
        <v>56</v>
      </c>
      <c r="Q743" s="4">
        <v>18.38</v>
      </c>
      <c r="R743" s="4"/>
      <c r="S743" s="4"/>
      <c r="T743" s="4"/>
      <c r="U743" s="4"/>
      <c r="V743" s="4"/>
      <c r="W743" s="4"/>
      <c r="X743" s="4"/>
      <c r="Y743" s="4" t="s">
        <v>1360</v>
      </c>
      <c r="Z743" s="4" t="s">
        <v>67</v>
      </c>
      <c r="AA743" s="4">
        <v>22202</v>
      </c>
      <c r="AB743" s="4" t="s">
        <v>59</v>
      </c>
      <c r="AC743" s="4"/>
      <c r="AD743" s="4" t="b">
        <v>0</v>
      </c>
      <c r="AE743" s="4"/>
      <c r="AF743" s="4"/>
      <c r="AG743" s="12">
        <f t="shared" si="11"/>
        <v>43259</v>
      </c>
    </row>
    <row r="744" s="10" customFormat="1" spans="1:33">
      <c r="A744" s="4" t="s">
        <v>3881</v>
      </c>
      <c r="B744" s="4" t="s">
        <v>3881</v>
      </c>
      <c r="C744" s="4" t="s">
        <v>3882</v>
      </c>
      <c r="D744" s="4" t="s">
        <v>3883</v>
      </c>
      <c r="E744" s="4" t="s">
        <v>36</v>
      </c>
      <c r="F744" s="4" t="s">
        <v>37</v>
      </c>
      <c r="G744" s="4" t="s">
        <v>51</v>
      </c>
      <c r="H744" s="4"/>
      <c r="I744" s="4"/>
      <c r="J744" s="4" t="s">
        <v>52</v>
      </c>
      <c r="K744" s="4" t="s">
        <v>546</v>
      </c>
      <c r="L744" s="4" t="s">
        <v>547</v>
      </c>
      <c r="M744" s="4" t="s">
        <v>548</v>
      </c>
      <c r="N744" s="4" t="s">
        <v>36</v>
      </c>
      <c r="O744" s="4">
        <v>1</v>
      </c>
      <c r="P744" s="4" t="s">
        <v>56</v>
      </c>
      <c r="Q744" s="4">
        <v>22.98</v>
      </c>
      <c r="R744" s="4"/>
      <c r="S744" s="4"/>
      <c r="T744" s="4"/>
      <c r="U744" s="4"/>
      <c r="V744" s="4"/>
      <c r="W744" s="4"/>
      <c r="X744" s="4"/>
      <c r="Y744" s="4" t="s">
        <v>3884</v>
      </c>
      <c r="Z744" s="4" t="s">
        <v>335</v>
      </c>
      <c r="AA744" s="4" t="s">
        <v>3885</v>
      </c>
      <c r="AB744" s="4" t="s">
        <v>59</v>
      </c>
      <c r="AC744" s="4"/>
      <c r="AD744" s="4" t="b">
        <v>0</v>
      </c>
      <c r="AE744" s="4"/>
      <c r="AF744" s="4"/>
      <c r="AG744" s="12">
        <f t="shared" si="11"/>
        <v>43259</v>
      </c>
    </row>
    <row r="745" s="10" customFormat="1" spans="1:33">
      <c r="A745" s="4" t="s">
        <v>3886</v>
      </c>
      <c r="B745" s="4" t="s">
        <v>3886</v>
      </c>
      <c r="C745" s="4" t="s">
        <v>3887</v>
      </c>
      <c r="D745" s="4" t="s">
        <v>3888</v>
      </c>
      <c r="E745" s="4" t="s">
        <v>36</v>
      </c>
      <c r="F745" s="4" t="s">
        <v>37</v>
      </c>
      <c r="G745" s="4" t="s">
        <v>51</v>
      </c>
      <c r="H745" s="4"/>
      <c r="I745" s="4"/>
      <c r="J745" s="4" t="s">
        <v>157</v>
      </c>
      <c r="K745" s="4" t="s">
        <v>2718</v>
      </c>
      <c r="L745" s="4" t="s">
        <v>2719</v>
      </c>
      <c r="M745" s="4" t="s">
        <v>2720</v>
      </c>
      <c r="N745" s="4" t="s">
        <v>36</v>
      </c>
      <c r="O745" s="4">
        <v>1</v>
      </c>
      <c r="P745" s="4" t="s">
        <v>56</v>
      </c>
      <c r="Q745" s="4">
        <v>20.98</v>
      </c>
      <c r="R745" s="4"/>
      <c r="S745" s="4">
        <v>2.93</v>
      </c>
      <c r="T745" s="4"/>
      <c r="U745" s="4"/>
      <c r="V745" s="4"/>
      <c r="W745" s="4"/>
      <c r="X745" s="4"/>
      <c r="Y745" s="4" t="s">
        <v>3889</v>
      </c>
      <c r="Z745" s="4" t="s">
        <v>290</v>
      </c>
      <c r="AA745" s="4" t="s">
        <v>3890</v>
      </c>
      <c r="AB745" s="4" t="s">
        <v>59</v>
      </c>
      <c r="AC745" s="4"/>
      <c r="AD745" s="4" t="b">
        <v>0</v>
      </c>
      <c r="AE745" s="4"/>
      <c r="AF745" s="4"/>
      <c r="AG745" s="12">
        <f t="shared" si="11"/>
        <v>43259</v>
      </c>
    </row>
    <row r="746" s="10" customFormat="1" spans="1:33">
      <c r="A746" s="4" t="s">
        <v>3891</v>
      </c>
      <c r="B746" s="4" t="s">
        <v>3891</v>
      </c>
      <c r="C746" s="4" t="s">
        <v>3892</v>
      </c>
      <c r="D746" s="4" t="s">
        <v>3893</v>
      </c>
      <c r="E746" s="4" t="s">
        <v>36</v>
      </c>
      <c r="F746" s="4" t="s">
        <v>37</v>
      </c>
      <c r="G746" s="4" t="s">
        <v>51</v>
      </c>
      <c r="H746" s="4"/>
      <c r="I746" s="4"/>
      <c r="J746" s="4" t="s">
        <v>39</v>
      </c>
      <c r="K746" s="4" t="s">
        <v>2422</v>
      </c>
      <c r="L746" s="4" t="s">
        <v>2423</v>
      </c>
      <c r="M746" s="4" t="s">
        <v>2424</v>
      </c>
      <c r="N746" s="4" t="s">
        <v>36</v>
      </c>
      <c r="O746" s="4">
        <v>1</v>
      </c>
      <c r="P746" s="4" t="s">
        <v>56</v>
      </c>
      <c r="Q746" s="4">
        <v>21.98</v>
      </c>
      <c r="R746" s="4"/>
      <c r="S746" s="4">
        <v>8.99</v>
      </c>
      <c r="T746" s="4"/>
      <c r="U746" s="4"/>
      <c r="V746" s="4"/>
      <c r="W746" s="4"/>
      <c r="X746" s="4"/>
      <c r="Y746" s="4" t="s">
        <v>3894</v>
      </c>
      <c r="Z746" s="4" t="s">
        <v>233</v>
      </c>
      <c r="AA746" s="4" t="s">
        <v>3895</v>
      </c>
      <c r="AB746" s="4" t="s">
        <v>59</v>
      </c>
      <c r="AC746" s="4"/>
      <c r="AD746" s="4" t="b">
        <v>0</v>
      </c>
      <c r="AE746" s="4"/>
      <c r="AF746" s="4"/>
      <c r="AG746" s="12">
        <f t="shared" si="11"/>
        <v>43259</v>
      </c>
    </row>
    <row r="747" s="10" customFormat="1" spans="1:33">
      <c r="A747" s="4" t="s">
        <v>3891</v>
      </c>
      <c r="B747" s="4" t="s">
        <v>3891</v>
      </c>
      <c r="C747" s="4" t="s">
        <v>3892</v>
      </c>
      <c r="D747" s="4" t="s">
        <v>3893</v>
      </c>
      <c r="E747" s="4" t="s">
        <v>36</v>
      </c>
      <c r="F747" s="4" t="s">
        <v>37</v>
      </c>
      <c r="G747" s="4" t="s">
        <v>51</v>
      </c>
      <c r="H747" s="4"/>
      <c r="I747" s="4"/>
      <c r="J747" s="4" t="s">
        <v>39</v>
      </c>
      <c r="K747" s="4" t="s">
        <v>2501</v>
      </c>
      <c r="L747" s="4" t="s">
        <v>2502</v>
      </c>
      <c r="M747" s="4" t="s">
        <v>2503</v>
      </c>
      <c r="N747" s="4" t="s">
        <v>36</v>
      </c>
      <c r="O747" s="4">
        <v>1</v>
      </c>
      <c r="P747" s="4" t="s">
        <v>56</v>
      </c>
      <c r="Q747" s="4">
        <v>19.98</v>
      </c>
      <c r="R747" s="4"/>
      <c r="S747" s="4">
        <v>8.99</v>
      </c>
      <c r="T747" s="4"/>
      <c r="U747" s="4"/>
      <c r="V747" s="4"/>
      <c r="W747" s="4"/>
      <c r="X747" s="4"/>
      <c r="Y747" s="4" t="s">
        <v>3894</v>
      </c>
      <c r="Z747" s="4" t="s">
        <v>233</v>
      </c>
      <c r="AA747" s="4" t="s">
        <v>3895</v>
      </c>
      <c r="AB747" s="4" t="s">
        <v>59</v>
      </c>
      <c r="AC747" s="4"/>
      <c r="AD747" s="4" t="b">
        <v>0</v>
      </c>
      <c r="AE747" s="4"/>
      <c r="AF747" s="4"/>
      <c r="AG747" s="12">
        <f t="shared" si="11"/>
        <v>43259</v>
      </c>
    </row>
    <row r="748" s="10" customFormat="1" spans="1:33">
      <c r="A748" s="4" t="s">
        <v>3896</v>
      </c>
      <c r="B748" s="4" t="s">
        <v>3896</v>
      </c>
      <c r="C748" s="4" t="s">
        <v>3897</v>
      </c>
      <c r="D748" s="4" t="s">
        <v>3898</v>
      </c>
      <c r="E748" s="4" t="s">
        <v>36</v>
      </c>
      <c r="F748" s="4" t="s">
        <v>37</v>
      </c>
      <c r="G748" s="4" t="s">
        <v>51</v>
      </c>
      <c r="H748" s="4"/>
      <c r="I748" s="4"/>
      <c r="J748" s="4" t="s">
        <v>52</v>
      </c>
      <c r="K748" s="4" t="s">
        <v>522</v>
      </c>
      <c r="L748" s="4" t="s">
        <v>523</v>
      </c>
      <c r="M748" s="4" t="s">
        <v>524</v>
      </c>
      <c r="N748" s="4" t="s">
        <v>36</v>
      </c>
      <c r="O748" s="4">
        <v>1</v>
      </c>
      <c r="P748" s="4" t="s">
        <v>56</v>
      </c>
      <c r="Q748" s="4">
        <v>23.98</v>
      </c>
      <c r="R748" s="4"/>
      <c r="S748" s="4"/>
      <c r="T748" s="4"/>
      <c r="U748" s="4"/>
      <c r="V748" s="4"/>
      <c r="W748" s="4"/>
      <c r="X748" s="4"/>
      <c r="Y748" s="4" t="s">
        <v>3899</v>
      </c>
      <c r="Z748" s="4" t="s">
        <v>233</v>
      </c>
      <c r="AA748" s="4" t="s">
        <v>3900</v>
      </c>
      <c r="AB748" s="4" t="s">
        <v>59</v>
      </c>
      <c r="AC748" s="4"/>
      <c r="AD748" s="4" t="b">
        <v>0</v>
      </c>
      <c r="AE748" s="4"/>
      <c r="AF748" s="4"/>
      <c r="AG748" s="12">
        <f t="shared" si="11"/>
        <v>43259</v>
      </c>
    </row>
    <row r="749" s="10" customFormat="1" spans="1:33">
      <c r="A749" s="4" t="s">
        <v>3901</v>
      </c>
      <c r="B749" s="4" t="s">
        <v>3901</v>
      </c>
      <c r="C749" s="4" t="s">
        <v>3902</v>
      </c>
      <c r="D749" s="4" t="s">
        <v>3903</v>
      </c>
      <c r="E749" s="4" t="s">
        <v>36</v>
      </c>
      <c r="F749" s="4" t="s">
        <v>37</v>
      </c>
      <c r="G749" s="4" t="s">
        <v>51</v>
      </c>
      <c r="H749" s="4"/>
      <c r="I749" s="4"/>
      <c r="J749" s="4" t="s">
        <v>157</v>
      </c>
      <c r="K749" s="4" t="s">
        <v>3111</v>
      </c>
      <c r="L749" s="4" t="s">
        <v>3112</v>
      </c>
      <c r="M749" s="4" t="s">
        <v>3113</v>
      </c>
      <c r="N749" s="4" t="s">
        <v>36</v>
      </c>
      <c r="O749" s="4">
        <v>1</v>
      </c>
      <c r="P749" s="4" t="s">
        <v>56</v>
      </c>
      <c r="Q749" s="4">
        <v>23.98</v>
      </c>
      <c r="R749" s="4"/>
      <c r="S749" s="4">
        <v>3.46</v>
      </c>
      <c r="T749" s="4"/>
      <c r="U749" s="4"/>
      <c r="V749" s="4"/>
      <c r="W749" s="4"/>
      <c r="X749" s="4">
        <v>3.46</v>
      </c>
      <c r="Y749" s="4" t="s">
        <v>1248</v>
      </c>
      <c r="Z749" s="4" t="s">
        <v>1249</v>
      </c>
      <c r="AA749" s="4" t="s">
        <v>3904</v>
      </c>
      <c r="AB749" s="4" t="s">
        <v>59</v>
      </c>
      <c r="AC749" s="4" t="s">
        <v>259</v>
      </c>
      <c r="AD749" s="4" t="b">
        <v>0</v>
      </c>
      <c r="AE749" s="4"/>
      <c r="AF749" s="4"/>
      <c r="AG749" s="12">
        <f t="shared" si="11"/>
        <v>43259</v>
      </c>
    </row>
    <row r="750" s="10" customFormat="1" spans="1:33">
      <c r="A750" s="4" t="s">
        <v>3905</v>
      </c>
      <c r="B750" s="4" t="s">
        <v>3905</v>
      </c>
      <c r="C750" s="4" t="s">
        <v>3906</v>
      </c>
      <c r="D750" s="4" t="s">
        <v>3907</v>
      </c>
      <c r="E750" s="4" t="s">
        <v>36</v>
      </c>
      <c r="F750" s="4" t="s">
        <v>37</v>
      </c>
      <c r="G750" s="4" t="s">
        <v>51</v>
      </c>
      <c r="H750" s="4"/>
      <c r="I750" s="4"/>
      <c r="J750" s="4" t="s">
        <v>52</v>
      </c>
      <c r="K750" s="4" t="s">
        <v>79</v>
      </c>
      <c r="L750" s="4" t="s">
        <v>80</v>
      </c>
      <c r="M750" s="4" t="s">
        <v>81</v>
      </c>
      <c r="N750" s="4" t="s">
        <v>36</v>
      </c>
      <c r="O750" s="4">
        <v>1</v>
      </c>
      <c r="P750" s="4" t="s">
        <v>56</v>
      </c>
      <c r="Q750" s="4">
        <v>22.98</v>
      </c>
      <c r="R750" s="4"/>
      <c r="S750" s="4"/>
      <c r="T750" s="4"/>
      <c r="U750" s="4"/>
      <c r="V750" s="4"/>
      <c r="W750" s="4"/>
      <c r="X750" s="4"/>
      <c r="Y750" s="4" t="s">
        <v>3908</v>
      </c>
      <c r="Z750" s="4" t="s">
        <v>233</v>
      </c>
      <c r="AA750" s="4">
        <v>76633</v>
      </c>
      <c r="AB750" s="4" t="s">
        <v>59</v>
      </c>
      <c r="AC750" s="4"/>
      <c r="AD750" s="4" t="b">
        <v>0</v>
      </c>
      <c r="AE750" s="4"/>
      <c r="AF750" s="4"/>
      <c r="AG750" s="12">
        <f t="shared" si="11"/>
        <v>43259</v>
      </c>
    </row>
    <row r="751" s="10" customFormat="1" spans="1:33">
      <c r="A751" s="4" t="s">
        <v>3909</v>
      </c>
      <c r="B751" s="4" t="s">
        <v>3909</v>
      </c>
      <c r="C751" s="4" t="s">
        <v>3910</v>
      </c>
      <c r="D751" s="4" t="s">
        <v>3911</v>
      </c>
      <c r="E751" s="4" t="s">
        <v>36</v>
      </c>
      <c r="F751" s="4" t="s">
        <v>37</v>
      </c>
      <c r="G751" s="4" t="s">
        <v>51</v>
      </c>
      <c r="H751" s="4"/>
      <c r="I751" s="4"/>
      <c r="J751" s="4" t="s">
        <v>52</v>
      </c>
      <c r="K751" s="4" t="s">
        <v>546</v>
      </c>
      <c r="L751" s="4" t="s">
        <v>547</v>
      </c>
      <c r="M751" s="4" t="s">
        <v>548</v>
      </c>
      <c r="N751" s="4" t="s">
        <v>36</v>
      </c>
      <c r="O751" s="4">
        <v>1</v>
      </c>
      <c r="P751" s="4" t="s">
        <v>56</v>
      </c>
      <c r="Q751" s="4">
        <v>22.98</v>
      </c>
      <c r="R751" s="4"/>
      <c r="S751" s="4"/>
      <c r="T751" s="4"/>
      <c r="U751" s="4"/>
      <c r="V751" s="4"/>
      <c r="W751" s="4"/>
      <c r="X751" s="4"/>
      <c r="Y751" s="4" t="s">
        <v>3912</v>
      </c>
      <c r="Z751" s="4" t="s">
        <v>1194</v>
      </c>
      <c r="AA751" s="4" t="s">
        <v>3913</v>
      </c>
      <c r="AB751" s="4" t="s">
        <v>59</v>
      </c>
      <c r="AC751" s="4"/>
      <c r="AD751" s="4" t="b">
        <v>0</v>
      </c>
      <c r="AE751" s="4"/>
      <c r="AF751" s="4"/>
      <c r="AG751" s="12">
        <f t="shared" si="11"/>
        <v>43259</v>
      </c>
    </row>
    <row r="752" s="10" customFormat="1" spans="1:33">
      <c r="A752" s="4" t="s">
        <v>3914</v>
      </c>
      <c r="B752" s="4" t="s">
        <v>3914</v>
      </c>
      <c r="C752" s="4" t="s">
        <v>3915</v>
      </c>
      <c r="D752" s="4" t="s">
        <v>3916</v>
      </c>
      <c r="E752" s="4" t="s">
        <v>36</v>
      </c>
      <c r="F752" s="4" t="s">
        <v>37</v>
      </c>
      <c r="G752" s="4" t="s">
        <v>51</v>
      </c>
      <c r="H752" s="4"/>
      <c r="I752" s="4"/>
      <c r="J752" s="4" t="s">
        <v>52</v>
      </c>
      <c r="K752" s="4" t="s">
        <v>79</v>
      </c>
      <c r="L752" s="4" t="s">
        <v>80</v>
      </c>
      <c r="M752" s="4" t="s">
        <v>81</v>
      </c>
      <c r="N752" s="4" t="s">
        <v>36</v>
      </c>
      <c r="O752" s="4">
        <v>1</v>
      </c>
      <c r="P752" s="4" t="s">
        <v>56</v>
      </c>
      <c r="Q752" s="4">
        <v>22.98</v>
      </c>
      <c r="R752" s="4"/>
      <c r="S752" s="4"/>
      <c r="T752" s="4"/>
      <c r="U752" s="4"/>
      <c r="V752" s="4"/>
      <c r="W752" s="4"/>
      <c r="X752" s="4"/>
      <c r="Y752" s="4" t="s">
        <v>3917</v>
      </c>
      <c r="Z752" s="4" t="s">
        <v>47</v>
      </c>
      <c r="AA752" s="4">
        <v>95451</v>
      </c>
      <c r="AB752" s="4" t="s">
        <v>59</v>
      </c>
      <c r="AC752" s="4"/>
      <c r="AD752" s="4" t="b">
        <v>0</v>
      </c>
      <c r="AE752" s="4"/>
      <c r="AF752" s="4"/>
      <c r="AG752" s="12">
        <f t="shared" si="11"/>
        <v>43259</v>
      </c>
    </row>
    <row r="753" s="10" customFormat="1" spans="1:33">
      <c r="A753" s="4" t="s">
        <v>3918</v>
      </c>
      <c r="B753" s="4" t="s">
        <v>3918</v>
      </c>
      <c r="C753" s="4" t="s">
        <v>3919</v>
      </c>
      <c r="D753" s="4" t="s">
        <v>3920</v>
      </c>
      <c r="E753" s="4" t="s">
        <v>36</v>
      </c>
      <c r="F753" s="4" t="s">
        <v>37</v>
      </c>
      <c r="G753" s="4" t="s">
        <v>51</v>
      </c>
      <c r="H753" s="4"/>
      <c r="I753" s="4"/>
      <c r="J753" s="4" t="s">
        <v>52</v>
      </c>
      <c r="K753" s="4" t="s">
        <v>322</v>
      </c>
      <c r="L753" s="4" t="s">
        <v>323</v>
      </c>
      <c r="M753" s="4" t="s">
        <v>324</v>
      </c>
      <c r="N753" s="4" t="s">
        <v>36</v>
      </c>
      <c r="O753" s="4">
        <v>1</v>
      </c>
      <c r="P753" s="4" t="s">
        <v>56</v>
      </c>
      <c r="Q753" s="4">
        <v>23.98</v>
      </c>
      <c r="R753" s="4"/>
      <c r="S753" s="4"/>
      <c r="T753" s="4"/>
      <c r="U753" s="4"/>
      <c r="V753" s="4"/>
      <c r="W753" s="4"/>
      <c r="X753" s="4"/>
      <c r="Y753" s="4" t="s">
        <v>3921</v>
      </c>
      <c r="Z753" s="4" t="s">
        <v>3922</v>
      </c>
      <c r="AA753" s="4" t="s">
        <v>3923</v>
      </c>
      <c r="AB753" s="4" t="s">
        <v>59</v>
      </c>
      <c r="AC753" s="4"/>
      <c r="AD753" s="4" t="b">
        <v>0</v>
      </c>
      <c r="AE753" s="4"/>
      <c r="AF753" s="4"/>
      <c r="AG753" s="12">
        <f t="shared" si="11"/>
        <v>43259</v>
      </c>
    </row>
    <row r="754" s="10" customFormat="1" spans="1:33">
      <c r="A754" s="4" t="s">
        <v>3924</v>
      </c>
      <c r="B754" s="4" t="s">
        <v>3924</v>
      </c>
      <c r="C754" s="4" t="s">
        <v>3925</v>
      </c>
      <c r="D754" s="4" t="s">
        <v>3926</v>
      </c>
      <c r="E754" s="4" t="s">
        <v>36</v>
      </c>
      <c r="F754" s="4" t="s">
        <v>37</v>
      </c>
      <c r="G754" s="4" t="s">
        <v>51</v>
      </c>
      <c r="H754" s="4"/>
      <c r="I754" s="4"/>
      <c r="J754" s="4" t="s">
        <v>157</v>
      </c>
      <c r="K754" s="4" t="s">
        <v>3927</v>
      </c>
      <c r="L754" s="4" t="s">
        <v>3928</v>
      </c>
      <c r="M754" s="4" t="s">
        <v>3929</v>
      </c>
      <c r="N754" s="4" t="s">
        <v>36</v>
      </c>
      <c r="O754" s="4">
        <v>1</v>
      </c>
      <c r="P754" s="4" t="s">
        <v>56</v>
      </c>
      <c r="Q754" s="4">
        <v>22.98</v>
      </c>
      <c r="R754" s="4"/>
      <c r="S754" s="4"/>
      <c r="T754" s="4"/>
      <c r="U754" s="4"/>
      <c r="V754" s="4"/>
      <c r="W754" s="4"/>
      <c r="X754" s="4"/>
      <c r="Y754" s="4" t="s">
        <v>3930</v>
      </c>
      <c r="Z754" s="4" t="s">
        <v>152</v>
      </c>
      <c r="AA754" s="4" t="s">
        <v>3931</v>
      </c>
      <c r="AB754" s="4" t="s">
        <v>59</v>
      </c>
      <c r="AC754" s="4"/>
      <c r="AD754" s="4" t="b">
        <v>0</v>
      </c>
      <c r="AE754" s="4"/>
      <c r="AF754" s="4"/>
      <c r="AG754" s="12">
        <f t="shared" si="11"/>
        <v>43259</v>
      </c>
    </row>
    <row r="755" s="10" customFormat="1" spans="1:33">
      <c r="A755" s="4" t="s">
        <v>3932</v>
      </c>
      <c r="B755" s="4" t="s">
        <v>3932</v>
      </c>
      <c r="C755" s="4" t="s">
        <v>3933</v>
      </c>
      <c r="D755" s="4" t="s">
        <v>3934</v>
      </c>
      <c r="E755" s="4" t="s">
        <v>36</v>
      </c>
      <c r="F755" s="4" t="s">
        <v>37</v>
      </c>
      <c r="G755" s="4" t="s">
        <v>51</v>
      </c>
      <c r="H755" s="4"/>
      <c r="I755" s="4"/>
      <c r="J755" s="4" t="s">
        <v>52</v>
      </c>
      <c r="K755" s="4" t="s">
        <v>72</v>
      </c>
      <c r="L755" s="4" t="s">
        <v>73</v>
      </c>
      <c r="M755" s="4" t="s">
        <v>74</v>
      </c>
      <c r="N755" s="4" t="s">
        <v>36</v>
      </c>
      <c r="O755" s="4">
        <v>1</v>
      </c>
      <c r="P755" s="4" t="s">
        <v>56</v>
      </c>
      <c r="Q755" s="4">
        <v>22.98</v>
      </c>
      <c r="R755" s="4"/>
      <c r="S755" s="4"/>
      <c r="T755" s="4"/>
      <c r="U755" s="4"/>
      <c r="V755" s="4"/>
      <c r="W755" s="4"/>
      <c r="X755" s="4"/>
      <c r="Y755" s="4" t="s">
        <v>3935</v>
      </c>
      <c r="Z755" s="4" t="s">
        <v>649</v>
      </c>
      <c r="AA755" s="4">
        <v>21146</v>
      </c>
      <c r="AB755" s="4" t="s">
        <v>59</v>
      </c>
      <c r="AC755" s="4"/>
      <c r="AD755" s="4" t="b">
        <v>0</v>
      </c>
      <c r="AE755" s="4"/>
      <c r="AF755" s="4"/>
      <c r="AG755" s="12">
        <f t="shared" si="11"/>
        <v>43259</v>
      </c>
    </row>
    <row r="756" s="10" customFormat="1" spans="1:33">
      <c r="A756" s="4" t="s">
        <v>3936</v>
      </c>
      <c r="B756" s="4" t="s">
        <v>3936</v>
      </c>
      <c r="C756" s="4" t="s">
        <v>3937</v>
      </c>
      <c r="D756" s="4" t="s">
        <v>3938</v>
      </c>
      <c r="E756" s="4" t="s">
        <v>36</v>
      </c>
      <c r="F756" s="4" t="s">
        <v>37</v>
      </c>
      <c r="G756" s="4" t="s">
        <v>51</v>
      </c>
      <c r="H756" s="4"/>
      <c r="I756" s="4"/>
      <c r="J756" s="4" t="s">
        <v>52</v>
      </c>
      <c r="K756" s="4" t="s">
        <v>2847</v>
      </c>
      <c r="L756" s="4" t="s">
        <v>2848</v>
      </c>
      <c r="M756" s="4" t="s">
        <v>2849</v>
      </c>
      <c r="N756" s="4" t="s">
        <v>36</v>
      </c>
      <c r="O756" s="4">
        <v>1</v>
      </c>
      <c r="P756" s="4" t="s">
        <v>56</v>
      </c>
      <c r="Q756" s="4">
        <v>20.98</v>
      </c>
      <c r="R756" s="4"/>
      <c r="S756" s="4"/>
      <c r="T756" s="4"/>
      <c r="U756" s="4"/>
      <c r="V756" s="4"/>
      <c r="W756" s="4"/>
      <c r="X756" s="4"/>
      <c r="Y756" s="4" t="s">
        <v>3939</v>
      </c>
      <c r="Z756" s="4" t="s">
        <v>451</v>
      </c>
      <c r="AA756" s="4" t="s">
        <v>3940</v>
      </c>
      <c r="AB756" s="4" t="s">
        <v>59</v>
      </c>
      <c r="AC756" s="4"/>
      <c r="AD756" s="4" t="b">
        <v>0</v>
      </c>
      <c r="AE756" s="4"/>
      <c r="AF756" s="4"/>
      <c r="AG756" s="12">
        <f t="shared" si="11"/>
        <v>43259</v>
      </c>
    </row>
    <row r="757" s="10" customFormat="1" spans="1:33">
      <c r="A757" s="4" t="s">
        <v>3941</v>
      </c>
      <c r="B757" s="4" t="s">
        <v>3941</v>
      </c>
      <c r="C757" s="4" t="s">
        <v>3942</v>
      </c>
      <c r="D757" s="4" t="s">
        <v>3943</v>
      </c>
      <c r="E757" s="4" t="s">
        <v>36</v>
      </c>
      <c r="F757" s="4" t="s">
        <v>37</v>
      </c>
      <c r="G757" s="4" t="s">
        <v>51</v>
      </c>
      <c r="H757" s="4"/>
      <c r="I757" s="4"/>
      <c r="J757" s="4" t="s">
        <v>52</v>
      </c>
      <c r="K757" s="4" t="s">
        <v>3944</v>
      </c>
      <c r="L757" s="4" t="s">
        <v>3945</v>
      </c>
      <c r="M757" s="4" t="s">
        <v>3946</v>
      </c>
      <c r="N757" s="4" t="s">
        <v>36</v>
      </c>
      <c r="O757" s="4">
        <v>1</v>
      </c>
      <c r="P757" s="4" t="s">
        <v>56</v>
      </c>
      <c r="Q757" s="4">
        <v>22.98</v>
      </c>
      <c r="R757" s="4"/>
      <c r="S757" s="4"/>
      <c r="T757" s="4"/>
      <c r="U757" s="4"/>
      <c r="V757" s="4"/>
      <c r="W757" s="4"/>
      <c r="X757" s="4"/>
      <c r="Y757" s="4" t="s">
        <v>3947</v>
      </c>
      <c r="Z757" s="4" t="s">
        <v>3948</v>
      </c>
      <c r="AA757" s="4">
        <v>7054</v>
      </c>
      <c r="AB757" s="4" t="s">
        <v>59</v>
      </c>
      <c r="AC757" s="4"/>
      <c r="AD757" s="4" t="b">
        <v>0</v>
      </c>
      <c r="AE757" s="4"/>
      <c r="AF757" s="4"/>
      <c r="AG757" s="12">
        <f t="shared" si="11"/>
        <v>43259</v>
      </c>
    </row>
    <row r="758" s="10" customFormat="1" spans="1:33">
      <c r="A758" s="4" t="s">
        <v>3949</v>
      </c>
      <c r="B758" s="4" t="s">
        <v>3949</v>
      </c>
      <c r="C758" s="4" t="s">
        <v>3950</v>
      </c>
      <c r="D758" s="4" t="s">
        <v>3951</v>
      </c>
      <c r="E758" s="4" t="s">
        <v>36</v>
      </c>
      <c r="F758" s="4" t="s">
        <v>37</v>
      </c>
      <c r="G758" s="4" t="s">
        <v>51</v>
      </c>
      <c r="H758" s="4"/>
      <c r="I758" s="4"/>
      <c r="J758" s="4" t="s">
        <v>52</v>
      </c>
      <c r="K758" s="4" t="s">
        <v>3952</v>
      </c>
      <c r="L758" s="4" t="s">
        <v>3953</v>
      </c>
      <c r="M758" s="4" t="s">
        <v>3954</v>
      </c>
      <c r="N758" s="4" t="s">
        <v>36</v>
      </c>
      <c r="O758" s="4">
        <v>1</v>
      </c>
      <c r="P758" s="4" t="s">
        <v>56</v>
      </c>
      <c r="Q758" s="4">
        <v>22.98</v>
      </c>
      <c r="R758" s="4"/>
      <c r="S758" s="4"/>
      <c r="T758" s="4"/>
      <c r="U758" s="4"/>
      <c r="V758" s="4"/>
      <c r="W758" s="4"/>
      <c r="X758" s="4"/>
      <c r="Y758" s="4" t="s">
        <v>3955</v>
      </c>
      <c r="Z758" s="4" t="s">
        <v>266</v>
      </c>
      <c r="AA758" s="4">
        <v>12065</v>
      </c>
      <c r="AB758" s="4" t="s">
        <v>59</v>
      </c>
      <c r="AC758" s="4"/>
      <c r="AD758" s="4" t="b">
        <v>0</v>
      </c>
      <c r="AE758" s="4"/>
      <c r="AF758" s="4"/>
      <c r="AG758" s="12">
        <f t="shared" si="11"/>
        <v>43259</v>
      </c>
    </row>
    <row r="759" s="10" customFormat="1" spans="1:33">
      <c r="A759" s="4" t="s">
        <v>3956</v>
      </c>
      <c r="B759" s="4" t="s">
        <v>3956</v>
      </c>
      <c r="C759" s="4" t="s">
        <v>3957</v>
      </c>
      <c r="D759" s="4" t="s">
        <v>3958</v>
      </c>
      <c r="E759" s="4" t="s">
        <v>36</v>
      </c>
      <c r="F759" s="4" t="s">
        <v>37</v>
      </c>
      <c r="G759" s="4" t="s">
        <v>51</v>
      </c>
      <c r="H759" s="4"/>
      <c r="I759" s="4"/>
      <c r="J759" s="4" t="s">
        <v>157</v>
      </c>
      <c r="K759" s="4" t="s">
        <v>486</v>
      </c>
      <c r="L759" s="4" t="s">
        <v>487</v>
      </c>
      <c r="M759" s="4" t="s">
        <v>488</v>
      </c>
      <c r="N759" s="4" t="s">
        <v>36</v>
      </c>
      <c r="O759" s="4">
        <v>1</v>
      </c>
      <c r="P759" s="4" t="s">
        <v>56</v>
      </c>
      <c r="Q759" s="4">
        <v>23.98</v>
      </c>
      <c r="R759" s="4"/>
      <c r="S759" s="4"/>
      <c r="T759" s="4"/>
      <c r="U759" s="4"/>
      <c r="V759" s="4"/>
      <c r="W759" s="4"/>
      <c r="X759" s="4"/>
      <c r="Y759" s="4" t="s">
        <v>3959</v>
      </c>
      <c r="Z759" s="4" t="s">
        <v>509</v>
      </c>
      <c r="AA759" s="4" t="s">
        <v>3960</v>
      </c>
      <c r="AB759" s="4" t="s">
        <v>59</v>
      </c>
      <c r="AC759" s="4"/>
      <c r="AD759" s="4" t="b">
        <v>0</v>
      </c>
      <c r="AE759" s="4"/>
      <c r="AF759" s="4"/>
      <c r="AG759" s="12">
        <f t="shared" si="11"/>
        <v>43259</v>
      </c>
    </row>
    <row r="760" s="10" customFormat="1" spans="1:33">
      <c r="A760" s="4" t="s">
        <v>3961</v>
      </c>
      <c r="B760" s="4" t="s">
        <v>3961</v>
      </c>
      <c r="C760" s="4" t="s">
        <v>3962</v>
      </c>
      <c r="D760" s="4" t="s">
        <v>3963</v>
      </c>
      <c r="E760" s="4" t="s">
        <v>36</v>
      </c>
      <c r="F760" s="4" t="s">
        <v>37</v>
      </c>
      <c r="G760" s="4" t="s">
        <v>51</v>
      </c>
      <c r="H760" s="4"/>
      <c r="I760" s="4"/>
      <c r="J760" s="4" t="s">
        <v>52</v>
      </c>
      <c r="K760" s="4" t="s">
        <v>2683</v>
      </c>
      <c r="L760" s="4" t="s">
        <v>2684</v>
      </c>
      <c r="M760" s="4" t="s">
        <v>2685</v>
      </c>
      <c r="N760" s="4" t="s">
        <v>36</v>
      </c>
      <c r="O760" s="4">
        <v>2</v>
      </c>
      <c r="P760" s="4" t="s">
        <v>56</v>
      </c>
      <c r="Q760" s="4">
        <v>45.96</v>
      </c>
      <c r="R760" s="4">
        <v>3.9</v>
      </c>
      <c r="S760" s="4"/>
      <c r="T760" s="4"/>
      <c r="U760" s="4"/>
      <c r="V760" s="4"/>
      <c r="W760" s="4"/>
      <c r="X760" s="4"/>
      <c r="Y760" s="4" t="s">
        <v>3964</v>
      </c>
      <c r="Z760" s="4" t="s">
        <v>366</v>
      </c>
      <c r="AA760" s="4" t="s">
        <v>3965</v>
      </c>
      <c r="AB760" s="4" t="s">
        <v>59</v>
      </c>
      <c r="AC760" s="4"/>
      <c r="AD760" s="4" t="b">
        <v>0</v>
      </c>
      <c r="AE760" s="4"/>
      <c r="AF760" s="4"/>
      <c r="AG760" s="12">
        <f t="shared" si="11"/>
        <v>43259</v>
      </c>
    </row>
    <row r="761" s="10" customFormat="1" spans="1:33">
      <c r="A761" s="4" t="s">
        <v>3961</v>
      </c>
      <c r="B761" s="4" t="s">
        <v>3961</v>
      </c>
      <c r="C761" s="4" t="s">
        <v>3962</v>
      </c>
      <c r="D761" s="4" t="s">
        <v>3963</v>
      </c>
      <c r="E761" s="4" t="s">
        <v>36</v>
      </c>
      <c r="F761" s="4" t="s">
        <v>37</v>
      </c>
      <c r="G761" s="4" t="s">
        <v>51</v>
      </c>
      <c r="H761" s="4"/>
      <c r="I761" s="4"/>
      <c r="J761" s="4" t="s">
        <v>52</v>
      </c>
      <c r="K761" s="4" t="s">
        <v>3556</v>
      </c>
      <c r="L761" s="4" t="s">
        <v>3557</v>
      </c>
      <c r="M761" s="4" t="s">
        <v>3558</v>
      </c>
      <c r="N761" s="4" t="s">
        <v>36</v>
      </c>
      <c r="O761" s="4">
        <v>2</v>
      </c>
      <c r="P761" s="4" t="s">
        <v>56</v>
      </c>
      <c r="Q761" s="4">
        <v>45.96</v>
      </c>
      <c r="R761" s="4">
        <v>3.9</v>
      </c>
      <c r="S761" s="4"/>
      <c r="T761" s="4"/>
      <c r="U761" s="4"/>
      <c r="V761" s="4"/>
      <c r="W761" s="4"/>
      <c r="X761" s="4"/>
      <c r="Y761" s="4" t="s">
        <v>3964</v>
      </c>
      <c r="Z761" s="4" t="s">
        <v>366</v>
      </c>
      <c r="AA761" s="4" t="s">
        <v>3965</v>
      </c>
      <c r="AB761" s="4" t="s">
        <v>59</v>
      </c>
      <c r="AC761" s="4"/>
      <c r="AD761" s="4" t="b">
        <v>0</v>
      </c>
      <c r="AE761" s="4"/>
      <c r="AF761" s="4"/>
      <c r="AG761" s="12">
        <f t="shared" si="11"/>
        <v>43259</v>
      </c>
    </row>
    <row r="762" s="10" customFormat="1" spans="1:33">
      <c r="A762" s="4" t="s">
        <v>3961</v>
      </c>
      <c r="B762" s="4" t="s">
        <v>3961</v>
      </c>
      <c r="C762" s="4" t="s">
        <v>3962</v>
      </c>
      <c r="D762" s="4" t="s">
        <v>3963</v>
      </c>
      <c r="E762" s="4" t="s">
        <v>36</v>
      </c>
      <c r="F762" s="4" t="s">
        <v>37</v>
      </c>
      <c r="G762" s="4" t="s">
        <v>51</v>
      </c>
      <c r="H762" s="4"/>
      <c r="I762" s="4"/>
      <c r="J762" s="4" t="s">
        <v>52</v>
      </c>
      <c r="K762" s="4" t="s">
        <v>3952</v>
      </c>
      <c r="L762" s="4" t="s">
        <v>3953</v>
      </c>
      <c r="M762" s="4" t="s">
        <v>3954</v>
      </c>
      <c r="N762" s="4" t="s">
        <v>36</v>
      </c>
      <c r="O762" s="4">
        <v>1</v>
      </c>
      <c r="P762" s="4" t="s">
        <v>56</v>
      </c>
      <c r="Q762" s="4">
        <v>22.98</v>
      </c>
      <c r="R762" s="4">
        <v>1.95</v>
      </c>
      <c r="S762" s="4"/>
      <c r="T762" s="4"/>
      <c r="U762" s="4"/>
      <c r="V762" s="4"/>
      <c r="W762" s="4"/>
      <c r="X762" s="4"/>
      <c r="Y762" s="4" t="s">
        <v>3964</v>
      </c>
      <c r="Z762" s="4" t="s">
        <v>366</v>
      </c>
      <c r="AA762" s="4" t="s">
        <v>3965</v>
      </c>
      <c r="AB762" s="4" t="s">
        <v>59</v>
      </c>
      <c r="AC762" s="4"/>
      <c r="AD762" s="4" t="b">
        <v>0</v>
      </c>
      <c r="AE762" s="4"/>
      <c r="AF762" s="4"/>
      <c r="AG762" s="12">
        <f t="shared" si="11"/>
        <v>43259</v>
      </c>
    </row>
    <row r="763" s="10" customFormat="1" spans="1:33">
      <c r="A763" s="4" t="s">
        <v>3966</v>
      </c>
      <c r="B763" s="4" t="s">
        <v>3966</v>
      </c>
      <c r="C763" s="4" t="s">
        <v>3967</v>
      </c>
      <c r="D763" s="4" t="s">
        <v>3968</v>
      </c>
      <c r="E763" s="4" t="s">
        <v>36</v>
      </c>
      <c r="F763" s="4" t="s">
        <v>37</v>
      </c>
      <c r="G763" s="4" t="s">
        <v>51</v>
      </c>
      <c r="H763" s="4"/>
      <c r="I763" s="4"/>
      <c r="J763" s="4" t="s">
        <v>52</v>
      </c>
      <c r="K763" s="4" t="s">
        <v>400</v>
      </c>
      <c r="L763" s="4" t="s">
        <v>401</v>
      </c>
      <c r="M763" s="4" t="s">
        <v>402</v>
      </c>
      <c r="N763" s="4" t="s">
        <v>36</v>
      </c>
      <c r="O763" s="4">
        <v>1</v>
      </c>
      <c r="P763" s="4" t="s">
        <v>56</v>
      </c>
      <c r="Q763" s="4">
        <v>23.98</v>
      </c>
      <c r="R763" s="4">
        <v>2.42</v>
      </c>
      <c r="S763" s="4"/>
      <c r="T763" s="4"/>
      <c r="U763" s="4"/>
      <c r="V763" s="4"/>
      <c r="W763" s="4"/>
      <c r="X763" s="4"/>
      <c r="Y763" s="4" t="s">
        <v>3969</v>
      </c>
      <c r="Z763" s="4" t="s">
        <v>366</v>
      </c>
      <c r="AA763" s="4" t="s">
        <v>3970</v>
      </c>
      <c r="AB763" s="4" t="s">
        <v>59</v>
      </c>
      <c r="AC763" s="4"/>
      <c r="AD763" s="4" t="b">
        <v>0</v>
      </c>
      <c r="AE763" s="4"/>
      <c r="AF763" s="4"/>
      <c r="AG763" s="12">
        <f t="shared" si="11"/>
        <v>43259</v>
      </c>
    </row>
    <row r="764" s="10" customFormat="1" spans="1:33">
      <c r="A764" s="4" t="s">
        <v>3966</v>
      </c>
      <c r="B764" s="4" t="s">
        <v>3966</v>
      </c>
      <c r="C764" s="4" t="s">
        <v>3967</v>
      </c>
      <c r="D764" s="4" t="s">
        <v>3968</v>
      </c>
      <c r="E764" s="4" t="s">
        <v>36</v>
      </c>
      <c r="F764" s="4" t="s">
        <v>37</v>
      </c>
      <c r="G764" s="4" t="s">
        <v>51</v>
      </c>
      <c r="H764" s="4"/>
      <c r="I764" s="4"/>
      <c r="J764" s="4" t="s">
        <v>52</v>
      </c>
      <c r="K764" s="4" t="s">
        <v>986</v>
      </c>
      <c r="L764" s="4" t="s">
        <v>987</v>
      </c>
      <c r="M764" s="4" t="s">
        <v>988</v>
      </c>
      <c r="N764" s="4" t="s">
        <v>36</v>
      </c>
      <c r="O764" s="4">
        <v>1</v>
      </c>
      <c r="P764" s="4" t="s">
        <v>56</v>
      </c>
      <c r="Q764" s="4">
        <v>23.98</v>
      </c>
      <c r="R764" s="4">
        <v>2.42</v>
      </c>
      <c r="S764" s="4"/>
      <c r="T764" s="4"/>
      <c r="U764" s="4"/>
      <c r="V764" s="4"/>
      <c r="W764" s="4"/>
      <c r="X764" s="4"/>
      <c r="Y764" s="4" t="s">
        <v>3969</v>
      </c>
      <c r="Z764" s="4" t="s">
        <v>366</v>
      </c>
      <c r="AA764" s="4" t="s">
        <v>3970</v>
      </c>
      <c r="AB764" s="4" t="s">
        <v>59</v>
      </c>
      <c r="AC764" s="4"/>
      <c r="AD764" s="4" t="b">
        <v>0</v>
      </c>
      <c r="AE764" s="4"/>
      <c r="AF764" s="4"/>
      <c r="AG764" s="12">
        <f t="shared" si="11"/>
        <v>43259</v>
      </c>
    </row>
    <row r="765" s="10" customFormat="1" spans="1:33">
      <c r="A765" s="4" t="s">
        <v>3971</v>
      </c>
      <c r="B765" s="4" t="s">
        <v>3971</v>
      </c>
      <c r="C765" s="4" t="s">
        <v>3972</v>
      </c>
      <c r="D765" s="4" t="s">
        <v>3973</v>
      </c>
      <c r="E765" s="4" t="s">
        <v>36</v>
      </c>
      <c r="F765" s="4" t="s">
        <v>37</v>
      </c>
      <c r="G765" s="4" t="s">
        <v>51</v>
      </c>
      <c r="H765" s="4"/>
      <c r="I765" s="4"/>
      <c r="J765" s="4" t="s">
        <v>52</v>
      </c>
      <c r="K765" s="4" t="s">
        <v>158</v>
      </c>
      <c r="L765" s="4" t="s">
        <v>159</v>
      </c>
      <c r="M765" s="4" t="s">
        <v>160</v>
      </c>
      <c r="N765" s="4" t="s">
        <v>36</v>
      </c>
      <c r="O765" s="4">
        <v>1</v>
      </c>
      <c r="P765" s="4" t="s">
        <v>56</v>
      </c>
      <c r="Q765" s="4">
        <v>21.98</v>
      </c>
      <c r="R765" s="4"/>
      <c r="S765" s="4"/>
      <c r="T765" s="4"/>
      <c r="U765" s="4"/>
      <c r="V765" s="4"/>
      <c r="W765" s="4"/>
      <c r="X765" s="4"/>
      <c r="Y765" s="4" t="s">
        <v>3974</v>
      </c>
      <c r="Z765" s="4" t="s">
        <v>116</v>
      </c>
      <c r="AA765" s="4" t="s">
        <v>3975</v>
      </c>
      <c r="AB765" s="4" t="s">
        <v>59</v>
      </c>
      <c r="AC765" s="4"/>
      <c r="AD765" s="4" t="b">
        <v>0</v>
      </c>
      <c r="AE765" s="4"/>
      <c r="AF765" s="4"/>
      <c r="AG765" s="12">
        <f t="shared" si="11"/>
        <v>43259</v>
      </c>
    </row>
    <row r="766" s="10" customFormat="1" spans="1:33">
      <c r="A766" s="4" t="s">
        <v>3976</v>
      </c>
      <c r="B766" s="4" t="s">
        <v>3976</v>
      </c>
      <c r="C766" s="4" t="s">
        <v>3977</v>
      </c>
      <c r="D766" s="4" t="s">
        <v>3978</v>
      </c>
      <c r="E766" s="4" t="s">
        <v>36</v>
      </c>
      <c r="F766" s="4" t="s">
        <v>37</v>
      </c>
      <c r="G766" s="4" t="s">
        <v>51</v>
      </c>
      <c r="H766" s="4"/>
      <c r="I766" s="4"/>
      <c r="J766" s="4" t="s">
        <v>52</v>
      </c>
      <c r="K766" s="4" t="s">
        <v>546</v>
      </c>
      <c r="L766" s="4" t="s">
        <v>547</v>
      </c>
      <c r="M766" s="4" t="s">
        <v>548</v>
      </c>
      <c r="N766" s="4" t="s">
        <v>36</v>
      </c>
      <c r="O766" s="4">
        <v>1</v>
      </c>
      <c r="P766" s="4" t="s">
        <v>56</v>
      </c>
      <c r="Q766" s="4">
        <v>22.98</v>
      </c>
      <c r="R766" s="4"/>
      <c r="S766" s="4"/>
      <c r="T766" s="4"/>
      <c r="U766" s="4"/>
      <c r="V766" s="4"/>
      <c r="W766" s="4"/>
      <c r="X766" s="4"/>
      <c r="Y766" s="4" t="s">
        <v>3979</v>
      </c>
      <c r="Z766" s="4" t="s">
        <v>451</v>
      </c>
      <c r="AA766" s="4" t="s">
        <v>3980</v>
      </c>
      <c r="AB766" s="4" t="s">
        <v>59</v>
      </c>
      <c r="AC766" s="4"/>
      <c r="AD766" s="4" t="b">
        <v>0</v>
      </c>
      <c r="AE766" s="4"/>
      <c r="AF766" s="4"/>
      <c r="AG766" s="12">
        <f t="shared" si="11"/>
        <v>43259</v>
      </c>
    </row>
    <row r="767" s="10" customFormat="1" spans="1:33">
      <c r="A767" s="4" t="s">
        <v>3981</v>
      </c>
      <c r="B767" s="4" t="s">
        <v>3981</v>
      </c>
      <c r="C767" s="4" t="s">
        <v>3982</v>
      </c>
      <c r="D767" s="4" t="s">
        <v>3983</v>
      </c>
      <c r="E767" s="4" t="s">
        <v>36</v>
      </c>
      <c r="F767" s="4" t="s">
        <v>37</v>
      </c>
      <c r="G767" s="4" t="s">
        <v>51</v>
      </c>
      <c r="H767" s="4"/>
      <c r="I767" s="4"/>
      <c r="J767" s="4" t="s">
        <v>52</v>
      </c>
      <c r="K767" s="4" t="s">
        <v>3984</v>
      </c>
      <c r="L767" s="4" t="s">
        <v>3985</v>
      </c>
      <c r="M767" s="4" t="s">
        <v>3986</v>
      </c>
      <c r="N767" s="4" t="s">
        <v>36</v>
      </c>
      <c r="O767" s="4">
        <v>1</v>
      </c>
      <c r="P767" s="4" t="s">
        <v>56</v>
      </c>
      <c r="Q767" s="4">
        <v>22.98</v>
      </c>
      <c r="R767" s="4"/>
      <c r="S767" s="4"/>
      <c r="T767" s="4"/>
      <c r="U767" s="4"/>
      <c r="V767" s="4"/>
      <c r="W767" s="4"/>
      <c r="X767" s="4"/>
      <c r="Y767" s="4" t="s">
        <v>3409</v>
      </c>
      <c r="Z767" s="4" t="s">
        <v>58</v>
      </c>
      <c r="AA767" s="4" t="s">
        <v>3987</v>
      </c>
      <c r="AB767" s="4" t="s">
        <v>59</v>
      </c>
      <c r="AC767" s="4"/>
      <c r="AD767" s="4" t="b">
        <v>0</v>
      </c>
      <c r="AE767" s="4"/>
      <c r="AF767" s="4"/>
      <c r="AG767" s="12">
        <f t="shared" si="11"/>
        <v>43259</v>
      </c>
    </row>
    <row r="768" s="10" customFormat="1" spans="1:33">
      <c r="A768" s="4" t="s">
        <v>3988</v>
      </c>
      <c r="B768" s="4" t="s">
        <v>3988</v>
      </c>
      <c r="C768" s="4" t="s">
        <v>3989</v>
      </c>
      <c r="D768" s="4" t="s">
        <v>3990</v>
      </c>
      <c r="E768" s="4" t="s">
        <v>36</v>
      </c>
      <c r="F768" s="4" t="s">
        <v>37</v>
      </c>
      <c r="G768" s="4" t="s">
        <v>51</v>
      </c>
      <c r="H768" s="4"/>
      <c r="I768" s="4"/>
      <c r="J768" s="4" t="s">
        <v>52</v>
      </c>
      <c r="K768" s="4" t="s">
        <v>1403</v>
      </c>
      <c r="L768" s="4" t="s">
        <v>1404</v>
      </c>
      <c r="M768" s="4" t="s">
        <v>1405</v>
      </c>
      <c r="N768" s="4" t="s">
        <v>36</v>
      </c>
      <c r="O768" s="4">
        <v>1</v>
      </c>
      <c r="P768" s="4" t="s">
        <v>56</v>
      </c>
      <c r="Q768" s="4">
        <v>24.98</v>
      </c>
      <c r="R768" s="4"/>
      <c r="S768" s="4"/>
      <c r="T768" s="4"/>
      <c r="U768" s="4"/>
      <c r="V768" s="4"/>
      <c r="W768" s="4"/>
      <c r="X768" s="4"/>
      <c r="Y768" s="4" t="s">
        <v>3991</v>
      </c>
      <c r="Z768" s="4" t="s">
        <v>3992</v>
      </c>
      <c r="AA768" s="4">
        <v>6831</v>
      </c>
      <c r="AB768" s="4" t="s">
        <v>59</v>
      </c>
      <c r="AC768" s="4"/>
      <c r="AD768" s="4" t="b">
        <v>0</v>
      </c>
      <c r="AE768" s="4"/>
      <c r="AF768" s="4"/>
      <c r="AG768" s="12">
        <f t="shared" si="11"/>
        <v>43259</v>
      </c>
    </row>
    <row r="769" s="10" customFormat="1" spans="1:33">
      <c r="A769" s="4" t="s">
        <v>3993</v>
      </c>
      <c r="B769" s="4" t="s">
        <v>3993</v>
      </c>
      <c r="C769" s="4" t="s">
        <v>3994</v>
      </c>
      <c r="D769" s="4" t="s">
        <v>3995</v>
      </c>
      <c r="E769" s="4" t="s">
        <v>36</v>
      </c>
      <c r="F769" s="4" t="s">
        <v>37</v>
      </c>
      <c r="G769" s="4" t="s">
        <v>51</v>
      </c>
      <c r="H769" s="4"/>
      <c r="I769" s="4"/>
      <c r="J769" s="4" t="s">
        <v>52</v>
      </c>
      <c r="K769" s="4" t="s">
        <v>72</v>
      </c>
      <c r="L769" s="4" t="s">
        <v>73</v>
      </c>
      <c r="M769" s="4" t="s">
        <v>74</v>
      </c>
      <c r="N769" s="4" t="s">
        <v>36</v>
      </c>
      <c r="O769" s="4">
        <v>1</v>
      </c>
      <c r="P769" s="4" t="s">
        <v>56</v>
      </c>
      <c r="Q769" s="4">
        <v>22.98</v>
      </c>
      <c r="R769" s="4"/>
      <c r="S769" s="4"/>
      <c r="T769" s="4"/>
      <c r="U769" s="4"/>
      <c r="V769" s="4"/>
      <c r="W769" s="4"/>
      <c r="X769" s="4"/>
      <c r="Y769" s="4" t="s">
        <v>3005</v>
      </c>
      <c r="Z769" s="4" t="s">
        <v>3006</v>
      </c>
      <c r="AA769" s="4" t="s">
        <v>3996</v>
      </c>
      <c r="AB769" s="4" t="s">
        <v>59</v>
      </c>
      <c r="AC769" s="4"/>
      <c r="AD769" s="4" t="b">
        <v>0</v>
      </c>
      <c r="AE769" s="4"/>
      <c r="AF769" s="4"/>
      <c r="AG769" s="12">
        <f t="shared" si="11"/>
        <v>43259</v>
      </c>
    </row>
    <row r="770" s="10" customFormat="1" spans="1:33">
      <c r="A770" s="4" t="s">
        <v>3993</v>
      </c>
      <c r="B770" s="4" t="s">
        <v>3993</v>
      </c>
      <c r="C770" s="4" t="s">
        <v>3994</v>
      </c>
      <c r="D770" s="4" t="s">
        <v>3995</v>
      </c>
      <c r="E770" s="4" t="s">
        <v>36</v>
      </c>
      <c r="F770" s="4" t="s">
        <v>37</v>
      </c>
      <c r="G770" s="4" t="s">
        <v>51</v>
      </c>
      <c r="H770" s="4"/>
      <c r="I770" s="4"/>
      <c r="J770" s="4" t="s">
        <v>52</v>
      </c>
      <c r="K770" s="4" t="s">
        <v>617</v>
      </c>
      <c r="L770" s="4" t="s">
        <v>618</v>
      </c>
      <c r="M770" s="4" t="s">
        <v>619</v>
      </c>
      <c r="N770" s="4" t="s">
        <v>36</v>
      </c>
      <c r="O770" s="4">
        <v>1</v>
      </c>
      <c r="P770" s="4" t="s">
        <v>56</v>
      </c>
      <c r="Q770" s="4">
        <v>22.98</v>
      </c>
      <c r="R770" s="4"/>
      <c r="S770" s="4"/>
      <c r="T770" s="4"/>
      <c r="U770" s="4"/>
      <c r="V770" s="4"/>
      <c r="W770" s="4"/>
      <c r="X770" s="4"/>
      <c r="Y770" s="4" t="s">
        <v>3005</v>
      </c>
      <c r="Z770" s="4" t="s">
        <v>3006</v>
      </c>
      <c r="AA770" s="4" t="s">
        <v>3996</v>
      </c>
      <c r="AB770" s="4" t="s">
        <v>59</v>
      </c>
      <c r="AC770" s="4"/>
      <c r="AD770" s="4" t="b">
        <v>0</v>
      </c>
      <c r="AE770" s="4"/>
      <c r="AF770" s="4"/>
      <c r="AG770" s="12">
        <f t="shared" ref="AG770:AG833" si="12">DATEVALUE(LEFT(C770,10))</f>
        <v>43259</v>
      </c>
    </row>
    <row r="771" s="10" customFormat="1" spans="1:33">
      <c r="A771" s="4" t="s">
        <v>3993</v>
      </c>
      <c r="B771" s="4" t="s">
        <v>3993</v>
      </c>
      <c r="C771" s="4" t="s">
        <v>3994</v>
      </c>
      <c r="D771" s="4" t="s">
        <v>3995</v>
      </c>
      <c r="E771" s="4" t="s">
        <v>36</v>
      </c>
      <c r="F771" s="4" t="s">
        <v>37</v>
      </c>
      <c r="G771" s="4" t="s">
        <v>51</v>
      </c>
      <c r="H771" s="4"/>
      <c r="I771" s="4"/>
      <c r="J771" s="4" t="s">
        <v>52</v>
      </c>
      <c r="K771" s="4" t="s">
        <v>79</v>
      </c>
      <c r="L771" s="4" t="s">
        <v>80</v>
      </c>
      <c r="M771" s="4" t="s">
        <v>81</v>
      </c>
      <c r="N771" s="4" t="s">
        <v>36</v>
      </c>
      <c r="O771" s="4">
        <v>1</v>
      </c>
      <c r="P771" s="4" t="s">
        <v>56</v>
      </c>
      <c r="Q771" s="4">
        <v>22.98</v>
      </c>
      <c r="R771" s="4"/>
      <c r="S771" s="4"/>
      <c r="T771" s="4"/>
      <c r="U771" s="4"/>
      <c r="V771" s="4"/>
      <c r="W771" s="4"/>
      <c r="X771" s="4"/>
      <c r="Y771" s="4" t="s">
        <v>3005</v>
      </c>
      <c r="Z771" s="4" t="s">
        <v>3006</v>
      </c>
      <c r="AA771" s="4" t="s">
        <v>3996</v>
      </c>
      <c r="AB771" s="4" t="s">
        <v>59</v>
      </c>
      <c r="AC771" s="4"/>
      <c r="AD771" s="4" t="b">
        <v>0</v>
      </c>
      <c r="AE771" s="4"/>
      <c r="AF771" s="4"/>
      <c r="AG771" s="12">
        <f t="shared" si="12"/>
        <v>43259</v>
      </c>
    </row>
    <row r="772" s="10" customFormat="1" spans="1:33">
      <c r="A772" s="4" t="s">
        <v>3997</v>
      </c>
      <c r="B772" s="4" t="s">
        <v>3997</v>
      </c>
      <c r="C772" s="4" t="s">
        <v>3998</v>
      </c>
      <c r="D772" s="4" t="s">
        <v>3999</v>
      </c>
      <c r="E772" s="4" t="s">
        <v>36</v>
      </c>
      <c r="F772" s="4" t="s">
        <v>37</v>
      </c>
      <c r="G772" s="4" t="s">
        <v>51</v>
      </c>
      <c r="H772" s="4"/>
      <c r="I772" s="4"/>
      <c r="J772" s="4" t="s">
        <v>52</v>
      </c>
      <c r="K772" s="4" t="s">
        <v>505</v>
      </c>
      <c r="L772" s="4" t="s">
        <v>506</v>
      </c>
      <c r="M772" s="4" t="s">
        <v>507</v>
      </c>
      <c r="N772" s="4" t="s">
        <v>36</v>
      </c>
      <c r="O772" s="4">
        <v>1</v>
      </c>
      <c r="P772" s="4" t="s">
        <v>56</v>
      </c>
      <c r="Q772" s="4">
        <v>22.98</v>
      </c>
      <c r="R772" s="4"/>
      <c r="S772" s="4"/>
      <c r="T772" s="4"/>
      <c r="U772" s="4"/>
      <c r="V772" s="4"/>
      <c r="W772" s="4"/>
      <c r="X772" s="4"/>
      <c r="Y772" s="4" t="s">
        <v>1341</v>
      </c>
      <c r="Z772" s="4" t="s">
        <v>649</v>
      </c>
      <c r="AA772" s="4" t="s">
        <v>4000</v>
      </c>
      <c r="AB772" s="4" t="s">
        <v>59</v>
      </c>
      <c r="AC772" s="4"/>
      <c r="AD772" s="4" t="b">
        <v>0</v>
      </c>
      <c r="AE772" s="4"/>
      <c r="AF772" s="4"/>
      <c r="AG772" s="12">
        <f t="shared" si="12"/>
        <v>43259</v>
      </c>
    </row>
    <row r="773" s="10" customFormat="1" spans="1:33">
      <c r="A773" s="4" t="s">
        <v>4001</v>
      </c>
      <c r="B773" s="4" t="s">
        <v>4001</v>
      </c>
      <c r="C773" s="4" t="s">
        <v>4002</v>
      </c>
      <c r="D773" s="4" t="s">
        <v>4003</v>
      </c>
      <c r="E773" s="4" t="s">
        <v>36</v>
      </c>
      <c r="F773" s="4" t="s">
        <v>37</v>
      </c>
      <c r="G773" s="4" t="s">
        <v>51</v>
      </c>
      <c r="H773" s="4"/>
      <c r="I773" s="4"/>
      <c r="J773" s="4" t="s">
        <v>52</v>
      </c>
      <c r="K773" s="4" t="s">
        <v>273</v>
      </c>
      <c r="L773" s="4" t="s">
        <v>274</v>
      </c>
      <c r="M773" s="4" t="s">
        <v>275</v>
      </c>
      <c r="N773" s="4" t="s">
        <v>36</v>
      </c>
      <c r="O773" s="4">
        <v>1</v>
      </c>
      <c r="P773" s="4" t="s">
        <v>56</v>
      </c>
      <c r="Q773" s="4">
        <v>22.98</v>
      </c>
      <c r="R773" s="4"/>
      <c r="S773" s="4"/>
      <c r="T773" s="4"/>
      <c r="U773" s="4"/>
      <c r="V773" s="4"/>
      <c r="W773" s="4"/>
      <c r="X773" s="4"/>
      <c r="Y773" s="4" t="s">
        <v>4004</v>
      </c>
      <c r="Z773" s="4" t="s">
        <v>266</v>
      </c>
      <c r="AA773" s="4" t="s">
        <v>4005</v>
      </c>
      <c r="AB773" s="4" t="s">
        <v>59</v>
      </c>
      <c r="AC773" s="4"/>
      <c r="AD773" s="4" t="b">
        <v>0</v>
      </c>
      <c r="AE773" s="4"/>
      <c r="AF773" s="4"/>
      <c r="AG773" s="12">
        <f t="shared" si="12"/>
        <v>43259</v>
      </c>
    </row>
    <row r="774" s="10" customFormat="1" spans="1:33">
      <c r="A774" s="4" t="s">
        <v>4001</v>
      </c>
      <c r="B774" s="4" t="s">
        <v>4001</v>
      </c>
      <c r="C774" s="4" t="s">
        <v>4002</v>
      </c>
      <c r="D774" s="4" t="s">
        <v>4003</v>
      </c>
      <c r="E774" s="4" t="s">
        <v>36</v>
      </c>
      <c r="F774" s="4" t="s">
        <v>37</v>
      </c>
      <c r="G774" s="4" t="s">
        <v>51</v>
      </c>
      <c r="H774" s="4"/>
      <c r="I774" s="4"/>
      <c r="J774" s="4" t="s">
        <v>52</v>
      </c>
      <c r="K774" s="4" t="s">
        <v>622</v>
      </c>
      <c r="L774" s="4" t="s">
        <v>623</v>
      </c>
      <c r="M774" s="4" t="s">
        <v>624</v>
      </c>
      <c r="N774" s="4" t="s">
        <v>36</v>
      </c>
      <c r="O774" s="4">
        <v>1</v>
      </c>
      <c r="P774" s="4" t="s">
        <v>56</v>
      </c>
      <c r="Q774" s="4">
        <v>21.98</v>
      </c>
      <c r="R774" s="4"/>
      <c r="S774" s="4"/>
      <c r="T774" s="4"/>
      <c r="U774" s="4"/>
      <c r="V774" s="4"/>
      <c r="W774" s="4"/>
      <c r="X774" s="4"/>
      <c r="Y774" s="4" t="s">
        <v>4004</v>
      </c>
      <c r="Z774" s="4" t="s">
        <v>266</v>
      </c>
      <c r="AA774" s="4" t="s">
        <v>4005</v>
      </c>
      <c r="AB774" s="4" t="s">
        <v>59</v>
      </c>
      <c r="AC774" s="4"/>
      <c r="AD774" s="4" t="b">
        <v>0</v>
      </c>
      <c r="AE774" s="4"/>
      <c r="AF774" s="4"/>
      <c r="AG774" s="12">
        <f t="shared" si="12"/>
        <v>43259</v>
      </c>
    </row>
    <row r="775" s="10" customFormat="1" spans="1:33">
      <c r="A775" s="4" t="s">
        <v>4006</v>
      </c>
      <c r="B775" s="4" t="s">
        <v>4006</v>
      </c>
      <c r="C775" s="4" t="s">
        <v>4007</v>
      </c>
      <c r="D775" s="4" t="s">
        <v>4008</v>
      </c>
      <c r="E775" s="4" t="s">
        <v>36</v>
      </c>
      <c r="F775" s="4" t="s">
        <v>37</v>
      </c>
      <c r="G775" s="4" t="s">
        <v>51</v>
      </c>
      <c r="H775" s="4"/>
      <c r="I775" s="4"/>
      <c r="J775" s="4" t="s">
        <v>52</v>
      </c>
      <c r="K775" s="4" t="s">
        <v>295</v>
      </c>
      <c r="L775" s="4" t="s">
        <v>296</v>
      </c>
      <c r="M775" s="4" t="s">
        <v>297</v>
      </c>
      <c r="N775" s="4" t="s">
        <v>36</v>
      </c>
      <c r="O775" s="4">
        <v>1</v>
      </c>
      <c r="P775" s="4" t="s">
        <v>56</v>
      </c>
      <c r="Q775" s="4">
        <v>23.98</v>
      </c>
      <c r="R775" s="4"/>
      <c r="S775" s="4"/>
      <c r="T775" s="4"/>
      <c r="U775" s="4"/>
      <c r="V775" s="4"/>
      <c r="W775" s="4"/>
      <c r="X775" s="4"/>
      <c r="Y775" s="4" t="s">
        <v>4009</v>
      </c>
      <c r="Z775" s="4" t="s">
        <v>58</v>
      </c>
      <c r="AA775" s="4" t="s">
        <v>4010</v>
      </c>
      <c r="AB775" s="4" t="s">
        <v>59</v>
      </c>
      <c r="AC775" s="4"/>
      <c r="AD775" s="4" t="b">
        <v>0</v>
      </c>
      <c r="AE775" s="4"/>
      <c r="AF775" s="4"/>
      <c r="AG775" s="12">
        <f t="shared" si="12"/>
        <v>43259</v>
      </c>
    </row>
    <row r="776" s="10" customFormat="1" spans="1:33">
      <c r="A776" s="4" t="s">
        <v>4011</v>
      </c>
      <c r="B776" s="4" t="s">
        <v>4011</v>
      </c>
      <c r="C776" s="4" t="s">
        <v>4012</v>
      </c>
      <c r="D776" s="4" t="s">
        <v>4013</v>
      </c>
      <c r="E776" s="4" t="s">
        <v>36</v>
      </c>
      <c r="F776" s="4" t="s">
        <v>37</v>
      </c>
      <c r="G776" s="4" t="s">
        <v>51</v>
      </c>
      <c r="H776" s="4"/>
      <c r="I776" s="4"/>
      <c r="J776" s="4" t="s">
        <v>52</v>
      </c>
      <c r="K776" s="4" t="s">
        <v>167</v>
      </c>
      <c r="L776" s="4" t="s">
        <v>4014</v>
      </c>
      <c r="M776" s="4" t="s">
        <v>4015</v>
      </c>
      <c r="N776" s="4" t="s">
        <v>36</v>
      </c>
      <c r="O776" s="4">
        <v>1</v>
      </c>
      <c r="P776" s="4" t="s">
        <v>56</v>
      </c>
      <c r="Q776" s="4">
        <v>22.98</v>
      </c>
      <c r="R776" s="4"/>
      <c r="S776" s="4"/>
      <c r="T776" s="4"/>
      <c r="U776" s="4"/>
      <c r="V776" s="4"/>
      <c r="W776" s="4"/>
      <c r="X776" s="4"/>
      <c r="Y776" s="4" t="s">
        <v>4016</v>
      </c>
      <c r="Z776" s="4" t="s">
        <v>177</v>
      </c>
      <c r="AA776" s="4" t="s">
        <v>4017</v>
      </c>
      <c r="AB776" s="4" t="s">
        <v>59</v>
      </c>
      <c r="AC776" s="4"/>
      <c r="AD776" s="4" t="b">
        <v>0</v>
      </c>
      <c r="AE776" s="4"/>
      <c r="AF776" s="4"/>
      <c r="AG776" s="12">
        <f t="shared" si="12"/>
        <v>43259</v>
      </c>
    </row>
    <row r="777" s="10" customFormat="1" spans="1:33">
      <c r="A777" s="4" t="s">
        <v>4018</v>
      </c>
      <c r="B777" s="4" t="s">
        <v>4018</v>
      </c>
      <c r="C777" s="4" t="s">
        <v>4019</v>
      </c>
      <c r="D777" s="4" t="s">
        <v>4020</v>
      </c>
      <c r="E777" s="4" t="s">
        <v>36</v>
      </c>
      <c r="F777" s="4" t="s">
        <v>37</v>
      </c>
      <c r="G777" s="4" t="s">
        <v>51</v>
      </c>
      <c r="H777" s="4"/>
      <c r="I777" s="4"/>
      <c r="J777" s="4" t="s">
        <v>52</v>
      </c>
      <c r="K777" s="4" t="s">
        <v>602</v>
      </c>
      <c r="L777" s="4" t="s">
        <v>603</v>
      </c>
      <c r="M777" s="4" t="s">
        <v>604</v>
      </c>
      <c r="N777" s="4" t="s">
        <v>36</v>
      </c>
      <c r="O777" s="4">
        <v>1</v>
      </c>
      <c r="P777" s="4" t="s">
        <v>56</v>
      </c>
      <c r="Q777" s="4">
        <v>22.98</v>
      </c>
      <c r="R777" s="4"/>
      <c r="S777" s="4"/>
      <c r="T777" s="4"/>
      <c r="U777" s="4"/>
      <c r="V777" s="4"/>
      <c r="W777" s="4"/>
      <c r="X777" s="4"/>
      <c r="Y777" s="4" t="s">
        <v>4021</v>
      </c>
      <c r="Z777" s="4" t="s">
        <v>1412</v>
      </c>
      <c r="AA777" s="4" t="s">
        <v>4022</v>
      </c>
      <c r="AB777" s="4" t="s">
        <v>59</v>
      </c>
      <c r="AC777" s="4"/>
      <c r="AD777" s="4" t="b">
        <v>0</v>
      </c>
      <c r="AE777" s="4"/>
      <c r="AF777" s="4"/>
      <c r="AG777" s="12">
        <f t="shared" si="12"/>
        <v>43259</v>
      </c>
    </row>
    <row r="778" s="10" customFormat="1" spans="1:33">
      <c r="A778" s="4" t="s">
        <v>4023</v>
      </c>
      <c r="B778" s="4" t="s">
        <v>4023</v>
      </c>
      <c r="C778" s="4" t="s">
        <v>4024</v>
      </c>
      <c r="D778" s="4" t="s">
        <v>4025</v>
      </c>
      <c r="E778" s="4" t="s">
        <v>36</v>
      </c>
      <c r="F778" s="4" t="s">
        <v>37</v>
      </c>
      <c r="G778" s="4" t="s">
        <v>51</v>
      </c>
      <c r="H778" s="4"/>
      <c r="I778" s="4"/>
      <c r="J778" s="4" t="s">
        <v>52</v>
      </c>
      <c r="K778" s="4" t="s">
        <v>139</v>
      </c>
      <c r="L778" s="4" t="s">
        <v>140</v>
      </c>
      <c r="M778" s="4" t="s">
        <v>141</v>
      </c>
      <c r="N778" s="4" t="s">
        <v>36</v>
      </c>
      <c r="O778" s="4">
        <v>1</v>
      </c>
      <c r="P778" s="4" t="s">
        <v>56</v>
      </c>
      <c r="Q778" s="4">
        <v>22.98</v>
      </c>
      <c r="R778" s="4"/>
      <c r="S778" s="4"/>
      <c r="T778" s="4"/>
      <c r="U778" s="4"/>
      <c r="V778" s="4"/>
      <c r="W778" s="4"/>
      <c r="X778" s="4"/>
      <c r="Y778" s="4" t="s">
        <v>4026</v>
      </c>
      <c r="Z778" s="4" t="s">
        <v>152</v>
      </c>
      <c r="AA778" s="4" t="s">
        <v>4027</v>
      </c>
      <c r="AB778" s="4" t="s">
        <v>59</v>
      </c>
      <c r="AC778" s="4"/>
      <c r="AD778" s="4" t="b">
        <v>0</v>
      </c>
      <c r="AE778" s="4"/>
      <c r="AF778" s="4"/>
      <c r="AG778" s="12">
        <f t="shared" si="12"/>
        <v>43259</v>
      </c>
    </row>
    <row r="779" s="10" customFormat="1" spans="1:33">
      <c r="A779" s="4" t="s">
        <v>4028</v>
      </c>
      <c r="B779" s="4" t="s">
        <v>4028</v>
      </c>
      <c r="C779" s="4" t="s">
        <v>4029</v>
      </c>
      <c r="D779" s="4" t="s">
        <v>4030</v>
      </c>
      <c r="E779" s="4" t="s">
        <v>36</v>
      </c>
      <c r="F779" s="4" t="s">
        <v>37</v>
      </c>
      <c r="G779" s="4" t="s">
        <v>51</v>
      </c>
      <c r="H779" s="4"/>
      <c r="I779" s="4"/>
      <c r="J779" s="4" t="s">
        <v>52</v>
      </c>
      <c r="K779" s="4" t="s">
        <v>527</v>
      </c>
      <c r="L779" s="4" t="s">
        <v>528</v>
      </c>
      <c r="M779" s="4" t="s">
        <v>529</v>
      </c>
      <c r="N779" s="4" t="s">
        <v>36</v>
      </c>
      <c r="O779" s="4">
        <v>1</v>
      </c>
      <c r="P779" s="4" t="s">
        <v>56</v>
      </c>
      <c r="Q779" s="4">
        <v>23.98</v>
      </c>
      <c r="R779" s="4"/>
      <c r="S779" s="4"/>
      <c r="T779" s="4"/>
      <c r="U779" s="4"/>
      <c r="V779" s="4"/>
      <c r="W779" s="4"/>
      <c r="X779" s="4"/>
      <c r="Y779" s="4" t="s">
        <v>4031</v>
      </c>
      <c r="Z779" s="4" t="s">
        <v>2513</v>
      </c>
      <c r="AA779" s="4" t="s">
        <v>4032</v>
      </c>
      <c r="AB779" s="4" t="s">
        <v>59</v>
      </c>
      <c r="AC779" s="4"/>
      <c r="AD779" s="4" t="b">
        <v>0</v>
      </c>
      <c r="AE779" s="4"/>
      <c r="AF779" s="4"/>
      <c r="AG779" s="12">
        <f t="shared" si="12"/>
        <v>43259</v>
      </c>
    </row>
    <row r="780" s="10" customFormat="1" spans="1:33">
      <c r="A780" s="4" t="s">
        <v>4033</v>
      </c>
      <c r="B780" s="4" t="s">
        <v>4033</v>
      </c>
      <c r="C780" s="4" t="s">
        <v>4034</v>
      </c>
      <c r="D780" s="4" t="s">
        <v>4035</v>
      </c>
      <c r="E780" s="4" t="s">
        <v>36</v>
      </c>
      <c r="F780" s="4" t="s">
        <v>37</v>
      </c>
      <c r="G780" s="4" t="s">
        <v>51</v>
      </c>
      <c r="H780" s="4"/>
      <c r="I780" s="4"/>
      <c r="J780" s="4" t="s">
        <v>52</v>
      </c>
      <c r="K780" s="4" t="s">
        <v>2344</v>
      </c>
      <c r="L780" s="4" t="s">
        <v>2345</v>
      </c>
      <c r="M780" s="4" t="s">
        <v>2346</v>
      </c>
      <c r="N780" s="4" t="s">
        <v>36</v>
      </c>
      <c r="O780" s="4">
        <v>1</v>
      </c>
      <c r="P780" s="4" t="s">
        <v>56</v>
      </c>
      <c r="Q780" s="4">
        <v>23.98</v>
      </c>
      <c r="R780" s="4"/>
      <c r="S780" s="4"/>
      <c r="T780" s="4"/>
      <c r="U780" s="4"/>
      <c r="V780" s="4"/>
      <c r="W780" s="4"/>
      <c r="X780" s="4"/>
      <c r="Y780" s="4" t="s">
        <v>1794</v>
      </c>
      <c r="Z780" s="4" t="s">
        <v>171</v>
      </c>
      <c r="AA780" s="4" t="s">
        <v>4036</v>
      </c>
      <c r="AB780" s="4" t="s">
        <v>59</v>
      </c>
      <c r="AC780" s="4"/>
      <c r="AD780" s="4" t="b">
        <v>0</v>
      </c>
      <c r="AE780" s="4"/>
      <c r="AF780" s="4"/>
      <c r="AG780" s="12">
        <f t="shared" si="12"/>
        <v>43259</v>
      </c>
    </row>
    <row r="781" s="10" customFormat="1" spans="1:33">
      <c r="A781" s="4" t="s">
        <v>4037</v>
      </c>
      <c r="B781" s="4" t="s">
        <v>4037</v>
      </c>
      <c r="C781" s="4" t="s">
        <v>4038</v>
      </c>
      <c r="D781" s="4" t="s">
        <v>4039</v>
      </c>
      <c r="E781" s="4" t="s">
        <v>75</v>
      </c>
      <c r="F781" s="4" t="s">
        <v>37</v>
      </c>
      <c r="G781" s="4" t="s">
        <v>51</v>
      </c>
      <c r="H781" s="4"/>
      <c r="I781" s="4"/>
      <c r="J781" s="4" t="s">
        <v>52</v>
      </c>
      <c r="K781" s="4" t="s">
        <v>390</v>
      </c>
      <c r="L781" s="4" t="s">
        <v>391</v>
      </c>
      <c r="M781" s="4" t="s">
        <v>392</v>
      </c>
      <c r="N781" s="4" t="s">
        <v>75</v>
      </c>
      <c r="O781" s="4">
        <v>0</v>
      </c>
      <c r="P781" s="4"/>
      <c r="Q781" s="4"/>
      <c r="R781" s="4"/>
      <c r="S781" s="4"/>
      <c r="T781" s="4"/>
      <c r="U781" s="4"/>
      <c r="V781" s="4"/>
      <c r="W781" s="4"/>
      <c r="X781" s="4"/>
      <c r="Y781" s="4" t="s">
        <v>3871</v>
      </c>
      <c r="Z781" s="4" t="s">
        <v>266</v>
      </c>
      <c r="AA781" s="4">
        <v>14217</v>
      </c>
      <c r="AB781" s="4" t="s">
        <v>59</v>
      </c>
      <c r="AC781" s="4"/>
      <c r="AD781" s="4" t="b">
        <v>0</v>
      </c>
      <c r="AE781" s="4"/>
      <c r="AF781" s="4"/>
      <c r="AG781" s="12">
        <f t="shared" si="12"/>
        <v>43259</v>
      </c>
    </row>
    <row r="782" s="10" customFormat="1" spans="1:33">
      <c r="A782" s="4" t="s">
        <v>4040</v>
      </c>
      <c r="B782" s="4" t="s">
        <v>4040</v>
      </c>
      <c r="C782" s="4" t="s">
        <v>4041</v>
      </c>
      <c r="D782" s="4" t="s">
        <v>4042</v>
      </c>
      <c r="E782" s="4" t="s">
        <v>36</v>
      </c>
      <c r="F782" s="4" t="s">
        <v>37</v>
      </c>
      <c r="G782" s="4" t="s">
        <v>51</v>
      </c>
      <c r="H782" s="4"/>
      <c r="I782" s="4"/>
      <c r="J782" s="4" t="s">
        <v>52</v>
      </c>
      <c r="K782" s="4" t="s">
        <v>167</v>
      </c>
      <c r="L782" s="4" t="s">
        <v>4043</v>
      </c>
      <c r="M782" s="4" t="s">
        <v>4044</v>
      </c>
      <c r="N782" s="4" t="s">
        <v>36</v>
      </c>
      <c r="O782" s="4">
        <v>1</v>
      </c>
      <c r="P782" s="4" t="s">
        <v>56</v>
      </c>
      <c r="Q782" s="4">
        <v>22.98</v>
      </c>
      <c r="R782" s="4"/>
      <c r="S782" s="4"/>
      <c r="T782" s="4"/>
      <c r="U782" s="4"/>
      <c r="V782" s="4"/>
      <c r="W782" s="4"/>
      <c r="X782" s="4"/>
      <c r="Y782" s="4" t="s">
        <v>4045</v>
      </c>
      <c r="Z782" s="4" t="s">
        <v>47</v>
      </c>
      <c r="AA782" s="4" t="s">
        <v>4046</v>
      </c>
      <c r="AB782" s="4" t="s">
        <v>59</v>
      </c>
      <c r="AC782" s="4"/>
      <c r="AD782" s="4" t="b">
        <v>0</v>
      </c>
      <c r="AE782" s="4"/>
      <c r="AF782" s="4"/>
      <c r="AG782" s="12">
        <f t="shared" si="12"/>
        <v>43259</v>
      </c>
    </row>
    <row r="783" s="10" customFormat="1" spans="1:33">
      <c r="A783" s="4" t="s">
        <v>4047</v>
      </c>
      <c r="B783" s="4" t="s">
        <v>4047</v>
      </c>
      <c r="C783" s="4" t="s">
        <v>4048</v>
      </c>
      <c r="D783" s="4" t="s">
        <v>4049</v>
      </c>
      <c r="E783" s="4" t="s">
        <v>36</v>
      </c>
      <c r="F783" s="4" t="s">
        <v>37</v>
      </c>
      <c r="G783" s="4" t="s">
        <v>51</v>
      </c>
      <c r="H783" s="4"/>
      <c r="I783" s="4"/>
      <c r="J783" s="4" t="s">
        <v>52</v>
      </c>
      <c r="K783" s="4" t="s">
        <v>2501</v>
      </c>
      <c r="L783" s="4" t="s">
        <v>2502</v>
      </c>
      <c r="M783" s="4" t="s">
        <v>2503</v>
      </c>
      <c r="N783" s="4" t="s">
        <v>36</v>
      </c>
      <c r="O783" s="4">
        <v>2</v>
      </c>
      <c r="P783" s="4" t="s">
        <v>56</v>
      </c>
      <c r="Q783" s="4">
        <v>39.96</v>
      </c>
      <c r="R783" s="4"/>
      <c r="S783" s="4"/>
      <c r="T783" s="4"/>
      <c r="U783" s="4"/>
      <c r="V783" s="4"/>
      <c r="W783" s="4"/>
      <c r="X783" s="4"/>
      <c r="Y783" s="4" t="s">
        <v>2575</v>
      </c>
      <c r="Z783" s="4" t="s">
        <v>4050</v>
      </c>
      <c r="AA783" s="4" t="s">
        <v>4051</v>
      </c>
      <c r="AB783" s="4" t="s">
        <v>59</v>
      </c>
      <c r="AC783" s="4"/>
      <c r="AD783" s="4" t="b">
        <v>0</v>
      </c>
      <c r="AE783" s="4"/>
      <c r="AF783" s="4"/>
      <c r="AG783" s="12">
        <f t="shared" si="12"/>
        <v>43259</v>
      </c>
    </row>
    <row r="784" s="10" customFormat="1" spans="1:33">
      <c r="A784" s="4" t="s">
        <v>4052</v>
      </c>
      <c r="B784" s="4" t="s">
        <v>4052</v>
      </c>
      <c r="C784" s="4" t="s">
        <v>4053</v>
      </c>
      <c r="D784" s="4" t="s">
        <v>4054</v>
      </c>
      <c r="E784" s="4" t="s">
        <v>36</v>
      </c>
      <c r="F784" s="4" t="s">
        <v>37</v>
      </c>
      <c r="G784" s="4" t="s">
        <v>51</v>
      </c>
      <c r="H784" s="4"/>
      <c r="I784" s="4"/>
      <c r="J784" s="4" t="s">
        <v>52</v>
      </c>
      <c r="K784" s="4" t="s">
        <v>527</v>
      </c>
      <c r="L784" s="4" t="s">
        <v>528</v>
      </c>
      <c r="M784" s="4" t="s">
        <v>529</v>
      </c>
      <c r="N784" s="4" t="s">
        <v>36</v>
      </c>
      <c r="O784" s="4">
        <v>1</v>
      </c>
      <c r="P784" s="4" t="s">
        <v>56</v>
      </c>
      <c r="Q784" s="4">
        <v>23.98</v>
      </c>
      <c r="R784" s="4"/>
      <c r="S784" s="4"/>
      <c r="T784" s="4"/>
      <c r="U784" s="4"/>
      <c r="V784" s="4"/>
      <c r="W784" s="4"/>
      <c r="X784" s="4"/>
      <c r="Y784" s="4" t="s">
        <v>4055</v>
      </c>
      <c r="Z784" s="4" t="s">
        <v>266</v>
      </c>
      <c r="AA784" s="4" t="s">
        <v>4056</v>
      </c>
      <c r="AB784" s="4" t="s">
        <v>59</v>
      </c>
      <c r="AC784" s="4"/>
      <c r="AD784" s="4" t="b">
        <v>1</v>
      </c>
      <c r="AE784" s="4"/>
      <c r="AF784" s="4"/>
      <c r="AG784" s="12">
        <f t="shared" si="12"/>
        <v>43259</v>
      </c>
    </row>
    <row r="785" s="10" customFormat="1" spans="1:33">
      <c r="A785" s="4" t="s">
        <v>4052</v>
      </c>
      <c r="B785" s="4" t="s">
        <v>4052</v>
      </c>
      <c r="C785" s="4" t="s">
        <v>4053</v>
      </c>
      <c r="D785" s="4" t="s">
        <v>4054</v>
      </c>
      <c r="E785" s="4" t="s">
        <v>36</v>
      </c>
      <c r="F785" s="4" t="s">
        <v>37</v>
      </c>
      <c r="G785" s="4" t="s">
        <v>51</v>
      </c>
      <c r="H785" s="4"/>
      <c r="I785" s="4"/>
      <c r="J785" s="4" t="s">
        <v>52</v>
      </c>
      <c r="K785" s="4" t="s">
        <v>522</v>
      </c>
      <c r="L785" s="4" t="s">
        <v>523</v>
      </c>
      <c r="M785" s="4" t="s">
        <v>524</v>
      </c>
      <c r="N785" s="4" t="s">
        <v>36</v>
      </c>
      <c r="O785" s="4">
        <v>1</v>
      </c>
      <c r="P785" s="4" t="s">
        <v>56</v>
      </c>
      <c r="Q785" s="4">
        <v>23.98</v>
      </c>
      <c r="R785" s="4"/>
      <c r="S785" s="4"/>
      <c r="T785" s="4"/>
      <c r="U785" s="4"/>
      <c r="V785" s="4"/>
      <c r="W785" s="4"/>
      <c r="X785" s="4"/>
      <c r="Y785" s="4" t="s">
        <v>4055</v>
      </c>
      <c r="Z785" s="4" t="s">
        <v>266</v>
      </c>
      <c r="AA785" s="4" t="s">
        <v>4056</v>
      </c>
      <c r="AB785" s="4" t="s">
        <v>59</v>
      </c>
      <c r="AC785" s="4"/>
      <c r="AD785" s="4" t="b">
        <v>1</v>
      </c>
      <c r="AE785" s="4"/>
      <c r="AF785" s="4"/>
      <c r="AG785" s="12">
        <f t="shared" si="12"/>
        <v>43259</v>
      </c>
    </row>
    <row r="786" s="10" customFormat="1" spans="1:33">
      <c r="A786" s="4" t="s">
        <v>4057</v>
      </c>
      <c r="B786" s="4" t="s">
        <v>4057</v>
      </c>
      <c r="C786" s="4" t="s">
        <v>4058</v>
      </c>
      <c r="D786" s="4" t="s">
        <v>4059</v>
      </c>
      <c r="E786" s="4" t="s">
        <v>36</v>
      </c>
      <c r="F786" s="4" t="s">
        <v>37</v>
      </c>
      <c r="G786" s="4" t="s">
        <v>51</v>
      </c>
      <c r="H786" s="4"/>
      <c r="I786" s="4"/>
      <c r="J786" s="4" t="s">
        <v>157</v>
      </c>
      <c r="K786" s="4" t="s">
        <v>273</v>
      </c>
      <c r="L786" s="4" t="s">
        <v>274</v>
      </c>
      <c r="M786" s="4" t="s">
        <v>275</v>
      </c>
      <c r="N786" s="4" t="s">
        <v>36</v>
      </c>
      <c r="O786" s="4">
        <v>1</v>
      </c>
      <c r="P786" s="4" t="s">
        <v>56</v>
      </c>
      <c r="Q786" s="4">
        <v>22.98</v>
      </c>
      <c r="R786" s="4"/>
      <c r="S786" s="4">
        <v>3.07</v>
      </c>
      <c r="T786" s="4"/>
      <c r="U786" s="4"/>
      <c r="V786" s="4"/>
      <c r="W786" s="4"/>
      <c r="X786" s="4"/>
      <c r="Y786" s="4" t="s">
        <v>4060</v>
      </c>
      <c r="Z786" s="4" t="s">
        <v>47</v>
      </c>
      <c r="AA786" s="4" t="s">
        <v>4061</v>
      </c>
      <c r="AB786" s="4" t="s">
        <v>59</v>
      </c>
      <c r="AC786" s="4"/>
      <c r="AD786" s="4" t="b">
        <v>0</v>
      </c>
      <c r="AE786" s="4"/>
      <c r="AF786" s="4"/>
      <c r="AG786" s="12">
        <f t="shared" si="12"/>
        <v>43259</v>
      </c>
    </row>
    <row r="787" s="10" customFormat="1" spans="1:33">
      <c r="A787" s="4" t="s">
        <v>4057</v>
      </c>
      <c r="B787" s="4" t="s">
        <v>4057</v>
      </c>
      <c r="C787" s="4" t="s">
        <v>4058</v>
      </c>
      <c r="D787" s="4" t="s">
        <v>4059</v>
      </c>
      <c r="E787" s="4" t="s">
        <v>36</v>
      </c>
      <c r="F787" s="4" t="s">
        <v>37</v>
      </c>
      <c r="G787" s="4" t="s">
        <v>51</v>
      </c>
      <c r="H787" s="4"/>
      <c r="I787" s="4"/>
      <c r="J787" s="4" t="s">
        <v>157</v>
      </c>
      <c r="K787" s="4" t="s">
        <v>617</v>
      </c>
      <c r="L787" s="4" t="s">
        <v>618</v>
      </c>
      <c r="M787" s="4" t="s">
        <v>619</v>
      </c>
      <c r="N787" s="4" t="s">
        <v>36</v>
      </c>
      <c r="O787" s="4">
        <v>1</v>
      </c>
      <c r="P787" s="4" t="s">
        <v>56</v>
      </c>
      <c r="Q787" s="4">
        <v>22.98</v>
      </c>
      <c r="R787" s="4"/>
      <c r="S787" s="4">
        <v>1.87</v>
      </c>
      <c r="T787" s="4"/>
      <c r="U787" s="4"/>
      <c r="V787" s="4"/>
      <c r="W787" s="4"/>
      <c r="X787" s="4"/>
      <c r="Y787" s="4" t="s">
        <v>4060</v>
      </c>
      <c r="Z787" s="4" t="s">
        <v>47</v>
      </c>
      <c r="AA787" s="4" t="s">
        <v>4061</v>
      </c>
      <c r="AB787" s="4" t="s">
        <v>59</v>
      </c>
      <c r="AC787" s="4"/>
      <c r="AD787" s="4" t="b">
        <v>0</v>
      </c>
      <c r="AE787" s="4"/>
      <c r="AF787" s="4"/>
      <c r="AG787" s="12">
        <f t="shared" si="12"/>
        <v>43259</v>
      </c>
    </row>
    <row r="788" s="10" customFormat="1" spans="1:33">
      <c r="A788" s="4" t="s">
        <v>4062</v>
      </c>
      <c r="B788" s="4" t="s">
        <v>4062</v>
      </c>
      <c r="C788" s="4" t="s">
        <v>4063</v>
      </c>
      <c r="D788" s="4" t="s">
        <v>4064</v>
      </c>
      <c r="E788" s="4" t="s">
        <v>75</v>
      </c>
      <c r="F788" s="4" t="s">
        <v>37</v>
      </c>
      <c r="G788" s="4" t="s">
        <v>51</v>
      </c>
      <c r="H788" s="4"/>
      <c r="I788" s="4"/>
      <c r="J788" s="4" t="s">
        <v>157</v>
      </c>
      <c r="K788" s="4" t="s">
        <v>617</v>
      </c>
      <c r="L788" s="4" t="s">
        <v>618</v>
      </c>
      <c r="M788" s="4" t="s">
        <v>619</v>
      </c>
      <c r="N788" s="4" t="s">
        <v>75</v>
      </c>
      <c r="O788" s="4">
        <v>0</v>
      </c>
      <c r="P788" s="4"/>
      <c r="Q788" s="4"/>
      <c r="R788" s="4"/>
      <c r="S788" s="4"/>
      <c r="T788" s="4"/>
      <c r="U788" s="4"/>
      <c r="V788" s="4"/>
      <c r="W788" s="4"/>
      <c r="X788" s="4"/>
      <c r="Y788" s="4" t="s">
        <v>4060</v>
      </c>
      <c r="Z788" s="4" t="s">
        <v>47</v>
      </c>
      <c r="AA788" s="4" t="s">
        <v>4061</v>
      </c>
      <c r="AB788" s="4" t="s">
        <v>59</v>
      </c>
      <c r="AC788" s="4"/>
      <c r="AD788" s="4" t="b">
        <v>0</v>
      </c>
      <c r="AE788" s="4"/>
      <c r="AF788" s="4"/>
      <c r="AG788" s="12">
        <f t="shared" si="12"/>
        <v>43259</v>
      </c>
    </row>
    <row r="789" s="10" customFormat="1" spans="1:33">
      <c r="A789" s="4" t="s">
        <v>4065</v>
      </c>
      <c r="B789" s="4" t="s">
        <v>4065</v>
      </c>
      <c r="C789" s="4" t="s">
        <v>4066</v>
      </c>
      <c r="D789" s="4" t="s">
        <v>4067</v>
      </c>
      <c r="E789" s="4" t="s">
        <v>36</v>
      </c>
      <c r="F789" s="4" t="s">
        <v>37</v>
      </c>
      <c r="G789" s="4" t="s">
        <v>51</v>
      </c>
      <c r="H789" s="4"/>
      <c r="I789" s="4"/>
      <c r="J789" s="4" t="s">
        <v>157</v>
      </c>
      <c r="K789" s="4" t="s">
        <v>546</v>
      </c>
      <c r="L789" s="4" t="s">
        <v>547</v>
      </c>
      <c r="M789" s="4" t="s">
        <v>548</v>
      </c>
      <c r="N789" s="4" t="s">
        <v>36</v>
      </c>
      <c r="O789" s="4">
        <v>1</v>
      </c>
      <c r="P789" s="4" t="s">
        <v>56</v>
      </c>
      <c r="Q789" s="4">
        <v>22.98</v>
      </c>
      <c r="R789" s="4"/>
      <c r="S789" s="4">
        <v>2.44</v>
      </c>
      <c r="T789" s="4"/>
      <c r="U789" s="4"/>
      <c r="V789" s="4"/>
      <c r="W789" s="4"/>
      <c r="X789" s="4">
        <v>2.44</v>
      </c>
      <c r="Y789" s="4" t="s">
        <v>4045</v>
      </c>
      <c r="Z789" s="4" t="s">
        <v>47</v>
      </c>
      <c r="AA789" s="4" t="s">
        <v>4068</v>
      </c>
      <c r="AB789" s="4" t="s">
        <v>59</v>
      </c>
      <c r="AC789" s="4" t="s">
        <v>259</v>
      </c>
      <c r="AD789" s="4" t="b">
        <v>0</v>
      </c>
      <c r="AE789" s="4"/>
      <c r="AF789" s="4"/>
      <c r="AG789" s="12">
        <f t="shared" si="12"/>
        <v>43259</v>
      </c>
    </row>
    <row r="790" s="10" customFormat="1" spans="1:33">
      <c r="A790" s="4" t="s">
        <v>4069</v>
      </c>
      <c r="B790" s="4" t="s">
        <v>4069</v>
      </c>
      <c r="C790" s="4" t="s">
        <v>4070</v>
      </c>
      <c r="D790" s="4" t="s">
        <v>4071</v>
      </c>
      <c r="E790" s="4" t="s">
        <v>36</v>
      </c>
      <c r="F790" s="4" t="s">
        <v>37</v>
      </c>
      <c r="G790" s="4" t="s">
        <v>51</v>
      </c>
      <c r="H790" s="4"/>
      <c r="I790" s="4"/>
      <c r="J790" s="4" t="s">
        <v>52</v>
      </c>
      <c r="K790" s="4" t="s">
        <v>4072</v>
      </c>
      <c r="L790" s="4" t="s">
        <v>4073</v>
      </c>
      <c r="M790" s="4" t="s">
        <v>4074</v>
      </c>
      <c r="N790" s="4" t="s">
        <v>36</v>
      </c>
      <c r="O790" s="4">
        <v>1</v>
      </c>
      <c r="P790" s="4" t="s">
        <v>56</v>
      </c>
      <c r="Q790" s="4">
        <v>24.98</v>
      </c>
      <c r="R790" s="4"/>
      <c r="S790" s="4"/>
      <c r="T790" s="4"/>
      <c r="U790" s="4"/>
      <c r="V790" s="4"/>
      <c r="W790" s="4"/>
      <c r="X790" s="4"/>
      <c r="Y790" s="4" t="s">
        <v>4075</v>
      </c>
      <c r="Z790" s="4" t="s">
        <v>2144</v>
      </c>
      <c r="AA790" s="4">
        <v>83709</v>
      </c>
      <c r="AB790" s="4" t="s">
        <v>59</v>
      </c>
      <c r="AC790" s="4"/>
      <c r="AD790" s="4" t="b">
        <v>0</v>
      </c>
      <c r="AE790" s="4"/>
      <c r="AF790" s="4"/>
      <c r="AG790" s="12">
        <f t="shared" si="12"/>
        <v>43259</v>
      </c>
    </row>
    <row r="791" s="10" customFormat="1" spans="1:33">
      <c r="A791" s="4" t="s">
        <v>4069</v>
      </c>
      <c r="B791" s="4" t="s">
        <v>4069</v>
      </c>
      <c r="C791" s="4" t="s">
        <v>4070</v>
      </c>
      <c r="D791" s="4" t="s">
        <v>4071</v>
      </c>
      <c r="E791" s="4" t="s">
        <v>36</v>
      </c>
      <c r="F791" s="4" t="s">
        <v>37</v>
      </c>
      <c r="G791" s="4" t="s">
        <v>51</v>
      </c>
      <c r="H791" s="4"/>
      <c r="I791" s="4"/>
      <c r="J791" s="4" t="s">
        <v>52</v>
      </c>
      <c r="K791" s="4" t="s">
        <v>4076</v>
      </c>
      <c r="L791" s="4" t="s">
        <v>4077</v>
      </c>
      <c r="M791" s="4" t="s">
        <v>4078</v>
      </c>
      <c r="N791" s="4" t="s">
        <v>36</v>
      </c>
      <c r="O791" s="4">
        <v>1</v>
      </c>
      <c r="P791" s="4" t="s">
        <v>56</v>
      </c>
      <c r="Q791" s="4">
        <v>22.98</v>
      </c>
      <c r="R791" s="4"/>
      <c r="S791" s="4"/>
      <c r="T791" s="4"/>
      <c r="U791" s="4"/>
      <c r="V791" s="4"/>
      <c r="W791" s="4"/>
      <c r="X791" s="4"/>
      <c r="Y791" s="4" t="s">
        <v>4075</v>
      </c>
      <c r="Z791" s="4" t="s">
        <v>2144</v>
      </c>
      <c r="AA791" s="4">
        <v>83709</v>
      </c>
      <c r="AB791" s="4" t="s">
        <v>59</v>
      </c>
      <c r="AC791" s="4"/>
      <c r="AD791" s="4" t="b">
        <v>0</v>
      </c>
      <c r="AE791" s="4"/>
      <c r="AF791" s="4"/>
      <c r="AG791" s="12">
        <f t="shared" si="12"/>
        <v>43259</v>
      </c>
    </row>
    <row r="792" s="10" customFormat="1" spans="1:33">
      <c r="A792" s="4" t="s">
        <v>4079</v>
      </c>
      <c r="B792" s="4" t="s">
        <v>4079</v>
      </c>
      <c r="C792" s="4" t="s">
        <v>4080</v>
      </c>
      <c r="D792" s="4" t="s">
        <v>4081</v>
      </c>
      <c r="E792" s="4" t="s">
        <v>36</v>
      </c>
      <c r="F792" s="4" t="s">
        <v>37</v>
      </c>
      <c r="G792" s="4" t="s">
        <v>51</v>
      </c>
      <c r="H792" s="4"/>
      <c r="I792" s="4"/>
      <c r="J792" s="4" t="s">
        <v>52</v>
      </c>
      <c r="K792" s="4" t="s">
        <v>79</v>
      </c>
      <c r="L792" s="4" t="s">
        <v>80</v>
      </c>
      <c r="M792" s="4" t="s">
        <v>81</v>
      </c>
      <c r="N792" s="4" t="s">
        <v>36</v>
      </c>
      <c r="O792" s="4">
        <v>1</v>
      </c>
      <c r="P792" s="4" t="s">
        <v>56</v>
      </c>
      <c r="Q792" s="4">
        <v>22.98</v>
      </c>
      <c r="R792" s="4"/>
      <c r="S792" s="4"/>
      <c r="T792" s="4"/>
      <c r="U792" s="4"/>
      <c r="V792" s="4"/>
      <c r="W792" s="4"/>
      <c r="X792" s="4"/>
      <c r="Y792" s="4" t="s">
        <v>4082</v>
      </c>
      <c r="Z792" s="4" t="s">
        <v>4083</v>
      </c>
      <c r="AA792" s="4">
        <v>3060</v>
      </c>
      <c r="AB792" s="4" t="s">
        <v>59</v>
      </c>
      <c r="AC792" s="4"/>
      <c r="AD792" s="4" t="b">
        <v>0</v>
      </c>
      <c r="AE792" s="4"/>
      <c r="AF792" s="4"/>
      <c r="AG792" s="12">
        <f t="shared" si="12"/>
        <v>43259</v>
      </c>
    </row>
    <row r="793" s="10" customFormat="1" spans="1:33">
      <c r="A793" s="4" t="s">
        <v>4084</v>
      </c>
      <c r="B793" s="4" t="s">
        <v>4084</v>
      </c>
      <c r="C793" s="4" t="s">
        <v>4085</v>
      </c>
      <c r="D793" s="4" t="s">
        <v>4086</v>
      </c>
      <c r="E793" s="4" t="s">
        <v>75</v>
      </c>
      <c r="F793" s="4" t="s">
        <v>37</v>
      </c>
      <c r="G793" s="4" t="s">
        <v>51</v>
      </c>
      <c r="H793" s="4"/>
      <c r="I793" s="4"/>
      <c r="J793" s="4" t="s">
        <v>52</v>
      </c>
      <c r="K793" s="4" t="s">
        <v>72</v>
      </c>
      <c r="L793" s="4" t="s">
        <v>73</v>
      </c>
      <c r="M793" s="4" t="s">
        <v>74</v>
      </c>
      <c r="N793" s="4" t="s">
        <v>75</v>
      </c>
      <c r="O793" s="4">
        <v>0</v>
      </c>
      <c r="P793" s="4"/>
      <c r="Q793" s="4"/>
      <c r="R793" s="4"/>
      <c r="S793" s="4"/>
      <c r="T793" s="4"/>
      <c r="U793" s="4"/>
      <c r="V793" s="4"/>
      <c r="W793" s="4"/>
      <c r="X793" s="4"/>
      <c r="Y793" s="4" t="s">
        <v>4087</v>
      </c>
      <c r="Z793" s="4" t="s">
        <v>47</v>
      </c>
      <c r="AA793" s="4" t="s">
        <v>4088</v>
      </c>
      <c r="AB793" s="4" t="s">
        <v>59</v>
      </c>
      <c r="AC793" s="4"/>
      <c r="AD793" s="4" t="b">
        <v>0</v>
      </c>
      <c r="AE793" s="4"/>
      <c r="AF793" s="4"/>
      <c r="AG793" s="12">
        <f t="shared" si="12"/>
        <v>43259</v>
      </c>
    </row>
    <row r="794" s="10" customFormat="1" spans="1:33">
      <c r="A794" s="4" t="s">
        <v>4089</v>
      </c>
      <c r="B794" s="4" t="s">
        <v>4089</v>
      </c>
      <c r="C794" s="4" t="s">
        <v>4090</v>
      </c>
      <c r="D794" s="4" t="s">
        <v>4091</v>
      </c>
      <c r="E794" s="4" t="s">
        <v>75</v>
      </c>
      <c r="F794" s="4" t="s">
        <v>37</v>
      </c>
      <c r="G794" s="4" t="s">
        <v>51</v>
      </c>
      <c r="H794" s="4"/>
      <c r="I794" s="4"/>
      <c r="J794" s="4" t="s">
        <v>157</v>
      </c>
      <c r="K794" s="4" t="s">
        <v>3051</v>
      </c>
      <c r="L794" s="4" t="s">
        <v>3052</v>
      </c>
      <c r="M794" s="4" t="s">
        <v>3053</v>
      </c>
      <c r="N794" s="4" t="s">
        <v>75</v>
      </c>
      <c r="O794" s="4">
        <v>0</v>
      </c>
      <c r="P794" s="4"/>
      <c r="Q794" s="4"/>
      <c r="R794" s="4"/>
      <c r="S794" s="4"/>
      <c r="T794" s="4"/>
      <c r="U794" s="4"/>
      <c r="V794" s="4"/>
      <c r="W794" s="4"/>
      <c r="X794" s="4"/>
      <c r="Y794" s="4" t="s">
        <v>4092</v>
      </c>
      <c r="Z794" s="4" t="s">
        <v>366</v>
      </c>
      <c r="AA794" s="4">
        <v>99336</v>
      </c>
      <c r="AB794" s="4" t="s">
        <v>59</v>
      </c>
      <c r="AC794" s="4"/>
      <c r="AD794" s="4" t="b">
        <v>0</v>
      </c>
      <c r="AE794" s="4"/>
      <c r="AF794" s="4"/>
      <c r="AG794" s="12">
        <f t="shared" si="12"/>
        <v>43259</v>
      </c>
    </row>
    <row r="795" s="10" customFormat="1" spans="1:33">
      <c r="A795" s="4" t="s">
        <v>4093</v>
      </c>
      <c r="B795" s="4" t="s">
        <v>4093</v>
      </c>
      <c r="C795" s="4" t="s">
        <v>4094</v>
      </c>
      <c r="D795" s="4" t="s">
        <v>4095</v>
      </c>
      <c r="E795" s="4" t="s">
        <v>36</v>
      </c>
      <c r="F795" s="4" t="s">
        <v>37</v>
      </c>
      <c r="G795" s="4" t="s">
        <v>51</v>
      </c>
      <c r="H795" s="4"/>
      <c r="I795" s="4"/>
      <c r="J795" s="4" t="s">
        <v>52</v>
      </c>
      <c r="K795" s="4" t="s">
        <v>4096</v>
      </c>
      <c r="L795" s="4" t="s">
        <v>4097</v>
      </c>
      <c r="M795" s="4" t="s">
        <v>4098</v>
      </c>
      <c r="N795" s="4" t="s">
        <v>36</v>
      </c>
      <c r="O795" s="4">
        <v>1</v>
      </c>
      <c r="P795" s="4" t="s">
        <v>56</v>
      </c>
      <c r="Q795" s="4">
        <v>22.98</v>
      </c>
      <c r="R795" s="4"/>
      <c r="S795" s="4"/>
      <c r="T795" s="4"/>
      <c r="U795" s="4"/>
      <c r="V795" s="4"/>
      <c r="W795" s="4"/>
      <c r="X795" s="4"/>
      <c r="Y795" s="4" t="s">
        <v>1984</v>
      </c>
      <c r="Z795" s="4" t="s">
        <v>266</v>
      </c>
      <c r="AA795" s="4">
        <v>10950</v>
      </c>
      <c r="AB795" s="4" t="s">
        <v>59</v>
      </c>
      <c r="AC795" s="4"/>
      <c r="AD795" s="4" t="b">
        <v>0</v>
      </c>
      <c r="AE795" s="4"/>
      <c r="AF795" s="4"/>
      <c r="AG795" s="12">
        <f t="shared" si="12"/>
        <v>43259</v>
      </c>
    </row>
    <row r="796" s="10" customFormat="1" spans="1:33">
      <c r="A796" s="4" t="s">
        <v>4093</v>
      </c>
      <c r="B796" s="4" t="s">
        <v>4093</v>
      </c>
      <c r="C796" s="4" t="s">
        <v>4094</v>
      </c>
      <c r="D796" s="4" t="s">
        <v>4095</v>
      </c>
      <c r="E796" s="4" t="s">
        <v>36</v>
      </c>
      <c r="F796" s="4" t="s">
        <v>37</v>
      </c>
      <c r="G796" s="4" t="s">
        <v>51</v>
      </c>
      <c r="H796" s="4"/>
      <c r="I796" s="4"/>
      <c r="J796" s="4" t="s">
        <v>52</v>
      </c>
      <c r="K796" s="4" t="s">
        <v>4099</v>
      </c>
      <c r="L796" s="4" t="s">
        <v>4100</v>
      </c>
      <c r="M796" s="4" t="s">
        <v>4101</v>
      </c>
      <c r="N796" s="4" t="s">
        <v>36</v>
      </c>
      <c r="O796" s="4">
        <v>1</v>
      </c>
      <c r="P796" s="4" t="s">
        <v>56</v>
      </c>
      <c r="Q796" s="4">
        <v>24.98</v>
      </c>
      <c r="R796" s="4"/>
      <c r="S796" s="4"/>
      <c r="T796" s="4"/>
      <c r="U796" s="4"/>
      <c r="V796" s="4"/>
      <c r="W796" s="4"/>
      <c r="X796" s="4"/>
      <c r="Y796" s="4" t="s">
        <v>1984</v>
      </c>
      <c r="Z796" s="4" t="s">
        <v>266</v>
      </c>
      <c r="AA796" s="4">
        <v>10950</v>
      </c>
      <c r="AB796" s="4" t="s">
        <v>59</v>
      </c>
      <c r="AC796" s="4"/>
      <c r="AD796" s="4" t="b">
        <v>0</v>
      </c>
      <c r="AE796" s="4"/>
      <c r="AF796" s="4"/>
      <c r="AG796" s="12">
        <f t="shared" si="12"/>
        <v>43259</v>
      </c>
    </row>
    <row r="797" s="10" customFormat="1" spans="1:33">
      <c r="A797" s="4" t="s">
        <v>4102</v>
      </c>
      <c r="B797" s="4" t="s">
        <v>4102</v>
      </c>
      <c r="C797" s="4" t="s">
        <v>4103</v>
      </c>
      <c r="D797" s="4" t="s">
        <v>4104</v>
      </c>
      <c r="E797" s="4" t="s">
        <v>36</v>
      </c>
      <c r="F797" s="4" t="s">
        <v>37</v>
      </c>
      <c r="G797" s="4" t="s">
        <v>51</v>
      </c>
      <c r="H797" s="4"/>
      <c r="I797" s="4"/>
      <c r="J797" s="4" t="s">
        <v>52</v>
      </c>
      <c r="K797" s="4" t="s">
        <v>2501</v>
      </c>
      <c r="L797" s="4" t="s">
        <v>2502</v>
      </c>
      <c r="M797" s="4" t="s">
        <v>2503</v>
      </c>
      <c r="N797" s="4" t="s">
        <v>36</v>
      </c>
      <c r="O797" s="4">
        <v>1</v>
      </c>
      <c r="P797" s="4" t="s">
        <v>56</v>
      </c>
      <c r="Q797" s="4">
        <v>19.98</v>
      </c>
      <c r="R797" s="4"/>
      <c r="S797" s="4"/>
      <c r="T797" s="4"/>
      <c r="U797" s="4"/>
      <c r="V797" s="4"/>
      <c r="W797" s="4"/>
      <c r="X797" s="4"/>
      <c r="Y797" s="4" t="s">
        <v>2605</v>
      </c>
      <c r="Z797" s="4" t="s">
        <v>47</v>
      </c>
      <c r="AA797" s="4" t="s">
        <v>4105</v>
      </c>
      <c r="AB797" s="4" t="s">
        <v>59</v>
      </c>
      <c r="AC797" s="4"/>
      <c r="AD797" s="4" t="b">
        <v>0</v>
      </c>
      <c r="AE797" s="4"/>
      <c r="AF797" s="4"/>
      <c r="AG797" s="12">
        <f t="shared" si="12"/>
        <v>43259</v>
      </c>
    </row>
    <row r="798" s="10" customFormat="1" spans="1:33">
      <c r="A798" s="4" t="s">
        <v>4106</v>
      </c>
      <c r="B798" s="4" t="s">
        <v>4106</v>
      </c>
      <c r="C798" s="4" t="s">
        <v>4107</v>
      </c>
      <c r="D798" s="4" t="s">
        <v>4108</v>
      </c>
      <c r="E798" s="4" t="s">
        <v>36</v>
      </c>
      <c r="F798" s="4" t="s">
        <v>37</v>
      </c>
      <c r="G798" s="4" t="s">
        <v>51</v>
      </c>
      <c r="H798" s="4"/>
      <c r="I798" s="4"/>
      <c r="J798" s="4" t="s">
        <v>39</v>
      </c>
      <c r="K798" s="4" t="s">
        <v>273</v>
      </c>
      <c r="L798" s="4" t="s">
        <v>274</v>
      </c>
      <c r="M798" s="4" t="s">
        <v>275</v>
      </c>
      <c r="N798" s="4" t="s">
        <v>36</v>
      </c>
      <c r="O798" s="4">
        <v>1</v>
      </c>
      <c r="P798" s="4" t="s">
        <v>56</v>
      </c>
      <c r="Q798" s="4">
        <v>22.98</v>
      </c>
      <c r="R798" s="4"/>
      <c r="S798" s="4">
        <v>2.99</v>
      </c>
      <c r="T798" s="4"/>
      <c r="U798" s="4"/>
      <c r="V798" s="4"/>
      <c r="W798" s="4"/>
      <c r="X798" s="4">
        <v>2.99</v>
      </c>
      <c r="Y798" s="4" t="s">
        <v>1114</v>
      </c>
      <c r="Z798" s="4" t="s">
        <v>186</v>
      </c>
      <c r="AA798" s="4" t="s">
        <v>4109</v>
      </c>
      <c r="AB798" s="4" t="s">
        <v>59</v>
      </c>
      <c r="AC798" s="4"/>
      <c r="AD798" s="4" t="b">
        <v>0</v>
      </c>
      <c r="AE798" s="4"/>
      <c r="AF798" s="4"/>
      <c r="AG798" s="12">
        <f t="shared" si="12"/>
        <v>43259</v>
      </c>
    </row>
    <row r="799" s="10" customFormat="1" spans="1:33">
      <c r="A799" s="4" t="s">
        <v>4106</v>
      </c>
      <c r="B799" s="4" t="s">
        <v>4106</v>
      </c>
      <c r="C799" s="4" t="s">
        <v>4107</v>
      </c>
      <c r="D799" s="4" t="s">
        <v>4108</v>
      </c>
      <c r="E799" s="4" t="s">
        <v>36</v>
      </c>
      <c r="F799" s="4" t="s">
        <v>37</v>
      </c>
      <c r="G799" s="4" t="s">
        <v>51</v>
      </c>
      <c r="H799" s="4"/>
      <c r="I799" s="4"/>
      <c r="J799" s="4" t="s">
        <v>39</v>
      </c>
      <c r="K799" s="4" t="s">
        <v>130</v>
      </c>
      <c r="L799" s="4" t="s">
        <v>131</v>
      </c>
      <c r="M799" s="4" t="s">
        <v>132</v>
      </c>
      <c r="N799" s="4" t="s">
        <v>36</v>
      </c>
      <c r="O799" s="4">
        <v>1</v>
      </c>
      <c r="P799" s="4" t="s">
        <v>56</v>
      </c>
      <c r="Q799" s="4">
        <v>22.98</v>
      </c>
      <c r="R799" s="4"/>
      <c r="S799" s="4">
        <v>3</v>
      </c>
      <c r="T799" s="4"/>
      <c r="U799" s="4"/>
      <c r="V799" s="4"/>
      <c r="W799" s="4"/>
      <c r="X799" s="4">
        <v>3</v>
      </c>
      <c r="Y799" s="4" t="s">
        <v>1114</v>
      </c>
      <c r="Z799" s="4" t="s">
        <v>186</v>
      </c>
      <c r="AA799" s="4" t="s">
        <v>4109</v>
      </c>
      <c r="AB799" s="4" t="s">
        <v>59</v>
      </c>
      <c r="AC799" s="4"/>
      <c r="AD799" s="4" t="b">
        <v>0</v>
      </c>
      <c r="AE799" s="4"/>
      <c r="AF799" s="4"/>
      <c r="AG799" s="12">
        <f t="shared" si="12"/>
        <v>43259</v>
      </c>
    </row>
    <row r="800" s="10" customFormat="1" spans="1:33">
      <c r="A800" s="4" t="s">
        <v>4110</v>
      </c>
      <c r="B800" s="4" t="s">
        <v>4110</v>
      </c>
      <c r="C800" s="4" t="s">
        <v>4107</v>
      </c>
      <c r="D800" s="4" t="s">
        <v>4111</v>
      </c>
      <c r="E800" s="4" t="s">
        <v>36</v>
      </c>
      <c r="F800" s="4" t="s">
        <v>37</v>
      </c>
      <c r="G800" s="4" t="s">
        <v>51</v>
      </c>
      <c r="H800" s="4"/>
      <c r="I800" s="4"/>
      <c r="J800" s="4" t="s">
        <v>52</v>
      </c>
      <c r="K800" s="4" t="s">
        <v>617</v>
      </c>
      <c r="L800" s="4" t="s">
        <v>618</v>
      </c>
      <c r="M800" s="4" t="s">
        <v>619</v>
      </c>
      <c r="N800" s="4" t="s">
        <v>36</v>
      </c>
      <c r="O800" s="4">
        <v>1</v>
      </c>
      <c r="P800" s="4" t="s">
        <v>56</v>
      </c>
      <c r="Q800" s="4">
        <v>22.98</v>
      </c>
      <c r="R800" s="4"/>
      <c r="S800" s="4"/>
      <c r="T800" s="4"/>
      <c r="U800" s="4"/>
      <c r="V800" s="4"/>
      <c r="W800" s="4"/>
      <c r="X800" s="4"/>
      <c r="Y800" s="4" t="s">
        <v>1114</v>
      </c>
      <c r="Z800" s="4" t="s">
        <v>186</v>
      </c>
      <c r="AA800" s="4" t="s">
        <v>4109</v>
      </c>
      <c r="AB800" s="4" t="s">
        <v>59</v>
      </c>
      <c r="AC800" s="4"/>
      <c r="AD800" s="4" t="b">
        <v>0</v>
      </c>
      <c r="AE800" s="4"/>
      <c r="AF800" s="4"/>
      <c r="AG800" s="12">
        <f t="shared" si="12"/>
        <v>43259</v>
      </c>
    </row>
    <row r="801" s="10" customFormat="1" spans="1:33">
      <c r="A801" s="4" t="s">
        <v>4112</v>
      </c>
      <c r="B801" s="4" t="s">
        <v>4112</v>
      </c>
      <c r="C801" s="4" t="s">
        <v>4113</v>
      </c>
      <c r="D801" s="4" t="s">
        <v>4114</v>
      </c>
      <c r="E801" s="4" t="s">
        <v>36</v>
      </c>
      <c r="F801" s="4" t="s">
        <v>37</v>
      </c>
      <c r="G801" s="4" t="s">
        <v>51</v>
      </c>
      <c r="H801" s="4"/>
      <c r="I801" s="4"/>
      <c r="J801" s="4" t="s">
        <v>52</v>
      </c>
      <c r="K801" s="4" t="s">
        <v>2981</v>
      </c>
      <c r="L801" s="4" t="s">
        <v>2982</v>
      </c>
      <c r="M801" s="4" t="s">
        <v>2983</v>
      </c>
      <c r="N801" s="4" t="s">
        <v>36</v>
      </c>
      <c r="O801" s="4">
        <v>1</v>
      </c>
      <c r="P801" s="4" t="s">
        <v>56</v>
      </c>
      <c r="Q801" s="4">
        <v>22.98</v>
      </c>
      <c r="R801" s="4"/>
      <c r="S801" s="4"/>
      <c r="T801" s="4"/>
      <c r="U801" s="4"/>
      <c r="V801" s="4"/>
      <c r="W801" s="4"/>
      <c r="X801" s="4"/>
      <c r="Y801" s="4" t="s">
        <v>4115</v>
      </c>
      <c r="Z801" s="4" t="s">
        <v>2426</v>
      </c>
      <c r="AA801" s="4" t="s">
        <v>4116</v>
      </c>
      <c r="AB801" s="4" t="s">
        <v>59</v>
      </c>
      <c r="AC801" s="4"/>
      <c r="AD801" s="4" t="b">
        <v>0</v>
      </c>
      <c r="AE801" s="4"/>
      <c r="AF801" s="4"/>
      <c r="AG801" s="12">
        <f t="shared" si="12"/>
        <v>43259</v>
      </c>
    </row>
    <row r="802" s="10" customFormat="1" spans="1:33">
      <c r="A802" s="4" t="s">
        <v>4117</v>
      </c>
      <c r="B802" s="4" t="s">
        <v>4117</v>
      </c>
      <c r="C802" s="4" t="s">
        <v>4118</v>
      </c>
      <c r="D802" s="4" t="s">
        <v>4119</v>
      </c>
      <c r="E802" s="4" t="s">
        <v>36</v>
      </c>
      <c r="F802" s="4" t="s">
        <v>37</v>
      </c>
      <c r="G802" s="4" t="s">
        <v>51</v>
      </c>
      <c r="H802" s="4"/>
      <c r="I802" s="4"/>
      <c r="J802" s="4" t="s">
        <v>52</v>
      </c>
      <c r="K802" s="4" t="s">
        <v>4120</v>
      </c>
      <c r="L802" s="4" t="s">
        <v>4121</v>
      </c>
      <c r="M802" s="4" t="s">
        <v>4122</v>
      </c>
      <c r="N802" s="4" t="s">
        <v>36</v>
      </c>
      <c r="O802" s="4">
        <v>1</v>
      </c>
      <c r="P802" s="4" t="s">
        <v>56</v>
      </c>
      <c r="Q802" s="4">
        <v>10</v>
      </c>
      <c r="R802" s="4">
        <v>1</v>
      </c>
      <c r="S802" s="4"/>
      <c r="T802" s="4"/>
      <c r="U802" s="4"/>
      <c r="V802" s="4"/>
      <c r="W802" s="4"/>
      <c r="X802" s="4"/>
      <c r="Y802" s="4" t="s">
        <v>2324</v>
      </c>
      <c r="Z802" s="4" t="s">
        <v>366</v>
      </c>
      <c r="AA802" s="4" t="s">
        <v>4123</v>
      </c>
      <c r="AB802" s="4" t="s">
        <v>59</v>
      </c>
      <c r="AC802" s="4"/>
      <c r="AD802" s="4" t="b">
        <v>0</v>
      </c>
      <c r="AE802" s="4"/>
      <c r="AF802" s="4"/>
      <c r="AG802" s="12">
        <f t="shared" si="12"/>
        <v>43259</v>
      </c>
    </row>
    <row r="803" s="10" customFormat="1" spans="1:33">
      <c r="A803" s="4" t="s">
        <v>4124</v>
      </c>
      <c r="B803" s="4" t="s">
        <v>4124</v>
      </c>
      <c r="C803" s="4" t="s">
        <v>4125</v>
      </c>
      <c r="D803" s="4" t="s">
        <v>4126</v>
      </c>
      <c r="E803" s="4" t="s">
        <v>36</v>
      </c>
      <c r="F803" s="4" t="s">
        <v>37</v>
      </c>
      <c r="G803" s="4" t="s">
        <v>51</v>
      </c>
      <c r="H803" s="4"/>
      <c r="I803" s="4"/>
      <c r="J803" s="4" t="s">
        <v>52</v>
      </c>
      <c r="K803" s="4" t="s">
        <v>622</v>
      </c>
      <c r="L803" s="4" t="s">
        <v>623</v>
      </c>
      <c r="M803" s="4" t="s">
        <v>624</v>
      </c>
      <c r="N803" s="4" t="s">
        <v>36</v>
      </c>
      <c r="O803" s="4">
        <v>1</v>
      </c>
      <c r="P803" s="4" t="s">
        <v>56</v>
      </c>
      <c r="Q803" s="4">
        <v>21.98</v>
      </c>
      <c r="R803" s="4">
        <v>1.98</v>
      </c>
      <c r="S803" s="4"/>
      <c r="T803" s="4"/>
      <c r="U803" s="4"/>
      <c r="V803" s="4"/>
      <c r="W803" s="4"/>
      <c r="X803" s="4"/>
      <c r="Y803" s="4" t="s">
        <v>4127</v>
      </c>
      <c r="Z803" s="4" t="s">
        <v>366</v>
      </c>
      <c r="AA803" s="4" t="s">
        <v>4128</v>
      </c>
      <c r="AB803" s="4" t="s">
        <v>59</v>
      </c>
      <c r="AC803" s="4"/>
      <c r="AD803" s="4" t="b">
        <v>0</v>
      </c>
      <c r="AE803" s="4"/>
      <c r="AF803" s="4"/>
      <c r="AG803" s="12">
        <f t="shared" si="12"/>
        <v>43259</v>
      </c>
    </row>
    <row r="804" s="10" customFormat="1" spans="1:33">
      <c r="A804" s="4" t="s">
        <v>4129</v>
      </c>
      <c r="B804" s="4" t="s">
        <v>4129</v>
      </c>
      <c r="C804" s="4" t="s">
        <v>4130</v>
      </c>
      <c r="D804" s="4" t="s">
        <v>4131</v>
      </c>
      <c r="E804" s="4" t="s">
        <v>36</v>
      </c>
      <c r="F804" s="4" t="s">
        <v>37</v>
      </c>
      <c r="G804" s="4" t="s">
        <v>51</v>
      </c>
      <c r="H804" s="4"/>
      <c r="I804" s="4"/>
      <c r="J804" s="4" t="s">
        <v>52</v>
      </c>
      <c r="K804" s="4" t="s">
        <v>4132</v>
      </c>
      <c r="L804" s="4" t="s">
        <v>4133</v>
      </c>
      <c r="M804" s="4" t="s">
        <v>4134</v>
      </c>
      <c r="N804" s="4" t="s">
        <v>36</v>
      </c>
      <c r="O804" s="4">
        <v>1</v>
      </c>
      <c r="P804" s="4" t="s">
        <v>56</v>
      </c>
      <c r="Q804" s="4">
        <v>10</v>
      </c>
      <c r="R804" s="4"/>
      <c r="S804" s="4"/>
      <c r="T804" s="4"/>
      <c r="U804" s="4"/>
      <c r="V804" s="4"/>
      <c r="W804" s="4"/>
      <c r="X804" s="4"/>
      <c r="Y804" s="4" t="s">
        <v>4135</v>
      </c>
      <c r="Z804" s="4" t="s">
        <v>47</v>
      </c>
      <c r="AA804" s="4">
        <v>94401</v>
      </c>
      <c r="AB804" s="4" t="s">
        <v>59</v>
      </c>
      <c r="AC804" s="4"/>
      <c r="AD804" s="4" t="b">
        <v>0</v>
      </c>
      <c r="AE804" s="4"/>
      <c r="AF804" s="4"/>
      <c r="AG804" s="12">
        <f t="shared" si="12"/>
        <v>43259</v>
      </c>
    </row>
    <row r="805" s="10" customFormat="1" spans="1:33">
      <c r="A805" s="4" t="s">
        <v>4136</v>
      </c>
      <c r="B805" s="4" t="s">
        <v>4136</v>
      </c>
      <c r="C805" s="4" t="s">
        <v>4137</v>
      </c>
      <c r="D805" s="4" t="s">
        <v>4138</v>
      </c>
      <c r="E805" s="4" t="s">
        <v>36</v>
      </c>
      <c r="F805" s="4" t="s">
        <v>37</v>
      </c>
      <c r="G805" s="4" t="s">
        <v>51</v>
      </c>
      <c r="H805" s="4"/>
      <c r="I805" s="4"/>
      <c r="J805" s="4" t="s">
        <v>157</v>
      </c>
      <c r="K805" s="4" t="s">
        <v>2251</v>
      </c>
      <c r="L805" s="4" t="s">
        <v>2252</v>
      </c>
      <c r="M805" s="4" t="s">
        <v>2253</v>
      </c>
      <c r="N805" s="4" t="s">
        <v>36</v>
      </c>
      <c r="O805" s="4">
        <v>1</v>
      </c>
      <c r="P805" s="4" t="s">
        <v>56</v>
      </c>
      <c r="Q805" s="4">
        <v>23.98</v>
      </c>
      <c r="R805" s="4"/>
      <c r="S805" s="4"/>
      <c r="T805" s="4"/>
      <c r="U805" s="4"/>
      <c r="V805" s="4"/>
      <c r="W805" s="4"/>
      <c r="X805" s="4"/>
      <c r="Y805" s="4" t="s">
        <v>1248</v>
      </c>
      <c r="Z805" s="4" t="s">
        <v>47</v>
      </c>
      <c r="AA805" s="4" t="s">
        <v>4139</v>
      </c>
      <c r="AB805" s="4" t="s">
        <v>59</v>
      </c>
      <c r="AC805" s="4"/>
      <c r="AD805" s="4" t="b">
        <v>0</v>
      </c>
      <c r="AE805" s="4"/>
      <c r="AF805" s="4"/>
      <c r="AG805" s="12">
        <f t="shared" si="12"/>
        <v>43259</v>
      </c>
    </row>
    <row r="806" s="10" customFormat="1" spans="1:33">
      <c r="A806" s="4" t="s">
        <v>4140</v>
      </c>
      <c r="B806" s="4" t="s">
        <v>4140</v>
      </c>
      <c r="C806" s="4" t="s">
        <v>4141</v>
      </c>
      <c r="D806" s="4" t="s">
        <v>4142</v>
      </c>
      <c r="E806" s="4" t="s">
        <v>36</v>
      </c>
      <c r="F806" s="4" t="s">
        <v>37</v>
      </c>
      <c r="G806" s="4" t="s">
        <v>51</v>
      </c>
      <c r="H806" s="4"/>
      <c r="I806" s="4"/>
      <c r="J806" s="4" t="s">
        <v>52</v>
      </c>
      <c r="K806" s="4" t="s">
        <v>522</v>
      </c>
      <c r="L806" s="4" t="s">
        <v>523</v>
      </c>
      <c r="M806" s="4" t="s">
        <v>524</v>
      </c>
      <c r="N806" s="4" t="s">
        <v>36</v>
      </c>
      <c r="O806" s="4">
        <v>1</v>
      </c>
      <c r="P806" s="4" t="s">
        <v>56</v>
      </c>
      <c r="Q806" s="4">
        <v>23.98</v>
      </c>
      <c r="R806" s="4"/>
      <c r="S806" s="4"/>
      <c r="T806" s="4"/>
      <c r="U806" s="4"/>
      <c r="V806" s="4"/>
      <c r="W806" s="4"/>
      <c r="X806" s="4"/>
      <c r="Y806" s="4" t="s">
        <v>1519</v>
      </c>
      <c r="Z806" s="4" t="s">
        <v>47</v>
      </c>
      <c r="AA806" s="4" t="s">
        <v>4143</v>
      </c>
      <c r="AB806" s="4" t="s">
        <v>59</v>
      </c>
      <c r="AC806" s="4"/>
      <c r="AD806" s="4" t="b">
        <v>0</v>
      </c>
      <c r="AE806" s="4"/>
      <c r="AF806" s="4"/>
      <c r="AG806" s="12">
        <f t="shared" si="12"/>
        <v>43259</v>
      </c>
    </row>
    <row r="807" s="10" customFormat="1" spans="1:33">
      <c r="A807" s="4" t="s">
        <v>4144</v>
      </c>
      <c r="B807" s="4" t="s">
        <v>4144</v>
      </c>
      <c r="C807" s="4" t="s">
        <v>4145</v>
      </c>
      <c r="D807" s="4" t="s">
        <v>4146</v>
      </c>
      <c r="E807" s="4" t="s">
        <v>36</v>
      </c>
      <c r="F807" s="4" t="s">
        <v>37</v>
      </c>
      <c r="G807" s="4" t="s">
        <v>51</v>
      </c>
      <c r="H807" s="4"/>
      <c r="I807" s="4"/>
      <c r="J807" s="4" t="s">
        <v>52</v>
      </c>
      <c r="K807" s="4" t="s">
        <v>3812</v>
      </c>
      <c r="L807" s="4" t="s">
        <v>3813</v>
      </c>
      <c r="M807" s="4" t="s">
        <v>3814</v>
      </c>
      <c r="N807" s="4" t="s">
        <v>36</v>
      </c>
      <c r="O807" s="4">
        <v>1</v>
      </c>
      <c r="P807" s="4" t="s">
        <v>56</v>
      </c>
      <c r="Q807" s="4">
        <v>22.98</v>
      </c>
      <c r="R807" s="4"/>
      <c r="S807" s="4"/>
      <c r="T807" s="4"/>
      <c r="U807" s="4"/>
      <c r="V807" s="4"/>
      <c r="W807" s="4"/>
      <c r="X807" s="4"/>
      <c r="Y807" s="4" t="s">
        <v>4147</v>
      </c>
      <c r="Z807" s="4" t="s">
        <v>4148</v>
      </c>
      <c r="AA807" s="4">
        <v>96002</v>
      </c>
      <c r="AB807" s="4" t="s">
        <v>59</v>
      </c>
      <c r="AC807" s="4"/>
      <c r="AD807" s="4" t="b">
        <v>0</v>
      </c>
      <c r="AE807" s="4"/>
      <c r="AF807" s="4"/>
      <c r="AG807" s="12">
        <f t="shared" si="12"/>
        <v>43259</v>
      </c>
    </row>
    <row r="808" s="10" customFormat="1" spans="1:33">
      <c r="A808" s="4" t="s">
        <v>4149</v>
      </c>
      <c r="B808" s="4" t="s">
        <v>4149</v>
      </c>
      <c r="C808" s="4" t="s">
        <v>4150</v>
      </c>
      <c r="D808" s="4" t="s">
        <v>4151</v>
      </c>
      <c r="E808" s="4" t="s">
        <v>36</v>
      </c>
      <c r="F808" s="4" t="s">
        <v>37</v>
      </c>
      <c r="G808" s="4" t="s">
        <v>51</v>
      </c>
      <c r="H808" s="4"/>
      <c r="I808" s="4"/>
      <c r="J808" s="4" t="s">
        <v>52</v>
      </c>
      <c r="K808" s="4" t="s">
        <v>4152</v>
      </c>
      <c r="L808" s="4" t="s">
        <v>4153</v>
      </c>
      <c r="M808" s="4" t="s">
        <v>4154</v>
      </c>
      <c r="N808" s="4" t="s">
        <v>36</v>
      </c>
      <c r="O808" s="4">
        <v>1</v>
      </c>
      <c r="P808" s="4" t="s">
        <v>56</v>
      </c>
      <c r="Q808" s="4">
        <v>22.98</v>
      </c>
      <c r="R808" s="4"/>
      <c r="S808" s="4"/>
      <c r="T808" s="4"/>
      <c r="U808" s="4"/>
      <c r="V808" s="4"/>
      <c r="W808" s="4"/>
      <c r="X808" s="4"/>
      <c r="Y808" s="4" t="s">
        <v>4155</v>
      </c>
      <c r="Z808" s="4" t="s">
        <v>58</v>
      </c>
      <c r="AA808" s="4" t="s">
        <v>4156</v>
      </c>
      <c r="AB808" s="4" t="s">
        <v>59</v>
      </c>
      <c r="AC808" s="4"/>
      <c r="AD808" s="4" t="b">
        <v>0</v>
      </c>
      <c r="AE808" s="4"/>
      <c r="AF808" s="4"/>
      <c r="AG808" s="12">
        <f t="shared" si="12"/>
        <v>43259</v>
      </c>
    </row>
    <row r="809" s="10" customFormat="1" spans="1:33">
      <c r="A809" s="4" t="s">
        <v>4157</v>
      </c>
      <c r="B809" s="4" t="s">
        <v>4157</v>
      </c>
      <c r="C809" s="4" t="s">
        <v>4158</v>
      </c>
      <c r="D809" s="4" t="s">
        <v>4159</v>
      </c>
      <c r="E809" s="4" t="s">
        <v>36</v>
      </c>
      <c r="F809" s="4" t="s">
        <v>37</v>
      </c>
      <c r="G809" s="4" t="s">
        <v>51</v>
      </c>
      <c r="H809" s="4"/>
      <c r="I809" s="4"/>
      <c r="J809" s="4" t="s">
        <v>52</v>
      </c>
      <c r="K809" s="4" t="s">
        <v>4160</v>
      </c>
      <c r="L809" s="4" t="s">
        <v>4161</v>
      </c>
      <c r="M809" s="4" t="s">
        <v>4162</v>
      </c>
      <c r="N809" s="4" t="s">
        <v>36</v>
      </c>
      <c r="O809" s="4">
        <v>1</v>
      </c>
      <c r="P809" s="4" t="s">
        <v>56</v>
      </c>
      <c r="Q809" s="4">
        <v>26.98</v>
      </c>
      <c r="R809" s="4"/>
      <c r="S809" s="4">
        <v>4.17</v>
      </c>
      <c r="T809" s="4"/>
      <c r="U809" s="4"/>
      <c r="V809" s="4"/>
      <c r="W809" s="4"/>
      <c r="X809" s="4"/>
      <c r="Y809" s="4" t="s">
        <v>1830</v>
      </c>
      <c r="Z809" s="4" t="s">
        <v>393</v>
      </c>
      <c r="AA809" s="4">
        <v>11225</v>
      </c>
      <c r="AB809" s="4" t="s">
        <v>59</v>
      </c>
      <c r="AC809" s="4"/>
      <c r="AD809" s="4" t="b">
        <v>0</v>
      </c>
      <c r="AE809" s="4"/>
      <c r="AF809" s="4"/>
      <c r="AG809" s="12">
        <f t="shared" si="12"/>
        <v>43259</v>
      </c>
    </row>
    <row r="810" s="10" customFormat="1" spans="1:33">
      <c r="A810" s="4" t="s">
        <v>4163</v>
      </c>
      <c r="B810" s="4" t="s">
        <v>4163</v>
      </c>
      <c r="C810" s="4" t="s">
        <v>4164</v>
      </c>
      <c r="D810" s="4" t="s">
        <v>4165</v>
      </c>
      <c r="E810" s="4" t="s">
        <v>36</v>
      </c>
      <c r="F810" s="4" t="s">
        <v>37</v>
      </c>
      <c r="G810" s="4" t="s">
        <v>51</v>
      </c>
      <c r="H810" s="4"/>
      <c r="I810" s="4"/>
      <c r="J810" s="4" t="s">
        <v>52</v>
      </c>
      <c r="K810" s="4" t="s">
        <v>1817</v>
      </c>
      <c r="L810" s="4" t="s">
        <v>1818</v>
      </c>
      <c r="M810" s="4" t="s">
        <v>1819</v>
      </c>
      <c r="N810" s="4" t="s">
        <v>36</v>
      </c>
      <c r="O810" s="4">
        <v>1</v>
      </c>
      <c r="P810" s="4" t="s">
        <v>56</v>
      </c>
      <c r="Q810" s="4">
        <v>25.98</v>
      </c>
      <c r="R810" s="4"/>
      <c r="S810" s="4"/>
      <c r="T810" s="4"/>
      <c r="U810" s="4"/>
      <c r="V810" s="4"/>
      <c r="W810" s="4"/>
      <c r="X810" s="4"/>
      <c r="Y810" s="4" t="s">
        <v>819</v>
      </c>
      <c r="Z810" s="4" t="s">
        <v>366</v>
      </c>
      <c r="AA810" s="4" t="s">
        <v>4166</v>
      </c>
      <c r="AB810" s="4" t="s">
        <v>59</v>
      </c>
      <c r="AC810" s="4"/>
      <c r="AD810" s="4" t="b">
        <v>0</v>
      </c>
      <c r="AE810" s="4"/>
      <c r="AF810" s="4"/>
      <c r="AG810" s="12">
        <f t="shared" si="12"/>
        <v>43259</v>
      </c>
    </row>
    <row r="811" s="10" customFormat="1" spans="1:33">
      <c r="A811" s="4" t="s">
        <v>4167</v>
      </c>
      <c r="B811" s="4" t="s">
        <v>4167</v>
      </c>
      <c r="C811" s="4" t="s">
        <v>4168</v>
      </c>
      <c r="D811" s="4" t="s">
        <v>4169</v>
      </c>
      <c r="E811" s="4" t="s">
        <v>36</v>
      </c>
      <c r="F811" s="4" t="s">
        <v>37</v>
      </c>
      <c r="G811" s="4" t="s">
        <v>51</v>
      </c>
      <c r="H811" s="4"/>
      <c r="I811" s="4"/>
      <c r="J811" s="4" t="s">
        <v>157</v>
      </c>
      <c r="K811" s="4" t="s">
        <v>4170</v>
      </c>
      <c r="L811" s="4" t="s">
        <v>4171</v>
      </c>
      <c r="M811" s="4" t="s">
        <v>4172</v>
      </c>
      <c r="N811" s="4" t="s">
        <v>36</v>
      </c>
      <c r="O811" s="4">
        <v>1</v>
      </c>
      <c r="P811" s="4" t="s">
        <v>56</v>
      </c>
      <c r="Q811" s="4">
        <v>23.98</v>
      </c>
      <c r="R811" s="4"/>
      <c r="S811" s="4">
        <v>3.48</v>
      </c>
      <c r="T811" s="4"/>
      <c r="U811" s="4"/>
      <c r="V811" s="4"/>
      <c r="W811" s="4"/>
      <c r="X811" s="4">
        <v>3.48</v>
      </c>
      <c r="Y811" s="4" t="s">
        <v>1698</v>
      </c>
      <c r="Z811" s="4" t="s">
        <v>47</v>
      </c>
      <c r="AA811" s="4" t="s">
        <v>4173</v>
      </c>
      <c r="AB811" s="4" t="s">
        <v>59</v>
      </c>
      <c r="AC811" s="4" t="s">
        <v>259</v>
      </c>
      <c r="AD811" s="4" t="b">
        <v>0</v>
      </c>
      <c r="AE811" s="4"/>
      <c r="AF811" s="4"/>
      <c r="AG811" s="12">
        <f t="shared" si="12"/>
        <v>43259</v>
      </c>
    </row>
    <row r="812" s="10" customFormat="1" spans="1:33">
      <c r="A812" s="4" t="s">
        <v>4174</v>
      </c>
      <c r="B812" s="4" t="s">
        <v>4174</v>
      </c>
      <c r="C812" s="4" t="s">
        <v>4175</v>
      </c>
      <c r="D812" s="4" t="s">
        <v>4176</v>
      </c>
      <c r="E812" s="4" t="s">
        <v>36</v>
      </c>
      <c r="F812" s="4" t="s">
        <v>37</v>
      </c>
      <c r="G812" s="4" t="s">
        <v>51</v>
      </c>
      <c r="H812" s="4"/>
      <c r="I812" s="4"/>
      <c r="J812" s="4" t="s">
        <v>52</v>
      </c>
      <c r="K812" s="4" t="s">
        <v>554</v>
      </c>
      <c r="L812" s="4" t="s">
        <v>555</v>
      </c>
      <c r="M812" s="4" t="s">
        <v>556</v>
      </c>
      <c r="N812" s="4" t="s">
        <v>36</v>
      </c>
      <c r="O812" s="4">
        <v>1</v>
      </c>
      <c r="P812" s="4" t="s">
        <v>56</v>
      </c>
      <c r="Q812" s="4">
        <v>21.98</v>
      </c>
      <c r="R812" s="4"/>
      <c r="S812" s="4"/>
      <c r="T812" s="4"/>
      <c r="U812" s="4"/>
      <c r="V812" s="4"/>
      <c r="W812" s="4"/>
      <c r="X812" s="4"/>
      <c r="Y812" s="4" t="s">
        <v>4177</v>
      </c>
      <c r="Z812" s="4" t="s">
        <v>1249</v>
      </c>
      <c r="AA812" s="4" t="s">
        <v>4178</v>
      </c>
      <c r="AB812" s="4" t="s">
        <v>59</v>
      </c>
      <c r="AC812" s="4"/>
      <c r="AD812" s="4" t="b">
        <v>0</v>
      </c>
      <c r="AE812" s="4"/>
      <c r="AF812" s="4"/>
      <c r="AG812" s="12">
        <f t="shared" si="12"/>
        <v>43259</v>
      </c>
    </row>
    <row r="813" s="10" customFormat="1" spans="1:33">
      <c r="A813" s="4" t="s">
        <v>4179</v>
      </c>
      <c r="B813" s="4" t="s">
        <v>4179</v>
      </c>
      <c r="C813" s="4" t="s">
        <v>4180</v>
      </c>
      <c r="D813" s="4" t="s">
        <v>4181</v>
      </c>
      <c r="E813" s="4" t="s">
        <v>36</v>
      </c>
      <c r="F813" s="4" t="s">
        <v>37</v>
      </c>
      <c r="G813" s="4" t="s">
        <v>51</v>
      </c>
      <c r="H813" s="4"/>
      <c r="I813" s="4"/>
      <c r="J813" s="4" t="s">
        <v>52</v>
      </c>
      <c r="K813" s="4" t="s">
        <v>4182</v>
      </c>
      <c r="L813" s="4" t="s">
        <v>4183</v>
      </c>
      <c r="M813" s="4" t="s">
        <v>4184</v>
      </c>
      <c r="N813" s="4" t="s">
        <v>36</v>
      </c>
      <c r="O813" s="4">
        <v>1</v>
      </c>
      <c r="P813" s="4" t="s">
        <v>56</v>
      </c>
      <c r="Q813" s="4">
        <v>10</v>
      </c>
      <c r="R813" s="4"/>
      <c r="S813" s="4"/>
      <c r="T813" s="4"/>
      <c r="U813" s="4"/>
      <c r="V813" s="4"/>
      <c r="W813" s="4"/>
      <c r="X813" s="4"/>
      <c r="Y813" s="4" t="s">
        <v>4185</v>
      </c>
      <c r="Z813" s="4" t="s">
        <v>3358</v>
      </c>
      <c r="AA813" s="4">
        <v>1609</v>
      </c>
      <c r="AB813" s="4" t="s">
        <v>59</v>
      </c>
      <c r="AC813" s="4"/>
      <c r="AD813" s="4" t="b">
        <v>0</v>
      </c>
      <c r="AE813" s="4"/>
      <c r="AF813" s="4"/>
      <c r="AG813" s="12">
        <f t="shared" si="12"/>
        <v>43259</v>
      </c>
    </row>
    <row r="814" s="10" customFormat="1" spans="1:33">
      <c r="A814" s="4" t="s">
        <v>4186</v>
      </c>
      <c r="B814" s="4" t="s">
        <v>4186</v>
      </c>
      <c r="C814" s="4" t="s">
        <v>4187</v>
      </c>
      <c r="D814" s="4" t="s">
        <v>4188</v>
      </c>
      <c r="E814" s="4" t="s">
        <v>36</v>
      </c>
      <c r="F814" s="4" t="s">
        <v>37</v>
      </c>
      <c r="G814" s="4" t="s">
        <v>51</v>
      </c>
      <c r="H814" s="4"/>
      <c r="I814" s="4"/>
      <c r="J814" s="4" t="s">
        <v>52</v>
      </c>
      <c r="K814" s="4" t="s">
        <v>3456</v>
      </c>
      <c r="L814" s="4" t="s">
        <v>3457</v>
      </c>
      <c r="M814" s="4" t="s">
        <v>3458</v>
      </c>
      <c r="N814" s="4" t="s">
        <v>36</v>
      </c>
      <c r="O814" s="4">
        <v>1</v>
      </c>
      <c r="P814" s="4" t="s">
        <v>56</v>
      </c>
      <c r="Q814" s="4">
        <v>21.98</v>
      </c>
      <c r="R814" s="4"/>
      <c r="S814" s="4"/>
      <c r="T814" s="4"/>
      <c r="U814" s="4"/>
      <c r="V814" s="4"/>
      <c r="W814" s="4"/>
      <c r="X814" s="4"/>
      <c r="Y814" s="4" t="s">
        <v>4189</v>
      </c>
      <c r="Z814" s="4" t="s">
        <v>266</v>
      </c>
      <c r="AA814" s="4" t="s">
        <v>4190</v>
      </c>
      <c r="AB814" s="4" t="s">
        <v>59</v>
      </c>
      <c r="AC814" s="4"/>
      <c r="AD814" s="4" t="b">
        <v>0</v>
      </c>
      <c r="AE814" s="4"/>
      <c r="AF814" s="4"/>
      <c r="AG814" s="12">
        <f t="shared" si="12"/>
        <v>43259</v>
      </c>
    </row>
    <row r="815" s="10" customFormat="1" spans="1:33">
      <c r="A815" s="4" t="s">
        <v>4191</v>
      </c>
      <c r="B815" s="4" t="s">
        <v>4191</v>
      </c>
      <c r="C815" s="4" t="s">
        <v>4192</v>
      </c>
      <c r="D815" s="4" t="s">
        <v>4193</v>
      </c>
      <c r="E815" s="4" t="s">
        <v>36</v>
      </c>
      <c r="F815" s="4" t="s">
        <v>37</v>
      </c>
      <c r="G815" s="4" t="s">
        <v>51</v>
      </c>
      <c r="H815" s="4"/>
      <c r="I815" s="4"/>
      <c r="J815" s="4" t="s">
        <v>52</v>
      </c>
      <c r="K815" s="4" t="s">
        <v>3393</v>
      </c>
      <c r="L815" s="4" t="s">
        <v>3394</v>
      </c>
      <c r="M815" s="4" t="s">
        <v>3395</v>
      </c>
      <c r="N815" s="4" t="s">
        <v>36</v>
      </c>
      <c r="O815" s="4">
        <v>1</v>
      </c>
      <c r="P815" s="4" t="s">
        <v>56</v>
      </c>
      <c r="Q815" s="4">
        <v>22.98</v>
      </c>
      <c r="R815" s="4"/>
      <c r="S815" s="4"/>
      <c r="T815" s="4"/>
      <c r="U815" s="4"/>
      <c r="V815" s="4"/>
      <c r="W815" s="4"/>
      <c r="X815" s="4"/>
      <c r="Y815" s="4" t="s">
        <v>4194</v>
      </c>
      <c r="Z815" s="4" t="s">
        <v>89</v>
      </c>
      <c r="AA815" s="4" t="s">
        <v>4195</v>
      </c>
      <c r="AB815" s="4" t="s">
        <v>59</v>
      </c>
      <c r="AC815" s="4"/>
      <c r="AD815" s="4" t="b">
        <v>0</v>
      </c>
      <c r="AE815" s="4"/>
      <c r="AF815" s="4"/>
      <c r="AG815" s="12">
        <f t="shared" si="12"/>
        <v>43259</v>
      </c>
    </row>
    <row r="816" s="10" customFormat="1" spans="1:33">
      <c r="A816" s="4" t="s">
        <v>4191</v>
      </c>
      <c r="B816" s="4" t="s">
        <v>4191</v>
      </c>
      <c r="C816" s="4" t="s">
        <v>4192</v>
      </c>
      <c r="D816" s="4" t="s">
        <v>4193</v>
      </c>
      <c r="E816" s="4" t="s">
        <v>36</v>
      </c>
      <c r="F816" s="4" t="s">
        <v>37</v>
      </c>
      <c r="G816" s="4" t="s">
        <v>51</v>
      </c>
      <c r="H816" s="4"/>
      <c r="I816" s="4"/>
      <c r="J816" s="4" t="s">
        <v>52</v>
      </c>
      <c r="K816" s="4" t="s">
        <v>2236</v>
      </c>
      <c r="L816" s="4" t="s">
        <v>2237</v>
      </c>
      <c r="M816" s="4" t="s">
        <v>42</v>
      </c>
      <c r="N816" s="4" t="s">
        <v>36</v>
      </c>
      <c r="O816" s="4">
        <v>1</v>
      </c>
      <c r="P816" s="4" t="s">
        <v>56</v>
      </c>
      <c r="Q816" s="4">
        <v>22.98</v>
      </c>
      <c r="R816" s="4"/>
      <c r="S816" s="4"/>
      <c r="T816" s="4"/>
      <c r="U816" s="4"/>
      <c r="V816" s="4"/>
      <c r="W816" s="4"/>
      <c r="X816" s="4"/>
      <c r="Y816" s="4" t="s">
        <v>4194</v>
      </c>
      <c r="Z816" s="4" t="s">
        <v>89</v>
      </c>
      <c r="AA816" s="4" t="s">
        <v>4195</v>
      </c>
      <c r="AB816" s="4" t="s">
        <v>59</v>
      </c>
      <c r="AC816" s="4"/>
      <c r="AD816" s="4" t="b">
        <v>0</v>
      </c>
      <c r="AE816" s="4"/>
      <c r="AF816" s="4"/>
      <c r="AG816" s="12">
        <f t="shared" si="12"/>
        <v>43259</v>
      </c>
    </row>
    <row r="817" s="10" customFormat="1" spans="1:33">
      <c r="A817" s="4" t="s">
        <v>4196</v>
      </c>
      <c r="B817" s="4" t="s">
        <v>4196</v>
      </c>
      <c r="C817" s="4" t="s">
        <v>4192</v>
      </c>
      <c r="D817" s="4" t="s">
        <v>4197</v>
      </c>
      <c r="E817" s="4" t="s">
        <v>36</v>
      </c>
      <c r="F817" s="4" t="s">
        <v>37</v>
      </c>
      <c r="G817" s="4" t="s">
        <v>51</v>
      </c>
      <c r="H817" s="4"/>
      <c r="I817" s="4"/>
      <c r="J817" s="4" t="s">
        <v>52</v>
      </c>
      <c r="K817" s="4" t="s">
        <v>4198</v>
      </c>
      <c r="L817" s="4" t="s">
        <v>4199</v>
      </c>
      <c r="M817" s="4" t="s">
        <v>4200</v>
      </c>
      <c r="N817" s="4" t="s">
        <v>36</v>
      </c>
      <c r="O817" s="4">
        <v>1</v>
      </c>
      <c r="P817" s="4" t="s">
        <v>56</v>
      </c>
      <c r="Q817" s="4">
        <v>22.98</v>
      </c>
      <c r="R817" s="4"/>
      <c r="S817" s="4"/>
      <c r="T817" s="4"/>
      <c r="U817" s="4"/>
      <c r="V817" s="4"/>
      <c r="W817" s="4"/>
      <c r="X817" s="4"/>
      <c r="Y817" s="4" t="s">
        <v>4194</v>
      </c>
      <c r="Z817" s="4" t="s">
        <v>89</v>
      </c>
      <c r="AA817" s="4" t="s">
        <v>4195</v>
      </c>
      <c r="AB817" s="4" t="s">
        <v>59</v>
      </c>
      <c r="AC817" s="4"/>
      <c r="AD817" s="4" t="b">
        <v>0</v>
      </c>
      <c r="AE817" s="4"/>
      <c r="AF817" s="4"/>
      <c r="AG817" s="12">
        <f t="shared" si="12"/>
        <v>43259</v>
      </c>
    </row>
    <row r="818" s="10" customFormat="1" spans="1:33">
      <c r="A818" s="4" t="s">
        <v>4201</v>
      </c>
      <c r="B818" s="4" t="s">
        <v>4201</v>
      </c>
      <c r="C818" s="4" t="s">
        <v>4202</v>
      </c>
      <c r="D818" s="4" t="s">
        <v>4203</v>
      </c>
      <c r="E818" s="4" t="s">
        <v>36</v>
      </c>
      <c r="F818" s="4" t="s">
        <v>37</v>
      </c>
      <c r="G818" s="4" t="s">
        <v>51</v>
      </c>
      <c r="H818" s="4"/>
      <c r="I818" s="4"/>
      <c r="J818" s="4" t="s">
        <v>157</v>
      </c>
      <c r="K818" s="4" t="s">
        <v>4204</v>
      </c>
      <c r="L818" s="4" t="s">
        <v>4205</v>
      </c>
      <c r="M818" s="4" t="s">
        <v>4206</v>
      </c>
      <c r="N818" s="4" t="s">
        <v>36</v>
      </c>
      <c r="O818" s="4">
        <v>1</v>
      </c>
      <c r="P818" s="4" t="s">
        <v>56</v>
      </c>
      <c r="Q818" s="4">
        <v>23.98</v>
      </c>
      <c r="R818" s="4"/>
      <c r="S818" s="4">
        <v>2.06</v>
      </c>
      <c r="T818" s="4"/>
      <c r="U818" s="4"/>
      <c r="V818" s="4"/>
      <c r="W818" s="4"/>
      <c r="X818" s="4">
        <v>2.06</v>
      </c>
      <c r="Y818" s="4" t="s">
        <v>541</v>
      </c>
      <c r="Z818" s="4" t="s">
        <v>290</v>
      </c>
      <c r="AA818" s="4" t="s">
        <v>4207</v>
      </c>
      <c r="AB818" s="4" t="s">
        <v>59</v>
      </c>
      <c r="AC818" s="4" t="s">
        <v>259</v>
      </c>
      <c r="AD818" s="4" t="b">
        <v>0</v>
      </c>
      <c r="AE818" s="4"/>
      <c r="AF818" s="4"/>
      <c r="AG818" s="12">
        <f t="shared" si="12"/>
        <v>43259</v>
      </c>
    </row>
    <row r="819" s="10" customFormat="1" spans="1:33">
      <c r="A819" s="4" t="s">
        <v>4201</v>
      </c>
      <c r="B819" s="4" t="s">
        <v>4201</v>
      </c>
      <c r="C819" s="4" t="s">
        <v>4202</v>
      </c>
      <c r="D819" s="4" t="s">
        <v>4203</v>
      </c>
      <c r="E819" s="4" t="s">
        <v>36</v>
      </c>
      <c r="F819" s="4" t="s">
        <v>37</v>
      </c>
      <c r="G819" s="4" t="s">
        <v>51</v>
      </c>
      <c r="H819" s="4"/>
      <c r="I819" s="4"/>
      <c r="J819" s="4" t="s">
        <v>157</v>
      </c>
      <c r="K819" s="4" t="s">
        <v>4208</v>
      </c>
      <c r="L819" s="4" t="s">
        <v>4209</v>
      </c>
      <c r="M819" s="4" t="s">
        <v>4210</v>
      </c>
      <c r="N819" s="4" t="s">
        <v>36</v>
      </c>
      <c r="O819" s="4">
        <v>1</v>
      </c>
      <c r="P819" s="4" t="s">
        <v>56</v>
      </c>
      <c r="Q819" s="4">
        <v>23.98</v>
      </c>
      <c r="R819" s="4"/>
      <c r="S819" s="4">
        <v>2.06</v>
      </c>
      <c r="T819" s="4"/>
      <c r="U819" s="4"/>
      <c r="V819" s="4"/>
      <c r="W819" s="4"/>
      <c r="X819" s="4">
        <v>2.06</v>
      </c>
      <c r="Y819" s="4" t="s">
        <v>541</v>
      </c>
      <c r="Z819" s="4" t="s">
        <v>290</v>
      </c>
      <c r="AA819" s="4" t="s">
        <v>4207</v>
      </c>
      <c r="AB819" s="4" t="s">
        <v>59</v>
      </c>
      <c r="AC819" s="4" t="s">
        <v>259</v>
      </c>
      <c r="AD819" s="4" t="b">
        <v>0</v>
      </c>
      <c r="AE819" s="4"/>
      <c r="AF819" s="4"/>
      <c r="AG819" s="12">
        <f t="shared" si="12"/>
        <v>43259</v>
      </c>
    </row>
    <row r="820" s="10" customFormat="1" spans="1:33">
      <c r="A820" s="4" t="s">
        <v>4201</v>
      </c>
      <c r="B820" s="4" t="s">
        <v>4201</v>
      </c>
      <c r="C820" s="4" t="s">
        <v>4202</v>
      </c>
      <c r="D820" s="4" t="s">
        <v>4203</v>
      </c>
      <c r="E820" s="4" t="s">
        <v>36</v>
      </c>
      <c r="F820" s="4" t="s">
        <v>37</v>
      </c>
      <c r="G820" s="4" t="s">
        <v>51</v>
      </c>
      <c r="H820" s="4"/>
      <c r="I820" s="4"/>
      <c r="J820" s="4" t="s">
        <v>157</v>
      </c>
      <c r="K820" s="4" t="s">
        <v>1107</v>
      </c>
      <c r="L820" s="4" t="s">
        <v>1108</v>
      </c>
      <c r="M820" s="4" t="s">
        <v>1109</v>
      </c>
      <c r="N820" s="4" t="s">
        <v>36</v>
      </c>
      <c r="O820" s="4">
        <v>1</v>
      </c>
      <c r="P820" s="4" t="s">
        <v>56</v>
      </c>
      <c r="Q820" s="4">
        <v>23.98</v>
      </c>
      <c r="R820" s="4"/>
      <c r="S820" s="4">
        <v>2.06</v>
      </c>
      <c r="T820" s="4"/>
      <c r="U820" s="4"/>
      <c r="V820" s="4"/>
      <c r="W820" s="4"/>
      <c r="X820" s="4">
        <v>2.06</v>
      </c>
      <c r="Y820" s="4" t="s">
        <v>541</v>
      </c>
      <c r="Z820" s="4" t="s">
        <v>290</v>
      </c>
      <c r="AA820" s="4" t="s">
        <v>4207</v>
      </c>
      <c r="AB820" s="4" t="s">
        <v>59</v>
      </c>
      <c r="AC820" s="4" t="s">
        <v>259</v>
      </c>
      <c r="AD820" s="4" t="b">
        <v>0</v>
      </c>
      <c r="AE820" s="4"/>
      <c r="AF820" s="4"/>
      <c r="AG820" s="12">
        <f t="shared" si="12"/>
        <v>43259</v>
      </c>
    </row>
    <row r="821" s="10" customFormat="1" spans="1:33">
      <c r="A821" s="4" t="s">
        <v>4211</v>
      </c>
      <c r="B821" s="4" t="s">
        <v>4211</v>
      </c>
      <c r="C821" s="4" t="s">
        <v>4212</v>
      </c>
      <c r="D821" s="4" t="s">
        <v>4213</v>
      </c>
      <c r="E821" s="4" t="s">
        <v>36</v>
      </c>
      <c r="F821" s="4" t="s">
        <v>37</v>
      </c>
      <c r="G821" s="4" t="s">
        <v>51</v>
      </c>
      <c r="H821" s="4"/>
      <c r="I821" s="4"/>
      <c r="J821" s="4" t="s">
        <v>52</v>
      </c>
      <c r="K821" s="4" t="s">
        <v>4214</v>
      </c>
      <c r="L821" s="4" t="s">
        <v>4215</v>
      </c>
      <c r="M821" s="4" t="s">
        <v>4216</v>
      </c>
      <c r="N821" s="4" t="s">
        <v>36</v>
      </c>
      <c r="O821" s="4">
        <v>1</v>
      </c>
      <c r="P821" s="4" t="s">
        <v>56</v>
      </c>
      <c r="Q821" s="4">
        <v>21.98</v>
      </c>
      <c r="R821" s="4"/>
      <c r="S821" s="4"/>
      <c r="T821" s="4"/>
      <c r="U821" s="4"/>
      <c r="V821" s="4"/>
      <c r="W821" s="4"/>
      <c r="X821" s="4"/>
      <c r="Y821" s="4" t="s">
        <v>4217</v>
      </c>
      <c r="Z821" s="4" t="s">
        <v>1194</v>
      </c>
      <c r="AA821" s="4">
        <v>84062</v>
      </c>
      <c r="AB821" s="4" t="s">
        <v>59</v>
      </c>
      <c r="AC821" s="4"/>
      <c r="AD821" s="4" t="b">
        <v>0</v>
      </c>
      <c r="AE821" s="4"/>
      <c r="AF821" s="4"/>
      <c r="AG821" s="12">
        <f t="shared" si="12"/>
        <v>43259</v>
      </c>
    </row>
    <row r="822" s="10" customFormat="1" spans="1:33">
      <c r="A822" s="4" t="s">
        <v>4218</v>
      </c>
      <c r="B822" s="4" t="s">
        <v>4218</v>
      </c>
      <c r="C822" s="4" t="s">
        <v>4219</v>
      </c>
      <c r="D822" s="4" t="s">
        <v>4220</v>
      </c>
      <c r="E822" s="4" t="s">
        <v>36</v>
      </c>
      <c r="F822" s="4" t="s">
        <v>37</v>
      </c>
      <c r="G822" s="4" t="s">
        <v>51</v>
      </c>
      <c r="H822" s="4"/>
      <c r="I822" s="4"/>
      <c r="J822" s="4" t="s">
        <v>52</v>
      </c>
      <c r="K822" s="4" t="s">
        <v>617</v>
      </c>
      <c r="L822" s="4" t="s">
        <v>618</v>
      </c>
      <c r="M822" s="4" t="s">
        <v>619</v>
      </c>
      <c r="N822" s="4" t="s">
        <v>36</v>
      </c>
      <c r="O822" s="4">
        <v>1</v>
      </c>
      <c r="P822" s="4" t="s">
        <v>56</v>
      </c>
      <c r="Q822" s="4">
        <v>22.98</v>
      </c>
      <c r="R822" s="4"/>
      <c r="S822" s="4"/>
      <c r="T822" s="4"/>
      <c r="U822" s="4"/>
      <c r="V822" s="4"/>
      <c r="W822" s="4"/>
      <c r="X822" s="4"/>
      <c r="Y822" s="4" t="s">
        <v>620</v>
      </c>
      <c r="Z822" s="4" t="s">
        <v>317</v>
      </c>
      <c r="AA822" s="4" t="s">
        <v>4221</v>
      </c>
      <c r="AB822" s="4" t="s">
        <v>59</v>
      </c>
      <c r="AC822" s="4"/>
      <c r="AD822" s="4" t="b">
        <v>0</v>
      </c>
      <c r="AE822" s="4"/>
      <c r="AF822" s="4"/>
      <c r="AG822" s="12">
        <f t="shared" si="12"/>
        <v>43259</v>
      </c>
    </row>
    <row r="823" s="10" customFormat="1" spans="1:33">
      <c r="A823" s="4" t="s">
        <v>4222</v>
      </c>
      <c r="B823" s="4" t="s">
        <v>4222</v>
      </c>
      <c r="C823" s="4" t="s">
        <v>4223</v>
      </c>
      <c r="D823" s="4" t="s">
        <v>4224</v>
      </c>
      <c r="E823" s="4" t="s">
        <v>36</v>
      </c>
      <c r="F823" s="4" t="s">
        <v>37</v>
      </c>
      <c r="G823" s="4" t="s">
        <v>51</v>
      </c>
      <c r="H823" s="4"/>
      <c r="I823" s="4"/>
      <c r="J823" s="4" t="s">
        <v>52</v>
      </c>
      <c r="K823" s="4" t="s">
        <v>949</v>
      </c>
      <c r="L823" s="4" t="s">
        <v>950</v>
      </c>
      <c r="M823" s="4" t="s">
        <v>951</v>
      </c>
      <c r="N823" s="4" t="s">
        <v>36</v>
      </c>
      <c r="O823" s="4">
        <v>1</v>
      </c>
      <c r="P823" s="4" t="s">
        <v>56</v>
      </c>
      <c r="Q823" s="4">
        <v>23.98</v>
      </c>
      <c r="R823" s="4"/>
      <c r="S823" s="4"/>
      <c r="T823" s="4"/>
      <c r="U823" s="4"/>
      <c r="V823" s="4"/>
      <c r="W823" s="4"/>
      <c r="X823" s="4"/>
      <c r="Y823" s="4" t="s">
        <v>4225</v>
      </c>
      <c r="Z823" s="4" t="s">
        <v>2513</v>
      </c>
      <c r="AA823" s="4">
        <v>54960</v>
      </c>
      <c r="AB823" s="4" t="s">
        <v>59</v>
      </c>
      <c r="AC823" s="4"/>
      <c r="AD823" s="4" t="b">
        <v>0</v>
      </c>
      <c r="AE823" s="4"/>
      <c r="AF823" s="4"/>
      <c r="AG823" s="12">
        <f t="shared" si="12"/>
        <v>43259</v>
      </c>
    </row>
    <row r="824" s="10" customFormat="1" spans="1:33">
      <c r="A824" s="4" t="s">
        <v>4226</v>
      </c>
      <c r="B824" s="4" t="s">
        <v>4226</v>
      </c>
      <c r="C824" s="4" t="s">
        <v>4227</v>
      </c>
      <c r="D824" s="4" t="s">
        <v>4228</v>
      </c>
      <c r="E824" s="4" t="s">
        <v>36</v>
      </c>
      <c r="F824" s="4" t="s">
        <v>37</v>
      </c>
      <c r="G824" s="4" t="s">
        <v>51</v>
      </c>
      <c r="H824" s="4"/>
      <c r="I824" s="4"/>
      <c r="J824" s="4" t="s">
        <v>157</v>
      </c>
      <c r="K824" s="4" t="s">
        <v>602</v>
      </c>
      <c r="L824" s="4" t="s">
        <v>603</v>
      </c>
      <c r="M824" s="4" t="s">
        <v>604</v>
      </c>
      <c r="N824" s="4" t="s">
        <v>36</v>
      </c>
      <c r="O824" s="4">
        <v>1</v>
      </c>
      <c r="P824" s="4" t="s">
        <v>56</v>
      </c>
      <c r="Q824" s="4">
        <v>22.98</v>
      </c>
      <c r="R824" s="4"/>
      <c r="S824" s="4">
        <v>3.71</v>
      </c>
      <c r="T824" s="4"/>
      <c r="U824" s="4"/>
      <c r="V824" s="4"/>
      <c r="W824" s="4"/>
      <c r="X824" s="4">
        <v>3.71</v>
      </c>
      <c r="Y824" s="4" t="s">
        <v>1193</v>
      </c>
      <c r="Z824" s="4" t="s">
        <v>1194</v>
      </c>
      <c r="AA824" s="4" t="s">
        <v>1195</v>
      </c>
      <c r="AB824" s="4" t="s">
        <v>59</v>
      </c>
      <c r="AC824" s="4" t="s">
        <v>259</v>
      </c>
      <c r="AD824" s="4" t="b">
        <v>0</v>
      </c>
      <c r="AE824" s="4"/>
      <c r="AF824" s="4"/>
      <c r="AG824" s="12">
        <f t="shared" si="12"/>
        <v>43259</v>
      </c>
    </row>
    <row r="825" s="10" customFormat="1" spans="1:33">
      <c r="A825" s="4" t="s">
        <v>4229</v>
      </c>
      <c r="B825" s="4" t="s">
        <v>4229</v>
      </c>
      <c r="C825" s="4" t="s">
        <v>4230</v>
      </c>
      <c r="D825" s="4" t="s">
        <v>4231</v>
      </c>
      <c r="E825" s="4" t="s">
        <v>36</v>
      </c>
      <c r="F825" s="4" t="s">
        <v>37</v>
      </c>
      <c r="G825" s="4" t="s">
        <v>51</v>
      </c>
      <c r="H825" s="4"/>
      <c r="I825" s="4"/>
      <c r="J825" s="4" t="s">
        <v>52</v>
      </c>
      <c r="K825" s="4" t="s">
        <v>458</v>
      </c>
      <c r="L825" s="4" t="s">
        <v>459</v>
      </c>
      <c r="M825" s="4" t="s">
        <v>460</v>
      </c>
      <c r="N825" s="4" t="s">
        <v>36</v>
      </c>
      <c r="O825" s="4">
        <v>1</v>
      </c>
      <c r="P825" s="4" t="s">
        <v>56</v>
      </c>
      <c r="Q825" s="4">
        <v>22.98</v>
      </c>
      <c r="R825" s="4"/>
      <c r="S825" s="4"/>
      <c r="T825" s="4"/>
      <c r="U825" s="4"/>
      <c r="V825" s="4"/>
      <c r="W825" s="4"/>
      <c r="X825" s="4"/>
      <c r="Y825" s="4" t="s">
        <v>4232</v>
      </c>
      <c r="Z825" s="4" t="s">
        <v>67</v>
      </c>
      <c r="AA825" s="4" t="s">
        <v>4233</v>
      </c>
      <c r="AB825" s="4" t="s">
        <v>59</v>
      </c>
      <c r="AC825" s="4"/>
      <c r="AD825" s="4" t="b">
        <v>0</v>
      </c>
      <c r="AE825" s="4"/>
      <c r="AF825" s="4"/>
      <c r="AG825" s="12">
        <f t="shared" si="12"/>
        <v>43259</v>
      </c>
    </row>
    <row r="826" s="10" customFormat="1" spans="1:33">
      <c r="A826" s="4" t="s">
        <v>4234</v>
      </c>
      <c r="B826" s="4" t="s">
        <v>4234</v>
      </c>
      <c r="C826" s="4" t="s">
        <v>4235</v>
      </c>
      <c r="D826" s="4" t="s">
        <v>4236</v>
      </c>
      <c r="E826" s="4" t="s">
        <v>36</v>
      </c>
      <c r="F826" s="4" t="s">
        <v>37</v>
      </c>
      <c r="G826" s="4" t="s">
        <v>51</v>
      </c>
      <c r="H826" s="4"/>
      <c r="I826" s="4"/>
      <c r="J826" s="4" t="s">
        <v>52</v>
      </c>
      <c r="K826" s="4" t="s">
        <v>505</v>
      </c>
      <c r="L826" s="4" t="s">
        <v>506</v>
      </c>
      <c r="M826" s="4" t="s">
        <v>507</v>
      </c>
      <c r="N826" s="4" t="s">
        <v>36</v>
      </c>
      <c r="O826" s="4">
        <v>1</v>
      </c>
      <c r="P826" s="4" t="s">
        <v>56</v>
      </c>
      <c r="Q826" s="4">
        <v>22.98</v>
      </c>
      <c r="R826" s="4"/>
      <c r="S826" s="4"/>
      <c r="T826" s="4"/>
      <c r="U826" s="4"/>
      <c r="V826" s="4"/>
      <c r="W826" s="4"/>
      <c r="X826" s="4"/>
      <c r="Y826" s="4" t="s">
        <v>541</v>
      </c>
      <c r="Z826" s="4" t="s">
        <v>290</v>
      </c>
      <c r="AA826" s="4" t="s">
        <v>4237</v>
      </c>
      <c r="AB826" s="4" t="s">
        <v>59</v>
      </c>
      <c r="AC826" s="4"/>
      <c r="AD826" s="4" t="b">
        <v>0</v>
      </c>
      <c r="AE826" s="4"/>
      <c r="AF826" s="4"/>
      <c r="AG826" s="12">
        <f t="shared" si="12"/>
        <v>43259</v>
      </c>
    </row>
    <row r="827" s="10" customFormat="1" spans="1:33">
      <c r="A827" s="4" t="s">
        <v>4234</v>
      </c>
      <c r="B827" s="4" t="s">
        <v>4234</v>
      </c>
      <c r="C827" s="4" t="s">
        <v>4235</v>
      </c>
      <c r="D827" s="4" t="s">
        <v>4236</v>
      </c>
      <c r="E827" s="4" t="s">
        <v>36</v>
      </c>
      <c r="F827" s="4" t="s">
        <v>37</v>
      </c>
      <c r="G827" s="4" t="s">
        <v>51</v>
      </c>
      <c r="H827" s="4"/>
      <c r="I827" s="4"/>
      <c r="J827" s="4" t="s">
        <v>52</v>
      </c>
      <c r="K827" s="4" t="s">
        <v>505</v>
      </c>
      <c r="L827" s="4" t="s">
        <v>506</v>
      </c>
      <c r="M827" s="4" t="s">
        <v>507</v>
      </c>
      <c r="N827" s="4" t="s">
        <v>36</v>
      </c>
      <c r="O827" s="4">
        <v>1</v>
      </c>
      <c r="P827" s="4" t="s">
        <v>56</v>
      </c>
      <c r="Q827" s="4">
        <v>22.98</v>
      </c>
      <c r="R827" s="4"/>
      <c r="S827" s="4"/>
      <c r="T827" s="4"/>
      <c r="U827" s="4"/>
      <c r="V827" s="4"/>
      <c r="W827" s="4"/>
      <c r="X827" s="4"/>
      <c r="Y827" s="4" t="s">
        <v>541</v>
      </c>
      <c r="Z827" s="4" t="s">
        <v>290</v>
      </c>
      <c r="AA827" s="4" t="s">
        <v>4237</v>
      </c>
      <c r="AB827" s="4" t="s">
        <v>59</v>
      </c>
      <c r="AC827" s="4"/>
      <c r="AD827" s="4" t="b">
        <v>0</v>
      </c>
      <c r="AE827" s="4"/>
      <c r="AF827" s="4"/>
      <c r="AG827" s="12">
        <f t="shared" si="12"/>
        <v>43259</v>
      </c>
    </row>
    <row r="828" s="10" customFormat="1" spans="1:33">
      <c r="A828" s="4" t="s">
        <v>4238</v>
      </c>
      <c r="B828" s="4" t="s">
        <v>4238</v>
      </c>
      <c r="C828" s="4" t="s">
        <v>4239</v>
      </c>
      <c r="D828" s="4" t="s">
        <v>2802</v>
      </c>
      <c r="E828" s="4" t="s">
        <v>36</v>
      </c>
      <c r="F828" s="4" t="s">
        <v>37</v>
      </c>
      <c r="G828" s="4" t="s">
        <v>51</v>
      </c>
      <c r="H828" s="4"/>
      <c r="I828" s="4"/>
      <c r="J828" s="4" t="s">
        <v>52</v>
      </c>
      <c r="K828" s="4" t="s">
        <v>3079</v>
      </c>
      <c r="L828" s="4" t="s">
        <v>3080</v>
      </c>
      <c r="M828" s="4" t="s">
        <v>3081</v>
      </c>
      <c r="N828" s="4" t="s">
        <v>36</v>
      </c>
      <c r="O828" s="4">
        <v>1</v>
      </c>
      <c r="P828" s="4" t="s">
        <v>56</v>
      </c>
      <c r="Q828" s="4">
        <v>23.98</v>
      </c>
      <c r="R828" s="4"/>
      <c r="S828" s="4"/>
      <c r="T828" s="4"/>
      <c r="U828" s="4"/>
      <c r="V828" s="4"/>
      <c r="W828" s="4"/>
      <c r="X828" s="4"/>
      <c r="Y828" s="4" t="s">
        <v>241</v>
      </c>
      <c r="Z828" s="4" t="s">
        <v>47</v>
      </c>
      <c r="AA828" s="4">
        <v>92111</v>
      </c>
      <c r="AB828" s="4" t="s">
        <v>59</v>
      </c>
      <c r="AC828" s="4"/>
      <c r="AD828" s="4" t="b">
        <v>0</v>
      </c>
      <c r="AE828" s="4"/>
      <c r="AF828" s="4"/>
      <c r="AG828" s="12">
        <f t="shared" si="12"/>
        <v>43259</v>
      </c>
    </row>
    <row r="829" s="10" customFormat="1" spans="1:33">
      <c r="A829" s="4" t="s">
        <v>4240</v>
      </c>
      <c r="B829" s="4" t="s">
        <v>4240</v>
      </c>
      <c r="C829" s="4" t="s">
        <v>4241</v>
      </c>
      <c r="D829" s="4" t="s">
        <v>4242</v>
      </c>
      <c r="E829" s="4" t="s">
        <v>36</v>
      </c>
      <c r="F829" s="4" t="s">
        <v>37</v>
      </c>
      <c r="G829" s="4" t="s">
        <v>51</v>
      </c>
      <c r="H829" s="4"/>
      <c r="I829" s="4"/>
      <c r="J829" s="4" t="s">
        <v>157</v>
      </c>
      <c r="K829" s="4" t="s">
        <v>53</v>
      </c>
      <c r="L829" s="4" t="s">
        <v>54</v>
      </c>
      <c r="M829" s="4" t="s">
        <v>55</v>
      </c>
      <c r="N829" s="4" t="s">
        <v>36</v>
      </c>
      <c r="O829" s="4">
        <v>1</v>
      </c>
      <c r="P829" s="4" t="s">
        <v>56</v>
      </c>
      <c r="Q829" s="4">
        <v>22.98</v>
      </c>
      <c r="R829" s="4"/>
      <c r="S829" s="4">
        <v>2.82</v>
      </c>
      <c r="T829" s="4"/>
      <c r="U829" s="4"/>
      <c r="V829" s="4"/>
      <c r="W829" s="4"/>
      <c r="X829" s="4">
        <v>2.82</v>
      </c>
      <c r="Y829" s="4" t="s">
        <v>4243</v>
      </c>
      <c r="Z829" s="4" t="s">
        <v>134</v>
      </c>
      <c r="AA829" s="4">
        <v>47553</v>
      </c>
      <c r="AB829" s="4" t="s">
        <v>59</v>
      </c>
      <c r="AC829" s="4" t="s">
        <v>259</v>
      </c>
      <c r="AD829" s="4" t="b">
        <v>0</v>
      </c>
      <c r="AE829" s="4"/>
      <c r="AF829" s="4"/>
      <c r="AG829" s="12">
        <f t="shared" si="12"/>
        <v>43259</v>
      </c>
    </row>
    <row r="830" s="10" customFormat="1" spans="1:33">
      <c r="A830" s="4" t="s">
        <v>4240</v>
      </c>
      <c r="B830" s="4" t="s">
        <v>4240</v>
      </c>
      <c r="C830" s="4" t="s">
        <v>4241</v>
      </c>
      <c r="D830" s="4" t="s">
        <v>4242</v>
      </c>
      <c r="E830" s="4" t="s">
        <v>36</v>
      </c>
      <c r="F830" s="4" t="s">
        <v>37</v>
      </c>
      <c r="G830" s="4" t="s">
        <v>51</v>
      </c>
      <c r="H830" s="4"/>
      <c r="I830" s="4"/>
      <c r="J830" s="4" t="s">
        <v>157</v>
      </c>
      <c r="K830" s="4" t="s">
        <v>148</v>
      </c>
      <c r="L830" s="4" t="s">
        <v>149</v>
      </c>
      <c r="M830" s="4" t="s">
        <v>150</v>
      </c>
      <c r="N830" s="4" t="s">
        <v>36</v>
      </c>
      <c r="O830" s="4">
        <v>1</v>
      </c>
      <c r="P830" s="4" t="s">
        <v>56</v>
      </c>
      <c r="Q830" s="4">
        <v>22.98</v>
      </c>
      <c r="R830" s="4"/>
      <c r="S830" s="4">
        <v>2.82</v>
      </c>
      <c r="T830" s="4"/>
      <c r="U830" s="4"/>
      <c r="V830" s="4"/>
      <c r="W830" s="4"/>
      <c r="X830" s="4">
        <v>2.82</v>
      </c>
      <c r="Y830" s="4" t="s">
        <v>4243</v>
      </c>
      <c r="Z830" s="4" t="s">
        <v>134</v>
      </c>
      <c r="AA830" s="4">
        <v>47553</v>
      </c>
      <c r="AB830" s="4" t="s">
        <v>59</v>
      </c>
      <c r="AC830" s="4" t="s">
        <v>259</v>
      </c>
      <c r="AD830" s="4" t="b">
        <v>0</v>
      </c>
      <c r="AE830" s="4"/>
      <c r="AF830" s="4"/>
      <c r="AG830" s="12">
        <f t="shared" si="12"/>
        <v>43259</v>
      </c>
    </row>
    <row r="831" s="10" customFormat="1" spans="1:33">
      <c r="A831" s="4" t="s">
        <v>4240</v>
      </c>
      <c r="B831" s="4" t="s">
        <v>4240</v>
      </c>
      <c r="C831" s="4" t="s">
        <v>4241</v>
      </c>
      <c r="D831" s="4" t="s">
        <v>4242</v>
      </c>
      <c r="E831" s="4" t="s">
        <v>36</v>
      </c>
      <c r="F831" s="4" t="s">
        <v>37</v>
      </c>
      <c r="G831" s="4" t="s">
        <v>51</v>
      </c>
      <c r="H831" s="4"/>
      <c r="I831" s="4"/>
      <c r="J831" s="4" t="s">
        <v>157</v>
      </c>
      <c r="K831" s="4" t="s">
        <v>415</v>
      </c>
      <c r="L831" s="4" t="s">
        <v>416</v>
      </c>
      <c r="M831" s="4" t="s">
        <v>417</v>
      </c>
      <c r="N831" s="4" t="s">
        <v>36</v>
      </c>
      <c r="O831" s="4">
        <v>1</v>
      </c>
      <c r="P831" s="4" t="s">
        <v>56</v>
      </c>
      <c r="Q831" s="4">
        <v>22.98</v>
      </c>
      <c r="R831" s="4"/>
      <c r="S831" s="4">
        <v>2.82</v>
      </c>
      <c r="T831" s="4"/>
      <c r="U831" s="4"/>
      <c r="V831" s="4"/>
      <c r="W831" s="4"/>
      <c r="X831" s="4">
        <v>2.82</v>
      </c>
      <c r="Y831" s="4" t="s">
        <v>4243</v>
      </c>
      <c r="Z831" s="4" t="s">
        <v>134</v>
      </c>
      <c r="AA831" s="4">
        <v>47553</v>
      </c>
      <c r="AB831" s="4" t="s">
        <v>59</v>
      </c>
      <c r="AC831" s="4" t="s">
        <v>259</v>
      </c>
      <c r="AD831" s="4" t="b">
        <v>0</v>
      </c>
      <c r="AE831" s="4"/>
      <c r="AF831" s="4"/>
      <c r="AG831" s="12">
        <f t="shared" si="12"/>
        <v>43259</v>
      </c>
    </row>
    <row r="832" s="10" customFormat="1" spans="1:33">
      <c r="A832" s="4" t="s">
        <v>4244</v>
      </c>
      <c r="B832" s="4" t="s">
        <v>4244</v>
      </c>
      <c r="C832" s="4" t="s">
        <v>4245</v>
      </c>
      <c r="D832" s="4" t="s">
        <v>4246</v>
      </c>
      <c r="E832" s="4" t="s">
        <v>36</v>
      </c>
      <c r="F832" s="4" t="s">
        <v>37</v>
      </c>
      <c r="G832" s="4" t="s">
        <v>51</v>
      </c>
      <c r="H832" s="4"/>
      <c r="I832" s="4"/>
      <c r="J832" s="4" t="s">
        <v>52</v>
      </c>
      <c r="K832" s="4" t="s">
        <v>458</v>
      </c>
      <c r="L832" s="4" t="s">
        <v>459</v>
      </c>
      <c r="M832" s="4" t="s">
        <v>460</v>
      </c>
      <c r="N832" s="4" t="s">
        <v>36</v>
      </c>
      <c r="O832" s="4">
        <v>1</v>
      </c>
      <c r="P832" s="4" t="s">
        <v>56</v>
      </c>
      <c r="Q832" s="4">
        <v>22.98</v>
      </c>
      <c r="R832" s="4"/>
      <c r="S832" s="4"/>
      <c r="T832" s="4"/>
      <c r="U832" s="4"/>
      <c r="V832" s="4"/>
      <c r="W832" s="4"/>
      <c r="X832" s="4"/>
      <c r="Y832" s="4" t="s">
        <v>4247</v>
      </c>
      <c r="Z832" s="4" t="s">
        <v>233</v>
      </c>
      <c r="AA832" s="4" t="s">
        <v>4248</v>
      </c>
      <c r="AB832" s="4" t="s">
        <v>59</v>
      </c>
      <c r="AC832" s="4"/>
      <c r="AD832" s="4" t="b">
        <v>0</v>
      </c>
      <c r="AE832" s="4"/>
      <c r="AF832" s="4"/>
      <c r="AG832" s="12">
        <f t="shared" si="12"/>
        <v>43259</v>
      </c>
    </row>
    <row r="833" s="10" customFormat="1" spans="1:33">
      <c r="A833" s="4" t="s">
        <v>4249</v>
      </c>
      <c r="B833" s="4" t="s">
        <v>4249</v>
      </c>
      <c r="C833" s="4" t="s">
        <v>4250</v>
      </c>
      <c r="D833" s="4" t="s">
        <v>4251</v>
      </c>
      <c r="E833" s="4" t="s">
        <v>36</v>
      </c>
      <c r="F833" s="4" t="s">
        <v>37</v>
      </c>
      <c r="G833" s="4" t="s">
        <v>51</v>
      </c>
      <c r="H833" s="4"/>
      <c r="I833" s="4"/>
      <c r="J833" s="4" t="s">
        <v>52</v>
      </c>
      <c r="K833" s="4" t="s">
        <v>2501</v>
      </c>
      <c r="L833" s="4" t="s">
        <v>2502</v>
      </c>
      <c r="M833" s="4" t="s">
        <v>2503</v>
      </c>
      <c r="N833" s="4" t="s">
        <v>36</v>
      </c>
      <c r="O833" s="4">
        <v>1</v>
      </c>
      <c r="P833" s="4" t="s">
        <v>56</v>
      </c>
      <c r="Q833" s="4">
        <v>19.98</v>
      </c>
      <c r="R833" s="4"/>
      <c r="S833" s="4"/>
      <c r="T833" s="4"/>
      <c r="U833" s="4"/>
      <c r="V833" s="4"/>
      <c r="W833" s="4"/>
      <c r="X833" s="4"/>
      <c r="Y833" s="4" t="s">
        <v>4252</v>
      </c>
      <c r="Z833" s="4" t="s">
        <v>490</v>
      </c>
      <c r="AA833" s="4" t="s">
        <v>4253</v>
      </c>
      <c r="AB833" s="4" t="s">
        <v>59</v>
      </c>
      <c r="AC833" s="4"/>
      <c r="AD833" s="4" t="b">
        <v>0</v>
      </c>
      <c r="AE833" s="4"/>
      <c r="AF833" s="4"/>
      <c r="AG833" s="12">
        <f t="shared" si="12"/>
        <v>43259</v>
      </c>
    </row>
    <row r="834" s="10" customFormat="1" spans="1:33">
      <c r="A834" s="4" t="s">
        <v>4254</v>
      </c>
      <c r="B834" s="4" t="s">
        <v>4254</v>
      </c>
      <c r="C834" s="4" t="s">
        <v>4255</v>
      </c>
      <c r="D834" s="4" t="s">
        <v>4256</v>
      </c>
      <c r="E834" s="4" t="s">
        <v>36</v>
      </c>
      <c r="F834" s="4" t="s">
        <v>37</v>
      </c>
      <c r="G834" s="4" t="s">
        <v>51</v>
      </c>
      <c r="H834" s="4"/>
      <c r="I834" s="4"/>
      <c r="J834" s="4" t="s">
        <v>52</v>
      </c>
      <c r="K834" s="4" t="s">
        <v>2298</v>
      </c>
      <c r="L834" s="4" t="s">
        <v>2299</v>
      </c>
      <c r="M834" s="4" t="s">
        <v>2300</v>
      </c>
      <c r="N834" s="4" t="s">
        <v>36</v>
      </c>
      <c r="O834" s="4">
        <v>1</v>
      </c>
      <c r="P834" s="4" t="s">
        <v>56</v>
      </c>
      <c r="Q834" s="4">
        <v>12.98</v>
      </c>
      <c r="R834" s="4"/>
      <c r="S834" s="4">
        <v>5.98</v>
      </c>
      <c r="T834" s="4"/>
      <c r="U834" s="4"/>
      <c r="V834" s="4"/>
      <c r="W834" s="4"/>
      <c r="X834" s="4"/>
      <c r="Y834" s="4" t="s">
        <v>4257</v>
      </c>
      <c r="Z834" s="4" t="s">
        <v>233</v>
      </c>
      <c r="AA834" s="4" t="s">
        <v>4258</v>
      </c>
      <c r="AB834" s="4" t="s">
        <v>59</v>
      </c>
      <c r="AC834" s="4"/>
      <c r="AD834" s="4" t="b">
        <v>0</v>
      </c>
      <c r="AE834" s="4"/>
      <c r="AF834" s="4"/>
      <c r="AG834" s="12">
        <f t="shared" ref="AG834:AG897" si="13">DATEVALUE(LEFT(C834,10))</f>
        <v>43259</v>
      </c>
    </row>
    <row r="835" s="10" customFormat="1" spans="1:33">
      <c r="A835" s="4" t="s">
        <v>4259</v>
      </c>
      <c r="B835" s="4" t="s">
        <v>4259</v>
      </c>
      <c r="C835" s="4" t="s">
        <v>4260</v>
      </c>
      <c r="D835" s="4" t="s">
        <v>4261</v>
      </c>
      <c r="E835" s="4" t="s">
        <v>36</v>
      </c>
      <c r="F835" s="4" t="s">
        <v>37</v>
      </c>
      <c r="G835" s="4" t="s">
        <v>51</v>
      </c>
      <c r="H835" s="4"/>
      <c r="I835" s="4"/>
      <c r="J835" s="4" t="s">
        <v>52</v>
      </c>
      <c r="K835" s="4" t="s">
        <v>167</v>
      </c>
      <c r="L835" s="4" t="s">
        <v>632</v>
      </c>
      <c r="M835" s="4" t="s">
        <v>633</v>
      </c>
      <c r="N835" s="4" t="s">
        <v>36</v>
      </c>
      <c r="O835" s="4">
        <v>1</v>
      </c>
      <c r="P835" s="4" t="s">
        <v>56</v>
      </c>
      <c r="Q835" s="4">
        <v>22.98</v>
      </c>
      <c r="R835" s="4"/>
      <c r="S835" s="4"/>
      <c r="T835" s="4"/>
      <c r="U835" s="4"/>
      <c r="V835" s="4"/>
      <c r="W835" s="4"/>
      <c r="X835" s="4"/>
      <c r="Y835" s="4" t="s">
        <v>4262</v>
      </c>
      <c r="Z835" s="4" t="s">
        <v>509</v>
      </c>
      <c r="AA835" s="4" t="s">
        <v>4263</v>
      </c>
      <c r="AB835" s="4" t="s">
        <v>59</v>
      </c>
      <c r="AC835" s="4"/>
      <c r="AD835" s="4" t="b">
        <v>0</v>
      </c>
      <c r="AE835" s="4"/>
      <c r="AF835" s="4"/>
      <c r="AG835" s="12">
        <f t="shared" si="13"/>
        <v>43259</v>
      </c>
    </row>
    <row r="836" s="10" customFormat="1" spans="1:33">
      <c r="A836" s="4" t="s">
        <v>4259</v>
      </c>
      <c r="B836" s="4" t="s">
        <v>4259</v>
      </c>
      <c r="C836" s="4" t="s">
        <v>4260</v>
      </c>
      <c r="D836" s="4" t="s">
        <v>4261</v>
      </c>
      <c r="E836" s="4" t="s">
        <v>36</v>
      </c>
      <c r="F836" s="4" t="s">
        <v>37</v>
      </c>
      <c r="G836" s="4" t="s">
        <v>51</v>
      </c>
      <c r="H836" s="4"/>
      <c r="I836" s="4"/>
      <c r="J836" s="4" t="s">
        <v>52</v>
      </c>
      <c r="K836" s="4" t="s">
        <v>167</v>
      </c>
      <c r="L836" s="4" t="s">
        <v>756</v>
      </c>
      <c r="M836" s="4" t="s">
        <v>757</v>
      </c>
      <c r="N836" s="4" t="s">
        <v>36</v>
      </c>
      <c r="O836" s="4">
        <v>1</v>
      </c>
      <c r="P836" s="4" t="s">
        <v>56</v>
      </c>
      <c r="Q836" s="4">
        <v>22.98</v>
      </c>
      <c r="R836" s="4"/>
      <c r="S836" s="4"/>
      <c r="T836" s="4"/>
      <c r="U836" s="4"/>
      <c r="V836" s="4"/>
      <c r="W836" s="4"/>
      <c r="X836" s="4"/>
      <c r="Y836" s="4" t="s">
        <v>4262</v>
      </c>
      <c r="Z836" s="4" t="s">
        <v>509</v>
      </c>
      <c r="AA836" s="4" t="s">
        <v>4263</v>
      </c>
      <c r="AB836" s="4" t="s">
        <v>59</v>
      </c>
      <c r="AC836" s="4"/>
      <c r="AD836" s="4" t="b">
        <v>0</v>
      </c>
      <c r="AE836" s="4"/>
      <c r="AF836" s="4"/>
      <c r="AG836" s="12">
        <f t="shared" si="13"/>
        <v>43259</v>
      </c>
    </row>
    <row r="837" s="10" customFormat="1" spans="1:33">
      <c r="A837" s="4" t="s">
        <v>4259</v>
      </c>
      <c r="B837" s="4" t="s">
        <v>4259</v>
      </c>
      <c r="C837" s="4" t="s">
        <v>4260</v>
      </c>
      <c r="D837" s="4" t="s">
        <v>4261</v>
      </c>
      <c r="E837" s="4" t="s">
        <v>36</v>
      </c>
      <c r="F837" s="4" t="s">
        <v>37</v>
      </c>
      <c r="G837" s="4" t="s">
        <v>51</v>
      </c>
      <c r="H837" s="4"/>
      <c r="I837" s="4"/>
      <c r="J837" s="4" t="s">
        <v>52</v>
      </c>
      <c r="K837" s="4" t="s">
        <v>167</v>
      </c>
      <c r="L837" s="4" t="s">
        <v>4264</v>
      </c>
      <c r="M837" s="4" t="s">
        <v>4265</v>
      </c>
      <c r="N837" s="4" t="s">
        <v>36</v>
      </c>
      <c r="O837" s="4">
        <v>1</v>
      </c>
      <c r="P837" s="4" t="s">
        <v>56</v>
      </c>
      <c r="Q837" s="4">
        <v>22.98</v>
      </c>
      <c r="R837" s="4"/>
      <c r="S837" s="4"/>
      <c r="T837" s="4"/>
      <c r="U837" s="4"/>
      <c r="V837" s="4"/>
      <c r="W837" s="4"/>
      <c r="X837" s="4"/>
      <c r="Y837" s="4" t="s">
        <v>4262</v>
      </c>
      <c r="Z837" s="4" t="s">
        <v>509</v>
      </c>
      <c r="AA837" s="4" t="s">
        <v>4263</v>
      </c>
      <c r="AB837" s="4" t="s">
        <v>59</v>
      </c>
      <c r="AC837" s="4"/>
      <c r="AD837" s="4" t="b">
        <v>0</v>
      </c>
      <c r="AE837" s="4"/>
      <c r="AF837" s="4"/>
      <c r="AG837" s="12">
        <f t="shared" si="13"/>
        <v>43259</v>
      </c>
    </row>
    <row r="838" s="10" customFormat="1" spans="1:33">
      <c r="A838" s="4" t="s">
        <v>4266</v>
      </c>
      <c r="B838" s="4" t="s">
        <v>4266</v>
      </c>
      <c r="C838" s="4" t="s">
        <v>4267</v>
      </c>
      <c r="D838" s="4" t="s">
        <v>4268</v>
      </c>
      <c r="E838" s="4" t="s">
        <v>36</v>
      </c>
      <c r="F838" s="4" t="s">
        <v>37</v>
      </c>
      <c r="G838" s="4" t="s">
        <v>51</v>
      </c>
      <c r="H838" s="4"/>
      <c r="I838" s="4"/>
      <c r="J838" s="4" t="s">
        <v>52</v>
      </c>
      <c r="K838" s="4" t="s">
        <v>273</v>
      </c>
      <c r="L838" s="4" t="s">
        <v>274</v>
      </c>
      <c r="M838" s="4" t="s">
        <v>275</v>
      </c>
      <c r="N838" s="4" t="s">
        <v>36</v>
      </c>
      <c r="O838" s="4">
        <v>1</v>
      </c>
      <c r="P838" s="4" t="s">
        <v>56</v>
      </c>
      <c r="Q838" s="4">
        <v>22.98</v>
      </c>
      <c r="R838" s="4"/>
      <c r="S838" s="4"/>
      <c r="T838" s="4"/>
      <c r="U838" s="4"/>
      <c r="V838" s="4"/>
      <c r="W838" s="4"/>
      <c r="X838" s="4"/>
      <c r="Y838" s="4" t="s">
        <v>3734</v>
      </c>
      <c r="Z838" s="4" t="s">
        <v>177</v>
      </c>
      <c r="AA838" s="4" t="s">
        <v>4269</v>
      </c>
      <c r="AB838" s="4" t="s">
        <v>59</v>
      </c>
      <c r="AC838" s="4"/>
      <c r="AD838" s="4" t="b">
        <v>0</v>
      </c>
      <c r="AE838" s="4"/>
      <c r="AF838" s="4"/>
      <c r="AG838" s="12">
        <f t="shared" si="13"/>
        <v>43259</v>
      </c>
    </row>
    <row r="839" s="10" customFormat="1" spans="1:33">
      <c r="A839" s="4" t="s">
        <v>4270</v>
      </c>
      <c r="B839" s="4" t="s">
        <v>4270</v>
      </c>
      <c r="C839" s="4" t="s">
        <v>4271</v>
      </c>
      <c r="D839" s="4" t="s">
        <v>4272</v>
      </c>
      <c r="E839" s="4" t="s">
        <v>36</v>
      </c>
      <c r="F839" s="4" t="s">
        <v>37</v>
      </c>
      <c r="G839" s="4" t="s">
        <v>51</v>
      </c>
      <c r="H839" s="4"/>
      <c r="I839" s="4"/>
      <c r="J839" s="4" t="s">
        <v>52</v>
      </c>
      <c r="K839" s="4" t="s">
        <v>1935</v>
      </c>
      <c r="L839" s="4" t="s">
        <v>1936</v>
      </c>
      <c r="M839" s="4" t="s">
        <v>1937</v>
      </c>
      <c r="N839" s="4" t="s">
        <v>36</v>
      </c>
      <c r="O839" s="4">
        <v>1</v>
      </c>
      <c r="P839" s="4" t="s">
        <v>56</v>
      </c>
      <c r="Q839" s="4">
        <v>18.98</v>
      </c>
      <c r="R839" s="4">
        <v>1.9</v>
      </c>
      <c r="S839" s="4"/>
      <c r="T839" s="4"/>
      <c r="U839" s="4"/>
      <c r="V839" s="4"/>
      <c r="W839" s="4"/>
      <c r="X839" s="4"/>
      <c r="Y839" s="4" t="s">
        <v>4273</v>
      </c>
      <c r="Z839" s="4" t="s">
        <v>366</v>
      </c>
      <c r="AA839" s="4" t="s">
        <v>4274</v>
      </c>
      <c r="AB839" s="4" t="s">
        <v>59</v>
      </c>
      <c r="AC839" s="4"/>
      <c r="AD839" s="4" t="b">
        <v>0</v>
      </c>
      <c r="AE839" s="4"/>
      <c r="AF839" s="4"/>
      <c r="AG839" s="12">
        <f t="shared" si="13"/>
        <v>43259</v>
      </c>
    </row>
    <row r="840" s="10" customFormat="1" spans="1:33">
      <c r="A840" s="4" t="s">
        <v>4275</v>
      </c>
      <c r="B840" s="4" t="s">
        <v>4275</v>
      </c>
      <c r="C840" s="4" t="s">
        <v>4276</v>
      </c>
      <c r="D840" s="4" t="s">
        <v>4277</v>
      </c>
      <c r="E840" s="4" t="s">
        <v>36</v>
      </c>
      <c r="F840" s="4" t="s">
        <v>37</v>
      </c>
      <c r="G840" s="4" t="s">
        <v>51</v>
      </c>
      <c r="H840" s="4"/>
      <c r="I840" s="4"/>
      <c r="J840" s="4" t="s">
        <v>52</v>
      </c>
      <c r="K840" s="4" t="s">
        <v>148</v>
      </c>
      <c r="L840" s="4" t="s">
        <v>149</v>
      </c>
      <c r="M840" s="4" t="s">
        <v>150</v>
      </c>
      <c r="N840" s="4" t="s">
        <v>36</v>
      </c>
      <c r="O840" s="4">
        <v>1</v>
      </c>
      <c r="P840" s="4" t="s">
        <v>56</v>
      </c>
      <c r="Q840" s="4">
        <v>22.98</v>
      </c>
      <c r="R840" s="4"/>
      <c r="S840" s="4"/>
      <c r="T840" s="4"/>
      <c r="U840" s="4"/>
      <c r="V840" s="4"/>
      <c r="W840" s="4"/>
      <c r="X840" s="4"/>
      <c r="Y840" s="4" t="s">
        <v>4278</v>
      </c>
      <c r="Z840" s="4" t="s">
        <v>47</v>
      </c>
      <c r="AA840" s="4" t="s">
        <v>4279</v>
      </c>
      <c r="AB840" s="4" t="s">
        <v>59</v>
      </c>
      <c r="AC840" s="4"/>
      <c r="AD840" s="4" t="b">
        <v>0</v>
      </c>
      <c r="AE840" s="4"/>
      <c r="AF840" s="4"/>
      <c r="AG840" s="12">
        <f t="shared" si="13"/>
        <v>43259</v>
      </c>
    </row>
    <row r="841" s="10" customFormat="1" spans="1:33">
      <c r="A841" s="4" t="s">
        <v>4280</v>
      </c>
      <c r="B841" s="4" t="s">
        <v>4280</v>
      </c>
      <c r="C841" s="4" t="s">
        <v>4281</v>
      </c>
      <c r="D841" s="4" t="s">
        <v>4282</v>
      </c>
      <c r="E841" s="4" t="s">
        <v>36</v>
      </c>
      <c r="F841" s="4" t="s">
        <v>37</v>
      </c>
      <c r="G841" s="4" t="s">
        <v>51</v>
      </c>
      <c r="H841" s="4"/>
      <c r="I841" s="4"/>
      <c r="J841" s="4" t="s">
        <v>52</v>
      </c>
      <c r="K841" s="4" t="s">
        <v>122</v>
      </c>
      <c r="L841" s="4" t="s">
        <v>123</v>
      </c>
      <c r="M841" s="4" t="s">
        <v>124</v>
      </c>
      <c r="N841" s="4" t="s">
        <v>36</v>
      </c>
      <c r="O841" s="4">
        <v>1</v>
      </c>
      <c r="P841" s="4" t="s">
        <v>56</v>
      </c>
      <c r="Q841" s="4">
        <v>22.98</v>
      </c>
      <c r="R841" s="4"/>
      <c r="S841" s="4"/>
      <c r="T841" s="4"/>
      <c r="U841" s="4"/>
      <c r="V841" s="4"/>
      <c r="W841" s="4"/>
      <c r="X841" s="4"/>
      <c r="Y841" s="4" t="s">
        <v>4283</v>
      </c>
      <c r="Z841" s="4" t="s">
        <v>152</v>
      </c>
      <c r="AA841" s="4" t="s">
        <v>4284</v>
      </c>
      <c r="AB841" s="4" t="s">
        <v>59</v>
      </c>
      <c r="AC841" s="4"/>
      <c r="AD841" s="4" t="b">
        <v>0</v>
      </c>
      <c r="AE841" s="4"/>
      <c r="AF841" s="4"/>
      <c r="AG841" s="12">
        <f t="shared" si="13"/>
        <v>43259</v>
      </c>
    </row>
    <row r="842" s="10" customFormat="1" spans="1:33">
      <c r="A842" s="4" t="s">
        <v>4280</v>
      </c>
      <c r="B842" s="4" t="s">
        <v>4280</v>
      </c>
      <c r="C842" s="4" t="s">
        <v>4281</v>
      </c>
      <c r="D842" s="4" t="s">
        <v>4282</v>
      </c>
      <c r="E842" s="4" t="s">
        <v>36</v>
      </c>
      <c r="F842" s="4" t="s">
        <v>37</v>
      </c>
      <c r="G842" s="4" t="s">
        <v>51</v>
      </c>
      <c r="H842" s="4"/>
      <c r="I842" s="4"/>
      <c r="J842" s="4" t="s">
        <v>52</v>
      </c>
      <c r="K842" s="4" t="s">
        <v>331</v>
      </c>
      <c r="L842" s="4" t="s">
        <v>332</v>
      </c>
      <c r="M842" s="4" t="s">
        <v>333</v>
      </c>
      <c r="N842" s="4" t="s">
        <v>36</v>
      </c>
      <c r="O842" s="4">
        <v>1</v>
      </c>
      <c r="P842" s="4" t="s">
        <v>56</v>
      </c>
      <c r="Q842" s="4">
        <v>21.98</v>
      </c>
      <c r="R842" s="4"/>
      <c r="S842" s="4"/>
      <c r="T842" s="4"/>
      <c r="U842" s="4"/>
      <c r="V842" s="4"/>
      <c r="W842" s="4"/>
      <c r="X842" s="4"/>
      <c r="Y842" s="4" t="s">
        <v>4283</v>
      </c>
      <c r="Z842" s="4" t="s">
        <v>152</v>
      </c>
      <c r="AA842" s="4" t="s">
        <v>4284</v>
      </c>
      <c r="AB842" s="4" t="s">
        <v>59</v>
      </c>
      <c r="AC842" s="4"/>
      <c r="AD842" s="4" t="b">
        <v>0</v>
      </c>
      <c r="AE842" s="4"/>
      <c r="AF842" s="4"/>
      <c r="AG842" s="12">
        <f t="shared" si="13"/>
        <v>43259</v>
      </c>
    </row>
    <row r="843" s="10" customFormat="1" spans="1:33">
      <c r="A843" s="4" t="s">
        <v>4285</v>
      </c>
      <c r="B843" s="4" t="s">
        <v>4285</v>
      </c>
      <c r="C843" s="4" t="s">
        <v>4286</v>
      </c>
      <c r="D843" s="4" t="s">
        <v>4287</v>
      </c>
      <c r="E843" s="4" t="s">
        <v>36</v>
      </c>
      <c r="F843" s="4" t="s">
        <v>37</v>
      </c>
      <c r="G843" s="4" t="s">
        <v>51</v>
      </c>
      <c r="H843" s="4"/>
      <c r="I843" s="4"/>
      <c r="J843" s="4" t="s">
        <v>52</v>
      </c>
      <c r="K843" s="4" t="s">
        <v>798</v>
      </c>
      <c r="L843" s="4" t="s">
        <v>799</v>
      </c>
      <c r="M843" s="4" t="s">
        <v>800</v>
      </c>
      <c r="N843" s="4" t="s">
        <v>36</v>
      </c>
      <c r="O843" s="4">
        <v>1</v>
      </c>
      <c r="P843" s="4" t="s">
        <v>56</v>
      </c>
      <c r="Q843" s="4">
        <v>20.98</v>
      </c>
      <c r="R843" s="4"/>
      <c r="S843" s="4"/>
      <c r="T843" s="4"/>
      <c r="U843" s="4"/>
      <c r="V843" s="4"/>
      <c r="W843" s="4"/>
      <c r="X843" s="4"/>
      <c r="Y843" s="4" t="s">
        <v>824</v>
      </c>
      <c r="Z843" s="4" t="s">
        <v>47</v>
      </c>
      <c r="AA843" s="4" t="s">
        <v>4288</v>
      </c>
      <c r="AB843" s="4" t="s">
        <v>59</v>
      </c>
      <c r="AC843" s="4"/>
      <c r="AD843" s="4" t="b">
        <v>0</v>
      </c>
      <c r="AE843" s="4"/>
      <c r="AF843" s="4"/>
      <c r="AG843" s="12">
        <f t="shared" si="13"/>
        <v>43259</v>
      </c>
    </row>
    <row r="844" s="10" customFormat="1" spans="1:33">
      <c r="A844" s="4" t="s">
        <v>4289</v>
      </c>
      <c r="B844" s="4" t="s">
        <v>4289</v>
      </c>
      <c r="C844" s="4" t="s">
        <v>4290</v>
      </c>
      <c r="D844" s="4" t="s">
        <v>4291</v>
      </c>
      <c r="E844" s="4" t="s">
        <v>36</v>
      </c>
      <c r="F844" s="4" t="s">
        <v>37</v>
      </c>
      <c r="G844" s="4" t="s">
        <v>51</v>
      </c>
      <c r="H844" s="4"/>
      <c r="I844" s="4"/>
      <c r="J844" s="4" t="s">
        <v>39</v>
      </c>
      <c r="K844" s="4" t="s">
        <v>167</v>
      </c>
      <c r="L844" s="4" t="s">
        <v>632</v>
      </c>
      <c r="M844" s="4" t="s">
        <v>633</v>
      </c>
      <c r="N844" s="4" t="s">
        <v>36</v>
      </c>
      <c r="O844" s="4">
        <v>1</v>
      </c>
      <c r="P844" s="4" t="s">
        <v>56</v>
      </c>
      <c r="Q844" s="4">
        <v>22.98</v>
      </c>
      <c r="R844" s="4"/>
      <c r="S844" s="4">
        <v>5.99</v>
      </c>
      <c r="T844" s="4"/>
      <c r="U844" s="4"/>
      <c r="V844" s="4"/>
      <c r="W844" s="4"/>
      <c r="X844" s="4"/>
      <c r="Y844" s="4" t="s">
        <v>1678</v>
      </c>
      <c r="Z844" s="4" t="s">
        <v>1293</v>
      </c>
      <c r="AA844" s="4" t="s">
        <v>1679</v>
      </c>
      <c r="AB844" s="4" t="s">
        <v>59</v>
      </c>
      <c r="AC844" s="4"/>
      <c r="AD844" s="4" t="b">
        <v>0</v>
      </c>
      <c r="AE844" s="4"/>
      <c r="AF844" s="4"/>
      <c r="AG844" s="12">
        <f t="shared" si="13"/>
        <v>43259</v>
      </c>
    </row>
    <row r="845" s="10" customFormat="1" spans="1:33">
      <c r="A845" s="4" t="s">
        <v>4292</v>
      </c>
      <c r="B845" s="4" t="s">
        <v>4292</v>
      </c>
      <c r="C845" s="4" t="s">
        <v>4293</v>
      </c>
      <c r="D845" s="4" t="s">
        <v>4294</v>
      </c>
      <c r="E845" s="4" t="s">
        <v>36</v>
      </c>
      <c r="F845" s="4" t="s">
        <v>37</v>
      </c>
      <c r="G845" s="4" t="s">
        <v>51</v>
      </c>
      <c r="H845" s="4"/>
      <c r="I845" s="4"/>
      <c r="J845" s="4" t="s">
        <v>52</v>
      </c>
      <c r="K845" s="4" t="s">
        <v>1422</v>
      </c>
      <c r="L845" s="4" t="s">
        <v>1423</v>
      </c>
      <c r="M845" s="4" t="s">
        <v>1424</v>
      </c>
      <c r="N845" s="4" t="s">
        <v>36</v>
      </c>
      <c r="O845" s="4">
        <v>1</v>
      </c>
      <c r="P845" s="4" t="s">
        <v>56</v>
      </c>
      <c r="Q845" s="4">
        <v>22.98</v>
      </c>
      <c r="R845" s="4"/>
      <c r="S845" s="4"/>
      <c r="T845" s="4"/>
      <c r="U845" s="4"/>
      <c r="V845" s="4"/>
      <c r="W845" s="4"/>
      <c r="X845" s="4"/>
      <c r="Y845" s="4" t="s">
        <v>4295</v>
      </c>
      <c r="Z845" s="4" t="s">
        <v>1867</v>
      </c>
      <c r="AA845" s="4" t="s">
        <v>4296</v>
      </c>
      <c r="AB845" s="4" t="s">
        <v>59</v>
      </c>
      <c r="AC845" s="4"/>
      <c r="AD845" s="4" t="b">
        <v>0</v>
      </c>
      <c r="AE845" s="4"/>
      <c r="AF845" s="4"/>
      <c r="AG845" s="12">
        <f t="shared" si="13"/>
        <v>43259</v>
      </c>
    </row>
    <row r="846" s="10" customFormat="1" spans="1:33">
      <c r="A846" s="4" t="s">
        <v>4292</v>
      </c>
      <c r="B846" s="4" t="s">
        <v>4292</v>
      </c>
      <c r="C846" s="4" t="s">
        <v>4293</v>
      </c>
      <c r="D846" s="4" t="s">
        <v>4294</v>
      </c>
      <c r="E846" s="4" t="s">
        <v>36</v>
      </c>
      <c r="F846" s="4" t="s">
        <v>37</v>
      </c>
      <c r="G846" s="4" t="s">
        <v>51</v>
      </c>
      <c r="H846" s="4"/>
      <c r="I846" s="4"/>
      <c r="J846" s="4" t="s">
        <v>52</v>
      </c>
      <c r="K846" s="4" t="s">
        <v>415</v>
      </c>
      <c r="L846" s="4" t="s">
        <v>416</v>
      </c>
      <c r="M846" s="4" t="s">
        <v>417</v>
      </c>
      <c r="N846" s="4" t="s">
        <v>36</v>
      </c>
      <c r="O846" s="4">
        <v>1</v>
      </c>
      <c r="P846" s="4" t="s">
        <v>56</v>
      </c>
      <c r="Q846" s="4">
        <v>22.98</v>
      </c>
      <c r="R846" s="4"/>
      <c r="S846" s="4"/>
      <c r="T846" s="4"/>
      <c r="U846" s="4"/>
      <c r="V846" s="4"/>
      <c r="W846" s="4"/>
      <c r="X846" s="4"/>
      <c r="Y846" s="4" t="s">
        <v>4295</v>
      </c>
      <c r="Z846" s="4" t="s">
        <v>1867</v>
      </c>
      <c r="AA846" s="4" t="s">
        <v>4296</v>
      </c>
      <c r="AB846" s="4" t="s">
        <v>59</v>
      </c>
      <c r="AC846" s="4"/>
      <c r="AD846" s="4" t="b">
        <v>0</v>
      </c>
      <c r="AE846" s="4"/>
      <c r="AF846" s="4"/>
      <c r="AG846" s="12">
        <f t="shared" si="13"/>
        <v>43259</v>
      </c>
    </row>
    <row r="847" s="10" customFormat="1" spans="1:33">
      <c r="A847" s="4" t="s">
        <v>4297</v>
      </c>
      <c r="B847" s="4" t="s">
        <v>4297</v>
      </c>
      <c r="C847" s="4" t="s">
        <v>4298</v>
      </c>
      <c r="D847" s="4" t="s">
        <v>4299</v>
      </c>
      <c r="E847" s="4" t="s">
        <v>75</v>
      </c>
      <c r="F847" s="4" t="s">
        <v>37</v>
      </c>
      <c r="G847" s="4" t="s">
        <v>51</v>
      </c>
      <c r="H847" s="4"/>
      <c r="I847" s="4"/>
      <c r="J847" s="4" t="s">
        <v>39</v>
      </c>
      <c r="K847" s="4" t="s">
        <v>167</v>
      </c>
      <c r="L847" s="4" t="s">
        <v>632</v>
      </c>
      <c r="M847" s="4" t="s">
        <v>633</v>
      </c>
      <c r="N847" s="4" t="s">
        <v>75</v>
      </c>
      <c r="O847" s="4">
        <v>0</v>
      </c>
      <c r="P847" s="4"/>
      <c r="Q847" s="4"/>
      <c r="R847" s="4"/>
      <c r="S847" s="4"/>
      <c r="T847" s="4"/>
      <c r="U847" s="4"/>
      <c r="V847" s="4"/>
      <c r="W847" s="4"/>
      <c r="X847" s="4"/>
      <c r="Y847" s="4" t="s">
        <v>1678</v>
      </c>
      <c r="Z847" s="4" t="s">
        <v>1293</v>
      </c>
      <c r="AA847" s="4" t="s">
        <v>1679</v>
      </c>
      <c r="AB847" s="4" t="s">
        <v>59</v>
      </c>
      <c r="AC847" s="4"/>
      <c r="AD847" s="4" t="b">
        <v>0</v>
      </c>
      <c r="AE847" s="4"/>
      <c r="AF847" s="4"/>
      <c r="AG847" s="12">
        <f t="shared" si="13"/>
        <v>43259</v>
      </c>
    </row>
    <row r="848" s="10" customFormat="1" spans="1:33">
      <c r="A848" s="4" t="s">
        <v>4300</v>
      </c>
      <c r="B848" s="4" t="s">
        <v>4300</v>
      </c>
      <c r="C848" s="4" t="s">
        <v>4301</v>
      </c>
      <c r="D848" s="4" t="s">
        <v>4302</v>
      </c>
      <c r="E848" s="4" t="s">
        <v>36</v>
      </c>
      <c r="F848" s="4" t="s">
        <v>37</v>
      </c>
      <c r="G848" s="4" t="s">
        <v>51</v>
      </c>
      <c r="H848" s="4"/>
      <c r="I848" s="4"/>
      <c r="J848" s="4" t="s">
        <v>52</v>
      </c>
      <c r="K848" s="4" t="s">
        <v>4303</v>
      </c>
      <c r="L848" s="4" t="s">
        <v>4304</v>
      </c>
      <c r="M848" s="4" t="s">
        <v>4305</v>
      </c>
      <c r="N848" s="4" t="s">
        <v>36</v>
      </c>
      <c r="O848" s="4">
        <v>2</v>
      </c>
      <c r="P848" s="4" t="s">
        <v>56</v>
      </c>
      <c r="Q848" s="4">
        <v>45.96</v>
      </c>
      <c r="R848" s="4"/>
      <c r="S848" s="4"/>
      <c r="T848" s="4"/>
      <c r="U848" s="4"/>
      <c r="V848" s="4"/>
      <c r="W848" s="4"/>
      <c r="X848" s="4"/>
      <c r="Y848" s="4" t="s">
        <v>4306</v>
      </c>
      <c r="Z848" s="4" t="s">
        <v>67</v>
      </c>
      <c r="AA848" s="4">
        <v>20171</v>
      </c>
      <c r="AB848" s="4" t="s">
        <v>59</v>
      </c>
      <c r="AC848" s="4"/>
      <c r="AD848" s="4" t="b">
        <v>0</v>
      </c>
      <c r="AE848" s="4"/>
      <c r="AF848" s="4"/>
      <c r="AG848" s="12">
        <f t="shared" si="13"/>
        <v>43259</v>
      </c>
    </row>
    <row r="849" s="10" customFormat="1" spans="1:33">
      <c r="A849" s="4" t="s">
        <v>4307</v>
      </c>
      <c r="B849" s="4" t="s">
        <v>4307</v>
      </c>
      <c r="C849" s="4" t="s">
        <v>4308</v>
      </c>
      <c r="D849" s="4" t="s">
        <v>4309</v>
      </c>
      <c r="E849" s="4" t="s">
        <v>36</v>
      </c>
      <c r="F849" s="4" t="s">
        <v>37</v>
      </c>
      <c r="G849" s="4" t="s">
        <v>51</v>
      </c>
      <c r="H849" s="4"/>
      <c r="I849" s="4"/>
      <c r="J849" s="4" t="s">
        <v>52</v>
      </c>
      <c r="K849" s="4" t="s">
        <v>273</v>
      </c>
      <c r="L849" s="4" t="s">
        <v>274</v>
      </c>
      <c r="M849" s="4" t="s">
        <v>275</v>
      </c>
      <c r="N849" s="4" t="s">
        <v>36</v>
      </c>
      <c r="O849" s="4">
        <v>1</v>
      </c>
      <c r="P849" s="4" t="s">
        <v>56</v>
      </c>
      <c r="Q849" s="4">
        <v>22.98</v>
      </c>
      <c r="R849" s="4"/>
      <c r="S849" s="4"/>
      <c r="T849" s="4"/>
      <c r="U849" s="4"/>
      <c r="V849" s="4"/>
      <c r="W849" s="4"/>
      <c r="X849" s="4"/>
      <c r="Y849" s="4" t="s">
        <v>4310</v>
      </c>
      <c r="Z849" s="4" t="s">
        <v>177</v>
      </c>
      <c r="AA849" s="4" t="s">
        <v>4311</v>
      </c>
      <c r="AB849" s="4" t="s">
        <v>59</v>
      </c>
      <c r="AC849" s="4"/>
      <c r="AD849" s="4" t="b">
        <v>0</v>
      </c>
      <c r="AE849" s="4"/>
      <c r="AF849" s="4"/>
      <c r="AG849" s="12">
        <f t="shared" si="13"/>
        <v>43259</v>
      </c>
    </row>
    <row r="850" s="10" customFormat="1" spans="1:33">
      <c r="A850" s="4" t="s">
        <v>4312</v>
      </c>
      <c r="B850" s="4" t="s">
        <v>4312</v>
      </c>
      <c r="C850" s="4" t="s">
        <v>4313</v>
      </c>
      <c r="D850" s="4" t="s">
        <v>4314</v>
      </c>
      <c r="E850" s="4" t="s">
        <v>36</v>
      </c>
      <c r="F850" s="4" t="s">
        <v>37</v>
      </c>
      <c r="G850" s="4" t="s">
        <v>51</v>
      </c>
      <c r="H850" s="4"/>
      <c r="I850" s="4"/>
      <c r="J850" s="4" t="s">
        <v>157</v>
      </c>
      <c r="K850" s="4" t="s">
        <v>72</v>
      </c>
      <c r="L850" s="4" t="s">
        <v>73</v>
      </c>
      <c r="M850" s="4" t="s">
        <v>74</v>
      </c>
      <c r="N850" s="4" t="s">
        <v>36</v>
      </c>
      <c r="O850" s="4">
        <v>1</v>
      </c>
      <c r="P850" s="4" t="s">
        <v>56</v>
      </c>
      <c r="Q850" s="4">
        <v>22.98</v>
      </c>
      <c r="R850" s="4"/>
      <c r="S850" s="4"/>
      <c r="T850" s="4"/>
      <c r="U850" s="4"/>
      <c r="V850" s="4"/>
      <c r="W850" s="4"/>
      <c r="X850" s="4"/>
      <c r="Y850" s="4" t="s">
        <v>4315</v>
      </c>
      <c r="Z850" s="4" t="s">
        <v>266</v>
      </c>
      <c r="AA850" s="4" t="s">
        <v>4316</v>
      </c>
      <c r="AB850" s="4" t="s">
        <v>59</v>
      </c>
      <c r="AC850" s="4"/>
      <c r="AD850" s="4" t="b">
        <v>0</v>
      </c>
      <c r="AE850" s="4"/>
      <c r="AF850" s="4"/>
      <c r="AG850" s="12">
        <f t="shared" si="13"/>
        <v>43259</v>
      </c>
    </row>
    <row r="851" s="10" customFormat="1" spans="1:33">
      <c r="A851" s="4" t="s">
        <v>4317</v>
      </c>
      <c r="B851" s="4" t="s">
        <v>4317</v>
      </c>
      <c r="C851" s="4" t="s">
        <v>4318</v>
      </c>
      <c r="D851" s="4" t="s">
        <v>4319</v>
      </c>
      <c r="E851" s="4" t="s">
        <v>36</v>
      </c>
      <c r="F851" s="4" t="s">
        <v>37</v>
      </c>
      <c r="G851" s="4" t="s">
        <v>51</v>
      </c>
      <c r="H851" s="4"/>
      <c r="I851" s="4"/>
      <c r="J851" s="4" t="s">
        <v>52</v>
      </c>
      <c r="K851" s="4" t="s">
        <v>486</v>
      </c>
      <c r="L851" s="4" t="s">
        <v>487</v>
      </c>
      <c r="M851" s="4" t="s">
        <v>488</v>
      </c>
      <c r="N851" s="4" t="s">
        <v>36</v>
      </c>
      <c r="O851" s="4">
        <v>1</v>
      </c>
      <c r="P851" s="4" t="s">
        <v>56</v>
      </c>
      <c r="Q851" s="4">
        <v>23.98</v>
      </c>
      <c r="R851" s="4"/>
      <c r="S851" s="4"/>
      <c r="T851" s="4"/>
      <c r="U851" s="4"/>
      <c r="V851" s="4"/>
      <c r="W851" s="4"/>
      <c r="X851" s="4"/>
      <c r="Y851" s="4" t="s">
        <v>450</v>
      </c>
      <c r="Z851" s="4" t="s">
        <v>451</v>
      </c>
      <c r="AA851" s="4" t="s">
        <v>4320</v>
      </c>
      <c r="AB851" s="4" t="s">
        <v>59</v>
      </c>
      <c r="AC851" s="4"/>
      <c r="AD851" s="4" t="b">
        <v>0</v>
      </c>
      <c r="AE851" s="4"/>
      <c r="AF851" s="4"/>
      <c r="AG851" s="12">
        <f t="shared" si="13"/>
        <v>43259</v>
      </c>
    </row>
    <row r="852" s="10" customFormat="1" spans="1:33">
      <c r="A852" s="4" t="s">
        <v>4321</v>
      </c>
      <c r="B852" s="4" t="s">
        <v>4321</v>
      </c>
      <c r="C852" s="4" t="s">
        <v>4318</v>
      </c>
      <c r="D852" s="4" t="s">
        <v>4322</v>
      </c>
      <c r="E852" s="4" t="s">
        <v>36</v>
      </c>
      <c r="F852" s="4" t="s">
        <v>37</v>
      </c>
      <c r="G852" s="4" t="s">
        <v>51</v>
      </c>
      <c r="H852" s="4"/>
      <c r="I852" s="4"/>
      <c r="J852" s="4" t="s">
        <v>52</v>
      </c>
      <c r="K852" s="4" t="s">
        <v>295</v>
      </c>
      <c r="L852" s="4" t="s">
        <v>296</v>
      </c>
      <c r="M852" s="4" t="s">
        <v>297</v>
      </c>
      <c r="N852" s="4" t="s">
        <v>36</v>
      </c>
      <c r="O852" s="4">
        <v>1</v>
      </c>
      <c r="P852" s="4" t="s">
        <v>56</v>
      </c>
      <c r="Q852" s="4">
        <v>23.98</v>
      </c>
      <c r="R852" s="4"/>
      <c r="S852" s="4"/>
      <c r="T852" s="4"/>
      <c r="U852" s="4"/>
      <c r="V852" s="4"/>
      <c r="W852" s="4"/>
      <c r="X852" s="4"/>
      <c r="Y852" s="4" t="s">
        <v>450</v>
      </c>
      <c r="Z852" s="4" t="s">
        <v>451</v>
      </c>
      <c r="AA852" s="4" t="s">
        <v>4320</v>
      </c>
      <c r="AB852" s="4" t="s">
        <v>59</v>
      </c>
      <c r="AC852" s="4"/>
      <c r="AD852" s="4" t="b">
        <v>0</v>
      </c>
      <c r="AE852" s="4"/>
      <c r="AF852" s="4"/>
      <c r="AG852" s="12">
        <f t="shared" si="13"/>
        <v>43259</v>
      </c>
    </row>
    <row r="853" s="10" customFormat="1" spans="1:33">
      <c r="A853" s="4" t="s">
        <v>4323</v>
      </c>
      <c r="B853" s="4" t="s">
        <v>4323</v>
      </c>
      <c r="C853" s="4" t="s">
        <v>4324</v>
      </c>
      <c r="D853" s="4" t="s">
        <v>4325</v>
      </c>
      <c r="E853" s="4" t="s">
        <v>36</v>
      </c>
      <c r="F853" s="4" t="s">
        <v>37</v>
      </c>
      <c r="G853" s="4" t="s">
        <v>51</v>
      </c>
      <c r="H853" s="4"/>
      <c r="I853" s="4"/>
      <c r="J853" s="4" t="s">
        <v>52</v>
      </c>
      <c r="K853" s="4" t="s">
        <v>1781</v>
      </c>
      <c r="L853" s="4" t="s">
        <v>1782</v>
      </c>
      <c r="M853" s="4" t="s">
        <v>1783</v>
      </c>
      <c r="N853" s="4" t="s">
        <v>36</v>
      </c>
      <c r="O853" s="4">
        <v>1</v>
      </c>
      <c r="P853" s="4" t="s">
        <v>56</v>
      </c>
      <c r="Q853" s="4">
        <v>17.98</v>
      </c>
      <c r="R853" s="4"/>
      <c r="S853" s="4"/>
      <c r="T853" s="4"/>
      <c r="U853" s="4"/>
      <c r="V853" s="4"/>
      <c r="W853" s="4"/>
      <c r="X853" s="4"/>
      <c r="Y853" s="4" t="s">
        <v>3602</v>
      </c>
      <c r="Z853" s="4" t="s">
        <v>47</v>
      </c>
      <c r="AA853" s="4" t="s">
        <v>4326</v>
      </c>
      <c r="AB853" s="4" t="s">
        <v>59</v>
      </c>
      <c r="AC853" s="4"/>
      <c r="AD853" s="4" t="b">
        <v>0</v>
      </c>
      <c r="AE853" s="4"/>
      <c r="AF853" s="4"/>
      <c r="AG853" s="12">
        <f t="shared" si="13"/>
        <v>43259</v>
      </c>
    </row>
    <row r="854" s="10" customFormat="1" spans="1:33">
      <c r="A854" s="4" t="s">
        <v>4327</v>
      </c>
      <c r="B854" s="4" t="s">
        <v>4327</v>
      </c>
      <c r="C854" s="4" t="s">
        <v>4328</v>
      </c>
      <c r="D854" s="4" t="s">
        <v>4329</v>
      </c>
      <c r="E854" s="4" t="s">
        <v>36</v>
      </c>
      <c r="F854" s="4" t="s">
        <v>37</v>
      </c>
      <c r="G854" s="4" t="s">
        <v>51</v>
      </c>
      <c r="H854" s="4"/>
      <c r="I854" s="4"/>
      <c r="J854" s="4" t="s">
        <v>52</v>
      </c>
      <c r="K854" s="4" t="s">
        <v>254</v>
      </c>
      <c r="L854" s="4" t="s">
        <v>255</v>
      </c>
      <c r="M854" s="4" t="s">
        <v>256</v>
      </c>
      <c r="N854" s="4" t="s">
        <v>36</v>
      </c>
      <c r="O854" s="4">
        <v>1</v>
      </c>
      <c r="P854" s="4" t="s">
        <v>56</v>
      </c>
      <c r="Q854" s="4">
        <v>22.98</v>
      </c>
      <c r="R854" s="4"/>
      <c r="S854" s="4"/>
      <c r="T854" s="4"/>
      <c r="U854" s="4"/>
      <c r="V854" s="4"/>
      <c r="W854" s="4"/>
      <c r="X854" s="4"/>
      <c r="Y854" s="4" t="s">
        <v>3602</v>
      </c>
      <c r="Z854" s="4" t="s">
        <v>47</v>
      </c>
      <c r="AA854" s="4" t="s">
        <v>4326</v>
      </c>
      <c r="AB854" s="4" t="s">
        <v>59</v>
      </c>
      <c r="AC854" s="4"/>
      <c r="AD854" s="4" t="b">
        <v>0</v>
      </c>
      <c r="AE854" s="4"/>
      <c r="AF854" s="4"/>
      <c r="AG854" s="12">
        <f t="shared" si="13"/>
        <v>43259</v>
      </c>
    </row>
    <row r="855" s="10" customFormat="1" spans="1:33">
      <c r="A855" s="4" t="s">
        <v>4330</v>
      </c>
      <c r="B855" s="4" t="s">
        <v>4330</v>
      </c>
      <c r="C855" s="4" t="s">
        <v>4331</v>
      </c>
      <c r="D855" s="4" t="s">
        <v>4332</v>
      </c>
      <c r="E855" s="4" t="s">
        <v>36</v>
      </c>
      <c r="F855" s="4" t="s">
        <v>37</v>
      </c>
      <c r="G855" s="4" t="s">
        <v>51</v>
      </c>
      <c r="H855" s="4"/>
      <c r="I855" s="4"/>
      <c r="J855" s="4" t="s">
        <v>52</v>
      </c>
      <c r="K855" s="4" t="s">
        <v>4333</v>
      </c>
      <c r="L855" s="4" t="s">
        <v>4334</v>
      </c>
      <c r="M855" s="4" t="s">
        <v>4335</v>
      </c>
      <c r="N855" s="4" t="s">
        <v>36</v>
      </c>
      <c r="O855" s="4">
        <v>1</v>
      </c>
      <c r="P855" s="4" t="s">
        <v>56</v>
      </c>
      <c r="Q855" s="4">
        <v>22.98</v>
      </c>
      <c r="R855" s="4"/>
      <c r="S855" s="4"/>
      <c r="T855" s="4"/>
      <c r="U855" s="4"/>
      <c r="V855" s="4"/>
      <c r="W855" s="4"/>
      <c r="X855" s="4"/>
      <c r="Y855" s="4" t="s">
        <v>3602</v>
      </c>
      <c r="Z855" s="4" t="s">
        <v>47</v>
      </c>
      <c r="AA855" s="4" t="s">
        <v>4326</v>
      </c>
      <c r="AB855" s="4" t="s">
        <v>59</v>
      </c>
      <c r="AC855" s="4"/>
      <c r="AD855" s="4" t="b">
        <v>0</v>
      </c>
      <c r="AE855" s="4"/>
      <c r="AF855" s="4"/>
      <c r="AG855" s="12">
        <f t="shared" si="13"/>
        <v>43259</v>
      </c>
    </row>
    <row r="856" s="10" customFormat="1" spans="1:33">
      <c r="A856" s="4" t="s">
        <v>4336</v>
      </c>
      <c r="B856" s="4" t="s">
        <v>4336</v>
      </c>
      <c r="C856" s="4" t="s">
        <v>4337</v>
      </c>
      <c r="D856" s="4" t="s">
        <v>4338</v>
      </c>
      <c r="E856" s="4" t="s">
        <v>36</v>
      </c>
      <c r="F856" s="4" t="s">
        <v>37</v>
      </c>
      <c r="G856" s="4" t="s">
        <v>51</v>
      </c>
      <c r="H856" s="4"/>
      <c r="I856" s="4"/>
      <c r="J856" s="4" t="s">
        <v>157</v>
      </c>
      <c r="K856" s="4" t="s">
        <v>2251</v>
      </c>
      <c r="L856" s="4" t="s">
        <v>2252</v>
      </c>
      <c r="M856" s="4" t="s">
        <v>2253</v>
      </c>
      <c r="N856" s="4" t="s">
        <v>36</v>
      </c>
      <c r="O856" s="4">
        <v>1</v>
      </c>
      <c r="P856" s="4" t="s">
        <v>56</v>
      </c>
      <c r="Q856" s="4">
        <v>23.98</v>
      </c>
      <c r="R856" s="4"/>
      <c r="S856" s="4">
        <v>0.5</v>
      </c>
      <c r="T856" s="4"/>
      <c r="U856" s="4"/>
      <c r="V856" s="4"/>
      <c r="W856" s="4"/>
      <c r="X856" s="4">
        <v>0.5</v>
      </c>
      <c r="Y856" s="4" t="s">
        <v>517</v>
      </c>
      <c r="Z856" s="4" t="s">
        <v>518</v>
      </c>
      <c r="AA856" s="4" t="s">
        <v>4339</v>
      </c>
      <c r="AB856" s="4" t="s">
        <v>59</v>
      </c>
      <c r="AC856" s="4" t="s">
        <v>259</v>
      </c>
      <c r="AD856" s="4" t="b">
        <v>0</v>
      </c>
      <c r="AE856" s="4"/>
      <c r="AF856" s="4"/>
      <c r="AG856" s="12">
        <f t="shared" si="13"/>
        <v>43259</v>
      </c>
    </row>
    <row r="857" s="10" customFormat="1" spans="1:33">
      <c r="A857" s="4" t="s">
        <v>4340</v>
      </c>
      <c r="B857" s="4" t="s">
        <v>4340</v>
      </c>
      <c r="C857" s="4" t="s">
        <v>4341</v>
      </c>
      <c r="D857" s="4" t="s">
        <v>4342</v>
      </c>
      <c r="E857" s="4" t="s">
        <v>36</v>
      </c>
      <c r="F857" s="4" t="s">
        <v>37</v>
      </c>
      <c r="G857" s="4" t="s">
        <v>51</v>
      </c>
      <c r="H857" s="4"/>
      <c r="I857" s="4"/>
      <c r="J857" s="4" t="s">
        <v>52</v>
      </c>
      <c r="K857" s="4" t="s">
        <v>4343</v>
      </c>
      <c r="L857" s="4" t="s">
        <v>4344</v>
      </c>
      <c r="M857" s="4" t="s">
        <v>4345</v>
      </c>
      <c r="N857" s="4" t="s">
        <v>36</v>
      </c>
      <c r="O857" s="4">
        <v>1</v>
      </c>
      <c r="P857" s="4" t="s">
        <v>56</v>
      </c>
      <c r="Q857" s="4">
        <v>23.98</v>
      </c>
      <c r="R857" s="4"/>
      <c r="S857" s="4"/>
      <c r="T857" s="4"/>
      <c r="U857" s="4"/>
      <c r="V857" s="4"/>
      <c r="W857" s="4"/>
      <c r="X857" s="4"/>
      <c r="Y857" s="4" t="s">
        <v>4346</v>
      </c>
      <c r="Z857" s="4" t="s">
        <v>47</v>
      </c>
      <c r="AA857" s="4" t="s">
        <v>4347</v>
      </c>
      <c r="AB857" s="4" t="s">
        <v>59</v>
      </c>
      <c r="AC857" s="4"/>
      <c r="AD857" s="4" t="b">
        <v>0</v>
      </c>
      <c r="AE857" s="4"/>
      <c r="AF857" s="4"/>
      <c r="AG857" s="12">
        <f t="shared" si="13"/>
        <v>43259</v>
      </c>
    </row>
    <row r="858" s="10" customFormat="1" spans="1:33">
      <c r="A858" s="4" t="s">
        <v>4348</v>
      </c>
      <c r="B858" s="4" t="s">
        <v>4348</v>
      </c>
      <c r="C858" s="4" t="s">
        <v>4349</v>
      </c>
      <c r="D858" s="4" t="s">
        <v>4350</v>
      </c>
      <c r="E858" s="4" t="s">
        <v>36</v>
      </c>
      <c r="F858" s="4" t="s">
        <v>37</v>
      </c>
      <c r="G858" s="4" t="s">
        <v>51</v>
      </c>
      <c r="H858" s="4"/>
      <c r="I858" s="4"/>
      <c r="J858" s="4" t="s">
        <v>52</v>
      </c>
      <c r="K858" s="4" t="s">
        <v>637</v>
      </c>
      <c r="L858" s="4" t="s">
        <v>638</v>
      </c>
      <c r="M858" s="4" t="s">
        <v>639</v>
      </c>
      <c r="N858" s="4" t="s">
        <v>36</v>
      </c>
      <c r="O858" s="4">
        <v>1</v>
      </c>
      <c r="P858" s="4" t="s">
        <v>56</v>
      </c>
      <c r="Q858" s="4">
        <v>23.98</v>
      </c>
      <c r="R858" s="4"/>
      <c r="S858" s="4"/>
      <c r="T858" s="4"/>
      <c r="U858" s="4"/>
      <c r="V858" s="4"/>
      <c r="W858" s="4"/>
      <c r="X858" s="4"/>
      <c r="Y858" s="4" t="s">
        <v>4351</v>
      </c>
      <c r="Z858" s="4" t="s">
        <v>171</v>
      </c>
      <c r="AA858" s="4" t="s">
        <v>4352</v>
      </c>
      <c r="AB858" s="4" t="s">
        <v>59</v>
      </c>
      <c r="AC858" s="4"/>
      <c r="AD858" s="4" t="b">
        <v>0</v>
      </c>
      <c r="AE858" s="4"/>
      <c r="AF858" s="4"/>
      <c r="AG858" s="12">
        <f t="shared" si="13"/>
        <v>43260</v>
      </c>
    </row>
    <row r="859" s="10" customFormat="1" spans="1:33">
      <c r="A859" s="4" t="s">
        <v>4353</v>
      </c>
      <c r="B859" s="4" t="s">
        <v>4353</v>
      </c>
      <c r="C859" s="4" t="s">
        <v>4354</v>
      </c>
      <c r="D859" s="4" t="s">
        <v>4355</v>
      </c>
      <c r="E859" s="4" t="s">
        <v>36</v>
      </c>
      <c r="F859" s="4" t="s">
        <v>37</v>
      </c>
      <c r="G859" s="4" t="s">
        <v>51</v>
      </c>
      <c r="H859" s="4"/>
      <c r="I859" s="4"/>
      <c r="J859" s="4" t="s">
        <v>52</v>
      </c>
      <c r="K859" s="4" t="s">
        <v>122</v>
      </c>
      <c r="L859" s="4" t="s">
        <v>123</v>
      </c>
      <c r="M859" s="4" t="s">
        <v>124</v>
      </c>
      <c r="N859" s="4" t="s">
        <v>36</v>
      </c>
      <c r="O859" s="4">
        <v>1</v>
      </c>
      <c r="P859" s="4" t="s">
        <v>56</v>
      </c>
      <c r="Q859" s="4">
        <v>22.98</v>
      </c>
      <c r="R859" s="4"/>
      <c r="S859" s="4"/>
      <c r="T859" s="4"/>
      <c r="U859" s="4"/>
      <c r="V859" s="4"/>
      <c r="W859" s="4"/>
      <c r="X859" s="4"/>
      <c r="Y859" s="4" t="s">
        <v>4356</v>
      </c>
      <c r="Z859" s="4" t="s">
        <v>67</v>
      </c>
      <c r="AA859" s="4" t="s">
        <v>4357</v>
      </c>
      <c r="AB859" s="4" t="s">
        <v>59</v>
      </c>
      <c r="AC859" s="4"/>
      <c r="AD859" s="4" t="b">
        <v>0</v>
      </c>
      <c r="AE859" s="4"/>
      <c r="AF859" s="4"/>
      <c r="AG859" s="12">
        <f t="shared" si="13"/>
        <v>43260</v>
      </c>
    </row>
    <row r="860" s="10" customFormat="1" spans="1:33">
      <c r="A860" s="4" t="s">
        <v>4358</v>
      </c>
      <c r="B860" s="4" t="s">
        <v>4358</v>
      </c>
      <c r="C860" s="4" t="s">
        <v>4359</v>
      </c>
      <c r="D860" s="4" t="s">
        <v>4360</v>
      </c>
      <c r="E860" s="4" t="s">
        <v>36</v>
      </c>
      <c r="F860" s="4" t="s">
        <v>37</v>
      </c>
      <c r="G860" s="4" t="s">
        <v>51</v>
      </c>
      <c r="H860" s="4"/>
      <c r="I860" s="4"/>
      <c r="J860" s="4" t="s">
        <v>157</v>
      </c>
      <c r="K860" s="4" t="s">
        <v>2245</v>
      </c>
      <c r="L860" s="4" t="s">
        <v>2246</v>
      </c>
      <c r="M860" s="4" t="s">
        <v>2247</v>
      </c>
      <c r="N860" s="4" t="s">
        <v>36</v>
      </c>
      <c r="O860" s="4">
        <v>1</v>
      </c>
      <c r="P860" s="4" t="s">
        <v>56</v>
      </c>
      <c r="Q860" s="4">
        <v>22.98</v>
      </c>
      <c r="R860" s="4"/>
      <c r="S860" s="4">
        <v>3.15</v>
      </c>
      <c r="T860" s="4"/>
      <c r="U860" s="4"/>
      <c r="V860" s="4"/>
      <c r="W860" s="4"/>
      <c r="X860" s="4">
        <v>3.15</v>
      </c>
      <c r="Y860" s="4" t="s">
        <v>4361</v>
      </c>
      <c r="Z860" s="4" t="s">
        <v>266</v>
      </c>
      <c r="AA860" s="4">
        <v>10952</v>
      </c>
      <c r="AB860" s="4" t="s">
        <v>59</v>
      </c>
      <c r="AC860" s="4" t="s">
        <v>259</v>
      </c>
      <c r="AD860" s="4" t="b">
        <v>0</v>
      </c>
      <c r="AE860" s="4"/>
      <c r="AF860" s="4"/>
      <c r="AG860" s="12">
        <f t="shared" si="13"/>
        <v>43260</v>
      </c>
    </row>
    <row r="861" s="10" customFormat="1" spans="1:33">
      <c r="A861" s="4" t="s">
        <v>4362</v>
      </c>
      <c r="B861" s="4" t="s">
        <v>4362</v>
      </c>
      <c r="C861" s="4" t="s">
        <v>4363</v>
      </c>
      <c r="D861" s="4" t="s">
        <v>4364</v>
      </c>
      <c r="E861" s="4" t="s">
        <v>36</v>
      </c>
      <c r="F861" s="4" t="s">
        <v>37</v>
      </c>
      <c r="G861" s="4" t="s">
        <v>51</v>
      </c>
      <c r="H861" s="4"/>
      <c r="I861" s="4"/>
      <c r="J861" s="4" t="s">
        <v>52</v>
      </c>
      <c r="K861" s="4" t="s">
        <v>63</v>
      </c>
      <c r="L861" s="4" t="s">
        <v>64</v>
      </c>
      <c r="M861" s="4" t="s">
        <v>65</v>
      </c>
      <c r="N861" s="4" t="s">
        <v>36</v>
      </c>
      <c r="O861" s="4">
        <v>1</v>
      </c>
      <c r="P861" s="4" t="s">
        <v>56</v>
      </c>
      <c r="Q861" s="4">
        <v>21.98</v>
      </c>
      <c r="R861" s="4"/>
      <c r="S861" s="4"/>
      <c r="T861" s="4"/>
      <c r="U861" s="4"/>
      <c r="V861" s="4"/>
      <c r="W861" s="4"/>
      <c r="X861" s="4"/>
      <c r="Y861" s="4" t="s">
        <v>1305</v>
      </c>
      <c r="Z861" s="4" t="s">
        <v>152</v>
      </c>
      <c r="AA861" s="4" t="s">
        <v>4365</v>
      </c>
      <c r="AB861" s="4" t="s">
        <v>59</v>
      </c>
      <c r="AC861" s="4"/>
      <c r="AD861" s="4" t="b">
        <v>0</v>
      </c>
      <c r="AE861" s="4"/>
      <c r="AF861" s="4"/>
      <c r="AG861" s="12">
        <f t="shared" si="13"/>
        <v>43260</v>
      </c>
    </row>
    <row r="862" s="10" customFormat="1" spans="1:33">
      <c r="A862" s="4" t="s">
        <v>4366</v>
      </c>
      <c r="B862" s="4" t="s">
        <v>4366</v>
      </c>
      <c r="C862" s="4" t="s">
        <v>4367</v>
      </c>
      <c r="D862" s="4" t="s">
        <v>4368</v>
      </c>
      <c r="E862" s="4" t="s">
        <v>36</v>
      </c>
      <c r="F862" s="4" t="s">
        <v>37</v>
      </c>
      <c r="G862" s="4" t="s">
        <v>51</v>
      </c>
      <c r="H862" s="4"/>
      <c r="I862" s="4"/>
      <c r="J862" s="4" t="s">
        <v>52</v>
      </c>
      <c r="K862" s="4" t="s">
        <v>273</v>
      </c>
      <c r="L862" s="4" t="s">
        <v>274</v>
      </c>
      <c r="M862" s="4" t="s">
        <v>275</v>
      </c>
      <c r="N862" s="4" t="s">
        <v>36</v>
      </c>
      <c r="O862" s="4">
        <v>1</v>
      </c>
      <c r="P862" s="4" t="s">
        <v>56</v>
      </c>
      <c r="Q862" s="4">
        <v>22.98</v>
      </c>
      <c r="R862" s="4"/>
      <c r="S862" s="4"/>
      <c r="T862" s="4"/>
      <c r="U862" s="4"/>
      <c r="V862" s="4"/>
      <c r="W862" s="4"/>
      <c r="X862" s="4"/>
      <c r="Y862" s="4" t="s">
        <v>4369</v>
      </c>
      <c r="Z862" s="4" t="s">
        <v>47</v>
      </c>
      <c r="AA862" s="4" t="s">
        <v>4370</v>
      </c>
      <c r="AB862" s="4" t="s">
        <v>59</v>
      </c>
      <c r="AC862" s="4"/>
      <c r="AD862" s="4" t="b">
        <v>0</v>
      </c>
      <c r="AE862" s="4"/>
      <c r="AF862" s="4"/>
      <c r="AG862" s="12">
        <f t="shared" si="13"/>
        <v>43260</v>
      </c>
    </row>
    <row r="863" s="10" customFormat="1" spans="1:33">
      <c r="A863" s="4" t="s">
        <v>4371</v>
      </c>
      <c r="B863" s="4" t="s">
        <v>4371</v>
      </c>
      <c r="C863" s="4" t="s">
        <v>4372</v>
      </c>
      <c r="D863" s="4" t="s">
        <v>4373</v>
      </c>
      <c r="E863" s="4" t="s">
        <v>36</v>
      </c>
      <c r="F863" s="4" t="s">
        <v>37</v>
      </c>
      <c r="G863" s="4" t="s">
        <v>51</v>
      </c>
      <c r="H863" s="4"/>
      <c r="I863" s="4"/>
      <c r="J863" s="4" t="s">
        <v>52</v>
      </c>
      <c r="K863" s="4" t="s">
        <v>273</v>
      </c>
      <c r="L863" s="4" t="s">
        <v>274</v>
      </c>
      <c r="M863" s="4" t="s">
        <v>275</v>
      </c>
      <c r="N863" s="4" t="s">
        <v>36</v>
      </c>
      <c r="O863" s="4">
        <v>1</v>
      </c>
      <c r="P863" s="4" t="s">
        <v>56</v>
      </c>
      <c r="Q863" s="4">
        <v>22.98</v>
      </c>
      <c r="R863" s="4"/>
      <c r="S863" s="4"/>
      <c r="T863" s="4"/>
      <c r="U863" s="4"/>
      <c r="V863" s="4"/>
      <c r="W863" s="4"/>
      <c r="X863" s="4"/>
      <c r="Y863" s="4" t="s">
        <v>4374</v>
      </c>
      <c r="Z863" s="4" t="s">
        <v>290</v>
      </c>
      <c r="AA863" s="4" t="s">
        <v>4375</v>
      </c>
      <c r="AB863" s="4" t="s">
        <v>59</v>
      </c>
      <c r="AC863" s="4"/>
      <c r="AD863" s="4" t="b">
        <v>0</v>
      </c>
      <c r="AE863" s="4"/>
      <c r="AF863" s="4"/>
      <c r="AG863" s="12">
        <f t="shared" si="13"/>
        <v>43260</v>
      </c>
    </row>
    <row r="864" s="10" customFormat="1" spans="1:33">
      <c r="A864" s="4" t="s">
        <v>4376</v>
      </c>
      <c r="B864" s="4" t="s">
        <v>4376</v>
      </c>
      <c r="C864" s="4" t="s">
        <v>4377</v>
      </c>
      <c r="D864" s="4" t="s">
        <v>4378</v>
      </c>
      <c r="E864" s="4" t="s">
        <v>36</v>
      </c>
      <c r="F864" s="4" t="s">
        <v>37</v>
      </c>
      <c r="G864" s="4" t="s">
        <v>51</v>
      </c>
      <c r="H864" s="4"/>
      <c r="I864" s="4"/>
      <c r="J864" s="4" t="s">
        <v>157</v>
      </c>
      <c r="K864" s="4" t="s">
        <v>273</v>
      </c>
      <c r="L864" s="4" t="s">
        <v>274</v>
      </c>
      <c r="M864" s="4" t="s">
        <v>275</v>
      </c>
      <c r="N864" s="4" t="s">
        <v>36</v>
      </c>
      <c r="O864" s="4">
        <v>1</v>
      </c>
      <c r="P864" s="4" t="s">
        <v>56</v>
      </c>
      <c r="Q864" s="4">
        <v>22.98</v>
      </c>
      <c r="R864" s="4"/>
      <c r="S864" s="4">
        <v>3.49</v>
      </c>
      <c r="T864" s="4"/>
      <c r="U864" s="4"/>
      <c r="V864" s="4"/>
      <c r="W864" s="4"/>
      <c r="X864" s="4">
        <v>3.49</v>
      </c>
      <c r="Y864" s="4" t="s">
        <v>289</v>
      </c>
      <c r="Z864" s="4" t="s">
        <v>4379</v>
      </c>
      <c r="AA864" s="4" t="s">
        <v>4380</v>
      </c>
      <c r="AB864" s="4" t="s">
        <v>59</v>
      </c>
      <c r="AC864" s="4" t="s">
        <v>259</v>
      </c>
      <c r="AD864" s="4" t="b">
        <v>0</v>
      </c>
      <c r="AE864" s="4"/>
      <c r="AF864" s="4"/>
      <c r="AG864" s="12">
        <f t="shared" si="13"/>
        <v>43260</v>
      </c>
    </row>
    <row r="865" s="10" customFormat="1" spans="1:33">
      <c r="A865" s="4" t="s">
        <v>4381</v>
      </c>
      <c r="B865" s="4" t="s">
        <v>4381</v>
      </c>
      <c r="C865" s="4" t="s">
        <v>4382</v>
      </c>
      <c r="D865" s="4" t="s">
        <v>4383</v>
      </c>
      <c r="E865" s="4" t="s">
        <v>36</v>
      </c>
      <c r="F865" s="4" t="s">
        <v>37</v>
      </c>
      <c r="G865" s="4" t="s">
        <v>51</v>
      </c>
      <c r="H865" s="4"/>
      <c r="I865" s="4"/>
      <c r="J865" s="4" t="s">
        <v>52</v>
      </c>
      <c r="K865" s="4" t="s">
        <v>527</v>
      </c>
      <c r="L865" s="4" t="s">
        <v>528</v>
      </c>
      <c r="M865" s="4" t="s">
        <v>529</v>
      </c>
      <c r="N865" s="4" t="s">
        <v>36</v>
      </c>
      <c r="O865" s="4">
        <v>1</v>
      </c>
      <c r="P865" s="4" t="s">
        <v>56</v>
      </c>
      <c r="Q865" s="4">
        <v>23.98</v>
      </c>
      <c r="R865" s="4"/>
      <c r="S865" s="4"/>
      <c r="T865" s="4"/>
      <c r="U865" s="4"/>
      <c r="V865" s="4"/>
      <c r="W865" s="4"/>
      <c r="X865" s="4"/>
      <c r="Y865" s="4" t="s">
        <v>1878</v>
      </c>
      <c r="Z865" s="4" t="s">
        <v>67</v>
      </c>
      <c r="AA865" s="4" t="s">
        <v>4384</v>
      </c>
      <c r="AB865" s="4" t="s">
        <v>59</v>
      </c>
      <c r="AC865" s="4"/>
      <c r="AD865" s="4" t="b">
        <v>0</v>
      </c>
      <c r="AE865" s="4"/>
      <c r="AF865" s="4"/>
      <c r="AG865" s="12">
        <f t="shared" si="13"/>
        <v>43260</v>
      </c>
    </row>
    <row r="866" s="10" customFormat="1" spans="1:33">
      <c r="A866" s="4" t="s">
        <v>4385</v>
      </c>
      <c r="B866" s="4" t="s">
        <v>4385</v>
      </c>
      <c r="C866" s="4" t="s">
        <v>4386</v>
      </c>
      <c r="D866" s="4" t="s">
        <v>4387</v>
      </c>
      <c r="E866" s="4" t="s">
        <v>36</v>
      </c>
      <c r="F866" s="4" t="s">
        <v>37</v>
      </c>
      <c r="G866" s="4" t="s">
        <v>51</v>
      </c>
      <c r="H866" s="4"/>
      <c r="I866" s="4"/>
      <c r="J866" s="4" t="s">
        <v>52</v>
      </c>
      <c r="K866" s="4" t="s">
        <v>97</v>
      </c>
      <c r="L866" s="4" t="s">
        <v>98</v>
      </c>
      <c r="M866" s="4" t="s">
        <v>99</v>
      </c>
      <c r="N866" s="4" t="s">
        <v>36</v>
      </c>
      <c r="O866" s="4">
        <v>1</v>
      </c>
      <c r="P866" s="4" t="s">
        <v>56</v>
      </c>
      <c r="Q866" s="4">
        <v>23.98</v>
      </c>
      <c r="R866" s="4"/>
      <c r="S866" s="4"/>
      <c r="T866" s="4"/>
      <c r="U866" s="4"/>
      <c r="V866" s="4"/>
      <c r="W866" s="4"/>
      <c r="X866" s="4"/>
      <c r="Y866" s="4" t="s">
        <v>1315</v>
      </c>
      <c r="Z866" s="4" t="s">
        <v>490</v>
      </c>
      <c r="AA866" s="4" t="s">
        <v>4388</v>
      </c>
      <c r="AB866" s="4" t="s">
        <v>59</v>
      </c>
      <c r="AC866" s="4"/>
      <c r="AD866" s="4" t="b">
        <v>0</v>
      </c>
      <c r="AE866" s="4"/>
      <c r="AF866" s="4"/>
      <c r="AG866" s="12">
        <f t="shared" si="13"/>
        <v>43260</v>
      </c>
    </row>
    <row r="867" s="10" customFormat="1" spans="1:33">
      <c r="A867" s="4" t="s">
        <v>4389</v>
      </c>
      <c r="B867" s="4" t="s">
        <v>4389</v>
      </c>
      <c r="C867" s="4" t="s">
        <v>4390</v>
      </c>
      <c r="D867" s="4" t="s">
        <v>4391</v>
      </c>
      <c r="E867" s="4" t="s">
        <v>36</v>
      </c>
      <c r="F867" s="4" t="s">
        <v>37</v>
      </c>
      <c r="G867" s="4" t="s">
        <v>51</v>
      </c>
      <c r="H867" s="4"/>
      <c r="I867" s="4"/>
      <c r="J867" s="4" t="s">
        <v>52</v>
      </c>
      <c r="K867" s="4" t="s">
        <v>546</v>
      </c>
      <c r="L867" s="4" t="s">
        <v>547</v>
      </c>
      <c r="M867" s="4" t="s">
        <v>548</v>
      </c>
      <c r="N867" s="4" t="s">
        <v>36</v>
      </c>
      <c r="O867" s="4">
        <v>1</v>
      </c>
      <c r="P867" s="4" t="s">
        <v>56</v>
      </c>
      <c r="Q867" s="4">
        <v>22.98</v>
      </c>
      <c r="R867" s="4"/>
      <c r="S867" s="4"/>
      <c r="T867" s="4"/>
      <c r="U867" s="4"/>
      <c r="V867" s="4"/>
      <c r="W867" s="4"/>
      <c r="X867" s="4"/>
      <c r="Y867" s="4" t="s">
        <v>4392</v>
      </c>
      <c r="Z867" s="4" t="s">
        <v>186</v>
      </c>
      <c r="AA867" s="4" t="s">
        <v>4393</v>
      </c>
      <c r="AB867" s="4" t="s">
        <v>59</v>
      </c>
      <c r="AC867" s="4"/>
      <c r="AD867" s="4" t="b">
        <v>0</v>
      </c>
      <c r="AE867" s="4"/>
      <c r="AF867" s="4"/>
      <c r="AG867" s="12">
        <f t="shared" si="13"/>
        <v>43260</v>
      </c>
    </row>
    <row r="868" s="10" customFormat="1" spans="1:33">
      <c r="A868" s="4" t="s">
        <v>4394</v>
      </c>
      <c r="B868" s="4" t="s">
        <v>4394</v>
      </c>
      <c r="C868" s="4" t="s">
        <v>4395</v>
      </c>
      <c r="D868" s="4" t="s">
        <v>4396</v>
      </c>
      <c r="E868" s="4" t="s">
        <v>36</v>
      </c>
      <c r="F868" s="4" t="s">
        <v>37</v>
      </c>
      <c r="G868" s="4" t="s">
        <v>51</v>
      </c>
      <c r="H868" s="4"/>
      <c r="I868" s="4"/>
      <c r="J868" s="4" t="s">
        <v>52</v>
      </c>
      <c r="K868" s="4" t="s">
        <v>4397</v>
      </c>
      <c r="L868" s="4" t="s">
        <v>4398</v>
      </c>
      <c r="M868" s="4" t="s">
        <v>4399</v>
      </c>
      <c r="N868" s="4" t="s">
        <v>36</v>
      </c>
      <c r="O868" s="4">
        <v>1</v>
      </c>
      <c r="P868" s="4" t="s">
        <v>56</v>
      </c>
      <c r="Q868" s="4">
        <v>22.98</v>
      </c>
      <c r="R868" s="4"/>
      <c r="S868" s="4"/>
      <c r="T868" s="4"/>
      <c r="U868" s="4"/>
      <c r="V868" s="4"/>
      <c r="W868" s="4"/>
      <c r="X868" s="4"/>
      <c r="Y868" s="4" t="s">
        <v>265</v>
      </c>
      <c r="Z868" s="4" t="s">
        <v>266</v>
      </c>
      <c r="AA868" s="4" t="s">
        <v>4400</v>
      </c>
      <c r="AB868" s="4" t="s">
        <v>59</v>
      </c>
      <c r="AC868" s="4"/>
      <c r="AD868" s="4" t="b">
        <v>0</v>
      </c>
      <c r="AE868" s="4"/>
      <c r="AF868" s="4"/>
      <c r="AG868" s="12">
        <f t="shared" si="13"/>
        <v>43260</v>
      </c>
    </row>
    <row r="869" s="10" customFormat="1" spans="1:33">
      <c r="A869" s="4" t="s">
        <v>4394</v>
      </c>
      <c r="B869" s="4" t="s">
        <v>4394</v>
      </c>
      <c r="C869" s="4" t="s">
        <v>4395</v>
      </c>
      <c r="D869" s="4" t="s">
        <v>4396</v>
      </c>
      <c r="E869" s="4" t="s">
        <v>36</v>
      </c>
      <c r="F869" s="4" t="s">
        <v>37</v>
      </c>
      <c r="G869" s="4" t="s">
        <v>51</v>
      </c>
      <c r="H869" s="4"/>
      <c r="I869" s="4"/>
      <c r="J869" s="4" t="s">
        <v>52</v>
      </c>
      <c r="K869" s="4" t="s">
        <v>322</v>
      </c>
      <c r="L869" s="4" t="s">
        <v>323</v>
      </c>
      <c r="M869" s="4" t="s">
        <v>324</v>
      </c>
      <c r="N869" s="4" t="s">
        <v>36</v>
      </c>
      <c r="O869" s="4">
        <v>1</v>
      </c>
      <c r="P869" s="4" t="s">
        <v>56</v>
      </c>
      <c r="Q869" s="4">
        <v>23.98</v>
      </c>
      <c r="R869" s="4"/>
      <c r="S869" s="4"/>
      <c r="T869" s="4"/>
      <c r="U869" s="4"/>
      <c r="V869" s="4"/>
      <c r="W869" s="4"/>
      <c r="X869" s="4"/>
      <c r="Y869" s="4" t="s">
        <v>265</v>
      </c>
      <c r="Z869" s="4" t="s">
        <v>266</v>
      </c>
      <c r="AA869" s="4" t="s">
        <v>4400</v>
      </c>
      <c r="AB869" s="4" t="s">
        <v>59</v>
      </c>
      <c r="AC869" s="4"/>
      <c r="AD869" s="4" t="b">
        <v>0</v>
      </c>
      <c r="AE869" s="4"/>
      <c r="AF869" s="4"/>
      <c r="AG869" s="12">
        <f t="shared" si="13"/>
        <v>43260</v>
      </c>
    </row>
    <row r="870" s="10" customFormat="1" spans="1:33">
      <c r="A870" s="4" t="s">
        <v>4401</v>
      </c>
      <c r="B870" s="4" t="s">
        <v>4401</v>
      </c>
      <c r="C870" s="4" t="s">
        <v>4402</v>
      </c>
      <c r="D870" s="4" t="s">
        <v>4403</v>
      </c>
      <c r="E870" s="4" t="s">
        <v>36</v>
      </c>
      <c r="F870" s="4" t="s">
        <v>37</v>
      </c>
      <c r="G870" s="4" t="s">
        <v>51</v>
      </c>
      <c r="H870" s="4"/>
      <c r="I870" s="4"/>
      <c r="J870" s="4" t="s">
        <v>52</v>
      </c>
      <c r="K870" s="4" t="s">
        <v>3347</v>
      </c>
      <c r="L870" s="4" t="s">
        <v>3348</v>
      </c>
      <c r="M870" s="4" t="s">
        <v>3349</v>
      </c>
      <c r="N870" s="4" t="s">
        <v>36</v>
      </c>
      <c r="O870" s="4">
        <v>1</v>
      </c>
      <c r="P870" s="4" t="s">
        <v>56</v>
      </c>
      <c r="Q870" s="4">
        <v>22.98</v>
      </c>
      <c r="R870" s="4"/>
      <c r="S870" s="4"/>
      <c r="T870" s="4"/>
      <c r="U870" s="4"/>
      <c r="V870" s="4"/>
      <c r="W870" s="4"/>
      <c r="X870" s="4"/>
      <c r="Y870" s="4" t="s">
        <v>4404</v>
      </c>
      <c r="Z870" s="4" t="s">
        <v>89</v>
      </c>
      <c r="AA870" s="4">
        <v>60014</v>
      </c>
      <c r="AB870" s="4" t="s">
        <v>59</v>
      </c>
      <c r="AC870" s="4"/>
      <c r="AD870" s="4" t="b">
        <v>0</v>
      </c>
      <c r="AE870" s="4"/>
      <c r="AF870" s="4"/>
      <c r="AG870" s="12">
        <f t="shared" si="13"/>
        <v>43260</v>
      </c>
    </row>
    <row r="871" s="10" customFormat="1" spans="1:33">
      <c r="A871" s="4" t="s">
        <v>4405</v>
      </c>
      <c r="B871" s="4" t="s">
        <v>4405</v>
      </c>
      <c r="C871" s="4" t="s">
        <v>4406</v>
      </c>
      <c r="D871" s="4" t="s">
        <v>4407</v>
      </c>
      <c r="E871" s="4" t="s">
        <v>36</v>
      </c>
      <c r="F871" s="4" t="s">
        <v>37</v>
      </c>
      <c r="G871" s="4" t="s">
        <v>51</v>
      </c>
      <c r="H871" s="4"/>
      <c r="I871" s="4"/>
      <c r="J871" s="4" t="s">
        <v>157</v>
      </c>
      <c r="K871" s="4" t="s">
        <v>1435</v>
      </c>
      <c r="L871" s="4" t="s">
        <v>1436</v>
      </c>
      <c r="M871" s="4" t="s">
        <v>1437</v>
      </c>
      <c r="N871" s="4" t="s">
        <v>36</v>
      </c>
      <c r="O871" s="4">
        <v>1</v>
      </c>
      <c r="P871" s="4" t="s">
        <v>56</v>
      </c>
      <c r="Q871" s="4">
        <v>22.98</v>
      </c>
      <c r="R871" s="4"/>
      <c r="S871" s="4">
        <v>0.41</v>
      </c>
      <c r="T871" s="4"/>
      <c r="U871" s="4"/>
      <c r="V871" s="4"/>
      <c r="W871" s="4">
        <v>0.59</v>
      </c>
      <c r="X871" s="4"/>
      <c r="Y871" s="4" t="s">
        <v>4408</v>
      </c>
      <c r="Z871" s="4" t="s">
        <v>4409</v>
      </c>
      <c r="AA871" s="4">
        <v>33141</v>
      </c>
      <c r="AB871" s="4" t="s">
        <v>59</v>
      </c>
      <c r="AC871" s="4" t="s">
        <v>2515</v>
      </c>
      <c r="AD871" s="4" t="b">
        <v>0</v>
      </c>
      <c r="AE871" s="4"/>
      <c r="AF871" s="4"/>
      <c r="AG871" s="12">
        <f t="shared" si="13"/>
        <v>43260</v>
      </c>
    </row>
    <row r="872" s="10" customFormat="1" spans="1:33">
      <c r="A872" s="4" t="s">
        <v>4405</v>
      </c>
      <c r="B872" s="4" t="s">
        <v>4405</v>
      </c>
      <c r="C872" s="4" t="s">
        <v>4406</v>
      </c>
      <c r="D872" s="4" t="s">
        <v>4407</v>
      </c>
      <c r="E872" s="4" t="s">
        <v>36</v>
      </c>
      <c r="F872" s="4" t="s">
        <v>37</v>
      </c>
      <c r="G872" s="4" t="s">
        <v>51</v>
      </c>
      <c r="H872" s="4"/>
      <c r="I872" s="4"/>
      <c r="J872" s="4" t="s">
        <v>157</v>
      </c>
      <c r="K872" s="4" t="s">
        <v>645</v>
      </c>
      <c r="L872" s="4" t="s">
        <v>646</v>
      </c>
      <c r="M872" s="4" t="s">
        <v>647</v>
      </c>
      <c r="N872" s="4" t="s">
        <v>36</v>
      </c>
      <c r="O872" s="4">
        <v>1</v>
      </c>
      <c r="P872" s="4" t="s">
        <v>56</v>
      </c>
      <c r="Q872" s="4">
        <v>23.98</v>
      </c>
      <c r="R872" s="4"/>
      <c r="S872" s="4">
        <v>1.63</v>
      </c>
      <c r="T872" s="4"/>
      <c r="U872" s="4"/>
      <c r="V872" s="4"/>
      <c r="W872" s="4">
        <v>0.61</v>
      </c>
      <c r="X872" s="4"/>
      <c r="Y872" s="4" t="s">
        <v>4408</v>
      </c>
      <c r="Z872" s="4" t="s">
        <v>4409</v>
      </c>
      <c r="AA872" s="4">
        <v>33141</v>
      </c>
      <c r="AB872" s="4" t="s">
        <v>59</v>
      </c>
      <c r="AC872" s="4" t="s">
        <v>2515</v>
      </c>
      <c r="AD872" s="4" t="b">
        <v>0</v>
      </c>
      <c r="AE872" s="4"/>
      <c r="AF872" s="4"/>
      <c r="AG872" s="12">
        <f t="shared" si="13"/>
        <v>43260</v>
      </c>
    </row>
    <row r="873" s="10" customFormat="1" spans="1:33">
      <c r="A873" s="4" t="s">
        <v>4410</v>
      </c>
      <c r="B873" s="4" t="s">
        <v>4410</v>
      </c>
      <c r="C873" s="4" t="s">
        <v>4411</v>
      </c>
      <c r="D873" s="4" t="s">
        <v>4412</v>
      </c>
      <c r="E873" s="4" t="s">
        <v>36</v>
      </c>
      <c r="F873" s="4" t="s">
        <v>37</v>
      </c>
      <c r="G873" s="4" t="s">
        <v>51</v>
      </c>
      <c r="H873" s="4"/>
      <c r="I873" s="4"/>
      <c r="J873" s="4" t="s">
        <v>52</v>
      </c>
      <c r="K873" s="4" t="s">
        <v>53</v>
      </c>
      <c r="L873" s="4" t="s">
        <v>54</v>
      </c>
      <c r="M873" s="4" t="s">
        <v>55</v>
      </c>
      <c r="N873" s="4" t="s">
        <v>36</v>
      </c>
      <c r="O873" s="4">
        <v>1</v>
      </c>
      <c r="P873" s="4" t="s">
        <v>56</v>
      </c>
      <c r="Q873" s="4">
        <v>22.98</v>
      </c>
      <c r="R873" s="4"/>
      <c r="S873" s="4"/>
      <c r="T873" s="4"/>
      <c r="U873" s="4"/>
      <c r="V873" s="4"/>
      <c r="W873" s="4"/>
      <c r="X873" s="4"/>
      <c r="Y873" s="4" t="s">
        <v>4413</v>
      </c>
      <c r="Z873" s="4" t="s">
        <v>47</v>
      </c>
      <c r="AA873" s="4" t="s">
        <v>4414</v>
      </c>
      <c r="AB873" s="4" t="s">
        <v>59</v>
      </c>
      <c r="AC873" s="4"/>
      <c r="AD873" s="4" t="b">
        <v>0</v>
      </c>
      <c r="AE873" s="4"/>
      <c r="AF873" s="4"/>
      <c r="AG873" s="12">
        <f t="shared" si="13"/>
        <v>43260</v>
      </c>
    </row>
    <row r="874" s="10" customFormat="1" spans="1:33">
      <c r="A874" s="4" t="s">
        <v>4415</v>
      </c>
      <c r="B874" s="4" t="s">
        <v>4415</v>
      </c>
      <c r="C874" s="4" t="s">
        <v>4416</v>
      </c>
      <c r="D874" s="4" t="s">
        <v>4417</v>
      </c>
      <c r="E874" s="4" t="s">
        <v>36</v>
      </c>
      <c r="F874" s="4" t="s">
        <v>37</v>
      </c>
      <c r="G874" s="4" t="s">
        <v>51</v>
      </c>
      <c r="H874" s="4"/>
      <c r="I874" s="4"/>
      <c r="J874" s="4" t="s">
        <v>52</v>
      </c>
      <c r="K874" s="4" t="s">
        <v>925</v>
      </c>
      <c r="L874" s="4" t="s">
        <v>926</v>
      </c>
      <c r="M874" s="4" t="s">
        <v>927</v>
      </c>
      <c r="N874" s="4" t="s">
        <v>36</v>
      </c>
      <c r="O874" s="4">
        <v>1</v>
      </c>
      <c r="P874" s="4" t="s">
        <v>56</v>
      </c>
      <c r="Q874" s="4">
        <v>22.98</v>
      </c>
      <c r="R874" s="4"/>
      <c r="S874" s="4"/>
      <c r="T874" s="4"/>
      <c r="U874" s="4"/>
      <c r="V874" s="4"/>
      <c r="W874" s="4"/>
      <c r="X874" s="4"/>
      <c r="Y874" s="4" t="s">
        <v>4418</v>
      </c>
      <c r="Z874" s="4" t="s">
        <v>884</v>
      </c>
      <c r="AA874" s="4" t="s">
        <v>4419</v>
      </c>
      <c r="AB874" s="4" t="s">
        <v>59</v>
      </c>
      <c r="AC874" s="4"/>
      <c r="AD874" s="4" t="b">
        <v>0</v>
      </c>
      <c r="AE874" s="4"/>
      <c r="AF874" s="4"/>
      <c r="AG874" s="12">
        <f t="shared" si="13"/>
        <v>43260</v>
      </c>
    </row>
    <row r="875" s="10" customFormat="1" spans="1:33">
      <c r="A875" s="4" t="s">
        <v>4420</v>
      </c>
      <c r="B875" s="4" t="s">
        <v>4420</v>
      </c>
      <c r="C875" s="4" t="s">
        <v>4421</v>
      </c>
      <c r="D875" s="4" t="s">
        <v>4422</v>
      </c>
      <c r="E875" s="4" t="s">
        <v>36</v>
      </c>
      <c r="F875" s="4" t="s">
        <v>37</v>
      </c>
      <c r="G875" s="4" t="s">
        <v>51</v>
      </c>
      <c r="H875" s="4"/>
      <c r="I875" s="4"/>
      <c r="J875" s="4" t="s">
        <v>52</v>
      </c>
      <c r="K875" s="4" t="s">
        <v>415</v>
      </c>
      <c r="L875" s="4" t="s">
        <v>416</v>
      </c>
      <c r="M875" s="4" t="s">
        <v>417</v>
      </c>
      <c r="N875" s="4" t="s">
        <v>36</v>
      </c>
      <c r="O875" s="4">
        <v>1</v>
      </c>
      <c r="P875" s="4" t="s">
        <v>56</v>
      </c>
      <c r="Q875" s="4">
        <v>22.98</v>
      </c>
      <c r="R875" s="4"/>
      <c r="S875" s="4"/>
      <c r="T875" s="4"/>
      <c r="U875" s="4"/>
      <c r="V875" s="4"/>
      <c r="W875" s="4"/>
      <c r="X875" s="4"/>
      <c r="Y875" s="4" t="s">
        <v>4423</v>
      </c>
      <c r="Z875" s="4" t="s">
        <v>89</v>
      </c>
      <c r="AA875" s="4" t="s">
        <v>4424</v>
      </c>
      <c r="AB875" s="4" t="s">
        <v>59</v>
      </c>
      <c r="AC875" s="4"/>
      <c r="AD875" s="4" t="b">
        <v>0</v>
      </c>
      <c r="AE875" s="4"/>
      <c r="AF875" s="4"/>
      <c r="AG875" s="12">
        <f t="shared" si="13"/>
        <v>43260</v>
      </c>
    </row>
    <row r="876" s="10" customFormat="1" spans="1:33">
      <c r="A876" s="4" t="s">
        <v>4420</v>
      </c>
      <c r="B876" s="4" t="s">
        <v>4420</v>
      </c>
      <c r="C876" s="4" t="s">
        <v>4421</v>
      </c>
      <c r="D876" s="4" t="s">
        <v>4422</v>
      </c>
      <c r="E876" s="4" t="s">
        <v>36</v>
      </c>
      <c r="F876" s="4" t="s">
        <v>37</v>
      </c>
      <c r="G876" s="4" t="s">
        <v>51</v>
      </c>
      <c r="H876" s="4"/>
      <c r="I876" s="4"/>
      <c r="J876" s="4" t="s">
        <v>52</v>
      </c>
      <c r="K876" s="4" t="s">
        <v>53</v>
      </c>
      <c r="L876" s="4" t="s">
        <v>54</v>
      </c>
      <c r="M876" s="4" t="s">
        <v>55</v>
      </c>
      <c r="N876" s="4" t="s">
        <v>36</v>
      </c>
      <c r="O876" s="4">
        <v>1</v>
      </c>
      <c r="P876" s="4" t="s">
        <v>56</v>
      </c>
      <c r="Q876" s="4">
        <v>22.98</v>
      </c>
      <c r="R876" s="4"/>
      <c r="S876" s="4"/>
      <c r="T876" s="4"/>
      <c r="U876" s="4"/>
      <c r="V876" s="4"/>
      <c r="W876" s="4"/>
      <c r="X876" s="4"/>
      <c r="Y876" s="4" t="s">
        <v>4423</v>
      </c>
      <c r="Z876" s="4" t="s">
        <v>89</v>
      </c>
      <c r="AA876" s="4" t="s">
        <v>4424</v>
      </c>
      <c r="AB876" s="4" t="s">
        <v>59</v>
      </c>
      <c r="AC876" s="4"/>
      <c r="AD876" s="4" t="b">
        <v>0</v>
      </c>
      <c r="AE876" s="4"/>
      <c r="AF876" s="4"/>
      <c r="AG876" s="12">
        <f t="shared" si="13"/>
        <v>43260</v>
      </c>
    </row>
    <row r="877" s="10" customFormat="1" spans="1:33">
      <c r="A877" s="4" t="s">
        <v>4425</v>
      </c>
      <c r="B877" s="4" t="s">
        <v>4425</v>
      </c>
      <c r="C877" s="4" t="s">
        <v>4426</v>
      </c>
      <c r="D877" s="4" t="s">
        <v>4427</v>
      </c>
      <c r="E877" s="4" t="s">
        <v>36</v>
      </c>
      <c r="F877" s="4" t="s">
        <v>37</v>
      </c>
      <c r="G877" s="4" t="s">
        <v>51</v>
      </c>
      <c r="H877" s="4"/>
      <c r="I877" s="4"/>
      <c r="J877" s="4" t="s">
        <v>52</v>
      </c>
      <c r="K877" s="4" t="s">
        <v>148</v>
      </c>
      <c r="L877" s="4" t="s">
        <v>149</v>
      </c>
      <c r="M877" s="4" t="s">
        <v>150</v>
      </c>
      <c r="N877" s="4" t="s">
        <v>36</v>
      </c>
      <c r="O877" s="4">
        <v>1</v>
      </c>
      <c r="P877" s="4" t="s">
        <v>56</v>
      </c>
      <c r="Q877" s="4">
        <v>22.98</v>
      </c>
      <c r="R877" s="4"/>
      <c r="S877" s="4"/>
      <c r="T877" s="4"/>
      <c r="U877" s="4"/>
      <c r="V877" s="4"/>
      <c r="W877" s="4"/>
      <c r="X877" s="4"/>
      <c r="Y877" s="4" t="s">
        <v>4428</v>
      </c>
      <c r="Z877" s="4" t="s">
        <v>335</v>
      </c>
      <c r="AA877" s="4">
        <v>40108</v>
      </c>
      <c r="AB877" s="4" t="s">
        <v>59</v>
      </c>
      <c r="AC877" s="4"/>
      <c r="AD877" s="4" t="b">
        <v>0</v>
      </c>
      <c r="AE877" s="4"/>
      <c r="AF877" s="4"/>
      <c r="AG877" s="12">
        <f t="shared" si="13"/>
        <v>43260</v>
      </c>
    </row>
    <row r="878" s="10" customFormat="1" spans="1:33">
      <c r="A878" s="4" t="s">
        <v>4425</v>
      </c>
      <c r="B878" s="4" t="s">
        <v>4425</v>
      </c>
      <c r="C878" s="4" t="s">
        <v>4426</v>
      </c>
      <c r="D878" s="4" t="s">
        <v>4427</v>
      </c>
      <c r="E878" s="4" t="s">
        <v>36</v>
      </c>
      <c r="F878" s="4" t="s">
        <v>37</v>
      </c>
      <c r="G878" s="4" t="s">
        <v>51</v>
      </c>
      <c r="H878" s="4"/>
      <c r="I878" s="4"/>
      <c r="J878" s="4" t="s">
        <v>52</v>
      </c>
      <c r="K878" s="4" t="s">
        <v>79</v>
      </c>
      <c r="L878" s="4" t="s">
        <v>80</v>
      </c>
      <c r="M878" s="4" t="s">
        <v>81</v>
      </c>
      <c r="N878" s="4" t="s">
        <v>36</v>
      </c>
      <c r="O878" s="4">
        <v>1</v>
      </c>
      <c r="P878" s="4" t="s">
        <v>56</v>
      </c>
      <c r="Q878" s="4">
        <v>22.98</v>
      </c>
      <c r="R878" s="4"/>
      <c r="S878" s="4"/>
      <c r="T878" s="4"/>
      <c r="U878" s="4"/>
      <c r="V878" s="4"/>
      <c r="W878" s="4"/>
      <c r="X878" s="4"/>
      <c r="Y878" s="4" t="s">
        <v>4428</v>
      </c>
      <c r="Z878" s="4" t="s">
        <v>335</v>
      </c>
      <c r="AA878" s="4">
        <v>40108</v>
      </c>
      <c r="AB878" s="4" t="s">
        <v>59</v>
      </c>
      <c r="AC878" s="4"/>
      <c r="AD878" s="4" t="b">
        <v>0</v>
      </c>
      <c r="AE878" s="4"/>
      <c r="AF878" s="4"/>
      <c r="AG878" s="12">
        <f t="shared" si="13"/>
        <v>43260</v>
      </c>
    </row>
    <row r="879" s="10" customFormat="1" spans="1:33">
      <c r="A879" s="4" t="s">
        <v>4429</v>
      </c>
      <c r="B879" s="4" t="s">
        <v>4429</v>
      </c>
      <c r="C879" s="4" t="s">
        <v>4430</v>
      </c>
      <c r="D879" s="4" t="s">
        <v>4431</v>
      </c>
      <c r="E879" s="4" t="s">
        <v>36</v>
      </c>
      <c r="F879" s="4" t="s">
        <v>37</v>
      </c>
      <c r="G879" s="4" t="s">
        <v>51</v>
      </c>
      <c r="H879" s="4"/>
      <c r="I879" s="4"/>
      <c r="J879" s="4" t="s">
        <v>52</v>
      </c>
      <c r="K879" s="4" t="s">
        <v>954</v>
      </c>
      <c r="L879" s="4" t="s">
        <v>955</v>
      </c>
      <c r="M879" s="4" t="s">
        <v>956</v>
      </c>
      <c r="N879" s="4" t="s">
        <v>36</v>
      </c>
      <c r="O879" s="4">
        <v>1</v>
      </c>
      <c r="P879" s="4" t="s">
        <v>56</v>
      </c>
      <c r="Q879" s="4">
        <v>23.98</v>
      </c>
      <c r="R879" s="4"/>
      <c r="S879" s="4"/>
      <c r="T879" s="4"/>
      <c r="U879" s="4"/>
      <c r="V879" s="4"/>
      <c r="W879" s="4"/>
      <c r="X879" s="4"/>
      <c r="Y879" s="4" t="s">
        <v>4432</v>
      </c>
      <c r="Z879" s="4" t="s">
        <v>162</v>
      </c>
      <c r="AA879" s="4" t="s">
        <v>4433</v>
      </c>
      <c r="AB879" s="4" t="s">
        <v>59</v>
      </c>
      <c r="AC879" s="4"/>
      <c r="AD879" s="4" t="b">
        <v>0</v>
      </c>
      <c r="AE879" s="4"/>
      <c r="AF879" s="4"/>
      <c r="AG879" s="12">
        <f t="shared" si="13"/>
        <v>43260</v>
      </c>
    </row>
    <row r="880" s="10" customFormat="1" spans="1:33">
      <c r="A880" s="4" t="s">
        <v>4434</v>
      </c>
      <c r="B880" s="4" t="s">
        <v>4434</v>
      </c>
      <c r="C880" s="4" t="s">
        <v>4435</v>
      </c>
      <c r="D880" s="4" t="s">
        <v>4436</v>
      </c>
      <c r="E880" s="4" t="s">
        <v>36</v>
      </c>
      <c r="F880" s="4" t="s">
        <v>37</v>
      </c>
      <c r="G880" s="4" t="s">
        <v>51</v>
      </c>
      <c r="H880" s="4"/>
      <c r="I880" s="4"/>
      <c r="J880" s="4" t="s">
        <v>52</v>
      </c>
      <c r="K880" s="4" t="s">
        <v>4437</v>
      </c>
      <c r="L880" s="4" t="s">
        <v>4438</v>
      </c>
      <c r="M880" s="4" t="s">
        <v>4439</v>
      </c>
      <c r="N880" s="4" t="s">
        <v>36</v>
      </c>
      <c r="O880" s="4">
        <v>1</v>
      </c>
      <c r="P880" s="4" t="s">
        <v>56</v>
      </c>
      <c r="Q880" s="4">
        <v>22.98</v>
      </c>
      <c r="R880" s="4"/>
      <c r="S880" s="4"/>
      <c r="T880" s="4"/>
      <c r="U880" s="4"/>
      <c r="V880" s="4"/>
      <c r="W880" s="4"/>
      <c r="X880" s="4"/>
      <c r="Y880" s="4" t="s">
        <v>4440</v>
      </c>
      <c r="Z880" s="4" t="s">
        <v>490</v>
      </c>
      <c r="AA880" s="4" t="s">
        <v>4441</v>
      </c>
      <c r="AB880" s="4" t="s">
        <v>59</v>
      </c>
      <c r="AC880" s="4"/>
      <c r="AD880" s="4" t="b">
        <v>0</v>
      </c>
      <c r="AE880" s="4"/>
      <c r="AF880" s="4"/>
      <c r="AG880" s="12">
        <f t="shared" si="13"/>
        <v>43260</v>
      </c>
    </row>
    <row r="881" s="10" customFormat="1" spans="1:33">
      <c r="A881" s="4" t="s">
        <v>4442</v>
      </c>
      <c r="B881" s="4" t="s">
        <v>4442</v>
      </c>
      <c r="C881" s="4" t="s">
        <v>4443</v>
      </c>
      <c r="D881" s="4" t="s">
        <v>4444</v>
      </c>
      <c r="E881" s="4" t="s">
        <v>36</v>
      </c>
      <c r="F881" s="4" t="s">
        <v>37</v>
      </c>
      <c r="G881" s="4" t="s">
        <v>51</v>
      </c>
      <c r="H881" s="4"/>
      <c r="I881" s="4"/>
      <c r="J881" s="4" t="s">
        <v>52</v>
      </c>
      <c r="K881" s="4" t="s">
        <v>3471</v>
      </c>
      <c r="L881" s="4" t="s">
        <v>3472</v>
      </c>
      <c r="M881" s="4" t="s">
        <v>3473</v>
      </c>
      <c r="N881" s="4" t="s">
        <v>36</v>
      </c>
      <c r="O881" s="4">
        <v>1</v>
      </c>
      <c r="P881" s="4" t="s">
        <v>56</v>
      </c>
      <c r="Q881" s="4">
        <v>10</v>
      </c>
      <c r="R881" s="4"/>
      <c r="S881" s="4"/>
      <c r="T881" s="4"/>
      <c r="U881" s="4"/>
      <c r="V881" s="4"/>
      <c r="W881" s="4"/>
      <c r="X881" s="4"/>
      <c r="Y881" s="4" t="s">
        <v>690</v>
      </c>
      <c r="Z881" s="4" t="s">
        <v>47</v>
      </c>
      <c r="AA881" s="4" t="s">
        <v>691</v>
      </c>
      <c r="AB881" s="4" t="s">
        <v>59</v>
      </c>
      <c r="AC881" s="4"/>
      <c r="AD881" s="4" t="b">
        <v>0</v>
      </c>
      <c r="AE881" s="4"/>
      <c r="AF881" s="4"/>
      <c r="AG881" s="12">
        <f t="shared" si="13"/>
        <v>43260</v>
      </c>
    </row>
    <row r="882" s="10" customFormat="1" spans="1:33">
      <c r="A882" s="4" t="s">
        <v>4445</v>
      </c>
      <c r="B882" s="4" t="s">
        <v>4445</v>
      </c>
      <c r="C882" s="4" t="s">
        <v>4446</v>
      </c>
      <c r="D882" s="4" t="s">
        <v>4447</v>
      </c>
      <c r="E882" s="4" t="s">
        <v>36</v>
      </c>
      <c r="F882" s="4" t="s">
        <v>37</v>
      </c>
      <c r="G882" s="4" t="s">
        <v>51</v>
      </c>
      <c r="H882" s="4"/>
      <c r="I882" s="4"/>
      <c r="J882" s="4" t="s">
        <v>52</v>
      </c>
      <c r="K882" s="4" t="s">
        <v>546</v>
      </c>
      <c r="L882" s="4" t="s">
        <v>547</v>
      </c>
      <c r="M882" s="4" t="s">
        <v>548</v>
      </c>
      <c r="N882" s="4" t="s">
        <v>36</v>
      </c>
      <c r="O882" s="4">
        <v>1</v>
      </c>
      <c r="P882" s="4" t="s">
        <v>56</v>
      </c>
      <c r="Q882" s="4">
        <v>22.98</v>
      </c>
      <c r="R882" s="4"/>
      <c r="S882" s="4"/>
      <c r="T882" s="4"/>
      <c r="U882" s="4"/>
      <c r="V882" s="4"/>
      <c r="W882" s="4"/>
      <c r="X882" s="4"/>
      <c r="Y882" s="4" t="s">
        <v>3005</v>
      </c>
      <c r="Z882" s="4" t="s">
        <v>3006</v>
      </c>
      <c r="AA882" s="4" t="s">
        <v>4448</v>
      </c>
      <c r="AB882" s="4" t="s">
        <v>59</v>
      </c>
      <c r="AC882" s="4"/>
      <c r="AD882" s="4" t="b">
        <v>0</v>
      </c>
      <c r="AE882" s="4"/>
      <c r="AF882" s="4"/>
      <c r="AG882" s="12">
        <f t="shared" si="13"/>
        <v>43260</v>
      </c>
    </row>
    <row r="883" s="10" customFormat="1" spans="1:33">
      <c r="A883" s="4" t="s">
        <v>4449</v>
      </c>
      <c r="B883" s="4" t="s">
        <v>4449</v>
      </c>
      <c r="C883" s="4" t="s">
        <v>4450</v>
      </c>
      <c r="D883" s="4" t="s">
        <v>4451</v>
      </c>
      <c r="E883" s="4" t="s">
        <v>36</v>
      </c>
      <c r="F883" s="4" t="s">
        <v>37</v>
      </c>
      <c r="G883" s="4" t="s">
        <v>51</v>
      </c>
      <c r="H883" s="4"/>
      <c r="I883" s="4"/>
      <c r="J883" s="4" t="s">
        <v>157</v>
      </c>
      <c r="K883" s="4" t="s">
        <v>1236</v>
      </c>
      <c r="L883" s="4" t="s">
        <v>1237</v>
      </c>
      <c r="M883" s="4" t="s">
        <v>1238</v>
      </c>
      <c r="N883" s="4" t="s">
        <v>36</v>
      </c>
      <c r="O883" s="4">
        <v>2</v>
      </c>
      <c r="P883" s="4" t="s">
        <v>56</v>
      </c>
      <c r="Q883" s="4">
        <v>47.96</v>
      </c>
      <c r="R883" s="4"/>
      <c r="S883" s="4">
        <v>6.97</v>
      </c>
      <c r="T883" s="4"/>
      <c r="U883" s="4"/>
      <c r="V883" s="4"/>
      <c r="W883" s="4"/>
      <c r="X883" s="4">
        <v>6.97</v>
      </c>
      <c r="Y883" s="4" t="s">
        <v>4452</v>
      </c>
      <c r="Z883" s="4" t="s">
        <v>490</v>
      </c>
      <c r="AA883" s="4" t="s">
        <v>4453</v>
      </c>
      <c r="AB883" s="4" t="s">
        <v>59</v>
      </c>
      <c r="AC883" s="4" t="s">
        <v>259</v>
      </c>
      <c r="AD883" s="4" t="b">
        <v>0</v>
      </c>
      <c r="AE883" s="4"/>
      <c r="AF883" s="4"/>
      <c r="AG883" s="12">
        <f t="shared" si="13"/>
        <v>43260</v>
      </c>
    </row>
    <row r="884" s="10" customFormat="1" spans="1:33">
      <c r="A884" s="4" t="s">
        <v>4454</v>
      </c>
      <c r="B884" s="4" t="s">
        <v>4454</v>
      </c>
      <c r="C884" s="4" t="s">
        <v>4455</v>
      </c>
      <c r="D884" s="4" t="s">
        <v>4456</v>
      </c>
      <c r="E884" s="4" t="s">
        <v>36</v>
      </c>
      <c r="F884" s="4" t="s">
        <v>37</v>
      </c>
      <c r="G884" s="4" t="s">
        <v>51</v>
      </c>
      <c r="H884" s="4"/>
      <c r="I884" s="4"/>
      <c r="J884" s="4" t="s">
        <v>52</v>
      </c>
      <c r="K884" s="4" t="s">
        <v>191</v>
      </c>
      <c r="L884" s="4" t="s">
        <v>192</v>
      </c>
      <c r="M884" s="4" t="s">
        <v>193</v>
      </c>
      <c r="N884" s="4" t="s">
        <v>36</v>
      </c>
      <c r="O884" s="4">
        <v>1</v>
      </c>
      <c r="P884" s="4" t="s">
        <v>56</v>
      </c>
      <c r="Q884" s="4">
        <v>23.98</v>
      </c>
      <c r="R884" s="4"/>
      <c r="S884" s="4"/>
      <c r="T884" s="4"/>
      <c r="U884" s="4"/>
      <c r="V884" s="4"/>
      <c r="W884" s="4"/>
      <c r="X884" s="4"/>
      <c r="Y884" s="4" t="s">
        <v>4457</v>
      </c>
      <c r="Z884" s="4" t="s">
        <v>490</v>
      </c>
      <c r="AA884" s="4">
        <v>7731</v>
      </c>
      <c r="AB884" s="4" t="s">
        <v>59</v>
      </c>
      <c r="AC884" s="4"/>
      <c r="AD884" s="4" t="b">
        <v>0</v>
      </c>
      <c r="AE884" s="4"/>
      <c r="AF884" s="4"/>
      <c r="AG884" s="12">
        <f t="shared" si="13"/>
        <v>43260</v>
      </c>
    </row>
    <row r="885" s="10" customFormat="1" spans="1:33">
      <c r="A885" s="4" t="s">
        <v>4458</v>
      </c>
      <c r="B885" s="4" t="s">
        <v>4458</v>
      </c>
      <c r="C885" s="4" t="s">
        <v>4459</v>
      </c>
      <c r="D885" s="4" t="s">
        <v>4460</v>
      </c>
      <c r="E885" s="4" t="s">
        <v>36</v>
      </c>
      <c r="F885" s="4" t="s">
        <v>37</v>
      </c>
      <c r="G885" s="4" t="s">
        <v>51</v>
      </c>
      <c r="H885" s="4"/>
      <c r="I885" s="4"/>
      <c r="J885" s="4" t="s">
        <v>52</v>
      </c>
      <c r="K885" s="4" t="s">
        <v>130</v>
      </c>
      <c r="L885" s="4" t="s">
        <v>131</v>
      </c>
      <c r="M885" s="4" t="s">
        <v>132</v>
      </c>
      <c r="N885" s="4" t="s">
        <v>36</v>
      </c>
      <c r="O885" s="4">
        <v>1</v>
      </c>
      <c r="P885" s="4" t="s">
        <v>56</v>
      </c>
      <c r="Q885" s="4">
        <v>22.98</v>
      </c>
      <c r="R885" s="4"/>
      <c r="S885" s="4"/>
      <c r="T885" s="4"/>
      <c r="U885" s="4"/>
      <c r="V885" s="4"/>
      <c r="W885" s="4"/>
      <c r="X885" s="4"/>
      <c r="Y885" s="4" t="s">
        <v>4461</v>
      </c>
      <c r="Z885" s="4" t="s">
        <v>186</v>
      </c>
      <c r="AA885" s="4" t="s">
        <v>4462</v>
      </c>
      <c r="AB885" s="4" t="s">
        <v>59</v>
      </c>
      <c r="AC885" s="4"/>
      <c r="AD885" s="4" t="b">
        <v>0</v>
      </c>
      <c r="AE885" s="4"/>
      <c r="AF885" s="4"/>
      <c r="AG885" s="12">
        <f t="shared" si="13"/>
        <v>43260</v>
      </c>
    </row>
    <row r="886" s="10" customFormat="1" spans="1:33">
      <c r="A886" s="4" t="s">
        <v>4463</v>
      </c>
      <c r="B886" s="4" t="s">
        <v>4463</v>
      </c>
      <c r="C886" s="4" t="s">
        <v>4464</v>
      </c>
      <c r="D886" s="4" t="s">
        <v>4465</v>
      </c>
      <c r="E886" s="4" t="s">
        <v>36</v>
      </c>
      <c r="F886" s="4" t="s">
        <v>37</v>
      </c>
      <c r="G886" s="4" t="s">
        <v>51</v>
      </c>
      <c r="H886" s="4"/>
      <c r="I886" s="4"/>
      <c r="J886" s="4" t="s">
        <v>52</v>
      </c>
      <c r="K886" s="4" t="s">
        <v>4466</v>
      </c>
      <c r="L886" s="4" t="s">
        <v>4467</v>
      </c>
      <c r="M886" s="4" t="s">
        <v>4468</v>
      </c>
      <c r="N886" s="4" t="s">
        <v>36</v>
      </c>
      <c r="O886" s="4">
        <v>1</v>
      </c>
      <c r="P886" s="4" t="s">
        <v>56</v>
      </c>
      <c r="Q886" s="4">
        <v>22.98</v>
      </c>
      <c r="R886" s="4"/>
      <c r="S886" s="4"/>
      <c r="T886" s="4"/>
      <c r="U886" s="4"/>
      <c r="V886" s="4"/>
      <c r="W886" s="4"/>
      <c r="X886" s="4"/>
      <c r="Y886" s="4" t="s">
        <v>4055</v>
      </c>
      <c r="Z886" s="4" t="s">
        <v>266</v>
      </c>
      <c r="AA886" s="4">
        <v>11520</v>
      </c>
      <c r="AB886" s="4" t="s">
        <v>59</v>
      </c>
      <c r="AC886" s="4"/>
      <c r="AD886" s="4" t="b">
        <v>0</v>
      </c>
      <c r="AE886" s="4"/>
      <c r="AF886" s="4"/>
      <c r="AG886" s="12">
        <f t="shared" si="13"/>
        <v>43260</v>
      </c>
    </row>
    <row r="887" s="10" customFormat="1" spans="1:33">
      <c r="A887" s="4" t="s">
        <v>4463</v>
      </c>
      <c r="B887" s="4" t="s">
        <v>4463</v>
      </c>
      <c r="C887" s="4" t="s">
        <v>4464</v>
      </c>
      <c r="D887" s="4" t="s">
        <v>4465</v>
      </c>
      <c r="E887" s="4" t="s">
        <v>36</v>
      </c>
      <c r="F887" s="4" t="s">
        <v>37</v>
      </c>
      <c r="G887" s="4" t="s">
        <v>51</v>
      </c>
      <c r="H887" s="4"/>
      <c r="I887" s="4"/>
      <c r="J887" s="4" t="s">
        <v>52</v>
      </c>
      <c r="K887" s="4" t="s">
        <v>348</v>
      </c>
      <c r="L887" s="4" t="s">
        <v>349</v>
      </c>
      <c r="M887" s="4" t="s">
        <v>350</v>
      </c>
      <c r="N887" s="4" t="s">
        <v>36</v>
      </c>
      <c r="O887" s="4">
        <v>1</v>
      </c>
      <c r="P887" s="4" t="s">
        <v>56</v>
      </c>
      <c r="Q887" s="4">
        <v>23.98</v>
      </c>
      <c r="R887" s="4"/>
      <c r="S887" s="4"/>
      <c r="T887" s="4"/>
      <c r="U887" s="4"/>
      <c r="V887" s="4"/>
      <c r="W887" s="4"/>
      <c r="X887" s="4"/>
      <c r="Y887" s="4" t="s">
        <v>4055</v>
      </c>
      <c r="Z887" s="4" t="s">
        <v>266</v>
      </c>
      <c r="AA887" s="4">
        <v>11520</v>
      </c>
      <c r="AB887" s="4" t="s">
        <v>59</v>
      </c>
      <c r="AC887" s="4"/>
      <c r="AD887" s="4" t="b">
        <v>0</v>
      </c>
      <c r="AE887" s="4"/>
      <c r="AF887" s="4"/>
      <c r="AG887" s="12">
        <f t="shared" si="13"/>
        <v>43260</v>
      </c>
    </row>
    <row r="888" s="10" customFormat="1" spans="1:33">
      <c r="A888" s="4" t="s">
        <v>4463</v>
      </c>
      <c r="B888" s="4" t="s">
        <v>4463</v>
      </c>
      <c r="C888" s="4" t="s">
        <v>4464</v>
      </c>
      <c r="D888" s="4" t="s">
        <v>4465</v>
      </c>
      <c r="E888" s="4" t="s">
        <v>36</v>
      </c>
      <c r="F888" s="4" t="s">
        <v>37</v>
      </c>
      <c r="G888" s="4" t="s">
        <v>51</v>
      </c>
      <c r="H888" s="4"/>
      <c r="I888" s="4"/>
      <c r="J888" s="4" t="s">
        <v>52</v>
      </c>
      <c r="K888" s="4" t="s">
        <v>4397</v>
      </c>
      <c r="L888" s="4" t="s">
        <v>4398</v>
      </c>
      <c r="M888" s="4" t="s">
        <v>4399</v>
      </c>
      <c r="N888" s="4" t="s">
        <v>36</v>
      </c>
      <c r="O888" s="4">
        <v>1</v>
      </c>
      <c r="P888" s="4" t="s">
        <v>56</v>
      </c>
      <c r="Q888" s="4">
        <v>22.98</v>
      </c>
      <c r="R888" s="4"/>
      <c r="S888" s="4"/>
      <c r="T888" s="4"/>
      <c r="U888" s="4"/>
      <c r="V888" s="4"/>
      <c r="W888" s="4"/>
      <c r="X888" s="4"/>
      <c r="Y888" s="4" t="s">
        <v>4055</v>
      </c>
      <c r="Z888" s="4" t="s">
        <v>266</v>
      </c>
      <c r="AA888" s="4">
        <v>11520</v>
      </c>
      <c r="AB888" s="4" t="s">
        <v>59</v>
      </c>
      <c r="AC888" s="4"/>
      <c r="AD888" s="4" t="b">
        <v>0</v>
      </c>
      <c r="AE888" s="4"/>
      <c r="AF888" s="4"/>
      <c r="AG888" s="12">
        <f t="shared" si="13"/>
        <v>43260</v>
      </c>
    </row>
    <row r="889" s="10" customFormat="1" spans="1:33">
      <c r="A889" s="4" t="s">
        <v>4469</v>
      </c>
      <c r="B889" s="4" t="s">
        <v>4469</v>
      </c>
      <c r="C889" s="4" t="s">
        <v>4470</v>
      </c>
      <c r="D889" s="4" t="s">
        <v>4471</v>
      </c>
      <c r="E889" s="4" t="s">
        <v>36</v>
      </c>
      <c r="F889" s="4" t="s">
        <v>37</v>
      </c>
      <c r="G889" s="4" t="s">
        <v>51</v>
      </c>
      <c r="H889" s="4"/>
      <c r="I889" s="4"/>
      <c r="J889" s="4" t="s">
        <v>52</v>
      </c>
      <c r="K889" s="4" t="s">
        <v>602</v>
      </c>
      <c r="L889" s="4" t="s">
        <v>603</v>
      </c>
      <c r="M889" s="4" t="s">
        <v>604</v>
      </c>
      <c r="N889" s="4" t="s">
        <v>36</v>
      </c>
      <c r="O889" s="4">
        <v>1</v>
      </c>
      <c r="P889" s="4" t="s">
        <v>56</v>
      </c>
      <c r="Q889" s="4">
        <v>22.98</v>
      </c>
      <c r="R889" s="4">
        <v>2.32</v>
      </c>
      <c r="S889" s="4"/>
      <c r="T889" s="4"/>
      <c r="U889" s="4"/>
      <c r="V889" s="4"/>
      <c r="W889" s="4"/>
      <c r="X889" s="4"/>
      <c r="Y889" s="4" t="s">
        <v>819</v>
      </c>
      <c r="Z889" s="4" t="s">
        <v>366</v>
      </c>
      <c r="AA889" s="4" t="s">
        <v>4472</v>
      </c>
      <c r="AB889" s="4" t="s">
        <v>59</v>
      </c>
      <c r="AC889" s="4"/>
      <c r="AD889" s="4" t="b">
        <v>0</v>
      </c>
      <c r="AE889" s="4"/>
      <c r="AF889" s="4"/>
      <c r="AG889" s="12">
        <f t="shared" si="13"/>
        <v>43260</v>
      </c>
    </row>
    <row r="890" s="10" customFormat="1" spans="1:33">
      <c r="A890" s="4" t="s">
        <v>4473</v>
      </c>
      <c r="B890" s="4" t="s">
        <v>4473</v>
      </c>
      <c r="C890" s="4" t="s">
        <v>4474</v>
      </c>
      <c r="D890" s="4" t="s">
        <v>4475</v>
      </c>
      <c r="E890" s="4" t="s">
        <v>36</v>
      </c>
      <c r="F890" s="4" t="s">
        <v>37</v>
      </c>
      <c r="G890" s="4" t="s">
        <v>51</v>
      </c>
      <c r="H890" s="4"/>
      <c r="I890" s="4"/>
      <c r="J890" s="4" t="s">
        <v>52</v>
      </c>
      <c r="K890" s="4" t="s">
        <v>97</v>
      </c>
      <c r="L890" s="4" t="s">
        <v>98</v>
      </c>
      <c r="M890" s="4" t="s">
        <v>99</v>
      </c>
      <c r="N890" s="4" t="s">
        <v>36</v>
      </c>
      <c r="O890" s="4">
        <v>1</v>
      </c>
      <c r="P890" s="4" t="s">
        <v>56</v>
      </c>
      <c r="Q890" s="4">
        <v>23.98</v>
      </c>
      <c r="R890" s="4"/>
      <c r="S890" s="4"/>
      <c r="T890" s="4"/>
      <c r="U890" s="4"/>
      <c r="V890" s="4"/>
      <c r="W890" s="4"/>
      <c r="X890" s="4"/>
      <c r="Y890" s="4" t="s">
        <v>4476</v>
      </c>
      <c r="Z890" s="4" t="s">
        <v>4477</v>
      </c>
      <c r="AA890" s="4" t="s">
        <v>4478</v>
      </c>
      <c r="AB890" s="4" t="s">
        <v>59</v>
      </c>
      <c r="AC890" s="4"/>
      <c r="AD890" s="4" t="b">
        <v>0</v>
      </c>
      <c r="AE890" s="4"/>
      <c r="AF890" s="4"/>
      <c r="AG890" s="12">
        <f t="shared" si="13"/>
        <v>43260</v>
      </c>
    </row>
    <row r="891" s="10" customFormat="1" spans="1:33">
      <c r="A891" s="4" t="s">
        <v>4479</v>
      </c>
      <c r="B891" s="4" t="s">
        <v>4479</v>
      </c>
      <c r="C891" s="4" t="s">
        <v>4480</v>
      </c>
      <c r="D891" s="4" t="s">
        <v>4481</v>
      </c>
      <c r="E891" s="4" t="s">
        <v>36</v>
      </c>
      <c r="F891" s="4" t="s">
        <v>37</v>
      </c>
      <c r="G891" s="4" t="s">
        <v>51</v>
      </c>
      <c r="H891" s="4"/>
      <c r="I891" s="4"/>
      <c r="J891" s="4" t="s">
        <v>52</v>
      </c>
      <c r="K891" s="4" t="s">
        <v>4482</v>
      </c>
      <c r="L891" s="4" t="s">
        <v>4483</v>
      </c>
      <c r="M891" s="4" t="s">
        <v>4484</v>
      </c>
      <c r="N891" s="4" t="s">
        <v>36</v>
      </c>
      <c r="O891" s="4">
        <v>1</v>
      </c>
      <c r="P891" s="4" t="s">
        <v>56</v>
      </c>
      <c r="Q891" s="4">
        <v>22.98</v>
      </c>
      <c r="R891" s="4"/>
      <c r="S891" s="4"/>
      <c r="T891" s="4"/>
      <c r="U891" s="4"/>
      <c r="V891" s="4"/>
      <c r="W891" s="4"/>
      <c r="X891" s="4"/>
      <c r="Y891" s="4" t="s">
        <v>4485</v>
      </c>
      <c r="Z891" s="4" t="s">
        <v>498</v>
      </c>
      <c r="AA891" s="4">
        <v>92646</v>
      </c>
      <c r="AB891" s="4" t="s">
        <v>59</v>
      </c>
      <c r="AC891" s="4"/>
      <c r="AD891" s="4" t="b">
        <v>0</v>
      </c>
      <c r="AE891" s="4"/>
      <c r="AF891" s="4"/>
      <c r="AG891" s="12">
        <f t="shared" si="13"/>
        <v>43260</v>
      </c>
    </row>
    <row r="892" s="10" customFormat="1" spans="1:33">
      <c r="A892" s="4" t="s">
        <v>4486</v>
      </c>
      <c r="B892" s="4" t="s">
        <v>4486</v>
      </c>
      <c r="C892" s="4" t="s">
        <v>4487</v>
      </c>
      <c r="D892" s="4" t="s">
        <v>4488</v>
      </c>
      <c r="E892" s="4" t="s">
        <v>36</v>
      </c>
      <c r="F892" s="4" t="s">
        <v>37</v>
      </c>
      <c r="G892" s="4" t="s">
        <v>51</v>
      </c>
      <c r="H892" s="4"/>
      <c r="I892" s="4"/>
      <c r="J892" s="4" t="s">
        <v>52</v>
      </c>
      <c r="K892" s="4" t="s">
        <v>4489</v>
      </c>
      <c r="L892" s="4" t="s">
        <v>4490</v>
      </c>
      <c r="M892" s="4" t="s">
        <v>4491</v>
      </c>
      <c r="N892" s="4" t="s">
        <v>36</v>
      </c>
      <c r="O892" s="4">
        <v>1</v>
      </c>
      <c r="P892" s="4" t="s">
        <v>56</v>
      </c>
      <c r="Q892" s="4">
        <v>22.98</v>
      </c>
      <c r="R892" s="4"/>
      <c r="S892" s="4"/>
      <c r="T892" s="4"/>
      <c r="U892" s="4"/>
      <c r="V892" s="4"/>
      <c r="W892" s="4"/>
      <c r="X892" s="4"/>
      <c r="Y892" s="4" t="s">
        <v>1248</v>
      </c>
      <c r="Z892" s="4" t="s">
        <v>47</v>
      </c>
      <c r="AA892" s="4" t="s">
        <v>4492</v>
      </c>
      <c r="AB892" s="4" t="s">
        <v>59</v>
      </c>
      <c r="AC892" s="4"/>
      <c r="AD892" s="4" t="b">
        <v>0</v>
      </c>
      <c r="AE892" s="4"/>
      <c r="AF892" s="4"/>
      <c r="AG892" s="12">
        <f t="shared" si="13"/>
        <v>43260</v>
      </c>
    </row>
    <row r="893" s="10" customFormat="1" spans="1:33">
      <c r="A893" s="4" t="s">
        <v>4493</v>
      </c>
      <c r="B893" s="4" t="s">
        <v>4493</v>
      </c>
      <c r="C893" s="4" t="s">
        <v>4494</v>
      </c>
      <c r="D893" s="4" t="s">
        <v>4495</v>
      </c>
      <c r="E893" s="4" t="s">
        <v>36</v>
      </c>
      <c r="F893" s="4" t="s">
        <v>37</v>
      </c>
      <c r="G893" s="4" t="s">
        <v>51</v>
      </c>
      <c r="H893" s="4"/>
      <c r="I893" s="4"/>
      <c r="J893" s="4" t="s">
        <v>39</v>
      </c>
      <c r="K893" s="4" t="s">
        <v>3812</v>
      </c>
      <c r="L893" s="4" t="s">
        <v>3813</v>
      </c>
      <c r="M893" s="4" t="s">
        <v>3814</v>
      </c>
      <c r="N893" s="4" t="s">
        <v>36</v>
      </c>
      <c r="O893" s="4">
        <v>1</v>
      </c>
      <c r="P893" s="4" t="s">
        <v>56</v>
      </c>
      <c r="Q893" s="4">
        <v>22.98</v>
      </c>
      <c r="R893" s="4">
        <v>2.3</v>
      </c>
      <c r="S893" s="4"/>
      <c r="T893" s="4"/>
      <c r="U893" s="4"/>
      <c r="V893" s="4"/>
      <c r="W893" s="4"/>
      <c r="X893" s="4"/>
      <c r="Y893" s="4" t="s">
        <v>4496</v>
      </c>
      <c r="Z893" s="4" t="s">
        <v>366</v>
      </c>
      <c r="AA893" s="4" t="s">
        <v>4497</v>
      </c>
      <c r="AB893" s="4" t="s">
        <v>59</v>
      </c>
      <c r="AC893" s="4"/>
      <c r="AD893" s="4" t="b">
        <v>0</v>
      </c>
      <c r="AE893" s="4"/>
      <c r="AF893" s="4"/>
      <c r="AG893" s="12">
        <f t="shared" si="13"/>
        <v>43260</v>
      </c>
    </row>
    <row r="894" s="10" customFormat="1" spans="1:33">
      <c r="A894" s="4" t="s">
        <v>4498</v>
      </c>
      <c r="B894" s="4" t="s">
        <v>4498</v>
      </c>
      <c r="C894" s="4" t="s">
        <v>4499</v>
      </c>
      <c r="D894" s="4" t="s">
        <v>4500</v>
      </c>
      <c r="E894" s="4" t="s">
        <v>36</v>
      </c>
      <c r="F894" s="4" t="s">
        <v>37</v>
      </c>
      <c r="G894" s="4" t="s">
        <v>51</v>
      </c>
      <c r="H894" s="4"/>
      <c r="I894" s="4"/>
      <c r="J894" s="4" t="s">
        <v>52</v>
      </c>
      <c r="K894" s="4" t="s">
        <v>167</v>
      </c>
      <c r="L894" s="4" t="s">
        <v>4501</v>
      </c>
      <c r="M894" s="4" t="s">
        <v>4502</v>
      </c>
      <c r="N894" s="4" t="s">
        <v>36</v>
      </c>
      <c r="O894" s="4">
        <v>1</v>
      </c>
      <c r="P894" s="4" t="s">
        <v>56</v>
      </c>
      <c r="Q894" s="4">
        <v>22.98</v>
      </c>
      <c r="R894" s="4"/>
      <c r="S894" s="4"/>
      <c r="T894" s="4"/>
      <c r="U894" s="4"/>
      <c r="V894" s="4"/>
      <c r="W894" s="4"/>
      <c r="X894" s="4"/>
      <c r="Y894" s="4" t="s">
        <v>3049</v>
      </c>
      <c r="Z894" s="4" t="s">
        <v>290</v>
      </c>
      <c r="AA894" s="4" t="s">
        <v>4503</v>
      </c>
      <c r="AB894" s="4" t="s">
        <v>59</v>
      </c>
      <c r="AC894" s="4"/>
      <c r="AD894" s="4" t="b">
        <v>0</v>
      </c>
      <c r="AE894" s="4"/>
      <c r="AF894" s="4"/>
      <c r="AG894" s="12">
        <f t="shared" si="13"/>
        <v>43260</v>
      </c>
    </row>
    <row r="895" s="10" customFormat="1" spans="1:33">
      <c r="A895" s="4" t="s">
        <v>4504</v>
      </c>
      <c r="B895" s="4" t="s">
        <v>4504</v>
      </c>
      <c r="C895" s="4" t="s">
        <v>4505</v>
      </c>
      <c r="D895" s="4" t="s">
        <v>4506</v>
      </c>
      <c r="E895" s="4" t="s">
        <v>36</v>
      </c>
      <c r="F895" s="4" t="s">
        <v>37</v>
      </c>
      <c r="G895" s="4" t="s">
        <v>51</v>
      </c>
      <c r="H895" s="4"/>
      <c r="I895" s="4"/>
      <c r="J895" s="4" t="s">
        <v>52</v>
      </c>
      <c r="K895" s="4" t="s">
        <v>872</v>
      </c>
      <c r="L895" s="4" t="s">
        <v>873</v>
      </c>
      <c r="M895" s="4" t="s">
        <v>874</v>
      </c>
      <c r="N895" s="4" t="s">
        <v>36</v>
      </c>
      <c r="O895" s="4">
        <v>1</v>
      </c>
      <c r="P895" s="4" t="s">
        <v>56</v>
      </c>
      <c r="Q895" s="4">
        <v>22.98</v>
      </c>
      <c r="R895" s="4"/>
      <c r="S895" s="4"/>
      <c r="T895" s="4"/>
      <c r="U895" s="4"/>
      <c r="V895" s="4"/>
      <c r="W895" s="4"/>
      <c r="X895" s="4"/>
      <c r="Y895" s="4" t="s">
        <v>4507</v>
      </c>
      <c r="Z895" s="4" t="s">
        <v>1888</v>
      </c>
      <c r="AA895" s="4">
        <v>72556</v>
      </c>
      <c r="AB895" s="4" t="s">
        <v>59</v>
      </c>
      <c r="AC895" s="4"/>
      <c r="AD895" s="4" t="b">
        <v>0</v>
      </c>
      <c r="AE895" s="4"/>
      <c r="AF895" s="4"/>
      <c r="AG895" s="12">
        <f t="shared" si="13"/>
        <v>43260</v>
      </c>
    </row>
    <row r="896" s="10" customFormat="1" spans="1:33">
      <c r="A896" s="4" t="s">
        <v>4508</v>
      </c>
      <c r="B896" s="4" t="s">
        <v>4508</v>
      </c>
      <c r="C896" s="4" t="s">
        <v>4509</v>
      </c>
      <c r="D896" s="4" t="s">
        <v>4510</v>
      </c>
      <c r="E896" s="4" t="s">
        <v>36</v>
      </c>
      <c r="F896" s="4" t="s">
        <v>37</v>
      </c>
      <c r="G896" s="4" t="s">
        <v>51</v>
      </c>
      <c r="H896" s="4"/>
      <c r="I896" s="4"/>
      <c r="J896" s="4" t="s">
        <v>52</v>
      </c>
      <c r="K896" s="4" t="s">
        <v>4511</v>
      </c>
      <c r="L896" s="4" t="s">
        <v>4512</v>
      </c>
      <c r="M896" s="4" t="s">
        <v>4513</v>
      </c>
      <c r="N896" s="4" t="s">
        <v>36</v>
      </c>
      <c r="O896" s="4">
        <v>1</v>
      </c>
      <c r="P896" s="4" t="s">
        <v>56</v>
      </c>
      <c r="Q896" s="4">
        <v>15.98</v>
      </c>
      <c r="R896" s="4"/>
      <c r="S896" s="4"/>
      <c r="T896" s="4"/>
      <c r="U896" s="4"/>
      <c r="V896" s="4"/>
      <c r="W896" s="4"/>
      <c r="X896" s="4"/>
      <c r="Y896" s="4" t="s">
        <v>4514</v>
      </c>
      <c r="Z896" s="4" t="s">
        <v>186</v>
      </c>
      <c r="AA896" s="4" t="s">
        <v>4515</v>
      </c>
      <c r="AB896" s="4" t="s">
        <v>59</v>
      </c>
      <c r="AC896" s="4"/>
      <c r="AD896" s="4" t="b">
        <v>0</v>
      </c>
      <c r="AE896" s="4"/>
      <c r="AF896" s="4"/>
      <c r="AG896" s="12">
        <f t="shared" si="13"/>
        <v>43260</v>
      </c>
    </row>
    <row r="897" s="10" customFormat="1" spans="1:33">
      <c r="A897" s="4" t="s">
        <v>4516</v>
      </c>
      <c r="B897" s="4" t="s">
        <v>4516</v>
      </c>
      <c r="C897" s="4" t="s">
        <v>4517</v>
      </c>
      <c r="D897" s="4" t="s">
        <v>4518</v>
      </c>
      <c r="E897" s="4" t="s">
        <v>36</v>
      </c>
      <c r="F897" s="4" t="s">
        <v>37</v>
      </c>
      <c r="G897" s="4" t="s">
        <v>51</v>
      </c>
      <c r="H897" s="4"/>
      <c r="I897" s="4"/>
      <c r="J897" s="4" t="s">
        <v>52</v>
      </c>
      <c r="K897" s="4" t="s">
        <v>238</v>
      </c>
      <c r="L897" s="4" t="s">
        <v>239</v>
      </c>
      <c r="M897" s="4" t="s">
        <v>240</v>
      </c>
      <c r="N897" s="4" t="s">
        <v>36</v>
      </c>
      <c r="O897" s="4">
        <v>1</v>
      </c>
      <c r="P897" s="4" t="s">
        <v>56</v>
      </c>
      <c r="Q897" s="4">
        <v>26.98</v>
      </c>
      <c r="R897" s="4"/>
      <c r="S897" s="4"/>
      <c r="T897" s="4"/>
      <c r="U897" s="4"/>
      <c r="V897" s="4"/>
      <c r="W897" s="4"/>
      <c r="X897" s="4"/>
      <c r="Y897" s="4" t="s">
        <v>541</v>
      </c>
      <c r="Z897" s="4" t="s">
        <v>4379</v>
      </c>
      <c r="AA897" s="4" t="s">
        <v>2990</v>
      </c>
      <c r="AB897" s="4" t="s">
        <v>59</v>
      </c>
      <c r="AC897" s="4"/>
      <c r="AD897" s="4" t="b">
        <v>0</v>
      </c>
      <c r="AE897" s="4"/>
      <c r="AF897" s="4"/>
      <c r="AG897" s="12">
        <f t="shared" si="13"/>
        <v>43260</v>
      </c>
    </row>
    <row r="898" s="10" customFormat="1" spans="1:33">
      <c r="A898" s="4" t="s">
        <v>4519</v>
      </c>
      <c r="B898" s="4" t="s">
        <v>4519</v>
      </c>
      <c r="C898" s="4" t="s">
        <v>4520</v>
      </c>
      <c r="D898" s="4" t="s">
        <v>4521</v>
      </c>
      <c r="E898" s="4" t="s">
        <v>36</v>
      </c>
      <c r="F898" s="4" t="s">
        <v>37</v>
      </c>
      <c r="G898" s="4" t="s">
        <v>51</v>
      </c>
      <c r="H898" s="4"/>
      <c r="I898" s="4"/>
      <c r="J898" s="4" t="s">
        <v>39</v>
      </c>
      <c r="K898" s="4" t="s">
        <v>522</v>
      </c>
      <c r="L898" s="4" t="s">
        <v>523</v>
      </c>
      <c r="M898" s="4" t="s">
        <v>524</v>
      </c>
      <c r="N898" s="4" t="s">
        <v>36</v>
      </c>
      <c r="O898" s="4">
        <v>1</v>
      </c>
      <c r="P898" s="4" t="s">
        <v>56</v>
      </c>
      <c r="Q898" s="4">
        <v>23.98</v>
      </c>
      <c r="R898" s="4"/>
      <c r="S898" s="4">
        <v>3.99</v>
      </c>
      <c r="T898" s="4"/>
      <c r="U898" s="4"/>
      <c r="V898" s="4"/>
      <c r="W898" s="4"/>
      <c r="X898" s="4">
        <v>3.99</v>
      </c>
      <c r="Y898" s="4" t="s">
        <v>4522</v>
      </c>
      <c r="Z898" s="4" t="s">
        <v>47</v>
      </c>
      <c r="AA898" s="4" t="s">
        <v>4523</v>
      </c>
      <c r="AB898" s="4" t="s">
        <v>59</v>
      </c>
      <c r="AC898" s="4"/>
      <c r="AD898" s="4" t="b">
        <v>0</v>
      </c>
      <c r="AE898" s="4"/>
      <c r="AF898" s="4"/>
      <c r="AG898" s="12">
        <f t="shared" ref="AG898:AG961" si="14">DATEVALUE(LEFT(C898,10))</f>
        <v>43260</v>
      </c>
    </row>
    <row r="899" s="10" customFormat="1" spans="1:33">
      <c r="A899" s="4" t="s">
        <v>4524</v>
      </c>
      <c r="B899" s="4" t="s">
        <v>4524</v>
      </c>
      <c r="C899" s="4" t="s">
        <v>4520</v>
      </c>
      <c r="D899" s="4" t="s">
        <v>4525</v>
      </c>
      <c r="E899" s="4" t="s">
        <v>36</v>
      </c>
      <c r="F899" s="4" t="s">
        <v>37</v>
      </c>
      <c r="G899" s="4" t="s">
        <v>51</v>
      </c>
      <c r="H899" s="4"/>
      <c r="I899" s="4"/>
      <c r="J899" s="4" t="s">
        <v>52</v>
      </c>
      <c r="K899" s="4" t="s">
        <v>986</v>
      </c>
      <c r="L899" s="4" t="s">
        <v>987</v>
      </c>
      <c r="M899" s="4" t="s">
        <v>988</v>
      </c>
      <c r="N899" s="4" t="s">
        <v>36</v>
      </c>
      <c r="O899" s="4">
        <v>1</v>
      </c>
      <c r="P899" s="4" t="s">
        <v>56</v>
      </c>
      <c r="Q899" s="4">
        <v>23.98</v>
      </c>
      <c r="R899" s="4"/>
      <c r="S899" s="4"/>
      <c r="T899" s="4"/>
      <c r="U899" s="4"/>
      <c r="V899" s="4"/>
      <c r="W899" s="4"/>
      <c r="X899" s="4"/>
      <c r="Y899" s="4" t="s">
        <v>4522</v>
      </c>
      <c r="Z899" s="4" t="s">
        <v>47</v>
      </c>
      <c r="AA899" s="4" t="s">
        <v>4523</v>
      </c>
      <c r="AB899" s="4" t="s">
        <v>59</v>
      </c>
      <c r="AC899" s="4"/>
      <c r="AD899" s="4" t="b">
        <v>0</v>
      </c>
      <c r="AE899" s="4"/>
      <c r="AF899" s="4"/>
      <c r="AG899" s="12">
        <f t="shared" si="14"/>
        <v>43260</v>
      </c>
    </row>
    <row r="900" s="10" customFormat="1" spans="1:33">
      <c r="A900" s="4" t="s">
        <v>4526</v>
      </c>
      <c r="B900" s="4" t="s">
        <v>4526</v>
      </c>
      <c r="C900" s="4" t="s">
        <v>4527</v>
      </c>
      <c r="D900" s="4" t="s">
        <v>4528</v>
      </c>
      <c r="E900" s="4" t="s">
        <v>36</v>
      </c>
      <c r="F900" s="4" t="s">
        <v>37</v>
      </c>
      <c r="G900" s="4" t="s">
        <v>51</v>
      </c>
      <c r="H900" s="4"/>
      <c r="I900" s="4"/>
      <c r="J900" s="4" t="s">
        <v>52</v>
      </c>
      <c r="K900" s="4" t="s">
        <v>4529</v>
      </c>
      <c r="L900" s="4" t="s">
        <v>4530</v>
      </c>
      <c r="M900" s="4" t="s">
        <v>4531</v>
      </c>
      <c r="N900" s="4" t="s">
        <v>36</v>
      </c>
      <c r="O900" s="4">
        <v>1</v>
      </c>
      <c r="P900" s="4" t="s">
        <v>56</v>
      </c>
      <c r="Q900" s="4">
        <v>24.98</v>
      </c>
      <c r="R900" s="4"/>
      <c r="S900" s="4"/>
      <c r="T900" s="4"/>
      <c r="U900" s="4"/>
      <c r="V900" s="4"/>
      <c r="W900" s="4"/>
      <c r="X900" s="4"/>
      <c r="Y900" s="4" t="s">
        <v>4532</v>
      </c>
      <c r="Z900" s="4" t="s">
        <v>1412</v>
      </c>
      <c r="AA900" s="4" t="s">
        <v>4533</v>
      </c>
      <c r="AB900" s="4" t="s">
        <v>59</v>
      </c>
      <c r="AC900" s="4"/>
      <c r="AD900" s="4" t="b">
        <v>0</v>
      </c>
      <c r="AE900" s="4"/>
      <c r="AF900" s="4"/>
      <c r="AG900" s="12">
        <f t="shared" si="14"/>
        <v>43260</v>
      </c>
    </row>
    <row r="901" s="10" customFormat="1" spans="1:33">
      <c r="A901" s="4" t="s">
        <v>4534</v>
      </c>
      <c r="B901" s="4" t="s">
        <v>4534</v>
      </c>
      <c r="C901" s="4" t="s">
        <v>4535</v>
      </c>
      <c r="D901" s="4" t="s">
        <v>4536</v>
      </c>
      <c r="E901" s="4" t="s">
        <v>36</v>
      </c>
      <c r="F901" s="4" t="s">
        <v>37</v>
      </c>
      <c r="G901" s="4" t="s">
        <v>51</v>
      </c>
      <c r="H901" s="4"/>
      <c r="I901" s="4"/>
      <c r="J901" s="4" t="s">
        <v>52</v>
      </c>
      <c r="K901" s="4" t="s">
        <v>1650</v>
      </c>
      <c r="L901" s="4" t="s">
        <v>1651</v>
      </c>
      <c r="M901" s="4" t="s">
        <v>1652</v>
      </c>
      <c r="N901" s="4" t="s">
        <v>36</v>
      </c>
      <c r="O901" s="4">
        <v>1</v>
      </c>
      <c r="P901" s="4" t="s">
        <v>56</v>
      </c>
      <c r="Q901" s="4">
        <v>22.98</v>
      </c>
      <c r="R901" s="4"/>
      <c r="S901" s="4"/>
      <c r="T901" s="4"/>
      <c r="U901" s="4"/>
      <c r="V901" s="4"/>
      <c r="W901" s="4"/>
      <c r="X901" s="4"/>
      <c r="Y901" s="4" t="s">
        <v>4537</v>
      </c>
      <c r="Z901" s="4" t="s">
        <v>1310</v>
      </c>
      <c r="AA901" s="4" t="s">
        <v>4538</v>
      </c>
      <c r="AB901" s="4" t="s">
        <v>59</v>
      </c>
      <c r="AC901" s="4"/>
      <c r="AD901" s="4" t="b">
        <v>0</v>
      </c>
      <c r="AE901" s="4"/>
      <c r="AF901" s="4"/>
      <c r="AG901" s="12">
        <f t="shared" si="14"/>
        <v>43260</v>
      </c>
    </row>
    <row r="902" s="10" customFormat="1" spans="1:33">
      <c r="A902" s="4" t="s">
        <v>4534</v>
      </c>
      <c r="B902" s="4" t="s">
        <v>4534</v>
      </c>
      <c r="C902" s="4" t="s">
        <v>4535</v>
      </c>
      <c r="D902" s="4" t="s">
        <v>4536</v>
      </c>
      <c r="E902" s="4" t="s">
        <v>36</v>
      </c>
      <c r="F902" s="4" t="s">
        <v>37</v>
      </c>
      <c r="G902" s="4" t="s">
        <v>51</v>
      </c>
      <c r="H902" s="4"/>
      <c r="I902" s="4"/>
      <c r="J902" s="4" t="s">
        <v>52</v>
      </c>
      <c r="K902" s="4" t="s">
        <v>522</v>
      </c>
      <c r="L902" s="4" t="s">
        <v>523</v>
      </c>
      <c r="M902" s="4" t="s">
        <v>524</v>
      </c>
      <c r="N902" s="4" t="s">
        <v>36</v>
      </c>
      <c r="O902" s="4">
        <v>1</v>
      </c>
      <c r="P902" s="4" t="s">
        <v>56</v>
      </c>
      <c r="Q902" s="4">
        <v>23.98</v>
      </c>
      <c r="R902" s="4"/>
      <c r="S902" s="4"/>
      <c r="T902" s="4"/>
      <c r="U902" s="4"/>
      <c r="V902" s="4"/>
      <c r="W902" s="4"/>
      <c r="X902" s="4"/>
      <c r="Y902" s="4" t="s">
        <v>4537</v>
      </c>
      <c r="Z902" s="4" t="s">
        <v>1310</v>
      </c>
      <c r="AA902" s="4" t="s">
        <v>4538</v>
      </c>
      <c r="AB902" s="4" t="s">
        <v>59</v>
      </c>
      <c r="AC902" s="4"/>
      <c r="AD902" s="4" t="b">
        <v>0</v>
      </c>
      <c r="AE902" s="4"/>
      <c r="AF902" s="4"/>
      <c r="AG902" s="12">
        <f t="shared" si="14"/>
        <v>43260</v>
      </c>
    </row>
    <row r="903" s="10" customFormat="1" spans="1:33">
      <c r="A903" s="4" t="s">
        <v>4539</v>
      </c>
      <c r="B903" s="4" t="s">
        <v>4539</v>
      </c>
      <c r="C903" s="4" t="s">
        <v>4540</v>
      </c>
      <c r="D903" s="4" t="s">
        <v>4541</v>
      </c>
      <c r="E903" s="4" t="s">
        <v>36</v>
      </c>
      <c r="F903" s="4" t="s">
        <v>37</v>
      </c>
      <c r="G903" s="4" t="s">
        <v>51</v>
      </c>
      <c r="H903" s="4"/>
      <c r="I903" s="4"/>
      <c r="J903" s="4" t="s">
        <v>52</v>
      </c>
      <c r="K903" s="4" t="s">
        <v>1452</v>
      </c>
      <c r="L903" s="4" t="s">
        <v>1453</v>
      </c>
      <c r="M903" s="4" t="s">
        <v>1454</v>
      </c>
      <c r="N903" s="4" t="s">
        <v>36</v>
      </c>
      <c r="O903" s="4">
        <v>1</v>
      </c>
      <c r="P903" s="4" t="s">
        <v>56</v>
      </c>
      <c r="Q903" s="4">
        <v>22.51</v>
      </c>
      <c r="R903" s="4"/>
      <c r="S903" s="4"/>
      <c r="T903" s="4"/>
      <c r="U903" s="4"/>
      <c r="V903" s="4"/>
      <c r="W903" s="4"/>
      <c r="X903" s="4"/>
      <c r="Y903" s="4" t="s">
        <v>4542</v>
      </c>
      <c r="Z903" s="4" t="s">
        <v>290</v>
      </c>
      <c r="AA903" s="4" t="s">
        <v>4543</v>
      </c>
      <c r="AB903" s="4" t="s">
        <v>59</v>
      </c>
      <c r="AC903" s="4"/>
      <c r="AD903" s="4" t="b">
        <v>0</v>
      </c>
      <c r="AE903" s="4"/>
      <c r="AF903" s="4"/>
      <c r="AG903" s="12">
        <f t="shared" si="14"/>
        <v>43260</v>
      </c>
    </row>
    <row r="904" s="10" customFormat="1" spans="1:33">
      <c r="A904" s="4" t="s">
        <v>4544</v>
      </c>
      <c r="B904" s="4" t="s">
        <v>4544</v>
      </c>
      <c r="C904" s="4" t="s">
        <v>4545</v>
      </c>
      <c r="D904" s="4" t="s">
        <v>4546</v>
      </c>
      <c r="E904" s="4" t="s">
        <v>36</v>
      </c>
      <c r="F904" s="4" t="s">
        <v>37</v>
      </c>
      <c r="G904" s="4" t="s">
        <v>51</v>
      </c>
      <c r="H904" s="4"/>
      <c r="I904" s="4"/>
      <c r="J904" s="4" t="s">
        <v>52</v>
      </c>
      <c r="K904" s="4" t="s">
        <v>1119</v>
      </c>
      <c r="L904" s="4" t="s">
        <v>1120</v>
      </c>
      <c r="M904" s="4" t="s">
        <v>1121</v>
      </c>
      <c r="N904" s="4" t="s">
        <v>36</v>
      </c>
      <c r="O904" s="4">
        <v>1</v>
      </c>
      <c r="P904" s="4" t="s">
        <v>56</v>
      </c>
      <c r="Q904" s="4">
        <v>23.98</v>
      </c>
      <c r="R904" s="4"/>
      <c r="S904" s="4"/>
      <c r="T904" s="4"/>
      <c r="U904" s="4"/>
      <c r="V904" s="4"/>
      <c r="W904" s="4"/>
      <c r="X904" s="4"/>
      <c r="Y904" s="4" t="s">
        <v>4547</v>
      </c>
      <c r="Z904" s="4" t="s">
        <v>89</v>
      </c>
      <c r="AA904" s="4" t="s">
        <v>4548</v>
      </c>
      <c r="AB904" s="4" t="s">
        <v>59</v>
      </c>
      <c r="AC904" s="4"/>
      <c r="AD904" s="4" t="b">
        <v>0</v>
      </c>
      <c r="AE904" s="4"/>
      <c r="AF904" s="4"/>
      <c r="AG904" s="12">
        <f t="shared" si="14"/>
        <v>43260</v>
      </c>
    </row>
    <row r="905" s="10" customFormat="1" spans="1:33">
      <c r="A905" s="4" t="s">
        <v>4544</v>
      </c>
      <c r="B905" s="4" t="s">
        <v>4544</v>
      </c>
      <c r="C905" s="4" t="s">
        <v>4545</v>
      </c>
      <c r="D905" s="4" t="s">
        <v>4546</v>
      </c>
      <c r="E905" s="4" t="s">
        <v>36</v>
      </c>
      <c r="F905" s="4" t="s">
        <v>37</v>
      </c>
      <c r="G905" s="4" t="s">
        <v>51</v>
      </c>
      <c r="H905" s="4"/>
      <c r="I905" s="4"/>
      <c r="J905" s="4" t="s">
        <v>52</v>
      </c>
      <c r="K905" s="4" t="s">
        <v>486</v>
      </c>
      <c r="L905" s="4" t="s">
        <v>487</v>
      </c>
      <c r="M905" s="4" t="s">
        <v>488</v>
      </c>
      <c r="N905" s="4" t="s">
        <v>36</v>
      </c>
      <c r="O905" s="4">
        <v>1</v>
      </c>
      <c r="P905" s="4" t="s">
        <v>56</v>
      </c>
      <c r="Q905" s="4">
        <v>23.98</v>
      </c>
      <c r="R905" s="4"/>
      <c r="S905" s="4"/>
      <c r="T905" s="4"/>
      <c r="U905" s="4"/>
      <c r="V905" s="4"/>
      <c r="W905" s="4"/>
      <c r="X905" s="4"/>
      <c r="Y905" s="4" t="s">
        <v>4547</v>
      </c>
      <c r="Z905" s="4" t="s">
        <v>89</v>
      </c>
      <c r="AA905" s="4" t="s">
        <v>4548</v>
      </c>
      <c r="AB905" s="4" t="s">
        <v>59</v>
      </c>
      <c r="AC905" s="4"/>
      <c r="AD905" s="4" t="b">
        <v>0</v>
      </c>
      <c r="AE905" s="4"/>
      <c r="AF905" s="4"/>
      <c r="AG905" s="12">
        <f t="shared" si="14"/>
        <v>43260</v>
      </c>
    </row>
    <row r="906" s="10" customFormat="1" spans="1:33">
      <c r="A906" s="4" t="s">
        <v>4544</v>
      </c>
      <c r="B906" s="4" t="s">
        <v>4544</v>
      </c>
      <c r="C906" s="4" t="s">
        <v>4545</v>
      </c>
      <c r="D906" s="4" t="s">
        <v>4546</v>
      </c>
      <c r="E906" s="4" t="s">
        <v>36</v>
      </c>
      <c r="F906" s="4" t="s">
        <v>37</v>
      </c>
      <c r="G906" s="4" t="s">
        <v>51</v>
      </c>
      <c r="H906" s="4"/>
      <c r="I906" s="4"/>
      <c r="J906" s="4" t="s">
        <v>52</v>
      </c>
      <c r="K906" s="4" t="s">
        <v>97</v>
      </c>
      <c r="L906" s="4" t="s">
        <v>98</v>
      </c>
      <c r="M906" s="4" t="s">
        <v>99</v>
      </c>
      <c r="N906" s="4" t="s">
        <v>36</v>
      </c>
      <c r="O906" s="4">
        <v>1</v>
      </c>
      <c r="P906" s="4" t="s">
        <v>56</v>
      </c>
      <c r="Q906" s="4">
        <v>23.98</v>
      </c>
      <c r="R906" s="4"/>
      <c r="S906" s="4"/>
      <c r="T906" s="4"/>
      <c r="U906" s="4"/>
      <c r="V906" s="4"/>
      <c r="W906" s="4"/>
      <c r="X906" s="4"/>
      <c r="Y906" s="4" t="s">
        <v>4547</v>
      </c>
      <c r="Z906" s="4" t="s">
        <v>89</v>
      </c>
      <c r="AA906" s="4" t="s">
        <v>4548</v>
      </c>
      <c r="AB906" s="4" t="s">
        <v>59</v>
      </c>
      <c r="AC906" s="4"/>
      <c r="AD906" s="4" t="b">
        <v>0</v>
      </c>
      <c r="AE906" s="4"/>
      <c r="AF906" s="4"/>
      <c r="AG906" s="12">
        <f t="shared" si="14"/>
        <v>43260</v>
      </c>
    </row>
    <row r="907" s="10" customFormat="1" spans="1:33">
      <c r="A907" s="4" t="s">
        <v>4544</v>
      </c>
      <c r="B907" s="4" t="s">
        <v>4544</v>
      </c>
      <c r="C907" s="4" t="s">
        <v>4545</v>
      </c>
      <c r="D907" s="4" t="s">
        <v>4546</v>
      </c>
      <c r="E907" s="4" t="s">
        <v>36</v>
      </c>
      <c r="F907" s="4" t="s">
        <v>37</v>
      </c>
      <c r="G907" s="4" t="s">
        <v>51</v>
      </c>
      <c r="H907" s="4"/>
      <c r="I907" s="4"/>
      <c r="J907" s="4" t="s">
        <v>52</v>
      </c>
      <c r="K907" s="4" t="s">
        <v>546</v>
      </c>
      <c r="L907" s="4" t="s">
        <v>547</v>
      </c>
      <c r="M907" s="4" t="s">
        <v>548</v>
      </c>
      <c r="N907" s="4" t="s">
        <v>36</v>
      </c>
      <c r="O907" s="4">
        <v>1</v>
      </c>
      <c r="P907" s="4" t="s">
        <v>56</v>
      </c>
      <c r="Q907" s="4">
        <v>22.98</v>
      </c>
      <c r="R907" s="4"/>
      <c r="S907" s="4"/>
      <c r="T907" s="4"/>
      <c r="U907" s="4"/>
      <c r="V907" s="4"/>
      <c r="W907" s="4"/>
      <c r="X907" s="4"/>
      <c r="Y907" s="4" t="s">
        <v>4547</v>
      </c>
      <c r="Z907" s="4" t="s">
        <v>89</v>
      </c>
      <c r="AA907" s="4" t="s">
        <v>4548</v>
      </c>
      <c r="AB907" s="4" t="s">
        <v>59</v>
      </c>
      <c r="AC907" s="4"/>
      <c r="AD907" s="4" t="b">
        <v>0</v>
      </c>
      <c r="AE907" s="4"/>
      <c r="AF907" s="4"/>
      <c r="AG907" s="12">
        <f t="shared" si="14"/>
        <v>43260</v>
      </c>
    </row>
    <row r="908" s="10" customFormat="1" spans="1:33">
      <c r="A908" s="4" t="s">
        <v>4549</v>
      </c>
      <c r="B908" s="4" t="s">
        <v>4549</v>
      </c>
      <c r="C908" s="4" t="s">
        <v>4550</v>
      </c>
      <c r="D908" s="4" t="s">
        <v>4551</v>
      </c>
      <c r="E908" s="4" t="s">
        <v>36</v>
      </c>
      <c r="F908" s="4" t="s">
        <v>37</v>
      </c>
      <c r="G908" s="4" t="s">
        <v>51</v>
      </c>
      <c r="H908" s="4"/>
      <c r="I908" s="4"/>
      <c r="J908" s="4" t="s">
        <v>52</v>
      </c>
      <c r="K908" s="4" t="s">
        <v>957</v>
      </c>
      <c r="L908" s="4" t="s">
        <v>958</v>
      </c>
      <c r="M908" s="4" t="s">
        <v>959</v>
      </c>
      <c r="N908" s="4" t="s">
        <v>36</v>
      </c>
      <c r="O908" s="4">
        <v>1</v>
      </c>
      <c r="P908" s="4" t="s">
        <v>56</v>
      </c>
      <c r="Q908" s="4">
        <v>23.98</v>
      </c>
      <c r="R908" s="4">
        <v>2.4</v>
      </c>
      <c r="S908" s="4"/>
      <c r="T908" s="4"/>
      <c r="U908" s="4"/>
      <c r="V908" s="4"/>
      <c r="W908" s="4"/>
      <c r="X908" s="4"/>
      <c r="Y908" s="4" t="s">
        <v>4552</v>
      </c>
      <c r="Z908" s="4" t="s">
        <v>366</v>
      </c>
      <c r="AA908" s="4" t="s">
        <v>4553</v>
      </c>
      <c r="AB908" s="4" t="s">
        <v>59</v>
      </c>
      <c r="AC908" s="4"/>
      <c r="AD908" s="4" t="b">
        <v>0</v>
      </c>
      <c r="AE908" s="4"/>
      <c r="AF908" s="4"/>
      <c r="AG908" s="12">
        <f t="shared" si="14"/>
        <v>43260</v>
      </c>
    </row>
    <row r="909" s="10" customFormat="1" spans="1:33">
      <c r="A909" s="4" t="s">
        <v>4554</v>
      </c>
      <c r="B909" s="4" t="s">
        <v>4554</v>
      </c>
      <c r="C909" s="4" t="s">
        <v>4555</v>
      </c>
      <c r="D909" s="4" t="s">
        <v>4556</v>
      </c>
      <c r="E909" s="4" t="s">
        <v>36</v>
      </c>
      <c r="F909" s="4" t="s">
        <v>37</v>
      </c>
      <c r="G909" s="4" t="s">
        <v>51</v>
      </c>
      <c r="H909" s="4"/>
      <c r="I909" s="4"/>
      <c r="J909" s="4" t="s">
        <v>52</v>
      </c>
      <c r="K909" s="4" t="s">
        <v>3556</v>
      </c>
      <c r="L909" s="4" t="s">
        <v>3557</v>
      </c>
      <c r="M909" s="4" t="s">
        <v>3558</v>
      </c>
      <c r="N909" s="4" t="s">
        <v>36</v>
      </c>
      <c r="O909" s="4">
        <v>1</v>
      </c>
      <c r="P909" s="4" t="s">
        <v>56</v>
      </c>
      <c r="Q909" s="4">
        <v>22.98</v>
      </c>
      <c r="R909" s="4"/>
      <c r="S909" s="4"/>
      <c r="T909" s="4"/>
      <c r="U909" s="4"/>
      <c r="V909" s="4"/>
      <c r="W909" s="4"/>
      <c r="X909" s="4"/>
      <c r="Y909" s="4" t="s">
        <v>4557</v>
      </c>
      <c r="Z909" s="4" t="s">
        <v>4558</v>
      </c>
      <c r="AA909" s="4">
        <v>19711</v>
      </c>
      <c r="AB909" s="4" t="s">
        <v>59</v>
      </c>
      <c r="AC909" s="4"/>
      <c r="AD909" s="4" t="b">
        <v>0</v>
      </c>
      <c r="AE909" s="4"/>
      <c r="AF909" s="4"/>
      <c r="AG909" s="12">
        <f t="shared" si="14"/>
        <v>43260</v>
      </c>
    </row>
    <row r="910" s="10" customFormat="1" spans="1:33">
      <c r="A910" s="4" t="s">
        <v>4559</v>
      </c>
      <c r="B910" s="4" t="s">
        <v>4559</v>
      </c>
      <c r="C910" s="4" t="s">
        <v>4560</v>
      </c>
      <c r="D910" s="4" t="s">
        <v>4561</v>
      </c>
      <c r="E910" s="4" t="s">
        <v>36</v>
      </c>
      <c r="F910" s="4" t="s">
        <v>37</v>
      </c>
      <c r="G910" s="4" t="s">
        <v>51</v>
      </c>
      <c r="H910" s="4"/>
      <c r="I910" s="4"/>
      <c r="J910" s="4" t="s">
        <v>52</v>
      </c>
      <c r="K910" s="4" t="s">
        <v>546</v>
      </c>
      <c r="L910" s="4" t="s">
        <v>547</v>
      </c>
      <c r="M910" s="4" t="s">
        <v>548</v>
      </c>
      <c r="N910" s="4" t="s">
        <v>36</v>
      </c>
      <c r="O910" s="4">
        <v>1</v>
      </c>
      <c r="P910" s="4" t="s">
        <v>56</v>
      </c>
      <c r="Q910" s="4">
        <v>22.98</v>
      </c>
      <c r="R910" s="4"/>
      <c r="S910" s="4"/>
      <c r="T910" s="4"/>
      <c r="U910" s="4"/>
      <c r="V910" s="4"/>
      <c r="W910" s="4"/>
      <c r="X910" s="4"/>
      <c r="Y910" s="4" t="s">
        <v>4562</v>
      </c>
      <c r="Z910" s="4" t="s">
        <v>4477</v>
      </c>
      <c r="AA910" s="4">
        <v>87104</v>
      </c>
      <c r="AB910" s="4" t="s">
        <v>59</v>
      </c>
      <c r="AC910" s="4"/>
      <c r="AD910" s="4" t="b">
        <v>0</v>
      </c>
      <c r="AE910" s="4"/>
      <c r="AF910" s="4"/>
      <c r="AG910" s="12">
        <f t="shared" si="14"/>
        <v>43260</v>
      </c>
    </row>
    <row r="911" s="10" customFormat="1" spans="1:33">
      <c r="A911" s="4" t="s">
        <v>4563</v>
      </c>
      <c r="B911" s="4" t="s">
        <v>4563</v>
      </c>
      <c r="C911" s="4" t="s">
        <v>4564</v>
      </c>
      <c r="D911" s="4" t="s">
        <v>4565</v>
      </c>
      <c r="E911" s="4" t="s">
        <v>36</v>
      </c>
      <c r="F911" s="4" t="s">
        <v>37</v>
      </c>
      <c r="G911" s="4" t="s">
        <v>51</v>
      </c>
      <c r="H911" s="4"/>
      <c r="I911" s="4"/>
      <c r="J911" s="4" t="s">
        <v>52</v>
      </c>
      <c r="K911" s="4" t="s">
        <v>617</v>
      </c>
      <c r="L911" s="4" t="s">
        <v>618</v>
      </c>
      <c r="M911" s="4" t="s">
        <v>619</v>
      </c>
      <c r="N911" s="4" t="s">
        <v>36</v>
      </c>
      <c r="O911" s="4">
        <v>1</v>
      </c>
      <c r="P911" s="4" t="s">
        <v>56</v>
      </c>
      <c r="Q911" s="4">
        <v>22.98</v>
      </c>
      <c r="R911" s="4"/>
      <c r="S911" s="4"/>
      <c r="T911" s="4"/>
      <c r="U911" s="4"/>
      <c r="V911" s="4"/>
      <c r="W911" s="4"/>
      <c r="X911" s="4"/>
      <c r="Y911" s="4" t="s">
        <v>4566</v>
      </c>
      <c r="Z911" s="4" t="s">
        <v>2176</v>
      </c>
      <c r="AA911" s="4" t="s">
        <v>4567</v>
      </c>
      <c r="AB911" s="4" t="s">
        <v>59</v>
      </c>
      <c r="AC911" s="4"/>
      <c r="AD911" s="4" t="b">
        <v>0</v>
      </c>
      <c r="AE911" s="4"/>
      <c r="AF911" s="4"/>
      <c r="AG911" s="12">
        <f t="shared" si="14"/>
        <v>43260</v>
      </c>
    </row>
    <row r="912" s="10" customFormat="1" spans="1:33">
      <c r="A912" s="4" t="s">
        <v>4568</v>
      </c>
      <c r="B912" s="4" t="s">
        <v>4568</v>
      </c>
      <c r="C912" s="4" t="s">
        <v>4569</v>
      </c>
      <c r="D912" s="4" t="s">
        <v>4570</v>
      </c>
      <c r="E912" s="4" t="s">
        <v>75</v>
      </c>
      <c r="F912" s="4" t="s">
        <v>37</v>
      </c>
      <c r="G912" s="4" t="s">
        <v>51</v>
      </c>
      <c r="H912" s="4"/>
      <c r="I912" s="4"/>
      <c r="J912" s="4" t="s">
        <v>52</v>
      </c>
      <c r="K912" s="4" t="s">
        <v>546</v>
      </c>
      <c r="L912" s="4" t="s">
        <v>547</v>
      </c>
      <c r="M912" s="4" t="s">
        <v>548</v>
      </c>
      <c r="N912" s="4" t="s">
        <v>75</v>
      </c>
      <c r="O912" s="4">
        <v>0</v>
      </c>
      <c r="P912" s="4"/>
      <c r="Q912" s="4"/>
      <c r="R912" s="4"/>
      <c r="S912" s="4"/>
      <c r="T912" s="4"/>
      <c r="U912" s="4"/>
      <c r="V912" s="4"/>
      <c r="W912" s="4"/>
      <c r="X912" s="4"/>
      <c r="Y912" s="4" t="s">
        <v>232</v>
      </c>
      <c r="Z912" s="4" t="s">
        <v>233</v>
      </c>
      <c r="AA912" s="4" t="s">
        <v>4571</v>
      </c>
      <c r="AB912" s="4" t="s">
        <v>59</v>
      </c>
      <c r="AC912" s="4"/>
      <c r="AD912" s="4" t="b">
        <v>0</v>
      </c>
      <c r="AE912" s="4"/>
      <c r="AF912" s="4"/>
      <c r="AG912" s="12">
        <f t="shared" si="14"/>
        <v>43260</v>
      </c>
    </row>
    <row r="913" s="10" customFormat="1" spans="1:33">
      <c r="A913" s="4" t="s">
        <v>4572</v>
      </c>
      <c r="B913" s="4" t="s">
        <v>4572</v>
      </c>
      <c r="C913" s="4" t="s">
        <v>4573</v>
      </c>
      <c r="D913" s="4" t="s">
        <v>4574</v>
      </c>
      <c r="E913" s="4" t="s">
        <v>36</v>
      </c>
      <c r="F913" s="4" t="s">
        <v>37</v>
      </c>
      <c r="G913" s="4" t="s">
        <v>51</v>
      </c>
      <c r="H913" s="4"/>
      <c r="I913" s="4"/>
      <c r="J913" s="4" t="s">
        <v>157</v>
      </c>
      <c r="K913" s="4" t="s">
        <v>546</v>
      </c>
      <c r="L913" s="4" t="s">
        <v>547</v>
      </c>
      <c r="M913" s="4" t="s">
        <v>548</v>
      </c>
      <c r="N913" s="4" t="s">
        <v>36</v>
      </c>
      <c r="O913" s="4">
        <v>1</v>
      </c>
      <c r="P913" s="4" t="s">
        <v>56</v>
      </c>
      <c r="Q913" s="4">
        <v>22.98</v>
      </c>
      <c r="R913" s="4"/>
      <c r="S913" s="4">
        <v>2.41</v>
      </c>
      <c r="T913" s="4"/>
      <c r="U913" s="4"/>
      <c r="V913" s="4"/>
      <c r="W913" s="4"/>
      <c r="X913" s="4"/>
      <c r="Y913" s="4" t="s">
        <v>4575</v>
      </c>
      <c r="Z913" s="4" t="s">
        <v>3227</v>
      </c>
      <c r="AA913" s="4">
        <v>33196</v>
      </c>
      <c r="AB913" s="4" t="s">
        <v>59</v>
      </c>
      <c r="AC913" s="4"/>
      <c r="AD913" s="4" t="b">
        <v>0</v>
      </c>
      <c r="AE913" s="4"/>
      <c r="AF913" s="4"/>
      <c r="AG913" s="12">
        <f t="shared" si="14"/>
        <v>43260</v>
      </c>
    </row>
    <row r="914" s="10" customFormat="1" spans="1:33">
      <c r="A914" s="4" t="s">
        <v>4576</v>
      </c>
      <c r="B914" s="4" t="s">
        <v>4576</v>
      </c>
      <c r="C914" s="4" t="s">
        <v>4577</v>
      </c>
      <c r="D914" s="4" t="s">
        <v>4578</v>
      </c>
      <c r="E914" s="4" t="s">
        <v>36</v>
      </c>
      <c r="F914" s="4" t="s">
        <v>37</v>
      </c>
      <c r="G914" s="4" t="s">
        <v>51</v>
      </c>
      <c r="H914" s="4"/>
      <c r="I914" s="4"/>
      <c r="J914" s="4" t="s">
        <v>52</v>
      </c>
      <c r="K914" s="4" t="s">
        <v>4579</v>
      </c>
      <c r="L914" s="4" t="s">
        <v>4580</v>
      </c>
      <c r="M914" s="4" t="s">
        <v>4581</v>
      </c>
      <c r="N914" s="4" t="s">
        <v>36</v>
      </c>
      <c r="O914" s="4">
        <v>1</v>
      </c>
      <c r="P914" s="4" t="s">
        <v>56</v>
      </c>
      <c r="Q914" s="4">
        <v>65.98</v>
      </c>
      <c r="R914" s="4"/>
      <c r="S914" s="4"/>
      <c r="T914" s="4"/>
      <c r="U914" s="4"/>
      <c r="V914" s="4"/>
      <c r="W914" s="4"/>
      <c r="X914" s="4"/>
      <c r="Y914" s="4" t="s">
        <v>4582</v>
      </c>
      <c r="Z914" s="4" t="s">
        <v>290</v>
      </c>
      <c r="AA914" s="4">
        <v>32773</v>
      </c>
      <c r="AB914" s="4" t="s">
        <v>59</v>
      </c>
      <c r="AC914" s="4"/>
      <c r="AD914" s="4" t="b">
        <v>0</v>
      </c>
      <c r="AE914" s="4"/>
      <c r="AF914" s="4"/>
      <c r="AG914" s="12">
        <f t="shared" si="14"/>
        <v>43260</v>
      </c>
    </row>
    <row r="915" s="10" customFormat="1" spans="1:33">
      <c r="A915" s="4" t="s">
        <v>4583</v>
      </c>
      <c r="B915" s="4" t="s">
        <v>4583</v>
      </c>
      <c r="C915" s="4" t="s">
        <v>4584</v>
      </c>
      <c r="D915" s="4" t="s">
        <v>4585</v>
      </c>
      <c r="E915" s="4" t="s">
        <v>36</v>
      </c>
      <c r="F915" s="4" t="s">
        <v>37</v>
      </c>
      <c r="G915" s="4" t="s">
        <v>51</v>
      </c>
      <c r="H915" s="4"/>
      <c r="I915" s="4"/>
      <c r="J915" s="4" t="s">
        <v>52</v>
      </c>
      <c r="K915" s="4" t="s">
        <v>4586</v>
      </c>
      <c r="L915" s="4" t="s">
        <v>4587</v>
      </c>
      <c r="M915" s="4" t="s">
        <v>4588</v>
      </c>
      <c r="N915" s="4" t="s">
        <v>36</v>
      </c>
      <c r="O915" s="4">
        <v>1</v>
      </c>
      <c r="P915" s="4" t="s">
        <v>56</v>
      </c>
      <c r="Q915" s="4">
        <v>21.98</v>
      </c>
      <c r="R915" s="4"/>
      <c r="S915" s="4"/>
      <c r="T915" s="4"/>
      <c r="U915" s="4"/>
      <c r="V915" s="4"/>
      <c r="W915" s="4"/>
      <c r="X915" s="4"/>
      <c r="Y915" s="4" t="s">
        <v>3005</v>
      </c>
      <c r="Z915" s="4" t="s">
        <v>3006</v>
      </c>
      <c r="AA915" s="4" t="s">
        <v>4589</v>
      </c>
      <c r="AB915" s="4" t="s">
        <v>59</v>
      </c>
      <c r="AC915" s="4"/>
      <c r="AD915" s="4" t="b">
        <v>0</v>
      </c>
      <c r="AE915" s="4"/>
      <c r="AF915" s="4"/>
      <c r="AG915" s="12">
        <f t="shared" si="14"/>
        <v>43260</v>
      </c>
    </row>
    <row r="916" s="10" customFormat="1" spans="1:33">
      <c r="A916" s="4" t="s">
        <v>4590</v>
      </c>
      <c r="B916" s="4" t="s">
        <v>4590</v>
      </c>
      <c r="C916" s="4" t="s">
        <v>4591</v>
      </c>
      <c r="D916" s="4" t="s">
        <v>4592</v>
      </c>
      <c r="E916" s="4" t="s">
        <v>36</v>
      </c>
      <c r="F916" s="4" t="s">
        <v>37</v>
      </c>
      <c r="G916" s="4" t="s">
        <v>51</v>
      </c>
      <c r="H916" s="4"/>
      <c r="I916" s="4"/>
      <c r="J916" s="4" t="s">
        <v>52</v>
      </c>
      <c r="K916" s="4" t="s">
        <v>72</v>
      </c>
      <c r="L916" s="4" t="s">
        <v>73</v>
      </c>
      <c r="M916" s="4" t="s">
        <v>74</v>
      </c>
      <c r="N916" s="4" t="s">
        <v>36</v>
      </c>
      <c r="O916" s="4">
        <v>1</v>
      </c>
      <c r="P916" s="4" t="s">
        <v>56</v>
      </c>
      <c r="Q916" s="4">
        <v>22.98</v>
      </c>
      <c r="R916" s="4"/>
      <c r="S916" s="4"/>
      <c r="T916" s="4"/>
      <c r="U916" s="4"/>
      <c r="V916" s="4"/>
      <c r="W916" s="4"/>
      <c r="X916" s="4"/>
      <c r="Y916" s="4" t="s">
        <v>4593</v>
      </c>
      <c r="Z916" s="4" t="s">
        <v>4558</v>
      </c>
      <c r="AA916" s="4" t="s">
        <v>4594</v>
      </c>
      <c r="AB916" s="4" t="s">
        <v>59</v>
      </c>
      <c r="AC916" s="4"/>
      <c r="AD916" s="4" t="b">
        <v>0</v>
      </c>
      <c r="AE916" s="4"/>
      <c r="AF916" s="4"/>
      <c r="AG916" s="12">
        <f t="shared" si="14"/>
        <v>43260</v>
      </c>
    </row>
    <row r="917" s="10" customFormat="1" spans="1:33">
      <c r="A917" s="4" t="s">
        <v>4590</v>
      </c>
      <c r="B917" s="4" t="s">
        <v>4590</v>
      </c>
      <c r="C917" s="4" t="s">
        <v>4591</v>
      </c>
      <c r="D917" s="4" t="s">
        <v>4592</v>
      </c>
      <c r="E917" s="4" t="s">
        <v>36</v>
      </c>
      <c r="F917" s="4" t="s">
        <v>37</v>
      </c>
      <c r="G917" s="4" t="s">
        <v>51</v>
      </c>
      <c r="H917" s="4"/>
      <c r="I917" s="4"/>
      <c r="J917" s="4" t="s">
        <v>52</v>
      </c>
      <c r="K917" s="4" t="s">
        <v>79</v>
      </c>
      <c r="L917" s="4" t="s">
        <v>80</v>
      </c>
      <c r="M917" s="4" t="s">
        <v>81</v>
      </c>
      <c r="N917" s="4" t="s">
        <v>36</v>
      </c>
      <c r="O917" s="4">
        <v>1</v>
      </c>
      <c r="P917" s="4" t="s">
        <v>56</v>
      </c>
      <c r="Q917" s="4">
        <v>22.98</v>
      </c>
      <c r="R917" s="4"/>
      <c r="S917" s="4"/>
      <c r="T917" s="4"/>
      <c r="U917" s="4"/>
      <c r="V917" s="4"/>
      <c r="W917" s="4"/>
      <c r="X917" s="4"/>
      <c r="Y917" s="4" t="s">
        <v>4593</v>
      </c>
      <c r="Z917" s="4" t="s">
        <v>4558</v>
      </c>
      <c r="AA917" s="4" t="s">
        <v>4594</v>
      </c>
      <c r="AB917" s="4" t="s">
        <v>59</v>
      </c>
      <c r="AC917" s="4"/>
      <c r="AD917" s="4" t="b">
        <v>0</v>
      </c>
      <c r="AE917" s="4"/>
      <c r="AF917" s="4"/>
      <c r="AG917" s="12">
        <f t="shared" si="14"/>
        <v>43260</v>
      </c>
    </row>
    <row r="918" s="10" customFormat="1" spans="1:33">
      <c r="A918" s="4" t="s">
        <v>4595</v>
      </c>
      <c r="B918" s="4" t="s">
        <v>4595</v>
      </c>
      <c r="C918" s="4" t="s">
        <v>4596</v>
      </c>
      <c r="D918" s="4" t="s">
        <v>4597</v>
      </c>
      <c r="E918" s="4" t="s">
        <v>36</v>
      </c>
      <c r="F918" s="4" t="s">
        <v>37</v>
      </c>
      <c r="G918" s="4" t="s">
        <v>51</v>
      </c>
      <c r="H918" s="4"/>
      <c r="I918" s="4"/>
      <c r="J918" s="4" t="s">
        <v>52</v>
      </c>
      <c r="K918" s="4" t="s">
        <v>295</v>
      </c>
      <c r="L918" s="4" t="s">
        <v>296</v>
      </c>
      <c r="M918" s="4" t="s">
        <v>297</v>
      </c>
      <c r="N918" s="4" t="s">
        <v>36</v>
      </c>
      <c r="O918" s="4">
        <v>1</v>
      </c>
      <c r="P918" s="4" t="s">
        <v>56</v>
      </c>
      <c r="Q918" s="4">
        <v>23.98</v>
      </c>
      <c r="R918" s="4"/>
      <c r="S918" s="4"/>
      <c r="T918" s="4"/>
      <c r="U918" s="4"/>
      <c r="V918" s="4"/>
      <c r="W918" s="4"/>
      <c r="X918" s="4"/>
      <c r="Y918" s="4" t="s">
        <v>4598</v>
      </c>
      <c r="Z918" s="4" t="s">
        <v>143</v>
      </c>
      <c r="AA918" s="4" t="s">
        <v>4599</v>
      </c>
      <c r="AB918" s="4" t="s">
        <v>59</v>
      </c>
      <c r="AC918" s="4"/>
      <c r="AD918" s="4" t="b">
        <v>0</v>
      </c>
      <c r="AE918" s="4"/>
      <c r="AF918" s="4"/>
      <c r="AG918" s="12">
        <f t="shared" si="14"/>
        <v>43260</v>
      </c>
    </row>
    <row r="919" s="10" customFormat="1" spans="1:33">
      <c r="A919" s="4" t="s">
        <v>4600</v>
      </c>
      <c r="B919" s="4" t="s">
        <v>4600</v>
      </c>
      <c r="C919" s="4" t="s">
        <v>4601</v>
      </c>
      <c r="D919" s="4" t="s">
        <v>4602</v>
      </c>
      <c r="E919" s="4" t="s">
        <v>36</v>
      </c>
      <c r="F919" s="4" t="s">
        <v>37</v>
      </c>
      <c r="G919" s="4" t="s">
        <v>51</v>
      </c>
      <c r="H919" s="4"/>
      <c r="I919" s="4"/>
      <c r="J919" s="4" t="s">
        <v>52</v>
      </c>
      <c r="K919" s="4" t="s">
        <v>622</v>
      </c>
      <c r="L919" s="4" t="s">
        <v>623</v>
      </c>
      <c r="M919" s="4" t="s">
        <v>624</v>
      </c>
      <c r="N919" s="4" t="s">
        <v>36</v>
      </c>
      <c r="O919" s="4">
        <v>1</v>
      </c>
      <c r="P919" s="4" t="s">
        <v>56</v>
      </c>
      <c r="Q919" s="4">
        <v>21.98</v>
      </c>
      <c r="R919" s="4"/>
      <c r="S919" s="4"/>
      <c r="T919" s="4"/>
      <c r="U919" s="4"/>
      <c r="V919" s="4"/>
      <c r="W919" s="4"/>
      <c r="X919" s="4"/>
      <c r="Y919" s="4" t="s">
        <v>4603</v>
      </c>
      <c r="Z919" s="4" t="s">
        <v>47</v>
      </c>
      <c r="AA919" s="4" t="s">
        <v>4604</v>
      </c>
      <c r="AB919" s="4" t="s">
        <v>59</v>
      </c>
      <c r="AC919" s="4"/>
      <c r="AD919" s="4" t="b">
        <v>0</v>
      </c>
      <c r="AE919" s="4"/>
      <c r="AF919" s="4"/>
      <c r="AG919" s="12">
        <f t="shared" si="14"/>
        <v>43260</v>
      </c>
    </row>
    <row r="920" s="10" customFormat="1" spans="1:33">
      <c r="A920" s="4" t="s">
        <v>4600</v>
      </c>
      <c r="B920" s="4" t="s">
        <v>4600</v>
      </c>
      <c r="C920" s="4" t="s">
        <v>4601</v>
      </c>
      <c r="D920" s="4" t="s">
        <v>4602</v>
      </c>
      <c r="E920" s="4" t="s">
        <v>36</v>
      </c>
      <c r="F920" s="4" t="s">
        <v>37</v>
      </c>
      <c r="G920" s="4" t="s">
        <v>51</v>
      </c>
      <c r="H920" s="4"/>
      <c r="I920" s="4"/>
      <c r="J920" s="4" t="s">
        <v>52</v>
      </c>
      <c r="K920" s="4" t="s">
        <v>331</v>
      </c>
      <c r="L920" s="4" t="s">
        <v>332</v>
      </c>
      <c r="M920" s="4" t="s">
        <v>333</v>
      </c>
      <c r="N920" s="4" t="s">
        <v>36</v>
      </c>
      <c r="O920" s="4">
        <v>1</v>
      </c>
      <c r="P920" s="4" t="s">
        <v>56</v>
      </c>
      <c r="Q920" s="4">
        <v>21.98</v>
      </c>
      <c r="R920" s="4"/>
      <c r="S920" s="4"/>
      <c r="T920" s="4"/>
      <c r="U920" s="4"/>
      <c r="V920" s="4"/>
      <c r="W920" s="4"/>
      <c r="X920" s="4"/>
      <c r="Y920" s="4" t="s">
        <v>4603</v>
      </c>
      <c r="Z920" s="4" t="s">
        <v>47</v>
      </c>
      <c r="AA920" s="4" t="s">
        <v>4604</v>
      </c>
      <c r="AB920" s="4" t="s">
        <v>59</v>
      </c>
      <c r="AC920" s="4"/>
      <c r="AD920" s="4" t="b">
        <v>0</v>
      </c>
      <c r="AE920" s="4"/>
      <c r="AF920" s="4"/>
      <c r="AG920" s="12">
        <f t="shared" si="14"/>
        <v>43260</v>
      </c>
    </row>
    <row r="921" s="10" customFormat="1" spans="1:33">
      <c r="A921" s="4" t="s">
        <v>4605</v>
      </c>
      <c r="B921" s="4" t="s">
        <v>4605</v>
      </c>
      <c r="C921" s="4" t="s">
        <v>4606</v>
      </c>
      <c r="D921" s="4" t="s">
        <v>4607</v>
      </c>
      <c r="E921" s="4" t="s">
        <v>36</v>
      </c>
      <c r="F921" s="4" t="s">
        <v>37</v>
      </c>
      <c r="G921" s="4" t="s">
        <v>51</v>
      </c>
      <c r="H921" s="4"/>
      <c r="I921" s="4"/>
      <c r="J921" s="4" t="s">
        <v>52</v>
      </c>
      <c r="K921" s="4" t="s">
        <v>53</v>
      </c>
      <c r="L921" s="4" t="s">
        <v>54</v>
      </c>
      <c r="M921" s="4" t="s">
        <v>55</v>
      </c>
      <c r="N921" s="4" t="s">
        <v>36</v>
      </c>
      <c r="O921" s="4">
        <v>1</v>
      </c>
      <c r="P921" s="4" t="s">
        <v>56</v>
      </c>
      <c r="Q921" s="4">
        <v>22.98</v>
      </c>
      <c r="R921" s="4"/>
      <c r="S921" s="4"/>
      <c r="T921" s="4"/>
      <c r="U921" s="4"/>
      <c r="V921" s="4"/>
      <c r="W921" s="4"/>
      <c r="X921" s="4"/>
      <c r="Y921" s="4" t="s">
        <v>4045</v>
      </c>
      <c r="Z921" s="4" t="s">
        <v>47</v>
      </c>
      <c r="AA921" s="4" t="s">
        <v>4608</v>
      </c>
      <c r="AB921" s="4" t="s">
        <v>59</v>
      </c>
      <c r="AC921" s="4"/>
      <c r="AD921" s="4" t="b">
        <v>0</v>
      </c>
      <c r="AE921" s="4"/>
      <c r="AF921" s="4"/>
      <c r="AG921" s="12">
        <f t="shared" si="14"/>
        <v>43260</v>
      </c>
    </row>
    <row r="922" s="10" customFormat="1" spans="1:33">
      <c r="A922" s="4" t="s">
        <v>4609</v>
      </c>
      <c r="B922" s="4" t="s">
        <v>4609</v>
      </c>
      <c r="C922" s="4" t="s">
        <v>4610</v>
      </c>
      <c r="D922" s="4" t="s">
        <v>4611</v>
      </c>
      <c r="E922" s="4" t="s">
        <v>36</v>
      </c>
      <c r="F922" s="4" t="s">
        <v>37</v>
      </c>
      <c r="G922" s="4" t="s">
        <v>51</v>
      </c>
      <c r="H922" s="4"/>
      <c r="I922" s="4"/>
      <c r="J922" s="4" t="s">
        <v>52</v>
      </c>
      <c r="K922" s="4" t="s">
        <v>4612</v>
      </c>
      <c r="L922" s="4" t="s">
        <v>4613</v>
      </c>
      <c r="M922" s="4" t="s">
        <v>4614</v>
      </c>
      <c r="N922" s="4" t="s">
        <v>36</v>
      </c>
      <c r="O922" s="4">
        <v>1</v>
      </c>
      <c r="P922" s="4" t="s">
        <v>56</v>
      </c>
      <c r="Q922" s="4">
        <v>23.98</v>
      </c>
      <c r="R922" s="4"/>
      <c r="S922" s="4"/>
      <c r="T922" s="4"/>
      <c r="U922" s="4"/>
      <c r="V922" s="4"/>
      <c r="W922" s="4"/>
      <c r="X922" s="4"/>
      <c r="Y922" s="4" t="s">
        <v>4615</v>
      </c>
      <c r="Z922" s="4" t="s">
        <v>4616</v>
      </c>
      <c r="AA922" s="4">
        <v>45424</v>
      </c>
      <c r="AB922" s="4" t="s">
        <v>59</v>
      </c>
      <c r="AC922" s="4"/>
      <c r="AD922" s="4" t="b">
        <v>0</v>
      </c>
      <c r="AE922" s="4"/>
      <c r="AF922" s="4"/>
      <c r="AG922" s="12">
        <f t="shared" si="14"/>
        <v>43260</v>
      </c>
    </row>
    <row r="923" s="10" customFormat="1" spans="1:33">
      <c r="A923" s="4" t="s">
        <v>4617</v>
      </c>
      <c r="B923" s="4" t="s">
        <v>4617</v>
      </c>
      <c r="C923" s="4" t="s">
        <v>4618</v>
      </c>
      <c r="D923" s="4" t="s">
        <v>4619</v>
      </c>
      <c r="E923" s="4" t="s">
        <v>36</v>
      </c>
      <c r="F923" s="4" t="s">
        <v>37</v>
      </c>
      <c r="G923" s="4" t="s">
        <v>51</v>
      </c>
      <c r="H923" s="4"/>
      <c r="I923" s="4"/>
      <c r="J923" s="4" t="s">
        <v>52</v>
      </c>
      <c r="K923" s="4" t="s">
        <v>1723</v>
      </c>
      <c r="L923" s="4" t="s">
        <v>1724</v>
      </c>
      <c r="M923" s="4" t="s">
        <v>1725</v>
      </c>
      <c r="N923" s="4" t="s">
        <v>36</v>
      </c>
      <c r="O923" s="4">
        <v>1</v>
      </c>
      <c r="P923" s="4" t="s">
        <v>56</v>
      </c>
      <c r="Q923" s="4">
        <v>22.98</v>
      </c>
      <c r="R923" s="4"/>
      <c r="S923" s="4"/>
      <c r="T923" s="4"/>
      <c r="U923" s="4"/>
      <c r="V923" s="4"/>
      <c r="W923" s="4"/>
      <c r="X923" s="4"/>
      <c r="Y923" s="4" t="s">
        <v>1310</v>
      </c>
      <c r="Z923" s="4" t="s">
        <v>266</v>
      </c>
      <c r="AA923" s="4" t="s">
        <v>4620</v>
      </c>
      <c r="AB923" s="4" t="s">
        <v>59</v>
      </c>
      <c r="AC923" s="4"/>
      <c r="AD923" s="4" t="b">
        <v>0</v>
      </c>
      <c r="AE923" s="4"/>
      <c r="AF923" s="4"/>
      <c r="AG923" s="12">
        <f t="shared" si="14"/>
        <v>43260</v>
      </c>
    </row>
    <row r="924" s="10" customFormat="1" spans="1:33">
      <c r="A924" s="4" t="s">
        <v>4621</v>
      </c>
      <c r="B924" s="4" t="s">
        <v>4621</v>
      </c>
      <c r="C924" s="4" t="s">
        <v>4622</v>
      </c>
      <c r="D924" s="4" t="s">
        <v>4623</v>
      </c>
      <c r="E924" s="4" t="s">
        <v>36</v>
      </c>
      <c r="F924" s="4" t="s">
        <v>37</v>
      </c>
      <c r="G924" s="4" t="s">
        <v>51</v>
      </c>
      <c r="H924" s="4"/>
      <c r="I924" s="4"/>
      <c r="J924" s="4" t="s">
        <v>52</v>
      </c>
      <c r="K924" s="4" t="s">
        <v>273</v>
      </c>
      <c r="L924" s="4" t="s">
        <v>274</v>
      </c>
      <c r="M924" s="4" t="s">
        <v>275</v>
      </c>
      <c r="N924" s="4" t="s">
        <v>36</v>
      </c>
      <c r="O924" s="4">
        <v>1</v>
      </c>
      <c r="P924" s="4" t="s">
        <v>56</v>
      </c>
      <c r="Q924" s="4">
        <v>22.98</v>
      </c>
      <c r="R924" s="4"/>
      <c r="S924" s="4"/>
      <c r="T924" s="4"/>
      <c r="U924" s="4"/>
      <c r="V924" s="4"/>
      <c r="W924" s="4"/>
      <c r="X924" s="4"/>
      <c r="Y924" s="4" t="s">
        <v>4624</v>
      </c>
      <c r="Z924" s="4" t="s">
        <v>177</v>
      </c>
      <c r="AA924" s="4" t="s">
        <v>4625</v>
      </c>
      <c r="AB924" s="4" t="s">
        <v>59</v>
      </c>
      <c r="AC924" s="4"/>
      <c r="AD924" s="4" t="b">
        <v>0</v>
      </c>
      <c r="AE924" s="4"/>
      <c r="AF924" s="4"/>
      <c r="AG924" s="12">
        <f t="shared" si="14"/>
        <v>43260</v>
      </c>
    </row>
    <row r="925" s="10" customFormat="1" spans="1:33">
      <c r="A925" s="4" t="s">
        <v>4626</v>
      </c>
      <c r="B925" s="4" t="s">
        <v>4626</v>
      </c>
      <c r="C925" s="4" t="s">
        <v>4627</v>
      </c>
      <c r="D925" s="4" t="s">
        <v>4628</v>
      </c>
      <c r="E925" s="4" t="s">
        <v>36</v>
      </c>
      <c r="F925" s="4" t="s">
        <v>37</v>
      </c>
      <c r="G925" s="4" t="s">
        <v>51</v>
      </c>
      <c r="H925" s="4"/>
      <c r="I925" s="4"/>
      <c r="J925" s="4" t="s">
        <v>52</v>
      </c>
      <c r="K925" s="4" t="s">
        <v>97</v>
      </c>
      <c r="L925" s="4" t="s">
        <v>98</v>
      </c>
      <c r="M925" s="4" t="s">
        <v>99</v>
      </c>
      <c r="N925" s="4" t="s">
        <v>36</v>
      </c>
      <c r="O925" s="4">
        <v>1</v>
      </c>
      <c r="P925" s="4" t="s">
        <v>56</v>
      </c>
      <c r="Q925" s="4">
        <v>23.98</v>
      </c>
      <c r="R925" s="4"/>
      <c r="S925" s="4"/>
      <c r="T925" s="4"/>
      <c r="U925" s="4"/>
      <c r="V925" s="4"/>
      <c r="W925" s="4"/>
      <c r="X925" s="4"/>
      <c r="Y925" s="4" t="s">
        <v>2865</v>
      </c>
      <c r="Z925" s="4" t="s">
        <v>162</v>
      </c>
      <c r="AA925" s="4" t="s">
        <v>4629</v>
      </c>
      <c r="AB925" s="4" t="s">
        <v>59</v>
      </c>
      <c r="AC925" s="4"/>
      <c r="AD925" s="4" t="b">
        <v>0</v>
      </c>
      <c r="AE925" s="4"/>
      <c r="AF925" s="4"/>
      <c r="AG925" s="12">
        <f t="shared" si="14"/>
        <v>43260</v>
      </c>
    </row>
    <row r="926" s="10" customFormat="1" spans="1:33">
      <c r="A926" s="4" t="s">
        <v>4630</v>
      </c>
      <c r="B926" s="4" t="s">
        <v>4630</v>
      </c>
      <c r="C926" s="4" t="s">
        <v>4631</v>
      </c>
      <c r="D926" s="4" t="s">
        <v>4632</v>
      </c>
      <c r="E926" s="4" t="s">
        <v>36</v>
      </c>
      <c r="F926" s="4" t="s">
        <v>37</v>
      </c>
      <c r="G926" s="4" t="s">
        <v>51</v>
      </c>
      <c r="H926" s="4"/>
      <c r="I926" s="4"/>
      <c r="J926" s="4" t="s">
        <v>52</v>
      </c>
      <c r="K926" s="4" t="s">
        <v>4633</v>
      </c>
      <c r="L926" s="4" t="s">
        <v>4634</v>
      </c>
      <c r="M926" s="4" t="s">
        <v>4635</v>
      </c>
      <c r="N926" s="4" t="s">
        <v>36</v>
      </c>
      <c r="O926" s="4">
        <v>1</v>
      </c>
      <c r="P926" s="4" t="s">
        <v>56</v>
      </c>
      <c r="Q926" s="4">
        <v>22.98</v>
      </c>
      <c r="R926" s="4"/>
      <c r="S926" s="4"/>
      <c r="T926" s="4"/>
      <c r="U926" s="4"/>
      <c r="V926" s="4"/>
      <c r="W926" s="4"/>
      <c r="X926" s="4"/>
      <c r="Y926" s="4" t="s">
        <v>4636</v>
      </c>
      <c r="Z926" s="4" t="s">
        <v>58</v>
      </c>
      <c r="AA926" s="4" t="s">
        <v>4637</v>
      </c>
      <c r="AB926" s="4" t="s">
        <v>59</v>
      </c>
      <c r="AC926" s="4"/>
      <c r="AD926" s="4" t="b">
        <v>0</v>
      </c>
      <c r="AE926" s="4"/>
      <c r="AF926" s="4"/>
      <c r="AG926" s="12">
        <f t="shared" si="14"/>
        <v>43260</v>
      </c>
    </row>
    <row r="927" s="10" customFormat="1" spans="1:33">
      <c r="A927" s="4" t="s">
        <v>4638</v>
      </c>
      <c r="B927" s="4" t="s">
        <v>4638</v>
      </c>
      <c r="C927" s="4" t="s">
        <v>4639</v>
      </c>
      <c r="D927" s="4" t="s">
        <v>4640</v>
      </c>
      <c r="E927" s="4" t="s">
        <v>36</v>
      </c>
      <c r="F927" s="4" t="s">
        <v>37</v>
      </c>
      <c r="G927" s="4" t="s">
        <v>51</v>
      </c>
      <c r="H927" s="4"/>
      <c r="I927" s="4"/>
      <c r="J927" s="4" t="s">
        <v>52</v>
      </c>
      <c r="K927" s="4" t="s">
        <v>53</v>
      </c>
      <c r="L927" s="4" t="s">
        <v>54</v>
      </c>
      <c r="M927" s="4" t="s">
        <v>55</v>
      </c>
      <c r="N927" s="4" t="s">
        <v>36</v>
      </c>
      <c r="O927" s="4">
        <v>1</v>
      </c>
      <c r="P927" s="4" t="s">
        <v>56</v>
      </c>
      <c r="Q927" s="4">
        <v>22.98</v>
      </c>
      <c r="R927" s="4"/>
      <c r="S927" s="4"/>
      <c r="T927" s="4"/>
      <c r="U927" s="4"/>
      <c r="V927" s="4"/>
      <c r="W927" s="4"/>
      <c r="X927" s="4"/>
      <c r="Y927" s="4" t="s">
        <v>4641</v>
      </c>
      <c r="Z927" s="4" t="s">
        <v>162</v>
      </c>
      <c r="AA927" s="4" t="s">
        <v>4642</v>
      </c>
      <c r="AB927" s="4" t="s">
        <v>59</v>
      </c>
      <c r="AC927" s="4"/>
      <c r="AD927" s="4" t="b">
        <v>0</v>
      </c>
      <c r="AE927" s="4"/>
      <c r="AF927" s="4"/>
      <c r="AG927" s="12">
        <f t="shared" si="14"/>
        <v>43260</v>
      </c>
    </row>
    <row r="928" s="10" customFormat="1" spans="1:33">
      <c r="A928" s="4" t="s">
        <v>4643</v>
      </c>
      <c r="B928" s="4" t="s">
        <v>4643</v>
      </c>
      <c r="C928" s="4" t="s">
        <v>4644</v>
      </c>
      <c r="D928" s="4" t="s">
        <v>4645</v>
      </c>
      <c r="E928" s="4" t="s">
        <v>36</v>
      </c>
      <c r="F928" s="4" t="s">
        <v>37</v>
      </c>
      <c r="G928" s="4" t="s">
        <v>51</v>
      </c>
      <c r="H928" s="4"/>
      <c r="I928" s="4"/>
      <c r="J928" s="4" t="s">
        <v>52</v>
      </c>
      <c r="K928" s="4" t="s">
        <v>3156</v>
      </c>
      <c r="L928" s="4" t="s">
        <v>3157</v>
      </c>
      <c r="M928" s="4" t="s">
        <v>3158</v>
      </c>
      <c r="N928" s="4" t="s">
        <v>36</v>
      </c>
      <c r="O928" s="4">
        <v>1</v>
      </c>
      <c r="P928" s="4" t="s">
        <v>56</v>
      </c>
      <c r="Q928" s="4">
        <v>22.98</v>
      </c>
      <c r="R928" s="4"/>
      <c r="S928" s="4"/>
      <c r="T928" s="4"/>
      <c r="U928" s="4"/>
      <c r="V928" s="4"/>
      <c r="W928" s="4"/>
      <c r="X928" s="4"/>
      <c r="Y928" s="4" t="s">
        <v>4646</v>
      </c>
      <c r="Z928" s="4" t="s">
        <v>884</v>
      </c>
      <c r="AA928" s="4" t="s">
        <v>4647</v>
      </c>
      <c r="AB928" s="4" t="s">
        <v>59</v>
      </c>
      <c r="AC928" s="4"/>
      <c r="AD928" s="4" t="b">
        <v>0</v>
      </c>
      <c r="AE928" s="4"/>
      <c r="AF928" s="4"/>
      <c r="AG928" s="12">
        <f t="shared" si="14"/>
        <v>43260</v>
      </c>
    </row>
    <row r="929" s="10" customFormat="1" spans="1:33">
      <c r="A929" s="4" t="s">
        <v>4643</v>
      </c>
      <c r="B929" s="4" t="s">
        <v>4643</v>
      </c>
      <c r="C929" s="4" t="s">
        <v>4644</v>
      </c>
      <c r="D929" s="4" t="s">
        <v>4645</v>
      </c>
      <c r="E929" s="4" t="s">
        <v>36</v>
      </c>
      <c r="F929" s="4" t="s">
        <v>37</v>
      </c>
      <c r="G929" s="4" t="s">
        <v>51</v>
      </c>
      <c r="H929" s="4"/>
      <c r="I929" s="4"/>
      <c r="J929" s="4" t="s">
        <v>52</v>
      </c>
      <c r="K929" s="4" t="s">
        <v>1723</v>
      </c>
      <c r="L929" s="4" t="s">
        <v>1724</v>
      </c>
      <c r="M929" s="4" t="s">
        <v>1725</v>
      </c>
      <c r="N929" s="4" t="s">
        <v>36</v>
      </c>
      <c r="O929" s="4">
        <v>1</v>
      </c>
      <c r="P929" s="4" t="s">
        <v>56</v>
      </c>
      <c r="Q929" s="4">
        <v>22.98</v>
      </c>
      <c r="R929" s="4"/>
      <c r="S929" s="4"/>
      <c r="T929" s="4"/>
      <c r="U929" s="4"/>
      <c r="V929" s="4"/>
      <c r="W929" s="4"/>
      <c r="X929" s="4"/>
      <c r="Y929" s="4" t="s">
        <v>4646</v>
      </c>
      <c r="Z929" s="4" t="s">
        <v>884</v>
      </c>
      <c r="AA929" s="4" t="s">
        <v>4647</v>
      </c>
      <c r="AB929" s="4" t="s">
        <v>59</v>
      </c>
      <c r="AC929" s="4"/>
      <c r="AD929" s="4" t="b">
        <v>0</v>
      </c>
      <c r="AE929" s="4"/>
      <c r="AF929" s="4"/>
      <c r="AG929" s="12">
        <f t="shared" si="14"/>
        <v>43260</v>
      </c>
    </row>
    <row r="930" s="10" customFormat="1" spans="1:33">
      <c r="A930" s="4" t="s">
        <v>4648</v>
      </c>
      <c r="B930" s="4" t="s">
        <v>4648</v>
      </c>
      <c r="C930" s="4" t="s">
        <v>4649</v>
      </c>
      <c r="D930" s="4" t="s">
        <v>4650</v>
      </c>
      <c r="E930" s="4" t="s">
        <v>36</v>
      </c>
      <c r="F930" s="4" t="s">
        <v>37</v>
      </c>
      <c r="G930" s="4" t="s">
        <v>51</v>
      </c>
      <c r="H930" s="4"/>
      <c r="I930" s="4"/>
      <c r="J930" s="4" t="s">
        <v>52</v>
      </c>
      <c r="K930" s="4" t="s">
        <v>4120</v>
      </c>
      <c r="L930" s="4" t="s">
        <v>4121</v>
      </c>
      <c r="M930" s="4" t="s">
        <v>4122</v>
      </c>
      <c r="N930" s="4" t="s">
        <v>36</v>
      </c>
      <c r="O930" s="4">
        <v>1</v>
      </c>
      <c r="P930" s="4" t="s">
        <v>56</v>
      </c>
      <c r="Q930" s="4">
        <v>10</v>
      </c>
      <c r="R930" s="4"/>
      <c r="S930" s="4"/>
      <c r="T930" s="4"/>
      <c r="U930" s="4"/>
      <c r="V930" s="4"/>
      <c r="W930" s="4"/>
      <c r="X930" s="4"/>
      <c r="Y930" s="4" t="s">
        <v>4651</v>
      </c>
      <c r="Z930" s="4" t="s">
        <v>1310</v>
      </c>
      <c r="AA930" s="4" t="s">
        <v>4652</v>
      </c>
      <c r="AB930" s="4" t="s">
        <v>59</v>
      </c>
      <c r="AC930" s="4"/>
      <c r="AD930" s="4" t="b">
        <v>0</v>
      </c>
      <c r="AE930" s="4"/>
      <c r="AF930" s="4"/>
      <c r="AG930" s="12">
        <f t="shared" si="14"/>
        <v>43260</v>
      </c>
    </row>
    <row r="931" s="10" customFormat="1" spans="1:33">
      <c r="A931" s="4" t="s">
        <v>4653</v>
      </c>
      <c r="B931" s="4" t="s">
        <v>4653</v>
      </c>
      <c r="C931" s="4" t="s">
        <v>4654</v>
      </c>
      <c r="D931" s="4" t="s">
        <v>4655</v>
      </c>
      <c r="E931" s="4" t="s">
        <v>36</v>
      </c>
      <c r="F931" s="4" t="s">
        <v>37</v>
      </c>
      <c r="G931" s="4" t="s">
        <v>51</v>
      </c>
      <c r="H931" s="4"/>
      <c r="I931" s="4"/>
      <c r="J931" s="4" t="s">
        <v>52</v>
      </c>
      <c r="K931" s="4" t="s">
        <v>148</v>
      </c>
      <c r="L931" s="4" t="s">
        <v>149</v>
      </c>
      <c r="M931" s="4" t="s">
        <v>150</v>
      </c>
      <c r="N931" s="4" t="s">
        <v>36</v>
      </c>
      <c r="O931" s="4">
        <v>1</v>
      </c>
      <c r="P931" s="4" t="s">
        <v>56</v>
      </c>
      <c r="Q931" s="4">
        <v>22.98</v>
      </c>
      <c r="R931" s="4"/>
      <c r="S931" s="4"/>
      <c r="T931" s="4"/>
      <c r="U931" s="4"/>
      <c r="V931" s="4"/>
      <c r="W931" s="4"/>
      <c r="X931" s="4"/>
      <c r="Y931" s="4" t="s">
        <v>4656</v>
      </c>
      <c r="Z931" s="4" t="s">
        <v>143</v>
      </c>
      <c r="AA931" s="4">
        <v>27603</v>
      </c>
      <c r="AB931" s="4" t="s">
        <v>59</v>
      </c>
      <c r="AC931" s="4"/>
      <c r="AD931" s="4" t="b">
        <v>0</v>
      </c>
      <c r="AE931" s="4"/>
      <c r="AF931" s="4"/>
      <c r="AG931" s="12">
        <f t="shared" si="14"/>
        <v>43260</v>
      </c>
    </row>
    <row r="932" s="10" customFormat="1" spans="1:33">
      <c r="A932" s="4" t="s">
        <v>4653</v>
      </c>
      <c r="B932" s="4" t="s">
        <v>4653</v>
      </c>
      <c r="C932" s="4" t="s">
        <v>4654</v>
      </c>
      <c r="D932" s="4" t="s">
        <v>4655</v>
      </c>
      <c r="E932" s="4" t="s">
        <v>36</v>
      </c>
      <c r="F932" s="4" t="s">
        <v>37</v>
      </c>
      <c r="G932" s="4" t="s">
        <v>51</v>
      </c>
      <c r="H932" s="4"/>
      <c r="I932" s="4"/>
      <c r="J932" s="4" t="s">
        <v>52</v>
      </c>
      <c r="K932" s="4" t="s">
        <v>4657</v>
      </c>
      <c r="L932" s="4" t="s">
        <v>4658</v>
      </c>
      <c r="M932" s="4" t="s">
        <v>4659</v>
      </c>
      <c r="N932" s="4" t="s">
        <v>36</v>
      </c>
      <c r="O932" s="4">
        <v>1</v>
      </c>
      <c r="P932" s="4" t="s">
        <v>56</v>
      </c>
      <c r="Q932" s="4">
        <v>22.98</v>
      </c>
      <c r="R932" s="4"/>
      <c r="S932" s="4"/>
      <c r="T932" s="4"/>
      <c r="U932" s="4"/>
      <c r="V932" s="4"/>
      <c r="W932" s="4"/>
      <c r="X932" s="4"/>
      <c r="Y932" s="4" t="s">
        <v>4656</v>
      </c>
      <c r="Z932" s="4" t="s">
        <v>143</v>
      </c>
      <c r="AA932" s="4">
        <v>27603</v>
      </c>
      <c r="AB932" s="4" t="s">
        <v>59</v>
      </c>
      <c r="AC932" s="4"/>
      <c r="AD932" s="4" t="b">
        <v>0</v>
      </c>
      <c r="AE932" s="4"/>
      <c r="AF932" s="4"/>
      <c r="AG932" s="12">
        <f t="shared" si="14"/>
        <v>43260</v>
      </c>
    </row>
    <row r="933" s="10" customFormat="1" spans="1:33">
      <c r="A933" s="4" t="s">
        <v>4660</v>
      </c>
      <c r="B933" s="4" t="s">
        <v>4660</v>
      </c>
      <c r="C933" s="4" t="s">
        <v>4661</v>
      </c>
      <c r="D933" s="4" t="s">
        <v>4662</v>
      </c>
      <c r="E933" s="4" t="s">
        <v>36</v>
      </c>
      <c r="F933" s="4" t="s">
        <v>37</v>
      </c>
      <c r="G933" s="4" t="s">
        <v>51</v>
      </c>
      <c r="H933" s="4"/>
      <c r="I933" s="4"/>
      <c r="J933" s="4" t="s">
        <v>52</v>
      </c>
      <c r="K933" s="4" t="s">
        <v>1344</v>
      </c>
      <c r="L933" s="4" t="s">
        <v>1345</v>
      </c>
      <c r="M933" s="4" t="s">
        <v>1346</v>
      </c>
      <c r="N933" s="4" t="s">
        <v>36</v>
      </c>
      <c r="O933" s="4">
        <v>1</v>
      </c>
      <c r="P933" s="4" t="s">
        <v>56</v>
      </c>
      <c r="Q933" s="4">
        <v>22.98</v>
      </c>
      <c r="R933" s="4"/>
      <c r="S933" s="4"/>
      <c r="T933" s="4"/>
      <c r="U933" s="4"/>
      <c r="V933" s="4"/>
      <c r="W933" s="4"/>
      <c r="X933" s="4"/>
      <c r="Y933" s="4" t="s">
        <v>4663</v>
      </c>
      <c r="Z933" s="4" t="s">
        <v>266</v>
      </c>
      <c r="AA933" s="4" t="s">
        <v>4664</v>
      </c>
      <c r="AB933" s="4" t="s">
        <v>59</v>
      </c>
      <c r="AC933" s="4"/>
      <c r="AD933" s="4" t="b">
        <v>0</v>
      </c>
      <c r="AE933" s="4"/>
      <c r="AF933" s="4"/>
      <c r="AG933" s="12">
        <f t="shared" si="14"/>
        <v>43260</v>
      </c>
    </row>
    <row r="934" s="10" customFormat="1" spans="1:33">
      <c r="A934" s="4" t="s">
        <v>4665</v>
      </c>
      <c r="B934" s="4" t="s">
        <v>4665</v>
      </c>
      <c r="C934" s="4" t="s">
        <v>4666</v>
      </c>
      <c r="D934" s="4" t="s">
        <v>4667</v>
      </c>
      <c r="E934" s="4" t="s">
        <v>36</v>
      </c>
      <c r="F934" s="4" t="s">
        <v>37</v>
      </c>
      <c r="G934" s="4" t="s">
        <v>51</v>
      </c>
      <c r="H934" s="4"/>
      <c r="I934" s="4"/>
      <c r="J934" s="4" t="s">
        <v>52</v>
      </c>
      <c r="K934" s="4" t="s">
        <v>295</v>
      </c>
      <c r="L934" s="4" t="s">
        <v>296</v>
      </c>
      <c r="M934" s="4" t="s">
        <v>297</v>
      </c>
      <c r="N934" s="4" t="s">
        <v>36</v>
      </c>
      <c r="O934" s="4">
        <v>1</v>
      </c>
      <c r="P934" s="4" t="s">
        <v>56</v>
      </c>
      <c r="Q934" s="4">
        <v>23.98</v>
      </c>
      <c r="R934" s="4"/>
      <c r="S934" s="4"/>
      <c r="T934" s="4"/>
      <c r="U934" s="4"/>
      <c r="V934" s="4"/>
      <c r="W934" s="4"/>
      <c r="X934" s="4"/>
      <c r="Y934" s="4" t="s">
        <v>1310</v>
      </c>
      <c r="Z934" s="4" t="s">
        <v>266</v>
      </c>
      <c r="AA934" s="4" t="s">
        <v>4668</v>
      </c>
      <c r="AB934" s="4" t="s">
        <v>59</v>
      </c>
      <c r="AC934" s="4"/>
      <c r="AD934" s="4" t="b">
        <v>0</v>
      </c>
      <c r="AE934" s="4"/>
      <c r="AF934" s="4"/>
      <c r="AG934" s="12">
        <f t="shared" si="14"/>
        <v>43260</v>
      </c>
    </row>
    <row r="935" s="10" customFormat="1" spans="1:33">
      <c r="A935" s="4" t="s">
        <v>4665</v>
      </c>
      <c r="B935" s="4" t="s">
        <v>4665</v>
      </c>
      <c r="C935" s="4" t="s">
        <v>4666</v>
      </c>
      <c r="D935" s="4" t="s">
        <v>4667</v>
      </c>
      <c r="E935" s="4" t="s">
        <v>36</v>
      </c>
      <c r="F935" s="4" t="s">
        <v>37</v>
      </c>
      <c r="G935" s="4" t="s">
        <v>51</v>
      </c>
      <c r="H935" s="4"/>
      <c r="I935" s="4"/>
      <c r="J935" s="4" t="s">
        <v>52</v>
      </c>
      <c r="K935" s="4" t="s">
        <v>546</v>
      </c>
      <c r="L935" s="4" t="s">
        <v>547</v>
      </c>
      <c r="M935" s="4" t="s">
        <v>548</v>
      </c>
      <c r="N935" s="4" t="s">
        <v>36</v>
      </c>
      <c r="O935" s="4">
        <v>1</v>
      </c>
      <c r="P935" s="4" t="s">
        <v>56</v>
      </c>
      <c r="Q935" s="4">
        <v>22.98</v>
      </c>
      <c r="R935" s="4"/>
      <c r="S935" s="4"/>
      <c r="T935" s="4"/>
      <c r="U935" s="4"/>
      <c r="V935" s="4"/>
      <c r="W935" s="4"/>
      <c r="X935" s="4"/>
      <c r="Y935" s="4" t="s">
        <v>1310</v>
      </c>
      <c r="Z935" s="4" t="s">
        <v>266</v>
      </c>
      <c r="AA935" s="4" t="s">
        <v>4668</v>
      </c>
      <c r="AB935" s="4" t="s">
        <v>59</v>
      </c>
      <c r="AC935" s="4"/>
      <c r="AD935" s="4" t="b">
        <v>0</v>
      </c>
      <c r="AE935" s="4"/>
      <c r="AF935" s="4"/>
      <c r="AG935" s="12">
        <f t="shared" si="14"/>
        <v>43260</v>
      </c>
    </row>
    <row r="936" s="10" customFormat="1" spans="1:33">
      <c r="A936" s="4" t="s">
        <v>4669</v>
      </c>
      <c r="B936" s="4" t="s">
        <v>4669</v>
      </c>
      <c r="C936" s="4" t="s">
        <v>4670</v>
      </c>
      <c r="D936" s="4" t="s">
        <v>4671</v>
      </c>
      <c r="E936" s="4" t="s">
        <v>36</v>
      </c>
      <c r="F936" s="4" t="s">
        <v>37</v>
      </c>
      <c r="G936" s="4" t="s">
        <v>51</v>
      </c>
      <c r="H936" s="4"/>
      <c r="I936" s="4"/>
      <c r="J936" s="4" t="s">
        <v>52</v>
      </c>
      <c r="K936" s="4" t="s">
        <v>4672</v>
      </c>
      <c r="L936" s="4" t="s">
        <v>4673</v>
      </c>
      <c r="M936" s="4" t="s">
        <v>4674</v>
      </c>
      <c r="N936" s="4" t="s">
        <v>36</v>
      </c>
      <c r="O936" s="4">
        <v>1</v>
      </c>
      <c r="P936" s="4" t="s">
        <v>56</v>
      </c>
      <c r="Q936" s="4">
        <v>22.98</v>
      </c>
      <c r="R936" s="4"/>
      <c r="S936" s="4"/>
      <c r="T936" s="4"/>
      <c r="U936" s="4"/>
      <c r="V936" s="4"/>
      <c r="W936" s="4"/>
      <c r="X936" s="4"/>
      <c r="Y936" s="4" t="s">
        <v>4675</v>
      </c>
      <c r="Z936" s="4" t="s">
        <v>290</v>
      </c>
      <c r="AA936" s="4" t="s">
        <v>4676</v>
      </c>
      <c r="AB936" s="4" t="s">
        <v>59</v>
      </c>
      <c r="AC936" s="4"/>
      <c r="AD936" s="4" t="b">
        <v>0</v>
      </c>
      <c r="AE936" s="4"/>
      <c r="AF936" s="4"/>
      <c r="AG936" s="12">
        <f t="shared" si="14"/>
        <v>43260</v>
      </c>
    </row>
    <row r="937" s="10" customFormat="1" spans="1:33">
      <c r="A937" s="4" t="s">
        <v>4677</v>
      </c>
      <c r="B937" s="4" t="s">
        <v>4677</v>
      </c>
      <c r="C937" s="4" t="s">
        <v>4678</v>
      </c>
      <c r="D937" s="4" t="s">
        <v>4679</v>
      </c>
      <c r="E937" s="4" t="s">
        <v>36</v>
      </c>
      <c r="F937" s="4" t="s">
        <v>37</v>
      </c>
      <c r="G937" s="4" t="s">
        <v>51</v>
      </c>
      <c r="H937" s="4"/>
      <c r="I937" s="4"/>
      <c r="J937" s="4" t="s">
        <v>52</v>
      </c>
      <c r="K937" s="4" t="s">
        <v>1119</v>
      </c>
      <c r="L937" s="4" t="s">
        <v>1120</v>
      </c>
      <c r="M937" s="4" t="s">
        <v>1121</v>
      </c>
      <c r="N937" s="4" t="s">
        <v>36</v>
      </c>
      <c r="O937" s="4">
        <v>1</v>
      </c>
      <c r="P937" s="4" t="s">
        <v>56</v>
      </c>
      <c r="Q937" s="4">
        <v>23.98</v>
      </c>
      <c r="R937" s="4"/>
      <c r="S937" s="4"/>
      <c r="T937" s="4"/>
      <c r="U937" s="4"/>
      <c r="V937" s="4"/>
      <c r="W937" s="4"/>
      <c r="X937" s="4"/>
      <c r="Y937" s="4" t="s">
        <v>4680</v>
      </c>
      <c r="Z937" s="4" t="s">
        <v>473</v>
      </c>
      <c r="AA937" s="4" t="s">
        <v>4681</v>
      </c>
      <c r="AB937" s="4" t="s">
        <v>59</v>
      </c>
      <c r="AC937" s="4"/>
      <c r="AD937" s="4" t="b">
        <v>0</v>
      </c>
      <c r="AE937" s="4"/>
      <c r="AF937" s="4"/>
      <c r="AG937" s="12">
        <f t="shared" si="14"/>
        <v>43260</v>
      </c>
    </row>
    <row r="938" s="10" customFormat="1" spans="1:33">
      <c r="A938" s="4" t="s">
        <v>4682</v>
      </c>
      <c r="B938" s="4" t="s">
        <v>4682</v>
      </c>
      <c r="C938" s="4" t="s">
        <v>4683</v>
      </c>
      <c r="D938" s="4" t="s">
        <v>4684</v>
      </c>
      <c r="E938" s="4" t="s">
        <v>36</v>
      </c>
      <c r="F938" s="4" t="s">
        <v>37</v>
      </c>
      <c r="G938" s="4" t="s">
        <v>51</v>
      </c>
      <c r="H938" s="4"/>
      <c r="I938" s="4"/>
      <c r="J938" s="4" t="s">
        <v>52</v>
      </c>
      <c r="K938" s="4" t="s">
        <v>224</v>
      </c>
      <c r="L938" s="4" t="s">
        <v>225</v>
      </c>
      <c r="M938" s="4" t="s">
        <v>226</v>
      </c>
      <c r="N938" s="4" t="s">
        <v>36</v>
      </c>
      <c r="O938" s="4">
        <v>1</v>
      </c>
      <c r="P938" s="4" t="s">
        <v>56</v>
      </c>
      <c r="Q938" s="4">
        <v>22.98</v>
      </c>
      <c r="R938" s="4"/>
      <c r="S938" s="4"/>
      <c r="T938" s="4"/>
      <c r="U938" s="4"/>
      <c r="V938" s="4"/>
      <c r="W938" s="4"/>
      <c r="X938" s="4"/>
      <c r="Y938" s="4" t="s">
        <v>4685</v>
      </c>
      <c r="Z938" s="4" t="s">
        <v>393</v>
      </c>
      <c r="AA938" s="4">
        <v>10304</v>
      </c>
      <c r="AB938" s="4" t="s">
        <v>59</v>
      </c>
      <c r="AC938" s="4"/>
      <c r="AD938" s="4" t="b">
        <v>0</v>
      </c>
      <c r="AE938" s="4"/>
      <c r="AF938" s="4"/>
      <c r="AG938" s="12">
        <f t="shared" si="14"/>
        <v>43260</v>
      </c>
    </row>
    <row r="939" s="10" customFormat="1" spans="1:33">
      <c r="A939" s="4" t="s">
        <v>4686</v>
      </c>
      <c r="B939" s="4" t="s">
        <v>4686</v>
      </c>
      <c r="C939" s="4" t="s">
        <v>4687</v>
      </c>
      <c r="D939" s="4" t="s">
        <v>4688</v>
      </c>
      <c r="E939" s="4" t="s">
        <v>36</v>
      </c>
      <c r="F939" s="4" t="s">
        <v>37</v>
      </c>
      <c r="G939" s="4" t="s">
        <v>51</v>
      </c>
      <c r="H939" s="4"/>
      <c r="I939" s="4"/>
      <c r="J939" s="4" t="s">
        <v>157</v>
      </c>
      <c r="K939" s="4" t="s">
        <v>53</v>
      </c>
      <c r="L939" s="4" t="s">
        <v>54</v>
      </c>
      <c r="M939" s="4" t="s">
        <v>55</v>
      </c>
      <c r="N939" s="4" t="s">
        <v>36</v>
      </c>
      <c r="O939" s="4">
        <v>1</v>
      </c>
      <c r="P939" s="4" t="s">
        <v>56</v>
      </c>
      <c r="Q939" s="4">
        <v>22.98</v>
      </c>
      <c r="R939" s="4"/>
      <c r="S939" s="4"/>
      <c r="T939" s="4"/>
      <c r="U939" s="4"/>
      <c r="V939" s="4"/>
      <c r="W939" s="4"/>
      <c r="X939" s="4"/>
      <c r="Y939" s="4" t="s">
        <v>4689</v>
      </c>
      <c r="Z939" s="4" t="s">
        <v>58</v>
      </c>
      <c r="AA939" s="4" t="s">
        <v>4690</v>
      </c>
      <c r="AB939" s="4" t="s">
        <v>59</v>
      </c>
      <c r="AC939" s="4"/>
      <c r="AD939" s="4" t="b">
        <v>0</v>
      </c>
      <c r="AE939" s="4"/>
      <c r="AF939" s="4"/>
      <c r="AG939" s="12">
        <f t="shared" si="14"/>
        <v>43260</v>
      </c>
    </row>
    <row r="940" s="10" customFormat="1" spans="1:33">
      <c r="A940" s="4" t="s">
        <v>4691</v>
      </c>
      <c r="B940" s="4" t="s">
        <v>4691</v>
      </c>
      <c r="C940" s="4" t="s">
        <v>4692</v>
      </c>
      <c r="D940" s="4" t="s">
        <v>4693</v>
      </c>
      <c r="E940" s="4" t="s">
        <v>36</v>
      </c>
      <c r="F940" s="4" t="s">
        <v>37</v>
      </c>
      <c r="G940" s="4" t="s">
        <v>51</v>
      </c>
      <c r="H940" s="4"/>
      <c r="I940" s="4"/>
      <c r="J940" s="4" t="s">
        <v>52</v>
      </c>
      <c r="K940" s="4" t="s">
        <v>2473</v>
      </c>
      <c r="L940" s="4" t="s">
        <v>2474</v>
      </c>
      <c r="M940" s="4" t="s">
        <v>2475</v>
      </c>
      <c r="N940" s="4" t="s">
        <v>36</v>
      </c>
      <c r="O940" s="4">
        <v>1</v>
      </c>
      <c r="P940" s="4" t="s">
        <v>56</v>
      </c>
      <c r="Q940" s="4">
        <v>22.98</v>
      </c>
      <c r="R940" s="4"/>
      <c r="S940" s="4"/>
      <c r="T940" s="4"/>
      <c r="U940" s="4"/>
      <c r="V940" s="4"/>
      <c r="W940" s="4"/>
      <c r="X940" s="4"/>
      <c r="Y940" s="4" t="s">
        <v>3241</v>
      </c>
      <c r="Z940" s="4" t="s">
        <v>1367</v>
      </c>
      <c r="AA940" s="4" t="s">
        <v>4694</v>
      </c>
      <c r="AB940" s="4" t="s">
        <v>59</v>
      </c>
      <c r="AC940" s="4"/>
      <c r="AD940" s="4" t="b">
        <v>0</v>
      </c>
      <c r="AE940" s="4"/>
      <c r="AF940" s="4"/>
      <c r="AG940" s="12">
        <f t="shared" si="14"/>
        <v>43260</v>
      </c>
    </row>
    <row r="941" s="10" customFormat="1" spans="1:33">
      <c r="A941" s="4" t="s">
        <v>4695</v>
      </c>
      <c r="B941" s="4" t="s">
        <v>4695</v>
      </c>
      <c r="C941" s="4" t="s">
        <v>4696</v>
      </c>
      <c r="D941" s="4" t="s">
        <v>4697</v>
      </c>
      <c r="E941" s="4" t="s">
        <v>36</v>
      </c>
      <c r="F941" s="4" t="s">
        <v>37</v>
      </c>
      <c r="G941" s="4" t="s">
        <v>51</v>
      </c>
      <c r="H941" s="4"/>
      <c r="I941" s="4"/>
      <c r="J941" s="4" t="s">
        <v>52</v>
      </c>
      <c r="K941" s="4" t="s">
        <v>4698</v>
      </c>
      <c r="L941" s="4" t="s">
        <v>4699</v>
      </c>
      <c r="M941" s="4" t="s">
        <v>4700</v>
      </c>
      <c r="N941" s="4" t="s">
        <v>36</v>
      </c>
      <c r="O941" s="4">
        <v>1</v>
      </c>
      <c r="P941" s="4" t="s">
        <v>56</v>
      </c>
      <c r="Q941" s="4">
        <v>21.98</v>
      </c>
      <c r="R941" s="4"/>
      <c r="S941" s="4"/>
      <c r="T941" s="4"/>
      <c r="U941" s="4"/>
      <c r="V941" s="4"/>
      <c r="W941" s="4"/>
      <c r="X941" s="4"/>
      <c r="Y941" s="4" t="s">
        <v>4701</v>
      </c>
      <c r="Z941" s="4" t="s">
        <v>143</v>
      </c>
      <c r="AA941" s="4" t="s">
        <v>4702</v>
      </c>
      <c r="AB941" s="4" t="s">
        <v>59</v>
      </c>
      <c r="AC941" s="4"/>
      <c r="AD941" s="4" t="b">
        <v>0</v>
      </c>
      <c r="AE941" s="4"/>
      <c r="AF941" s="4"/>
      <c r="AG941" s="12">
        <f t="shared" si="14"/>
        <v>43260</v>
      </c>
    </row>
    <row r="942" s="10" customFormat="1" spans="1:33">
      <c r="A942" s="4" t="s">
        <v>4703</v>
      </c>
      <c r="B942" s="4" t="s">
        <v>4703</v>
      </c>
      <c r="C942" s="4" t="s">
        <v>4704</v>
      </c>
      <c r="D942" s="4" t="s">
        <v>4705</v>
      </c>
      <c r="E942" s="4" t="s">
        <v>36</v>
      </c>
      <c r="F942" s="4" t="s">
        <v>37</v>
      </c>
      <c r="G942" s="4" t="s">
        <v>51</v>
      </c>
      <c r="H942" s="4"/>
      <c r="I942" s="4"/>
      <c r="J942" s="4" t="s">
        <v>52</v>
      </c>
      <c r="K942" s="4" t="s">
        <v>522</v>
      </c>
      <c r="L942" s="4" t="s">
        <v>523</v>
      </c>
      <c r="M942" s="4" t="s">
        <v>524</v>
      </c>
      <c r="N942" s="4" t="s">
        <v>36</v>
      </c>
      <c r="O942" s="4">
        <v>1</v>
      </c>
      <c r="P942" s="4" t="s">
        <v>56</v>
      </c>
      <c r="Q942" s="4">
        <v>23.98</v>
      </c>
      <c r="R942" s="4"/>
      <c r="S942" s="4"/>
      <c r="T942" s="4"/>
      <c r="U942" s="4"/>
      <c r="V942" s="4"/>
      <c r="W942" s="4"/>
      <c r="X942" s="4"/>
      <c r="Y942" s="4" t="s">
        <v>2570</v>
      </c>
      <c r="Z942" s="4" t="s">
        <v>233</v>
      </c>
      <c r="AA942" s="4" t="s">
        <v>4706</v>
      </c>
      <c r="AB942" s="4" t="s">
        <v>59</v>
      </c>
      <c r="AC942" s="4"/>
      <c r="AD942" s="4" t="b">
        <v>0</v>
      </c>
      <c r="AE942" s="4"/>
      <c r="AF942" s="4"/>
      <c r="AG942" s="12">
        <f t="shared" si="14"/>
        <v>43260</v>
      </c>
    </row>
    <row r="943" s="10" customFormat="1" spans="1:33">
      <c r="A943" s="4" t="s">
        <v>4707</v>
      </c>
      <c r="B943" s="4" t="s">
        <v>4707</v>
      </c>
      <c r="C943" s="4" t="s">
        <v>4708</v>
      </c>
      <c r="D943" s="4" t="s">
        <v>4709</v>
      </c>
      <c r="E943" s="4" t="s">
        <v>36</v>
      </c>
      <c r="F943" s="4" t="s">
        <v>37</v>
      </c>
      <c r="G943" s="4" t="s">
        <v>51</v>
      </c>
      <c r="H943" s="4"/>
      <c r="I943" s="4"/>
      <c r="J943" s="4" t="s">
        <v>52</v>
      </c>
      <c r="K943" s="4" t="s">
        <v>1403</v>
      </c>
      <c r="L943" s="4" t="s">
        <v>1404</v>
      </c>
      <c r="M943" s="4" t="s">
        <v>1405</v>
      </c>
      <c r="N943" s="4" t="s">
        <v>36</v>
      </c>
      <c r="O943" s="4">
        <v>1</v>
      </c>
      <c r="P943" s="4" t="s">
        <v>56</v>
      </c>
      <c r="Q943" s="4">
        <v>24.98</v>
      </c>
      <c r="R943" s="4"/>
      <c r="S943" s="4"/>
      <c r="T943" s="4"/>
      <c r="U943" s="4"/>
      <c r="V943" s="4"/>
      <c r="W943" s="4"/>
      <c r="X943" s="4"/>
      <c r="Y943" s="4" t="s">
        <v>4710</v>
      </c>
      <c r="Z943" s="4" t="s">
        <v>290</v>
      </c>
      <c r="AA943" s="4" t="s">
        <v>4711</v>
      </c>
      <c r="AB943" s="4" t="s">
        <v>59</v>
      </c>
      <c r="AC943" s="4"/>
      <c r="AD943" s="4" t="b">
        <v>0</v>
      </c>
      <c r="AE943" s="4"/>
      <c r="AF943" s="4"/>
      <c r="AG943" s="12">
        <f t="shared" si="14"/>
        <v>43260</v>
      </c>
    </row>
    <row r="944" s="10" customFormat="1" spans="1:33">
      <c r="A944" s="4" t="s">
        <v>4712</v>
      </c>
      <c r="B944" s="4" t="s">
        <v>4712</v>
      </c>
      <c r="C944" s="4" t="s">
        <v>4713</v>
      </c>
      <c r="D944" s="4" t="s">
        <v>4714</v>
      </c>
      <c r="E944" s="4" t="s">
        <v>75</v>
      </c>
      <c r="F944" s="4" t="s">
        <v>37</v>
      </c>
      <c r="G944" s="4" t="s">
        <v>51</v>
      </c>
      <c r="H944" s="4"/>
      <c r="I944" s="4"/>
      <c r="J944" s="4" t="s">
        <v>52</v>
      </c>
      <c r="K944" s="4" t="s">
        <v>2210</v>
      </c>
      <c r="L944" s="4" t="s">
        <v>2211</v>
      </c>
      <c r="M944" s="4" t="s">
        <v>2212</v>
      </c>
      <c r="N944" s="4" t="s">
        <v>75</v>
      </c>
      <c r="O944" s="4">
        <v>0</v>
      </c>
      <c r="P944" s="4"/>
      <c r="Q944" s="4"/>
      <c r="R944" s="4"/>
      <c r="S944" s="4"/>
      <c r="T944" s="4"/>
      <c r="U944" s="4"/>
      <c r="V944" s="4"/>
      <c r="W944" s="4"/>
      <c r="X944" s="4"/>
      <c r="Y944" s="4" t="s">
        <v>4715</v>
      </c>
      <c r="Z944" s="4" t="s">
        <v>290</v>
      </c>
      <c r="AA944" s="4" t="s">
        <v>4716</v>
      </c>
      <c r="AB944" s="4" t="s">
        <v>59</v>
      </c>
      <c r="AC944" s="4"/>
      <c r="AD944" s="4" t="b">
        <v>0</v>
      </c>
      <c r="AE944" s="4"/>
      <c r="AF944" s="4"/>
      <c r="AG944" s="12">
        <f t="shared" si="14"/>
        <v>43260</v>
      </c>
    </row>
    <row r="945" s="10" customFormat="1" spans="1:33">
      <c r="A945" s="4" t="s">
        <v>4717</v>
      </c>
      <c r="B945" s="4" t="s">
        <v>4717</v>
      </c>
      <c r="C945" s="4" t="s">
        <v>4718</v>
      </c>
      <c r="D945" s="4" t="s">
        <v>4719</v>
      </c>
      <c r="E945" s="4" t="s">
        <v>36</v>
      </c>
      <c r="F945" s="4" t="s">
        <v>37</v>
      </c>
      <c r="G945" s="4" t="s">
        <v>51</v>
      </c>
      <c r="H945" s="4"/>
      <c r="I945" s="4"/>
      <c r="J945" s="4" t="s">
        <v>52</v>
      </c>
      <c r="K945" s="4" t="s">
        <v>415</v>
      </c>
      <c r="L945" s="4" t="s">
        <v>416</v>
      </c>
      <c r="M945" s="4" t="s">
        <v>417</v>
      </c>
      <c r="N945" s="4" t="s">
        <v>36</v>
      </c>
      <c r="O945" s="4">
        <v>1</v>
      </c>
      <c r="P945" s="4" t="s">
        <v>56</v>
      </c>
      <c r="Q945" s="4">
        <v>22.98</v>
      </c>
      <c r="R945" s="4">
        <v>1.88</v>
      </c>
      <c r="S945" s="4"/>
      <c r="T945" s="4"/>
      <c r="U945" s="4"/>
      <c r="V945" s="4"/>
      <c r="W945" s="4"/>
      <c r="X945" s="4"/>
      <c r="Y945" s="4" t="s">
        <v>4720</v>
      </c>
      <c r="Z945" s="4" t="s">
        <v>366</v>
      </c>
      <c r="AA945" s="4" t="s">
        <v>4721</v>
      </c>
      <c r="AB945" s="4" t="s">
        <v>59</v>
      </c>
      <c r="AC945" s="4"/>
      <c r="AD945" s="4" t="b">
        <v>0</v>
      </c>
      <c r="AE945" s="4"/>
      <c r="AF945" s="4"/>
      <c r="AG945" s="12">
        <f t="shared" si="14"/>
        <v>43260</v>
      </c>
    </row>
    <row r="946" s="10" customFormat="1" spans="1:33">
      <c r="A946" s="4" t="s">
        <v>4722</v>
      </c>
      <c r="B946" s="4" t="s">
        <v>4722</v>
      </c>
      <c r="C946" s="4" t="s">
        <v>4723</v>
      </c>
      <c r="D946" s="4" t="s">
        <v>4724</v>
      </c>
      <c r="E946" s="4" t="s">
        <v>36</v>
      </c>
      <c r="F946" s="4" t="s">
        <v>37</v>
      </c>
      <c r="G946" s="4" t="s">
        <v>51</v>
      </c>
      <c r="H946" s="4"/>
      <c r="I946" s="4"/>
      <c r="J946" s="4" t="s">
        <v>52</v>
      </c>
      <c r="K946" s="4" t="s">
        <v>4725</v>
      </c>
      <c r="L946" s="4" t="s">
        <v>4726</v>
      </c>
      <c r="M946" s="4" t="s">
        <v>4727</v>
      </c>
      <c r="N946" s="4" t="s">
        <v>36</v>
      </c>
      <c r="O946" s="4">
        <v>1</v>
      </c>
      <c r="P946" s="4" t="s">
        <v>56</v>
      </c>
      <c r="Q946" s="4">
        <v>22.98</v>
      </c>
      <c r="R946" s="4"/>
      <c r="S946" s="4"/>
      <c r="T946" s="4"/>
      <c r="U946" s="4"/>
      <c r="V946" s="4"/>
      <c r="W946" s="4"/>
      <c r="X946" s="4"/>
      <c r="Y946" s="4" t="s">
        <v>4728</v>
      </c>
      <c r="Z946" s="4" t="s">
        <v>4729</v>
      </c>
      <c r="AA946" s="4">
        <v>4652</v>
      </c>
      <c r="AB946" s="4" t="s">
        <v>59</v>
      </c>
      <c r="AC946" s="4"/>
      <c r="AD946" s="4" t="b">
        <v>0</v>
      </c>
      <c r="AE946" s="4"/>
      <c r="AF946" s="4"/>
      <c r="AG946" s="12">
        <f t="shared" si="14"/>
        <v>43260</v>
      </c>
    </row>
    <row r="947" s="10" customFormat="1" spans="1:33">
      <c r="A947" s="4" t="s">
        <v>4730</v>
      </c>
      <c r="B947" s="4" t="s">
        <v>4730</v>
      </c>
      <c r="C947" s="4" t="s">
        <v>4731</v>
      </c>
      <c r="D947" s="4" t="s">
        <v>4732</v>
      </c>
      <c r="E947" s="4" t="s">
        <v>36</v>
      </c>
      <c r="F947" s="4" t="s">
        <v>37</v>
      </c>
      <c r="G947" s="4" t="s">
        <v>51</v>
      </c>
      <c r="H947" s="4"/>
      <c r="I947" s="4"/>
      <c r="J947" s="4" t="s">
        <v>52</v>
      </c>
      <c r="K947" s="4" t="s">
        <v>1781</v>
      </c>
      <c r="L947" s="4" t="s">
        <v>1782</v>
      </c>
      <c r="M947" s="4" t="s">
        <v>1783</v>
      </c>
      <c r="N947" s="4" t="s">
        <v>36</v>
      </c>
      <c r="O947" s="4">
        <v>1</v>
      </c>
      <c r="P947" s="4" t="s">
        <v>56</v>
      </c>
      <c r="Q947" s="4">
        <v>17.98</v>
      </c>
      <c r="R947" s="4"/>
      <c r="S947" s="4"/>
      <c r="T947" s="4"/>
      <c r="U947" s="4"/>
      <c r="V947" s="4"/>
      <c r="W947" s="4">
        <v>1.44</v>
      </c>
      <c r="X947" s="4"/>
      <c r="Y947" s="4" t="s">
        <v>4733</v>
      </c>
      <c r="Z947" s="4" t="s">
        <v>152</v>
      </c>
      <c r="AA947" s="4" t="s">
        <v>4734</v>
      </c>
      <c r="AB947" s="4" t="s">
        <v>59</v>
      </c>
      <c r="AC947" s="4" t="s">
        <v>3008</v>
      </c>
      <c r="AD947" s="4" t="b">
        <v>0</v>
      </c>
      <c r="AE947" s="4"/>
      <c r="AF947" s="4"/>
      <c r="AG947" s="12">
        <f t="shared" si="14"/>
        <v>43260</v>
      </c>
    </row>
    <row r="948" s="10" customFormat="1" spans="1:33">
      <c r="A948" s="4" t="s">
        <v>4730</v>
      </c>
      <c r="B948" s="4" t="s">
        <v>4730</v>
      </c>
      <c r="C948" s="4" t="s">
        <v>4731</v>
      </c>
      <c r="D948" s="4" t="s">
        <v>4732</v>
      </c>
      <c r="E948" s="4" t="s">
        <v>36</v>
      </c>
      <c r="F948" s="4" t="s">
        <v>37</v>
      </c>
      <c r="G948" s="4" t="s">
        <v>51</v>
      </c>
      <c r="H948" s="4"/>
      <c r="I948" s="4"/>
      <c r="J948" s="4" t="s">
        <v>52</v>
      </c>
      <c r="K948" s="4" t="s">
        <v>254</v>
      </c>
      <c r="L948" s="4" t="s">
        <v>255</v>
      </c>
      <c r="M948" s="4" t="s">
        <v>256</v>
      </c>
      <c r="N948" s="4" t="s">
        <v>36</v>
      </c>
      <c r="O948" s="4">
        <v>1</v>
      </c>
      <c r="P948" s="4" t="s">
        <v>56</v>
      </c>
      <c r="Q948" s="4">
        <v>22.98</v>
      </c>
      <c r="R948" s="4"/>
      <c r="S948" s="4"/>
      <c r="T948" s="4"/>
      <c r="U948" s="4"/>
      <c r="V948" s="4"/>
      <c r="W948" s="4">
        <v>1.84</v>
      </c>
      <c r="X948" s="4"/>
      <c r="Y948" s="4" t="s">
        <v>4733</v>
      </c>
      <c r="Z948" s="4" t="s">
        <v>152</v>
      </c>
      <c r="AA948" s="4" t="s">
        <v>4734</v>
      </c>
      <c r="AB948" s="4" t="s">
        <v>59</v>
      </c>
      <c r="AC948" s="4" t="s">
        <v>3008</v>
      </c>
      <c r="AD948" s="4" t="b">
        <v>0</v>
      </c>
      <c r="AE948" s="4"/>
      <c r="AF948" s="4"/>
      <c r="AG948" s="12">
        <f t="shared" si="14"/>
        <v>43260</v>
      </c>
    </row>
    <row r="949" s="10" customFormat="1" spans="1:33">
      <c r="A949" s="4" t="s">
        <v>4730</v>
      </c>
      <c r="B949" s="4" t="s">
        <v>4730</v>
      </c>
      <c r="C949" s="4" t="s">
        <v>4731</v>
      </c>
      <c r="D949" s="4" t="s">
        <v>4732</v>
      </c>
      <c r="E949" s="4" t="s">
        <v>36</v>
      </c>
      <c r="F949" s="4" t="s">
        <v>37</v>
      </c>
      <c r="G949" s="4" t="s">
        <v>51</v>
      </c>
      <c r="H949" s="4"/>
      <c r="I949" s="4"/>
      <c r="J949" s="4" t="s">
        <v>52</v>
      </c>
      <c r="K949" s="4" t="s">
        <v>4333</v>
      </c>
      <c r="L949" s="4" t="s">
        <v>4334</v>
      </c>
      <c r="M949" s="4" t="s">
        <v>4335</v>
      </c>
      <c r="N949" s="4" t="s">
        <v>36</v>
      </c>
      <c r="O949" s="4">
        <v>1</v>
      </c>
      <c r="P949" s="4" t="s">
        <v>56</v>
      </c>
      <c r="Q949" s="4">
        <v>22.98</v>
      </c>
      <c r="R949" s="4"/>
      <c r="S949" s="4"/>
      <c r="T949" s="4"/>
      <c r="U949" s="4"/>
      <c r="V949" s="4"/>
      <c r="W949" s="4">
        <v>1.84</v>
      </c>
      <c r="X949" s="4"/>
      <c r="Y949" s="4" t="s">
        <v>4733</v>
      </c>
      <c r="Z949" s="4" t="s">
        <v>152</v>
      </c>
      <c r="AA949" s="4" t="s">
        <v>4734</v>
      </c>
      <c r="AB949" s="4" t="s">
        <v>59</v>
      </c>
      <c r="AC949" s="4" t="s">
        <v>3008</v>
      </c>
      <c r="AD949" s="4" t="b">
        <v>0</v>
      </c>
      <c r="AE949" s="4"/>
      <c r="AF949" s="4"/>
      <c r="AG949" s="12">
        <f t="shared" si="14"/>
        <v>43260</v>
      </c>
    </row>
    <row r="950" s="10" customFormat="1" spans="1:33">
      <c r="A950" s="4" t="s">
        <v>4735</v>
      </c>
      <c r="B950" s="4" t="s">
        <v>4735</v>
      </c>
      <c r="C950" s="4" t="s">
        <v>4736</v>
      </c>
      <c r="D950" s="4" t="s">
        <v>4737</v>
      </c>
      <c r="E950" s="4" t="s">
        <v>36</v>
      </c>
      <c r="F950" s="4" t="s">
        <v>37</v>
      </c>
      <c r="G950" s="4" t="s">
        <v>51</v>
      </c>
      <c r="H950" s="4"/>
      <c r="I950" s="4"/>
      <c r="J950" s="4" t="s">
        <v>52</v>
      </c>
      <c r="K950" s="4" t="s">
        <v>4738</v>
      </c>
      <c r="L950" s="4" t="s">
        <v>4739</v>
      </c>
      <c r="M950" s="4" t="s">
        <v>4740</v>
      </c>
      <c r="N950" s="4" t="s">
        <v>36</v>
      </c>
      <c r="O950" s="4">
        <v>1</v>
      </c>
      <c r="P950" s="4" t="s">
        <v>56</v>
      </c>
      <c r="Q950" s="4">
        <v>23.9</v>
      </c>
      <c r="R950" s="4"/>
      <c r="S950" s="4"/>
      <c r="T950" s="4"/>
      <c r="U950" s="4"/>
      <c r="V950" s="4"/>
      <c r="W950" s="4"/>
      <c r="X950" s="4"/>
      <c r="Y950" s="4" t="s">
        <v>265</v>
      </c>
      <c r="Z950" s="4" t="s">
        <v>266</v>
      </c>
      <c r="AA950" s="4" t="s">
        <v>4741</v>
      </c>
      <c r="AB950" s="4" t="s">
        <v>59</v>
      </c>
      <c r="AC950" s="4"/>
      <c r="AD950" s="4" t="b">
        <v>0</v>
      </c>
      <c r="AE950" s="4"/>
      <c r="AF950" s="4"/>
      <c r="AG950" s="12">
        <f t="shared" si="14"/>
        <v>43260</v>
      </c>
    </row>
    <row r="951" s="10" customFormat="1" spans="1:33">
      <c r="A951" s="4" t="s">
        <v>4742</v>
      </c>
      <c r="B951" s="4" t="s">
        <v>4742</v>
      </c>
      <c r="C951" s="4" t="s">
        <v>4743</v>
      </c>
      <c r="D951" s="4" t="s">
        <v>4744</v>
      </c>
      <c r="E951" s="4" t="s">
        <v>36</v>
      </c>
      <c r="F951" s="4" t="s">
        <v>37</v>
      </c>
      <c r="G951" s="4" t="s">
        <v>51</v>
      </c>
      <c r="H951" s="4"/>
      <c r="I951" s="4"/>
      <c r="J951" s="4" t="s">
        <v>52</v>
      </c>
      <c r="K951" s="4" t="s">
        <v>4745</v>
      </c>
      <c r="L951" s="4" t="s">
        <v>4746</v>
      </c>
      <c r="M951" s="4" t="s">
        <v>4747</v>
      </c>
      <c r="N951" s="4" t="s">
        <v>36</v>
      </c>
      <c r="O951" s="4">
        <v>2</v>
      </c>
      <c r="P951" s="4" t="s">
        <v>56</v>
      </c>
      <c r="Q951" s="4">
        <v>51.96</v>
      </c>
      <c r="R951" s="4"/>
      <c r="S951" s="4"/>
      <c r="T951" s="4"/>
      <c r="U951" s="4"/>
      <c r="V951" s="4"/>
      <c r="W951" s="4"/>
      <c r="X951" s="4"/>
      <c r="Y951" s="4" t="s">
        <v>4748</v>
      </c>
      <c r="Z951" s="4" t="s">
        <v>171</v>
      </c>
      <c r="AA951" s="4" t="s">
        <v>4749</v>
      </c>
      <c r="AB951" s="4" t="s">
        <v>59</v>
      </c>
      <c r="AC951" s="4"/>
      <c r="AD951" s="4" t="b">
        <v>0</v>
      </c>
      <c r="AE951" s="4"/>
      <c r="AF951" s="4"/>
      <c r="AG951" s="12">
        <f t="shared" si="14"/>
        <v>43260</v>
      </c>
    </row>
    <row r="952" s="10" customFormat="1" spans="1:33">
      <c r="A952" s="4" t="s">
        <v>4750</v>
      </c>
      <c r="B952" s="4" t="s">
        <v>4750</v>
      </c>
      <c r="C952" s="4" t="s">
        <v>4751</v>
      </c>
      <c r="D952" s="4" t="s">
        <v>4752</v>
      </c>
      <c r="E952" s="4" t="s">
        <v>75</v>
      </c>
      <c r="F952" s="4" t="s">
        <v>37</v>
      </c>
      <c r="G952" s="4" t="s">
        <v>51</v>
      </c>
      <c r="H952" s="4"/>
      <c r="I952" s="4"/>
      <c r="J952" s="4" t="s">
        <v>52</v>
      </c>
      <c r="K952" s="4" t="s">
        <v>4753</v>
      </c>
      <c r="L952" s="4" t="s">
        <v>4754</v>
      </c>
      <c r="M952" s="4" t="s">
        <v>4755</v>
      </c>
      <c r="N952" s="4" t="s">
        <v>75</v>
      </c>
      <c r="O952" s="4">
        <v>0</v>
      </c>
      <c r="P952" s="4"/>
      <c r="Q952" s="4"/>
      <c r="R952" s="4"/>
      <c r="S952" s="4"/>
      <c r="T952" s="4"/>
      <c r="U952" s="4"/>
      <c r="V952" s="4"/>
      <c r="W952" s="4"/>
      <c r="X952" s="4"/>
      <c r="Y952" s="4" t="s">
        <v>541</v>
      </c>
      <c r="Z952" s="4" t="s">
        <v>290</v>
      </c>
      <c r="AA952" s="4" t="s">
        <v>542</v>
      </c>
      <c r="AB952" s="4" t="s">
        <v>59</v>
      </c>
      <c r="AC952" s="4"/>
      <c r="AD952" s="4" t="b">
        <v>0</v>
      </c>
      <c r="AE952" s="4"/>
      <c r="AF952" s="4"/>
      <c r="AG952" s="12">
        <f t="shared" si="14"/>
        <v>43260</v>
      </c>
    </row>
    <row r="953" s="10" customFormat="1" spans="1:33">
      <c r="A953" s="4" t="s">
        <v>4756</v>
      </c>
      <c r="B953" s="4" t="s">
        <v>4756</v>
      </c>
      <c r="C953" s="4" t="s">
        <v>4757</v>
      </c>
      <c r="D953" s="4" t="s">
        <v>4758</v>
      </c>
      <c r="E953" s="4" t="s">
        <v>36</v>
      </c>
      <c r="F953" s="4" t="s">
        <v>37</v>
      </c>
      <c r="G953" s="4" t="s">
        <v>51</v>
      </c>
      <c r="H953" s="4"/>
      <c r="I953" s="4"/>
      <c r="J953" s="4" t="s">
        <v>52</v>
      </c>
      <c r="K953" s="4" t="s">
        <v>4759</v>
      </c>
      <c r="L953" s="4" t="s">
        <v>4760</v>
      </c>
      <c r="M953" s="4" t="s">
        <v>4761</v>
      </c>
      <c r="N953" s="4" t="s">
        <v>36</v>
      </c>
      <c r="O953" s="4">
        <v>1</v>
      </c>
      <c r="P953" s="4" t="s">
        <v>56</v>
      </c>
      <c r="Q953" s="4">
        <v>22.98</v>
      </c>
      <c r="R953" s="4"/>
      <c r="S953" s="4"/>
      <c r="T953" s="4"/>
      <c r="U953" s="4"/>
      <c r="V953" s="4"/>
      <c r="W953" s="4"/>
      <c r="X953" s="4"/>
      <c r="Y953" s="4" t="s">
        <v>4762</v>
      </c>
      <c r="Z953" s="4" t="s">
        <v>134</v>
      </c>
      <c r="AA953" s="4" t="s">
        <v>4763</v>
      </c>
      <c r="AB953" s="4" t="s">
        <v>59</v>
      </c>
      <c r="AC953" s="4"/>
      <c r="AD953" s="4" t="b">
        <v>0</v>
      </c>
      <c r="AE953" s="4"/>
      <c r="AF953" s="4"/>
      <c r="AG953" s="12">
        <f t="shared" si="14"/>
        <v>43260</v>
      </c>
    </row>
    <row r="954" s="10" customFormat="1" spans="1:33">
      <c r="A954" s="4" t="s">
        <v>4764</v>
      </c>
      <c r="B954" s="4" t="s">
        <v>4764</v>
      </c>
      <c r="C954" s="4" t="s">
        <v>4765</v>
      </c>
      <c r="D954" s="4" t="s">
        <v>4766</v>
      </c>
      <c r="E954" s="4" t="s">
        <v>75</v>
      </c>
      <c r="F954" s="4" t="s">
        <v>37</v>
      </c>
      <c r="G954" s="4" t="s">
        <v>51</v>
      </c>
      <c r="H954" s="4"/>
      <c r="I954" s="4"/>
      <c r="J954" s="4" t="s">
        <v>157</v>
      </c>
      <c r="K954" s="4" t="s">
        <v>522</v>
      </c>
      <c r="L954" s="4" t="s">
        <v>523</v>
      </c>
      <c r="M954" s="4" t="s">
        <v>524</v>
      </c>
      <c r="N954" s="4" t="s">
        <v>75</v>
      </c>
      <c r="O954" s="4">
        <v>0</v>
      </c>
      <c r="P954" s="4"/>
      <c r="Q954" s="4"/>
      <c r="R954" s="4"/>
      <c r="S954" s="4"/>
      <c r="T954" s="4"/>
      <c r="U954" s="4"/>
      <c r="V954" s="4"/>
      <c r="W954" s="4"/>
      <c r="X954" s="4"/>
      <c r="Y954" s="4" t="s">
        <v>4767</v>
      </c>
      <c r="Z954" s="4" t="s">
        <v>89</v>
      </c>
      <c r="AA954" s="4" t="s">
        <v>4768</v>
      </c>
      <c r="AB954" s="4" t="s">
        <v>59</v>
      </c>
      <c r="AC954" s="4"/>
      <c r="AD954" s="4" t="b">
        <v>0</v>
      </c>
      <c r="AE954" s="4"/>
      <c r="AF954" s="4"/>
      <c r="AG954" s="12">
        <f t="shared" si="14"/>
        <v>43260</v>
      </c>
    </row>
    <row r="955" s="10" customFormat="1" spans="1:33">
      <c r="A955" s="4" t="s">
        <v>4769</v>
      </c>
      <c r="B955" s="4" t="s">
        <v>4769</v>
      </c>
      <c r="C955" s="4" t="s">
        <v>4770</v>
      </c>
      <c r="D955" s="4" t="s">
        <v>4771</v>
      </c>
      <c r="E955" s="4" t="s">
        <v>36</v>
      </c>
      <c r="F955" s="4" t="s">
        <v>37</v>
      </c>
      <c r="G955" s="4" t="s">
        <v>51</v>
      </c>
      <c r="H955" s="4"/>
      <c r="I955" s="4"/>
      <c r="J955" s="4" t="s">
        <v>52</v>
      </c>
      <c r="K955" s="4" t="s">
        <v>322</v>
      </c>
      <c r="L955" s="4" t="s">
        <v>323</v>
      </c>
      <c r="M955" s="4" t="s">
        <v>324</v>
      </c>
      <c r="N955" s="4" t="s">
        <v>36</v>
      </c>
      <c r="O955" s="4">
        <v>1</v>
      </c>
      <c r="P955" s="4" t="s">
        <v>56</v>
      </c>
      <c r="Q955" s="4">
        <v>23.98</v>
      </c>
      <c r="R955" s="4"/>
      <c r="S955" s="4"/>
      <c r="T955" s="4"/>
      <c r="U955" s="4"/>
      <c r="V955" s="4"/>
      <c r="W955" s="4"/>
      <c r="X955" s="4"/>
      <c r="Y955" s="4" t="s">
        <v>4772</v>
      </c>
      <c r="Z955" s="4" t="s">
        <v>490</v>
      </c>
      <c r="AA955" s="4">
        <v>7407</v>
      </c>
      <c r="AB955" s="4" t="s">
        <v>59</v>
      </c>
      <c r="AC955" s="4"/>
      <c r="AD955" s="4" t="b">
        <v>0</v>
      </c>
      <c r="AE955" s="4"/>
      <c r="AF955" s="4"/>
      <c r="AG955" s="12">
        <f t="shared" si="14"/>
        <v>43260</v>
      </c>
    </row>
    <row r="956" s="10" customFormat="1" spans="1:33">
      <c r="A956" s="4" t="s">
        <v>4773</v>
      </c>
      <c r="B956" s="4" t="s">
        <v>4773</v>
      </c>
      <c r="C956" s="4" t="s">
        <v>4774</v>
      </c>
      <c r="D956" s="4" t="s">
        <v>4775</v>
      </c>
      <c r="E956" s="4" t="s">
        <v>36</v>
      </c>
      <c r="F956" s="4" t="s">
        <v>37</v>
      </c>
      <c r="G956" s="4" t="s">
        <v>51</v>
      </c>
      <c r="H956" s="4"/>
      <c r="I956" s="4"/>
      <c r="J956" s="4" t="s">
        <v>52</v>
      </c>
      <c r="K956" s="4" t="s">
        <v>97</v>
      </c>
      <c r="L956" s="4" t="s">
        <v>98</v>
      </c>
      <c r="M956" s="4" t="s">
        <v>99</v>
      </c>
      <c r="N956" s="4" t="s">
        <v>36</v>
      </c>
      <c r="O956" s="4">
        <v>1</v>
      </c>
      <c r="P956" s="4" t="s">
        <v>56</v>
      </c>
      <c r="Q956" s="4">
        <v>23.98</v>
      </c>
      <c r="R956" s="4"/>
      <c r="S956" s="4"/>
      <c r="T956" s="4"/>
      <c r="U956" s="4"/>
      <c r="V956" s="4"/>
      <c r="W956" s="4"/>
      <c r="X956" s="4"/>
      <c r="Y956" s="4" t="s">
        <v>4575</v>
      </c>
      <c r="Z956" s="4" t="s">
        <v>3227</v>
      </c>
      <c r="AA956" s="4">
        <v>33166</v>
      </c>
      <c r="AB956" s="4" t="s">
        <v>59</v>
      </c>
      <c r="AC956" s="4"/>
      <c r="AD956" s="4" t="b">
        <v>0</v>
      </c>
      <c r="AE956" s="4"/>
      <c r="AF956" s="4"/>
      <c r="AG956" s="12">
        <f t="shared" si="14"/>
        <v>43260</v>
      </c>
    </row>
    <row r="957" s="10" customFormat="1" spans="1:33">
      <c r="A957" s="4" t="s">
        <v>4776</v>
      </c>
      <c r="B957" s="4" t="s">
        <v>4776</v>
      </c>
      <c r="C957" s="4" t="s">
        <v>4777</v>
      </c>
      <c r="D957" s="4" t="s">
        <v>4778</v>
      </c>
      <c r="E957" s="4" t="s">
        <v>36</v>
      </c>
      <c r="F957" s="4" t="s">
        <v>37</v>
      </c>
      <c r="G957" s="4" t="s">
        <v>51</v>
      </c>
      <c r="H957" s="4"/>
      <c r="I957" s="4"/>
      <c r="J957" s="4" t="s">
        <v>52</v>
      </c>
      <c r="K957" s="4" t="s">
        <v>348</v>
      </c>
      <c r="L957" s="4" t="s">
        <v>349</v>
      </c>
      <c r="M957" s="4" t="s">
        <v>350</v>
      </c>
      <c r="N957" s="4" t="s">
        <v>36</v>
      </c>
      <c r="O957" s="4">
        <v>1</v>
      </c>
      <c r="P957" s="4" t="s">
        <v>56</v>
      </c>
      <c r="Q957" s="4">
        <v>23.98</v>
      </c>
      <c r="R957" s="4"/>
      <c r="S957" s="4"/>
      <c r="T957" s="4"/>
      <c r="U957" s="4"/>
      <c r="V957" s="4"/>
      <c r="W957" s="4"/>
      <c r="X957" s="4"/>
      <c r="Y957" s="4" t="s">
        <v>4779</v>
      </c>
      <c r="Z957" s="4" t="s">
        <v>233</v>
      </c>
      <c r="AA957" s="4" t="s">
        <v>4780</v>
      </c>
      <c r="AB957" s="4" t="s">
        <v>59</v>
      </c>
      <c r="AC957" s="4"/>
      <c r="AD957" s="4" t="b">
        <v>0</v>
      </c>
      <c r="AE957" s="4"/>
      <c r="AF957" s="4"/>
      <c r="AG957" s="12">
        <f t="shared" si="14"/>
        <v>43260</v>
      </c>
    </row>
    <row r="958" s="10" customFormat="1" spans="1:33">
      <c r="A958" s="4" t="s">
        <v>4776</v>
      </c>
      <c r="B958" s="4" t="s">
        <v>4776</v>
      </c>
      <c r="C958" s="4" t="s">
        <v>4777</v>
      </c>
      <c r="D958" s="4" t="s">
        <v>4778</v>
      </c>
      <c r="E958" s="4" t="s">
        <v>36</v>
      </c>
      <c r="F958" s="4" t="s">
        <v>37</v>
      </c>
      <c r="G958" s="4" t="s">
        <v>51</v>
      </c>
      <c r="H958" s="4"/>
      <c r="I958" s="4"/>
      <c r="J958" s="4" t="s">
        <v>52</v>
      </c>
      <c r="K958" s="4" t="s">
        <v>986</v>
      </c>
      <c r="L958" s="4" t="s">
        <v>987</v>
      </c>
      <c r="M958" s="4" t="s">
        <v>988</v>
      </c>
      <c r="N958" s="4" t="s">
        <v>36</v>
      </c>
      <c r="O958" s="4">
        <v>1</v>
      </c>
      <c r="P958" s="4" t="s">
        <v>56</v>
      </c>
      <c r="Q958" s="4">
        <v>23.98</v>
      </c>
      <c r="R958" s="4"/>
      <c r="S958" s="4"/>
      <c r="T958" s="4"/>
      <c r="U958" s="4"/>
      <c r="V958" s="4"/>
      <c r="W958" s="4"/>
      <c r="X958" s="4"/>
      <c r="Y958" s="4" t="s">
        <v>4779</v>
      </c>
      <c r="Z958" s="4" t="s">
        <v>233</v>
      </c>
      <c r="AA958" s="4" t="s">
        <v>4780</v>
      </c>
      <c r="AB958" s="4" t="s">
        <v>59</v>
      </c>
      <c r="AC958" s="4"/>
      <c r="AD958" s="4" t="b">
        <v>0</v>
      </c>
      <c r="AE958" s="4"/>
      <c r="AF958" s="4"/>
      <c r="AG958" s="12">
        <f t="shared" si="14"/>
        <v>43260</v>
      </c>
    </row>
    <row r="959" s="10" customFormat="1" spans="1:33">
      <c r="A959" s="4" t="s">
        <v>4781</v>
      </c>
      <c r="B959" s="4" t="s">
        <v>4781</v>
      </c>
      <c r="C959" s="4" t="s">
        <v>4782</v>
      </c>
      <c r="D959" s="4" t="s">
        <v>4783</v>
      </c>
      <c r="E959" s="4" t="s">
        <v>36</v>
      </c>
      <c r="F959" s="4" t="s">
        <v>37</v>
      </c>
      <c r="G959" s="4" t="s">
        <v>51</v>
      </c>
      <c r="H959" s="4"/>
      <c r="I959" s="4"/>
      <c r="J959" s="4" t="s">
        <v>39</v>
      </c>
      <c r="K959" s="4" t="s">
        <v>4784</v>
      </c>
      <c r="L959" s="4" t="s">
        <v>4785</v>
      </c>
      <c r="M959" s="4" t="s">
        <v>4786</v>
      </c>
      <c r="N959" s="4" t="s">
        <v>36</v>
      </c>
      <c r="O959" s="4">
        <v>1</v>
      </c>
      <c r="P959" s="4" t="s">
        <v>56</v>
      </c>
      <c r="Q959" s="4">
        <v>23.98</v>
      </c>
      <c r="R959" s="4"/>
      <c r="S959" s="4">
        <v>0.6</v>
      </c>
      <c r="T959" s="4"/>
      <c r="U959" s="4"/>
      <c r="V959" s="4"/>
      <c r="W959" s="4"/>
      <c r="X959" s="4">
        <v>0.6</v>
      </c>
      <c r="Y959" s="4" t="s">
        <v>630</v>
      </c>
      <c r="Z959" s="4" t="s">
        <v>47</v>
      </c>
      <c r="AA959" s="4" t="s">
        <v>4787</v>
      </c>
      <c r="AB959" s="4" t="s">
        <v>59</v>
      </c>
      <c r="AC959" s="4"/>
      <c r="AD959" s="4" t="b">
        <v>0</v>
      </c>
      <c r="AE959" s="4"/>
      <c r="AF959" s="4"/>
      <c r="AG959" s="12">
        <f t="shared" si="14"/>
        <v>43260</v>
      </c>
    </row>
    <row r="960" s="10" customFormat="1" spans="1:33">
      <c r="A960" s="4" t="s">
        <v>4788</v>
      </c>
      <c r="B960" s="4" t="s">
        <v>4788</v>
      </c>
      <c r="C960" s="4" t="s">
        <v>4789</v>
      </c>
      <c r="D960" s="4" t="s">
        <v>4790</v>
      </c>
      <c r="E960" s="4" t="s">
        <v>36</v>
      </c>
      <c r="F960" s="4" t="s">
        <v>37</v>
      </c>
      <c r="G960" s="4" t="s">
        <v>51</v>
      </c>
      <c r="H960" s="4"/>
      <c r="I960" s="4"/>
      <c r="J960" s="4" t="s">
        <v>52</v>
      </c>
      <c r="K960" s="4" t="s">
        <v>4791</v>
      </c>
      <c r="L960" s="4" t="s">
        <v>4792</v>
      </c>
      <c r="M960" s="4" t="s">
        <v>4793</v>
      </c>
      <c r="N960" s="4" t="s">
        <v>36</v>
      </c>
      <c r="O960" s="4">
        <v>1</v>
      </c>
      <c r="P960" s="4" t="s">
        <v>56</v>
      </c>
      <c r="Q960" s="4">
        <v>23.98</v>
      </c>
      <c r="R960" s="4"/>
      <c r="S960" s="4"/>
      <c r="T960" s="4"/>
      <c r="U960" s="4"/>
      <c r="V960" s="4"/>
      <c r="W960" s="4"/>
      <c r="X960" s="4"/>
      <c r="Y960" s="4" t="s">
        <v>4794</v>
      </c>
      <c r="Z960" s="4" t="s">
        <v>47</v>
      </c>
      <c r="AA960" s="4" t="s">
        <v>4795</v>
      </c>
      <c r="AB960" s="4" t="s">
        <v>59</v>
      </c>
      <c r="AC960" s="4"/>
      <c r="AD960" s="4" t="b">
        <v>0</v>
      </c>
      <c r="AE960" s="4"/>
      <c r="AF960" s="4"/>
      <c r="AG960" s="12">
        <f t="shared" si="14"/>
        <v>43260</v>
      </c>
    </row>
    <row r="961" s="10" customFormat="1" spans="1:33">
      <c r="A961" s="4" t="s">
        <v>4788</v>
      </c>
      <c r="B961" s="4" t="s">
        <v>4788</v>
      </c>
      <c r="C961" s="4" t="s">
        <v>4789</v>
      </c>
      <c r="D961" s="4" t="s">
        <v>4790</v>
      </c>
      <c r="E961" s="4" t="s">
        <v>36</v>
      </c>
      <c r="F961" s="4" t="s">
        <v>37</v>
      </c>
      <c r="G961" s="4" t="s">
        <v>51</v>
      </c>
      <c r="H961" s="4"/>
      <c r="I961" s="4"/>
      <c r="J961" s="4" t="s">
        <v>52</v>
      </c>
      <c r="K961" s="4" t="s">
        <v>4796</v>
      </c>
      <c r="L961" s="4" t="s">
        <v>4797</v>
      </c>
      <c r="M961" s="4" t="s">
        <v>4798</v>
      </c>
      <c r="N961" s="4" t="s">
        <v>36</v>
      </c>
      <c r="O961" s="4">
        <v>1</v>
      </c>
      <c r="P961" s="4" t="s">
        <v>56</v>
      </c>
      <c r="Q961" s="4">
        <v>23.98</v>
      </c>
      <c r="R961" s="4"/>
      <c r="S961" s="4"/>
      <c r="T961" s="4"/>
      <c r="U961" s="4"/>
      <c r="V961" s="4"/>
      <c r="W961" s="4"/>
      <c r="X961" s="4"/>
      <c r="Y961" s="4" t="s">
        <v>4794</v>
      </c>
      <c r="Z961" s="4" t="s">
        <v>47</v>
      </c>
      <c r="AA961" s="4" t="s">
        <v>4795</v>
      </c>
      <c r="AB961" s="4" t="s">
        <v>59</v>
      </c>
      <c r="AC961" s="4"/>
      <c r="AD961" s="4" t="b">
        <v>0</v>
      </c>
      <c r="AE961" s="4"/>
      <c r="AF961" s="4"/>
      <c r="AG961" s="12">
        <f t="shared" si="14"/>
        <v>43260</v>
      </c>
    </row>
    <row r="962" s="10" customFormat="1" spans="1:33">
      <c r="A962" s="4" t="s">
        <v>4799</v>
      </c>
      <c r="B962" s="4" t="s">
        <v>4799</v>
      </c>
      <c r="C962" s="4" t="s">
        <v>4800</v>
      </c>
      <c r="D962" s="4" t="s">
        <v>4801</v>
      </c>
      <c r="E962" s="4" t="s">
        <v>36</v>
      </c>
      <c r="F962" s="4" t="s">
        <v>37</v>
      </c>
      <c r="G962" s="4" t="s">
        <v>51</v>
      </c>
      <c r="H962" s="4"/>
      <c r="I962" s="4"/>
      <c r="J962" s="4" t="s">
        <v>52</v>
      </c>
      <c r="K962" s="4" t="s">
        <v>4802</v>
      </c>
      <c r="L962" s="4" t="s">
        <v>4803</v>
      </c>
      <c r="M962" s="4" t="s">
        <v>4804</v>
      </c>
      <c r="N962" s="4" t="s">
        <v>36</v>
      </c>
      <c r="O962" s="4">
        <v>1</v>
      </c>
      <c r="P962" s="4" t="s">
        <v>56</v>
      </c>
      <c r="Q962" s="4">
        <v>23.98</v>
      </c>
      <c r="R962" s="4"/>
      <c r="S962" s="4"/>
      <c r="T962" s="4"/>
      <c r="U962" s="4"/>
      <c r="V962" s="4"/>
      <c r="W962" s="4"/>
      <c r="X962" s="4"/>
      <c r="Y962" s="4" t="s">
        <v>4805</v>
      </c>
      <c r="Z962" s="4" t="s">
        <v>77</v>
      </c>
      <c r="AA962" s="4" t="s">
        <v>4806</v>
      </c>
      <c r="AB962" s="4" t="s">
        <v>59</v>
      </c>
      <c r="AC962" s="4"/>
      <c r="AD962" s="4" t="b">
        <v>0</v>
      </c>
      <c r="AE962" s="4"/>
      <c r="AF962" s="4"/>
      <c r="AG962" s="12">
        <f t="shared" ref="AG962:AG1025" si="15">DATEVALUE(LEFT(C962,10))</f>
        <v>43260</v>
      </c>
    </row>
    <row r="963" s="10" customFormat="1" spans="1:33">
      <c r="A963" s="4" t="s">
        <v>4807</v>
      </c>
      <c r="B963" s="4" t="s">
        <v>4807</v>
      </c>
      <c r="C963" s="4" t="s">
        <v>4808</v>
      </c>
      <c r="D963" s="4" t="s">
        <v>3780</v>
      </c>
      <c r="E963" s="4" t="s">
        <v>36</v>
      </c>
      <c r="F963" s="4" t="s">
        <v>37</v>
      </c>
      <c r="G963" s="4" t="s">
        <v>51</v>
      </c>
      <c r="H963" s="4"/>
      <c r="I963" s="4"/>
      <c r="J963" s="4" t="s">
        <v>52</v>
      </c>
      <c r="K963" s="4" t="s">
        <v>4809</v>
      </c>
      <c r="L963" s="4" t="s">
        <v>4810</v>
      </c>
      <c r="M963" s="4" t="s">
        <v>4811</v>
      </c>
      <c r="N963" s="4" t="s">
        <v>36</v>
      </c>
      <c r="O963" s="4">
        <v>1</v>
      </c>
      <c r="P963" s="4" t="s">
        <v>56</v>
      </c>
      <c r="Q963" s="4">
        <v>23.98</v>
      </c>
      <c r="R963" s="4"/>
      <c r="S963" s="4"/>
      <c r="T963" s="4"/>
      <c r="U963" s="4"/>
      <c r="V963" s="4"/>
      <c r="W963" s="4"/>
      <c r="X963" s="4"/>
      <c r="Y963" s="4" t="s">
        <v>4805</v>
      </c>
      <c r="Z963" s="4" t="s">
        <v>77</v>
      </c>
      <c r="AA963" s="4" t="s">
        <v>4806</v>
      </c>
      <c r="AB963" s="4" t="s">
        <v>59</v>
      </c>
      <c r="AC963" s="4"/>
      <c r="AD963" s="4" t="b">
        <v>0</v>
      </c>
      <c r="AE963" s="4"/>
      <c r="AF963" s="4"/>
      <c r="AG963" s="12">
        <f t="shared" si="15"/>
        <v>43260</v>
      </c>
    </row>
    <row r="964" s="10" customFormat="1" spans="1:33">
      <c r="A964" s="4" t="s">
        <v>4812</v>
      </c>
      <c r="B964" s="4" t="s">
        <v>4812</v>
      </c>
      <c r="C964" s="4" t="s">
        <v>4813</v>
      </c>
      <c r="D964" s="4" t="s">
        <v>4814</v>
      </c>
      <c r="E964" s="4" t="s">
        <v>36</v>
      </c>
      <c r="F964" s="4" t="s">
        <v>37</v>
      </c>
      <c r="G964" s="4" t="s">
        <v>51</v>
      </c>
      <c r="H964" s="4"/>
      <c r="I964" s="4"/>
      <c r="J964" s="4" t="s">
        <v>52</v>
      </c>
      <c r="K964" s="4" t="s">
        <v>4815</v>
      </c>
      <c r="L964" s="4" t="s">
        <v>4816</v>
      </c>
      <c r="M964" s="4" t="s">
        <v>4817</v>
      </c>
      <c r="N964" s="4" t="s">
        <v>36</v>
      </c>
      <c r="O964" s="4">
        <v>1</v>
      </c>
      <c r="P964" s="4" t="s">
        <v>56</v>
      </c>
      <c r="Q964" s="4">
        <v>23.98</v>
      </c>
      <c r="R964" s="4"/>
      <c r="S964" s="4"/>
      <c r="T964" s="4"/>
      <c r="U964" s="4"/>
      <c r="V964" s="4"/>
      <c r="W964" s="4"/>
      <c r="X964" s="4"/>
      <c r="Y964" s="4" t="s">
        <v>4818</v>
      </c>
      <c r="Z964" s="4" t="s">
        <v>47</v>
      </c>
      <c r="AA964" s="4" t="s">
        <v>4819</v>
      </c>
      <c r="AB964" s="4" t="s">
        <v>59</v>
      </c>
      <c r="AC964" s="4"/>
      <c r="AD964" s="4" t="b">
        <v>1</v>
      </c>
      <c r="AE964" s="4"/>
      <c r="AF964" s="4"/>
      <c r="AG964" s="12">
        <f t="shared" si="15"/>
        <v>43260</v>
      </c>
    </row>
    <row r="965" s="10" customFormat="1" spans="1:33">
      <c r="A965" s="4" t="s">
        <v>4812</v>
      </c>
      <c r="B965" s="4" t="s">
        <v>4812</v>
      </c>
      <c r="C965" s="4" t="s">
        <v>4813</v>
      </c>
      <c r="D965" s="4" t="s">
        <v>4814</v>
      </c>
      <c r="E965" s="4" t="s">
        <v>36</v>
      </c>
      <c r="F965" s="4" t="s">
        <v>37</v>
      </c>
      <c r="G965" s="4" t="s">
        <v>51</v>
      </c>
      <c r="H965" s="4"/>
      <c r="I965" s="4"/>
      <c r="J965" s="4" t="s">
        <v>52</v>
      </c>
      <c r="K965" s="4" t="s">
        <v>4796</v>
      </c>
      <c r="L965" s="4" t="s">
        <v>4797</v>
      </c>
      <c r="M965" s="4" t="s">
        <v>4798</v>
      </c>
      <c r="N965" s="4" t="s">
        <v>36</v>
      </c>
      <c r="O965" s="4">
        <v>1</v>
      </c>
      <c r="P965" s="4" t="s">
        <v>56</v>
      </c>
      <c r="Q965" s="4">
        <v>20.98</v>
      </c>
      <c r="R965" s="4"/>
      <c r="S965" s="4"/>
      <c r="T965" s="4"/>
      <c r="U965" s="4"/>
      <c r="V965" s="4"/>
      <c r="W965" s="4"/>
      <c r="X965" s="4"/>
      <c r="Y965" s="4" t="s">
        <v>4818</v>
      </c>
      <c r="Z965" s="4" t="s">
        <v>47</v>
      </c>
      <c r="AA965" s="4" t="s">
        <v>4819</v>
      </c>
      <c r="AB965" s="4" t="s">
        <v>59</v>
      </c>
      <c r="AC965" s="4"/>
      <c r="AD965" s="4" t="b">
        <v>1</v>
      </c>
      <c r="AE965" s="4"/>
      <c r="AF965" s="4" t="s">
        <v>118</v>
      </c>
      <c r="AG965" s="12">
        <f t="shared" si="15"/>
        <v>43260</v>
      </c>
    </row>
    <row r="966" s="10" customFormat="1" spans="1:33">
      <c r="A966" s="4" t="s">
        <v>4820</v>
      </c>
      <c r="B966" s="4" t="s">
        <v>4820</v>
      </c>
      <c r="C966" s="4" t="s">
        <v>4821</v>
      </c>
      <c r="D966" s="4" t="s">
        <v>4822</v>
      </c>
      <c r="E966" s="4" t="s">
        <v>36</v>
      </c>
      <c r="F966" s="4" t="s">
        <v>37</v>
      </c>
      <c r="G966" s="4" t="s">
        <v>51</v>
      </c>
      <c r="H966" s="4"/>
      <c r="I966" s="4"/>
      <c r="J966" s="4" t="s">
        <v>52</v>
      </c>
      <c r="K966" s="4" t="s">
        <v>122</v>
      </c>
      <c r="L966" s="4" t="s">
        <v>123</v>
      </c>
      <c r="M966" s="4" t="s">
        <v>124</v>
      </c>
      <c r="N966" s="4" t="s">
        <v>36</v>
      </c>
      <c r="O966" s="4">
        <v>1</v>
      </c>
      <c r="P966" s="4" t="s">
        <v>56</v>
      </c>
      <c r="Q966" s="4">
        <v>22.98</v>
      </c>
      <c r="R966" s="4"/>
      <c r="S966" s="4"/>
      <c r="T966" s="4"/>
      <c r="U966" s="4"/>
      <c r="V966" s="4"/>
      <c r="W966" s="4"/>
      <c r="X966" s="4"/>
      <c r="Y966" s="4" t="s">
        <v>4823</v>
      </c>
      <c r="Z966" s="4" t="s">
        <v>47</v>
      </c>
      <c r="AA966" s="4">
        <v>92277</v>
      </c>
      <c r="AB966" s="4" t="s">
        <v>59</v>
      </c>
      <c r="AC966" s="4"/>
      <c r="AD966" s="4" t="b">
        <v>0</v>
      </c>
      <c r="AE966" s="4"/>
      <c r="AF966" s="4"/>
      <c r="AG966" s="12">
        <f t="shared" si="15"/>
        <v>43260</v>
      </c>
    </row>
    <row r="967" s="10" customFormat="1" spans="1:33">
      <c r="A967" s="4" t="s">
        <v>4824</v>
      </c>
      <c r="B967" s="4" t="s">
        <v>4824</v>
      </c>
      <c r="C967" s="4" t="s">
        <v>4825</v>
      </c>
      <c r="D967" s="4" t="s">
        <v>4826</v>
      </c>
      <c r="E967" s="4" t="s">
        <v>36</v>
      </c>
      <c r="F967" s="4" t="s">
        <v>37</v>
      </c>
      <c r="G967" s="4" t="s">
        <v>51</v>
      </c>
      <c r="H967" s="4"/>
      <c r="I967" s="4"/>
      <c r="J967" s="4" t="s">
        <v>52</v>
      </c>
      <c r="K967" s="4" t="s">
        <v>763</v>
      </c>
      <c r="L967" s="4" t="s">
        <v>764</v>
      </c>
      <c r="M967" s="4" t="s">
        <v>765</v>
      </c>
      <c r="N967" s="4" t="s">
        <v>36</v>
      </c>
      <c r="O967" s="4">
        <v>1</v>
      </c>
      <c r="P967" s="4" t="s">
        <v>56</v>
      </c>
      <c r="Q967" s="4">
        <v>23.98</v>
      </c>
      <c r="R967" s="4"/>
      <c r="S967" s="4"/>
      <c r="T967" s="4"/>
      <c r="U967" s="4"/>
      <c r="V967" s="4"/>
      <c r="W967" s="4"/>
      <c r="X967" s="4"/>
      <c r="Y967" s="4" t="s">
        <v>4827</v>
      </c>
      <c r="Z967" s="4" t="s">
        <v>171</v>
      </c>
      <c r="AA967" s="4">
        <v>45102</v>
      </c>
      <c r="AB967" s="4" t="s">
        <v>59</v>
      </c>
      <c r="AC967" s="4"/>
      <c r="AD967" s="4" t="b">
        <v>0</v>
      </c>
      <c r="AE967" s="4"/>
      <c r="AF967" s="4"/>
      <c r="AG967" s="12">
        <f t="shared" si="15"/>
        <v>43260</v>
      </c>
    </row>
    <row r="968" s="10" customFormat="1" spans="1:33">
      <c r="A968" s="4" t="s">
        <v>4828</v>
      </c>
      <c r="B968" s="4" t="s">
        <v>4828</v>
      </c>
      <c r="C968" s="4" t="s">
        <v>4829</v>
      </c>
      <c r="D968" s="4" t="s">
        <v>4830</v>
      </c>
      <c r="E968" s="4" t="s">
        <v>36</v>
      </c>
      <c r="F968" s="4" t="s">
        <v>37</v>
      </c>
      <c r="G968" s="4" t="s">
        <v>51</v>
      </c>
      <c r="H968" s="4"/>
      <c r="I968" s="4"/>
      <c r="J968" s="4" t="s">
        <v>52</v>
      </c>
      <c r="K968" s="4" t="s">
        <v>130</v>
      </c>
      <c r="L968" s="4" t="s">
        <v>131</v>
      </c>
      <c r="M968" s="4" t="s">
        <v>132</v>
      </c>
      <c r="N968" s="4" t="s">
        <v>36</v>
      </c>
      <c r="O968" s="4">
        <v>1</v>
      </c>
      <c r="P968" s="4" t="s">
        <v>56</v>
      </c>
      <c r="Q968" s="4">
        <v>22.98</v>
      </c>
      <c r="R968" s="4"/>
      <c r="S968" s="4"/>
      <c r="T968" s="4"/>
      <c r="U968" s="4"/>
      <c r="V968" s="4"/>
      <c r="W968" s="4"/>
      <c r="X968" s="4"/>
      <c r="Y968" s="4" t="s">
        <v>4831</v>
      </c>
      <c r="Z968" s="4" t="s">
        <v>250</v>
      </c>
      <c r="AA968" s="4">
        <v>62025</v>
      </c>
      <c r="AB968" s="4" t="s">
        <v>59</v>
      </c>
      <c r="AC968" s="4"/>
      <c r="AD968" s="4" t="b">
        <v>0</v>
      </c>
      <c r="AE968" s="4"/>
      <c r="AF968" s="4"/>
      <c r="AG968" s="12">
        <f t="shared" si="15"/>
        <v>43260</v>
      </c>
    </row>
    <row r="969" s="10" customFormat="1" spans="1:33">
      <c r="A969" s="4" t="s">
        <v>4832</v>
      </c>
      <c r="B969" s="4" t="s">
        <v>4832</v>
      </c>
      <c r="C969" s="4" t="s">
        <v>4833</v>
      </c>
      <c r="D969" s="4" t="s">
        <v>4834</v>
      </c>
      <c r="E969" s="4" t="s">
        <v>36</v>
      </c>
      <c r="F969" s="4" t="s">
        <v>37</v>
      </c>
      <c r="G969" s="4" t="s">
        <v>51</v>
      </c>
      <c r="H969" s="4"/>
      <c r="I969" s="4"/>
      <c r="J969" s="4" t="s">
        <v>157</v>
      </c>
      <c r="K969" s="4" t="s">
        <v>1090</v>
      </c>
      <c r="L969" s="4" t="s">
        <v>1091</v>
      </c>
      <c r="M969" s="4" t="s">
        <v>1092</v>
      </c>
      <c r="N969" s="4" t="s">
        <v>36</v>
      </c>
      <c r="O969" s="4">
        <v>1</v>
      </c>
      <c r="P969" s="4" t="s">
        <v>56</v>
      </c>
      <c r="Q969" s="4">
        <v>22.98</v>
      </c>
      <c r="R969" s="4"/>
      <c r="S969" s="4">
        <v>3.49</v>
      </c>
      <c r="T969" s="4"/>
      <c r="U969" s="4"/>
      <c r="V969" s="4"/>
      <c r="W969" s="4"/>
      <c r="X969" s="4">
        <v>3.49</v>
      </c>
      <c r="Y969" s="4" t="s">
        <v>4835</v>
      </c>
      <c r="Z969" s="4" t="s">
        <v>4836</v>
      </c>
      <c r="AA969" s="4" t="s">
        <v>4837</v>
      </c>
      <c r="AB969" s="4" t="s">
        <v>59</v>
      </c>
      <c r="AC969" s="4" t="s">
        <v>259</v>
      </c>
      <c r="AD969" s="4" t="b">
        <v>0</v>
      </c>
      <c r="AE969" s="4"/>
      <c r="AF969" s="4"/>
      <c r="AG969" s="12">
        <f t="shared" si="15"/>
        <v>43260</v>
      </c>
    </row>
    <row r="970" s="10" customFormat="1" spans="1:33">
      <c r="A970" s="4" t="s">
        <v>4838</v>
      </c>
      <c r="B970" s="4" t="s">
        <v>4838</v>
      </c>
      <c r="C970" s="4" t="s">
        <v>4839</v>
      </c>
      <c r="D970" s="4" t="s">
        <v>4840</v>
      </c>
      <c r="E970" s="4" t="s">
        <v>36</v>
      </c>
      <c r="F970" s="4" t="s">
        <v>37</v>
      </c>
      <c r="G970" s="4" t="s">
        <v>51</v>
      </c>
      <c r="H970" s="4"/>
      <c r="I970" s="4"/>
      <c r="J970" s="4" t="s">
        <v>52</v>
      </c>
      <c r="K970" s="4" t="s">
        <v>167</v>
      </c>
      <c r="L970" s="4" t="s">
        <v>3430</v>
      </c>
      <c r="M970" s="4" t="s">
        <v>3431</v>
      </c>
      <c r="N970" s="4" t="s">
        <v>36</v>
      </c>
      <c r="O970" s="4">
        <v>1</v>
      </c>
      <c r="P970" s="4" t="s">
        <v>56</v>
      </c>
      <c r="Q970" s="4">
        <v>22.98</v>
      </c>
      <c r="R970" s="4"/>
      <c r="S970" s="4"/>
      <c r="T970" s="4"/>
      <c r="U970" s="4"/>
      <c r="V970" s="4"/>
      <c r="W970" s="4"/>
      <c r="X970" s="4"/>
      <c r="Y970" s="4" t="s">
        <v>4841</v>
      </c>
      <c r="Z970" s="4" t="s">
        <v>152</v>
      </c>
      <c r="AA970" s="4" t="s">
        <v>4842</v>
      </c>
      <c r="AB970" s="4" t="s">
        <v>59</v>
      </c>
      <c r="AC970" s="4"/>
      <c r="AD970" s="4" t="b">
        <v>0</v>
      </c>
      <c r="AE970" s="4"/>
      <c r="AF970" s="4"/>
      <c r="AG970" s="12">
        <f t="shared" si="15"/>
        <v>43260</v>
      </c>
    </row>
    <row r="971" s="10" customFormat="1" spans="1:33">
      <c r="A971" s="4" t="s">
        <v>4843</v>
      </c>
      <c r="B971" s="4" t="s">
        <v>4843</v>
      </c>
      <c r="C971" s="4" t="s">
        <v>4844</v>
      </c>
      <c r="D971" s="4" t="s">
        <v>4845</v>
      </c>
      <c r="E971" s="4" t="s">
        <v>36</v>
      </c>
      <c r="F971" s="4" t="s">
        <v>37</v>
      </c>
      <c r="G971" s="4" t="s">
        <v>51</v>
      </c>
      <c r="H971" s="4"/>
      <c r="I971" s="4"/>
      <c r="J971" s="4" t="s">
        <v>52</v>
      </c>
      <c r="K971" s="4" t="s">
        <v>1344</v>
      </c>
      <c r="L971" s="4" t="s">
        <v>1345</v>
      </c>
      <c r="M971" s="4" t="s">
        <v>1346</v>
      </c>
      <c r="N971" s="4" t="s">
        <v>36</v>
      </c>
      <c r="O971" s="4">
        <v>1</v>
      </c>
      <c r="P971" s="4" t="s">
        <v>56</v>
      </c>
      <c r="Q971" s="4">
        <v>22.98</v>
      </c>
      <c r="R971" s="4"/>
      <c r="S971" s="4"/>
      <c r="T971" s="4"/>
      <c r="U971" s="4"/>
      <c r="V971" s="4"/>
      <c r="W971" s="4"/>
      <c r="X971" s="4"/>
      <c r="Y971" s="4" t="s">
        <v>4846</v>
      </c>
      <c r="Z971" s="4" t="s">
        <v>1867</v>
      </c>
      <c r="AA971" s="4" t="s">
        <v>4847</v>
      </c>
      <c r="AB971" s="4" t="s">
        <v>59</v>
      </c>
      <c r="AC971" s="4"/>
      <c r="AD971" s="4" t="b">
        <v>0</v>
      </c>
      <c r="AE971" s="4"/>
      <c r="AF971" s="4"/>
      <c r="AG971" s="12">
        <f t="shared" si="15"/>
        <v>43260</v>
      </c>
    </row>
    <row r="972" s="10" customFormat="1" spans="1:33">
      <c r="A972" s="4" t="s">
        <v>4848</v>
      </c>
      <c r="B972" s="4" t="s">
        <v>4848</v>
      </c>
      <c r="C972" s="4" t="s">
        <v>4849</v>
      </c>
      <c r="D972" s="4" t="s">
        <v>4850</v>
      </c>
      <c r="E972" s="4" t="s">
        <v>36</v>
      </c>
      <c r="F972" s="4" t="s">
        <v>37</v>
      </c>
      <c r="G972" s="4" t="s">
        <v>51</v>
      </c>
      <c r="H972" s="4"/>
      <c r="I972" s="4"/>
      <c r="J972" s="4" t="s">
        <v>157</v>
      </c>
      <c r="K972" s="4" t="s">
        <v>4851</v>
      </c>
      <c r="L972" s="4" t="s">
        <v>4852</v>
      </c>
      <c r="M972" s="4" t="s">
        <v>4853</v>
      </c>
      <c r="N972" s="4" t="s">
        <v>36</v>
      </c>
      <c r="O972" s="4">
        <v>1</v>
      </c>
      <c r="P972" s="4" t="s">
        <v>56</v>
      </c>
      <c r="Q972" s="4">
        <v>22.98</v>
      </c>
      <c r="R972" s="4"/>
      <c r="S972" s="4">
        <v>3.03</v>
      </c>
      <c r="T972" s="4"/>
      <c r="U972" s="4"/>
      <c r="V972" s="4"/>
      <c r="W972" s="4"/>
      <c r="X972" s="4">
        <v>3.03</v>
      </c>
      <c r="Y972" s="4" t="s">
        <v>1046</v>
      </c>
      <c r="Z972" s="4" t="s">
        <v>143</v>
      </c>
      <c r="AA972" s="4" t="s">
        <v>4854</v>
      </c>
      <c r="AB972" s="4" t="s">
        <v>59</v>
      </c>
      <c r="AC972" s="4" t="s">
        <v>259</v>
      </c>
      <c r="AD972" s="4" t="b">
        <v>0</v>
      </c>
      <c r="AE972" s="4"/>
      <c r="AF972" s="4"/>
      <c r="AG972" s="12">
        <f t="shared" si="15"/>
        <v>43260</v>
      </c>
    </row>
    <row r="973" s="10" customFormat="1" spans="1:33">
      <c r="A973" s="4" t="s">
        <v>4855</v>
      </c>
      <c r="B973" s="4" t="s">
        <v>4855</v>
      </c>
      <c r="C973" s="4" t="s">
        <v>4856</v>
      </c>
      <c r="D973" s="4" t="s">
        <v>4857</v>
      </c>
      <c r="E973" s="4" t="s">
        <v>75</v>
      </c>
      <c r="F973" s="4" t="s">
        <v>37</v>
      </c>
      <c r="G973" s="4" t="s">
        <v>51</v>
      </c>
      <c r="H973" s="4"/>
      <c r="I973" s="4"/>
      <c r="J973" s="4" t="s">
        <v>52</v>
      </c>
      <c r="K973" s="4" t="s">
        <v>1531</v>
      </c>
      <c r="L973" s="4" t="s">
        <v>1532</v>
      </c>
      <c r="M973" s="4" t="s">
        <v>1533</v>
      </c>
      <c r="N973" s="4" t="s">
        <v>852</v>
      </c>
      <c r="O973" s="4">
        <v>1</v>
      </c>
      <c r="P973" s="4" t="s">
        <v>56</v>
      </c>
      <c r="Q973" s="4">
        <v>22.98</v>
      </c>
      <c r="R973" s="4"/>
      <c r="S973" s="4"/>
      <c r="T973" s="4"/>
      <c r="U973" s="4"/>
      <c r="V973" s="4"/>
      <c r="W973" s="4"/>
      <c r="X973" s="4"/>
      <c r="Y973" s="4" t="s">
        <v>2238</v>
      </c>
      <c r="Z973" s="4" t="s">
        <v>290</v>
      </c>
      <c r="AA973" s="4" t="s">
        <v>2239</v>
      </c>
      <c r="AB973" s="4" t="s">
        <v>59</v>
      </c>
      <c r="AC973" s="4"/>
      <c r="AD973" s="4" t="b">
        <v>0</v>
      </c>
      <c r="AE973" s="4"/>
      <c r="AF973" s="4"/>
      <c r="AG973" s="12">
        <f t="shared" si="15"/>
        <v>43260</v>
      </c>
    </row>
    <row r="974" s="10" customFormat="1" spans="1:33">
      <c r="A974" s="4" t="s">
        <v>4858</v>
      </c>
      <c r="B974" s="4" t="s">
        <v>4858</v>
      </c>
      <c r="C974" s="4" t="s">
        <v>4859</v>
      </c>
      <c r="D974" s="4" t="s">
        <v>4860</v>
      </c>
      <c r="E974" s="4" t="s">
        <v>36</v>
      </c>
      <c r="F974" s="4" t="s">
        <v>37</v>
      </c>
      <c r="G974" s="4" t="s">
        <v>51</v>
      </c>
      <c r="H974" s="4"/>
      <c r="I974" s="4"/>
      <c r="J974" s="4" t="s">
        <v>52</v>
      </c>
      <c r="K974" s="4" t="s">
        <v>4861</v>
      </c>
      <c r="L974" s="4" t="s">
        <v>4862</v>
      </c>
      <c r="M974" s="4" t="s">
        <v>4863</v>
      </c>
      <c r="N974" s="4" t="s">
        <v>36</v>
      </c>
      <c r="O974" s="4">
        <v>1</v>
      </c>
      <c r="P974" s="4" t="s">
        <v>56</v>
      </c>
      <c r="Q974" s="4">
        <v>18.98</v>
      </c>
      <c r="R974" s="4"/>
      <c r="S974" s="4"/>
      <c r="T974" s="4"/>
      <c r="U974" s="4"/>
      <c r="V974" s="4"/>
      <c r="W974" s="4"/>
      <c r="X974" s="4"/>
      <c r="Y974" s="4" t="s">
        <v>2238</v>
      </c>
      <c r="Z974" s="4" t="s">
        <v>290</v>
      </c>
      <c r="AA974" s="4" t="s">
        <v>2239</v>
      </c>
      <c r="AB974" s="4" t="s">
        <v>59</v>
      </c>
      <c r="AC974" s="4"/>
      <c r="AD974" s="4" t="b">
        <v>0</v>
      </c>
      <c r="AE974" s="4"/>
      <c r="AF974" s="4"/>
      <c r="AG974" s="12">
        <f t="shared" si="15"/>
        <v>43260</v>
      </c>
    </row>
    <row r="975" s="10" customFormat="1" spans="1:33">
      <c r="A975" s="4" t="s">
        <v>4864</v>
      </c>
      <c r="B975" s="4" t="s">
        <v>4864</v>
      </c>
      <c r="C975" s="4" t="s">
        <v>4865</v>
      </c>
      <c r="D975" s="4" t="s">
        <v>4866</v>
      </c>
      <c r="E975" s="4" t="s">
        <v>36</v>
      </c>
      <c r="F975" s="4" t="s">
        <v>37</v>
      </c>
      <c r="G975" s="4" t="s">
        <v>51</v>
      </c>
      <c r="H975" s="4"/>
      <c r="I975" s="4"/>
      <c r="J975" s="4" t="s">
        <v>52</v>
      </c>
      <c r="K975" s="4" t="s">
        <v>4867</v>
      </c>
      <c r="L975" s="4" t="s">
        <v>4868</v>
      </c>
      <c r="M975" s="4" t="s">
        <v>4869</v>
      </c>
      <c r="N975" s="4" t="s">
        <v>36</v>
      </c>
      <c r="O975" s="4">
        <v>1</v>
      </c>
      <c r="P975" s="4" t="s">
        <v>56</v>
      </c>
      <c r="Q975" s="4">
        <v>22.98</v>
      </c>
      <c r="R975" s="4"/>
      <c r="S975" s="4"/>
      <c r="T975" s="4"/>
      <c r="U975" s="4"/>
      <c r="V975" s="4"/>
      <c r="W975" s="4"/>
      <c r="X975" s="4"/>
      <c r="Y975" s="4" t="s">
        <v>4870</v>
      </c>
      <c r="Z975" s="4" t="s">
        <v>47</v>
      </c>
      <c r="AA975" s="4" t="s">
        <v>4871</v>
      </c>
      <c r="AB975" s="4" t="s">
        <v>59</v>
      </c>
      <c r="AC975" s="4"/>
      <c r="AD975" s="4" t="b">
        <v>0</v>
      </c>
      <c r="AE975" s="4"/>
      <c r="AF975" s="4"/>
      <c r="AG975" s="12">
        <f t="shared" si="15"/>
        <v>43260</v>
      </c>
    </row>
    <row r="976" s="10" customFormat="1" spans="1:33">
      <c r="A976" s="4" t="s">
        <v>4872</v>
      </c>
      <c r="B976" s="4" t="s">
        <v>4872</v>
      </c>
      <c r="C976" s="4" t="s">
        <v>4873</v>
      </c>
      <c r="D976" s="4" t="s">
        <v>4874</v>
      </c>
      <c r="E976" s="4" t="s">
        <v>36</v>
      </c>
      <c r="F976" s="4" t="s">
        <v>37</v>
      </c>
      <c r="G976" s="4" t="s">
        <v>51</v>
      </c>
      <c r="H976" s="4"/>
      <c r="I976" s="4"/>
      <c r="J976" s="4" t="s">
        <v>52</v>
      </c>
      <c r="K976" s="4" t="s">
        <v>295</v>
      </c>
      <c r="L976" s="4" t="s">
        <v>296</v>
      </c>
      <c r="M976" s="4" t="s">
        <v>297</v>
      </c>
      <c r="N976" s="4" t="s">
        <v>36</v>
      </c>
      <c r="O976" s="4">
        <v>1</v>
      </c>
      <c r="P976" s="4" t="s">
        <v>56</v>
      </c>
      <c r="Q976" s="4">
        <v>23.98</v>
      </c>
      <c r="R976" s="4"/>
      <c r="S976" s="4"/>
      <c r="T976" s="4"/>
      <c r="U976" s="4"/>
      <c r="V976" s="4"/>
      <c r="W976" s="4"/>
      <c r="X976" s="4"/>
      <c r="Y976" s="4" t="s">
        <v>4875</v>
      </c>
      <c r="Z976" s="4" t="s">
        <v>490</v>
      </c>
      <c r="AA976" s="4">
        <v>8618</v>
      </c>
      <c r="AB976" s="4" t="s">
        <v>59</v>
      </c>
      <c r="AC976" s="4"/>
      <c r="AD976" s="4" t="b">
        <v>0</v>
      </c>
      <c r="AE976" s="4"/>
      <c r="AF976" s="4"/>
      <c r="AG976" s="12">
        <f t="shared" si="15"/>
        <v>43260</v>
      </c>
    </row>
    <row r="977" s="10" customFormat="1" spans="1:33">
      <c r="A977" s="4" t="s">
        <v>4876</v>
      </c>
      <c r="B977" s="4" t="s">
        <v>4876</v>
      </c>
      <c r="C977" s="4" t="s">
        <v>4877</v>
      </c>
      <c r="D977" s="4" t="s">
        <v>4878</v>
      </c>
      <c r="E977" s="4" t="s">
        <v>36</v>
      </c>
      <c r="F977" s="4" t="s">
        <v>37</v>
      </c>
      <c r="G977" s="4" t="s">
        <v>51</v>
      </c>
      <c r="H977" s="4"/>
      <c r="I977" s="4"/>
      <c r="J977" s="4" t="s">
        <v>52</v>
      </c>
      <c r="K977" s="4" t="s">
        <v>4879</v>
      </c>
      <c r="L977" s="4" t="s">
        <v>4880</v>
      </c>
      <c r="M977" s="4" t="s">
        <v>4881</v>
      </c>
      <c r="N977" s="4" t="s">
        <v>36</v>
      </c>
      <c r="O977" s="4">
        <v>1</v>
      </c>
      <c r="P977" s="4" t="s">
        <v>56</v>
      </c>
      <c r="Q977" s="4">
        <v>22.98</v>
      </c>
      <c r="R977" s="4">
        <v>1.98</v>
      </c>
      <c r="S977" s="4"/>
      <c r="T977" s="4"/>
      <c r="U977" s="4"/>
      <c r="V977" s="4"/>
      <c r="W977" s="4"/>
      <c r="X977" s="4"/>
      <c r="Y977" s="4" t="s">
        <v>2324</v>
      </c>
      <c r="Z977" s="4" t="s">
        <v>366</v>
      </c>
      <c r="AA977" s="4" t="s">
        <v>4882</v>
      </c>
      <c r="AB977" s="4" t="s">
        <v>59</v>
      </c>
      <c r="AC977" s="4"/>
      <c r="AD977" s="4" t="b">
        <v>0</v>
      </c>
      <c r="AE977" s="4"/>
      <c r="AF977" s="4"/>
      <c r="AG977" s="12">
        <f t="shared" si="15"/>
        <v>43260</v>
      </c>
    </row>
    <row r="978" s="10" customFormat="1" spans="1:33">
      <c r="A978" s="4" t="s">
        <v>4883</v>
      </c>
      <c r="B978" s="4" t="s">
        <v>4883</v>
      </c>
      <c r="C978" s="4" t="s">
        <v>4884</v>
      </c>
      <c r="D978" s="4" t="s">
        <v>4885</v>
      </c>
      <c r="E978" s="4" t="s">
        <v>36</v>
      </c>
      <c r="F978" s="4" t="s">
        <v>37</v>
      </c>
      <c r="G978" s="4" t="s">
        <v>51</v>
      </c>
      <c r="H978" s="4"/>
      <c r="I978" s="4"/>
      <c r="J978" s="4" t="s">
        <v>52</v>
      </c>
      <c r="K978" s="4" t="s">
        <v>2172</v>
      </c>
      <c r="L978" s="4" t="s">
        <v>2173</v>
      </c>
      <c r="M978" s="4" t="s">
        <v>2174</v>
      </c>
      <c r="N978" s="4" t="s">
        <v>36</v>
      </c>
      <c r="O978" s="4">
        <v>1</v>
      </c>
      <c r="P978" s="4" t="s">
        <v>56</v>
      </c>
      <c r="Q978" s="4">
        <v>24.98</v>
      </c>
      <c r="R978" s="4"/>
      <c r="S978" s="4"/>
      <c r="T978" s="4"/>
      <c r="U978" s="4"/>
      <c r="V978" s="4"/>
      <c r="W978" s="4"/>
      <c r="X978" s="4"/>
      <c r="Y978" s="4" t="s">
        <v>2886</v>
      </c>
      <c r="Z978" s="4" t="s">
        <v>290</v>
      </c>
      <c r="AA978" s="4" t="s">
        <v>2887</v>
      </c>
      <c r="AB978" s="4" t="s">
        <v>59</v>
      </c>
      <c r="AC978" s="4"/>
      <c r="AD978" s="4" t="b">
        <v>0</v>
      </c>
      <c r="AE978" s="4"/>
      <c r="AF978" s="4"/>
      <c r="AG978" s="12">
        <f t="shared" si="15"/>
        <v>43260</v>
      </c>
    </row>
    <row r="979" s="10" customFormat="1" spans="1:33">
      <c r="A979" s="4" t="s">
        <v>4886</v>
      </c>
      <c r="B979" s="4" t="s">
        <v>4886</v>
      </c>
      <c r="C979" s="4" t="s">
        <v>4887</v>
      </c>
      <c r="D979" s="4" t="s">
        <v>4888</v>
      </c>
      <c r="E979" s="4" t="s">
        <v>36</v>
      </c>
      <c r="F979" s="4" t="s">
        <v>37</v>
      </c>
      <c r="G979" s="4" t="s">
        <v>51</v>
      </c>
      <c r="H979" s="4"/>
      <c r="I979" s="4"/>
      <c r="J979" s="4" t="s">
        <v>52</v>
      </c>
      <c r="K979" s="4" t="s">
        <v>4204</v>
      </c>
      <c r="L979" s="4" t="s">
        <v>4205</v>
      </c>
      <c r="M979" s="4" t="s">
        <v>4206</v>
      </c>
      <c r="N979" s="4" t="s">
        <v>36</v>
      </c>
      <c r="O979" s="4">
        <v>1</v>
      </c>
      <c r="P979" s="4" t="s">
        <v>56</v>
      </c>
      <c r="Q979" s="4">
        <v>23.98</v>
      </c>
      <c r="R979" s="4"/>
      <c r="S979" s="4"/>
      <c r="T979" s="4"/>
      <c r="U979" s="4"/>
      <c r="V979" s="4"/>
      <c r="W979" s="4"/>
      <c r="X979" s="4"/>
      <c r="Y979" s="4" t="s">
        <v>4889</v>
      </c>
      <c r="Z979" s="4" t="s">
        <v>143</v>
      </c>
      <c r="AA979" s="4" t="s">
        <v>4890</v>
      </c>
      <c r="AB979" s="4" t="s">
        <v>59</v>
      </c>
      <c r="AC979" s="4"/>
      <c r="AD979" s="4" t="b">
        <v>0</v>
      </c>
      <c r="AE979" s="4"/>
      <c r="AF979" s="4"/>
      <c r="AG979" s="12">
        <f t="shared" si="15"/>
        <v>43260</v>
      </c>
    </row>
    <row r="980" s="10" customFormat="1" spans="1:33">
      <c r="A980" s="4" t="s">
        <v>4891</v>
      </c>
      <c r="B980" s="4" t="s">
        <v>4891</v>
      </c>
      <c r="C980" s="4" t="s">
        <v>4892</v>
      </c>
      <c r="D980" s="4" t="s">
        <v>4893</v>
      </c>
      <c r="E980" s="4" t="s">
        <v>36</v>
      </c>
      <c r="F980" s="4" t="s">
        <v>37</v>
      </c>
      <c r="G980" s="4" t="s">
        <v>51</v>
      </c>
      <c r="H980" s="4"/>
      <c r="I980" s="4"/>
      <c r="J980" s="4" t="s">
        <v>52</v>
      </c>
      <c r="K980" s="4" t="s">
        <v>4894</v>
      </c>
      <c r="L980" s="4" t="s">
        <v>4895</v>
      </c>
      <c r="M980" s="4" t="s">
        <v>4896</v>
      </c>
      <c r="N980" s="4" t="s">
        <v>36</v>
      </c>
      <c r="O980" s="4">
        <v>1</v>
      </c>
      <c r="P980" s="4" t="s">
        <v>56</v>
      </c>
      <c r="Q980" s="4">
        <v>24.98</v>
      </c>
      <c r="R980" s="4"/>
      <c r="S980" s="4"/>
      <c r="T980" s="4"/>
      <c r="U980" s="4"/>
      <c r="V980" s="4"/>
      <c r="W980" s="4"/>
      <c r="X980" s="4"/>
      <c r="Y980" s="4" t="s">
        <v>2596</v>
      </c>
      <c r="Z980" s="4" t="s">
        <v>47</v>
      </c>
      <c r="AA980" s="4" t="s">
        <v>4897</v>
      </c>
      <c r="AB980" s="4" t="s">
        <v>59</v>
      </c>
      <c r="AC980" s="4"/>
      <c r="AD980" s="4" t="b">
        <v>0</v>
      </c>
      <c r="AE980" s="4"/>
      <c r="AF980" s="4"/>
      <c r="AG980" s="12">
        <f t="shared" si="15"/>
        <v>43260</v>
      </c>
    </row>
    <row r="981" s="10" customFormat="1" spans="1:33">
      <c r="A981" s="4" t="s">
        <v>4898</v>
      </c>
      <c r="B981" s="4" t="s">
        <v>4898</v>
      </c>
      <c r="C981" s="4" t="s">
        <v>4899</v>
      </c>
      <c r="D981" s="4" t="s">
        <v>4900</v>
      </c>
      <c r="E981" s="4" t="s">
        <v>36</v>
      </c>
      <c r="F981" s="4" t="s">
        <v>37</v>
      </c>
      <c r="G981" s="4" t="s">
        <v>51</v>
      </c>
      <c r="H981" s="4"/>
      <c r="I981" s="4"/>
      <c r="J981" s="4" t="s">
        <v>157</v>
      </c>
      <c r="K981" s="4" t="s">
        <v>3556</v>
      </c>
      <c r="L981" s="4" t="s">
        <v>3557</v>
      </c>
      <c r="M981" s="4" t="s">
        <v>3558</v>
      </c>
      <c r="N981" s="4" t="s">
        <v>36</v>
      </c>
      <c r="O981" s="4">
        <v>1</v>
      </c>
      <c r="P981" s="4" t="s">
        <v>56</v>
      </c>
      <c r="Q981" s="4">
        <v>22.98</v>
      </c>
      <c r="R981" s="4"/>
      <c r="S981" s="4">
        <v>3.2</v>
      </c>
      <c r="T981" s="4"/>
      <c r="U981" s="4"/>
      <c r="V981" s="4"/>
      <c r="W981" s="4"/>
      <c r="X981" s="4"/>
      <c r="Y981" s="4" t="s">
        <v>4901</v>
      </c>
      <c r="Z981" s="4" t="s">
        <v>4477</v>
      </c>
      <c r="AA981" s="4" t="s">
        <v>4902</v>
      </c>
      <c r="AB981" s="4" t="s">
        <v>59</v>
      </c>
      <c r="AC981" s="4"/>
      <c r="AD981" s="4" t="b">
        <v>0</v>
      </c>
      <c r="AE981" s="4"/>
      <c r="AF981" s="4"/>
      <c r="AG981" s="12">
        <f t="shared" si="15"/>
        <v>43260</v>
      </c>
    </row>
    <row r="982" s="10" customFormat="1" spans="1:33">
      <c r="A982" s="4" t="s">
        <v>4903</v>
      </c>
      <c r="B982" s="4" t="s">
        <v>4903</v>
      </c>
      <c r="C982" s="4" t="s">
        <v>4904</v>
      </c>
      <c r="D982" s="4" t="s">
        <v>4905</v>
      </c>
      <c r="E982" s="4" t="s">
        <v>36</v>
      </c>
      <c r="F982" s="4" t="s">
        <v>37</v>
      </c>
      <c r="G982" s="4" t="s">
        <v>51</v>
      </c>
      <c r="H982" s="4"/>
      <c r="I982" s="4"/>
      <c r="J982" s="4" t="s">
        <v>52</v>
      </c>
      <c r="K982" s="4" t="s">
        <v>4906</v>
      </c>
      <c r="L982" s="4" t="s">
        <v>4907</v>
      </c>
      <c r="M982" s="4" t="s">
        <v>4908</v>
      </c>
      <c r="N982" s="4" t="s">
        <v>36</v>
      </c>
      <c r="O982" s="4">
        <v>1</v>
      </c>
      <c r="P982" s="4" t="s">
        <v>56</v>
      </c>
      <c r="Q982" s="4">
        <v>23.98</v>
      </c>
      <c r="R982" s="4"/>
      <c r="S982" s="4"/>
      <c r="T982" s="4"/>
      <c r="U982" s="4"/>
      <c r="V982" s="4"/>
      <c r="W982" s="4"/>
      <c r="X982" s="4"/>
      <c r="Y982" s="4" t="s">
        <v>241</v>
      </c>
      <c r="Z982" s="4" t="s">
        <v>47</v>
      </c>
      <c r="AA982" s="4" t="s">
        <v>4909</v>
      </c>
      <c r="AB982" s="4" t="s">
        <v>59</v>
      </c>
      <c r="AC982" s="4"/>
      <c r="AD982" s="4" t="b">
        <v>0</v>
      </c>
      <c r="AE982" s="4"/>
      <c r="AF982" s="4"/>
      <c r="AG982" s="12">
        <f t="shared" si="15"/>
        <v>43260</v>
      </c>
    </row>
    <row r="983" s="10" customFormat="1" spans="1:33">
      <c r="A983" s="4" t="s">
        <v>4910</v>
      </c>
      <c r="B983" s="4" t="s">
        <v>4910</v>
      </c>
      <c r="C983" s="4" t="s">
        <v>4911</v>
      </c>
      <c r="D983" s="4" t="s">
        <v>4912</v>
      </c>
      <c r="E983" s="4" t="s">
        <v>36</v>
      </c>
      <c r="F983" s="4" t="s">
        <v>37</v>
      </c>
      <c r="G983" s="4" t="s">
        <v>51</v>
      </c>
      <c r="H983" s="4"/>
      <c r="I983" s="4"/>
      <c r="J983" s="4" t="s">
        <v>52</v>
      </c>
      <c r="K983" s="4" t="s">
        <v>4913</v>
      </c>
      <c r="L983" s="4" t="s">
        <v>4914</v>
      </c>
      <c r="M983" s="4" t="s">
        <v>4915</v>
      </c>
      <c r="N983" s="4" t="s">
        <v>36</v>
      </c>
      <c r="O983" s="4">
        <v>1</v>
      </c>
      <c r="P983" s="4" t="s">
        <v>56</v>
      </c>
      <c r="Q983" s="4">
        <v>21.98</v>
      </c>
      <c r="R983" s="4"/>
      <c r="S983" s="4"/>
      <c r="T983" s="4"/>
      <c r="U983" s="4"/>
      <c r="V983" s="4"/>
      <c r="W983" s="4"/>
      <c r="X983" s="4"/>
      <c r="Y983" s="4" t="s">
        <v>4916</v>
      </c>
      <c r="Z983" s="4" t="s">
        <v>1888</v>
      </c>
      <c r="AA983" s="4" t="s">
        <v>4917</v>
      </c>
      <c r="AB983" s="4" t="s">
        <v>59</v>
      </c>
      <c r="AC983" s="4"/>
      <c r="AD983" s="4" t="b">
        <v>0</v>
      </c>
      <c r="AE983" s="4"/>
      <c r="AF983" s="4"/>
      <c r="AG983" s="12">
        <f t="shared" si="15"/>
        <v>43260</v>
      </c>
    </row>
    <row r="984" s="10" customFormat="1" spans="1:33">
      <c r="A984" s="4" t="s">
        <v>4910</v>
      </c>
      <c r="B984" s="4" t="s">
        <v>4910</v>
      </c>
      <c r="C984" s="4" t="s">
        <v>4911</v>
      </c>
      <c r="D984" s="4" t="s">
        <v>4912</v>
      </c>
      <c r="E984" s="4" t="s">
        <v>36</v>
      </c>
      <c r="F984" s="4" t="s">
        <v>37</v>
      </c>
      <c r="G984" s="4" t="s">
        <v>51</v>
      </c>
      <c r="H984" s="4"/>
      <c r="I984" s="4"/>
      <c r="J984" s="4" t="s">
        <v>52</v>
      </c>
      <c r="K984" s="4" t="s">
        <v>4918</v>
      </c>
      <c r="L984" s="4" t="s">
        <v>4919</v>
      </c>
      <c r="M984" s="4" t="s">
        <v>4920</v>
      </c>
      <c r="N984" s="4" t="s">
        <v>36</v>
      </c>
      <c r="O984" s="4">
        <v>1</v>
      </c>
      <c r="P984" s="4" t="s">
        <v>56</v>
      </c>
      <c r="Q984" s="4">
        <v>21.98</v>
      </c>
      <c r="R984" s="4"/>
      <c r="S984" s="4"/>
      <c r="T984" s="4"/>
      <c r="U984" s="4"/>
      <c r="V984" s="4"/>
      <c r="W984" s="4"/>
      <c r="X984" s="4"/>
      <c r="Y984" s="4" t="s">
        <v>4916</v>
      </c>
      <c r="Z984" s="4" t="s">
        <v>1888</v>
      </c>
      <c r="AA984" s="4" t="s">
        <v>4917</v>
      </c>
      <c r="AB984" s="4" t="s">
        <v>59</v>
      </c>
      <c r="AC984" s="4"/>
      <c r="AD984" s="4" t="b">
        <v>0</v>
      </c>
      <c r="AE984" s="4"/>
      <c r="AF984" s="4"/>
      <c r="AG984" s="12">
        <f t="shared" si="15"/>
        <v>43260</v>
      </c>
    </row>
    <row r="985" s="10" customFormat="1" spans="1:33">
      <c r="A985" s="4" t="s">
        <v>4921</v>
      </c>
      <c r="B985" s="4" t="s">
        <v>4921</v>
      </c>
      <c r="C985" s="4" t="s">
        <v>4922</v>
      </c>
      <c r="D985" s="4" t="s">
        <v>4923</v>
      </c>
      <c r="E985" s="4" t="s">
        <v>36</v>
      </c>
      <c r="F985" s="4" t="s">
        <v>37</v>
      </c>
      <c r="G985" s="4" t="s">
        <v>51</v>
      </c>
      <c r="H985" s="4"/>
      <c r="I985" s="4"/>
      <c r="J985" s="4" t="s">
        <v>52</v>
      </c>
      <c r="K985" s="4" t="s">
        <v>1959</v>
      </c>
      <c r="L985" s="4" t="s">
        <v>1960</v>
      </c>
      <c r="M985" s="4" t="s">
        <v>1961</v>
      </c>
      <c r="N985" s="4" t="s">
        <v>36</v>
      </c>
      <c r="O985" s="4">
        <v>1</v>
      </c>
      <c r="P985" s="4" t="s">
        <v>56</v>
      </c>
      <c r="Q985" s="4">
        <v>21.98</v>
      </c>
      <c r="R985" s="4"/>
      <c r="S985" s="4"/>
      <c r="T985" s="4"/>
      <c r="U985" s="4"/>
      <c r="V985" s="4"/>
      <c r="W985" s="4"/>
      <c r="X985" s="4"/>
      <c r="Y985" s="4" t="s">
        <v>4924</v>
      </c>
      <c r="Z985" s="4" t="s">
        <v>490</v>
      </c>
      <c r="AA985" s="4" t="s">
        <v>4925</v>
      </c>
      <c r="AB985" s="4" t="s">
        <v>59</v>
      </c>
      <c r="AC985" s="4"/>
      <c r="AD985" s="4" t="b">
        <v>0</v>
      </c>
      <c r="AE985" s="4"/>
      <c r="AF985" s="4"/>
      <c r="AG985" s="12">
        <f t="shared" si="15"/>
        <v>43260</v>
      </c>
    </row>
    <row r="986" s="10" customFormat="1" spans="1:33">
      <c r="A986" s="4" t="s">
        <v>4926</v>
      </c>
      <c r="B986" s="4" t="s">
        <v>4926</v>
      </c>
      <c r="C986" s="4" t="s">
        <v>4927</v>
      </c>
      <c r="D986" s="4" t="s">
        <v>4928</v>
      </c>
      <c r="E986" s="4" t="s">
        <v>36</v>
      </c>
      <c r="F986" s="4" t="s">
        <v>37</v>
      </c>
      <c r="G986" s="4" t="s">
        <v>51</v>
      </c>
      <c r="H986" s="4"/>
      <c r="I986" s="4"/>
      <c r="J986" s="4" t="s">
        <v>52</v>
      </c>
      <c r="K986" s="4" t="s">
        <v>72</v>
      </c>
      <c r="L986" s="4" t="s">
        <v>73</v>
      </c>
      <c r="M986" s="4" t="s">
        <v>74</v>
      </c>
      <c r="N986" s="4" t="s">
        <v>36</v>
      </c>
      <c r="O986" s="4">
        <v>1</v>
      </c>
      <c r="P986" s="4" t="s">
        <v>56</v>
      </c>
      <c r="Q986" s="4">
        <v>22.98</v>
      </c>
      <c r="R986" s="4"/>
      <c r="S986" s="4"/>
      <c r="T986" s="4"/>
      <c r="U986" s="4"/>
      <c r="V986" s="4"/>
      <c r="W986" s="4"/>
      <c r="X986" s="4"/>
      <c r="Y986" s="4" t="s">
        <v>4929</v>
      </c>
      <c r="Z986" s="4" t="s">
        <v>759</v>
      </c>
      <c r="AA986" s="4" t="s">
        <v>4930</v>
      </c>
      <c r="AB986" s="4" t="s">
        <v>59</v>
      </c>
      <c r="AC986" s="4"/>
      <c r="AD986" s="4" t="b">
        <v>0</v>
      </c>
      <c r="AE986" s="4"/>
      <c r="AF986" s="4"/>
      <c r="AG986" s="12">
        <f t="shared" si="15"/>
        <v>43260</v>
      </c>
    </row>
    <row r="987" s="10" customFormat="1" spans="1:33">
      <c r="A987" s="4" t="s">
        <v>4931</v>
      </c>
      <c r="B987" s="4" t="s">
        <v>4931</v>
      </c>
      <c r="C987" s="4" t="s">
        <v>4932</v>
      </c>
      <c r="D987" s="4" t="s">
        <v>4933</v>
      </c>
      <c r="E987" s="4" t="s">
        <v>36</v>
      </c>
      <c r="F987" s="4" t="s">
        <v>37</v>
      </c>
      <c r="G987" s="4" t="s">
        <v>51</v>
      </c>
      <c r="H987" s="4"/>
      <c r="I987" s="4"/>
      <c r="J987" s="4" t="s">
        <v>52</v>
      </c>
      <c r="K987" s="4" t="s">
        <v>986</v>
      </c>
      <c r="L987" s="4" t="s">
        <v>987</v>
      </c>
      <c r="M987" s="4" t="s">
        <v>988</v>
      </c>
      <c r="N987" s="4" t="s">
        <v>36</v>
      </c>
      <c r="O987" s="4">
        <v>1</v>
      </c>
      <c r="P987" s="4" t="s">
        <v>56</v>
      </c>
      <c r="Q987" s="4">
        <v>23.98</v>
      </c>
      <c r="R987" s="4"/>
      <c r="S987" s="4"/>
      <c r="T987" s="4"/>
      <c r="U987" s="4"/>
      <c r="V987" s="4"/>
      <c r="W987" s="4"/>
      <c r="X987" s="4"/>
      <c r="Y987" s="4" t="s">
        <v>4934</v>
      </c>
      <c r="Z987" s="4" t="s">
        <v>177</v>
      </c>
      <c r="AA987" s="4" t="s">
        <v>4935</v>
      </c>
      <c r="AB987" s="4" t="s">
        <v>59</v>
      </c>
      <c r="AC987" s="4"/>
      <c r="AD987" s="4" t="b">
        <v>0</v>
      </c>
      <c r="AE987" s="4"/>
      <c r="AF987" s="4"/>
      <c r="AG987" s="12">
        <f t="shared" si="15"/>
        <v>43260</v>
      </c>
    </row>
    <row r="988" s="10" customFormat="1" spans="1:33">
      <c r="A988" s="4" t="s">
        <v>4931</v>
      </c>
      <c r="B988" s="4" t="s">
        <v>4931</v>
      </c>
      <c r="C988" s="4" t="s">
        <v>4932</v>
      </c>
      <c r="D988" s="4" t="s">
        <v>4933</v>
      </c>
      <c r="E988" s="4" t="s">
        <v>36</v>
      </c>
      <c r="F988" s="4" t="s">
        <v>37</v>
      </c>
      <c r="G988" s="4" t="s">
        <v>51</v>
      </c>
      <c r="H988" s="4"/>
      <c r="I988" s="4"/>
      <c r="J988" s="4" t="s">
        <v>52</v>
      </c>
      <c r="K988" s="4" t="s">
        <v>522</v>
      </c>
      <c r="L988" s="4" t="s">
        <v>523</v>
      </c>
      <c r="M988" s="4" t="s">
        <v>524</v>
      </c>
      <c r="N988" s="4" t="s">
        <v>36</v>
      </c>
      <c r="O988" s="4">
        <v>1</v>
      </c>
      <c r="P988" s="4" t="s">
        <v>56</v>
      </c>
      <c r="Q988" s="4">
        <v>23.98</v>
      </c>
      <c r="R988" s="4"/>
      <c r="S988" s="4"/>
      <c r="T988" s="4"/>
      <c r="U988" s="4"/>
      <c r="V988" s="4"/>
      <c r="W988" s="4"/>
      <c r="X988" s="4"/>
      <c r="Y988" s="4" t="s">
        <v>4934</v>
      </c>
      <c r="Z988" s="4" t="s">
        <v>177</v>
      </c>
      <c r="AA988" s="4" t="s">
        <v>4935</v>
      </c>
      <c r="AB988" s="4" t="s">
        <v>59</v>
      </c>
      <c r="AC988" s="4"/>
      <c r="AD988" s="4" t="b">
        <v>0</v>
      </c>
      <c r="AE988" s="4"/>
      <c r="AF988" s="4"/>
      <c r="AG988" s="12">
        <f t="shared" si="15"/>
        <v>43260</v>
      </c>
    </row>
    <row r="989" s="10" customFormat="1" spans="1:33">
      <c r="A989" s="4" t="s">
        <v>4936</v>
      </c>
      <c r="B989" s="4" t="s">
        <v>4936</v>
      </c>
      <c r="C989" s="4" t="s">
        <v>4937</v>
      </c>
      <c r="D989" s="4" t="s">
        <v>4938</v>
      </c>
      <c r="E989" s="4" t="s">
        <v>36</v>
      </c>
      <c r="F989" s="4" t="s">
        <v>37</v>
      </c>
      <c r="G989" s="4" t="s">
        <v>38</v>
      </c>
      <c r="H989" s="4"/>
      <c r="I989" s="4"/>
      <c r="J989" s="4" t="s">
        <v>52</v>
      </c>
      <c r="K989" s="4" t="s">
        <v>2628</v>
      </c>
      <c r="L989" s="4" t="s">
        <v>2629</v>
      </c>
      <c r="M989" s="4" t="s">
        <v>2630</v>
      </c>
      <c r="N989" s="4" t="s">
        <v>36</v>
      </c>
      <c r="O989" s="4">
        <v>1</v>
      </c>
      <c r="P989" s="4" t="s">
        <v>43</v>
      </c>
      <c r="Q989" s="4">
        <v>35</v>
      </c>
      <c r="R989" s="4"/>
      <c r="S989" s="4"/>
      <c r="T989" s="4"/>
      <c r="U989" s="4"/>
      <c r="V989" s="4"/>
      <c r="W989" s="4"/>
      <c r="X989" s="4"/>
      <c r="Y989" s="4" t="s">
        <v>833</v>
      </c>
      <c r="Z989" s="4" t="s">
        <v>833</v>
      </c>
      <c r="AA989" s="4" t="s">
        <v>4939</v>
      </c>
      <c r="AB989" s="4" t="s">
        <v>47</v>
      </c>
      <c r="AC989" s="4"/>
      <c r="AD989" s="4" t="b">
        <v>0</v>
      </c>
      <c r="AE989" s="4"/>
      <c r="AF989" s="4"/>
      <c r="AG989" s="12">
        <f t="shared" si="15"/>
        <v>43261</v>
      </c>
    </row>
    <row r="990" s="10" customFormat="1" spans="1:33">
      <c r="A990" s="4" t="s">
        <v>4940</v>
      </c>
      <c r="B990" s="4" t="s">
        <v>4940</v>
      </c>
      <c r="C990" s="4" t="s">
        <v>4941</v>
      </c>
      <c r="D990" s="4" t="s">
        <v>4942</v>
      </c>
      <c r="E990" s="4" t="s">
        <v>36</v>
      </c>
      <c r="F990" s="4" t="s">
        <v>37</v>
      </c>
      <c r="G990" s="4" t="s">
        <v>38</v>
      </c>
      <c r="H990" s="4"/>
      <c r="I990" s="4"/>
      <c r="J990" s="4" t="s">
        <v>52</v>
      </c>
      <c r="K990" s="4" t="s">
        <v>4943</v>
      </c>
      <c r="L990" s="4" t="s">
        <v>4944</v>
      </c>
      <c r="M990" s="4" t="s">
        <v>4945</v>
      </c>
      <c r="N990" s="4" t="s">
        <v>36</v>
      </c>
      <c r="O990" s="4">
        <v>1</v>
      </c>
      <c r="P990" s="4" t="s">
        <v>43</v>
      </c>
      <c r="Q990" s="4">
        <v>35</v>
      </c>
      <c r="R990" s="4"/>
      <c r="S990" s="4"/>
      <c r="T990" s="4"/>
      <c r="U990" s="4"/>
      <c r="V990" s="4"/>
      <c r="W990" s="4"/>
      <c r="X990" s="4"/>
      <c r="Y990" s="4" t="s">
        <v>4946</v>
      </c>
      <c r="Z990" s="4" t="s">
        <v>4947</v>
      </c>
      <c r="AA990" s="4" t="s">
        <v>4948</v>
      </c>
      <c r="AB990" s="4" t="s">
        <v>47</v>
      </c>
      <c r="AC990" s="4"/>
      <c r="AD990" s="4" t="b">
        <v>0</v>
      </c>
      <c r="AE990" s="4"/>
      <c r="AF990" s="4"/>
      <c r="AG990" s="12">
        <f t="shared" si="15"/>
        <v>43261</v>
      </c>
    </row>
    <row r="991" s="10" customFormat="1" spans="1:33">
      <c r="A991" s="4" t="s">
        <v>4949</v>
      </c>
      <c r="B991" s="4" t="s">
        <v>4949</v>
      </c>
      <c r="C991" s="4" t="s">
        <v>4950</v>
      </c>
      <c r="D991" s="4" t="s">
        <v>4951</v>
      </c>
      <c r="E991" s="4" t="s">
        <v>36</v>
      </c>
      <c r="F991" s="4" t="s">
        <v>37</v>
      </c>
      <c r="G991" s="4" t="s">
        <v>51</v>
      </c>
      <c r="H991" s="4"/>
      <c r="I991" s="4"/>
      <c r="J991" s="4" t="s">
        <v>52</v>
      </c>
      <c r="K991" s="4" t="s">
        <v>710</v>
      </c>
      <c r="L991" s="4" t="s">
        <v>711</v>
      </c>
      <c r="M991" s="4" t="s">
        <v>712</v>
      </c>
      <c r="N991" s="4" t="s">
        <v>36</v>
      </c>
      <c r="O991" s="4">
        <v>1</v>
      </c>
      <c r="P991" s="4" t="s">
        <v>56</v>
      </c>
      <c r="Q991" s="4">
        <v>19.98</v>
      </c>
      <c r="R991" s="4"/>
      <c r="S991" s="4"/>
      <c r="T991" s="4"/>
      <c r="U991" s="4"/>
      <c r="V991" s="4"/>
      <c r="W991" s="4"/>
      <c r="X991" s="4"/>
      <c r="Y991" s="4" t="s">
        <v>4952</v>
      </c>
      <c r="Z991" s="4" t="s">
        <v>47</v>
      </c>
      <c r="AA991" s="4" t="s">
        <v>4953</v>
      </c>
      <c r="AB991" s="4" t="s">
        <v>59</v>
      </c>
      <c r="AC991" s="4"/>
      <c r="AD991" s="4" t="b">
        <v>0</v>
      </c>
      <c r="AE991" s="4"/>
      <c r="AF991" s="4"/>
      <c r="AG991" s="12">
        <f t="shared" si="15"/>
        <v>43261</v>
      </c>
    </row>
    <row r="992" s="10" customFormat="1" spans="1:33">
      <c r="A992" s="4" t="s">
        <v>4954</v>
      </c>
      <c r="B992" s="4" t="s">
        <v>4954</v>
      </c>
      <c r="C992" s="4" t="s">
        <v>4950</v>
      </c>
      <c r="D992" s="4" t="s">
        <v>4955</v>
      </c>
      <c r="E992" s="4" t="s">
        <v>36</v>
      </c>
      <c r="F992" s="4" t="s">
        <v>37</v>
      </c>
      <c r="G992" s="4" t="s">
        <v>51</v>
      </c>
      <c r="H992" s="4"/>
      <c r="I992" s="4"/>
      <c r="J992" s="4" t="s">
        <v>52</v>
      </c>
      <c r="K992" s="4" t="s">
        <v>458</v>
      </c>
      <c r="L992" s="4" t="s">
        <v>459</v>
      </c>
      <c r="M992" s="4" t="s">
        <v>460</v>
      </c>
      <c r="N992" s="4" t="s">
        <v>36</v>
      </c>
      <c r="O992" s="4">
        <v>1</v>
      </c>
      <c r="P992" s="4" t="s">
        <v>56</v>
      </c>
      <c r="Q992" s="4">
        <v>22.98</v>
      </c>
      <c r="R992" s="4"/>
      <c r="S992" s="4"/>
      <c r="T992" s="4"/>
      <c r="U992" s="4"/>
      <c r="V992" s="4"/>
      <c r="W992" s="4"/>
      <c r="X992" s="4"/>
      <c r="Y992" s="4" t="s">
        <v>4952</v>
      </c>
      <c r="Z992" s="4" t="s">
        <v>47</v>
      </c>
      <c r="AA992" s="4" t="s">
        <v>4953</v>
      </c>
      <c r="AB992" s="4" t="s">
        <v>59</v>
      </c>
      <c r="AC992" s="4"/>
      <c r="AD992" s="4" t="b">
        <v>0</v>
      </c>
      <c r="AE992" s="4"/>
      <c r="AF992" s="4"/>
      <c r="AG992" s="12">
        <f t="shared" si="15"/>
        <v>43261</v>
      </c>
    </row>
    <row r="993" s="10" customFormat="1" spans="1:33">
      <c r="A993" s="4" t="s">
        <v>4956</v>
      </c>
      <c r="B993" s="4" t="s">
        <v>4956</v>
      </c>
      <c r="C993" s="4" t="s">
        <v>4957</v>
      </c>
      <c r="D993" s="4" t="s">
        <v>4958</v>
      </c>
      <c r="E993" s="4" t="s">
        <v>36</v>
      </c>
      <c r="F993" s="4" t="s">
        <v>37</v>
      </c>
      <c r="G993" s="4" t="s">
        <v>51</v>
      </c>
      <c r="H993" s="4"/>
      <c r="I993" s="4"/>
      <c r="J993" s="4" t="s">
        <v>52</v>
      </c>
      <c r="K993" s="4" t="s">
        <v>4959</v>
      </c>
      <c r="L993" s="4" t="s">
        <v>4960</v>
      </c>
      <c r="M993" s="4" t="s">
        <v>4961</v>
      </c>
      <c r="N993" s="4" t="s">
        <v>36</v>
      </c>
      <c r="O993" s="4">
        <v>1</v>
      </c>
      <c r="P993" s="4" t="s">
        <v>56</v>
      </c>
      <c r="Q993" s="4">
        <v>23.98</v>
      </c>
      <c r="R993" s="4"/>
      <c r="S993" s="4"/>
      <c r="T993" s="4"/>
      <c r="U993" s="4"/>
      <c r="V993" s="4"/>
      <c r="W993" s="4"/>
      <c r="X993" s="4"/>
      <c r="Y993" s="4" t="s">
        <v>4004</v>
      </c>
      <c r="Z993" s="4" t="s">
        <v>266</v>
      </c>
      <c r="AA993" s="4" t="s">
        <v>4962</v>
      </c>
      <c r="AB993" s="4" t="s">
        <v>59</v>
      </c>
      <c r="AC993" s="4"/>
      <c r="AD993" s="4" t="b">
        <v>0</v>
      </c>
      <c r="AE993" s="4"/>
      <c r="AF993" s="4"/>
      <c r="AG993" s="12">
        <f t="shared" si="15"/>
        <v>43261</v>
      </c>
    </row>
    <row r="994" s="10" customFormat="1" spans="1:33">
      <c r="A994" s="4" t="s">
        <v>4963</v>
      </c>
      <c r="B994" s="4" t="s">
        <v>4963</v>
      </c>
      <c r="C994" s="4" t="s">
        <v>4964</v>
      </c>
      <c r="D994" s="4" t="s">
        <v>4965</v>
      </c>
      <c r="E994" s="4" t="s">
        <v>36</v>
      </c>
      <c r="F994" s="4" t="s">
        <v>37</v>
      </c>
      <c r="G994" s="4" t="s">
        <v>51</v>
      </c>
      <c r="H994" s="4"/>
      <c r="I994" s="4"/>
      <c r="J994" s="4" t="s">
        <v>52</v>
      </c>
      <c r="K994" s="4" t="s">
        <v>1236</v>
      </c>
      <c r="L994" s="4" t="s">
        <v>1237</v>
      </c>
      <c r="M994" s="4" t="s">
        <v>1238</v>
      </c>
      <c r="N994" s="4" t="s">
        <v>36</v>
      </c>
      <c r="O994" s="4">
        <v>1</v>
      </c>
      <c r="P994" s="4" t="s">
        <v>56</v>
      </c>
      <c r="Q994" s="4">
        <v>23.98</v>
      </c>
      <c r="R994" s="4"/>
      <c r="S994" s="4"/>
      <c r="T994" s="4"/>
      <c r="U994" s="4"/>
      <c r="V994" s="4"/>
      <c r="W994" s="4"/>
      <c r="X994" s="4"/>
      <c r="Y994" s="4" t="s">
        <v>265</v>
      </c>
      <c r="Z994" s="4" t="s">
        <v>266</v>
      </c>
      <c r="AA994" s="4" t="s">
        <v>4966</v>
      </c>
      <c r="AB994" s="4" t="s">
        <v>59</v>
      </c>
      <c r="AC994" s="4"/>
      <c r="AD994" s="4" t="b">
        <v>0</v>
      </c>
      <c r="AE994" s="4"/>
      <c r="AF994" s="4"/>
      <c r="AG994" s="12">
        <f t="shared" si="15"/>
        <v>43261</v>
      </c>
    </row>
    <row r="995" s="10" customFormat="1" spans="1:33">
      <c r="A995" s="4" t="s">
        <v>4967</v>
      </c>
      <c r="B995" s="4" t="s">
        <v>4967</v>
      </c>
      <c r="C995" s="4" t="s">
        <v>4968</v>
      </c>
      <c r="D995" s="4" t="s">
        <v>4969</v>
      </c>
      <c r="E995" s="4" t="s">
        <v>36</v>
      </c>
      <c r="F995" s="4" t="s">
        <v>37</v>
      </c>
      <c r="G995" s="4" t="s">
        <v>51</v>
      </c>
      <c r="H995" s="4"/>
      <c r="I995" s="4"/>
      <c r="J995" s="4" t="s">
        <v>52</v>
      </c>
      <c r="K995" s="4" t="s">
        <v>4970</v>
      </c>
      <c r="L995" s="4" t="s">
        <v>4971</v>
      </c>
      <c r="M995" s="4" t="s">
        <v>4972</v>
      </c>
      <c r="N995" s="4" t="s">
        <v>36</v>
      </c>
      <c r="O995" s="4">
        <v>1</v>
      </c>
      <c r="P995" s="4" t="s">
        <v>56</v>
      </c>
      <c r="Q995" s="4">
        <v>24.98</v>
      </c>
      <c r="R995" s="4"/>
      <c r="S995" s="4"/>
      <c r="T995" s="4"/>
      <c r="U995" s="4"/>
      <c r="V995" s="4"/>
      <c r="W995" s="4"/>
      <c r="X995" s="4"/>
      <c r="Y995" s="4" t="s">
        <v>265</v>
      </c>
      <c r="Z995" s="4" t="s">
        <v>266</v>
      </c>
      <c r="AA995" s="4" t="s">
        <v>4973</v>
      </c>
      <c r="AB995" s="4" t="s">
        <v>59</v>
      </c>
      <c r="AC995" s="4"/>
      <c r="AD995" s="4" t="b">
        <v>0</v>
      </c>
      <c r="AE995" s="4"/>
      <c r="AF995" s="4"/>
      <c r="AG995" s="12">
        <f t="shared" si="15"/>
        <v>43261</v>
      </c>
    </row>
    <row r="996" s="10" customFormat="1" spans="1:33">
      <c r="A996" s="4" t="s">
        <v>4974</v>
      </c>
      <c r="B996" s="4" t="s">
        <v>4974</v>
      </c>
      <c r="C996" s="4" t="s">
        <v>4975</v>
      </c>
      <c r="D996" s="4" t="s">
        <v>4976</v>
      </c>
      <c r="E996" s="4" t="s">
        <v>36</v>
      </c>
      <c r="F996" s="4" t="s">
        <v>37</v>
      </c>
      <c r="G996" s="4" t="s">
        <v>51</v>
      </c>
      <c r="H996" s="4"/>
      <c r="I996" s="4"/>
      <c r="J996" s="4" t="s">
        <v>52</v>
      </c>
      <c r="K996" s="4" t="s">
        <v>963</v>
      </c>
      <c r="L996" s="4" t="s">
        <v>964</v>
      </c>
      <c r="M996" s="4" t="s">
        <v>965</v>
      </c>
      <c r="N996" s="4" t="s">
        <v>36</v>
      </c>
      <c r="O996" s="4">
        <v>1</v>
      </c>
      <c r="P996" s="4" t="s">
        <v>56</v>
      </c>
      <c r="Q996" s="4">
        <v>22.98</v>
      </c>
      <c r="R996" s="4"/>
      <c r="S996" s="4"/>
      <c r="T996" s="4"/>
      <c r="U996" s="4"/>
      <c r="V996" s="4"/>
      <c r="W996" s="4"/>
      <c r="X996" s="4"/>
      <c r="Y996" s="4" t="s">
        <v>1411</v>
      </c>
      <c r="Z996" s="4" t="s">
        <v>67</v>
      </c>
      <c r="AA996" s="4" t="s">
        <v>4977</v>
      </c>
      <c r="AB996" s="4" t="s">
        <v>59</v>
      </c>
      <c r="AC996" s="4"/>
      <c r="AD996" s="4" t="b">
        <v>0</v>
      </c>
      <c r="AE996" s="4"/>
      <c r="AF996" s="4"/>
      <c r="AG996" s="12">
        <f t="shared" si="15"/>
        <v>43261</v>
      </c>
    </row>
    <row r="997" s="10" customFormat="1" spans="1:33">
      <c r="A997" s="4" t="s">
        <v>4978</v>
      </c>
      <c r="B997" s="4" t="s">
        <v>4978</v>
      </c>
      <c r="C997" s="4" t="s">
        <v>4979</v>
      </c>
      <c r="D997" s="4" t="s">
        <v>4980</v>
      </c>
      <c r="E997" s="4" t="s">
        <v>36</v>
      </c>
      <c r="F997" s="4" t="s">
        <v>37</v>
      </c>
      <c r="G997" s="4" t="s">
        <v>51</v>
      </c>
      <c r="H997" s="4"/>
      <c r="I997" s="4"/>
      <c r="J997" s="4" t="s">
        <v>52</v>
      </c>
      <c r="K997" s="4" t="s">
        <v>3831</v>
      </c>
      <c r="L997" s="4" t="s">
        <v>3832</v>
      </c>
      <c r="M997" s="4" t="s">
        <v>3833</v>
      </c>
      <c r="N997" s="4" t="s">
        <v>36</v>
      </c>
      <c r="O997" s="4">
        <v>1</v>
      </c>
      <c r="P997" s="4" t="s">
        <v>56</v>
      </c>
      <c r="Q997" s="4">
        <v>24.98</v>
      </c>
      <c r="R997" s="4"/>
      <c r="S997" s="4"/>
      <c r="T997" s="4"/>
      <c r="U997" s="4"/>
      <c r="V997" s="4"/>
      <c r="W997" s="4"/>
      <c r="X997" s="4"/>
      <c r="Y997" s="4" t="s">
        <v>4981</v>
      </c>
      <c r="Z997" s="4" t="s">
        <v>177</v>
      </c>
      <c r="AA997" s="4">
        <v>15905</v>
      </c>
      <c r="AB997" s="4" t="s">
        <v>59</v>
      </c>
      <c r="AC997" s="4"/>
      <c r="AD997" s="4" t="b">
        <v>0</v>
      </c>
      <c r="AE997" s="4"/>
      <c r="AF997" s="4"/>
      <c r="AG997" s="12">
        <f t="shared" si="15"/>
        <v>43261</v>
      </c>
    </row>
    <row r="998" s="10" customFormat="1" spans="1:33">
      <c r="A998" s="4" t="s">
        <v>4978</v>
      </c>
      <c r="B998" s="4" t="s">
        <v>4978</v>
      </c>
      <c r="C998" s="4" t="s">
        <v>4979</v>
      </c>
      <c r="D998" s="4" t="s">
        <v>4980</v>
      </c>
      <c r="E998" s="4" t="s">
        <v>36</v>
      </c>
      <c r="F998" s="4" t="s">
        <v>37</v>
      </c>
      <c r="G998" s="4" t="s">
        <v>51</v>
      </c>
      <c r="H998" s="4"/>
      <c r="I998" s="4"/>
      <c r="J998" s="4" t="s">
        <v>52</v>
      </c>
      <c r="K998" s="4" t="s">
        <v>4612</v>
      </c>
      <c r="L998" s="4" t="s">
        <v>4613</v>
      </c>
      <c r="M998" s="4" t="s">
        <v>4614</v>
      </c>
      <c r="N998" s="4" t="s">
        <v>36</v>
      </c>
      <c r="O998" s="4">
        <v>1</v>
      </c>
      <c r="P998" s="4" t="s">
        <v>56</v>
      </c>
      <c r="Q998" s="4">
        <v>23.98</v>
      </c>
      <c r="R998" s="4"/>
      <c r="S998" s="4"/>
      <c r="T998" s="4"/>
      <c r="U998" s="4"/>
      <c r="V998" s="4"/>
      <c r="W998" s="4"/>
      <c r="X998" s="4"/>
      <c r="Y998" s="4" t="s">
        <v>4981</v>
      </c>
      <c r="Z998" s="4" t="s">
        <v>177</v>
      </c>
      <c r="AA998" s="4">
        <v>15905</v>
      </c>
      <c r="AB998" s="4" t="s">
        <v>59</v>
      </c>
      <c r="AC998" s="4"/>
      <c r="AD998" s="4" t="b">
        <v>0</v>
      </c>
      <c r="AE998" s="4"/>
      <c r="AF998" s="4"/>
      <c r="AG998" s="12">
        <f t="shared" si="15"/>
        <v>43261</v>
      </c>
    </row>
    <row r="999" s="10" customFormat="1" spans="1:33">
      <c r="A999" s="4" t="s">
        <v>4982</v>
      </c>
      <c r="B999" s="4" t="s">
        <v>4982</v>
      </c>
      <c r="C999" s="4" t="s">
        <v>4983</v>
      </c>
      <c r="D999" s="4" t="s">
        <v>4984</v>
      </c>
      <c r="E999" s="4" t="s">
        <v>36</v>
      </c>
      <c r="F999" s="4" t="s">
        <v>37</v>
      </c>
      <c r="G999" s="4" t="s">
        <v>51</v>
      </c>
      <c r="H999" s="4"/>
      <c r="I999" s="4"/>
      <c r="J999" s="4" t="s">
        <v>52</v>
      </c>
      <c r="K999" s="4" t="s">
        <v>1230</v>
      </c>
      <c r="L999" s="4" t="s">
        <v>1231</v>
      </c>
      <c r="M999" s="4" t="s">
        <v>1232</v>
      </c>
      <c r="N999" s="4" t="s">
        <v>36</v>
      </c>
      <c r="O999" s="4">
        <v>1</v>
      </c>
      <c r="P999" s="4" t="s">
        <v>56</v>
      </c>
      <c r="Q999" s="4">
        <v>22.98</v>
      </c>
      <c r="R999" s="4"/>
      <c r="S999" s="4"/>
      <c r="T999" s="4"/>
      <c r="U999" s="4"/>
      <c r="V999" s="4"/>
      <c r="W999" s="4"/>
      <c r="X999" s="4"/>
      <c r="Y999" s="4" t="s">
        <v>4985</v>
      </c>
      <c r="Z999" s="4" t="s">
        <v>266</v>
      </c>
      <c r="AA999" s="4" t="s">
        <v>4986</v>
      </c>
      <c r="AB999" s="4" t="s">
        <v>59</v>
      </c>
      <c r="AC999" s="4"/>
      <c r="AD999" s="4" t="b">
        <v>0</v>
      </c>
      <c r="AE999" s="4"/>
      <c r="AF999" s="4"/>
      <c r="AG999" s="12">
        <f t="shared" si="15"/>
        <v>43261</v>
      </c>
    </row>
    <row r="1000" s="10" customFormat="1" spans="1:33">
      <c r="A1000" s="4" t="s">
        <v>4987</v>
      </c>
      <c r="B1000" s="4" t="s">
        <v>4987</v>
      </c>
      <c r="C1000" s="4" t="s">
        <v>4988</v>
      </c>
      <c r="D1000" s="4" t="s">
        <v>4989</v>
      </c>
      <c r="E1000" s="4" t="s">
        <v>36</v>
      </c>
      <c r="F1000" s="4" t="s">
        <v>37</v>
      </c>
      <c r="G1000" s="4" t="s">
        <v>51</v>
      </c>
      <c r="H1000" s="4"/>
      <c r="I1000" s="4"/>
      <c r="J1000" s="4" t="s">
        <v>52</v>
      </c>
      <c r="K1000" s="4" t="s">
        <v>3556</v>
      </c>
      <c r="L1000" s="4" t="s">
        <v>3557</v>
      </c>
      <c r="M1000" s="4" t="s">
        <v>3558</v>
      </c>
      <c r="N1000" s="4" t="s">
        <v>36</v>
      </c>
      <c r="O1000" s="4">
        <v>1</v>
      </c>
      <c r="P1000" s="4" t="s">
        <v>56</v>
      </c>
      <c r="Q1000" s="4">
        <v>22.98</v>
      </c>
      <c r="R1000" s="4"/>
      <c r="S1000" s="4"/>
      <c r="T1000" s="4"/>
      <c r="U1000" s="4"/>
      <c r="V1000" s="4"/>
      <c r="W1000" s="4"/>
      <c r="X1000" s="4"/>
      <c r="Y1000" s="4" t="s">
        <v>4990</v>
      </c>
      <c r="Z1000" s="4" t="s">
        <v>4991</v>
      </c>
      <c r="AA1000" s="4" t="s">
        <v>4992</v>
      </c>
      <c r="AB1000" s="4" t="s">
        <v>59</v>
      </c>
      <c r="AC1000" s="4"/>
      <c r="AD1000" s="4" t="b">
        <v>0</v>
      </c>
      <c r="AE1000" s="4"/>
      <c r="AF1000" s="4"/>
      <c r="AG1000" s="12">
        <f t="shared" si="15"/>
        <v>43261</v>
      </c>
    </row>
    <row r="1001" s="10" customFormat="1" spans="1:33">
      <c r="A1001" s="4" t="s">
        <v>4993</v>
      </c>
      <c r="B1001" s="4" t="s">
        <v>4993</v>
      </c>
      <c r="C1001" s="4" t="s">
        <v>4994</v>
      </c>
      <c r="D1001" s="4" t="s">
        <v>4995</v>
      </c>
      <c r="E1001" s="4" t="s">
        <v>36</v>
      </c>
      <c r="F1001" s="4" t="s">
        <v>37</v>
      </c>
      <c r="G1001" s="4" t="s">
        <v>51</v>
      </c>
      <c r="H1001" s="4"/>
      <c r="I1001" s="4"/>
      <c r="J1001" s="4" t="s">
        <v>52</v>
      </c>
      <c r="K1001" s="4" t="s">
        <v>4996</v>
      </c>
      <c r="L1001" s="4" t="s">
        <v>4997</v>
      </c>
      <c r="M1001" s="4" t="s">
        <v>4998</v>
      </c>
      <c r="N1001" s="4" t="s">
        <v>36</v>
      </c>
      <c r="O1001" s="4">
        <v>1</v>
      </c>
      <c r="P1001" s="4" t="s">
        <v>56</v>
      </c>
      <c r="Q1001" s="4">
        <v>22.98</v>
      </c>
      <c r="R1001" s="4"/>
      <c r="S1001" s="4"/>
      <c r="T1001" s="4"/>
      <c r="U1001" s="4"/>
      <c r="V1001" s="4"/>
      <c r="W1001" s="4"/>
      <c r="X1001" s="4"/>
      <c r="Y1001" s="4" t="s">
        <v>4999</v>
      </c>
      <c r="Z1001" s="4" t="s">
        <v>290</v>
      </c>
      <c r="AA1001" s="4" t="s">
        <v>5000</v>
      </c>
      <c r="AB1001" s="4" t="s">
        <v>59</v>
      </c>
      <c r="AC1001" s="4"/>
      <c r="AD1001" s="4" t="b">
        <v>0</v>
      </c>
      <c r="AE1001" s="4"/>
      <c r="AF1001" s="4"/>
      <c r="AG1001" s="12">
        <f t="shared" si="15"/>
        <v>43261</v>
      </c>
    </row>
    <row r="1002" s="10" customFormat="1" spans="1:33">
      <c r="A1002" s="4" t="s">
        <v>5001</v>
      </c>
      <c r="B1002" s="4" t="s">
        <v>5001</v>
      </c>
      <c r="C1002" s="4" t="s">
        <v>5002</v>
      </c>
      <c r="D1002" s="4" t="s">
        <v>5003</v>
      </c>
      <c r="E1002" s="4" t="s">
        <v>36</v>
      </c>
      <c r="F1002" s="4" t="s">
        <v>37</v>
      </c>
      <c r="G1002" s="4" t="s">
        <v>51</v>
      </c>
      <c r="H1002" s="4"/>
      <c r="I1002" s="4"/>
      <c r="J1002" s="4" t="s">
        <v>52</v>
      </c>
      <c r="K1002" s="4" t="s">
        <v>546</v>
      </c>
      <c r="L1002" s="4" t="s">
        <v>547</v>
      </c>
      <c r="M1002" s="4" t="s">
        <v>548</v>
      </c>
      <c r="N1002" s="4" t="s">
        <v>36</v>
      </c>
      <c r="O1002" s="4">
        <v>1</v>
      </c>
      <c r="P1002" s="4" t="s">
        <v>56</v>
      </c>
      <c r="Q1002" s="4">
        <v>22.98</v>
      </c>
      <c r="R1002" s="4"/>
      <c r="S1002" s="4"/>
      <c r="T1002" s="4"/>
      <c r="U1002" s="4"/>
      <c r="V1002" s="4"/>
      <c r="W1002" s="4"/>
      <c r="X1002" s="4"/>
      <c r="Y1002" s="4" t="s">
        <v>5004</v>
      </c>
      <c r="Z1002" s="4" t="s">
        <v>357</v>
      </c>
      <c r="AA1002" s="4">
        <v>81501</v>
      </c>
      <c r="AB1002" s="4" t="s">
        <v>59</v>
      </c>
      <c r="AC1002" s="4"/>
      <c r="AD1002" s="4" t="b">
        <v>0</v>
      </c>
      <c r="AE1002" s="4"/>
      <c r="AF1002" s="4"/>
      <c r="AG1002" s="12">
        <f t="shared" si="15"/>
        <v>43261</v>
      </c>
    </row>
    <row r="1003" s="10" customFormat="1" spans="1:33">
      <c r="A1003" s="4" t="s">
        <v>5005</v>
      </c>
      <c r="B1003" s="4" t="s">
        <v>5005</v>
      </c>
      <c r="C1003" s="4" t="s">
        <v>5006</v>
      </c>
      <c r="D1003" s="4" t="s">
        <v>5007</v>
      </c>
      <c r="E1003" s="4" t="s">
        <v>36</v>
      </c>
      <c r="F1003" s="4" t="s">
        <v>37</v>
      </c>
      <c r="G1003" s="4" t="s">
        <v>51</v>
      </c>
      <c r="H1003" s="4"/>
      <c r="I1003" s="4"/>
      <c r="J1003" s="4" t="s">
        <v>52</v>
      </c>
      <c r="K1003" s="4" t="s">
        <v>295</v>
      </c>
      <c r="L1003" s="4" t="s">
        <v>296</v>
      </c>
      <c r="M1003" s="4" t="s">
        <v>297</v>
      </c>
      <c r="N1003" s="4" t="s">
        <v>36</v>
      </c>
      <c r="O1003" s="4">
        <v>1</v>
      </c>
      <c r="P1003" s="4" t="s">
        <v>56</v>
      </c>
      <c r="Q1003" s="4">
        <v>23.98</v>
      </c>
      <c r="R1003" s="4"/>
      <c r="S1003" s="4"/>
      <c r="T1003" s="4"/>
      <c r="U1003" s="4"/>
      <c r="V1003" s="4"/>
      <c r="W1003" s="4"/>
      <c r="X1003" s="4"/>
      <c r="Y1003" s="4" t="s">
        <v>5008</v>
      </c>
      <c r="Z1003" s="4" t="s">
        <v>884</v>
      </c>
      <c r="AA1003" s="4" t="s">
        <v>5009</v>
      </c>
      <c r="AB1003" s="4" t="s">
        <v>59</v>
      </c>
      <c r="AC1003" s="4"/>
      <c r="AD1003" s="4" t="b">
        <v>0</v>
      </c>
      <c r="AE1003" s="4"/>
      <c r="AF1003" s="4"/>
      <c r="AG1003" s="12">
        <f t="shared" si="15"/>
        <v>43261</v>
      </c>
    </row>
    <row r="1004" s="10" customFormat="1" spans="1:33">
      <c r="A1004" s="4" t="s">
        <v>5010</v>
      </c>
      <c r="B1004" s="4" t="s">
        <v>5010</v>
      </c>
      <c r="C1004" s="4" t="s">
        <v>5011</v>
      </c>
      <c r="D1004" s="4" t="s">
        <v>5012</v>
      </c>
      <c r="E1004" s="4" t="s">
        <v>36</v>
      </c>
      <c r="F1004" s="4" t="s">
        <v>37</v>
      </c>
      <c r="G1004" s="4" t="s">
        <v>51</v>
      </c>
      <c r="H1004" s="4"/>
      <c r="I1004" s="4"/>
      <c r="J1004" s="4" t="s">
        <v>52</v>
      </c>
      <c r="K1004" s="4" t="s">
        <v>1435</v>
      </c>
      <c r="L1004" s="4" t="s">
        <v>1436</v>
      </c>
      <c r="M1004" s="4" t="s">
        <v>1437</v>
      </c>
      <c r="N1004" s="4" t="s">
        <v>36</v>
      </c>
      <c r="O1004" s="4">
        <v>1</v>
      </c>
      <c r="P1004" s="4" t="s">
        <v>56</v>
      </c>
      <c r="Q1004" s="4">
        <v>22.98</v>
      </c>
      <c r="R1004" s="4"/>
      <c r="S1004" s="4"/>
      <c r="T1004" s="4"/>
      <c r="U1004" s="4"/>
      <c r="V1004" s="4"/>
      <c r="W1004" s="4"/>
      <c r="X1004" s="4"/>
      <c r="Y1004" s="4" t="s">
        <v>5013</v>
      </c>
      <c r="Z1004" s="4" t="s">
        <v>266</v>
      </c>
      <c r="AA1004" s="4" t="s">
        <v>5014</v>
      </c>
      <c r="AB1004" s="4" t="s">
        <v>59</v>
      </c>
      <c r="AC1004" s="4"/>
      <c r="AD1004" s="4" t="b">
        <v>0</v>
      </c>
      <c r="AE1004" s="4"/>
      <c r="AF1004" s="4"/>
      <c r="AG1004" s="12">
        <f t="shared" si="15"/>
        <v>43261</v>
      </c>
    </row>
    <row r="1005" s="10" customFormat="1" spans="1:33">
      <c r="A1005" s="4" t="s">
        <v>5015</v>
      </c>
      <c r="B1005" s="4" t="s">
        <v>5015</v>
      </c>
      <c r="C1005" s="4" t="s">
        <v>5016</v>
      </c>
      <c r="D1005" s="4" t="s">
        <v>5017</v>
      </c>
      <c r="E1005" s="4" t="s">
        <v>36</v>
      </c>
      <c r="F1005" s="4" t="s">
        <v>37</v>
      </c>
      <c r="G1005" s="4" t="s">
        <v>51</v>
      </c>
      <c r="H1005" s="4"/>
      <c r="I1005" s="4"/>
      <c r="J1005" s="4" t="s">
        <v>52</v>
      </c>
      <c r="K1005" s="4" t="s">
        <v>986</v>
      </c>
      <c r="L1005" s="4" t="s">
        <v>987</v>
      </c>
      <c r="M1005" s="4" t="s">
        <v>988</v>
      </c>
      <c r="N1005" s="4" t="s">
        <v>36</v>
      </c>
      <c r="O1005" s="4">
        <v>1</v>
      </c>
      <c r="P1005" s="4" t="s">
        <v>56</v>
      </c>
      <c r="Q1005" s="4">
        <v>23.98</v>
      </c>
      <c r="R1005" s="4"/>
      <c r="S1005" s="4"/>
      <c r="T1005" s="4"/>
      <c r="U1005" s="4"/>
      <c r="V1005" s="4"/>
      <c r="W1005" s="4"/>
      <c r="X1005" s="4"/>
      <c r="Y1005" s="4" t="s">
        <v>5018</v>
      </c>
      <c r="Z1005" s="4" t="s">
        <v>162</v>
      </c>
      <c r="AA1005" s="4" t="s">
        <v>5019</v>
      </c>
      <c r="AB1005" s="4" t="s">
        <v>59</v>
      </c>
      <c r="AC1005" s="4"/>
      <c r="AD1005" s="4" t="b">
        <v>0</v>
      </c>
      <c r="AE1005" s="4"/>
      <c r="AF1005" s="4"/>
      <c r="AG1005" s="12">
        <f t="shared" si="15"/>
        <v>43261</v>
      </c>
    </row>
    <row r="1006" s="10" customFormat="1" spans="1:33">
      <c r="A1006" s="4" t="s">
        <v>5015</v>
      </c>
      <c r="B1006" s="4" t="s">
        <v>5015</v>
      </c>
      <c r="C1006" s="4" t="s">
        <v>5016</v>
      </c>
      <c r="D1006" s="4" t="s">
        <v>5017</v>
      </c>
      <c r="E1006" s="4" t="s">
        <v>36</v>
      </c>
      <c r="F1006" s="4" t="s">
        <v>37</v>
      </c>
      <c r="G1006" s="4" t="s">
        <v>51</v>
      </c>
      <c r="H1006" s="4"/>
      <c r="I1006" s="4"/>
      <c r="J1006" s="4" t="s">
        <v>52</v>
      </c>
      <c r="K1006" s="4" t="s">
        <v>322</v>
      </c>
      <c r="L1006" s="4" t="s">
        <v>323</v>
      </c>
      <c r="M1006" s="4" t="s">
        <v>324</v>
      </c>
      <c r="N1006" s="4" t="s">
        <v>36</v>
      </c>
      <c r="O1006" s="4">
        <v>1</v>
      </c>
      <c r="P1006" s="4" t="s">
        <v>56</v>
      </c>
      <c r="Q1006" s="4">
        <v>23.98</v>
      </c>
      <c r="R1006" s="4"/>
      <c r="S1006" s="4"/>
      <c r="T1006" s="4"/>
      <c r="U1006" s="4"/>
      <c r="V1006" s="4"/>
      <c r="W1006" s="4"/>
      <c r="X1006" s="4"/>
      <c r="Y1006" s="4" t="s">
        <v>5018</v>
      </c>
      <c r="Z1006" s="4" t="s">
        <v>162</v>
      </c>
      <c r="AA1006" s="4" t="s">
        <v>5019</v>
      </c>
      <c r="AB1006" s="4" t="s">
        <v>59</v>
      </c>
      <c r="AC1006" s="4"/>
      <c r="AD1006" s="4" t="b">
        <v>0</v>
      </c>
      <c r="AE1006" s="4"/>
      <c r="AF1006" s="4"/>
      <c r="AG1006" s="12">
        <f t="shared" si="15"/>
        <v>43261</v>
      </c>
    </row>
    <row r="1007" s="10" customFormat="1" spans="1:33">
      <c r="A1007" s="4" t="s">
        <v>5020</v>
      </c>
      <c r="B1007" s="4" t="s">
        <v>5020</v>
      </c>
      <c r="C1007" s="4" t="s">
        <v>5021</v>
      </c>
      <c r="D1007" s="4" t="s">
        <v>5022</v>
      </c>
      <c r="E1007" s="4" t="s">
        <v>36</v>
      </c>
      <c r="F1007" s="4" t="s">
        <v>37</v>
      </c>
      <c r="G1007" s="4" t="s">
        <v>51</v>
      </c>
      <c r="H1007" s="4"/>
      <c r="I1007" s="4"/>
      <c r="J1007" s="4" t="s">
        <v>52</v>
      </c>
      <c r="K1007" s="4" t="s">
        <v>5023</v>
      </c>
      <c r="L1007" s="4" t="s">
        <v>5024</v>
      </c>
      <c r="M1007" s="4" t="s">
        <v>5025</v>
      </c>
      <c r="N1007" s="4" t="s">
        <v>36</v>
      </c>
      <c r="O1007" s="4">
        <v>1</v>
      </c>
      <c r="P1007" s="4" t="s">
        <v>56</v>
      </c>
      <c r="Q1007" s="4">
        <v>24.98</v>
      </c>
      <c r="R1007" s="4"/>
      <c r="S1007" s="4"/>
      <c r="T1007" s="4"/>
      <c r="U1007" s="4"/>
      <c r="V1007" s="4"/>
      <c r="W1007" s="4"/>
      <c r="X1007" s="4"/>
      <c r="Y1007" s="4" t="s">
        <v>5026</v>
      </c>
      <c r="Z1007" s="4" t="s">
        <v>884</v>
      </c>
      <c r="AA1007" s="4" t="s">
        <v>5027</v>
      </c>
      <c r="AB1007" s="4" t="s">
        <v>59</v>
      </c>
      <c r="AC1007" s="4"/>
      <c r="AD1007" s="4" t="b">
        <v>0</v>
      </c>
      <c r="AE1007" s="4"/>
      <c r="AF1007" s="4"/>
      <c r="AG1007" s="12">
        <f t="shared" si="15"/>
        <v>43261</v>
      </c>
    </row>
    <row r="1008" s="10" customFormat="1" spans="1:33">
      <c r="A1008" s="4" t="s">
        <v>5028</v>
      </c>
      <c r="B1008" s="4" t="s">
        <v>5028</v>
      </c>
      <c r="C1008" s="4" t="s">
        <v>5029</v>
      </c>
      <c r="D1008" s="4" t="s">
        <v>5030</v>
      </c>
      <c r="E1008" s="4" t="s">
        <v>36</v>
      </c>
      <c r="F1008" s="4" t="s">
        <v>37</v>
      </c>
      <c r="G1008" s="4" t="s">
        <v>51</v>
      </c>
      <c r="H1008" s="4"/>
      <c r="I1008" s="4"/>
      <c r="J1008" s="4" t="s">
        <v>52</v>
      </c>
      <c r="K1008" s="4" t="s">
        <v>53</v>
      </c>
      <c r="L1008" s="4" t="s">
        <v>54</v>
      </c>
      <c r="M1008" s="4" t="s">
        <v>55</v>
      </c>
      <c r="N1008" s="4" t="s">
        <v>36</v>
      </c>
      <c r="O1008" s="4">
        <v>1</v>
      </c>
      <c r="P1008" s="4" t="s">
        <v>56</v>
      </c>
      <c r="Q1008" s="4">
        <v>22.98</v>
      </c>
      <c r="R1008" s="4"/>
      <c r="S1008" s="4"/>
      <c r="T1008" s="4"/>
      <c r="U1008" s="4"/>
      <c r="V1008" s="4"/>
      <c r="W1008" s="4"/>
      <c r="X1008" s="4"/>
      <c r="Y1008" s="4" t="s">
        <v>3803</v>
      </c>
      <c r="Z1008" s="4" t="s">
        <v>47</v>
      </c>
      <c r="AA1008" s="4" t="s">
        <v>5031</v>
      </c>
      <c r="AB1008" s="4" t="s">
        <v>59</v>
      </c>
      <c r="AC1008" s="4"/>
      <c r="AD1008" s="4" t="b">
        <v>0</v>
      </c>
      <c r="AE1008" s="4"/>
      <c r="AF1008" s="4"/>
      <c r="AG1008" s="12">
        <f t="shared" si="15"/>
        <v>43261</v>
      </c>
    </row>
    <row r="1009" s="10" customFormat="1" spans="1:33">
      <c r="A1009" s="4" t="s">
        <v>5032</v>
      </c>
      <c r="B1009" s="4" t="s">
        <v>5032</v>
      </c>
      <c r="C1009" s="4" t="s">
        <v>5033</v>
      </c>
      <c r="D1009" s="4" t="s">
        <v>5034</v>
      </c>
      <c r="E1009" s="4" t="s">
        <v>36</v>
      </c>
      <c r="F1009" s="4" t="s">
        <v>37</v>
      </c>
      <c r="G1009" s="4" t="s">
        <v>51</v>
      </c>
      <c r="H1009" s="4"/>
      <c r="I1009" s="4"/>
      <c r="J1009" s="4" t="s">
        <v>52</v>
      </c>
      <c r="K1009" s="4" t="s">
        <v>5035</v>
      </c>
      <c r="L1009" s="4" t="s">
        <v>5036</v>
      </c>
      <c r="M1009" s="4" t="s">
        <v>5037</v>
      </c>
      <c r="N1009" s="4" t="s">
        <v>36</v>
      </c>
      <c r="O1009" s="4">
        <v>1</v>
      </c>
      <c r="P1009" s="4" t="s">
        <v>56</v>
      </c>
      <c r="Q1009" s="4">
        <v>22.98</v>
      </c>
      <c r="R1009" s="4"/>
      <c r="S1009" s="4"/>
      <c r="T1009" s="4"/>
      <c r="U1009" s="4"/>
      <c r="V1009" s="4"/>
      <c r="W1009" s="4"/>
      <c r="X1009" s="4"/>
      <c r="Y1009" s="4" t="s">
        <v>5038</v>
      </c>
      <c r="Z1009" s="4" t="s">
        <v>5039</v>
      </c>
      <c r="AA1009" s="4">
        <v>78624</v>
      </c>
      <c r="AB1009" s="4" t="s">
        <v>59</v>
      </c>
      <c r="AC1009" s="4"/>
      <c r="AD1009" s="4" t="b">
        <v>0</v>
      </c>
      <c r="AE1009" s="4"/>
      <c r="AF1009" s="4"/>
      <c r="AG1009" s="12">
        <f t="shared" si="15"/>
        <v>43261</v>
      </c>
    </row>
    <row r="1010" s="10" customFormat="1" spans="1:33">
      <c r="A1010" s="4" t="s">
        <v>5040</v>
      </c>
      <c r="B1010" s="4" t="s">
        <v>5040</v>
      </c>
      <c r="C1010" s="4" t="s">
        <v>5041</v>
      </c>
      <c r="D1010" s="4" t="s">
        <v>5042</v>
      </c>
      <c r="E1010" s="4" t="s">
        <v>36</v>
      </c>
      <c r="F1010" s="4" t="s">
        <v>37</v>
      </c>
      <c r="G1010" s="4" t="s">
        <v>51</v>
      </c>
      <c r="H1010" s="4"/>
      <c r="I1010" s="4"/>
      <c r="J1010" s="4" t="s">
        <v>52</v>
      </c>
      <c r="K1010" s="4" t="s">
        <v>1403</v>
      </c>
      <c r="L1010" s="4" t="s">
        <v>1404</v>
      </c>
      <c r="M1010" s="4" t="s">
        <v>1405</v>
      </c>
      <c r="N1010" s="4" t="s">
        <v>36</v>
      </c>
      <c r="O1010" s="4">
        <v>1</v>
      </c>
      <c r="P1010" s="4" t="s">
        <v>56</v>
      </c>
      <c r="Q1010" s="4">
        <v>24.98</v>
      </c>
      <c r="R1010" s="4"/>
      <c r="S1010" s="4"/>
      <c r="T1010" s="4"/>
      <c r="U1010" s="4"/>
      <c r="V1010" s="4"/>
      <c r="W1010" s="4"/>
      <c r="X1010" s="4"/>
      <c r="Y1010" s="4" t="s">
        <v>1830</v>
      </c>
      <c r="Z1010" s="4" t="s">
        <v>266</v>
      </c>
      <c r="AA1010" s="4">
        <v>11203</v>
      </c>
      <c r="AB1010" s="4" t="s">
        <v>59</v>
      </c>
      <c r="AC1010" s="4"/>
      <c r="AD1010" s="4" t="b">
        <v>0</v>
      </c>
      <c r="AE1010" s="4"/>
      <c r="AF1010" s="4"/>
      <c r="AG1010" s="12">
        <f t="shared" si="15"/>
        <v>43261</v>
      </c>
    </row>
    <row r="1011" s="10" customFormat="1" spans="1:33">
      <c r="A1011" s="4" t="s">
        <v>5043</v>
      </c>
      <c r="B1011" s="4" t="s">
        <v>5043</v>
      </c>
      <c r="C1011" s="4" t="s">
        <v>5044</v>
      </c>
      <c r="D1011" s="4" t="s">
        <v>5045</v>
      </c>
      <c r="E1011" s="4" t="s">
        <v>36</v>
      </c>
      <c r="F1011" s="4" t="s">
        <v>37</v>
      </c>
      <c r="G1011" s="4" t="s">
        <v>51</v>
      </c>
      <c r="H1011" s="4"/>
      <c r="I1011" s="4"/>
      <c r="J1011" s="4" t="s">
        <v>52</v>
      </c>
      <c r="K1011" s="4" t="s">
        <v>1817</v>
      </c>
      <c r="L1011" s="4" t="s">
        <v>1818</v>
      </c>
      <c r="M1011" s="4" t="s">
        <v>1819</v>
      </c>
      <c r="N1011" s="4" t="s">
        <v>36</v>
      </c>
      <c r="O1011" s="4">
        <v>1</v>
      </c>
      <c r="P1011" s="4" t="s">
        <v>56</v>
      </c>
      <c r="Q1011" s="4">
        <v>25.98</v>
      </c>
      <c r="R1011" s="4"/>
      <c r="S1011" s="4"/>
      <c r="T1011" s="4"/>
      <c r="U1011" s="4"/>
      <c r="V1011" s="4"/>
      <c r="W1011" s="4"/>
      <c r="X1011" s="4"/>
      <c r="Y1011" s="4" t="s">
        <v>4566</v>
      </c>
      <c r="Z1011" s="4" t="s">
        <v>2176</v>
      </c>
      <c r="AA1011" s="4">
        <v>89512</v>
      </c>
      <c r="AB1011" s="4" t="s">
        <v>59</v>
      </c>
      <c r="AC1011" s="4"/>
      <c r="AD1011" s="4" t="b">
        <v>0</v>
      </c>
      <c r="AE1011" s="4"/>
      <c r="AF1011" s="4"/>
      <c r="AG1011" s="12">
        <f t="shared" si="15"/>
        <v>43261</v>
      </c>
    </row>
    <row r="1012" s="10" customFormat="1" spans="1:33">
      <c r="A1012" s="4" t="s">
        <v>5046</v>
      </c>
      <c r="B1012" s="4" t="s">
        <v>5046</v>
      </c>
      <c r="C1012" s="4" t="s">
        <v>5047</v>
      </c>
      <c r="D1012" s="4" t="s">
        <v>5048</v>
      </c>
      <c r="E1012" s="4" t="s">
        <v>36</v>
      </c>
      <c r="F1012" s="4" t="s">
        <v>37</v>
      </c>
      <c r="G1012" s="4" t="s">
        <v>51</v>
      </c>
      <c r="H1012" s="4"/>
      <c r="I1012" s="4"/>
      <c r="J1012" s="4" t="s">
        <v>52</v>
      </c>
      <c r="K1012" s="4" t="s">
        <v>1127</v>
      </c>
      <c r="L1012" s="4" t="s">
        <v>1128</v>
      </c>
      <c r="M1012" s="4" t="s">
        <v>1129</v>
      </c>
      <c r="N1012" s="4" t="s">
        <v>36</v>
      </c>
      <c r="O1012" s="4">
        <v>1</v>
      </c>
      <c r="P1012" s="4" t="s">
        <v>56</v>
      </c>
      <c r="Q1012" s="4">
        <v>22.98</v>
      </c>
      <c r="R1012" s="4"/>
      <c r="S1012" s="4"/>
      <c r="T1012" s="4"/>
      <c r="U1012" s="4"/>
      <c r="V1012" s="4"/>
      <c r="W1012" s="4"/>
      <c r="X1012" s="4"/>
      <c r="Y1012" s="4" t="s">
        <v>562</v>
      </c>
      <c r="Z1012" s="4" t="s">
        <v>47</v>
      </c>
      <c r="AA1012" s="4" t="s">
        <v>5049</v>
      </c>
      <c r="AB1012" s="4" t="s">
        <v>59</v>
      </c>
      <c r="AC1012" s="4"/>
      <c r="AD1012" s="4" t="b">
        <v>0</v>
      </c>
      <c r="AE1012" s="4"/>
      <c r="AF1012" s="4"/>
      <c r="AG1012" s="12">
        <f t="shared" si="15"/>
        <v>43261</v>
      </c>
    </row>
    <row r="1013" s="10" customFormat="1" spans="1:33">
      <c r="A1013" s="4" t="s">
        <v>5046</v>
      </c>
      <c r="B1013" s="4" t="s">
        <v>5046</v>
      </c>
      <c r="C1013" s="4" t="s">
        <v>5047</v>
      </c>
      <c r="D1013" s="4" t="s">
        <v>5048</v>
      </c>
      <c r="E1013" s="4" t="s">
        <v>36</v>
      </c>
      <c r="F1013" s="4" t="s">
        <v>37</v>
      </c>
      <c r="G1013" s="4" t="s">
        <v>51</v>
      </c>
      <c r="H1013" s="4"/>
      <c r="I1013" s="4"/>
      <c r="J1013" s="4" t="s">
        <v>52</v>
      </c>
      <c r="K1013" s="4" t="s">
        <v>1551</v>
      </c>
      <c r="L1013" s="4" t="s">
        <v>1552</v>
      </c>
      <c r="M1013" s="4" t="s">
        <v>1553</v>
      </c>
      <c r="N1013" s="4" t="s">
        <v>36</v>
      </c>
      <c r="O1013" s="4">
        <v>1</v>
      </c>
      <c r="P1013" s="4" t="s">
        <v>56</v>
      </c>
      <c r="Q1013" s="4">
        <v>22.98</v>
      </c>
      <c r="R1013" s="4"/>
      <c r="S1013" s="4"/>
      <c r="T1013" s="4"/>
      <c r="U1013" s="4"/>
      <c r="V1013" s="4"/>
      <c r="W1013" s="4"/>
      <c r="X1013" s="4"/>
      <c r="Y1013" s="4" t="s">
        <v>562</v>
      </c>
      <c r="Z1013" s="4" t="s">
        <v>47</v>
      </c>
      <c r="AA1013" s="4" t="s">
        <v>5049</v>
      </c>
      <c r="AB1013" s="4" t="s">
        <v>59</v>
      </c>
      <c r="AC1013" s="4"/>
      <c r="AD1013" s="4" t="b">
        <v>0</v>
      </c>
      <c r="AE1013" s="4"/>
      <c r="AF1013" s="4"/>
      <c r="AG1013" s="12">
        <f t="shared" si="15"/>
        <v>43261</v>
      </c>
    </row>
    <row r="1014" s="10" customFormat="1" spans="1:33">
      <c r="A1014" s="4" t="s">
        <v>5050</v>
      </c>
      <c r="B1014" s="4" t="s">
        <v>5050</v>
      </c>
      <c r="C1014" s="4" t="s">
        <v>5051</v>
      </c>
      <c r="D1014" s="4" t="s">
        <v>5052</v>
      </c>
      <c r="E1014" s="4" t="s">
        <v>36</v>
      </c>
      <c r="F1014" s="4" t="s">
        <v>37</v>
      </c>
      <c r="G1014" s="4" t="s">
        <v>51</v>
      </c>
      <c r="H1014" s="4"/>
      <c r="I1014" s="4"/>
      <c r="J1014" s="4" t="s">
        <v>52</v>
      </c>
      <c r="K1014" s="4" t="s">
        <v>5053</v>
      </c>
      <c r="L1014" s="4" t="s">
        <v>5054</v>
      </c>
      <c r="M1014" s="4" t="s">
        <v>5055</v>
      </c>
      <c r="N1014" s="4" t="s">
        <v>36</v>
      </c>
      <c r="O1014" s="4">
        <v>1</v>
      </c>
      <c r="P1014" s="4" t="s">
        <v>56</v>
      </c>
      <c r="Q1014" s="4">
        <v>22.98</v>
      </c>
      <c r="R1014" s="4"/>
      <c r="S1014" s="4"/>
      <c r="T1014" s="4"/>
      <c r="U1014" s="4"/>
      <c r="V1014" s="4"/>
      <c r="W1014" s="4"/>
      <c r="X1014" s="4"/>
      <c r="Y1014" s="4" t="s">
        <v>5056</v>
      </c>
      <c r="Z1014" s="4" t="s">
        <v>759</v>
      </c>
      <c r="AA1014" s="4" t="s">
        <v>5057</v>
      </c>
      <c r="AB1014" s="4" t="s">
        <v>59</v>
      </c>
      <c r="AC1014" s="4"/>
      <c r="AD1014" s="4" t="b">
        <v>0</v>
      </c>
      <c r="AE1014" s="4"/>
      <c r="AF1014" s="4"/>
      <c r="AG1014" s="12">
        <f t="shared" si="15"/>
        <v>43261</v>
      </c>
    </row>
    <row r="1015" s="10" customFormat="1" spans="1:33">
      <c r="A1015" s="4" t="s">
        <v>5050</v>
      </c>
      <c r="B1015" s="4" t="s">
        <v>5050</v>
      </c>
      <c r="C1015" s="4" t="s">
        <v>5051</v>
      </c>
      <c r="D1015" s="4" t="s">
        <v>5052</v>
      </c>
      <c r="E1015" s="4" t="s">
        <v>36</v>
      </c>
      <c r="F1015" s="4" t="s">
        <v>37</v>
      </c>
      <c r="G1015" s="4" t="s">
        <v>51</v>
      </c>
      <c r="H1015" s="4"/>
      <c r="I1015" s="4"/>
      <c r="J1015" s="4" t="s">
        <v>52</v>
      </c>
      <c r="K1015" s="4" t="s">
        <v>695</v>
      </c>
      <c r="L1015" s="4" t="s">
        <v>696</v>
      </c>
      <c r="M1015" s="4" t="s">
        <v>697</v>
      </c>
      <c r="N1015" s="4" t="s">
        <v>36</v>
      </c>
      <c r="O1015" s="4">
        <v>1</v>
      </c>
      <c r="P1015" s="4" t="s">
        <v>56</v>
      </c>
      <c r="Q1015" s="4">
        <v>23.98</v>
      </c>
      <c r="R1015" s="4"/>
      <c r="S1015" s="4"/>
      <c r="T1015" s="4"/>
      <c r="U1015" s="4"/>
      <c r="V1015" s="4"/>
      <c r="W1015" s="4"/>
      <c r="X1015" s="4"/>
      <c r="Y1015" s="4" t="s">
        <v>5056</v>
      </c>
      <c r="Z1015" s="4" t="s">
        <v>759</v>
      </c>
      <c r="AA1015" s="4" t="s">
        <v>5057</v>
      </c>
      <c r="AB1015" s="4" t="s">
        <v>59</v>
      </c>
      <c r="AC1015" s="4"/>
      <c r="AD1015" s="4" t="b">
        <v>0</v>
      </c>
      <c r="AE1015" s="4"/>
      <c r="AF1015" s="4"/>
      <c r="AG1015" s="12">
        <f t="shared" si="15"/>
        <v>43261</v>
      </c>
    </row>
    <row r="1016" s="10" customFormat="1" spans="1:33">
      <c r="A1016" s="4" t="s">
        <v>5050</v>
      </c>
      <c r="B1016" s="4" t="s">
        <v>5050</v>
      </c>
      <c r="C1016" s="4" t="s">
        <v>5051</v>
      </c>
      <c r="D1016" s="4" t="s">
        <v>5052</v>
      </c>
      <c r="E1016" s="4" t="s">
        <v>36</v>
      </c>
      <c r="F1016" s="4" t="s">
        <v>37</v>
      </c>
      <c r="G1016" s="4" t="s">
        <v>51</v>
      </c>
      <c r="H1016" s="4"/>
      <c r="I1016" s="4"/>
      <c r="J1016" s="4" t="s">
        <v>52</v>
      </c>
      <c r="K1016" s="4" t="s">
        <v>97</v>
      </c>
      <c r="L1016" s="4" t="s">
        <v>98</v>
      </c>
      <c r="M1016" s="4" t="s">
        <v>99</v>
      </c>
      <c r="N1016" s="4" t="s">
        <v>36</v>
      </c>
      <c r="O1016" s="4">
        <v>1</v>
      </c>
      <c r="P1016" s="4" t="s">
        <v>56</v>
      </c>
      <c r="Q1016" s="4">
        <v>23.98</v>
      </c>
      <c r="R1016" s="4"/>
      <c r="S1016" s="4"/>
      <c r="T1016" s="4"/>
      <c r="U1016" s="4"/>
      <c r="V1016" s="4"/>
      <c r="W1016" s="4"/>
      <c r="X1016" s="4"/>
      <c r="Y1016" s="4" t="s">
        <v>5056</v>
      </c>
      <c r="Z1016" s="4" t="s">
        <v>759</v>
      </c>
      <c r="AA1016" s="4" t="s">
        <v>5057</v>
      </c>
      <c r="AB1016" s="4" t="s">
        <v>59</v>
      </c>
      <c r="AC1016" s="4"/>
      <c r="AD1016" s="4" t="b">
        <v>0</v>
      </c>
      <c r="AE1016" s="4"/>
      <c r="AF1016" s="4"/>
      <c r="AG1016" s="12">
        <f t="shared" si="15"/>
        <v>43261</v>
      </c>
    </row>
    <row r="1017" s="10" customFormat="1" spans="1:33">
      <c r="A1017" s="4" t="s">
        <v>5058</v>
      </c>
      <c r="B1017" s="4" t="s">
        <v>5058</v>
      </c>
      <c r="C1017" s="4" t="s">
        <v>5059</v>
      </c>
      <c r="D1017" s="4" t="s">
        <v>5060</v>
      </c>
      <c r="E1017" s="4" t="s">
        <v>36</v>
      </c>
      <c r="F1017" s="4" t="s">
        <v>37</v>
      </c>
      <c r="G1017" s="4" t="s">
        <v>51</v>
      </c>
      <c r="H1017" s="4"/>
      <c r="I1017" s="4"/>
      <c r="J1017" s="4" t="s">
        <v>52</v>
      </c>
      <c r="K1017" s="4" t="s">
        <v>505</v>
      </c>
      <c r="L1017" s="4" t="s">
        <v>506</v>
      </c>
      <c r="M1017" s="4" t="s">
        <v>507</v>
      </c>
      <c r="N1017" s="4" t="s">
        <v>36</v>
      </c>
      <c r="O1017" s="4">
        <v>1</v>
      </c>
      <c r="P1017" s="4" t="s">
        <v>56</v>
      </c>
      <c r="Q1017" s="4">
        <v>22.98</v>
      </c>
      <c r="R1017" s="4"/>
      <c r="S1017" s="4"/>
      <c r="T1017" s="4"/>
      <c r="U1017" s="4"/>
      <c r="V1017" s="4"/>
      <c r="W1017" s="4"/>
      <c r="X1017" s="4"/>
      <c r="Y1017" s="4" t="s">
        <v>5061</v>
      </c>
      <c r="Z1017" s="4" t="s">
        <v>162</v>
      </c>
      <c r="AA1017" s="4" t="s">
        <v>5062</v>
      </c>
      <c r="AB1017" s="4" t="s">
        <v>59</v>
      </c>
      <c r="AC1017" s="4"/>
      <c r="AD1017" s="4" t="b">
        <v>0</v>
      </c>
      <c r="AE1017" s="4"/>
      <c r="AF1017" s="4"/>
      <c r="AG1017" s="12">
        <f t="shared" si="15"/>
        <v>43261</v>
      </c>
    </row>
    <row r="1018" s="10" customFormat="1" spans="1:33">
      <c r="A1018" s="4" t="s">
        <v>5063</v>
      </c>
      <c r="B1018" s="4" t="s">
        <v>5063</v>
      </c>
      <c r="C1018" s="4" t="s">
        <v>5064</v>
      </c>
      <c r="D1018" s="4" t="s">
        <v>5065</v>
      </c>
      <c r="E1018" s="4" t="s">
        <v>36</v>
      </c>
      <c r="F1018" s="4" t="s">
        <v>37</v>
      </c>
      <c r="G1018" s="4" t="s">
        <v>51</v>
      </c>
      <c r="H1018" s="4"/>
      <c r="I1018" s="4"/>
      <c r="J1018" s="4" t="s">
        <v>52</v>
      </c>
      <c r="K1018" s="4" t="s">
        <v>872</v>
      </c>
      <c r="L1018" s="4" t="s">
        <v>873</v>
      </c>
      <c r="M1018" s="4" t="s">
        <v>874</v>
      </c>
      <c r="N1018" s="4" t="s">
        <v>36</v>
      </c>
      <c r="O1018" s="4">
        <v>1</v>
      </c>
      <c r="P1018" s="4" t="s">
        <v>56</v>
      </c>
      <c r="Q1018" s="4">
        <v>22.98</v>
      </c>
      <c r="R1018" s="4"/>
      <c r="S1018" s="4"/>
      <c r="T1018" s="4"/>
      <c r="U1018" s="4"/>
      <c r="V1018" s="4"/>
      <c r="W1018" s="4"/>
      <c r="X1018" s="4"/>
      <c r="Y1018" s="4" t="s">
        <v>257</v>
      </c>
      <c r="Z1018" s="4" t="s">
        <v>47</v>
      </c>
      <c r="AA1018" s="4" t="s">
        <v>5066</v>
      </c>
      <c r="AB1018" s="4" t="s">
        <v>59</v>
      </c>
      <c r="AC1018" s="4"/>
      <c r="AD1018" s="4" t="b">
        <v>0</v>
      </c>
      <c r="AE1018" s="4"/>
      <c r="AF1018" s="4"/>
      <c r="AG1018" s="12">
        <f t="shared" si="15"/>
        <v>43261</v>
      </c>
    </row>
    <row r="1019" s="10" customFormat="1" spans="1:33">
      <c r="A1019" s="4" t="s">
        <v>5067</v>
      </c>
      <c r="B1019" s="4" t="s">
        <v>5067</v>
      </c>
      <c r="C1019" s="4" t="s">
        <v>5068</v>
      </c>
      <c r="D1019" s="4" t="s">
        <v>5069</v>
      </c>
      <c r="E1019" s="4" t="s">
        <v>36</v>
      </c>
      <c r="F1019" s="4" t="s">
        <v>37</v>
      </c>
      <c r="G1019" s="4" t="s">
        <v>51</v>
      </c>
      <c r="H1019" s="4"/>
      <c r="I1019" s="4"/>
      <c r="J1019" s="4" t="s">
        <v>52</v>
      </c>
      <c r="K1019" s="4" t="s">
        <v>5070</v>
      </c>
      <c r="L1019" s="4" t="s">
        <v>5071</v>
      </c>
      <c r="M1019" s="4" t="s">
        <v>5072</v>
      </c>
      <c r="N1019" s="4" t="s">
        <v>36</v>
      </c>
      <c r="O1019" s="4">
        <v>1</v>
      </c>
      <c r="P1019" s="4" t="s">
        <v>56</v>
      </c>
      <c r="Q1019" s="4">
        <v>22.98</v>
      </c>
      <c r="R1019" s="4"/>
      <c r="S1019" s="4"/>
      <c r="T1019" s="4"/>
      <c r="U1019" s="4"/>
      <c r="V1019" s="4"/>
      <c r="W1019" s="4"/>
      <c r="X1019" s="4"/>
      <c r="Y1019" s="4" t="s">
        <v>2254</v>
      </c>
      <c r="Z1019" s="4" t="s">
        <v>162</v>
      </c>
      <c r="AA1019" s="4" t="s">
        <v>5073</v>
      </c>
      <c r="AB1019" s="4" t="s">
        <v>59</v>
      </c>
      <c r="AC1019" s="4"/>
      <c r="AD1019" s="4" t="b">
        <v>0</v>
      </c>
      <c r="AE1019" s="4"/>
      <c r="AF1019" s="4"/>
      <c r="AG1019" s="12">
        <f t="shared" si="15"/>
        <v>43261</v>
      </c>
    </row>
    <row r="1020" s="10" customFormat="1" spans="1:33">
      <c r="A1020" s="4" t="s">
        <v>5074</v>
      </c>
      <c r="B1020" s="4" t="s">
        <v>5074</v>
      </c>
      <c r="C1020" s="4" t="s">
        <v>5075</v>
      </c>
      <c r="D1020" s="4" t="s">
        <v>5076</v>
      </c>
      <c r="E1020" s="4" t="s">
        <v>36</v>
      </c>
      <c r="F1020" s="4" t="s">
        <v>37</v>
      </c>
      <c r="G1020" s="4" t="s">
        <v>51</v>
      </c>
      <c r="H1020" s="4"/>
      <c r="I1020" s="4"/>
      <c r="J1020" s="4" t="s">
        <v>52</v>
      </c>
      <c r="K1020" s="4" t="s">
        <v>522</v>
      </c>
      <c r="L1020" s="4" t="s">
        <v>523</v>
      </c>
      <c r="M1020" s="4" t="s">
        <v>524</v>
      </c>
      <c r="N1020" s="4" t="s">
        <v>36</v>
      </c>
      <c r="O1020" s="4">
        <v>1</v>
      </c>
      <c r="P1020" s="4" t="s">
        <v>56</v>
      </c>
      <c r="Q1020" s="4">
        <v>23.98</v>
      </c>
      <c r="R1020" s="4"/>
      <c r="S1020" s="4"/>
      <c r="T1020" s="4"/>
      <c r="U1020" s="4"/>
      <c r="V1020" s="4"/>
      <c r="W1020" s="4"/>
      <c r="X1020" s="4"/>
      <c r="Y1020" s="4" t="s">
        <v>5077</v>
      </c>
      <c r="Z1020" s="4" t="s">
        <v>3227</v>
      </c>
      <c r="AA1020" s="4">
        <v>34990</v>
      </c>
      <c r="AB1020" s="4" t="s">
        <v>59</v>
      </c>
      <c r="AC1020" s="4"/>
      <c r="AD1020" s="4" t="b">
        <v>0</v>
      </c>
      <c r="AE1020" s="4"/>
      <c r="AF1020" s="4"/>
      <c r="AG1020" s="12">
        <f t="shared" si="15"/>
        <v>43261</v>
      </c>
    </row>
    <row r="1021" s="10" customFormat="1" spans="1:33">
      <c r="A1021" s="4" t="s">
        <v>5078</v>
      </c>
      <c r="B1021" s="4" t="s">
        <v>5078</v>
      </c>
      <c r="C1021" s="4" t="s">
        <v>5079</v>
      </c>
      <c r="D1021" s="4" t="s">
        <v>5080</v>
      </c>
      <c r="E1021" s="4" t="s">
        <v>36</v>
      </c>
      <c r="F1021" s="4" t="s">
        <v>37</v>
      </c>
      <c r="G1021" s="4" t="s">
        <v>51</v>
      </c>
      <c r="H1021" s="4"/>
      <c r="I1021" s="4"/>
      <c r="J1021" s="4" t="s">
        <v>52</v>
      </c>
      <c r="K1021" s="4" t="s">
        <v>79</v>
      </c>
      <c r="L1021" s="4" t="s">
        <v>80</v>
      </c>
      <c r="M1021" s="4" t="s">
        <v>81</v>
      </c>
      <c r="N1021" s="4" t="s">
        <v>36</v>
      </c>
      <c r="O1021" s="4">
        <v>1</v>
      </c>
      <c r="P1021" s="4" t="s">
        <v>56</v>
      </c>
      <c r="Q1021" s="4">
        <v>22.98</v>
      </c>
      <c r="R1021" s="4"/>
      <c r="S1021" s="4"/>
      <c r="T1021" s="4"/>
      <c r="U1021" s="4"/>
      <c r="V1021" s="4"/>
      <c r="W1021" s="4"/>
      <c r="X1021" s="4"/>
      <c r="Y1021" s="4" t="s">
        <v>5081</v>
      </c>
      <c r="Z1021" s="4" t="s">
        <v>335</v>
      </c>
      <c r="AA1021" s="4" t="s">
        <v>5082</v>
      </c>
      <c r="AB1021" s="4" t="s">
        <v>59</v>
      </c>
      <c r="AC1021" s="4"/>
      <c r="AD1021" s="4" t="b">
        <v>0</v>
      </c>
      <c r="AE1021" s="4"/>
      <c r="AF1021" s="4"/>
      <c r="AG1021" s="12">
        <f t="shared" si="15"/>
        <v>43261</v>
      </c>
    </row>
    <row r="1022" s="10" customFormat="1" spans="1:33">
      <c r="A1022" s="4" t="s">
        <v>5078</v>
      </c>
      <c r="B1022" s="4" t="s">
        <v>5078</v>
      </c>
      <c r="C1022" s="4" t="s">
        <v>5079</v>
      </c>
      <c r="D1022" s="4" t="s">
        <v>5080</v>
      </c>
      <c r="E1022" s="4" t="s">
        <v>36</v>
      </c>
      <c r="F1022" s="4" t="s">
        <v>37</v>
      </c>
      <c r="G1022" s="4" t="s">
        <v>51</v>
      </c>
      <c r="H1022" s="4"/>
      <c r="I1022" s="4"/>
      <c r="J1022" s="4" t="s">
        <v>52</v>
      </c>
      <c r="K1022" s="4" t="s">
        <v>72</v>
      </c>
      <c r="L1022" s="4" t="s">
        <v>73</v>
      </c>
      <c r="M1022" s="4" t="s">
        <v>74</v>
      </c>
      <c r="N1022" s="4" t="s">
        <v>36</v>
      </c>
      <c r="O1022" s="4">
        <v>1</v>
      </c>
      <c r="P1022" s="4" t="s">
        <v>56</v>
      </c>
      <c r="Q1022" s="4">
        <v>22.98</v>
      </c>
      <c r="R1022" s="4"/>
      <c r="S1022" s="4"/>
      <c r="T1022" s="4"/>
      <c r="U1022" s="4"/>
      <c r="V1022" s="4"/>
      <c r="W1022" s="4"/>
      <c r="X1022" s="4"/>
      <c r="Y1022" s="4" t="s">
        <v>5081</v>
      </c>
      <c r="Z1022" s="4" t="s">
        <v>335</v>
      </c>
      <c r="AA1022" s="4" t="s">
        <v>5082</v>
      </c>
      <c r="AB1022" s="4" t="s">
        <v>59</v>
      </c>
      <c r="AC1022" s="4"/>
      <c r="AD1022" s="4" t="b">
        <v>0</v>
      </c>
      <c r="AE1022" s="4"/>
      <c r="AF1022" s="4"/>
      <c r="AG1022" s="12">
        <f t="shared" si="15"/>
        <v>43261</v>
      </c>
    </row>
    <row r="1023" s="10" customFormat="1" spans="1:33">
      <c r="A1023" s="4" t="s">
        <v>5083</v>
      </c>
      <c r="B1023" s="4" t="s">
        <v>5083</v>
      </c>
      <c r="C1023" s="4" t="s">
        <v>5084</v>
      </c>
      <c r="D1023" s="4" t="s">
        <v>5085</v>
      </c>
      <c r="E1023" s="4" t="s">
        <v>36</v>
      </c>
      <c r="F1023" s="4" t="s">
        <v>37</v>
      </c>
      <c r="G1023" s="4" t="s">
        <v>51</v>
      </c>
      <c r="H1023" s="4"/>
      <c r="I1023" s="4"/>
      <c r="J1023" s="4" t="s">
        <v>52</v>
      </c>
      <c r="K1023" s="4" t="s">
        <v>527</v>
      </c>
      <c r="L1023" s="4" t="s">
        <v>528</v>
      </c>
      <c r="M1023" s="4" t="s">
        <v>529</v>
      </c>
      <c r="N1023" s="4" t="s">
        <v>36</v>
      </c>
      <c r="O1023" s="4">
        <v>1</v>
      </c>
      <c r="P1023" s="4" t="s">
        <v>56</v>
      </c>
      <c r="Q1023" s="4">
        <v>23.98</v>
      </c>
      <c r="R1023" s="4"/>
      <c r="S1023" s="4"/>
      <c r="T1023" s="4"/>
      <c r="U1023" s="4"/>
      <c r="V1023" s="4"/>
      <c r="W1023" s="4"/>
      <c r="X1023" s="4"/>
      <c r="Y1023" s="4" t="s">
        <v>5086</v>
      </c>
      <c r="Z1023" s="4" t="s">
        <v>5087</v>
      </c>
      <c r="AA1023" s="4">
        <v>30075</v>
      </c>
      <c r="AB1023" s="4" t="s">
        <v>59</v>
      </c>
      <c r="AC1023" s="4"/>
      <c r="AD1023" s="4" t="b">
        <v>0</v>
      </c>
      <c r="AE1023" s="4"/>
      <c r="AF1023" s="4"/>
      <c r="AG1023" s="12">
        <f t="shared" si="15"/>
        <v>43261</v>
      </c>
    </row>
    <row r="1024" s="10" customFormat="1" spans="1:33">
      <c r="A1024" s="4" t="s">
        <v>5088</v>
      </c>
      <c r="B1024" s="4" t="s">
        <v>5088</v>
      </c>
      <c r="C1024" s="4" t="s">
        <v>5089</v>
      </c>
      <c r="D1024" s="4" t="s">
        <v>5090</v>
      </c>
      <c r="E1024" s="4" t="s">
        <v>36</v>
      </c>
      <c r="F1024" s="4" t="s">
        <v>37</v>
      </c>
      <c r="G1024" s="4" t="s">
        <v>51</v>
      </c>
      <c r="H1024" s="4"/>
      <c r="I1024" s="4"/>
      <c r="J1024" s="4" t="s">
        <v>52</v>
      </c>
      <c r="K1024" s="4" t="s">
        <v>273</v>
      </c>
      <c r="L1024" s="4" t="s">
        <v>274</v>
      </c>
      <c r="M1024" s="4" t="s">
        <v>275</v>
      </c>
      <c r="N1024" s="4" t="s">
        <v>36</v>
      </c>
      <c r="O1024" s="4">
        <v>1</v>
      </c>
      <c r="P1024" s="4" t="s">
        <v>56</v>
      </c>
      <c r="Q1024" s="4">
        <v>22.98</v>
      </c>
      <c r="R1024" s="4"/>
      <c r="S1024" s="4"/>
      <c r="T1024" s="4"/>
      <c r="U1024" s="4"/>
      <c r="V1024" s="4"/>
      <c r="W1024" s="4"/>
      <c r="X1024" s="4"/>
      <c r="Y1024" s="4" t="s">
        <v>356</v>
      </c>
      <c r="Z1024" s="4" t="s">
        <v>357</v>
      </c>
      <c r="AA1024" s="4" t="s">
        <v>5091</v>
      </c>
      <c r="AB1024" s="4" t="s">
        <v>59</v>
      </c>
      <c r="AC1024" s="4"/>
      <c r="AD1024" s="4" t="b">
        <v>0</v>
      </c>
      <c r="AE1024" s="4"/>
      <c r="AF1024" s="4"/>
      <c r="AG1024" s="12">
        <f t="shared" si="15"/>
        <v>43261</v>
      </c>
    </row>
    <row r="1025" s="10" customFormat="1" spans="1:33">
      <c r="A1025" s="4" t="s">
        <v>5088</v>
      </c>
      <c r="B1025" s="4" t="s">
        <v>5088</v>
      </c>
      <c r="C1025" s="4" t="s">
        <v>5089</v>
      </c>
      <c r="D1025" s="4" t="s">
        <v>5090</v>
      </c>
      <c r="E1025" s="4" t="s">
        <v>36</v>
      </c>
      <c r="F1025" s="4" t="s">
        <v>37</v>
      </c>
      <c r="G1025" s="4" t="s">
        <v>51</v>
      </c>
      <c r="H1025" s="4"/>
      <c r="I1025" s="4"/>
      <c r="J1025" s="4" t="s">
        <v>52</v>
      </c>
      <c r="K1025" s="4" t="s">
        <v>617</v>
      </c>
      <c r="L1025" s="4" t="s">
        <v>618</v>
      </c>
      <c r="M1025" s="4" t="s">
        <v>619</v>
      </c>
      <c r="N1025" s="4" t="s">
        <v>36</v>
      </c>
      <c r="O1025" s="4">
        <v>1</v>
      </c>
      <c r="P1025" s="4" t="s">
        <v>56</v>
      </c>
      <c r="Q1025" s="4">
        <v>22.98</v>
      </c>
      <c r="R1025" s="4"/>
      <c r="S1025" s="4"/>
      <c r="T1025" s="4"/>
      <c r="U1025" s="4"/>
      <c r="V1025" s="4"/>
      <c r="W1025" s="4"/>
      <c r="X1025" s="4"/>
      <c r="Y1025" s="4" t="s">
        <v>356</v>
      </c>
      <c r="Z1025" s="4" t="s">
        <v>357</v>
      </c>
      <c r="AA1025" s="4" t="s">
        <v>5091</v>
      </c>
      <c r="AB1025" s="4" t="s">
        <v>59</v>
      </c>
      <c r="AC1025" s="4"/>
      <c r="AD1025" s="4" t="b">
        <v>0</v>
      </c>
      <c r="AE1025" s="4"/>
      <c r="AF1025" s="4"/>
      <c r="AG1025" s="12">
        <f t="shared" si="15"/>
        <v>43261</v>
      </c>
    </row>
    <row r="1026" s="10" customFormat="1" spans="1:33">
      <c r="A1026" s="4" t="s">
        <v>5088</v>
      </c>
      <c r="B1026" s="4" t="s">
        <v>5088</v>
      </c>
      <c r="C1026" s="4" t="s">
        <v>5089</v>
      </c>
      <c r="D1026" s="4" t="s">
        <v>5090</v>
      </c>
      <c r="E1026" s="4" t="s">
        <v>36</v>
      </c>
      <c r="F1026" s="4" t="s">
        <v>37</v>
      </c>
      <c r="G1026" s="4" t="s">
        <v>51</v>
      </c>
      <c r="H1026" s="4"/>
      <c r="I1026" s="4"/>
      <c r="J1026" s="4" t="s">
        <v>52</v>
      </c>
      <c r="K1026" s="4" t="s">
        <v>331</v>
      </c>
      <c r="L1026" s="4" t="s">
        <v>332</v>
      </c>
      <c r="M1026" s="4" t="s">
        <v>333</v>
      </c>
      <c r="N1026" s="4" t="s">
        <v>36</v>
      </c>
      <c r="O1026" s="4">
        <v>1</v>
      </c>
      <c r="P1026" s="4" t="s">
        <v>56</v>
      </c>
      <c r="Q1026" s="4">
        <v>21.98</v>
      </c>
      <c r="R1026" s="4"/>
      <c r="S1026" s="4"/>
      <c r="T1026" s="4"/>
      <c r="U1026" s="4"/>
      <c r="V1026" s="4"/>
      <c r="W1026" s="4"/>
      <c r="X1026" s="4"/>
      <c r="Y1026" s="4" t="s">
        <v>356</v>
      </c>
      <c r="Z1026" s="4" t="s">
        <v>357</v>
      </c>
      <c r="AA1026" s="4" t="s">
        <v>5091</v>
      </c>
      <c r="AB1026" s="4" t="s">
        <v>59</v>
      </c>
      <c r="AC1026" s="4"/>
      <c r="AD1026" s="4" t="b">
        <v>0</v>
      </c>
      <c r="AE1026" s="4"/>
      <c r="AF1026" s="4"/>
      <c r="AG1026" s="12">
        <f t="shared" ref="AG1026:AG1089" si="16">DATEVALUE(LEFT(C1026,10))</f>
        <v>43261</v>
      </c>
    </row>
    <row r="1027" s="10" customFormat="1" spans="1:33">
      <c r="A1027" s="4" t="s">
        <v>5088</v>
      </c>
      <c r="B1027" s="4" t="s">
        <v>5088</v>
      </c>
      <c r="C1027" s="4" t="s">
        <v>5089</v>
      </c>
      <c r="D1027" s="4" t="s">
        <v>5090</v>
      </c>
      <c r="E1027" s="4" t="s">
        <v>36</v>
      </c>
      <c r="F1027" s="4" t="s">
        <v>37</v>
      </c>
      <c r="G1027" s="4" t="s">
        <v>51</v>
      </c>
      <c r="H1027" s="4"/>
      <c r="I1027" s="4"/>
      <c r="J1027" s="4" t="s">
        <v>52</v>
      </c>
      <c r="K1027" s="4" t="s">
        <v>458</v>
      </c>
      <c r="L1027" s="4" t="s">
        <v>459</v>
      </c>
      <c r="M1027" s="4" t="s">
        <v>460</v>
      </c>
      <c r="N1027" s="4" t="s">
        <v>36</v>
      </c>
      <c r="O1027" s="4">
        <v>1</v>
      </c>
      <c r="P1027" s="4" t="s">
        <v>56</v>
      </c>
      <c r="Q1027" s="4">
        <v>22.98</v>
      </c>
      <c r="R1027" s="4"/>
      <c r="S1027" s="4"/>
      <c r="T1027" s="4"/>
      <c r="U1027" s="4"/>
      <c r="V1027" s="4"/>
      <c r="W1027" s="4"/>
      <c r="X1027" s="4"/>
      <c r="Y1027" s="4" t="s">
        <v>356</v>
      </c>
      <c r="Z1027" s="4" t="s">
        <v>357</v>
      </c>
      <c r="AA1027" s="4" t="s">
        <v>5091</v>
      </c>
      <c r="AB1027" s="4" t="s">
        <v>59</v>
      </c>
      <c r="AC1027" s="4"/>
      <c r="AD1027" s="4" t="b">
        <v>0</v>
      </c>
      <c r="AE1027" s="4"/>
      <c r="AF1027" s="4"/>
      <c r="AG1027" s="12">
        <f t="shared" si="16"/>
        <v>43261</v>
      </c>
    </row>
    <row r="1028" s="10" customFormat="1" spans="1:33">
      <c r="A1028" s="4" t="s">
        <v>5092</v>
      </c>
      <c r="B1028" s="4" t="s">
        <v>5092</v>
      </c>
      <c r="C1028" s="4" t="s">
        <v>5093</v>
      </c>
      <c r="D1028" s="4" t="s">
        <v>5094</v>
      </c>
      <c r="E1028" s="4" t="s">
        <v>36</v>
      </c>
      <c r="F1028" s="4" t="s">
        <v>37</v>
      </c>
      <c r="G1028" s="4" t="s">
        <v>51</v>
      </c>
      <c r="H1028" s="4"/>
      <c r="I1028" s="4"/>
      <c r="J1028" s="4" t="s">
        <v>157</v>
      </c>
      <c r="K1028" s="4" t="s">
        <v>122</v>
      </c>
      <c r="L1028" s="4" t="s">
        <v>123</v>
      </c>
      <c r="M1028" s="4" t="s">
        <v>124</v>
      </c>
      <c r="N1028" s="4" t="s">
        <v>36</v>
      </c>
      <c r="O1028" s="4">
        <v>1</v>
      </c>
      <c r="P1028" s="4" t="s">
        <v>56</v>
      </c>
      <c r="Q1028" s="4">
        <v>22.98</v>
      </c>
      <c r="R1028" s="4"/>
      <c r="S1028" s="4">
        <v>1.21</v>
      </c>
      <c r="T1028" s="4"/>
      <c r="U1028" s="4"/>
      <c r="V1028" s="4"/>
      <c r="W1028" s="4"/>
      <c r="X1028" s="4"/>
      <c r="Y1028" s="4" t="s">
        <v>325</v>
      </c>
      <c r="Z1028" s="4" t="s">
        <v>307</v>
      </c>
      <c r="AA1028" s="4" t="s">
        <v>5095</v>
      </c>
      <c r="AB1028" s="4" t="s">
        <v>59</v>
      </c>
      <c r="AC1028" s="4"/>
      <c r="AD1028" s="4" t="b">
        <v>0</v>
      </c>
      <c r="AE1028" s="4"/>
      <c r="AF1028" s="4"/>
      <c r="AG1028" s="12">
        <f t="shared" si="16"/>
        <v>43261</v>
      </c>
    </row>
    <row r="1029" s="10" customFormat="1" spans="1:33">
      <c r="A1029" s="4" t="s">
        <v>5096</v>
      </c>
      <c r="B1029" s="4" t="s">
        <v>5096</v>
      </c>
      <c r="C1029" s="4" t="s">
        <v>5097</v>
      </c>
      <c r="D1029" s="4" t="s">
        <v>5098</v>
      </c>
      <c r="E1029" s="4" t="s">
        <v>36</v>
      </c>
      <c r="F1029" s="4" t="s">
        <v>37</v>
      </c>
      <c r="G1029" s="4" t="s">
        <v>51</v>
      </c>
      <c r="H1029" s="4"/>
      <c r="I1029" s="4"/>
      <c r="J1029" s="4" t="s">
        <v>157</v>
      </c>
      <c r="K1029" s="4" t="s">
        <v>112</v>
      </c>
      <c r="L1029" s="4" t="s">
        <v>113</v>
      </c>
      <c r="M1029" s="4" t="s">
        <v>114</v>
      </c>
      <c r="N1029" s="4" t="s">
        <v>36</v>
      </c>
      <c r="O1029" s="4">
        <v>2</v>
      </c>
      <c r="P1029" s="4" t="s">
        <v>56</v>
      </c>
      <c r="Q1029" s="4">
        <v>47.96</v>
      </c>
      <c r="R1029" s="4">
        <v>4.74</v>
      </c>
      <c r="S1029" s="4">
        <v>5.57</v>
      </c>
      <c r="T1029" s="4">
        <v>0.56</v>
      </c>
      <c r="U1029" s="4"/>
      <c r="V1029" s="4"/>
      <c r="W1029" s="4"/>
      <c r="X1029" s="4"/>
      <c r="Y1029" s="4" t="s">
        <v>1794</v>
      </c>
      <c r="Z1029" s="4" t="s">
        <v>366</v>
      </c>
      <c r="AA1029" s="4" t="s">
        <v>5099</v>
      </c>
      <c r="AB1029" s="4" t="s">
        <v>59</v>
      </c>
      <c r="AC1029" s="4"/>
      <c r="AD1029" s="4" t="b">
        <v>0</v>
      </c>
      <c r="AE1029" s="4"/>
      <c r="AF1029" s="4"/>
      <c r="AG1029" s="12">
        <f t="shared" si="16"/>
        <v>43261</v>
      </c>
    </row>
    <row r="1030" s="10" customFormat="1" spans="1:33">
      <c r="A1030" s="4" t="s">
        <v>5100</v>
      </c>
      <c r="B1030" s="4" t="s">
        <v>5100</v>
      </c>
      <c r="C1030" s="4" t="s">
        <v>5101</v>
      </c>
      <c r="D1030" s="4" t="s">
        <v>5102</v>
      </c>
      <c r="E1030" s="4" t="s">
        <v>36</v>
      </c>
      <c r="F1030" s="4" t="s">
        <v>37</v>
      </c>
      <c r="G1030" s="4" t="s">
        <v>51</v>
      </c>
      <c r="H1030" s="4"/>
      <c r="I1030" s="4"/>
      <c r="J1030" s="4" t="s">
        <v>52</v>
      </c>
      <c r="K1030" s="4" t="s">
        <v>167</v>
      </c>
      <c r="L1030" s="4" t="s">
        <v>1539</v>
      </c>
      <c r="M1030" s="4" t="s">
        <v>1540</v>
      </c>
      <c r="N1030" s="4" t="s">
        <v>36</v>
      </c>
      <c r="O1030" s="4">
        <v>1</v>
      </c>
      <c r="P1030" s="4" t="s">
        <v>56</v>
      </c>
      <c r="Q1030" s="4">
        <v>22.98</v>
      </c>
      <c r="R1030" s="4"/>
      <c r="S1030" s="4"/>
      <c r="T1030" s="4"/>
      <c r="U1030" s="4"/>
      <c r="V1030" s="4"/>
      <c r="W1030" s="4"/>
      <c r="X1030" s="4"/>
      <c r="Y1030" s="4" t="s">
        <v>5103</v>
      </c>
      <c r="Z1030" s="4" t="s">
        <v>47</v>
      </c>
      <c r="AA1030" s="4" t="s">
        <v>5104</v>
      </c>
      <c r="AB1030" s="4" t="s">
        <v>59</v>
      </c>
      <c r="AC1030" s="4"/>
      <c r="AD1030" s="4" t="b">
        <v>0</v>
      </c>
      <c r="AE1030" s="4"/>
      <c r="AF1030" s="4"/>
      <c r="AG1030" s="12">
        <f t="shared" si="16"/>
        <v>43261</v>
      </c>
    </row>
    <row r="1031" s="10" customFormat="1" spans="1:33">
      <c r="A1031" s="4" t="s">
        <v>5105</v>
      </c>
      <c r="B1031" s="4" t="s">
        <v>5105</v>
      </c>
      <c r="C1031" s="4" t="s">
        <v>5106</v>
      </c>
      <c r="D1031" s="4" t="s">
        <v>5107</v>
      </c>
      <c r="E1031" s="4" t="s">
        <v>36</v>
      </c>
      <c r="F1031" s="4" t="s">
        <v>37</v>
      </c>
      <c r="G1031" s="4" t="s">
        <v>51</v>
      </c>
      <c r="H1031" s="4"/>
      <c r="I1031" s="4"/>
      <c r="J1031" s="4" t="s">
        <v>157</v>
      </c>
      <c r="K1031" s="4" t="s">
        <v>97</v>
      </c>
      <c r="L1031" s="4" t="s">
        <v>98</v>
      </c>
      <c r="M1031" s="4" t="s">
        <v>99</v>
      </c>
      <c r="N1031" s="4" t="s">
        <v>36</v>
      </c>
      <c r="O1031" s="4">
        <v>1</v>
      </c>
      <c r="P1031" s="4" t="s">
        <v>56</v>
      </c>
      <c r="Q1031" s="4">
        <v>23.98</v>
      </c>
      <c r="R1031" s="4"/>
      <c r="S1031" s="4">
        <v>2.82</v>
      </c>
      <c r="T1031" s="4"/>
      <c r="U1031" s="4"/>
      <c r="V1031" s="4"/>
      <c r="W1031" s="4"/>
      <c r="X1031" s="4">
        <v>2.82</v>
      </c>
      <c r="Y1031" s="4" t="s">
        <v>5108</v>
      </c>
      <c r="Z1031" s="4" t="s">
        <v>47</v>
      </c>
      <c r="AA1031" s="4" t="s">
        <v>5109</v>
      </c>
      <c r="AB1031" s="4" t="s">
        <v>59</v>
      </c>
      <c r="AC1031" s="4" t="s">
        <v>259</v>
      </c>
      <c r="AD1031" s="4" t="b">
        <v>0</v>
      </c>
      <c r="AE1031" s="4"/>
      <c r="AF1031" s="4"/>
      <c r="AG1031" s="12">
        <f t="shared" si="16"/>
        <v>43261</v>
      </c>
    </row>
    <row r="1032" s="10" customFormat="1" spans="1:33">
      <c r="A1032" s="4" t="s">
        <v>5105</v>
      </c>
      <c r="B1032" s="4" t="s">
        <v>5105</v>
      </c>
      <c r="C1032" s="4" t="s">
        <v>5106</v>
      </c>
      <c r="D1032" s="4" t="s">
        <v>5107</v>
      </c>
      <c r="E1032" s="4" t="s">
        <v>36</v>
      </c>
      <c r="F1032" s="4" t="s">
        <v>37</v>
      </c>
      <c r="G1032" s="4" t="s">
        <v>51</v>
      </c>
      <c r="H1032" s="4"/>
      <c r="I1032" s="4"/>
      <c r="J1032" s="4" t="s">
        <v>157</v>
      </c>
      <c r="K1032" s="4" t="s">
        <v>695</v>
      </c>
      <c r="L1032" s="4" t="s">
        <v>696</v>
      </c>
      <c r="M1032" s="4" t="s">
        <v>697</v>
      </c>
      <c r="N1032" s="4" t="s">
        <v>36</v>
      </c>
      <c r="O1032" s="4">
        <v>1</v>
      </c>
      <c r="P1032" s="4" t="s">
        <v>56</v>
      </c>
      <c r="Q1032" s="4">
        <v>23.98</v>
      </c>
      <c r="R1032" s="4"/>
      <c r="S1032" s="4">
        <v>2.82</v>
      </c>
      <c r="T1032" s="4"/>
      <c r="U1032" s="4"/>
      <c r="V1032" s="4"/>
      <c r="W1032" s="4"/>
      <c r="X1032" s="4">
        <v>2.82</v>
      </c>
      <c r="Y1032" s="4" t="s">
        <v>5108</v>
      </c>
      <c r="Z1032" s="4" t="s">
        <v>47</v>
      </c>
      <c r="AA1032" s="4" t="s">
        <v>5109</v>
      </c>
      <c r="AB1032" s="4" t="s">
        <v>59</v>
      </c>
      <c r="AC1032" s="4" t="s">
        <v>259</v>
      </c>
      <c r="AD1032" s="4" t="b">
        <v>0</v>
      </c>
      <c r="AE1032" s="4"/>
      <c r="AF1032" s="4"/>
      <c r="AG1032" s="12">
        <f t="shared" si="16"/>
        <v>43261</v>
      </c>
    </row>
    <row r="1033" s="10" customFormat="1" spans="1:33">
      <c r="A1033" s="4" t="s">
        <v>5110</v>
      </c>
      <c r="B1033" s="4" t="s">
        <v>5110</v>
      </c>
      <c r="C1033" s="4" t="s">
        <v>5111</v>
      </c>
      <c r="D1033" s="4" t="s">
        <v>5112</v>
      </c>
      <c r="E1033" s="4" t="s">
        <v>36</v>
      </c>
      <c r="F1033" s="4" t="s">
        <v>37</v>
      </c>
      <c r="G1033" s="4" t="s">
        <v>51</v>
      </c>
      <c r="H1033" s="4"/>
      <c r="I1033" s="4"/>
      <c r="J1033" s="4" t="s">
        <v>52</v>
      </c>
      <c r="K1033" s="4" t="s">
        <v>5113</v>
      </c>
      <c r="L1033" s="4" t="s">
        <v>5114</v>
      </c>
      <c r="M1033" s="4" t="s">
        <v>5115</v>
      </c>
      <c r="N1033" s="4" t="s">
        <v>36</v>
      </c>
      <c r="O1033" s="4">
        <v>1</v>
      </c>
      <c r="P1033" s="4" t="s">
        <v>56</v>
      </c>
      <c r="Q1033" s="4">
        <v>22.98</v>
      </c>
      <c r="R1033" s="4"/>
      <c r="S1033" s="4"/>
      <c r="T1033" s="4"/>
      <c r="U1033" s="4"/>
      <c r="V1033" s="4"/>
      <c r="W1033" s="4"/>
      <c r="X1033" s="4"/>
      <c r="Y1033" s="4" t="s">
        <v>883</v>
      </c>
      <c r="Z1033" s="4" t="s">
        <v>649</v>
      </c>
      <c r="AA1033" s="4" t="s">
        <v>5116</v>
      </c>
      <c r="AB1033" s="4" t="s">
        <v>59</v>
      </c>
      <c r="AC1033" s="4"/>
      <c r="AD1033" s="4" t="b">
        <v>0</v>
      </c>
      <c r="AE1033" s="4"/>
      <c r="AF1033" s="4"/>
      <c r="AG1033" s="12">
        <f t="shared" si="16"/>
        <v>43261</v>
      </c>
    </row>
    <row r="1034" s="10" customFormat="1" spans="1:33">
      <c r="A1034" s="4" t="s">
        <v>5117</v>
      </c>
      <c r="B1034" s="4" t="s">
        <v>5117</v>
      </c>
      <c r="C1034" s="4" t="s">
        <v>5118</v>
      </c>
      <c r="D1034" s="4" t="s">
        <v>5119</v>
      </c>
      <c r="E1034" s="4" t="s">
        <v>36</v>
      </c>
      <c r="F1034" s="4" t="s">
        <v>37</v>
      </c>
      <c r="G1034" s="4" t="s">
        <v>51</v>
      </c>
      <c r="H1034" s="4"/>
      <c r="I1034" s="4"/>
      <c r="J1034" s="4" t="s">
        <v>52</v>
      </c>
      <c r="K1034" s="4" t="s">
        <v>1817</v>
      </c>
      <c r="L1034" s="4" t="s">
        <v>1818</v>
      </c>
      <c r="M1034" s="4" t="s">
        <v>1819</v>
      </c>
      <c r="N1034" s="4" t="s">
        <v>36</v>
      </c>
      <c r="O1034" s="4">
        <v>1</v>
      </c>
      <c r="P1034" s="4" t="s">
        <v>56</v>
      </c>
      <c r="Q1034" s="4">
        <v>25.98</v>
      </c>
      <c r="R1034" s="4"/>
      <c r="S1034" s="4"/>
      <c r="T1034" s="4"/>
      <c r="U1034" s="4"/>
      <c r="V1034" s="4"/>
      <c r="W1034" s="4"/>
      <c r="X1034" s="4"/>
      <c r="Y1034" s="4" t="s">
        <v>5120</v>
      </c>
      <c r="Z1034" s="4" t="s">
        <v>47</v>
      </c>
      <c r="AA1034" s="4" t="s">
        <v>5121</v>
      </c>
      <c r="AB1034" s="4" t="s">
        <v>59</v>
      </c>
      <c r="AC1034" s="4"/>
      <c r="AD1034" s="4" t="b">
        <v>0</v>
      </c>
      <c r="AE1034" s="4"/>
      <c r="AF1034" s="4"/>
      <c r="AG1034" s="12">
        <f t="shared" si="16"/>
        <v>43261</v>
      </c>
    </row>
    <row r="1035" s="10" customFormat="1" spans="1:33">
      <c r="A1035" s="4" t="s">
        <v>5122</v>
      </c>
      <c r="B1035" s="4" t="s">
        <v>5122</v>
      </c>
      <c r="C1035" s="4" t="s">
        <v>5123</v>
      </c>
      <c r="D1035" s="4" t="s">
        <v>5124</v>
      </c>
      <c r="E1035" s="4" t="s">
        <v>36</v>
      </c>
      <c r="F1035" s="4" t="s">
        <v>37</v>
      </c>
      <c r="G1035" s="4" t="s">
        <v>51</v>
      </c>
      <c r="H1035" s="4"/>
      <c r="I1035" s="4"/>
      <c r="J1035" s="4" t="s">
        <v>52</v>
      </c>
      <c r="K1035" s="4" t="s">
        <v>5125</v>
      </c>
      <c r="L1035" s="4" t="s">
        <v>5126</v>
      </c>
      <c r="M1035" s="4" t="s">
        <v>5127</v>
      </c>
      <c r="N1035" s="4" t="s">
        <v>36</v>
      </c>
      <c r="O1035" s="4">
        <v>1</v>
      </c>
      <c r="P1035" s="4" t="s">
        <v>56</v>
      </c>
      <c r="Q1035" s="4">
        <v>19</v>
      </c>
      <c r="R1035" s="4"/>
      <c r="S1035" s="4"/>
      <c r="T1035" s="4"/>
      <c r="U1035" s="4"/>
      <c r="V1035" s="4"/>
      <c r="W1035" s="4"/>
      <c r="X1035" s="4"/>
      <c r="Y1035" s="4" t="s">
        <v>5128</v>
      </c>
      <c r="Z1035" s="4" t="s">
        <v>47</v>
      </c>
      <c r="AA1035" s="4" t="s">
        <v>5129</v>
      </c>
      <c r="AB1035" s="4" t="s">
        <v>59</v>
      </c>
      <c r="AC1035" s="4"/>
      <c r="AD1035" s="4" t="b">
        <v>0</v>
      </c>
      <c r="AE1035" s="4"/>
      <c r="AF1035" s="4"/>
      <c r="AG1035" s="12">
        <f t="shared" si="16"/>
        <v>43261</v>
      </c>
    </row>
    <row r="1036" s="10" customFormat="1" spans="1:33">
      <c r="A1036" s="4" t="s">
        <v>5130</v>
      </c>
      <c r="B1036" s="4" t="s">
        <v>5130</v>
      </c>
      <c r="C1036" s="4" t="s">
        <v>5131</v>
      </c>
      <c r="D1036" s="4" t="s">
        <v>5132</v>
      </c>
      <c r="E1036" s="4" t="s">
        <v>36</v>
      </c>
      <c r="F1036" s="4" t="s">
        <v>37</v>
      </c>
      <c r="G1036" s="4" t="s">
        <v>51</v>
      </c>
      <c r="H1036" s="4"/>
      <c r="I1036" s="4"/>
      <c r="J1036" s="4" t="s">
        <v>52</v>
      </c>
      <c r="K1036" s="4" t="s">
        <v>1403</v>
      </c>
      <c r="L1036" s="4" t="s">
        <v>1404</v>
      </c>
      <c r="M1036" s="4" t="s">
        <v>1405</v>
      </c>
      <c r="N1036" s="4" t="s">
        <v>36</v>
      </c>
      <c r="O1036" s="4">
        <v>1</v>
      </c>
      <c r="P1036" s="4" t="s">
        <v>56</v>
      </c>
      <c r="Q1036" s="4">
        <v>24.98</v>
      </c>
      <c r="R1036" s="4"/>
      <c r="S1036" s="4"/>
      <c r="T1036" s="4"/>
      <c r="U1036" s="4"/>
      <c r="V1036" s="4"/>
      <c r="W1036" s="4"/>
      <c r="X1036" s="4"/>
      <c r="Y1036" s="4" t="s">
        <v>1703</v>
      </c>
      <c r="Z1036" s="4" t="s">
        <v>759</v>
      </c>
      <c r="AA1036" s="4" t="s">
        <v>5133</v>
      </c>
      <c r="AB1036" s="4" t="s">
        <v>59</v>
      </c>
      <c r="AC1036" s="4"/>
      <c r="AD1036" s="4" t="b">
        <v>0</v>
      </c>
      <c r="AE1036" s="4"/>
      <c r="AF1036" s="4"/>
      <c r="AG1036" s="12">
        <f t="shared" si="16"/>
        <v>43261</v>
      </c>
    </row>
    <row r="1037" s="10" customFormat="1" spans="1:33">
      <c r="A1037" s="4" t="s">
        <v>5134</v>
      </c>
      <c r="B1037" s="4" t="s">
        <v>5134</v>
      </c>
      <c r="C1037" s="4" t="s">
        <v>5135</v>
      </c>
      <c r="D1037" s="4" t="s">
        <v>5136</v>
      </c>
      <c r="E1037" s="4" t="s">
        <v>36</v>
      </c>
      <c r="F1037" s="4" t="s">
        <v>37</v>
      </c>
      <c r="G1037" s="4" t="s">
        <v>51</v>
      </c>
      <c r="H1037" s="4"/>
      <c r="I1037" s="4"/>
      <c r="J1037" s="4" t="s">
        <v>52</v>
      </c>
      <c r="K1037" s="4" t="s">
        <v>2414</v>
      </c>
      <c r="L1037" s="4" t="s">
        <v>2415</v>
      </c>
      <c r="M1037" s="4" t="s">
        <v>2416</v>
      </c>
      <c r="N1037" s="4" t="s">
        <v>36</v>
      </c>
      <c r="O1037" s="4">
        <v>1</v>
      </c>
      <c r="P1037" s="4" t="s">
        <v>56</v>
      </c>
      <c r="Q1037" s="4">
        <v>65.98</v>
      </c>
      <c r="R1037" s="4">
        <v>6.53</v>
      </c>
      <c r="S1037" s="4"/>
      <c r="T1037" s="4"/>
      <c r="U1037" s="4"/>
      <c r="V1037" s="4"/>
      <c r="W1037" s="4"/>
      <c r="X1037" s="4"/>
      <c r="Y1037" s="4" t="s">
        <v>3969</v>
      </c>
      <c r="Z1037" s="4" t="s">
        <v>366</v>
      </c>
      <c r="AA1037" s="4" t="s">
        <v>5137</v>
      </c>
      <c r="AB1037" s="4" t="s">
        <v>59</v>
      </c>
      <c r="AC1037" s="4"/>
      <c r="AD1037" s="4" t="b">
        <v>0</v>
      </c>
      <c r="AE1037" s="4"/>
      <c r="AF1037" s="4"/>
      <c r="AG1037" s="12">
        <f t="shared" si="16"/>
        <v>43261</v>
      </c>
    </row>
    <row r="1038" s="10" customFormat="1" spans="1:33">
      <c r="A1038" s="4" t="s">
        <v>5138</v>
      </c>
      <c r="B1038" s="4" t="s">
        <v>5138</v>
      </c>
      <c r="C1038" s="4" t="s">
        <v>5139</v>
      </c>
      <c r="D1038" s="4" t="s">
        <v>5140</v>
      </c>
      <c r="E1038" s="4" t="s">
        <v>36</v>
      </c>
      <c r="F1038" s="4" t="s">
        <v>37</v>
      </c>
      <c r="G1038" s="4" t="s">
        <v>51</v>
      </c>
      <c r="H1038" s="4"/>
      <c r="I1038" s="4"/>
      <c r="J1038" s="4" t="s">
        <v>52</v>
      </c>
      <c r="K1038" s="4" t="s">
        <v>331</v>
      </c>
      <c r="L1038" s="4" t="s">
        <v>332</v>
      </c>
      <c r="M1038" s="4" t="s">
        <v>333</v>
      </c>
      <c r="N1038" s="4" t="s">
        <v>36</v>
      </c>
      <c r="O1038" s="4">
        <v>1</v>
      </c>
      <c r="P1038" s="4" t="s">
        <v>56</v>
      </c>
      <c r="Q1038" s="4">
        <v>21.98</v>
      </c>
      <c r="R1038" s="4"/>
      <c r="S1038" s="4"/>
      <c r="T1038" s="4"/>
      <c r="U1038" s="4"/>
      <c r="V1038" s="4"/>
      <c r="W1038" s="4"/>
      <c r="X1038" s="4"/>
      <c r="Y1038" s="4" t="s">
        <v>5141</v>
      </c>
      <c r="Z1038" s="4" t="s">
        <v>2513</v>
      </c>
      <c r="AA1038" s="4" t="s">
        <v>5142</v>
      </c>
      <c r="AB1038" s="4" t="s">
        <v>59</v>
      </c>
      <c r="AC1038" s="4"/>
      <c r="AD1038" s="4" t="b">
        <v>0</v>
      </c>
      <c r="AE1038" s="4"/>
      <c r="AF1038" s="4"/>
      <c r="AG1038" s="12">
        <f t="shared" si="16"/>
        <v>43261</v>
      </c>
    </row>
    <row r="1039" s="10" customFormat="1" spans="1:33">
      <c r="A1039" s="4" t="s">
        <v>5143</v>
      </c>
      <c r="B1039" s="4" t="s">
        <v>5143</v>
      </c>
      <c r="C1039" s="4" t="s">
        <v>5144</v>
      </c>
      <c r="D1039" s="4" t="s">
        <v>5145</v>
      </c>
      <c r="E1039" s="4" t="s">
        <v>36</v>
      </c>
      <c r="F1039" s="4" t="s">
        <v>37</v>
      </c>
      <c r="G1039" s="4" t="s">
        <v>51</v>
      </c>
      <c r="H1039" s="4"/>
      <c r="I1039" s="4"/>
      <c r="J1039" s="4" t="s">
        <v>157</v>
      </c>
      <c r="K1039" s="4" t="s">
        <v>5146</v>
      </c>
      <c r="L1039" s="4" t="s">
        <v>5147</v>
      </c>
      <c r="M1039" s="4" t="s">
        <v>5148</v>
      </c>
      <c r="N1039" s="4" t="s">
        <v>36</v>
      </c>
      <c r="O1039" s="4">
        <v>1</v>
      </c>
      <c r="P1039" s="4" t="s">
        <v>56</v>
      </c>
      <c r="Q1039" s="4">
        <v>22.98</v>
      </c>
      <c r="R1039" s="4"/>
      <c r="S1039" s="4">
        <v>1.93</v>
      </c>
      <c r="T1039" s="4"/>
      <c r="U1039" s="4"/>
      <c r="V1039" s="4"/>
      <c r="W1039" s="4"/>
      <c r="X1039" s="4">
        <v>1.93</v>
      </c>
      <c r="Y1039" s="4" t="s">
        <v>1465</v>
      </c>
      <c r="Z1039" s="4" t="s">
        <v>152</v>
      </c>
      <c r="AA1039" s="4">
        <v>6825</v>
      </c>
      <c r="AB1039" s="4" t="s">
        <v>59</v>
      </c>
      <c r="AC1039" s="4" t="s">
        <v>259</v>
      </c>
      <c r="AD1039" s="4" t="b">
        <v>0</v>
      </c>
      <c r="AE1039" s="4"/>
      <c r="AF1039" s="4"/>
      <c r="AG1039" s="12">
        <f t="shared" si="16"/>
        <v>43261</v>
      </c>
    </row>
    <row r="1040" s="10" customFormat="1" spans="1:33">
      <c r="A1040" s="4" t="s">
        <v>5149</v>
      </c>
      <c r="B1040" s="4" t="s">
        <v>5149</v>
      </c>
      <c r="C1040" s="4" t="s">
        <v>5150</v>
      </c>
      <c r="D1040" s="4" t="s">
        <v>5151</v>
      </c>
      <c r="E1040" s="4" t="s">
        <v>36</v>
      </c>
      <c r="F1040" s="4" t="s">
        <v>37</v>
      </c>
      <c r="G1040" s="4" t="s">
        <v>51</v>
      </c>
      <c r="H1040" s="4"/>
      <c r="I1040" s="4"/>
      <c r="J1040" s="4" t="s">
        <v>52</v>
      </c>
      <c r="K1040" s="4" t="s">
        <v>1377</v>
      </c>
      <c r="L1040" s="4" t="s">
        <v>1378</v>
      </c>
      <c r="M1040" s="4" t="s">
        <v>1379</v>
      </c>
      <c r="N1040" s="4" t="s">
        <v>36</v>
      </c>
      <c r="O1040" s="4">
        <v>1</v>
      </c>
      <c r="P1040" s="4" t="s">
        <v>56</v>
      </c>
      <c r="Q1040" s="4">
        <v>22.98</v>
      </c>
      <c r="R1040" s="4"/>
      <c r="S1040" s="4"/>
      <c r="T1040" s="4"/>
      <c r="U1040" s="4"/>
      <c r="V1040" s="4"/>
      <c r="W1040" s="4"/>
      <c r="X1040" s="4"/>
      <c r="Y1040" s="4" t="s">
        <v>5152</v>
      </c>
      <c r="Z1040" s="4" t="s">
        <v>47</v>
      </c>
      <c r="AA1040" s="4" t="s">
        <v>5153</v>
      </c>
      <c r="AB1040" s="4" t="s">
        <v>59</v>
      </c>
      <c r="AC1040" s="4"/>
      <c r="AD1040" s="4" t="b">
        <v>0</v>
      </c>
      <c r="AE1040" s="4"/>
      <c r="AF1040" s="4"/>
      <c r="AG1040" s="12">
        <f t="shared" si="16"/>
        <v>43261</v>
      </c>
    </row>
    <row r="1041" s="10" customFormat="1" spans="1:33">
      <c r="A1041" s="4" t="s">
        <v>5154</v>
      </c>
      <c r="B1041" s="4" t="s">
        <v>5154</v>
      </c>
      <c r="C1041" s="4" t="s">
        <v>5155</v>
      </c>
      <c r="D1041" s="4" t="s">
        <v>5156</v>
      </c>
      <c r="E1041" s="4" t="s">
        <v>36</v>
      </c>
      <c r="F1041" s="4" t="s">
        <v>37</v>
      </c>
      <c r="G1041" s="4" t="s">
        <v>51</v>
      </c>
      <c r="H1041" s="4"/>
      <c r="I1041" s="4"/>
      <c r="J1041" s="4" t="s">
        <v>52</v>
      </c>
      <c r="K1041" s="4" t="s">
        <v>122</v>
      </c>
      <c r="L1041" s="4" t="s">
        <v>123</v>
      </c>
      <c r="M1041" s="4" t="s">
        <v>124</v>
      </c>
      <c r="N1041" s="4" t="s">
        <v>36</v>
      </c>
      <c r="O1041" s="4">
        <v>1</v>
      </c>
      <c r="P1041" s="4" t="s">
        <v>56</v>
      </c>
      <c r="Q1041" s="4">
        <v>22.98</v>
      </c>
      <c r="R1041" s="4"/>
      <c r="S1041" s="4"/>
      <c r="T1041" s="4"/>
      <c r="U1041" s="4"/>
      <c r="V1041" s="4"/>
      <c r="W1041" s="4"/>
      <c r="X1041" s="4"/>
      <c r="Y1041" s="4" t="s">
        <v>5157</v>
      </c>
      <c r="Z1041" s="4" t="s">
        <v>290</v>
      </c>
      <c r="AA1041" s="4" t="s">
        <v>5158</v>
      </c>
      <c r="AB1041" s="4" t="s">
        <v>59</v>
      </c>
      <c r="AC1041" s="4"/>
      <c r="AD1041" s="4" t="b">
        <v>0</v>
      </c>
      <c r="AE1041" s="4"/>
      <c r="AF1041" s="4"/>
      <c r="AG1041" s="12">
        <f t="shared" si="16"/>
        <v>43261</v>
      </c>
    </row>
    <row r="1042" s="10" customFormat="1" spans="1:33">
      <c r="A1042" s="4" t="s">
        <v>5154</v>
      </c>
      <c r="B1042" s="4" t="s">
        <v>5154</v>
      </c>
      <c r="C1042" s="4" t="s">
        <v>5155</v>
      </c>
      <c r="D1042" s="4" t="s">
        <v>5156</v>
      </c>
      <c r="E1042" s="4" t="s">
        <v>36</v>
      </c>
      <c r="F1042" s="4" t="s">
        <v>37</v>
      </c>
      <c r="G1042" s="4" t="s">
        <v>51</v>
      </c>
      <c r="H1042" s="4"/>
      <c r="I1042" s="4"/>
      <c r="J1042" s="4" t="s">
        <v>52</v>
      </c>
      <c r="K1042" s="4" t="s">
        <v>200</v>
      </c>
      <c r="L1042" s="4" t="s">
        <v>201</v>
      </c>
      <c r="M1042" s="4" t="s">
        <v>202</v>
      </c>
      <c r="N1042" s="4" t="s">
        <v>36</v>
      </c>
      <c r="O1042" s="4">
        <v>1</v>
      </c>
      <c r="P1042" s="4" t="s">
        <v>56</v>
      </c>
      <c r="Q1042" s="4">
        <v>22.98</v>
      </c>
      <c r="R1042" s="4"/>
      <c r="S1042" s="4"/>
      <c r="T1042" s="4"/>
      <c r="U1042" s="4"/>
      <c r="V1042" s="4"/>
      <c r="W1042" s="4"/>
      <c r="X1042" s="4"/>
      <c r="Y1042" s="4" t="s">
        <v>5157</v>
      </c>
      <c r="Z1042" s="4" t="s">
        <v>290</v>
      </c>
      <c r="AA1042" s="4" t="s">
        <v>5158</v>
      </c>
      <c r="AB1042" s="4" t="s">
        <v>59</v>
      </c>
      <c r="AC1042" s="4"/>
      <c r="AD1042" s="4" t="b">
        <v>0</v>
      </c>
      <c r="AE1042" s="4"/>
      <c r="AF1042" s="4"/>
      <c r="AG1042" s="12">
        <f t="shared" si="16"/>
        <v>43261</v>
      </c>
    </row>
    <row r="1043" s="10" customFormat="1" spans="1:33">
      <c r="A1043" s="4" t="s">
        <v>5159</v>
      </c>
      <c r="B1043" s="4" t="s">
        <v>5159</v>
      </c>
      <c r="C1043" s="4" t="s">
        <v>5160</v>
      </c>
      <c r="D1043" s="4" t="s">
        <v>5161</v>
      </c>
      <c r="E1043" s="4" t="s">
        <v>36</v>
      </c>
      <c r="F1043" s="4" t="s">
        <v>37</v>
      </c>
      <c r="G1043" s="4" t="s">
        <v>51</v>
      </c>
      <c r="H1043" s="4"/>
      <c r="I1043" s="4"/>
      <c r="J1043" s="4" t="s">
        <v>52</v>
      </c>
      <c r="K1043" s="4" t="s">
        <v>2539</v>
      </c>
      <c r="L1043" s="4" t="s">
        <v>2540</v>
      </c>
      <c r="M1043" s="4" t="s">
        <v>2541</v>
      </c>
      <c r="N1043" s="4" t="s">
        <v>36</v>
      </c>
      <c r="O1043" s="4">
        <v>2</v>
      </c>
      <c r="P1043" s="4" t="s">
        <v>56</v>
      </c>
      <c r="Q1043" s="4">
        <v>45.96</v>
      </c>
      <c r="R1043" s="4"/>
      <c r="S1043" s="4"/>
      <c r="T1043" s="4"/>
      <c r="U1043" s="4"/>
      <c r="V1043" s="4"/>
      <c r="W1043" s="4"/>
      <c r="X1043" s="4"/>
      <c r="Y1043" s="4" t="s">
        <v>5162</v>
      </c>
      <c r="Z1043" s="4" t="s">
        <v>47</v>
      </c>
      <c r="AA1043" s="4" t="s">
        <v>5163</v>
      </c>
      <c r="AB1043" s="4" t="s">
        <v>59</v>
      </c>
      <c r="AC1043" s="4"/>
      <c r="AD1043" s="4" t="b">
        <v>0</v>
      </c>
      <c r="AE1043" s="4"/>
      <c r="AF1043" s="4"/>
      <c r="AG1043" s="12">
        <f t="shared" si="16"/>
        <v>43261</v>
      </c>
    </row>
    <row r="1044" s="10" customFormat="1" spans="1:33">
      <c r="A1044" s="4" t="s">
        <v>5159</v>
      </c>
      <c r="B1044" s="4" t="s">
        <v>5159</v>
      </c>
      <c r="C1044" s="4" t="s">
        <v>5160</v>
      </c>
      <c r="D1044" s="4" t="s">
        <v>5161</v>
      </c>
      <c r="E1044" s="4" t="s">
        <v>36</v>
      </c>
      <c r="F1044" s="4" t="s">
        <v>37</v>
      </c>
      <c r="G1044" s="4" t="s">
        <v>51</v>
      </c>
      <c r="H1044" s="4"/>
      <c r="I1044" s="4"/>
      <c r="J1044" s="4" t="s">
        <v>52</v>
      </c>
      <c r="K1044" s="4" t="s">
        <v>5164</v>
      </c>
      <c r="L1044" s="4" t="s">
        <v>5165</v>
      </c>
      <c r="M1044" s="4" t="s">
        <v>5166</v>
      </c>
      <c r="N1044" s="4" t="s">
        <v>36</v>
      </c>
      <c r="O1044" s="4">
        <v>2</v>
      </c>
      <c r="P1044" s="4" t="s">
        <v>56</v>
      </c>
      <c r="Q1044" s="4">
        <v>45.96</v>
      </c>
      <c r="R1044" s="4"/>
      <c r="S1044" s="4"/>
      <c r="T1044" s="4"/>
      <c r="U1044" s="4"/>
      <c r="V1044" s="4"/>
      <c r="W1044" s="4"/>
      <c r="X1044" s="4"/>
      <c r="Y1044" s="4" t="s">
        <v>5162</v>
      </c>
      <c r="Z1044" s="4" t="s">
        <v>47</v>
      </c>
      <c r="AA1044" s="4" t="s">
        <v>5163</v>
      </c>
      <c r="AB1044" s="4" t="s">
        <v>59</v>
      </c>
      <c r="AC1044" s="4"/>
      <c r="AD1044" s="4" t="b">
        <v>0</v>
      </c>
      <c r="AE1044" s="4"/>
      <c r="AF1044" s="4"/>
      <c r="AG1044" s="12">
        <f t="shared" si="16"/>
        <v>43261</v>
      </c>
    </row>
    <row r="1045" s="10" customFormat="1" spans="1:33">
      <c r="A1045" s="4" t="s">
        <v>5167</v>
      </c>
      <c r="B1045" s="4" t="s">
        <v>5167</v>
      </c>
      <c r="C1045" s="4" t="s">
        <v>5168</v>
      </c>
      <c r="D1045" s="4" t="s">
        <v>5169</v>
      </c>
      <c r="E1045" s="4" t="s">
        <v>36</v>
      </c>
      <c r="F1045" s="4" t="s">
        <v>37</v>
      </c>
      <c r="G1045" s="4" t="s">
        <v>51</v>
      </c>
      <c r="H1045" s="4"/>
      <c r="I1045" s="4"/>
      <c r="J1045" s="4" t="s">
        <v>157</v>
      </c>
      <c r="K1045" s="4" t="s">
        <v>5170</v>
      </c>
      <c r="L1045" s="4" t="s">
        <v>5171</v>
      </c>
      <c r="M1045" s="4" t="s">
        <v>5172</v>
      </c>
      <c r="N1045" s="4" t="s">
        <v>36</v>
      </c>
      <c r="O1045" s="4">
        <v>1</v>
      </c>
      <c r="P1045" s="4" t="s">
        <v>56</v>
      </c>
      <c r="Q1045" s="4">
        <v>23.98</v>
      </c>
      <c r="R1045" s="4"/>
      <c r="S1045" s="4">
        <v>1.96</v>
      </c>
      <c r="T1045" s="4"/>
      <c r="U1045" s="4"/>
      <c r="V1045" s="4"/>
      <c r="W1045" s="4"/>
      <c r="X1045" s="4">
        <v>1.96</v>
      </c>
      <c r="Y1045" s="4" t="s">
        <v>5173</v>
      </c>
      <c r="Z1045" s="4" t="s">
        <v>67</v>
      </c>
      <c r="AA1045" s="4">
        <v>24236</v>
      </c>
      <c r="AB1045" s="4" t="s">
        <v>59</v>
      </c>
      <c r="AC1045" s="4" t="s">
        <v>259</v>
      </c>
      <c r="AD1045" s="4" t="b">
        <v>0</v>
      </c>
      <c r="AE1045" s="4"/>
      <c r="AF1045" s="4"/>
      <c r="AG1045" s="12">
        <f t="shared" si="16"/>
        <v>43261</v>
      </c>
    </row>
    <row r="1046" s="10" customFormat="1" spans="1:33">
      <c r="A1046" s="4" t="s">
        <v>5174</v>
      </c>
      <c r="B1046" s="4" t="s">
        <v>5174</v>
      </c>
      <c r="C1046" s="4" t="s">
        <v>5175</v>
      </c>
      <c r="D1046" s="4" t="s">
        <v>5176</v>
      </c>
      <c r="E1046" s="4" t="s">
        <v>36</v>
      </c>
      <c r="F1046" s="4" t="s">
        <v>37</v>
      </c>
      <c r="G1046" s="4" t="s">
        <v>51</v>
      </c>
      <c r="H1046" s="4"/>
      <c r="I1046" s="4"/>
      <c r="J1046" s="4" t="s">
        <v>52</v>
      </c>
      <c r="K1046" s="4" t="s">
        <v>546</v>
      </c>
      <c r="L1046" s="4" t="s">
        <v>547</v>
      </c>
      <c r="M1046" s="4" t="s">
        <v>548</v>
      </c>
      <c r="N1046" s="4" t="s">
        <v>36</v>
      </c>
      <c r="O1046" s="4">
        <v>1</v>
      </c>
      <c r="P1046" s="4" t="s">
        <v>56</v>
      </c>
      <c r="Q1046" s="4">
        <v>22.98</v>
      </c>
      <c r="R1046" s="4"/>
      <c r="S1046" s="4"/>
      <c r="T1046" s="4"/>
      <c r="U1046" s="4"/>
      <c r="V1046" s="4"/>
      <c r="W1046" s="4"/>
      <c r="X1046" s="4"/>
      <c r="Y1046" s="4" t="s">
        <v>356</v>
      </c>
      <c r="Z1046" s="4" t="s">
        <v>357</v>
      </c>
      <c r="AA1046" s="4" t="s">
        <v>5177</v>
      </c>
      <c r="AB1046" s="4" t="s">
        <v>59</v>
      </c>
      <c r="AC1046" s="4"/>
      <c r="AD1046" s="4" t="b">
        <v>0</v>
      </c>
      <c r="AE1046" s="4"/>
      <c r="AF1046" s="4"/>
      <c r="AG1046" s="12">
        <f t="shared" si="16"/>
        <v>43261</v>
      </c>
    </row>
    <row r="1047" s="10" customFormat="1" spans="1:33">
      <c r="A1047" s="4" t="s">
        <v>5174</v>
      </c>
      <c r="B1047" s="4" t="s">
        <v>5174</v>
      </c>
      <c r="C1047" s="4" t="s">
        <v>5175</v>
      </c>
      <c r="D1047" s="4" t="s">
        <v>5176</v>
      </c>
      <c r="E1047" s="4" t="s">
        <v>36</v>
      </c>
      <c r="F1047" s="4" t="s">
        <v>37</v>
      </c>
      <c r="G1047" s="4" t="s">
        <v>51</v>
      </c>
      <c r="H1047" s="4"/>
      <c r="I1047" s="4"/>
      <c r="J1047" s="4" t="s">
        <v>52</v>
      </c>
      <c r="K1047" s="4" t="s">
        <v>191</v>
      </c>
      <c r="L1047" s="4" t="s">
        <v>192</v>
      </c>
      <c r="M1047" s="4" t="s">
        <v>193</v>
      </c>
      <c r="N1047" s="4" t="s">
        <v>36</v>
      </c>
      <c r="O1047" s="4">
        <v>1</v>
      </c>
      <c r="P1047" s="4" t="s">
        <v>56</v>
      </c>
      <c r="Q1047" s="4">
        <v>23.98</v>
      </c>
      <c r="R1047" s="4"/>
      <c r="S1047" s="4"/>
      <c r="T1047" s="4"/>
      <c r="U1047" s="4"/>
      <c r="V1047" s="4"/>
      <c r="W1047" s="4"/>
      <c r="X1047" s="4"/>
      <c r="Y1047" s="4" t="s">
        <v>356</v>
      </c>
      <c r="Z1047" s="4" t="s">
        <v>357</v>
      </c>
      <c r="AA1047" s="4" t="s">
        <v>5177</v>
      </c>
      <c r="AB1047" s="4" t="s">
        <v>59</v>
      </c>
      <c r="AC1047" s="4"/>
      <c r="AD1047" s="4" t="b">
        <v>0</v>
      </c>
      <c r="AE1047" s="4"/>
      <c r="AF1047" s="4"/>
      <c r="AG1047" s="12">
        <f t="shared" si="16"/>
        <v>43261</v>
      </c>
    </row>
    <row r="1048" s="10" customFormat="1" spans="1:33">
      <c r="A1048" s="4" t="s">
        <v>5178</v>
      </c>
      <c r="B1048" s="4" t="s">
        <v>5178</v>
      </c>
      <c r="C1048" s="4" t="s">
        <v>5179</v>
      </c>
      <c r="D1048" s="4" t="s">
        <v>5180</v>
      </c>
      <c r="E1048" s="4" t="s">
        <v>36</v>
      </c>
      <c r="F1048" s="4" t="s">
        <v>37</v>
      </c>
      <c r="G1048" s="4" t="s">
        <v>51</v>
      </c>
      <c r="H1048" s="4"/>
      <c r="I1048" s="4"/>
      <c r="J1048" s="4" t="s">
        <v>157</v>
      </c>
      <c r="K1048" s="4" t="s">
        <v>1119</v>
      </c>
      <c r="L1048" s="4" t="s">
        <v>1120</v>
      </c>
      <c r="M1048" s="4" t="s">
        <v>1121</v>
      </c>
      <c r="N1048" s="4" t="s">
        <v>36</v>
      </c>
      <c r="O1048" s="4">
        <v>1</v>
      </c>
      <c r="P1048" s="4" t="s">
        <v>56</v>
      </c>
      <c r="Q1048" s="4">
        <v>23.98</v>
      </c>
      <c r="R1048" s="4"/>
      <c r="S1048" s="4">
        <v>2.82</v>
      </c>
      <c r="T1048" s="4"/>
      <c r="U1048" s="4"/>
      <c r="V1048" s="4"/>
      <c r="W1048" s="4"/>
      <c r="X1048" s="4">
        <v>2.82</v>
      </c>
      <c r="Y1048" s="4" t="s">
        <v>5181</v>
      </c>
      <c r="Z1048" s="4" t="s">
        <v>290</v>
      </c>
      <c r="AA1048" s="4" t="s">
        <v>5182</v>
      </c>
      <c r="AB1048" s="4" t="s">
        <v>59</v>
      </c>
      <c r="AC1048" s="4" t="s">
        <v>259</v>
      </c>
      <c r="AD1048" s="4" t="b">
        <v>0</v>
      </c>
      <c r="AE1048" s="4"/>
      <c r="AF1048" s="4"/>
      <c r="AG1048" s="12">
        <f t="shared" si="16"/>
        <v>43261</v>
      </c>
    </row>
    <row r="1049" s="10" customFormat="1" spans="1:33">
      <c r="A1049" s="4" t="s">
        <v>5183</v>
      </c>
      <c r="B1049" s="4" t="s">
        <v>5183</v>
      </c>
      <c r="C1049" s="4" t="s">
        <v>5184</v>
      </c>
      <c r="D1049" s="4" t="s">
        <v>5185</v>
      </c>
      <c r="E1049" s="4" t="s">
        <v>36</v>
      </c>
      <c r="F1049" s="4" t="s">
        <v>37</v>
      </c>
      <c r="G1049" s="4" t="s">
        <v>51</v>
      </c>
      <c r="H1049" s="4"/>
      <c r="I1049" s="4"/>
      <c r="J1049" s="4" t="s">
        <v>52</v>
      </c>
      <c r="K1049" s="4" t="s">
        <v>5186</v>
      </c>
      <c r="L1049" s="4" t="s">
        <v>5187</v>
      </c>
      <c r="M1049" s="4" t="s">
        <v>5188</v>
      </c>
      <c r="N1049" s="4" t="s">
        <v>36</v>
      </c>
      <c r="O1049" s="4">
        <v>1</v>
      </c>
      <c r="P1049" s="4" t="s">
        <v>56</v>
      </c>
      <c r="Q1049" s="4">
        <v>23.98</v>
      </c>
      <c r="R1049" s="4"/>
      <c r="S1049" s="4"/>
      <c r="T1049" s="4"/>
      <c r="U1049" s="4"/>
      <c r="V1049" s="4"/>
      <c r="W1049" s="4"/>
      <c r="X1049" s="4"/>
      <c r="Y1049" s="4" t="s">
        <v>5189</v>
      </c>
      <c r="Z1049" s="4" t="s">
        <v>162</v>
      </c>
      <c r="AA1049" s="4" t="s">
        <v>5190</v>
      </c>
      <c r="AB1049" s="4" t="s">
        <v>59</v>
      </c>
      <c r="AC1049" s="4"/>
      <c r="AD1049" s="4" t="b">
        <v>0</v>
      </c>
      <c r="AE1049" s="4"/>
      <c r="AF1049" s="4"/>
      <c r="AG1049" s="12">
        <f t="shared" si="16"/>
        <v>43261</v>
      </c>
    </row>
    <row r="1050" s="10" customFormat="1" spans="1:33">
      <c r="A1050" s="4" t="s">
        <v>5191</v>
      </c>
      <c r="B1050" s="4" t="s">
        <v>5191</v>
      </c>
      <c r="C1050" s="4" t="s">
        <v>5192</v>
      </c>
      <c r="D1050" s="4" t="s">
        <v>5193</v>
      </c>
      <c r="E1050" s="4" t="s">
        <v>36</v>
      </c>
      <c r="F1050" s="4" t="s">
        <v>37</v>
      </c>
      <c r="G1050" s="4" t="s">
        <v>51</v>
      </c>
      <c r="H1050" s="4"/>
      <c r="I1050" s="4"/>
      <c r="J1050" s="4" t="s">
        <v>52</v>
      </c>
      <c r="K1050" s="4" t="s">
        <v>5194</v>
      </c>
      <c r="L1050" s="4" t="s">
        <v>5195</v>
      </c>
      <c r="M1050" s="4" t="s">
        <v>5196</v>
      </c>
      <c r="N1050" s="4" t="s">
        <v>36</v>
      </c>
      <c r="O1050" s="4">
        <v>1</v>
      </c>
      <c r="P1050" s="4" t="s">
        <v>56</v>
      </c>
      <c r="Q1050" s="4">
        <v>22.98</v>
      </c>
      <c r="R1050" s="4"/>
      <c r="S1050" s="4"/>
      <c r="T1050" s="4"/>
      <c r="U1050" s="4"/>
      <c r="V1050" s="4"/>
      <c r="W1050" s="4"/>
      <c r="X1050" s="4"/>
      <c r="Y1050" s="4" t="s">
        <v>3889</v>
      </c>
      <c r="Z1050" s="4" t="s">
        <v>290</v>
      </c>
      <c r="AA1050" s="4" t="s">
        <v>5197</v>
      </c>
      <c r="AB1050" s="4" t="s">
        <v>59</v>
      </c>
      <c r="AC1050" s="4"/>
      <c r="AD1050" s="4" t="b">
        <v>0</v>
      </c>
      <c r="AE1050" s="4"/>
      <c r="AF1050" s="4"/>
      <c r="AG1050" s="12">
        <f t="shared" si="16"/>
        <v>43261</v>
      </c>
    </row>
    <row r="1051" s="10" customFormat="1" spans="1:33">
      <c r="A1051" s="4" t="s">
        <v>5191</v>
      </c>
      <c r="B1051" s="4" t="s">
        <v>5191</v>
      </c>
      <c r="C1051" s="4" t="s">
        <v>5192</v>
      </c>
      <c r="D1051" s="4" t="s">
        <v>5193</v>
      </c>
      <c r="E1051" s="4" t="s">
        <v>36</v>
      </c>
      <c r="F1051" s="4" t="s">
        <v>37</v>
      </c>
      <c r="G1051" s="4" t="s">
        <v>51</v>
      </c>
      <c r="H1051" s="4"/>
      <c r="I1051" s="4"/>
      <c r="J1051" s="4" t="s">
        <v>52</v>
      </c>
      <c r="K1051" s="4" t="s">
        <v>899</v>
      </c>
      <c r="L1051" s="4" t="s">
        <v>900</v>
      </c>
      <c r="M1051" s="4" t="s">
        <v>901</v>
      </c>
      <c r="N1051" s="4" t="s">
        <v>36</v>
      </c>
      <c r="O1051" s="4">
        <v>1</v>
      </c>
      <c r="P1051" s="4" t="s">
        <v>56</v>
      </c>
      <c r="Q1051" s="4">
        <v>23.98</v>
      </c>
      <c r="R1051" s="4"/>
      <c r="S1051" s="4"/>
      <c r="T1051" s="4"/>
      <c r="U1051" s="4"/>
      <c r="V1051" s="4"/>
      <c r="W1051" s="4"/>
      <c r="X1051" s="4"/>
      <c r="Y1051" s="4" t="s">
        <v>3889</v>
      </c>
      <c r="Z1051" s="4" t="s">
        <v>290</v>
      </c>
      <c r="AA1051" s="4" t="s">
        <v>5197</v>
      </c>
      <c r="AB1051" s="4" t="s">
        <v>59</v>
      </c>
      <c r="AC1051" s="4"/>
      <c r="AD1051" s="4" t="b">
        <v>0</v>
      </c>
      <c r="AE1051" s="4"/>
      <c r="AF1051" s="4"/>
      <c r="AG1051" s="12">
        <f t="shared" si="16"/>
        <v>43261</v>
      </c>
    </row>
    <row r="1052" s="10" customFormat="1" spans="1:33">
      <c r="A1052" s="4" t="s">
        <v>5198</v>
      </c>
      <c r="B1052" s="4" t="s">
        <v>5198</v>
      </c>
      <c r="C1052" s="4" t="s">
        <v>5199</v>
      </c>
      <c r="D1052" s="4" t="s">
        <v>5200</v>
      </c>
      <c r="E1052" s="4" t="s">
        <v>36</v>
      </c>
      <c r="F1052" s="4" t="s">
        <v>37</v>
      </c>
      <c r="G1052" s="4" t="s">
        <v>51</v>
      </c>
      <c r="H1052" s="4"/>
      <c r="I1052" s="4"/>
      <c r="J1052" s="4" t="s">
        <v>52</v>
      </c>
      <c r="K1052" s="4" t="s">
        <v>899</v>
      </c>
      <c r="L1052" s="4" t="s">
        <v>900</v>
      </c>
      <c r="M1052" s="4" t="s">
        <v>901</v>
      </c>
      <c r="N1052" s="4" t="s">
        <v>36</v>
      </c>
      <c r="O1052" s="4">
        <v>1</v>
      </c>
      <c r="P1052" s="4" t="s">
        <v>56</v>
      </c>
      <c r="Q1052" s="4">
        <v>23.98</v>
      </c>
      <c r="R1052" s="4"/>
      <c r="S1052" s="4"/>
      <c r="T1052" s="4"/>
      <c r="U1052" s="4"/>
      <c r="V1052" s="4"/>
      <c r="W1052" s="4"/>
      <c r="X1052" s="4"/>
      <c r="Y1052" s="4" t="s">
        <v>5201</v>
      </c>
      <c r="Z1052" s="4" t="s">
        <v>58</v>
      </c>
      <c r="AA1052" s="4" t="s">
        <v>5202</v>
      </c>
      <c r="AB1052" s="4" t="s">
        <v>59</v>
      </c>
      <c r="AC1052" s="4"/>
      <c r="AD1052" s="4" t="b">
        <v>0</v>
      </c>
      <c r="AE1052" s="4"/>
      <c r="AF1052" s="4"/>
      <c r="AG1052" s="12">
        <f t="shared" si="16"/>
        <v>43261</v>
      </c>
    </row>
    <row r="1053" s="10" customFormat="1" spans="1:33">
      <c r="A1053" s="4" t="s">
        <v>5203</v>
      </c>
      <c r="B1053" s="4" t="s">
        <v>5203</v>
      </c>
      <c r="C1053" s="4" t="s">
        <v>5204</v>
      </c>
      <c r="D1053" s="4" t="s">
        <v>5205</v>
      </c>
      <c r="E1053" s="4" t="s">
        <v>36</v>
      </c>
      <c r="F1053" s="4" t="s">
        <v>37</v>
      </c>
      <c r="G1053" s="4" t="s">
        <v>51</v>
      </c>
      <c r="H1053" s="4"/>
      <c r="I1053" s="4"/>
      <c r="J1053" s="4" t="s">
        <v>52</v>
      </c>
      <c r="K1053" s="4" t="s">
        <v>1935</v>
      </c>
      <c r="L1053" s="4" t="s">
        <v>1936</v>
      </c>
      <c r="M1053" s="4" t="s">
        <v>1937</v>
      </c>
      <c r="N1053" s="4" t="s">
        <v>36</v>
      </c>
      <c r="O1053" s="4">
        <v>1</v>
      </c>
      <c r="P1053" s="4" t="s">
        <v>56</v>
      </c>
      <c r="Q1053" s="4">
        <v>18.98</v>
      </c>
      <c r="R1053" s="4"/>
      <c r="S1053" s="4"/>
      <c r="T1053" s="4"/>
      <c r="U1053" s="4"/>
      <c r="V1053" s="4"/>
      <c r="W1053" s="4"/>
      <c r="X1053" s="4"/>
      <c r="Y1053" s="4" t="s">
        <v>5206</v>
      </c>
      <c r="Z1053" s="4" t="s">
        <v>266</v>
      </c>
      <c r="AA1053" s="4" t="s">
        <v>5207</v>
      </c>
      <c r="AB1053" s="4" t="s">
        <v>59</v>
      </c>
      <c r="AC1053" s="4"/>
      <c r="AD1053" s="4" t="b">
        <v>0</v>
      </c>
      <c r="AE1053" s="4"/>
      <c r="AF1053" s="4"/>
      <c r="AG1053" s="12">
        <f t="shared" si="16"/>
        <v>43261</v>
      </c>
    </row>
    <row r="1054" s="10" customFormat="1" spans="1:33">
      <c r="A1054" s="4" t="s">
        <v>5208</v>
      </c>
      <c r="B1054" s="4" t="s">
        <v>5208</v>
      </c>
      <c r="C1054" s="4" t="s">
        <v>5209</v>
      </c>
      <c r="D1054" s="4" t="s">
        <v>5210</v>
      </c>
      <c r="E1054" s="4" t="s">
        <v>36</v>
      </c>
      <c r="F1054" s="4" t="s">
        <v>37</v>
      </c>
      <c r="G1054" s="4" t="s">
        <v>51</v>
      </c>
      <c r="H1054" s="4"/>
      <c r="I1054" s="4"/>
      <c r="J1054" s="4" t="s">
        <v>52</v>
      </c>
      <c r="K1054" s="4" t="s">
        <v>167</v>
      </c>
      <c r="L1054" s="4" t="s">
        <v>3432</v>
      </c>
      <c r="M1054" s="4" t="s">
        <v>3433</v>
      </c>
      <c r="N1054" s="4" t="s">
        <v>36</v>
      </c>
      <c r="O1054" s="4">
        <v>1</v>
      </c>
      <c r="P1054" s="4" t="s">
        <v>56</v>
      </c>
      <c r="Q1054" s="4">
        <v>22.98</v>
      </c>
      <c r="R1054" s="4"/>
      <c r="S1054" s="4"/>
      <c r="T1054" s="4"/>
      <c r="U1054" s="4"/>
      <c r="V1054" s="4"/>
      <c r="W1054" s="4"/>
      <c r="X1054" s="4"/>
      <c r="Y1054" s="4" t="s">
        <v>5211</v>
      </c>
      <c r="Z1054" s="4" t="s">
        <v>47</v>
      </c>
      <c r="AA1054" s="4">
        <v>95762</v>
      </c>
      <c r="AB1054" s="4" t="s">
        <v>59</v>
      </c>
      <c r="AC1054" s="4"/>
      <c r="AD1054" s="4" t="b">
        <v>0</v>
      </c>
      <c r="AE1054" s="4"/>
      <c r="AF1054" s="4"/>
      <c r="AG1054" s="12">
        <f t="shared" si="16"/>
        <v>43261</v>
      </c>
    </row>
    <row r="1055" s="10" customFormat="1" spans="1:33">
      <c r="A1055" s="4" t="s">
        <v>5212</v>
      </c>
      <c r="B1055" s="4" t="s">
        <v>5212</v>
      </c>
      <c r="C1055" s="4" t="s">
        <v>5213</v>
      </c>
      <c r="D1055" s="4" t="s">
        <v>5214</v>
      </c>
      <c r="E1055" s="4" t="s">
        <v>36</v>
      </c>
      <c r="F1055" s="4" t="s">
        <v>37</v>
      </c>
      <c r="G1055" s="4" t="s">
        <v>51</v>
      </c>
      <c r="H1055" s="4"/>
      <c r="I1055" s="4"/>
      <c r="J1055" s="4" t="s">
        <v>52</v>
      </c>
      <c r="K1055" s="4" t="s">
        <v>5215</v>
      </c>
      <c r="L1055" s="4" t="s">
        <v>5216</v>
      </c>
      <c r="M1055" s="4" t="s">
        <v>5217</v>
      </c>
      <c r="N1055" s="4" t="s">
        <v>36</v>
      </c>
      <c r="O1055" s="4">
        <v>1</v>
      </c>
      <c r="P1055" s="4" t="s">
        <v>56</v>
      </c>
      <c r="Q1055" s="4">
        <v>22.98</v>
      </c>
      <c r="R1055" s="4"/>
      <c r="S1055" s="4"/>
      <c r="T1055" s="4"/>
      <c r="U1055" s="4"/>
      <c r="V1055" s="4"/>
      <c r="W1055" s="4"/>
      <c r="X1055" s="4"/>
      <c r="Y1055" s="4" t="s">
        <v>5218</v>
      </c>
      <c r="Z1055" s="4" t="s">
        <v>171</v>
      </c>
      <c r="AA1055" s="4" t="s">
        <v>5219</v>
      </c>
      <c r="AB1055" s="4" t="s">
        <v>59</v>
      </c>
      <c r="AC1055" s="4"/>
      <c r="AD1055" s="4" t="b">
        <v>0</v>
      </c>
      <c r="AE1055" s="4"/>
      <c r="AF1055" s="4"/>
      <c r="AG1055" s="12">
        <f t="shared" si="16"/>
        <v>43261</v>
      </c>
    </row>
    <row r="1056" s="10" customFormat="1" spans="1:33">
      <c r="A1056" s="4" t="s">
        <v>5220</v>
      </c>
      <c r="B1056" s="4" t="s">
        <v>5220</v>
      </c>
      <c r="C1056" s="4" t="s">
        <v>5221</v>
      </c>
      <c r="D1056" s="4" t="s">
        <v>5222</v>
      </c>
      <c r="E1056" s="4" t="s">
        <v>36</v>
      </c>
      <c r="F1056" s="4" t="s">
        <v>37</v>
      </c>
      <c r="G1056" s="4" t="s">
        <v>51</v>
      </c>
      <c r="H1056" s="4"/>
      <c r="I1056" s="4"/>
      <c r="J1056" s="4" t="s">
        <v>52</v>
      </c>
      <c r="K1056" s="4" t="s">
        <v>5223</v>
      </c>
      <c r="L1056" s="4" t="s">
        <v>5224</v>
      </c>
      <c r="M1056" s="4" t="s">
        <v>5225</v>
      </c>
      <c r="N1056" s="4" t="s">
        <v>36</v>
      </c>
      <c r="O1056" s="4">
        <v>1</v>
      </c>
      <c r="P1056" s="4" t="s">
        <v>56</v>
      </c>
      <c r="Q1056" s="4">
        <v>23.98</v>
      </c>
      <c r="R1056" s="4"/>
      <c r="S1056" s="4"/>
      <c r="T1056" s="4"/>
      <c r="U1056" s="4"/>
      <c r="V1056" s="4"/>
      <c r="W1056" s="4"/>
      <c r="X1056" s="4"/>
      <c r="Y1056" s="4" t="s">
        <v>5226</v>
      </c>
      <c r="Z1056" s="4" t="s">
        <v>266</v>
      </c>
      <c r="AA1056" s="4" t="s">
        <v>5227</v>
      </c>
      <c r="AB1056" s="4" t="s">
        <v>59</v>
      </c>
      <c r="AC1056" s="4"/>
      <c r="AD1056" s="4" t="b">
        <v>0</v>
      </c>
      <c r="AE1056" s="4"/>
      <c r="AF1056" s="4"/>
      <c r="AG1056" s="12">
        <f t="shared" si="16"/>
        <v>43261</v>
      </c>
    </row>
    <row r="1057" s="10" customFormat="1" spans="1:33">
      <c r="A1057" s="4" t="s">
        <v>5220</v>
      </c>
      <c r="B1057" s="4" t="s">
        <v>5220</v>
      </c>
      <c r="C1057" s="4" t="s">
        <v>5221</v>
      </c>
      <c r="D1057" s="4" t="s">
        <v>5222</v>
      </c>
      <c r="E1057" s="4" t="s">
        <v>36</v>
      </c>
      <c r="F1057" s="4" t="s">
        <v>37</v>
      </c>
      <c r="G1057" s="4" t="s">
        <v>51</v>
      </c>
      <c r="H1057" s="4"/>
      <c r="I1057" s="4"/>
      <c r="J1057" s="4" t="s">
        <v>52</v>
      </c>
      <c r="K1057" s="4" t="s">
        <v>986</v>
      </c>
      <c r="L1057" s="4" t="s">
        <v>987</v>
      </c>
      <c r="M1057" s="4" t="s">
        <v>988</v>
      </c>
      <c r="N1057" s="4" t="s">
        <v>36</v>
      </c>
      <c r="O1057" s="4">
        <v>1</v>
      </c>
      <c r="P1057" s="4" t="s">
        <v>56</v>
      </c>
      <c r="Q1057" s="4">
        <v>23.98</v>
      </c>
      <c r="R1057" s="4"/>
      <c r="S1057" s="4"/>
      <c r="T1057" s="4"/>
      <c r="U1057" s="4"/>
      <c r="V1057" s="4"/>
      <c r="W1057" s="4"/>
      <c r="X1057" s="4"/>
      <c r="Y1057" s="4" t="s">
        <v>5226</v>
      </c>
      <c r="Z1057" s="4" t="s">
        <v>266</v>
      </c>
      <c r="AA1057" s="4" t="s">
        <v>5227</v>
      </c>
      <c r="AB1057" s="4" t="s">
        <v>59</v>
      </c>
      <c r="AC1057" s="4"/>
      <c r="AD1057" s="4" t="b">
        <v>0</v>
      </c>
      <c r="AE1057" s="4"/>
      <c r="AF1057" s="4"/>
      <c r="AG1057" s="12">
        <f t="shared" si="16"/>
        <v>43261</v>
      </c>
    </row>
    <row r="1058" s="10" customFormat="1" spans="1:33">
      <c r="A1058" s="4" t="s">
        <v>5228</v>
      </c>
      <c r="B1058" s="4" t="s">
        <v>5228</v>
      </c>
      <c r="C1058" s="4" t="s">
        <v>5229</v>
      </c>
      <c r="D1058" s="4" t="s">
        <v>5230</v>
      </c>
      <c r="E1058" s="4" t="s">
        <v>36</v>
      </c>
      <c r="F1058" s="4" t="s">
        <v>37</v>
      </c>
      <c r="G1058" s="4" t="s">
        <v>51</v>
      </c>
      <c r="H1058" s="4"/>
      <c r="I1058" s="4"/>
      <c r="J1058" s="4" t="s">
        <v>157</v>
      </c>
      <c r="K1058" s="4" t="s">
        <v>5164</v>
      </c>
      <c r="L1058" s="4" t="s">
        <v>5165</v>
      </c>
      <c r="M1058" s="4" t="s">
        <v>5166</v>
      </c>
      <c r="N1058" s="4" t="s">
        <v>36</v>
      </c>
      <c r="O1058" s="4">
        <v>1</v>
      </c>
      <c r="P1058" s="4" t="s">
        <v>56</v>
      </c>
      <c r="Q1058" s="4">
        <v>22.98</v>
      </c>
      <c r="R1058" s="4"/>
      <c r="S1058" s="4">
        <v>1.69</v>
      </c>
      <c r="T1058" s="4"/>
      <c r="U1058" s="4"/>
      <c r="V1058" s="4"/>
      <c r="W1058" s="4"/>
      <c r="X1058" s="4"/>
      <c r="Y1058" s="4" t="s">
        <v>5231</v>
      </c>
      <c r="Z1058" s="4" t="s">
        <v>58</v>
      </c>
      <c r="AA1058" s="4" t="s">
        <v>5232</v>
      </c>
      <c r="AB1058" s="4" t="s">
        <v>59</v>
      </c>
      <c r="AC1058" s="4"/>
      <c r="AD1058" s="4" t="b">
        <v>0</v>
      </c>
      <c r="AE1058" s="4"/>
      <c r="AF1058" s="4"/>
      <c r="AG1058" s="12">
        <f t="shared" si="16"/>
        <v>43261</v>
      </c>
    </row>
    <row r="1059" s="10" customFormat="1" spans="1:33">
      <c r="A1059" s="4" t="s">
        <v>5233</v>
      </c>
      <c r="B1059" s="4" t="s">
        <v>5233</v>
      </c>
      <c r="C1059" s="4" t="s">
        <v>5234</v>
      </c>
      <c r="D1059" s="4" t="s">
        <v>5235</v>
      </c>
      <c r="E1059" s="4" t="s">
        <v>36</v>
      </c>
      <c r="F1059" s="4" t="s">
        <v>37</v>
      </c>
      <c r="G1059" s="4" t="s">
        <v>51</v>
      </c>
      <c r="H1059" s="4"/>
      <c r="I1059" s="4"/>
      <c r="J1059" s="4" t="s">
        <v>52</v>
      </c>
      <c r="K1059" s="4" t="s">
        <v>5236</v>
      </c>
      <c r="L1059" s="4" t="s">
        <v>5237</v>
      </c>
      <c r="M1059" s="4" t="s">
        <v>5238</v>
      </c>
      <c r="N1059" s="4" t="s">
        <v>36</v>
      </c>
      <c r="O1059" s="4">
        <v>1</v>
      </c>
      <c r="P1059" s="4" t="s">
        <v>56</v>
      </c>
      <c r="Q1059" s="4">
        <v>23.98</v>
      </c>
      <c r="R1059" s="4"/>
      <c r="S1059" s="4"/>
      <c r="T1059" s="4"/>
      <c r="U1059" s="4"/>
      <c r="V1059" s="4"/>
      <c r="W1059" s="4"/>
      <c r="X1059" s="4"/>
      <c r="Y1059" s="4" t="s">
        <v>467</v>
      </c>
      <c r="Z1059" s="4" t="s">
        <v>47</v>
      </c>
      <c r="AA1059" s="4" t="s">
        <v>5239</v>
      </c>
      <c r="AB1059" s="4" t="s">
        <v>59</v>
      </c>
      <c r="AC1059" s="4"/>
      <c r="AD1059" s="4" t="b">
        <v>0</v>
      </c>
      <c r="AE1059" s="4"/>
      <c r="AF1059" s="4"/>
      <c r="AG1059" s="12">
        <f t="shared" si="16"/>
        <v>43261</v>
      </c>
    </row>
    <row r="1060" s="10" customFormat="1" spans="1:33">
      <c r="A1060" s="4" t="s">
        <v>5240</v>
      </c>
      <c r="B1060" s="4" t="s">
        <v>5240</v>
      </c>
      <c r="C1060" s="4" t="s">
        <v>5241</v>
      </c>
      <c r="D1060" s="4" t="s">
        <v>5242</v>
      </c>
      <c r="E1060" s="4" t="s">
        <v>36</v>
      </c>
      <c r="F1060" s="4" t="s">
        <v>37</v>
      </c>
      <c r="G1060" s="4" t="s">
        <v>51</v>
      </c>
      <c r="H1060" s="4"/>
      <c r="I1060" s="4"/>
      <c r="J1060" s="4" t="s">
        <v>52</v>
      </c>
      <c r="K1060" s="4" t="s">
        <v>2501</v>
      </c>
      <c r="L1060" s="4" t="s">
        <v>2502</v>
      </c>
      <c r="M1060" s="4" t="s">
        <v>2503</v>
      </c>
      <c r="N1060" s="4" t="s">
        <v>36</v>
      </c>
      <c r="O1060" s="4">
        <v>1</v>
      </c>
      <c r="P1060" s="4" t="s">
        <v>56</v>
      </c>
      <c r="Q1060" s="4">
        <v>19.98</v>
      </c>
      <c r="R1060" s="4"/>
      <c r="S1060" s="4"/>
      <c r="T1060" s="4"/>
      <c r="U1060" s="4"/>
      <c r="V1060" s="4"/>
      <c r="W1060" s="4"/>
      <c r="X1060" s="4"/>
      <c r="Y1060" s="4" t="s">
        <v>4045</v>
      </c>
      <c r="Z1060" s="4" t="s">
        <v>47</v>
      </c>
      <c r="AA1060" s="4" t="s">
        <v>5243</v>
      </c>
      <c r="AB1060" s="4" t="s">
        <v>59</v>
      </c>
      <c r="AC1060" s="4"/>
      <c r="AD1060" s="4" t="b">
        <v>0</v>
      </c>
      <c r="AE1060" s="4"/>
      <c r="AF1060" s="4"/>
      <c r="AG1060" s="12">
        <f t="shared" si="16"/>
        <v>43261</v>
      </c>
    </row>
    <row r="1061" s="10" customFormat="1" spans="1:33">
      <c r="A1061" s="4" t="s">
        <v>5244</v>
      </c>
      <c r="B1061" s="4" t="s">
        <v>5244</v>
      </c>
      <c r="C1061" s="4" t="s">
        <v>5245</v>
      </c>
      <c r="D1061" s="4" t="s">
        <v>5246</v>
      </c>
      <c r="E1061" s="4" t="s">
        <v>36</v>
      </c>
      <c r="F1061" s="4" t="s">
        <v>37</v>
      </c>
      <c r="G1061" s="4" t="s">
        <v>51</v>
      </c>
      <c r="H1061" s="4"/>
      <c r="I1061" s="4"/>
      <c r="J1061" s="4" t="s">
        <v>52</v>
      </c>
      <c r="K1061" s="4" t="s">
        <v>390</v>
      </c>
      <c r="L1061" s="4" t="s">
        <v>391</v>
      </c>
      <c r="M1061" s="4" t="s">
        <v>392</v>
      </c>
      <c r="N1061" s="4" t="s">
        <v>36</v>
      </c>
      <c r="O1061" s="4">
        <v>1</v>
      </c>
      <c r="P1061" s="4" t="s">
        <v>56</v>
      </c>
      <c r="Q1061" s="4">
        <v>24.98</v>
      </c>
      <c r="R1061" s="4"/>
      <c r="S1061" s="4"/>
      <c r="T1061" s="4"/>
      <c r="U1061" s="4"/>
      <c r="V1061" s="4"/>
      <c r="W1061" s="4"/>
      <c r="X1061" s="4"/>
      <c r="Y1061" s="4" t="s">
        <v>5247</v>
      </c>
      <c r="Z1061" s="4" t="s">
        <v>266</v>
      </c>
      <c r="AA1061" s="4" t="s">
        <v>5248</v>
      </c>
      <c r="AB1061" s="4" t="s">
        <v>59</v>
      </c>
      <c r="AC1061" s="4"/>
      <c r="AD1061" s="4" t="b">
        <v>0</v>
      </c>
      <c r="AE1061" s="4"/>
      <c r="AF1061" s="4"/>
      <c r="AG1061" s="12">
        <f t="shared" si="16"/>
        <v>43261</v>
      </c>
    </row>
    <row r="1062" s="10" customFormat="1" spans="1:33">
      <c r="A1062" s="4" t="s">
        <v>5244</v>
      </c>
      <c r="B1062" s="4" t="s">
        <v>5244</v>
      </c>
      <c r="C1062" s="4" t="s">
        <v>5245</v>
      </c>
      <c r="D1062" s="4" t="s">
        <v>5246</v>
      </c>
      <c r="E1062" s="4" t="s">
        <v>36</v>
      </c>
      <c r="F1062" s="4" t="s">
        <v>37</v>
      </c>
      <c r="G1062" s="4" t="s">
        <v>51</v>
      </c>
      <c r="H1062" s="4"/>
      <c r="I1062" s="4"/>
      <c r="J1062" s="4" t="s">
        <v>52</v>
      </c>
      <c r="K1062" s="4" t="s">
        <v>2014</v>
      </c>
      <c r="L1062" s="4" t="s">
        <v>2015</v>
      </c>
      <c r="M1062" s="4" t="s">
        <v>2016</v>
      </c>
      <c r="N1062" s="4" t="s">
        <v>36</v>
      </c>
      <c r="O1062" s="4">
        <v>1</v>
      </c>
      <c r="P1062" s="4" t="s">
        <v>56</v>
      </c>
      <c r="Q1062" s="4">
        <v>23.98</v>
      </c>
      <c r="R1062" s="4"/>
      <c r="S1062" s="4"/>
      <c r="T1062" s="4"/>
      <c r="U1062" s="4"/>
      <c r="V1062" s="4"/>
      <c r="W1062" s="4"/>
      <c r="X1062" s="4"/>
      <c r="Y1062" s="4" t="s">
        <v>5247</v>
      </c>
      <c r="Z1062" s="4" t="s">
        <v>266</v>
      </c>
      <c r="AA1062" s="4" t="s">
        <v>5248</v>
      </c>
      <c r="AB1062" s="4" t="s">
        <v>59</v>
      </c>
      <c r="AC1062" s="4"/>
      <c r="AD1062" s="4" t="b">
        <v>0</v>
      </c>
      <c r="AE1062" s="4"/>
      <c r="AF1062" s="4"/>
      <c r="AG1062" s="12">
        <f t="shared" si="16"/>
        <v>43261</v>
      </c>
    </row>
    <row r="1063" s="10" customFormat="1" spans="1:33">
      <c r="A1063" s="4" t="s">
        <v>5249</v>
      </c>
      <c r="B1063" s="4" t="s">
        <v>5249</v>
      </c>
      <c r="C1063" s="4" t="s">
        <v>5250</v>
      </c>
      <c r="D1063" s="4" t="s">
        <v>5251</v>
      </c>
      <c r="E1063" s="4" t="s">
        <v>36</v>
      </c>
      <c r="F1063" s="4" t="s">
        <v>37</v>
      </c>
      <c r="G1063" s="4" t="s">
        <v>51</v>
      </c>
      <c r="H1063" s="4"/>
      <c r="I1063" s="4"/>
      <c r="J1063" s="4" t="s">
        <v>52</v>
      </c>
      <c r="K1063" s="4" t="s">
        <v>72</v>
      </c>
      <c r="L1063" s="4" t="s">
        <v>73</v>
      </c>
      <c r="M1063" s="4" t="s">
        <v>74</v>
      </c>
      <c r="N1063" s="4" t="s">
        <v>36</v>
      </c>
      <c r="O1063" s="4">
        <v>1</v>
      </c>
      <c r="P1063" s="4" t="s">
        <v>56</v>
      </c>
      <c r="Q1063" s="4">
        <v>22.98</v>
      </c>
      <c r="R1063" s="4"/>
      <c r="S1063" s="4"/>
      <c r="T1063" s="4"/>
      <c r="U1063" s="4"/>
      <c r="V1063" s="4"/>
      <c r="W1063" s="4"/>
      <c r="X1063" s="4"/>
      <c r="Y1063" s="4" t="s">
        <v>5252</v>
      </c>
      <c r="Z1063" s="4" t="s">
        <v>357</v>
      </c>
      <c r="AA1063" s="4" t="s">
        <v>5253</v>
      </c>
      <c r="AB1063" s="4" t="s">
        <v>59</v>
      </c>
      <c r="AC1063" s="4"/>
      <c r="AD1063" s="4" t="b">
        <v>0</v>
      </c>
      <c r="AE1063" s="4"/>
      <c r="AF1063" s="4"/>
      <c r="AG1063" s="12">
        <f t="shared" si="16"/>
        <v>43261</v>
      </c>
    </row>
    <row r="1064" s="10" customFormat="1" spans="1:33">
      <c r="A1064" s="4" t="s">
        <v>5254</v>
      </c>
      <c r="B1064" s="4" t="s">
        <v>5254</v>
      </c>
      <c r="C1064" s="4" t="s">
        <v>5255</v>
      </c>
      <c r="D1064" s="4" t="s">
        <v>5256</v>
      </c>
      <c r="E1064" s="4" t="s">
        <v>36</v>
      </c>
      <c r="F1064" s="4" t="s">
        <v>37</v>
      </c>
      <c r="G1064" s="4" t="s">
        <v>51</v>
      </c>
      <c r="H1064" s="4"/>
      <c r="I1064" s="4"/>
      <c r="J1064" s="4" t="s">
        <v>52</v>
      </c>
      <c r="K1064" s="4" t="s">
        <v>348</v>
      </c>
      <c r="L1064" s="4" t="s">
        <v>349</v>
      </c>
      <c r="M1064" s="4" t="s">
        <v>350</v>
      </c>
      <c r="N1064" s="4" t="s">
        <v>36</v>
      </c>
      <c r="O1064" s="4">
        <v>1</v>
      </c>
      <c r="P1064" s="4" t="s">
        <v>56</v>
      </c>
      <c r="Q1064" s="4">
        <v>23.98</v>
      </c>
      <c r="R1064" s="4"/>
      <c r="S1064" s="4"/>
      <c r="T1064" s="4"/>
      <c r="U1064" s="4"/>
      <c r="V1064" s="4"/>
      <c r="W1064" s="4"/>
      <c r="X1064" s="4"/>
      <c r="Y1064" s="4" t="s">
        <v>5257</v>
      </c>
      <c r="Z1064" s="4" t="s">
        <v>134</v>
      </c>
      <c r="AA1064" s="4" t="s">
        <v>5258</v>
      </c>
      <c r="AB1064" s="4" t="s">
        <v>59</v>
      </c>
      <c r="AC1064" s="4"/>
      <c r="AD1064" s="4" t="b">
        <v>0</v>
      </c>
      <c r="AE1064" s="4"/>
      <c r="AF1064" s="4"/>
      <c r="AG1064" s="12">
        <f t="shared" si="16"/>
        <v>43261</v>
      </c>
    </row>
    <row r="1065" s="10" customFormat="1" spans="1:33">
      <c r="A1065" s="4" t="s">
        <v>5254</v>
      </c>
      <c r="B1065" s="4" t="s">
        <v>5254</v>
      </c>
      <c r="C1065" s="4" t="s">
        <v>5255</v>
      </c>
      <c r="D1065" s="4" t="s">
        <v>5256</v>
      </c>
      <c r="E1065" s="4" t="s">
        <v>36</v>
      </c>
      <c r="F1065" s="4" t="s">
        <v>37</v>
      </c>
      <c r="G1065" s="4" t="s">
        <v>51</v>
      </c>
      <c r="H1065" s="4"/>
      <c r="I1065" s="4"/>
      <c r="J1065" s="4" t="s">
        <v>52</v>
      </c>
      <c r="K1065" s="4" t="s">
        <v>5164</v>
      </c>
      <c r="L1065" s="4" t="s">
        <v>5165</v>
      </c>
      <c r="M1065" s="4" t="s">
        <v>5166</v>
      </c>
      <c r="N1065" s="4" t="s">
        <v>36</v>
      </c>
      <c r="O1065" s="4">
        <v>1</v>
      </c>
      <c r="P1065" s="4" t="s">
        <v>56</v>
      </c>
      <c r="Q1065" s="4">
        <v>22.98</v>
      </c>
      <c r="R1065" s="4"/>
      <c r="S1065" s="4"/>
      <c r="T1065" s="4"/>
      <c r="U1065" s="4"/>
      <c r="V1065" s="4"/>
      <c r="W1065" s="4"/>
      <c r="X1065" s="4"/>
      <c r="Y1065" s="4" t="s">
        <v>5257</v>
      </c>
      <c r="Z1065" s="4" t="s">
        <v>134</v>
      </c>
      <c r="AA1065" s="4" t="s">
        <v>5258</v>
      </c>
      <c r="AB1065" s="4" t="s">
        <v>59</v>
      </c>
      <c r="AC1065" s="4"/>
      <c r="AD1065" s="4" t="b">
        <v>0</v>
      </c>
      <c r="AE1065" s="4"/>
      <c r="AF1065" s="4"/>
      <c r="AG1065" s="12">
        <f t="shared" si="16"/>
        <v>43261</v>
      </c>
    </row>
    <row r="1066" s="10" customFormat="1" spans="1:33">
      <c r="A1066" s="4" t="s">
        <v>5254</v>
      </c>
      <c r="B1066" s="4" t="s">
        <v>5254</v>
      </c>
      <c r="C1066" s="4" t="s">
        <v>5255</v>
      </c>
      <c r="D1066" s="4" t="s">
        <v>5256</v>
      </c>
      <c r="E1066" s="4" t="s">
        <v>36</v>
      </c>
      <c r="F1066" s="4" t="s">
        <v>37</v>
      </c>
      <c r="G1066" s="4" t="s">
        <v>51</v>
      </c>
      <c r="H1066" s="4"/>
      <c r="I1066" s="4"/>
      <c r="J1066" s="4" t="s">
        <v>52</v>
      </c>
      <c r="K1066" s="4" t="s">
        <v>322</v>
      </c>
      <c r="L1066" s="4" t="s">
        <v>323</v>
      </c>
      <c r="M1066" s="4" t="s">
        <v>324</v>
      </c>
      <c r="N1066" s="4" t="s">
        <v>36</v>
      </c>
      <c r="O1066" s="4">
        <v>1</v>
      </c>
      <c r="P1066" s="4" t="s">
        <v>56</v>
      </c>
      <c r="Q1066" s="4">
        <v>23.98</v>
      </c>
      <c r="R1066" s="4"/>
      <c r="S1066" s="4"/>
      <c r="T1066" s="4"/>
      <c r="U1066" s="4"/>
      <c r="V1066" s="4"/>
      <c r="W1066" s="4"/>
      <c r="X1066" s="4"/>
      <c r="Y1066" s="4" t="s">
        <v>5257</v>
      </c>
      <c r="Z1066" s="4" t="s">
        <v>134</v>
      </c>
      <c r="AA1066" s="4" t="s">
        <v>5258</v>
      </c>
      <c r="AB1066" s="4" t="s">
        <v>59</v>
      </c>
      <c r="AC1066" s="4"/>
      <c r="AD1066" s="4" t="b">
        <v>0</v>
      </c>
      <c r="AE1066" s="4"/>
      <c r="AF1066" s="4"/>
      <c r="AG1066" s="12">
        <f t="shared" si="16"/>
        <v>43261</v>
      </c>
    </row>
    <row r="1067" s="10" customFormat="1" spans="1:33">
      <c r="A1067" s="4" t="s">
        <v>5254</v>
      </c>
      <c r="B1067" s="4" t="s">
        <v>5254</v>
      </c>
      <c r="C1067" s="4" t="s">
        <v>5255</v>
      </c>
      <c r="D1067" s="4" t="s">
        <v>5256</v>
      </c>
      <c r="E1067" s="4" t="s">
        <v>36</v>
      </c>
      <c r="F1067" s="4" t="s">
        <v>37</v>
      </c>
      <c r="G1067" s="4" t="s">
        <v>51</v>
      </c>
      <c r="H1067" s="4"/>
      <c r="I1067" s="4"/>
      <c r="J1067" s="4" t="s">
        <v>52</v>
      </c>
      <c r="K1067" s="4" t="s">
        <v>1650</v>
      </c>
      <c r="L1067" s="4" t="s">
        <v>1651</v>
      </c>
      <c r="M1067" s="4" t="s">
        <v>1652</v>
      </c>
      <c r="N1067" s="4" t="s">
        <v>36</v>
      </c>
      <c r="O1067" s="4">
        <v>1</v>
      </c>
      <c r="P1067" s="4" t="s">
        <v>56</v>
      </c>
      <c r="Q1067" s="4">
        <v>22.98</v>
      </c>
      <c r="R1067" s="4"/>
      <c r="S1067" s="4"/>
      <c r="T1067" s="4"/>
      <c r="U1067" s="4"/>
      <c r="V1067" s="4"/>
      <c r="W1067" s="4"/>
      <c r="X1067" s="4"/>
      <c r="Y1067" s="4" t="s">
        <v>5257</v>
      </c>
      <c r="Z1067" s="4" t="s">
        <v>134</v>
      </c>
      <c r="AA1067" s="4" t="s">
        <v>5258</v>
      </c>
      <c r="AB1067" s="4" t="s">
        <v>59</v>
      </c>
      <c r="AC1067" s="4"/>
      <c r="AD1067" s="4" t="b">
        <v>0</v>
      </c>
      <c r="AE1067" s="4"/>
      <c r="AF1067" s="4"/>
      <c r="AG1067" s="12">
        <f t="shared" si="16"/>
        <v>43261</v>
      </c>
    </row>
    <row r="1068" s="10" customFormat="1" spans="1:33">
      <c r="A1068" s="4" t="s">
        <v>5254</v>
      </c>
      <c r="B1068" s="4" t="s">
        <v>5254</v>
      </c>
      <c r="C1068" s="4" t="s">
        <v>5255</v>
      </c>
      <c r="D1068" s="4" t="s">
        <v>5256</v>
      </c>
      <c r="E1068" s="4" t="s">
        <v>36</v>
      </c>
      <c r="F1068" s="4" t="s">
        <v>37</v>
      </c>
      <c r="G1068" s="4" t="s">
        <v>51</v>
      </c>
      <c r="H1068" s="4"/>
      <c r="I1068" s="4"/>
      <c r="J1068" s="4" t="s">
        <v>52</v>
      </c>
      <c r="K1068" s="4" t="s">
        <v>527</v>
      </c>
      <c r="L1068" s="4" t="s">
        <v>528</v>
      </c>
      <c r="M1068" s="4" t="s">
        <v>529</v>
      </c>
      <c r="N1068" s="4" t="s">
        <v>36</v>
      </c>
      <c r="O1068" s="4">
        <v>1</v>
      </c>
      <c r="P1068" s="4" t="s">
        <v>56</v>
      </c>
      <c r="Q1068" s="4">
        <v>23.98</v>
      </c>
      <c r="R1068" s="4"/>
      <c r="S1068" s="4"/>
      <c r="T1068" s="4"/>
      <c r="U1068" s="4"/>
      <c r="V1068" s="4"/>
      <c r="W1068" s="4"/>
      <c r="X1068" s="4"/>
      <c r="Y1068" s="4" t="s">
        <v>5257</v>
      </c>
      <c r="Z1068" s="4" t="s">
        <v>134</v>
      </c>
      <c r="AA1068" s="4" t="s">
        <v>5258</v>
      </c>
      <c r="AB1068" s="4" t="s">
        <v>59</v>
      </c>
      <c r="AC1068" s="4"/>
      <c r="AD1068" s="4" t="b">
        <v>0</v>
      </c>
      <c r="AE1068" s="4"/>
      <c r="AF1068" s="4"/>
      <c r="AG1068" s="12">
        <f t="shared" si="16"/>
        <v>43261</v>
      </c>
    </row>
    <row r="1069" s="10" customFormat="1" spans="1:33">
      <c r="A1069" s="4" t="s">
        <v>5259</v>
      </c>
      <c r="B1069" s="4" t="s">
        <v>5259</v>
      </c>
      <c r="C1069" s="4" t="s">
        <v>5260</v>
      </c>
      <c r="D1069" s="4" t="s">
        <v>5261</v>
      </c>
      <c r="E1069" s="4" t="s">
        <v>36</v>
      </c>
      <c r="F1069" s="4" t="s">
        <v>37</v>
      </c>
      <c r="G1069" s="4" t="s">
        <v>51</v>
      </c>
      <c r="H1069" s="4"/>
      <c r="I1069" s="4"/>
      <c r="J1069" s="4" t="s">
        <v>52</v>
      </c>
      <c r="K1069" s="4" t="s">
        <v>5262</v>
      </c>
      <c r="L1069" s="4" t="s">
        <v>5263</v>
      </c>
      <c r="M1069" s="4" t="s">
        <v>5264</v>
      </c>
      <c r="N1069" s="4" t="s">
        <v>36</v>
      </c>
      <c r="O1069" s="4">
        <v>1</v>
      </c>
      <c r="P1069" s="4" t="s">
        <v>56</v>
      </c>
      <c r="Q1069" s="4">
        <v>22.98</v>
      </c>
      <c r="R1069" s="4"/>
      <c r="S1069" s="4"/>
      <c r="T1069" s="4"/>
      <c r="U1069" s="4"/>
      <c r="V1069" s="4"/>
      <c r="W1069" s="4"/>
      <c r="X1069" s="4"/>
      <c r="Y1069" s="4" t="s">
        <v>5265</v>
      </c>
      <c r="Z1069" s="4" t="s">
        <v>89</v>
      </c>
      <c r="AA1069" s="4" t="s">
        <v>5266</v>
      </c>
      <c r="AB1069" s="4" t="s">
        <v>59</v>
      </c>
      <c r="AC1069" s="4"/>
      <c r="AD1069" s="4" t="b">
        <v>0</v>
      </c>
      <c r="AE1069" s="4"/>
      <c r="AF1069" s="4"/>
      <c r="AG1069" s="12">
        <f t="shared" si="16"/>
        <v>43261</v>
      </c>
    </row>
    <row r="1070" s="10" customFormat="1" spans="1:33">
      <c r="A1070" s="4" t="s">
        <v>5267</v>
      </c>
      <c r="B1070" s="4" t="s">
        <v>5267</v>
      </c>
      <c r="C1070" s="4" t="s">
        <v>5268</v>
      </c>
      <c r="D1070" s="4" t="s">
        <v>5269</v>
      </c>
      <c r="E1070" s="4" t="s">
        <v>36</v>
      </c>
      <c r="F1070" s="4" t="s">
        <v>37</v>
      </c>
      <c r="G1070" s="4" t="s">
        <v>51</v>
      </c>
      <c r="H1070" s="4"/>
      <c r="I1070" s="4"/>
      <c r="J1070" s="4" t="s">
        <v>52</v>
      </c>
      <c r="K1070" s="4" t="s">
        <v>167</v>
      </c>
      <c r="L1070" s="4" t="s">
        <v>3432</v>
      </c>
      <c r="M1070" s="4" t="s">
        <v>3433</v>
      </c>
      <c r="N1070" s="4" t="s">
        <v>36</v>
      </c>
      <c r="O1070" s="4">
        <v>1</v>
      </c>
      <c r="P1070" s="4" t="s">
        <v>56</v>
      </c>
      <c r="Q1070" s="4">
        <v>22.98</v>
      </c>
      <c r="R1070" s="4"/>
      <c r="S1070" s="4"/>
      <c r="T1070" s="4"/>
      <c r="U1070" s="4"/>
      <c r="V1070" s="4"/>
      <c r="W1070" s="4"/>
      <c r="X1070" s="4"/>
      <c r="Y1070" s="4" t="s">
        <v>4779</v>
      </c>
      <c r="Z1070" s="4" t="s">
        <v>233</v>
      </c>
      <c r="AA1070" s="4" t="s">
        <v>5270</v>
      </c>
      <c r="AB1070" s="4" t="s">
        <v>59</v>
      </c>
      <c r="AC1070" s="4"/>
      <c r="AD1070" s="4" t="b">
        <v>0</v>
      </c>
      <c r="AE1070" s="4"/>
      <c r="AF1070" s="4"/>
      <c r="AG1070" s="12">
        <f t="shared" si="16"/>
        <v>43261</v>
      </c>
    </row>
    <row r="1071" s="10" customFormat="1" spans="1:33">
      <c r="A1071" s="4" t="s">
        <v>5267</v>
      </c>
      <c r="B1071" s="4" t="s">
        <v>5267</v>
      </c>
      <c r="C1071" s="4" t="s">
        <v>5268</v>
      </c>
      <c r="D1071" s="4" t="s">
        <v>5269</v>
      </c>
      <c r="E1071" s="4" t="s">
        <v>36</v>
      </c>
      <c r="F1071" s="4" t="s">
        <v>37</v>
      </c>
      <c r="G1071" s="4" t="s">
        <v>51</v>
      </c>
      <c r="H1071" s="4"/>
      <c r="I1071" s="4"/>
      <c r="J1071" s="4" t="s">
        <v>52</v>
      </c>
      <c r="K1071" s="4" t="s">
        <v>167</v>
      </c>
      <c r="L1071" s="4" t="s">
        <v>5271</v>
      </c>
      <c r="M1071" s="4" t="s">
        <v>5272</v>
      </c>
      <c r="N1071" s="4" t="s">
        <v>36</v>
      </c>
      <c r="O1071" s="4">
        <v>2</v>
      </c>
      <c r="P1071" s="4" t="s">
        <v>56</v>
      </c>
      <c r="Q1071" s="4">
        <v>45.96</v>
      </c>
      <c r="R1071" s="4"/>
      <c r="S1071" s="4"/>
      <c r="T1071" s="4"/>
      <c r="U1071" s="4"/>
      <c r="V1071" s="4"/>
      <c r="W1071" s="4"/>
      <c r="X1071" s="4"/>
      <c r="Y1071" s="4" t="s">
        <v>4779</v>
      </c>
      <c r="Z1071" s="4" t="s">
        <v>233</v>
      </c>
      <c r="AA1071" s="4" t="s">
        <v>5270</v>
      </c>
      <c r="AB1071" s="4" t="s">
        <v>59</v>
      </c>
      <c r="AC1071" s="4"/>
      <c r="AD1071" s="4" t="b">
        <v>0</v>
      </c>
      <c r="AE1071" s="4"/>
      <c r="AF1071" s="4"/>
      <c r="AG1071" s="12">
        <f t="shared" si="16"/>
        <v>43261</v>
      </c>
    </row>
    <row r="1072" s="10" customFormat="1" spans="1:33">
      <c r="A1072" s="4" t="s">
        <v>5273</v>
      </c>
      <c r="B1072" s="4" t="s">
        <v>5273</v>
      </c>
      <c r="C1072" s="4" t="s">
        <v>5274</v>
      </c>
      <c r="D1072" s="4" t="s">
        <v>5275</v>
      </c>
      <c r="E1072" s="4" t="s">
        <v>36</v>
      </c>
      <c r="F1072" s="4" t="s">
        <v>37</v>
      </c>
      <c r="G1072" s="4" t="s">
        <v>51</v>
      </c>
      <c r="H1072" s="4"/>
      <c r="I1072" s="4"/>
      <c r="J1072" s="4" t="s">
        <v>52</v>
      </c>
      <c r="K1072" s="4" t="s">
        <v>400</v>
      </c>
      <c r="L1072" s="4" t="s">
        <v>401</v>
      </c>
      <c r="M1072" s="4" t="s">
        <v>402</v>
      </c>
      <c r="N1072" s="4" t="s">
        <v>36</v>
      </c>
      <c r="O1072" s="4">
        <v>1</v>
      </c>
      <c r="P1072" s="4" t="s">
        <v>56</v>
      </c>
      <c r="Q1072" s="4">
        <v>23.98</v>
      </c>
      <c r="R1072" s="4"/>
      <c r="S1072" s="4"/>
      <c r="T1072" s="4"/>
      <c r="U1072" s="4"/>
      <c r="V1072" s="4"/>
      <c r="W1072" s="4"/>
      <c r="X1072" s="4"/>
      <c r="Y1072" s="4" t="s">
        <v>1393</v>
      </c>
      <c r="Z1072" s="4" t="s">
        <v>266</v>
      </c>
      <c r="AA1072" s="4" t="s">
        <v>2581</v>
      </c>
      <c r="AB1072" s="4" t="s">
        <v>59</v>
      </c>
      <c r="AC1072" s="4"/>
      <c r="AD1072" s="4" t="b">
        <v>0</v>
      </c>
      <c r="AE1072" s="4"/>
      <c r="AF1072" s="4"/>
      <c r="AG1072" s="12">
        <f t="shared" si="16"/>
        <v>43261</v>
      </c>
    </row>
    <row r="1073" s="10" customFormat="1" spans="1:33">
      <c r="A1073" s="4" t="s">
        <v>5276</v>
      </c>
      <c r="B1073" s="4" t="s">
        <v>5276</v>
      </c>
      <c r="C1073" s="4" t="s">
        <v>5277</v>
      </c>
      <c r="D1073" s="4" t="s">
        <v>5278</v>
      </c>
      <c r="E1073" s="4" t="s">
        <v>36</v>
      </c>
      <c r="F1073" s="4" t="s">
        <v>37</v>
      </c>
      <c r="G1073" s="4" t="s">
        <v>51</v>
      </c>
      <c r="H1073" s="4"/>
      <c r="I1073" s="4"/>
      <c r="J1073" s="4" t="s">
        <v>52</v>
      </c>
      <c r="K1073" s="4" t="s">
        <v>458</v>
      </c>
      <c r="L1073" s="4" t="s">
        <v>459</v>
      </c>
      <c r="M1073" s="4" t="s">
        <v>460</v>
      </c>
      <c r="N1073" s="4" t="s">
        <v>36</v>
      </c>
      <c r="O1073" s="4">
        <v>1</v>
      </c>
      <c r="P1073" s="4" t="s">
        <v>56</v>
      </c>
      <c r="Q1073" s="4">
        <v>22.98</v>
      </c>
      <c r="R1073" s="4"/>
      <c r="S1073" s="4"/>
      <c r="T1073" s="4"/>
      <c r="U1073" s="4"/>
      <c r="V1073" s="4"/>
      <c r="W1073" s="4"/>
      <c r="X1073" s="4"/>
      <c r="Y1073" s="4" t="s">
        <v>3049</v>
      </c>
      <c r="Z1073" s="4" t="s">
        <v>290</v>
      </c>
      <c r="AA1073" s="4" t="s">
        <v>5279</v>
      </c>
      <c r="AB1073" s="4" t="s">
        <v>59</v>
      </c>
      <c r="AC1073" s="4"/>
      <c r="AD1073" s="4" t="b">
        <v>0</v>
      </c>
      <c r="AE1073" s="4"/>
      <c r="AF1073" s="4"/>
      <c r="AG1073" s="12">
        <f t="shared" si="16"/>
        <v>43261</v>
      </c>
    </row>
    <row r="1074" s="10" customFormat="1" spans="1:33">
      <c r="A1074" s="4" t="s">
        <v>5280</v>
      </c>
      <c r="B1074" s="4" t="s">
        <v>5280</v>
      </c>
      <c r="C1074" s="4" t="s">
        <v>5281</v>
      </c>
      <c r="D1074" s="4" t="s">
        <v>5282</v>
      </c>
      <c r="E1074" s="4" t="s">
        <v>36</v>
      </c>
      <c r="F1074" s="4" t="s">
        <v>37</v>
      </c>
      <c r="G1074" s="4" t="s">
        <v>51</v>
      </c>
      <c r="H1074" s="4"/>
      <c r="I1074" s="4"/>
      <c r="J1074" s="4" t="s">
        <v>52</v>
      </c>
      <c r="K1074" s="4" t="s">
        <v>191</v>
      </c>
      <c r="L1074" s="4" t="s">
        <v>192</v>
      </c>
      <c r="M1074" s="4" t="s">
        <v>193</v>
      </c>
      <c r="N1074" s="4" t="s">
        <v>36</v>
      </c>
      <c r="O1074" s="4">
        <v>1</v>
      </c>
      <c r="P1074" s="4" t="s">
        <v>56</v>
      </c>
      <c r="Q1074" s="4">
        <v>23.98</v>
      </c>
      <c r="R1074" s="4"/>
      <c r="S1074" s="4"/>
      <c r="T1074" s="4"/>
      <c r="U1074" s="4"/>
      <c r="V1074" s="4"/>
      <c r="W1074" s="4"/>
      <c r="X1074" s="4"/>
      <c r="Y1074" s="4" t="s">
        <v>232</v>
      </c>
      <c r="Z1074" s="4" t="s">
        <v>233</v>
      </c>
      <c r="AA1074" s="4" t="s">
        <v>5283</v>
      </c>
      <c r="AB1074" s="4" t="s">
        <v>59</v>
      </c>
      <c r="AC1074" s="4"/>
      <c r="AD1074" s="4" t="b">
        <v>0</v>
      </c>
      <c r="AE1074" s="4"/>
      <c r="AF1074" s="4"/>
      <c r="AG1074" s="12">
        <f t="shared" si="16"/>
        <v>43261</v>
      </c>
    </row>
    <row r="1075" s="10" customFormat="1" spans="1:33">
      <c r="A1075" s="4" t="s">
        <v>5280</v>
      </c>
      <c r="B1075" s="4" t="s">
        <v>5280</v>
      </c>
      <c r="C1075" s="4" t="s">
        <v>5281</v>
      </c>
      <c r="D1075" s="4" t="s">
        <v>5282</v>
      </c>
      <c r="E1075" s="4" t="s">
        <v>36</v>
      </c>
      <c r="F1075" s="4" t="s">
        <v>37</v>
      </c>
      <c r="G1075" s="4" t="s">
        <v>51</v>
      </c>
      <c r="H1075" s="4"/>
      <c r="I1075" s="4"/>
      <c r="J1075" s="4" t="s">
        <v>52</v>
      </c>
      <c r="K1075" s="4" t="s">
        <v>295</v>
      </c>
      <c r="L1075" s="4" t="s">
        <v>296</v>
      </c>
      <c r="M1075" s="4" t="s">
        <v>297</v>
      </c>
      <c r="N1075" s="4" t="s">
        <v>36</v>
      </c>
      <c r="O1075" s="4">
        <v>1</v>
      </c>
      <c r="P1075" s="4" t="s">
        <v>56</v>
      </c>
      <c r="Q1075" s="4">
        <v>23.98</v>
      </c>
      <c r="R1075" s="4"/>
      <c r="S1075" s="4"/>
      <c r="T1075" s="4"/>
      <c r="U1075" s="4"/>
      <c r="V1075" s="4"/>
      <c r="W1075" s="4"/>
      <c r="X1075" s="4"/>
      <c r="Y1075" s="4" t="s">
        <v>232</v>
      </c>
      <c r="Z1075" s="4" t="s">
        <v>233</v>
      </c>
      <c r="AA1075" s="4" t="s">
        <v>5283</v>
      </c>
      <c r="AB1075" s="4" t="s">
        <v>59</v>
      </c>
      <c r="AC1075" s="4"/>
      <c r="AD1075" s="4" t="b">
        <v>0</v>
      </c>
      <c r="AE1075" s="4"/>
      <c r="AF1075" s="4"/>
      <c r="AG1075" s="12">
        <f t="shared" si="16"/>
        <v>43261</v>
      </c>
    </row>
    <row r="1076" s="10" customFormat="1" spans="1:33">
      <c r="A1076" s="4" t="s">
        <v>5284</v>
      </c>
      <c r="B1076" s="4" t="s">
        <v>5284</v>
      </c>
      <c r="C1076" s="4" t="s">
        <v>5285</v>
      </c>
      <c r="D1076" s="4" t="s">
        <v>5286</v>
      </c>
      <c r="E1076" s="4" t="s">
        <v>36</v>
      </c>
      <c r="F1076" s="4" t="s">
        <v>37</v>
      </c>
      <c r="G1076" s="4" t="s">
        <v>51</v>
      </c>
      <c r="H1076" s="4"/>
      <c r="I1076" s="4"/>
      <c r="J1076" s="4" t="s">
        <v>52</v>
      </c>
      <c r="K1076" s="4" t="s">
        <v>3500</v>
      </c>
      <c r="L1076" s="4" t="s">
        <v>3501</v>
      </c>
      <c r="M1076" s="4" t="s">
        <v>3502</v>
      </c>
      <c r="N1076" s="4" t="s">
        <v>36</v>
      </c>
      <c r="O1076" s="4">
        <v>1</v>
      </c>
      <c r="P1076" s="4" t="s">
        <v>56</v>
      </c>
      <c r="Q1076" s="4">
        <v>22.98</v>
      </c>
      <c r="R1076" s="4"/>
      <c r="S1076" s="4"/>
      <c r="T1076" s="4"/>
      <c r="U1076" s="4"/>
      <c r="V1076" s="4"/>
      <c r="W1076" s="4"/>
      <c r="X1076" s="4"/>
      <c r="Y1076" s="4" t="s">
        <v>5287</v>
      </c>
      <c r="Z1076" s="4" t="s">
        <v>1194</v>
      </c>
      <c r="AA1076" s="4" t="s">
        <v>5288</v>
      </c>
      <c r="AB1076" s="4" t="s">
        <v>59</v>
      </c>
      <c r="AC1076" s="4"/>
      <c r="AD1076" s="4" t="b">
        <v>0</v>
      </c>
      <c r="AE1076" s="4"/>
      <c r="AF1076" s="4"/>
      <c r="AG1076" s="12">
        <f t="shared" si="16"/>
        <v>43261</v>
      </c>
    </row>
    <row r="1077" s="10" customFormat="1" spans="1:33">
      <c r="A1077" s="4" t="s">
        <v>5289</v>
      </c>
      <c r="B1077" s="4" t="s">
        <v>5289</v>
      </c>
      <c r="C1077" s="4" t="s">
        <v>5290</v>
      </c>
      <c r="D1077" s="4" t="s">
        <v>5291</v>
      </c>
      <c r="E1077" s="4" t="s">
        <v>36</v>
      </c>
      <c r="F1077" s="4" t="s">
        <v>37</v>
      </c>
      <c r="G1077" s="4" t="s">
        <v>51</v>
      </c>
      <c r="H1077" s="4"/>
      <c r="I1077" s="4"/>
      <c r="J1077" s="4" t="s">
        <v>52</v>
      </c>
      <c r="K1077" s="4" t="s">
        <v>522</v>
      </c>
      <c r="L1077" s="4" t="s">
        <v>523</v>
      </c>
      <c r="M1077" s="4" t="s">
        <v>524</v>
      </c>
      <c r="N1077" s="4" t="s">
        <v>36</v>
      </c>
      <c r="O1077" s="4">
        <v>1</v>
      </c>
      <c r="P1077" s="4" t="s">
        <v>56</v>
      </c>
      <c r="Q1077" s="4">
        <v>23.98</v>
      </c>
      <c r="R1077" s="4"/>
      <c r="S1077" s="4"/>
      <c r="T1077" s="4"/>
      <c r="U1077" s="4"/>
      <c r="V1077" s="4"/>
      <c r="W1077" s="4"/>
      <c r="X1077" s="4"/>
      <c r="Y1077" s="4" t="s">
        <v>4189</v>
      </c>
      <c r="Z1077" s="4" t="s">
        <v>266</v>
      </c>
      <c r="AA1077" s="4" t="s">
        <v>5292</v>
      </c>
      <c r="AB1077" s="4" t="s">
        <v>59</v>
      </c>
      <c r="AC1077" s="4"/>
      <c r="AD1077" s="4" t="b">
        <v>0</v>
      </c>
      <c r="AE1077" s="4"/>
      <c r="AF1077" s="4"/>
      <c r="AG1077" s="12">
        <f t="shared" si="16"/>
        <v>43261</v>
      </c>
    </row>
    <row r="1078" s="10" customFormat="1" spans="1:33">
      <c r="A1078" s="4" t="s">
        <v>5289</v>
      </c>
      <c r="B1078" s="4" t="s">
        <v>5289</v>
      </c>
      <c r="C1078" s="4" t="s">
        <v>5290</v>
      </c>
      <c r="D1078" s="4" t="s">
        <v>5291</v>
      </c>
      <c r="E1078" s="4" t="s">
        <v>36</v>
      </c>
      <c r="F1078" s="4" t="s">
        <v>37</v>
      </c>
      <c r="G1078" s="4" t="s">
        <v>51</v>
      </c>
      <c r="H1078" s="4"/>
      <c r="I1078" s="4"/>
      <c r="J1078" s="4" t="s">
        <v>52</v>
      </c>
      <c r="K1078" s="4" t="s">
        <v>527</v>
      </c>
      <c r="L1078" s="4" t="s">
        <v>528</v>
      </c>
      <c r="M1078" s="4" t="s">
        <v>529</v>
      </c>
      <c r="N1078" s="4" t="s">
        <v>36</v>
      </c>
      <c r="O1078" s="4">
        <v>1</v>
      </c>
      <c r="P1078" s="4" t="s">
        <v>56</v>
      </c>
      <c r="Q1078" s="4">
        <v>23.98</v>
      </c>
      <c r="R1078" s="4"/>
      <c r="S1078" s="4"/>
      <c r="T1078" s="4"/>
      <c r="U1078" s="4"/>
      <c r="V1078" s="4"/>
      <c r="W1078" s="4"/>
      <c r="X1078" s="4"/>
      <c r="Y1078" s="4" t="s">
        <v>4189</v>
      </c>
      <c r="Z1078" s="4" t="s">
        <v>266</v>
      </c>
      <c r="AA1078" s="4" t="s">
        <v>5292</v>
      </c>
      <c r="AB1078" s="4" t="s">
        <v>59</v>
      </c>
      <c r="AC1078" s="4"/>
      <c r="AD1078" s="4" t="b">
        <v>0</v>
      </c>
      <c r="AE1078" s="4"/>
      <c r="AF1078" s="4"/>
      <c r="AG1078" s="12">
        <f t="shared" si="16"/>
        <v>43261</v>
      </c>
    </row>
    <row r="1079" s="10" customFormat="1" spans="1:33">
      <c r="A1079" s="4" t="s">
        <v>5289</v>
      </c>
      <c r="B1079" s="4" t="s">
        <v>5289</v>
      </c>
      <c r="C1079" s="4" t="s">
        <v>5290</v>
      </c>
      <c r="D1079" s="4" t="s">
        <v>5291</v>
      </c>
      <c r="E1079" s="4" t="s">
        <v>36</v>
      </c>
      <c r="F1079" s="4" t="s">
        <v>37</v>
      </c>
      <c r="G1079" s="4" t="s">
        <v>51</v>
      </c>
      <c r="H1079" s="4"/>
      <c r="I1079" s="4"/>
      <c r="J1079" s="4" t="s">
        <v>52</v>
      </c>
      <c r="K1079" s="4" t="s">
        <v>5164</v>
      </c>
      <c r="L1079" s="4" t="s">
        <v>5165</v>
      </c>
      <c r="M1079" s="4" t="s">
        <v>5166</v>
      </c>
      <c r="N1079" s="4" t="s">
        <v>36</v>
      </c>
      <c r="O1079" s="4">
        <v>1</v>
      </c>
      <c r="P1079" s="4" t="s">
        <v>56</v>
      </c>
      <c r="Q1079" s="4">
        <v>22.98</v>
      </c>
      <c r="R1079" s="4"/>
      <c r="S1079" s="4"/>
      <c r="T1079" s="4"/>
      <c r="U1079" s="4"/>
      <c r="V1079" s="4"/>
      <c r="W1079" s="4"/>
      <c r="X1079" s="4"/>
      <c r="Y1079" s="4" t="s">
        <v>4189</v>
      </c>
      <c r="Z1079" s="4" t="s">
        <v>266</v>
      </c>
      <c r="AA1079" s="4" t="s">
        <v>5292</v>
      </c>
      <c r="AB1079" s="4" t="s">
        <v>59</v>
      </c>
      <c r="AC1079" s="4"/>
      <c r="AD1079" s="4" t="b">
        <v>0</v>
      </c>
      <c r="AE1079" s="4"/>
      <c r="AF1079" s="4"/>
      <c r="AG1079" s="12">
        <f t="shared" si="16"/>
        <v>43261</v>
      </c>
    </row>
    <row r="1080" s="10" customFormat="1" spans="1:33">
      <c r="A1080" s="4" t="s">
        <v>5293</v>
      </c>
      <c r="B1080" s="4" t="s">
        <v>5293</v>
      </c>
      <c r="C1080" s="4" t="s">
        <v>5294</v>
      </c>
      <c r="D1080" s="4" t="s">
        <v>5295</v>
      </c>
      <c r="E1080" s="4" t="s">
        <v>36</v>
      </c>
      <c r="F1080" s="4" t="s">
        <v>37</v>
      </c>
      <c r="G1080" s="4" t="s">
        <v>51</v>
      </c>
      <c r="H1080" s="4"/>
      <c r="I1080" s="4"/>
      <c r="J1080" s="4" t="s">
        <v>52</v>
      </c>
      <c r="K1080" s="4" t="s">
        <v>3079</v>
      </c>
      <c r="L1080" s="4" t="s">
        <v>3080</v>
      </c>
      <c r="M1080" s="4" t="s">
        <v>3081</v>
      </c>
      <c r="N1080" s="4" t="s">
        <v>36</v>
      </c>
      <c r="O1080" s="4">
        <v>2</v>
      </c>
      <c r="P1080" s="4" t="s">
        <v>56</v>
      </c>
      <c r="Q1080" s="4">
        <v>47.96</v>
      </c>
      <c r="R1080" s="4"/>
      <c r="S1080" s="4"/>
      <c r="T1080" s="4"/>
      <c r="U1080" s="4"/>
      <c r="V1080" s="4"/>
      <c r="W1080" s="4"/>
      <c r="X1080" s="4"/>
      <c r="Y1080" s="4" t="s">
        <v>2570</v>
      </c>
      <c r="Z1080" s="4" t="s">
        <v>233</v>
      </c>
      <c r="AA1080" s="4">
        <v>77029</v>
      </c>
      <c r="AB1080" s="4" t="s">
        <v>59</v>
      </c>
      <c r="AC1080" s="4"/>
      <c r="AD1080" s="4" t="b">
        <v>0</v>
      </c>
      <c r="AE1080" s="4"/>
      <c r="AF1080" s="4"/>
      <c r="AG1080" s="12">
        <f t="shared" si="16"/>
        <v>43261</v>
      </c>
    </row>
    <row r="1081" s="10" customFormat="1" spans="1:33">
      <c r="A1081" s="4" t="s">
        <v>5296</v>
      </c>
      <c r="B1081" s="4" t="s">
        <v>5296</v>
      </c>
      <c r="C1081" s="4" t="s">
        <v>5297</v>
      </c>
      <c r="D1081" s="4" t="s">
        <v>5298</v>
      </c>
      <c r="E1081" s="4" t="s">
        <v>36</v>
      </c>
      <c r="F1081" s="4" t="s">
        <v>37</v>
      </c>
      <c r="G1081" s="4" t="s">
        <v>51</v>
      </c>
      <c r="H1081" s="4"/>
      <c r="I1081" s="4"/>
      <c r="J1081" s="4" t="s">
        <v>52</v>
      </c>
      <c r="K1081" s="4" t="s">
        <v>1484</v>
      </c>
      <c r="L1081" s="4" t="s">
        <v>1485</v>
      </c>
      <c r="M1081" s="4" t="s">
        <v>1486</v>
      </c>
      <c r="N1081" s="4" t="s">
        <v>36</v>
      </c>
      <c r="O1081" s="4">
        <v>1</v>
      </c>
      <c r="P1081" s="4" t="s">
        <v>56</v>
      </c>
      <c r="Q1081" s="4">
        <v>22.98</v>
      </c>
      <c r="R1081" s="4"/>
      <c r="S1081" s="4"/>
      <c r="T1081" s="4"/>
      <c r="U1081" s="4"/>
      <c r="V1081" s="4"/>
      <c r="W1081" s="4"/>
      <c r="X1081" s="4"/>
      <c r="Y1081" s="4" t="s">
        <v>5299</v>
      </c>
      <c r="Z1081" s="4" t="s">
        <v>759</v>
      </c>
      <c r="AA1081" s="4" t="s">
        <v>5300</v>
      </c>
      <c r="AB1081" s="4" t="s">
        <v>59</v>
      </c>
      <c r="AC1081" s="4"/>
      <c r="AD1081" s="4" t="b">
        <v>0</v>
      </c>
      <c r="AE1081" s="4"/>
      <c r="AF1081" s="4"/>
      <c r="AG1081" s="12">
        <f t="shared" si="16"/>
        <v>43261</v>
      </c>
    </row>
    <row r="1082" s="10" customFormat="1" spans="1:33">
      <c r="A1082" s="4" t="s">
        <v>5301</v>
      </c>
      <c r="B1082" s="4" t="s">
        <v>5301</v>
      </c>
      <c r="C1082" s="4" t="s">
        <v>5302</v>
      </c>
      <c r="D1082" s="4" t="s">
        <v>5303</v>
      </c>
      <c r="E1082" s="4" t="s">
        <v>36</v>
      </c>
      <c r="F1082" s="4" t="s">
        <v>37</v>
      </c>
      <c r="G1082" s="4" t="s">
        <v>51</v>
      </c>
      <c r="H1082" s="4"/>
      <c r="I1082" s="4"/>
      <c r="J1082" s="4" t="s">
        <v>52</v>
      </c>
      <c r="K1082" s="4" t="s">
        <v>5304</v>
      </c>
      <c r="L1082" s="4" t="s">
        <v>5305</v>
      </c>
      <c r="M1082" s="4" t="s">
        <v>5306</v>
      </c>
      <c r="N1082" s="4" t="s">
        <v>36</v>
      </c>
      <c r="O1082" s="4">
        <v>1</v>
      </c>
      <c r="P1082" s="4" t="s">
        <v>56</v>
      </c>
      <c r="Q1082" s="4">
        <v>10</v>
      </c>
      <c r="R1082" s="4"/>
      <c r="S1082" s="4"/>
      <c r="T1082" s="4"/>
      <c r="U1082" s="4"/>
      <c r="V1082" s="4"/>
      <c r="W1082" s="4"/>
      <c r="X1082" s="4"/>
      <c r="Y1082" s="4" t="s">
        <v>4185</v>
      </c>
      <c r="Z1082" s="4" t="s">
        <v>3358</v>
      </c>
      <c r="AA1082" s="4">
        <v>1609</v>
      </c>
      <c r="AB1082" s="4" t="s">
        <v>59</v>
      </c>
      <c r="AC1082" s="4"/>
      <c r="AD1082" s="4" t="b">
        <v>0</v>
      </c>
      <c r="AE1082" s="4"/>
      <c r="AF1082" s="4"/>
      <c r="AG1082" s="12">
        <f t="shared" si="16"/>
        <v>43261</v>
      </c>
    </row>
    <row r="1083" s="10" customFormat="1" spans="1:33">
      <c r="A1083" s="4" t="s">
        <v>5301</v>
      </c>
      <c r="B1083" s="4" t="s">
        <v>5301</v>
      </c>
      <c r="C1083" s="4" t="s">
        <v>5302</v>
      </c>
      <c r="D1083" s="4" t="s">
        <v>5303</v>
      </c>
      <c r="E1083" s="4" t="s">
        <v>36</v>
      </c>
      <c r="F1083" s="4" t="s">
        <v>37</v>
      </c>
      <c r="G1083" s="4" t="s">
        <v>51</v>
      </c>
      <c r="H1083" s="4"/>
      <c r="I1083" s="4"/>
      <c r="J1083" s="4" t="s">
        <v>52</v>
      </c>
      <c r="K1083" s="4" t="s">
        <v>286</v>
      </c>
      <c r="L1083" s="4" t="s">
        <v>287</v>
      </c>
      <c r="M1083" s="4" t="s">
        <v>288</v>
      </c>
      <c r="N1083" s="4" t="s">
        <v>36</v>
      </c>
      <c r="O1083" s="4">
        <v>1</v>
      </c>
      <c r="P1083" s="4" t="s">
        <v>56</v>
      </c>
      <c r="Q1083" s="4">
        <v>10</v>
      </c>
      <c r="R1083" s="4"/>
      <c r="S1083" s="4"/>
      <c r="T1083" s="4"/>
      <c r="U1083" s="4"/>
      <c r="V1083" s="4"/>
      <c r="W1083" s="4"/>
      <c r="X1083" s="4"/>
      <c r="Y1083" s="4" t="s">
        <v>4185</v>
      </c>
      <c r="Z1083" s="4" t="s">
        <v>3358</v>
      </c>
      <c r="AA1083" s="4">
        <v>1609</v>
      </c>
      <c r="AB1083" s="4" t="s">
        <v>59</v>
      </c>
      <c r="AC1083" s="4"/>
      <c r="AD1083" s="4" t="b">
        <v>0</v>
      </c>
      <c r="AE1083" s="4"/>
      <c r="AF1083" s="4"/>
      <c r="AG1083" s="12">
        <f t="shared" si="16"/>
        <v>43261</v>
      </c>
    </row>
    <row r="1084" s="10" customFormat="1" spans="1:33">
      <c r="A1084" s="4" t="s">
        <v>5301</v>
      </c>
      <c r="B1084" s="4" t="s">
        <v>5301</v>
      </c>
      <c r="C1084" s="4" t="s">
        <v>5302</v>
      </c>
      <c r="D1084" s="4" t="s">
        <v>5303</v>
      </c>
      <c r="E1084" s="4" t="s">
        <v>36</v>
      </c>
      <c r="F1084" s="4" t="s">
        <v>37</v>
      </c>
      <c r="G1084" s="4" t="s">
        <v>51</v>
      </c>
      <c r="H1084" s="4"/>
      <c r="I1084" s="4"/>
      <c r="J1084" s="4" t="s">
        <v>52</v>
      </c>
      <c r="K1084" s="4" t="s">
        <v>5307</v>
      </c>
      <c r="L1084" s="4" t="s">
        <v>5308</v>
      </c>
      <c r="M1084" s="4" t="s">
        <v>5309</v>
      </c>
      <c r="N1084" s="4" t="s">
        <v>36</v>
      </c>
      <c r="O1084" s="4">
        <v>1</v>
      </c>
      <c r="P1084" s="4" t="s">
        <v>56</v>
      </c>
      <c r="Q1084" s="4">
        <v>10</v>
      </c>
      <c r="R1084" s="4"/>
      <c r="S1084" s="4"/>
      <c r="T1084" s="4"/>
      <c r="U1084" s="4"/>
      <c r="V1084" s="4"/>
      <c r="W1084" s="4"/>
      <c r="X1084" s="4"/>
      <c r="Y1084" s="4" t="s">
        <v>4185</v>
      </c>
      <c r="Z1084" s="4" t="s">
        <v>3358</v>
      </c>
      <c r="AA1084" s="4">
        <v>1609</v>
      </c>
      <c r="AB1084" s="4" t="s">
        <v>59</v>
      </c>
      <c r="AC1084" s="4"/>
      <c r="AD1084" s="4" t="b">
        <v>0</v>
      </c>
      <c r="AE1084" s="4"/>
      <c r="AF1084" s="4"/>
      <c r="AG1084" s="12">
        <f t="shared" si="16"/>
        <v>43261</v>
      </c>
    </row>
    <row r="1085" s="10" customFormat="1" spans="1:33">
      <c r="A1085" s="4" t="s">
        <v>5310</v>
      </c>
      <c r="B1085" s="4" t="s">
        <v>5310</v>
      </c>
      <c r="C1085" s="4" t="s">
        <v>5311</v>
      </c>
      <c r="D1085" s="4" t="s">
        <v>5312</v>
      </c>
      <c r="E1085" s="4" t="s">
        <v>36</v>
      </c>
      <c r="F1085" s="4" t="s">
        <v>37</v>
      </c>
      <c r="G1085" s="4" t="s">
        <v>51</v>
      </c>
      <c r="H1085" s="4"/>
      <c r="I1085" s="4"/>
      <c r="J1085" s="4" t="s">
        <v>52</v>
      </c>
      <c r="K1085" s="4" t="s">
        <v>5313</v>
      </c>
      <c r="L1085" s="4" t="s">
        <v>5314</v>
      </c>
      <c r="M1085" s="4" t="s">
        <v>5315</v>
      </c>
      <c r="N1085" s="4" t="s">
        <v>36</v>
      </c>
      <c r="O1085" s="4">
        <v>1</v>
      </c>
      <c r="P1085" s="4" t="s">
        <v>56</v>
      </c>
      <c r="Q1085" s="4">
        <v>22.98</v>
      </c>
      <c r="R1085" s="4"/>
      <c r="S1085" s="4"/>
      <c r="T1085" s="4"/>
      <c r="U1085" s="4"/>
      <c r="V1085" s="4"/>
      <c r="W1085" s="4"/>
      <c r="X1085" s="4"/>
      <c r="Y1085" s="4" t="s">
        <v>5316</v>
      </c>
      <c r="Z1085" s="4" t="s">
        <v>5317</v>
      </c>
      <c r="AA1085" s="4">
        <v>7047</v>
      </c>
      <c r="AB1085" s="4" t="s">
        <v>59</v>
      </c>
      <c r="AC1085" s="4"/>
      <c r="AD1085" s="4" t="b">
        <v>0</v>
      </c>
      <c r="AE1085" s="4"/>
      <c r="AF1085" s="4"/>
      <c r="AG1085" s="12">
        <f t="shared" si="16"/>
        <v>43261</v>
      </c>
    </row>
    <row r="1086" s="10" customFormat="1" spans="1:33">
      <c r="A1086" s="4" t="s">
        <v>5318</v>
      </c>
      <c r="B1086" s="4" t="s">
        <v>5318</v>
      </c>
      <c r="C1086" s="4" t="s">
        <v>5319</v>
      </c>
      <c r="D1086" s="4" t="s">
        <v>5320</v>
      </c>
      <c r="E1086" s="4" t="s">
        <v>36</v>
      </c>
      <c r="F1086" s="4" t="s">
        <v>37</v>
      </c>
      <c r="G1086" s="4" t="s">
        <v>51</v>
      </c>
      <c r="H1086" s="4"/>
      <c r="I1086" s="4"/>
      <c r="J1086" s="4" t="s">
        <v>52</v>
      </c>
      <c r="K1086" s="4" t="s">
        <v>5321</v>
      </c>
      <c r="L1086" s="4" t="s">
        <v>5322</v>
      </c>
      <c r="M1086" s="4" t="s">
        <v>5323</v>
      </c>
      <c r="N1086" s="4" t="s">
        <v>36</v>
      </c>
      <c r="O1086" s="4">
        <v>1</v>
      </c>
      <c r="P1086" s="4" t="s">
        <v>56</v>
      </c>
      <c r="Q1086" s="4">
        <v>23.98</v>
      </c>
      <c r="R1086" s="4"/>
      <c r="S1086" s="4"/>
      <c r="T1086" s="4"/>
      <c r="U1086" s="4"/>
      <c r="V1086" s="4"/>
      <c r="W1086" s="4"/>
      <c r="X1086" s="4"/>
      <c r="Y1086" s="4" t="s">
        <v>5324</v>
      </c>
      <c r="Z1086" s="4" t="s">
        <v>89</v>
      </c>
      <c r="AA1086" s="4" t="s">
        <v>5325</v>
      </c>
      <c r="AB1086" s="4" t="s">
        <v>59</v>
      </c>
      <c r="AC1086" s="4"/>
      <c r="AD1086" s="4" t="b">
        <v>0</v>
      </c>
      <c r="AE1086" s="4"/>
      <c r="AF1086" s="4"/>
      <c r="AG1086" s="12">
        <f t="shared" si="16"/>
        <v>43261</v>
      </c>
    </row>
    <row r="1087" s="10" customFormat="1" spans="1:33">
      <c r="A1087" s="4" t="s">
        <v>5326</v>
      </c>
      <c r="B1087" s="4" t="s">
        <v>5326</v>
      </c>
      <c r="C1087" s="4" t="s">
        <v>5327</v>
      </c>
      <c r="D1087" s="4" t="s">
        <v>5328</v>
      </c>
      <c r="E1087" s="4" t="s">
        <v>36</v>
      </c>
      <c r="F1087" s="4" t="s">
        <v>37</v>
      </c>
      <c r="G1087" s="4" t="s">
        <v>51</v>
      </c>
      <c r="H1087" s="4"/>
      <c r="I1087" s="4"/>
      <c r="J1087" s="4" t="s">
        <v>52</v>
      </c>
      <c r="K1087" s="4" t="s">
        <v>5329</v>
      </c>
      <c r="L1087" s="4" t="s">
        <v>5330</v>
      </c>
      <c r="M1087" s="4" t="s">
        <v>5331</v>
      </c>
      <c r="N1087" s="4" t="s">
        <v>36</v>
      </c>
      <c r="O1087" s="4">
        <v>1</v>
      </c>
      <c r="P1087" s="4" t="s">
        <v>56</v>
      </c>
      <c r="Q1087" s="4">
        <v>10.55</v>
      </c>
      <c r="R1087" s="4"/>
      <c r="S1087" s="4"/>
      <c r="T1087" s="4"/>
      <c r="U1087" s="4"/>
      <c r="V1087" s="4"/>
      <c r="W1087" s="4"/>
      <c r="X1087" s="4"/>
      <c r="Y1087" s="4" t="s">
        <v>5332</v>
      </c>
      <c r="Z1087" s="4" t="s">
        <v>134</v>
      </c>
      <c r="AA1087" s="4" t="s">
        <v>5333</v>
      </c>
      <c r="AB1087" s="4" t="s">
        <v>59</v>
      </c>
      <c r="AC1087" s="4"/>
      <c r="AD1087" s="4" t="b">
        <v>0</v>
      </c>
      <c r="AE1087" s="4"/>
      <c r="AF1087" s="4"/>
      <c r="AG1087" s="12">
        <f t="shared" si="16"/>
        <v>43261</v>
      </c>
    </row>
    <row r="1088" s="10" customFormat="1" spans="1:33">
      <c r="A1088" s="4" t="s">
        <v>5334</v>
      </c>
      <c r="B1088" s="4" t="s">
        <v>5334</v>
      </c>
      <c r="C1088" s="4" t="s">
        <v>5335</v>
      </c>
      <c r="D1088" s="4" t="s">
        <v>5336</v>
      </c>
      <c r="E1088" s="4" t="s">
        <v>36</v>
      </c>
      <c r="F1088" s="4" t="s">
        <v>37</v>
      </c>
      <c r="G1088" s="4" t="s">
        <v>51</v>
      </c>
      <c r="H1088" s="4"/>
      <c r="I1088" s="4"/>
      <c r="J1088" s="4" t="s">
        <v>52</v>
      </c>
      <c r="K1088" s="4" t="s">
        <v>191</v>
      </c>
      <c r="L1088" s="4" t="s">
        <v>192</v>
      </c>
      <c r="M1088" s="4" t="s">
        <v>193</v>
      </c>
      <c r="N1088" s="4" t="s">
        <v>36</v>
      </c>
      <c r="O1088" s="4">
        <v>1</v>
      </c>
      <c r="P1088" s="4" t="s">
        <v>56</v>
      </c>
      <c r="Q1088" s="4">
        <v>23.98</v>
      </c>
      <c r="R1088" s="4"/>
      <c r="S1088" s="4"/>
      <c r="T1088" s="4"/>
      <c r="U1088" s="4"/>
      <c r="V1088" s="4"/>
      <c r="W1088" s="4"/>
      <c r="X1088" s="4"/>
      <c r="Y1088" s="4" t="s">
        <v>5337</v>
      </c>
      <c r="Z1088" s="4" t="s">
        <v>357</v>
      </c>
      <c r="AA1088" s="4" t="s">
        <v>5338</v>
      </c>
      <c r="AB1088" s="4" t="s">
        <v>59</v>
      </c>
      <c r="AC1088" s="4"/>
      <c r="AD1088" s="4" t="b">
        <v>0</v>
      </c>
      <c r="AE1088" s="4"/>
      <c r="AF1088" s="4"/>
      <c r="AG1088" s="12">
        <f t="shared" si="16"/>
        <v>43261</v>
      </c>
    </row>
    <row r="1089" s="10" customFormat="1" spans="1:33">
      <c r="A1089" s="4" t="s">
        <v>5339</v>
      </c>
      <c r="B1089" s="4" t="s">
        <v>5339</v>
      </c>
      <c r="C1089" s="4" t="s">
        <v>5340</v>
      </c>
      <c r="D1089" s="4" t="s">
        <v>5341</v>
      </c>
      <c r="E1089" s="4" t="s">
        <v>36</v>
      </c>
      <c r="F1089" s="4" t="s">
        <v>37</v>
      </c>
      <c r="G1089" s="4" t="s">
        <v>51</v>
      </c>
      <c r="H1089" s="4"/>
      <c r="I1089" s="4"/>
      <c r="J1089" s="4" t="s">
        <v>52</v>
      </c>
      <c r="K1089" s="4" t="s">
        <v>1809</v>
      </c>
      <c r="L1089" s="4" t="s">
        <v>1810</v>
      </c>
      <c r="M1089" s="4" t="s">
        <v>1811</v>
      </c>
      <c r="N1089" s="4" t="s">
        <v>36</v>
      </c>
      <c r="O1089" s="4">
        <v>1</v>
      </c>
      <c r="P1089" s="4" t="s">
        <v>56</v>
      </c>
      <c r="Q1089" s="4">
        <v>26.98</v>
      </c>
      <c r="R1089" s="4"/>
      <c r="S1089" s="4"/>
      <c r="T1089" s="4"/>
      <c r="U1089" s="4"/>
      <c r="V1089" s="4"/>
      <c r="W1089" s="4"/>
      <c r="X1089" s="4"/>
      <c r="Y1089" s="4" t="s">
        <v>5342</v>
      </c>
      <c r="Z1089" s="4" t="s">
        <v>58</v>
      </c>
      <c r="AA1089" s="4" t="s">
        <v>5343</v>
      </c>
      <c r="AB1089" s="4" t="s">
        <v>59</v>
      </c>
      <c r="AC1089" s="4"/>
      <c r="AD1089" s="4" t="b">
        <v>0</v>
      </c>
      <c r="AE1089" s="4"/>
      <c r="AF1089" s="4"/>
      <c r="AG1089" s="12">
        <f t="shared" si="16"/>
        <v>43261</v>
      </c>
    </row>
    <row r="1090" s="10" customFormat="1" spans="1:33">
      <c r="A1090" s="4" t="s">
        <v>5344</v>
      </c>
      <c r="B1090" s="4" t="s">
        <v>5344</v>
      </c>
      <c r="C1090" s="4" t="s">
        <v>5345</v>
      </c>
      <c r="D1090" s="4" t="s">
        <v>5346</v>
      </c>
      <c r="E1090" s="4" t="s">
        <v>36</v>
      </c>
      <c r="F1090" s="4" t="s">
        <v>37</v>
      </c>
      <c r="G1090" s="4" t="s">
        <v>51</v>
      </c>
      <c r="H1090" s="4"/>
      <c r="I1090" s="4"/>
      <c r="J1090" s="4" t="s">
        <v>52</v>
      </c>
      <c r="K1090" s="4" t="s">
        <v>1127</v>
      </c>
      <c r="L1090" s="4" t="s">
        <v>1128</v>
      </c>
      <c r="M1090" s="4" t="s">
        <v>1129</v>
      </c>
      <c r="N1090" s="4" t="s">
        <v>36</v>
      </c>
      <c r="O1090" s="4">
        <v>1</v>
      </c>
      <c r="P1090" s="4" t="s">
        <v>56</v>
      </c>
      <c r="Q1090" s="4">
        <v>22.98</v>
      </c>
      <c r="R1090" s="4"/>
      <c r="S1090" s="4"/>
      <c r="T1090" s="4"/>
      <c r="U1090" s="4"/>
      <c r="V1090" s="4"/>
      <c r="W1090" s="4"/>
      <c r="X1090" s="4"/>
      <c r="Y1090" s="4" t="s">
        <v>2570</v>
      </c>
      <c r="Z1090" s="4" t="s">
        <v>116</v>
      </c>
      <c r="AA1090" s="4" t="s">
        <v>5347</v>
      </c>
      <c r="AB1090" s="4" t="s">
        <v>59</v>
      </c>
      <c r="AC1090" s="4"/>
      <c r="AD1090" s="4" t="b">
        <v>0</v>
      </c>
      <c r="AE1090" s="4"/>
      <c r="AF1090" s="4"/>
      <c r="AG1090" s="12">
        <f t="shared" ref="AG1090:AG1153" si="17">DATEVALUE(LEFT(C1090,10))</f>
        <v>43261</v>
      </c>
    </row>
    <row r="1091" s="10" customFormat="1" spans="1:33">
      <c r="A1091" s="4" t="s">
        <v>5344</v>
      </c>
      <c r="B1091" s="4" t="s">
        <v>5344</v>
      </c>
      <c r="C1091" s="4" t="s">
        <v>5345</v>
      </c>
      <c r="D1091" s="4" t="s">
        <v>5346</v>
      </c>
      <c r="E1091" s="4" t="s">
        <v>36</v>
      </c>
      <c r="F1091" s="4" t="s">
        <v>37</v>
      </c>
      <c r="G1091" s="4" t="s">
        <v>51</v>
      </c>
      <c r="H1091" s="4"/>
      <c r="I1091" s="4"/>
      <c r="J1091" s="4" t="s">
        <v>52</v>
      </c>
      <c r="K1091" s="4" t="s">
        <v>5348</v>
      </c>
      <c r="L1091" s="4" t="s">
        <v>5349</v>
      </c>
      <c r="M1091" s="4" t="s">
        <v>5350</v>
      </c>
      <c r="N1091" s="4" t="s">
        <v>36</v>
      </c>
      <c r="O1091" s="4">
        <v>1</v>
      </c>
      <c r="P1091" s="4" t="s">
        <v>56</v>
      </c>
      <c r="Q1091" s="4">
        <v>21.98</v>
      </c>
      <c r="R1091" s="4"/>
      <c r="S1091" s="4"/>
      <c r="T1091" s="4"/>
      <c r="U1091" s="4"/>
      <c r="V1091" s="4"/>
      <c r="W1091" s="4"/>
      <c r="X1091" s="4"/>
      <c r="Y1091" s="4" t="s">
        <v>2570</v>
      </c>
      <c r="Z1091" s="4" t="s">
        <v>116</v>
      </c>
      <c r="AA1091" s="4" t="s">
        <v>5347</v>
      </c>
      <c r="AB1091" s="4" t="s">
        <v>59</v>
      </c>
      <c r="AC1091" s="4"/>
      <c r="AD1091" s="4" t="b">
        <v>0</v>
      </c>
      <c r="AE1091" s="4"/>
      <c r="AF1091" s="4"/>
      <c r="AG1091" s="12">
        <f t="shared" si="17"/>
        <v>43261</v>
      </c>
    </row>
    <row r="1092" s="10" customFormat="1" spans="1:33">
      <c r="A1092" s="4" t="s">
        <v>5351</v>
      </c>
      <c r="B1092" s="4" t="s">
        <v>5351</v>
      </c>
      <c r="C1092" s="4" t="s">
        <v>5352</v>
      </c>
      <c r="D1092" s="4" t="s">
        <v>5353</v>
      </c>
      <c r="E1092" s="4" t="s">
        <v>36</v>
      </c>
      <c r="F1092" s="4" t="s">
        <v>37</v>
      </c>
      <c r="G1092" s="4" t="s">
        <v>51</v>
      </c>
      <c r="H1092" s="4"/>
      <c r="I1092" s="4"/>
      <c r="J1092" s="4" t="s">
        <v>52</v>
      </c>
      <c r="K1092" s="4" t="s">
        <v>5354</v>
      </c>
      <c r="L1092" s="4" t="s">
        <v>5355</v>
      </c>
      <c r="M1092" s="4" t="s">
        <v>5356</v>
      </c>
      <c r="N1092" s="4" t="s">
        <v>36</v>
      </c>
      <c r="O1092" s="4">
        <v>1</v>
      </c>
      <c r="P1092" s="4" t="s">
        <v>56</v>
      </c>
      <c r="Q1092" s="4">
        <v>22.98</v>
      </c>
      <c r="R1092" s="4"/>
      <c r="S1092" s="4"/>
      <c r="T1092" s="4"/>
      <c r="U1092" s="4"/>
      <c r="V1092" s="4"/>
      <c r="W1092" s="4"/>
      <c r="X1092" s="4"/>
      <c r="Y1092" s="4" t="s">
        <v>5357</v>
      </c>
      <c r="Z1092" s="4" t="s">
        <v>649</v>
      </c>
      <c r="AA1092" s="4" t="s">
        <v>5358</v>
      </c>
      <c r="AB1092" s="4" t="s">
        <v>59</v>
      </c>
      <c r="AC1092" s="4"/>
      <c r="AD1092" s="4" t="b">
        <v>0</v>
      </c>
      <c r="AE1092" s="4"/>
      <c r="AF1092" s="4"/>
      <c r="AG1092" s="12">
        <f t="shared" si="17"/>
        <v>43261</v>
      </c>
    </row>
    <row r="1093" s="10" customFormat="1" spans="1:33">
      <c r="A1093" s="4" t="s">
        <v>5351</v>
      </c>
      <c r="B1093" s="4" t="s">
        <v>5351</v>
      </c>
      <c r="C1093" s="4" t="s">
        <v>5352</v>
      </c>
      <c r="D1093" s="4" t="s">
        <v>5353</v>
      </c>
      <c r="E1093" s="4" t="s">
        <v>36</v>
      </c>
      <c r="F1093" s="4" t="s">
        <v>37</v>
      </c>
      <c r="G1093" s="4" t="s">
        <v>51</v>
      </c>
      <c r="H1093" s="4"/>
      <c r="I1093" s="4"/>
      <c r="J1093" s="4" t="s">
        <v>52</v>
      </c>
      <c r="K1093" s="4" t="s">
        <v>5359</v>
      </c>
      <c r="L1093" s="4" t="s">
        <v>5360</v>
      </c>
      <c r="M1093" s="4" t="s">
        <v>5361</v>
      </c>
      <c r="N1093" s="4" t="s">
        <v>36</v>
      </c>
      <c r="O1093" s="4">
        <v>1</v>
      </c>
      <c r="P1093" s="4" t="s">
        <v>56</v>
      </c>
      <c r="Q1093" s="4">
        <v>22.98</v>
      </c>
      <c r="R1093" s="4"/>
      <c r="S1093" s="4"/>
      <c r="T1093" s="4"/>
      <c r="U1093" s="4"/>
      <c r="V1093" s="4"/>
      <c r="W1093" s="4"/>
      <c r="X1093" s="4"/>
      <c r="Y1093" s="4" t="s">
        <v>5357</v>
      </c>
      <c r="Z1093" s="4" t="s">
        <v>649</v>
      </c>
      <c r="AA1093" s="4" t="s">
        <v>5358</v>
      </c>
      <c r="AB1093" s="4" t="s">
        <v>59</v>
      </c>
      <c r="AC1093" s="4"/>
      <c r="AD1093" s="4" t="b">
        <v>0</v>
      </c>
      <c r="AE1093" s="4"/>
      <c r="AF1093" s="4"/>
      <c r="AG1093" s="12">
        <f t="shared" si="17"/>
        <v>43261</v>
      </c>
    </row>
    <row r="1094" s="10" customFormat="1" spans="1:33">
      <c r="A1094" s="4" t="s">
        <v>5362</v>
      </c>
      <c r="B1094" s="4" t="s">
        <v>5362</v>
      </c>
      <c r="C1094" s="4" t="s">
        <v>5363</v>
      </c>
      <c r="D1094" s="4" t="s">
        <v>5364</v>
      </c>
      <c r="E1094" s="4" t="s">
        <v>36</v>
      </c>
      <c r="F1094" s="4" t="s">
        <v>37</v>
      </c>
      <c r="G1094" s="4" t="s">
        <v>51</v>
      </c>
      <c r="H1094" s="4"/>
      <c r="I1094" s="4"/>
      <c r="J1094" s="4" t="s">
        <v>52</v>
      </c>
      <c r="K1094" s="4" t="s">
        <v>4861</v>
      </c>
      <c r="L1094" s="4" t="s">
        <v>4862</v>
      </c>
      <c r="M1094" s="4" t="s">
        <v>4863</v>
      </c>
      <c r="N1094" s="4" t="s">
        <v>36</v>
      </c>
      <c r="O1094" s="4">
        <v>1</v>
      </c>
      <c r="P1094" s="4" t="s">
        <v>56</v>
      </c>
      <c r="Q1094" s="4">
        <v>18.98</v>
      </c>
      <c r="R1094" s="4"/>
      <c r="S1094" s="4"/>
      <c r="T1094" s="4"/>
      <c r="U1094" s="4"/>
      <c r="V1094" s="4"/>
      <c r="W1094" s="4"/>
      <c r="X1094" s="4"/>
      <c r="Y1094" s="4" t="s">
        <v>4310</v>
      </c>
      <c r="Z1094" s="4" t="s">
        <v>177</v>
      </c>
      <c r="AA1094" s="4">
        <v>19148</v>
      </c>
      <c r="AB1094" s="4" t="s">
        <v>59</v>
      </c>
      <c r="AC1094" s="4"/>
      <c r="AD1094" s="4" t="b">
        <v>0</v>
      </c>
      <c r="AE1094" s="4"/>
      <c r="AF1094" s="4"/>
      <c r="AG1094" s="12">
        <f t="shared" si="17"/>
        <v>43261</v>
      </c>
    </row>
    <row r="1095" s="10" customFormat="1" spans="1:33">
      <c r="A1095" s="4" t="s">
        <v>5365</v>
      </c>
      <c r="B1095" s="4" t="s">
        <v>5365</v>
      </c>
      <c r="C1095" s="4" t="s">
        <v>5366</v>
      </c>
      <c r="D1095" s="4" t="s">
        <v>5367</v>
      </c>
      <c r="E1095" s="4" t="s">
        <v>36</v>
      </c>
      <c r="F1095" s="4" t="s">
        <v>37</v>
      </c>
      <c r="G1095" s="4" t="s">
        <v>51</v>
      </c>
      <c r="H1095" s="4"/>
      <c r="I1095" s="4"/>
      <c r="J1095" s="4" t="s">
        <v>52</v>
      </c>
      <c r="K1095" s="4" t="s">
        <v>167</v>
      </c>
      <c r="L1095" s="4" t="s">
        <v>268</v>
      </c>
      <c r="M1095" s="4" t="s">
        <v>269</v>
      </c>
      <c r="N1095" s="4" t="s">
        <v>36</v>
      </c>
      <c r="O1095" s="4">
        <v>1</v>
      </c>
      <c r="P1095" s="4" t="s">
        <v>56</v>
      </c>
      <c r="Q1095" s="4">
        <v>22.98</v>
      </c>
      <c r="R1095" s="4"/>
      <c r="S1095" s="4"/>
      <c r="T1095" s="4"/>
      <c r="U1095" s="4"/>
      <c r="V1095" s="4"/>
      <c r="W1095" s="4"/>
      <c r="X1095" s="4"/>
      <c r="Y1095" s="4" t="s">
        <v>4009</v>
      </c>
      <c r="Z1095" s="4" t="s">
        <v>58</v>
      </c>
      <c r="AA1095" s="4" t="s">
        <v>5368</v>
      </c>
      <c r="AB1095" s="4" t="s">
        <v>59</v>
      </c>
      <c r="AC1095" s="4"/>
      <c r="AD1095" s="4" t="b">
        <v>0</v>
      </c>
      <c r="AE1095" s="4"/>
      <c r="AF1095" s="4"/>
      <c r="AG1095" s="12">
        <f t="shared" si="17"/>
        <v>43261</v>
      </c>
    </row>
    <row r="1096" s="10" customFormat="1" spans="1:33">
      <c r="A1096" s="4" t="s">
        <v>5369</v>
      </c>
      <c r="B1096" s="4" t="s">
        <v>5369</v>
      </c>
      <c r="C1096" s="4" t="s">
        <v>5370</v>
      </c>
      <c r="D1096" s="4" t="s">
        <v>5371</v>
      </c>
      <c r="E1096" s="4" t="s">
        <v>36</v>
      </c>
      <c r="F1096" s="4" t="s">
        <v>37</v>
      </c>
      <c r="G1096" s="4" t="s">
        <v>51</v>
      </c>
      <c r="H1096" s="4"/>
      <c r="I1096" s="4"/>
      <c r="J1096" s="4" t="s">
        <v>52</v>
      </c>
      <c r="K1096" s="4" t="s">
        <v>5372</v>
      </c>
      <c r="L1096" s="4" t="s">
        <v>5373</v>
      </c>
      <c r="M1096" s="4" t="s">
        <v>5374</v>
      </c>
      <c r="N1096" s="4" t="s">
        <v>36</v>
      </c>
      <c r="O1096" s="4">
        <v>1</v>
      </c>
      <c r="P1096" s="4" t="s">
        <v>56</v>
      </c>
      <c r="Q1096" s="4">
        <v>20.98</v>
      </c>
      <c r="R1096" s="4"/>
      <c r="S1096" s="4"/>
      <c r="T1096" s="4"/>
      <c r="U1096" s="4"/>
      <c r="V1096" s="4"/>
      <c r="W1096" s="4"/>
      <c r="X1096" s="4"/>
      <c r="Y1096" s="4" t="s">
        <v>5375</v>
      </c>
      <c r="Z1096" s="4" t="s">
        <v>134</v>
      </c>
      <c r="AA1096" s="4" t="s">
        <v>5376</v>
      </c>
      <c r="AB1096" s="4" t="s">
        <v>59</v>
      </c>
      <c r="AC1096" s="4"/>
      <c r="AD1096" s="4" t="b">
        <v>0</v>
      </c>
      <c r="AE1096" s="4"/>
      <c r="AF1096" s="4"/>
      <c r="AG1096" s="12">
        <f t="shared" si="17"/>
        <v>43261</v>
      </c>
    </row>
    <row r="1097" s="10" customFormat="1" spans="1:33">
      <c r="A1097" s="4" t="s">
        <v>5377</v>
      </c>
      <c r="B1097" s="4" t="s">
        <v>5377</v>
      </c>
      <c r="C1097" s="4" t="s">
        <v>5378</v>
      </c>
      <c r="D1097" s="4" t="s">
        <v>5379</v>
      </c>
      <c r="E1097" s="4" t="s">
        <v>36</v>
      </c>
      <c r="F1097" s="4" t="s">
        <v>37</v>
      </c>
      <c r="G1097" s="4" t="s">
        <v>51</v>
      </c>
      <c r="H1097" s="4"/>
      <c r="I1097" s="4"/>
      <c r="J1097" s="4" t="s">
        <v>52</v>
      </c>
      <c r="K1097" s="4" t="s">
        <v>1377</v>
      </c>
      <c r="L1097" s="4" t="s">
        <v>1378</v>
      </c>
      <c r="M1097" s="4" t="s">
        <v>1379</v>
      </c>
      <c r="N1097" s="4" t="s">
        <v>36</v>
      </c>
      <c r="O1097" s="4">
        <v>1</v>
      </c>
      <c r="P1097" s="4" t="s">
        <v>56</v>
      </c>
      <c r="Q1097" s="4">
        <v>22.98</v>
      </c>
      <c r="R1097" s="4"/>
      <c r="S1097" s="4"/>
      <c r="T1097" s="4"/>
      <c r="U1097" s="4"/>
      <c r="V1097" s="4"/>
      <c r="W1097" s="4"/>
      <c r="X1097" s="4"/>
      <c r="Y1097" s="4" t="s">
        <v>2605</v>
      </c>
      <c r="Z1097" s="4" t="s">
        <v>649</v>
      </c>
      <c r="AA1097" s="4" t="s">
        <v>5380</v>
      </c>
      <c r="AB1097" s="4" t="s">
        <v>59</v>
      </c>
      <c r="AC1097" s="4"/>
      <c r="AD1097" s="4" t="b">
        <v>0</v>
      </c>
      <c r="AE1097" s="4"/>
      <c r="AF1097" s="4"/>
      <c r="AG1097" s="12">
        <f t="shared" si="17"/>
        <v>43261</v>
      </c>
    </row>
    <row r="1098" s="10" customFormat="1" spans="1:33">
      <c r="A1098" s="4" t="s">
        <v>5381</v>
      </c>
      <c r="B1098" s="4" t="s">
        <v>5381</v>
      </c>
      <c r="C1098" s="4" t="s">
        <v>5382</v>
      </c>
      <c r="D1098" s="4" t="s">
        <v>5383</v>
      </c>
      <c r="E1098" s="4" t="s">
        <v>36</v>
      </c>
      <c r="F1098" s="4" t="s">
        <v>37</v>
      </c>
      <c r="G1098" s="4" t="s">
        <v>51</v>
      </c>
      <c r="H1098" s="4"/>
      <c r="I1098" s="4"/>
      <c r="J1098" s="4" t="s">
        <v>52</v>
      </c>
      <c r="K1098" s="4" t="s">
        <v>5384</v>
      </c>
      <c r="L1098" s="4" t="s">
        <v>5385</v>
      </c>
      <c r="M1098" s="4" t="s">
        <v>5386</v>
      </c>
      <c r="N1098" s="4" t="s">
        <v>36</v>
      </c>
      <c r="O1098" s="4">
        <v>1</v>
      </c>
      <c r="P1098" s="4" t="s">
        <v>56</v>
      </c>
      <c r="Q1098" s="4">
        <v>20.98</v>
      </c>
      <c r="R1098" s="4"/>
      <c r="S1098" s="4"/>
      <c r="T1098" s="4"/>
      <c r="U1098" s="4"/>
      <c r="V1098" s="4"/>
      <c r="W1098" s="4"/>
      <c r="X1098" s="4"/>
      <c r="Y1098" s="4" t="s">
        <v>5387</v>
      </c>
      <c r="Z1098" s="4" t="s">
        <v>1293</v>
      </c>
      <c r="AA1098" s="4" t="s">
        <v>5388</v>
      </c>
      <c r="AB1098" s="4" t="s">
        <v>59</v>
      </c>
      <c r="AC1098" s="4"/>
      <c r="AD1098" s="4" t="b">
        <v>0</v>
      </c>
      <c r="AE1098" s="4"/>
      <c r="AF1098" s="4"/>
      <c r="AG1098" s="12">
        <f t="shared" si="17"/>
        <v>43261</v>
      </c>
    </row>
    <row r="1099" s="10" customFormat="1" spans="1:33">
      <c r="A1099" s="4" t="s">
        <v>5381</v>
      </c>
      <c r="B1099" s="4" t="s">
        <v>5381</v>
      </c>
      <c r="C1099" s="4" t="s">
        <v>5382</v>
      </c>
      <c r="D1099" s="4" t="s">
        <v>5383</v>
      </c>
      <c r="E1099" s="4" t="s">
        <v>36</v>
      </c>
      <c r="F1099" s="4" t="s">
        <v>37</v>
      </c>
      <c r="G1099" s="4" t="s">
        <v>51</v>
      </c>
      <c r="H1099" s="4"/>
      <c r="I1099" s="4"/>
      <c r="J1099" s="4" t="s">
        <v>52</v>
      </c>
      <c r="K1099" s="4" t="s">
        <v>3701</v>
      </c>
      <c r="L1099" s="4" t="s">
        <v>3702</v>
      </c>
      <c r="M1099" s="4" t="s">
        <v>3703</v>
      </c>
      <c r="N1099" s="4" t="s">
        <v>36</v>
      </c>
      <c r="O1099" s="4">
        <v>1</v>
      </c>
      <c r="P1099" s="4" t="s">
        <v>56</v>
      </c>
      <c r="Q1099" s="4">
        <v>20.98</v>
      </c>
      <c r="R1099" s="4"/>
      <c r="S1099" s="4"/>
      <c r="T1099" s="4"/>
      <c r="U1099" s="4"/>
      <c r="V1099" s="4"/>
      <c r="W1099" s="4"/>
      <c r="X1099" s="4"/>
      <c r="Y1099" s="4" t="s">
        <v>5387</v>
      </c>
      <c r="Z1099" s="4" t="s">
        <v>1293</v>
      </c>
      <c r="AA1099" s="4" t="s">
        <v>5388</v>
      </c>
      <c r="AB1099" s="4" t="s">
        <v>59</v>
      </c>
      <c r="AC1099" s="4"/>
      <c r="AD1099" s="4" t="b">
        <v>0</v>
      </c>
      <c r="AE1099" s="4"/>
      <c r="AF1099" s="4"/>
      <c r="AG1099" s="12">
        <f t="shared" si="17"/>
        <v>43261</v>
      </c>
    </row>
    <row r="1100" s="10" customFormat="1" spans="1:33">
      <c r="A1100" s="4" t="s">
        <v>5389</v>
      </c>
      <c r="B1100" s="4" t="s">
        <v>5389</v>
      </c>
      <c r="C1100" s="4" t="s">
        <v>5390</v>
      </c>
      <c r="D1100" s="4" t="s">
        <v>5391</v>
      </c>
      <c r="E1100" s="4" t="s">
        <v>36</v>
      </c>
      <c r="F1100" s="4" t="s">
        <v>37</v>
      </c>
      <c r="G1100" s="4" t="s">
        <v>51</v>
      </c>
      <c r="H1100" s="4"/>
      <c r="I1100" s="4"/>
      <c r="J1100" s="4" t="s">
        <v>52</v>
      </c>
      <c r="K1100" s="4" t="s">
        <v>5392</v>
      </c>
      <c r="L1100" s="4" t="s">
        <v>5393</v>
      </c>
      <c r="M1100" s="4" t="s">
        <v>5394</v>
      </c>
      <c r="N1100" s="4" t="s">
        <v>36</v>
      </c>
      <c r="O1100" s="4">
        <v>1</v>
      </c>
      <c r="P1100" s="4" t="s">
        <v>56</v>
      </c>
      <c r="Q1100" s="4">
        <v>23.98</v>
      </c>
      <c r="R1100" s="4"/>
      <c r="S1100" s="4"/>
      <c r="T1100" s="4"/>
      <c r="U1100" s="4"/>
      <c r="V1100" s="4"/>
      <c r="W1100" s="4"/>
      <c r="X1100" s="4"/>
      <c r="Y1100" s="4" t="s">
        <v>5395</v>
      </c>
      <c r="Z1100" s="4" t="s">
        <v>759</v>
      </c>
      <c r="AA1100" s="4" t="s">
        <v>5396</v>
      </c>
      <c r="AB1100" s="4" t="s">
        <v>59</v>
      </c>
      <c r="AC1100" s="4"/>
      <c r="AD1100" s="4" t="b">
        <v>0</v>
      </c>
      <c r="AE1100" s="4"/>
      <c r="AF1100" s="4"/>
      <c r="AG1100" s="12">
        <f t="shared" si="17"/>
        <v>43261</v>
      </c>
    </row>
    <row r="1101" s="10" customFormat="1" spans="1:33">
      <c r="A1101" s="4" t="s">
        <v>5397</v>
      </c>
      <c r="B1101" s="4" t="s">
        <v>5397</v>
      </c>
      <c r="C1101" s="4" t="s">
        <v>5398</v>
      </c>
      <c r="D1101" s="4" t="s">
        <v>5399</v>
      </c>
      <c r="E1101" s="4" t="s">
        <v>36</v>
      </c>
      <c r="F1101" s="4" t="s">
        <v>37</v>
      </c>
      <c r="G1101" s="4" t="s">
        <v>51</v>
      </c>
      <c r="H1101" s="4"/>
      <c r="I1101" s="4"/>
      <c r="J1101" s="4" t="s">
        <v>52</v>
      </c>
      <c r="K1101" s="4" t="s">
        <v>872</v>
      </c>
      <c r="L1101" s="4" t="s">
        <v>873</v>
      </c>
      <c r="M1101" s="4" t="s">
        <v>874</v>
      </c>
      <c r="N1101" s="4" t="s">
        <v>36</v>
      </c>
      <c r="O1101" s="4">
        <v>1</v>
      </c>
      <c r="P1101" s="4" t="s">
        <v>56</v>
      </c>
      <c r="Q1101" s="4">
        <v>22.98</v>
      </c>
      <c r="R1101" s="4"/>
      <c r="S1101" s="4"/>
      <c r="T1101" s="4"/>
      <c r="U1101" s="4"/>
      <c r="V1101" s="4"/>
      <c r="W1101" s="4"/>
      <c r="X1101" s="4"/>
      <c r="Y1101" s="4" t="s">
        <v>5400</v>
      </c>
      <c r="Z1101" s="4" t="s">
        <v>1320</v>
      </c>
      <c r="AA1101" s="4" t="s">
        <v>5401</v>
      </c>
      <c r="AB1101" s="4" t="s">
        <v>59</v>
      </c>
      <c r="AC1101" s="4"/>
      <c r="AD1101" s="4" t="b">
        <v>0</v>
      </c>
      <c r="AE1101" s="4"/>
      <c r="AF1101" s="4"/>
      <c r="AG1101" s="12">
        <f t="shared" si="17"/>
        <v>43261</v>
      </c>
    </row>
    <row r="1102" s="10" customFormat="1" spans="1:33">
      <c r="A1102" s="4" t="s">
        <v>5402</v>
      </c>
      <c r="B1102" s="4" t="s">
        <v>5402</v>
      </c>
      <c r="C1102" s="4" t="s">
        <v>5403</v>
      </c>
      <c r="D1102" s="4" t="s">
        <v>5404</v>
      </c>
      <c r="E1102" s="4" t="s">
        <v>36</v>
      </c>
      <c r="F1102" s="4" t="s">
        <v>37</v>
      </c>
      <c r="G1102" s="4" t="s">
        <v>51</v>
      </c>
      <c r="H1102" s="4"/>
      <c r="I1102" s="4"/>
      <c r="J1102" s="4" t="s">
        <v>157</v>
      </c>
      <c r="K1102" s="4" t="s">
        <v>5405</v>
      </c>
      <c r="L1102" s="4" t="s">
        <v>5406</v>
      </c>
      <c r="M1102" s="4" t="s">
        <v>5407</v>
      </c>
      <c r="N1102" s="4" t="s">
        <v>36</v>
      </c>
      <c r="O1102" s="4">
        <v>1</v>
      </c>
      <c r="P1102" s="4" t="s">
        <v>56</v>
      </c>
      <c r="Q1102" s="4">
        <v>21.98</v>
      </c>
      <c r="R1102" s="4"/>
      <c r="S1102" s="4">
        <v>3.49</v>
      </c>
      <c r="T1102" s="4"/>
      <c r="U1102" s="4"/>
      <c r="V1102" s="4"/>
      <c r="W1102" s="4"/>
      <c r="X1102" s="4">
        <v>3.49</v>
      </c>
      <c r="Y1102" s="4" t="s">
        <v>1826</v>
      </c>
      <c r="Z1102" s="4" t="s">
        <v>134</v>
      </c>
      <c r="AA1102" s="4">
        <v>46201</v>
      </c>
      <c r="AB1102" s="4" t="s">
        <v>59</v>
      </c>
      <c r="AC1102" s="4" t="s">
        <v>259</v>
      </c>
      <c r="AD1102" s="4" t="b">
        <v>0</v>
      </c>
      <c r="AE1102" s="4"/>
      <c r="AF1102" s="4"/>
      <c r="AG1102" s="12">
        <f t="shared" si="17"/>
        <v>43261</v>
      </c>
    </row>
    <row r="1103" s="10" customFormat="1" spans="1:33">
      <c r="A1103" s="4" t="s">
        <v>5408</v>
      </c>
      <c r="B1103" s="4" t="s">
        <v>5408</v>
      </c>
      <c r="C1103" s="4" t="s">
        <v>5409</v>
      </c>
      <c r="D1103" s="4" t="s">
        <v>5410</v>
      </c>
      <c r="E1103" s="4" t="s">
        <v>36</v>
      </c>
      <c r="F1103" s="4" t="s">
        <v>37</v>
      </c>
      <c r="G1103" s="4" t="s">
        <v>51</v>
      </c>
      <c r="H1103" s="4"/>
      <c r="I1103" s="4"/>
      <c r="J1103" s="4" t="s">
        <v>157</v>
      </c>
      <c r="K1103" s="4" t="s">
        <v>3492</v>
      </c>
      <c r="L1103" s="4" t="s">
        <v>3493</v>
      </c>
      <c r="M1103" s="4" t="s">
        <v>3494</v>
      </c>
      <c r="N1103" s="4" t="s">
        <v>36</v>
      </c>
      <c r="O1103" s="4">
        <v>1</v>
      </c>
      <c r="P1103" s="4" t="s">
        <v>56</v>
      </c>
      <c r="Q1103" s="4">
        <v>25.98</v>
      </c>
      <c r="R1103" s="4"/>
      <c r="S1103" s="4">
        <v>5.48</v>
      </c>
      <c r="T1103" s="4"/>
      <c r="U1103" s="4"/>
      <c r="V1103" s="4"/>
      <c r="W1103" s="4"/>
      <c r="X1103" s="4">
        <v>5.48</v>
      </c>
      <c r="Y1103" s="4" t="s">
        <v>5411</v>
      </c>
      <c r="Z1103" s="4" t="s">
        <v>233</v>
      </c>
      <c r="AA1103" s="4" t="s">
        <v>5412</v>
      </c>
      <c r="AB1103" s="4" t="s">
        <v>59</v>
      </c>
      <c r="AC1103" s="4" t="s">
        <v>259</v>
      </c>
      <c r="AD1103" s="4" t="b">
        <v>0</v>
      </c>
      <c r="AE1103" s="4"/>
      <c r="AF1103" s="4"/>
      <c r="AG1103" s="12">
        <f t="shared" si="17"/>
        <v>43261</v>
      </c>
    </row>
    <row r="1104" s="10" customFormat="1" spans="1:33">
      <c r="A1104" s="4" t="s">
        <v>5413</v>
      </c>
      <c r="B1104" s="4" t="s">
        <v>5413</v>
      </c>
      <c r="C1104" s="4" t="s">
        <v>5414</v>
      </c>
      <c r="D1104" s="4" t="s">
        <v>5415</v>
      </c>
      <c r="E1104" s="4" t="s">
        <v>36</v>
      </c>
      <c r="F1104" s="4" t="s">
        <v>37</v>
      </c>
      <c r="G1104" s="4" t="s">
        <v>51</v>
      </c>
      <c r="H1104" s="4"/>
      <c r="I1104" s="4"/>
      <c r="J1104" s="4" t="s">
        <v>52</v>
      </c>
      <c r="K1104" s="4" t="s">
        <v>1817</v>
      </c>
      <c r="L1104" s="4" t="s">
        <v>1818</v>
      </c>
      <c r="M1104" s="4" t="s">
        <v>1819</v>
      </c>
      <c r="N1104" s="4" t="s">
        <v>36</v>
      </c>
      <c r="O1104" s="4">
        <v>1</v>
      </c>
      <c r="P1104" s="4" t="s">
        <v>56</v>
      </c>
      <c r="Q1104" s="4">
        <v>25.98</v>
      </c>
      <c r="R1104" s="4"/>
      <c r="S1104" s="4"/>
      <c r="T1104" s="4"/>
      <c r="U1104" s="4"/>
      <c r="V1104" s="4"/>
      <c r="W1104" s="4"/>
      <c r="X1104" s="4"/>
      <c r="Y1104" s="4" t="s">
        <v>1878</v>
      </c>
      <c r="Z1104" s="4" t="s">
        <v>67</v>
      </c>
      <c r="AA1104" s="4">
        <v>22033</v>
      </c>
      <c r="AB1104" s="4" t="s">
        <v>59</v>
      </c>
      <c r="AC1104" s="4"/>
      <c r="AD1104" s="4" t="b">
        <v>0</v>
      </c>
      <c r="AE1104" s="4"/>
      <c r="AF1104" s="4"/>
      <c r="AG1104" s="12">
        <f t="shared" si="17"/>
        <v>43261</v>
      </c>
    </row>
    <row r="1105" s="10" customFormat="1" spans="1:33">
      <c r="A1105" s="4" t="s">
        <v>5416</v>
      </c>
      <c r="B1105" s="4" t="s">
        <v>5416</v>
      </c>
      <c r="C1105" s="4" t="s">
        <v>5417</v>
      </c>
      <c r="D1105" s="4" t="s">
        <v>5418</v>
      </c>
      <c r="E1105" s="4" t="s">
        <v>36</v>
      </c>
      <c r="F1105" s="4" t="s">
        <v>37</v>
      </c>
      <c r="G1105" s="4" t="s">
        <v>51</v>
      </c>
      <c r="H1105" s="4"/>
      <c r="I1105" s="4"/>
      <c r="J1105" s="4" t="s">
        <v>157</v>
      </c>
      <c r="K1105" s="4" t="s">
        <v>5164</v>
      </c>
      <c r="L1105" s="4" t="s">
        <v>5165</v>
      </c>
      <c r="M1105" s="4" t="s">
        <v>5166</v>
      </c>
      <c r="N1105" s="4" t="s">
        <v>36</v>
      </c>
      <c r="O1105" s="4">
        <v>1</v>
      </c>
      <c r="P1105" s="4" t="s">
        <v>56</v>
      </c>
      <c r="Q1105" s="4">
        <v>22.98</v>
      </c>
      <c r="R1105" s="4"/>
      <c r="S1105" s="4">
        <v>2.43</v>
      </c>
      <c r="T1105" s="4"/>
      <c r="U1105" s="4"/>
      <c r="V1105" s="4"/>
      <c r="W1105" s="4"/>
      <c r="X1105" s="4">
        <v>2.43</v>
      </c>
      <c r="Y1105" s="4" t="s">
        <v>1433</v>
      </c>
      <c r="Z1105" s="4" t="s">
        <v>5419</v>
      </c>
      <c r="AA1105" s="4">
        <v>96678</v>
      </c>
      <c r="AB1105" s="4" t="s">
        <v>59</v>
      </c>
      <c r="AC1105" s="4" t="s">
        <v>259</v>
      </c>
      <c r="AD1105" s="4" t="b">
        <v>0</v>
      </c>
      <c r="AE1105" s="4"/>
      <c r="AF1105" s="4"/>
      <c r="AG1105" s="12">
        <f t="shared" si="17"/>
        <v>43261</v>
      </c>
    </row>
    <row r="1106" s="10" customFormat="1" spans="1:33">
      <c r="A1106" s="4" t="s">
        <v>5416</v>
      </c>
      <c r="B1106" s="4" t="s">
        <v>5416</v>
      </c>
      <c r="C1106" s="4" t="s">
        <v>5417</v>
      </c>
      <c r="D1106" s="4" t="s">
        <v>5418</v>
      </c>
      <c r="E1106" s="4" t="s">
        <v>36</v>
      </c>
      <c r="F1106" s="4" t="s">
        <v>37</v>
      </c>
      <c r="G1106" s="4" t="s">
        <v>51</v>
      </c>
      <c r="H1106" s="4"/>
      <c r="I1106" s="4"/>
      <c r="J1106" s="4" t="s">
        <v>157</v>
      </c>
      <c r="K1106" s="4" t="s">
        <v>527</v>
      </c>
      <c r="L1106" s="4" t="s">
        <v>528</v>
      </c>
      <c r="M1106" s="4" t="s">
        <v>529</v>
      </c>
      <c r="N1106" s="4" t="s">
        <v>36</v>
      </c>
      <c r="O1106" s="4">
        <v>1</v>
      </c>
      <c r="P1106" s="4" t="s">
        <v>56</v>
      </c>
      <c r="Q1106" s="4">
        <v>23.98</v>
      </c>
      <c r="R1106" s="4"/>
      <c r="S1106" s="4">
        <v>2.43</v>
      </c>
      <c r="T1106" s="4"/>
      <c r="U1106" s="4"/>
      <c r="V1106" s="4"/>
      <c r="W1106" s="4"/>
      <c r="X1106" s="4">
        <v>2.43</v>
      </c>
      <c r="Y1106" s="4" t="s">
        <v>1433</v>
      </c>
      <c r="Z1106" s="4" t="s">
        <v>5419</v>
      </c>
      <c r="AA1106" s="4">
        <v>96678</v>
      </c>
      <c r="AB1106" s="4" t="s">
        <v>59</v>
      </c>
      <c r="AC1106" s="4" t="s">
        <v>259</v>
      </c>
      <c r="AD1106" s="4" t="b">
        <v>0</v>
      </c>
      <c r="AE1106" s="4"/>
      <c r="AF1106" s="4"/>
      <c r="AG1106" s="12">
        <f t="shared" si="17"/>
        <v>43261</v>
      </c>
    </row>
    <row r="1107" s="10" customFormat="1" spans="1:33">
      <c r="A1107" s="4" t="s">
        <v>5420</v>
      </c>
      <c r="B1107" s="4" t="s">
        <v>5420</v>
      </c>
      <c r="C1107" s="4" t="s">
        <v>5421</v>
      </c>
      <c r="D1107" s="4" t="s">
        <v>5422</v>
      </c>
      <c r="E1107" s="4" t="s">
        <v>36</v>
      </c>
      <c r="F1107" s="4" t="s">
        <v>37</v>
      </c>
      <c r="G1107" s="4" t="s">
        <v>51</v>
      </c>
      <c r="H1107" s="4"/>
      <c r="I1107" s="4"/>
      <c r="J1107" s="4" t="s">
        <v>52</v>
      </c>
      <c r="K1107" s="4" t="s">
        <v>167</v>
      </c>
      <c r="L1107" s="4" t="s">
        <v>2860</v>
      </c>
      <c r="M1107" s="4" t="s">
        <v>2861</v>
      </c>
      <c r="N1107" s="4" t="s">
        <v>36</v>
      </c>
      <c r="O1107" s="4">
        <v>1</v>
      </c>
      <c r="P1107" s="4" t="s">
        <v>56</v>
      </c>
      <c r="Q1107" s="4">
        <v>22.98</v>
      </c>
      <c r="R1107" s="4"/>
      <c r="S1107" s="4"/>
      <c r="T1107" s="4"/>
      <c r="U1107" s="4"/>
      <c r="V1107" s="4"/>
      <c r="W1107" s="4"/>
      <c r="X1107" s="4"/>
      <c r="Y1107" s="4" t="s">
        <v>562</v>
      </c>
      <c r="Z1107" s="4" t="s">
        <v>47</v>
      </c>
      <c r="AA1107" s="4">
        <v>94111</v>
      </c>
      <c r="AB1107" s="4" t="s">
        <v>59</v>
      </c>
      <c r="AC1107" s="4"/>
      <c r="AD1107" s="4" t="b">
        <v>0</v>
      </c>
      <c r="AE1107" s="4"/>
      <c r="AF1107" s="4"/>
      <c r="AG1107" s="12">
        <f t="shared" si="17"/>
        <v>43261</v>
      </c>
    </row>
    <row r="1108" s="10" customFormat="1" spans="1:33">
      <c r="A1108" s="4" t="s">
        <v>5420</v>
      </c>
      <c r="B1108" s="4" t="s">
        <v>5420</v>
      </c>
      <c r="C1108" s="4" t="s">
        <v>5421</v>
      </c>
      <c r="D1108" s="4" t="s">
        <v>5422</v>
      </c>
      <c r="E1108" s="4" t="s">
        <v>36</v>
      </c>
      <c r="F1108" s="4" t="s">
        <v>37</v>
      </c>
      <c r="G1108" s="4" t="s">
        <v>51</v>
      </c>
      <c r="H1108" s="4"/>
      <c r="I1108" s="4"/>
      <c r="J1108" s="4" t="s">
        <v>52</v>
      </c>
      <c r="K1108" s="4" t="s">
        <v>167</v>
      </c>
      <c r="L1108" s="4" t="s">
        <v>168</v>
      </c>
      <c r="M1108" s="4" t="s">
        <v>169</v>
      </c>
      <c r="N1108" s="4" t="s">
        <v>36</v>
      </c>
      <c r="O1108" s="4">
        <v>1</v>
      </c>
      <c r="P1108" s="4" t="s">
        <v>56</v>
      </c>
      <c r="Q1108" s="4">
        <v>22.98</v>
      </c>
      <c r="R1108" s="4"/>
      <c r="S1108" s="4"/>
      <c r="T1108" s="4"/>
      <c r="U1108" s="4"/>
      <c r="V1108" s="4"/>
      <c r="W1108" s="4"/>
      <c r="X1108" s="4"/>
      <c r="Y1108" s="4" t="s">
        <v>562</v>
      </c>
      <c r="Z1108" s="4" t="s">
        <v>47</v>
      </c>
      <c r="AA1108" s="4">
        <v>94111</v>
      </c>
      <c r="AB1108" s="4" t="s">
        <v>59</v>
      </c>
      <c r="AC1108" s="4"/>
      <c r="AD1108" s="4" t="b">
        <v>0</v>
      </c>
      <c r="AE1108" s="4"/>
      <c r="AF1108" s="4"/>
      <c r="AG1108" s="12">
        <f t="shared" si="17"/>
        <v>43261</v>
      </c>
    </row>
    <row r="1109" s="10" customFormat="1" spans="1:33">
      <c r="A1109" s="4" t="s">
        <v>5423</v>
      </c>
      <c r="B1109" s="4" t="s">
        <v>5423</v>
      </c>
      <c r="C1109" s="4" t="s">
        <v>5424</v>
      </c>
      <c r="D1109" s="4" t="s">
        <v>5425</v>
      </c>
      <c r="E1109" s="4" t="s">
        <v>36</v>
      </c>
      <c r="F1109" s="4" t="s">
        <v>37</v>
      </c>
      <c r="G1109" s="4" t="s">
        <v>51</v>
      </c>
      <c r="H1109" s="4"/>
      <c r="I1109" s="4"/>
      <c r="J1109" s="4" t="s">
        <v>157</v>
      </c>
      <c r="K1109" s="4" t="s">
        <v>1344</v>
      </c>
      <c r="L1109" s="4" t="s">
        <v>1345</v>
      </c>
      <c r="M1109" s="4" t="s">
        <v>1346</v>
      </c>
      <c r="N1109" s="4" t="s">
        <v>36</v>
      </c>
      <c r="O1109" s="4">
        <v>1</v>
      </c>
      <c r="P1109" s="4" t="s">
        <v>56</v>
      </c>
      <c r="Q1109" s="4">
        <v>22.98</v>
      </c>
      <c r="R1109" s="4"/>
      <c r="S1109" s="4">
        <v>1.76</v>
      </c>
      <c r="T1109" s="4"/>
      <c r="U1109" s="4"/>
      <c r="V1109" s="4"/>
      <c r="W1109" s="4"/>
      <c r="X1109" s="4"/>
      <c r="Y1109" s="4" t="s">
        <v>2810</v>
      </c>
      <c r="Z1109" s="4" t="s">
        <v>116</v>
      </c>
      <c r="AA1109" s="4" t="s">
        <v>5426</v>
      </c>
      <c r="AB1109" s="4" t="s">
        <v>59</v>
      </c>
      <c r="AC1109" s="4"/>
      <c r="AD1109" s="4" t="b">
        <v>0</v>
      </c>
      <c r="AE1109" s="4"/>
      <c r="AF1109" s="4"/>
      <c r="AG1109" s="12">
        <f t="shared" si="17"/>
        <v>43261</v>
      </c>
    </row>
    <row r="1110" s="10" customFormat="1" spans="1:33">
      <c r="A1110" s="4" t="s">
        <v>5427</v>
      </c>
      <c r="B1110" s="4" t="s">
        <v>5427</v>
      </c>
      <c r="C1110" s="4" t="s">
        <v>5428</v>
      </c>
      <c r="D1110" s="4" t="s">
        <v>5429</v>
      </c>
      <c r="E1110" s="4" t="s">
        <v>36</v>
      </c>
      <c r="F1110" s="4" t="s">
        <v>37</v>
      </c>
      <c r="G1110" s="4" t="s">
        <v>51</v>
      </c>
      <c r="H1110" s="4"/>
      <c r="I1110" s="4"/>
      <c r="J1110" s="4" t="s">
        <v>52</v>
      </c>
      <c r="K1110" s="4" t="s">
        <v>5430</v>
      </c>
      <c r="L1110" s="4" t="s">
        <v>5431</v>
      </c>
      <c r="M1110" s="4" t="s">
        <v>5432</v>
      </c>
      <c r="N1110" s="4" t="s">
        <v>36</v>
      </c>
      <c r="O1110" s="4">
        <v>1</v>
      </c>
      <c r="P1110" s="4" t="s">
        <v>56</v>
      </c>
      <c r="Q1110" s="4">
        <v>25.98</v>
      </c>
      <c r="R1110" s="4">
        <v>2.23</v>
      </c>
      <c r="S1110" s="4"/>
      <c r="T1110" s="4"/>
      <c r="U1110" s="4"/>
      <c r="V1110" s="4"/>
      <c r="W1110" s="4"/>
      <c r="X1110" s="4"/>
      <c r="Y1110" s="4" t="s">
        <v>5433</v>
      </c>
      <c r="Z1110" s="4" t="s">
        <v>366</v>
      </c>
      <c r="AA1110" s="4" t="s">
        <v>5434</v>
      </c>
      <c r="AB1110" s="4" t="s">
        <v>59</v>
      </c>
      <c r="AC1110" s="4"/>
      <c r="AD1110" s="4" t="b">
        <v>0</v>
      </c>
      <c r="AE1110" s="4"/>
      <c r="AF1110" s="4"/>
      <c r="AG1110" s="12">
        <f t="shared" si="17"/>
        <v>43261</v>
      </c>
    </row>
    <row r="1111" s="10" customFormat="1" spans="1:33">
      <c r="A1111" s="4" t="s">
        <v>5435</v>
      </c>
      <c r="B1111" s="4" t="s">
        <v>5435</v>
      </c>
      <c r="C1111" s="4" t="s">
        <v>5436</v>
      </c>
      <c r="D1111" s="4" t="s">
        <v>5437</v>
      </c>
      <c r="E1111" s="4" t="s">
        <v>36</v>
      </c>
      <c r="F1111" s="4" t="s">
        <v>37</v>
      </c>
      <c r="G1111" s="4" t="s">
        <v>51</v>
      </c>
      <c r="H1111" s="4"/>
      <c r="I1111" s="4"/>
      <c r="J1111" s="4" t="s">
        <v>52</v>
      </c>
      <c r="K1111" s="4" t="s">
        <v>408</v>
      </c>
      <c r="L1111" s="4" t="s">
        <v>409</v>
      </c>
      <c r="M1111" s="4" t="s">
        <v>410</v>
      </c>
      <c r="N1111" s="4" t="s">
        <v>36</v>
      </c>
      <c r="O1111" s="4">
        <v>1</v>
      </c>
      <c r="P1111" s="4" t="s">
        <v>56</v>
      </c>
      <c r="Q1111" s="4">
        <v>24.98</v>
      </c>
      <c r="R1111" s="4"/>
      <c r="S1111" s="4"/>
      <c r="T1111" s="4"/>
      <c r="U1111" s="4"/>
      <c r="V1111" s="4"/>
      <c r="W1111" s="4"/>
      <c r="X1111" s="4"/>
      <c r="Y1111" s="4" t="s">
        <v>5438</v>
      </c>
      <c r="Z1111" s="4" t="s">
        <v>67</v>
      </c>
      <c r="AA1111" s="4" t="s">
        <v>5439</v>
      </c>
      <c r="AB1111" s="4" t="s">
        <v>59</v>
      </c>
      <c r="AC1111" s="4"/>
      <c r="AD1111" s="4" t="b">
        <v>0</v>
      </c>
      <c r="AE1111" s="4"/>
      <c r="AF1111" s="4"/>
      <c r="AG1111" s="12">
        <f t="shared" si="17"/>
        <v>43261</v>
      </c>
    </row>
    <row r="1112" s="10" customFormat="1" spans="1:33">
      <c r="A1112" s="4" t="s">
        <v>5440</v>
      </c>
      <c r="B1112" s="4" t="s">
        <v>5440</v>
      </c>
      <c r="C1112" s="4" t="s">
        <v>5441</v>
      </c>
      <c r="D1112" s="4" t="s">
        <v>5442</v>
      </c>
      <c r="E1112" s="4" t="s">
        <v>36</v>
      </c>
      <c r="F1112" s="4" t="s">
        <v>37</v>
      </c>
      <c r="G1112" s="4" t="s">
        <v>51</v>
      </c>
      <c r="H1112" s="4"/>
      <c r="I1112" s="4"/>
      <c r="J1112" s="4" t="s">
        <v>52</v>
      </c>
      <c r="K1112" s="4" t="s">
        <v>322</v>
      </c>
      <c r="L1112" s="4" t="s">
        <v>323</v>
      </c>
      <c r="M1112" s="4" t="s">
        <v>324</v>
      </c>
      <c r="N1112" s="4" t="s">
        <v>36</v>
      </c>
      <c r="O1112" s="4">
        <v>1</v>
      </c>
      <c r="P1112" s="4" t="s">
        <v>56</v>
      </c>
      <c r="Q1112" s="4">
        <v>23.98</v>
      </c>
      <c r="R1112" s="4"/>
      <c r="S1112" s="4"/>
      <c r="T1112" s="4"/>
      <c r="U1112" s="4"/>
      <c r="V1112" s="4"/>
      <c r="W1112" s="4"/>
      <c r="X1112" s="4"/>
      <c r="Y1112" s="4" t="s">
        <v>5443</v>
      </c>
      <c r="Z1112" s="4" t="s">
        <v>490</v>
      </c>
      <c r="AA1112" s="4">
        <v>8816</v>
      </c>
      <c r="AB1112" s="4" t="s">
        <v>59</v>
      </c>
      <c r="AC1112" s="4"/>
      <c r="AD1112" s="4" t="b">
        <v>0</v>
      </c>
      <c r="AE1112" s="4"/>
      <c r="AF1112" s="4"/>
      <c r="AG1112" s="12">
        <f t="shared" si="17"/>
        <v>43261</v>
      </c>
    </row>
    <row r="1113" s="10" customFormat="1" spans="1:33">
      <c r="A1113" s="4" t="s">
        <v>5444</v>
      </c>
      <c r="B1113" s="4" t="s">
        <v>5444</v>
      </c>
      <c r="C1113" s="4" t="s">
        <v>5445</v>
      </c>
      <c r="D1113" s="4" t="s">
        <v>5446</v>
      </c>
      <c r="E1113" s="4" t="s">
        <v>36</v>
      </c>
      <c r="F1113" s="4" t="s">
        <v>37</v>
      </c>
      <c r="G1113" s="4" t="s">
        <v>51</v>
      </c>
      <c r="H1113" s="4"/>
      <c r="I1113" s="4"/>
      <c r="J1113" s="4" t="s">
        <v>52</v>
      </c>
      <c r="K1113" s="4" t="s">
        <v>2473</v>
      </c>
      <c r="L1113" s="4" t="s">
        <v>2474</v>
      </c>
      <c r="M1113" s="4" t="s">
        <v>2475</v>
      </c>
      <c r="N1113" s="4" t="s">
        <v>36</v>
      </c>
      <c r="O1113" s="4">
        <v>1</v>
      </c>
      <c r="P1113" s="4" t="s">
        <v>56</v>
      </c>
      <c r="Q1113" s="4">
        <v>22.98</v>
      </c>
      <c r="R1113" s="4"/>
      <c r="S1113" s="4"/>
      <c r="T1113" s="4"/>
      <c r="U1113" s="4"/>
      <c r="V1113" s="4"/>
      <c r="W1113" s="4"/>
      <c r="X1113" s="4"/>
      <c r="Y1113" s="4" t="s">
        <v>1501</v>
      </c>
      <c r="Z1113" s="4" t="s">
        <v>162</v>
      </c>
      <c r="AA1113" s="4" t="s">
        <v>5447</v>
      </c>
      <c r="AB1113" s="4" t="s">
        <v>59</v>
      </c>
      <c r="AC1113" s="4"/>
      <c r="AD1113" s="4" t="b">
        <v>0</v>
      </c>
      <c r="AE1113" s="4"/>
      <c r="AF1113" s="4"/>
      <c r="AG1113" s="12">
        <f t="shared" si="17"/>
        <v>43261</v>
      </c>
    </row>
    <row r="1114" s="10" customFormat="1" spans="1:33">
      <c r="A1114" s="4" t="s">
        <v>5448</v>
      </c>
      <c r="B1114" s="4" t="s">
        <v>5448</v>
      </c>
      <c r="C1114" s="4" t="s">
        <v>5449</v>
      </c>
      <c r="D1114" s="4" t="s">
        <v>5450</v>
      </c>
      <c r="E1114" s="4" t="s">
        <v>36</v>
      </c>
      <c r="F1114" s="4" t="s">
        <v>37</v>
      </c>
      <c r="G1114" s="4" t="s">
        <v>51</v>
      </c>
      <c r="H1114" s="4"/>
      <c r="I1114" s="4"/>
      <c r="J1114" s="4" t="s">
        <v>52</v>
      </c>
      <c r="K1114" s="4" t="s">
        <v>4152</v>
      </c>
      <c r="L1114" s="4" t="s">
        <v>4153</v>
      </c>
      <c r="M1114" s="4" t="s">
        <v>4154</v>
      </c>
      <c r="N1114" s="4" t="s">
        <v>36</v>
      </c>
      <c r="O1114" s="4">
        <v>1</v>
      </c>
      <c r="P1114" s="4" t="s">
        <v>56</v>
      </c>
      <c r="Q1114" s="4">
        <v>22.98</v>
      </c>
      <c r="R1114" s="4"/>
      <c r="S1114" s="4"/>
      <c r="T1114" s="4"/>
      <c r="U1114" s="4"/>
      <c r="V1114" s="4"/>
      <c r="W1114" s="4"/>
      <c r="X1114" s="4"/>
      <c r="Y1114" s="4" t="s">
        <v>5451</v>
      </c>
      <c r="Z1114" s="4" t="s">
        <v>143</v>
      </c>
      <c r="AA1114" s="4">
        <v>28601</v>
      </c>
      <c r="AB1114" s="4" t="s">
        <v>59</v>
      </c>
      <c r="AC1114" s="4"/>
      <c r="AD1114" s="4" t="b">
        <v>0</v>
      </c>
      <c r="AE1114" s="4"/>
      <c r="AF1114" s="4"/>
      <c r="AG1114" s="12">
        <f t="shared" si="17"/>
        <v>43261</v>
      </c>
    </row>
    <row r="1115" s="10" customFormat="1" spans="1:33">
      <c r="A1115" s="4" t="s">
        <v>5448</v>
      </c>
      <c r="B1115" s="4" t="s">
        <v>5448</v>
      </c>
      <c r="C1115" s="4" t="s">
        <v>5449</v>
      </c>
      <c r="D1115" s="4" t="s">
        <v>5450</v>
      </c>
      <c r="E1115" s="4" t="s">
        <v>36</v>
      </c>
      <c r="F1115" s="4" t="s">
        <v>37</v>
      </c>
      <c r="G1115" s="4" t="s">
        <v>51</v>
      </c>
      <c r="H1115" s="4"/>
      <c r="I1115" s="4"/>
      <c r="J1115" s="4" t="s">
        <v>52</v>
      </c>
      <c r="K1115" s="4" t="s">
        <v>3507</v>
      </c>
      <c r="L1115" s="4" t="s">
        <v>3508</v>
      </c>
      <c r="M1115" s="4" t="s">
        <v>3509</v>
      </c>
      <c r="N1115" s="4" t="s">
        <v>36</v>
      </c>
      <c r="O1115" s="4">
        <v>1</v>
      </c>
      <c r="P1115" s="4" t="s">
        <v>56</v>
      </c>
      <c r="Q1115" s="4">
        <v>22.98</v>
      </c>
      <c r="R1115" s="4"/>
      <c r="S1115" s="4"/>
      <c r="T1115" s="4"/>
      <c r="U1115" s="4"/>
      <c r="V1115" s="4"/>
      <c r="W1115" s="4"/>
      <c r="X1115" s="4"/>
      <c r="Y1115" s="4" t="s">
        <v>5451</v>
      </c>
      <c r="Z1115" s="4" t="s">
        <v>143</v>
      </c>
      <c r="AA1115" s="4">
        <v>28601</v>
      </c>
      <c r="AB1115" s="4" t="s">
        <v>59</v>
      </c>
      <c r="AC1115" s="4"/>
      <c r="AD1115" s="4" t="b">
        <v>0</v>
      </c>
      <c r="AE1115" s="4"/>
      <c r="AF1115" s="4"/>
      <c r="AG1115" s="12">
        <f t="shared" si="17"/>
        <v>43261</v>
      </c>
    </row>
    <row r="1116" s="10" customFormat="1" spans="1:33">
      <c r="A1116" s="4" t="s">
        <v>5452</v>
      </c>
      <c r="B1116" s="4" t="s">
        <v>5452</v>
      </c>
      <c r="C1116" s="4" t="s">
        <v>5453</v>
      </c>
      <c r="D1116" s="4" t="s">
        <v>5454</v>
      </c>
      <c r="E1116" s="4" t="s">
        <v>36</v>
      </c>
      <c r="F1116" s="4" t="s">
        <v>37</v>
      </c>
      <c r="G1116" s="4" t="s">
        <v>51</v>
      </c>
      <c r="H1116" s="4"/>
      <c r="I1116" s="4"/>
      <c r="J1116" s="4" t="s">
        <v>52</v>
      </c>
      <c r="K1116" s="4" t="s">
        <v>1752</v>
      </c>
      <c r="L1116" s="4" t="s">
        <v>1753</v>
      </c>
      <c r="M1116" s="4" t="s">
        <v>1754</v>
      </c>
      <c r="N1116" s="4" t="s">
        <v>36</v>
      </c>
      <c r="O1116" s="4">
        <v>1</v>
      </c>
      <c r="P1116" s="4" t="s">
        <v>56</v>
      </c>
      <c r="Q1116" s="4">
        <v>22.98</v>
      </c>
      <c r="R1116" s="4"/>
      <c r="S1116" s="4"/>
      <c r="T1116" s="4"/>
      <c r="U1116" s="4"/>
      <c r="V1116" s="4"/>
      <c r="W1116" s="4"/>
      <c r="X1116" s="4"/>
      <c r="Y1116" s="4" t="s">
        <v>5455</v>
      </c>
      <c r="Z1116" s="4" t="s">
        <v>177</v>
      </c>
      <c r="AA1116" s="4" t="s">
        <v>5456</v>
      </c>
      <c r="AB1116" s="4" t="s">
        <v>59</v>
      </c>
      <c r="AC1116" s="4"/>
      <c r="AD1116" s="4" t="b">
        <v>0</v>
      </c>
      <c r="AE1116" s="4"/>
      <c r="AF1116" s="4"/>
      <c r="AG1116" s="12">
        <f t="shared" si="17"/>
        <v>43261</v>
      </c>
    </row>
    <row r="1117" s="10" customFormat="1" spans="1:33">
      <c r="A1117" s="4" t="s">
        <v>5457</v>
      </c>
      <c r="B1117" s="4" t="s">
        <v>5457</v>
      </c>
      <c r="C1117" s="4" t="s">
        <v>5458</v>
      </c>
      <c r="D1117" s="4" t="s">
        <v>5459</v>
      </c>
      <c r="E1117" s="4" t="s">
        <v>36</v>
      </c>
      <c r="F1117" s="4" t="s">
        <v>37</v>
      </c>
      <c r="G1117" s="4" t="s">
        <v>51</v>
      </c>
      <c r="H1117" s="4"/>
      <c r="I1117" s="4"/>
      <c r="J1117" s="4" t="s">
        <v>52</v>
      </c>
      <c r="K1117" s="4" t="s">
        <v>3046</v>
      </c>
      <c r="L1117" s="4" t="s">
        <v>3047</v>
      </c>
      <c r="M1117" s="4" t="s">
        <v>3048</v>
      </c>
      <c r="N1117" s="4" t="s">
        <v>36</v>
      </c>
      <c r="O1117" s="4">
        <v>1</v>
      </c>
      <c r="P1117" s="4" t="s">
        <v>56</v>
      </c>
      <c r="Q1117" s="4">
        <v>23.98</v>
      </c>
      <c r="R1117" s="4"/>
      <c r="S1117" s="4"/>
      <c r="T1117" s="4"/>
      <c r="U1117" s="4"/>
      <c r="V1117" s="4"/>
      <c r="W1117" s="4"/>
      <c r="X1117" s="4"/>
      <c r="Y1117" s="4" t="s">
        <v>5460</v>
      </c>
      <c r="Z1117" s="4" t="s">
        <v>451</v>
      </c>
      <c r="AA1117" s="4" t="s">
        <v>5461</v>
      </c>
      <c r="AB1117" s="4" t="s">
        <v>59</v>
      </c>
      <c r="AC1117" s="4"/>
      <c r="AD1117" s="4" t="b">
        <v>0</v>
      </c>
      <c r="AE1117" s="4"/>
      <c r="AF1117" s="4"/>
      <c r="AG1117" s="12">
        <f t="shared" si="17"/>
        <v>43261</v>
      </c>
    </row>
    <row r="1118" s="10" customFormat="1" spans="1:33">
      <c r="A1118" s="4" t="s">
        <v>5457</v>
      </c>
      <c r="B1118" s="4" t="s">
        <v>5457</v>
      </c>
      <c r="C1118" s="4" t="s">
        <v>5458</v>
      </c>
      <c r="D1118" s="4" t="s">
        <v>5459</v>
      </c>
      <c r="E1118" s="4" t="s">
        <v>36</v>
      </c>
      <c r="F1118" s="4" t="s">
        <v>37</v>
      </c>
      <c r="G1118" s="4" t="s">
        <v>51</v>
      </c>
      <c r="H1118" s="4"/>
      <c r="I1118" s="4"/>
      <c r="J1118" s="4" t="s">
        <v>52</v>
      </c>
      <c r="K1118" s="4" t="s">
        <v>3079</v>
      </c>
      <c r="L1118" s="4" t="s">
        <v>3080</v>
      </c>
      <c r="M1118" s="4" t="s">
        <v>3081</v>
      </c>
      <c r="N1118" s="4" t="s">
        <v>36</v>
      </c>
      <c r="O1118" s="4">
        <v>1</v>
      </c>
      <c r="P1118" s="4" t="s">
        <v>56</v>
      </c>
      <c r="Q1118" s="4">
        <v>23.98</v>
      </c>
      <c r="R1118" s="4"/>
      <c r="S1118" s="4"/>
      <c r="T1118" s="4"/>
      <c r="U1118" s="4"/>
      <c r="V1118" s="4"/>
      <c r="W1118" s="4"/>
      <c r="X1118" s="4"/>
      <c r="Y1118" s="4" t="s">
        <v>5460</v>
      </c>
      <c r="Z1118" s="4" t="s">
        <v>451</v>
      </c>
      <c r="AA1118" s="4" t="s">
        <v>5461</v>
      </c>
      <c r="AB1118" s="4" t="s">
        <v>59</v>
      </c>
      <c r="AC1118" s="4"/>
      <c r="AD1118" s="4" t="b">
        <v>0</v>
      </c>
      <c r="AE1118" s="4"/>
      <c r="AF1118" s="4"/>
      <c r="AG1118" s="12">
        <f t="shared" si="17"/>
        <v>43261</v>
      </c>
    </row>
    <row r="1119" s="10" customFormat="1" spans="1:33">
      <c r="A1119" s="4" t="s">
        <v>5462</v>
      </c>
      <c r="B1119" s="4" t="s">
        <v>5462</v>
      </c>
      <c r="C1119" s="4" t="s">
        <v>5463</v>
      </c>
      <c r="D1119" s="4" t="s">
        <v>5464</v>
      </c>
      <c r="E1119" s="4" t="s">
        <v>36</v>
      </c>
      <c r="F1119" s="4" t="s">
        <v>37</v>
      </c>
      <c r="G1119" s="4" t="s">
        <v>51</v>
      </c>
      <c r="H1119" s="4"/>
      <c r="I1119" s="4"/>
      <c r="J1119" s="4" t="s">
        <v>52</v>
      </c>
      <c r="K1119" s="4" t="s">
        <v>4120</v>
      </c>
      <c r="L1119" s="4" t="s">
        <v>4121</v>
      </c>
      <c r="M1119" s="4" t="s">
        <v>4122</v>
      </c>
      <c r="N1119" s="4" t="s">
        <v>36</v>
      </c>
      <c r="O1119" s="4">
        <v>1</v>
      </c>
      <c r="P1119" s="4" t="s">
        <v>56</v>
      </c>
      <c r="Q1119" s="4">
        <v>10</v>
      </c>
      <c r="R1119" s="4"/>
      <c r="S1119" s="4"/>
      <c r="T1119" s="4"/>
      <c r="U1119" s="4"/>
      <c r="V1119" s="4"/>
      <c r="W1119" s="4"/>
      <c r="X1119" s="4"/>
      <c r="Y1119" s="4" t="s">
        <v>5465</v>
      </c>
      <c r="Z1119" s="4" t="s">
        <v>143</v>
      </c>
      <c r="AA1119" s="4" t="s">
        <v>5466</v>
      </c>
      <c r="AB1119" s="4" t="s">
        <v>59</v>
      </c>
      <c r="AC1119" s="4"/>
      <c r="AD1119" s="4" t="b">
        <v>0</v>
      </c>
      <c r="AE1119" s="4"/>
      <c r="AF1119" s="4"/>
      <c r="AG1119" s="12">
        <f t="shared" si="17"/>
        <v>43261</v>
      </c>
    </row>
    <row r="1120" s="10" customFormat="1" spans="1:33">
      <c r="A1120" s="4" t="s">
        <v>5467</v>
      </c>
      <c r="B1120" s="4" t="s">
        <v>5467</v>
      </c>
      <c r="C1120" s="4" t="s">
        <v>5468</v>
      </c>
      <c r="D1120" s="4" t="s">
        <v>5469</v>
      </c>
      <c r="E1120" s="4" t="s">
        <v>36</v>
      </c>
      <c r="F1120" s="4" t="s">
        <v>37</v>
      </c>
      <c r="G1120" s="4" t="s">
        <v>51</v>
      </c>
      <c r="H1120" s="4"/>
      <c r="I1120" s="4"/>
      <c r="J1120" s="4" t="s">
        <v>52</v>
      </c>
      <c r="K1120" s="4" t="s">
        <v>72</v>
      </c>
      <c r="L1120" s="4" t="s">
        <v>73</v>
      </c>
      <c r="M1120" s="4" t="s">
        <v>74</v>
      </c>
      <c r="N1120" s="4" t="s">
        <v>36</v>
      </c>
      <c r="O1120" s="4">
        <v>1</v>
      </c>
      <c r="P1120" s="4" t="s">
        <v>56</v>
      </c>
      <c r="Q1120" s="4">
        <v>22.98</v>
      </c>
      <c r="R1120" s="4"/>
      <c r="S1120" s="4"/>
      <c r="T1120" s="4"/>
      <c r="U1120" s="4"/>
      <c r="V1120" s="4"/>
      <c r="W1120" s="4"/>
      <c r="X1120" s="4"/>
      <c r="Y1120" s="4" t="s">
        <v>5470</v>
      </c>
      <c r="Z1120" s="4" t="s">
        <v>233</v>
      </c>
      <c r="AA1120" s="4">
        <v>77429</v>
      </c>
      <c r="AB1120" s="4" t="s">
        <v>59</v>
      </c>
      <c r="AC1120" s="4"/>
      <c r="AD1120" s="4" t="b">
        <v>0</v>
      </c>
      <c r="AE1120" s="4"/>
      <c r="AF1120" s="4"/>
      <c r="AG1120" s="12">
        <f t="shared" si="17"/>
        <v>43261</v>
      </c>
    </row>
    <row r="1121" s="10" customFormat="1" spans="1:33">
      <c r="A1121" s="4" t="s">
        <v>5467</v>
      </c>
      <c r="B1121" s="4" t="s">
        <v>5467</v>
      </c>
      <c r="C1121" s="4" t="s">
        <v>5468</v>
      </c>
      <c r="D1121" s="4" t="s">
        <v>5469</v>
      </c>
      <c r="E1121" s="4" t="s">
        <v>36</v>
      </c>
      <c r="F1121" s="4" t="s">
        <v>37</v>
      </c>
      <c r="G1121" s="4" t="s">
        <v>51</v>
      </c>
      <c r="H1121" s="4"/>
      <c r="I1121" s="4"/>
      <c r="J1121" s="4" t="s">
        <v>52</v>
      </c>
      <c r="K1121" s="4" t="s">
        <v>79</v>
      </c>
      <c r="L1121" s="4" t="s">
        <v>80</v>
      </c>
      <c r="M1121" s="4" t="s">
        <v>81</v>
      </c>
      <c r="N1121" s="4" t="s">
        <v>36</v>
      </c>
      <c r="O1121" s="4">
        <v>1</v>
      </c>
      <c r="P1121" s="4" t="s">
        <v>56</v>
      </c>
      <c r="Q1121" s="4">
        <v>22.98</v>
      </c>
      <c r="R1121" s="4"/>
      <c r="S1121" s="4"/>
      <c r="T1121" s="4"/>
      <c r="U1121" s="4"/>
      <c r="V1121" s="4"/>
      <c r="W1121" s="4"/>
      <c r="X1121" s="4"/>
      <c r="Y1121" s="4" t="s">
        <v>5470</v>
      </c>
      <c r="Z1121" s="4" t="s">
        <v>233</v>
      </c>
      <c r="AA1121" s="4">
        <v>77429</v>
      </c>
      <c r="AB1121" s="4" t="s">
        <v>59</v>
      </c>
      <c r="AC1121" s="4"/>
      <c r="AD1121" s="4" t="b">
        <v>0</v>
      </c>
      <c r="AE1121" s="4"/>
      <c r="AF1121" s="4"/>
      <c r="AG1121" s="12">
        <f t="shared" si="17"/>
        <v>43261</v>
      </c>
    </row>
    <row r="1122" s="10" customFormat="1" spans="1:33">
      <c r="A1122" s="4" t="s">
        <v>5471</v>
      </c>
      <c r="B1122" s="4" t="s">
        <v>5471</v>
      </c>
      <c r="C1122" s="4" t="s">
        <v>5472</v>
      </c>
      <c r="D1122" s="4" t="s">
        <v>5473</v>
      </c>
      <c r="E1122" s="4" t="s">
        <v>36</v>
      </c>
      <c r="F1122" s="4" t="s">
        <v>37</v>
      </c>
      <c r="G1122" s="4" t="s">
        <v>51</v>
      </c>
      <c r="H1122" s="4"/>
      <c r="I1122" s="4"/>
      <c r="J1122" s="4" t="s">
        <v>39</v>
      </c>
      <c r="K1122" s="4" t="s">
        <v>954</v>
      </c>
      <c r="L1122" s="4" t="s">
        <v>955</v>
      </c>
      <c r="M1122" s="4" t="s">
        <v>956</v>
      </c>
      <c r="N1122" s="4" t="s">
        <v>36</v>
      </c>
      <c r="O1122" s="4">
        <v>1</v>
      </c>
      <c r="P1122" s="4" t="s">
        <v>56</v>
      </c>
      <c r="Q1122" s="4">
        <v>23.98</v>
      </c>
      <c r="R1122" s="4"/>
      <c r="S1122" s="4">
        <v>3</v>
      </c>
      <c r="T1122" s="4"/>
      <c r="U1122" s="4"/>
      <c r="V1122" s="4"/>
      <c r="W1122" s="4"/>
      <c r="X1122" s="4">
        <v>3</v>
      </c>
      <c r="Y1122" s="4" t="s">
        <v>5474</v>
      </c>
      <c r="Z1122" s="4" t="s">
        <v>89</v>
      </c>
      <c r="AA1122" s="4" t="s">
        <v>5475</v>
      </c>
      <c r="AB1122" s="4" t="s">
        <v>59</v>
      </c>
      <c r="AC1122" s="4"/>
      <c r="AD1122" s="4" t="b">
        <v>0</v>
      </c>
      <c r="AE1122" s="4"/>
      <c r="AF1122" s="4"/>
      <c r="AG1122" s="12">
        <f t="shared" si="17"/>
        <v>43261</v>
      </c>
    </row>
    <row r="1123" s="10" customFormat="1" spans="1:33">
      <c r="A1123" s="4" t="s">
        <v>5476</v>
      </c>
      <c r="B1123" s="4" t="s">
        <v>5476</v>
      </c>
      <c r="C1123" s="4" t="s">
        <v>5477</v>
      </c>
      <c r="D1123" s="4" t="s">
        <v>5478</v>
      </c>
      <c r="E1123" s="4" t="s">
        <v>36</v>
      </c>
      <c r="F1123" s="4" t="s">
        <v>37</v>
      </c>
      <c r="G1123" s="4" t="s">
        <v>51</v>
      </c>
      <c r="H1123" s="4"/>
      <c r="I1123" s="4"/>
      <c r="J1123" s="4" t="s">
        <v>52</v>
      </c>
      <c r="K1123" s="4" t="s">
        <v>645</v>
      </c>
      <c r="L1123" s="4" t="s">
        <v>646</v>
      </c>
      <c r="M1123" s="4" t="s">
        <v>647</v>
      </c>
      <c r="N1123" s="4" t="s">
        <v>36</v>
      </c>
      <c r="O1123" s="4">
        <v>1</v>
      </c>
      <c r="P1123" s="4" t="s">
        <v>56</v>
      </c>
      <c r="Q1123" s="4">
        <v>23.98</v>
      </c>
      <c r="R1123" s="4"/>
      <c r="S1123" s="4"/>
      <c r="T1123" s="4"/>
      <c r="U1123" s="4"/>
      <c r="V1123" s="4"/>
      <c r="W1123" s="4"/>
      <c r="X1123" s="4"/>
      <c r="Y1123" s="4" t="s">
        <v>5479</v>
      </c>
      <c r="Z1123" s="4" t="s">
        <v>47</v>
      </c>
      <c r="AA1123" s="4" t="s">
        <v>5480</v>
      </c>
      <c r="AB1123" s="4" t="s">
        <v>59</v>
      </c>
      <c r="AC1123" s="4"/>
      <c r="AD1123" s="4" t="b">
        <v>0</v>
      </c>
      <c r="AE1123" s="4"/>
      <c r="AF1123" s="4"/>
      <c r="AG1123" s="12">
        <f t="shared" si="17"/>
        <v>43261</v>
      </c>
    </row>
    <row r="1124" s="10" customFormat="1" spans="1:33">
      <c r="A1124" s="4" t="s">
        <v>5476</v>
      </c>
      <c r="B1124" s="4" t="s">
        <v>5476</v>
      </c>
      <c r="C1124" s="4" t="s">
        <v>5477</v>
      </c>
      <c r="D1124" s="4" t="s">
        <v>5478</v>
      </c>
      <c r="E1124" s="4" t="s">
        <v>36</v>
      </c>
      <c r="F1124" s="4" t="s">
        <v>37</v>
      </c>
      <c r="G1124" s="4" t="s">
        <v>51</v>
      </c>
      <c r="H1124" s="4"/>
      <c r="I1124" s="4"/>
      <c r="J1124" s="4" t="s">
        <v>52</v>
      </c>
      <c r="K1124" s="4" t="s">
        <v>2344</v>
      </c>
      <c r="L1124" s="4" t="s">
        <v>2345</v>
      </c>
      <c r="M1124" s="4" t="s">
        <v>2346</v>
      </c>
      <c r="N1124" s="4" t="s">
        <v>36</v>
      </c>
      <c r="O1124" s="4">
        <v>1</v>
      </c>
      <c r="P1124" s="4" t="s">
        <v>56</v>
      </c>
      <c r="Q1124" s="4">
        <v>23.98</v>
      </c>
      <c r="R1124" s="4"/>
      <c r="S1124" s="4"/>
      <c r="T1124" s="4"/>
      <c r="U1124" s="4"/>
      <c r="V1124" s="4"/>
      <c r="W1124" s="4"/>
      <c r="X1124" s="4"/>
      <c r="Y1124" s="4" t="s">
        <v>5479</v>
      </c>
      <c r="Z1124" s="4" t="s">
        <v>47</v>
      </c>
      <c r="AA1124" s="4" t="s">
        <v>5480</v>
      </c>
      <c r="AB1124" s="4" t="s">
        <v>59</v>
      </c>
      <c r="AC1124" s="4"/>
      <c r="AD1124" s="4" t="b">
        <v>0</v>
      </c>
      <c r="AE1124" s="4"/>
      <c r="AF1124" s="4"/>
      <c r="AG1124" s="12">
        <f t="shared" si="17"/>
        <v>43261</v>
      </c>
    </row>
    <row r="1125" s="10" customFormat="1" spans="1:33">
      <c r="A1125" s="4" t="s">
        <v>5481</v>
      </c>
      <c r="B1125" s="4" t="s">
        <v>5481</v>
      </c>
      <c r="C1125" s="4" t="s">
        <v>5482</v>
      </c>
      <c r="D1125" s="4" t="s">
        <v>5483</v>
      </c>
      <c r="E1125" s="4" t="s">
        <v>36</v>
      </c>
      <c r="F1125" s="4" t="s">
        <v>37</v>
      </c>
      <c r="G1125" s="4" t="s">
        <v>51</v>
      </c>
      <c r="H1125" s="4"/>
      <c r="I1125" s="4"/>
      <c r="J1125" s="4" t="s">
        <v>52</v>
      </c>
      <c r="K1125" s="4" t="s">
        <v>122</v>
      </c>
      <c r="L1125" s="4" t="s">
        <v>123</v>
      </c>
      <c r="M1125" s="4" t="s">
        <v>124</v>
      </c>
      <c r="N1125" s="4" t="s">
        <v>36</v>
      </c>
      <c r="O1125" s="4">
        <v>1</v>
      </c>
      <c r="P1125" s="4" t="s">
        <v>56</v>
      </c>
      <c r="Q1125" s="4">
        <v>22.98</v>
      </c>
      <c r="R1125" s="4"/>
      <c r="S1125" s="4"/>
      <c r="T1125" s="4"/>
      <c r="U1125" s="4"/>
      <c r="V1125" s="4"/>
      <c r="W1125" s="4"/>
      <c r="X1125" s="4"/>
      <c r="Y1125" s="4" t="s">
        <v>257</v>
      </c>
      <c r="Z1125" s="4" t="s">
        <v>47</v>
      </c>
      <c r="AA1125" s="4" t="s">
        <v>5484</v>
      </c>
      <c r="AB1125" s="4" t="s">
        <v>59</v>
      </c>
      <c r="AC1125" s="4"/>
      <c r="AD1125" s="4" t="b">
        <v>0</v>
      </c>
      <c r="AE1125" s="4"/>
      <c r="AF1125" s="4"/>
      <c r="AG1125" s="12">
        <f t="shared" si="17"/>
        <v>43261</v>
      </c>
    </row>
    <row r="1126" s="10" customFormat="1" spans="1:33">
      <c r="A1126" s="4" t="s">
        <v>5485</v>
      </c>
      <c r="B1126" s="4" t="s">
        <v>5485</v>
      </c>
      <c r="C1126" s="4" t="s">
        <v>5486</v>
      </c>
      <c r="D1126" s="4" t="s">
        <v>5487</v>
      </c>
      <c r="E1126" s="4" t="s">
        <v>36</v>
      </c>
      <c r="F1126" s="4" t="s">
        <v>37</v>
      </c>
      <c r="G1126" s="4" t="s">
        <v>51</v>
      </c>
      <c r="H1126" s="4"/>
      <c r="I1126" s="4"/>
      <c r="J1126" s="4" t="s">
        <v>52</v>
      </c>
      <c r="K1126" s="4" t="s">
        <v>1487</v>
      </c>
      <c r="L1126" s="4" t="s">
        <v>1488</v>
      </c>
      <c r="M1126" s="4" t="s">
        <v>1489</v>
      </c>
      <c r="N1126" s="4" t="s">
        <v>36</v>
      </c>
      <c r="O1126" s="4">
        <v>1</v>
      </c>
      <c r="P1126" s="4" t="s">
        <v>56</v>
      </c>
      <c r="Q1126" s="4">
        <v>21.98</v>
      </c>
      <c r="R1126" s="4"/>
      <c r="S1126" s="4"/>
      <c r="T1126" s="4"/>
      <c r="U1126" s="4"/>
      <c r="V1126" s="4"/>
      <c r="W1126" s="4"/>
      <c r="X1126" s="4"/>
      <c r="Y1126" s="4" t="s">
        <v>88</v>
      </c>
      <c r="Z1126" s="4" t="s">
        <v>743</v>
      </c>
      <c r="AA1126" s="4" t="s">
        <v>5488</v>
      </c>
      <c r="AB1126" s="4" t="s">
        <v>59</v>
      </c>
      <c r="AC1126" s="4"/>
      <c r="AD1126" s="4" t="b">
        <v>0</v>
      </c>
      <c r="AE1126" s="4"/>
      <c r="AF1126" s="4"/>
      <c r="AG1126" s="12">
        <f t="shared" si="17"/>
        <v>43261</v>
      </c>
    </row>
    <row r="1127" s="10" customFormat="1" spans="1:33">
      <c r="A1127" s="4" t="s">
        <v>5489</v>
      </c>
      <c r="B1127" s="4" t="s">
        <v>5489</v>
      </c>
      <c r="C1127" s="4" t="s">
        <v>5490</v>
      </c>
      <c r="D1127" s="4" t="s">
        <v>5491</v>
      </c>
      <c r="E1127" s="4" t="s">
        <v>36</v>
      </c>
      <c r="F1127" s="4" t="s">
        <v>37</v>
      </c>
      <c r="G1127" s="4" t="s">
        <v>51</v>
      </c>
      <c r="H1127" s="4"/>
      <c r="I1127" s="4"/>
      <c r="J1127" s="4" t="s">
        <v>52</v>
      </c>
      <c r="K1127" s="4" t="s">
        <v>2908</v>
      </c>
      <c r="L1127" s="4" t="s">
        <v>2909</v>
      </c>
      <c r="M1127" s="4" t="s">
        <v>2910</v>
      </c>
      <c r="N1127" s="4" t="s">
        <v>36</v>
      </c>
      <c r="O1127" s="4">
        <v>1</v>
      </c>
      <c r="P1127" s="4" t="s">
        <v>56</v>
      </c>
      <c r="Q1127" s="4">
        <v>24.98</v>
      </c>
      <c r="R1127" s="4"/>
      <c r="S1127" s="4"/>
      <c r="T1127" s="4"/>
      <c r="U1127" s="4"/>
      <c r="V1127" s="4"/>
      <c r="W1127" s="4"/>
      <c r="X1127" s="4"/>
      <c r="Y1127" s="4" t="s">
        <v>5492</v>
      </c>
      <c r="Z1127" s="4" t="s">
        <v>58</v>
      </c>
      <c r="AA1127" s="4" t="s">
        <v>5493</v>
      </c>
      <c r="AB1127" s="4" t="s">
        <v>59</v>
      </c>
      <c r="AC1127" s="4"/>
      <c r="AD1127" s="4" t="b">
        <v>0</v>
      </c>
      <c r="AE1127" s="4"/>
      <c r="AF1127" s="4"/>
      <c r="AG1127" s="12">
        <f t="shared" si="17"/>
        <v>43261</v>
      </c>
    </row>
    <row r="1128" s="10" customFormat="1" spans="1:33">
      <c r="A1128" s="4" t="s">
        <v>5494</v>
      </c>
      <c r="B1128" s="4" t="s">
        <v>5494</v>
      </c>
      <c r="C1128" s="4" t="s">
        <v>5495</v>
      </c>
      <c r="D1128" s="4" t="s">
        <v>5496</v>
      </c>
      <c r="E1128" s="4" t="s">
        <v>36</v>
      </c>
      <c r="F1128" s="4" t="s">
        <v>37</v>
      </c>
      <c r="G1128" s="4" t="s">
        <v>51</v>
      </c>
      <c r="H1128" s="4"/>
      <c r="I1128" s="4"/>
      <c r="J1128" s="4" t="s">
        <v>52</v>
      </c>
      <c r="K1128" s="4" t="s">
        <v>53</v>
      </c>
      <c r="L1128" s="4" t="s">
        <v>54</v>
      </c>
      <c r="M1128" s="4" t="s">
        <v>55</v>
      </c>
      <c r="N1128" s="4" t="s">
        <v>36</v>
      </c>
      <c r="O1128" s="4">
        <v>1</v>
      </c>
      <c r="P1128" s="4" t="s">
        <v>56</v>
      </c>
      <c r="Q1128" s="4">
        <v>22.98</v>
      </c>
      <c r="R1128" s="4"/>
      <c r="S1128" s="4"/>
      <c r="T1128" s="4"/>
      <c r="U1128" s="4"/>
      <c r="V1128" s="4"/>
      <c r="W1128" s="4"/>
      <c r="X1128" s="4"/>
      <c r="Y1128" s="4" t="s">
        <v>5497</v>
      </c>
      <c r="Z1128" s="4" t="s">
        <v>233</v>
      </c>
      <c r="AA1128" s="4" t="s">
        <v>5498</v>
      </c>
      <c r="AB1128" s="4" t="s">
        <v>59</v>
      </c>
      <c r="AC1128" s="4"/>
      <c r="AD1128" s="4" t="b">
        <v>0</v>
      </c>
      <c r="AE1128" s="4"/>
      <c r="AF1128" s="4"/>
      <c r="AG1128" s="12">
        <f t="shared" si="17"/>
        <v>43261</v>
      </c>
    </row>
    <row r="1129" s="10" customFormat="1" spans="1:33">
      <c r="A1129" s="4" t="s">
        <v>5499</v>
      </c>
      <c r="B1129" s="4" t="s">
        <v>5499</v>
      </c>
      <c r="C1129" s="4" t="s">
        <v>5500</v>
      </c>
      <c r="D1129" s="4" t="s">
        <v>5501</v>
      </c>
      <c r="E1129" s="4" t="s">
        <v>36</v>
      </c>
      <c r="F1129" s="4" t="s">
        <v>37</v>
      </c>
      <c r="G1129" s="4" t="s">
        <v>51</v>
      </c>
      <c r="H1129" s="4"/>
      <c r="I1129" s="4"/>
      <c r="J1129" s="4" t="s">
        <v>52</v>
      </c>
      <c r="K1129" s="4" t="s">
        <v>1149</v>
      </c>
      <c r="L1129" s="4" t="s">
        <v>1150</v>
      </c>
      <c r="M1129" s="4" t="s">
        <v>1151</v>
      </c>
      <c r="N1129" s="4" t="s">
        <v>36</v>
      </c>
      <c r="O1129" s="4">
        <v>1</v>
      </c>
      <c r="P1129" s="4" t="s">
        <v>56</v>
      </c>
      <c r="Q1129" s="4">
        <v>20.98</v>
      </c>
      <c r="R1129" s="4"/>
      <c r="S1129" s="4"/>
      <c r="T1129" s="4"/>
      <c r="U1129" s="4"/>
      <c r="V1129" s="4"/>
      <c r="W1129" s="4"/>
      <c r="X1129" s="4"/>
      <c r="Y1129" s="4" t="s">
        <v>5502</v>
      </c>
      <c r="Z1129" s="4" t="s">
        <v>162</v>
      </c>
      <c r="AA1129" s="4" t="s">
        <v>5503</v>
      </c>
      <c r="AB1129" s="4" t="s">
        <v>59</v>
      </c>
      <c r="AC1129" s="4"/>
      <c r="AD1129" s="4" t="b">
        <v>0</v>
      </c>
      <c r="AE1129" s="4"/>
      <c r="AF1129" s="4"/>
      <c r="AG1129" s="12">
        <f t="shared" si="17"/>
        <v>43261</v>
      </c>
    </row>
    <row r="1130" s="10" customFormat="1" spans="1:33">
      <c r="A1130" s="4" t="s">
        <v>5499</v>
      </c>
      <c r="B1130" s="4" t="s">
        <v>5499</v>
      </c>
      <c r="C1130" s="4" t="s">
        <v>5500</v>
      </c>
      <c r="D1130" s="4" t="s">
        <v>5501</v>
      </c>
      <c r="E1130" s="4" t="s">
        <v>36</v>
      </c>
      <c r="F1130" s="4" t="s">
        <v>37</v>
      </c>
      <c r="G1130" s="4" t="s">
        <v>51</v>
      </c>
      <c r="H1130" s="4"/>
      <c r="I1130" s="4"/>
      <c r="J1130" s="4" t="s">
        <v>52</v>
      </c>
      <c r="K1130" s="4" t="s">
        <v>798</v>
      </c>
      <c r="L1130" s="4" t="s">
        <v>799</v>
      </c>
      <c r="M1130" s="4" t="s">
        <v>800</v>
      </c>
      <c r="N1130" s="4" t="s">
        <v>36</v>
      </c>
      <c r="O1130" s="4">
        <v>1</v>
      </c>
      <c r="P1130" s="4" t="s">
        <v>56</v>
      </c>
      <c r="Q1130" s="4">
        <v>20.98</v>
      </c>
      <c r="R1130" s="4"/>
      <c r="S1130" s="4"/>
      <c r="T1130" s="4"/>
      <c r="U1130" s="4"/>
      <c r="V1130" s="4"/>
      <c r="W1130" s="4"/>
      <c r="X1130" s="4"/>
      <c r="Y1130" s="4" t="s">
        <v>5502</v>
      </c>
      <c r="Z1130" s="4" t="s">
        <v>162</v>
      </c>
      <c r="AA1130" s="4" t="s">
        <v>5503</v>
      </c>
      <c r="AB1130" s="4" t="s">
        <v>59</v>
      </c>
      <c r="AC1130" s="4"/>
      <c r="AD1130" s="4" t="b">
        <v>0</v>
      </c>
      <c r="AE1130" s="4"/>
      <c r="AF1130" s="4"/>
      <c r="AG1130" s="12">
        <f t="shared" si="17"/>
        <v>43261</v>
      </c>
    </row>
    <row r="1131" s="10" customFormat="1" spans="1:33">
      <c r="A1131" s="4" t="s">
        <v>5504</v>
      </c>
      <c r="B1131" s="4" t="s">
        <v>5504</v>
      </c>
      <c r="C1131" s="4" t="s">
        <v>5505</v>
      </c>
      <c r="D1131" s="4" t="s">
        <v>5506</v>
      </c>
      <c r="E1131" s="4" t="s">
        <v>36</v>
      </c>
      <c r="F1131" s="4" t="s">
        <v>37</v>
      </c>
      <c r="G1131" s="4" t="s">
        <v>51</v>
      </c>
      <c r="H1131" s="4"/>
      <c r="I1131" s="4"/>
      <c r="J1131" s="4" t="s">
        <v>52</v>
      </c>
      <c r="K1131" s="4" t="s">
        <v>2020</v>
      </c>
      <c r="L1131" s="4" t="s">
        <v>2021</v>
      </c>
      <c r="M1131" s="4" t="s">
        <v>2022</v>
      </c>
      <c r="N1131" s="4" t="s">
        <v>36</v>
      </c>
      <c r="O1131" s="4">
        <v>1</v>
      </c>
      <c r="P1131" s="4" t="s">
        <v>56</v>
      </c>
      <c r="Q1131" s="4">
        <v>18.41</v>
      </c>
      <c r="R1131" s="4"/>
      <c r="S1131" s="4"/>
      <c r="T1131" s="4"/>
      <c r="U1131" s="4"/>
      <c r="V1131" s="4"/>
      <c r="W1131" s="4"/>
      <c r="X1131" s="4"/>
      <c r="Y1131" s="4" t="s">
        <v>1850</v>
      </c>
      <c r="Z1131" s="4" t="s">
        <v>47</v>
      </c>
      <c r="AA1131" s="4">
        <v>90066</v>
      </c>
      <c r="AB1131" s="4" t="s">
        <v>59</v>
      </c>
      <c r="AC1131" s="4"/>
      <c r="AD1131" s="4" t="b">
        <v>0</v>
      </c>
      <c r="AE1131" s="4"/>
      <c r="AF1131" s="4"/>
      <c r="AG1131" s="12">
        <f t="shared" si="17"/>
        <v>43261</v>
      </c>
    </row>
    <row r="1132" s="10" customFormat="1" spans="1:33">
      <c r="A1132" s="4" t="s">
        <v>5507</v>
      </c>
      <c r="B1132" s="4" t="s">
        <v>5507</v>
      </c>
      <c r="C1132" s="4" t="s">
        <v>5508</v>
      </c>
      <c r="D1132" s="4" t="s">
        <v>5509</v>
      </c>
      <c r="E1132" s="4" t="s">
        <v>36</v>
      </c>
      <c r="F1132" s="4" t="s">
        <v>37</v>
      </c>
      <c r="G1132" s="4" t="s">
        <v>51</v>
      </c>
      <c r="H1132" s="4"/>
      <c r="I1132" s="4"/>
      <c r="J1132" s="4" t="s">
        <v>157</v>
      </c>
      <c r="K1132" s="4" t="s">
        <v>5510</v>
      </c>
      <c r="L1132" s="4" t="s">
        <v>5511</v>
      </c>
      <c r="M1132" s="4" t="s">
        <v>5512</v>
      </c>
      <c r="N1132" s="4" t="s">
        <v>36</v>
      </c>
      <c r="O1132" s="4">
        <v>1</v>
      </c>
      <c r="P1132" s="4" t="s">
        <v>56</v>
      </c>
      <c r="Q1132" s="4">
        <v>26.98</v>
      </c>
      <c r="R1132" s="4"/>
      <c r="S1132" s="4">
        <v>1.85</v>
      </c>
      <c r="T1132" s="4"/>
      <c r="U1132" s="4"/>
      <c r="V1132" s="4"/>
      <c r="W1132" s="4"/>
      <c r="X1132" s="4">
        <v>1.85</v>
      </c>
      <c r="Y1132" s="4" t="s">
        <v>5513</v>
      </c>
      <c r="Z1132" s="4" t="s">
        <v>490</v>
      </c>
      <c r="AA1132" s="4" t="s">
        <v>5514</v>
      </c>
      <c r="AB1132" s="4" t="s">
        <v>59</v>
      </c>
      <c r="AC1132" s="4" t="s">
        <v>259</v>
      </c>
      <c r="AD1132" s="4" t="b">
        <v>0</v>
      </c>
      <c r="AE1132" s="4"/>
      <c r="AF1132" s="4"/>
      <c r="AG1132" s="12">
        <f t="shared" si="17"/>
        <v>43261</v>
      </c>
    </row>
    <row r="1133" s="10" customFormat="1" spans="1:33">
      <c r="A1133" s="4" t="s">
        <v>5515</v>
      </c>
      <c r="B1133" s="4" t="s">
        <v>5515</v>
      </c>
      <c r="C1133" s="4" t="s">
        <v>5516</v>
      </c>
      <c r="D1133" s="4" t="s">
        <v>5517</v>
      </c>
      <c r="E1133" s="4" t="s">
        <v>36</v>
      </c>
      <c r="F1133" s="4" t="s">
        <v>37</v>
      </c>
      <c r="G1133" s="4" t="s">
        <v>51</v>
      </c>
      <c r="H1133" s="4"/>
      <c r="I1133" s="4"/>
      <c r="J1133" s="4" t="s">
        <v>52</v>
      </c>
      <c r="K1133" s="4" t="s">
        <v>2456</v>
      </c>
      <c r="L1133" s="4" t="s">
        <v>2457</v>
      </c>
      <c r="M1133" s="4" t="s">
        <v>2458</v>
      </c>
      <c r="N1133" s="4" t="s">
        <v>36</v>
      </c>
      <c r="O1133" s="4">
        <v>1</v>
      </c>
      <c r="P1133" s="4" t="s">
        <v>56</v>
      </c>
      <c r="Q1133" s="4">
        <v>24.98</v>
      </c>
      <c r="R1133" s="4"/>
      <c r="S1133" s="4"/>
      <c r="T1133" s="4"/>
      <c r="U1133" s="4"/>
      <c r="V1133" s="4"/>
      <c r="W1133" s="4"/>
      <c r="X1133" s="4"/>
      <c r="Y1133" s="4" t="s">
        <v>5518</v>
      </c>
      <c r="Z1133" s="4" t="s">
        <v>233</v>
      </c>
      <c r="AA1133" s="4">
        <v>78744</v>
      </c>
      <c r="AB1133" s="4" t="s">
        <v>59</v>
      </c>
      <c r="AC1133" s="4"/>
      <c r="AD1133" s="4" t="b">
        <v>0</v>
      </c>
      <c r="AE1133" s="4"/>
      <c r="AF1133" s="4"/>
      <c r="AG1133" s="12">
        <f t="shared" si="17"/>
        <v>43261</v>
      </c>
    </row>
    <row r="1134" s="10" customFormat="1" spans="1:33">
      <c r="A1134" s="4" t="s">
        <v>5519</v>
      </c>
      <c r="B1134" s="4" t="s">
        <v>5519</v>
      </c>
      <c r="C1134" s="4" t="s">
        <v>5520</v>
      </c>
      <c r="D1134" s="4" t="s">
        <v>5521</v>
      </c>
      <c r="E1134" s="4" t="s">
        <v>36</v>
      </c>
      <c r="F1134" s="4" t="s">
        <v>37</v>
      </c>
      <c r="G1134" s="4" t="s">
        <v>51</v>
      </c>
      <c r="H1134" s="4"/>
      <c r="I1134" s="4"/>
      <c r="J1134" s="4" t="s">
        <v>52</v>
      </c>
      <c r="K1134" s="4" t="s">
        <v>273</v>
      </c>
      <c r="L1134" s="4" t="s">
        <v>274</v>
      </c>
      <c r="M1134" s="4" t="s">
        <v>275</v>
      </c>
      <c r="N1134" s="4" t="s">
        <v>36</v>
      </c>
      <c r="O1134" s="4">
        <v>1</v>
      </c>
      <c r="P1134" s="4" t="s">
        <v>56</v>
      </c>
      <c r="Q1134" s="4">
        <v>22.98</v>
      </c>
      <c r="R1134" s="4"/>
      <c r="S1134" s="4"/>
      <c r="T1134" s="4"/>
      <c r="U1134" s="4"/>
      <c r="V1134" s="4"/>
      <c r="W1134" s="4"/>
      <c r="X1134" s="4"/>
      <c r="Y1134" s="4" t="s">
        <v>5522</v>
      </c>
      <c r="Z1134" s="4" t="s">
        <v>47</v>
      </c>
      <c r="AA1134" s="4" t="s">
        <v>5523</v>
      </c>
      <c r="AB1134" s="4" t="s">
        <v>59</v>
      </c>
      <c r="AC1134" s="4"/>
      <c r="AD1134" s="4" t="b">
        <v>0</v>
      </c>
      <c r="AE1134" s="4"/>
      <c r="AF1134" s="4"/>
      <c r="AG1134" s="12">
        <f t="shared" si="17"/>
        <v>43261</v>
      </c>
    </row>
    <row r="1135" s="10" customFormat="1" spans="1:33">
      <c r="A1135" s="4" t="s">
        <v>5524</v>
      </c>
      <c r="B1135" s="4" t="s">
        <v>5524</v>
      </c>
      <c r="C1135" s="4" t="s">
        <v>5525</v>
      </c>
      <c r="D1135" s="4" t="s">
        <v>5526</v>
      </c>
      <c r="E1135" s="4" t="s">
        <v>36</v>
      </c>
      <c r="F1135" s="4" t="s">
        <v>37</v>
      </c>
      <c r="G1135" s="4" t="s">
        <v>51</v>
      </c>
      <c r="H1135" s="4"/>
      <c r="I1135" s="4"/>
      <c r="J1135" s="4" t="s">
        <v>52</v>
      </c>
      <c r="K1135" s="4" t="s">
        <v>273</v>
      </c>
      <c r="L1135" s="4" t="s">
        <v>274</v>
      </c>
      <c r="M1135" s="4" t="s">
        <v>275</v>
      </c>
      <c r="N1135" s="4" t="s">
        <v>36</v>
      </c>
      <c r="O1135" s="4">
        <v>1</v>
      </c>
      <c r="P1135" s="4" t="s">
        <v>56</v>
      </c>
      <c r="Q1135" s="4">
        <v>22.98</v>
      </c>
      <c r="R1135" s="4"/>
      <c r="S1135" s="4"/>
      <c r="T1135" s="4"/>
      <c r="U1135" s="4"/>
      <c r="V1135" s="4"/>
      <c r="W1135" s="4"/>
      <c r="X1135" s="4"/>
      <c r="Y1135" s="4" t="s">
        <v>88</v>
      </c>
      <c r="Z1135" s="4" t="s">
        <v>89</v>
      </c>
      <c r="AA1135" s="4" t="s">
        <v>5527</v>
      </c>
      <c r="AB1135" s="4" t="s">
        <v>59</v>
      </c>
      <c r="AC1135" s="4"/>
      <c r="AD1135" s="4" t="b">
        <v>0</v>
      </c>
      <c r="AE1135" s="4"/>
      <c r="AF1135" s="4"/>
      <c r="AG1135" s="12">
        <f t="shared" si="17"/>
        <v>43261</v>
      </c>
    </row>
    <row r="1136" s="10" customFormat="1" spans="1:33">
      <c r="A1136" s="4" t="s">
        <v>5528</v>
      </c>
      <c r="B1136" s="4" t="s">
        <v>5528</v>
      </c>
      <c r="C1136" s="4" t="s">
        <v>5529</v>
      </c>
      <c r="D1136" s="4" t="s">
        <v>5530</v>
      </c>
      <c r="E1136" s="4" t="s">
        <v>36</v>
      </c>
      <c r="F1136" s="4" t="s">
        <v>37</v>
      </c>
      <c r="G1136" s="4" t="s">
        <v>51</v>
      </c>
      <c r="H1136" s="4"/>
      <c r="I1136" s="4"/>
      <c r="J1136" s="4" t="s">
        <v>52</v>
      </c>
      <c r="K1136" s="4" t="s">
        <v>5531</v>
      </c>
      <c r="L1136" s="4" t="s">
        <v>5532</v>
      </c>
      <c r="M1136" s="4" t="s">
        <v>5533</v>
      </c>
      <c r="N1136" s="4" t="s">
        <v>36</v>
      </c>
      <c r="O1136" s="4">
        <v>1</v>
      </c>
      <c r="P1136" s="4" t="s">
        <v>56</v>
      </c>
      <c r="Q1136" s="4">
        <v>26.98</v>
      </c>
      <c r="R1136" s="4"/>
      <c r="S1136" s="4"/>
      <c r="T1136" s="4"/>
      <c r="U1136" s="4"/>
      <c r="V1136" s="4"/>
      <c r="W1136" s="4"/>
      <c r="X1136" s="4"/>
      <c r="Y1136" s="4" t="s">
        <v>5534</v>
      </c>
      <c r="Z1136" s="4" t="s">
        <v>250</v>
      </c>
      <c r="AA1136" s="4">
        <v>62360</v>
      </c>
      <c r="AB1136" s="4" t="s">
        <v>59</v>
      </c>
      <c r="AC1136" s="4"/>
      <c r="AD1136" s="4" t="b">
        <v>0</v>
      </c>
      <c r="AE1136" s="4"/>
      <c r="AF1136" s="4"/>
      <c r="AG1136" s="12">
        <f t="shared" si="17"/>
        <v>43261</v>
      </c>
    </row>
    <row r="1137" s="10" customFormat="1" spans="1:33">
      <c r="A1137" s="4" t="s">
        <v>5535</v>
      </c>
      <c r="B1137" s="4" t="s">
        <v>5535</v>
      </c>
      <c r="C1137" s="4" t="s">
        <v>5536</v>
      </c>
      <c r="D1137" s="4" t="s">
        <v>5537</v>
      </c>
      <c r="E1137" s="4" t="s">
        <v>36</v>
      </c>
      <c r="F1137" s="4" t="s">
        <v>37</v>
      </c>
      <c r="G1137" s="4" t="s">
        <v>51</v>
      </c>
      <c r="H1137" s="4"/>
      <c r="I1137" s="4"/>
      <c r="J1137" s="4" t="s">
        <v>52</v>
      </c>
      <c r="K1137" s="4" t="s">
        <v>1730</v>
      </c>
      <c r="L1137" s="4" t="s">
        <v>1731</v>
      </c>
      <c r="M1137" s="4" t="s">
        <v>1732</v>
      </c>
      <c r="N1137" s="4" t="s">
        <v>36</v>
      </c>
      <c r="O1137" s="4">
        <v>1</v>
      </c>
      <c r="P1137" s="4" t="s">
        <v>56</v>
      </c>
      <c r="Q1137" s="4">
        <v>22.5</v>
      </c>
      <c r="R1137" s="4"/>
      <c r="S1137" s="4"/>
      <c r="T1137" s="4"/>
      <c r="U1137" s="4"/>
      <c r="V1137" s="4"/>
      <c r="W1137" s="4"/>
      <c r="X1137" s="4"/>
      <c r="Y1137" s="4" t="s">
        <v>5538</v>
      </c>
      <c r="Z1137" s="4" t="s">
        <v>186</v>
      </c>
      <c r="AA1137" s="4" t="s">
        <v>5539</v>
      </c>
      <c r="AB1137" s="4" t="s">
        <v>59</v>
      </c>
      <c r="AC1137" s="4"/>
      <c r="AD1137" s="4" t="b">
        <v>0</v>
      </c>
      <c r="AE1137" s="4"/>
      <c r="AF1137" s="4"/>
      <c r="AG1137" s="12">
        <f t="shared" si="17"/>
        <v>43261</v>
      </c>
    </row>
    <row r="1138" s="10" customFormat="1" spans="1:33">
      <c r="A1138" s="4" t="s">
        <v>5540</v>
      </c>
      <c r="B1138" s="4" t="s">
        <v>5540</v>
      </c>
      <c r="C1138" s="4" t="s">
        <v>5541</v>
      </c>
      <c r="D1138" s="4" t="s">
        <v>5542</v>
      </c>
      <c r="E1138" s="4" t="s">
        <v>36</v>
      </c>
      <c r="F1138" s="4" t="s">
        <v>37</v>
      </c>
      <c r="G1138" s="4" t="s">
        <v>51</v>
      </c>
      <c r="H1138" s="4"/>
      <c r="I1138" s="4"/>
      <c r="J1138" s="4" t="s">
        <v>52</v>
      </c>
      <c r="K1138" s="4" t="s">
        <v>295</v>
      </c>
      <c r="L1138" s="4" t="s">
        <v>296</v>
      </c>
      <c r="M1138" s="4" t="s">
        <v>297</v>
      </c>
      <c r="N1138" s="4" t="s">
        <v>36</v>
      </c>
      <c r="O1138" s="4">
        <v>1</v>
      </c>
      <c r="P1138" s="4" t="s">
        <v>56</v>
      </c>
      <c r="Q1138" s="4">
        <v>23.98</v>
      </c>
      <c r="R1138" s="4"/>
      <c r="S1138" s="4"/>
      <c r="T1138" s="4"/>
      <c r="U1138" s="4"/>
      <c r="V1138" s="4"/>
      <c r="W1138" s="4"/>
      <c r="X1138" s="4"/>
      <c r="Y1138" s="4" t="s">
        <v>5543</v>
      </c>
      <c r="Z1138" s="4" t="s">
        <v>47</v>
      </c>
      <c r="AA1138" s="4" t="s">
        <v>5544</v>
      </c>
      <c r="AB1138" s="4" t="s">
        <v>59</v>
      </c>
      <c r="AC1138" s="4"/>
      <c r="AD1138" s="4" t="b">
        <v>0</v>
      </c>
      <c r="AE1138" s="4"/>
      <c r="AF1138" s="4"/>
      <c r="AG1138" s="12">
        <f t="shared" si="17"/>
        <v>43261</v>
      </c>
    </row>
    <row r="1139" s="10" customFormat="1" spans="1:33">
      <c r="A1139" s="4" t="s">
        <v>5545</v>
      </c>
      <c r="B1139" s="4" t="s">
        <v>5545</v>
      </c>
      <c r="C1139" s="4" t="s">
        <v>5546</v>
      </c>
      <c r="D1139" s="4" t="s">
        <v>5547</v>
      </c>
      <c r="E1139" s="4" t="s">
        <v>36</v>
      </c>
      <c r="F1139" s="4" t="s">
        <v>37</v>
      </c>
      <c r="G1139" s="4" t="s">
        <v>51</v>
      </c>
      <c r="H1139" s="4"/>
      <c r="I1139" s="4"/>
      <c r="J1139" s="4" t="s">
        <v>312</v>
      </c>
      <c r="K1139" s="4" t="s">
        <v>148</v>
      </c>
      <c r="L1139" s="4" t="s">
        <v>149</v>
      </c>
      <c r="M1139" s="4" t="s">
        <v>150</v>
      </c>
      <c r="N1139" s="4" t="s">
        <v>36</v>
      </c>
      <c r="O1139" s="4">
        <v>1</v>
      </c>
      <c r="P1139" s="4" t="s">
        <v>56</v>
      </c>
      <c r="Q1139" s="4">
        <v>22.98</v>
      </c>
      <c r="R1139" s="4"/>
      <c r="S1139" s="4">
        <v>3.99</v>
      </c>
      <c r="T1139" s="4"/>
      <c r="U1139" s="4"/>
      <c r="V1139" s="4"/>
      <c r="W1139" s="4"/>
      <c r="X1139" s="4"/>
      <c r="Y1139" s="4" t="s">
        <v>5548</v>
      </c>
      <c r="Z1139" s="4" t="s">
        <v>77</v>
      </c>
      <c r="AA1139" s="4" t="s">
        <v>5549</v>
      </c>
      <c r="AB1139" s="4" t="s">
        <v>59</v>
      </c>
      <c r="AC1139" s="4"/>
      <c r="AD1139" s="4" t="b">
        <v>0</v>
      </c>
      <c r="AE1139" s="4"/>
      <c r="AF1139" s="4"/>
      <c r="AG1139" s="12">
        <f t="shared" si="17"/>
        <v>43261</v>
      </c>
    </row>
    <row r="1140" s="10" customFormat="1" spans="1:33">
      <c r="A1140" s="4" t="s">
        <v>5550</v>
      </c>
      <c r="B1140" s="4"/>
      <c r="C1140" s="4" t="s">
        <v>5551</v>
      </c>
      <c r="D1140" s="4" t="s">
        <v>5552</v>
      </c>
      <c r="E1140" s="4" t="s">
        <v>36</v>
      </c>
      <c r="F1140" s="4" t="s">
        <v>5553</v>
      </c>
      <c r="G1140" s="4" t="s">
        <v>51</v>
      </c>
      <c r="H1140" s="4"/>
      <c r="I1140" s="4"/>
      <c r="J1140" s="4" t="s">
        <v>157</v>
      </c>
      <c r="K1140" s="4" t="s">
        <v>5554</v>
      </c>
      <c r="L1140" s="4" t="s">
        <v>5555</v>
      </c>
      <c r="M1140" s="4" t="s">
        <v>5556</v>
      </c>
      <c r="N1140" s="4" t="s">
        <v>36</v>
      </c>
      <c r="O1140" s="4">
        <v>1</v>
      </c>
      <c r="P1140" s="4" t="s">
        <v>56</v>
      </c>
      <c r="Q1140" s="4">
        <v>21.98</v>
      </c>
      <c r="R1140" s="4"/>
      <c r="S1140" s="4">
        <v>0</v>
      </c>
      <c r="T1140" s="4"/>
      <c r="U1140" s="4">
        <v>0</v>
      </c>
      <c r="V1140" s="4"/>
      <c r="W1140" s="4"/>
      <c r="X1140" s="4"/>
      <c r="Y1140" s="4" t="s">
        <v>4045</v>
      </c>
      <c r="Z1140" s="4" t="s">
        <v>47</v>
      </c>
      <c r="AA1140" s="4" t="s">
        <v>5557</v>
      </c>
      <c r="AB1140" s="4" t="s">
        <v>59</v>
      </c>
      <c r="AC1140" s="4"/>
      <c r="AD1140" s="4" t="b">
        <v>0</v>
      </c>
      <c r="AE1140" s="4"/>
      <c r="AF1140" s="4"/>
      <c r="AG1140" s="12">
        <f t="shared" si="17"/>
        <v>43261</v>
      </c>
    </row>
    <row r="1141" s="10" customFormat="1" spans="1:33">
      <c r="A1141" s="4" t="s">
        <v>5558</v>
      </c>
      <c r="B1141" s="4" t="s">
        <v>5558</v>
      </c>
      <c r="C1141" s="4" t="s">
        <v>5551</v>
      </c>
      <c r="D1141" s="4" t="s">
        <v>5559</v>
      </c>
      <c r="E1141" s="4" t="s">
        <v>36</v>
      </c>
      <c r="F1141" s="4" t="s">
        <v>37</v>
      </c>
      <c r="G1141" s="4" t="s">
        <v>51</v>
      </c>
      <c r="H1141" s="4"/>
      <c r="I1141" s="4"/>
      <c r="J1141" s="4" t="s">
        <v>52</v>
      </c>
      <c r="K1141" s="4" t="s">
        <v>2670</v>
      </c>
      <c r="L1141" s="4" t="s">
        <v>2671</v>
      </c>
      <c r="M1141" s="4" t="s">
        <v>2672</v>
      </c>
      <c r="N1141" s="4" t="s">
        <v>36</v>
      </c>
      <c r="O1141" s="4">
        <v>1</v>
      </c>
      <c r="P1141" s="4" t="s">
        <v>56</v>
      </c>
      <c r="Q1141" s="4">
        <v>21.98</v>
      </c>
      <c r="R1141" s="4"/>
      <c r="S1141" s="4"/>
      <c r="T1141" s="4"/>
      <c r="U1141" s="4"/>
      <c r="V1141" s="4"/>
      <c r="W1141" s="4"/>
      <c r="X1141" s="4"/>
      <c r="Y1141" s="4" t="s">
        <v>4045</v>
      </c>
      <c r="Z1141" s="4" t="s">
        <v>47</v>
      </c>
      <c r="AA1141" s="4" t="s">
        <v>5557</v>
      </c>
      <c r="AB1141" s="4" t="s">
        <v>59</v>
      </c>
      <c r="AC1141" s="4"/>
      <c r="AD1141" s="4" t="b">
        <v>0</v>
      </c>
      <c r="AE1141" s="4"/>
      <c r="AF1141" s="4"/>
      <c r="AG1141" s="12">
        <f t="shared" si="17"/>
        <v>43261</v>
      </c>
    </row>
    <row r="1142" s="10" customFormat="1" spans="1:33">
      <c r="A1142" s="4" t="s">
        <v>5558</v>
      </c>
      <c r="B1142" s="4" t="s">
        <v>5558</v>
      </c>
      <c r="C1142" s="4" t="s">
        <v>5551</v>
      </c>
      <c r="D1142" s="4" t="s">
        <v>5559</v>
      </c>
      <c r="E1142" s="4" t="s">
        <v>36</v>
      </c>
      <c r="F1142" s="4" t="s">
        <v>37</v>
      </c>
      <c r="G1142" s="4" t="s">
        <v>51</v>
      </c>
      <c r="H1142" s="4"/>
      <c r="I1142" s="4"/>
      <c r="J1142" s="4" t="s">
        <v>52</v>
      </c>
      <c r="K1142" s="4" t="s">
        <v>1959</v>
      </c>
      <c r="L1142" s="4" t="s">
        <v>1960</v>
      </c>
      <c r="M1142" s="4" t="s">
        <v>1961</v>
      </c>
      <c r="N1142" s="4" t="s">
        <v>36</v>
      </c>
      <c r="O1142" s="4">
        <v>1</v>
      </c>
      <c r="P1142" s="4" t="s">
        <v>56</v>
      </c>
      <c r="Q1142" s="4">
        <v>21.98</v>
      </c>
      <c r="R1142" s="4"/>
      <c r="S1142" s="4"/>
      <c r="T1142" s="4"/>
      <c r="U1142" s="4"/>
      <c r="V1142" s="4"/>
      <c r="W1142" s="4"/>
      <c r="X1142" s="4"/>
      <c r="Y1142" s="4" t="s">
        <v>4045</v>
      </c>
      <c r="Z1142" s="4" t="s">
        <v>47</v>
      </c>
      <c r="AA1142" s="4" t="s">
        <v>5557</v>
      </c>
      <c r="AB1142" s="4" t="s">
        <v>59</v>
      </c>
      <c r="AC1142" s="4"/>
      <c r="AD1142" s="4" t="b">
        <v>0</v>
      </c>
      <c r="AE1142" s="4"/>
      <c r="AF1142" s="4"/>
      <c r="AG1142" s="12">
        <f t="shared" si="17"/>
        <v>43261</v>
      </c>
    </row>
    <row r="1143" s="10" customFormat="1" spans="1:33">
      <c r="A1143" s="4" t="s">
        <v>5558</v>
      </c>
      <c r="B1143" s="4" t="s">
        <v>5558</v>
      </c>
      <c r="C1143" s="4" t="s">
        <v>5551</v>
      </c>
      <c r="D1143" s="4" t="s">
        <v>5559</v>
      </c>
      <c r="E1143" s="4" t="s">
        <v>36</v>
      </c>
      <c r="F1143" s="4" t="s">
        <v>37</v>
      </c>
      <c r="G1143" s="4" t="s">
        <v>51</v>
      </c>
      <c r="H1143" s="4"/>
      <c r="I1143" s="4"/>
      <c r="J1143" s="4" t="s">
        <v>52</v>
      </c>
      <c r="K1143" s="4" t="s">
        <v>5560</v>
      </c>
      <c r="L1143" s="4" t="s">
        <v>5561</v>
      </c>
      <c r="M1143" s="4" t="s">
        <v>5562</v>
      </c>
      <c r="N1143" s="4" t="s">
        <v>36</v>
      </c>
      <c r="O1143" s="4">
        <v>1</v>
      </c>
      <c r="P1143" s="4" t="s">
        <v>56</v>
      </c>
      <c r="Q1143" s="4">
        <v>21.98</v>
      </c>
      <c r="R1143" s="4"/>
      <c r="S1143" s="4"/>
      <c r="T1143" s="4"/>
      <c r="U1143" s="4"/>
      <c r="V1143" s="4"/>
      <c r="W1143" s="4"/>
      <c r="X1143" s="4"/>
      <c r="Y1143" s="4" t="s">
        <v>4045</v>
      </c>
      <c r="Z1143" s="4" t="s">
        <v>47</v>
      </c>
      <c r="AA1143" s="4" t="s">
        <v>5557</v>
      </c>
      <c r="AB1143" s="4" t="s">
        <v>59</v>
      </c>
      <c r="AC1143" s="4"/>
      <c r="AD1143" s="4" t="b">
        <v>0</v>
      </c>
      <c r="AE1143" s="4"/>
      <c r="AF1143" s="4"/>
      <c r="AG1143" s="12">
        <f t="shared" si="17"/>
        <v>43261</v>
      </c>
    </row>
    <row r="1144" s="10" customFormat="1" spans="1:33">
      <c r="A1144" s="4" t="s">
        <v>5563</v>
      </c>
      <c r="B1144" s="4" t="s">
        <v>5563</v>
      </c>
      <c r="C1144" s="4" t="s">
        <v>5564</v>
      </c>
      <c r="D1144" s="4" t="s">
        <v>5565</v>
      </c>
      <c r="E1144" s="4" t="s">
        <v>36</v>
      </c>
      <c r="F1144" s="4" t="s">
        <v>37</v>
      </c>
      <c r="G1144" s="4" t="s">
        <v>51</v>
      </c>
      <c r="H1144" s="4"/>
      <c r="I1144" s="4"/>
      <c r="J1144" s="4" t="s">
        <v>52</v>
      </c>
      <c r="K1144" s="4" t="s">
        <v>167</v>
      </c>
      <c r="L1144" s="4" t="s">
        <v>1470</v>
      </c>
      <c r="M1144" s="4" t="s">
        <v>1471</v>
      </c>
      <c r="N1144" s="4" t="s">
        <v>36</v>
      </c>
      <c r="O1144" s="4">
        <v>1</v>
      </c>
      <c r="P1144" s="4" t="s">
        <v>56</v>
      </c>
      <c r="Q1144" s="4">
        <v>22.98</v>
      </c>
      <c r="R1144" s="4"/>
      <c r="S1144" s="4"/>
      <c r="T1144" s="4"/>
      <c r="U1144" s="4"/>
      <c r="V1144" s="4"/>
      <c r="W1144" s="4"/>
      <c r="X1144" s="4"/>
      <c r="Y1144" s="4" t="s">
        <v>1310</v>
      </c>
      <c r="Z1144" s="4" t="s">
        <v>266</v>
      </c>
      <c r="AA1144" s="4" t="s">
        <v>5566</v>
      </c>
      <c r="AB1144" s="4" t="s">
        <v>59</v>
      </c>
      <c r="AC1144" s="4"/>
      <c r="AD1144" s="4" t="b">
        <v>0</v>
      </c>
      <c r="AE1144" s="4"/>
      <c r="AF1144" s="4"/>
      <c r="AG1144" s="12">
        <f t="shared" si="17"/>
        <v>43261</v>
      </c>
    </row>
    <row r="1145" s="10" customFormat="1" spans="1:33">
      <c r="A1145" s="4" t="s">
        <v>5563</v>
      </c>
      <c r="B1145" s="4" t="s">
        <v>5563</v>
      </c>
      <c r="C1145" s="4" t="s">
        <v>5564</v>
      </c>
      <c r="D1145" s="4" t="s">
        <v>5565</v>
      </c>
      <c r="E1145" s="4" t="s">
        <v>36</v>
      </c>
      <c r="F1145" s="4" t="s">
        <v>37</v>
      </c>
      <c r="G1145" s="4" t="s">
        <v>51</v>
      </c>
      <c r="H1145" s="4"/>
      <c r="I1145" s="4"/>
      <c r="J1145" s="4" t="s">
        <v>52</v>
      </c>
      <c r="K1145" s="4" t="s">
        <v>167</v>
      </c>
      <c r="L1145" s="4" t="s">
        <v>756</v>
      </c>
      <c r="M1145" s="4" t="s">
        <v>757</v>
      </c>
      <c r="N1145" s="4" t="s">
        <v>36</v>
      </c>
      <c r="O1145" s="4">
        <v>1</v>
      </c>
      <c r="P1145" s="4" t="s">
        <v>56</v>
      </c>
      <c r="Q1145" s="4">
        <v>22.98</v>
      </c>
      <c r="R1145" s="4"/>
      <c r="S1145" s="4"/>
      <c r="T1145" s="4"/>
      <c r="U1145" s="4"/>
      <c r="V1145" s="4"/>
      <c r="W1145" s="4"/>
      <c r="X1145" s="4"/>
      <c r="Y1145" s="4" t="s">
        <v>1310</v>
      </c>
      <c r="Z1145" s="4" t="s">
        <v>266</v>
      </c>
      <c r="AA1145" s="4" t="s">
        <v>5566</v>
      </c>
      <c r="AB1145" s="4" t="s">
        <v>59</v>
      </c>
      <c r="AC1145" s="4"/>
      <c r="AD1145" s="4" t="b">
        <v>0</v>
      </c>
      <c r="AE1145" s="4"/>
      <c r="AF1145" s="4"/>
      <c r="AG1145" s="12">
        <f t="shared" si="17"/>
        <v>43261</v>
      </c>
    </row>
    <row r="1146" s="10" customFormat="1" spans="1:33">
      <c r="A1146" s="4" t="s">
        <v>5567</v>
      </c>
      <c r="B1146" s="4" t="s">
        <v>5567</v>
      </c>
      <c r="C1146" s="4" t="s">
        <v>5568</v>
      </c>
      <c r="D1146" s="4" t="s">
        <v>5569</v>
      </c>
      <c r="E1146" s="4" t="s">
        <v>36</v>
      </c>
      <c r="F1146" s="4" t="s">
        <v>37</v>
      </c>
      <c r="G1146" s="4" t="s">
        <v>51</v>
      </c>
      <c r="H1146" s="4"/>
      <c r="I1146" s="4"/>
      <c r="J1146" s="4" t="s">
        <v>52</v>
      </c>
      <c r="K1146" s="4" t="s">
        <v>72</v>
      </c>
      <c r="L1146" s="4" t="s">
        <v>73</v>
      </c>
      <c r="M1146" s="4" t="s">
        <v>74</v>
      </c>
      <c r="N1146" s="4" t="s">
        <v>36</v>
      </c>
      <c r="O1146" s="4">
        <v>1</v>
      </c>
      <c r="P1146" s="4" t="s">
        <v>56</v>
      </c>
      <c r="Q1146" s="4">
        <v>22.98</v>
      </c>
      <c r="R1146" s="4"/>
      <c r="S1146" s="4"/>
      <c r="T1146" s="4"/>
      <c r="U1146" s="4"/>
      <c r="V1146" s="4"/>
      <c r="W1146" s="4"/>
      <c r="X1146" s="4"/>
      <c r="Y1146" s="4" t="s">
        <v>1310</v>
      </c>
      <c r="Z1146" s="4" t="s">
        <v>266</v>
      </c>
      <c r="AA1146" s="4" t="s">
        <v>5570</v>
      </c>
      <c r="AB1146" s="4" t="s">
        <v>59</v>
      </c>
      <c r="AC1146" s="4"/>
      <c r="AD1146" s="4" t="b">
        <v>0</v>
      </c>
      <c r="AE1146" s="4"/>
      <c r="AF1146" s="4"/>
      <c r="AG1146" s="12">
        <f t="shared" si="17"/>
        <v>43261</v>
      </c>
    </row>
    <row r="1147" s="10" customFormat="1" spans="1:33">
      <c r="A1147" s="4" t="s">
        <v>5571</v>
      </c>
      <c r="B1147" s="4" t="s">
        <v>5571</v>
      </c>
      <c r="C1147" s="4" t="s">
        <v>5572</v>
      </c>
      <c r="D1147" s="4" t="s">
        <v>5573</v>
      </c>
      <c r="E1147" s="4" t="s">
        <v>36</v>
      </c>
      <c r="F1147" s="4" t="s">
        <v>37</v>
      </c>
      <c r="G1147" s="4" t="s">
        <v>51</v>
      </c>
      <c r="H1147" s="4"/>
      <c r="I1147" s="4"/>
      <c r="J1147" s="4" t="s">
        <v>52</v>
      </c>
      <c r="K1147" s="4" t="s">
        <v>872</v>
      </c>
      <c r="L1147" s="4" t="s">
        <v>873</v>
      </c>
      <c r="M1147" s="4" t="s">
        <v>874</v>
      </c>
      <c r="N1147" s="4" t="s">
        <v>36</v>
      </c>
      <c r="O1147" s="4">
        <v>1</v>
      </c>
      <c r="P1147" s="4" t="s">
        <v>56</v>
      </c>
      <c r="Q1147" s="4">
        <v>22.98</v>
      </c>
      <c r="R1147" s="4"/>
      <c r="S1147" s="4"/>
      <c r="T1147" s="4"/>
      <c r="U1147" s="4"/>
      <c r="V1147" s="4"/>
      <c r="W1147" s="4"/>
      <c r="X1147" s="4"/>
      <c r="Y1147" s="4" t="s">
        <v>3184</v>
      </c>
      <c r="Z1147" s="4" t="s">
        <v>3006</v>
      </c>
      <c r="AA1147" s="4">
        <v>20008</v>
      </c>
      <c r="AB1147" s="4" t="s">
        <v>59</v>
      </c>
      <c r="AC1147" s="4"/>
      <c r="AD1147" s="4" t="b">
        <v>0</v>
      </c>
      <c r="AE1147" s="4"/>
      <c r="AF1147" s="4"/>
      <c r="AG1147" s="12">
        <f t="shared" si="17"/>
        <v>43261</v>
      </c>
    </row>
    <row r="1148" s="10" customFormat="1" spans="1:33">
      <c r="A1148" s="4" t="s">
        <v>5574</v>
      </c>
      <c r="B1148" s="4" t="s">
        <v>5574</v>
      </c>
      <c r="C1148" s="4" t="s">
        <v>5575</v>
      </c>
      <c r="D1148" s="4" t="s">
        <v>5576</v>
      </c>
      <c r="E1148" s="4" t="s">
        <v>36</v>
      </c>
      <c r="F1148" s="4" t="s">
        <v>37</v>
      </c>
      <c r="G1148" s="4" t="s">
        <v>51</v>
      </c>
      <c r="H1148" s="4"/>
      <c r="I1148" s="4"/>
      <c r="J1148" s="4" t="s">
        <v>52</v>
      </c>
      <c r="K1148" s="4" t="s">
        <v>303</v>
      </c>
      <c r="L1148" s="4" t="s">
        <v>304</v>
      </c>
      <c r="M1148" s="4" t="s">
        <v>305</v>
      </c>
      <c r="N1148" s="4" t="s">
        <v>36</v>
      </c>
      <c r="O1148" s="4">
        <v>1</v>
      </c>
      <c r="P1148" s="4" t="s">
        <v>56</v>
      </c>
      <c r="Q1148" s="4">
        <v>23.98</v>
      </c>
      <c r="R1148" s="4"/>
      <c r="S1148" s="4"/>
      <c r="T1148" s="4"/>
      <c r="U1148" s="4"/>
      <c r="V1148" s="4"/>
      <c r="W1148" s="4"/>
      <c r="X1148" s="4"/>
      <c r="Y1148" s="4" t="s">
        <v>5577</v>
      </c>
      <c r="Z1148" s="4" t="s">
        <v>152</v>
      </c>
      <c r="AA1148" s="4" t="s">
        <v>5578</v>
      </c>
      <c r="AB1148" s="4" t="s">
        <v>59</v>
      </c>
      <c r="AC1148" s="4"/>
      <c r="AD1148" s="4" t="b">
        <v>0</v>
      </c>
      <c r="AE1148" s="4"/>
      <c r="AF1148" s="4"/>
      <c r="AG1148" s="12">
        <f t="shared" si="17"/>
        <v>43261</v>
      </c>
    </row>
    <row r="1149" s="10" customFormat="1" spans="1:33">
      <c r="A1149" s="4" t="s">
        <v>5579</v>
      </c>
      <c r="B1149" s="4" t="s">
        <v>5579</v>
      </c>
      <c r="C1149" s="4" t="s">
        <v>5580</v>
      </c>
      <c r="D1149" s="4" t="s">
        <v>5581</v>
      </c>
      <c r="E1149" s="4" t="s">
        <v>36</v>
      </c>
      <c r="F1149" s="4" t="s">
        <v>37</v>
      </c>
      <c r="G1149" s="4" t="s">
        <v>51</v>
      </c>
      <c r="H1149" s="4"/>
      <c r="I1149" s="4"/>
      <c r="J1149" s="4" t="s">
        <v>52</v>
      </c>
      <c r="K1149" s="4" t="s">
        <v>167</v>
      </c>
      <c r="L1149" s="4" t="s">
        <v>263</v>
      </c>
      <c r="M1149" s="4" t="s">
        <v>264</v>
      </c>
      <c r="N1149" s="4" t="s">
        <v>36</v>
      </c>
      <c r="O1149" s="4">
        <v>1</v>
      </c>
      <c r="P1149" s="4" t="s">
        <v>56</v>
      </c>
      <c r="Q1149" s="4">
        <v>22.98</v>
      </c>
      <c r="R1149" s="4"/>
      <c r="S1149" s="4"/>
      <c r="T1149" s="4"/>
      <c r="U1149" s="4"/>
      <c r="V1149" s="4"/>
      <c r="W1149" s="4"/>
      <c r="X1149" s="4"/>
      <c r="Y1149" s="4" t="s">
        <v>5513</v>
      </c>
      <c r="Z1149" s="4" t="s">
        <v>490</v>
      </c>
      <c r="AA1149" s="4" t="s">
        <v>5582</v>
      </c>
      <c r="AB1149" s="4" t="s">
        <v>59</v>
      </c>
      <c r="AC1149" s="4"/>
      <c r="AD1149" s="4" t="b">
        <v>0</v>
      </c>
      <c r="AE1149" s="4"/>
      <c r="AF1149" s="4"/>
      <c r="AG1149" s="12">
        <f t="shared" si="17"/>
        <v>43261</v>
      </c>
    </row>
    <row r="1150" s="10" customFormat="1" spans="1:33">
      <c r="A1150" s="4" t="s">
        <v>5583</v>
      </c>
      <c r="B1150" s="4" t="s">
        <v>5583</v>
      </c>
      <c r="C1150" s="4" t="s">
        <v>5584</v>
      </c>
      <c r="D1150" s="4" t="s">
        <v>5585</v>
      </c>
      <c r="E1150" s="4" t="s">
        <v>36</v>
      </c>
      <c r="F1150" s="4" t="s">
        <v>37</v>
      </c>
      <c r="G1150" s="4" t="s">
        <v>51</v>
      </c>
      <c r="H1150" s="4"/>
      <c r="I1150" s="4"/>
      <c r="J1150" s="4" t="s">
        <v>52</v>
      </c>
      <c r="K1150" s="4" t="s">
        <v>1642</v>
      </c>
      <c r="L1150" s="4" t="s">
        <v>1643</v>
      </c>
      <c r="M1150" s="4" t="s">
        <v>1644</v>
      </c>
      <c r="N1150" s="4" t="s">
        <v>36</v>
      </c>
      <c r="O1150" s="4">
        <v>1</v>
      </c>
      <c r="P1150" s="4" t="s">
        <v>56</v>
      </c>
      <c r="Q1150" s="4">
        <v>18.98</v>
      </c>
      <c r="R1150" s="4"/>
      <c r="S1150" s="4"/>
      <c r="T1150" s="4"/>
      <c r="U1150" s="4"/>
      <c r="V1150" s="4"/>
      <c r="W1150" s="4"/>
      <c r="X1150" s="4"/>
      <c r="Y1150" s="4" t="s">
        <v>2605</v>
      </c>
      <c r="Z1150" s="4" t="s">
        <v>47</v>
      </c>
      <c r="AA1150" s="4" t="s">
        <v>5586</v>
      </c>
      <c r="AB1150" s="4" t="s">
        <v>59</v>
      </c>
      <c r="AC1150" s="4"/>
      <c r="AD1150" s="4" t="b">
        <v>0</v>
      </c>
      <c r="AE1150" s="4"/>
      <c r="AF1150" s="4"/>
      <c r="AG1150" s="12">
        <f t="shared" si="17"/>
        <v>43261</v>
      </c>
    </row>
    <row r="1151" s="10" customFormat="1" spans="1:33">
      <c r="A1151" s="4" t="s">
        <v>5587</v>
      </c>
      <c r="B1151" s="4" t="s">
        <v>5587</v>
      </c>
      <c r="C1151" s="4" t="s">
        <v>3687</v>
      </c>
      <c r="D1151" s="4" t="s">
        <v>5588</v>
      </c>
      <c r="E1151" s="4" t="s">
        <v>36</v>
      </c>
      <c r="F1151" s="4" t="s">
        <v>37</v>
      </c>
      <c r="G1151" s="4" t="s">
        <v>51</v>
      </c>
      <c r="H1151" s="4"/>
      <c r="I1151" s="4"/>
      <c r="J1151" s="4" t="s">
        <v>52</v>
      </c>
      <c r="K1151" s="4" t="s">
        <v>1650</v>
      </c>
      <c r="L1151" s="4" t="s">
        <v>1651</v>
      </c>
      <c r="M1151" s="4" t="s">
        <v>1652</v>
      </c>
      <c r="N1151" s="4" t="s">
        <v>36</v>
      </c>
      <c r="O1151" s="4">
        <v>1</v>
      </c>
      <c r="P1151" s="4" t="s">
        <v>56</v>
      </c>
      <c r="Q1151" s="4">
        <v>22.98</v>
      </c>
      <c r="R1151" s="4"/>
      <c r="S1151" s="4"/>
      <c r="T1151" s="4"/>
      <c r="U1151" s="4"/>
      <c r="V1151" s="4"/>
      <c r="W1151" s="4"/>
      <c r="X1151" s="4"/>
      <c r="Y1151" s="4" t="s">
        <v>4476</v>
      </c>
      <c r="Z1151" s="4" t="s">
        <v>4477</v>
      </c>
      <c r="AA1151" s="4" t="s">
        <v>5589</v>
      </c>
      <c r="AB1151" s="4" t="s">
        <v>59</v>
      </c>
      <c r="AC1151" s="4"/>
      <c r="AD1151" s="4" t="b">
        <v>0</v>
      </c>
      <c r="AE1151" s="4"/>
      <c r="AF1151" s="4"/>
      <c r="AG1151" s="12">
        <f t="shared" si="17"/>
        <v>43261</v>
      </c>
    </row>
    <row r="1152" s="10" customFormat="1" spans="1:33">
      <c r="A1152" s="4" t="s">
        <v>5590</v>
      </c>
      <c r="B1152" s="4" t="s">
        <v>5590</v>
      </c>
      <c r="C1152" s="4" t="s">
        <v>5591</v>
      </c>
      <c r="D1152" s="4" t="s">
        <v>5592</v>
      </c>
      <c r="E1152" s="4" t="s">
        <v>36</v>
      </c>
      <c r="F1152" s="4" t="s">
        <v>37</v>
      </c>
      <c r="G1152" s="4" t="s">
        <v>51</v>
      </c>
      <c r="H1152" s="4"/>
      <c r="I1152" s="4"/>
      <c r="J1152" s="4" t="s">
        <v>52</v>
      </c>
      <c r="K1152" s="4" t="s">
        <v>522</v>
      </c>
      <c r="L1152" s="4" t="s">
        <v>523</v>
      </c>
      <c r="M1152" s="4" t="s">
        <v>524</v>
      </c>
      <c r="N1152" s="4" t="s">
        <v>36</v>
      </c>
      <c r="O1152" s="4">
        <v>1</v>
      </c>
      <c r="P1152" s="4" t="s">
        <v>56</v>
      </c>
      <c r="Q1152" s="4">
        <v>23.98</v>
      </c>
      <c r="R1152" s="4"/>
      <c r="S1152" s="4"/>
      <c r="T1152" s="4"/>
      <c r="U1152" s="4"/>
      <c r="V1152" s="4"/>
      <c r="W1152" s="4"/>
      <c r="X1152" s="4"/>
      <c r="Y1152" s="4" t="s">
        <v>1085</v>
      </c>
      <c r="Z1152" s="4" t="s">
        <v>47</v>
      </c>
      <c r="AA1152" s="4" t="s">
        <v>5593</v>
      </c>
      <c r="AB1152" s="4" t="s">
        <v>59</v>
      </c>
      <c r="AC1152" s="4"/>
      <c r="AD1152" s="4" t="b">
        <v>0</v>
      </c>
      <c r="AE1152" s="4"/>
      <c r="AF1152" s="4"/>
      <c r="AG1152" s="12">
        <f t="shared" si="17"/>
        <v>43261</v>
      </c>
    </row>
    <row r="1153" s="10" customFormat="1" spans="1:33">
      <c r="A1153" s="4" t="s">
        <v>5594</v>
      </c>
      <c r="B1153" s="4" t="s">
        <v>5594</v>
      </c>
      <c r="C1153" s="4" t="s">
        <v>5595</v>
      </c>
      <c r="D1153" s="4" t="s">
        <v>5596</v>
      </c>
      <c r="E1153" s="4" t="s">
        <v>36</v>
      </c>
      <c r="F1153" s="4" t="s">
        <v>37</v>
      </c>
      <c r="G1153" s="4" t="s">
        <v>51</v>
      </c>
      <c r="H1153" s="4"/>
      <c r="I1153" s="4"/>
      <c r="J1153" s="4" t="s">
        <v>52</v>
      </c>
      <c r="K1153" s="4" t="s">
        <v>4214</v>
      </c>
      <c r="L1153" s="4" t="s">
        <v>4215</v>
      </c>
      <c r="M1153" s="4" t="s">
        <v>4216</v>
      </c>
      <c r="N1153" s="4" t="s">
        <v>36</v>
      </c>
      <c r="O1153" s="4">
        <v>1</v>
      </c>
      <c r="P1153" s="4" t="s">
        <v>56</v>
      </c>
      <c r="Q1153" s="4">
        <v>21.98</v>
      </c>
      <c r="R1153" s="4"/>
      <c r="S1153" s="4"/>
      <c r="T1153" s="4"/>
      <c r="U1153" s="4"/>
      <c r="V1153" s="4"/>
      <c r="W1153" s="4"/>
      <c r="X1153" s="4"/>
      <c r="Y1153" s="4" t="s">
        <v>5597</v>
      </c>
      <c r="Z1153" s="4" t="s">
        <v>171</v>
      </c>
      <c r="AA1153" s="4" t="s">
        <v>5598</v>
      </c>
      <c r="AB1153" s="4" t="s">
        <v>59</v>
      </c>
      <c r="AC1153" s="4"/>
      <c r="AD1153" s="4" t="b">
        <v>0</v>
      </c>
      <c r="AE1153" s="4"/>
      <c r="AF1153" s="4"/>
      <c r="AG1153" s="12">
        <f t="shared" si="17"/>
        <v>43261</v>
      </c>
    </row>
    <row r="1154" s="10" customFormat="1" spans="1:33">
      <c r="A1154" s="4" t="s">
        <v>5599</v>
      </c>
      <c r="B1154" s="4" t="s">
        <v>5599</v>
      </c>
      <c r="C1154" s="4" t="s">
        <v>5600</v>
      </c>
      <c r="D1154" s="4" t="s">
        <v>5601</v>
      </c>
      <c r="E1154" s="4" t="s">
        <v>36</v>
      </c>
      <c r="F1154" s="4" t="s">
        <v>37</v>
      </c>
      <c r="G1154" s="4" t="s">
        <v>51</v>
      </c>
      <c r="H1154" s="4"/>
      <c r="I1154" s="4"/>
      <c r="J1154" s="4" t="s">
        <v>52</v>
      </c>
      <c r="K1154" s="4" t="s">
        <v>122</v>
      </c>
      <c r="L1154" s="4" t="s">
        <v>123</v>
      </c>
      <c r="M1154" s="4" t="s">
        <v>124</v>
      </c>
      <c r="N1154" s="4" t="s">
        <v>36</v>
      </c>
      <c r="O1154" s="4">
        <v>1</v>
      </c>
      <c r="P1154" s="4" t="s">
        <v>56</v>
      </c>
      <c r="Q1154" s="4">
        <v>22.98</v>
      </c>
      <c r="R1154" s="4"/>
      <c r="S1154" s="4"/>
      <c r="T1154" s="4"/>
      <c r="U1154" s="4"/>
      <c r="V1154" s="4"/>
      <c r="W1154" s="4"/>
      <c r="X1154" s="4"/>
      <c r="Y1154" s="4" t="s">
        <v>5602</v>
      </c>
      <c r="Z1154" s="4" t="s">
        <v>134</v>
      </c>
      <c r="AA1154" s="4" t="s">
        <v>5603</v>
      </c>
      <c r="AB1154" s="4" t="s">
        <v>59</v>
      </c>
      <c r="AC1154" s="4"/>
      <c r="AD1154" s="4" t="b">
        <v>0</v>
      </c>
      <c r="AE1154" s="4"/>
      <c r="AF1154" s="4"/>
      <c r="AG1154" s="12">
        <f t="shared" ref="AG1154:AG1217" si="18">DATEVALUE(LEFT(C1154,10))</f>
        <v>43261</v>
      </c>
    </row>
    <row r="1155" s="10" customFormat="1" spans="1:33">
      <c r="A1155" s="4" t="s">
        <v>5604</v>
      </c>
      <c r="B1155" s="4" t="s">
        <v>5604</v>
      </c>
      <c r="C1155" s="4" t="s">
        <v>5605</v>
      </c>
      <c r="D1155" s="4" t="s">
        <v>5606</v>
      </c>
      <c r="E1155" s="4" t="s">
        <v>36</v>
      </c>
      <c r="F1155" s="4" t="s">
        <v>37</v>
      </c>
      <c r="G1155" s="4" t="s">
        <v>51</v>
      </c>
      <c r="H1155" s="4"/>
      <c r="I1155" s="4"/>
      <c r="J1155" s="4" t="s">
        <v>52</v>
      </c>
      <c r="K1155" s="4" t="s">
        <v>3111</v>
      </c>
      <c r="L1155" s="4" t="s">
        <v>3112</v>
      </c>
      <c r="M1155" s="4" t="s">
        <v>3113</v>
      </c>
      <c r="N1155" s="4" t="s">
        <v>36</v>
      </c>
      <c r="O1155" s="4">
        <v>1</v>
      </c>
      <c r="P1155" s="4" t="s">
        <v>56</v>
      </c>
      <c r="Q1155" s="4">
        <v>23.98</v>
      </c>
      <c r="R1155" s="4"/>
      <c r="S1155" s="4"/>
      <c r="T1155" s="4"/>
      <c r="U1155" s="4"/>
      <c r="V1155" s="4"/>
      <c r="W1155" s="4"/>
      <c r="X1155" s="4"/>
      <c r="Y1155" s="4" t="s">
        <v>4542</v>
      </c>
      <c r="Z1155" s="4" t="s">
        <v>290</v>
      </c>
      <c r="AA1155" s="4" t="s">
        <v>5607</v>
      </c>
      <c r="AB1155" s="4" t="s">
        <v>59</v>
      </c>
      <c r="AC1155" s="4"/>
      <c r="AD1155" s="4" t="b">
        <v>0</v>
      </c>
      <c r="AE1155" s="4"/>
      <c r="AF1155" s="4"/>
      <c r="AG1155" s="12">
        <f t="shared" si="18"/>
        <v>43261</v>
      </c>
    </row>
    <row r="1156" s="10" customFormat="1" spans="1:33">
      <c r="A1156" s="4" t="s">
        <v>5608</v>
      </c>
      <c r="B1156" s="4" t="s">
        <v>5608</v>
      </c>
      <c r="C1156" s="4" t="s">
        <v>5609</v>
      </c>
      <c r="D1156" s="4" t="s">
        <v>5610</v>
      </c>
      <c r="E1156" s="4" t="s">
        <v>36</v>
      </c>
      <c r="F1156" s="4" t="s">
        <v>37</v>
      </c>
      <c r="G1156" s="4" t="s">
        <v>51</v>
      </c>
      <c r="H1156" s="4"/>
      <c r="I1156" s="4"/>
      <c r="J1156" s="4" t="s">
        <v>157</v>
      </c>
      <c r="K1156" s="4" t="s">
        <v>872</v>
      </c>
      <c r="L1156" s="4" t="s">
        <v>873</v>
      </c>
      <c r="M1156" s="4" t="s">
        <v>874</v>
      </c>
      <c r="N1156" s="4" t="s">
        <v>36</v>
      </c>
      <c r="O1156" s="4">
        <v>1</v>
      </c>
      <c r="P1156" s="4" t="s">
        <v>56</v>
      </c>
      <c r="Q1156" s="4">
        <v>22.98</v>
      </c>
      <c r="R1156" s="4"/>
      <c r="S1156" s="4">
        <v>2.44</v>
      </c>
      <c r="T1156" s="4"/>
      <c r="U1156" s="4"/>
      <c r="V1156" s="4"/>
      <c r="W1156" s="4"/>
      <c r="X1156" s="4">
        <v>2.44</v>
      </c>
      <c r="Y1156" s="4" t="s">
        <v>5611</v>
      </c>
      <c r="Z1156" s="4" t="s">
        <v>233</v>
      </c>
      <c r="AA1156" s="4">
        <v>75043</v>
      </c>
      <c r="AB1156" s="4" t="s">
        <v>59</v>
      </c>
      <c r="AC1156" s="4" t="s">
        <v>259</v>
      </c>
      <c r="AD1156" s="4" t="b">
        <v>0</v>
      </c>
      <c r="AE1156" s="4"/>
      <c r="AF1156" s="4"/>
      <c r="AG1156" s="12">
        <f t="shared" si="18"/>
        <v>43261</v>
      </c>
    </row>
    <row r="1157" s="10" customFormat="1" spans="1:33">
      <c r="A1157" s="4" t="s">
        <v>5612</v>
      </c>
      <c r="B1157" s="4" t="s">
        <v>5612</v>
      </c>
      <c r="C1157" s="4" t="s">
        <v>5613</v>
      </c>
      <c r="D1157" s="4" t="s">
        <v>5614</v>
      </c>
      <c r="E1157" s="4" t="s">
        <v>36</v>
      </c>
      <c r="F1157" s="4" t="s">
        <v>37</v>
      </c>
      <c r="G1157" s="4" t="s">
        <v>51</v>
      </c>
      <c r="H1157" s="4"/>
      <c r="I1157" s="4"/>
      <c r="J1157" s="4" t="s">
        <v>52</v>
      </c>
      <c r="K1157" s="4" t="s">
        <v>5615</v>
      </c>
      <c r="L1157" s="4" t="s">
        <v>5616</v>
      </c>
      <c r="M1157" s="4" t="s">
        <v>5617</v>
      </c>
      <c r="N1157" s="4" t="s">
        <v>36</v>
      </c>
      <c r="O1157" s="4">
        <v>1</v>
      </c>
      <c r="P1157" s="4" t="s">
        <v>56</v>
      </c>
      <c r="Q1157" s="4">
        <v>24.98</v>
      </c>
      <c r="R1157" s="4"/>
      <c r="S1157" s="4"/>
      <c r="T1157" s="4"/>
      <c r="U1157" s="4"/>
      <c r="V1157" s="4"/>
      <c r="W1157" s="4"/>
      <c r="X1157" s="4"/>
      <c r="Y1157" s="4" t="s">
        <v>5618</v>
      </c>
      <c r="Z1157" s="4" t="s">
        <v>393</v>
      </c>
      <c r="AA1157" s="4">
        <v>14424</v>
      </c>
      <c r="AB1157" s="4" t="s">
        <v>59</v>
      </c>
      <c r="AC1157" s="4"/>
      <c r="AD1157" s="4" t="b">
        <v>0</v>
      </c>
      <c r="AE1157" s="4"/>
      <c r="AF1157" s="4"/>
      <c r="AG1157" s="12">
        <f t="shared" si="18"/>
        <v>43261</v>
      </c>
    </row>
    <row r="1158" s="10" customFormat="1" spans="1:33">
      <c r="A1158" s="4" t="s">
        <v>5619</v>
      </c>
      <c r="B1158" s="4" t="s">
        <v>5619</v>
      </c>
      <c r="C1158" s="4" t="s">
        <v>5620</v>
      </c>
      <c r="D1158" s="4" t="s">
        <v>5621</v>
      </c>
      <c r="E1158" s="4" t="s">
        <v>36</v>
      </c>
      <c r="F1158" s="4" t="s">
        <v>37</v>
      </c>
      <c r="G1158" s="4" t="s">
        <v>51</v>
      </c>
      <c r="H1158" s="4"/>
      <c r="I1158" s="4"/>
      <c r="J1158" s="4" t="s">
        <v>52</v>
      </c>
      <c r="K1158" s="4" t="s">
        <v>394</v>
      </c>
      <c r="L1158" s="4" t="s">
        <v>395</v>
      </c>
      <c r="M1158" s="4" t="s">
        <v>396</v>
      </c>
      <c r="N1158" s="4" t="s">
        <v>36</v>
      </c>
      <c r="O1158" s="4">
        <v>1</v>
      </c>
      <c r="P1158" s="4" t="s">
        <v>56</v>
      </c>
      <c r="Q1158" s="4">
        <v>22.98</v>
      </c>
      <c r="R1158" s="4"/>
      <c r="S1158" s="4"/>
      <c r="T1158" s="4"/>
      <c r="U1158" s="4"/>
      <c r="V1158" s="4"/>
      <c r="W1158" s="4"/>
      <c r="X1158" s="4"/>
      <c r="Y1158" s="4" t="s">
        <v>5622</v>
      </c>
      <c r="Z1158" s="4" t="s">
        <v>317</v>
      </c>
      <c r="AA1158" s="4">
        <v>97321</v>
      </c>
      <c r="AB1158" s="4" t="s">
        <v>59</v>
      </c>
      <c r="AC1158" s="4"/>
      <c r="AD1158" s="4" t="b">
        <v>0</v>
      </c>
      <c r="AE1158" s="4"/>
      <c r="AF1158" s="4"/>
      <c r="AG1158" s="12">
        <f t="shared" si="18"/>
        <v>43261</v>
      </c>
    </row>
    <row r="1159" s="10" customFormat="1" spans="1:33">
      <c r="A1159" s="4" t="s">
        <v>5623</v>
      </c>
      <c r="B1159" s="4" t="s">
        <v>5623</v>
      </c>
      <c r="C1159" s="4" t="s">
        <v>5624</v>
      </c>
      <c r="D1159" s="4" t="s">
        <v>5625</v>
      </c>
      <c r="E1159" s="4" t="s">
        <v>75</v>
      </c>
      <c r="F1159" s="4" t="s">
        <v>37</v>
      </c>
      <c r="G1159" s="4" t="s">
        <v>51</v>
      </c>
      <c r="H1159" s="4"/>
      <c r="I1159" s="4"/>
      <c r="J1159" s="4" t="s">
        <v>157</v>
      </c>
      <c r="K1159" s="4" t="s">
        <v>5626</v>
      </c>
      <c r="L1159" s="4" t="s">
        <v>5627</v>
      </c>
      <c r="M1159" s="4" t="s">
        <v>5628</v>
      </c>
      <c r="N1159" s="4" t="s">
        <v>852</v>
      </c>
      <c r="O1159" s="4">
        <v>1</v>
      </c>
      <c r="P1159" s="4" t="s">
        <v>56</v>
      </c>
      <c r="Q1159" s="4">
        <v>23.98</v>
      </c>
      <c r="R1159" s="4"/>
      <c r="S1159" s="4"/>
      <c r="T1159" s="4"/>
      <c r="U1159" s="4"/>
      <c r="V1159" s="4"/>
      <c r="W1159" s="4"/>
      <c r="X1159" s="4"/>
      <c r="Y1159" s="4" t="s">
        <v>4045</v>
      </c>
      <c r="Z1159" s="4" t="s">
        <v>47</v>
      </c>
      <c r="AA1159" s="4" t="s">
        <v>5629</v>
      </c>
      <c r="AB1159" s="4" t="s">
        <v>59</v>
      </c>
      <c r="AC1159" s="4"/>
      <c r="AD1159" s="4" t="b">
        <v>0</v>
      </c>
      <c r="AE1159" s="4"/>
      <c r="AF1159" s="4"/>
      <c r="AG1159" s="12">
        <f t="shared" si="18"/>
        <v>43261</v>
      </c>
    </row>
    <row r="1160" s="10" customFormat="1" spans="1:33">
      <c r="A1160" s="4" t="s">
        <v>5630</v>
      </c>
      <c r="B1160" s="4" t="s">
        <v>5630</v>
      </c>
      <c r="C1160" s="4" t="s">
        <v>5631</v>
      </c>
      <c r="D1160" s="4" t="s">
        <v>5632</v>
      </c>
      <c r="E1160" s="4" t="s">
        <v>36</v>
      </c>
      <c r="F1160" s="4" t="s">
        <v>37</v>
      </c>
      <c r="G1160" s="4" t="s">
        <v>51</v>
      </c>
      <c r="H1160" s="4"/>
      <c r="I1160" s="4"/>
      <c r="J1160" s="4" t="s">
        <v>52</v>
      </c>
      <c r="K1160" s="4" t="s">
        <v>191</v>
      </c>
      <c r="L1160" s="4" t="s">
        <v>192</v>
      </c>
      <c r="M1160" s="4" t="s">
        <v>193</v>
      </c>
      <c r="N1160" s="4" t="s">
        <v>36</v>
      </c>
      <c r="O1160" s="4">
        <v>1</v>
      </c>
      <c r="P1160" s="4" t="s">
        <v>56</v>
      </c>
      <c r="Q1160" s="4">
        <v>23.98</v>
      </c>
      <c r="R1160" s="4"/>
      <c r="S1160" s="4"/>
      <c r="T1160" s="4"/>
      <c r="U1160" s="4"/>
      <c r="V1160" s="4"/>
      <c r="W1160" s="4"/>
      <c r="X1160" s="4"/>
      <c r="Y1160" s="4" t="s">
        <v>5633</v>
      </c>
      <c r="Z1160" s="4" t="s">
        <v>47</v>
      </c>
      <c r="AA1160" s="4">
        <v>90401</v>
      </c>
      <c r="AB1160" s="4" t="s">
        <v>59</v>
      </c>
      <c r="AC1160" s="4"/>
      <c r="AD1160" s="4" t="b">
        <v>0</v>
      </c>
      <c r="AE1160" s="4"/>
      <c r="AF1160" s="4"/>
      <c r="AG1160" s="12">
        <f t="shared" si="18"/>
        <v>43261</v>
      </c>
    </row>
    <row r="1161" s="10" customFormat="1" spans="1:33">
      <c r="A1161" s="4" t="s">
        <v>5630</v>
      </c>
      <c r="B1161" s="4" t="s">
        <v>5630</v>
      </c>
      <c r="C1161" s="4" t="s">
        <v>5631</v>
      </c>
      <c r="D1161" s="4" t="s">
        <v>5632</v>
      </c>
      <c r="E1161" s="4" t="s">
        <v>36</v>
      </c>
      <c r="F1161" s="4" t="s">
        <v>37</v>
      </c>
      <c r="G1161" s="4" t="s">
        <v>51</v>
      </c>
      <c r="H1161" s="4"/>
      <c r="I1161" s="4"/>
      <c r="J1161" s="4" t="s">
        <v>52</v>
      </c>
      <c r="K1161" s="4" t="s">
        <v>4996</v>
      </c>
      <c r="L1161" s="4" t="s">
        <v>4997</v>
      </c>
      <c r="M1161" s="4" t="s">
        <v>4998</v>
      </c>
      <c r="N1161" s="4" t="s">
        <v>36</v>
      </c>
      <c r="O1161" s="4">
        <v>1</v>
      </c>
      <c r="P1161" s="4" t="s">
        <v>56</v>
      </c>
      <c r="Q1161" s="4">
        <v>22.98</v>
      </c>
      <c r="R1161" s="4"/>
      <c r="S1161" s="4"/>
      <c r="T1161" s="4"/>
      <c r="U1161" s="4"/>
      <c r="V1161" s="4"/>
      <c r="W1161" s="4"/>
      <c r="X1161" s="4"/>
      <c r="Y1161" s="4" t="s">
        <v>5633</v>
      </c>
      <c r="Z1161" s="4" t="s">
        <v>47</v>
      </c>
      <c r="AA1161" s="4">
        <v>90401</v>
      </c>
      <c r="AB1161" s="4" t="s">
        <v>59</v>
      </c>
      <c r="AC1161" s="4"/>
      <c r="AD1161" s="4" t="b">
        <v>0</v>
      </c>
      <c r="AE1161" s="4"/>
      <c r="AF1161" s="4"/>
      <c r="AG1161" s="12">
        <f t="shared" si="18"/>
        <v>43261</v>
      </c>
    </row>
    <row r="1162" s="10" customFormat="1" spans="1:33">
      <c r="A1162" s="4" t="s">
        <v>5630</v>
      </c>
      <c r="B1162" s="4" t="s">
        <v>5630</v>
      </c>
      <c r="C1162" s="4" t="s">
        <v>5631</v>
      </c>
      <c r="D1162" s="4" t="s">
        <v>5632</v>
      </c>
      <c r="E1162" s="4" t="s">
        <v>36</v>
      </c>
      <c r="F1162" s="4" t="s">
        <v>37</v>
      </c>
      <c r="G1162" s="4" t="s">
        <v>51</v>
      </c>
      <c r="H1162" s="4"/>
      <c r="I1162" s="4"/>
      <c r="J1162" s="4" t="s">
        <v>52</v>
      </c>
      <c r="K1162" s="4" t="s">
        <v>5053</v>
      </c>
      <c r="L1162" s="4" t="s">
        <v>5054</v>
      </c>
      <c r="M1162" s="4" t="s">
        <v>5055</v>
      </c>
      <c r="N1162" s="4" t="s">
        <v>36</v>
      </c>
      <c r="O1162" s="4">
        <v>2</v>
      </c>
      <c r="P1162" s="4" t="s">
        <v>56</v>
      </c>
      <c r="Q1162" s="4">
        <v>45.96</v>
      </c>
      <c r="R1162" s="4"/>
      <c r="S1162" s="4"/>
      <c r="T1162" s="4"/>
      <c r="U1162" s="4"/>
      <c r="V1162" s="4"/>
      <c r="W1162" s="4"/>
      <c r="X1162" s="4"/>
      <c r="Y1162" s="4" t="s">
        <v>5633</v>
      </c>
      <c r="Z1162" s="4" t="s">
        <v>47</v>
      </c>
      <c r="AA1162" s="4">
        <v>90401</v>
      </c>
      <c r="AB1162" s="4" t="s">
        <v>59</v>
      </c>
      <c r="AC1162" s="4"/>
      <c r="AD1162" s="4" t="b">
        <v>0</v>
      </c>
      <c r="AE1162" s="4"/>
      <c r="AF1162" s="4"/>
      <c r="AG1162" s="12">
        <f t="shared" si="18"/>
        <v>43261</v>
      </c>
    </row>
    <row r="1163" s="10" customFormat="1" spans="1:33">
      <c r="A1163" s="4" t="s">
        <v>5630</v>
      </c>
      <c r="B1163" s="4" t="s">
        <v>5630</v>
      </c>
      <c r="C1163" s="4" t="s">
        <v>5631</v>
      </c>
      <c r="D1163" s="4" t="s">
        <v>5632</v>
      </c>
      <c r="E1163" s="4" t="s">
        <v>36</v>
      </c>
      <c r="F1163" s="4" t="s">
        <v>37</v>
      </c>
      <c r="G1163" s="4" t="s">
        <v>51</v>
      </c>
      <c r="H1163" s="4"/>
      <c r="I1163" s="4"/>
      <c r="J1163" s="4" t="s">
        <v>52</v>
      </c>
      <c r="K1163" s="4" t="s">
        <v>546</v>
      </c>
      <c r="L1163" s="4" t="s">
        <v>547</v>
      </c>
      <c r="M1163" s="4" t="s">
        <v>548</v>
      </c>
      <c r="N1163" s="4" t="s">
        <v>36</v>
      </c>
      <c r="O1163" s="4">
        <v>1</v>
      </c>
      <c r="P1163" s="4" t="s">
        <v>56</v>
      </c>
      <c r="Q1163" s="4">
        <v>22.98</v>
      </c>
      <c r="R1163" s="4"/>
      <c r="S1163" s="4"/>
      <c r="T1163" s="4"/>
      <c r="U1163" s="4"/>
      <c r="V1163" s="4"/>
      <c r="W1163" s="4"/>
      <c r="X1163" s="4"/>
      <c r="Y1163" s="4" t="s">
        <v>5633</v>
      </c>
      <c r="Z1163" s="4" t="s">
        <v>47</v>
      </c>
      <c r="AA1163" s="4">
        <v>90401</v>
      </c>
      <c r="AB1163" s="4" t="s">
        <v>59</v>
      </c>
      <c r="AC1163" s="4"/>
      <c r="AD1163" s="4" t="b">
        <v>0</v>
      </c>
      <c r="AE1163" s="4"/>
      <c r="AF1163" s="4"/>
      <c r="AG1163" s="12">
        <f t="shared" si="18"/>
        <v>43261</v>
      </c>
    </row>
    <row r="1164" s="10" customFormat="1" spans="1:33">
      <c r="A1164" s="4" t="s">
        <v>5630</v>
      </c>
      <c r="B1164" s="4" t="s">
        <v>5630</v>
      </c>
      <c r="C1164" s="4" t="s">
        <v>5631</v>
      </c>
      <c r="D1164" s="4" t="s">
        <v>5632</v>
      </c>
      <c r="E1164" s="4" t="s">
        <v>36</v>
      </c>
      <c r="F1164" s="4" t="s">
        <v>37</v>
      </c>
      <c r="G1164" s="4" t="s">
        <v>51</v>
      </c>
      <c r="H1164" s="4"/>
      <c r="I1164" s="4"/>
      <c r="J1164" s="4" t="s">
        <v>52</v>
      </c>
      <c r="K1164" s="4" t="s">
        <v>295</v>
      </c>
      <c r="L1164" s="4" t="s">
        <v>296</v>
      </c>
      <c r="M1164" s="4" t="s">
        <v>297</v>
      </c>
      <c r="N1164" s="4" t="s">
        <v>36</v>
      </c>
      <c r="O1164" s="4">
        <v>1</v>
      </c>
      <c r="P1164" s="4" t="s">
        <v>56</v>
      </c>
      <c r="Q1164" s="4">
        <v>23.98</v>
      </c>
      <c r="R1164" s="4"/>
      <c r="S1164" s="4"/>
      <c r="T1164" s="4"/>
      <c r="U1164" s="4"/>
      <c r="V1164" s="4"/>
      <c r="W1164" s="4"/>
      <c r="X1164" s="4"/>
      <c r="Y1164" s="4" t="s">
        <v>5633</v>
      </c>
      <c r="Z1164" s="4" t="s">
        <v>47</v>
      </c>
      <c r="AA1164" s="4">
        <v>90401</v>
      </c>
      <c r="AB1164" s="4" t="s">
        <v>59</v>
      </c>
      <c r="AC1164" s="4"/>
      <c r="AD1164" s="4" t="b">
        <v>0</v>
      </c>
      <c r="AE1164" s="4"/>
      <c r="AF1164" s="4"/>
      <c r="AG1164" s="12">
        <f t="shared" si="18"/>
        <v>43261</v>
      </c>
    </row>
    <row r="1165" s="10" customFormat="1" spans="1:33">
      <c r="A1165" s="4" t="s">
        <v>5634</v>
      </c>
      <c r="B1165" s="4" t="s">
        <v>5634</v>
      </c>
      <c r="C1165" s="4" t="s">
        <v>5635</v>
      </c>
      <c r="D1165" s="4" t="s">
        <v>5636</v>
      </c>
      <c r="E1165" s="4" t="s">
        <v>36</v>
      </c>
      <c r="F1165" s="4" t="s">
        <v>37</v>
      </c>
      <c r="G1165" s="4" t="s">
        <v>51</v>
      </c>
      <c r="H1165" s="4"/>
      <c r="I1165" s="4"/>
      <c r="J1165" s="4" t="s">
        <v>52</v>
      </c>
      <c r="K1165" s="4" t="s">
        <v>3046</v>
      </c>
      <c r="L1165" s="4" t="s">
        <v>3047</v>
      </c>
      <c r="M1165" s="4" t="s">
        <v>3048</v>
      </c>
      <c r="N1165" s="4" t="s">
        <v>36</v>
      </c>
      <c r="O1165" s="4">
        <v>1</v>
      </c>
      <c r="P1165" s="4" t="s">
        <v>56</v>
      </c>
      <c r="Q1165" s="4">
        <v>23.98</v>
      </c>
      <c r="R1165" s="4"/>
      <c r="S1165" s="4"/>
      <c r="T1165" s="4"/>
      <c r="U1165" s="4"/>
      <c r="V1165" s="4"/>
      <c r="W1165" s="4"/>
      <c r="X1165" s="4"/>
      <c r="Y1165" s="4" t="s">
        <v>1310</v>
      </c>
      <c r="Z1165" s="4" t="s">
        <v>266</v>
      </c>
      <c r="AA1165" s="4" t="s">
        <v>5637</v>
      </c>
      <c r="AB1165" s="4" t="s">
        <v>59</v>
      </c>
      <c r="AC1165" s="4"/>
      <c r="AD1165" s="4" t="b">
        <v>0</v>
      </c>
      <c r="AE1165" s="4"/>
      <c r="AF1165" s="4"/>
      <c r="AG1165" s="12">
        <f t="shared" si="18"/>
        <v>43261</v>
      </c>
    </row>
    <row r="1166" s="10" customFormat="1" spans="1:33">
      <c r="A1166" s="4" t="s">
        <v>5638</v>
      </c>
      <c r="B1166" s="4" t="s">
        <v>5638</v>
      </c>
      <c r="C1166" s="4" t="s">
        <v>5639</v>
      </c>
      <c r="D1166" s="4" t="s">
        <v>5640</v>
      </c>
      <c r="E1166" s="4" t="s">
        <v>36</v>
      </c>
      <c r="F1166" s="4" t="s">
        <v>37</v>
      </c>
      <c r="G1166" s="4" t="s">
        <v>51</v>
      </c>
      <c r="H1166" s="4"/>
      <c r="I1166" s="4"/>
      <c r="J1166" s="4" t="s">
        <v>52</v>
      </c>
      <c r="K1166" s="4" t="s">
        <v>5641</v>
      </c>
      <c r="L1166" s="4" t="s">
        <v>5642</v>
      </c>
      <c r="M1166" s="4" t="s">
        <v>5643</v>
      </c>
      <c r="N1166" s="4" t="s">
        <v>36</v>
      </c>
      <c r="O1166" s="4">
        <v>1</v>
      </c>
      <c r="P1166" s="4" t="s">
        <v>56</v>
      </c>
      <c r="Q1166" s="4">
        <v>16.98</v>
      </c>
      <c r="R1166" s="4"/>
      <c r="S1166" s="4"/>
      <c r="T1166" s="4"/>
      <c r="U1166" s="4"/>
      <c r="V1166" s="4"/>
      <c r="W1166" s="4"/>
      <c r="X1166" s="4"/>
      <c r="Y1166" s="4" t="s">
        <v>232</v>
      </c>
      <c r="Z1166" s="4" t="s">
        <v>233</v>
      </c>
      <c r="AA1166" s="4" t="s">
        <v>5644</v>
      </c>
      <c r="AB1166" s="4" t="s">
        <v>59</v>
      </c>
      <c r="AC1166" s="4"/>
      <c r="AD1166" s="4" t="b">
        <v>0</v>
      </c>
      <c r="AE1166" s="4"/>
      <c r="AF1166" s="4"/>
      <c r="AG1166" s="12">
        <f t="shared" si="18"/>
        <v>43261</v>
      </c>
    </row>
    <row r="1167" s="10" customFormat="1" spans="1:33">
      <c r="A1167" s="4" t="s">
        <v>5645</v>
      </c>
      <c r="B1167" s="4" t="s">
        <v>5645</v>
      </c>
      <c r="C1167" s="4" t="s">
        <v>5646</v>
      </c>
      <c r="D1167" s="4" t="s">
        <v>5647</v>
      </c>
      <c r="E1167" s="4" t="s">
        <v>36</v>
      </c>
      <c r="F1167" s="4" t="s">
        <v>37</v>
      </c>
      <c r="G1167" s="4" t="s">
        <v>51</v>
      </c>
      <c r="H1167" s="4"/>
      <c r="I1167" s="4"/>
      <c r="J1167" s="4" t="s">
        <v>52</v>
      </c>
      <c r="K1167" s="4" t="s">
        <v>2938</v>
      </c>
      <c r="L1167" s="4" t="s">
        <v>2939</v>
      </c>
      <c r="M1167" s="4" t="s">
        <v>2940</v>
      </c>
      <c r="N1167" s="4" t="s">
        <v>36</v>
      </c>
      <c r="O1167" s="4">
        <v>1</v>
      </c>
      <c r="P1167" s="4" t="s">
        <v>56</v>
      </c>
      <c r="Q1167" s="4">
        <v>12.98</v>
      </c>
      <c r="R1167" s="4"/>
      <c r="S1167" s="4"/>
      <c r="T1167" s="4"/>
      <c r="U1167" s="4"/>
      <c r="V1167" s="4"/>
      <c r="W1167" s="4"/>
      <c r="X1167" s="4"/>
      <c r="Y1167" s="4" t="s">
        <v>4715</v>
      </c>
      <c r="Z1167" s="4" t="s">
        <v>290</v>
      </c>
      <c r="AA1167" s="4" t="s">
        <v>4716</v>
      </c>
      <c r="AB1167" s="4" t="s">
        <v>59</v>
      </c>
      <c r="AC1167" s="4"/>
      <c r="AD1167" s="4" t="b">
        <v>0</v>
      </c>
      <c r="AE1167" s="4"/>
      <c r="AF1167" s="4"/>
      <c r="AG1167" s="12">
        <f t="shared" si="18"/>
        <v>43261</v>
      </c>
    </row>
    <row r="1168" s="10" customFormat="1" spans="1:33">
      <c r="A1168" s="4" t="s">
        <v>5645</v>
      </c>
      <c r="B1168" s="4" t="s">
        <v>5645</v>
      </c>
      <c r="C1168" s="4" t="s">
        <v>5646</v>
      </c>
      <c r="D1168" s="4" t="s">
        <v>5647</v>
      </c>
      <c r="E1168" s="4" t="s">
        <v>36</v>
      </c>
      <c r="F1168" s="4" t="s">
        <v>37</v>
      </c>
      <c r="G1168" s="4" t="s">
        <v>51</v>
      </c>
      <c r="H1168" s="4"/>
      <c r="I1168" s="4"/>
      <c r="J1168" s="4" t="s">
        <v>52</v>
      </c>
      <c r="K1168" s="4" t="s">
        <v>2298</v>
      </c>
      <c r="L1168" s="4" t="s">
        <v>2299</v>
      </c>
      <c r="M1168" s="4" t="s">
        <v>2300</v>
      </c>
      <c r="N1168" s="4" t="s">
        <v>36</v>
      </c>
      <c r="O1168" s="4">
        <v>1</v>
      </c>
      <c r="P1168" s="4" t="s">
        <v>56</v>
      </c>
      <c r="Q1168" s="4">
        <v>12.98</v>
      </c>
      <c r="R1168" s="4"/>
      <c r="S1168" s="4"/>
      <c r="T1168" s="4"/>
      <c r="U1168" s="4"/>
      <c r="V1168" s="4"/>
      <c r="W1168" s="4"/>
      <c r="X1168" s="4"/>
      <c r="Y1168" s="4" t="s">
        <v>4715</v>
      </c>
      <c r="Z1168" s="4" t="s">
        <v>290</v>
      </c>
      <c r="AA1168" s="4" t="s">
        <v>4716</v>
      </c>
      <c r="AB1168" s="4" t="s">
        <v>59</v>
      </c>
      <c r="AC1168" s="4"/>
      <c r="AD1168" s="4" t="b">
        <v>0</v>
      </c>
      <c r="AE1168" s="4"/>
      <c r="AF1168" s="4"/>
      <c r="AG1168" s="12">
        <f t="shared" si="18"/>
        <v>43261</v>
      </c>
    </row>
    <row r="1169" s="10" customFormat="1" spans="1:33">
      <c r="A1169" s="4" t="s">
        <v>5648</v>
      </c>
      <c r="B1169" s="4" t="s">
        <v>5648</v>
      </c>
      <c r="C1169" s="4" t="s">
        <v>5649</v>
      </c>
      <c r="D1169" s="4" t="s">
        <v>5650</v>
      </c>
      <c r="E1169" s="4" t="s">
        <v>36</v>
      </c>
      <c r="F1169" s="4" t="s">
        <v>37</v>
      </c>
      <c r="G1169" s="4" t="s">
        <v>51</v>
      </c>
      <c r="H1169" s="4"/>
      <c r="I1169" s="4"/>
      <c r="J1169" s="4" t="s">
        <v>312</v>
      </c>
      <c r="K1169" s="4" t="s">
        <v>4633</v>
      </c>
      <c r="L1169" s="4" t="s">
        <v>4634</v>
      </c>
      <c r="M1169" s="4" t="s">
        <v>4635</v>
      </c>
      <c r="N1169" s="4" t="s">
        <v>36</v>
      </c>
      <c r="O1169" s="4">
        <v>1</v>
      </c>
      <c r="P1169" s="4" t="s">
        <v>56</v>
      </c>
      <c r="Q1169" s="4">
        <v>22.98</v>
      </c>
      <c r="R1169" s="4">
        <v>2.07</v>
      </c>
      <c r="S1169" s="4">
        <v>3.99</v>
      </c>
      <c r="T1169" s="4">
        <v>0.36</v>
      </c>
      <c r="U1169" s="4"/>
      <c r="V1169" s="4"/>
      <c r="W1169" s="4"/>
      <c r="X1169" s="4"/>
      <c r="Y1169" s="4" t="s">
        <v>5651</v>
      </c>
      <c r="Z1169" s="4" t="s">
        <v>366</v>
      </c>
      <c r="AA1169" s="4" t="s">
        <v>5652</v>
      </c>
      <c r="AB1169" s="4" t="s">
        <v>59</v>
      </c>
      <c r="AC1169" s="4"/>
      <c r="AD1169" s="4" t="b">
        <v>0</v>
      </c>
      <c r="AE1169" s="4"/>
      <c r="AF1169" s="4"/>
      <c r="AG1169" s="12">
        <f t="shared" si="18"/>
        <v>43261</v>
      </c>
    </row>
    <row r="1170" s="10" customFormat="1" spans="1:33">
      <c r="A1170" s="4" t="s">
        <v>5648</v>
      </c>
      <c r="B1170" s="4" t="s">
        <v>5648</v>
      </c>
      <c r="C1170" s="4" t="s">
        <v>5649</v>
      </c>
      <c r="D1170" s="4" t="s">
        <v>5650</v>
      </c>
      <c r="E1170" s="4" t="s">
        <v>36</v>
      </c>
      <c r="F1170" s="4" t="s">
        <v>37</v>
      </c>
      <c r="G1170" s="4" t="s">
        <v>51</v>
      </c>
      <c r="H1170" s="4"/>
      <c r="I1170" s="4"/>
      <c r="J1170" s="4" t="s">
        <v>312</v>
      </c>
      <c r="K1170" s="4" t="s">
        <v>53</v>
      </c>
      <c r="L1170" s="4" t="s">
        <v>54</v>
      </c>
      <c r="M1170" s="4" t="s">
        <v>55</v>
      </c>
      <c r="N1170" s="4" t="s">
        <v>36</v>
      </c>
      <c r="O1170" s="4">
        <v>1</v>
      </c>
      <c r="P1170" s="4" t="s">
        <v>56</v>
      </c>
      <c r="Q1170" s="4">
        <v>22.98</v>
      </c>
      <c r="R1170" s="4">
        <v>2.07</v>
      </c>
      <c r="S1170" s="4">
        <v>3.99</v>
      </c>
      <c r="T1170" s="4">
        <v>0.36</v>
      </c>
      <c r="U1170" s="4"/>
      <c r="V1170" s="4"/>
      <c r="W1170" s="4"/>
      <c r="X1170" s="4"/>
      <c r="Y1170" s="4" t="s">
        <v>5651</v>
      </c>
      <c r="Z1170" s="4" t="s">
        <v>366</v>
      </c>
      <c r="AA1170" s="4" t="s">
        <v>5652</v>
      </c>
      <c r="AB1170" s="4" t="s">
        <v>59</v>
      </c>
      <c r="AC1170" s="4"/>
      <c r="AD1170" s="4" t="b">
        <v>0</v>
      </c>
      <c r="AE1170" s="4"/>
      <c r="AF1170" s="4"/>
      <c r="AG1170" s="12">
        <f t="shared" si="18"/>
        <v>43261</v>
      </c>
    </row>
    <row r="1171" s="10" customFormat="1" spans="1:33">
      <c r="A1171" s="4" t="s">
        <v>5648</v>
      </c>
      <c r="B1171" s="4" t="s">
        <v>5648</v>
      </c>
      <c r="C1171" s="4" t="s">
        <v>5649</v>
      </c>
      <c r="D1171" s="4" t="s">
        <v>5650</v>
      </c>
      <c r="E1171" s="4" t="s">
        <v>36</v>
      </c>
      <c r="F1171" s="4" t="s">
        <v>37</v>
      </c>
      <c r="G1171" s="4" t="s">
        <v>51</v>
      </c>
      <c r="H1171" s="4"/>
      <c r="I1171" s="4"/>
      <c r="J1171" s="4" t="s">
        <v>312</v>
      </c>
      <c r="K1171" s="4" t="s">
        <v>1435</v>
      </c>
      <c r="L1171" s="4" t="s">
        <v>1436</v>
      </c>
      <c r="M1171" s="4" t="s">
        <v>1437</v>
      </c>
      <c r="N1171" s="4" t="s">
        <v>36</v>
      </c>
      <c r="O1171" s="4">
        <v>1</v>
      </c>
      <c r="P1171" s="4" t="s">
        <v>56</v>
      </c>
      <c r="Q1171" s="4">
        <v>22.98</v>
      </c>
      <c r="R1171" s="4">
        <v>2.07</v>
      </c>
      <c r="S1171" s="4">
        <v>3.99</v>
      </c>
      <c r="T1171" s="4">
        <v>0.36</v>
      </c>
      <c r="U1171" s="4"/>
      <c r="V1171" s="4"/>
      <c r="W1171" s="4"/>
      <c r="X1171" s="4"/>
      <c r="Y1171" s="4" t="s">
        <v>5651</v>
      </c>
      <c r="Z1171" s="4" t="s">
        <v>366</v>
      </c>
      <c r="AA1171" s="4" t="s">
        <v>5652</v>
      </c>
      <c r="AB1171" s="4" t="s">
        <v>59</v>
      </c>
      <c r="AC1171" s="4"/>
      <c r="AD1171" s="4" t="b">
        <v>0</v>
      </c>
      <c r="AE1171" s="4"/>
      <c r="AF1171" s="4"/>
      <c r="AG1171" s="12">
        <f t="shared" si="18"/>
        <v>43261</v>
      </c>
    </row>
    <row r="1172" s="10" customFormat="1" spans="1:33">
      <c r="A1172" s="4" t="s">
        <v>5648</v>
      </c>
      <c r="B1172" s="4" t="s">
        <v>5648</v>
      </c>
      <c r="C1172" s="4" t="s">
        <v>5649</v>
      </c>
      <c r="D1172" s="4" t="s">
        <v>5650</v>
      </c>
      <c r="E1172" s="4" t="s">
        <v>36</v>
      </c>
      <c r="F1172" s="4" t="s">
        <v>37</v>
      </c>
      <c r="G1172" s="4" t="s">
        <v>51</v>
      </c>
      <c r="H1172" s="4"/>
      <c r="I1172" s="4"/>
      <c r="J1172" s="4" t="s">
        <v>312</v>
      </c>
      <c r="K1172" s="4" t="s">
        <v>415</v>
      </c>
      <c r="L1172" s="4" t="s">
        <v>416</v>
      </c>
      <c r="M1172" s="4" t="s">
        <v>417</v>
      </c>
      <c r="N1172" s="4" t="s">
        <v>36</v>
      </c>
      <c r="O1172" s="4">
        <v>1</v>
      </c>
      <c r="P1172" s="4" t="s">
        <v>56</v>
      </c>
      <c r="Q1172" s="4">
        <v>22.98</v>
      </c>
      <c r="R1172" s="4">
        <v>2.07</v>
      </c>
      <c r="S1172" s="4">
        <v>3.99</v>
      </c>
      <c r="T1172" s="4">
        <v>0.36</v>
      </c>
      <c r="U1172" s="4"/>
      <c r="V1172" s="4"/>
      <c r="W1172" s="4"/>
      <c r="X1172" s="4"/>
      <c r="Y1172" s="4" t="s">
        <v>5651</v>
      </c>
      <c r="Z1172" s="4" t="s">
        <v>366</v>
      </c>
      <c r="AA1172" s="4" t="s">
        <v>5652</v>
      </c>
      <c r="AB1172" s="4" t="s">
        <v>59</v>
      </c>
      <c r="AC1172" s="4"/>
      <c r="AD1172" s="4" t="b">
        <v>0</v>
      </c>
      <c r="AE1172" s="4"/>
      <c r="AF1172" s="4"/>
      <c r="AG1172" s="12">
        <f t="shared" si="18"/>
        <v>43261</v>
      </c>
    </row>
    <row r="1173" s="10" customFormat="1" spans="1:33">
      <c r="A1173" s="4" t="s">
        <v>5648</v>
      </c>
      <c r="B1173" s="4" t="s">
        <v>5648</v>
      </c>
      <c r="C1173" s="4" t="s">
        <v>5649</v>
      </c>
      <c r="D1173" s="4" t="s">
        <v>5650</v>
      </c>
      <c r="E1173" s="4" t="s">
        <v>36</v>
      </c>
      <c r="F1173" s="4" t="s">
        <v>37</v>
      </c>
      <c r="G1173" s="4" t="s">
        <v>51</v>
      </c>
      <c r="H1173" s="4"/>
      <c r="I1173" s="4"/>
      <c r="J1173" s="4" t="s">
        <v>312</v>
      </c>
      <c r="K1173" s="4" t="s">
        <v>79</v>
      </c>
      <c r="L1173" s="4" t="s">
        <v>80</v>
      </c>
      <c r="M1173" s="4" t="s">
        <v>81</v>
      </c>
      <c r="N1173" s="4" t="s">
        <v>36</v>
      </c>
      <c r="O1173" s="4">
        <v>1</v>
      </c>
      <c r="P1173" s="4" t="s">
        <v>56</v>
      </c>
      <c r="Q1173" s="4">
        <v>22.98</v>
      </c>
      <c r="R1173" s="4">
        <v>2.07</v>
      </c>
      <c r="S1173" s="4">
        <v>3.99</v>
      </c>
      <c r="T1173" s="4">
        <v>0.36</v>
      </c>
      <c r="U1173" s="4"/>
      <c r="V1173" s="4"/>
      <c r="W1173" s="4"/>
      <c r="X1173" s="4"/>
      <c r="Y1173" s="4" t="s">
        <v>5651</v>
      </c>
      <c r="Z1173" s="4" t="s">
        <v>366</v>
      </c>
      <c r="AA1173" s="4" t="s">
        <v>5652</v>
      </c>
      <c r="AB1173" s="4" t="s">
        <v>59</v>
      </c>
      <c r="AC1173" s="4"/>
      <c r="AD1173" s="4" t="b">
        <v>0</v>
      </c>
      <c r="AE1173" s="4"/>
      <c r="AF1173" s="4"/>
      <c r="AG1173" s="12">
        <f t="shared" si="18"/>
        <v>43261</v>
      </c>
    </row>
    <row r="1174" s="10" customFormat="1" spans="1:33">
      <c r="A1174" s="4" t="s">
        <v>5653</v>
      </c>
      <c r="B1174" s="4" t="s">
        <v>5653</v>
      </c>
      <c r="C1174" s="4" t="s">
        <v>5654</v>
      </c>
      <c r="D1174" s="4" t="s">
        <v>5655</v>
      </c>
      <c r="E1174" s="4" t="s">
        <v>36</v>
      </c>
      <c r="F1174" s="4" t="s">
        <v>37</v>
      </c>
      <c r="G1174" s="4" t="s">
        <v>51</v>
      </c>
      <c r="H1174" s="4"/>
      <c r="I1174" s="4"/>
      <c r="J1174" s="4" t="s">
        <v>52</v>
      </c>
      <c r="K1174" s="4" t="s">
        <v>167</v>
      </c>
      <c r="L1174" s="4" t="s">
        <v>632</v>
      </c>
      <c r="M1174" s="4" t="s">
        <v>633</v>
      </c>
      <c r="N1174" s="4" t="s">
        <v>36</v>
      </c>
      <c r="O1174" s="4">
        <v>1</v>
      </c>
      <c r="P1174" s="4" t="s">
        <v>56</v>
      </c>
      <c r="Q1174" s="4">
        <v>22.98</v>
      </c>
      <c r="R1174" s="4"/>
      <c r="S1174" s="4"/>
      <c r="T1174" s="4"/>
      <c r="U1174" s="4"/>
      <c r="V1174" s="4"/>
      <c r="W1174" s="4"/>
      <c r="X1174" s="4"/>
      <c r="Y1174" s="4" t="s">
        <v>1562</v>
      </c>
      <c r="Z1174" s="4" t="s">
        <v>451</v>
      </c>
      <c r="AA1174" s="4" t="s">
        <v>5656</v>
      </c>
      <c r="AB1174" s="4" t="s">
        <v>59</v>
      </c>
      <c r="AC1174" s="4"/>
      <c r="AD1174" s="4" t="b">
        <v>0</v>
      </c>
      <c r="AE1174" s="4"/>
      <c r="AF1174" s="4"/>
      <c r="AG1174" s="12">
        <f t="shared" si="18"/>
        <v>43261</v>
      </c>
    </row>
    <row r="1175" s="10" customFormat="1" spans="1:33">
      <c r="A1175" s="4" t="s">
        <v>5653</v>
      </c>
      <c r="B1175" s="4" t="s">
        <v>5653</v>
      </c>
      <c r="C1175" s="4" t="s">
        <v>5654</v>
      </c>
      <c r="D1175" s="4" t="s">
        <v>5655</v>
      </c>
      <c r="E1175" s="4" t="s">
        <v>36</v>
      </c>
      <c r="F1175" s="4" t="s">
        <v>37</v>
      </c>
      <c r="G1175" s="4" t="s">
        <v>51</v>
      </c>
      <c r="H1175" s="4"/>
      <c r="I1175" s="4"/>
      <c r="J1175" s="4" t="s">
        <v>52</v>
      </c>
      <c r="K1175" s="4" t="s">
        <v>167</v>
      </c>
      <c r="L1175" s="4" t="s">
        <v>1470</v>
      </c>
      <c r="M1175" s="4" t="s">
        <v>1471</v>
      </c>
      <c r="N1175" s="4" t="s">
        <v>36</v>
      </c>
      <c r="O1175" s="4">
        <v>1</v>
      </c>
      <c r="P1175" s="4" t="s">
        <v>56</v>
      </c>
      <c r="Q1175" s="4">
        <v>22.98</v>
      </c>
      <c r="R1175" s="4"/>
      <c r="S1175" s="4"/>
      <c r="T1175" s="4"/>
      <c r="U1175" s="4"/>
      <c r="V1175" s="4"/>
      <c r="W1175" s="4"/>
      <c r="X1175" s="4"/>
      <c r="Y1175" s="4" t="s">
        <v>1562</v>
      </c>
      <c r="Z1175" s="4" t="s">
        <v>451</v>
      </c>
      <c r="AA1175" s="4" t="s">
        <v>5656</v>
      </c>
      <c r="AB1175" s="4" t="s">
        <v>59</v>
      </c>
      <c r="AC1175" s="4"/>
      <c r="AD1175" s="4" t="b">
        <v>0</v>
      </c>
      <c r="AE1175" s="4"/>
      <c r="AF1175" s="4"/>
      <c r="AG1175" s="12">
        <f t="shared" si="18"/>
        <v>43261</v>
      </c>
    </row>
    <row r="1176" s="10" customFormat="1" spans="1:33">
      <c r="A1176" s="4" t="s">
        <v>5657</v>
      </c>
      <c r="B1176" s="4" t="s">
        <v>5657</v>
      </c>
      <c r="C1176" s="4" t="s">
        <v>5658</v>
      </c>
      <c r="D1176" s="4" t="s">
        <v>5659</v>
      </c>
      <c r="E1176" s="4" t="s">
        <v>36</v>
      </c>
      <c r="F1176" s="4" t="s">
        <v>37</v>
      </c>
      <c r="G1176" s="4" t="s">
        <v>51</v>
      </c>
      <c r="H1176" s="4"/>
      <c r="I1176" s="4"/>
      <c r="J1176" s="4" t="s">
        <v>157</v>
      </c>
      <c r="K1176" s="4" t="s">
        <v>122</v>
      </c>
      <c r="L1176" s="4" t="s">
        <v>123</v>
      </c>
      <c r="M1176" s="4" t="s">
        <v>124</v>
      </c>
      <c r="N1176" s="4" t="s">
        <v>36</v>
      </c>
      <c r="O1176" s="4">
        <v>1</v>
      </c>
      <c r="P1176" s="4" t="s">
        <v>56</v>
      </c>
      <c r="Q1176" s="4">
        <v>22.98</v>
      </c>
      <c r="R1176" s="4"/>
      <c r="S1176" s="4">
        <v>2.49</v>
      </c>
      <c r="T1176" s="4"/>
      <c r="U1176" s="4"/>
      <c r="V1176" s="4"/>
      <c r="W1176" s="4"/>
      <c r="X1176" s="4">
        <v>2.49</v>
      </c>
      <c r="Y1176" s="4" t="s">
        <v>5660</v>
      </c>
      <c r="Z1176" s="4" t="s">
        <v>67</v>
      </c>
      <c r="AA1176" s="4" t="s">
        <v>5661</v>
      </c>
      <c r="AB1176" s="4" t="s">
        <v>59</v>
      </c>
      <c r="AC1176" s="4" t="s">
        <v>259</v>
      </c>
      <c r="AD1176" s="4" t="b">
        <v>0</v>
      </c>
      <c r="AE1176" s="4"/>
      <c r="AF1176" s="4"/>
      <c r="AG1176" s="12">
        <f t="shared" si="18"/>
        <v>43261</v>
      </c>
    </row>
    <row r="1177" s="10" customFormat="1" spans="1:33">
      <c r="A1177" s="4" t="s">
        <v>5662</v>
      </c>
      <c r="B1177" s="4" t="s">
        <v>5662</v>
      </c>
      <c r="C1177" s="4" t="s">
        <v>5663</v>
      </c>
      <c r="D1177" s="4" t="s">
        <v>5664</v>
      </c>
      <c r="E1177" s="4" t="s">
        <v>36</v>
      </c>
      <c r="F1177" s="4" t="s">
        <v>37</v>
      </c>
      <c r="G1177" s="4" t="s">
        <v>51</v>
      </c>
      <c r="H1177" s="4"/>
      <c r="I1177" s="4"/>
      <c r="J1177" s="4" t="s">
        <v>157</v>
      </c>
      <c r="K1177" s="4" t="s">
        <v>710</v>
      </c>
      <c r="L1177" s="4" t="s">
        <v>711</v>
      </c>
      <c r="M1177" s="4" t="s">
        <v>712</v>
      </c>
      <c r="N1177" s="4" t="s">
        <v>36</v>
      </c>
      <c r="O1177" s="4">
        <v>1</v>
      </c>
      <c r="P1177" s="4" t="s">
        <v>56</v>
      </c>
      <c r="Q1177" s="4">
        <v>19.98</v>
      </c>
      <c r="R1177" s="4"/>
      <c r="S1177" s="4">
        <v>5.99</v>
      </c>
      <c r="T1177" s="4"/>
      <c r="U1177" s="4"/>
      <c r="V1177" s="4"/>
      <c r="W1177" s="4"/>
      <c r="X1177" s="4"/>
      <c r="Y1177" s="4" t="s">
        <v>5665</v>
      </c>
      <c r="Z1177" s="4" t="s">
        <v>266</v>
      </c>
      <c r="AA1177" s="4" t="s">
        <v>5666</v>
      </c>
      <c r="AB1177" s="4" t="s">
        <v>59</v>
      </c>
      <c r="AC1177" s="4"/>
      <c r="AD1177" s="4" t="b">
        <v>0</v>
      </c>
      <c r="AE1177" s="4"/>
      <c r="AF1177" s="4"/>
      <c r="AG1177" s="12">
        <f t="shared" si="18"/>
        <v>43261</v>
      </c>
    </row>
    <row r="1178" s="10" customFormat="1" spans="1:33">
      <c r="A1178" s="4" t="s">
        <v>5667</v>
      </c>
      <c r="B1178" s="4" t="s">
        <v>5667</v>
      </c>
      <c r="C1178" s="4" t="s">
        <v>5668</v>
      </c>
      <c r="D1178" s="4" t="s">
        <v>5669</v>
      </c>
      <c r="E1178" s="4" t="s">
        <v>36</v>
      </c>
      <c r="F1178" s="4" t="s">
        <v>37</v>
      </c>
      <c r="G1178" s="4" t="s">
        <v>51</v>
      </c>
      <c r="H1178" s="4"/>
      <c r="I1178" s="4"/>
      <c r="J1178" s="4" t="s">
        <v>52</v>
      </c>
      <c r="K1178" s="4" t="s">
        <v>617</v>
      </c>
      <c r="L1178" s="4" t="s">
        <v>618</v>
      </c>
      <c r="M1178" s="4" t="s">
        <v>619</v>
      </c>
      <c r="N1178" s="4" t="s">
        <v>36</v>
      </c>
      <c r="O1178" s="4">
        <v>1</v>
      </c>
      <c r="P1178" s="4" t="s">
        <v>56</v>
      </c>
      <c r="Q1178" s="4">
        <v>22.98</v>
      </c>
      <c r="R1178" s="4"/>
      <c r="S1178" s="4"/>
      <c r="T1178" s="4"/>
      <c r="U1178" s="4"/>
      <c r="V1178" s="4"/>
      <c r="W1178" s="4"/>
      <c r="X1178" s="4"/>
      <c r="Y1178" s="4" t="s">
        <v>4189</v>
      </c>
      <c r="Z1178" s="4" t="s">
        <v>266</v>
      </c>
      <c r="AA1178" s="4" t="s">
        <v>5670</v>
      </c>
      <c r="AB1178" s="4" t="s">
        <v>59</v>
      </c>
      <c r="AC1178" s="4"/>
      <c r="AD1178" s="4" t="b">
        <v>0</v>
      </c>
      <c r="AE1178" s="4"/>
      <c r="AF1178" s="4"/>
      <c r="AG1178" s="12">
        <f t="shared" si="18"/>
        <v>43261</v>
      </c>
    </row>
    <row r="1179" s="10" customFormat="1" spans="1:33">
      <c r="A1179" s="4" t="s">
        <v>5667</v>
      </c>
      <c r="B1179" s="4" t="s">
        <v>5667</v>
      </c>
      <c r="C1179" s="4" t="s">
        <v>5668</v>
      </c>
      <c r="D1179" s="4" t="s">
        <v>5669</v>
      </c>
      <c r="E1179" s="4" t="s">
        <v>36</v>
      </c>
      <c r="F1179" s="4" t="s">
        <v>37</v>
      </c>
      <c r="G1179" s="4" t="s">
        <v>51</v>
      </c>
      <c r="H1179" s="4"/>
      <c r="I1179" s="4"/>
      <c r="J1179" s="4" t="s">
        <v>52</v>
      </c>
      <c r="K1179" s="4" t="s">
        <v>130</v>
      </c>
      <c r="L1179" s="4" t="s">
        <v>131</v>
      </c>
      <c r="M1179" s="4" t="s">
        <v>132</v>
      </c>
      <c r="N1179" s="4" t="s">
        <v>36</v>
      </c>
      <c r="O1179" s="4">
        <v>1</v>
      </c>
      <c r="P1179" s="4" t="s">
        <v>56</v>
      </c>
      <c r="Q1179" s="4">
        <v>22.98</v>
      </c>
      <c r="R1179" s="4"/>
      <c r="S1179" s="4"/>
      <c r="T1179" s="4"/>
      <c r="U1179" s="4"/>
      <c r="V1179" s="4"/>
      <c r="W1179" s="4"/>
      <c r="X1179" s="4"/>
      <c r="Y1179" s="4" t="s">
        <v>4189</v>
      </c>
      <c r="Z1179" s="4" t="s">
        <v>266</v>
      </c>
      <c r="AA1179" s="4" t="s">
        <v>5670</v>
      </c>
      <c r="AB1179" s="4" t="s">
        <v>59</v>
      </c>
      <c r="AC1179" s="4"/>
      <c r="AD1179" s="4" t="b">
        <v>0</v>
      </c>
      <c r="AE1179" s="4"/>
      <c r="AF1179" s="4"/>
      <c r="AG1179" s="12">
        <f t="shared" si="18"/>
        <v>43261</v>
      </c>
    </row>
    <row r="1180" s="10" customFormat="1" spans="1:33">
      <c r="A1180" s="4" t="s">
        <v>5671</v>
      </c>
      <c r="B1180" s="4" t="s">
        <v>5671</v>
      </c>
      <c r="C1180" s="4" t="s">
        <v>5672</v>
      </c>
      <c r="D1180" s="4" t="s">
        <v>5673</v>
      </c>
      <c r="E1180" s="4" t="s">
        <v>36</v>
      </c>
      <c r="F1180" s="4" t="s">
        <v>37</v>
      </c>
      <c r="G1180" s="4" t="s">
        <v>51</v>
      </c>
      <c r="H1180" s="4"/>
      <c r="I1180" s="4"/>
      <c r="J1180" s="4" t="s">
        <v>52</v>
      </c>
      <c r="K1180" s="4" t="s">
        <v>79</v>
      </c>
      <c r="L1180" s="4" t="s">
        <v>80</v>
      </c>
      <c r="M1180" s="4" t="s">
        <v>81</v>
      </c>
      <c r="N1180" s="4" t="s">
        <v>36</v>
      </c>
      <c r="O1180" s="4">
        <v>1</v>
      </c>
      <c r="P1180" s="4" t="s">
        <v>56</v>
      </c>
      <c r="Q1180" s="4">
        <v>22.98</v>
      </c>
      <c r="R1180" s="4"/>
      <c r="S1180" s="4"/>
      <c r="T1180" s="4"/>
      <c r="U1180" s="4"/>
      <c r="V1180" s="4"/>
      <c r="W1180" s="4"/>
      <c r="X1180" s="4"/>
      <c r="Y1180" s="4" t="s">
        <v>5674</v>
      </c>
      <c r="Z1180" s="4" t="s">
        <v>3227</v>
      </c>
      <c r="AA1180" s="4">
        <v>32312</v>
      </c>
      <c r="AB1180" s="4" t="s">
        <v>59</v>
      </c>
      <c r="AC1180" s="4"/>
      <c r="AD1180" s="4" t="b">
        <v>0</v>
      </c>
      <c r="AE1180" s="4"/>
      <c r="AF1180" s="4"/>
      <c r="AG1180" s="12">
        <f t="shared" si="18"/>
        <v>43261</v>
      </c>
    </row>
    <row r="1181" s="10" customFormat="1" spans="1:33">
      <c r="A1181" s="4" t="s">
        <v>5671</v>
      </c>
      <c r="B1181" s="4" t="s">
        <v>5671</v>
      </c>
      <c r="C1181" s="4" t="s">
        <v>5672</v>
      </c>
      <c r="D1181" s="4" t="s">
        <v>5673</v>
      </c>
      <c r="E1181" s="4" t="s">
        <v>36</v>
      </c>
      <c r="F1181" s="4" t="s">
        <v>37</v>
      </c>
      <c r="G1181" s="4" t="s">
        <v>51</v>
      </c>
      <c r="H1181" s="4"/>
      <c r="I1181" s="4"/>
      <c r="J1181" s="4" t="s">
        <v>52</v>
      </c>
      <c r="K1181" s="4" t="s">
        <v>872</v>
      </c>
      <c r="L1181" s="4" t="s">
        <v>873</v>
      </c>
      <c r="M1181" s="4" t="s">
        <v>874</v>
      </c>
      <c r="N1181" s="4" t="s">
        <v>36</v>
      </c>
      <c r="O1181" s="4">
        <v>1</v>
      </c>
      <c r="P1181" s="4" t="s">
        <v>56</v>
      </c>
      <c r="Q1181" s="4">
        <v>22.98</v>
      </c>
      <c r="R1181" s="4"/>
      <c r="S1181" s="4"/>
      <c r="T1181" s="4"/>
      <c r="U1181" s="4"/>
      <c r="V1181" s="4"/>
      <c r="W1181" s="4"/>
      <c r="X1181" s="4"/>
      <c r="Y1181" s="4" t="s">
        <v>5674</v>
      </c>
      <c r="Z1181" s="4" t="s">
        <v>3227</v>
      </c>
      <c r="AA1181" s="4">
        <v>32312</v>
      </c>
      <c r="AB1181" s="4" t="s">
        <v>59</v>
      </c>
      <c r="AC1181" s="4"/>
      <c r="AD1181" s="4" t="b">
        <v>0</v>
      </c>
      <c r="AE1181" s="4"/>
      <c r="AF1181" s="4"/>
      <c r="AG1181" s="12">
        <f t="shared" si="18"/>
        <v>43261</v>
      </c>
    </row>
    <row r="1182" s="10" customFormat="1" spans="1:33">
      <c r="A1182" s="4" t="s">
        <v>5675</v>
      </c>
      <c r="B1182" s="4" t="s">
        <v>5675</v>
      </c>
      <c r="C1182" s="4" t="s">
        <v>5676</v>
      </c>
      <c r="D1182" s="4" t="s">
        <v>5677</v>
      </c>
      <c r="E1182" s="4" t="s">
        <v>36</v>
      </c>
      <c r="F1182" s="4" t="s">
        <v>37</v>
      </c>
      <c r="G1182" s="4" t="s">
        <v>51</v>
      </c>
      <c r="H1182" s="4"/>
      <c r="I1182" s="4"/>
      <c r="J1182" s="4" t="s">
        <v>52</v>
      </c>
      <c r="K1182" s="4" t="s">
        <v>72</v>
      </c>
      <c r="L1182" s="4" t="s">
        <v>73</v>
      </c>
      <c r="M1182" s="4" t="s">
        <v>74</v>
      </c>
      <c r="N1182" s="4" t="s">
        <v>36</v>
      </c>
      <c r="O1182" s="4">
        <v>1</v>
      </c>
      <c r="P1182" s="4" t="s">
        <v>56</v>
      </c>
      <c r="Q1182" s="4">
        <v>22.98</v>
      </c>
      <c r="R1182" s="4"/>
      <c r="S1182" s="4"/>
      <c r="T1182" s="4"/>
      <c r="U1182" s="4"/>
      <c r="V1182" s="4"/>
      <c r="W1182" s="4"/>
      <c r="X1182" s="4"/>
      <c r="Y1182" s="4" t="s">
        <v>5678</v>
      </c>
      <c r="Z1182" s="4" t="s">
        <v>290</v>
      </c>
      <c r="AA1182" s="4" t="s">
        <v>5679</v>
      </c>
      <c r="AB1182" s="4" t="s">
        <v>59</v>
      </c>
      <c r="AC1182" s="4"/>
      <c r="AD1182" s="4" t="b">
        <v>0</v>
      </c>
      <c r="AE1182" s="4"/>
      <c r="AF1182" s="4"/>
      <c r="AG1182" s="12">
        <f t="shared" si="18"/>
        <v>43261</v>
      </c>
    </row>
    <row r="1183" s="10" customFormat="1" spans="1:33">
      <c r="A1183" s="4" t="s">
        <v>5680</v>
      </c>
      <c r="B1183" s="4" t="s">
        <v>5680</v>
      </c>
      <c r="C1183" s="4" t="s">
        <v>5681</v>
      </c>
      <c r="D1183" s="4" t="s">
        <v>5682</v>
      </c>
      <c r="E1183" s="4" t="s">
        <v>36</v>
      </c>
      <c r="F1183" s="4" t="s">
        <v>37</v>
      </c>
      <c r="G1183" s="4" t="s">
        <v>51</v>
      </c>
      <c r="H1183" s="4"/>
      <c r="I1183" s="4"/>
      <c r="J1183" s="4" t="s">
        <v>52</v>
      </c>
      <c r="K1183" s="4" t="s">
        <v>527</v>
      </c>
      <c r="L1183" s="4" t="s">
        <v>528</v>
      </c>
      <c r="M1183" s="4" t="s">
        <v>529</v>
      </c>
      <c r="N1183" s="4" t="s">
        <v>36</v>
      </c>
      <c r="O1183" s="4">
        <v>1</v>
      </c>
      <c r="P1183" s="4" t="s">
        <v>56</v>
      </c>
      <c r="Q1183" s="4">
        <v>23.98</v>
      </c>
      <c r="R1183" s="4"/>
      <c r="S1183" s="4"/>
      <c r="T1183" s="4"/>
      <c r="U1183" s="4"/>
      <c r="V1183" s="4"/>
      <c r="W1183" s="4"/>
      <c r="X1183" s="4"/>
      <c r="Y1183" s="4" t="s">
        <v>5683</v>
      </c>
      <c r="Z1183" s="4" t="s">
        <v>1131</v>
      </c>
      <c r="AA1183" s="4" t="s">
        <v>5684</v>
      </c>
      <c r="AB1183" s="4" t="s">
        <v>59</v>
      </c>
      <c r="AC1183" s="4"/>
      <c r="AD1183" s="4" t="b">
        <v>0</v>
      </c>
      <c r="AE1183" s="4"/>
      <c r="AF1183" s="4"/>
      <c r="AG1183" s="12">
        <f t="shared" si="18"/>
        <v>43261</v>
      </c>
    </row>
    <row r="1184" s="10" customFormat="1" spans="1:33">
      <c r="A1184" s="4" t="s">
        <v>5685</v>
      </c>
      <c r="B1184" s="4" t="s">
        <v>5685</v>
      </c>
      <c r="C1184" s="4" t="s">
        <v>5686</v>
      </c>
      <c r="D1184" s="4" t="s">
        <v>5687</v>
      </c>
      <c r="E1184" s="4" t="s">
        <v>75</v>
      </c>
      <c r="F1184" s="4" t="s">
        <v>37</v>
      </c>
      <c r="G1184" s="4" t="s">
        <v>51</v>
      </c>
      <c r="H1184" s="4"/>
      <c r="I1184" s="4"/>
      <c r="J1184" s="4" t="s">
        <v>52</v>
      </c>
      <c r="K1184" s="4" t="s">
        <v>415</v>
      </c>
      <c r="L1184" s="4" t="s">
        <v>416</v>
      </c>
      <c r="M1184" s="4" t="s">
        <v>417</v>
      </c>
      <c r="N1184" s="4" t="s">
        <v>75</v>
      </c>
      <c r="O1184" s="4">
        <v>0</v>
      </c>
      <c r="P1184" s="4"/>
      <c r="Q1184" s="4"/>
      <c r="R1184" s="4"/>
      <c r="S1184" s="4"/>
      <c r="T1184" s="4"/>
      <c r="U1184" s="4"/>
      <c r="V1184" s="4"/>
      <c r="W1184" s="4"/>
      <c r="X1184" s="4"/>
      <c r="Y1184" s="4" t="s">
        <v>5688</v>
      </c>
      <c r="Z1184" s="4" t="s">
        <v>366</v>
      </c>
      <c r="AA1184" s="4" t="s">
        <v>5689</v>
      </c>
      <c r="AB1184" s="4" t="s">
        <v>59</v>
      </c>
      <c r="AC1184" s="4"/>
      <c r="AD1184" s="4" t="b">
        <v>0</v>
      </c>
      <c r="AE1184" s="4"/>
      <c r="AF1184" s="4"/>
      <c r="AG1184" s="12">
        <f t="shared" si="18"/>
        <v>43261</v>
      </c>
    </row>
    <row r="1185" s="10" customFormat="1" spans="1:33">
      <c r="A1185" s="4" t="s">
        <v>5690</v>
      </c>
      <c r="B1185" s="4" t="s">
        <v>5690</v>
      </c>
      <c r="C1185" s="4" t="s">
        <v>5691</v>
      </c>
      <c r="D1185" s="4" t="s">
        <v>5692</v>
      </c>
      <c r="E1185" s="4" t="s">
        <v>36</v>
      </c>
      <c r="F1185" s="4" t="s">
        <v>37</v>
      </c>
      <c r="G1185" s="4" t="s">
        <v>51</v>
      </c>
      <c r="H1185" s="4"/>
      <c r="I1185" s="4"/>
      <c r="J1185" s="4" t="s">
        <v>52</v>
      </c>
      <c r="K1185" s="4" t="s">
        <v>5693</v>
      </c>
      <c r="L1185" s="4" t="s">
        <v>5694</v>
      </c>
      <c r="M1185" s="4" t="s">
        <v>5695</v>
      </c>
      <c r="N1185" s="4" t="s">
        <v>36</v>
      </c>
      <c r="O1185" s="4">
        <v>1</v>
      </c>
      <c r="P1185" s="4" t="s">
        <v>56</v>
      </c>
      <c r="Q1185" s="4">
        <v>22.98</v>
      </c>
      <c r="R1185" s="4"/>
      <c r="S1185" s="4"/>
      <c r="T1185" s="4"/>
      <c r="U1185" s="4"/>
      <c r="V1185" s="4"/>
      <c r="W1185" s="4"/>
      <c r="X1185" s="4"/>
      <c r="Y1185" s="4" t="s">
        <v>5696</v>
      </c>
      <c r="Z1185" s="4" t="s">
        <v>290</v>
      </c>
      <c r="AA1185" s="4" t="s">
        <v>5697</v>
      </c>
      <c r="AB1185" s="4" t="s">
        <v>59</v>
      </c>
      <c r="AC1185" s="4"/>
      <c r="AD1185" s="4" t="b">
        <v>0</v>
      </c>
      <c r="AE1185" s="4"/>
      <c r="AF1185" s="4"/>
      <c r="AG1185" s="12">
        <f t="shared" si="18"/>
        <v>43261</v>
      </c>
    </row>
    <row r="1186" s="10" customFormat="1" spans="1:33">
      <c r="A1186" s="4" t="s">
        <v>5698</v>
      </c>
      <c r="B1186" s="4" t="s">
        <v>5698</v>
      </c>
      <c r="C1186" s="4" t="s">
        <v>5699</v>
      </c>
      <c r="D1186" s="4" t="s">
        <v>5700</v>
      </c>
      <c r="E1186" s="4" t="s">
        <v>36</v>
      </c>
      <c r="F1186" s="4" t="s">
        <v>37</v>
      </c>
      <c r="G1186" s="4" t="s">
        <v>38</v>
      </c>
      <c r="H1186" s="4"/>
      <c r="I1186" s="4"/>
      <c r="J1186" s="4" t="s">
        <v>157</v>
      </c>
      <c r="K1186" s="4" t="s">
        <v>5701</v>
      </c>
      <c r="L1186" s="4" t="s">
        <v>5702</v>
      </c>
      <c r="M1186" s="4" t="s">
        <v>5703</v>
      </c>
      <c r="N1186" s="4" t="s">
        <v>36</v>
      </c>
      <c r="O1186" s="4">
        <v>1</v>
      </c>
      <c r="P1186" s="4" t="s">
        <v>43</v>
      </c>
      <c r="Q1186" s="4">
        <v>30</v>
      </c>
      <c r="R1186" s="4"/>
      <c r="S1186" s="4">
        <v>5.48</v>
      </c>
      <c r="T1186" s="4"/>
      <c r="U1186" s="4"/>
      <c r="V1186" s="4"/>
      <c r="W1186" s="4"/>
      <c r="X1186" s="4"/>
      <c r="Y1186" s="4" t="s">
        <v>832</v>
      </c>
      <c r="Z1186" s="4" t="s">
        <v>5704</v>
      </c>
      <c r="AA1186" s="4" t="s">
        <v>5705</v>
      </c>
      <c r="AB1186" s="4" t="s">
        <v>47</v>
      </c>
      <c r="AC1186" s="4"/>
      <c r="AD1186" s="4" t="b">
        <v>0</v>
      </c>
      <c r="AE1186" s="4"/>
      <c r="AF1186" s="4"/>
      <c r="AG1186" s="12">
        <f t="shared" si="18"/>
        <v>43262</v>
      </c>
    </row>
    <row r="1187" s="10" customFormat="1" spans="1:33">
      <c r="A1187" s="4" t="s">
        <v>5706</v>
      </c>
      <c r="B1187" s="4">
        <v>1.1142142707601e+16</v>
      </c>
      <c r="C1187" s="4" t="s">
        <v>5707</v>
      </c>
      <c r="D1187" s="4" t="s">
        <v>5708</v>
      </c>
      <c r="E1187" s="4" t="s">
        <v>36</v>
      </c>
      <c r="F1187" s="4" t="s">
        <v>37</v>
      </c>
      <c r="G1187" s="4" t="s">
        <v>848</v>
      </c>
      <c r="H1187" s="4"/>
      <c r="I1187" s="4"/>
      <c r="J1187" s="4" t="s">
        <v>157</v>
      </c>
      <c r="K1187" s="4" t="s">
        <v>5709</v>
      </c>
      <c r="L1187" s="4" t="s">
        <v>5710</v>
      </c>
      <c r="M1187" s="4" t="s">
        <v>5711</v>
      </c>
      <c r="N1187" s="4" t="s">
        <v>36</v>
      </c>
      <c r="O1187" s="4">
        <v>1</v>
      </c>
      <c r="P1187" s="4"/>
      <c r="Q1187" s="4"/>
      <c r="R1187" s="4"/>
      <c r="S1187" s="4"/>
      <c r="T1187" s="4"/>
      <c r="U1187" s="4"/>
      <c r="V1187" s="4"/>
      <c r="W1187" s="4"/>
      <c r="X1187" s="4"/>
      <c r="Y1187" s="4" t="s">
        <v>4045</v>
      </c>
      <c r="Z1187" s="4" t="s">
        <v>47</v>
      </c>
      <c r="AA1187" s="4" t="s">
        <v>5557</v>
      </c>
      <c r="AB1187" s="4" t="s">
        <v>59</v>
      </c>
      <c r="AC1187" s="4"/>
      <c r="AD1187" s="4" t="b">
        <v>0</v>
      </c>
      <c r="AE1187" s="4"/>
      <c r="AF1187" s="4"/>
      <c r="AG1187" s="12">
        <f t="shared" si="18"/>
        <v>43262</v>
      </c>
    </row>
    <row r="1188" s="10" customFormat="1" spans="1:33">
      <c r="A1188" s="4" t="s">
        <v>5712</v>
      </c>
      <c r="B1188" s="4" t="s">
        <v>5712</v>
      </c>
      <c r="C1188" s="4" t="s">
        <v>5713</v>
      </c>
      <c r="D1188" s="4" t="s">
        <v>5714</v>
      </c>
      <c r="E1188" s="4" t="s">
        <v>36</v>
      </c>
      <c r="F1188" s="4" t="s">
        <v>37</v>
      </c>
      <c r="G1188" s="4" t="s">
        <v>51</v>
      </c>
      <c r="H1188" s="4"/>
      <c r="I1188" s="4"/>
      <c r="J1188" s="4" t="s">
        <v>52</v>
      </c>
      <c r="K1188" s="4" t="s">
        <v>2539</v>
      </c>
      <c r="L1188" s="4" t="s">
        <v>2540</v>
      </c>
      <c r="M1188" s="4" t="s">
        <v>2541</v>
      </c>
      <c r="N1188" s="4" t="s">
        <v>36</v>
      </c>
      <c r="O1188" s="4">
        <v>1</v>
      </c>
      <c r="P1188" s="4" t="s">
        <v>56</v>
      </c>
      <c r="Q1188" s="4">
        <v>22.98</v>
      </c>
      <c r="R1188" s="4">
        <v>2.26</v>
      </c>
      <c r="S1188" s="4"/>
      <c r="T1188" s="4"/>
      <c r="U1188" s="4"/>
      <c r="V1188" s="4"/>
      <c r="W1188" s="4">
        <v>0.59</v>
      </c>
      <c r="X1188" s="4"/>
      <c r="Y1188" s="4" t="s">
        <v>5715</v>
      </c>
      <c r="Z1188" s="4" t="s">
        <v>1018</v>
      </c>
      <c r="AA1188" s="4">
        <v>98108</v>
      </c>
      <c r="AB1188" s="4" t="s">
        <v>59</v>
      </c>
      <c r="AC1188" s="4" t="s">
        <v>2515</v>
      </c>
      <c r="AD1188" s="4" t="b">
        <v>0</v>
      </c>
      <c r="AE1188" s="4"/>
      <c r="AF1188" s="4"/>
      <c r="AG1188" s="12">
        <f t="shared" si="18"/>
        <v>43262</v>
      </c>
    </row>
    <row r="1189" s="10" customFormat="1" spans="1:33">
      <c r="A1189" s="4" t="s">
        <v>5712</v>
      </c>
      <c r="B1189" s="4" t="s">
        <v>5712</v>
      </c>
      <c r="C1189" s="4" t="s">
        <v>5713</v>
      </c>
      <c r="D1189" s="4" t="s">
        <v>5714</v>
      </c>
      <c r="E1189" s="4" t="s">
        <v>36</v>
      </c>
      <c r="F1189" s="4" t="s">
        <v>37</v>
      </c>
      <c r="G1189" s="4" t="s">
        <v>51</v>
      </c>
      <c r="H1189" s="4"/>
      <c r="I1189" s="4"/>
      <c r="J1189" s="4" t="s">
        <v>52</v>
      </c>
      <c r="K1189" s="4" t="s">
        <v>5716</v>
      </c>
      <c r="L1189" s="4" t="s">
        <v>5717</v>
      </c>
      <c r="M1189" s="4" t="s">
        <v>5718</v>
      </c>
      <c r="N1189" s="4" t="s">
        <v>36</v>
      </c>
      <c r="O1189" s="4">
        <v>1</v>
      </c>
      <c r="P1189" s="4" t="s">
        <v>56</v>
      </c>
      <c r="Q1189" s="4">
        <v>23.98</v>
      </c>
      <c r="R1189" s="4">
        <v>2.36</v>
      </c>
      <c r="S1189" s="4"/>
      <c r="T1189" s="4"/>
      <c r="U1189" s="4"/>
      <c r="V1189" s="4"/>
      <c r="W1189" s="4">
        <v>0.61</v>
      </c>
      <c r="X1189" s="4"/>
      <c r="Y1189" s="4" t="s">
        <v>5715</v>
      </c>
      <c r="Z1189" s="4" t="s">
        <v>1018</v>
      </c>
      <c r="AA1189" s="4">
        <v>98108</v>
      </c>
      <c r="AB1189" s="4" t="s">
        <v>59</v>
      </c>
      <c r="AC1189" s="4" t="s">
        <v>2515</v>
      </c>
      <c r="AD1189" s="4" t="b">
        <v>0</v>
      </c>
      <c r="AE1189" s="4"/>
      <c r="AF1189" s="4"/>
      <c r="AG1189" s="12">
        <f t="shared" si="18"/>
        <v>43262</v>
      </c>
    </row>
    <row r="1190" s="10" customFormat="1" spans="1:33">
      <c r="A1190" s="4" t="s">
        <v>5719</v>
      </c>
      <c r="B1190" s="4" t="s">
        <v>5719</v>
      </c>
      <c r="C1190" s="4" t="s">
        <v>5720</v>
      </c>
      <c r="D1190" s="4" t="s">
        <v>5721</v>
      </c>
      <c r="E1190" s="4" t="s">
        <v>36</v>
      </c>
      <c r="F1190" s="4" t="s">
        <v>37</v>
      </c>
      <c r="G1190" s="4" t="s">
        <v>51</v>
      </c>
      <c r="H1190" s="4"/>
      <c r="I1190" s="4"/>
      <c r="J1190" s="4" t="s">
        <v>52</v>
      </c>
      <c r="K1190" s="4" t="s">
        <v>5722</v>
      </c>
      <c r="L1190" s="4" t="s">
        <v>5723</v>
      </c>
      <c r="M1190" s="4" t="s">
        <v>5724</v>
      </c>
      <c r="N1190" s="4" t="s">
        <v>36</v>
      </c>
      <c r="O1190" s="4">
        <v>1</v>
      </c>
      <c r="P1190" s="4" t="s">
        <v>56</v>
      </c>
      <c r="Q1190" s="4">
        <v>22.98</v>
      </c>
      <c r="R1190" s="4"/>
      <c r="S1190" s="4"/>
      <c r="T1190" s="4"/>
      <c r="U1190" s="4"/>
      <c r="V1190" s="4"/>
      <c r="W1190" s="4"/>
      <c r="X1190" s="4"/>
      <c r="Y1190" s="4" t="s">
        <v>5725</v>
      </c>
      <c r="Z1190" s="4" t="s">
        <v>143</v>
      </c>
      <c r="AA1190" s="4">
        <v>27052</v>
      </c>
      <c r="AB1190" s="4" t="s">
        <v>59</v>
      </c>
      <c r="AC1190" s="4"/>
      <c r="AD1190" s="4" t="b">
        <v>0</v>
      </c>
      <c r="AE1190" s="4"/>
      <c r="AF1190" s="4"/>
      <c r="AG1190" s="12">
        <f t="shared" si="18"/>
        <v>43262</v>
      </c>
    </row>
    <row r="1191" s="10" customFormat="1" spans="1:33">
      <c r="A1191" s="4" t="s">
        <v>5719</v>
      </c>
      <c r="B1191" s="4" t="s">
        <v>5719</v>
      </c>
      <c r="C1191" s="4" t="s">
        <v>5720</v>
      </c>
      <c r="D1191" s="4" t="s">
        <v>5721</v>
      </c>
      <c r="E1191" s="4" t="s">
        <v>36</v>
      </c>
      <c r="F1191" s="4" t="s">
        <v>37</v>
      </c>
      <c r="G1191" s="4" t="s">
        <v>51</v>
      </c>
      <c r="H1191" s="4"/>
      <c r="I1191" s="4"/>
      <c r="J1191" s="4" t="s">
        <v>52</v>
      </c>
      <c r="K1191" s="4" t="s">
        <v>4672</v>
      </c>
      <c r="L1191" s="4" t="s">
        <v>4673</v>
      </c>
      <c r="M1191" s="4" t="s">
        <v>4674</v>
      </c>
      <c r="N1191" s="4" t="s">
        <v>36</v>
      </c>
      <c r="O1191" s="4">
        <v>1</v>
      </c>
      <c r="P1191" s="4" t="s">
        <v>56</v>
      </c>
      <c r="Q1191" s="4">
        <v>22.98</v>
      </c>
      <c r="R1191" s="4"/>
      <c r="S1191" s="4"/>
      <c r="T1191" s="4"/>
      <c r="U1191" s="4"/>
      <c r="V1191" s="4"/>
      <c r="W1191" s="4"/>
      <c r="X1191" s="4"/>
      <c r="Y1191" s="4" t="s">
        <v>5725</v>
      </c>
      <c r="Z1191" s="4" t="s">
        <v>143</v>
      </c>
      <c r="AA1191" s="4">
        <v>27052</v>
      </c>
      <c r="AB1191" s="4" t="s">
        <v>59</v>
      </c>
      <c r="AC1191" s="4"/>
      <c r="AD1191" s="4" t="b">
        <v>0</v>
      </c>
      <c r="AE1191" s="4"/>
      <c r="AF1191" s="4"/>
      <c r="AG1191" s="12">
        <f t="shared" si="18"/>
        <v>43262</v>
      </c>
    </row>
    <row r="1192" s="10" customFormat="1" spans="1:33">
      <c r="A1192" s="4" t="s">
        <v>5726</v>
      </c>
      <c r="B1192" s="4" t="s">
        <v>5726</v>
      </c>
      <c r="C1192" s="4" t="s">
        <v>5727</v>
      </c>
      <c r="D1192" s="4" t="s">
        <v>5728</v>
      </c>
      <c r="E1192" s="4" t="s">
        <v>36</v>
      </c>
      <c r="F1192" s="4" t="s">
        <v>37</v>
      </c>
      <c r="G1192" s="4" t="s">
        <v>51</v>
      </c>
      <c r="H1192" s="4"/>
      <c r="I1192" s="4"/>
      <c r="J1192" s="4" t="s">
        <v>52</v>
      </c>
      <c r="K1192" s="4" t="s">
        <v>5729</v>
      </c>
      <c r="L1192" s="4" t="s">
        <v>5730</v>
      </c>
      <c r="M1192" s="4" t="s">
        <v>5731</v>
      </c>
      <c r="N1192" s="4" t="s">
        <v>36</v>
      </c>
      <c r="O1192" s="4">
        <v>1</v>
      </c>
      <c r="P1192" s="4" t="s">
        <v>56</v>
      </c>
      <c r="Q1192" s="4">
        <v>23.98</v>
      </c>
      <c r="R1192" s="4"/>
      <c r="S1192" s="4">
        <v>9.98</v>
      </c>
      <c r="T1192" s="4"/>
      <c r="U1192" s="4"/>
      <c r="V1192" s="4"/>
      <c r="W1192" s="4"/>
      <c r="X1192" s="4"/>
      <c r="Y1192" s="4" t="s">
        <v>5732</v>
      </c>
      <c r="Z1192" s="4" t="s">
        <v>143</v>
      </c>
      <c r="AA1192" s="4" t="s">
        <v>5733</v>
      </c>
      <c r="AB1192" s="4" t="s">
        <v>59</v>
      </c>
      <c r="AC1192" s="4"/>
      <c r="AD1192" s="4" t="b">
        <v>0</v>
      </c>
      <c r="AE1192" s="4"/>
      <c r="AF1192" s="4"/>
      <c r="AG1192" s="12">
        <f t="shared" si="18"/>
        <v>43262</v>
      </c>
    </row>
    <row r="1193" s="10" customFormat="1" spans="1:33">
      <c r="A1193" s="4" t="s">
        <v>5734</v>
      </c>
      <c r="B1193" s="4" t="s">
        <v>5734</v>
      </c>
      <c r="C1193" s="4" t="s">
        <v>5735</v>
      </c>
      <c r="D1193" s="4" t="s">
        <v>5736</v>
      </c>
      <c r="E1193" s="4" t="s">
        <v>36</v>
      </c>
      <c r="F1193" s="4" t="s">
        <v>37</v>
      </c>
      <c r="G1193" s="4" t="s">
        <v>51</v>
      </c>
      <c r="H1193" s="4"/>
      <c r="I1193" s="4"/>
      <c r="J1193" s="4" t="s">
        <v>52</v>
      </c>
      <c r="K1193" s="4" t="s">
        <v>5737</v>
      </c>
      <c r="L1193" s="4" t="s">
        <v>5738</v>
      </c>
      <c r="M1193" s="4" t="s">
        <v>5739</v>
      </c>
      <c r="N1193" s="4" t="s">
        <v>36</v>
      </c>
      <c r="O1193" s="4">
        <v>1</v>
      </c>
      <c r="P1193" s="4" t="s">
        <v>56</v>
      </c>
      <c r="Q1193" s="4">
        <v>14.15</v>
      </c>
      <c r="R1193" s="4"/>
      <c r="S1193" s="4"/>
      <c r="T1193" s="4"/>
      <c r="U1193" s="4"/>
      <c r="V1193" s="4"/>
      <c r="W1193" s="4"/>
      <c r="X1193" s="4"/>
      <c r="Y1193" s="4" t="s">
        <v>5740</v>
      </c>
      <c r="Z1193" s="4" t="s">
        <v>47</v>
      </c>
      <c r="AA1193" s="4" t="s">
        <v>5741</v>
      </c>
      <c r="AB1193" s="4" t="s">
        <v>59</v>
      </c>
      <c r="AC1193" s="4"/>
      <c r="AD1193" s="4" t="b">
        <v>0</v>
      </c>
      <c r="AE1193" s="4"/>
      <c r="AF1193" s="4"/>
      <c r="AG1193" s="12">
        <f t="shared" si="18"/>
        <v>43262</v>
      </c>
    </row>
    <row r="1194" s="10" customFormat="1" spans="1:33">
      <c r="A1194" s="4" t="s">
        <v>5742</v>
      </c>
      <c r="B1194" s="4" t="s">
        <v>5742</v>
      </c>
      <c r="C1194" s="4" t="s">
        <v>5743</v>
      </c>
      <c r="D1194" s="4" t="s">
        <v>5744</v>
      </c>
      <c r="E1194" s="4" t="s">
        <v>36</v>
      </c>
      <c r="F1194" s="4" t="s">
        <v>37</v>
      </c>
      <c r="G1194" s="4" t="s">
        <v>51</v>
      </c>
      <c r="H1194" s="4"/>
      <c r="I1194" s="4"/>
      <c r="J1194" s="4" t="s">
        <v>52</v>
      </c>
      <c r="K1194" s="4" t="s">
        <v>925</v>
      </c>
      <c r="L1194" s="4" t="s">
        <v>926</v>
      </c>
      <c r="M1194" s="4" t="s">
        <v>927</v>
      </c>
      <c r="N1194" s="4" t="s">
        <v>36</v>
      </c>
      <c r="O1194" s="4">
        <v>1</v>
      </c>
      <c r="P1194" s="4" t="s">
        <v>56</v>
      </c>
      <c r="Q1194" s="4">
        <v>22.98</v>
      </c>
      <c r="R1194" s="4"/>
      <c r="S1194" s="4"/>
      <c r="T1194" s="4"/>
      <c r="U1194" s="4"/>
      <c r="V1194" s="4"/>
      <c r="W1194" s="4"/>
      <c r="X1194" s="4"/>
      <c r="Y1194" s="4" t="s">
        <v>3798</v>
      </c>
      <c r="Z1194" s="4" t="s">
        <v>1867</v>
      </c>
      <c r="AA1194" s="4" t="s">
        <v>5745</v>
      </c>
      <c r="AB1194" s="4" t="s">
        <v>59</v>
      </c>
      <c r="AC1194" s="4"/>
      <c r="AD1194" s="4" t="b">
        <v>0</v>
      </c>
      <c r="AE1194" s="4"/>
      <c r="AF1194" s="4"/>
      <c r="AG1194" s="12">
        <f t="shared" si="18"/>
        <v>43262</v>
      </c>
    </row>
    <row r="1195" s="10" customFormat="1" spans="1:33">
      <c r="A1195" s="4" t="s">
        <v>5746</v>
      </c>
      <c r="B1195" s="4" t="s">
        <v>5746</v>
      </c>
      <c r="C1195" s="4" t="s">
        <v>5747</v>
      </c>
      <c r="D1195" s="4" t="s">
        <v>5748</v>
      </c>
      <c r="E1195" s="4" t="s">
        <v>36</v>
      </c>
      <c r="F1195" s="4" t="s">
        <v>37</v>
      </c>
      <c r="G1195" s="4" t="s">
        <v>51</v>
      </c>
      <c r="H1195" s="4"/>
      <c r="I1195" s="4"/>
      <c r="J1195" s="4" t="s">
        <v>52</v>
      </c>
      <c r="K1195" s="4" t="s">
        <v>5749</v>
      </c>
      <c r="L1195" s="4" t="s">
        <v>5642</v>
      </c>
      <c r="M1195" s="4" t="s">
        <v>5643</v>
      </c>
      <c r="N1195" s="4" t="s">
        <v>36</v>
      </c>
      <c r="O1195" s="4">
        <v>1</v>
      </c>
      <c r="P1195" s="4" t="s">
        <v>56</v>
      </c>
      <c r="Q1195" s="4">
        <v>14.43</v>
      </c>
      <c r="R1195" s="4"/>
      <c r="S1195" s="4"/>
      <c r="T1195" s="4"/>
      <c r="U1195" s="4"/>
      <c r="V1195" s="4"/>
      <c r="W1195" s="4"/>
      <c r="X1195" s="4"/>
      <c r="Y1195" s="4" t="s">
        <v>1789</v>
      </c>
      <c r="Z1195" s="4" t="s">
        <v>162</v>
      </c>
      <c r="AA1195" s="4" t="s">
        <v>5750</v>
      </c>
      <c r="AB1195" s="4" t="s">
        <v>59</v>
      </c>
      <c r="AC1195" s="4"/>
      <c r="AD1195" s="4" t="b">
        <v>0</v>
      </c>
      <c r="AE1195" s="4"/>
      <c r="AF1195" s="4"/>
      <c r="AG1195" s="12">
        <f t="shared" si="18"/>
        <v>43262</v>
      </c>
    </row>
    <row r="1196" s="10" customFormat="1" spans="1:33">
      <c r="A1196" s="4" t="s">
        <v>5751</v>
      </c>
      <c r="B1196" s="4" t="s">
        <v>5751</v>
      </c>
      <c r="C1196" s="4" t="s">
        <v>5752</v>
      </c>
      <c r="D1196" s="4" t="s">
        <v>5753</v>
      </c>
      <c r="E1196" s="4" t="s">
        <v>36</v>
      </c>
      <c r="F1196" s="4" t="s">
        <v>37</v>
      </c>
      <c r="G1196" s="4" t="s">
        <v>51</v>
      </c>
      <c r="H1196" s="4"/>
      <c r="I1196" s="4"/>
      <c r="J1196" s="4" t="s">
        <v>52</v>
      </c>
      <c r="K1196" s="4" t="s">
        <v>2501</v>
      </c>
      <c r="L1196" s="4" t="s">
        <v>2502</v>
      </c>
      <c r="M1196" s="4" t="s">
        <v>2503</v>
      </c>
      <c r="N1196" s="4" t="s">
        <v>36</v>
      </c>
      <c r="O1196" s="4">
        <v>1</v>
      </c>
      <c r="P1196" s="4" t="s">
        <v>56</v>
      </c>
      <c r="Q1196" s="4">
        <v>19.98</v>
      </c>
      <c r="R1196" s="4"/>
      <c r="S1196" s="4"/>
      <c r="T1196" s="4"/>
      <c r="U1196" s="4"/>
      <c r="V1196" s="4"/>
      <c r="W1196" s="4"/>
      <c r="X1196" s="4"/>
      <c r="Y1196" s="4" t="s">
        <v>1768</v>
      </c>
      <c r="Z1196" s="4" t="s">
        <v>4379</v>
      </c>
      <c r="AA1196" s="4" t="s">
        <v>5754</v>
      </c>
      <c r="AB1196" s="4" t="s">
        <v>59</v>
      </c>
      <c r="AC1196" s="4"/>
      <c r="AD1196" s="4" t="b">
        <v>0</v>
      </c>
      <c r="AE1196" s="4"/>
      <c r="AF1196" s="4"/>
      <c r="AG1196" s="12">
        <f t="shared" si="18"/>
        <v>43262</v>
      </c>
    </row>
    <row r="1197" s="10" customFormat="1" spans="1:33">
      <c r="A1197" s="4" t="s">
        <v>5755</v>
      </c>
      <c r="B1197" s="4" t="s">
        <v>5755</v>
      </c>
      <c r="C1197" s="4" t="s">
        <v>5756</v>
      </c>
      <c r="D1197" s="4" t="s">
        <v>5757</v>
      </c>
      <c r="E1197" s="4" t="s">
        <v>36</v>
      </c>
      <c r="F1197" s="4" t="s">
        <v>37</v>
      </c>
      <c r="G1197" s="4" t="s">
        <v>51</v>
      </c>
      <c r="H1197" s="4"/>
      <c r="I1197" s="4"/>
      <c r="J1197" s="4" t="s">
        <v>52</v>
      </c>
      <c r="K1197" s="4" t="s">
        <v>1119</v>
      </c>
      <c r="L1197" s="4" t="s">
        <v>1120</v>
      </c>
      <c r="M1197" s="4" t="s">
        <v>1121</v>
      </c>
      <c r="N1197" s="4" t="s">
        <v>36</v>
      </c>
      <c r="O1197" s="4">
        <v>1</v>
      </c>
      <c r="P1197" s="4" t="s">
        <v>56</v>
      </c>
      <c r="Q1197" s="4">
        <v>23.98</v>
      </c>
      <c r="R1197" s="4"/>
      <c r="S1197" s="4"/>
      <c r="T1197" s="4"/>
      <c r="U1197" s="4"/>
      <c r="V1197" s="4"/>
      <c r="W1197" s="4"/>
      <c r="X1197" s="4"/>
      <c r="Y1197" s="4" t="s">
        <v>5758</v>
      </c>
      <c r="Z1197" s="4" t="s">
        <v>5759</v>
      </c>
      <c r="AA1197" s="4" t="s">
        <v>5760</v>
      </c>
      <c r="AB1197" s="4" t="s">
        <v>59</v>
      </c>
      <c r="AC1197" s="4"/>
      <c r="AD1197" s="4" t="b">
        <v>0</v>
      </c>
      <c r="AE1197" s="4"/>
      <c r="AF1197" s="4"/>
      <c r="AG1197" s="12">
        <f t="shared" si="18"/>
        <v>43262</v>
      </c>
    </row>
    <row r="1198" s="10" customFormat="1" spans="1:33">
      <c r="A1198" s="4" t="s">
        <v>5755</v>
      </c>
      <c r="B1198" s="4" t="s">
        <v>5755</v>
      </c>
      <c r="C1198" s="4" t="s">
        <v>5756</v>
      </c>
      <c r="D1198" s="4" t="s">
        <v>5757</v>
      </c>
      <c r="E1198" s="4" t="s">
        <v>36</v>
      </c>
      <c r="F1198" s="4" t="s">
        <v>37</v>
      </c>
      <c r="G1198" s="4" t="s">
        <v>51</v>
      </c>
      <c r="H1198" s="4"/>
      <c r="I1198" s="4"/>
      <c r="J1198" s="4" t="s">
        <v>52</v>
      </c>
      <c r="K1198" s="4" t="s">
        <v>695</v>
      </c>
      <c r="L1198" s="4" t="s">
        <v>696</v>
      </c>
      <c r="M1198" s="4" t="s">
        <v>697</v>
      </c>
      <c r="N1198" s="4" t="s">
        <v>36</v>
      </c>
      <c r="O1198" s="4">
        <v>1</v>
      </c>
      <c r="P1198" s="4" t="s">
        <v>56</v>
      </c>
      <c r="Q1198" s="4">
        <v>23.98</v>
      </c>
      <c r="R1198" s="4"/>
      <c r="S1198" s="4"/>
      <c r="T1198" s="4"/>
      <c r="U1198" s="4"/>
      <c r="V1198" s="4"/>
      <c r="W1198" s="4"/>
      <c r="X1198" s="4"/>
      <c r="Y1198" s="4" t="s">
        <v>5758</v>
      </c>
      <c r="Z1198" s="4" t="s">
        <v>5759</v>
      </c>
      <c r="AA1198" s="4" t="s">
        <v>5760</v>
      </c>
      <c r="AB1198" s="4" t="s">
        <v>59</v>
      </c>
      <c r="AC1198" s="4"/>
      <c r="AD1198" s="4" t="b">
        <v>0</v>
      </c>
      <c r="AE1198" s="4"/>
      <c r="AF1198" s="4"/>
      <c r="AG1198" s="12">
        <f t="shared" si="18"/>
        <v>43262</v>
      </c>
    </row>
    <row r="1199" s="10" customFormat="1" spans="1:33">
      <c r="A1199" s="4" t="s">
        <v>5761</v>
      </c>
      <c r="B1199" s="4" t="s">
        <v>5761</v>
      </c>
      <c r="C1199" s="4" t="s">
        <v>5762</v>
      </c>
      <c r="D1199" s="4" t="s">
        <v>5763</v>
      </c>
      <c r="E1199" s="4" t="s">
        <v>36</v>
      </c>
      <c r="F1199" s="4" t="s">
        <v>37</v>
      </c>
      <c r="G1199" s="4" t="s">
        <v>51</v>
      </c>
      <c r="H1199" s="4"/>
      <c r="I1199" s="4"/>
      <c r="J1199" s="4" t="s">
        <v>52</v>
      </c>
      <c r="K1199" s="4" t="s">
        <v>5405</v>
      </c>
      <c r="L1199" s="4" t="s">
        <v>5406</v>
      </c>
      <c r="M1199" s="4" t="s">
        <v>5407</v>
      </c>
      <c r="N1199" s="4" t="s">
        <v>36</v>
      </c>
      <c r="O1199" s="4">
        <v>1</v>
      </c>
      <c r="P1199" s="4" t="s">
        <v>56</v>
      </c>
      <c r="Q1199" s="4">
        <v>21.98</v>
      </c>
      <c r="R1199" s="4"/>
      <c r="S1199" s="4"/>
      <c r="T1199" s="4"/>
      <c r="U1199" s="4"/>
      <c r="V1199" s="4"/>
      <c r="W1199" s="4"/>
      <c r="X1199" s="4"/>
      <c r="Y1199" s="4" t="s">
        <v>5764</v>
      </c>
      <c r="Z1199" s="4" t="s">
        <v>317</v>
      </c>
      <c r="AA1199" s="4" t="s">
        <v>5765</v>
      </c>
      <c r="AB1199" s="4" t="s">
        <v>59</v>
      </c>
      <c r="AC1199" s="4"/>
      <c r="AD1199" s="4" t="b">
        <v>0</v>
      </c>
      <c r="AE1199" s="4"/>
      <c r="AF1199" s="4"/>
      <c r="AG1199" s="12">
        <f t="shared" si="18"/>
        <v>43262</v>
      </c>
    </row>
    <row r="1200" s="10" customFormat="1" spans="1:33">
      <c r="A1200" s="4" t="s">
        <v>5766</v>
      </c>
      <c r="B1200" s="4" t="s">
        <v>5766</v>
      </c>
      <c r="C1200" s="4" t="s">
        <v>5767</v>
      </c>
      <c r="D1200" s="4" t="s">
        <v>5768</v>
      </c>
      <c r="E1200" s="4" t="s">
        <v>36</v>
      </c>
      <c r="F1200" s="4" t="s">
        <v>37</v>
      </c>
      <c r="G1200" s="4" t="s">
        <v>51</v>
      </c>
      <c r="H1200" s="4"/>
      <c r="I1200" s="4"/>
      <c r="J1200" s="4" t="s">
        <v>52</v>
      </c>
      <c r="K1200" s="4" t="s">
        <v>383</v>
      </c>
      <c r="L1200" s="4" t="s">
        <v>384</v>
      </c>
      <c r="M1200" s="4" t="s">
        <v>385</v>
      </c>
      <c r="N1200" s="4" t="s">
        <v>36</v>
      </c>
      <c r="O1200" s="4">
        <v>1</v>
      </c>
      <c r="P1200" s="4" t="s">
        <v>56</v>
      </c>
      <c r="Q1200" s="4">
        <v>20.98</v>
      </c>
      <c r="R1200" s="4"/>
      <c r="S1200" s="4"/>
      <c r="T1200" s="4"/>
      <c r="U1200" s="4"/>
      <c r="V1200" s="4"/>
      <c r="W1200" s="4"/>
      <c r="X1200" s="4"/>
      <c r="Y1200" s="4" t="s">
        <v>5769</v>
      </c>
      <c r="Z1200" s="4" t="s">
        <v>4558</v>
      </c>
      <c r="AA1200" s="4" t="s">
        <v>5770</v>
      </c>
      <c r="AB1200" s="4" t="s">
        <v>59</v>
      </c>
      <c r="AC1200" s="4"/>
      <c r="AD1200" s="4" t="b">
        <v>0</v>
      </c>
      <c r="AE1200" s="4"/>
      <c r="AF1200" s="4"/>
      <c r="AG1200" s="12">
        <f t="shared" si="18"/>
        <v>43262</v>
      </c>
    </row>
    <row r="1201" s="10" customFormat="1" spans="1:33">
      <c r="A1201" s="4" t="s">
        <v>5771</v>
      </c>
      <c r="B1201" s="4" t="s">
        <v>5771</v>
      </c>
      <c r="C1201" s="4" t="s">
        <v>5772</v>
      </c>
      <c r="D1201" s="4" t="s">
        <v>5773</v>
      </c>
      <c r="E1201" s="4" t="s">
        <v>36</v>
      </c>
      <c r="F1201" s="4" t="s">
        <v>37</v>
      </c>
      <c r="G1201" s="4" t="s">
        <v>51</v>
      </c>
      <c r="H1201" s="4"/>
      <c r="I1201" s="4"/>
      <c r="J1201" s="4" t="s">
        <v>52</v>
      </c>
      <c r="K1201" s="4" t="s">
        <v>5146</v>
      </c>
      <c r="L1201" s="4" t="s">
        <v>5147</v>
      </c>
      <c r="M1201" s="4" t="s">
        <v>5148</v>
      </c>
      <c r="N1201" s="4" t="s">
        <v>36</v>
      </c>
      <c r="O1201" s="4">
        <v>1</v>
      </c>
      <c r="P1201" s="4" t="s">
        <v>56</v>
      </c>
      <c r="Q1201" s="4">
        <v>19.53</v>
      </c>
      <c r="R1201" s="4"/>
      <c r="S1201" s="4"/>
      <c r="T1201" s="4"/>
      <c r="U1201" s="4"/>
      <c r="V1201" s="4"/>
      <c r="W1201" s="4"/>
      <c r="X1201" s="4"/>
      <c r="Y1201" s="4" t="s">
        <v>1046</v>
      </c>
      <c r="Z1201" s="4" t="s">
        <v>143</v>
      </c>
      <c r="AA1201" s="4" t="s">
        <v>5774</v>
      </c>
      <c r="AB1201" s="4" t="s">
        <v>59</v>
      </c>
      <c r="AC1201" s="4"/>
      <c r="AD1201" s="4" t="b">
        <v>0</v>
      </c>
      <c r="AE1201" s="4"/>
      <c r="AF1201" s="4"/>
      <c r="AG1201" s="12">
        <f t="shared" si="18"/>
        <v>43262</v>
      </c>
    </row>
    <row r="1202" s="10" customFormat="1" spans="1:33">
      <c r="A1202" s="4" t="s">
        <v>5775</v>
      </c>
      <c r="B1202" s="4" t="s">
        <v>5775</v>
      </c>
      <c r="C1202" s="4" t="s">
        <v>5776</v>
      </c>
      <c r="D1202" s="4" t="s">
        <v>5777</v>
      </c>
      <c r="E1202" s="4" t="s">
        <v>36</v>
      </c>
      <c r="F1202" s="4" t="s">
        <v>37</v>
      </c>
      <c r="G1202" s="4" t="s">
        <v>51</v>
      </c>
      <c r="H1202" s="4"/>
      <c r="I1202" s="4"/>
      <c r="J1202" s="4" t="s">
        <v>52</v>
      </c>
      <c r="K1202" s="4" t="s">
        <v>505</v>
      </c>
      <c r="L1202" s="4" t="s">
        <v>506</v>
      </c>
      <c r="M1202" s="4" t="s">
        <v>507</v>
      </c>
      <c r="N1202" s="4" t="s">
        <v>36</v>
      </c>
      <c r="O1202" s="4">
        <v>1</v>
      </c>
      <c r="P1202" s="4" t="s">
        <v>56</v>
      </c>
      <c r="Q1202" s="4">
        <v>22.98</v>
      </c>
      <c r="R1202" s="4"/>
      <c r="S1202" s="4"/>
      <c r="T1202" s="4"/>
      <c r="U1202" s="4"/>
      <c r="V1202" s="4"/>
      <c r="W1202" s="4"/>
      <c r="X1202" s="4"/>
      <c r="Y1202" s="4" t="s">
        <v>5778</v>
      </c>
      <c r="Z1202" s="4" t="s">
        <v>233</v>
      </c>
      <c r="AA1202" s="4" t="s">
        <v>5779</v>
      </c>
      <c r="AB1202" s="4" t="s">
        <v>59</v>
      </c>
      <c r="AC1202" s="4"/>
      <c r="AD1202" s="4" t="b">
        <v>0</v>
      </c>
      <c r="AE1202" s="4"/>
      <c r="AF1202" s="4"/>
      <c r="AG1202" s="12">
        <f t="shared" si="18"/>
        <v>43262</v>
      </c>
    </row>
    <row r="1203" s="10" customFormat="1" spans="1:33">
      <c r="A1203" s="4" t="s">
        <v>5780</v>
      </c>
      <c r="B1203" s="4" t="s">
        <v>5780</v>
      </c>
      <c r="C1203" s="4" t="s">
        <v>5781</v>
      </c>
      <c r="D1203" s="4" t="s">
        <v>5782</v>
      </c>
      <c r="E1203" s="4" t="s">
        <v>36</v>
      </c>
      <c r="F1203" s="4" t="s">
        <v>37</v>
      </c>
      <c r="G1203" s="4" t="s">
        <v>51</v>
      </c>
      <c r="H1203" s="4"/>
      <c r="I1203" s="4"/>
      <c r="J1203" s="4" t="s">
        <v>157</v>
      </c>
      <c r="K1203" s="4" t="s">
        <v>4633</v>
      </c>
      <c r="L1203" s="4" t="s">
        <v>4634</v>
      </c>
      <c r="M1203" s="4" t="s">
        <v>4635</v>
      </c>
      <c r="N1203" s="4" t="s">
        <v>36</v>
      </c>
      <c r="O1203" s="4">
        <v>1</v>
      </c>
      <c r="P1203" s="4" t="s">
        <v>56</v>
      </c>
      <c r="Q1203" s="4">
        <v>22.98</v>
      </c>
      <c r="R1203" s="4"/>
      <c r="S1203" s="4">
        <v>2.92</v>
      </c>
      <c r="T1203" s="4"/>
      <c r="U1203" s="4"/>
      <c r="V1203" s="4"/>
      <c r="W1203" s="4"/>
      <c r="X1203" s="4">
        <v>2.92</v>
      </c>
      <c r="Y1203" s="4" t="s">
        <v>5783</v>
      </c>
      <c r="Z1203" s="4" t="s">
        <v>47</v>
      </c>
      <c r="AA1203" s="4" t="s">
        <v>5784</v>
      </c>
      <c r="AB1203" s="4" t="s">
        <v>59</v>
      </c>
      <c r="AC1203" s="4" t="s">
        <v>259</v>
      </c>
      <c r="AD1203" s="4" t="b">
        <v>0</v>
      </c>
      <c r="AE1203" s="4"/>
      <c r="AF1203" s="4"/>
      <c r="AG1203" s="12">
        <f t="shared" si="18"/>
        <v>43262</v>
      </c>
    </row>
    <row r="1204" s="10" customFormat="1" spans="1:33">
      <c r="A1204" s="4" t="s">
        <v>5785</v>
      </c>
      <c r="B1204" s="4" t="s">
        <v>5785</v>
      </c>
      <c r="C1204" s="4" t="s">
        <v>5786</v>
      </c>
      <c r="D1204" s="4" t="s">
        <v>5787</v>
      </c>
      <c r="E1204" s="4" t="s">
        <v>36</v>
      </c>
      <c r="F1204" s="4" t="s">
        <v>37</v>
      </c>
      <c r="G1204" s="4" t="s">
        <v>51</v>
      </c>
      <c r="H1204" s="4"/>
      <c r="I1204" s="4"/>
      <c r="J1204" s="4" t="s">
        <v>52</v>
      </c>
      <c r="K1204" s="4" t="s">
        <v>1773</v>
      </c>
      <c r="L1204" s="4" t="s">
        <v>1774</v>
      </c>
      <c r="M1204" s="4" t="s">
        <v>1775</v>
      </c>
      <c r="N1204" s="4" t="s">
        <v>36</v>
      </c>
      <c r="O1204" s="4">
        <v>1</v>
      </c>
      <c r="P1204" s="4" t="s">
        <v>56</v>
      </c>
      <c r="Q1204" s="4">
        <v>22.98</v>
      </c>
      <c r="R1204" s="4"/>
      <c r="S1204" s="4"/>
      <c r="T1204" s="4"/>
      <c r="U1204" s="4"/>
      <c r="V1204" s="4"/>
      <c r="W1204" s="4"/>
      <c r="X1204" s="4"/>
      <c r="Y1204" s="4" t="s">
        <v>5788</v>
      </c>
      <c r="Z1204" s="4" t="s">
        <v>47</v>
      </c>
      <c r="AA1204" s="4" t="s">
        <v>5789</v>
      </c>
      <c r="AB1204" s="4" t="s">
        <v>59</v>
      </c>
      <c r="AC1204" s="4"/>
      <c r="AD1204" s="4" t="b">
        <v>0</v>
      </c>
      <c r="AE1204" s="4"/>
      <c r="AF1204" s="4"/>
      <c r="AG1204" s="12">
        <f t="shared" si="18"/>
        <v>43262</v>
      </c>
    </row>
    <row r="1205" s="10" customFormat="1" spans="1:33">
      <c r="A1205" s="4" t="s">
        <v>5790</v>
      </c>
      <c r="B1205" s="4" t="s">
        <v>5790</v>
      </c>
      <c r="C1205" s="4" t="s">
        <v>5791</v>
      </c>
      <c r="D1205" s="4" t="s">
        <v>5792</v>
      </c>
      <c r="E1205" s="4" t="s">
        <v>36</v>
      </c>
      <c r="F1205" s="4" t="s">
        <v>37</v>
      </c>
      <c r="G1205" s="4" t="s">
        <v>51</v>
      </c>
      <c r="H1205" s="4"/>
      <c r="I1205" s="4"/>
      <c r="J1205" s="4" t="s">
        <v>52</v>
      </c>
      <c r="K1205" s="4" t="s">
        <v>899</v>
      </c>
      <c r="L1205" s="4" t="s">
        <v>900</v>
      </c>
      <c r="M1205" s="4" t="s">
        <v>901</v>
      </c>
      <c r="N1205" s="4" t="s">
        <v>36</v>
      </c>
      <c r="O1205" s="4">
        <v>2</v>
      </c>
      <c r="P1205" s="4" t="s">
        <v>56</v>
      </c>
      <c r="Q1205" s="4">
        <v>47.96</v>
      </c>
      <c r="R1205" s="4"/>
      <c r="S1205" s="4"/>
      <c r="T1205" s="4"/>
      <c r="U1205" s="4"/>
      <c r="V1205" s="4"/>
      <c r="W1205" s="4"/>
      <c r="X1205" s="4"/>
      <c r="Y1205" s="4" t="s">
        <v>5793</v>
      </c>
      <c r="Z1205" s="4" t="s">
        <v>5794</v>
      </c>
      <c r="AA1205" s="4">
        <v>73029</v>
      </c>
      <c r="AB1205" s="4" t="s">
        <v>59</v>
      </c>
      <c r="AC1205" s="4"/>
      <c r="AD1205" s="4" t="b">
        <v>0</v>
      </c>
      <c r="AE1205" s="4"/>
      <c r="AF1205" s="4"/>
      <c r="AG1205" s="12">
        <f t="shared" si="18"/>
        <v>43262</v>
      </c>
    </row>
    <row r="1206" s="10" customFormat="1" spans="1:33">
      <c r="A1206" s="4" t="s">
        <v>5795</v>
      </c>
      <c r="B1206" s="4" t="s">
        <v>5795</v>
      </c>
      <c r="C1206" s="4" t="s">
        <v>5796</v>
      </c>
      <c r="D1206" s="4" t="s">
        <v>5797</v>
      </c>
      <c r="E1206" s="4" t="s">
        <v>36</v>
      </c>
      <c r="F1206" s="4" t="s">
        <v>37</v>
      </c>
      <c r="G1206" s="4" t="s">
        <v>51</v>
      </c>
      <c r="H1206" s="4"/>
      <c r="I1206" s="4"/>
      <c r="J1206" s="4" t="s">
        <v>52</v>
      </c>
      <c r="K1206" s="4" t="s">
        <v>986</v>
      </c>
      <c r="L1206" s="4" t="s">
        <v>987</v>
      </c>
      <c r="M1206" s="4" t="s">
        <v>988</v>
      </c>
      <c r="N1206" s="4" t="s">
        <v>36</v>
      </c>
      <c r="O1206" s="4">
        <v>1</v>
      </c>
      <c r="P1206" s="4" t="s">
        <v>56</v>
      </c>
      <c r="Q1206" s="4">
        <v>23.98</v>
      </c>
      <c r="R1206" s="4"/>
      <c r="S1206" s="4"/>
      <c r="T1206" s="4"/>
      <c r="U1206" s="4"/>
      <c r="V1206" s="4"/>
      <c r="W1206" s="4"/>
      <c r="X1206" s="4"/>
      <c r="Y1206" s="4" t="s">
        <v>5798</v>
      </c>
      <c r="Z1206" s="4" t="s">
        <v>5799</v>
      </c>
      <c r="AA1206" s="4">
        <v>57580</v>
      </c>
      <c r="AB1206" s="4" t="s">
        <v>59</v>
      </c>
      <c r="AC1206" s="4"/>
      <c r="AD1206" s="4" t="b">
        <v>0</v>
      </c>
      <c r="AE1206" s="4"/>
      <c r="AF1206" s="4"/>
      <c r="AG1206" s="12">
        <f t="shared" si="18"/>
        <v>43262</v>
      </c>
    </row>
    <row r="1207" s="10" customFormat="1" spans="1:33">
      <c r="A1207" s="4" t="s">
        <v>5800</v>
      </c>
      <c r="B1207" s="4" t="s">
        <v>5800</v>
      </c>
      <c r="C1207" s="4" t="s">
        <v>5801</v>
      </c>
      <c r="D1207" s="4" t="s">
        <v>5802</v>
      </c>
      <c r="E1207" s="4" t="s">
        <v>36</v>
      </c>
      <c r="F1207" s="4" t="s">
        <v>37</v>
      </c>
      <c r="G1207" s="4" t="s">
        <v>51</v>
      </c>
      <c r="H1207" s="4"/>
      <c r="I1207" s="4"/>
      <c r="J1207" s="4" t="s">
        <v>52</v>
      </c>
      <c r="K1207" s="4" t="s">
        <v>3845</v>
      </c>
      <c r="L1207" s="4" t="s">
        <v>3846</v>
      </c>
      <c r="M1207" s="4" t="s">
        <v>3847</v>
      </c>
      <c r="N1207" s="4" t="s">
        <v>36</v>
      </c>
      <c r="O1207" s="4">
        <v>1</v>
      </c>
      <c r="P1207" s="4" t="s">
        <v>56</v>
      </c>
      <c r="Q1207" s="4">
        <v>19.53</v>
      </c>
      <c r="R1207" s="4"/>
      <c r="S1207" s="4"/>
      <c r="T1207" s="4"/>
      <c r="U1207" s="4"/>
      <c r="V1207" s="4"/>
      <c r="W1207" s="4"/>
      <c r="X1207" s="4"/>
      <c r="Y1207" s="4" t="s">
        <v>356</v>
      </c>
      <c r="Z1207" s="4" t="s">
        <v>357</v>
      </c>
      <c r="AA1207" s="4" t="s">
        <v>5803</v>
      </c>
      <c r="AB1207" s="4" t="s">
        <v>59</v>
      </c>
      <c r="AC1207" s="4"/>
      <c r="AD1207" s="4" t="b">
        <v>0</v>
      </c>
      <c r="AE1207" s="4"/>
      <c r="AF1207" s="4"/>
      <c r="AG1207" s="12">
        <f t="shared" si="18"/>
        <v>43262</v>
      </c>
    </row>
    <row r="1208" s="10" customFormat="1" spans="1:33">
      <c r="A1208" s="4" t="s">
        <v>5804</v>
      </c>
      <c r="B1208" s="4" t="s">
        <v>5804</v>
      </c>
      <c r="C1208" s="4" t="s">
        <v>5805</v>
      </c>
      <c r="D1208" s="4" t="s">
        <v>5806</v>
      </c>
      <c r="E1208" s="4" t="s">
        <v>36</v>
      </c>
      <c r="F1208" s="4" t="s">
        <v>37</v>
      </c>
      <c r="G1208" s="4" t="s">
        <v>51</v>
      </c>
      <c r="H1208" s="4"/>
      <c r="I1208" s="4"/>
      <c r="J1208" s="4" t="s">
        <v>157</v>
      </c>
      <c r="K1208" s="4" t="s">
        <v>5807</v>
      </c>
      <c r="L1208" s="4" t="s">
        <v>5808</v>
      </c>
      <c r="M1208" s="4" t="s">
        <v>5809</v>
      </c>
      <c r="N1208" s="4" t="s">
        <v>36</v>
      </c>
      <c r="O1208" s="4">
        <v>1</v>
      </c>
      <c r="P1208" s="4" t="s">
        <v>56</v>
      </c>
      <c r="Q1208" s="4">
        <v>39.98</v>
      </c>
      <c r="R1208" s="4"/>
      <c r="S1208" s="4">
        <v>2.17</v>
      </c>
      <c r="T1208" s="4"/>
      <c r="U1208" s="4"/>
      <c r="V1208" s="4"/>
      <c r="W1208" s="4">
        <v>3.19</v>
      </c>
      <c r="X1208" s="4">
        <v>2.17</v>
      </c>
      <c r="Y1208" s="4" t="s">
        <v>2854</v>
      </c>
      <c r="Z1208" s="4" t="s">
        <v>5810</v>
      </c>
      <c r="AA1208" s="4">
        <v>97302</v>
      </c>
      <c r="AB1208" s="4" t="s">
        <v>59</v>
      </c>
      <c r="AC1208" s="4" t="s">
        <v>5811</v>
      </c>
      <c r="AD1208" s="4" t="b">
        <v>0</v>
      </c>
      <c r="AE1208" s="4"/>
      <c r="AF1208" s="4"/>
      <c r="AG1208" s="12">
        <f t="shared" si="18"/>
        <v>43262</v>
      </c>
    </row>
    <row r="1209" s="10" customFormat="1" spans="1:33">
      <c r="A1209" s="4" t="s">
        <v>5804</v>
      </c>
      <c r="B1209" s="4" t="s">
        <v>5804</v>
      </c>
      <c r="C1209" s="4" t="s">
        <v>5805</v>
      </c>
      <c r="D1209" s="4" t="s">
        <v>5806</v>
      </c>
      <c r="E1209" s="4" t="s">
        <v>36</v>
      </c>
      <c r="F1209" s="4" t="s">
        <v>37</v>
      </c>
      <c r="G1209" s="4" t="s">
        <v>51</v>
      </c>
      <c r="H1209" s="4"/>
      <c r="I1209" s="4"/>
      <c r="J1209" s="4" t="s">
        <v>157</v>
      </c>
      <c r="K1209" s="4" t="s">
        <v>2927</v>
      </c>
      <c r="L1209" s="4" t="s">
        <v>2928</v>
      </c>
      <c r="M1209" s="4" t="s">
        <v>2929</v>
      </c>
      <c r="N1209" s="4" t="s">
        <v>36</v>
      </c>
      <c r="O1209" s="4">
        <v>1</v>
      </c>
      <c r="P1209" s="4" t="s">
        <v>56</v>
      </c>
      <c r="Q1209" s="4">
        <v>19.53</v>
      </c>
      <c r="R1209" s="4"/>
      <c r="S1209" s="4">
        <v>2.17</v>
      </c>
      <c r="T1209" s="4"/>
      <c r="U1209" s="4"/>
      <c r="V1209" s="4"/>
      <c r="W1209" s="4">
        <v>1.57</v>
      </c>
      <c r="X1209" s="4">
        <v>2.17</v>
      </c>
      <c r="Y1209" s="4" t="s">
        <v>2854</v>
      </c>
      <c r="Z1209" s="4" t="s">
        <v>5810</v>
      </c>
      <c r="AA1209" s="4">
        <v>97302</v>
      </c>
      <c r="AB1209" s="4" t="s">
        <v>59</v>
      </c>
      <c r="AC1209" s="4" t="s">
        <v>5811</v>
      </c>
      <c r="AD1209" s="4" t="b">
        <v>0</v>
      </c>
      <c r="AE1209" s="4"/>
      <c r="AF1209" s="4"/>
      <c r="AG1209" s="12">
        <f t="shared" si="18"/>
        <v>43262</v>
      </c>
    </row>
    <row r="1210" s="10" customFormat="1" spans="1:33">
      <c r="A1210" s="4" t="s">
        <v>5812</v>
      </c>
      <c r="B1210" s="4" t="s">
        <v>5812</v>
      </c>
      <c r="C1210" s="4" t="s">
        <v>5813</v>
      </c>
      <c r="D1210" s="4" t="s">
        <v>5814</v>
      </c>
      <c r="E1210" s="4" t="s">
        <v>36</v>
      </c>
      <c r="F1210" s="4" t="s">
        <v>37</v>
      </c>
      <c r="G1210" s="4" t="s">
        <v>51</v>
      </c>
      <c r="H1210" s="4"/>
      <c r="I1210" s="4"/>
      <c r="J1210" s="4" t="s">
        <v>157</v>
      </c>
      <c r="K1210" s="4" t="s">
        <v>1403</v>
      </c>
      <c r="L1210" s="4" t="s">
        <v>1404</v>
      </c>
      <c r="M1210" s="4" t="s">
        <v>1405</v>
      </c>
      <c r="N1210" s="4" t="s">
        <v>36</v>
      </c>
      <c r="O1210" s="4">
        <v>1</v>
      </c>
      <c r="P1210" s="4" t="s">
        <v>56</v>
      </c>
      <c r="Q1210" s="4">
        <v>24.98</v>
      </c>
      <c r="R1210" s="4"/>
      <c r="S1210" s="4">
        <v>2.92</v>
      </c>
      <c r="T1210" s="4"/>
      <c r="U1210" s="4"/>
      <c r="V1210" s="4"/>
      <c r="W1210" s="4"/>
      <c r="X1210" s="4">
        <v>2.92</v>
      </c>
      <c r="Y1210" s="4" t="s">
        <v>5815</v>
      </c>
      <c r="Z1210" s="4" t="s">
        <v>47</v>
      </c>
      <c r="AA1210" s="4">
        <v>91001</v>
      </c>
      <c r="AB1210" s="4" t="s">
        <v>59</v>
      </c>
      <c r="AC1210" s="4" t="s">
        <v>259</v>
      </c>
      <c r="AD1210" s="4" t="b">
        <v>0</v>
      </c>
      <c r="AE1210" s="4"/>
      <c r="AF1210" s="4"/>
      <c r="AG1210" s="12">
        <f t="shared" si="18"/>
        <v>43262</v>
      </c>
    </row>
    <row r="1211" s="10" customFormat="1" spans="1:33">
      <c r="A1211" s="4" t="s">
        <v>5816</v>
      </c>
      <c r="B1211" s="4" t="s">
        <v>5816</v>
      </c>
      <c r="C1211" s="4" t="s">
        <v>5817</v>
      </c>
      <c r="D1211" s="4" t="s">
        <v>5818</v>
      </c>
      <c r="E1211" s="4" t="s">
        <v>36</v>
      </c>
      <c r="F1211" s="4" t="s">
        <v>37</v>
      </c>
      <c r="G1211" s="4" t="s">
        <v>51</v>
      </c>
      <c r="H1211" s="4"/>
      <c r="I1211" s="4"/>
      <c r="J1211" s="4" t="s">
        <v>52</v>
      </c>
      <c r="K1211" s="4" t="s">
        <v>4466</v>
      </c>
      <c r="L1211" s="4" t="s">
        <v>4467</v>
      </c>
      <c r="M1211" s="4" t="s">
        <v>4468</v>
      </c>
      <c r="N1211" s="4" t="s">
        <v>36</v>
      </c>
      <c r="O1211" s="4">
        <v>1</v>
      </c>
      <c r="P1211" s="4" t="s">
        <v>56</v>
      </c>
      <c r="Q1211" s="4">
        <v>22.98</v>
      </c>
      <c r="R1211" s="4"/>
      <c r="S1211" s="4"/>
      <c r="T1211" s="4"/>
      <c r="U1211" s="4"/>
      <c r="V1211" s="4"/>
      <c r="W1211" s="4"/>
      <c r="X1211" s="4"/>
      <c r="Y1211" s="4" t="s">
        <v>356</v>
      </c>
      <c r="Z1211" s="4" t="s">
        <v>357</v>
      </c>
      <c r="AA1211" s="4" t="s">
        <v>5819</v>
      </c>
      <c r="AB1211" s="4" t="s">
        <v>59</v>
      </c>
      <c r="AC1211" s="4"/>
      <c r="AD1211" s="4" t="b">
        <v>0</v>
      </c>
      <c r="AE1211" s="4"/>
      <c r="AF1211" s="4"/>
      <c r="AG1211" s="12">
        <f t="shared" si="18"/>
        <v>43262</v>
      </c>
    </row>
    <row r="1212" s="10" customFormat="1" spans="1:33">
      <c r="A1212" s="4" t="s">
        <v>5820</v>
      </c>
      <c r="B1212" s="4" t="s">
        <v>5820</v>
      </c>
      <c r="C1212" s="4" t="s">
        <v>5821</v>
      </c>
      <c r="D1212" s="4" t="s">
        <v>5822</v>
      </c>
      <c r="E1212" s="4" t="s">
        <v>36</v>
      </c>
      <c r="F1212" s="4" t="s">
        <v>37</v>
      </c>
      <c r="G1212" s="4" t="s">
        <v>51</v>
      </c>
      <c r="H1212" s="4"/>
      <c r="I1212" s="4"/>
      <c r="J1212" s="4" t="s">
        <v>52</v>
      </c>
      <c r="K1212" s="4" t="s">
        <v>5823</v>
      </c>
      <c r="L1212" s="4" t="s">
        <v>5824</v>
      </c>
      <c r="M1212" s="4" t="s">
        <v>5825</v>
      </c>
      <c r="N1212" s="4" t="s">
        <v>36</v>
      </c>
      <c r="O1212" s="4">
        <v>1</v>
      </c>
      <c r="P1212" s="4" t="s">
        <v>56</v>
      </c>
      <c r="Q1212" s="4">
        <v>15.62</v>
      </c>
      <c r="R1212" s="4"/>
      <c r="S1212" s="4"/>
      <c r="T1212" s="4"/>
      <c r="U1212" s="4"/>
      <c r="V1212" s="4"/>
      <c r="W1212" s="4"/>
      <c r="X1212" s="4"/>
      <c r="Y1212" s="4" t="s">
        <v>5826</v>
      </c>
      <c r="Z1212" s="4" t="s">
        <v>1194</v>
      </c>
      <c r="AA1212" s="4" t="s">
        <v>5827</v>
      </c>
      <c r="AB1212" s="4" t="s">
        <v>59</v>
      </c>
      <c r="AC1212" s="4"/>
      <c r="AD1212" s="4" t="b">
        <v>0</v>
      </c>
      <c r="AE1212" s="4"/>
      <c r="AF1212" s="4"/>
      <c r="AG1212" s="12">
        <f t="shared" si="18"/>
        <v>43262</v>
      </c>
    </row>
    <row r="1213" s="10" customFormat="1" spans="1:33">
      <c r="A1213" s="4" t="s">
        <v>5828</v>
      </c>
      <c r="B1213" s="4" t="s">
        <v>5828</v>
      </c>
      <c r="C1213" s="4" t="s">
        <v>5829</v>
      </c>
      <c r="D1213" s="4" t="s">
        <v>5830</v>
      </c>
      <c r="E1213" s="4" t="s">
        <v>36</v>
      </c>
      <c r="F1213" s="4" t="s">
        <v>37</v>
      </c>
      <c r="G1213" s="4" t="s">
        <v>51</v>
      </c>
      <c r="H1213" s="4"/>
      <c r="I1213" s="4"/>
      <c r="J1213" s="4" t="s">
        <v>52</v>
      </c>
      <c r="K1213" s="4" t="s">
        <v>505</v>
      </c>
      <c r="L1213" s="4" t="s">
        <v>506</v>
      </c>
      <c r="M1213" s="4" t="s">
        <v>507</v>
      </c>
      <c r="N1213" s="4" t="s">
        <v>36</v>
      </c>
      <c r="O1213" s="4">
        <v>1</v>
      </c>
      <c r="P1213" s="4" t="s">
        <v>56</v>
      </c>
      <c r="Q1213" s="4">
        <v>22.98</v>
      </c>
      <c r="R1213" s="4"/>
      <c r="S1213" s="4"/>
      <c r="T1213" s="4"/>
      <c r="U1213" s="4"/>
      <c r="V1213" s="4"/>
      <c r="W1213" s="4"/>
      <c r="X1213" s="4"/>
      <c r="Y1213" s="4" t="s">
        <v>5831</v>
      </c>
      <c r="Z1213" s="4" t="s">
        <v>5832</v>
      </c>
      <c r="AA1213" s="4" t="s">
        <v>5833</v>
      </c>
      <c r="AB1213" s="4" t="s">
        <v>59</v>
      </c>
      <c r="AC1213" s="4"/>
      <c r="AD1213" s="4" t="b">
        <v>0</v>
      </c>
      <c r="AE1213" s="4"/>
      <c r="AF1213" s="4"/>
      <c r="AG1213" s="12">
        <f t="shared" si="18"/>
        <v>43262</v>
      </c>
    </row>
    <row r="1214" s="10" customFormat="1" spans="1:33">
      <c r="A1214" s="4" t="s">
        <v>5834</v>
      </c>
      <c r="B1214" s="4" t="s">
        <v>5834</v>
      </c>
      <c r="C1214" s="4" t="s">
        <v>5835</v>
      </c>
      <c r="D1214" s="4" t="s">
        <v>5836</v>
      </c>
      <c r="E1214" s="4" t="s">
        <v>36</v>
      </c>
      <c r="F1214" s="4" t="s">
        <v>37</v>
      </c>
      <c r="G1214" s="4" t="s">
        <v>51</v>
      </c>
      <c r="H1214" s="4"/>
      <c r="I1214" s="4"/>
      <c r="J1214" s="4" t="s">
        <v>52</v>
      </c>
      <c r="K1214" s="4" t="s">
        <v>122</v>
      </c>
      <c r="L1214" s="4" t="s">
        <v>123</v>
      </c>
      <c r="M1214" s="4" t="s">
        <v>124</v>
      </c>
      <c r="N1214" s="4" t="s">
        <v>36</v>
      </c>
      <c r="O1214" s="4">
        <v>1</v>
      </c>
      <c r="P1214" s="4" t="s">
        <v>56</v>
      </c>
      <c r="Q1214" s="4">
        <v>22.98</v>
      </c>
      <c r="R1214" s="4"/>
      <c r="S1214" s="4"/>
      <c r="T1214" s="4"/>
      <c r="U1214" s="4"/>
      <c r="V1214" s="4"/>
      <c r="W1214" s="4"/>
      <c r="X1214" s="4"/>
      <c r="Y1214" s="4" t="s">
        <v>1501</v>
      </c>
      <c r="Z1214" s="4" t="s">
        <v>1367</v>
      </c>
      <c r="AA1214" s="4" t="s">
        <v>5837</v>
      </c>
      <c r="AB1214" s="4" t="s">
        <v>59</v>
      </c>
      <c r="AC1214" s="4"/>
      <c r="AD1214" s="4" t="b">
        <v>0</v>
      </c>
      <c r="AE1214" s="4"/>
      <c r="AF1214" s="4"/>
      <c r="AG1214" s="12">
        <f t="shared" si="18"/>
        <v>43262</v>
      </c>
    </row>
    <row r="1215" s="10" customFormat="1" spans="1:33">
      <c r="A1215" s="4" t="s">
        <v>5838</v>
      </c>
      <c r="B1215" s="4" t="s">
        <v>5838</v>
      </c>
      <c r="C1215" s="4" t="s">
        <v>5839</v>
      </c>
      <c r="D1215" s="4" t="s">
        <v>5840</v>
      </c>
      <c r="E1215" s="4" t="s">
        <v>36</v>
      </c>
      <c r="F1215" s="4" t="s">
        <v>37</v>
      </c>
      <c r="G1215" s="4" t="s">
        <v>51</v>
      </c>
      <c r="H1215" s="4"/>
      <c r="I1215" s="4"/>
      <c r="J1215" s="4" t="s">
        <v>157</v>
      </c>
      <c r="K1215" s="4" t="s">
        <v>371</v>
      </c>
      <c r="L1215" s="4" t="s">
        <v>372</v>
      </c>
      <c r="M1215" s="4" t="s">
        <v>373</v>
      </c>
      <c r="N1215" s="4" t="s">
        <v>36</v>
      </c>
      <c r="O1215" s="4">
        <v>1</v>
      </c>
      <c r="P1215" s="4" t="s">
        <v>56</v>
      </c>
      <c r="Q1215" s="4">
        <v>22.98</v>
      </c>
      <c r="R1215" s="4"/>
      <c r="S1215" s="4">
        <v>2.49</v>
      </c>
      <c r="T1215" s="4"/>
      <c r="U1215" s="4"/>
      <c r="V1215" s="4"/>
      <c r="W1215" s="4"/>
      <c r="X1215" s="4">
        <v>2.49</v>
      </c>
      <c r="Y1215" s="4" t="s">
        <v>5841</v>
      </c>
      <c r="Z1215" s="4" t="s">
        <v>67</v>
      </c>
      <c r="AA1215" s="4" t="s">
        <v>5842</v>
      </c>
      <c r="AB1215" s="4" t="s">
        <v>59</v>
      </c>
      <c r="AC1215" s="4" t="s">
        <v>259</v>
      </c>
      <c r="AD1215" s="4" t="b">
        <v>0</v>
      </c>
      <c r="AE1215" s="4"/>
      <c r="AF1215" s="4"/>
      <c r="AG1215" s="12">
        <f t="shared" si="18"/>
        <v>43262</v>
      </c>
    </row>
    <row r="1216" s="10" customFormat="1" spans="1:33">
      <c r="A1216" s="4" t="s">
        <v>5838</v>
      </c>
      <c r="B1216" s="4" t="s">
        <v>5838</v>
      </c>
      <c r="C1216" s="4" t="s">
        <v>5839</v>
      </c>
      <c r="D1216" s="4" t="s">
        <v>5840</v>
      </c>
      <c r="E1216" s="4" t="s">
        <v>36</v>
      </c>
      <c r="F1216" s="4" t="s">
        <v>37</v>
      </c>
      <c r="G1216" s="4" t="s">
        <v>51</v>
      </c>
      <c r="H1216" s="4"/>
      <c r="I1216" s="4"/>
      <c r="J1216" s="4" t="s">
        <v>157</v>
      </c>
      <c r="K1216" s="4" t="s">
        <v>458</v>
      </c>
      <c r="L1216" s="4" t="s">
        <v>459</v>
      </c>
      <c r="M1216" s="4" t="s">
        <v>460</v>
      </c>
      <c r="N1216" s="4" t="s">
        <v>36</v>
      </c>
      <c r="O1216" s="4">
        <v>1</v>
      </c>
      <c r="P1216" s="4" t="s">
        <v>56</v>
      </c>
      <c r="Q1216" s="4">
        <v>22.98</v>
      </c>
      <c r="R1216" s="4"/>
      <c r="S1216" s="4">
        <v>2.49</v>
      </c>
      <c r="T1216" s="4"/>
      <c r="U1216" s="4"/>
      <c r="V1216" s="4"/>
      <c r="W1216" s="4"/>
      <c r="X1216" s="4">
        <v>2.49</v>
      </c>
      <c r="Y1216" s="4" t="s">
        <v>5841</v>
      </c>
      <c r="Z1216" s="4" t="s">
        <v>67</v>
      </c>
      <c r="AA1216" s="4" t="s">
        <v>5842</v>
      </c>
      <c r="AB1216" s="4" t="s">
        <v>59</v>
      </c>
      <c r="AC1216" s="4" t="s">
        <v>259</v>
      </c>
      <c r="AD1216" s="4" t="b">
        <v>0</v>
      </c>
      <c r="AE1216" s="4"/>
      <c r="AF1216" s="4"/>
      <c r="AG1216" s="12">
        <f t="shared" si="18"/>
        <v>43262</v>
      </c>
    </row>
    <row r="1217" s="10" customFormat="1" spans="1:33">
      <c r="A1217" s="4" t="s">
        <v>5843</v>
      </c>
      <c r="B1217" s="4" t="s">
        <v>5843</v>
      </c>
      <c r="C1217" s="4" t="s">
        <v>5844</v>
      </c>
      <c r="D1217" s="4" t="s">
        <v>5845</v>
      </c>
      <c r="E1217" s="4" t="s">
        <v>36</v>
      </c>
      <c r="F1217" s="4" t="s">
        <v>37</v>
      </c>
      <c r="G1217" s="4" t="s">
        <v>51</v>
      </c>
      <c r="H1217" s="4"/>
      <c r="I1217" s="4"/>
      <c r="J1217" s="4" t="s">
        <v>52</v>
      </c>
      <c r="K1217" s="4" t="s">
        <v>1650</v>
      </c>
      <c r="L1217" s="4" t="s">
        <v>1651</v>
      </c>
      <c r="M1217" s="4" t="s">
        <v>1652</v>
      </c>
      <c r="N1217" s="4" t="s">
        <v>36</v>
      </c>
      <c r="O1217" s="4">
        <v>1</v>
      </c>
      <c r="P1217" s="4" t="s">
        <v>56</v>
      </c>
      <c r="Q1217" s="4">
        <v>22.98</v>
      </c>
      <c r="R1217" s="4"/>
      <c r="S1217" s="4"/>
      <c r="T1217" s="4"/>
      <c r="U1217" s="4"/>
      <c r="V1217" s="4"/>
      <c r="W1217" s="4"/>
      <c r="X1217" s="4"/>
      <c r="Y1217" s="4" t="s">
        <v>5846</v>
      </c>
      <c r="Z1217" s="4" t="s">
        <v>2513</v>
      </c>
      <c r="AA1217" s="4" t="s">
        <v>5847</v>
      </c>
      <c r="AB1217" s="4" t="s">
        <v>59</v>
      </c>
      <c r="AC1217" s="4"/>
      <c r="AD1217" s="4" t="b">
        <v>0</v>
      </c>
      <c r="AE1217" s="4"/>
      <c r="AF1217" s="4"/>
      <c r="AG1217" s="12">
        <f t="shared" si="18"/>
        <v>43262</v>
      </c>
    </row>
    <row r="1218" s="10" customFormat="1" spans="1:33">
      <c r="A1218" s="4" t="s">
        <v>5848</v>
      </c>
      <c r="B1218" s="4" t="s">
        <v>5848</v>
      </c>
      <c r="C1218" s="4" t="s">
        <v>5849</v>
      </c>
      <c r="D1218" s="4" t="s">
        <v>5850</v>
      </c>
      <c r="E1218" s="4" t="s">
        <v>36</v>
      </c>
      <c r="F1218" s="4" t="s">
        <v>37</v>
      </c>
      <c r="G1218" s="4" t="s">
        <v>51</v>
      </c>
      <c r="H1218" s="4"/>
      <c r="I1218" s="4"/>
      <c r="J1218" s="4" t="s">
        <v>52</v>
      </c>
      <c r="K1218" s="4" t="s">
        <v>1510</v>
      </c>
      <c r="L1218" s="4" t="s">
        <v>1511</v>
      </c>
      <c r="M1218" s="4" t="s">
        <v>1512</v>
      </c>
      <c r="N1218" s="4" t="s">
        <v>36</v>
      </c>
      <c r="O1218" s="4">
        <v>1</v>
      </c>
      <c r="P1218" s="4" t="s">
        <v>56</v>
      </c>
      <c r="Q1218" s="4">
        <v>24.98</v>
      </c>
      <c r="R1218" s="4"/>
      <c r="S1218" s="4"/>
      <c r="T1218" s="4"/>
      <c r="U1218" s="4"/>
      <c r="V1218" s="4"/>
      <c r="W1218" s="4"/>
      <c r="X1218" s="4"/>
      <c r="Y1218" s="4" t="s">
        <v>5851</v>
      </c>
      <c r="Z1218" s="4" t="s">
        <v>4616</v>
      </c>
      <c r="AA1218" s="4">
        <v>44131</v>
      </c>
      <c r="AB1218" s="4" t="s">
        <v>59</v>
      </c>
      <c r="AC1218" s="4"/>
      <c r="AD1218" s="4" t="b">
        <v>0</v>
      </c>
      <c r="AE1218" s="4"/>
      <c r="AF1218" s="4"/>
      <c r="AG1218" s="12">
        <f t="shared" ref="AG1218:AG1281" si="19">DATEVALUE(LEFT(C1218,10))</f>
        <v>43262</v>
      </c>
    </row>
    <row r="1219" s="10" customFormat="1" spans="1:33">
      <c r="A1219" s="4" t="s">
        <v>5852</v>
      </c>
      <c r="B1219" s="4" t="s">
        <v>5852</v>
      </c>
      <c r="C1219" s="4" t="s">
        <v>5853</v>
      </c>
      <c r="D1219" s="4" t="s">
        <v>5854</v>
      </c>
      <c r="E1219" s="4" t="s">
        <v>36</v>
      </c>
      <c r="F1219" s="4" t="s">
        <v>37</v>
      </c>
      <c r="G1219" s="4" t="s">
        <v>51</v>
      </c>
      <c r="H1219" s="4"/>
      <c r="I1219" s="4"/>
      <c r="J1219" s="4" t="s">
        <v>52</v>
      </c>
      <c r="K1219" s="4" t="s">
        <v>1022</v>
      </c>
      <c r="L1219" s="4" t="s">
        <v>1023</v>
      </c>
      <c r="M1219" s="4" t="s">
        <v>1024</v>
      </c>
      <c r="N1219" s="4" t="s">
        <v>36</v>
      </c>
      <c r="O1219" s="4">
        <v>1</v>
      </c>
      <c r="P1219" s="4" t="s">
        <v>56</v>
      </c>
      <c r="Q1219" s="4">
        <v>25.98</v>
      </c>
      <c r="R1219" s="4"/>
      <c r="S1219" s="4"/>
      <c r="T1219" s="4"/>
      <c r="U1219" s="4"/>
      <c r="V1219" s="4"/>
      <c r="W1219" s="4"/>
      <c r="X1219" s="4"/>
      <c r="Y1219" s="4" t="s">
        <v>1254</v>
      </c>
      <c r="Z1219" s="4" t="s">
        <v>490</v>
      </c>
      <c r="AA1219" s="4" t="s">
        <v>5855</v>
      </c>
      <c r="AB1219" s="4" t="s">
        <v>59</v>
      </c>
      <c r="AC1219" s="4"/>
      <c r="AD1219" s="4" t="b">
        <v>0</v>
      </c>
      <c r="AE1219" s="4"/>
      <c r="AF1219" s="4"/>
      <c r="AG1219" s="12">
        <f t="shared" si="19"/>
        <v>43262</v>
      </c>
    </row>
    <row r="1220" s="10" customFormat="1" spans="1:33">
      <c r="A1220" s="4" t="s">
        <v>5856</v>
      </c>
      <c r="B1220" s="4"/>
      <c r="C1220" s="4" t="s">
        <v>5857</v>
      </c>
      <c r="D1220" s="4" t="s">
        <v>5858</v>
      </c>
      <c r="E1220" s="4" t="s">
        <v>36</v>
      </c>
      <c r="F1220" s="4" t="s">
        <v>5553</v>
      </c>
      <c r="G1220" s="4" t="s">
        <v>51</v>
      </c>
      <c r="H1220" s="4"/>
      <c r="I1220" s="4"/>
      <c r="J1220" s="4" t="s">
        <v>157</v>
      </c>
      <c r="K1220" s="4" t="s">
        <v>5554</v>
      </c>
      <c r="L1220" s="4" t="s">
        <v>5555</v>
      </c>
      <c r="M1220" s="4" t="s">
        <v>5556</v>
      </c>
      <c r="N1220" s="4" t="s">
        <v>36</v>
      </c>
      <c r="O1220" s="4">
        <v>1</v>
      </c>
      <c r="P1220" s="4" t="s">
        <v>56</v>
      </c>
      <c r="Q1220" s="4">
        <v>21.98</v>
      </c>
      <c r="R1220" s="4"/>
      <c r="S1220" s="4">
        <v>0</v>
      </c>
      <c r="T1220" s="4"/>
      <c r="U1220" s="4">
        <v>0</v>
      </c>
      <c r="V1220" s="4"/>
      <c r="W1220" s="4"/>
      <c r="X1220" s="4"/>
      <c r="Y1220" s="4" t="s">
        <v>4045</v>
      </c>
      <c r="Z1220" s="4" t="s">
        <v>47</v>
      </c>
      <c r="AA1220" s="4" t="s">
        <v>5859</v>
      </c>
      <c r="AB1220" s="4" t="s">
        <v>59</v>
      </c>
      <c r="AC1220" s="4"/>
      <c r="AD1220" s="4" t="b">
        <v>0</v>
      </c>
      <c r="AE1220" s="4"/>
      <c r="AF1220" s="4"/>
      <c r="AG1220" s="12">
        <f t="shared" si="19"/>
        <v>43262</v>
      </c>
    </row>
    <row r="1221" s="10" customFormat="1" spans="1:33">
      <c r="A1221" s="4" t="s">
        <v>5860</v>
      </c>
      <c r="B1221" s="4" t="s">
        <v>5860</v>
      </c>
      <c r="C1221" s="4" t="s">
        <v>5861</v>
      </c>
      <c r="D1221" s="4" t="s">
        <v>5862</v>
      </c>
      <c r="E1221" s="4" t="s">
        <v>36</v>
      </c>
      <c r="F1221" s="4" t="s">
        <v>37</v>
      </c>
      <c r="G1221" s="4" t="s">
        <v>51</v>
      </c>
      <c r="H1221" s="4"/>
      <c r="I1221" s="4"/>
      <c r="J1221" s="4" t="s">
        <v>52</v>
      </c>
      <c r="K1221" s="4" t="s">
        <v>2670</v>
      </c>
      <c r="L1221" s="4" t="s">
        <v>2671</v>
      </c>
      <c r="M1221" s="4" t="s">
        <v>2672</v>
      </c>
      <c r="N1221" s="4" t="s">
        <v>36</v>
      </c>
      <c r="O1221" s="4">
        <v>1</v>
      </c>
      <c r="P1221" s="4" t="s">
        <v>56</v>
      </c>
      <c r="Q1221" s="4">
        <v>21.98</v>
      </c>
      <c r="R1221" s="4"/>
      <c r="S1221" s="4"/>
      <c r="T1221" s="4"/>
      <c r="U1221" s="4"/>
      <c r="V1221" s="4"/>
      <c r="W1221" s="4"/>
      <c r="X1221" s="4"/>
      <c r="Y1221" s="4" t="s">
        <v>5863</v>
      </c>
      <c r="Z1221" s="4" t="s">
        <v>143</v>
      </c>
      <c r="AA1221" s="4" t="s">
        <v>5864</v>
      </c>
      <c r="AB1221" s="4" t="s">
        <v>59</v>
      </c>
      <c r="AC1221" s="4"/>
      <c r="AD1221" s="4" t="b">
        <v>0</v>
      </c>
      <c r="AE1221" s="4"/>
      <c r="AF1221" s="4"/>
      <c r="AG1221" s="12">
        <f t="shared" si="19"/>
        <v>43262</v>
      </c>
    </row>
    <row r="1222" s="10" customFormat="1" spans="1:33">
      <c r="A1222" s="4" t="s">
        <v>5865</v>
      </c>
      <c r="B1222" s="4"/>
      <c r="C1222" s="4" t="s">
        <v>5861</v>
      </c>
      <c r="D1222" s="4" t="s">
        <v>5866</v>
      </c>
      <c r="E1222" s="4" t="s">
        <v>36</v>
      </c>
      <c r="F1222" s="4" t="s">
        <v>5553</v>
      </c>
      <c r="G1222" s="4" t="s">
        <v>51</v>
      </c>
      <c r="H1222" s="4"/>
      <c r="I1222" s="4"/>
      <c r="J1222" s="4" t="s">
        <v>157</v>
      </c>
      <c r="K1222" s="4" t="s">
        <v>5554</v>
      </c>
      <c r="L1222" s="4" t="s">
        <v>5555</v>
      </c>
      <c r="M1222" s="4" t="s">
        <v>5556</v>
      </c>
      <c r="N1222" s="4" t="s">
        <v>36</v>
      </c>
      <c r="O1222" s="4">
        <v>1</v>
      </c>
      <c r="P1222" s="4" t="s">
        <v>56</v>
      </c>
      <c r="Q1222" s="4">
        <v>21.98</v>
      </c>
      <c r="R1222" s="4"/>
      <c r="S1222" s="4">
        <v>0</v>
      </c>
      <c r="T1222" s="4"/>
      <c r="U1222" s="4">
        <v>0</v>
      </c>
      <c r="V1222" s="4"/>
      <c r="W1222" s="4"/>
      <c r="X1222" s="4"/>
      <c r="Y1222" s="4" t="s">
        <v>5863</v>
      </c>
      <c r="Z1222" s="4" t="s">
        <v>143</v>
      </c>
      <c r="AA1222" s="4" t="s">
        <v>5864</v>
      </c>
      <c r="AB1222" s="4" t="s">
        <v>59</v>
      </c>
      <c r="AC1222" s="4"/>
      <c r="AD1222" s="4" t="b">
        <v>0</v>
      </c>
      <c r="AE1222" s="4"/>
      <c r="AF1222" s="4"/>
      <c r="AG1222" s="12">
        <f t="shared" si="19"/>
        <v>43262</v>
      </c>
    </row>
    <row r="1223" s="10" customFormat="1" spans="1:33">
      <c r="A1223" s="4" t="s">
        <v>5867</v>
      </c>
      <c r="B1223" s="4" t="s">
        <v>5867</v>
      </c>
      <c r="C1223" s="4" t="s">
        <v>5868</v>
      </c>
      <c r="D1223" s="4" t="s">
        <v>5869</v>
      </c>
      <c r="E1223" s="4" t="s">
        <v>75</v>
      </c>
      <c r="F1223" s="4" t="s">
        <v>37</v>
      </c>
      <c r="G1223" s="4" t="s">
        <v>51</v>
      </c>
      <c r="H1223" s="4"/>
      <c r="I1223" s="4"/>
      <c r="J1223" s="4" t="s">
        <v>52</v>
      </c>
      <c r="K1223" s="4" t="s">
        <v>5870</v>
      </c>
      <c r="L1223" s="4" t="s">
        <v>5871</v>
      </c>
      <c r="M1223" s="4" t="s">
        <v>5872</v>
      </c>
      <c r="N1223" s="4" t="s">
        <v>75</v>
      </c>
      <c r="O1223" s="4">
        <v>0</v>
      </c>
      <c r="P1223" s="4"/>
      <c r="Q1223" s="4"/>
      <c r="R1223" s="4"/>
      <c r="S1223" s="4"/>
      <c r="T1223" s="4"/>
      <c r="U1223" s="4"/>
      <c r="V1223" s="4"/>
      <c r="W1223" s="4"/>
      <c r="X1223" s="4"/>
      <c r="Y1223" s="4" t="s">
        <v>5873</v>
      </c>
      <c r="Z1223" s="4" t="s">
        <v>1194</v>
      </c>
      <c r="AA1223" s="4" t="s">
        <v>5874</v>
      </c>
      <c r="AB1223" s="4" t="s">
        <v>59</v>
      </c>
      <c r="AC1223" s="4"/>
      <c r="AD1223" s="4" t="b">
        <v>0</v>
      </c>
      <c r="AE1223" s="4"/>
      <c r="AF1223" s="4"/>
      <c r="AG1223" s="12">
        <f t="shared" si="19"/>
        <v>43262</v>
      </c>
    </row>
    <row r="1224" s="10" customFormat="1" spans="1:33">
      <c r="A1224" s="4" t="s">
        <v>5875</v>
      </c>
      <c r="B1224" s="4" t="s">
        <v>5875</v>
      </c>
      <c r="C1224" s="4" t="s">
        <v>5876</v>
      </c>
      <c r="D1224" s="4" t="s">
        <v>5877</v>
      </c>
      <c r="E1224" s="4" t="s">
        <v>75</v>
      </c>
      <c r="F1224" s="4" t="s">
        <v>37</v>
      </c>
      <c r="G1224" s="4" t="s">
        <v>51</v>
      </c>
      <c r="H1224" s="4"/>
      <c r="I1224" s="4"/>
      <c r="J1224" s="4" t="s">
        <v>52</v>
      </c>
      <c r="K1224" s="4" t="s">
        <v>4996</v>
      </c>
      <c r="L1224" s="4" t="s">
        <v>4997</v>
      </c>
      <c r="M1224" s="4" t="s">
        <v>4998</v>
      </c>
      <c r="N1224" s="4" t="s">
        <v>75</v>
      </c>
      <c r="O1224" s="4">
        <v>0</v>
      </c>
      <c r="P1224" s="4"/>
      <c r="Q1224" s="4"/>
      <c r="R1224" s="4"/>
      <c r="S1224" s="4"/>
      <c r="T1224" s="4"/>
      <c r="U1224" s="4"/>
      <c r="V1224" s="4"/>
      <c r="W1224" s="4"/>
      <c r="X1224" s="4"/>
      <c r="Y1224" s="4" t="s">
        <v>3708</v>
      </c>
      <c r="Z1224" s="4" t="s">
        <v>357</v>
      </c>
      <c r="AA1224" s="4" t="s">
        <v>5878</v>
      </c>
      <c r="AB1224" s="4" t="s">
        <v>59</v>
      </c>
      <c r="AC1224" s="4"/>
      <c r="AD1224" s="4" t="b">
        <v>0</v>
      </c>
      <c r="AE1224" s="4"/>
      <c r="AF1224" s="4"/>
      <c r="AG1224" s="12">
        <f t="shared" si="19"/>
        <v>43262</v>
      </c>
    </row>
    <row r="1225" s="10" customFormat="1" spans="1:33">
      <c r="A1225" s="4" t="s">
        <v>5879</v>
      </c>
      <c r="B1225" s="4" t="s">
        <v>5879</v>
      </c>
      <c r="C1225" s="4" t="s">
        <v>5880</v>
      </c>
      <c r="D1225" s="4" t="s">
        <v>5881</v>
      </c>
      <c r="E1225" s="4" t="s">
        <v>36</v>
      </c>
      <c r="F1225" s="4" t="s">
        <v>37</v>
      </c>
      <c r="G1225" s="4" t="s">
        <v>51</v>
      </c>
      <c r="H1225" s="4"/>
      <c r="I1225" s="4"/>
      <c r="J1225" s="4" t="s">
        <v>52</v>
      </c>
      <c r="K1225" s="4" t="s">
        <v>1278</v>
      </c>
      <c r="L1225" s="4" t="s">
        <v>1279</v>
      </c>
      <c r="M1225" s="4" t="s">
        <v>1280</v>
      </c>
      <c r="N1225" s="4" t="s">
        <v>36</v>
      </c>
      <c r="O1225" s="4">
        <v>1</v>
      </c>
      <c r="P1225" s="4" t="s">
        <v>56</v>
      </c>
      <c r="Q1225" s="4">
        <v>23.98</v>
      </c>
      <c r="R1225" s="4"/>
      <c r="S1225" s="4"/>
      <c r="T1225" s="4"/>
      <c r="U1225" s="4"/>
      <c r="V1225" s="4"/>
      <c r="W1225" s="4"/>
      <c r="X1225" s="4"/>
      <c r="Y1225" s="4" t="s">
        <v>5882</v>
      </c>
      <c r="Z1225" s="4" t="s">
        <v>89</v>
      </c>
      <c r="AA1225" s="4" t="s">
        <v>5883</v>
      </c>
      <c r="AB1225" s="4" t="s">
        <v>59</v>
      </c>
      <c r="AC1225" s="4"/>
      <c r="AD1225" s="4" t="b">
        <v>0</v>
      </c>
      <c r="AE1225" s="4"/>
      <c r="AF1225" s="4"/>
      <c r="AG1225" s="12">
        <f t="shared" si="19"/>
        <v>43262</v>
      </c>
    </row>
    <row r="1226" s="10" customFormat="1" spans="1:33">
      <c r="A1226" s="4" t="s">
        <v>5884</v>
      </c>
      <c r="B1226" s="4" t="s">
        <v>5884</v>
      </c>
      <c r="C1226" s="4" t="s">
        <v>5885</v>
      </c>
      <c r="D1226" s="4" t="s">
        <v>5886</v>
      </c>
      <c r="E1226" s="4" t="s">
        <v>36</v>
      </c>
      <c r="F1226" s="4" t="s">
        <v>37</v>
      </c>
      <c r="G1226" s="4" t="s">
        <v>51</v>
      </c>
      <c r="H1226" s="4"/>
      <c r="I1226" s="4"/>
      <c r="J1226" s="4" t="s">
        <v>52</v>
      </c>
      <c r="K1226" s="4" t="s">
        <v>200</v>
      </c>
      <c r="L1226" s="4" t="s">
        <v>201</v>
      </c>
      <c r="M1226" s="4" t="s">
        <v>202</v>
      </c>
      <c r="N1226" s="4" t="s">
        <v>36</v>
      </c>
      <c r="O1226" s="4">
        <v>1</v>
      </c>
      <c r="P1226" s="4" t="s">
        <v>56</v>
      </c>
      <c r="Q1226" s="4">
        <v>22.98</v>
      </c>
      <c r="R1226" s="4"/>
      <c r="S1226" s="4"/>
      <c r="T1226" s="4"/>
      <c r="U1226" s="4"/>
      <c r="V1226" s="4"/>
      <c r="W1226" s="4"/>
      <c r="X1226" s="4"/>
      <c r="Y1226" s="4" t="s">
        <v>1417</v>
      </c>
      <c r="Z1226" s="4" t="s">
        <v>134</v>
      </c>
      <c r="AA1226" s="4" t="s">
        <v>5887</v>
      </c>
      <c r="AB1226" s="4" t="s">
        <v>59</v>
      </c>
      <c r="AC1226" s="4"/>
      <c r="AD1226" s="4" t="b">
        <v>0</v>
      </c>
      <c r="AE1226" s="4"/>
      <c r="AF1226" s="4"/>
      <c r="AG1226" s="12">
        <f t="shared" si="19"/>
        <v>43262</v>
      </c>
    </row>
    <row r="1227" s="10" customFormat="1" spans="1:33">
      <c r="A1227" s="4" t="s">
        <v>5888</v>
      </c>
      <c r="B1227" s="4" t="s">
        <v>5888</v>
      </c>
      <c r="C1227" s="4" t="s">
        <v>5889</v>
      </c>
      <c r="D1227" s="4" t="s">
        <v>5890</v>
      </c>
      <c r="E1227" s="4" t="s">
        <v>36</v>
      </c>
      <c r="F1227" s="4" t="s">
        <v>37</v>
      </c>
      <c r="G1227" s="4" t="s">
        <v>51</v>
      </c>
      <c r="H1227" s="4"/>
      <c r="I1227" s="4"/>
      <c r="J1227" s="4" t="s">
        <v>52</v>
      </c>
      <c r="K1227" s="4" t="s">
        <v>1863</v>
      </c>
      <c r="L1227" s="4" t="s">
        <v>1864</v>
      </c>
      <c r="M1227" s="4" t="s">
        <v>1865</v>
      </c>
      <c r="N1227" s="4" t="s">
        <v>36</v>
      </c>
      <c r="O1227" s="4">
        <v>1</v>
      </c>
      <c r="P1227" s="4" t="s">
        <v>56</v>
      </c>
      <c r="Q1227" s="4">
        <v>22.98</v>
      </c>
      <c r="R1227" s="4"/>
      <c r="S1227" s="4"/>
      <c r="T1227" s="4"/>
      <c r="U1227" s="4"/>
      <c r="V1227" s="4"/>
      <c r="W1227" s="4"/>
      <c r="X1227" s="4"/>
      <c r="Y1227" s="4" t="s">
        <v>5891</v>
      </c>
      <c r="Z1227" s="4" t="s">
        <v>4477</v>
      </c>
      <c r="AA1227" s="4" t="s">
        <v>5892</v>
      </c>
      <c r="AB1227" s="4" t="s">
        <v>59</v>
      </c>
      <c r="AC1227" s="4"/>
      <c r="AD1227" s="4" t="b">
        <v>0</v>
      </c>
      <c r="AE1227" s="4"/>
      <c r="AF1227" s="4"/>
      <c r="AG1227" s="12">
        <f t="shared" si="19"/>
        <v>43262</v>
      </c>
    </row>
    <row r="1228" s="10" customFormat="1" spans="1:33">
      <c r="A1228" s="4" t="s">
        <v>5893</v>
      </c>
      <c r="B1228" s="4" t="s">
        <v>5893</v>
      </c>
      <c r="C1228" s="4" t="s">
        <v>5894</v>
      </c>
      <c r="D1228" s="4" t="s">
        <v>5895</v>
      </c>
      <c r="E1228" s="4" t="s">
        <v>36</v>
      </c>
      <c r="F1228" s="4" t="s">
        <v>37</v>
      </c>
      <c r="G1228" s="4" t="s">
        <v>51</v>
      </c>
      <c r="H1228" s="4"/>
      <c r="I1228" s="4"/>
      <c r="J1228" s="4" t="s">
        <v>52</v>
      </c>
      <c r="K1228" s="4" t="s">
        <v>415</v>
      </c>
      <c r="L1228" s="4" t="s">
        <v>416</v>
      </c>
      <c r="M1228" s="4" t="s">
        <v>417</v>
      </c>
      <c r="N1228" s="4" t="s">
        <v>36</v>
      </c>
      <c r="O1228" s="4">
        <v>1</v>
      </c>
      <c r="P1228" s="4" t="s">
        <v>56</v>
      </c>
      <c r="Q1228" s="4">
        <v>22.98</v>
      </c>
      <c r="R1228" s="4"/>
      <c r="S1228" s="4"/>
      <c r="T1228" s="4"/>
      <c r="U1228" s="4"/>
      <c r="V1228" s="4"/>
      <c r="W1228" s="4"/>
      <c r="X1228" s="4"/>
      <c r="Y1228" s="4" t="s">
        <v>5896</v>
      </c>
      <c r="Z1228" s="4" t="s">
        <v>307</v>
      </c>
      <c r="AA1228" s="4" t="s">
        <v>5897</v>
      </c>
      <c r="AB1228" s="4" t="s">
        <v>59</v>
      </c>
      <c r="AC1228" s="4"/>
      <c r="AD1228" s="4" t="b">
        <v>0</v>
      </c>
      <c r="AE1228" s="4"/>
      <c r="AF1228" s="4"/>
      <c r="AG1228" s="12">
        <f t="shared" si="19"/>
        <v>43262</v>
      </c>
    </row>
    <row r="1229" s="10" customFormat="1" spans="1:33">
      <c r="A1229" s="4" t="s">
        <v>5898</v>
      </c>
      <c r="B1229" s="4" t="s">
        <v>5898</v>
      </c>
      <c r="C1229" s="4" t="s">
        <v>5899</v>
      </c>
      <c r="D1229" s="4" t="s">
        <v>5900</v>
      </c>
      <c r="E1229" s="4" t="s">
        <v>36</v>
      </c>
      <c r="F1229" s="4" t="s">
        <v>37</v>
      </c>
      <c r="G1229" s="4" t="s">
        <v>51</v>
      </c>
      <c r="H1229" s="4"/>
      <c r="I1229" s="4"/>
      <c r="J1229" s="4" t="s">
        <v>52</v>
      </c>
      <c r="K1229" s="4" t="s">
        <v>1350</v>
      </c>
      <c r="L1229" s="4" t="s">
        <v>1351</v>
      </c>
      <c r="M1229" s="4" t="s">
        <v>1352</v>
      </c>
      <c r="N1229" s="4" t="s">
        <v>36</v>
      </c>
      <c r="O1229" s="4">
        <v>1</v>
      </c>
      <c r="P1229" s="4" t="s">
        <v>56</v>
      </c>
      <c r="Q1229" s="4">
        <v>22.98</v>
      </c>
      <c r="R1229" s="4"/>
      <c r="S1229" s="4"/>
      <c r="T1229" s="4"/>
      <c r="U1229" s="4"/>
      <c r="V1229" s="4"/>
      <c r="W1229" s="4"/>
      <c r="X1229" s="4"/>
      <c r="Y1229" s="4" t="s">
        <v>541</v>
      </c>
      <c r="Z1229" s="4" t="s">
        <v>290</v>
      </c>
      <c r="AA1229" s="4" t="s">
        <v>5901</v>
      </c>
      <c r="AB1229" s="4" t="s">
        <v>59</v>
      </c>
      <c r="AC1229" s="4"/>
      <c r="AD1229" s="4" t="b">
        <v>0</v>
      </c>
      <c r="AE1229" s="4"/>
      <c r="AF1229" s="4"/>
      <c r="AG1229" s="12">
        <f t="shared" si="19"/>
        <v>43262</v>
      </c>
    </row>
    <row r="1230" s="10" customFormat="1" spans="1:33">
      <c r="A1230" s="4" t="s">
        <v>5902</v>
      </c>
      <c r="B1230" s="4" t="s">
        <v>5902</v>
      </c>
      <c r="C1230" s="4" t="s">
        <v>5903</v>
      </c>
      <c r="D1230" s="4" t="s">
        <v>5904</v>
      </c>
      <c r="E1230" s="4" t="s">
        <v>36</v>
      </c>
      <c r="F1230" s="4" t="s">
        <v>37</v>
      </c>
      <c r="G1230" s="4" t="s">
        <v>51</v>
      </c>
      <c r="H1230" s="4"/>
      <c r="I1230" s="4"/>
      <c r="J1230" s="4" t="s">
        <v>52</v>
      </c>
      <c r="K1230" s="4" t="s">
        <v>400</v>
      </c>
      <c r="L1230" s="4" t="s">
        <v>401</v>
      </c>
      <c r="M1230" s="4" t="s">
        <v>402</v>
      </c>
      <c r="N1230" s="4" t="s">
        <v>36</v>
      </c>
      <c r="O1230" s="4">
        <v>1</v>
      </c>
      <c r="P1230" s="4" t="s">
        <v>56</v>
      </c>
      <c r="Q1230" s="4">
        <v>23.98</v>
      </c>
      <c r="R1230" s="4"/>
      <c r="S1230" s="4"/>
      <c r="T1230" s="4"/>
      <c r="U1230" s="4"/>
      <c r="V1230" s="4"/>
      <c r="W1230" s="4"/>
      <c r="X1230" s="4"/>
      <c r="Y1230" s="4" t="s">
        <v>241</v>
      </c>
      <c r="Z1230" s="4" t="s">
        <v>47</v>
      </c>
      <c r="AA1230" s="4" t="s">
        <v>5905</v>
      </c>
      <c r="AB1230" s="4" t="s">
        <v>59</v>
      </c>
      <c r="AC1230" s="4"/>
      <c r="AD1230" s="4" t="b">
        <v>0</v>
      </c>
      <c r="AE1230" s="4"/>
      <c r="AF1230" s="4"/>
      <c r="AG1230" s="12">
        <f t="shared" si="19"/>
        <v>43262</v>
      </c>
    </row>
    <row r="1231" s="10" customFormat="1" spans="1:33">
      <c r="A1231" s="4" t="s">
        <v>5906</v>
      </c>
      <c r="B1231" s="4" t="s">
        <v>5906</v>
      </c>
      <c r="C1231" s="4" t="s">
        <v>5907</v>
      </c>
      <c r="D1231" s="4" t="s">
        <v>5908</v>
      </c>
      <c r="E1231" s="4" t="s">
        <v>36</v>
      </c>
      <c r="F1231" s="4" t="s">
        <v>37</v>
      </c>
      <c r="G1231" s="4" t="s">
        <v>51</v>
      </c>
      <c r="H1231" s="4"/>
      <c r="I1231" s="4"/>
      <c r="J1231" s="4" t="s">
        <v>52</v>
      </c>
      <c r="K1231" s="4" t="s">
        <v>390</v>
      </c>
      <c r="L1231" s="4" t="s">
        <v>5909</v>
      </c>
      <c r="M1231" s="4" t="s">
        <v>5910</v>
      </c>
      <c r="N1231" s="4" t="s">
        <v>36</v>
      </c>
      <c r="O1231" s="4">
        <v>1</v>
      </c>
      <c r="P1231" s="4" t="s">
        <v>56</v>
      </c>
      <c r="Q1231" s="4">
        <v>25.98</v>
      </c>
      <c r="R1231" s="4"/>
      <c r="S1231" s="4"/>
      <c r="T1231" s="4"/>
      <c r="U1231" s="4"/>
      <c r="V1231" s="4"/>
      <c r="W1231" s="4"/>
      <c r="X1231" s="4"/>
      <c r="Y1231" s="4" t="s">
        <v>1554</v>
      </c>
      <c r="Z1231" s="4" t="s">
        <v>186</v>
      </c>
      <c r="AA1231" s="4" t="s">
        <v>5911</v>
      </c>
      <c r="AB1231" s="4" t="s">
        <v>59</v>
      </c>
      <c r="AC1231" s="4"/>
      <c r="AD1231" s="4" t="b">
        <v>0</v>
      </c>
      <c r="AE1231" s="4"/>
      <c r="AF1231" s="4"/>
      <c r="AG1231" s="12">
        <f t="shared" si="19"/>
        <v>43262</v>
      </c>
    </row>
    <row r="1232" s="10" customFormat="1" spans="1:33">
      <c r="A1232" s="4" t="s">
        <v>5912</v>
      </c>
      <c r="B1232" s="4" t="s">
        <v>5912</v>
      </c>
      <c r="C1232" s="4" t="s">
        <v>5913</v>
      </c>
      <c r="D1232" s="4" t="s">
        <v>5914</v>
      </c>
      <c r="E1232" s="4" t="s">
        <v>36</v>
      </c>
      <c r="F1232" s="4" t="s">
        <v>37</v>
      </c>
      <c r="G1232" s="4" t="s">
        <v>51</v>
      </c>
      <c r="H1232" s="4"/>
      <c r="I1232" s="4"/>
      <c r="J1232" s="4" t="s">
        <v>157</v>
      </c>
      <c r="K1232" s="4" t="s">
        <v>1634</v>
      </c>
      <c r="L1232" s="4" t="s">
        <v>1635</v>
      </c>
      <c r="M1232" s="4" t="s">
        <v>1636</v>
      </c>
      <c r="N1232" s="4" t="s">
        <v>36</v>
      </c>
      <c r="O1232" s="4">
        <v>1</v>
      </c>
      <c r="P1232" s="4" t="s">
        <v>56</v>
      </c>
      <c r="Q1232" s="4">
        <v>19.53</v>
      </c>
      <c r="R1232" s="4"/>
      <c r="S1232" s="4">
        <v>2.92</v>
      </c>
      <c r="T1232" s="4"/>
      <c r="U1232" s="4"/>
      <c r="V1232" s="4"/>
      <c r="W1232" s="4"/>
      <c r="X1232" s="4">
        <v>2.92</v>
      </c>
      <c r="Y1232" s="4" t="s">
        <v>5915</v>
      </c>
      <c r="Z1232" s="4" t="s">
        <v>357</v>
      </c>
      <c r="AA1232" s="4">
        <v>81201</v>
      </c>
      <c r="AB1232" s="4" t="s">
        <v>59</v>
      </c>
      <c r="AC1232" s="4" t="s">
        <v>259</v>
      </c>
      <c r="AD1232" s="4" t="b">
        <v>0</v>
      </c>
      <c r="AE1232" s="4"/>
      <c r="AF1232" s="4"/>
      <c r="AG1232" s="12">
        <f t="shared" si="19"/>
        <v>43262</v>
      </c>
    </row>
    <row r="1233" s="10" customFormat="1" spans="1:33">
      <c r="A1233" s="4" t="s">
        <v>5916</v>
      </c>
      <c r="B1233" s="4" t="s">
        <v>5916</v>
      </c>
      <c r="C1233" s="4" t="s">
        <v>5917</v>
      </c>
      <c r="D1233" s="4" t="s">
        <v>5918</v>
      </c>
      <c r="E1233" s="4" t="s">
        <v>36</v>
      </c>
      <c r="F1233" s="4" t="s">
        <v>37</v>
      </c>
      <c r="G1233" s="4" t="s">
        <v>51</v>
      </c>
      <c r="H1233" s="4"/>
      <c r="I1233" s="4"/>
      <c r="J1233" s="4" t="s">
        <v>52</v>
      </c>
      <c r="K1233" s="4" t="s">
        <v>97</v>
      </c>
      <c r="L1233" s="4" t="s">
        <v>98</v>
      </c>
      <c r="M1233" s="4" t="s">
        <v>99</v>
      </c>
      <c r="N1233" s="4" t="s">
        <v>36</v>
      </c>
      <c r="O1233" s="4">
        <v>1</v>
      </c>
      <c r="P1233" s="4" t="s">
        <v>56</v>
      </c>
      <c r="Q1233" s="4">
        <v>23.98</v>
      </c>
      <c r="R1233" s="4"/>
      <c r="S1233" s="4"/>
      <c r="T1233" s="4"/>
      <c r="U1233" s="4"/>
      <c r="V1233" s="4"/>
      <c r="W1233" s="4"/>
      <c r="X1233" s="4"/>
      <c r="Y1233" s="4" t="s">
        <v>265</v>
      </c>
      <c r="Z1233" s="4" t="s">
        <v>266</v>
      </c>
      <c r="AA1233" s="4" t="s">
        <v>5919</v>
      </c>
      <c r="AB1233" s="4" t="s">
        <v>59</v>
      </c>
      <c r="AC1233" s="4"/>
      <c r="AD1233" s="4" t="b">
        <v>0</v>
      </c>
      <c r="AE1233" s="4"/>
      <c r="AF1233" s="4"/>
      <c r="AG1233" s="12">
        <f t="shared" si="19"/>
        <v>43262</v>
      </c>
    </row>
    <row r="1234" s="10" customFormat="1" spans="1:33">
      <c r="A1234" s="4" t="s">
        <v>5920</v>
      </c>
      <c r="B1234" s="4" t="s">
        <v>5920</v>
      </c>
      <c r="C1234" s="4" t="s">
        <v>5921</v>
      </c>
      <c r="D1234" s="4" t="s">
        <v>5922</v>
      </c>
      <c r="E1234" s="4" t="s">
        <v>36</v>
      </c>
      <c r="F1234" s="4" t="s">
        <v>37</v>
      </c>
      <c r="G1234" s="4" t="s">
        <v>51</v>
      </c>
      <c r="H1234" s="4"/>
      <c r="I1234" s="4"/>
      <c r="J1234" s="4" t="s">
        <v>52</v>
      </c>
      <c r="K1234" s="4" t="s">
        <v>1030</v>
      </c>
      <c r="L1234" s="4" t="s">
        <v>1031</v>
      </c>
      <c r="M1234" s="4" t="s">
        <v>1032</v>
      </c>
      <c r="N1234" s="4" t="s">
        <v>36</v>
      </c>
      <c r="O1234" s="4">
        <v>1</v>
      </c>
      <c r="P1234" s="4" t="s">
        <v>56</v>
      </c>
      <c r="Q1234" s="4">
        <v>22.98</v>
      </c>
      <c r="R1234" s="4"/>
      <c r="S1234" s="4"/>
      <c r="T1234" s="4"/>
      <c r="U1234" s="4"/>
      <c r="V1234" s="4"/>
      <c r="W1234" s="4"/>
      <c r="X1234" s="4"/>
      <c r="Y1234" s="4" t="s">
        <v>5923</v>
      </c>
      <c r="Z1234" s="4" t="s">
        <v>67</v>
      </c>
      <c r="AA1234" s="4">
        <v>23321</v>
      </c>
      <c r="AB1234" s="4" t="s">
        <v>59</v>
      </c>
      <c r="AC1234" s="4"/>
      <c r="AD1234" s="4" t="b">
        <v>0</v>
      </c>
      <c r="AE1234" s="4"/>
      <c r="AF1234" s="4"/>
      <c r="AG1234" s="12">
        <f t="shared" si="19"/>
        <v>43262</v>
      </c>
    </row>
    <row r="1235" s="10" customFormat="1" spans="1:33">
      <c r="A1235" s="4" t="s">
        <v>5924</v>
      </c>
      <c r="B1235" s="4" t="s">
        <v>5924</v>
      </c>
      <c r="C1235" s="4" t="s">
        <v>5925</v>
      </c>
      <c r="D1235" s="4" t="s">
        <v>5926</v>
      </c>
      <c r="E1235" s="4" t="s">
        <v>36</v>
      </c>
      <c r="F1235" s="4" t="s">
        <v>37</v>
      </c>
      <c r="G1235" s="4" t="s">
        <v>51</v>
      </c>
      <c r="H1235" s="4"/>
      <c r="I1235" s="4"/>
      <c r="J1235" s="4" t="s">
        <v>52</v>
      </c>
      <c r="K1235" s="4" t="s">
        <v>3009</v>
      </c>
      <c r="L1235" s="4" t="s">
        <v>3010</v>
      </c>
      <c r="M1235" s="4" t="s">
        <v>3011</v>
      </c>
      <c r="N1235" s="4" t="s">
        <v>36</v>
      </c>
      <c r="O1235" s="4">
        <v>1</v>
      </c>
      <c r="P1235" s="4" t="s">
        <v>56</v>
      </c>
      <c r="Q1235" s="4">
        <v>15.98</v>
      </c>
      <c r="R1235" s="4"/>
      <c r="S1235" s="4"/>
      <c r="T1235" s="4"/>
      <c r="U1235" s="4"/>
      <c r="V1235" s="4"/>
      <c r="W1235" s="4"/>
      <c r="X1235" s="4"/>
      <c r="Y1235" s="4" t="s">
        <v>5927</v>
      </c>
      <c r="Z1235" s="4" t="s">
        <v>266</v>
      </c>
      <c r="AA1235" s="4">
        <v>11104</v>
      </c>
      <c r="AB1235" s="4" t="s">
        <v>59</v>
      </c>
      <c r="AC1235" s="4"/>
      <c r="AD1235" s="4" t="b">
        <v>0</v>
      </c>
      <c r="AE1235" s="4"/>
      <c r="AF1235" s="4"/>
      <c r="AG1235" s="12">
        <f t="shared" si="19"/>
        <v>43262</v>
      </c>
    </row>
    <row r="1236" s="10" customFormat="1" spans="1:33">
      <c r="A1236" s="4" t="s">
        <v>5928</v>
      </c>
      <c r="B1236" s="4" t="s">
        <v>5928</v>
      </c>
      <c r="C1236" s="4" t="s">
        <v>5929</v>
      </c>
      <c r="D1236" s="4" t="s">
        <v>5930</v>
      </c>
      <c r="E1236" s="4" t="s">
        <v>36</v>
      </c>
      <c r="F1236" s="4" t="s">
        <v>37</v>
      </c>
      <c r="G1236" s="4" t="s">
        <v>51</v>
      </c>
      <c r="H1236" s="4"/>
      <c r="I1236" s="4"/>
      <c r="J1236" s="4" t="s">
        <v>52</v>
      </c>
      <c r="K1236" s="4" t="s">
        <v>5931</v>
      </c>
      <c r="L1236" s="4" t="s">
        <v>628</v>
      </c>
      <c r="M1236" s="4" t="s">
        <v>629</v>
      </c>
      <c r="N1236" s="4" t="s">
        <v>36</v>
      </c>
      <c r="O1236" s="4">
        <v>1</v>
      </c>
      <c r="P1236" s="4" t="s">
        <v>56</v>
      </c>
      <c r="Q1236" s="4">
        <v>22.98</v>
      </c>
      <c r="R1236" s="4"/>
      <c r="S1236" s="4"/>
      <c r="T1236" s="4"/>
      <c r="U1236" s="4"/>
      <c r="V1236" s="4"/>
      <c r="W1236" s="4"/>
      <c r="X1236" s="4"/>
      <c r="Y1236" s="4" t="s">
        <v>257</v>
      </c>
      <c r="Z1236" s="4" t="s">
        <v>47</v>
      </c>
      <c r="AA1236" s="4" t="s">
        <v>5932</v>
      </c>
      <c r="AB1236" s="4" t="s">
        <v>59</v>
      </c>
      <c r="AC1236" s="4"/>
      <c r="AD1236" s="4" t="b">
        <v>0</v>
      </c>
      <c r="AE1236" s="4"/>
      <c r="AF1236" s="4"/>
      <c r="AG1236" s="12">
        <f t="shared" si="19"/>
        <v>43262</v>
      </c>
    </row>
    <row r="1237" s="10" customFormat="1" spans="1:33">
      <c r="A1237" s="4" t="s">
        <v>5933</v>
      </c>
      <c r="B1237" s="4" t="s">
        <v>5933</v>
      </c>
      <c r="C1237" s="4" t="s">
        <v>5934</v>
      </c>
      <c r="D1237" s="4" t="s">
        <v>5935</v>
      </c>
      <c r="E1237" s="4" t="s">
        <v>36</v>
      </c>
      <c r="F1237" s="4" t="s">
        <v>37</v>
      </c>
      <c r="G1237" s="4" t="s">
        <v>51</v>
      </c>
      <c r="H1237" s="4"/>
      <c r="I1237" s="4"/>
      <c r="J1237" s="4" t="s">
        <v>52</v>
      </c>
      <c r="K1237" s="4" t="s">
        <v>1435</v>
      </c>
      <c r="L1237" s="4" t="s">
        <v>1436</v>
      </c>
      <c r="M1237" s="4" t="s">
        <v>1437</v>
      </c>
      <c r="N1237" s="4" t="s">
        <v>36</v>
      </c>
      <c r="O1237" s="4">
        <v>1</v>
      </c>
      <c r="P1237" s="4" t="s">
        <v>56</v>
      </c>
      <c r="Q1237" s="4">
        <v>22.98</v>
      </c>
      <c r="R1237" s="4"/>
      <c r="S1237" s="4"/>
      <c r="T1237" s="4"/>
      <c r="U1237" s="4"/>
      <c r="V1237" s="4"/>
      <c r="W1237" s="4"/>
      <c r="X1237" s="4"/>
      <c r="Y1237" s="4" t="s">
        <v>5936</v>
      </c>
      <c r="Z1237" s="4" t="s">
        <v>89</v>
      </c>
      <c r="AA1237" s="4" t="s">
        <v>5937</v>
      </c>
      <c r="AB1237" s="4" t="s">
        <v>59</v>
      </c>
      <c r="AC1237" s="4"/>
      <c r="AD1237" s="4" t="b">
        <v>0</v>
      </c>
      <c r="AE1237" s="4"/>
      <c r="AF1237" s="4"/>
      <c r="AG1237" s="12">
        <f t="shared" si="19"/>
        <v>43262</v>
      </c>
    </row>
    <row r="1238" s="10" customFormat="1" spans="1:33">
      <c r="A1238" s="4" t="s">
        <v>5938</v>
      </c>
      <c r="B1238" s="4" t="s">
        <v>5938</v>
      </c>
      <c r="C1238" s="4" t="s">
        <v>5939</v>
      </c>
      <c r="D1238" s="4" t="s">
        <v>5940</v>
      </c>
      <c r="E1238" s="4" t="s">
        <v>36</v>
      </c>
      <c r="F1238" s="4" t="s">
        <v>37</v>
      </c>
      <c r="G1238" s="4" t="s">
        <v>51</v>
      </c>
      <c r="H1238" s="4"/>
      <c r="I1238" s="4"/>
      <c r="J1238" s="4" t="s">
        <v>52</v>
      </c>
      <c r="K1238" s="4" t="s">
        <v>5941</v>
      </c>
      <c r="L1238" s="4" t="s">
        <v>5942</v>
      </c>
      <c r="M1238" s="4" t="s">
        <v>5943</v>
      </c>
      <c r="N1238" s="4" t="s">
        <v>36</v>
      </c>
      <c r="O1238" s="4">
        <v>1</v>
      </c>
      <c r="P1238" s="4" t="s">
        <v>56</v>
      </c>
      <c r="Q1238" s="4">
        <v>26.98</v>
      </c>
      <c r="R1238" s="4"/>
      <c r="S1238" s="4"/>
      <c r="T1238" s="4"/>
      <c r="U1238" s="4"/>
      <c r="V1238" s="4"/>
      <c r="W1238" s="4"/>
      <c r="X1238" s="4"/>
      <c r="Y1238" s="4" t="s">
        <v>5944</v>
      </c>
      <c r="Z1238" s="4" t="s">
        <v>737</v>
      </c>
      <c r="AA1238" s="4" t="s">
        <v>5945</v>
      </c>
      <c r="AB1238" s="4" t="s">
        <v>59</v>
      </c>
      <c r="AC1238" s="4"/>
      <c r="AD1238" s="4" t="b">
        <v>0</v>
      </c>
      <c r="AE1238" s="4"/>
      <c r="AF1238" s="4"/>
      <c r="AG1238" s="12">
        <f t="shared" si="19"/>
        <v>43262</v>
      </c>
    </row>
    <row r="1239" s="10" customFormat="1" spans="1:33">
      <c r="A1239" s="4" t="s">
        <v>5946</v>
      </c>
      <c r="B1239" s="4" t="s">
        <v>5946</v>
      </c>
      <c r="C1239" s="4" t="s">
        <v>5947</v>
      </c>
      <c r="D1239" s="4" t="s">
        <v>5948</v>
      </c>
      <c r="E1239" s="4" t="s">
        <v>36</v>
      </c>
      <c r="F1239" s="4" t="s">
        <v>37</v>
      </c>
      <c r="G1239" s="4" t="s">
        <v>51</v>
      </c>
      <c r="H1239" s="4"/>
      <c r="I1239" s="4"/>
      <c r="J1239" s="4" t="s">
        <v>312</v>
      </c>
      <c r="K1239" s="4" t="s">
        <v>5949</v>
      </c>
      <c r="L1239" s="4" t="s">
        <v>5950</v>
      </c>
      <c r="M1239" s="4" t="s">
        <v>5951</v>
      </c>
      <c r="N1239" s="4" t="s">
        <v>36</v>
      </c>
      <c r="O1239" s="4">
        <v>1</v>
      </c>
      <c r="P1239" s="4" t="s">
        <v>56</v>
      </c>
      <c r="Q1239" s="4">
        <v>11.03</v>
      </c>
      <c r="R1239" s="4"/>
      <c r="S1239" s="4">
        <v>3.99</v>
      </c>
      <c r="T1239" s="4"/>
      <c r="U1239" s="4"/>
      <c r="V1239" s="4"/>
      <c r="W1239" s="4"/>
      <c r="X1239" s="4"/>
      <c r="Y1239" s="4" t="s">
        <v>5952</v>
      </c>
      <c r="Z1239" s="4" t="s">
        <v>490</v>
      </c>
      <c r="AA1239" s="4" t="s">
        <v>5953</v>
      </c>
      <c r="AB1239" s="4" t="s">
        <v>59</v>
      </c>
      <c r="AC1239" s="4"/>
      <c r="AD1239" s="4" t="b">
        <v>0</v>
      </c>
      <c r="AE1239" s="4"/>
      <c r="AF1239" s="4"/>
      <c r="AG1239" s="12">
        <f t="shared" si="19"/>
        <v>43262</v>
      </c>
    </row>
    <row r="1240" s="10" customFormat="1" spans="1:33">
      <c r="A1240" s="4" t="s">
        <v>5954</v>
      </c>
      <c r="B1240" s="4" t="s">
        <v>5954</v>
      </c>
      <c r="C1240" s="4" t="s">
        <v>5955</v>
      </c>
      <c r="D1240" s="4" t="s">
        <v>5956</v>
      </c>
      <c r="E1240" s="4" t="s">
        <v>36</v>
      </c>
      <c r="F1240" s="4" t="s">
        <v>37</v>
      </c>
      <c r="G1240" s="4" t="s">
        <v>51</v>
      </c>
      <c r="H1240" s="4"/>
      <c r="I1240" s="4"/>
      <c r="J1240" s="4" t="s">
        <v>52</v>
      </c>
      <c r="K1240" s="4" t="s">
        <v>3566</v>
      </c>
      <c r="L1240" s="4" t="s">
        <v>3567</v>
      </c>
      <c r="M1240" s="4" t="s">
        <v>3568</v>
      </c>
      <c r="N1240" s="4" t="s">
        <v>36</v>
      </c>
      <c r="O1240" s="4">
        <v>1</v>
      </c>
      <c r="P1240" s="4" t="s">
        <v>56</v>
      </c>
      <c r="Q1240" s="4">
        <v>22.98</v>
      </c>
      <c r="R1240" s="4"/>
      <c r="S1240" s="4"/>
      <c r="T1240" s="4"/>
      <c r="U1240" s="4"/>
      <c r="V1240" s="4"/>
      <c r="W1240" s="4"/>
      <c r="X1240" s="4"/>
      <c r="Y1240" s="4" t="s">
        <v>5957</v>
      </c>
      <c r="Z1240" s="4" t="s">
        <v>2397</v>
      </c>
      <c r="AA1240" s="4">
        <v>90291</v>
      </c>
      <c r="AB1240" s="4" t="s">
        <v>59</v>
      </c>
      <c r="AC1240" s="4"/>
      <c r="AD1240" s="4" t="b">
        <v>0</v>
      </c>
      <c r="AE1240" s="4"/>
      <c r="AF1240" s="4"/>
      <c r="AG1240" s="12">
        <f t="shared" si="19"/>
        <v>43262</v>
      </c>
    </row>
    <row r="1241" s="10" customFormat="1" spans="1:33">
      <c r="A1241" s="4" t="s">
        <v>5958</v>
      </c>
      <c r="B1241" s="4" t="s">
        <v>5958</v>
      </c>
      <c r="C1241" s="4" t="s">
        <v>5959</v>
      </c>
      <c r="D1241" s="4" t="s">
        <v>5960</v>
      </c>
      <c r="E1241" s="4" t="s">
        <v>36</v>
      </c>
      <c r="F1241" s="4" t="s">
        <v>37</v>
      </c>
      <c r="G1241" s="4" t="s">
        <v>51</v>
      </c>
      <c r="H1241" s="4"/>
      <c r="I1241" s="4"/>
      <c r="J1241" s="4" t="s">
        <v>52</v>
      </c>
      <c r="K1241" s="4" t="s">
        <v>72</v>
      </c>
      <c r="L1241" s="4" t="s">
        <v>73</v>
      </c>
      <c r="M1241" s="4" t="s">
        <v>74</v>
      </c>
      <c r="N1241" s="4" t="s">
        <v>36</v>
      </c>
      <c r="O1241" s="4">
        <v>1</v>
      </c>
      <c r="P1241" s="4" t="s">
        <v>56</v>
      </c>
      <c r="Q1241" s="4">
        <v>22.98</v>
      </c>
      <c r="R1241" s="4"/>
      <c r="S1241" s="4"/>
      <c r="T1241" s="4"/>
      <c r="U1241" s="4"/>
      <c r="V1241" s="4"/>
      <c r="W1241" s="4"/>
      <c r="X1241" s="4"/>
      <c r="Y1241" s="4" t="s">
        <v>356</v>
      </c>
      <c r="Z1241" s="4" t="s">
        <v>357</v>
      </c>
      <c r="AA1241" s="4" t="s">
        <v>5961</v>
      </c>
      <c r="AB1241" s="4" t="s">
        <v>59</v>
      </c>
      <c r="AC1241" s="4"/>
      <c r="AD1241" s="4" t="b">
        <v>0</v>
      </c>
      <c r="AE1241" s="4"/>
      <c r="AF1241" s="4"/>
      <c r="AG1241" s="12">
        <f t="shared" si="19"/>
        <v>43262</v>
      </c>
    </row>
    <row r="1242" s="10" customFormat="1" spans="1:33">
      <c r="A1242" s="4" t="s">
        <v>5962</v>
      </c>
      <c r="B1242" s="4" t="s">
        <v>5962</v>
      </c>
      <c r="C1242" s="4" t="s">
        <v>5963</v>
      </c>
      <c r="D1242" s="4" t="s">
        <v>5964</v>
      </c>
      <c r="E1242" s="4" t="s">
        <v>36</v>
      </c>
      <c r="F1242" s="4" t="s">
        <v>37</v>
      </c>
      <c r="G1242" s="4" t="s">
        <v>51</v>
      </c>
      <c r="H1242" s="4"/>
      <c r="I1242" s="4"/>
      <c r="J1242" s="4" t="s">
        <v>157</v>
      </c>
      <c r="K1242" s="4" t="s">
        <v>2286</v>
      </c>
      <c r="L1242" s="4" t="s">
        <v>2287</v>
      </c>
      <c r="M1242" s="4" t="s">
        <v>2288</v>
      </c>
      <c r="N1242" s="4" t="s">
        <v>36</v>
      </c>
      <c r="O1242" s="4">
        <v>1</v>
      </c>
      <c r="P1242" s="4" t="s">
        <v>56</v>
      </c>
      <c r="Q1242" s="4">
        <v>12.98</v>
      </c>
      <c r="R1242" s="4"/>
      <c r="S1242" s="4">
        <v>5.99</v>
      </c>
      <c r="T1242" s="4"/>
      <c r="U1242" s="4"/>
      <c r="V1242" s="4"/>
      <c r="W1242" s="4"/>
      <c r="X1242" s="4"/>
      <c r="Y1242" s="4" t="s">
        <v>88</v>
      </c>
      <c r="Z1242" s="4" t="s">
        <v>89</v>
      </c>
      <c r="AA1242" s="4" t="s">
        <v>5965</v>
      </c>
      <c r="AB1242" s="4" t="s">
        <v>59</v>
      </c>
      <c r="AC1242" s="4"/>
      <c r="AD1242" s="4" t="b">
        <v>0</v>
      </c>
      <c r="AE1242" s="4"/>
      <c r="AF1242" s="4"/>
      <c r="AG1242" s="12">
        <f t="shared" si="19"/>
        <v>43262</v>
      </c>
    </row>
    <row r="1243" s="10" customFormat="1" spans="1:33">
      <c r="A1243" s="4" t="s">
        <v>5966</v>
      </c>
      <c r="B1243" s="4" t="s">
        <v>5966</v>
      </c>
      <c r="C1243" s="4" t="s">
        <v>5967</v>
      </c>
      <c r="D1243" s="4" t="s">
        <v>5968</v>
      </c>
      <c r="E1243" s="4" t="s">
        <v>36</v>
      </c>
      <c r="F1243" s="4" t="s">
        <v>37</v>
      </c>
      <c r="G1243" s="4" t="s">
        <v>51</v>
      </c>
      <c r="H1243" s="4"/>
      <c r="I1243" s="4"/>
      <c r="J1243" s="4" t="s">
        <v>52</v>
      </c>
      <c r="K1243" s="4" t="s">
        <v>79</v>
      </c>
      <c r="L1243" s="4" t="s">
        <v>80</v>
      </c>
      <c r="M1243" s="4" t="s">
        <v>81</v>
      </c>
      <c r="N1243" s="4" t="s">
        <v>36</v>
      </c>
      <c r="O1243" s="4">
        <v>1</v>
      </c>
      <c r="P1243" s="4" t="s">
        <v>56</v>
      </c>
      <c r="Q1243" s="4">
        <v>22.98</v>
      </c>
      <c r="R1243" s="4"/>
      <c r="S1243" s="4"/>
      <c r="T1243" s="4"/>
      <c r="U1243" s="4"/>
      <c r="V1243" s="4"/>
      <c r="W1243" s="4"/>
      <c r="X1243" s="4"/>
      <c r="Y1243" s="4" t="s">
        <v>5969</v>
      </c>
      <c r="Z1243" s="4" t="s">
        <v>1194</v>
      </c>
      <c r="AA1243" s="4" t="s">
        <v>5970</v>
      </c>
      <c r="AB1243" s="4" t="s">
        <v>59</v>
      </c>
      <c r="AC1243" s="4"/>
      <c r="AD1243" s="4" t="b">
        <v>0</v>
      </c>
      <c r="AE1243" s="4"/>
      <c r="AF1243" s="4"/>
      <c r="AG1243" s="12">
        <f t="shared" si="19"/>
        <v>43262</v>
      </c>
    </row>
    <row r="1244" s="10" customFormat="1" spans="1:33">
      <c r="A1244" s="4" t="s">
        <v>5971</v>
      </c>
      <c r="B1244" s="4" t="s">
        <v>5971</v>
      </c>
      <c r="C1244" s="4" t="s">
        <v>5972</v>
      </c>
      <c r="D1244" s="4" t="s">
        <v>5973</v>
      </c>
      <c r="E1244" s="4" t="s">
        <v>36</v>
      </c>
      <c r="F1244" s="4" t="s">
        <v>37</v>
      </c>
      <c r="G1244" s="4" t="s">
        <v>51</v>
      </c>
      <c r="H1244" s="4"/>
      <c r="I1244" s="4"/>
      <c r="J1244" s="4" t="s">
        <v>52</v>
      </c>
      <c r="K1244" s="4" t="s">
        <v>5974</v>
      </c>
      <c r="L1244" s="4" t="s">
        <v>5975</v>
      </c>
      <c r="M1244" s="4" t="s">
        <v>5976</v>
      </c>
      <c r="N1244" s="4" t="s">
        <v>36</v>
      </c>
      <c r="O1244" s="4">
        <v>1</v>
      </c>
      <c r="P1244" s="4" t="s">
        <v>56</v>
      </c>
      <c r="Q1244" s="4">
        <v>20.98</v>
      </c>
      <c r="R1244" s="4"/>
      <c r="S1244" s="4"/>
      <c r="T1244" s="4"/>
      <c r="U1244" s="4"/>
      <c r="V1244" s="4"/>
      <c r="W1244" s="4"/>
      <c r="X1244" s="4"/>
      <c r="Y1244" s="4" t="s">
        <v>5977</v>
      </c>
      <c r="Z1244" s="4" t="s">
        <v>1638</v>
      </c>
      <c r="AA1244" s="4">
        <v>13108</v>
      </c>
      <c r="AB1244" s="4" t="s">
        <v>59</v>
      </c>
      <c r="AC1244" s="4"/>
      <c r="AD1244" s="4" t="b">
        <v>0</v>
      </c>
      <c r="AE1244" s="4"/>
      <c r="AF1244" s="4"/>
      <c r="AG1244" s="12">
        <f t="shared" si="19"/>
        <v>43262</v>
      </c>
    </row>
    <row r="1245" s="10" customFormat="1" spans="1:33">
      <c r="A1245" s="4" t="s">
        <v>5978</v>
      </c>
      <c r="B1245" s="4" t="s">
        <v>5978</v>
      </c>
      <c r="C1245" s="4" t="s">
        <v>5979</v>
      </c>
      <c r="D1245" s="4" t="s">
        <v>5980</v>
      </c>
      <c r="E1245" s="4" t="s">
        <v>36</v>
      </c>
      <c r="F1245" s="4" t="s">
        <v>37</v>
      </c>
      <c r="G1245" s="4" t="s">
        <v>51</v>
      </c>
      <c r="H1245" s="4"/>
      <c r="I1245" s="4"/>
      <c r="J1245" s="4" t="s">
        <v>52</v>
      </c>
      <c r="K1245" s="4" t="s">
        <v>695</v>
      </c>
      <c r="L1245" s="4" t="s">
        <v>696</v>
      </c>
      <c r="M1245" s="4" t="s">
        <v>697</v>
      </c>
      <c r="N1245" s="4" t="s">
        <v>36</v>
      </c>
      <c r="O1245" s="4">
        <v>1</v>
      </c>
      <c r="P1245" s="4" t="s">
        <v>56</v>
      </c>
      <c r="Q1245" s="4">
        <v>23.98</v>
      </c>
      <c r="R1245" s="4"/>
      <c r="S1245" s="4"/>
      <c r="T1245" s="4"/>
      <c r="U1245" s="4"/>
      <c r="V1245" s="4"/>
      <c r="W1245" s="4"/>
      <c r="X1245" s="4"/>
      <c r="Y1245" s="4" t="s">
        <v>5981</v>
      </c>
      <c r="Z1245" s="4" t="s">
        <v>177</v>
      </c>
      <c r="AA1245" s="4" t="s">
        <v>5982</v>
      </c>
      <c r="AB1245" s="4" t="s">
        <v>59</v>
      </c>
      <c r="AC1245" s="4"/>
      <c r="AD1245" s="4" t="b">
        <v>0</v>
      </c>
      <c r="AE1245" s="4"/>
      <c r="AF1245" s="4"/>
      <c r="AG1245" s="12">
        <f t="shared" si="19"/>
        <v>43262</v>
      </c>
    </row>
    <row r="1246" s="10" customFormat="1" spans="1:33">
      <c r="A1246" s="4" t="s">
        <v>5978</v>
      </c>
      <c r="B1246" s="4" t="s">
        <v>5978</v>
      </c>
      <c r="C1246" s="4" t="s">
        <v>5979</v>
      </c>
      <c r="D1246" s="4" t="s">
        <v>5980</v>
      </c>
      <c r="E1246" s="4" t="s">
        <v>36</v>
      </c>
      <c r="F1246" s="4" t="s">
        <v>37</v>
      </c>
      <c r="G1246" s="4" t="s">
        <v>51</v>
      </c>
      <c r="H1246" s="4"/>
      <c r="I1246" s="4"/>
      <c r="J1246" s="4" t="s">
        <v>52</v>
      </c>
      <c r="K1246" s="4" t="s">
        <v>191</v>
      </c>
      <c r="L1246" s="4" t="s">
        <v>192</v>
      </c>
      <c r="M1246" s="4" t="s">
        <v>193</v>
      </c>
      <c r="N1246" s="4" t="s">
        <v>36</v>
      </c>
      <c r="O1246" s="4">
        <v>1</v>
      </c>
      <c r="P1246" s="4" t="s">
        <v>56</v>
      </c>
      <c r="Q1246" s="4">
        <v>23.98</v>
      </c>
      <c r="R1246" s="4"/>
      <c r="S1246" s="4"/>
      <c r="T1246" s="4"/>
      <c r="U1246" s="4"/>
      <c r="V1246" s="4"/>
      <c r="W1246" s="4"/>
      <c r="X1246" s="4"/>
      <c r="Y1246" s="4" t="s">
        <v>5981</v>
      </c>
      <c r="Z1246" s="4" t="s">
        <v>177</v>
      </c>
      <c r="AA1246" s="4" t="s">
        <v>5982</v>
      </c>
      <c r="AB1246" s="4" t="s">
        <v>59</v>
      </c>
      <c r="AC1246" s="4"/>
      <c r="AD1246" s="4" t="b">
        <v>0</v>
      </c>
      <c r="AE1246" s="4"/>
      <c r="AF1246" s="4"/>
      <c r="AG1246" s="12">
        <f t="shared" si="19"/>
        <v>43262</v>
      </c>
    </row>
    <row r="1247" s="10" customFormat="1" spans="1:33">
      <c r="A1247" s="4" t="s">
        <v>5983</v>
      </c>
      <c r="B1247" s="4" t="s">
        <v>5983</v>
      </c>
      <c r="C1247" s="4" t="s">
        <v>5984</v>
      </c>
      <c r="D1247" s="4" t="s">
        <v>5985</v>
      </c>
      <c r="E1247" s="4" t="s">
        <v>36</v>
      </c>
      <c r="F1247" s="4" t="s">
        <v>37</v>
      </c>
      <c r="G1247" s="4" t="s">
        <v>51</v>
      </c>
      <c r="H1247" s="4"/>
      <c r="I1247" s="4"/>
      <c r="J1247" s="4" t="s">
        <v>52</v>
      </c>
      <c r="K1247" s="4" t="s">
        <v>79</v>
      </c>
      <c r="L1247" s="4" t="s">
        <v>80</v>
      </c>
      <c r="M1247" s="4" t="s">
        <v>81</v>
      </c>
      <c r="N1247" s="4" t="s">
        <v>36</v>
      </c>
      <c r="O1247" s="4">
        <v>1</v>
      </c>
      <c r="P1247" s="4" t="s">
        <v>56</v>
      </c>
      <c r="Q1247" s="4">
        <v>22.98</v>
      </c>
      <c r="R1247" s="4"/>
      <c r="S1247" s="4"/>
      <c r="T1247" s="4"/>
      <c r="U1247" s="4"/>
      <c r="V1247" s="4"/>
      <c r="W1247" s="4"/>
      <c r="X1247" s="4"/>
      <c r="Y1247" s="4" t="s">
        <v>5986</v>
      </c>
      <c r="Z1247" s="4" t="s">
        <v>2132</v>
      </c>
      <c r="AA1247" s="4">
        <v>78370</v>
      </c>
      <c r="AB1247" s="4" t="s">
        <v>59</v>
      </c>
      <c r="AC1247" s="4"/>
      <c r="AD1247" s="4" t="b">
        <v>0</v>
      </c>
      <c r="AE1247" s="4"/>
      <c r="AF1247" s="4"/>
      <c r="AG1247" s="12">
        <f t="shared" si="19"/>
        <v>43262</v>
      </c>
    </row>
    <row r="1248" s="10" customFormat="1" spans="1:33">
      <c r="A1248" s="4" t="s">
        <v>5987</v>
      </c>
      <c r="B1248" s="4" t="s">
        <v>5987</v>
      </c>
      <c r="C1248" s="4" t="s">
        <v>5988</v>
      </c>
      <c r="D1248" s="4" t="s">
        <v>5989</v>
      </c>
      <c r="E1248" s="4" t="s">
        <v>36</v>
      </c>
      <c r="F1248" s="4" t="s">
        <v>37</v>
      </c>
      <c r="G1248" s="4" t="s">
        <v>51</v>
      </c>
      <c r="H1248" s="4"/>
      <c r="I1248" s="4"/>
      <c r="J1248" s="4" t="s">
        <v>52</v>
      </c>
      <c r="K1248" s="4" t="s">
        <v>986</v>
      </c>
      <c r="L1248" s="4" t="s">
        <v>987</v>
      </c>
      <c r="M1248" s="4" t="s">
        <v>988</v>
      </c>
      <c r="N1248" s="4" t="s">
        <v>36</v>
      </c>
      <c r="O1248" s="4">
        <v>1</v>
      </c>
      <c r="P1248" s="4" t="s">
        <v>56</v>
      </c>
      <c r="Q1248" s="4">
        <v>23.98</v>
      </c>
      <c r="R1248" s="4"/>
      <c r="S1248" s="4"/>
      <c r="T1248" s="4"/>
      <c r="U1248" s="4"/>
      <c r="V1248" s="4"/>
      <c r="W1248" s="4"/>
      <c r="X1248" s="4"/>
      <c r="Y1248" s="4" t="s">
        <v>1310</v>
      </c>
      <c r="Z1248" s="4" t="s">
        <v>266</v>
      </c>
      <c r="AA1248" s="4" t="s">
        <v>5990</v>
      </c>
      <c r="AB1248" s="4" t="s">
        <v>59</v>
      </c>
      <c r="AC1248" s="4"/>
      <c r="AD1248" s="4" t="b">
        <v>0</v>
      </c>
      <c r="AE1248" s="4"/>
      <c r="AF1248" s="4"/>
      <c r="AG1248" s="12">
        <f t="shared" si="19"/>
        <v>43262</v>
      </c>
    </row>
    <row r="1249" s="10" customFormat="1" spans="1:33">
      <c r="A1249" s="4" t="s">
        <v>5991</v>
      </c>
      <c r="B1249" s="4" t="s">
        <v>5991</v>
      </c>
      <c r="C1249" s="4" t="s">
        <v>5992</v>
      </c>
      <c r="D1249" s="4" t="s">
        <v>5993</v>
      </c>
      <c r="E1249" s="4" t="s">
        <v>36</v>
      </c>
      <c r="F1249" s="4" t="s">
        <v>37</v>
      </c>
      <c r="G1249" s="4" t="s">
        <v>51</v>
      </c>
      <c r="H1249" s="4"/>
      <c r="I1249" s="4"/>
      <c r="J1249" s="4" t="s">
        <v>52</v>
      </c>
      <c r="K1249" s="4" t="s">
        <v>400</v>
      </c>
      <c r="L1249" s="4" t="s">
        <v>401</v>
      </c>
      <c r="M1249" s="4" t="s">
        <v>402</v>
      </c>
      <c r="N1249" s="4" t="s">
        <v>36</v>
      </c>
      <c r="O1249" s="4">
        <v>1</v>
      </c>
      <c r="P1249" s="4" t="s">
        <v>56</v>
      </c>
      <c r="Q1249" s="4">
        <v>23.98</v>
      </c>
      <c r="R1249" s="4"/>
      <c r="S1249" s="4"/>
      <c r="T1249" s="4"/>
      <c r="U1249" s="4"/>
      <c r="V1249" s="4"/>
      <c r="W1249" s="4"/>
      <c r="X1249" s="4"/>
      <c r="Y1249" s="4" t="s">
        <v>824</v>
      </c>
      <c r="Z1249" s="4" t="s">
        <v>509</v>
      </c>
      <c r="AA1249" s="4" t="s">
        <v>5994</v>
      </c>
      <c r="AB1249" s="4" t="s">
        <v>59</v>
      </c>
      <c r="AC1249" s="4"/>
      <c r="AD1249" s="4" t="b">
        <v>0</v>
      </c>
      <c r="AE1249" s="4"/>
      <c r="AF1249" s="4"/>
      <c r="AG1249" s="12">
        <f t="shared" si="19"/>
        <v>43262</v>
      </c>
    </row>
    <row r="1250" s="10" customFormat="1" spans="1:33">
      <c r="A1250" s="4" t="s">
        <v>5991</v>
      </c>
      <c r="B1250" s="4" t="s">
        <v>5991</v>
      </c>
      <c r="C1250" s="4" t="s">
        <v>5992</v>
      </c>
      <c r="D1250" s="4" t="s">
        <v>5993</v>
      </c>
      <c r="E1250" s="4" t="s">
        <v>36</v>
      </c>
      <c r="F1250" s="4" t="s">
        <v>37</v>
      </c>
      <c r="G1250" s="4" t="s">
        <v>51</v>
      </c>
      <c r="H1250" s="4"/>
      <c r="I1250" s="4"/>
      <c r="J1250" s="4" t="s">
        <v>52</v>
      </c>
      <c r="K1250" s="4" t="s">
        <v>1650</v>
      </c>
      <c r="L1250" s="4" t="s">
        <v>1651</v>
      </c>
      <c r="M1250" s="4" t="s">
        <v>1652</v>
      </c>
      <c r="N1250" s="4" t="s">
        <v>36</v>
      </c>
      <c r="O1250" s="4">
        <v>1</v>
      </c>
      <c r="P1250" s="4" t="s">
        <v>56</v>
      </c>
      <c r="Q1250" s="4">
        <v>22.98</v>
      </c>
      <c r="R1250" s="4"/>
      <c r="S1250" s="4"/>
      <c r="T1250" s="4"/>
      <c r="U1250" s="4"/>
      <c r="V1250" s="4"/>
      <c r="W1250" s="4"/>
      <c r="X1250" s="4"/>
      <c r="Y1250" s="4" t="s">
        <v>824</v>
      </c>
      <c r="Z1250" s="4" t="s">
        <v>509</v>
      </c>
      <c r="AA1250" s="4" t="s">
        <v>5994</v>
      </c>
      <c r="AB1250" s="4" t="s">
        <v>59</v>
      </c>
      <c r="AC1250" s="4"/>
      <c r="AD1250" s="4" t="b">
        <v>0</v>
      </c>
      <c r="AE1250" s="4"/>
      <c r="AF1250" s="4"/>
      <c r="AG1250" s="12">
        <f t="shared" si="19"/>
        <v>43262</v>
      </c>
    </row>
    <row r="1251" s="10" customFormat="1" spans="1:33">
      <c r="A1251" s="4" t="s">
        <v>5995</v>
      </c>
      <c r="B1251" s="4" t="s">
        <v>5995</v>
      </c>
      <c r="C1251" s="4" t="s">
        <v>5996</v>
      </c>
      <c r="D1251" s="4" t="s">
        <v>5997</v>
      </c>
      <c r="E1251" s="4" t="s">
        <v>36</v>
      </c>
      <c r="F1251" s="4" t="s">
        <v>37</v>
      </c>
      <c r="G1251" s="4" t="s">
        <v>51</v>
      </c>
      <c r="H1251" s="4"/>
      <c r="I1251" s="4"/>
      <c r="J1251" s="4" t="s">
        <v>52</v>
      </c>
      <c r="K1251" s="4" t="s">
        <v>5931</v>
      </c>
      <c r="L1251" s="4" t="s">
        <v>628</v>
      </c>
      <c r="M1251" s="4" t="s">
        <v>629</v>
      </c>
      <c r="N1251" s="4" t="s">
        <v>36</v>
      </c>
      <c r="O1251" s="4">
        <v>1</v>
      </c>
      <c r="P1251" s="4" t="s">
        <v>56</v>
      </c>
      <c r="Q1251" s="4">
        <v>22.98</v>
      </c>
      <c r="R1251" s="4"/>
      <c r="S1251" s="4"/>
      <c r="T1251" s="4"/>
      <c r="U1251" s="4"/>
      <c r="V1251" s="4"/>
      <c r="W1251" s="4"/>
      <c r="X1251" s="4"/>
      <c r="Y1251" s="4" t="s">
        <v>5998</v>
      </c>
      <c r="Z1251" s="4" t="s">
        <v>47</v>
      </c>
      <c r="AA1251" s="4" t="s">
        <v>5999</v>
      </c>
      <c r="AB1251" s="4" t="s">
        <v>59</v>
      </c>
      <c r="AC1251" s="4"/>
      <c r="AD1251" s="4" t="b">
        <v>0</v>
      </c>
      <c r="AE1251" s="4"/>
      <c r="AF1251" s="4"/>
      <c r="AG1251" s="12">
        <f t="shared" si="19"/>
        <v>43262</v>
      </c>
    </row>
    <row r="1252" s="10" customFormat="1" spans="1:33">
      <c r="A1252" s="4" t="s">
        <v>6000</v>
      </c>
      <c r="B1252" s="4" t="s">
        <v>6000</v>
      </c>
      <c r="C1252" s="4" t="s">
        <v>6001</v>
      </c>
      <c r="D1252" s="4" t="s">
        <v>6002</v>
      </c>
      <c r="E1252" s="4" t="s">
        <v>36</v>
      </c>
      <c r="F1252" s="4" t="s">
        <v>37</v>
      </c>
      <c r="G1252" s="4" t="s">
        <v>51</v>
      </c>
      <c r="H1252" s="4"/>
      <c r="I1252" s="4"/>
      <c r="J1252" s="4" t="s">
        <v>52</v>
      </c>
      <c r="K1252" s="4" t="s">
        <v>97</v>
      </c>
      <c r="L1252" s="4" t="s">
        <v>98</v>
      </c>
      <c r="M1252" s="4" t="s">
        <v>99</v>
      </c>
      <c r="N1252" s="4" t="s">
        <v>36</v>
      </c>
      <c r="O1252" s="4">
        <v>1</v>
      </c>
      <c r="P1252" s="4" t="s">
        <v>56</v>
      </c>
      <c r="Q1252" s="4">
        <v>23.98</v>
      </c>
      <c r="R1252" s="4"/>
      <c r="S1252" s="4"/>
      <c r="T1252" s="4"/>
      <c r="U1252" s="4"/>
      <c r="V1252" s="4"/>
      <c r="W1252" s="4"/>
      <c r="X1252" s="4"/>
      <c r="Y1252" s="4" t="s">
        <v>6003</v>
      </c>
      <c r="Z1252" s="4" t="s">
        <v>2028</v>
      </c>
      <c r="AA1252" s="4" t="s">
        <v>6004</v>
      </c>
      <c r="AB1252" s="4" t="s">
        <v>59</v>
      </c>
      <c r="AC1252" s="4"/>
      <c r="AD1252" s="4" t="b">
        <v>0</v>
      </c>
      <c r="AE1252" s="4"/>
      <c r="AF1252" s="4"/>
      <c r="AG1252" s="12">
        <f t="shared" si="19"/>
        <v>43262</v>
      </c>
    </row>
    <row r="1253" s="10" customFormat="1" spans="1:33">
      <c r="A1253" s="4" t="s">
        <v>6005</v>
      </c>
      <c r="B1253" s="4" t="s">
        <v>6005</v>
      </c>
      <c r="C1253" s="4" t="s">
        <v>6006</v>
      </c>
      <c r="D1253" s="4" t="s">
        <v>6007</v>
      </c>
      <c r="E1253" s="4" t="s">
        <v>75</v>
      </c>
      <c r="F1253" s="4" t="s">
        <v>37</v>
      </c>
      <c r="G1253" s="4" t="s">
        <v>51</v>
      </c>
      <c r="H1253" s="4"/>
      <c r="I1253" s="4"/>
      <c r="J1253" s="4" t="s">
        <v>52</v>
      </c>
      <c r="K1253" s="4" t="s">
        <v>695</v>
      </c>
      <c r="L1253" s="4" t="s">
        <v>696</v>
      </c>
      <c r="M1253" s="4" t="s">
        <v>697</v>
      </c>
      <c r="N1253" s="4" t="s">
        <v>75</v>
      </c>
      <c r="O1253" s="4">
        <v>0</v>
      </c>
      <c r="P1253" s="4"/>
      <c r="Q1253" s="4"/>
      <c r="R1253" s="4"/>
      <c r="S1253" s="4"/>
      <c r="T1253" s="4"/>
      <c r="U1253" s="4"/>
      <c r="V1253" s="4"/>
      <c r="W1253" s="4"/>
      <c r="X1253" s="4"/>
      <c r="Y1253" s="4" t="s">
        <v>1554</v>
      </c>
      <c r="Z1253" s="4" t="s">
        <v>186</v>
      </c>
      <c r="AA1253" s="4" t="s">
        <v>6008</v>
      </c>
      <c r="AB1253" s="4" t="s">
        <v>59</v>
      </c>
      <c r="AC1253" s="4"/>
      <c r="AD1253" s="4" t="b">
        <v>0</v>
      </c>
      <c r="AE1253" s="4"/>
      <c r="AF1253" s="4"/>
      <c r="AG1253" s="12">
        <f t="shared" si="19"/>
        <v>43262</v>
      </c>
    </row>
    <row r="1254" s="10" customFormat="1" spans="1:33">
      <c r="A1254" s="4" t="s">
        <v>6009</v>
      </c>
      <c r="B1254" s="4" t="s">
        <v>6009</v>
      </c>
      <c r="C1254" s="4" t="s">
        <v>6010</v>
      </c>
      <c r="D1254" s="4" t="s">
        <v>6011</v>
      </c>
      <c r="E1254" s="4" t="s">
        <v>36</v>
      </c>
      <c r="F1254" s="4" t="s">
        <v>37</v>
      </c>
      <c r="G1254" s="4" t="s">
        <v>51</v>
      </c>
      <c r="H1254" s="4"/>
      <c r="I1254" s="4"/>
      <c r="J1254" s="4" t="s">
        <v>52</v>
      </c>
      <c r="K1254" s="4" t="s">
        <v>617</v>
      </c>
      <c r="L1254" s="4" t="s">
        <v>618</v>
      </c>
      <c r="M1254" s="4" t="s">
        <v>619</v>
      </c>
      <c r="N1254" s="4" t="s">
        <v>36</v>
      </c>
      <c r="O1254" s="4">
        <v>1</v>
      </c>
      <c r="P1254" s="4" t="s">
        <v>56</v>
      </c>
      <c r="Q1254" s="4">
        <v>22.98</v>
      </c>
      <c r="R1254" s="4"/>
      <c r="S1254" s="4"/>
      <c r="T1254" s="4"/>
      <c r="U1254" s="4"/>
      <c r="V1254" s="4"/>
      <c r="W1254" s="4"/>
      <c r="X1254" s="4"/>
      <c r="Y1254" s="4" t="s">
        <v>5957</v>
      </c>
      <c r="Z1254" s="4" t="s">
        <v>2397</v>
      </c>
      <c r="AA1254" s="4">
        <v>90291</v>
      </c>
      <c r="AB1254" s="4" t="s">
        <v>59</v>
      </c>
      <c r="AC1254" s="4"/>
      <c r="AD1254" s="4" t="b">
        <v>0</v>
      </c>
      <c r="AE1254" s="4"/>
      <c r="AF1254" s="4"/>
      <c r="AG1254" s="12">
        <f t="shared" si="19"/>
        <v>43262</v>
      </c>
    </row>
    <row r="1255" s="10" customFormat="1" spans="1:33">
      <c r="A1255" s="4" t="s">
        <v>6009</v>
      </c>
      <c r="B1255" s="4" t="s">
        <v>6009</v>
      </c>
      <c r="C1255" s="4" t="s">
        <v>6010</v>
      </c>
      <c r="D1255" s="4" t="s">
        <v>6011</v>
      </c>
      <c r="E1255" s="4" t="s">
        <v>36</v>
      </c>
      <c r="F1255" s="4" t="s">
        <v>37</v>
      </c>
      <c r="G1255" s="4" t="s">
        <v>51</v>
      </c>
      <c r="H1255" s="4"/>
      <c r="I1255" s="4"/>
      <c r="J1255" s="4" t="s">
        <v>52</v>
      </c>
      <c r="K1255" s="4" t="s">
        <v>1230</v>
      </c>
      <c r="L1255" s="4" t="s">
        <v>1231</v>
      </c>
      <c r="M1255" s="4" t="s">
        <v>1232</v>
      </c>
      <c r="N1255" s="4" t="s">
        <v>36</v>
      </c>
      <c r="O1255" s="4">
        <v>1</v>
      </c>
      <c r="P1255" s="4" t="s">
        <v>56</v>
      </c>
      <c r="Q1255" s="4">
        <v>22.98</v>
      </c>
      <c r="R1255" s="4"/>
      <c r="S1255" s="4"/>
      <c r="T1255" s="4"/>
      <c r="U1255" s="4"/>
      <c r="V1255" s="4"/>
      <c r="W1255" s="4"/>
      <c r="X1255" s="4"/>
      <c r="Y1255" s="4" t="s">
        <v>5957</v>
      </c>
      <c r="Z1255" s="4" t="s">
        <v>2397</v>
      </c>
      <c r="AA1255" s="4">
        <v>90291</v>
      </c>
      <c r="AB1255" s="4" t="s">
        <v>59</v>
      </c>
      <c r="AC1255" s="4"/>
      <c r="AD1255" s="4" t="b">
        <v>0</v>
      </c>
      <c r="AE1255" s="4"/>
      <c r="AF1255" s="4"/>
      <c r="AG1255" s="12">
        <f t="shared" si="19"/>
        <v>43262</v>
      </c>
    </row>
    <row r="1256" s="10" customFormat="1" spans="1:33">
      <c r="A1256" s="4" t="s">
        <v>6012</v>
      </c>
      <c r="B1256" s="4" t="s">
        <v>6012</v>
      </c>
      <c r="C1256" s="4" t="s">
        <v>6013</v>
      </c>
      <c r="D1256" s="4" t="s">
        <v>6014</v>
      </c>
      <c r="E1256" s="4" t="s">
        <v>36</v>
      </c>
      <c r="F1256" s="4" t="s">
        <v>37</v>
      </c>
      <c r="G1256" s="4" t="s">
        <v>51</v>
      </c>
      <c r="H1256" s="4"/>
      <c r="I1256" s="4"/>
      <c r="J1256" s="4" t="s">
        <v>52</v>
      </c>
      <c r="K1256" s="4" t="s">
        <v>4152</v>
      </c>
      <c r="L1256" s="4" t="s">
        <v>4153</v>
      </c>
      <c r="M1256" s="4" t="s">
        <v>4154</v>
      </c>
      <c r="N1256" s="4" t="s">
        <v>36</v>
      </c>
      <c r="O1256" s="4">
        <v>1</v>
      </c>
      <c r="P1256" s="4" t="s">
        <v>56</v>
      </c>
      <c r="Q1256" s="4">
        <v>22.98</v>
      </c>
      <c r="R1256" s="4"/>
      <c r="S1256" s="4"/>
      <c r="T1256" s="4"/>
      <c r="U1256" s="4"/>
      <c r="V1256" s="4"/>
      <c r="W1256" s="4"/>
      <c r="X1256" s="4"/>
      <c r="Y1256" s="4" t="s">
        <v>6015</v>
      </c>
      <c r="Z1256" s="4" t="s">
        <v>490</v>
      </c>
      <c r="AA1256" s="4" t="s">
        <v>6016</v>
      </c>
      <c r="AB1256" s="4" t="s">
        <v>59</v>
      </c>
      <c r="AC1256" s="4"/>
      <c r="AD1256" s="4" t="b">
        <v>0</v>
      </c>
      <c r="AE1256" s="4"/>
      <c r="AF1256" s="4"/>
      <c r="AG1256" s="12">
        <f t="shared" si="19"/>
        <v>43262</v>
      </c>
    </row>
    <row r="1257" s="10" customFormat="1" spans="1:33">
      <c r="A1257" s="4" t="s">
        <v>6017</v>
      </c>
      <c r="B1257" s="4" t="s">
        <v>6017</v>
      </c>
      <c r="C1257" s="4" t="s">
        <v>6018</v>
      </c>
      <c r="D1257" s="4" t="s">
        <v>6019</v>
      </c>
      <c r="E1257" s="4" t="s">
        <v>36</v>
      </c>
      <c r="F1257" s="4" t="s">
        <v>37</v>
      </c>
      <c r="G1257" s="4" t="s">
        <v>51</v>
      </c>
      <c r="H1257" s="4"/>
      <c r="I1257" s="4"/>
      <c r="J1257" s="4" t="s">
        <v>52</v>
      </c>
      <c r="K1257" s="4" t="s">
        <v>3556</v>
      </c>
      <c r="L1257" s="4" t="s">
        <v>3557</v>
      </c>
      <c r="M1257" s="4" t="s">
        <v>3558</v>
      </c>
      <c r="N1257" s="4" t="s">
        <v>36</v>
      </c>
      <c r="O1257" s="4">
        <v>1</v>
      </c>
      <c r="P1257" s="4" t="s">
        <v>56</v>
      </c>
      <c r="Q1257" s="4">
        <v>22.98</v>
      </c>
      <c r="R1257" s="4"/>
      <c r="S1257" s="4"/>
      <c r="T1257" s="4"/>
      <c r="U1257" s="4"/>
      <c r="V1257" s="4"/>
      <c r="W1257" s="4"/>
      <c r="X1257" s="4"/>
      <c r="Y1257" s="4" t="s">
        <v>6020</v>
      </c>
      <c r="Z1257" s="4" t="s">
        <v>47</v>
      </c>
      <c r="AA1257" s="4">
        <v>92373</v>
      </c>
      <c r="AB1257" s="4" t="s">
        <v>59</v>
      </c>
      <c r="AC1257" s="4"/>
      <c r="AD1257" s="4" t="b">
        <v>0</v>
      </c>
      <c r="AE1257" s="4"/>
      <c r="AF1257" s="4"/>
      <c r="AG1257" s="12">
        <f t="shared" si="19"/>
        <v>43262</v>
      </c>
    </row>
    <row r="1258" s="10" customFormat="1" spans="1:33">
      <c r="A1258" s="4" t="s">
        <v>6021</v>
      </c>
      <c r="B1258" s="4" t="s">
        <v>6021</v>
      </c>
      <c r="C1258" s="4" t="s">
        <v>6022</v>
      </c>
      <c r="D1258" s="4" t="s">
        <v>6023</v>
      </c>
      <c r="E1258" s="4" t="s">
        <v>36</v>
      </c>
      <c r="F1258" s="4" t="s">
        <v>37</v>
      </c>
      <c r="G1258" s="4" t="s">
        <v>51</v>
      </c>
      <c r="H1258" s="4"/>
      <c r="I1258" s="4"/>
      <c r="J1258" s="4" t="s">
        <v>52</v>
      </c>
      <c r="K1258" s="4" t="s">
        <v>394</v>
      </c>
      <c r="L1258" s="4" t="s">
        <v>395</v>
      </c>
      <c r="M1258" s="4" t="s">
        <v>396</v>
      </c>
      <c r="N1258" s="4" t="s">
        <v>36</v>
      </c>
      <c r="O1258" s="4">
        <v>1</v>
      </c>
      <c r="P1258" s="4" t="s">
        <v>56</v>
      </c>
      <c r="Q1258" s="4">
        <v>22.98</v>
      </c>
      <c r="R1258" s="4"/>
      <c r="S1258" s="4"/>
      <c r="T1258" s="4"/>
      <c r="U1258" s="4"/>
      <c r="V1258" s="4"/>
      <c r="W1258" s="4"/>
      <c r="X1258" s="4"/>
      <c r="Y1258" s="4" t="s">
        <v>3041</v>
      </c>
      <c r="Z1258" s="4" t="s">
        <v>143</v>
      </c>
      <c r="AA1258" s="4" t="s">
        <v>6024</v>
      </c>
      <c r="AB1258" s="4" t="s">
        <v>59</v>
      </c>
      <c r="AC1258" s="4"/>
      <c r="AD1258" s="4" t="b">
        <v>0</v>
      </c>
      <c r="AE1258" s="4"/>
      <c r="AF1258" s="4"/>
      <c r="AG1258" s="12">
        <f t="shared" si="19"/>
        <v>43262</v>
      </c>
    </row>
    <row r="1259" s="10" customFormat="1" spans="1:33">
      <c r="A1259" s="4" t="s">
        <v>6025</v>
      </c>
      <c r="B1259" s="4" t="s">
        <v>6025</v>
      </c>
      <c r="C1259" s="4" t="s">
        <v>6026</v>
      </c>
      <c r="D1259" s="4" t="s">
        <v>6027</v>
      </c>
      <c r="E1259" s="4" t="s">
        <v>36</v>
      </c>
      <c r="F1259" s="4" t="s">
        <v>37</v>
      </c>
      <c r="G1259" s="4" t="s">
        <v>51</v>
      </c>
      <c r="H1259" s="4"/>
      <c r="I1259" s="4"/>
      <c r="J1259" s="4" t="s">
        <v>157</v>
      </c>
      <c r="K1259" s="4" t="s">
        <v>6028</v>
      </c>
      <c r="L1259" s="4" t="s">
        <v>6029</v>
      </c>
      <c r="M1259" s="4" t="s">
        <v>6030</v>
      </c>
      <c r="N1259" s="4" t="s">
        <v>36</v>
      </c>
      <c r="O1259" s="4">
        <v>1</v>
      </c>
      <c r="P1259" s="4" t="s">
        <v>56</v>
      </c>
      <c r="Q1259" s="4">
        <v>10</v>
      </c>
      <c r="R1259" s="4"/>
      <c r="S1259" s="4"/>
      <c r="T1259" s="4"/>
      <c r="U1259" s="4"/>
      <c r="V1259" s="4"/>
      <c r="W1259" s="4"/>
      <c r="X1259" s="4"/>
      <c r="Y1259" s="4" t="s">
        <v>6031</v>
      </c>
      <c r="Z1259" s="4" t="s">
        <v>2513</v>
      </c>
      <c r="AA1259" s="4" t="s">
        <v>6032</v>
      </c>
      <c r="AB1259" s="4" t="s">
        <v>59</v>
      </c>
      <c r="AC1259" s="4"/>
      <c r="AD1259" s="4" t="b">
        <v>0</v>
      </c>
      <c r="AE1259" s="4"/>
      <c r="AF1259" s="4"/>
      <c r="AG1259" s="12">
        <f t="shared" si="19"/>
        <v>43262</v>
      </c>
    </row>
    <row r="1260" s="10" customFormat="1" spans="1:33">
      <c r="A1260" s="4" t="s">
        <v>6033</v>
      </c>
      <c r="B1260" s="4" t="s">
        <v>6033</v>
      </c>
      <c r="C1260" s="4" t="s">
        <v>6034</v>
      </c>
      <c r="D1260" s="4" t="s">
        <v>6035</v>
      </c>
      <c r="E1260" s="4" t="s">
        <v>36</v>
      </c>
      <c r="F1260" s="4" t="s">
        <v>37</v>
      </c>
      <c r="G1260" s="4" t="s">
        <v>51</v>
      </c>
      <c r="H1260" s="4"/>
      <c r="I1260" s="4"/>
      <c r="J1260" s="4" t="s">
        <v>157</v>
      </c>
      <c r="K1260" s="4" t="s">
        <v>6036</v>
      </c>
      <c r="L1260" s="4" t="s">
        <v>2860</v>
      </c>
      <c r="M1260" s="4" t="s">
        <v>2861</v>
      </c>
      <c r="N1260" s="4" t="s">
        <v>36</v>
      </c>
      <c r="O1260" s="4">
        <v>1</v>
      </c>
      <c r="P1260" s="4" t="s">
        <v>56</v>
      </c>
      <c r="Q1260" s="4">
        <v>22.98</v>
      </c>
      <c r="R1260" s="4"/>
      <c r="S1260" s="4">
        <v>2.62</v>
      </c>
      <c r="T1260" s="4"/>
      <c r="U1260" s="4"/>
      <c r="V1260" s="4"/>
      <c r="W1260" s="4"/>
      <c r="X1260" s="4"/>
      <c r="Y1260" s="4" t="s">
        <v>3538</v>
      </c>
      <c r="Z1260" s="4" t="s">
        <v>162</v>
      </c>
      <c r="AA1260" s="4" t="s">
        <v>6037</v>
      </c>
      <c r="AB1260" s="4" t="s">
        <v>59</v>
      </c>
      <c r="AC1260" s="4"/>
      <c r="AD1260" s="4" t="b">
        <v>0</v>
      </c>
      <c r="AE1260" s="4"/>
      <c r="AF1260" s="4"/>
      <c r="AG1260" s="12">
        <f t="shared" si="19"/>
        <v>43262</v>
      </c>
    </row>
    <row r="1261" s="10" customFormat="1" spans="1:33">
      <c r="A1261" s="4" t="s">
        <v>6033</v>
      </c>
      <c r="B1261" s="4" t="s">
        <v>6033</v>
      </c>
      <c r="C1261" s="4" t="s">
        <v>6034</v>
      </c>
      <c r="D1261" s="4" t="s">
        <v>6035</v>
      </c>
      <c r="E1261" s="4" t="s">
        <v>36</v>
      </c>
      <c r="F1261" s="4" t="s">
        <v>37</v>
      </c>
      <c r="G1261" s="4" t="s">
        <v>51</v>
      </c>
      <c r="H1261" s="4"/>
      <c r="I1261" s="4"/>
      <c r="J1261" s="4" t="s">
        <v>157</v>
      </c>
      <c r="K1261" s="4" t="s">
        <v>6038</v>
      </c>
      <c r="L1261" s="4" t="s">
        <v>3426</v>
      </c>
      <c r="M1261" s="4" t="s">
        <v>3427</v>
      </c>
      <c r="N1261" s="4" t="s">
        <v>36</v>
      </c>
      <c r="O1261" s="4">
        <v>1</v>
      </c>
      <c r="P1261" s="4" t="s">
        <v>56</v>
      </c>
      <c r="Q1261" s="4">
        <v>22.98</v>
      </c>
      <c r="R1261" s="4"/>
      <c r="S1261" s="4">
        <v>2.62</v>
      </c>
      <c r="T1261" s="4"/>
      <c r="U1261" s="4"/>
      <c r="V1261" s="4"/>
      <c r="W1261" s="4"/>
      <c r="X1261" s="4"/>
      <c r="Y1261" s="4" t="s">
        <v>3538</v>
      </c>
      <c r="Z1261" s="4" t="s">
        <v>162</v>
      </c>
      <c r="AA1261" s="4" t="s">
        <v>6037</v>
      </c>
      <c r="AB1261" s="4" t="s">
        <v>59</v>
      </c>
      <c r="AC1261" s="4"/>
      <c r="AD1261" s="4" t="b">
        <v>0</v>
      </c>
      <c r="AE1261" s="4"/>
      <c r="AF1261" s="4"/>
      <c r="AG1261" s="12">
        <f t="shared" si="19"/>
        <v>43262</v>
      </c>
    </row>
    <row r="1262" s="10" customFormat="1" spans="1:33">
      <c r="A1262" s="4" t="s">
        <v>6039</v>
      </c>
      <c r="B1262" s="4" t="s">
        <v>6039</v>
      </c>
      <c r="C1262" s="4" t="s">
        <v>6040</v>
      </c>
      <c r="D1262" s="4" t="s">
        <v>6041</v>
      </c>
      <c r="E1262" s="4" t="s">
        <v>36</v>
      </c>
      <c r="F1262" s="4" t="s">
        <v>37</v>
      </c>
      <c r="G1262" s="4" t="s">
        <v>51</v>
      </c>
      <c r="H1262" s="4"/>
      <c r="I1262" s="4"/>
      <c r="J1262" s="4" t="s">
        <v>52</v>
      </c>
      <c r="K1262" s="4" t="s">
        <v>5716</v>
      </c>
      <c r="L1262" s="4" t="s">
        <v>5717</v>
      </c>
      <c r="M1262" s="4" t="s">
        <v>5718</v>
      </c>
      <c r="N1262" s="4" t="s">
        <v>36</v>
      </c>
      <c r="O1262" s="4">
        <v>1</v>
      </c>
      <c r="P1262" s="4" t="s">
        <v>56</v>
      </c>
      <c r="Q1262" s="4">
        <v>23.98</v>
      </c>
      <c r="R1262" s="4"/>
      <c r="S1262" s="4">
        <v>4.66</v>
      </c>
      <c r="T1262" s="4"/>
      <c r="U1262" s="4"/>
      <c r="V1262" s="4"/>
      <c r="W1262" s="4"/>
      <c r="X1262" s="4"/>
      <c r="Y1262" s="4" t="s">
        <v>6042</v>
      </c>
      <c r="Z1262" s="4" t="s">
        <v>4379</v>
      </c>
      <c r="AA1262" s="4" t="s">
        <v>6043</v>
      </c>
      <c r="AB1262" s="4" t="s">
        <v>59</v>
      </c>
      <c r="AC1262" s="4"/>
      <c r="AD1262" s="4" t="b">
        <v>0</v>
      </c>
      <c r="AE1262" s="4"/>
      <c r="AF1262" s="4"/>
      <c r="AG1262" s="12">
        <f t="shared" si="19"/>
        <v>43262</v>
      </c>
    </row>
    <row r="1263" s="10" customFormat="1" spans="1:33">
      <c r="A1263" s="4" t="s">
        <v>6044</v>
      </c>
      <c r="B1263" s="4" t="s">
        <v>6044</v>
      </c>
      <c r="C1263" s="4" t="s">
        <v>6045</v>
      </c>
      <c r="D1263" s="4" t="s">
        <v>6046</v>
      </c>
      <c r="E1263" s="4" t="s">
        <v>36</v>
      </c>
      <c r="F1263" s="4" t="s">
        <v>37</v>
      </c>
      <c r="G1263" s="4" t="s">
        <v>51</v>
      </c>
      <c r="H1263" s="4"/>
      <c r="I1263" s="4"/>
      <c r="J1263" s="4" t="s">
        <v>52</v>
      </c>
      <c r="K1263" s="4" t="s">
        <v>527</v>
      </c>
      <c r="L1263" s="4" t="s">
        <v>528</v>
      </c>
      <c r="M1263" s="4" t="s">
        <v>529</v>
      </c>
      <c r="N1263" s="4" t="s">
        <v>36</v>
      </c>
      <c r="O1263" s="4">
        <v>1</v>
      </c>
      <c r="P1263" s="4" t="s">
        <v>56</v>
      </c>
      <c r="Q1263" s="4">
        <v>23.98</v>
      </c>
      <c r="R1263" s="4">
        <v>2.42</v>
      </c>
      <c r="S1263" s="4"/>
      <c r="T1263" s="4"/>
      <c r="U1263" s="4"/>
      <c r="V1263" s="4"/>
      <c r="W1263" s="4"/>
      <c r="X1263" s="4"/>
      <c r="Y1263" s="4" t="s">
        <v>819</v>
      </c>
      <c r="Z1263" s="4" t="s">
        <v>366</v>
      </c>
      <c r="AA1263" s="4" t="s">
        <v>6047</v>
      </c>
      <c r="AB1263" s="4" t="s">
        <v>59</v>
      </c>
      <c r="AC1263" s="4"/>
      <c r="AD1263" s="4" t="b">
        <v>0</v>
      </c>
      <c r="AE1263" s="4"/>
      <c r="AF1263" s="4"/>
      <c r="AG1263" s="12">
        <f t="shared" si="19"/>
        <v>43262</v>
      </c>
    </row>
    <row r="1264" s="10" customFormat="1" spans="1:33">
      <c r="A1264" s="4" t="s">
        <v>6048</v>
      </c>
      <c r="B1264" s="4" t="s">
        <v>6048</v>
      </c>
      <c r="C1264" s="4" t="s">
        <v>6049</v>
      </c>
      <c r="D1264" s="4" t="s">
        <v>6050</v>
      </c>
      <c r="E1264" s="4" t="s">
        <v>36</v>
      </c>
      <c r="F1264" s="4" t="s">
        <v>37</v>
      </c>
      <c r="G1264" s="4" t="s">
        <v>51</v>
      </c>
      <c r="H1264" s="4"/>
      <c r="I1264" s="4"/>
      <c r="J1264" s="4" t="s">
        <v>52</v>
      </c>
      <c r="K1264" s="4" t="s">
        <v>371</v>
      </c>
      <c r="L1264" s="4" t="s">
        <v>372</v>
      </c>
      <c r="M1264" s="4" t="s">
        <v>373</v>
      </c>
      <c r="N1264" s="4" t="s">
        <v>36</v>
      </c>
      <c r="O1264" s="4">
        <v>1</v>
      </c>
      <c r="P1264" s="4" t="s">
        <v>56</v>
      </c>
      <c r="Q1264" s="4">
        <v>22.98</v>
      </c>
      <c r="R1264" s="4"/>
      <c r="S1264" s="4"/>
      <c r="T1264" s="4"/>
      <c r="U1264" s="4"/>
      <c r="V1264" s="4"/>
      <c r="W1264" s="4"/>
      <c r="X1264" s="4"/>
      <c r="Y1264" s="4" t="s">
        <v>257</v>
      </c>
      <c r="Z1264" s="4" t="s">
        <v>47</v>
      </c>
      <c r="AA1264" s="4" t="s">
        <v>6051</v>
      </c>
      <c r="AB1264" s="4" t="s">
        <v>59</v>
      </c>
      <c r="AC1264" s="4"/>
      <c r="AD1264" s="4" t="b">
        <v>0</v>
      </c>
      <c r="AE1264" s="4"/>
      <c r="AF1264" s="4"/>
      <c r="AG1264" s="12">
        <f t="shared" si="19"/>
        <v>43262</v>
      </c>
    </row>
    <row r="1265" s="10" customFormat="1" spans="1:33">
      <c r="A1265" s="4" t="s">
        <v>6052</v>
      </c>
      <c r="B1265" s="4" t="s">
        <v>6052</v>
      </c>
      <c r="C1265" s="4" t="s">
        <v>6053</v>
      </c>
      <c r="D1265" s="4" t="s">
        <v>6054</v>
      </c>
      <c r="E1265" s="4" t="s">
        <v>36</v>
      </c>
      <c r="F1265" s="4" t="s">
        <v>37</v>
      </c>
      <c r="G1265" s="4" t="s">
        <v>51</v>
      </c>
      <c r="H1265" s="4"/>
      <c r="I1265" s="4"/>
      <c r="J1265" s="4" t="s">
        <v>52</v>
      </c>
      <c r="K1265" s="4" t="s">
        <v>6055</v>
      </c>
      <c r="L1265" s="4" t="s">
        <v>6056</v>
      </c>
      <c r="M1265" s="4" t="s">
        <v>6057</v>
      </c>
      <c r="N1265" s="4" t="s">
        <v>36</v>
      </c>
      <c r="O1265" s="4">
        <v>1</v>
      </c>
      <c r="P1265" s="4" t="s">
        <v>56</v>
      </c>
      <c r="Q1265" s="4">
        <v>19.53</v>
      </c>
      <c r="R1265" s="4"/>
      <c r="S1265" s="4"/>
      <c r="T1265" s="4"/>
      <c r="U1265" s="4"/>
      <c r="V1265" s="4"/>
      <c r="W1265" s="4"/>
      <c r="X1265" s="4"/>
      <c r="Y1265" s="4" t="s">
        <v>6058</v>
      </c>
      <c r="Z1265" s="4" t="s">
        <v>47</v>
      </c>
      <c r="AA1265" s="4" t="s">
        <v>6059</v>
      </c>
      <c r="AB1265" s="4" t="s">
        <v>59</v>
      </c>
      <c r="AC1265" s="4"/>
      <c r="AD1265" s="4" t="b">
        <v>0</v>
      </c>
      <c r="AE1265" s="4"/>
      <c r="AF1265" s="4"/>
      <c r="AG1265" s="12">
        <f t="shared" si="19"/>
        <v>43262</v>
      </c>
    </row>
    <row r="1266" s="10" customFormat="1" spans="1:33">
      <c r="A1266" s="4" t="s">
        <v>6060</v>
      </c>
      <c r="B1266" s="4" t="s">
        <v>6060</v>
      </c>
      <c r="C1266" s="4" t="s">
        <v>6061</v>
      </c>
      <c r="D1266" s="4" t="s">
        <v>6062</v>
      </c>
      <c r="E1266" s="4" t="s">
        <v>36</v>
      </c>
      <c r="F1266" s="4" t="s">
        <v>37</v>
      </c>
      <c r="G1266" s="4" t="s">
        <v>51</v>
      </c>
      <c r="H1266" s="4"/>
      <c r="I1266" s="4"/>
      <c r="J1266" s="4" t="s">
        <v>52</v>
      </c>
      <c r="K1266" s="4" t="s">
        <v>148</v>
      </c>
      <c r="L1266" s="4" t="s">
        <v>149</v>
      </c>
      <c r="M1266" s="4" t="s">
        <v>150</v>
      </c>
      <c r="N1266" s="4" t="s">
        <v>36</v>
      </c>
      <c r="O1266" s="4">
        <v>1</v>
      </c>
      <c r="P1266" s="4" t="s">
        <v>56</v>
      </c>
      <c r="Q1266" s="4">
        <v>22.98</v>
      </c>
      <c r="R1266" s="4"/>
      <c r="S1266" s="4"/>
      <c r="T1266" s="4"/>
      <c r="U1266" s="4"/>
      <c r="V1266" s="4"/>
      <c r="W1266" s="4"/>
      <c r="X1266" s="4"/>
      <c r="Y1266" s="4" t="s">
        <v>257</v>
      </c>
      <c r="Z1266" s="4" t="s">
        <v>47</v>
      </c>
      <c r="AA1266" s="4" t="s">
        <v>6063</v>
      </c>
      <c r="AB1266" s="4" t="s">
        <v>59</v>
      </c>
      <c r="AC1266" s="4"/>
      <c r="AD1266" s="4" t="b">
        <v>0</v>
      </c>
      <c r="AE1266" s="4"/>
      <c r="AF1266" s="4"/>
      <c r="AG1266" s="12">
        <f t="shared" si="19"/>
        <v>43262</v>
      </c>
    </row>
    <row r="1267" s="10" customFormat="1" spans="1:33">
      <c r="A1267" s="4" t="s">
        <v>6060</v>
      </c>
      <c r="B1267" s="4" t="s">
        <v>6060</v>
      </c>
      <c r="C1267" s="4" t="s">
        <v>6061</v>
      </c>
      <c r="D1267" s="4" t="s">
        <v>6062</v>
      </c>
      <c r="E1267" s="4" t="s">
        <v>36</v>
      </c>
      <c r="F1267" s="4" t="s">
        <v>37</v>
      </c>
      <c r="G1267" s="4" t="s">
        <v>51</v>
      </c>
      <c r="H1267" s="4"/>
      <c r="I1267" s="4"/>
      <c r="J1267" s="4" t="s">
        <v>52</v>
      </c>
      <c r="K1267" s="4" t="s">
        <v>79</v>
      </c>
      <c r="L1267" s="4" t="s">
        <v>80</v>
      </c>
      <c r="M1267" s="4" t="s">
        <v>81</v>
      </c>
      <c r="N1267" s="4" t="s">
        <v>36</v>
      </c>
      <c r="O1267" s="4">
        <v>1</v>
      </c>
      <c r="P1267" s="4" t="s">
        <v>56</v>
      </c>
      <c r="Q1267" s="4">
        <v>22.98</v>
      </c>
      <c r="R1267" s="4"/>
      <c r="S1267" s="4"/>
      <c r="T1267" s="4"/>
      <c r="U1267" s="4"/>
      <c r="V1267" s="4"/>
      <c r="W1267" s="4"/>
      <c r="X1267" s="4"/>
      <c r="Y1267" s="4" t="s">
        <v>257</v>
      </c>
      <c r="Z1267" s="4" t="s">
        <v>47</v>
      </c>
      <c r="AA1267" s="4" t="s">
        <v>6063</v>
      </c>
      <c r="AB1267" s="4" t="s">
        <v>59</v>
      </c>
      <c r="AC1267" s="4"/>
      <c r="AD1267" s="4" t="b">
        <v>0</v>
      </c>
      <c r="AE1267" s="4"/>
      <c r="AF1267" s="4"/>
      <c r="AG1267" s="12">
        <f t="shared" si="19"/>
        <v>43262</v>
      </c>
    </row>
    <row r="1268" s="10" customFormat="1" spans="1:33">
      <c r="A1268" s="4" t="s">
        <v>6064</v>
      </c>
      <c r="B1268" s="4" t="s">
        <v>6064</v>
      </c>
      <c r="C1268" s="4" t="s">
        <v>6065</v>
      </c>
      <c r="D1268" s="4" t="s">
        <v>6066</v>
      </c>
      <c r="E1268" s="4" t="s">
        <v>36</v>
      </c>
      <c r="F1268" s="4" t="s">
        <v>37</v>
      </c>
      <c r="G1268" s="4" t="s">
        <v>51</v>
      </c>
      <c r="H1268" s="4"/>
      <c r="I1268" s="4"/>
      <c r="J1268" s="4" t="s">
        <v>52</v>
      </c>
      <c r="K1268" s="4" t="s">
        <v>2344</v>
      </c>
      <c r="L1268" s="4" t="s">
        <v>2345</v>
      </c>
      <c r="M1268" s="4" t="s">
        <v>2346</v>
      </c>
      <c r="N1268" s="4" t="s">
        <v>36</v>
      </c>
      <c r="O1268" s="4">
        <v>1</v>
      </c>
      <c r="P1268" s="4" t="s">
        <v>56</v>
      </c>
      <c r="Q1268" s="4">
        <v>23.98</v>
      </c>
      <c r="R1268" s="4"/>
      <c r="S1268" s="4"/>
      <c r="T1268" s="4"/>
      <c r="U1268" s="4"/>
      <c r="V1268" s="4"/>
      <c r="W1268" s="4"/>
      <c r="X1268" s="4"/>
      <c r="Y1268" s="4" t="s">
        <v>1425</v>
      </c>
      <c r="Z1268" s="4" t="s">
        <v>357</v>
      </c>
      <c r="AA1268" s="4" t="s">
        <v>6067</v>
      </c>
      <c r="AB1268" s="4" t="s">
        <v>59</v>
      </c>
      <c r="AC1268" s="4"/>
      <c r="AD1268" s="4" t="b">
        <v>0</v>
      </c>
      <c r="AE1268" s="4"/>
      <c r="AF1268" s="4"/>
      <c r="AG1268" s="12">
        <f t="shared" si="19"/>
        <v>43262</v>
      </c>
    </row>
    <row r="1269" s="10" customFormat="1" spans="1:33">
      <c r="A1269" s="4" t="s">
        <v>6068</v>
      </c>
      <c r="B1269" s="4" t="s">
        <v>6068</v>
      </c>
      <c r="C1269" s="4" t="s">
        <v>6069</v>
      </c>
      <c r="D1269" s="4" t="s">
        <v>6070</v>
      </c>
      <c r="E1269" s="4" t="s">
        <v>36</v>
      </c>
      <c r="F1269" s="4" t="s">
        <v>37</v>
      </c>
      <c r="G1269" s="4" t="s">
        <v>51</v>
      </c>
      <c r="H1269" s="4"/>
      <c r="I1269" s="4"/>
      <c r="J1269" s="4" t="s">
        <v>52</v>
      </c>
      <c r="K1269" s="4" t="s">
        <v>4657</v>
      </c>
      <c r="L1269" s="4" t="s">
        <v>4658</v>
      </c>
      <c r="M1269" s="4" t="s">
        <v>4659</v>
      </c>
      <c r="N1269" s="4" t="s">
        <v>36</v>
      </c>
      <c r="O1269" s="4">
        <v>1</v>
      </c>
      <c r="P1269" s="4" t="s">
        <v>56</v>
      </c>
      <c r="Q1269" s="4">
        <v>22.98</v>
      </c>
      <c r="R1269" s="4"/>
      <c r="S1269" s="4"/>
      <c r="T1269" s="4"/>
      <c r="U1269" s="4"/>
      <c r="V1269" s="4"/>
      <c r="W1269" s="4"/>
      <c r="X1269" s="4"/>
      <c r="Y1269" s="4" t="s">
        <v>6071</v>
      </c>
      <c r="Z1269" s="4" t="s">
        <v>266</v>
      </c>
      <c r="AA1269" s="4">
        <v>11374</v>
      </c>
      <c r="AB1269" s="4" t="s">
        <v>59</v>
      </c>
      <c r="AC1269" s="4"/>
      <c r="AD1269" s="4" t="b">
        <v>0</v>
      </c>
      <c r="AE1269" s="4"/>
      <c r="AF1269" s="4"/>
      <c r="AG1269" s="12">
        <f t="shared" si="19"/>
        <v>43262</v>
      </c>
    </row>
    <row r="1270" s="10" customFormat="1" spans="1:33">
      <c r="A1270" s="4" t="s">
        <v>6072</v>
      </c>
      <c r="B1270" s="4" t="s">
        <v>6072</v>
      </c>
      <c r="C1270" s="4" t="s">
        <v>6073</v>
      </c>
      <c r="D1270" s="4" t="s">
        <v>6074</v>
      </c>
      <c r="E1270" s="4" t="s">
        <v>36</v>
      </c>
      <c r="F1270" s="4" t="s">
        <v>37</v>
      </c>
      <c r="G1270" s="4" t="s">
        <v>51</v>
      </c>
      <c r="H1270" s="4"/>
      <c r="I1270" s="4"/>
      <c r="J1270" s="4" t="s">
        <v>52</v>
      </c>
      <c r="K1270" s="4" t="s">
        <v>1478</v>
      </c>
      <c r="L1270" s="4" t="s">
        <v>1479</v>
      </c>
      <c r="M1270" s="4" t="s">
        <v>1480</v>
      </c>
      <c r="N1270" s="4" t="s">
        <v>36</v>
      </c>
      <c r="O1270" s="4">
        <v>1</v>
      </c>
      <c r="P1270" s="4" t="s">
        <v>56</v>
      </c>
      <c r="Q1270" s="4">
        <v>23.98</v>
      </c>
      <c r="R1270" s="4"/>
      <c r="S1270" s="4"/>
      <c r="T1270" s="4"/>
      <c r="U1270" s="4"/>
      <c r="V1270" s="4"/>
      <c r="W1270" s="4"/>
      <c r="X1270" s="4"/>
      <c r="Y1270" s="4" t="s">
        <v>6075</v>
      </c>
      <c r="Z1270" s="4" t="s">
        <v>47</v>
      </c>
      <c r="AA1270" s="4">
        <v>92119</v>
      </c>
      <c r="AB1270" s="4" t="s">
        <v>59</v>
      </c>
      <c r="AC1270" s="4"/>
      <c r="AD1270" s="4" t="b">
        <v>0</v>
      </c>
      <c r="AE1270" s="4"/>
      <c r="AF1270" s="4"/>
      <c r="AG1270" s="12">
        <f t="shared" si="19"/>
        <v>43262</v>
      </c>
    </row>
    <row r="1271" s="10" customFormat="1" spans="1:33">
      <c r="A1271" s="4" t="s">
        <v>6076</v>
      </c>
      <c r="B1271" s="4" t="s">
        <v>6076</v>
      </c>
      <c r="C1271" s="4" t="s">
        <v>6077</v>
      </c>
      <c r="D1271" s="4" t="s">
        <v>6078</v>
      </c>
      <c r="E1271" s="4" t="s">
        <v>36</v>
      </c>
      <c r="F1271" s="4" t="s">
        <v>37</v>
      </c>
      <c r="G1271" s="4" t="s">
        <v>51</v>
      </c>
      <c r="H1271" s="4"/>
      <c r="I1271" s="4"/>
      <c r="J1271" s="4" t="s">
        <v>52</v>
      </c>
      <c r="K1271" s="4" t="s">
        <v>322</v>
      </c>
      <c r="L1271" s="4" t="s">
        <v>323</v>
      </c>
      <c r="M1271" s="4" t="s">
        <v>324</v>
      </c>
      <c r="N1271" s="4" t="s">
        <v>36</v>
      </c>
      <c r="O1271" s="4">
        <v>1</v>
      </c>
      <c r="P1271" s="4" t="s">
        <v>56</v>
      </c>
      <c r="Q1271" s="4">
        <v>23.98</v>
      </c>
      <c r="R1271" s="4"/>
      <c r="S1271" s="4"/>
      <c r="T1271" s="4"/>
      <c r="U1271" s="4"/>
      <c r="V1271" s="4"/>
      <c r="W1271" s="4"/>
      <c r="X1271" s="4"/>
      <c r="Y1271" s="4" t="s">
        <v>6079</v>
      </c>
      <c r="Z1271" s="4" t="s">
        <v>67</v>
      </c>
      <c r="AA1271" s="4" t="s">
        <v>6080</v>
      </c>
      <c r="AB1271" s="4" t="s">
        <v>59</v>
      </c>
      <c r="AC1271" s="4"/>
      <c r="AD1271" s="4" t="b">
        <v>0</v>
      </c>
      <c r="AE1271" s="4"/>
      <c r="AF1271" s="4"/>
      <c r="AG1271" s="12">
        <f t="shared" si="19"/>
        <v>43262</v>
      </c>
    </row>
    <row r="1272" s="10" customFormat="1" spans="1:33">
      <c r="A1272" s="4" t="s">
        <v>6081</v>
      </c>
      <c r="B1272" s="4" t="s">
        <v>6081</v>
      </c>
      <c r="C1272" s="4" t="s">
        <v>6082</v>
      </c>
      <c r="D1272" s="4" t="s">
        <v>6083</v>
      </c>
      <c r="E1272" s="4" t="s">
        <v>36</v>
      </c>
      <c r="F1272" s="4" t="s">
        <v>37</v>
      </c>
      <c r="G1272" s="4" t="s">
        <v>51</v>
      </c>
      <c r="H1272" s="4"/>
      <c r="I1272" s="4"/>
      <c r="J1272" s="4" t="s">
        <v>52</v>
      </c>
      <c r="K1272" s="4" t="s">
        <v>5223</v>
      </c>
      <c r="L1272" s="4" t="s">
        <v>5224</v>
      </c>
      <c r="M1272" s="4" t="s">
        <v>5225</v>
      </c>
      <c r="N1272" s="4" t="s">
        <v>36</v>
      </c>
      <c r="O1272" s="4">
        <v>1</v>
      </c>
      <c r="P1272" s="4" t="s">
        <v>56</v>
      </c>
      <c r="Q1272" s="4">
        <v>23.98</v>
      </c>
      <c r="R1272" s="4"/>
      <c r="S1272" s="4"/>
      <c r="T1272" s="4"/>
      <c r="U1272" s="4"/>
      <c r="V1272" s="4"/>
      <c r="W1272" s="4"/>
      <c r="X1272" s="4"/>
      <c r="Y1272" s="4" t="s">
        <v>6079</v>
      </c>
      <c r="Z1272" s="4" t="s">
        <v>67</v>
      </c>
      <c r="AA1272" s="4" t="s">
        <v>6080</v>
      </c>
      <c r="AB1272" s="4" t="s">
        <v>59</v>
      </c>
      <c r="AC1272" s="4"/>
      <c r="AD1272" s="4" t="b">
        <v>0</v>
      </c>
      <c r="AE1272" s="4"/>
      <c r="AF1272" s="4"/>
      <c r="AG1272" s="12">
        <f t="shared" si="19"/>
        <v>43262</v>
      </c>
    </row>
    <row r="1273" s="10" customFormat="1" spans="1:33">
      <c r="A1273" s="4" t="s">
        <v>6084</v>
      </c>
      <c r="B1273" s="4" t="s">
        <v>6084</v>
      </c>
      <c r="C1273" s="4" t="s">
        <v>6085</v>
      </c>
      <c r="D1273" s="4" t="s">
        <v>6086</v>
      </c>
      <c r="E1273" s="4" t="s">
        <v>36</v>
      </c>
      <c r="F1273" s="4" t="s">
        <v>37</v>
      </c>
      <c r="G1273" s="4" t="s">
        <v>51</v>
      </c>
      <c r="H1273" s="4"/>
      <c r="I1273" s="4"/>
      <c r="J1273" s="4" t="s">
        <v>52</v>
      </c>
      <c r="K1273" s="4" t="s">
        <v>191</v>
      </c>
      <c r="L1273" s="4" t="s">
        <v>192</v>
      </c>
      <c r="M1273" s="4" t="s">
        <v>193</v>
      </c>
      <c r="N1273" s="4" t="s">
        <v>36</v>
      </c>
      <c r="O1273" s="4">
        <v>1</v>
      </c>
      <c r="P1273" s="4" t="s">
        <v>56</v>
      </c>
      <c r="Q1273" s="4">
        <v>23.98</v>
      </c>
      <c r="R1273" s="4"/>
      <c r="S1273" s="4"/>
      <c r="T1273" s="4"/>
      <c r="U1273" s="4"/>
      <c r="V1273" s="4"/>
      <c r="W1273" s="4"/>
      <c r="X1273" s="4"/>
      <c r="Y1273" s="4" t="s">
        <v>6087</v>
      </c>
      <c r="Z1273" s="4" t="s">
        <v>233</v>
      </c>
      <c r="AA1273" s="4" t="s">
        <v>6088</v>
      </c>
      <c r="AB1273" s="4" t="s">
        <v>59</v>
      </c>
      <c r="AC1273" s="4"/>
      <c r="AD1273" s="4" t="b">
        <v>0</v>
      </c>
      <c r="AE1273" s="4"/>
      <c r="AF1273" s="4"/>
      <c r="AG1273" s="12">
        <f t="shared" si="19"/>
        <v>43262</v>
      </c>
    </row>
    <row r="1274" s="10" customFormat="1" spans="1:33">
      <c r="A1274" s="4" t="s">
        <v>6084</v>
      </c>
      <c r="B1274" s="4" t="s">
        <v>6084</v>
      </c>
      <c r="C1274" s="4" t="s">
        <v>6085</v>
      </c>
      <c r="D1274" s="4" t="s">
        <v>6086</v>
      </c>
      <c r="E1274" s="4" t="s">
        <v>36</v>
      </c>
      <c r="F1274" s="4" t="s">
        <v>37</v>
      </c>
      <c r="G1274" s="4" t="s">
        <v>51</v>
      </c>
      <c r="H1274" s="4"/>
      <c r="I1274" s="4"/>
      <c r="J1274" s="4" t="s">
        <v>52</v>
      </c>
      <c r="K1274" s="4" t="s">
        <v>695</v>
      </c>
      <c r="L1274" s="4" t="s">
        <v>696</v>
      </c>
      <c r="M1274" s="4" t="s">
        <v>697</v>
      </c>
      <c r="N1274" s="4" t="s">
        <v>36</v>
      </c>
      <c r="O1274" s="4">
        <v>1</v>
      </c>
      <c r="P1274" s="4" t="s">
        <v>56</v>
      </c>
      <c r="Q1274" s="4">
        <v>23.98</v>
      </c>
      <c r="R1274" s="4"/>
      <c r="S1274" s="4"/>
      <c r="T1274" s="4"/>
      <c r="U1274" s="4"/>
      <c r="V1274" s="4"/>
      <c r="W1274" s="4"/>
      <c r="X1274" s="4"/>
      <c r="Y1274" s="4" t="s">
        <v>6087</v>
      </c>
      <c r="Z1274" s="4" t="s">
        <v>233</v>
      </c>
      <c r="AA1274" s="4" t="s">
        <v>6088</v>
      </c>
      <c r="AB1274" s="4" t="s">
        <v>59</v>
      </c>
      <c r="AC1274" s="4"/>
      <c r="AD1274" s="4" t="b">
        <v>0</v>
      </c>
      <c r="AE1274" s="4"/>
      <c r="AF1274" s="4"/>
      <c r="AG1274" s="12">
        <f t="shared" si="19"/>
        <v>43262</v>
      </c>
    </row>
    <row r="1275" s="10" customFormat="1" spans="1:33">
      <c r="A1275" s="4" t="s">
        <v>6089</v>
      </c>
      <c r="B1275" s="4" t="s">
        <v>6089</v>
      </c>
      <c r="C1275" s="4" t="s">
        <v>6090</v>
      </c>
      <c r="D1275" s="4" t="s">
        <v>6091</v>
      </c>
      <c r="E1275" s="4" t="s">
        <v>36</v>
      </c>
      <c r="F1275" s="4" t="s">
        <v>37</v>
      </c>
      <c r="G1275" s="4" t="s">
        <v>51</v>
      </c>
      <c r="H1275" s="4"/>
      <c r="I1275" s="4"/>
      <c r="J1275" s="4" t="s">
        <v>52</v>
      </c>
      <c r="K1275" s="4" t="s">
        <v>4745</v>
      </c>
      <c r="L1275" s="4" t="s">
        <v>6092</v>
      </c>
      <c r="M1275" s="4" t="s">
        <v>6093</v>
      </c>
      <c r="N1275" s="4" t="s">
        <v>36</v>
      </c>
      <c r="O1275" s="4">
        <v>2</v>
      </c>
      <c r="P1275" s="4" t="s">
        <v>56</v>
      </c>
      <c r="Q1275" s="4">
        <v>47.96</v>
      </c>
      <c r="R1275" s="4"/>
      <c r="S1275" s="4"/>
      <c r="T1275" s="4"/>
      <c r="U1275" s="4"/>
      <c r="V1275" s="4"/>
      <c r="W1275" s="4"/>
      <c r="X1275" s="4"/>
      <c r="Y1275" s="4" t="s">
        <v>6094</v>
      </c>
      <c r="Z1275" s="4" t="s">
        <v>47</v>
      </c>
      <c r="AA1275" s="4" t="s">
        <v>6095</v>
      </c>
      <c r="AB1275" s="4" t="s">
        <v>59</v>
      </c>
      <c r="AC1275" s="4"/>
      <c r="AD1275" s="4" t="b">
        <v>0</v>
      </c>
      <c r="AE1275" s="4"/>
      <c r="AF1275" s="4"/>
      <c r="AG1275" s="12">
        <f t="shared" si="19"/>
        <v>43262</v>
      </c>
    </row>
    <row r="1276" s="10" customFormat="1" spans="1:33">
      <c r="A1276" s="4" t="s">
        <v>6096</v>
      </c>
      <c r="B1276" s="4" t="s">
        <v>6096</v>
      </c>
      <c r="C1276" s="4" t="s">
        <v>6097</v>
      </c>
      <c r="D1276" s="4" t="s">
        <v>6098</v>
      </c>
      <c r="E1276" s="4" t="s">
        <v>36</v>
      </c>
      <c r="F1276" s="4" t="s">
        <v>37</v>
      </c>
      <c r="G1276" s="4" t="s">
        <v>51</v>
      </c>
      <c r="H1276" s="4"/>
      <c r="I1276" s="4"/>
      <c r="J1276" s="4" t="s">
        <v>312</v>
      </c>
      <c r="K1276" s="4" t="s">
        <v>4657</v>
      </c>
      <c r="L1276" s="4" t="s">
        <v>4658</v>
      </c>
      <c r="M1276" s="4" t="s">
        <v>4659</v>
      </c>
      <c r="N1276" s="4" t="s">
        <v>36</v>
      </c>
      <c r="O1276" s="4">
        <v>1</v>
      </c>
      <c r="P1276" s="4" t="s">
        <v>56</v>
      </c>
      <c r="Q1276" s="4">
        <v>22.98</v>
      </c>
      <c r="R1276" s="4"/>
      <c r="S1276" s="4">
        <v>3.99</v>
      </c>
      <c r="T1276" s="4"/>
      <c r="U1276" s="4"/>
      <c r="V1276" s="4"/>
      <c r="W1276" s="4"/>
      <c r="X1276" s="4"/>
      <c r="Y1276" s="4" t="s">
        <v>6099</v>
      </c>
      <c r="Z1276" s="4" t="s">
        <v>47</v>
      </c>
      <c r="AA1276" s="4" t="s">
        <v>6100</v>
      </c>
      <c r="AB1276" s="4" t="s">
        <v>59</v>
      </c>
      <c r="AC1276" s="4"/>
      <c r="AD1276" s="4" t="b">
        <v>0</v>
      </c>
      <c r="AE1276" s="4"/>
      <c r="AF1276" s="4"/>
      <c r="AG1276" s="12">
        <f t="shared" si="19"/>
        <v>43262</v>
      </c>
    </row>
    <row r="1277" s="10" customFormat="1" spans="1:33">
      <c r="A1277" s="4" t="s">
        <v>6101</v>
      </c>
      <c r="B1277" s="4" t="s">
        <v>6101</v>
      </c>
      <c r="C1277" s="4" t="s">
        <v>6102</v>
      </c>
      <c r="D1277" s="4" t="s">
        <v>6103</v>
      </c>
      <c r="E1277" s="4" t="s">
        <v>36</v>
      </c>
      <c r="F1277" s="4" t="s">
        <v>37</v>
      </c>
      <c r="G1277" s="4" t="s">
        <v>51</v>
      </c>
      <c r="H1277" s="4"/>
      <c r="I1277" s="4"/>
      <c r="J1277" s="4" t="s">
        <v>52</v>
      </c>
      <c r="K1277" s="4" t="s">
        <v>2676</v>
      </c>
      <c r="L1277" s="4" t="s">
        <v>2677</v>
      </c>
      <c r="M1277" s="4" t="s">
        <v>2678</v>
      </c>
      <c r="N1277" s="4" t="s">
        <v>36</v>
      </c>
      <c r="O1277" s="4">
        <v>1</v>
      </c>
      <c r="P1277" s="4" t="s">
        <v>56</v>
      </c>
      <c r="Q1277" s="4">
        <v>23.98</v>
      </c>
      <c r="R1277" s="4"/>
      <c r="S1277" s="4"/>
      <c r="T1277" s="4"/>
      <c r="U1277" s="4"/>
      <c r="V1277" s="4"/>
      <c r="W1277" s="4"/>
      <c r="X1277" s="4"/>
      <c r="Y1277" s="4" t="s">
        <v>6104</v>
      </c>
      <c r="Z1277" s="4" t="s">
        <v>171</v>
      </c>
      <c r="AA1277" s="4" t="s">
        <v>6105</v>
      </c>
      <c r="AB1277" s="4" t="s">
        <v>59</v>
      </c>
      <c r="AC1277" s="4"/>
      <c r="AD1277" s="4" t="b">
        <v>0</v>
      </c>
      <c r="AE1277" s="4"/>
      <c r="AF1277" s="4"/>
      <c r="AG1277" s="12">
        <f t="shared" si="19"/>
        <v>43262</v>
      </c>
    </row>
    <row r="1278" s="10" customFormat="1" spans="1:33">
      <c r="A1278" s="4" t="s">
        <v>6101</v>
      </c>
      <c r="B1278" s="4" t="s">
        <v>6101</v>
      </c>
      <c r="C1278" s="4" t="s">
        <v>6102</v>
      </c>
      <c r="D1278" s="4" t="s">
        <v>6103</v>
      </c>
      <c r="E1278" s="4" t="s">
        <v>36</v>
      </c>
      <c r="F1278" s="4" t="s">
        <v>37</v>
      </c>
      <c r="G1278" s="4" t="s">
        <v>51</v>
      </c>
      <c r="H1278" s="4"/>
      <c r="I1278" s="4"/>
      <c r="J1278" s="4" t="s">
        <v>52</v>
      </c>
      <c r="K1278" s="4" t="s">
        <v>899</v>
      </c>
      <c r="L1278" s="4" t="s">
        <v>900</v>
      </c>
      <c r="M1278" s="4" t="s">
        <v>901</v>
      </c>
      <c r="N1278" s="4" t="s">
        <v>36</v>
      </c>
      <c r="O1278" s="4">
        <v>1</v>
      </c>
      <c r="P1278" s="4" t="s">
        <v>56</v>
      </c>
      <c r="Q1278" s="4">
        <v>23.98</v>
      </c>
      <c r="R1278" s="4"/>
      <c r="S1278" s="4"/>
      <c r="T1278" s="4"/>
      <c r="U1278" s="4"/>
      <c r="V1278" s="4"/>
      <c r="W1278" s="4"/>
      <c r="X1278" s="4"/>
      <c r="Y1278" s="4" t="s">
        <v>6104</v>
      </c>
      <c r="Z1278" s="4" t="s">
        <v>171</v>
      </c>
      <c r="AA1278" s="4" t="s">
        <v>6105</v>
      </c>
      <c r="AB1278" s="4" t="s">
        <v>59</v>
      </c>
      <c r="AC1278" s="4"/>
      <c r="AD1278" s="4" t="b">
        <v>0</v>
      </c>
      <c r="AE1278" s="4"/>
      <c r="AF1278" s="4"/>
      <c r="AG1278" s="12">
        <f t="shared" si="19"/>
        <v>43262</v>
      </c>
    </row>
    <row r="1279" s="10" customFormat="1" spans="1:33">
      <c r="A1279" s="4" t="s">
        <v>6106</v>
      </c>
      <c r="B1279" s="4" t="s">
        <v>6106</v>
      </c>
      <c r="C1279" s="4" t="s">
        <v>6107</v>
      </c>
      <c r="D1279" s="4" t="s">
        <v>6108</v>
      </c>
      <c r="E1279" s="4" t="s">
        <v>36</v>
      </c>
      <c r="F1279" s="4" t="s">
        <v>37</v>
      </c>
      <c r="G1279" s="4" t="s">
        <v>51</v>
      </c>
      <c r="H1279" s="4"/>
      <c r="I1279" s="4"/>
      <c r="J1279" s="4" t="s">
        <v>52</v>
      </c>
      <c r="K1279" s="4" t="s">
        <v>527</v>
      </c>
      <c r="L1279" s="4" t="s">
        <v>528</v>
      </c>
      <c r="M1279" s="4" t="s">
        <v>529</v>
      </c>
      <c r="N1279" s="4" t="s">
        <v>36</v>
      </c>
      <c r="O1279" s="4">
        <v>1</v>
      </c>
      <c r="P1279" s="4" t="s">
        <v>56</v>
      </c>
      <c r="Q1279" s="4">
        <v>23.98</v>
      </c>
      <c r="R1279" s="4"/>
      <c r="S1279" s="4"/>
      <c r="T1279" s="4"/>
      <c r="U1279" s="4"/>
      <c r="V1279" s="4"/>
      <c r="W1279" s="4"/>
      <c r="X1279" s="4"/>
      <c r="Y1279" s="4" t="s">
        <v>6109</v>
      </c>
      <c r="Z1279" s="4" t="s">
        <v>47</v>
      </c>
      <c r="AA1279" s="4">
        <v>92231</v>
      </c>
      <c r="AB1279" s="4" t="s">
        <v>59</v>
      </c>
      <c r="AC1279" s="4"/>
      <c r="AD1279" s="4" t="b">
        <v>0</v>
      </c>
      <c r="AE1279" s="4"/>
      <c r="AF1279" s="4"/>
      <c r="AG1279" s="12">
        <f t="shared" si="19"/>
        <v>43262</v>
      </c>
    </row>
    <row r="1280" s="10" customFormat="1" spans="1:33">
      <c r="A1280" s="4" t="s">
        <v>6110</v>
      </c>
      <c r="B1280" s="4" t="s">
        <v>6110</v>
      </c>
      <c r="C1280" s="4" t="s">
        <v>6111</v>
      </c>
      <c r="D1280" s="4" t="s">
        <v>6112</v>
      </c>
      <c r="E1280" s="4" t="s">
        <v>36</v>
      </c>
      <c r="F1280" s="4" t="s">
        <v>37</v>
      </c>
      <c r="G1280" s="4" t="s">
        <v>51</v>
      </c>
      <c r="H1280" s="4"/>
      <c r="I1280" s="4"/>
      <c r="J1280" s="4" t="s">
        <v>52</v>
      </c>
      <c r="K1280" s="4" t="s">
        <v>1350</v>
      </c>
      <c r="L1280" s="4" t="s">
        <v>1351</v>
      </c>
      <c r="M1280" s="4" t="s">
        <v>1352</v>
      </c>
      <c r="N1280" s="4" t="s">
        <v>36</v>
      </c>
      <c r="O1280" s="4">
        <v>4</v>
      </c>
      <c r="P1280" s="4" t="s">
        <v>56</v>
      </c>
      <c r="Q1280" s="4">
        <v>91.92</v>
      </c>
      <c r="R1280" s="4"/>
      <c r="S1280" s="4"/>
      <c r="T1280" s="4"/>
      <c r="U1280" s="4"/>
      <c r="V1280" s="4"/>
      <c r="W1280" s="4"/>
      <c r="X1280" s="4"/>
      <c r="Y1280" s="4" t="s">
        <v>3005</v>
      </c>
      <c r="Z1280" s="4" t="s">
        <v>3006</v>
      </c>
      <c r="AA1280" s="4" t="s">
        <v>6113</v>
      </c>
      <c r="AB1280" s="4" t="s">
        <v>59</v>
      </c>
      <c r="AC1280" s="4"/>
      <c r="AD1280" s="4" t="b">
        <v>0</v>
      </c>
      <c r="AE1280" s="4"/>
      <c r="AF1280" s="4"/>
      <c r="AG1280" s="12">
        <f t="shared" si="19"/>
        <v>43262</v>
      </c>
    </row>
    <row r="1281" s="10" customFormat="1" spans="1:33">
      <c r="A1281" s="4" t="s">
        <v>6114</v>
      </c>
      <c r="B1281" s="4" t="s">
        <v>6114</v>
      </c>
      <c r="C1281" s="4" t="s">
        <v>6115</v>
      </c>
      <c r="D1281" s="4" t="s">
        <v>6116</v>
      </c>
      <c r="E1281" s="4" t="s">
        <v>36</v>
      </c>
      <c r="F1281" s="4" t="s">
        <v>37</v>
      </c>
      <c r="G1281" s="4" t="s">
        <v>51</v>
      </c>
      <c r="H1281" s="4"/>
      <c r="I1281" s="4"/>
      <c r="J1281" s="4" t="s">
        <v>52</v>
      </c>
      <c r="K1281" s="4" t="s">
        <v>6117</v>
      </c>
      <c r="L1281" s="4" t="s">
        <v>6118</v>
      </c>
      <c r="M1281" s="4" t="s">
        <v>6119</v>
      </c>
      <c r="N1281" s="4" t="s">
        <v>36</v>
      </c>
      <c r="O1281" s="4">
        <v>1</v>
      </c>
      <c r="P1281" s="4" t="s">
        <v>56</v>
      </c>
      <c r="Q1281" s="4">
        <v>20.98</v>
      </c>
      <c r="R1281" s="4"/>
      <c r="S1281" s="4"/>
      <c r="T1281" s="4"/>
      <c r="U1281" s="4"/>
      <c r="V1281" s="4"/>
      <c r="W1281" s="4"/>
      <c r="X1281" s="4"/>
      <c r="Y1281" s="4" t="s">
        <v>6120</v>
      </c>
      <c r="Z1281" s="4" t="s">
        <v>58</v>
      </c>
      <c r="AA1281" s="4">
        <v>2647</v>
      </c>
      <c r="AB1281" s="4" t="s">
        <v>59</v>
      </c>
      <c r="AC1281" s="4"/>
      <c r="AD1281" s="4" t="b">
        <v>0</v>
      </c>
      <c r="AE1281" s="4"/>
      <c r="AF1281" s="4"/>
      <c r="AG1281" s="12">
        <f t="shared" si="19"/>
        <v>43262</v>
      </c>
    </row>
    <row r="1282" s="10" customFormat="1" spans="1:33">
      <c r="A1282" s="4" t="s">
        <v>6121</v>
      </c>
      <c r="B1282" s="4" t="s">
        <v>6121</v>
      </c>
      <c r="C1282" s="4" t="s">
        <v>6122</v>
      </c>
      <c r="D1282" s="4" t="s">
        <v>6123</v>
      </c>
      <c r="E1282" s="4" t="s">
        <v>36</v>
      </c>
      <c r="F1282" s="4" t="s">
        <v>37</v>
      </c>
      <c r="G1282" s="4" t="s">
        <v>51</v>
      </c>
      <c r="H1282" s="4"/>
      <c r="I1282" s="4"/>
      <c r="J1282" s="4" t="s">
        <v>52</v>
      </c>
      <c r="K1282" s="4" t="s">
        <v>122</v>
      </c>
      <c r="L1282" s="4" t="s">
        <v>123</v>
      </c>
      <c r="M1282" s="4" t="s">
        <v>124</v>
      </c>
      <c r="N1282" s="4" t="s">
        <v>36</v>
      </c>
      <c r="O1282" s="4">
        <v>1</v>
      </c>
      <c r="P1282" s="4" t="s">
        <v>56</v>
      </c>
      <c r="Q1282" s="4">
        <v>22.98</v>
      </c>
      <c r="R1282" s="4"/>
      <c r="S1282" s="4"/>
      <c r="T1282" s="4"/>
      <c r="U1282" s="4"/>
      <c r="V1282" s="4"/>
      <c r="W1282" s="4"/>
      <c r="X1282" s="4"/>
      <c r="Y1282" s="4" t="s">
        <v>265</v>
      </c>
      <c r="Z1282" s="4" t="s">
        <v>266</v>
      </c>
      <c r="AA1282" s="4" t="s">
        <v>6124</v>
      </c>
      <c r="AB1282" s="4" t="s">
        <v>59</v>
      </c>
      <c r="AC1282" s="4"/>
      <c r="AD1282" s="4" t="b">
        <v>0</v>
      </c>
      <c r="AE1282" s="4"/>
      <c r="AF1282" s="4"/>
      <c r="AG1282" s="12">
        <f t="shared" ref="AG1282:AG1345" si="20">DATEVALUE(LEFT(C1282,10))</f>
        <v>43262</v>
      </c>
    </row>
    <row r="1283" s="10" customFormat="1" spans="1:33">
      <c r="A1283" s="4" t="s">
        <v>6125</v>
      </c>
      <c r="B1283" s="4" t="s">
        <v>6125</v>
      </c>
      <c r="C1283" s="4" t="s">
        <v>6126</v>
      </c>
      <c r="D1283" s="4" t="s">
        <v>6127</v>
      </c>
      <c r="E1283" s="4" t="s">
        <v>36</v>
      </c>
      <c r="F1283" s="4" t="s">
        <v>37</v>
      </c>
      <c r="G1283" s="4" t="s">
        <v>51</v>
      </c>
      <c r="H1283" s="4"/>
      <c r="I1283" s="4"/>
      <c r="J1283" s="4" t="s">
        <v>157</v>
      </c>
      <c r="K1283" s="4" t="s">
        <v>872</v>
      </c>
      <c r="L1283" s="4" t="s">
        <v>873</v>
      </c>
      <c r="M1283" s="4" t="s">
        <v>874</v>
      </c>
      <c r="N1283" s="4" t="s">
        <v>36</v>
      </c>
      <c r="O1283" s="4">
        <v>1</v>
      </c>
      <c r="P1283" s="4" t="s">
        <v>56</v>
      </c>
      <c r="Q1283" s="4">
        <v>22.98</v>
      </c>
      <c r="R1283" s="4"/>
      <c r="S1283" s="4">
        <v>3.71</v>
      </c>
      <c r="T1283" s="4"/>
      <c r="U1283" s="4"/>
      <c r="V1283" s="4"/>
      <c r="W1283" s="4"/>
      <c r="X1283" s="4">
        <v>3.71</v>
      </c>
      <c r="Y1283" s="4" t="s">
        <v>6128</v>
      </c>
      <c r="Z1283" s="4" t="s">
        <v>4477</v>
      </c>
      <c r="AA1283" s="4" t="s">
        <v>6129</v>
      </c>
      <c r="AB1283" s="4" t="s">
        <v>59</v>
      </c>
      <c r="AC1283" s="4" t="s">
        <v>259</v>
      </c>
      <c r="AD1283" s="4" t="b">
        <v>0</v>
      </c>
      <c r="AE1283" s="4"/>
      <c r="AF1283" s="4"/>
      <c r="AG1283" s="12">
        <f t="shared" si="20"/>
        <v>43262</v>
      </c>
    </row>
    <row r="1284" s="10" customFormat="1" spans="1:33">
      <c r="A1284" s="4" t="s">
        <v>6130</v>
      </c>
      <c r="B1284" s="4" t="s">
        <v>6130</v>
      </c>
      <c r="C1284" s="4" t="s">
        <v>6131</v>
      </c>
      <c r="D1284" s="4" t="s">
        <v>6132</v>
      </c>
      <c r="E1284" s="4" t="s">
        <v>36</v>
      </c>
      <c r="F1284" s="4" t="s">
        <v>37</v>
      </c>
      <c r="G1284" s="4" t="s">
        <v>51</v>
      </c>
      <c r="H1284" s="4"/>
      <c r="I1284" s="4"/>
      <c r="J1284" s="4" t="s">
        <v>52</v>
      </c>
      <c r="K1284" s="4" t="s">
        <v>97</v>
      </c>
      <c r="L1284" s="4" t="s">
        <v>98</v>
      </c>
      <c r="M1284" s="4" t="s">
        <v>99</v>
      </c>
      <c r="N1284" s="4" t="s">
        <v>36</v>
      </c>
      <c r="O1284" s="4">
        <v>1</v>
      </c>
      <c r="P1284" s="4" t="s">
        <v>56</v>
      </c>
      <c r="Q1284" s="4">
        <v>23.98</v>
      </c>
      <c r="R1284" s="4"/>
      <c r="S1284" s="4"/>
      <c r="T1284" s="4"/>
      <c r="U1284" s="4"/>
      <c r="V1284" s="4"/>
      <c r="W1284" s="4"/>
      <c r="X1284" s="4"/>
      <c r="Y1284" s="4" t="s">
        <v>374</v>
      </c>
      <c r="Z1284" s="4" t="s">
        <v>290</v>
      </c>
      <c r="AA1284" s="4" t="s">
        <v>2120</v>
      </c>
      <c r="AB1284" s="4" t="s">
        <v>59</v>
      </c>
      <c r="AC1284" s="4"/>
      <c r="AD1284" s="4" t="b">
        <v>0</v>
      </c>
      <c r="AE1284" s="4"/>
      <c r="AF1284" s="4"/>
      <c r="AG1284" s="12">
        <f t="shared" si="20"/>
        <v>43262</v>
      </c>
    </row>
    <row r="1285" s="10" customFormat="1" spans="1:33">
      <c r="A1285" s="4" t="s">
        <v>6133</v>
      </c>
      <c r="B1285" s="4" t="s">
        <v>6133</v>
      </c>
      <c r="C1285" s="4" t="s">
        <v>6134</v>
      </c>
      <c r="D1285" s="4" t="s">
        <v>6135</v>
      </c>
      <c r="E1285" s="4" t="s">
        <v>36</v>
      </c>
      <c r="F1285" s="4" t="s">
        <v>37</v>
      </c>
      <c r="G1285" s="4" t="s">
        <v>51</v>
      </c>
      <c r="H1285" s="4"/>
      <c r="I1285" s="4"/>
      <c r="J1285" s="4" t="s">
        <v>52</v>
      </c>
      <c r="K1285" s="4" t="s">
        <v>6136</v>
      </c>
      <c r="L1285" s="4" t="s">
        <v>756</v>
      </c>
      <c r="M1285" s="4" t="s">
        <v>757</v>
      </c>
      <c r="N1285" s="4" t="s">
        <v>36</v>
      </c>
      <c r="O1285" s="4">
        <v>1</v>
      </c>
      <c r="P1285" s="4" t="s">
        <v>56</v>
      </c>
      <c r="Q1285" s="4">
        <v>22.98</v>
      </c>
      <c r="R1285" s="4"/>
      <c r="S1285" s="4"/>
      <c r="T1285" s="4"/>
      <c r="U1285" s="4"/>
      <c r="V1285" s="4"/>
      <c r="W1285" s="4"/>
      <c r="X1285" s="4"/>
      <c r="Y1285" s="4" t="s">
        <v>6137</v>
      </c>
      <c r="Z1285" s="4" t="s">
        <v>58</v>
      </c>
      <c r="AA1285" s="4" t="s">
        <v>6138</v>
      </c>
      <c r="AB1285" s="4" t="s">
        <v>59</v>
      </c>
      <c r="AC1285" s="4"/>
      <c r="AD1285" s="4" t="b">
        <v>0</v>
      </c>
      <c r="AE1285" s="4"/>
      <c r="AF1285" s="4"/>
      <c r="AG1285" s="12">
        <f t="shared" si="20"/>
        <v>43262</v>
      </c>
    </row>
    <row r="1286" s="10" customFormat="1" spans="1:33">
      <c r="A1286" s="4" t="s">
        <v>6139</v>
      </c>
      <c r="B1286" s="4" t="s">
        <v>6139</v>
      </c>
      <c r="C1286" s="4" t="s">
        <v>6140</v>
      </c>
      <c r="D1286" s="4" t="s">
        <v>6141</v>
      </c>
      <c r="E1286" s="4" t="s">
        <v>36</v>
      </c>
      <c r="F1286" s="4" t="s">
        <v>37</v>
      </c>
      <c r="G1286" s="4" t="s">
        <v>51</v>
      </c>
      <c r="H1286" s="4"/>
      <c r="I1286" s="4"/>
      <c r="J1286" s="4" t="s">
        <v>52</v>
      </c>
      <c r="K1286" s="4" t="s">
        <v>527</v>
      </c>
      <c r="L1286" s="4" t="s">
        <v>528</v>
      </c>
      <c r="M1286" s="4" t="s">
        <v>529</v>
      </c>
      <c r="N1286" s="4" t="s">
        <v>36</v>
      </c>
      <c r="O1286" s="4">
        <v>1</v>
      </c>
      <c r="P1286" s="4" t="s">
        <v>56</v>
      </c>
      <c r="Q1286" s="4">
        <v>23.98</v>
      </c>
      <c r="R1286" s="4"/>
      <c r="S1286" s="4"/>
      <c r="T1286" s="4"/>
      <c r="U1286" s="4"/>
      <c r="V1286" s="4"/>
      <c r="W1286" s="4"/>
      <c r="X1286" s="4"/>
      <c r="Y1286" s="4" t="s">
        <v>6142</v>
      </c>
      <c r="Z1286" s="4" t="s">
        <v>290</v>
      </c>
      <c r="AA1286" s="4" t="s">
        <v>6143</v>
      </c>
      <c r="AB1286" s="4" t="s">
        <v>59</v>
      </c>
      <c r="AC1286" s="4"/>
      <c r="AD1286" s="4" t="b">
        <v>0</v>
      </c>
      <c r="AE1286" s="4"/>
      <c r="AF1286" s="4"/>
      <c r="AG1286" s="12">
        <f t="shared" si="20"/>
        <v>43262</v>
      </c>
    </row>
    <row r="1287" s="10" customFormat="1" spans="1:33">
      <c r="A1287" s="4" t="s">
        <v>6139</v>
      </c>
      <c r="B1287" s="4" t="s">
        <v>6139</v>
      </c>
      <c r="C1287" s="4" t="s">
        <v>6140</v>
      </c>
      <c r="D1287" s="4" t="s">
        <v>6141</v>
      </c>
      <c r="E1287" s="4" t="s">
        <v>36</v>
      </c>
      <c r="F1287" s="4" t="s">
        <v>37</v>
      </c>
      <c r="G1287" s="4" t="s">
        <v>51</v>
      </c>
      <c r="H1287" s="4"/>
      <c r="I1287" s="4"/>
      <c r="J1287" s="4" t="s">
        <v>52</v>
      </c>
      <c r="K1287" s="4" t="s">
        <v>6144</v>
      </c>
      <c r="L1287" s="4" t="s">
        <v>6145</v>
      </c>
      <c r="M1287" s="4" t="s">
        <v>6146</v>
      </c>
      <c r="N1287" s="4" t="s">
        <v>36</v>
      </c>
      <c r="O1287" s="4">
        <v>1</v>
      </c>
      <c r="P1287" s="4" t="s">
        <v>56</v>
      </c>
      <c r="Q1287" s="4">
        <v>22.98</v>
      </c>
      <c r="R1287" s="4"/>
      <c r="S1287" s="4"/>
      <c r="T1287" s="4"/>
      <c r="U1287" s="4"/>
      <c r="V1287" s="4"/>
      <c r="W1287" s="4"/>
      <c r="X1287" s="4"/>
      <c r="Y1287" s="4" t="s">
        <v>6142</v>
      </c>
      <c r="Z1287" s="4" t="s">
        <v>290</v>
      </c>
      <c r="AA1287" s="4" t="s">
        <v>6143</v>
      </c>
      <c r="AB1287" s="4" t="s">
        <v>59</v>
      </c>
      <c r="AC1287" s="4"/>
      <c r="AD1287" s="4" t="b">
        <v>0</v>
      </c>
      <c r="AE1287" s="4"/>
      <c r="AF1287" s="4"/>
      <c r="AG1287" s="12">
        <f t="shared" si="20"/>
        <v>43262</v>
      </c>
    </row>
    <row r="1288" s="10" customFormat="1" spans="1:33">
      <c r="A1288" s="4" t="s">
        <v>6147</v>
      </c>
      <c r="B1288" s="4" t="s">
        <v>6147</v>
      </c>
      <c r="C1288" s="4" t="s">
        <v>6148</v>
      </c>
      <c r="D1288" s="4" t="s">
        <v>6149</v>
      </c>
      <c r="E1288" s="4" t="s">
        <v>75</v>
      </c>
      <c r="F1288" s="4" t="s">
        <v>37</v>
      </c>
      <c r="G1288" s="4" t="s">
        <v>51</v>
      </c>
      <c r="H1288" s="4"/>
      <c r="I1288" s="4"/>
      <c r="J1288" s="4" t="s">
        <v>52</v>
      </c>
      <c r="K1288" s="4" t="s">
        <v>6150</v>
      </c>
      <c r="L1288" s="4" t="s">
        <v>6151</v>
      </c>
      <c r="M1288" s="4" t="s">
        <v>6152</v>
      </c>
      <c r="N1288" s="4" t="s">
        <v>75</v>
      </c>
      <c r="O1288" s="4">
        <v>0</v>
      </c>
      <c r="P1288" s="4"/>
      <c r="Q1288" s="4"/>
      <c r="R1288" s="4"/>
      <c r="S1288" s="4"/>
      <c r="T1288" s="4"/>
      <c r="U1288" s="4"/>
      <c r="V1288" s="4"/>
      <c r="W1288" s="4"/>
      <c r="X1288" s="4"/>
      <c r="Y1288" s="4" t="s">
        <v>3487</v>
      </c>
      <c r="Z1288" s="4" t="s">
        <v>266</v>
      </c>
      <c r="AA1288" s="4" t="s">
        <v>6153</v>
      </c>
      <c r="AB1288" s="4" t="s">
        <v>59</v>
      </c>
      <c r="AC1288" s="4"/>
      <c r="AD1288" s="4" t="b">
        <v>0</v>
      </c>
      <c r="AE1288" s="4"/>
      <c r="AF1288" s="4"/>
      <c r="AG1288" s="12">
        <f t="shared" si="20"/>
        <v>43262</v>
      </c>
    </row>
    <row r="1289" s="10" customFormat="1" spans="1:33">
      <c r="A1289" s="4" t="s">
        <v>6154</v>
      </c>
      <c r="B1289" s="4" t="s">
        <v>6154</v>
      </c>
      <c r="C1289" s="4" t="s">
        <v>6155</v>
      </c>
      <c r="D1289" s="4" t="s">
        <v>6156</v>
      </c>
      <c r="E1289" s="4" t="s">
        <v>36</v>
      </c>
      <c r="F1289" s="4" t="s">
        <v>37</v>
      </c>
      <c r="G1289" s="4" t="s">
        <v>51</v>
      </c>
      <c r="H1289" s="4"/>
      <c r="I1289" s="4"/>
      <c r="J1289" s="4" t="s">
        <v>52</v>
      </c>
      <c r="K1289" s="4" t="s">
        <v>6157</v>
      </c>
      <c r="L1289" s="4" t="s">
        <v>6158</v>
      </c>
      <c r="M1289" s="4" t="s">
        <v>6159</v>
      </c>
      <c r="N1289" s="4" t="s">
        <v>36</v>
      </c>
      <c r="O1289" s="4">
        <v>1</v>
      </c>
      <c r="P1289" s="4" t="s">
        <v>56</v>
      </c>
      <c r="Q1289" s="4">
        <v>16.13</v>
      </c>
      <c r="R1289" s="4"/>
      <c r="S1289" s="4"/>
      <c r="T1289" s="4"/>
      <c r="U1289" s="4"/>
      <c r="V1289" s="4"/>
      <c r="W1289" s="4"/>
      <c r="X1289" s="4"/>
      <c r="Y1289" s="4" t="s">
        <v>6160</v>
      </c>
      <c r="Z1289" s="4" t="s">
        <v>1194</v>
      </c>
      <c r="AA1289" s="4" t="s">
        <v>6161</v>
      </c>
      <c r="AB1289" s="4" t="s">
        <v>59</v>
      </c>
      <c r="AC1289" s="4"/>
      <c r="AD1289" s="4" t="b">
        <v>0</v>
      </c>
      <c r="AE1289" s="4"/>
      <c r="AF1289" s="4"/>
      <c r="AG1289" s="12">
        <f t="shared" si="20"/>
        <v>43262</v>
      </c>
    </row>
    <row r="1290" s="10" customFormat="1" spans="1:33">
      <c r="A1290" s="4" t="s">
        <v>6162</v>
      </c>
      <c r="B1290" s="4" t="s">
        <v>6162</v>
      </c>
      <c r="C1290" s="4" t="s">
        <v>6163</v>
      </c>
      <c r="D1290" s="4" t="s">
        <v>6164</v>
      </c>
      <c r="E1290" s="4" t="s">
        <v>36</v>
      </c>
      <c r="F1290" s="4" t="s">
        <v>37</v>
      </c>
      <c r="G1290" s="4" t="s">
        <v>51</v>
      </c>
      <c r="H1290" s="4"/>
      <c r="I1290" s="4"/>
      <c r="J1290" s="4" t="s">
        <v>52</v>
      </c>
      <c r="K1290" s="4" t="s">
        <v>546</v>
      </c>
      <c r="L1290" s="4" t="s">
        <v>547</v>
      </c>
      <c r="M1290" s="4" t="s">
        <v>548</v>
      </c>
      <c r="N1290" s="4" t="s">
        <v>36</v>
      </c>
      <c r="O1290" s="4">
        <v>1</v>
      </c>
      <c r="P1290" s="4" t="s">
        <v>56</v>
      </c>
      <c r="Q1290" s="4">
        <v>22.98</v>
      </c>
      <c r="R1290" s="4"/>
      <c r="S1290" s="4"/>
      <c r="T1290" s="4"/>
      <c r="U1290" s="4"/>
      <c r="V1290" s="4"/>
      <c r="W1290" s="4"/>
      <c r="X1290" s="4"/>
      <c r="Y1290" s="4" t="s">
        <v>1315</v>
      </c>
      <c r="Z1290" s="4" t="s">
        <v>490</v>
      </c>
      <c r="AA1290" s="4" t="s">
        <v>6165</v>
      </c>
      <c r="AB1290" s="4" t="s">
        <v>59</v>
      </c>
      <c r="AC1290" s="4"/>
      <c r="AD1290" s="4" t="b">
        <v>0</v>
      </c>
      <c r="AE1290" s="4"/>
      <c r="AF1290" s="4"/>
      <c r="AG1290" s="12">
        <f t="shared" si="20"/>
        <v>43262</v>
      </c>
    </row>
    <row r="1291" s="10" customFormat="1" spans="1:33">
      <c r="A1291" s="4" t="s">
        <v>6166</v>
      </c>
      <c r="B1291" s="4" t="s">
        <v>6166</v>
      </c>
      <c r="C1291" s="4" t="s">
        <v>6167</v>
      </c>
      <c r="D1291" s="4" t="s">
        <v>6168</v>
      </c>
      <c r="E1291" s="4" t="s">
        <v>36</v>
      </c>
      <c r="F1291" s="4" t="s">
        <v>37</v>
      </c>
      <c r="G1291" s="4" t="s">
        <v>51</v>
      </c>
      <c r="H1291" s="4"/>
      <c r="I1291" s="4"/>
      <c r="J1291" s="4" t="s">
        <v>157</v>
      </c>
      <c r="K1291" s="4" t="s">
        <v>6169</v>
      </c>
      <c r="L1291" s="4" t="s">
        <v>3928</v>
      </c>
      <c r="M1291" s="4" t="s">
        <v>3929</v>
      </c>
      <c r="N1291" s="4" t="s">
        <v>36</v>
      </c>
      <c r="O1291" s="4">
        <v>1</v>
      </c>
      <c r="P1291" s="4" t="s">
        <v>56</v>
      </c>
      <c r="Q1291" s="4">
        <v>19.53</v>
      </c>
      <c r="R1291" s="4"/>
      <c r="S1291" s="4">
        <v>2.49</v>
      </c>
      <c r="T1291" s="4"/>
      <c r="U1291" s="4"/>
      <c r="V1291" s="4"/>
      <c r="W1291" s="4">
        <v>1.56</v>
      </c>
      <c r="X1291" s="4">
        <v>2.49</v>
      </c>
      <c r="Y1291" s="4" t="s">
        <v>5375</v>
      </c>
      <c r="Z1291" s="4" t="s">
        <v>134</v>
      </c>
      <c r="AA1291" s="4" t="s">
        <v>6170</v>
      </c>
      <c r="AB1291" s="4" t="s">
        <v>59</v>
      </c>
      <c r="AC1291" s="4" t="s">
        <v>5811</v>
      </c>
      <c r="AD1291" s="4" t="b">
        <v>0</v>
      </c>
      <c r="AE1291" s="4"/>
      <c r="AF1291" s="4"/>
      <c r="AG1291" s="12">
        <f t="shared" si="20"/>
        <v>43262</v>
      </c>
    </row>
    <row r="1292" s="10" customFormat="1" spans="1:33">
      <c r="A1292" s="4" t="s">
        <v>6166</v>
      </c>
      <c r="B1292" s="4" t="s">
        <v>6166</v>
      </c>
      <c r="C1292" s="4" t="s">
        <v>6167</v>
      </c>
      <c r="D1292" s="4" t="s">
        <v>6168</v>
      </c>
      <c r="E1292" s="4" t="s">
        <v>36</v>
      </c>
      <c r="F1292" s="4" t="s">
        <v>37</v>
      </c>
      <c r="G1292" s="4" t="s">
        <v>51</v>
      </c>
      <c r="H1292" s="4"/>
      <c r="I1292" s="4"/>
      <c r="J1292" s="4" t="s">
        <v>157</v>
      </c>
      <c r="K1292" s="4" t="s">
        <v>6171</v>
      </c>
      <c r="L1292" s="4" t="s">
        <v>6172</v>
      </c>
      <c r="M1292" s="4" t="s">
        <v>6173</v>
      </c>
      <c r="N1292" s="4" t="s">
        <v>36</v>
      </c>
      <c r="O1292" s="4">
        <v>1</v>
      </c>
      <c r="P1292" s="4" t="s">
        <v>56</v>
      </c>
      <c r="Q1292" s="4">
        <v>9.33</v>
      </c>
      <c r="R1292" s="4"/>
      <c r="S1292" s="4">
        <v>2.48</v>
      </c>
      <c r="T1292" s="4"/>
      <c r="U1292" s="4"/>
      <c r="V1292" s="4"/>
      <c r="W1292" s="4">
        <v>0.75</v>
      </c>
      <c r="X1292" s="4">
        <v>2.48</v>
      </c>
      <c r="Y1292" s="4" t="s">
        <v>5375</v>
      </c>
      <c r="Z1292" s="4" t="s">
        <v>134</v>
      </c>
      <c r="AA1292" s="4" t="s">
        <v>6170</v>
      </c>
      <c r="AB1292" s="4" t="s">
        <v>59</v>
      </c>
      <c r="AC1292" s="4" t="s">
        <v>5811</v>
      </c>
      <c r="AD1292" s="4" t="b">
        <v>0</v>
      </c>
      <c r="AE1292" s="4"/>
      <c r="AF1292" s="4"/>
      <c r="AG1292" s="12">
        <f t="shared" si="20"/>
        <v>43262</v>
      </c>
    </row>
    <row r="1293" s="10" customFormat="1" spans="1:33">
      <c r="A1293" s="4" t="s">
        <v>6174</v>
      </c>
      <c r="B1293" s="4" t="s">
        <v>6174</v>
      </c>
      <c r="C1293" s="4" t="s">
        <v>6175</v>
      </c>
      <c r="D1293" s="4" t="s">
        <v>6176</v>
      </c>
      <c r="E1293" s="4" t="s">
        <v>36</v>
      </c>
      <c r="F1293" s="4" t="s">
        <v>37</v>
      </c>
      <c r="G1293" s="4" t="s">
        <v>51</v>
      </c>
      <c r="H1293" s="4"/>
      <c r="I1293" s="4"/>
      <c r="J1293" s="4" t="s">
        <v>52</v>
      </c>
      <c r="K1293" s="4" t="s">
        <v>72</v>
      </c>
      <c r="L1293" s="4" t="s">
        <v>73</v>
      </c>
      <c r="M1293" s="4" t="s">
        <v>74</v>
      </c>
      <c r="N1293" s="4" t="s">
        <v>36</v>
      </c>
      <c r="O1293" s="4">
        <v>1</v>
      </c>
      <c r="P1293" s="4" t="s">
        <v>56</v>
      </c>
      <c r="Q1293" s="4">
        <v>22.98</v>
      </c>
      <c r="R1293" s="4"/>
      <c r="S1293" s="4"/>
      <c r="T1293" s="4"/>
      <c r="U1293" s="4"/>
      <c r="V1293" s="4"/>
      <c r="W1293" s="4"/>
      <c r="X1293" s="4"/>
      <c r="Y1293" s="4" t="s">
        <v>6177</v>
      </c>
      <c r="Z1293" s="4" t="s">
        <v>89</v>
      </c>
      <c r="AA1293" s="4" t="s">
        <v>6178</v>
      </c>
      <c r="AB1293" s="4" t="s">
        <v>59</v>
      </c>
      <c r="AC1293" s="4"/>
      <c r="AD1293" s="4" t="b">
        <v>0</v>
      </c>
      <c r="AE1293" s="4"/>
      <c r="AF1293" s="4"/>
      <c r="AG1293" s="12">
        <f t="shared" si="20"/>
        <v>43262</v>
      </c>
    </row>
    <row r="1294" s="10" customFormat="1" spans="1:33">
      <c r="A1294" s="4" t="s">
        <v>6179</v>
      </c>
      <c r="B1294" s="4" t="s">
        <v>6179</v>
      </c>
      <c r="C1294" s="4" t="s">
        <v>6180</v>
      </c>
      <c r="D1294" s="4" t="s">
        <v>6181</v>
      </c>
      <c r="E1294" s="4" t="s">
        <v>36</v>
      </c>
      <c r="F1294" s="4" t="s">
        <v>37</v>
      </c>
      <c r="G1294" s="4" t="s">
        <v>51</v>
      </c>
      <c r="H1294" s="4"/>
      <c r="I1294" s="4"/>
      <c r="J1294" s="4" t="s">
        <v>52</v>
      </c>
      <c r="K1294" s="4" t="s">
        <v>6182</v>
      </c>
      <c r="L1294" s="4" t="s">
        <v>263</v>
      </c>
      <c r="M1294" s="4" t="s">
        <v>264</v>
      </c>
      <c r="N1294" s="4" t="s">
        <v>36</v>
      </c>
      <c r="O1294" s="4">
        <v>1</v>
      </c>
      <c r="P1294" s="4" t="s">
        <v>56</v>
      </c>
      <c r="Q1294" s="4">
        <v>22.98</v>
      </c>
      <c r="R1294" s="4"/>
      <c r="S1294" s="4"/>
      <c r="T1294" s="4"/>
      <c r="U1294" s="4"/>
      <c r="V1294" s="4"/>
      <c r="W1294" s="4"/>
      <c r="X1294" s="4"/>
      <c r="Y1294" s="4" t="s">
        <v>6183</v>
      </c>
      <c r="Z1294" s="4" t="s">
        <v>177</v>
      </c>
      <c r="AA1294" s="4" t="s">
        <v>6184</v>
      </c>
      <c r="AB1294" s="4" t="s">
        <v>59</v>
      </c>
      <c r="AC1294" s="4"/>
      <c r="AD1294" s="4" t="b">
        <v>0</v>
      </c>
      <c r="AE1294" s="4"/>
      <c r="AF1294" s="4"/>
      <c r="AG1294" s="12">
        <f t="shared" si="20"/>
        <v>43262</v>
      </c>
    </row>
    <row r="1295" s="10" customFormat="1" spans="1:33">
      <c r="A1295" s="4" t="s">
        <v>6185</v>
      </c>
      <c r="B1295" s="4" t="s">
        <v>6185</v>
      </c>
      <c r="C1295" s="4" t="s">
        <v>6186</v>
      </c>
      <c r="D1295" s="4" t="s">
        <v>6187</v>
      </c>
      <c r="E1295" s="4" t="s">
        <v>36</v>
      </c>
      <c r="F1295" s="4" t="s">
        <v>37</v>
      </c>
      <c r="G1295" s="4" t="s">
        <v>51</v>
      </c>
      <c r="H1295" s="4"/>
      <c r="I1295" s="4"/>
      <c r="J1295" s="4" t="s">
        <v>52</v>
      </c>
      <c r="K1295" s="4" t="s">
        <v>2927</v>
      </c>
      <c r="L1295" s="4" t="s">
        <v>2928</v>
      </c>
      <c r="M1295" s="4" t="s">
        <v>2929</v>
      </c>
      <c r="N1295" s="4" t="s">
        <v>36</v>
      </c>
      <c r="O1295" s="4">
        <v>1</v>
      </c>
      <c r="P1295" s="4" t="s">
        <v>56</v>
      </c>
      <c r="Q1295" s="4">
        <v>19.53</v>
      </c>
      <c r="R1295" s="4"/>
      <c r="S1295" s="4"/>
      <c r="T1295" s="4"/>
      <c r="U1295" s="4"/>
      <c r="V1295" s="4"/>
      <c r="W1295" s="4"/>
      <c r="X1295" s="4"/>
      <c r="Y1295" s="4" t="s">
        <v>4432</v>
      </c>
      <c r="Z1295" s="4" t="s">
        <v>162</v>
      </c>
      <c r="AA1295" s="4" t="s">
        <v>4433</v>
      </c>
      <c r="AB1295" s="4" t="s">
        <v>59</v>
      </c>
      <c r="AC1295" s="4"/>
      <c r="AD1295" s="4" t="b">
        <v>0</v>
      </c>
      <c r="AE1295" s="4"/>
      <c r="AF1295" s="4"/>
      <c r="AG1295" s="12">
        <f t="shared" si="20"/>
        <v>43262</v>
      </c>
    </row>
    <row r="1296" s="10" customFormat="1" spans="1:33">
      <c r="A1296" s="4" t="s">
        <v>6188</v>
      </c>
      <c r="B1296" s="4" t="s">
        <v>6188</v>
      </c>
      <c r="C1296" s="4" t="s">
        <v>6189</v>
      </c>
      <c r="D1296" s="4" t="s">
        <v>6190</v>
      </c>
      <c r="E1296" s="4" t="s">
        <v>36</v>
      </c>
      <c r="F1296" s="4" t="s">
        <v>37</v>
      </c>
      <c r="G1296" s="4" t="s">
        <v>51</v>
      </c>
      <c r="H1296" s="4"/>
      <c r="I1296" s="4"/>
      <c r="J1296" s="4" t="s">
        <v>52</v>
      </c>
      <c r="K1296" s="4" t="s">
        <v>97</v>
      </c>
      <c r="L1296" s="4" t="s">
        <v>98</v>
      </c>
      <c r="M1296" s="4" t="s">
        <v>99</v>
      </c>
      <c r="N1296" s="4" t="s">
        <v>36</v>
      </c>
      <c r="O1296" s="4">
        <v>1</v>
      </c>
      <c r="P1296" s="4" t="s">
        <v>56</v>
      </c>
      <c r="Q1296" s="4">
        <v>23.98</v>
      </c>
      <c r="R1296" s="4"/>
      <c r="S1296" s="4"/>
      <c r="T1296" s="4"/>
      <c r="U1296" s="4"/>
      <c r="V1296" s="4"/>
      <c r="W1296" s="4"/>
      <c r="X1296" s="4"/>
      <c r="Y1296" s="4" t="s">
        <v>5332</v>
      </c>
      <c r="Z1296" s="4" t="s">
        <v>134</v>
      </c>
      <c r="AA1296" s="4" t="s">
        <v>6191</v>
      </c>
      <c r="AB1296" s="4" t="s">
        <v>59</v>
      </c>
      <c r="AC1296" s="4"/>
      <c r="AD1296" s="4" t="b">
        <v>0</v>
      </c>
      <c r="AE1296" s="4"/>
      <c r="AF1296" s="4"/>
      <c r="AG1296" s="12">
        <f t="shared" si="20"/>
        <v>43262</v>
      </c>
    </row>
    <row r="1297" s="10" customFormat="1" spans="1:33">
      <c r="A1297" s="4" t="s">
        <v>6192</v>
      </c>
      <c r="B1297" s="4" t="s">
        <v>6192</v>
      </c>
      <c r="C1297" s="4" t="s">
        <v>6193</v>
      </c>
      <c r="D1297" s="4" t="s">
        <v>6194</v>
      </c>
      <c r="E1297" s="4" t="s">
        <v>36</v>
      </c>
      <c r="F1297" s="4" t="s">
        <v>37</v>
      </c>
      <c r="G1297" s="4" t="s">
        <v>51</v>
      </c>
      <c r="H1297" s="4"/>
      <c r="I1297" s="4"/>
      <c r="J1297" s="4" t="s">
        <v>157</v>
      </c>
      <c r="K1297" s="4" t="s">
        <v>6195</v>
      </c>
      <c r="L1297" s="4" t="s">
        <v>6196</v>
      </c>
      <c r="M1297" s="4" t="s">
        <v>6197</v>
      </c>
      <c r="N1297" s="4" t="s">
        <v>36</v>
      </c>
      <c r="O1297" s="4">
        <v>1</v>
      </c>
      <c r="P1297" s="4" t="s">
        <v>56</v>
      </c>
      <c r="Q1297" s="4">
        <v>20.98</v>
      </c>
      <c r="R1297" s="4"/>
      <c r="S1297" s="4">
        <v>2.06</v>
      </c>
      <c r="T1297" s="4"/>
      <c r="U1297" s="4"/>
      <c r="V1297" s="4"/>
      <c r="W1297" s="4"/>
      <c r="X1297" s="4"/>
      <c r="Y1297" s="4" t="s">
        <v>6198</v>
      </c>
      <c r="Z1297" s="4" t="s">
        <v>266</v>
      </c>
      <c r="AA1297" s="4" t="s">
        <v>6199</v>
      </c>
      <c r="AB1297" s="4" t="s">
        <v>59</v>
      </c>
      <c r="AC1297" s="4"/>
      <c r="AD1297" s="4" t="b">
        <v>0</v>
      </c>
      <c r="AE1297" s="4"/>
      <c r="AF1297" s="4"/>
      <c r="AG1297" s="12">
        <f t="shared" si="20"/>
        <v>43262</v>
      </c>
    </row>
    <row r="1298" s="10" customFormat="1" spans="1:33">
      <c r="A1298" s="4" t="s">
        <v>6192</v>
      </c>
      <c r="B1298" s="4" t="s">
        <v>6192</v>
      </c>
      <c r="C1298" s="4" t="s">
        <v>6193</v>
      </c>
      <c r="D1298" s="4" t="s">
        <v>6194</v>
      </c>
      <c r="E1298" s="4" t="s">
        <v>36</v>
      </c>
      <c r="F1298" s="4" t="s">
        <v>37</v>
      </c>
      <c r="G1298" s="4" t="s">
        <v>51</v>
      </c>
      <c r="H1298" s="4"/>
      <c r="I1298" s="4"/>
      <c r="J1298" s="4" t="s">
        <v>157</v>
      </c>
      <c r="K1298" s="4" t="s">
        <v>2847</v>
      </c>
      <c r="L1298" s="4" t="s">
        <v>2848</v>
      </c>
      <c r="M1298" s="4" t="s">
        <v>2849</v>
      </c>
      <c r="N1298" s="4" t="s">
        <v>36</v>
      </c>
      <c r="O1298" s="4">
        <v>1</v>
      </c>
      <c r="P1298" s="4" t="s">
        <v>56</v>
      </c>
      <c r="Q1298" s="4">
        <v>20.98</v>
      </c>
      <c r="R1298" s="4"/>
      <c r="S1298" s="4">
        <v>2.06</v>
      </c>
      <c r="T1298" s="4"/>
      <c r="U1298" s="4"/>
      <c r="V1298" s="4"/>
      <c r="W1298" s="4"/>
      <c r="X1298" s="4"/>
      <c r="Y1298" s="4" t="s">
        <v>6198</v>
      </c>
      <c r="Z1298" s="4" t="s">
        <v>266</v>
      </c>
      <c r="AA1298" s="4" t="s">
        <v>6199</v>
      </c>
      <c r="AB1298" s="4" t="s">
        <v>59</v>
      </c>
      <c r="AC1298" s="4"/>
      <c r="AD1298" s="4" t="b">
        <v>0</v>
      </c>
      <c r="AE1298" s="4"/>
      <c r="AF1298" s="4"/>
      <c r="AG1298" s="12">
        <f t="shared" si="20"/>
        <v>43262</v>
      </c>
    </row>
    <row r="1299" s="10" customFormat="1" spans="1:33">
      <c r="A1299" s="4" t="s">
        <v>6192</v>
      </c>
      <c r="B1299" s="4" t="s">
        <v>6192</v>
      </c>
      <c r="C1299" s="4" t="s">
        <v>6193</v>
      </c>
      <c r="D1299" s="4" t="s">
        <v>6194</v>
      </c>
      <c r="E1299" s="4" t="s">
        <v>36</v>
      </c>
      <c r="F1299" s="4" t="s">
        <v>37</v>
      </c>
      <c r="G1299" s="4" t="s">
        <v>51</v>
      </c>
      <c r="H1299" s="4"/>
      <c r="I1299" s="4"/>
      <c r="J1299" s="4" t="s">
        <v>157</v>
      </c>
      <c r="K1299" s="4" t="s">
        <v>6200</v>
      </c>
      <c r="L1299" s="4" t="s">
        <v>6201</v>
      </c>
      <c r="M1299" s="4" t="s">
        <v>6202</v>
      </c>
      <c r="N1299" s="4" t="s">
        <v>36</v>
      </c>
      <c r="O1299" s="4">
        <v>1</v>
      </c>
      <c r="P1299" s="4" t="s">
        <v>56</v>
      </c>
      <c r="Q1299" s="4">
        <v>20.98</v>
      </c>
      <c r="R1299" s="4"/>
      <c r="S1299" s="4">
        <v>2.06</v>
      </c>
      <c r="T1299" s="4"/>
      <c r="U1299" s="4"/>
      <c r="V1299" s="4"/>
      <c r="W1299" s="4"/>
      <c r="X1299" s="4"/>
      <c r="Y1299" s="4" t="s">
        <v>6198</v>
      </c>
      <c r="Z1299" s="4" t="s">
        <v>266</v>
      </c>
      <c r="AA1299" s="4" t="s">
        <v>6199</v>
      </c>
      <c r="AB1299" s="4" t="s">
        <v>59</v>
      </c>
      <c r="AC1299" s="4"/>
      <c r="AD1299" s="4" t="b">
        <v>0</v>
      </c>
      <c r="AE1299" s="4"/>
      <c r="AF1299" s="4"/>
      <c r="AG1299" s="12">
        <f t="shared" si="20"/>
        <v>43262</v>
      </c>
    </row>
    <row r="1300" s="10" customFormat="1" spans="1:33">
      <c r="A1300" s="4" t="s">
        <v>6192</v>
      </c>
      <c r="B1300" s="4" t="s">
        <v>6192</v>
      </c>
      <c r="C1300" s="4" t="s">
        <v>6193</v>
      </c>
      <c r="D1300" s="4" t="s">
        <v>6194</v>
      </c>
      <c r="E1300" s="4" t="s">
        <v>36</v>
      </c>
      <c r="F1300" s="4" t="s">
        <v>37</v>
      </c>
      <c r="G1300" s="4" t="s">
        <v>51</v>
      </c>
      <c r="H1300" s="4"/>
      <c r="I1300" s="4"/>
      <c r="J1300" s="4" t="s">
        <v>157</v>
      </c>
      <c r="K1300" s="4" t="s">
        <v>1951</v>
      </c>
      <c r="L1300" s="4" t="s">
        <v>1952</v>
      </c>
      <c r="M1300" s="4" t="s">
        <v>1953</v>
      </c>
      <c r="N1300" s="4" t="s">
        <v>36</v>
      </c>
      <c r="O1300" s="4">
        <v>1</v>
      </c>
      <c r="P1300" s="4" t="s">
        <v>56</v>
      </c>
      <c r="Q1300" s="4">
        <v>20.98</v>
      </c>
      <c r="R1300" s="4"/>
      <c r="S1300" s="4">
        <v>2.05</v>
      </c>
      <c r="T1300" s="4"/>
      <c r="U1300" s="4"/>
      <c r="V1300" s="4"/>
      <c r="W1300" s="4"/>
      <c r="X1300" s="4"/>
      <c r="Y1300" s="4" t="s">
        <v>6198</v>
      </c>
      <c r="Z1300" s="4" t="s">
        <v>266</v>
      </c>
      <c r="AA1300" s="4" t="s">
        <v>6199</v>
      </c>
      <c r="AB1300" s="4" t="s">
        <v>59</v>
      </c>
      <c r="AC1300" s="4"/>
      <c r="AD1300" s="4" t="b">
        <v>0</v>
      </c>
      <c r="AE1300" s="4"/>
      <c r="AF1300" s="4"/>
      <c r="AG1300" s="12">
        <f t="shared" si="20"/>
        <v>43262</v>
      </c>
    </row>
    <row r="1301" s="10" customFormat="1" spans="1:33">
      <c r="A1301" s="4" t="s">
        <v>6203</v>
      </c>
      <c r="B1301" s="4" t="s">
        <v>6203</v>
      </c>
      <c r="C1301" s="4" t="s">
        <v>6204</v>
      </c>
      <c r="D1301" s="4" t="s">
        <v>6205</v>
      </c>
      <c r="E1301" s="4" t="s">
        <v>36</v>
      </c>
      <c r="F1301" s="4" t="s">
        <v>37</v>
      </c>
      <c r="G1301" s="4" t="s">
        <v>51</v>
      </c>
      <c r="H1301" s="4"/>
      <c r="I1301" s="4"/>
      <c r="J1301" s="4" t="s">
        <v>52</v>
      </c>
      <c r="K1301" s="4" t="s">
        <v>872</v>
      </c>
      <c r="L1301" s="4" t="s">
        <v>873</v>
      </c>
      <c r="M1301" s="4" t="s">
        <v>874</v>
      </c>
      <c r="N1301" s="4" t="s">
        <v>36</v>
      </c>
      <c r="O1301" s="4">
        <v>1</v>
      </c>
      <c r="P1301" s="4" t="s">
        <v>56</v>
      </c>
      <c r="Q1301" s="4">
        <v>22.98</v>
      </c>
      <c r="R1301" s="4"/>
      <c r="S1301" s="4"/>
      <c r="T1301" s="4"/>
      <c r="U1301" s="4"/>
      <c r="V1301" s="4"/>
      <c r="W1301" s="4"/>
      <c r="X1301" s="4"/>
      <c r="Y1301" s="4" t="s">
        <v>6206</v>
      </c>
      <c r="Z1301" s="4" t="s">
        <v>152</v>
      </c>
      <c r="AA1301" s="4" t="s">
        <v>6207</v>
      </c>
      <c r="AB1301" s="4" t="s">
        <v>59</v>
      </c>
      <c r="AC1301" s="4"/>
      <c r="AD1301" s="4" t="b">
        <v>0</v>
      </c>
      <c r="AE1301" s="4"/>
      <c r="AF1301" s="4"/>
      <c r="AG1301" s="12">
        <f t="shared" si="20"/>
        <v>43262</v>
      </c>
    </row>
    <row r="1302" s="10" customFormat="1" spans="1:33">
      <c r="A1302" s="4" t="s">
        <v>6208</v>
      </c>
      <c r="B1302" s="4" t="s">
        <v>6208</v>
      </c>
      <c r="C1302" s="4" t="s">
        <v>6209</v>
      </c>
      <c r="D1302" s="4" t="s">
        <v>6210</v>
      </c>
      <c r="E1302" s="4" t="s">
        <v>36</v>
      </c>
      <c r="F1302" s="4" t="s">
        <v>37</v>
      </c>
      <c r="G1302" s="4" t="s">
        <v>51</v>
      </c>
      <c r="H1302" s="4"/>
      <c r="I1302" s="4"/>
      <c r="J1302" s="4" t="s">
        <v>52</v>
      </c>
      <c r="K1302" s="4" t="s">
        <v>5949</v>
      </c>
      <c r="L1302" s="4" t="s">
        <v>5950</v>
      </c>
      <c r="M1302" s="4" t="s">
        <v>5951</v>
      </c>
      <c r="N1302" s="4" t="s">
        <v>36</v>
      </c>
      <c r="O1302" s="4">
        <v>1</v>
      </c>
      <c r="P1302" s="4" t="s">
        <v>56</v>
      </c>
      <c r="Q1302" s="4">
        <v>11.03</v>
      </c>
      <c r="R1302" s="4"/>
      <c r="S1302" s="4"/>
      <c r="T1302" s="4"/>
      <c r="U1302" s="4"/>
      <c r="V1302" s="4"/>
      <c r="W1302" s="4"/>
      <c r="X1302" s="4"/>
      <c r="Y1302" s="4" t="s">
        <v>6211</v>
      </c>
      <c r="Z1302" s="4" t="s">
        <v>152</v>
      </c>
      <c r="AA1302" s="4" t="s">
        <v>6212</v>
      </c>
      <c r="AB1302" s="4" t="s">
        <v>59</v>
      </c>
      <c r="AC1302" s="4"/>
      <c r="AD1302" s="4" t="b">
        <v>0</v>
      </c>
      <c r="AE1302" s="4"/>
      <c r="AF1302" s="4"/>
      <c r="AG1302" s="12">
        <f t="shared" si="20"/>
        <v>43262</v>
      </c>
    </row>
    <row r="1303" s="10" customFormat="1" spans="1:33">
      <c r="A1303" s="4" t="s">
        <v>6213</v>
      </c>
      <c r="B1303" s="4" t="s">
        <v>6213</v>
      </c>
      <c r="C1303" s="4" t="s">
        <v>6214</v>
      </c>
      <c r="D1303" s="4" t="s">
        <v>6215</v>
      </c>
      <c r="E1303" s="4" t="s">
        <v>75</v>
      </c>
      <c r="F1303" s="4" t="s">
        <v>37</v>
      </c>
      <c r="G1303" s="4" t="s">
        <v>51</v>
      </c>
      <c r="H1303" s="4"/>
      <c r="I1303" s="4"/>
      <c r="J1303" s="4" t="s">
        <v>52</v>
      </c>
      <c r="K1303" s="4" t="s">
        <v>371</v>
      </c>
      <c r="L1303" s="4" t="s">
        <v>372</v>
      </c>
      <c r="M1303" s="4" t="s">
        <v>373</v>
      </c>
      <c r="N1303" s="4" t="s">
        <v>75</v>
      </c>
      <c r="O1303" s="4">
        <v>0</v>
      </c>
      <c r="P1303" s="4"/>
      <c r="Q1303" s="4"/>
      <c r="R1303" s="4"/>
      <c r="S1303" s="4"/>
      <c r="T1303" s="4"/>
      <c r="U1303" s="4"/>
      <c r="V1303" s="4"/>
      <c r="W1303" s="4"/>
      <c r="X1303" s="4"/>
      <c r="Y1303" s="4" t="s">
        <v>2787</v>
      </c>
      <c r="Z1303" s="4" t="s">
        <v>266</v>
      </c>
      <c r="AA1303" s="4" t="s">
        <v>6216</v>
      </c>
      <c r="AB1303" s="4" t="s">
        <v>59</v>
      </c>
      <c r="AC1303" s="4"/>
      <c r="AD1303" s="4" t="b">
        <v>0</v>
      </c>
      <c r="AE1303" s="4"/>
      <c r="AF1303" s="4"/>
      <c r="AG1303" s="12">
        <f t="shared" si="20"/>
        <v>43262</v>
      </c>
    </row>
    <row r="1304" s="10" customFormat="1" spans="1:33">
      <c r="A1304" s="4" t="s">
        <v>6217</v>
      </c>
      <c r="B1304" s="4" t="s">
        <v>6217</v>
      </c>
      <c r="C1304" s="4" t="s">
        <v>6218</v>
      </c>
      <c r="D1304" s="4" t="s">
        <v>6219</v>
      </c>
      <c r="E1304" s="4" t="s">
        <v>36</v>
      </c>
      <c r="F1304" s="4" t="s">
        <v>37</v>
      </c>
      <c r="G1304" s="4" t="s">
        <v>51</v>
      </c>
      <c r="H1304" s="4"/>
      <c r="I1304" s="4"/>
      <c r="J1304" s="4" t="s">
        <v>52</v>
      </c>
      <c r="K1304" s="4" t="s">
        <v>3347</v>
      </c>
      <c r="L1304" s="4" t="s">
        <v>3348</v>
      </c>
      <c r="M1304" s="4" t="s">
        <v>3349</v>
      </c>
      <c r="N1304" s="4" t="s">
        <v>36</v>
      </c>
      <c r="O1304" s="4">
        <v>1</v>
      </c>
      <c r="P1304" s="4" t="s">
        <v>56</v>
      </c>
      <c r="Q1304" s="4">
        <v>22.98</v>
      </c>
      <c r="R1304" s="4"/>
      <c r="S1304" s="4"/>
      <c r="T1304" s="4"/>
      <c r="U1304" s="4"/>
      <c r="V1304" s="4"/>
      <c r="W1304" s="4"/>
      <c r="X1304" s="4"/>
      <c r="Y1304" s="4" t="s">
        <v>6220</v>
      </c>
      <c r="Z1304" s="4" t="s">
        <v>451</v>
      </c>
      <c r="AA1304" s="4" t="s">
        <v>6221</v>
      </c>
      <c r="AB1304" s="4" t="s">
        <v>59</v>
      </c>
      <c r="AC1304" s="4"/>
      <c r="AD1304" s="4" t="b">
        <v>0</v>
      </c>
      <c r="AE1304" s="4"/>
      <c r="AF1304" s="4"/>
      <c r="AG1304" s="12">
        <f t="shared" si="20"/>
        <v>43262</v>
      </c>
    </row>
    <row r="1305" s="10" customFormat="1" spans="1:33">
      <c r="A1305" s="4" t="s">
        <v>6222</v>
      </c>
      <c r="B1305" s="4" t="s">
        <v>6222</v>
      </c>
      <c r="C1305" s="4" t="s">
        <v>6223</v>
      </c>
      <c r="D1305" s="4" t="s">
        <v>6224</v>
      </c>
      <c r="E1305" s="4" t="s">
        <v>36</v>
      </c>
      <c r="F1305" s="4" t="s">
        <v>37</v>
      </c>
      <c r="G1305" s="4" t="s">
        <v>51</v>
      </c>
      <c r="H1305" s="4"/>
      <c r="I1305" s="4"/>
      <c r="J1305" s="4" t="s">
        <v>52</v>
      </c>
      <c r="K1305" s="4" t="s">
        <v>6036</v>
      </c>
      <c r="L1305" s="4" t="s">
        <v>2860</v>
      </c>
      <c r="M1305" s="4" t="s">
        <v>2861</v>
      </c>
      <c r="N1305" s="4" t="s">
        <v>36</v>
      </c>
      <c r="O1305" s="4">
        <v>1</v>
      </c>
      <c r="P1305" s="4" t="s">
        <v>56</v>
      </c>
      <c r="Q1305" s="4">
        <v>22.98</v>
      </c>
      <c r="R1305" s="4"/>
      <c r="S1305" s="4"/>
      <c r="T1305" s="4"/>
      <c r="U1305" s="4"/>
      <c r="V1305" s="4"/>
      <c r="W1305" s="4"/>
      <c r="X1305" s="4"/>
      <c r="Y1305" s="4" t="s">
        <v>6225</v>
      </c>
      <c r="Z1305" s="4" t="s">
        <v>266</v>
      </c>
      <c r="AA1305" s="4" t="s">
        <v>6226</v>
      </c>
      <c r="AB1305" s="4" t="s">
        <v>59</v>
      </c>
      <c r="AC1305" s="4"/>
      <c r="AD1305" s="4" t="b">
        <v>0</v>
      </c>
      <c r="AE1305" s="4"/>
      <c r="AF1305" s="4"/>
      <c r="AG1305" s="12">
        <f t="shared" si="20"/>
        <v>43262</v>
      </c>
    </row>
    <row r="1306" s="10" customFormat="1" spans="1:33">
      <c r="A1306" s="4" t="s">
        <v>6227</v>
      </c>
      <c r="B1306" s="4" t="s">
        <v>6227</v>
      </c>
      <c r="C1306" s="4" t="s">
        <v>6228</v>
      </c>
      <c r="D1306" s="4" t="s">
        <v>6229</v>
      </c>
      <c r="E1306" s="4" t="s">
        <v>36</v>
      </c>
      <c r="F1306" s="4" t="s">
        <v>37</v>
      </c>
      <c r="G1306" s="4" t="s">
        <v>51</v>
      </c>
      <c r="H1306" s="4"/>
      <c r="I1306" s="4"/>
      <c r="J1306" s="4" t="s">
        <v>52</v>
      </c>
      <c r="K1306" s="4" t="s">
        <v>505</v>
      </c>
      <c r="L1306" s="4" t="s">
        <v>506</v>
      </c>
      <c r="M1306" s="4" t="s">
        <v>507</v>
      </c>
      <c r="N1306" s="4" t="s">
        <v>36</v>
      </c>
      <c r="O1306" s="4">
        <v>1</v>
      </c>
      <c r="P1306" s="4" t="s">
        <v>56</v>
      </c>
      <c r="Q1306" s="4">
        <v>22.98</v>
      </c>
      <c r="R1306" s="4"/>
      <c r="S1306" s="4"/>
      <c r="T1306" s="4"/>
      <c r="U1306" s="4"/>
      <c r="V1306" s="4"/>
      <c r="W1306" s="4"/>
      <c r="X1306" s="4"/>
      <c r="Y1306" s="4" t="s">
        <v>6230</v>
      </c>
      <c r="Z1306" s="4" t="s">
        <v>490</v>
      </c>
      <c r="AA1306" s="4" t="s">
        <v>6231</v>
      </c>
      <c r="AB1306" s="4" t="s">
        <v>59</v>
      </c>
      <c r="AC1306" s="4"/>
      <c r="AD1306" s="4" t="b">
        <v>0</v>
      </c>
      <c r="AE1306" s="4"/>
      <c r="AF1306" s="4"/>
      <c r="AG1306" s="12">
        <f t="shared" si="20"/>
        <v>43262</v>
      </c>
    </row>
    <row r="1307" s="10" customFormat="1" spans="1:33">
      <c r="A1307" s="4" t="s">
        <v>6232</v>
      </c>
      <c r="B1307" s="4" t="s">
        <v>6232</v>
      </c>
      <c r="C1307" s="4" t="s">
        <v>6233</v>
      </c>
      <c r="D1307" s="4" t="s">
        <v>6234</v>
      </c>
      <c r="E1307" s="4" t="s">
        <v>36</v>
      </c>
      <c r="F1307" s="4" t="s">
        <v>37</v>
      </c>
      <c r="G1307" s="4" t="s">
        <v>51</v>
      </c>
      <c r="H1307" s="4"/>
      <c r="I1307" s="4"/>
      <c r="J1307" s="4" t="s">
        <v>312</v>
      </c>
      <c r="K1307" s="4" t="s">
        <v>505</v>
      </c>
      <c r="L1307" s="4" t="s">
        <v>506</v>
      </c>
      <c r="M1307" s="4" t="s">
        <v>507</v>
      </c>
      <c r="N1307" s="4" t="s">
        <v>36</v>
      </c>
      <c r="O1307" s="4">
        <v>1</v>
      </c>
      <c r="P1307" s="4" t="s">
        <v>56</v>
      </c>
      <c r="Q1307" s="4">
        <v>22.98</v>
      </c>
      <c r="R1307" s="4"/>
      <c r="S1307" s="4">
        <v>3.99</v>
      </c>
      <c r="T1307" s="4"/>
      <c r="U1307" s="4"/>
      <c r="V1307" s="4"/>
      <c r="W1307" s="4"/>
      <c r="X1307" s="4"/>
      <c r="Y1307" s="4" t="s">
        <v>5548</v>
      </c>
      <c r="Z1307" s="4" t="s">
        <v>77</v>
      </c>
      <c r="AA1307" s="4" t="s">
        <v>6235</v>
      </c>
      <c r="AB1307" s="4" t="s">
        <v>59</v>
      </c>
      <c r="AC1307" s="4"/>
      <c r="AD1307" s="4" t="b">
        <v>0</v>
      </c>
      <c r="AE1307" s="4"/>
      <c r="AF1307" s="4"/>
      <c r="AG1307" s="12">
        <f t="shared" si="20"/>
        <v>43262</v>
      </c>
    </row>
    <row r="1308" s="10" customFormat="1" spans="1:33">
      <c r="A1308" s="4" t="s">
        <v>6232</v>
      </c>
      <c r="B1308" s="4" t="s">
        <v>6232</v>
      </c>
      <c r="C1308" s="4" t="s">
        <v>6233</v>
      </c>
      <c r="D1308" s="4" t="s">
        <v>6234</v>
      </c>
      <c r="E1308" s="4" t="s">
        <v>36</v>
      </c>
      <c r="F1308" s="4" t="s">
        <v>37</v>
      </c>
      <c r="G1308" s="4" t="s">
        <v>51</v>
      </c>
      <c r="H1308" s="4"/>
      <c r="I1308" s="4"/>
      <c r="J1308" s="4" t="s">
        <v>312</v>
      </c>
      <c r="K1308" s="4" t="s">
        <v>148</v>
      </c>
      <c r="L1308" s="4" t="s">
        <v>149</v>
      </c>
      <c r="M1308" s="4" t="s">
        <v>150</v>
      </c>
      <c r="N1308" s="4" t="s">
        <v>36</v>
      </c>
      <c r="O1308" s="4">
        <v>1</v>
      </c>
      <c r="P1308" s="4" t="s">
        <v>56</v>
      </c>
      <c r="Q1308" s="4">
        <v>22.98</v>
      </c>
      <c r="R1308" s="4"/>
      <c r="S1308" s="4">
        <v>3.99</v>
      </c>
      <c r="T1308" s="4"/>
      <c r="U1308" s="4"/>
      <c r="V1308" s="4"/>
      <c r="W1308" s="4"/>
      <c r="X1308" s="4"/>
      <c r="Y1308" s="4" t="s">
        <v>5548</v>
      </c>
      <c r="Z1308" s="4" t="s">
        <v>77</v>
      </c>
      <c r="AA1308" s="4" t="s">
        <v>6235</v>
      </c>
      <c r="AB1308" s="4" t="s">
        <v>59</v>
      </c>
      <c r="AC1308" s="4"/>
      <c r="AD1308" s="4" t="b">
        <v>0</v>
      </c>
      <c r="AE1308" s="4"/>
      <c r="AF1308" s="4"/>
      <c r="AG1308" s="12">
        <f t="shared" si="20"/>
        <v>43262</v>
      </c>
    </row>
    <row r="1309" s="10" customFormat="1" spans="1:33">
      <c r="A1309" s="4" t="s">
        <v>6236</v>
      </c>
      <c r="B1309" s="4" t="s">
        <v>6236</v>
      </c>
      <c r="C1309" s="4" t="s">
        <v>6237</v>
      </c>
      <c r="D1309" s="4" t="s">
        <v>6238</v>
      </c>
      <c r="E1309" s="4" t="s">
        <v>36</v>
      </c>
      <c r="F1309" s="4" t="s">
        <v>37</v>
      </c>
      <c r="G1309" s="4" t="s">
        <v>51</v>
      </c>
      <c r="H1309" s="4"/>
      <c r="I1309" s="4"/>
      <c r="J1309" s="4" t="s">
        <v>52</v>
      </c>
      <c r="K1309" s="4" t="s">
        <v>5749</v>
      </c>
      <c r="L1309" s="4" t="s">
        <v>5642</v>
      </c>
      <c r="M1309" s="4" t="s">
        <v>5643</v>
      </c>
      <c r="N1309" s="4" t="s">
        <v>36</v>
      </c>
      <c r="O1309" s="4">
        <v>1</v>
      </c>
      <c r="P1309" s="4" t="s">
        <v>56</v>
      </c>
      <c r="Q1309" s="4">
        <v>14.43</v>
      </c>
      <c r="R1309" s="4"/>
      <c r="S1309" s="4"/>
      <c r="T1309" s="4"/>
      <c r="U1309" s="4"/>
      <c r="V1309" s="4"/>
      <c r="W1309" s="4"/>
      <c r="X1309" s="4"/>
      <c r="Y1309" s="4" t="s">
        <v>88</v>
      </c>
      <c r="Z1309" s="4" t="s">
        <v>89</v>
      </c>
      <c r="AA1309" s="4" t="s">
        <v>6239</v>
      </c>
      <c r="AB1309" s="4" t="s">
        <v>59</v>
      </c>
      <c r="AC1309" s="4"/>
      <c r="AD1309" s="4" t="b">
        <v>0</v>
      </c>
      <c r="AE1309" s="4"/>
      <c r="AF1309" s="4"/>
      <c r="AG1309" s="12">
        <f t="shared" si="20"/>
        <v>43262</v>
      </c>
    </row>
    <row r="1310" s="10" customFormat="1" spans="1:33">
      <c r="A1310" s="4" t="s">
        <v>6240</v>
      </c>
      <c r="B1310" s="4" t="s">
        <v>6240</v>
      </c>
      <c r="C1310" s="4" t="s">
        <v>6241</v>
      </c>
      <c r="D1310" s="4" t="s">
        <v>6242</v>
      </c>
      <c r="E1310" s="4" t="s">
        <v>36</v>
      </c>
      <c r="F1310" s="4" t="s">
        <v>37</v>
      </c>
      <c r="G1310" s="4" t="s">
        <v>51</v>
      </c>
      <c r="H1310" s="4"/>
      <c r="I1310" s="4"/>
      <c r="J1310" s="4" t="s">
        <v>52</v>
      </c>
      <c r="K1310" s="4" t="s">
        <v>2981</v>
      </c>
      <c r="L1310" s="4" t="s">
        <v>2982</v>
      </c>
      <c r="M1310" s="4" t="s">
        <v>2983</v>
      </c>
      <c r="N1310" s="4" t="s">
        <v>36</v>
      </c>
      <c r="O1310" s="4">
        <v>1</v>
      </c>
      <c r="P1310" s="4" t="s">
        <v>56</v>
      </c>
      <c r="Q1310" s="4">
        <v>22.98</v>
      </c>
      <c r="R1310" s="4"/>
      <c r="S1310" s="4"/>
      <c r="T1310" s="4"/>
      <c r="U1310" s="4"/>
      <c r="V1310" s="4"/>
      <c r="W1310" s="4"/>
      <c r="X1310" s="4"/>
      <c r="Y1310" s="4" t="s">
        <v>6243</v>
      </c>
      <c r="Z1310" s="4" t="s">
        <v>290</v>
      </c>
      <c r="AA1310" s="4" t="s">
        <v>6244</v>
      </c>
      <c r="AB1310" s="4" t="s">
        <v>59</v>
      </c>
      <c r="AC1310" s="4"/>
      <c r="AD1310" s="4" t="b">
        <v>0</v>
      </c>
      <c r="AE1310" s="4"/>
      <c r="AF1310" s="4"/>
      <c r="AG1310" s="12">
        <f t="shared" si="20"/>
        <v>43262</v>
      </c>
    </row>
    <row r="1311" s="10" customFormat="1" spans="1:33">
      <c r="A1311" s="4" t="s">
        <v>6240</v>
      </c>
      <c r="B1311" s="4" t="s">
        <v>6240</v>
      </c>
      <c r="C1311" s="4" t="s">
        <v>6241</v>
      </c>
      <c r="D1311" s="4" t="s">
        <v>6242</v>
      </c>
      <c r="E1311" s="4" t="s">
        <v>36</v>
      </c>
      <c r="F1311" s="4" t="s">
        <v>37</v>
      </c>
      <c r="G1311" s="4" t="s">
        <v>51</v>
      </c>
      <c r="H1311" s="4"/>
      <c r="I1311" s="4"/>
      <c r="J1311" s="4" t="s">
        <v>52</v>
      </c>
      <c r="K1311" s="4" t="s">
        <v>1127</v>
      </c>
      <c r="L1311" s="4" t="s">
        <v>1128</v>
      </c>
      <c r="M1311" s="4" t="s">
        <v>1129</v>
      </c>
      <c r="N1311" s="4" t="s">
        <v>36</v>
      </c>
      <c r="O1311" s="4">
        <v>1</v>
      </c>
      <c r="P1311" s="4" t="s">
        <v>56</v>
      </c>
      <c r="Q1311" s="4">
        <v>22.98</v>
      </c>
      <c r="R1311" s="4"/>
      <c r="S1311" s="4"/>
      <c r="T1311" s="4"/>
      <c r="U1311" s="4"/>
      <c r="V1311" s="4"/>
      <c r="W1311" s="4"/>
      <c r="X1311" s="4"/>
      <c r="Y1311" s="4" t="s">
        <v>6243</v>
      </c>
      <c r="Z1311" s="4" t="s">
        <v>290</v>
      </c>
      <c r="AA1311" s="4" t="s">
        <v>6244</v>
      </c>
      <c r="AB1311" s="4" t="s">
        <v>59</v>
      </c>
      <c r="AC1311" s="4"/>
      <c r="AD1311" s="4" t="b">
        <v>0</v>
      </c>
      <c r="AE1311" s="4"/>
      <c r="AF1311" s="4"/>
      <c r="AG1311" s="12">
        <f t="shared" si="20"/>
        <v>43262</v>
      </c>
    </row>
    <row r="1312" s="10" customFormat="1" spans="1:33">
      <c r="A1312" s="4" t="s">
        <v>6245</v>
      </c>
      <c r="B1312" s="4" t="s">
        <v>6245</v>
      </c>
      <c r="C1312" s="4" t="s">
        <v>6246</v>
      </c>
      <c r="D1312" s="4" t="s">
        <v>6247</v>
      </c>
      <c r="E1312" s="4" t="s">
        <v>36</v>
      </c>
      <c r="F1312" s="4" t="s">
        <v>37</v>
      </c>
      <c r="G1312" s="4" t="s">
        <v>51</v>
      </c>
      <c r="H1312" s="4"/>
      <c r="I1312" s="4"/>
      <c r="J1312" s="4" t="s">
        <v>52</v>
      </c>
      <c r="K1312" s="4" t="s">
        <v>6248</v>
      </c>
      <c r="L1312" s="4" t="s">
        <v>4726</v>
      </c>
      <c r="M1312" s="4" t="s">
        <v>4727</v>
      </c>
      <c r="N1312" s="4" t="s">
        <v>36</v>
      </c>
      <c r="O1312" s="4">
        <v>1</v>
      </c>
      <c r="P1312" s="4" t="s">
        <v>56</v>
      </c>
      <c r="Q1312" s="4">
        <v>19.53</v>
      </c>
      <c r="R1312" s="4"/>
      <c r="S1312" s="4"/>
      <c r="T1312" s="4"/>
      <c r="U1312" s="4"/>
      <c r="V1312" s="4"/>
      <c r="W1312" s="4"/>
      <c r="X1312" s="4"/>
      <c r="Y1312" s="4" t="s">
        <v>6249</v>
      </c>
      <c r="Z1312" s="4" t="s">
        <v>47</v>
      </c>
      <c r="AA1312" s="4" t="s">
        <v>6250</v>
      </c>
      <c r="AB1312" s="4" t="s">
        <v>59</v>
      </c>
      <c r="AC1312" s="4"/>
      <c r="AD1312" s="4" t="b">
        <v>0</v>
      </c>
      <c r="AE1312" s="4"/>
      <c r="AF1312" s="4"/>
      <c r="AG1312" s="12">
        <f t="shared" si="20"/>
        <v>43262</v>
      </c>
    </row>
    <row r="1313" s="10" customFormat="1" spans="1:33">
      <c r="A1313" s="4" t="s">
        <v>6251</v>
      </c>
      <c r="B1313" s="4" t="s">
        <v>6251</v>
      </c>
      <c r="C1313" s="4" t="s">
        <v>6252</v>
      </c>
      <c r="D1313" s="4" t="s">
        <v>6253</v>
      </c>
      <c r="E1313" s="4" t="s">
        <v>36</v>
      </c>
      <c r="F1313" s="4" t="s">
        <v>37</v>
      </c>
      <c r="G1313" s="4" t="s">
        <v>51</v>
      </c>
      <c r="H1313" s="4"/>
      <c r="I1313" s="4"/>
      <c r="J1313" s="4" t="s">
        <v>52</v>
      </c>
      <c r="K1313" s="4" t="s">
        <v>3944</v>
      </c>
      <c r="L1313" s="4" t="s">
        <v>3945</v>
      </c>
      <c r="M1313" s="4" t="s">
        <v>3946</v>
      </c>
      <c r="N1313" s="4" t="s">
        <v>36</v>
      </c>
      <c r="O1313" s="4">
        <v>1</v>
      </c>
      <c r="P1313" s="4" t="s">
        <v>56</v>
      </c>
      <c r="Q1313" s="4">
        <v>19.53</v>
      </c>
      <c r="R1313" s="4">
        <v>1.95</v>
      </c>
      <c r="S1313" s="4"/>
      <c r="T1313" s="4"/>
      <c r="U1313" s="4"/>
      <c r="V1313" s="4"/>
      <c r="W1313" s="4"/>
      <c r="X1313" s="4"/>
      <c r="Y1313" s="4" t="s">
        <v>6254</v>
      </c>
      <c r="Z1313" s="4" t="s">
        <v>366</v>
      </c>
      <c r="AA1313" s="4" t="s">
        <v>6255</v>
      </c>
      <c r="AB1313" s="4" t="s">
        <v>59</v>
      </c>
      <c r="AC1313" s="4"/>
      <c r="AD1313" s="4" t="b">
        <v>0</v>
      </c>
      <c r="AE1313" s="4"/>
      <c r="AF1313" s="4"/>
      <c r="AG1313" s="12">
        <f t="shared" si="20"/>
        <v>43262</v>
      </c>
    </row>
    <row r="1314" s="10" customFormat="1" spans="1:33">
      <c r="A1314" s="4" t="s">
        <v>6256</v>
      </c>
      <c r="B1314" s="4" t="s">
        <v>6256</v>
      </c>
      <c r="C1314" s="4" t="s">
        <v>6257</v>
      </c>
      <c r="D1314" s="4" t="s">
        <v>6258</v>
      </c>
      <c r="E1314" s="4" t="s">
        <v>36</v>
      </c>
      <c r="F1314" s="4" t="s">
        <v>37</v>
      </c>
      <c r="G1314" s="4" t="s">
        <v>51</v>
      </c>
      <c r="H1314" s="4"/>
      <c r="I1314" s="4"/>
      <c r="J1314" s="4" t="s">
        <v>157</v>
      </c>
      <c r="K1314" s="4" t="s">
        <v>522</v>
      </c>
      <c r="L1314" s="4" t="s">
        <v>523</v>
      </c>
      <c r="M1314" s="4" t="s">
        <v>524</v>
      </c>
      <c r="N1314" s="4" t="s">
        <v>36</v>
      </c>
      <c r="O1314" s="4">
        <v>1</v>
      </c>
      <c r="P1314" s="4" t="s">
        <v>56</v>
      </c>
      <c r="Q1314" s="4">
        <v>23.98</v>
      </c>
      <c r="R1314" s="4"/>
      <c r="S1314" s="4">
        <v>0.77</v>
      </c>
      <c r="T1314" s="4"/>
      <c r="U1314" s="4"/>
      <c r="V1314" s="4"/>
      <c r="W1314" s="4"/>
      <c r="X1314" s="4"/>
      <c r="Y1314" s="4" t="s">
        <v>6259</v>
      </c>
      <c r="Z1314" s="4" t="s">
        <v>357</v>
      </c>
      <c r="AA1314" s="4" t="s">
        <v>6260</v>
      </c>
      <c r="AB1314" s="4" t="s">
        <v>59</v>
      </c>
      <c r="AC1314" s="4"/>
      <c r="AD1314" s="4" t="b">
        <v>0</v>
      </c>
      <c r="AE1314" s="4"/>
      <c r="AF1314" s="4"/>
      <c r="AG1314" s="12">
        <f t="shared" si="20"/>
        <v>43262</v>
      </c>
    </row>
    <row r="1315" s="10" customFormat="1" spans="1:33">
      <c r="A1315" s="4" t="s">
        <v>6261</v>
      </c>
      <c r="B1315" s="4" t="s">
        <v>6261</v>
      </c>
      <c r="C1315" s="4" t="s">
        <v>6262</v>
      </c>
      <c r="D1315" s="4" t="s">
        <v>6263</v>
      </c>
      <c r="E1315" s="4" t="s">
        <v>36</v>
      </c>
      <c r="F1315" s="4" t="s">
        <v>37</v>
      </c>
      <c r="G1315" s="4" t="s">
        <v>51</v>
      </c>
      <c r="H1315" s="4"/>
      <c r="I1315" s="4"/>
      <c r="J1315" s="4" t="s">
        <v>52</v>
      </c>
      <c r="K1315" s="4" t="s">
        <v>72</v>
      </c>
      <c r="L1315" s="4" t="s">
        <v>73</v>
      </c>
      <c r="M1315" s="4" t="s">
        <v>74</v>
      </c>
      <c r="N1315" s="4" t="s">
        <v>36</v>
      </c>
      <c r="O1315" s="4">
        <v>1</v>
      </c>
      <c r="P1315" s="4" t="s">
        <v>56</v>
      </c>
      <c r="Q1315" s="4">
        <v>22.98</v>
      </c>
      <c r="R1315" s="4"/>
      <c r="S1315" s="4"/>
      <c r="T1315" s="4"/>
      <c r="U1315" s="4"/>
      <c r="V1315" s="4"/>
      <c r="W1315" s="4"/>
      <c r="X1315" s="4"/>
      <c r="Y1315" s="4" t="s">
        <v>6264</v>
      </c>
      <c r="Z1315" s="4" t="s">
        <v>47</v>
      </c>
      <c r="AA1315" s="4" t="s">
        <v>6265</v>
      </c>
      <c r="AB1315" s="4" t="s">
        <v>59</v>
      </c>
      <c r="AC1315" s="4"/>
      <c r="AD1315" s="4" t="b">
        <v>0</v>
      </c>
      <c r="AE1315" s="4"/>
      <c r="AF1315" s="4"/>
      <c r="AG1315" s="12">
        <f t="shared" si="20"/>
        <v>43262</v>
      </c>
    </row>
    <row r="1316" s="10" customFormat="1" spans="1:33">
      <c r="A1316" s="4" t="s">
        <v>6266</v>
      </c>
      <c r="B1316" s="4" t="s">
        <v>6266</v>
      </c>
      <c r="C1316" s="4" t="s">
        <v>6267</v>
      </c>
      <c r="D1316" s="4" t="s">
        <v>6268</v>
      </c>
      <c r="E1316" s="4" t="s">
        <v>36</v>
      </c>
      <c r="F1316" s="4" t="s">
        <v>37</v>
      </c>
      <c r="G1316" s="4" t="s">
        <v>51</v>
      </c>
      <c r="H1316" s="4"/>
      <c r="I1316" s="4"/>
      <c r="J1316" s="4" t="s">
        <v>312</v>
      </c>
      <c r="K1316" s="4" t="s">
        <v>925</v>
      </c>
      <c r="L1316" s="4" t="s">
        <v>926</v>
      </c>
      <c r="M1316" s="4" t="s">
        <v>927</v>
      </c>
      <c r="N1316" s="4" t="s">
        <v>36</v>
      </c>
      <c r="O1316" s="4">
        <v>1</v>
      </c>
      <c r="P1316" s="4" t="s">
        <v>56</v>
      </c>
      <c r="Q1316" s="4">
        <v>22.98</v>
      </c>
      <c r="R1316" s="4"/>
      <c r="S1316" s="4">
        <v>3.99</v>
      </c>
      <c r="T1316" s="4"/>
      <c r="U1316" s="4"/>
      <c r="V1316" s="4"/>
      <c r="W1316" s="4"/>
      <c r="X1316" s="4"/>
      <c r="Y1316" s="4" t="s">
        <v>6269</v>
      </c>
      <c r="Z1316" s="4" t="s">
        <v>307</v>
      </c>
      <c r="AA1316" s="4" t="s">
        <v>6270</v>
      </c>
      <c r="AB1316" s="4" t="s">
        <v>59</v>
      </c>
      <c r="AC1316" s="4"/>
      <c r="AD1316" s="4" t="b">
        <v>0</v>
      </c>
      <c r="AE1316" s="4"/>
      <c r="AF1316" s="4"/>
      <c r="AG1316" s="12">
        <f t="shared" si="20"/>
        <v>43262</v>
      </c>
    </row>
    <row r="1317" s="10" customFormat="1" spans="1:33">
      <c r="A1317" s="4" t="s">
        <v>6271</v>
      </c>
      <c r="B1317" s="4" t="s">
        <v>6271</v>
      </c>
      <c r="C1317" s="4" t="s">
        <v>6272</v>
      </c>
      <c r="D1317" s="4" t="s">
        <v>6273</v>
      </c>
      <c r="E1317" s="4" t="s">
        <v>36</v>
      </c>
      <c r="F1317" s="4" t="s">
        <v>37</v>
      </c>
      <c r="G1317" s="4" t="s">
        <v>51</v>
      </c>
      <c r="H1317" s="4"/>
      <c r="I1317" s="4"/>
      <c r="J1317" s="4" t="s">
        <v>157</v>
      </c>
      <c r="K1317" s="4" t="s">
        <v>1746</v>
      </c>
      <c r="L1317" s="4" t="s">
        <v>1747</v>
      </c>
      <c r="M1317" s="4" t="s">
        <v>1748</v>
      </c>
      <c r="N1317" s="4" t="s">
        <v>36</v>
      </c>
      <c r="O1317" s="4">
        <v>1</v>
      </c>
      <c r="P1317" s="4" t="s">
        <v>56</v>
      </c>
      <c r="Q1317" s="4">
        <v>22.98</v>
      </c>
      <c r="R1317" s="4"/>
      <c r="S1317" s="4">
        <v>3.48</v>
      </c>
      <c r="T1317" s="4"/>
      <c r="U1317" s="4"/>
      <c r="V1317" s="4"/>
      <c r="W1317" s="4"/>
      <c r="X1317" s="4">
        <v>3.48</v>
      </c>
      <c r="Y1317" s="4" t="s">
        <v>6274</v>
      </c>
      <c r="Z1317" s="4" t="s">
        <v>177</v>
      </c>
      <c r="AA1317" s="4" t="s">
        <v>6275</v>
      </c>
      <c r="AB1317" s="4" t="s">
        <v>59</v>
      </c>
      <c r="AC1317" s="4" t="s">
        <v>259</v>
      </c>
      <c r="AD1317" s="4" t="b">
        <v>0</v>
      </c>
      <c r="AE1317" s="4"/>
      <c r="AF1317" s="4"/>
      <c r="AG1317" s="12">
        <f t="shared" si="20"/>
        <v>43262</v>
      </c>
    </row>
    <row r="1318" s="10" customFormat="1" spans="1:33">
      <c r="A1318" s="4" t="s">
        <v>6276</v>
      </c>
      <c r="B1318" s="4" t="s">
        <v>6276</v>
      </c>
      <c r="C1318" s="4" t="s">
        <v>6277</v>
      </c>
      <c r="D1318" s="4" t="s">
        <v>6278</v>
      </c>
      <c r="E1318" s="4" t="s">
        <v>36</v>
      </c>
      <c r="F1318" s="4" t="s">
        <v>37</v>
      </c>
      <c r="G1318" s="4" t="s">
        <v>51</v>
      </c>
      <c r="H1318" s="4"/>
      <c r="I1318" s="4"/>
      <c r="J1318" s="4" t="s">
        <v>52</v>
      </c>
      <c r="K1318" s="4" t="s">
        <v>2509</v>
      </c>
      <c r="L1318" s="4" t="s">
        <v>2510</v>
      </c>
      <c r="M1318" s="4" t="s">
        <v>2511</v>
      </c>
      <c r="N1318" s="4" t="s">
        <v>36</v>
      </c>
      <c r="O1318" s="4">
        <v>1</v>
      </c>
      <c r="P1318" s="4" t="s">
        <v>56</v>
      </c>
      <c r="Q1318" s="4">
        <v>23.98</v>
      </c>
      <c r="R1318" s="4"/>
      <c r="S1318" s="4"/>
      <c r="T1318" s="4"/>
      <c r="U1318" s="4"/>
      <c r="V1318" s="4"/>
      <c r="W1318" s="4"/>
      <c r="X1318" s="4"/>
      <c r="Y1318" s="4" t="s">
        <v>6279</v>
      </c>
      <c r="Z1318" s="4" t="s">
        <v>266</v>
      </c>
      <c r="AA1318" s="4" t="s">
        <v>6280</v>
      </c>
      <c r="AB1318" s="4" t="s">
        <v>59</v>
      </c>
      <c r="AC1318" s="4"/>
      <c r="AD1318" s="4" t="b">
        <v>0</v>
      </c>
      <c r="AE1318" s="4"/>
      <c r="AF1318" s="4"/>
      <c r="AG1318" s="12">
        <f t="shared" si="20"/>
        <v>43262</v>
      </c>
    </row>
    <row r="1319" s="10" customFormat="1" spans="1:33">
      <c r="A1319" s="4" t="s">
        <v>6281</v>
      </c>
      <c r="B1319" s="4" t="s">
        <v>6281</v>
      </c>
      <c r="C1319" s="4" t="s">
        <v>6282</v>
      </c>
      <c r="D1319" s="4" t="s">
        <v>6283</v>
      </c>
      <c r="E1319" s="4" t="s">
        <v>36</v>
      </c>
      <c r="F1319" s="4" t="s">
        <v>37</v>
      </c>
      <c r="G1319" s="4" t="s">
        <v>51</v>
      </c>
      <c r="H1319" s="4"/>
      <c r="I1319" s="4"/>
      <c r="J1319" s="4" t="s">
        <v>52</v>
      </c>
      <c r="K1319" s="4" t="s">
        <v>748</v>
      </c>
      <c r="L1319" s="4" t="s">
        <v>6284</v>
      </c>
      <c r="M1319" s="4" t="s">
        <v>6285</v>
      </c>
      <c r="N1319" s="4" t="s">
        <v>36</v>
      </c>
      <c r="O1319" s="4">
        <v>1</v>
      </c>
      <c r="P1319" s="4" t="s">
        <v>56</v>
      </c>
      <c r="Q1319" s="4">
        <v>26.98</v>
      </c>
      <c r="R1319" s="4"/>
      <c r="S1319" s="4"/>
      <c r="T1319" s="4"/>
      <c r="U1319" s="4"/>
      <c r="V1319" s="4"/>
      <c r="W1319" s="4"/>
      <c r="X1319" s="4"/>
      <c r="Y1319" s="4" t="s">
        <v>5455</v>
      </c>
      <c r="Z1319" s="4" t="s">
        <v>1669</v>
      </c>
      <c r="AA1319" s="4">
        <v>19147</v>
      </c>
      <c r="AB1319" s="4" t="s">
        <v>59</v>
      </c>
      <c r="AC1319" s="4"/>
      <c r="AD1319" s="4" t="b">
        <v>0</v>
      </c>
      <c r="AE1319" s="4"/>
      <c r="AF1319" s="4"/>
      <c r="AG1319" s="12">
        <f t="shared" si="20"/>
        <v>43262</v>
      </c>
    </row>
    <row r="1320" s="10" customFormat="1" spans="1:33">
      <c r="A1320" s="4" t="s">
        <v>6286</v>
      </c>
      <c r="B1320" s="4" t="s">
        <v>6286</v>
      </c>
      <c r="C1320" s="4" t="s">
        <v>6287</v>
      </c>
      <c r="D1320" s="4" t="s">
        <v>6288</v>
      </c>
      <c r="E1320" s="4" t="s">
        <v>36</v>
      </c>
      <c r="F1320" s="4" t="s">
        <v>37</v>
      </c>
      <c r="G1320" s="4" t="s">
        <v>51</v>
      </c>
      <c r="H1320" s="4"/>
      <c r="I1320" s="4"/>
      <c r="J1320" s="4" t="s">
        <v>52</v>
      </c>
      <c r="K1320" s="4" t="s">
        <v>546</v>
      </c>
      <c r="L1320" s="4" t="s">
        <v>547</v>
      </c>
      <c r="M1320" s="4" t="s">
        <v>548</v>
      </c>
      <c r="N1320" s="4" t="s">
        <v>36</v>
      </c>
      <c r="O1320" s="4">
        <v>1</v>
      </c>
      <c r="P1320" s="4" t="s">
        <v>56</v>
      </c>
      <c r="Q1320" s="4">
        <v>22.98</v>
      </c>
      <c r="R1320" s="4"/>
      <c r="S1320" s="4"/>
      <c r="T1320" s="4"/>
      <c r="U1320" s="4"/>
      <c r="V1320" s="4"/>
      <c r="W1320" s="4"/>
      <c r="X1320" s="4"/>
      <c r="Y1320" s="4" t="s">
        <v>265</v>
      </c>
      <c r="Z1320" s="4" t="s">
        <v>266</v>
      </c>
      <c r="AA1320" s="4" t="s">
        <v>6289</v>
      </c>
      <c r="AB1320" s="4" t="s">
        <v>59</v>
      </c>
      <c r="AC1320" s="4"/>
      <c r="AD1320" s="4" t="b">
        <v>0</v>
      </c>
      <c r="AE1320" s="4"/>
      <c r="AF1320" s="4"/>
      <c r="AG1320" s="12">
        <f t="shared" si="20"/>
        <v>43262</v>
      </c>
    </row>
    <row r="1321" s="10" customFormat="1" spans="1:33">
      <c r="A1321" s="4" t="s">
        <v>6286</v>
      </c>
      <c r="B1321" s="4" t="s">
        <v>6286</v>
      </c>
      <c r="C1321" s="4" t="s">
        <v>6287</v>
      </c>
      <c r="D1321" s="4" t="s">
        <v>6288</v>
      </c>
      <c r="E1321" s="4" t="s">
        <v>36</v>
      </c>
      <c r="F1321" s="4" t="s">
        <v>37</v>
      </c>
      <c r="G1321" s="4" t="s">
        <v>51</v>
      </c>
      <c r="H1321" s="4"/>
      <c r="I1321" s="4"/>
      <c r="J1321" s="4" t="s">
        <v>52</v>
      </c>
      <c r="K1321" s="4" t="s">
        <v>191</v>
      </c>
      <c r="L1321" s="4" t="s">
        <v>192</v>
      </c>
      <c r="M1321" s="4" t="s">
        <v>193</v>
      </c>
      <c r="N1321" s="4" t="s">
        <v>36</v>
      </c>
      <c r="O1321" s="4">
        <v>1</v>
      </c>
      <c r="P1321" s="4" t="s">
        <v>56</v>
      </c>
      <c r="Q1321" s="4">
        <v>23.98</v>
      </c>
      <c r="R1321" s="4"/>
      <c r="S1321" s="4"/>
      <c r="T1321" s="4"/>
      <c r="U1321" s="4"/>
      <c r="V1321" s="4"/>
      <c r="W1321" s="4"/>
      <c r="X1321" s="4"/>
      <c r="Y1321" s="4" t="s">
        <v>265</v>
      </c>
      <c r="Z1321" s="4" t="s">
        <v>266</v>
      </c>
      <c r="AA1321" s="4" t="s">
        <v>6289</v>
      </c>
      <c r="AB1321" s="4" t="s">
        <v>59</v>
      </c>
      <c r="AC1321" s="4"/>
      <c r="AD1321" s="4" t="b">
        <v>0</v>
      </c>
      <c r="AE1321" s="4"/>
      <c r="AF1321" s="4"/>
      <c r="AG1321" s="12">
        <f t="shared" si="20"/>
        <v>43262</v>
      </c>
    </row>
    <row r="1322" s="10" customFormat="1" spans="1:33">
      <c r="A1322" s="4" t="s">
        <v>6286</v>
      </c>
      <c r="B1322" s="4" t="s">
        <v>6286</v>
      </c>
      <c r="C1322" s="4" t="s">
        <v>6287</v>
      </c>
      <c r="D1322" s="4" t="s">
        <v>6288</v>
      </c>
      <c r="E1322" s="4" t="s">
        <v>36</v>
      </c>
      <c r="F1322" s="4" t="s">
        <v>37</v>
      </c>
      <c r="G1322" s="4" t="s">
        <v>51</v>
      </c>
      <c r="H1322" s="4"/>
      <c r="I1322" s="4"/>
      <c r="J1322" s="4" t="s">
        <v>52</v>
      </c>
      <c r="K1322" s="4" t="s">
        <v>486</v>
      </c>
      <c r="L1322" s="4" t="s">
        <v>487</v>
      </c>
      <c r="M1322" s="4" t="s">
        <v>488</v>
      </c>
      <c r="N1322" s="4" t="s">
        <v>36</v>
      </c>
      <c r="O1322" s="4">
        <v>1</v>
      </c>
      <c r="P1322" s="4" t="s">
        <v>56</v>
      </c>
      <c r="Q1322" s="4">
        <v>23.98</v>
      </c>
      <c r="R1322" s="4"/>
      <c r="S1322" s="4"/>
      <c r="T1322" s="4"/>
      <c r="U1322" s="4"/>
      <c r="V1322" s="4"/>
      <c r="W1322" s="4"/>
      <c r="X1322" s="4"/>
      <c r="Y1322" s="4" t="s">
        <v>265</v>
      </c>
      <c r="Z1322" s="4" t="s">
        <v>266</v>
      </c>
      <c r="AA1322" s="4" t="s">
        <v>6289</v>
      </c>
      <c r="AB1322" s="4" t="s">
        <v>59</v>
      </c>
      <c r="AC1322" s="4"/>
      <c r="AD1322" s="4" t="b">
        <v>0</v>
      </c>
      <c r="AE1322" s="4"/>
      <c r="AF1322" s="4"/>
      <c r="AG1322" s="12">
        <f t="shared" si="20"/>
        <v>43262</v>
      </c>
    </row>
    <row r="1323" s="10" customFormat="1" spans="1:33">
      <c r="A1323" s="4" t="s">
        <v>6290</v>
      </c>
      <c r="B1323" s="4" t="s">
        <v>6290</v>
      </c>
      <c r="C1323" s="4" t="s">
        <v>6291</v>
      </c>
      <c r="D1323" s="4" t="s">
        <v>6292</v>
      </c>
      <c r="E1323" s="4" t="s">
        <v>36</v>
      </c>
      <c r="F1323" s="4" t="s">
        <v>37</v>
      </c>
      <c r="G1323" s="4" t="s">
        <v>51</v>
      </c>
      <c r="H1323" s="4"/>
      <c r="I1323" s="4"/>
      <c r="J1323" s="4" t="s">
        <v>52</v>
      </c>
      <c r="K1323" s="4" t="s">
        <v>400</v>
      </c>
      <c r="L1323" s="4" t="s">
        <v>401</v>
      </c>
      <c r="M1323" s="4" t="s">
        <v>402</v>
      </c>
      <c r="N1323" s="4" t="s">
        <v>36</v>
      </c>
      <c r="O1323" s="4">
        <v>1</v>
      </c>
      <c r="P1323" s="4" t="s">
        <v>56</v>
      </c>
      <c r="Q1323" s="4">
        <v>23.98</v>
      </c>
      <c r="R1323" s="4"/>
      <c r="S1323" s="4"/>
      <c r="T1323" s="4"/>
      <c r="U1323" s="4"/>
      <c r="V1323" s="4"/>
      <c r="W1323" s="4"/>
      <c r="X1323" s="4"/>
      <c r="Y1323" s="4" t="s">
        <v>6293</v>
      </c>
      <c r="Z1323" s="4" t="s">
        <v>1381</v>
      </c>
      <c r="AA1323" s="4" t="s">
        <v>6294</v>
      </c>
      <c r="AB1323" s="4" t="s">
        <v>59</v>
      </c>
      <c r="AC1323" s="4"/>
      <c r="AD1323" s="4" t="b">
        <v>0</v>
      </c>
      <c r="AE1323" s="4"/>
      <c r="AF1323" s="4"/>
      <c r="AG1323" s="12">
        <f t="shared" si="20"/>
        <v>43262</v>
      </c>
    </row>
    <row r="1324" s="10" customFormat="1" spans="1:33">
      <c r="A1324" s="4" t="s">
        <v>6295</v>
      </c>
      <c r="B1324" s="4" t="s">
        <v>6295</v>
      </c>
      <c r="C1324" s="4" t="s">
        <v>6296</v>
      </c>
      <c r="D1324" s="4" t="s">
        <v>6297</v>
      </c>
      <c r="E1324" s="4" t="s">
        <v>36</v>
      </c>
      <c r="F1324" s="4" t="s">
        <v>37</v>
      </c>
      <c r="G1324" s="4" t="s">
        <v>51</v>
      </c>
      <c r="H1324" s="4"/>
      <c r="I1324" s="4"/>
      <c r="J1324" s="4" t="s">
        <v>52</v>
      </c>
      <c r="K1324" s="4" t="s">
        <v>1175</v>
      </c>
      <c r="L1324" s="4" t="s">
        <v>1176</v>
      </c>
      <c r="M1324" s="4" t="s">
        <v>1177</v>
      </c>
      <c r="N1324" s="4" t="s">
        <v>36</v>
      </c>
      <c r="O1324" s="4">
        <v>1</v>
      </c>
      <c r="P1324" s="4" t="s">
        <v>56</v>
      </c>
      <c r="Q1324" s="4">
        <v>24.98</v>
      </c>
      <c r="R1324" s="4"/>
      <c r="S1324" s="4"/>
      <c r="T1324" s="4"/>
      <c r="U1324" s="4"/>
      <c r="V1324" s="4"/>
      <c r="W1324" s="4"/>
      <c r="X1324" s="4"/>
      <c r="Y1324" s="4" t="s">
        <v>6298</v>
      </c>
      <c r="Z1324" s="4" t="s">
        <v>4558</v>
      </c>
      <c r="AA1324" s="4" t="s">
        <v>6299</v>
      </c>
      <c r="AB1324" s="4" t="s">
        <v>59</v>
      </c>
      <c r="AC1324" s="4"/>
      <c r="AD1324" s="4" t="b">
        <v>0</v>
      </c>
      <c r="AE1324" s="4"/>
      <c r="AF1324" s="4"/>
      <c r="AG1324" s="12">
        <f t="shared" si="20"/>
        <v>43262</v>
      </c>
    </row>
    <row r="1325" s="10" customFormat="1" spans="1:33">
      <c r="A1325" s="4" t="s">
        <v>6300</v>
      </c>
      <c r="B1325" s="4" t="s">
        <v>6300</v>
      </c>
      <c r="C1325" s="4" t="s">
        <v>6301</v>
      </c>
      <c r="D1325" s="4" t="s">
        <v>6302</v>
      </c>
      <c r="E1325" s="4" t="s">
        <v>36</v>
      </c>
      <c r="F1325" s="4" t="s">
        <v>37</v>
      </c>
      <c r="G1325" s="4" t="s">
        <v>51</v>
      </c>
      <c r="H1325" s="4"/>
      <c r="I1325" s="4"/>
      <c r="J1325" s="4" t="s">
        <v>157</v>
      </c>
      <c r="K1325" s="4" t="s">
        <v>3665</v>
      </c>
      <c r="L1325" s="4" t="s">
        <v>3666</v>
      </c>
      <c r="M1325" s="4" t="s">
        <v>3667</v>
      </c>
      <c r="N1325" s="4" t="s">
        <v>36</v>
      </c>
      <c r="O1325" s="4">
        <v>1</v>
      </c>
      <c r="P1325" s="4" t="s">
        <v>56</v>
      </c>
      <c r="Q1325" s="4">
        <v>19.53</v>
      </c>
      <c r="R1325" s="4"/>
      <c r="S1325" s="4"/>
      <c r="T1325" s="4"/>
      <c r="U1325" s="4"/>
      <c r="V1325" s="4"/>
      <c r="W1325" s="4"/>
      <c r="X1325" s="4"/>
      <c r="Y1325" s="4" t="s">
        <v>6303</v>
      </c>
      <c r="Z1325" s="4" t="s">
        <v>143</v>
      </c>
      <c r="AA1325" s="4" t="s">
        <v>6304</v>
      </c>
      <c r="AB1325" s="4" t="s">
        <v>59</v>
      </c>
      <c r="AC1325" s="4"/>
      <c r="AD1325" s="4" t="b">
        <v>0</v>
      </c>
      <c r="AE1325" s="4"/>
      <c r="AF1325" s="4"/>
      <c r="AG1325" s="12">
        <f t="shared" si="20"/>
        <v>43262</v>
      </c>
    </row>
    <row r="1326" s="10" customFormat="1" spans="1:33">
      <c r="A1326" s="4" t="s">
        <v>6305</v>
      </c>
      <c r="B1326" s="4" t="s">
        <v>6305</v>
      </c>
      <c r="C1326" s="4" t="s">
        <v>6306</v>
      </c>
      <c r="D1326" s="4" t="s">
        <v>6307</v>
      </c>
      <c r="E1326" s="4" t="s">
        <v>36</v>
      </c>
      <c r="F1326" s="4" t="s">
        <v>37</v>
      </c>
      <c r="G1326" s="4" t="s">
        <v>51</v>
      </c>
      <c r="H1326" s="4"/>
      <c r="I1326" s="4"/>
      <c r="J1326" s="4" t="s">
        <v>157</v>
      </c>
      <c r="K1326" s="4" t="s">
        <v>2010</v>
      </c>
      <c r="L1326" s="4" t="s">
        <v>2011</v>
      </c>
      <c r="M1326" s="4" t="s">
        <v>2012</v>
      </c>
      <c r="N1326" s="4" t="s">
        <v>36</v>
      </c>
      <c r="O1326" s="4">
        <v>1</v>
      </c>
      <c r="P1326" s="4" t="s">
        <v>56</v>
      </c>
      <c r="Q1326" s="4">
        <v>22.98</v>
      </c>
      <c r="R1326" s="4"/>
      <c r="S1326" s="4">
        <v>2.72</v>
      </c>
      <c r="T1326" s="4"/>
      <c r="U1326" s="4"/>
      <c r="V1326" s="4"/>
      <c r="W1326" s="4"/>
      <c r="X1326" s="4"/>
      <c r="Y1326" s="4" t="s">
        <v>6308</v>
      </c>
      <c r="Z1326" s="4" t="s">
        <v>195</v>
      </c>
      <c r="AA1326" s="4" t="s">
        <v>6309</v>
      </c>
      <c r="AB1326" s="4" t="s">
        <v>59</v>
      </c>
      <c r="AC1326" s="4"/>
      <c r="AD1326" s="4" t="b">
        <v>0</v>
      </c>
      <c r="AE1326" s="4"/>
      <c r="AF1326" s="4"/>
      <c r="AG1326" s="12">
        <f t="shared" si="20"/>
        <v>43262</v>
      </c>
    </row>
    <row r="1327" s="10" customFormat="1" spans="1:33">
      <c r="A1327" s="4" t="s">
        <v>6310</v>
      </c>
      <c r="B1327" s="4" t="s">
        <v>6310</v>
      </c>
      <c r="C1327" s="4" t="s">
        <v>6311</v>
      </c>
      <c r="D1327" s="4" t="s">
        <v>6312</v>
      </c>
      <c r="E1327" s="4" t="s">
        <v>36</v>
      </c>
      <c r="F1327" s="4" t="s">
        <v>37</v>
      </c>
      <c r="G1327" s="4" t="s">
        <v>51</v>
      </c>
      <c r="H1327" s="4"/>
      <c r="I1327" s="4"/>
      <c r="J1327" s="4" t="s">
        <v>52</v>
      </c>
      <c r="K1327" s="4" t="s">
        <v>167</v>
      </c>
      <c r="L1327" s="4" t="s">
        <v>1470</v>
      </c>
      <c r="M1327" s="4" t="s">
        <v>1471</v>
      </c>
      <c r="N1327" s="4" t="s">
        <v>36</v>
      </c>
      <c r="O1327" s="4">
        <v>1</v>
      </c>
      <c r="P1327" s="4" t="s">
        <v>56</v>
      </c>
      <c r="Q1327" s="4">
        <v>22.98</v>
      </c>
      <c r="R1327" s="4"/>
      <c r="S1327" s="4"/>
      <c r="T1327" s="4"/>
      <c r="U1327" s="4"/>
      <c r="V1327" s="4"/>
      <c r="W1327" s="4"/>
      <c r="X1327" s="4"/>
      <c r="Y1327" s="4" t="s">
        <v>6313</v>
      </c>
      <c r="Z1327" s="4" t="s">
        <v>357</v>
      </c>
      <c r="AA1327" s="4" t="s">
        <v>6314</v>
      </c>
      <c r="AB1327" s="4" t="s">
        <v>59</v>
      </c>
      <c r="AC1327" s="4"/>
      <c r="AD1327" s="4" t="b">
        <v>0</v>
      </c>
      <c r="AE1327" s="4"/>
      <c r="AF1327" s="4"/>
      <c r="AG1327" s="12">
        <f t="shared" si="20"/>
        <v>43262</v>
      </c>
    </row>
    <row r="1328" s="10" customFormat="1" spans="1:33">
      <c r="A1328" s="4" t="s">
        <v>6315</v>
      </c>
      <c r="B1328" s="4" t="s">
        <v>6315</v>
      </c>
      <c r="C1328" s="4" t="s">
        <v>6316</v>
      </c>
      <c r="D1328" s="4" t="s">
        <v>6317</v>
      </c>
      <c r="E1328" s="4" t="s">
        <v>36</v>
      </c>
      <c r="F1328" s="4" t="s">
        <v>37</v>
      </c>
      <c r="G1328" s="4" t="s">
        <v>51</v>
      </c>
      <c r="H1328" s="4"/>
      <c r="I1328" s="4"/>
      <c r="J1328" s="4" t="s">
        <v>157</v>
      </c>
      <c r="K1328" s="4" t="s">
        <v>5215</v>
      </c>
      <c r="L1328" s="4" t="s">
        <v>5216</v>
      </c>
      <c r="M1328" s="4" t="s">
        <v>5217</v>
      </c>
      <c r="N1328" s="4" t="s">
        <v>36</v>
      </c>
      <c r="O1328" s="4">
        <v>1</v>
      </c>
      <c r="P1328" s="4" t="s">
        <v>56</v>
      </c>
      <c r="Q1328" s="4">
        <v>19.53</v>
      </c>
      <c r="R1328" s="4"/>
      <c r="S1328" s="4">
        <v>3.48</v>
      </c>
      <c r="T1328" s="4"/>
      <c r="U1328" s="4"/>
      <c r="V1328" s="4"/>
      <c r="W1328" s="4"/>
      <c r="X1328" s="4">
        <v>3.48</v>
      </c>
      <c r="Y1328" s="4" t="s">
        <v>5764</v>
      </c>
      <c r="Z1328" s="4" t="s">
        <v>58</v>
      </c>
      <c r="AA1328" s="4" t="s">
        <v>6318</v>
      </c>
      <c r="AB1328" s="4" t="s">
        <v>59</v>
      </c>
      <c r="AC1328" s="4" t="s">
        <v>259</v>
      </c>
      <c r="AD1328" s="4" t="b">
        <v>0</v>
      </c>
      <c r="AE1328" s="4"/>
      <c r="AF1328" s="4"/>
      <c r="AG1328" s="12">
        <f t="shared" si="20"/>
        <v>43262</v>
      </c>
    </row>
    <row r="1329" s="10" customFormat="1" spans="1:33">
      <c r="A1329" s="4" t="s">
        <v>6315</v>
      </c>
      <c r="B1329" s="4" t="s">
        <v>6315</v>
      </c>
      <c r="C1329" s="4" t="s">
        <v>6316</v>
      </c>
      <c r="D1329" s="4" t="s">
        <v>6317</v>
      </c>
      <c r="E1329" s="4" t="s">
        <v>36</v>
      </c>
      <c r="F1329" s="4" t="s">
        <v>37</v>
      </c>
      <c r="G1329" s="4" t="s">
        <v>51</v>
      </c>
      <c r="H1329" s="4"/>
      <c r="I1329" s="4"/>
      <c r="J1329" s="4" t="s">
        <v>157</v>
      </c>
      <c r="K1329" s="4" t="s">
        <v>6319</v>
      </c>
      <c r="L1329" s="4" t="s">
        <v>6320</v>
      </c>
      <c r="M1329" s="4" t="s">
        <v>6321</v>
      </c>
      <c r="N1329" s="4" t="s">
        <v>36</v>
      </c>
      <c r="O1329" s="4">
        <v>1</v>
      </c>
      <c r="P1329" s="4" t="s">
        <v>56</v>
      </c>
      <c r="Q1329" s="4">
        <v>19.53</v>
      </c>
      <c r="R1329" s="4"/>
      <c r="S1329" s="4">
        <v>3.49</v>
      </c>
      <c r="T1329" s="4"/>
      <c r="U1329" s="4"/>
      <c r="V1329" s="4"/>
      <c r="W1329" s="4"/>
      <c r="X1329" s="4">
        <v>3.49</v>
      </c>
      <c r="Y1329" s="4" t="s">
        <v>5764</v>
      </c>
      <c r="Z1329" s="4" t="s">
        <v>58</v>
      </c>
      <c r="AA1329" s="4" t="s">
        <v>6318</v>
      </c>
      <c r="AB1329" s="4" t="s">
        <v>59</v>
      </c>
      <c r="AC1329" s="4" t="s">
        <v>259</v>
      </c>
      <c r="AD1329" s="4" t="b">
        <v>0</v>
      </c>
      <c r="AE1329" s="4"/>
      <c r="AF1329" s="4"/>
      <c r="AG1329" s="12">
        <f t="shared" si="20"/>
        <v>43262</v>
      </c>
    </row>
    <row r="1330" s="10" customFormat="1" spans="1:33">
      <c r="A1330" s="4" t="s">
        <v>6322</v>
      </c>
      <c r="B1330" s="4" t="s">
        <v>6322</v>
      </c>
      <c r="C1330" s="4" t="s">
        <v>6323</v>
      </c>
      <c r="D1330" s="4" t="s">
        <v>6324</v>
      </c>
      <c r="E1330" s="4" t="s">
        <v>75</v>
      </c>
      <c r="F1330" s="4" t="s">
        <v>37</v>
      </c>
      <c r="G1330" s="4" t="s">
        <v>51</v>
      </c>
      <c r="H1330" s="4"/>
      <c r="I1330" s="4"/>
      <c r="J1330" s="4" t="s">
        <v>52</v>
      </c>
      <c r="K1330" s="4" t="s">
        <v>554</v>
      </c>
      <c r="L1330" s="4" t="s">
        <v>555</v>
      </c>
      <c r="M1330" s="4" t="s">
        <v>556</v>
      </c>
      <c r="N1330" s="4" t="s">
        <v>852</v>
      </c>
      <c r="O1330" s="4">
        <v>1</v>
      </c>
      <c r="P1330" s="4" t="s">
        <v>56</v>
      </c>
      <c r="Q1330" s="4">
        <v>21.98</v>
      </c>
      <c r="R1330" s="4"/>
      <c r="S1330" s="4"/>
      <c r="T1330" s="4"/>
      <c r="U1330" s="4"/>
      <c r="V1330" s="4"/>
      <c r="W1330" s="4"/>
      <c r="X1330" s="4"/>
      <c r="Y1330" s="4" t="s">
        <v>6104</v>
      </c>
      <c r="Z1330" s="4" t="s">
        <v>171</v>
      </c>
      <c r="AA1330" s="4" t="s">
        <v>6325</v>
      </c>
      <c r="AB1330" s="4" t="s">
        <v>59</v>
      </c>
      <c r="AC1330" s="4"/>
      <c r="AD1330" s="4" t="b">
        <v>0</v>
      </c>
      <c r="AE1330" s="4"/>
      <c r="AF1330" s="4"/>
      <c r="AG1330" s="12">
        <f t="shared" si="20"/>
        <v>43262</v>
      </c>
    </row>
    <row r="1331" s="10" customFormat="1" spans="1:33">
      <c r="A1331" s="4" t="s">
        <v>6326</v>
      </c>
      <c r="B1331" s="4" t="s">
        <v>6326</v>
      </c>
      <c r="C1331" s="4" t="s">
        <v>6327</v>
      </c>
      <c r="D1331" s="4" t="s">
        <v>6328</v>
      </c>
      <c r="E1331" s="4" t="s">
        <v>36</v>
      </c>
      <c r="F1331" s="4" t="s">
        <v>37</v>
      </c>
      <c r="G1331" s="4" t="s">
        <v>51</v>
      </c>
      <c r="H1331" s="4"/>
      <c r="I1331" s="4"/>
      <c r="J1331" s="4" t="s">
        <v>52</v>
      </c>
      <c r="K1331" s="4" t="s">
        <v>295</v>
      </c>
      <c r="L1331" s="4" t="s">
        <v>296</v>
      </c>
      <c r="M1331" s="4" t="s">
        <v>297</v>
      </c>
      <c r="N1331" s="4" t="s">
        <v>36</v>
      </c>
      <c r="O1331" s="4">
        <v>1</v>
      </c>
      <c r="P1331" s="4" t="s">
        <v>56</v>
      </c>
      <c r="Q1331" s="4">
        <v>23.98</v>
      </c>
      <c r="R1331" s="4"/>
      <c r="S1331" s="4"/>
      <c r="T1331" s="4"/>
      <c r="U1331" s="4"/>
      <c r="V1331" s="4"/>
      <c r="W1331" s="4"/>
      <c r="X1331" s="4"/>
      <c r="Y1331" s="4" t="s">
        <v>6329</v>
      </c>
      <c r="Z1331" s="4" t="s">
        <v>47</v>
      </c>
      <c r="AA1331" s="4" t="s">
        <v>6330</v>
      </c>
      <c r="AB1331" s="4" t="s">
        <v>59</v>
      </c>
      <c r="AC1331" s="4"/>
      <c r="AD1331" s="4" t="b">
        <v>0</v>
      </c>
      <c r="AE1331" s="4"/>
      <c r="AF1331" s="4"/>
      <c r="AG1331" s="12">
        <f t="shared" si="20"/>
        <v>43262</v>
      </c>
    </row>
    <row r="1332" s="10" customFormat="1" spans="1:33">
      <c r="A1332" s="4" t="s">
        <v>6326</v>
      </c>
      <c r="B1332" s="4" t="s">
        <v>6326</v>
      </c>
      <c r="C1332" s="4" t="s">
        <v>6327</v>
      </c>
      <c r="D1332" s="4" t="s">
        <v>6328</v>
      </c>
      <c r="E1332" s="4" t="s">
        <v>36</v>
      </c>
      <c r="F1332" s="4" t="s">
        <v>37</v>
      </c>
      <c r="G1332" s="4" t="s">
        <v>51</v>
      </c>
      <c r="H1332" s="4"/>
      <c r="I1332" s="4"/>
      <c r="J1332" s="4" t="s">
        <v>52</v>
      </c>
      <c r="K1332" s="4" t="s">
        <v>2539</v>
      </c>
      <c r="L1332" s="4" t="s">
        <v>2540</v>
      </c>
      <c r="M1332" s="4" t="s">
        <v>2541</v>
      </c>
      <c r="N1332" s="4" t="s">
        <v>36</v>
      </c>
      <c r="O1332" s="4">
        <v>1</v>
      </c>
      <c r="P1332" s="4" t="s">
        <v>56</v>
      </c>
      <c r="Q1332" s="4">
        <v>22.98</v>
      </c>
      <c r="R1332" s="4"/>
      <c r="S1332" s="4"/>
      <c r="T1332" s="4"/>
      <c r="U1332" s="4"/>
      <c r="V1332" s="4"/>
      <c r="W1332" s="4"/>
      <c r="X1332" s="4"/>
      <c r="Y1332" s="4" t="s">
        <v>6329</v>
      </c>
      <c r="Z1332" s="4" t="s">
        <v>47</v>
      </c>
      <c r="AA1332" s="4" t="s">
        <v>6330</v>
      </c>
      <c r="AB1332" s="4" t="s">
        <v>59</v>
      </c>
      <c r="AC1332" s="4"/>
      <c r="AD1332" s="4" t="b">
        <v>0</v>
      </c>
      <c r="AE1332" s="4"/>
      <c r="AF1332" s="4"/>
      <c r="AG1332" s="12">
        <f t="shared" si="20"/>
        <v>43262</v>
      </c>
    </row>
    <row r="1333" s="10" customFormat="1" spans="1:33">
      <c r="A1333" s="4" t="s">
        <v>6326</v>
      </c>
      <c r="B1333" s="4" t="s">
        <v>6326</v>
      </c>
      <c r="C1333" s="4" t="s">
        <v>6327</v>
      </c>
      <c r="D1333" s="4" t="s">
        <v>6328</v>
      </c>
      <c r="E1333" s="4" t="s">
        <v>36</v>
      </c>
      <c r="F1333" s="4" t="s">
        <v>37</v>
      </c>
      <c r="G1333" s="4" t="s">
        <v>51</v>
      </c>
      <c r="H1333" s="4"/>
      <c r="I1333" s="4"/>
      <c r="J1333" s="4" t="s">
        <v>52</v>
      </c>
      <c r="K1333" s="4" t="s">
        <v>5870</v>
      </c>
      <c r="L1333" s="4" t="s">
        <v>5871</v>
      </c>
      <c r="M1333" s="4" t="s">
        <v>5872</v>
      </c>
      <c r="N1333" s="4" t="s">
        <v>36</v>
      </c>
      <c r="O1333" s="4">
        <v>1</v>
      </c>
      <c r="P1333" s="4" t="s">
        <v>56</v>
      </c>
      <c r="Q1333" s="4">
        <v>22.98</v>
      </c>
      <c r="R1333" s="4"/>
      <c r="S1333" s="4"/>
      <c r="T1333" s="4"/>
      <c r="U1333" s="4"/>
      <c r="V1333" s="4"/>
      <c r="W1333" s="4"/>
      <c r="X1333" s="4"/>
      <c r="Y1333" s="4" t="s">
        <v>6329</v>
      </c>
      <c r="Z1333" s="4" t="s">
        <v>47</v>
      </c>
      <c r="AA1333" s="4" t="s">
        <v>6330</v>
      </c>
      <c r="AB1333" s="4" t="s">
        <v>59</v>
      </c>
      <c r="AC1333" s="4"/>
      <c r="AD1333" s="4" t="b">
        <v>0</v>
      </c>
      <c r="AE1333" s="4"/>
      <c r="AF1333" s="4"/>
      <c r="AG1333" s="12">
        <f t="shared" si="20"/>
        <v>43262</v>
      </c>
    </row>
    <row r="1334" s="10" customFormat="1" spans="1:33">
      <c r="A1334" s="4" t="s">
        <v>6326</v>
      </c>
      <c r="B1334" s="4" t="s">
        <v>6326</v>
      </c>
      <c r="C1334" s="4" t="s">
        <v>6327</v>
      </c>
      <c r="D1334" s="4" t="s">
        <v>6328</v>
      </c>
      <c r="E1334" s="4" t="s">
        <v>36</v>
      </c>
      <c r="F1334" s="4" t="s">
        <v>37</v>
      </c>
      <c r="G1334" s="4" t="s">
        <v>51</v>
      </c>
      <c r="H1334" s="4"/>
      <c r="I1334" s="4"/>
      <c r="J1334" s="4" t="s">
        <v>52</v>
      </c>
      <c r="K1334" s="4" t="s">
        <v>546</v>
      </c>
      <c r="L1334" s="4" t="s">
        <v>547</v>
      </c>
      <c r="M1334" s="4" t="s">
        <v>548</v>
      </c>
      <c r="N1334" s="4" t="s">
        <v>36</v>
      </c>
      <c r="O1334" s="4">
        <v>1</v>
      </c>
      <c r="P1334" s="4" t="s">
        <v>56</v>
      </c>
      <c r="Q1334" s="4">
        <v>22.98</v>
      </c>
      <c r="R1334" s="4"/>
      <c r="S1334" s="4"/>
      <c r="T1334" s="4"/>
      <c r="U1334" s="4"/>
      <c r="V1334" s="4"/>
      <c r="W1334" s="4"/>
      <c r="X1334" s="4"/>
      <c r="Y1334" s="4" t="s">
        <v>6329</v>
      </c>
      <c r="Z1334" s="4" t="s">
        <v>47</v>
      </c>
      <c r="AA1334" s="4" t="s">
        <v>6330</v>
      </c>
      <c r="AB1334" s="4" t="s">
        <v>59</v>
      </c>
      <c r="AC1334" s="4"/>
      <c r="AD1334" s="4" t="b">
        <v>0</v>
      </c>
      <c r="AE1334" s="4"/>
      <c r="AF1334" s="4"/>
      <c r="AG1334" s="12">
        <f t="shared" si="20"/>
        <v>43262</v>
      </c>
    </row>
    <row r="1335" s="10" customFormat="1" spans="1:33">
      <c r="A1335" s="4" t="s">
        <v>6326</v>
      </c>
      <c r="B1335" s="4" t="s">
        <v>6326</v>
      </c>
      <c r="C1335" s="4" t="s">
        <v>6327</v>
      </c>
      <c r="D1335" s="4" t="s">
        <v>6328</v>
      </c>
      <c r="E1335" s="4" t="s">
        <v>36</v>
      </c>
      <c r="F1335" s="4" t="s">
        <v>37</v>
      </c>
      <c r="G1335" s="4" t="s">
        <v>51</v>
      </c>
      <c r="H1335" s="4"/>
      <c r="I1335" s="4"/>
      <c r="J1335" s="4" t="s">
        <v>52</v>
      </c>
      <c r="K1335" s="4" t="s">
        <v>925</v>
      </c>
      <c r="L1335" s="4" t="s">
        <v>926</v>
      </c>
      <c r="M1335" s="4" t="s">
        <v>927</v>
      </c>
      <c r="N1335" s="4" t="s">
        <v>36</v>
      </c>
      <c r="O1335" s="4">
        <v>1</v>
      </c>
      <c r="P1335" s="4" t="s">
        <v>56</v>
      </c>
      <c r="Q1335" s="4">
        <v>22.98</v>
      </c>
      <c r="R1335" s="4"/>
      <c r="S1335" s="4"/>
      <c r="T1335" s="4"/>
      <c r="U1335" s="4"/>
      <c r="V1335" s="4"/>
      <c r="W1335" s="4"/>
      <c r="X1335" s="4"/>
      <c r="Y1335" s="4" t="s">
        <v>6329</v>
      </c>
      <c r="Z1335" s="4" t="s">
        <v>47</v>
      </c>
      <c r="AA1335" s="4" t="s">
        <v>6330</v>
      </c>
      <c r="AB1335" s="4" t="s">
        <v>59</v>
      </c>
      <c r="AC1335" s="4"/>
      <c r="AD1335" s="4" t="b">
        <v>0</v>
      </c>
      <c r="AE1335" s="4"/>
      <c r="AF1335" s="4"/>
      <c r="AG1335" s="12">
        <f t="shared" si="20"/>
        <v>43262</v>
      </c>
    </row>
    <row r="1336" s="10" customFormat="1" spans="1:33">
      <c r="A1336" s="4" t="s">
        <v>6326</v>
      </c>
      <c r="B1336" s="4" t="s">
        <v>6326</v>
      </c>
      <c r="C1336" s="4" t="s">
        <v>6327</v>
      </c>
      <c r="D1336" s="4" t="s">
        <v>6328</v>
      </c>
      <c r="E1336" s="4" t="s">
        <v>36</v>
      </c>
      <c r="F1336" s="4" t="s">
        <v>37</v>
      </c>
      <c r="G1336" s="4" t="s">
        <v>51</v>
      </c>
      <c r="H1336" s="4"/>
      <c r="I1336" s="4"/>
      <c r="J1336" s="4" t="s">
        <v>52</v>
      </c>
      <c r="K1336" s="4" t="s">
        <v>191</v>
      </c>
      <c r="L1336" s="4" t="s">
        <v>192</v>
      </c>
      <c r="M1336" s="4" t="s">
        <v>193</v>
      </c>
      <c r="N1336" s="4" t="s">
        <v>36</v>
      </c>
      <c r="O1336" s="4">
        <v>1</v>
      </c>
      <c r="P1336" s="4" t="s">
        <v>56</v>
      </c>
      <c r="Q1336" s="4">
        <v>23.98</v>
      </c>
      <c r="R1336" s="4"/>
      <c r="S1336" s="4"/>
      <c r="T1336" s="4"/>
      <c r="U1336" s="4"/>
      <c r="V1336" s="4"/>
      <c r="W1336" s="4"/>
      <c r="X1336" s="4"/>
      <c r="Y1336" s="4" t="s">
        <v>6329</v>
      </c>
      <c r="Z1336" s="4" t="s">
        <v>47</v>
      </c>
      <c r="AA1336" s="4" t="s">
        <v>6330</v>
      </c>
      <c r="AB1336" s="4" t="s">
        <v>59</v>
      </c>
      <c r="AC1336" s="4"/>
      <c r="AD1336" s="4" t="b">
        <v>0</v>
      </c>
      <c r="AE1336" s="4"/>
      <c r="AF1336" s="4"/>
      <c r="AG1336" s="12">
        <f t="shared" si="20"/>
        <v>43262</v>
      </c>
    </row>
    <row r="1337" s="10" customFormat="1" spans="1:33">
      <c r="A1337" s="4" t="s">
        <v>6331</v>
      </c>
      <c r="B1337" s="4" t="s">
        <v>6331</v>
      </c>
      <c r="C1337" s="4" t="s">
        <v>6332</v>
      </c>
      <c r="D1337" s="4" t="s">
        <v>6333</v>
      </c>
      <c r="E1337" s="4" t="s">
        <v>36</v>
      </c>
      <c r="F1337" s="4" t="s">
        <v>37</v>
      </c>
      <c r="G1337" s="4" t="s">
        <v>51</v>
      </c>
      <c r="H1337" s="4"/>
      <c r="I1337" s="4"/>
      <c r="J1337" s="4" t="s">
        <v>52</v>
      </c>
      <c r="K1337" s="4" t="s">
        <v>273</v>
      </c>
      <c r="L1337" s="4" t="s">
        <v>274</v>
      </c>
      <c r="M1337" s="4" t="s">
        <v>275</v>
      </c>
      <c r="N1337" s="4" t="s">
        <v>36</v>
      </c>
      <c r="O1337" s="4">
        <v>1</v>
      </c>
      <c r="P1337" s="4" t="s">
        <v>56</v>
      </c>
      <c r="Q1337" s="4">
        <v>22.98</v>
      </c>
      <c r="R1337" s="4"/>
      <c r="S1337" s="4"/>
      <c r="T1337" s="4"/>
      <c r="U1337" s="4"/>
      <c r="V1337" s="4"/>
      <c r="W1337" s="4"/>
      <c r="X1337" s="4"/>
      <c r="Y1337" s="4" t="s">
        <v>6334</v>
      </c>
      <c r="Z1337" s="4" t="s">
        <v>89</v>
      </c>
      <c r="AA1337" s="4">
        <v>60440</v>
      </c>
      <c r="AB1337" s="4" t="s">
        <v>59</v>
      </c>
      <c r="AC1337" s="4"/>
      <c r="AD1337" s="4" t="b">
        <v>0</v>
      </c>
      <c r="AE1337" s="4"/>
      <c r="AF1337" s="4"/>
      <c r="AG1337" s="12">
        <f t="shared" si="20"/>
        <v>43262</v>
      </c>
    </row>
    <row r="1338" s="10" customFormat="1" spans="1:33">
      <c r="A1338" s="4" t="s">
        <v>6335</v>
      </c>
      <c r="B1338" s="4" t="s">
        <v>6335</v>
      </c>
      <c r="C1338" s="4" t="s">
        <v>6336</v>
      </c>
      <c r="D1338" s="4" t="s">
        <v>6337</v>
      </c>
      <c r="E1338" s="4" t="s">
        <v>36</v>
      </c>
      <c r="F1338" s="4" t="s">
        <v>37</v>
      </c>
      <c r="G1338" s="4" t="s">
        <v>51</v>
      </c>
      <c r="H1338" s="4"/>
      <c r="I1338" s="4"/>
      <c r="J1338" s="4" t="s">
        <v>52</v>
      </c>
      <c r="K1338" s="4" t="s">
        <v>6338</v>
      </c>
      <c r="L1338" s="4" t="s">
        <v>6339</v>
      </c>
      <c r="M1338" s="4" t="s">
        <v>6340</v>
      </c>
      <c r="N1338" s="4" t="s">
        <v>36</v>
      </c>
      <c r="O1338" s="4">
        <v>1</v>
      </c>
      <c r="P1338" s="4" t="s">
        <v>56</v>
      </c>
      <c r="Q1338" s="4">
        <v>26.98</v>
      </c>
      <c r="R1338" s="4"/>
      <c r="S1338" s="4"/>
      <c r="T1338" s="4"/>
      <c r="U1338" s="4"/>
      <c r="V1338" s="4"/>
      <c r="W1338" s="4"/>
      <c r="X1338" s="4"/>
      <c r="Y1338" s="4" t="s">
        <v>6341</v>
      </c>
      <c r="Z1338" s="4" t="s">
        <v>250</v>
      </c>
      <c r="AA1338" s="4">
        <v>60110</v>
      </c>
      <c r="AB1338" s="4" t="s">
        <v>59</v>
      </c>
      <c r="AC1338" s="4"/>
      <c r="AD1338" s="4" t="b">
        <v>0</v>
      </c>
      <c r="AE1338" s="4"/>
      <c r="AF1338" s="4"/>
      <c r="AG1338" s="12">
        <f t="shared" si="20"/>
        <v>43262</v>
      </c>
    </row>
    <row r="1339" s="10" customFormat="1" spans="1:33">
      <c r="A1339" s="4" t="s">
        <v>6342</v>
      </c>
      <c r="B1339" s="4" t="s">
        <v>6342</v>
      </c>
      <c r="C1339" s="4" t="s">
        <v>6343</v>
      </c>
      <c r="D1339" s="4" t="s">
        <v>6344</v>
      </c>
      <c r="E1339" s="4" t="s">
        <v>36</v>
      </c>
      <c r="F1339" s="4" t="s">
        <v>37</v>
      </c>
      <c r="G1339" s="4" t="s">
        <v>51</v>
      </c>
      <c r="H1339" s="4"/>
      <c r="I1339" s="4"/>
      <c r="J1339" s="4" t="s">
        <v>52</v>
      </c>
      <c r="K1339" s="4" t="s">
        <v>273</v>
      </c>
      <c r="L1339" s="4" t="s">
        <v>274</v>
      </c>
      <c r="M1339" s="4" t="s">
        <v>275</v>
      </c>
      <c r="N1339" s="4" t="s">
        <v>36</v>
      </c>
      <c r="O1339" s="4">
        <v>1</v>
      </c>
      <c r="P1339" s="4" t="s">
        <v>56</v>
      </c>
      <c r="Q1339" s="4">
        <v>22.98</v>
      </c>
      <c r="R1339" s="4"/>
      <c r="S1339" s="4"/>
      <c r="T1339" s="4"/>
      <c r="U1339" s="4"/>
      <c r="V1339" s="4"/>
      <c r="W1339" s="4"/>
      <c r="X1339" s="4"/>
      <c r="Y1339" s="4" t="s">
        <v>6345</v>
      </c>
      <c r="Z1339" s="4" t="s">
        <v>357</v>
      </c>
      <c r="AA1339" s="4" t="s">
        <v>6346</v>
      </c>
      <c r="AB1339" s="4" t="s">
        <v>59</v>
      </c>
      <c r="AC1339" s="4"/>
      <c r="AD1339" s="4" t="b">
        <v>0</v>
      </c>
      <c r="AE1339" s="4"/>
      <c r="AF1339" s="4"/>
      <c r="AG1339" s="12">
        <f t="shared" si="20"/>
        <v>43262</v>
      </c>
    </row>
    <row r="1340" s="10" customFormat="1" spans="1:33">
      <c r="A1340" s="4" t="s">
        <v>6347</v>
      </c>
      <c r="B1340" s="4" t="s">
        <v>6347</v>
      </c>
      <c r="C1340" s="4" t="s">
        <v>6348</v>
      </c>
      <c r="D1340" s="4" t="s">
        <v>6349</v>
      </c>
      <c r="E1340" s="4" t="s">
        <v>36</v>
      </c>
      <c r="F1340" s="4" t="s">
        <v>37</v>
      </c>
      <c r="G1340" s="4" t="s">
        <v>51</v>
      </c>
      <c r="H1340" s="4"/>
      <c r="I1340" s="4"/>
      <c r="J1340" s="4" t="s">
        <v>52</v>
      </c>
      <c r="K1340" s="4" t="s">
        <v>72</v>
      </c>
      <c r="L1340" s="4" t="s">
        <v>73</v>
      </c>
      <c r="M1340" s="4" t="s">
        <v>74</v>
      </c>
      <c r="N1340" s="4" t="s">
        <v>36</v>
      </c>
      <c r="O1340" s="4">
        <v>1</v>
      </c>
      <c r="P1340" s="4" t="s">
        <v>56</v>
      </c>
      <c r="Q1340" s="4">
        <v>22.98</v>
      </c>
      <c r="R1340" s="4"/>
      <c r="S1340" s="4"/>
      <c r="T1340" s="4"/>
      <c r="U1340" s="4"/>
      <c r="V1340" s="4"/>
      <c r="W1340" s="4"/>
      <c r="X1340" s="4"/>
      <c r="Y1340" s="4" t="s">
        <v>4045</v>
      </c>
      <c r="Z1340" s="4" t="s">
        <v>47</v>
      </c>
      <c r="AA1340" s="4" t="s">
        <v>6350</v>
      </c>
      <c r="AB1340" s="4" t="s">
        <v>59</v>
      </c>
      <c r="AC1340" s="4"/>
      <c r="AD1340" s="4" t="b">
        <v>0</v>
      </c>
      <c r="AE1340" s="4"/>
      <c r="AF1340" s="4"/>
      <c r="AG1340" s="12">
        <f t="shared" si="20"/>
        <v>43262</v>
      </c>
    </row>
    <row r="1341" s="10" customFormat="1" spans="1:33">
      <c r="A1341" s="4" t="s">
        <v>6351</v>
      </c>
      <c r="B1341" s="4" t="s">
        <v>6351</v>
      </c>
      <c r="C1341" s="4" t="s">
        <v>6352</v>
      </c>
      <c r="D1341" s="4" t="s">
        <v>6353</v>
      </c>
      <c r="E1341" s="4" t="s">
        <v>36</v>
      </c>
      <c r="F1341" s="4" t="s">
        <v>37</v>
      </c>
      <c r="G1341" s="4" t="s">
        <v>51</v>
      </c>
      <c r="H1341" s="4"/>
      <c r="I1341" s="4"/>
      <c r="J1341" s="4" t="s">
        <v>52</v>
      </c>
      <c r="K1341" s="4" t="s">
        <v>6354</v>
      </c>
      <c r="L1341" s="4" t="s">
        <v>6355</v>
      </c>
      <c r="M1341" s="4" t="s">
        <v>6356</v>
      </c>
      <c r="N1341" s="4" t="s">
        <v>36</v>
      </c>
      <c r="O1341" s="4">
        <v>1</v>
      </c>
      <c r="P1341" s="4" t="s">
        <v>56</v>
      </c>
      <c r="Q1341" s="4">
        <v>20.28</v>
      </c>
      <c r="R1341" s="4"/>
      <c r="S1341" s="4"/>
      <c r="T1341" s="4"/>
      <c r="U1341" s="4"/>
      <c r="V1341" s="4"/>
      <c r="W1341" s="4"/>
      <c r="X1341" s="4"/>
      <c r="Y1341" s="4" t="s">
        <v>6357</v>
      </c>
      <c r="Z1341" s="4" t="s">
        <v>6358</v>
      </c>
      <c r="AA1341" s="4" t="s">
        <v>6359</v>
      </c>
      <c r="AB1341" s="4" t="s">
        <v>59</v>
      </c>
      <c r="AC1341" s="4"/>
      <c r="AD1341" s="4" t="b">
        <v>0</v>
      </c>
      <c r="AE1341" s="4"/>
      <c r="AF1341" s="4"/>
      <c r="AG1341" s="12">
        <f t="shared" si="20"/>
        <v>43262</v>
      </c>
    </row>
    <row r="1342" s="10" customFormat="1" spans="1:33">
      <c r="A1342" s="4" t="s">
        <v>6360</v>
      </c>
      <c r="B1342" s="4" t="s">
        <v>6360</v>
      </c>
      <c r="C1342" s="4" t="s">
        <v>6361</v>
      </c>
      <c r="D1342" s="4" t="s">
        <v>6362</v>
      </c>
      <c r="E1342" s="4" t="s">
        <v>36</v>
      </c>
      <c r="F1342" s="4" t="s">
        <v>37</v>
      </c>
      <c r="G1342" s="4" t="s">
        <v>51</v>
      </c>
      <c r="H1342" s="4"/>
      <c r="I1342" s="4"/>
      <c r="J1342" s="4" t="s">
        <v>52</v>
      </c>
      <c r="K1342" s="4" t="s">
        <v>6363</v>
      </c>
      <c r="L1342" s="4" t="s">
        <v>6364</v>
      </c>
      <c r="M1342" s="4" t="s">
        <v>6365</v>
      </c>
      <c r="N1342" s="4" t="s">
        <v>36</v>
      </c>
      <c r="O1342" s="4">
        <v>1</v>
      </c>
      <c r="P1342" s="4" t="s">
        <v>56</v>
      </c>
      <c r="Q1342" s="4">
        <v>23.9</v>
      </c>
      <c r="R1342" s="4"/>
      <c r="S1342" s="4"/>
      <c r="T1342" s="4"/>
      <c r="U1342" s="4"/>
      <c r="V1342" s="4"/>
      <c r="W1342" s="4"/>
      <c r="X1342" s="4"/>
      <c r="Y1342" s="4" t="s">
        <v>6366</v>
      </c>
      <c r="Z1342" s="4" t="s">
        <v>1916</v>
      </c>
      <c r="AA1342" s="4" t="s">
        <v>6367</v>
      </c>
      <c r="AB1342" s="4" t="s">
        <v>59</v>
      </c>
      <c r="AC1342" s="4"/>
      <c r="AD1342" s="4" t="b">
        <v>0</v>
      </c>
      <c r="AE1342" s="4"/>
      <c r="AF1342" s="4"/>
      <c r="AG1342" s="12">
        <f t="shared" si="20"/>
        <v>43262</v>
      </c>
    </row>
    <row r="1343" s="10" customFormat="1" spans="1:33">
      <c r="A1343" s="4" t="s">
        <v>6368</v>
      </c>
      <c r="B1343" s="4" t="s">
        <v>6368</v>
      </c>
      <c r="C1343" s="4" t="s">
        <v>6369</v>
      </c>
      <c r="D1343" s="4" t="s">
        <v>6370</v>
      </c>
      <c r="E1343" s="4" t="s">
        <v>36</v>
      </c>
      <c r="F1343" s="4" t="s">
        <v>37</v>
      </c>
      <c r="G1343" s="4" t="s">
        <v>51</v>
      </c>
      <c r="H1343" s="4"/>
      <c r="I1343" s="4"/>
      <c r="J1343" s="4" t="s">
        <v>52</v>
      </c>
      <c r="K1343" s="4" t="s">
        <v>3156</v>
      </c>
      <c r="L1343" s="4" t="s">
        <v>3157</v>
      </c>
      <c r="M1343" s="4" t="s">
        <v>3158</v>
      </c>
      <c r="N1343" s="4" t="s">
        <v>36</v>
      </c>
      <c r="O1343" s="4">
        <v>1</v>
      </c>
      <c r="P1343" s="4" t="s">
        <v>56</v>
      </c>
      <c r="Q1343" s="4">
        <v>22.98</v>
      </c>
      <c r="R1343" s="4"/>
      <c r="S1343" s="4"/>
      <c r="T1343" s="4"/>
      <c r="U1343" s="4"/>
      <c r="V1343" s="4"/>
      <c r="W1343" s="4"/>
      <c r="X1343" s="4"/>
      <c r="Y1343" s="4" t="s">
        <v>6371</v>
      </c>
      <c r="Z1343" s="4" t="s">
        <v>47</v>
      </c>
      <c r="AA1343" s="4">
        <v>93265</v>
      </c>
      <c r="AB1343" s="4" t="s">
        <v>59</v>
      </c>
      <c r="AC1343" s="4"/>
      <c r="AD1343" s="4" t="b">
        <v>0</v>
      </c>
      <c r="AE1343" s="4"/>
      <c r="AF1343" s="4"/>
      <c r="AG1343" s="12">
        <f t="shared" si="20"/>
        <v>43262</v>
      </c>
    </row>
    <row r="1344" s="10" customFormat="1" spans="1:33">
      <c r="A1344" s="4" t="s">
        <v>6372</v>
      </c>
      <c r="B1344" s="4" t="s">
        <v>6372</v>
      </c>
      <c r="C1344" s="4" t="s">
        <v>6373</v>
      </c>
      <c r="D1344" s="4" t="s">
        <v>6374</v>
      </c>
      <c r="E1344" s="4" t="s">
        <v>36</v>
      </c>
      <c r="F1344" s="4" t="s">
        <v>37</v>
      </c>
      <c r="G1344" s="4" t="s">
        <v>51</v>
      </c>
      <c r="H1344" s="4"/>
      <c r="I1344" s="4"/>
      <c r="J1344" s="4" t="s">
        <v>52</v>
      </c>
      <c r="K1344" s="4" t="s">
        <v>53</v>
      </c>
      <c r="L1344" s="4" t="s">
        <v>54</v>
      </c>
      <c r="M1344" s="4" t="s">
        <v>55</v>
      </c>
      <c r="N1344" s="4" t="s">
        <v>36</v>
      </c>
      <c r="O1344" s="4">
        <v>1</v>
      </c>
      <c r="P1344" s="4" t="s">
        <v>56</v>
      </c>
      <c r="Q1344" s="4">
        <v>22.98</v>
      </c>
      <c r="R1344" s="4"/>
      <c r="S1344" s="4"/>
      <c r="T1344" s="4"/>
      <c r="U1344" s="4"/>
      <c r="V1344" s="4"/>
      <c r="W1344" s="4"/>
      <c r="X1344" s="4"/>
      <c r="Y1344" s="4" t="s">
        <v>3523</v>
      </c>
      <c r="Z1344" s="4" t="s">
        <v>266</v>
      </c>
      <c r="AA1344" s="4" t="s">
        <v>6375</v>
      </c>
      <c r="AB1344" s="4" t="s">
        <v>59</v>
      </c>
      <c r="AC1344" s="4"/>
      <c r="AD1344" s="4" t="b">
        <v>1</v>
      </c>
      <c r="AE1344" s="4" t="s">
        <v>6376</v>
      </c>
      <c r="AF1344" s="4"/>
      <c r="AG1344" s="12">
        <f t="shared" si="20"/>
        <v>43262</v>
      </c>
    </row>
    <row r="1345" s="10" customFormat="1" spans="1:33">
      <c r="A1345" s="4" t="s">
        <v>6377</v>
      </c>
      <c r="B1345" s="4" t="s">
        <v>6377</v>
      </c>
      <c r="C1345" s="4" t="s">
        <v>6378</v>
      </c>
      <c r="D1345" s="4" t="s">
        <v>6379</v>
      </c>
      <c r="E1345" s="4" t="s">
        <v>36</v>
      </c>
      <c r="F1345" s="4" t="s">
        <v>37</v>
      </c>
      <c r="G1345" s="4" t="s">
        <v>51</v>
      </c>
      <c r="H1345" s="4"/>
      <c r="I1345" s="4"/>
      <c r="J1345" s="4" t="s">
        <v>52</v>
      </c>
      <c r="K1345" s="4" t="s">
        <v>637</v>
      </c>
      <c r="L1345" s="4" t="s">
        <v>638</v>
      </c>
      <c r="M1345" s="4" t="s">
        <v>639</v>
      </c>
      <c r="N1345" s="4" t="s">
        <v>36</v>
      </c>
      <c r="O1345" s="4">
        <v>1</v>
      </c>
      <c r="P1345" s="4" t="s">
        <v>56</v>
      </c>
      <c r="Q1345" s="4">
        <v>23.98</v>
      </c>
      <c r="R1345" s="4"/>
      <c r="S1345" s="4"/>
      <c r="T1345" s="4"/>
      <c r="U1345" s="4"/>
      <c r="V1345" s="4"/>
      <c r="W1345" s="4"/>
      <c r="X1345" s="4"/>
      <c r="Y1345" s="4" t="s">
        <v>6380</v>
      </c>
      <c r="Z1345" s="4" t="s">
        <v>47</v>
      </c>
      <c r="AA1345" s="4" t="s">
        <v>6381</v>
      </c>
      <c r="AB1345" s="4" t="s">
        <v>59</v>
      </c>
      <c r="AC1345" s="4"/>
      <c r="AD1345" s="4" t="b">
        <v>0</v>
      </c>
      <c r="AE1345" s="4"/>
      <c r="AF1345" s="4"/>
      <c r="AG1345" s="12">
        <f t="shared" si="20"/>
        <v>43262</v>
      </c>
    </row>
    <row r="1346" s="10" customFormat="1" spans="1:33">
      <c r="A1346" s="4" t="s">
        <v>6382</v>
      </c>
      <c r="B1346" s="4" t="s">
        <v>6382</v>
      </c>
      <c r="C1346" s="4" t="s">
        <v>6383</v>
      </c>
      <c r="D1346" s="4" t="s">
        <v>6384</v>
      </c>
      <c r="E1346" s="4" t="s">
        <v>36</v>
      </c>
      <c r="F1346" s="4" t="s">
        <v>37</v>
      </c>
      <c r="G1346" s="4" t="s">
        <v>51</v>
      </c>
      <c r="H1346" s="4"/>
      <c r="I1346" s="4"/>
      <c r="J1346" s="4" t="s">
        <v>52</v>
      </c>
      <c r="K1346" s="4" t="s">
        <v>254</v>
      </c>
      <c r="L1346" s="4" t="s">
        <v>255</v>
      </c>
      <c r="M1346" s="4" t="s">
        <v>256</v>
      </c>
      <c r="N1346" s="4" t="s">
        <v>36</v>
      </c>
      <c r="O1346" s="4">
        <v>1</v>
      </c>
      <c r="P1346" s="4" t="s">
        <v>56</v>
      </c>
      <c r="Q1346" s="4">
        <v>22.98</v>
      </c>
      <c r="R1346" s="4"/>
      <c r="S1346" s="4"/>
      <c r="T1346" s="4"/>
      <c r="U1346" s="4"/>
      <c r="V1346" s="4"/>
      <c r="W1346" s="4"/>
      <c r="X1346" s="4"/>
      <c r="Y1346" s="4" t="s">
        <v>2865</v>
      </c>
      <c r="Z1346" s="4" t="s">
        <v>2144</v>
      </c>
      <c r="AA1346" s="4" t="s">
        <v>6385</v>
      </c>
      <c r="AB1346" s="4" t="s">
        <v>59</v>
      </c>
      <c r="AC1346" s="4"/>
      <c r="AD1346" s="4" t="b">
        <v>0</v>
      </c>
      <c r="AE1346" s="4"/>
      <c r="AF1346" s="4"/>
      <c r="AG1346" s="12">
        <f t="shared" ref="AG1346:AG1409" si="21">DATEVALUE(LEFT(C1346,10))</f>
        <v>43262</v>
      </c>
    </row>
    <row r="1347" s="10" customFormat="1" spans="1:33">
      <c r="A1347" s="4" t="s">
        <v>6386</v>
      </c>
      <c r="B1347" s="4" t="s">
        <v>6386</v>
      </c>
      <c r="C1347" s="4" t="s">
        <v>6387</v>
      </c>
      <c r="D1347" s="4" t="s">
        <v>6388</v>
      </c>
      <c r="E1347" s="4" t="s">
        <v>36</v>
      </c>
      <c r="F1347" s="4" t="s">
        <v>37</v>
      </c>
      <c r="G1347" s="4" t="s">
        <v>51</v>
      </c>
      <c r="H1347" s="4"/>
      <c r="I1347" s="4"/>
      <c r="J1347" s="4" t="s">
        <v>157</v>
      </c>
      <c r="K1347" s="4" t="s">
        <v>1350</v>
      </c>
      <c r="L1347" s="4" t="s">
        <v>1351</v>
      </c>
      <c r="M1347" s="4" t="s">
        <v>1352</v>
      </c>
      <c r="N1347" s="4" t="s">
        <v>36</v>
      </c>
      <c r="O1347" s="4">
        <v>1</v>
      </c>
      <c r="P1347" s="4" t="s">
        <v>56</v>
      </c>
      <c r="Q1347" s="4">
        <v>22.98</v>
      </c>
      <c r="R1347" s="4"/>
      <c r="S1347" s="4">
        <v>2.08</v>
      </c>
      <c r="T1347" s="4"/>
      <c r="U1347" s="4"/>
      <c r="V1347" s="4"/>
      <c r="W1347" s="4"/>
      <c r="X1347" s="4">
        <v>2.08</v>
      </c>
      <c r="Y1347" s="4" t="s">
        <v>4675</v>
      </c>
      <c r="Z1347" s="4" t="s">
        <v>290</v>
      </c>
      <c r="AA1347" s="4" t="s">
        <v>6389</v>
      </c>
      <c r="AB1347" s="4" t="s">
        <v>59</v>
      </c>
      <c r="AC1347" s="4" t="s">
        <v>259</v>
      </c>
      <c r="AD1347" s="4" t="b">
        <v>0</v>
      </c>
      <c r="AE1347" s="4"/>
      <c r="AF1347" s="4"/>
      <c r="AG1347" s="12">
        <f t="shared" si="21"/>
        <v>43262</v>
      </c>
    </row>
    <row r="1348" s="10" customFormat="1" spans="1:33">
      <c r="A1348" s="4" t="s">
        <v>6386</v>
      </c>
      <c r="B1348" s="4" t="s">
        <v>6386</v>
      </c>
      <c r="C1348" s="4" t="s">
        <v>6387</v>
      </c>
      <c r="D1348" s="4" t="s">
        <v>6388</v>
      </c>
      <c r="E1348" s="4" t="s">
        <v>36</v>
      </c>
      <c r="F1348" s="4" t="s">
        <v>37</v>
      </c>
      <c r="G1348" s="4" t="s">
        <v>51</v>
      </c>
      <c r="H1348" s="4"/>
      <c r="I1348" s="4"/>
      <c r="J1348" s="4" t="s">
        <v>157</v>
      </c>
      <c r="K1348" s="4" t="s">
        <v>478</v>
      </c>
      <c r="L1348" s="4" t="s">
        <v>479</v>
      </c>
      <c r="M1348" s="4" t="s">
        <v>480</v>
      </c>
      <c r="N1348" s="4" t="s">
        <v>36</v>
      </c>
      <c r="O1348" s="4">
        <v>1</v>
      </c>
      <c r="P1348" s="4" t="s">
        <v>56</v>
      </c>
      <c r="Q1348" s="4">
        <v>14.79</v>
      </c>
      <c r="R1348" s="4"/>
      <c r="S1348" s="4">
        <v>2.08</v>
      </c>
      <c r="T1348" s="4"/>
      <c r="U1348" s="4"/>
      <c r="V1348" s="4"/>
      <c r="W1348" s="4"/>
      <c r="X1348" s="4">
        <v>2.08</v>
      </c>
      <c r="Y1348" s="4" t="s">
        <v>4675</v>
      </c>
      <c r="Z1348" s="4" t="s">
        <v>290</v>
      </c>
      <c r="AA1348" s="4" t="s">
        <v>6389</v>
      </c>
      <c r="AB1348" s="4" t="s">
        <v>59</v>
      </c>
      <c r="AC1348" s="4" t="s">
        <v>259</v>
      </c>
      <c r="AD1348" s="4" t="b">
        <v>0</v>
      </c>
      <c r="AE1348" s="4"/>
      <c r="AF1348" s="4"/>
      <c r="AG1348" s="12">
        <f t="shared" si="21"/>
        <v>43262</v>
      </c>
    </row>
    <row r="1349" s="10" customFormat="1" spans="1:33">
      <c r="A1349" s="4" t="s">
        <v>6390</v>
      </c>
      <c r="B1349" s="4" t="s">
        <v>6390</v>
      </c>
      <c r="C1349" s="4" t="s">
        <v>6391</v>
      </c>
      <c r="D1349" s="4" t="s">
        <v>6392</v>
      </c>
      <c r="E1349" s="4" t="s">
        <v>36</v>
      </c>
      <c r="F1349" s="4" t="s">
        <v>37</v>
      </c>
      <c r="G1349" s="4" t="s">
        <v>51</v>
      </c>
      <c r="H1349" s="4"/>
      <c r="I1349" s="4"/>
      <c r="J1349" s="4" t="s">
        <v>157</v>
      </c>
      <c r="K1349" s="4" t="s">
        <v>872</v>
      </c>
      <c r="L1349" s="4" t="s">
        <v>873</v>
      </c>
      <c r="M1349" s="4" t="s">
        <v>874</v>
      </c>
      <c r="N1349" s="4" t="s">
        <v>36</v>
      </c>
      <c r="O1349" s="4">
        <v>1</v>
      </c>
      <c r="P1349" s="4" t="s">
        <v>56</v>
      </c>
      <c r="Q1349" s="4">
        <v>22.98</v>
      </c>
      <c r="R1349" s="4"/>
      <c r="S1349" s="4">
        <v>5.99</v>
      </c>
      <c r="T1349" s="4"/>
      <c r="U1349" s="4"/>
      <c r="V1349" s="4"/>
      <c r="W1349" s="4"/>
      <c r="X1349" s="4"/>
      <c r="Y1349" s="4" t="s">
        <v>6393</v>
      </c>
      <c r="Z1349" s="4" t="s">
        <v>89</v>
      </c>
      <c r="AA1349" s="4" t="s">
        <v>6394</v>
      </c>
      <c r="AB1349" s="4" t="s">
        <v>59</v>
      </c>
      <c r="AC1349" s="4"/>
      <c r="AD1349" s="4" t="b">
        <v>0</v>
      </c>
      <c r="AE1349" s="4"/>
      <c r="AF1349" s="4"/>
      <c r="AG1349" s="12">
        <f t="shared" si="21"/>
        <v>43262</v>
      </c>
    </row>
    <row r="1350" s="10" customFormat="1" spans="1:33">
      <c r="A1350" s="4" t="s">
        <v>6395</v>
      </c>
      <c r="B1350" s="4" t="s">
        <v>6395</v>
      </c>
      <c r="C1350" s="4" t="s">
        <v>6396</v>
      </c>
      <c r="D1350" s="4" t="s">
        <v>6397</v>
      </c>
      <c r="E1350" s="4" t="s">
        <v>36</v>
      </c>
      <c r="F1350" s="4" t="s">
        <v>37</v>
      </c>
      <c r="G1350" s="4" t="s">
        <v>51</v>
      </c>
      <c r="H1350" s="4"/>
      <c r="I1350" s="4"/>
      <c r="J1350" s="4" t="s">
        <v>52</v>
      </c>
      <c r="K1350" s="4" t="s">
        <v>72</v>
      </c>
      <c r="L1350" s="4" t="s">
        <v>73</v>
      </c>
      <c r="M1350" s="4" t="s">
        <v>74</v>
      </c>
      <c r="N1350" s="4" t="s">
        <v>36</v>
      </c>
      <c r="O1350" s="4">
        <v>1</v>
      </c>
      <c r="P1350" s="4" t="s">
        <v>56</v>
      </c>
      <c r="Q1350" s="4">
        <v>22.98</v>
      </c>
      <c r="R1350" s="4"/>
      <c r="S1350" s="4"/>
      <c r="T1350" s="4"/>
      <c r="U1350" s="4"/>
      <c r="V1350" s="4"/>
      <c r="W1350" s="4"/>
      <c r="X1350" s="4"/>
      <c r="Y1350" s="4" t="s">
        <v>6398</v>
      </c>
      <c r="Z1350" s="4" t="s">
        <v>1320</v>
      </c>
      <c r="AA1350" s="4" t="s">
        <v>6399</v>
      </c>
      <c r="AB1350" s="4" t="s">
        <v>59</v>
      </c>
      <c r="AC1350" s="4"/>
      <c r="AD1350" s="4" t="b">
        <v>0</v>
      </c>
      <c r="AE1350" s="4"/>
      <c r="AF1350" s="4"/>
      <c r="AG1350" s="12">
        <f t="shared" si="21"/>
        <v>43262</v>
      </c>
    </row>
    <row r="1351" s="10" customFormat="1" spans="1:33">
      <c r="A1351" s="4" t="s">
        <v>6400</v>
      </c>
      <c r="B1351" s="4" t="s">
        <v>6400</v>
      </c>
      <c r="C1351" s="4" t="s">
        <v>6401</v>
      </c>
      <c r="D1351" s="4" t="s">
        <v>6402</v>
      </c>
      <c r="E1351" s="4" t="s">
        <v>75</v>
      </c>
      <c r="F1351" s="4" t="s">
        <v>37</v>
      </c>
      <c r="G1351" s="4" t="s">
        <v>51</v>
      </c>
      <c r="H1351" s="4"/>
      <c r="I1351" s="4"/>
      <c r="J1351" s="4" t="s">
        <v>52</v>
      </c>
      <c r="K1351" s="4" t="s">
        <v>2344</v>
      </c>
      <c r="L1351" s="4" t="s">
        <v>2345</v>
      </c>
      <c r="M1351" s="4" t="s">
        <v>2346</v>
      </c>
      <c r="N1351" s="4" t="s">
        <v>75</v>
      </c>
      <c r="O1351" s="4">
        <v>0</v>
      </c>
      <c r="P1351" s="4"/>
      <c r="Q1351" s="4"/>
      <c r="R1351" s="4"/>
      <c r="S1351" s="4"/>
      <c r="T1351" s="4"/>
      <c r="U1351" s="4"/>
      <c r="V1351" s="4"/>
      <c r="W1351" s="4"/>
      <c r="X1351" s="4"/>
      <c r="Y1351" s="4" t="s">
        <v>6403</v>
      </c>
      <c r="Z1351" s="4" t="s">
        <v>451</v>
      </c>
      <c r="AA1351" s="4">
        <v>30004</v>
      </c>
      <c r="AB1351" s="4" t="s">
        <v>59</v>
      </c>
      <c r="AC1351" s="4"/>
      <c r="AD1351" s="4" t="b">
        <v>0</v>
      </c>
      <c r="AE1351" s="4"/>
      <c r="AF1351" s="4"/>
      <c r="AG1351" s="12">
        <f t="shared" si="21"/>
        <v>43262</v>
      </c>
    </row>
    <row r="1352" s="10" customFormat="1" spans="1:33">
      <c r="A1352" s="4" t="s">
        <v>6404</v>
      </c>
      <c r="B1352" s="4" t="s">
        <v>6404</v>
      </c>
      <c r="C1352" s="4" t="s">
        <v>6405</v>
      </c>
      <c r="D1352" s="4" t="s">
        <v>6406</v>
      </c>
      <c r="E1352" s="4" t="s">
        <v>36</v>
      </c>
      <c r="F1352" s="4" t="s">
        <v>37</v>
      </c>
      <c r="G1352" s="4" t="s">
        <v>51</v>
      </c>
      <c r="H1352" s="4"/>
      <c r="I1352" s="4"/>
      <c r="J1352" s="4" t="s">
        <v>52</v>
      </c>
      <c r="K1352" s="4" t="s">
        <v>4152</v>
      </c>
      <c r="L1352" s="4" t="s">
        <v>4153</v>
      </c>
      <c r="M1352" s="4" t="s">
        <v>4154</v>
      </c>
      <c r="N1352" s="4" t="s">
        <v>36</v>
      </c>
      <c r="O1352" s="4">
        <v>1</v>
      </c>
      <c r="P1352" s="4" t="s">
        <v>56</v>
      </c>
      <c r="Q1352" s="4">
        <v>22.98</v>
      </c>
      <c r="R1352" s="4"/>
      <c r="S1352" s="4"/>
      <c r="T1352" s="4"/>
      <c r="U1352" s="4"/>
      <c r="V1352" s="4"/>
      <c r="W1352" s="4"/>
      <c r="X1352" s="4"/>
      <c r="Y1352" s="4" t="s">
        <v>6407</v>
      </c>
      <c r="Z1352" s="4" t="s">
        <v>186</v>
      </c>
      <c r="AA1352" s="4">
        <v>85282</v>
      </c>
      <c r="AB1352" s="4" t="s">
        <v>59</v>
      </c>
      <c r="AC1352" s="4"/>
      <c r="AD1352" s="4" t="b">
        <v>0</v>
      </c>
      <c r="AE1352" s="4"/>
      <c r="AF1352" s="4"/>
      <c r="AG1352" s="12">
        <f t="shared" si="21"/>
        <v>43262</v>
      </c>
    </row>
    <row r="1353" s="10" customFormat="1" spans="1:33">
      <c r="A1353" s="4" t="s">
        <v>6408</v>
      </c>
      <c r="B1353" s="4" t="s">
        <v>6408</v>
      </c>
      <c r="C1353" s="4" t="s">
        <v>6409</v>
      </c>
      <c r="D1353" s="4" t="s">
        <v>6410</v>
      </c>
      <c r="E1353" s="4" t="s">
        <v>36</v>
      </c>
      <c r="F1353" s="4" t="s">
        <v>37</v>
      </c>
      <c r="G1353" s="4" t="s">
        <v>51</v>
      </c>
      <c r="H1353" s="4"/>
      <c r="I1353" s="4"/>
      <c r="J1353" s="4" t="s">
        <v>52</v>
      </c>
      <c r="K1353" s="4" t="s">
        <v>6411</v>
      </c>
      <c r="L1353" s="4" t="s">
        <v>6412</v>
      </c>
      <c r="M1353" s="4" t="s">
        <v>6413</v>
      </c>
      <c r="N1353" s="4" t="s">
        <v>36</v>
      </c>
      <c r="O1353" s="4">
        <v>1</v>
      </c>
      <c r="P1353" s="4" t="s">
        <v>56</v>
      </c>
      <c r="Q1353" s="4">
        <v>22.98</v>
      </c>
      <c r="R1353" s="4"/>
      <c r="S1353" s="4"/>
      <c r="T1353" s="4"/>
      <c r="U1353" s="4"/>
      <c r="V1353" s="4"/>
      <c r="W1353" s="4"/>
      <c r="X1353" s="4"/>
      <c r="Y1353" s="4" t="s">
        <v>6414</v>
      </c>
      <c r="Z1353" s="4" t="s">
        <v>47</v>
      </c>
      <c r="AA1353" s="4" t="s">
        <v>6415</v>
      </c>
      <c r="AB1353" s="4" t="s">
        <v>59</v>
      </c>
      <c r="AC1353" s="4"/>
      <c r="AD1353" s="4" t="b">
        <v>0</v>
      </c>
      <c r="AE1353" s="4"/>
      <c r="AF1353" s="4"/>
      <c r="AG1353" s="12">
        <f t="shared" si="21"/>
        <v>43262</v>
      </c>
    </row>
    <row r="1354" s="10" customFormat="1" spans="1:33">
      <c r="A1354" s="4" t="s">
        <v>6416</v>
      </c>
      <c r="B1354" s="4" t="s">
        <v>6416</v>
      </c>
      <c r="C1354" s="4" t="s">
        <v>6417</v>
      </c>
      <c r="D1354" s="4" t="s">
        <v>6418</v>
      </c>
      <c r="E1354" s="4" t="s">
        <v>36</v>
      </c>
      <c r="F1354" s="4" t="s">
        <v>37</v>
      </c>
      <c r="G1354" s="4" t="s">
        <v>51</v>
      </c>
      <c r="H1354" s="4"/>
      <c r="I1354" s="4"/>
      <c r="J1354" s="4" t="s">
        <v>52</v>
      </c>
      <c r="K1354" s="4" t="s">
        <v>4489</v>
      </c>
      <c r="L1354" s="4" t="s">
        <v>4490</v>
      </c>
      <c r="M1354" s="4" t="s">
        <v>4491</v>
      </c>
      <c r="N1354" s="4" t="s">
        <v>36</v>
      </c>
      <c r="O1354" s="4">
        <v>1</v>
      </c>
      <c r="P1354" s="4" t="s">
        <v>56</v>
      </c>
      <c r="Q1354" s="4">
        <v>22.98</v>
      </c>
      <c r="R1354" s="4"/>
      <c r="S1354" s="4"/>
      <c r="T1354" s="4"/>
      <c r="U1354" s="4"/>
      <c r="V1354" s="4"/>
      <c r="W1354" s="4"/>
      <c r="X1354" s="4"/>
      <c r="Y1354" s="4" t="s">
        <v>6419</v>
      </c>
      <c r="Z1354" s="4" t="s">
        <v>1320</v>
      </c>
      <c r="AA1354" s="4" t="s">
        <v>6420</v>
      </c>
      <c r="AB1354" s="4" t="s">
        <v>59</v>
      </c>
      <c r="AC1354" s="4"/>
      <c r="AD1354" s="4" t="b">
        <v>0</v>
      </c>
      <c r="AE1354" s="4"/>
      <c r="AF1354" s="4"/>
      <c r="AG1354" s="12">
        <f t="shared" si="21"/>
        <v>43262</v>
      </c>
    </row>
    <row r="1355" s="10" customFormat="1" spans="1:33">
      <c r="A1355" s="4" t="s">
        <v>6421</v>
      </c>
      <c r="B1355" s="4" t="s">
        <v>6421</v>
      </c>
      <c r="C1355" s="4" t="s">
        <v>6422</v>
      </c>
      <c r="D1355" s="4" t="s">
        <v>6423</v>
      </c>
      <c r="E1355" s="4" t="s">
        <v>36</v>
      </c>
      <c r="F1355" s="4" t="s">
        <v>37</v>
      </c>
      <c r="G1355" s="4" t="s">
        <v>51</v>
      </c>
      <c r="H1355" s="4"/>
      <c r="I1355" s="4"/>
      <c r="J1355" s="4" t="s">
        <v>52</v>
      </c>
      <c r="K1355" s="4" t="s">
        <v>4633</v>
      </c>
      <c r="L1355" s="4" t="s">
        <v>4634</v>
      </c>
      <c r="M1355" s="4" t="s">
        <v>4635</v>
      </c>
      <c r="N1355" s="4" t="s">
        <v>36</v>
      </c>
      <c r="O1355" s="4">
        <v>1</v>
      </c>
      <c r="P1355" s="4" t="s">
        <v>56</v>
      </c>
      <c r="Q1355" s="4">
        <v>22.98</v>
      </c>
      <c r="R1355" s="4"/>
      <c r="S1355" s="4"/>
      <c r="T1355" s="4"/>
      <c r="U1355" s="4"/>
      <c r="V1355" s="4"/>
      <c r="W1355" s="4"/>
      <c r="X1355" s="4"/>
      <c r="Y1355" s="4" t="s">
        <v>6424</v>
      </c>
      <c r="Z1355" s="4" t="s">
        <v>6425</v>
      </c>
      <c r="AA1355" s="4">
        <v>18902</v>
      </c>
      <c r="AB1355" s="4" t="s">
        <v>59</v>
      </c>
      <c r="AC1355" s="4"/>
      <c r="AD1355" s="4" t="b">
        <v>0</v>
      </c>
      <c r="AE1355" s="4"/>
      <c r="AF1355" s="4"/>
      <c r="AG1355" s="12">
        <f t="shared" si="21"/>
        <v>43262</v>
      </c>
    </row>
    <row r="1356" s="10" customFormat="1" spans="1:33">
      <c r="A1356" s="4" t="s">
        <v>6426</v>
      </c>
      <c r="B1356" s="4" t="s">
        <v>6426</v>
      </c>
      <c r="C1356" s="4" t="s">
        <v>6427</v>
      </c>
      <c r="D1356" s="4" t="s">
        <v>6428</v>
      </c>
      <c r="E1356" s="4" t="s">
        <v>36</v>
      </c>
      <c r="F1356" s="4" t="s">
        <v>37</v>
      </c>
      <c r="G1356" s="4" t="s">
        <v>51</v>
      </c>
      <c r="H1356" s="4"/>
      <c r="I1356" s="4"/>
      <c r="J1356" s="4" t="s">
        <v>52</v>
      </c>
      <c r="K1356" s="4" t="s">
        <v>97</v>
      </c>
      <c r="L1356" s="4" t="s">
        <v>98</v>
      </c>
      <c r="M1356" s="4" t="s">
        <v>99</v>
      </c>
      <c r="N1356" s="4" t="s">
        <v>36</v>
      </c>
      <c r="O1356" s="4">
        <v>1</v>
      </c>
      <c r="P1356" s="4" t="s">
        <v>56</v>
      </c>
      <c r="Q1356" s="4">
        <v>23.98</v>
      </c>
      <c r="R1356" s="4"/>
      <c r="S1356" s="4"/>
      <c r="T1356" s="4"/>
      <c r="U1356" s="4"/>
      <c r="V1356" s="4"/>
      <c r="W1356" s="4"/>
      <c r="X1356" s="4"/>
      <c r="Y1356" s="4" t="s">
        <v>6429</v>
      </c>
      <c r="Z1356" s="4" t="s">
        <v>47</v>
      </c>
      <c r="AA1356" s="4" t="s">
        <v>6430</v>
      </c>
      <c r="AB1356" s="4" t="s">
        <v>59</v>
      </c>
      <c r="AC1356" s="4"/>
      <c r="AD1356" s="4" t="b">
        <v>0</v>
      </c>
      <c r="AE1356" s="4"/>
      <c r="AF1356" s="4"/>
      <c r="AG1356" s="12">
        <f t="shared" si="21"/>
        <v>43262</v>
      </c>
    </row>
    <row r="1357" s="10" customFormat="1" spans="1:33">
      <c r="A1357" s="4" t="s">
        <v>6431</v>
      </c>
      <c r="B1357" s="4" t="s">
        <v>6431</v>
      </c>
      <c r="C1357" s="4" t="s">
        <v>6432</v>
      </c>
      <c r="D1357" s="4" t="s">
        <v>6433</v>
      </c>
      <c r="E1357" s="4" t="s">
        <v>36</v>
      </c>
      <c r="F1357" s="4" t="s">
        <v>37</v>
      </c>
      <c r="G1357" s="4" t="s">
        <v>51</v>
      </c>
      <c r="H1357" s="4"/>
      <c r="I1357" s="4"/>
      <c r="J1357" s="4" t="s">
        <v>52</v>
      </c>
      <c r="K1357" s="4" t="s">
        <v>5164</v>
      </c>
      <c r="L1357" s="4" t="s">
        <v>5165</v>
      </c>
      <c r="M1357" s="4" t="s">
        <v>5166</v>
      </c>
      <c r="N1357" s="4" t="s">
        <v>36</v>
      </c>
      <c r="O1357" s="4">
        <v>1</v>
      </c>
      <c r="P1357" s="4" t="s">
        <v>56</v>
      </c>
      <c r="Q1357" s="4">
        <v>22.98</v>
      </c>
      <c r="R1357" s="4"/>
      <c r="S1357" s="4"/>
      <c r="T1357" s="4"/>
      <c r="U1357" s="4"/>
      <c r="V1357" s="4"/>
      <c r="W1357" s="4"/>
      <c r="X1357" s="4"/>
      <c r="Y1357" s="4" t="s">
        <v>6434</v>
      </c>
      <c r="Z1357" s="4" t="s">
        <v>290</v>
      </c>
      <c r="AA1357" s="4" t="s">
        <v>6435</v>
      </c>
      <c r="AB1357" s="4" t="s">
        <v>59</v>
      </c>
      <c r="AC1357" s="4"/>
      <c r="AD1357" s="4" t="b">
        <v>0</v>
      </c>
      <c r="AE1357" s="4"/>
      <c r="AF1357" s="4"/>
      <c r="AG1357" s="12">
        <f t="shared" si="21"/>
        <v>43262</v>
      </c>
    </row>
    <row r="1358" s="10" customFormat="1" spans="1:33">
      <c r="A1358" s="4" t="s">
        <v>6436</v>
      </c>
      <c r="B1358" s="4" t="s">
        <v>6436</v>
      </c>
      <c r="C1358" s="4" t="s">
        <v>6437</v>
      </c>
      <c r="D1358" s="4" t="s">
        <v>6438</v>
      </c>
      <c r="E1358" s="4" t="s">
        <v>36</v>
      </c>
      <c r="F1358" s="4" t="s">
        <v>37</v>
      </c>
      <c r="G1358" s="4" t="s">
        <v>51</v>
      </c>
      <c r="H1358" s="4"/>
      <c r="I1358" s="4"/>
      <c r="J1358" s="4" t="s">
        <v>52</v>
      </c>
      <c r="K1358" s="4" t="s">
        <v>53</v>
      </c>
      <c r="L1358" s="4" t="s">
        <v>54</v>
      </c>
      <c r="M1358" s="4" t="s">
        <v>55</v>
      </c>
      <c r="N1358" s="4" t="s">
        <v>36</v>
      </c>
      <c r="O1358" s="4">
        <v>1</v>
      </c>
      <c r="P1358" s="4" t="s">
        <v>56</v>
      </c>
      <c r="Q1358" s="4">
        <v>22.98</v>
      </c>
      <c r="R1358" s="4"/>
      <c r="S1358" s="4"/>
      <c r="T1358" s="4"/>
      <c r="U1358" s="4"/>
      <c r="V1358" s="4"/>
      <c r="W1358" s="4"/>
      <c r="X1358" s="4"/>
      <c r="Y1358" s="4" t="s">
        <v>6439</v>
      </c>
      <c r="Z1358" s="4" t="s">
        <v>995</v>
      </c>
      <c r="AA1358" s="4">
        <v>58401</v>
      </c>
      <c r="AB1358" s="4" t="s">
        <v>59</v>
      </c>
      <c r="AC1358" s="4"/>
      <c r="AD1358" s="4" t="b">
        <v>0</v>
      </c>
      <c r="AE1358" s="4"/>
      <c r="AF1358" s="4"/>
      <c r="AG1358" s="12">
        <f t="shared" si="21"/>
        <v>43262</v>
      </c>
    </row>
    <row r="1359" s="10" customFormat="1" spans="1:33">
      <c r="A1359" s="4" t="s">
        <v>6436</v>
      </c>
      <c r="B1359" s="4" t="s">
        <v>6436</v>
      </c>
      <c r="C1359" s="4" t="s">
        <v>6437</v>
      </c>
      <c r="D1359" s="4" t="s">
        <v>6438</v>
      </c>
      <c r="E1359" s="4" t="s">
        <v>36</v>
      </c>
      <c r="F1359" s="4" t="s">
        <v>37</v>
      </c>
      <c r="G1359" s="4" t="s">
        <v>51</v>
      </c>
      <c r="H1359" s="4"/>
      <c r="I1359" s="4"/>
      <c r="J1359" s="4" t="s">
        <v>52</v>
      </c>
      <c r="K1359" s="4" t="s">
        <v>72</v>
      </c>
      <c r="L1359" s="4" t="s">
        <v>73</v>
      </c>
      <c r="M1359" s="4" t="s">
        <v>74</v>
      </c>
      <c r="N1359" s="4" t="s">
        <v>36</v>
      </c>
      <c r="O1359" s="4">
        <v>1</v>
      </c>
      <c r="P1359" s="4" t="s">
        <v>56</v>
      </c>
      <c r="Q1359" s="4">
        <v>22.98</v>
      </c>
      <c r="R1359" s="4"/>
      <c r="S1359" s="4"/>
      <c r="T1359" s="4"/>
      <c r="U1359" s="4"/>
      <c r="V1359" s="4"/>
      <c r="W1359" s="4"/>
      <c r="X1359" s="4"/>
      <c r="Y1359" s="4" t="s">
        <v>6439</v>
      </c>
      <c r="Z1359" s="4" t="s">
        <v>995</v>
      </c>
      <c r="AA1359" s="4">
        <v>58401</v>
      </c>
      <c r="AB1359" s="4" t="s">
        <v>59</v>
      </c>
      <c r="AC1359" s="4"/>
      <c r="AD1359" s="4" t="b">
        <v>0</v>
      </c>
      <c r="AE1359" s="4"/>
      <c r="AF1359" s="4"/>
      <c r="AG1359" s="12">
        <f t="shared" si="21"/>
        <v>43262</v>
      </c>
    </row>
    <row r="1360" s="10" customFormat="1" spans="1:33">
      <c r="A1360" s="4" t="s">
        <v>6440</v>
      </c>
      <c r="B1360" s="4" t="s">
        <v>6440</v>
      </c>
      <c r="C1360" s="4" t="s">
        <v>6441</v>
      </c>
      <c r="D1360" s="4" t="s">
        <v>6442</v>
      </c>
      <c r="E1360" s="4" t="s">
        <v>36</v>
      </c>
      <c r="F1360" s="4" t="s">
        <v>37</v>
      </c>
      <c r="G1360" s="4" t="s">
        <v>51</v>
      </c>
      <c r="H1360" s="4"/>
      <c r="I1360" s="4"/>
      <c r="J1360" s="4" t="s">
        <v>52</v>
      </c>
      <c r="K1360" s="4" t="s">
        <v>2927</v>
      </c>
      <c r="L1360" s="4" t="s">
        <v>2928</v>
      </c>
      <c r="M1360" s="4" t="s">
        <v>2929</v>
      </c>
      <c r="N1360" s="4" t="s">
        <v>36</v>
      </c>
      <c r="O1360" s="4">
        <v>1</v>
      </c>
      <c r="P1360" s="4" t="s">
        <v>56</v>
      </c>
      <c r="Q1360" s="4">
        <v>22.98</v>
      </c>
      <c r="R1360" s="4"/>
      <c r="S1360" s="4"/>
      <c r="T1360" s="4"/>
      <c r="U1360" s="4"/>
      <c r="V1360" s="4"/>
      <c r="W1360" s="4"/>
      <c r="X1360" s="4"/>
      <c r="Y1360" s="4" t="s">
        <v>6443</v>
      </c>
      <c r="Z1360" s="4" t="s">
        <v>266</v>
      </c>
      <c r="AA1360" s="4" t="s">
        <v>6444</v>
      </c>
      <c r="AB1360" s="4" t="s">
        <v>59</v>
      </c>
      <c r="AC1360" s="4"/>
      <c r="AD1360" s="4" t="b">
        <v>0</v>
      </c>
      <c r="AE1360" s="4"/>
      <c r="AF1360" s="4"/>
      <c r="AG1360" s="12">
        <f t="shared" si="21"/>
        <v>43262</v>
      </c>
    </row>
    <row r="1361" s="10" customFormat="1" spans="1:33">
      <c r="A1361" s="4" t="s">
        <v>6445</v>
      </c>
      <c r="B1361" s="4" t="s">
        <v>6445</v>
      </c>
      <c r="C1361" s="4" t="s">
        <v>6446</v>
      </c>
      <c r="D1361" s="4" t="s">
        <v>6447</v>
      </c>
      <c r="E1361" s="4" t="s">
        <v>36</v>
      </c>
      <c r="F1361" s="4" t="s">
        <v>37</v>
      </c>
      <c r="G1361" s="4" t="s">
        <v>51</v>
      </c>
      <c r="H1361" s="4"/>
      <c r="I1361" s="4"/>
      <c r="J1361" s="4" t="s">
        <v>52</v>
      </c>
      <c r="K1361" s="4" t="s">
        <v>53</v>
      </c>
      <c r="L1361" s="4" t="s">
        <v>54</v>
      </c>
      <c r="M1361" s="4" t="s">
        <v>55</v>
      </c>
      <c r="N1361" s="4" t="s">
        <v>36</v>
      </c>
      <c r="O1361" s="4">
        <v>1</v>
      </c>
      <c r="P1361" s="4" t="s">
        <v>56</v>
      </c>
      <c r="Q1361" s="4">
        <v>22.98</v>
      </c>
      <c r="R1361" s="4"/>
      <c r="S1361" s="4"/>
      <c r="T1361" s="4"/>
      <c r="U1361" s="4"/>
      <c r="V1361" s="4"/>
      <c r="W1361" s="4"/>
      <c r="X1361" s="4"/>
      <c r="Y1361" s="4" t="s">
        <v>88</v>
      </c>
      <c r="Z1361" s="4" t="s">
        <v>89</v>
      </c>
      <c r="AA1361" s="4" t="s">
        <v>6448</v>
      </c>
      <c r="AB1361" s="4" t="s">
        <v>59</v>
      </c>
      <c r="AC1361" s="4"/>
      <c r="AD1361" s="4" t="b">
        <v>0</v>
      </c>
      <c r="AE1361" s="4"/>
      <c r="AF1361" s="4"/>
      <c r="AG1361" s="12">
        <f t="shared" si="21"/>
        <v>43262</v>
      </c>
    </row>
    <row r="1362" s="10" customFormat="1" spans="1:33">
      <c r="A1362" s="4" t="s">
        <v>6449</v>
      </c>
      <c r="B1362" s="4" t="s">
        <v>6449</v>
      </c>
      <c r="C1362" s="4" t="s">
        <v>6450</v>
      </c>
      <c r="D1362" s="4" t="s">
        <v>6451</v>
      </c>
      <c r="E1362" s="4" t="s">
        <v>36</v>
      </c>
      <c r="F1362" s="4" t="s">
        <v>37</v>
      </c>
      <c r="G1362" s="4" t="s">
        <v>51</v>
      </c>
      <c r="H1362" s="4"/>
      <c r="I1362" s="4"/>
      <c r="J1362" s="4" t="s">
        <v>52</v>
      </c>
      <c r="K1362" s="4" t="s">
        <v>6452</v>
      </c>
      <c r="L1362" s="4" t="s">
        <v>6453</v>
      </c>
      <c r="M1362" s="4" t="s">
        <v>6454</v>
      </c>
      <c r="N1362" s="4" t="s">
        <v>36</v>
      </c>
      <c r="O1362" s="4">
        <v>1</v>
      </c>
      <c r="P1362" s="4" t="s">
        <v>56</v>
      </c>
      <c r="Q1362" s="4">
        <v>20.98</v>
      </c>
      <c r="R1362" s="4"/>
      <c r="S1362" s="4"/>
      <c r="T1362" s="4"/>
      <c r="U1362" s="4"/>
      <c r="V1362" s="4"/>
      <c r="W1362" s="4"/>
      <c r="X1362" s="4"/>
      <c r="Y1362" s="4" t="s">
        <v>6455</v>
      </c>
      <c r="Z1362" s="4" t="s">
        <v>884</v>
      </c>
      <c r="AA1362" s="4" t="s">
        <v>6456</v>
      </c>
      <c r="AB1362" s="4" t="s">
        <v>59</v>
      </c>
      <c r="AC1362" s="4"/>
      <c r="AD1362" s="4" t="b">
        <v>0</v>
      </c>
      <c r="AE1362" s="4"/>
      <c r="AF1362" s="4"/>
      <c r="AG1362" s="12">
        <f t="shared" si="21"/>
        <v>43262</v>
      </c>
    </row>
    <row r="1363" s="10" customFormat="1" spans="1:33">
      <c r="A1363" s="4" t="s">
        <v>6457</v>
      </c>
      <c r="B1363" s="4" t="s">
        <v>6457</v>
      </c>
      <c r="C1363" s="4" t="s">
        <v>6458</v>
      </c>
      <c r="D1363" s="4" t="s">
        <v>6459</v>
      </c>
      <c r="E1363" s="4" t="s">
        <v>36</v>
      </c>
      <c r="F1363" s="4" t="s">
        <v>37</v>
      </c>
      <c r="G1363" s="4" t="s">
        <v>51</v>
      </c>
      <c r="H1363" s="4"/>
      <c r="I1363" s="4"/>
      <c r="J1363" s="4" t="s">
        <v>52</v>
      </c>
      <c r="K1363" s="4" t="s">
        <v>1742</v>
      </c>
      <c r="L1363" s="4" t="s">
        <v>1743</v>
      </c>
      <c r="M1363" s="4" t="s">
        <v>1744</v>
      </c>
      <c r="N1363" s="4" t="s">
        <v>36</v>
      </c>
      <c r="O1363" s="4">
        <v>1</v>
      </c>
      <c r="P1363" s="4" t="s">
        <v>56</v>
      </c>
      <c r="Q1363" s="4">
        <v>22.98</v>
      </c>
      <c r="R1363" s="4"/>
      <c r="S1363" s="4"/>
      <c r="T1363" s="4"/>
      <c r="U1363" s="4"/>
      <c r="V1363" s="4"/>
      <c r="W1363" s="4"/>
      <c r="X1363" s="4"/>
      <c r="Y1363" s="4" t="s">
        <v>6460</v>
      </c>
      <c r="Z1363" s="4" t="s">
        <v>177</v>
      </c>
      <c r="AA1363" s="4" t="s">
        <v>6461</v>
      </c>
      <c r="AB1363" s="4" t="s">
        <v>59</v>
      </c>
      <c r="AC1363" s="4"/>
      <c r="AD1363" s="4" t="b">
        <v>0</v>
      </c>
      <c r="AE1363" s="4"/>
      <c r="AF1363" s="4"/>
      <c r="AG1363" s="12">
        <f t="shared" si="21"/>
        <v>43262</v>
      </c>
    </row>
    <row r="1364" s="10" customFormat="1" spans="1:33">
      <c r="A1364" s="4" t="s">
        <v>6462</v>
      </c>
      <c r="B1364" s="4" t="s">
        <v>6462</v>
      </c>
      <c r="C1364" s="4" t="s">
        <v>6463</v>
      </c>
      <c r="D1364" s="4" t="s">
        <v>6464</v>
      </c>
      <c r="E1364" s="4" t="s">
        <v>36</v>
      </c>
      <c r="F1364" s="4" t="s">
        <v>37</v>
      </c>
      <c r="G1364" s="4" t="s">
        <v>51</v>
      </c>
      <c r="H1364" s="4"/>
      <c r="I1364" s="4"/>
      <c r="J1364" s="4" t="s">
        <v>52</v>
      </c>
      <c r="K1364" s="4" t="s">
        <v>6465</v>
      </c>
      <c r="L1364" s="4" t="s">
        <v>6466</v>
      </c>
      <c r="M1364" s="4" t="s">
        <v>6467</v>
      </c>
      <c r="N1364" s="4" t="s">
        <v>36</v>
      </c>
      <c r="O1364" s="4">
        <v>2</v>
      </c>
      <c r="P1364" s="4" t="s">
        <v>56</v>
      </c>
      <c r="Q1364" s="4">
        <v>43.96</v>
      </c>
      <c r="R1364" s="4"/>
      <c r="S1364" s="4">
        <v>11.97</v>
      </c>
      <c r="T1364" s="4"/>
      <c r="U1364" s="4"/>
      <c r="V1364" s="4"/>
      <c r="W1364" s="4"/>
      <c r="X1364" s="4"/>
      <c r="Y1364" s="4" t="s">
        <v>6468</v>
      </c>
      <c r="Z1364" s="4" t="s">
        <v>233</v>
      </c>
      <c r="AA1364" s="4" t="s">
        <v>6469</v>
      </c>
      <c r="AB1364" s="4" t="s">
        <v>59</v>
      </c>
      <c r="AC1364" s="4"/>
      <c r="AD1364" s="4" t="b">
        <v>0</v>
      </c>
      <c r="AE1364" s="4"/>
      <c r="AF1364" s="4"/>
      <c r="AG1364" s="12">
        <f t="shared" si="21"/>
        <v>43262</v>
      </c>
    </row>
    <row r="1365" s="10" customFormat="1" spans="1:33">
      <c r="A1365" s="4" t="s">
        <v>6470</v>
      </c>
      <c r="B1365" s="4" t="s">
        <v>6470</v>
      </c>
      <c r="C1365" s="4" t="s">
        <v>6471</v>
      </c>
      <c r="D1365" s="4" t="s">
        <v>6472</v>
      </c>
      <c r="E1365" s="4" t="s">
        <v>36</v>
      </c>
      <c r="F1365" s="4" t="s">
        <v>37</v>
      </c>
      <c r="G1365" s="4" t="s">
        <v>51</v>
      </c>
      <c r="H1365" s="4"/>
      <c r="I1365" s="4"/>
      <c r="J1365" s="4" t="s">
        <v>52</v>
      </c>
      <c r="K1365" s="4" t="s">
        <v>2473</v>
      </c>
      <c r="L1365" s="4" t="s">
        <v>2474</v>
      </c>
      <c r="M1365" s="4" t="s">
        <v>2475</v>
      </c>
      <c r="N1365" s="4" t="s">
        <v>36</v>
      </c>
      <c r="O1365" s="4">
        <v>1</v>
      </c>
      <c r="P1365" s="4" t="s">
        <v>56</v>
      </c>
      <c r="Q1365" s="4">
        <v>22.98</v>
      </c>
      <c r="R1365" s="4"/>
      <c r="S1365" s="4"/>
      <c r="T1365" s="4"/>
      <c r="U1365" s="4"/>
      <c r="V1365" s="4"/>
      <c r="W1365" s="4"/>
      <c r="X1365" s="4"/>
      <c r="Y1365" s="4" t="s">
        <v>6473</v>
      </c>
      <c r="Z1365" s="4" t="s">
        <v>649</v>
      </c>
      <c r="AA1365" s="4" t="s">
        <v>6474</v>
      </c>
      <c r="AB1365" s="4" t="s">
        <v>59</v>
      </c>
      <c r="AC1365" s="4"/>
      <c r="AD1365" s="4" t="b">
        <v>0</v>
      </c>
      <c r="AE1365" s="4"/>
      <c r="AF1365" s="4"/>
      <c r="AG1365" s="12">
        <f t="shared" si="21"/>
        <v>43262</v>
      </c>
    </row>
    <row r="1366" s="10" customFormat="1" spans="1:33">
      <c r="A1366" s="4" t="s">
        <v>6475</v>
      </c>
      <c r="B1366" s="4" t="s">
        <v>6475</v>
      </c>
      <c r="C1366" s="4" t="s">
        <v>6476</v>
      </c>
      <c r="D1366" s="4" t="s">
        <v>6477</v>
      </c>
      <c r="E1366" s="4" t="s">
        <v>36</v>
      </c>
      <c r="F1366" s="4" t="s">
        <v>37</v>
      </c>
      <c r="G1366" s="4" t="s">
        <v>51</v>
      </c>
      <c r="H1366" s="4"/>
      <c r="I1366" s="4"/>
      <c r="J1366" s="4" t="s">
        <v>52</v>
      </c>
      <c r="K1366" s="4" t="s">
        <v>2414</v>
      </c>
      <c r="L1366" s="4" t="s">
        <v>2415</v>
      </c>
      <c r="M1366" s="4" t="s">
        <v>2416</v>
      </c>
      <c r="N1366" s="4" t="s">
        <v>36</v>
      </c>
      <c r="O1366" s="4">
        <v>1</v>
      </c>
      <c r="P1366" s="4" t="s">
        <v>56</v>
      </c>
      <c r="Q1366" s="4">
        <v>65.98</v>
      </c>
      <c r="R1366" s="4"/>
      <c r="S1366" s="4"/>
      <c r="T1366" s="4"/>
      <c r="U1366" s="4"/>
      <c r="V1366" s="4"/>
      <c r="W1366" s="4"/>
      <c r="X1366" s="4"/>
      <c r="Y1366" s="4" t="s">
        <v>2417</v>
      </c>
      <c r="Z1366" s="4" t="s">
        <v>47</v>
      </c>
      <c r="AA1366" s="4" t="s">
        <v>2418</v>
      </c>
      <c r="AB1366" s="4" t="s">
        <v>59</v>
      </c>
      <c r="AC1366" s="4"/>
      <c r="AD1366" s="4" t="b">
        <v>0</v>
      </c>
      <c r="AE1366" s="4"/>
      <c r="AF1366" s="4"/>
      <c r="AG1366" s="12">
        <f t="shared" si="21"/>
        <v>43262</v>
      </c>
    </row>
    <row r="1367" s="10" customFormat="1" spans="1:33">
      <c r="A1367" s="4" t="s">
        <v>6478</v>
      </c>
      <c r="B1367" s="4" t="s">
        <v>6478</v>
      </c>
      <c r="C1367" s="4" t="s">
        <v>6479</v>
      </c>
      <c r="D1367" s="4" t="s">
        <v>6480</v>
      </c>
      <c r="E1367" s="4" t="s">
        <v>36</v>
      </c>
      <c r="F1367" s="4" t="s">
        <v>37</v>
      </c>
      <c r="G1367" s="4" t="s">
        <v>51</v>
      </c>
      <c r="H1367" s="4"/>
      <c r="I1367" s="4"/>
      <c r="J1367" s="4" t="s">
        <v>52</v>
      </c>
      <c r="K1367" s="4" t="s">
        <v>2516</v>
      </c>
      <c r="L1367" s="4" t="s">
        <v>2517</v>
      </c>
      <c r="M1367" s="4" t="s">
        <v>2518</v>
      </c>
      <c r="N1367" s="4" t="s">
        <v>36</v>
      </c>
      <c r="O1367" s="4">
        <v>1</v>
      </c>
      <c r="P1367" s="4" t="s">
        <v>56</v>
      </c>
      <c r="Q1367" s="4">
        <v>22.98</v>
      </c>
      <c r="R1367" s="4"/>
      <c r="S1367" s="4"/>
      <c r="T1367" s="4"/>
      <c r="U1367" s="4"/>
      <c r="V1367" s="4"/>
      <c r="W1367" s="4"/>
      <c r="X1367" s="4"/>
      <c r="Y1367" s="4" t="s">
        <v>6481</v>
      </c>
      <c r="Z1367" s="4" t="s">
        <v>233</v>
      </c>
      <c r="AA1367" s="4" t="s">
        <v>6482</v>
      </c>
      <c r="AB1367" s="4" t="s">
        <v>59</v>
      </c>
      <c r="AC1367" s="4"/>
      <c r="AD1367" s="4" t="b">
        <v>0</v>
      </c>
      <c r="AE1367" s="4"/>
      <c r="AF1367" s="4"/>
      <c r="AG1367" s="12">
        <f t="shared" si="21"/>
        <v>43262</v>
      </c>
    </row>
    <row r="1368" s="10" customFormat="1" spans="1:33">
      <c r="A1368" s="4" t="s">
        <v>6483</v>
      </c>
      <c r="B1368" s="4" t="s">
        <v>6483</v>
      </c>
      <c r="C1368" s="4" t="s">
        <v>6484</v>
      </c>
      <c r="D1368" s="4" t="s">
        <v>6485</v>
      </c>
      <c r="E1368" s="4" t="s">
        <v>36</v>
      </c>
      <c r="F1368" s="4" t="s">
        <v>37</v>
      </c>
      <c r="G1368" s="4" t="s">
        <v>51</v>
      </c>
      <c r="H1368" s="4"/>
      <c r="I1368" s="4"/>
      <c r="J1368" s="4" t="s">
        <v>157</v>
      </c>
      <c r="K1368" s="4" t="s">
        <v>925</v>
      </c>
      <c r="L1368" s="4" t="s">
        <v>926</v>
      </c>
      <c r="M1368" s="4" t="s">
        <v>927</v>
      </c>
      <c r="N1368" s="4" t="s">
        <v>36</v>
      </c>
      <c r="O1368" s="4">
        <v>1</v>
      </c>
      <c r="P1368" s="4" t="s">
        <v>56</v>
      </c>
      <c r="Q1368" s="4">
        <v>22.98</v>
      </c>
      <c r="R1368" s="4"/>
      <c r="S1368" s="4">
        <v>2.29</v>
      </c>
      <c r="T1368" s="4"/>
      <c r="U1368" s="4"/>
      <c r="V1368" s="4"/>
      <c r="W1368" s="4"/>
      <c r="X1368" s="4">
        <v>2.29</v>
      </c>
      <c r="Y1368" s="4" t="s">
        <v>1393</v>
      </c>
      <c r="Z1368" s="4" t="s">
        <v>266</v>
      </c>
      <c r="AA1368" s="4" t="s">
        <v>6486</v>
      </c>
      <c r="AB1368" s="4" t="s">
        <v>59</v>
      </c>
      <c r="AC1368" s="4" t="s">
        <v>259</v>
      </c>
      <c r="AD1368" s="4" t="b">
        <v>0</v>
      </c>
      <c r="AE1368" s="4"/>
      <c r="AF1368" s="4"/>
      <c r="AG1368" s="12">
        <f t="shared" si="21"/>
        <v>43262</v>
      </c>
    </row>
    <row r="1369" s="10" customFormat="1" spans="1:33">
      <c r="A1369" s="4" t="s">
        <v>6487</v>
      </c>
      <c r="B1369" s="4" t="s">
        <v>6487</v>
      </c>
      <c r="C1369" s="4" t="s">
        <v>6488</v>
      </c>
      <c r="D1369" s="4" t="s">
        <v>6489</v>
      </c>
      <c r="E1369" s="4" t="s">
        <v>36</v>
      </c>
      <c r="F1369" s="4" t="s">
        <v>37</v>
      </c>
      <c r="G1369" s="4" t="s">
        <v>51</v>
      </c>
      <c r="H1369" s="4"/>
      <c r="I1369" s="4"/>
      <c r="J1369" s="4" t="s">
        <v>52</v>
      </c>
      <c r="K1369" s="4" t="s">
        <v>5729</v>
      </c>
      <c r="L1369" s="4" t="s">
        <v>5730</v>
      </c>
      <c r="M1369" s="4" t="s">
        <v>5731</v>
      </c>
      <c r="N1369" s="4" t="s">
        <v>36</v>
      </c>
      <c r="O1369" s="4">
        <v>1</v>
      </c>
      <c r="P1369" s="4" t="s">
        <v>56</v>
      </c>
      <c r="Q1369" s="4">
        <v>23.98</v>
      </c>
      <c r="R1369" s="4"/>
      <c r="S1369" s="4"/>
      <c r="T1369" s="4"/>
      <c r="U1369" s="4"/>
      <c r="V1369" s="4"/>
      <c r="W1369" s="4"/>
      <c r="X1369" s="4"/>
      <c r="Y1369" s="4" t="s">
        <v>6490</v>
      </c>
      <c r="Z1369" s="4" t="s">
        <v>89</v>
      </c>
      <c r="AA1369" s="4">
        <v>62675</v>
      </c>
      <c r="AB1369" s="4" t="s">
        <v>59</v>
      </c>
      <c r="AC1369" s="4"/>
      <c r="AD1369" s="4" t="b">
        <v>0</v>
      </c>
      <c r="AE1369" s="4"/>
      <c r="AF1369" s="4"/>
      <c r="AG1369" s="12">
        <f t="shared" si="21"/>
        <v>43262</v>
      </c>
    </row>
    <row r="1370" s="10" customFormat="1" spans="1:33">
      <c r="A1370" s="4" t="s">
        <v>6491</v>
      </c>
      <c r="B1370" s="4" t="s">
        <v>6491</v>
      </c>
      <c r="C1370" s="4" t="s">
        <v>6492</v>
      </c>
      <c r="D1370" s="4" t="s">
        <v>6493</v>
      </c>
      <c r="E1370" s="4" t="s">
        <v>36</v>
      </c>
      <c r="F1370" s="4" t="s">
        <v>37</v>
      </c>
      <c r="G1370" s="4" t="s">
        <v>51</v>
      </c>
      <c r="H1370" s="4"/>
      <c r="I1370" s="4"/>
      <c r="J1370" s="4" t="s">
        <v>52</v>
      </c>
      <c r="K1370" s="4" t="s">
        <v>167</v>
      </c>
      <c r="L1370" s="4" t="s">
        <v>2491</v>
      </c>
      <c r="M1370" s="4" t="s">
        <v>2492</v>
      </c>
      <c r="N1370" s="4" t="s">
        <v>36</v>
      </c>
      <c r="O1370" s="4">
        <v>1</v>
      </c>
      <c r="P1370" s="4" t="s">
        <v>56</v>
      </c>
      <c r="Q1370" s="4">
        <v>22.98</v>
      </c>
      <c r="R1370" s="4"/>
      <c r="S1370" s="4"/>
      <c r="T1370" s="4"/>
      <c r="U1370" s="4"/>
      <c r="V1370" s="4"/>
      <c r="W1370" s="4"/>
      <c r="X1370" s="4"/>
      <c r="Y1370" s="4" t="s">
        <v>1248</v>
      </c>
      <c r="Z1370" s="4" t="s">
        <v>47</v>
      </c>
      <c r="AA1370" s="4" t="s">
        <v>6494</v>
      </c>
      <c r="AB1370" s="4" t="s">
        <v>59</v>
      </c>
      <c r="AC1370" s="4"/>
      <c r="AD1370" s="4" t="b">
        <v>0</v>
      </c>
      <c r="AE1370" s="4"/>
      <c r="AF1370" s="4"/>
      <c r="AG1370" s="12">
        <f t="shared" si="21"/>
        <v>43262</v>
      </c>
    </row>
    <row r="1371" s="10" customFormat="1" spans="1:33">
      <c r="A1371" s="4" t="s">
        <v>6495</v>
      </c>
      <c r="B1371" s="4" t="s">
        <v>6495</v>
      </c>
      <c r="C1371" s="4" t="s">
        <v>6496</v>
      </c>
      <c r="D1371" s="4" t="s">
        <v>6497</v>
      </c>
      <c r="E1371" s="4" t="s">
        <v>36</v>
      </c>
      <c r="F1371" s="4" t="s">
        <v>37</v>
      </c>
      <c r="G1371" s="4" t="s">
        <v>51</v>
      </c>
      <c r="H1371" s="4"/>
      <c r="I1371" s="4"/>
      <c r="J1371" s="4" t="s">
        <v>52</v>
      </c>
      <c r="K1371" s="4" t="s">
        <v>1422</v>
      </c>
      <c r="L1371" s="4" t="s">
        <v>1423</v>
      </c>
      <c r="M1371" s="4" t="s">
        <v>1424</v>
      </c>
      <c r="N1371" s="4" t="s">
        <v>36</v>
      </c>
      <c r="O1371" s="4">
        <v>1</v>
      </c>
      <c r="P1371" s="4" t="s">
        <v>56</v>
      </c>
      <c r="Q1371" s="4">
        <v>22.98</v>
      </c>
      <c r="R1371" s="4"/>
      <c r="S1371" s="4"/>
      <c r="T1371" s="4"/>
      <c r="U1371" s="4"/>
      <c r="V1371" s="4"/>
      <c r="W1371" s="4"/>
      <c r="X1371" s="4"/>
      <c r="Y1371" s="4" t="s">
        <v>2384</v>
      </c>
      <c r="Z1371" s="4" t="s">
        <v>67</v>
      </c>
      <c r="AA1371" s="4" t="s">
        <v>6498</v>
      </c>
      <c r="AB1371" s="4" t="s">
        <v>59</v>
      </c>
      <c r="AC1371" s="4"/>
      <c r="AD1371" s="4" t="b">
        <v>0</v>
      </c>
      <c r="AE1371" s="4"/>
      <c r="AF1371" s="4"/>
      <c r="AG1371" s="12">
        <f t="shared" si="21"/>
        <v>43262</v>
      </c>
    </row>
    <row r="1372" s="10" customFormat="1" spans="1:33">
      <c r="A1372" s="4" t="s">
        <v>6499</v>
      </c>
      <c r="B1372" s="4" t="s">
        <v>6499</v>
      </c>
      <c r="C1372" s="4" t="s">
        <v>6500</v>
      </c>
      <c r="D1372" s="4" t="s">
        <v>6501</v>
      </c>
      <c r="E1372" s="4" t="s">
        <v>36</v>
      </c>
      <c r="F1372" s="4" t="s">
        <v>37</v>
      </c>
      <c r="G1372" s="4" t="s">
        <v>51</v>
      </c>
      <c r="H1372" s="4"/>
      <c r="I1372" s="4"/>
      <c r="J1372" s="4" t="s">
        <v>52</v>
      </c>
      <c r="K1372" s="4" t="s">
        <v>1809</v>
      </c>
      <c r="L1372" s="4" t="s">
        <v>1810</v>
      </c>
      <c r="M1372" s="4" t="s">
        <v>1811</v>
      </c>
      <c r="N1372" s="4" t="s">
        <v>36</v>
      </c>
      <c r="O1372" s="4">
        <v>1</v>
      </c>
      <c r="P1372" s="4" t="s">
        <v>56</v>
      </c>
      <c r="Q1372" s="4">
        <v>26.98</v>
      </c>
      <c r="R1372" s="4"/>
      <c r="S1372" s="4"/>
      <c r="T1372" s="4"/>
      <c r="U1372" s="4"/>
      <c r="V1372" s="4"/>
      <c r="W1372" s="4"/>
      <c r="X1372" s="4"/>
      <c r="Y1372" s="4" t="s">
        <v>1248</v>
      </c>
      <c r="Z1372" s="4" t="s">
        <v>47</v>
      </c>
      <c r="AA1372" s="4" t="s">
        <v>6502</v>
      </c>
      <c r="AB1372" s="4" t="s">
        <v>59</v>
      </c>
      <c r="AC1372" s="4"/>
      <c r="AD1372" s="4" t="b">
        <v>0</v>
      </c>
      <c r="AE1372" s="4"/>
      <c r="AF1372" s="4"/>
      <c r="AG1372" s="12">
        <f t="shared" si="21"/>
        <v>43262</v>
      </c>
    </row>
    <row r="1373" s="10" customFormat="1" spans="1:33">
      <c r="A1373" s="4" t="s">
        <v>6503</v>
      </c>
      <c r="B1373" s="4" t="s">
        <v>6503</v>
      </c>
      <c r="C1373" s="4" t="s">
        <v>6504</v>
      </c>
      <c r="D1373" s="4" t="s">
        <v>6505</v>
      </c>
      <c r="E1373" s="4" t="s">
        <v>36</v>
      </c>
      <c r="F1373" s="4" t="s">
        <v>37</v>
      </c>
      <c r="G1373" s="4" t="s">
        <v>51</v>
      </c>
      <c r="H1373" s="4"/>
      <c r="I1373" s="4"/>
      <c r="J1373" s="4" t="s">
        <v>157</v>
      </c>
      <c r="K1373" s="4" t="s">
        <v>167</v>
      </c>
      <c r="L1373" s="4" t="s">
        <v>3430</v>
      </c>
      <c r="M1373" s="4" t="s">
        <v>3431</v>
      </c>
      <c r="N1373" s="4" t="s">
        <v>36</v>
      </c>
      <c r="O1373" s="4">
        <v>1</v>
      </c>
      <c r="P1373" s="4" t="s">
        <v>56</v>
      </c>
      <c r="Q1373" s="4">
        <v>22.98</v>
      </c>
      <c r="R1373" s="4"/>
      <c r="S1373" s="4"/>
      <c r="T1373" s="4"/>
      <c r="U1373" s="4"/>
      <c r="V1373" s="4"/>
      <c r="W1373" s="4"/>
      <c r="X1373" s="4"/>
      <c r="Y1373" s="4" t="s">
        <v>6506</v>
      </c>
      <c r="Z1373" s="4">
        <v>-1</v>
      </c>
      <c r="AA1373" s="4">
        <v>969</v>
      </c>
      <c r="AB1373" s="4" t="s">
        <v>2818</v>
      </c>
      <c r="AC1373" s="4"/>
      <c r="AD1373" s="4" t="b">
        <v>0</v>
      </c>
      <c r="AE1373" s="4"/>
      <c r="AF1373" s="4"/>
      <c r="AG1373" s="12">
        <f t="shared" si="21"/>
        <v>43262</v>
      </c>
    </row>
    <row r="1374" s="10" customFormat="1" spans="1:33">
      <c r="A1374" s="4" t="s">
        <v>6507</v>
      </c>
      <c r="B1374" s="4" t="s">
        <v>6507</v>
      </c>
      <c r="C1374" s="4" t="s">
        <v>6508</v>
      </c>
      <c r="D1374" s="4" t="s">
        <v>6509</v>
      </c>
      <c r="E1374" s="4" t="s">
        <v>36</v>
      </c>
      <c r="F1374" s="4" t="s">
        <v>37</v>
      </c>
      <c r="G1374" s="4" t="s">
        <v>51</v>
      </c>
      <c r="H1374" s="4"/>
      <c r="I1374" s="4"/>
      <c r="J1374" s="4" t="s">
        <v>52</v>
      </c>
      <c r="K1374" s="4" t="s">
        <v>4397</v>
      </c>
      <c r="L1374" s="4" t="s">
        <v>4398</v>
      </c>
      <c r="M1374" s="4" t="s">
        <v>4399</v>
      </c>
      <c r="N1374" s="4" t="s">
        <v>36</v>
      </c>
      <c r="O1374" s="4">
        <v>1</v>
      </c>
      <c r="P1374" s="4" t="s">
        <v>56</v>
      </c>
      <c r="Q1374" s="4">
        <v>22.98</v>
      </c>
      <c r="R1374" s="4"/>
      <c r="S1374" s="4"/>
      <c r="T1374" s="4"/>
      <c r="U1374" s="4"/>
      <c r="V1374" s="4"/>
      <c r="W1374" s="4"/>
      <c r="X1374" s="4"/>
      <c r="Y1374" s="4" t="s">
        <v>4055</v>
      </c>
      <c r="Z1374" s="4" t="s">
        <v>266</v>
      </c>
      <c r="AA1374" s="4" t="s">
        <v>4056</v>
      </c>
      <c r="AB1374" s="4" t="s">
        <v>59</v>
      </c>
      <c r="AC1374" s="4"/>
      <c r="AD1374" s="4" t="b">
        <v>1</v>
      </c>
      <c r="AE1374" s="4"/>
      <c r="AF1374" s="4"/>
      <c r="AG1374" s="12">
        <f t="shared" si="21"/>
        <v>43262</v>
      </c>
    </row>
    <row r="1375" s="10" customFormat="1" spans="1:33">
      <c r="A1375" s="4" t="s">
        <v>6507</v>
      </c>
      <c r="B1375" s="4" t="s">
        <v>6507</v>
      </c>
      <c r="C1375" s="4" t="s">
        <v>6508</v>
      </c>
      <c r="D1375" s="4" t="s">
        <v>6509</v>
      </c>
      <c r="E1375" s="4" t="s">
        <v>36</v>
      </c>
      <c r="F1375" s="4" t="s">
        <v>37</v>
      </c>
      <c r="G1375" s="4" t="s">
        <v>51</v>
      </c>
      <c r="H1375" s="4"/>
      <c r="I1375" s="4"/>
      <c r="J1375" s="4" t="s">
        <v>52</v>
      </c>
      <c r="K1375" s="4" t="s">
        <v>522</v>
      </c>
      <c r="L1375" s="4" t="s">
        <v>523</v>
      </c>
      <c r="M1375" s="4" t="s">
        <v>524</v>
      </c>
      <c r="N1375" s="4" t="s">
        <v>36</v>
      </c>
      <c r="O1375" s="4">
        <v>1</v>
      </c>
      <c r="P1375" s="4" t="s">
        <v>56</v>
      </c>
      <c r="Q1375" s="4">
        <v>23.98</v>
      </c>
      <c r="R1375" s="4"/>
      <c r="S1375" s="4"/>
      <c r="T1375" s="4"/>
      <c r="U1375" s="4"/>
      <c r="V1375" s="4"/>
      <c r="W1375" s="4"/>
      <c r="X1375" s="4"/>
      <c r="Y1375" s="4" t="s">
        <v>4055</v>
      </c>
      <c r="Z1375" s="4" t="s">
        <v>266</v>
      </c>
      <c r="AA1375" s="4" t="s">
        <v>4056</v>
      </c>
      <c r="AB1375" s="4" t="s">
        <v>59</v>
      </c>
      <c r="AC1375" s="4"/>
      <c r="AD1375" s="4" t="b">
        <v>1</v>
      </c>
      <c r="AE1375" s="4"/>
      <c r="AF1375" s="4"/>
      <c r="AG1375" s="12">
        <f t="shared" si="21"/>
        <v>43262</v>
      </c>
    </row>
    <row r="1376" s="10" customFormat="1" spans="1:33">
      <c r="A1376" s="4" t="s">
        <v>6510</v>
      </c>
      <c r="B1376" s="4" t="s">
        <v>6510</v>
      </c>
      <c r="C1376" s="4" t="s">
        <v>6511</v>
      </c>
      <c r="D1376" s="4" t="s">
        <v>6512</v>
      </c>
      <c r="E1376" s="4" t="s">
        <v>36</v>
      </c>
      <c r="F1376" s="4" t="s">
        <v>37</v>
      </c>
      <c r="G1376" s="4" t="s">
        <v>51</v>
      </c>
      <c r="H1376" s="4"/>
      <c r="I1376" s="4"/>
      <c r="J1376" s="4" t="s">
        <v>52</v>
      </c>
      <c r="K1376" s="4" t="s">
        <v>2245</v>
      </c>
      <c r="L1376" s="4" t="s">
        <v>2246</v>
      </c>
      <c r="M1376" s="4" t="s">
        <v>2247</v>
      </c>
      <c r="N1376" s="4" t="s">
        <v>36</v>
      </c>
      <c r="O1376" s="4">
        <v>1</v>
      </c>
      <c r="P1376" s="4" t="s">
        <v>56</v>
      </c>
      <c r="Q1376" s="4">
        <v>22.98</v>
      </c>
      <c r="R1376" s="4"/>
      <c r="S1376" s="4"/>
      <c r="T1376" s="4"/>
      <c r="U1376" s="4"/>
      <c r="V1376" s="4"/>
      <c r="W1376" s="4"/>
      <c r="X1376" s="4"/>
      <c r="Y1376" s="4" t="s">
        <v>2570</v>
      </c>
      <c r="Z1376" s="4" t="s">
        <v>233</v>
      </c>
      <c r="AA1376" s="4" t="s">
        <v>6513</v>
      </c>
      <c r="AB1376" s="4" t="s">
        <v>59</v>
      </c>
      <c r="AC1376" s="4"/>
      <c r="AD1376" s="4" t="b">
        <v>0</v>
      </c>
      <c r="AE1376" s="4"/>
      <c r="AF1376" s="4"/>
      <c r="AG1376" s="12">
        <f t="shared" si="21"/>
        <v>43262</v>
      </c>
    </row>
    <row r="1377" s="10" customFormat="1" spans="1:33">
      <c r="A1377" s="4" t="s">
        <v>6514</v>
      </c>
      <c r="B1377" s="4" t="s">
        <v>6514</v>
      </c>
      <c r="C1377" s="4" t="s">
        <v>6511</v>
      </c>
      <c r="D1377" s="4" t="s">
        <v>6515</v>
      </c>
      <c r="E1377" s="4" t="s">
        <v>36</v>
      </c>
      <c r="F1377" s="4" t="s">
        <v>37</v>
      </c>
      <c r="G1377" s="4" t="s">
        <v>51</v>
      </c>
      <c r="H1377" s="4"/>
      <c r="I1377" s="4"/>
      <c r="J1377" s="4" t="s">
        <v>52</v>
      </c>
      <c r="K1377" s="4" t="s">
        <v>4152</v>
      </c>
      <c r="L1377" s="4" t="s">
        <v>4153</v>
      </c>
      <c r="M1377" s="4" t="s">
        <v>4154</v>
      </c>
      <c r="N1377" s="4" t="s">
        <v>36</v>
      </c>
      <c r="O1377" s="4">
        <v>1</v>
      </c>
      <c r="P1377" s="4" t="s">
        <v>56</v>
      </c>
      <c r="Q1377" s="4">
        <v>22.98</v>
      </c>
      <c r="R1377" s="4"/>
      <c r="S1377" s="4"/>
      <c r="T1377" s="4"/>
      <c r="U1377" s="4"/>
      <c r="V1377" s="4"/>
      <c r="W1377" s="4"/>
      <c r="X1377" s="4"/>
      <c r="Y1377" s="4" t="s">
        <v>2570</v>
      </c>
      <c r="Z1377" s="4" t="s">
        <v>233</v>
      </c>
      <c r="AA1377" s="4" t="s">
        <v>6513</v>
      </c>
      <c r="AB1377" s="4" t="s">
        <v>59</v>
      </c>
      <c r="AC1377" s="4"/>
      <c r="AD1377" s="4" t="b">
        <v>0</v>
      </c>
      <c r="AE1377" s="4"/>
      <c r="AF1377" s="4"/>
      <c r="AG1377" s="12">
        <f t="shared" si="21"/>
        <v>43262</v>
      </c>
    </row>
    <row r="1378" s="10" customFormat="1" spans="1:33">
      <c r="A1378" s="4" t="s">
        <v>6516</v>
      </c>
      <c r="B1378" s="4" t="s">
        <v>6516</v>
      </c>
      <c r="C1378" s="4" t="s">
        <v>6517</v>
      </c>
      <c r="D1378" s="4" t="s">
        <v>6518</v>
      </c>
      <c r="E1378" s="4" t="s">
        <v>36</v>
      </c>
      <c r="F1378" s="4" t="s">
        <v>37</v>
      </c>
      <c r="G1378" s="4" t="s">
        <v>51</v>
      </c>
      <c r="H1378" s="4"/>
      <c r="I1378" s="4"/>
      <c r="J1378" s="4" t="s">
        <v>52</v>
      </c>
      <c r="K1378" s="4" t="s">
        <v>254</v>
      </c>
      <c r="L1378" s="4" t="s">
        <v>255</v>
      </c>
      <c r="M1378" s="4" t="s">
        <v>256</v>
      </c>
      <c r="N1378" s="4" t="s">
        <v>36</v>
      </c>
      <c r="O1378" s="4">
        <v>1</v>
      </c>
      <c r="P1378" s="4" t="s">
        <v>56</v>
      </c>
      <c r="Q1378" s="4">
        <v>22.98</v>
      </c>
      <c r="R1378" s="4"/>
      <c r="S1378" s="4"/>
      <c r="T1378" s="4"/>
      <c r="U1378" s="4"/>
      <c r="V1378" s="4"/>
      <c r="W1378" s="4"/>
      <c r="X1378" s="4"/>
      <c r="Y1378" s="4" t="s">
        <v>265</v>
      </c>
      <c r="Z1378" s="4" t="s">
        <v>266</v>
      </c>
      <c r="AA1378" s="4" t="s">
        <v>6519</v>
      </c>
      <c r="AB1378" s="4" t="s">
        <v>59</v>
      </c>
      <c r="AC1378" s="4"/>
      <c r="AD1378" s="4" t="b">
        <v>0</v>
      </c>
      <c r="AE1378" s="4"/>
      <c r="AF1378" s="4"/>
      <c r="AG1378" s="12">
        <f t="shared" si="21"/>
        <v>43262</v>
      </c>
    </row>
    <row r="1379" s="10" customFormat="1" spans="1:33">
      <c r="A1379" s="4" t="s">
        <v>6520</v>
      </c>
      <c r="B1379" s="4" t="s">
        <v>6520</v>
      </c>
      <c r="C1379" s="4" t="s">
        <v>6521</v>
      </c>
      <c r="D1379" s="4" t="s">
        <v>6522</v>
      </c>
      <c r="E1379" s="4" t="s">
        <v>36</v>
      </c>
      <c r="F1379" s="4" t="s">
        <v>37</v>
      </c>
      <c r="G1379" s="4" t="s">
        <v>51</v>
      </c>
      <c r="H1379" s="4"/>
      <c r="I1379" s="4"/>
      <c r="J1379" s="4" t="s">
        <v>52</v>
      </c>
      <c r="K1379" s="4" t="s">
        <v>949</v>
      </c>
      <c r="L1379" s="4" t="s">
        <v>950</v>
      </c>
      <c r="M1379" s="4" t="s">
        <v>951</v>
      </c>
      <c r="N1379" s="4" t="s">
        <v>36</v>
      </c>
      <c r="O1379" s="4">
        <v>1</v>
      </c>
      <c r="P1379" s="4" t="s">
        <v>56</v>
      </c>
      <c r="Q1379" s="4">
        <v>23.98</v>
      </c>
      <c r="R1379" s="4"/>
      <c r="S1379" s="4"/>
      <c r="T1379" s="4"/>
      <c r="U1379" s="4"/>
      <c r="V1379" s="4"/>
      <c r="W1379" s="4"/>
      <c r="X1379" s="4"/>
      <c r="Y1379" s="4" t="s">
        <v>6523</v>
      </c>
      <c r="Z1379" s="4" t="s">
        <v>490</v>
      </c>
      <c r="AA1379" s="4" t="s">
        <v>6524</v>
      </c>
      <c r="AB1379" s="4" t="s">
        <v>59</v>
      </c>
      <c r="AC1379" s="4"/>
      <c r="AD1379" s="4" t="b">
        <v>0</v>
      </c>
      <c r="AE1379" s="4"/>
      <c r="AF1379" s="4"/>
      <c r="AG1379" s="12">
        <f t="shared" si="21"/>
        <v>43262</v>
      </c>
    </row>
    <row r="1380" s="10" customFormat="1" spans="1:33">
      <c r="A1380" s="4" t="s">
        <v>6520</v>
      </c>
      <c r="B1380" s="4" t="s">
        <v>6520</v>
      </c>
      <c r="C1380" s="4" t="s">
        <v>6521</v>
      </c>
      <c r="D1380" s="4" t="s">
        <v>6522</v>
      </c>
      <c r="E1380" s="4" t="s">
        <v>36</v>
      </c>
      <c r="F1380" s="4" t="s">
        <v>37</v>
      </c>
      <c r="G1380" s="4" t="s">
        <v>51</v>
      </c>
      <c r="H1380" s="4"/>
      <c r="I1380" s="4"/>
      <c r="J1380" s="4" t="s">
        <v>52</v>
      </c>
      <c r="K1380" s="4" t="s">
        <v>6525</v>
      </c>
      <c r="L1380" s="4" t="s">
        <v>6526</v>
      </c>
      <c r="M1380" s="4" t="s">
        <v>6527</v>
      </c>
      <c r="N1380" s="4" t="s">
        <v>36</v>
      </c>
      <c r="O1380" s="4">
        <v>1</v>
      </c>
      <c r="P1380" s="4" t="s">
        <v>56</v>
      </c>
      <c r="Q1380" s="4">
        <v>23.98</v>
      </c>
      <c r="R1380" s="4"/>
      <c r="S1380" s="4"/>
      <c r="T1380" s="4"/>
      <c r="U1380" s="4"/>
      <c r="V1380" s="4"/>
      <c r="W1380" s="4"/>
      <c r="X1380" s="4"/>
      <c r="Y1380" s="4" t="s">
        <v>6523</v>
      </c>
      <c r="Z1380" s="4" t="s">
        <v>490</v>
      </c>
      <c r="AA1380" s="4" t="s">
        <v>6524</v>
      </c>
      <c r="AB1380" s="4" t="s">
        <v>59</v>
      </c>
      <c r="AC1380" s="4"/>
      <c r="AD1380" s="4" t="b">
        <v>0</v>
      </c>
      <c r="AE1380" s="4"/>
      <c r="AF1380" s="4"/>
      <c r="AG1380" s="12">
        <f t="shared" si="21"/>
        <v>43262</v>
      </c>
    </row>
    <row r="1381" s="10" customFormat="1" spans="1:33">
      <c r="A1381" s="4" t="s">
        <v>6528</v>
      </c>
      <c r="B1381" s="4" t="s">
        <v>6528</v>
      </c>
      <c r="C1381" s="4" t="s">
        <v>6529</v>
      </c>
      <c r="D1381" s="4" t="s">
        <v>6530</v>
      </c>
      <c r="E1381" s="4" t="s">
        <v>36</v>
      </c>
      <c r="F1381" s="4" t="s">
        <v>37</v>
      </c>
      <c r="G1381" s="4" t="s">
        <v>51</v>
      </c>
      <c r="H1381" s="4"/>
      <c r="I1381" s="4"/>
      <c r="J1381" s="4" t="s">
        <v>52</v>
      </c>
      <c r="K1381" s="4" t="s">
        <v>1119</v>
      </c>
      <c r="L1381" s="4" t="s">
        <v>1120</v>
      </c>
      <c r="M1381" s="4" t="s">
        <v>1121</v>
      </c>
      <c r="N1381" s="4" t="s">
        <v>36</v>
      </c>
      <c r="O1381" s="4">
        <v>1</v>
      </c>
      <c r="P1381" s="4" t="s">
        <v>56</v>
      </c>
      <c r="Q1381" s="4">
        <v>23.98</v>
      </c>
      <c r="R1381" s="4"/>
      <c r="S1381" s="4"/>
      <c r="T1381" s="4"/>
      <c r="U1381" s="4"/>
      <c r="V1381" s="4"/>
      <c r="W1381" s="4"/>
      <c r="X1381" s="4"/>
      <c r="Y1381" s="4" t="s">
        <v>6531</v>
      </c>
      <c r="Z1381" s="4" t="s">
        <v>451</v>
      </c>
      <c r="AA1381" s="4" t="s">
        <v>6532</v>
      </c>
      <c r="AB1381" s="4" t="s">
        <v>59</v>
      </c>
      <c r="AC1381" s="4"/>
      <c r="AD1381" s="4" t="b">
        <v>0</v>
      </c>
      <c r="AE1381" s="4"/>
      <c r="AF1381" s="4"/>
      <c r="AG1381" s="12">
        <f t="shared" si="21"/>
        <v>43262</v>
      </c>
    </row>
    <row r="1382" s="10" customFormat="1" spans="1:33">
      <c r="A1382" s="4" t="s">
        <v>6533</v>
      </c>
      <c r="B1382" s="4" t="s">
        <v>6533</v>
      </c>
      <c r="C1382" s="4" t="s">
        <v>6534</v>
      </c>
      <c r="D1382" s="4" t="s">
        <v>6535</v>
      </c>
      <c r="E1382" s="4" t="s">
        <v>36</v>
      </c>
      <c r="F1382" s="4" t="s">
        <v>37</v>
      </c>
      <c r="G1382" s="4" t="s">
        <v>51</v>
      </c>
      <c r="H1382" s="4"/>
      <c r="I1382" s="4"/>
      <c r="J1382" s="4" t="s">
        <v>52</v>
      </c>
      <c r="K1382" s="4" t="s">
        <v>273</v>
      </c>
      <c r="L1382" s="4" t="s">
        <v>274</v>
      </c>
      <c r="M1382" s="4" t="s">
        <v>275</v>
      </c>
      <c r="N1382" s="4" t="s">
        <v>36</v>
      </c>
      <c r="O1382" s="4">
        <v>1</v>
      </c>
      <c r="P1382" s="4" t="s">
        <v>56</v>
      </c>
      <c r="Q1382" s="4">
        <v>22.98</v>
      </c>
      <c r="R1382" s="4"/>
      <c r="S1382" s="4"/>
      <c r="T1382" s="4"/>
      <c r="U1382" s="4"/>
      <c r="V1382" s="4"/>
      <c r="W1382" s="4"/>
      <c r="X1382" s="4"/>
      <c r="Y1382" s="4" t="s">
        <v>6536</v>
      </c>
      <c r="Z1382" s="4" t="s">
        <v>266</v>
      </c>
      <c r="AA1382" s="4" t="s">
        <v>6537</v>
      </c>
      <c r="AB1382" s="4" t="s">
        <v>59</v>
      </c>
      <c r="AC1382" s="4"/>
      <c r="AD1382" s="4" t="b">
        <v>0</v>
      </c>
      <c r="AE1382" s="4"/>
      <c r="AF1382" s="4"/>
      <c r="AG1382" s="12">
        <f t="shared" si="21"/>
        <v>43262</v>
      </c>
    </row>
    <row r="1383" s="10" customFormat="1" spans="1:33">
      <c r="A1383" s="4" t="s">
        <v>6538</v>
      </c>
      <c r="B1383" s="4" t="s">
        <v>6538</v>
      </c>
      <c r="C1383" s="4" t="s">
        <v>6539</v>
      </c>
      <c r="D1383" s="4" t="s">
        <v>6540</v>
      </c>
      <c r="E1383" s="4" t="s">
        <v>36</v>
      </c>
      <c r="F1383" s="4" t="s">
        <v>37</v>
      </c>
      <c r="G1383" s="4" t="s">
        <v>51</v>
      </c>
      <c r="H1383" s="4"/>
      <c r="I1383" s="4"/>
      <c r="J1383" s="4" t="s">
        <v>52</v>
      </c>
      <c r="K1383" s="4" t="s">
        <v>5560</v>
      </c>
      <c r="L1383" s="4" t="s">
        <v>5561</v>
      </c>
      <c r="M1383" s="4" t="s">
        <v>5562</v>
      </c>
      <c r="N1383" s="4" t="s">
        <v>36</v>
      </c>
      <c r="O1383" s="4">
        <v>1</v>
      </c>
      <c r="P1383" s="4" t="s">
        <v>56</v>
      </c>
      <c r="Q1383" s="4">
        <v>21.98</v>
      </c>
      <c r="R1383" s="4"/>
      <c r="S1383" s="4"/>
      <c r="T1383" s="4"/>
      <c r="U1383" s="4"/>
      <c r="V1383" s="4"/>
      <c r="W1383" s="4"/>
      <c r="X1383" s="4"/>
      <c r="Y1383" s="4" t="s">
        <v>265</v>
      </c>
      <c r="Z1383" s="4" t="s">
        <v>266</v>
      </c>
      <c r="AA1383" s="4" t="s">
        <v>6541</v>
      </c>
      <c r="AB1383" s="4" t="s">
        <v>59</v>
      </c>
      <c r="AC1383" s="4"/>
      <c r="AD1383" s="4" t="b">
        <v>0</v>
      </c>
      <c r="AE1383" s="4"/>
      <c r="AF1383" s="4"/>
      <c r="AG1383" s="12">
        <f t="shared" si="21"/>
        <v>43262</v>
      </c>
    </row>
    <row r="1384" s="10" customFormat="1" spans="1:33">
      <c r="A1384" s="4" t="s">
        <v>6538</v>
      </c>
      <c r="B1384" s="4" t="s">
        <v>6538</v>
      </c>
      <c r="C1384" s="4" t="s">
        <v>6539</v>
      </c>
      <c r="D1384" s="4" t="s">
        <v>6540</v>
      </c>
      <c r="E1384" s="4" t="s">
        <v>36</v>
      </c>
      <c r="F1384" s="4" t="s">
        <v>37</v>
      </c>
      <c r="G1384" s="4" t="s">
        <v>51</v>
      </c>
      <c r="H1384" s="4"/>
      <c r="I1384" s="4"/>
      <c r="J1384" s="4" t="s">
        <v>52</v>
      </c>
      <c r="K1384" s="4" t="s">
        <v>6465</v>
      </c>
      <c r="L1384" s="4" t="s">
        <v>6466</v>
      </c>
      <c r="M1384" s="4" t="s">
        <v>6467</v>
      </c>
      <c r="N1384" s="4" t="s">
        <v>36</v>
      </c>
      <c r="O1384" s="4">
        <v>1</v>
      </c>
      <c r="P1384" s="4" t="s">
        <v>56</v>
      </c>
      <c r="Q1384" s="4">
        <v>21.98</v>
      </c>
      <c r="R1384" s="4"/>
      <c r="S1384" s="4"/>
      <c r="T1384" s="4"/>
      <c r="U1384" s="4"/>
      <c r="V1384" s="4"/>
      <c r="W1384" s="4"/>
      <c r="X1384" s="4"/>
      <c r="Y1384" s="4" t="s">
        <v>265</v>
      </c>
      <c r="Z1384" s="4" t="s">
        <v>266</v>
      </c>
      <c r="AA1384" s="4" t="s">
        <v>6541</v>
      </c>
      <c r="AB1384" s="4" t="s">
        <v>59</v>
      </c>
      <c r="AC1384" s="4"/>
      <c r="AD1384" s="4" t="b">
        <v>0</v>
      </c>
      <c r="AE1384" s="4"/>
      <c r="AF1384" s="4"/>
      <c r="AG1384" s="12">
        <f t="shared" si="21"/>
        <v>43262</v>
      </c>
    </row>
    <row r="1385" s="10" customFormat="1" spans="1:33">
      <c r="A1385" s="4" t="s">
        <v>6542</v>
      </c>
      <c r="B1385" s="4" t="s">
        <v>6542</v>
      </c>
      <c r="C1385" s="4" t="s">
        <v>6543</v>
      </c>
      <c r="D1385" s="4" t="s">
        <v>6544</v>
      </c>
      <c r="E1385" s="4" t="s">
        <v>36</v>
      </c>
      <c r="F1385" s="4" t="s">
        <v>37</v>
      </c>
      <c r="G1385" s="4" t="s">
        <v>51</v>
      </c>
      <c r="H1385" s="4"/>
      <c r="I1385" s="4"/>
      <c r="J1385" s="4" t="s">
        <v>52</v>
      </c>
      <c r="K1385" s="4" t="s">
        <v>872</v>
      </c>
      <c r="L1385" s="4" t="s">
        <v>873</v>
      </c>
      <c r="M1385" s="4" t="s">
        <v>874</v>
      </c>
      <c r="N1385" s="4" t="s">
        <v>36</v>
      </c>
      <c r="O1385" s="4">
        <v>1</v>
      </c>
      <c r="P1385" s="4" t="s">
        <v>56</v>
      </c>
      <c r="Q1385" s="4">
        <v>22.98</v>
      </c>
      <c r="R1385" s="4"/>
      <c r="S1385" s="4"/>
      <c r="T1385" s="4"/>
      <c r="U1385" s="4"/>
      <c r="V1385" s="4"/>
      <c r="W1385" s="4"/>
      <c r="X1385" s="4"/>
      <c r="Y1385" s="4" t="s">
        <v>6545</v>
      </c>
      <c r="Z1385" s="4" t="s">
        <v>67</v>
      </c>
      <c r="AA1385" s="4" t="s">
        <v>6546</v>
      </c>
      <c r="AB1385" s="4" t="s">
        <v>59</v>
      </c>
      <c r="AC1385" s="4"/>
      <c r="AD1385" s="4" t="b">
        <v>0</v>
      </c>
      <c r="AE1385" s="4"/>
      <c r="AF1385" s="4"/>
      <c r="AG1385" s="12">
        <f t="shared" si="21"/>
        <v>43262</v>
      </c>
    </row>
    <row r="1386" s="10" customFormat="1" spans="1:33">
      <c r="A1386" s="4" t="s">
        <v>6547</v>
      </c>
      <c r="B1386" s="4" t="s">
        <v>6547</v>
      </c>
      <c r="C1386" s="4" t="s">
        <v>6548</v>
      </c>
      <c r="D1386" s="4" t="s">
        <v>6549</v>
      </c>
      <c r="E1386" s="4" t="s">
        <v>36</v>
      </c>
      <c r="F1386" s="4" t="s">
        <v>37</v>
      </c>
      <c r="G1386" s="4" t="s">
        <v>51</v>
      </c>
      <c r="H1386" s="4"/>
      <c r="I1386" s="4"/>
      <c r="J1386" s="4" t="s">
        <v>52</v>
      </c>
      <c r="K1386" s="4" t="s">
        <v>1531</v>
      </c>
      <c r="L1386" s="4" t="s">
        <v>1532</v>
      </c>
      <c r="M1386" s="4" t="s">
        <v>1533</v>
      </c>
      <c r="N1386" s="4" t="s">
        <v>36</v>
      </c>
      <c r="O1386" s="4">
        <v>1</v>
      </c>
      <c r="P1386" s="4" t="s">
        <v>56</v>
      </c>
      <c r="Q1386" s="4">
        <v>22.98</v>
      </c>
      <c r="R1386" s="4">
        <v>2.02</v>
      </c>
      <c r="S1386" s="4"/>
      <c r="T1386" s="4"/>
      <c r="U1386" s="4"/>
      <c r="V1386" s="4"/>
      <c r="W1386" s="4"/>
      <c r="X1386" s="4"/>
      <c r="Y1386" s="4" t="s">
        <v>6550</v>
      </c>
      <c r="Z1386" s="4" t="s">
        <v>366</v>
      </c>
      <c r="AA1386" s="4" t="s">
        <v>6551</v>
      </c>
      <c r="AB1386" s="4" t="s">
        <v>59</v>
      </c>
      <c r="AC1386" s="4"/>
      <c r="AD1386" s="4" t="b">
        <v>0</v>
      </c>
      <c r="AE1386" s="4"/>
      <c r="AF1386" s="4"/>
      <c r="AG1386" s="12">
        <f t="shared" si="21"/>
        <v>43262</v>
      </c>
    </row>
    <row r="1387" s="10" customFormat="1" spans="1:33">
      <c r="A1387" s="4" t="s">
        <v>6552</v>
      </c>
      <c r="B1387" s="4" t="s">
        <v>6552</v>
      </c>
      <c r="C1387" s="4" t="s">
        <v>6553</v>
      </c>
      <c r="D1387" s="4" t="s">
        <v>6554</v>
      </c>
      <c r="E1387" s="4" t="s">
        <v>36</v>
      </c>
      <c r="F1387" s="4" t="s">
        <v>37</v>
      </c>
      <c r="G1387" s="4" t="s">
        <v>51</v>
      </c>
      <c r="H1387" s="4"/>
      <c r="I1387" s="4"/>
      <c r="J1387" s="4" t="s">
        <v>52</v>
      </c>
      <c r="K1387" s="4" t="s">
        <v>295</v>
      </c>
      <c r="L1387" s="4" t="s">
        <v>296</v>
      </c>
      <c r="M1387" s="4" t="s">
        <v>297</v>
      </c>
      <c r="N1387" s="4" t="s">
        <v>36</v>
      </c>
      <c r="O1387" s="4">
        <v>1</v>
      </c>
      <c r="P1387" s="4" t="s">
        <v>56</v>
      </c>
      <c r="Q1387" s="4">
        <v>23.98</v>
      </c>
      <c r="R1387" s="4"/>
      <c r="S1387" s="4"/>
      <c r="T1387" s="4"/>
      <c r="U1387" s="4"/>
      <c r="V1387" s="4"/>
      <c r="W1387" s="4"/>
      <c r="X1387" s="4"/>
      <c r="Y1387" s="4" t="s">
        <v>6555</v>
      </c>
      <c r="Z1387" s="4" t="s">
        <v>186</v>
      </c>
      <c r="AA1387" s="4" t="s">
        <v>6556</v>
      </c>
      <c r="AB1387" s="4" t="s">
        <v>59</v>
      </c>
      <c r="AC1387" s="4"/>
      <c r="AD1387" s="4" t="b">
        <v>0</v>
      </c>
      <c r="AE1387" s="4"/>
      <c r="AF1387" s="4"/>
      <c r="AG1387" s="12">
        <f t="shared" si="21"/>
        <v>43262</v>
      </c>
    </row>
    <row r="1388" s="10" customFormat="1" spans="1:33">
      <c r="A1388" s="4" t="s">
        <v>6557</v>
      </c>
      <c r="B1388" s="4" t="s">
        <v>6557</v>
      </c>
      <c r="C1388" s="4" t="s">
        <v>6558</v>
      </c>
      <c r="D1388" s="4" t="s">
        <v>6559</v>
      </c>
      <c r="E1388" s="4" t="s">
        <v>36</v>
      </c>
      <c r="F1388" s="4" t="s">
        <v>37</v>
      </c>
      <c r="G1388" s="4" t="s">
        <v>51</v>
      </c>
      <c r="H1388" s="4"/>
      <c r="I1388" s="4"/>
      <c r="J1388" s="4" t="s">
        <v>52</v>
      </c>
      <c r="K1388" s="4" t="s">
        <v>167</v>
      </c>
      <c r="L1388" s="4" t="s">
        <v>268</v>
      </c>
      <c r="M1388" s="4" t="s">
        <v>269</v>
      </c>
      <c r="N1388" s="4" t="s">
        <v>36</v>
      </c>
      <c r="O1388" s="4">
        <v>1</v>
      </c>
      <c r="P1388" s="4" t="s">
        <v>56</v>
      </c>
      <c r="Q1388" s="4">
        <v>22.98</v>
      </c>
      <c r="R1388" s="4"/>
      <c r="S1388" s="4"/>
      <c r="T1388" s="4"/>
      <c r="U1388" s="4"/>
      <c r="V1388" s="4"/>
      <c r="W1388" s="4"/>
      <c r="X1388" s="4"/>
      <c r="Y1388" s="4" t="s">
        <v>1310</v>
      </c>
      <c r="Z1388" s="4" t="s">
        <v>266</v>
      </c>
      <c r="AA1388" s="4" t="s">
        <v>6560</v>
      </c>
      <c r="AB1388" s="4" t="s">
        <v>59</v>
      </c>
      <c r="AC1388" s="4"/>
      <c r="AD1388" s="4" t="b">
        <v>0</v>
      </c>
      <c r="AE1388" s="4"/>
      <c r="AF1388" s="4"/>
      <c r="AG1388" s="12">
        <f t="shared" si="21"/>
        <v>43262</v>
      </c>
    </row>
    <row r="1389" s="10" customFormat="1" spans="1:33">
      <c r="A1389" s="4" t="s">
        <v>6561</v>
      </c>
      <c r="B1389" s="4" t="s">
        <v>6561</v>
      </c>
      <c r="C1389" s="4" t="s">
        <v>6562</v>
      </c>
      <c r="D1389" s="4" t="s">
        <v>6563</v>
      </c>
      <c r="E1389" s="4" t="s">
        <v>36</v>
      </c>
      <c r="F1389" s="4" t="s">
        <v>37</v>
      </c>
      <c r="G1389" s="4" t="s">
        <v>51</v>
      </c>
      <c r="H1389" s="4"/>
      <c r="I1389" s="4"/>
      <c r="J1389" s="4" t="s">
        <v>312</v>
      </c>
      <c r="K1389" s="4" t="s">
        <v>662</v>
      </c>
      <c r="L1389" s="4" t="s">
        <v>663</v>
      </c>
      <c r="M1389" s="4" t="s">
        <v>664</v>
      </c>
      <c r="N1389" s="4" t="s">
        <v>36</v>
      </c>
      <c r="O1389" s="4">
        <v>1</v>
      </c>
      <c r="P1389" s="4" t="s">
        <v>56</v>
      </c>
      <c r="Q1389" s="4">
        <v>10</v>
      </c>
      <c r="R1389" s="4"/>
      <c r="S1389" s="4">
        <v>3.99</v>
      </c>
      <c r="T1389" s="4"/>
      <c r="U1389" s="4"/>
      <c r="V1389" s="4"/>
      <c r="W1389" s="4"/>
      <c r="X1389" s="4"/>
      <c r="Y1389" s="4" t="s">
        <v>6564</v>
      </c>
      <c r="Z1389" s="4" t="s">
        <v>47</v>
      </c>
      <c r="AA1389" s="4" t="s">
        <v>6565</v>
      </c>
      <c r="AB1389" s="4" t="s">
        <v>59</v>
      </c>
      <c r="AC1389" s="4"/>
      <c r="AD1389" s="4" t="b">
        <v>0</v>
      </c>
      <c r="AE1389" s="4"/>
      <c r="AF1389" s="4"/>
      <c r="AG1389" s="12">
        <f t="shared" si="21"/>
        <v>43262</v>
      </c>
    </row>
    <row r="1390" s="10" customFormat="1" spans="1:33">
      <c r="A1390" s="4" t="s">
        <v>6561</v>
      </c>
      <c r="B1390" s="4" t="s">
        <v>6561</v>
      </c>
      <c r="C1390" s="4" t="s">
        <v>6562</v>
      </c>
      <c r="D1390" s="4" t="s">
        <v>6563</v>
      </c>
      <c r="E1390" s="4" t="s">
        <v>36</v>
      </c>
      <c r="F1390" s="4" t="s">
        <v>37</v>
      </c>
      <c r="G1390" s="4" t="s">
        <v>51</v>
      </c>
      <c r="H1390" s="4"/>
      <c r="I1390" s="4"/>
      <c r="J1390" s="4" t="s">
        <v>312</v>
      </c>
      <c r="K1390" s="4" t="s">
        <v>6566</v>
      </c>
      <c r="L1390" s="4" t="s">
        <v>6567</v>
      </c>
      <c r="M1390" s="4" t="s">
        <v>6568</v>
      </c>
      <c r="N1390" s="4" t="s">
        <v>36</v>
      </c>
      <c r="O1390" s="4">
        <v>1</v>
      </c>
      <c r="P1390" s="4" t="s">
        <v>56</v>
      </c>
      <c r="Q1390" s="4">
        <v>10</v>
      </c>
      <c r="R1390" s="4"/>
      <c r="S1390" s="4">
        <v>3.99</v>
      </c>
      <c r="T1390" s="4"/>
      <c r="U1390" s="4"/>
      <c r="V1390" s="4"/>
      <c r="W1390" s="4"/>
      <c r="X1390" s="4"/>
      <c r="Y1390" s="4" t="s">
        <v>6564</v>
      </c>
      <c r="Z1390" s="4" t="s">
        <v>47</v>
      </c>
      <c r="AA1390" s="4" t="s">
        <v>6565</v>
      </c>
      <c r="AB1390" s="4" t="s">
        <v>59</v>
      </c>
      <c r="AC1390" s="4"/>
      <c r="AD1390" s="4" t="b">
        <v>0</v>
      </c>
      <c r="AE1390" s="4"/>
      <c r="AF1390" s="4"/>
      <c r="AG1390" s="12">
        <f t="shared" si="21"/>
        <v>43262</v>
      </c>
    </row>
    <row r="1391" s="10" customFormat="1" spans="1:33">
      <c r="A1391" s="4" t="s">
        <v>6569</v>
      </c>
      <c r="B1391" s="4" t="s">
        <v>6569</v>
      </c>
      <c r="C1391" s="4" t="s">
        <v>6570</v>
      </c>
      <c r="D1391" s="4" t="s">
        <v>6571</v>
      </c>
      <c r="E1391" s="4" t="s">
        <v>36</v>
      </c>
      <c r="F1391" s="4" t="s">
        <v>37</v>
      </c>
      <c r="G1391" s="4" t="s">
        <v>51</v>
      </c>
      <c r="H1391" s="4"/>
      <c r="I1391" s="4"/>
      <c r="J1391" s="4" t="s">
        <v>52</v>
      </c>
      <c r="K1391" s="4" t="s">
        <v>130</v>
      </c>
      <c r="L1391" s="4" t="s">
        <v>131</v>
      </c>
      <c r="M1391" s="4" t="s">
        <v>132</v>
      </c>
      <c r="N1391" s="4" t="s">
        <v>36</v>
      </c>
      <c r="O1391" s="4">
        <v>1</v>
      </c>
      <c r="P1391" s="4" t="s">
        <v>56</v>
      </c>
      <c r="Q1391" s="4">
        <v>22.98</v>
      </c>
      <c r="R1391" s="4"/>
      <c r="S1391" s="4"/>
      <c r="T1391" s="4"/>
      <c r="U1391" s="4"/>
      <c r="V1391" s="4"/>
      <c r="W1391" s="4"/>
      <c r="X1391" s="4"/>
      <c r="Y1391" s="4" t="s">
        <v>6572</v>
      </c>
      <c r="Z1391" s="4" t="s">
        <v>451</v>
      </c>
      <c r="AA1391" s="4">
        <v>30601</v>
      </c>
      <c r="AB1391" s="4" t="s">
        <v>59</v>
      </c>
      <c r="AC1391" s="4"/>
      <c r="AD1391" s="4" t="b">
        <v>0</v>
      </c>
      <c r="AE1391" s="4"/>
      <c r="AF1391" s="4"/>
      <c r="AG1391" s="12">
        <f t="shared" si="21"/>
        <v>43262</v>
      </c>
    </row>
    <row r="1392" s="10" customFormat="1" spans="1:33">
      <c r="A1392" s="4" t="s">
        <v>6569</v>
      </c>
      <c r="B1392" s="4" t="s">
        <v>6569</v>
      </c>
      <c r="C1392" s="4" t="s">
        <v>6570</v>
      </c>
      <c r="D1392" s="4" t="s">
        <v>6571</v>
      </c>
      <c r="E1392" s="4" t="s">
        <v>36</v>
      </c>
      <c r="F1392" s="4" t="s">
        <v>37</v>
      </c>
      <c r="G1392" s="4" t="s">
        <v>51</v>
      </c>
      <c r="H1392" s="4"/>
      <c r="I1392" s="4"/>
      <c r="J1392" s="4" t="s">
        <v>52</v>
      </c>
      <c r="K1392" s="4" t="s">
        <v>273</v>
      </c>
      <c r="L1392" s="4" t="s">
        <v>274</v>
      </c>
      <c r="M1392" s="4" t="s">
        <v>275</v>
      </c>
      <c r="N1392" s="4" t="s">
        <v>36</v>
      </c>
      <c r="O1392" s="4">
        <v>1</v>
      </c>
      <c r="P1392" s="4" t="s">
        <v>56</v>
      </c>
      <c r="Q1392" s="4">
        <v>22.98</v>
      </c>
      <c r="R1392" s="4"/>
      <c r="S1392" s="4"/>
      <c r="T1392" s="4"/>
      <c r="U1392" s="4"/>
      <c r="V1392" s="4"/>
      <c r="W1392" s="4"/>
      <c r="X1392" s="4"/>
      <c r="Y1392" s="4" t="s">
        <v>6572</v>
      </c>
      <c r="Z1392" s="4" t="s">
        <v>451</v>
      </c>
      <c r="AA1392" s="4">
        <v>30601</v>
      </c>
      <c r="AB1392" s="4" t="s">
        <v>59</v>
      </c>
      <c r="AC1392" s="4"/>
      <c r="AD1392" s="4" t="b">
        <v>0</v>
      </c>
      <c r="AE1392" s="4"/>
      <c r="AF1392" s="4"/>
      <c r="AG1392" s="12">
        <f t="shared" si="21"/>
        <v>43262</v>
      </c>
    </row>
    <row r="1393" s="10" customFormat="1" spans="1:33">
      <c r="A1393" s="4" t="s">
        <v>6573</v>
      </c>
      <c r="B1393" s="4" t="s">
        <v>6573</v>
      </c>
      <c r="C1393" s="4" t="s">
        <v>6574</v>
      </c>
      <c r="D1393" s="4" t="s">
        <v>6575</v>
      </c>
      <c r="E1393" s="4" t="s">
        <v>36</v>
      </c>
      <c r="F1393" s="4" t="s">
        <v>37</v>
      </c>
      <c r="G1393" s="4" t="s">
        <v>51</v>
      </c>
      <c r="H1393" s="4"/>
      <c r="I1393" s="4"/>
      <c r="J1393" s="4" t="s">
        <v>52</v>
      </c>
      <c r="K1393" s="4" t="s">
        <v>2539</v>
      </c>
      <c r="L1393" s="4" t="s">
        <v>2540</v>
      </c>
      <c r="M1393" s="4" t="s">
        <v>2541</v>
      </c>
      <c r="N1393" s="4" t="s">
        <v>36</v>
      </c>
      <c r="O1393" s="4">
        <v>1</v>
      </c>
      <c r="P1393" s="4" t="s">
        <v>56</v>
      </c>
      <c r="Q1393" s="4">
        <v>22.98</v>
      </c>
      <c r="R1393" s="4">
        <v>2.05</v>
      </c>
      <c r="S1393" s="4"/>
      <c r="T1393" s="4"/>
      <c r="U1393" s="4"/>
      <c r="V1393" s="4"/>
      <c r="W1393" s="4"/>
      <c r="X1393" s="4"/>
      <c r="Y1393" s="4" t="s">
        <v>6576</v>
      </c>
      <c r="Z1393" s="4" t="s">
        <v>366</v>
      </c>
      <c r="AA1393" s="4" t="s">
        <v>6577</v>
      </c>
      <c r="AB1393" s="4" t="s">
        <v>59</v>
      </c>
      <c r="AC1393" s="4"/>
      <c r="AD1393" s="4" t="b">
        <v>0</v>
      </c>
      <c r="AE1393" s="4"/>
      <c r="AF1393" s="4"/>
      <c r="AG1393" s="12">
        <f t="shared" si="21"/>
        <v>43262</v>
      </c>
    </row>
    <row r="1394" s="10" customFormat="1" spans="1:33">
      <c r="A1394" s="4" t="s">
        <v>6578</v>
      </c>
      <c r="B1394" s="4" t="s">
        <v>6578</v>
      </c>
      <c r="C1394" s="4" t="s">
        <v>6579</v>
      </c>
      <c r="D1394" s="4" t="s">
        <v>6580</v>
      </c>
      <c r="E1394" s="4" t="s">
        <v>36</v>
      </c>
      <c r="F1394" s="4" t="s">
        <v>37</v>
      </c>
      <c r="G1394" s="4" t="s">
        <v>51</v>
      </c>
      <c r="H1394" s="4"/>
      <c r="I1394" s="4"/>
      <c r="J1394" s="4" t="s">
        <v>52</v>
      </c>
      <c r="K1394" s="4" t="s">
        <v>167</v>
      </c>
      <c r="L1394" s="4" t="s">
        <v>268</v>
      </c>
      <c r="M1394" s="4" t="s">
        <v>269</v>
      </c>
      <c r="N1394" s="4" t="s">
        <v>36</v>
      </c>
      <c r="O1394" s="4">
        <v>1</v>
      </c>
      <c r="P1394" s="4" t="s">
        <v>56</v>
      </c>
      <c r="Q1394" s="4">
        <v>22.98</v>
      </c>
      <c r="R1394" s="4"/>
      <c r="S1394" s="4"/>
      <c r="T1394" s="4"/>
      <c r="U1394" s="4"/>
      <c r="V1394" s="4"/>
      <c r="W1394" s="4"/>
      <c r="X1394" s="4"/>
      <c r="Y1394" s="4" t="s">
        <v>2570</v>
      </c>
      <c r="Z1394" s="4" t="s">
        <v>233</v>
      </c>
      <c r="AA1394" s="4" t="s">
        <v>6581</v>
      </c>
      <c r="AB1394" s="4" t="s">
        <v>59</v>
      </c>
      <c r="AC1394" s="4"/>
      <c r="AD1394" s="4" t="b">
        <v>0</v>
      </c>
      <c r="AE1394" s="4"/>
      <c r="AF1394" s="4"/>
      <c r="AG1394" s="12">
        <f t="shared" si="21"/>
        <v>43262</v>
      </c>
    </row>
    <row r="1395" s="10" customFormat="1" spans="1:33">
      <c r="A1395" s="4" t="s">
        <v>6582</v>
      </c>
      <c r="B1395" s="4" t="s">
        <v>6582</v>
      </c>
      <c r="C1395" s="4" t="s">
        <v>6583</v>
      </c>
      <c r="D1395" s="4" t="s">
        <v>6584</v>
      </c>
      <c r="E1395" s="4" t="s">
        <v>36</v>
      </c>
      <c r="F1395" s="4" t="s">
        <v>37</v>
      </c>
      <c r="G1395" s="4" t="s">
        <v>38</v>
      </c>
      <c r="H1395" s="4"/>
      <c r="I1395" s="4"/>
      <c r="J1395" s="4" t="s">
        <v>52</v>
      </c>
      <c r="K1395" s="4" t="s">
        <v>6585</v>
      </c>
      <c r="L1395" s="4" t="s">
        <v>6586</v>
      </c>
      <c r="M1395" s="4" t="s">
        <v>4200</v>
      </c>
      <c r="N1395" s="4" t="s">
        <v>36</v>
      </c>
      <c r="O1395" s="4">
        <v>1</v>
      </c>
      <c r="P1395" s="4" t="s">
        <v>43</v>
      </c>
      <c r="Q1395" s="4">
        <v>30</v>
      </c>
      <c r="R1395" s="4"/>
      <c r="S1395" s="4"/>
      <c r="T1395" s="4"/>
      <c r="U1395" s="4"/>
      <c r="V1395" s="4"/>
      <c r="W1395" s="4"/>
      <c r="X1395" s="4"/>
      <c r="Y1395" s="4" t="s">
        <v>6587</v>
      </c>
      <c r="Z1395" s="4" t="s">
        <v>45</v>
      </c>
      <c r="AA1395" s="4" t="s">
        <v>6588</v>
      </c>
      <c r="AB1395" s="4" t="s">
        <v>47</v>
      </c>
      <c r="AC1395" s="4"/>
      <c r="AD1395" s="4" t="b">
        <v>0</v>
      </c>
      <c r="AE1395" s="4"/>
      <c r="AF1395" s="4"/>
      <c r="AG1395" s="12">
        <f t="shared" si="21"/>
        <v>43263</v>
      </c>
    </row>
    <row r="1396" s="10" customFormat="1" spans="1:33">
      <c r="A1396" s="4" t="s">
        <v>6589</v>
      </c>
      <c r="B1396" s="4" t="s">
        <v>6590</v>
      </c>
      <c r="C1396" s="4" t="s">
        <v>6591</v>
      </c>
      <c r="D1396" s="4" t="s">
        <v>6592</v>
      </c>
      <c r="E1396" s="4" t="s">
        <v>36</v>
      </c>
      <c r="F1396" s="4" t="s">
        <v>37</v>
      </c>
      <c r="G1396" s="4" t="s">
        <v>848</v>
      </c>
      <c r="H1396" s="4"/>
      <c r="I1396" s="4"/>
      <c r="J1396" s="4" t="s">
        <v>157</v>
      </c>
      <c r="K1396" s="4" t="s">
        <v>5359</v>
      </c>
      <c r="L1396" s="4" t="s">
        <v>5360</v>
      </c>
      <c r="M1396" s="4" t="s">
        <v>5361</v>
      </c>
      <c r="N1396" s="4" t="s">
        <v>36</v>
      </c>
      <c r="O1396" s="4">
        <v>1</v>
      </c>
      <c r="P1396" s="4"/>
      <c r="Q1396" s="4"/>
      <c r="R1396" s="4"/>
      <c r="S1396" s="4"/>
      <c r="T1396" s="4"/>
      <c r="U1396" s="4"/>
      <c r="V1396" s="4"/>
      <c r="W1396" s="4"/>
      <c r="X1396" s="4"/>
      <c r="Y1396" s="4" t="s">
        <v>6593</v>
      </c>
      <c r="Z1396" s="4" t="s">
        <v>143</v>
      </c>
      <c r="AA1396" s="4">
        <v>27705</v>
      </c>
      <c r="AB1396" s="4" t="s">
        <v>59</v>
      </c>
      <c r="AC1396" s="4"/>
      <c r="AD1396" s="4" t="b">
        <v>0</v>
      </c>
      <c r="AE1396" s="4"/>
      <c r="AF1396" s="4"/>
      <c r="AG1396" s="12">
        <f t="shared" si="21"/>
        <v>43263</v>
      </c>
    </row>
    <row r="1397" s="10" customFormat="1" spans="1:33">
      <c r="A1397" s="4" t="s">
        <v>6589</v>
      </c>
      <c r="B1397" s="4" t="s">
        <v>6590</v>
      </c>
      <c r="C1397" s="4" t="s">
        <v>6591</v>
      </c>
      <c r="D1397" s="4" t="s">
        <v>6592</v>
      </c>
      <c r="E1397" s="4" t="s">
        <v>36</v>
      </c>
      <c r="F1397" s="4" t="s">
        <v>37</v>
      </c>
      <c r="G1397" s="4" t="s">
        <v>848</v>
      </c>
      <c r="H1397" s="4"/>
      <c r="I1397" s="4"/>
      <c r="J1397" s="4" t="s">
        <v>157</v>
      </c>
      <c r="K1397" s="4" t="s">
        <v>6594</v>
      </c>
      <c r="L1397" s="4" t="s">
        <v>6595</v>
      </c>
      <c r="M1397" s="4" t="s">
        <v>6596</v>
      </c>
      <c r="N1397" s="4" t="s">
        <v>36</v>
      </c>
      <c r="O1397" s="4">
        <v>1</v>
      </c>
      <c r="P1397" s="4"/>
      <c r="Q1397" s="4"/>
      <c r="R1397" s="4"/>
      <c r="S1397" s="4"/>
      <c r="T1397" s="4"/>
      <c r="U1397" s="4"/>
      <c r="V1397" s="4"/>
      <c r="W1397" s="4"/>
      <c r="X1397" s="4"/>
      <c r="Y1397" s="4" t="s">
        <v>6593</v>
      </c>
      <c r="Z1397" s="4" t="s">
        <v>143</v>
      </c>
      <c r="AA1397" s="4">
        <v>27705</v>
      </c>
      <c r="AB1397" s="4" t="s">
        <v>59</v>
      </c>
      <c r="AC1397" s="4"/>
      <c r="AD1397" s="4" t="b">
        <v>0</v>
      </c>
      <c r="AE1397" s="4"/>
      <c r="AF1397" s="4"/>
      <c r="AG1397" s="12">
        <f t="shared" si="21"/>
        <v>43263</v>
      </c>
    </row>
    <row r="1398" s="10" customFormat="1" spans="1:33">
      <c r="A1398" s="4" t="s">
        <v>6597</v>
      </c>
      <c r="B1398" s="4" t="s">
        <v>6597</v>
      </c>
      <c r="C1398" s="4" t="s">
        <v>6598</v>
      </c>
      <c r="D1398" s="4" t="s">
        <v>6599</v>
      </c>
      <c r="E1398" s="4" t="s">
        <v>36</v>
      </c>
      <c r="F1398" s="4" t="s">
        <v>37</v>
      </c>
      <c r="G1398" s="4" t="s">
        <v>51</v>
      </c>
      <c r="H1398" s="4"/>
      <c r="I1398" s="4"/>
      <c r="J1398" s="4" t="s">
        <v>52</v>
      </c>
      <c r="K1398" s="4" t="s">
        <v>97</v>
      </c>
      <c r="L1398" s="4" t="s">
        <v>98</v>
      </c>
      <c r="M1398" s="4" t="s">
        <v>99</v>
      </c>
      <c r="N1398" s="4" t="s">
        <v>36</v>
      </c>
      <c r="O1398" s="4">
        <v>1</v>
      </c>
      <c r="P1398" s="4" t="s">
        <v>56</v>
      </c>
      <c r="Q1398" s="4">
        <v>23.98</v>
      </c>
      <c r="R1398" s="4"/>
      <c r="S1398" s="4"/>
      <c r="T1398" s="4"/>
      <c r="U1398" s="4"/>
      <c r="V1398" s="4"/>
      <c r="W1398" s="4"/>
      <c r="X1398" s="4"/>
      <c r="Y1398" s="4" t="s">
        <v>1305</v>
      </c>
      <c r="Z1398" s="4" t="s">
        <v>162</v>
      </c>
      <c r="AA1398" s="4" t="s">
        <v>6600</v>
      </c>
      <c r="AB1398" s="4" t="s">
        <v>59</v>
      </c>
      <c r="AC1398" s="4"/>
      <c r="AD1398" s="4" t="b">
        <v>0</v>
      </c>
      <c r="AE1398" s="4"/>
      <c r="AF1398" s="4"/>
      <c r="AG1398" s="12">
        <f t="shared" si="21"/>
        <v>43263</v>
      </c>
    </row>
    <row r="1399" s="10" customFormat="1" spans="1:33">
      <c r="A1399" s="4" t="s">
        <v>6601</v>
      </c>
      <c r="B1399" s="4" t="s">
        <v>6601</v>
      </c>
      <c r="C1399" s="4" t="s">
        <v>6602</v>
      </c>
      <c r="D1399" s="4" t="s">
        <v>6603</v>
      </c>
      <c r="E1399" s="4" t="s">
        <v>36</v>
      </c>
      <c r="F1399" s="4" t="s">
        <v>37</v>
      </c>
      <c r="G1399" s="4" t="s">
        <v>51</v>
      </c>
      <c r="H1399" s="4"/>
      <c r="I1399" s="4"/>
      <c r="J1399" s="4" t="s">
        <v>52</v>
      </c>
      <c r="K1399" s="4" t="s">
        <v>695</v>
      </c>
      <c r="L1399" s="4" t="s">
        <v>696</v>
      </c>
      <c r="M1399" s="4" t="s">
        <v>697</v>
      </c>
      <c r="N1399" s="4" t="s">
        <v>36</v>
      </c>
      <c r="O1399" s="4">
        <v>1</v>
      </c>
      <c r="P1399" s="4" t="s">
        <v>56</v>
      </c>
      <c r="Q1399" s="4">
        <v>23.98</v>
      </c>
      <c r="R1399" s="4"/>
      <c r="S1399" s="4"/>
      <c r="T1399" s="4"/>
      <c r="U1399" s="4"/>
      <c r="V1399" s="4"/>
      <c r="W1399" s="4"/>
      <c r="X1399" s="4"/>
      <c r="Y1399" s="4" t="s">
        <v>241</v>
      </c>
      <c r="Z1399" s="4" t="s">
        <v>47</v>
      </c>
      <c r="AA1399" s="4" t="s">
        <v>6604</v>
      </c>
      <c r="AB1399" s="4" t="s">
        <v>59</v>
      </c>
      <c r="AC1399" s="4"/>
      <c r="AD1399" s="4" t="b">
        <v>0</v>
      </c>
      <c r="AE1399" s="4"/>
      <c r="AF1399" s="4"/>
      <c r="AG1399" s="12">
        <f t="shared" si="21"/>
        <v>43263</v>
      </c>
    </row>
    <row r="1400" s="10" customFormat="1" spans="1:33">
      <c r="A1400" s="4" t="s">
        <v>6605</v>
      </c>
      <c r="B1400" s="4" t="s">
        <v>6605</v>
      </c>
      <c r="C1400" s="4" t="s">
        <v>6606</v>
      </c>
      <c r="D1400" s="4" t="s">
        <v>6607</v>
      </c>
      <c r="E1400" s="4" t="s">
        <v>36</v>
      </c>
      <c r="F1400" s="4" t="s">
        <v>37</v>
      </c>
      <c r="G1400" s="4" t="s">
        <v>51</v>
      </c>
      <c r="H1400" s="4"/>
      <c r="I1400" s="4"/>
      <c r="J1400" s="4" t="s">
        <v>157</v>
      </c>
      <c r="K1400" s="4" t="s">
        <v>4894</v>
      </c>
      <c r="L1400" s="4" t="s">
        <v>4895</v>
      </c>
      <c r="M1400" s="4" t="s">
        <v>4896</v>
      </c>
      <c r="N1400" s="4" t="s">
        <v>36</v>
      </c>
      <c r="O1400" s="4">
        <v>1</v>
      </c>
      <c r="P1400" s="4" t="s">
        <v>56</v>
      </c>
      <c r="Q1400" s="4">
        <v>24.98</v>
      </c>
      <c r="R1400" s="4">
        <v>2.52</v>
      </c>
      <c r="S1400" s="4"/>
      <c r="T1400" s="4"/>
      <c r="U1400" s="4"/>
      <c r="V1400" s="4"/>
      <c r="W1400" s="4"/>
      <c r="X1400" s="4"/>
      <c r="Y1400" s="4" t="s">
        <v>819</v>
      </c>
      <c r="Z1400" s="4" t="s">
        <v>366</v>
      </c>
      <c r="AA1400" s="4" t="s">
        <v>6608</v>
      </c>
      <c r="AB1400" s="4" t="s">
        <v>59</v>
      </c>
      <c r="AC1400" s="4"/>
      <c r="AD1400" s="4" t="b">
        <v>0</v>
      </c>
      <c r="AE1400" s="4"/>
      <c r="AF1400" s="4"/>
      <c r="AG1400" s="12">
        <f t="shared" si="21"/>
        <v>43263</v>
      </c>
    </row>
    <row r="1401" s="10" customFormat="1" spans="1:33">
      <c r="A1401" s="4" t="s">
        <v>6609</v>
      </c>
      <c r="B1401" s="4" t="s">
        <v>6609</v>
      </c>
      <c r="C1401" s="4" t="s">
        <v>6610</v>
      </c>
      <c r="D1401" s="4" t="s">
        <v>6611</v>
      </c>
      <c r="E1401" s="4" t="s">
        <v>36</v>
      </c>
      <c r="F1401" s="4" t="s">
        <v>37</v>
      </c>
      <c r="G1401" s="4" t="s">
        <v>51</v>
      </c>
      <c r="H1401" s="4"/>
      <c r="I1401" s="4"/>
      <c r="J1401" s="4" t="s">
        <v>157</v>
      </c>
      <c r="K1401" s="4" t="s">
        <v>1230</v>
      </c>
      <c r="L1401" s="4" t="s">
        <v>1231</v>
      </c>
      <c r="M1401" s="4" t="s">
        <v>1232</v>
      </c>
      <c r="N1401" s="4" t="s">
        <v>36</v>
      </c>
      <c r="O1401" s="4">
        <v>2</v>
      </c>
      <c r="P1401" s="4" t="s">
        <v>56</v>
      </c>
      <c r="Q1401" s="4">
        <v>45.96</v>
      </c>
      <c r="R1401" s="4"/>
      <c r="S1401" s="4">
        <v>6.97</v>
      </c>
      <c r="T1401" s="4"/>
      <c r="U1401" s="4"/>
      <c r="V1401" s="4"/>
      <c r="W1401" s="4"/>
      <c r="X1401" s="4">
        <v>6.97</v>
      </c>
      <c r="Y1401" s="4" t="s">
        <v>6612</v>
      </c>
      <c r="Z1401" s="4" t="s">
        <v>1320</v>
      </c>
      <c r="AA1401" s="4">
        <v>3906</v>
      </c>
      <c r="AB1401" s="4" t="s">
        <v>59</v>
      </c>
      <c r="AC1401" s="4" t="s">
        <v>259</v>
      </c>
      <c r="AD1401" s="4" t="b">
        <v>0</v>
      </c>
      <c r="AE1401" s="4"/>
      <c r="AF1401" s="4"/>
      <c r="AG1401" s="12">
        <f t="shared" si="21"/>
        <v>43263</v>
      </c>
    </row>
    <row r="1402" s="10" customFormat="1" spans="1:33">
      <c r="A1402" s="4" t="s">
        <v>6613</v>
      </c>
      <c r="B1402" s="4" t="s">
        <v>6613</v>
      </c>
      <c r="C1402" s="4" t="s">
        <v>6614</v>
      </c>
      <c r="D1402" s="4" t="s">
        <v>6615</v>
      </c>
      <c r="E1402" s="4" t="s">
        <v>36</v>
      </c>
      <c r="F1402" s="4" t="s">
        <v>37</v>
      </c>
      <c r="G1402" s="4" t="s">
        <v>51</v>
      </c>
      <c r="H1402" s="4"/>
      <c r="I1402" s="4"/>
      <c r="J1402" s="4" t="s">
        <v>52</v>
      </c>
      <c r="K1402" s="4" t="s">
        <v>6616</v>
      </c>
      <c r="L1402" s="4" t="s">
        <v>6617</v>
      </c>
      <c r="M1402" s="4" t="s">
        <v>6618</v>
      </c>
      <c r="N1402" s="4" t="s">
        <v>36</v>
      </c>
      <c r="O1402" s="4">
        <v>1</v>
      </c>
      <c r="P1402" s="4" t="s">
        <v>56</v>
      </c>
      <c r="Q1402" s="4">
        <v>22.98</v>
      </c>
      <c r="R1402" s="4"/>
      <c r="S1402" s="4"/>
      <c r="T1402" s="4"/>
      <c r="U1402" s="4"/>
      <c r="V1402" s="4"/>
      <c r="W1402" s="4"/>
      <c r="X1402" s="4"/>
      <c r="Y1402" s="4" t="s">
        <v>1122</v>
      </c>
      <c r="Z1402" s="4" t="s">
        <v>67</v>
      </c>
      <c r="AA1402" s="4" t="s">
        <v>6619</v>
      </c>
      <c r="AB1402" s="4" t="s">
        <v>59</v>
      </c>
      <c r="AC1402" s="4"/>
      <c r="AD1402" s="4" t="b">
        <v>0</v>
      </c>
      <c r="AE1402" s="4"/>
      <c r="AF1402" s="4"/>
      <c r="AG1402" s="12">
        <f t="shared" si="21"/>
        <v>43263</v>
      </c>
    </row>
    <row r="1403" s="10" customFormat="1" spans="1:33">
      <c r="A1403" s="4" t="s">
        <v>6620</v>
      </c>
      <c r="B1403" s="4" t="s">
        <v>6620</v>
      </c>
      <c r="C1403" s="4" t="s">
        <v>6621</v>
      </c>
      <c r="D1403" s="4" t="s">
        <v>6622</v>
      </c>
      <c r="E1403" s="4" t="s">
        <v>36</v>
      </c>
      <c r="F1403" s="4" t="s">
        <v>37</v>
      </c>
      <c r="G1403" s="4" t="s">
        <v>51</v>
      </c>
      <c r="H1403" s="4"/>
      <c r="I1403" s="4"/>
      <c r="J1403" s="4" t="s">
        <v>52</v>
      </c>
      <c r="K1403" s="4" t="s">
        <v>486</v>
      </c>
      <c r="L1403" s="4" t="s">
        <v>487</v>
      </c>
      <c r="M1403" s="4" t="s">
        <v>488</v>
      </c>
      <c r="N1403" s="4" t="s">
        <v>36</v>
      </c>
      <c r="O1403" s="4">
        <v>1</v>
      </c>
      <c r="P1403" s="4" t="s">
        <v>56</v>
      </c>
      <c r="Q1403" s="4">
        <v>23.98</v>
      </c>
      <c r="R1403" s="4"/>
      <c r="S1403" s="4"/>
      <c r="T1403" s="4"/>
      <c r="U1403" s="4"/>
      <c r="V1403" s="4"/>
      <c r="W1403" s="4"/>
      <c r="X1403" s="4"/>
      <c r="Y1403" s="4" t="s">
        <v>241</v>
      </c>
      <c r="Z1403" s="4" t="s">
        <v>47</v>
      </c>
      <c r="AA1403" s="4" t="s">
        <v>6623</v>
      </c>
      <c r="AB1403" s="4" t="s">
        <v>59</v>
      </c>
      <c r="AC1403" s="4"/>
      <c r="AD1403" s="4" t="b">
        <v>0</v>
      </c>
      <c r="AE1403" s="4"/>
      <c r="AF1403" s="4"/>
      <c r="AG1403" s="12">
        <f t="shared" si="21"/>
        <v>43263</v>
      </c>
    </row>
    <row r="1404" s="10" customFormat="1" spans="1:33">
      <c r="A1404" s="4" t="s">
        <v>6624</v>
      </c>
      <c r="B1404" s="4" t="s">
        <v>6624</v>
      </c>
      <c r="C1404" s="4" t="s">
        <v>6625</v>
      </c>
      <c r="D1404" s="4" t="s">
        <v>6626</v>
      </c>
      <c r="E1404" s="4" t="s">
        <v>36</v>
      </c>
      <c r="F1404" s="4" t="s">
        <v>37</v>
      </c>
      <c r="G1404" s="4" t="s">
        <v>51</v>
      </c>
      <c r="H1404" s="4"/>
      <c r="I1404" s="4"/>
      <c r="J1404" s="4" t="s">
        <v>52</v>
      </c>
      <c r="K1404" s="4" t="s">
        <v>148</v>
      </c>
      <c r="L1404" s="4" t="s">
        <v>149</v>
      </c>
      <c r="M1404" s="4" t="s">
        <v>150</v>
      </c>
      <c r="N1404" s="4" t="s">
        <v>36</v>
      </c>
      <c r="O1404" s="4">
        <v>1</v>
      </c>
      <c r="P1404" s="4" t="s">
        <v>56</v>
      </c>
      <c r="Q1404" s="4">
        <v>22.98</v>
      </c>
      <c r="R1404" s="4"/>
      <c r="S1404" s="4"/>
      <c r="T1404" s="4"/>
      <c r="U1404" s="4"/>
      <c r="V1404" s="4"/>
      <c r="W1404" s="4"/>
      <c r="X1404" s="4"/>
      <c r="Y1404" s="4" t="s">
        <v>6627</v>
      </c>
      <c r="Z1404" s="4" t="s">
        <v>89</v>
      </c>
      <c r="AA1404" s="4" t="s">
        <v>6628</v>
      </c>
      <c r="AB1404" s="4" t="s">
        <v>59</v>
      </c>
      <c r="AC1404" s="4"/>
      <c r="AD1404" s="4" t="b">
        <v>0</v>
      </c>
      <c r="AE1404" s="4"/>
      <c r="AF1404" s="4"/>
      <c r="AG1404" s="12">
        <f t="shared" si="21"/>
        <v>43263</v>
      </c>
    </row>
    <row r="1405" s="10" customFormat="1" spans="1:33">
      <c r="A1405" s="4" t="s">
        <v>6629</v>
      </c>
      <c r="B1405" s="4" t="s">
        <v>6629</v>
      </c>
      <c r="C1405" s="4" t="s">
        <v>6630</v>
      </c>
      <c r="D1405" s="4" t="s">
        <v>6631</v>
      </c>
      <c r="E1405" s="4" t="s">
        <v>36</v>
      </c>
      <c r="F1405" s="4" t="s">
        <v>37</v>
      </c>
      <c r="G1405" s="4" t="s">
        <v>51</v>
      </c>
      <c r="H1405" s="4"/>
      <c r="I1405" s="4"/>
      <c r="J1405" s="4" t="s">
        <v>52</v>
      </c>
      <c r="K1405" s="4" t="s">
        <v>3129</v>
      </c>
      <c r="L1405" s="4" t="s">
        <v>3130</v>
      </c>
      <c r="M1405" s="4" t="s">
        <v>3131</v>
      </c>
      <c r="N1405" s="4" t="s">
        <v>36</v>
      </c>
      <c r="O1405" s="4">
        <v>1</v>
      </c>
      <c r="P1405" s="4" t="s">
        <v>56</v>
      </c>
      <c r="Q1405" s="4">
        <v>22.98</v>
      </c>
      <c r="R1405" s="4"/>
      <c r="S1405" s="4"/>
      <c r="T1405" s="4"/>
      <c r="U1405" s="4"/>
      <c r="V1405" s="4"/>
      <c r="W1405" s="4"/>
      <c r="X1405" s="4"/>
      <c r="Y1405" s="4" t="s">
        <v>6632</v>
      </c>
      <c r="Z1405" s="4" t="s">
        <v>1888</v>
      </c>
      <c r="AA1405" s="4" t="s">
        <v>6633</v>
      </c>
      <c r="AB1405" s="4" t="s">
        <v>59</v>
      </c>
      <c r="AC1405" s="4"/>
      <c r="AD1405" s="4" t="b">
        <v>0</v>
      </c>
      <c r="AE1405" s="4"/>
      <c r="AF1405" s="4"/>
      <c r="AG1405" s="12">
        <f t="shared" si="21"/>
        <v>43263</v>
      </c>
    </row>
    <row r="1406" s="10" customFormat="1" spans="1:33">
      <c r="A1406" s="4" t="s">
        <v>6634</v>
      </c>
      <c r="B1406" s="4" t="s">
        <v>6634</v>
      </c>
      <c r="C1406" s="4" t="s">
        <v>6635</v>
      </c>
      <c r="D1406" s="4" t="s">
        <v>6636</v>
      </c>
      <c r="E1406" s="4" t="s">
        <v>36</v>
      </c>
      <c r="F1406" s="4" t="s">
        <v>37</v>
      </c>
      <c r="G1406" s="4" t="s">
        <v>51</v>
      </c>
      <c r="H1406" s="4"/>
      <c r="I1406" s="4"/>
      <c r="J1406" s="4" t="s">
        <v>52</v>
      </c>
      <c r="K1406" s="4" t="s">
        <v>617</v>
      </c>
      <c r="L1406" s="4" t="s">
        <v>618</v>
      </c>
      <c r="M1406" s="4" t="s">
        <v>619</v>
      </c>
      <c r="N1406" s="4" t="s">
        <v>36</v>
      </c>
      <c r="O1406" s="4">
        <v>1</v>
      </c>
      <c r="P1406" s="4" t="s">
        <v>56</v>
      </c>
      <c r="Q1406" s="4">
        <v>22.98</v>
      </c>
      <c r="R1406" s="4"/>
      <c r="S1406" s="4"/>
      <c r="T1406" s="4"/>
      <c r="U1406" s="4"/>
      <c r="V1406" s="4"/>
      <c r="W1406" s="4"/>
      <c r="X1406" s="4"/>
      <c r="Y1406" s="4" t="s">
        <v>5455</v>
      </c>
      <c r="Z1406" s="4" t="s">
        <v>177</v>
      </c>
      <c r="AA1406" s="4">
        <v>19103</v>
      </c>
      <c r="AB1406" s="4" t="s">
        <v>59</v>
      </c>
      <c r="AC1406" s="4"/>
      <c r="AD1406" s="4" t="b">
        <v>0</v>
      </c>
      <c r="AE1406" s="4"/>
      <c r="AF1406" s="4"/>
      <c r="AG1406" s="12">
        <f t="shared" si="21"/>
        <v>43263</v>
      </c>
    </row>
    <row r="1407" s="10" customFormat="1" spans="1:33">
      <c r="A1407" s="4" t="s">
        <v>6637</v>
      </c>
      <c r="B1407" s="4" t="s">
        <v>6637</v>
      </c>
      <c r="C1407" s="4" t="s">
        <v>6638</v>
      </c>
      <c r="D1407" s="4" t="s">
        <v>6639</v>
      </c>
      <c r="E1407" s="4" t="s">
        <v>36</v>
      </c>
      <c r="F1407" s="4" t="s">
        <v>37</v>
      </c>
      <c r="G1407" s="4" t="s">
        <v>51</v>
      </c>
      <c r="H1407" s="4"/>
      <c r="I1407" s="4"/>
      <c r="J1407" s="4" t="s">
        <v>52</v>
      </c>
      <c r="K1407" s="4" t="s">
        <v>695</v>
      </c>
      <c r="L1407" s="4" t="s">
        <v>696</v>
      </c>
      <c r="M1407" s="4" t="s">
        <v>697</v>
      </c>
      <c r="N1407" s="4" t="s">
        <v>36</v>
      </c>
      <c r="O1407" s="4">
        <v>1</v>
      </c>
      <c r="P1407" s="4" t="s">
        <v>56</v>
      </c>
      <c r="Q1407" s="4">
        <v>23.98</v>
      </c>
      <c r="R1407" s="4"/>
      <c r="S1407" s="4"/>
      <c r="T1407" s="4"/>
      <c r="U1407" s="4"/>
      <c r="V1407" s="4"/>
      <c r="W1407" s="4"/>
      <c r="X1407" s="4"/>
      <c r="Y1407" s="4" t="s">
        <v>6640</v>
      </c>
      <c r="Z1407" s="4" t="s">
        <v>186</v>
      </c>
      <c r="AA1407" s="4" t="s">
        <v>6641</v>
      </c>
      <c r="AB1407" s="4" t="s">
        <v>59</v>
      </c>
      <c r="AC1407" s="4"/>
      <c r="AD1407" s="4" t="b">
        <v>0</v>
      </c>
      <c r="AE1407" s="4"/>
      <c r="AF1407" s="4"/>
      <c r="AG1407" s="12">
        <f t="shared" si="21"/>
        <v>43263</v>
      </c>
    </row>
    <row r="1408" s="10" customFormat="1" spans="1:33">
      <c r="A1408" s="4" t="s">
        <v>6642</v>
      </c>
      <c r="B1408" s="4" t="s">
        <v>6642</v>
      </c>
      <c r="C1408" s="4" t="s">
        <v>6643</v>
      </c>
      <c r="D1408" s="4" t="s">
        <v>6644</v>
      </c>
      <c r="E1408" s="4" t="s">
        <v>36</v>
      </c>
      <c r="F1408" s="4" t="s">
        <v>37</v>
      </c>
      <c r="G1408" s="4" t="s">
        <v>51</v>
      </c>
      <c r="H1408" s="4"/>
      <c r="I1408" s="4"/>
      <c r="J1408" s="4" t="s">
        <v>52</v>
      </c>
      <c r="K1408" s="4" t="s">
        <v>53</v>
      </c>
      <c r="L1408" s="4" t="s">
        <v>54</v>
      </c>
      <c r="M1408" s="4" t="s">
        <v>55</v>
      </c>
      <c r="N1408" s="4" t="s">
        <v>36</v>
      </c>
      <c r="O1408" s="4">
        <v>1</v>
      </c>
      <c r="P1408" s="4" t="s">
        <v>56</v>
      </c>
      <c r="Q1408" s="4">
        <v>22.98</v>
      </c>
      <c r="R1408" s="4"/>
      <c r="S1408" s="4"/>
      <c r="T1408" s="4"/>
      <c r="U1408" s="4"/>
      <c r="V1408" s="4"/>
      <c r="W1408" s="4"/>
      <c r="X1408" s="4"/>
      <c r="Y1408" s="4" t="s">
        <v>265</v>
      </c>
      <c r="Z1408" s="4" t="s">
        <v>266</v>
      </c>
      <c r="AA1408" s="4" t="s">
        <v>6645</v>
      </c>
      <c r="AB1408" s="4" t="s">
        <v>59</v>
      </c>
      <c r="AC1408" s="4"/>
      <c r="AD1408" s="4" t="b">
        <v>0</v>
      </c>
      <c r="AE1408" s="4"/>
      <c r="AF1408" s="4"/>
      <c r="AG1408" s="12">
        <f t="shared" si="21"/>
        <v>43263</v>
      </c>
    </row>
    <row r="1409" s="10" customFormat="1" spans="1:33">
      <c r="A1409" s="4" t="s">
        <v>6646</v>
      </c>
      <c r="B1409" s="4" t="s">
        <v>6646</v>
      </c>
      <c r="C1409" s="4" t="s">
        <v>6647</v>
      </c>
      <c r="D1409" s="4" t="s">
        <v>6648</v>
      </c>
      <c r="E1409" s="4" t="s">
        <v>36</v>
      </c>
      <c r="F1409" s="4" t="s">
        <v>37</v>
      </c>
      <c r="G1409" s="4" t="s">
        <v>51</v>
      </c>
      <c r="H1409" s="4"/>
      <c r="I1409" s="4"/>
      <c r="J1409" s="4" t="s">
        <v>52</v>
      </c>
      <c r="K1409" s="4" t="s">
        <v>5941</v>
      </c>
      <c r="L1409" s="4" t="s">
        <v>5942</v>
      </c>
      <c r="M1409" s="4" t="s">
        <v>5943</v>
      </c>
      <c r="N1409" s="4" t="s">
        <v>36</v>
      </c>
      <c r="O1409" s="4">
        <v>1</v>
      </c>
      <c r="P1409" s="4" t="s">
        <v>56</v>
      </c>
      <c r="Q1409" s="4">
        <v>26.98</v>
      </c>
      <c r="R1409" s="4"/>
      <c r="S1409" s="4"/>
      <c r="T1409" s="4"/>
      <c r="U1409" s="4"/>
      <c r="V1409" s="4"/>
      <c r="W1409" s="4"/>
      <c r="X1409" s="4"/>
      <c r="Y1409" s="4" t="s">
        <v>6649</v>
      </c>
      <c r="Z1409" s="4" t="s">
        <v>490</v>
      </c>
      <c r="AA1409" s="4" t="s">
        <v>6650</v>
      </c>
      <c r="AB1409" s="4" t="s">
        <v>59</v>
      </c>
      <c r="AC1409" s="4"/>
      <c r="AD1409" s="4" t="b">
        <v>0</v>
      </c>
      <c r="AE1409" s="4"/>
      <c r="AF1409" s="4"/>
      <c r="AG1409" s="12">
        <f t="shared" si="21"/>
        <v>43263</v>
      </c>
    </row>
    <row r="1410" s="10" customFormat="1" spans="1:33">
      <c r="A1410" s="4" t="s">
        <v>6646</v>
      </c>
      <c r="B1410" s="4" t="s">
        <v>6646</v>
      </c>
      <c r="C1410" s="4" t="s">
        <v>6647</v>
      </c>
      <c r="D1410" s="4" t="s">
        <v>6648</v>
      </c>
      <c r="E1410" s="4" t="s">
        <v>36</v>
      </c>
      <c r="F1410" s="4" t="s">
        <v>37</v>
      </c>
      <c r="G1410" s="4" t="s">
        <v>51</v>
      </c>
      <c r="H1410" s="4"/>
      <c r="I1410" s="4"/>
      <c r="J1410" s="4" t="s">
        <v>52</v>
      </c>
      <c r="K1410" s="4" t="s">
        <v>390</v>
      </c>
      <c r="L1410" s="4" t="s">
        <v>5909</v>
      </c>
      <c r="M1410" s="4" t="s">
        <v>5910</v>
      </c>
      <c r="N1410" s="4" t="s">
        <v>36</v>
      </c>
      <c r="O1410" s="4">
        <v>1</v>
      </c>
      <c r="P1410" s="4" t="s">
        <v>56</v>
      </c>
      <c r="Q1410" s="4">
        <v>25.98</v>
      </c>
      <c r="R1410" s="4"/>
      <c r="S1410" s="4"/>
      <c r="T1410" s="4"/>
      <c r="U1410" s="4"/>
      <c r="V1410" s="4"/>
      <c r="W1410" s="4"/>
      <c r="X1410" s="4"/>
      <c r="Y1410" s="4" t="s">
        <v>6649</v>
      </c>
      <c r="Z1410" s="4" t="s">
        <v>490</v>
      </c>
      <c r="AA1410" s="4" t="s">
        <v>6650</v>
      </c>
      <c r="AB1410" s="4" t="s">
        <v>59</v>
      </c>
      <c r="AC1410" s="4"/>
      <c r="AD1410" s="4" t="b">
        <v>0</v>
      </c>
      <c r="AE1410" s="4"/>
      <c r="AF1410" s="4"/>
      <c r="AG1410" s="12">
        <f t="shared" ref="AG1410:AG1473" si="22">DATEVALUE(LEFT(C1410,10))</f>
        <v>43263</v>
      </c>
    </row>
    <row r="1411" s="10" customFormat="1" spans="1:33">
      <c r="A1411" s="4" t="s">
        <v>6651</v>
      </c>
      <c r="B1411" s="4" t="s">
        <v>6651</v>
      </c>
      <c r="C1411" s="4" t="s">
        <v>6652</v>
      </c>
      <c r="D1411" s="4" t="s">
        <v>6653</v>
      </c>
      <c r="E1411" s="4" t="s">
        <v>36</v>
      </c>
      <c r="F1411" s="4" t="s">
        <v>37</v>
      </c>
      <c r="G1411" s="4" t="s">
        <v>51</v>
      </c>
      <c r="H1411" s="4"/>
      <c r="I1411" s="4"/>
      <c r="J1411" s="4" t="s">
        <v>52</v>
      </c>
      <c r="K1411" s="4" t="s">
        <v>6654</v>
      </c>
      <c r="L1411" s="4" t="s">
        <v>6655</v>
      </c>
      <c r="M1411" s="4" t="s">
        <v>6656</v>
      </c>
      <c r="N1411" s="4" t="s">
        <v>36</v>
      </c>
      <c r="O1411" s="4">
        <v>1</v>
      </c>
      <c r="P1411" s="4" t="s">
        <v>56</v>
      </c>
      <c r="Q1411" s="4">
        <v>26.98</v>
      </c>
      <c r="R1411" s="4"/>
      <c r="S1411" s="4"/>
      <c r="T1411" s="4"/>
      <c r="U1411" s="4"/>
      <c r="V1411" s="4"/>
      <c r="W1411" s="4"/>
      <c r="X1411" s="4"/>
      <c r="Y1411" s="4" t="s">
        <v>6649</v>
      </c>
      <c r="Z1411" s="4" t="s">
        <v>490</v>
      </c>
      <c r="AA1411" s="4" t="s">
        <v>6650</v>
      </c>
      <c r="AB1411" s="4" t="s">
        <v>59</v>
      </c>
      <c r="AC1411" s="4"/>
      <c r="AD1411" s="4" t="b">
        <v>0</v>
      </c>
      <c r="AE1411" s="4"/>
      <c r="AF1411" s="4"/>
      <c r="AG1411" s="12">
        <f t="shared" si="22"/>
        <v>43263</v>
      </c>
    </row>
    <row r="1412" s="10" customFormat="1" spans="1:33">
      <c r="A1412" s="4" t="s">
        <v>6657</v>
      </c>
      <c r="B1412" s="4" t="s">
        <v>6657</v>
      </c>
      <c r="C1412" s="4" t="s">
        <v>6658</v>
      </c>
      <c r="D1412" s="4" t="s">
        <v>6659</v>
      </c>
      <c r="E1412" s="4" t="s">
        <v>36</v>
      </c>
      <c r="F1412" s="4" t="s">
        <v>37</v>
      </c>
      <c r="G1412" s="4" t="s">
        <v>51</v>
      </c>
      <c r="H1412" s="4"/>
      <c r="I1412" s="4"/>
      <c r="J1412" s="4" t="s">
        <v>157</v>
      </c>
      <c r="K1412" s="4" t="s">
        <v>72</v>
      </c>
      <c r="L1412" s="4" t="s">
        <v>73</v>
      </c>
      <c r="M1412" s="4" t="s">
        <v>74</v>
      </c>
      <c r="N1412" s="4" t="s">
        <v>36</v>
      </c>
      <c r="O1412" s="4">
        <v>1</v>
      </c>
      <c r="P1412" s="4" t="s">
        <v>56</v>
      </c>
      <c r="Q1412" s="4">
        <v>22.98</v>
      </c>
      <c r="R1412" s="4"/>
      <c r="S1412" s="4">
        <v>3.14</v>
      </c>
      <c r="T1412" s="4"/>
      <c r="U1412" s="4"/>
      <c r="V1412" s="4"/>
      <c r="W1412" s="4"/>
      <c r="X1412" s="4"/>
      <c r="Y1412" s="4" t="s">
        <v>6660</v>
      </c>
      <c r="Z1412" s="4" t="s">
        <v>47</v>
      </c>
      <c r="AA1412" s="4" t="s">
        <v>6661</v>
      </c>
      <c r="AB1412" s="4" t="s">
        <v>59</v>
      </c>
      <c r="AC1412" s="4"/>
      <c r="AD1412" s="4" t="b">
        <v>0</v>
      </c>
      <c r="AE1412" s="4"/>
      <c r="AF1412" s="4"/>
      <c r="AG1412" s="12">
        <f t="shared" si="22"/>
        <v>43263</v>
      </c>
    </row>
    <row r="1413" s="10" customFormat="1" spans="1:33">
      <c r="A1413" s="4" t="s">
        <v>6662</v>
      </c>
      <c r="B1413" s="4" t="s">
        <v>6662</v>
      </c>
      <c r="C1413" s="4" t="s">
        <v>6663</v>
      </c>
      <c r="D1413" s="4" t="s">
        <v>6664</v>
      </c>
      <c r="E1413" s="4" t="s">
        <v>36</v>
      </c>
      <c r="F1413" s="4" t="s">
        <v>37</v>
      </c>
      <c r="G1413" s="4" t="s">
        <v>51</v>
      </c>
      <c r="H1413" s="4"/>
      <c r="I1413" s="4"/>
      <c r="J1413" s="4" t="s">
        <v>52</v>
      </c>
      <c r="K1413" s="4" t="s">
        <v>1022</v>
      </c>
      <c r="L1413" s="4" t="s">
        <v>1023</v>
      </c>
      <c r="M1413" s="4" t="s">
        <v>1024</v>
      </c>
      <c r="N1413" s="4" t="s">
        <v>36</v>
      </c>
      <c r="O1413" s="4">
        <v>1</v>
      </c>
      <c r="P1413" s="4" t="s">
        <v>56</v>
      </c>
      <c r="Q1413" s="4">
        <v>25.98</v>
      </c>
      <c r="R1413" s="4"/>
      <c r="S1413" s="4"/>
      <c r="T1413" s="4"/>
      <c r="U1413" s="4"/>
      <c r="V1413" s="4"/>
      <c r="W1413" s="4"/>
      <c r="X1413" s="4"/>
      <c r="Y1413" s="4" t="s">
        <v>6665</v>
      </c>
      <c r="Z1413" s="4" t="s">
        <v>47</v>
      </c>
      <c r="AA1413" s="4" t="s">
        <v>6666</v>
      </c>
      <c r="AB1413" s="4" t="s">
        <v>59</v>
      </c>
      <c r="AC1413" s="4"/>
      <c r="AD1413" s="4" t="b">
        <v>0</v>
      </c>
      <c r="AE1413" s="4"/>
      <c r="AF1413" s="4"/>
      <c r="AG1413" s="12">
        <f t="shared" si="22"/>
        <v>43263</v>
      </c>
    </row>
    <row r="1414" s="10" customFormat="1" spans="1:33">
      <c r="A1414" s="4" t="s">
        <v>6667</v>
      </c>
      <c r="B1414" s="4" t="s">
        <v>6667</v>
      </c>
      <c r="C1414" s="4" t="s">
        <v>6668</v>
      </c>
      <c r="D1414" s="4" t="s">
        <v>6669</v>
      </c>
      <c r="E1414" s="4" t="s">
        <v>36</v>
      </c>
      <c r="F1414" s="4" t="s">
        <v>37</v>
      </c>
      <c r="G1414" s="4" t="s">
        <v>51</v>
      </c>
      <c r="H1414" s="4"/>
      <c r="I1414" s="4"/>
      <c r="J1414" s="4" t="s">
        <v>52</v>
      </c>
      <c r="K1414" s="4" t="s">
        <v>72</v>
      </c>
      <c r="L1414" s="4" t="s">
        <v>73</v>
      </c>
      <c r="M1414" s="4" t="s">
        <v>74</v>
      </c>
      <c r="N1414" s="4" t="s">
        <v>36</v>
      </c>
      <c r="O1414" s="4">
        <v>1</v>
      </c>
      <c r="P1414" s="4" t="s">
        <v>56</v>
      </c>
      <c r="Q1414" s="4">
        <v>22.98</v>
      </c>
      <c r="R1414" s="4"/>
      <c r="S1414" s="4"/>
      <c r="T1414" s="4"/>
      <c r="U1414" s="4"/>
      <c r="V1414" s="4"/>
      <c r="W1414" s="4"/>
      <c r="X1414" s="4"/>
      <c r="Y1414" s="4" t="s">
        <v>4045</v>
      </c>
      <c r="Z1414" s="4" t="s">
        <v>47</v>
      </c>
      <c r="AA1414" s="4" t="s">
        <v>6670</v>
      </c>
      <c r="AB1414" s="4" t="s">
        <v>59</v>
      </c>
      <c r="AC1414" s="4"/>
      <c r="AD1414" s="4" t="b">
        <v>0</v>
      </c>
      <c r="AE1414" s="4"/>
      <c r="AF1414" s="4"/>
      <c r="AG1414" s="12">
        <f t="shared" si="22"/>
        <v>43263</v>
      </c>
    </row>
    <row r="1415" s="10" customFormat="1" spans="1:33">
      <c r="A1415" s="4" t="s">
        <v>6671</v>
      </c>
      <c r="B1415" s="4" t="s">
        <v>6671</v>
      </c>
      <c r="C1415" s="4" t="s">
        <v>6672</v>
      </c>
      <c r="D1415" s="4" t="s">
        <v>6673</v>
      </c>
      <c r="E1415" s="4" t="s">
        <v>36</v>
      </c>
      <c r="F1415" s="4" t="s">
        <v>37</v>
      </c>
      <c r="G1415" s="4" t="s">
        <v>51</v>
      </c>
      <c r="H1415" s="4"/>
      <c r="I1415" s="4"/>
      <c r="J1415" s="4" t="s">
        <v>52</v>
      </c>
      <c r="K1415" s="4" t="s">
        <v>6182</v>
      </c>
      <c r="L1415" s="4" t="s">
        <v>263</v>
      </c>
      <c r="M1415" s="4" t="s">
        <v>264</v>
      </c>
      <c r="N1415" s="4" t="s">
        <v>36</v>
      </c>
      <c r="O1415" s="4">
        <v>1</v>
      </c>
      <c r="P1415" s="4" t="s">
        <v>56</v>
      </c>
      <c r="Q1415" s="4">
        <v>22.98</v>
      </c>
      <c r="R1415" s="4"/>
      <c r="S1415" s="4"/>
      <c r="T1415" s="4"/>
      <c r="U1415" s="4"/>
      <c r="V1415" s="4"/>
      <c r="W1415" s="4"/>
      <c r="X1415" s="4"/>
      <c r="Y1415" s="4" t="s">
        <v>533</v>
      </c>
      <c r="Z1415" s="4" t="s">
        <v>47</v>
      </c>
      <c r="AA1415" s="4" t="s">
        <v>6674</v>
      </c>
      <c r="AB1415" s="4" t="s">
        <v>59</v>
      </c>
      <c r="AC1415" s="4"/>
      <c r="AD1415" s="4" t="b">
        <v>0</v>
      </c>
      <c r="AE1415" s="4"/>
      <c r="AF1415" s="4"/>
      <c r="AG1415" s="12">
        <f t="shared" si="22"/>
        <v>43263</v>
      </c>
    </row>
    <row r="1416" s="10" customFormat="1" spans="1:33">
      <c r="A1416" s="4" t="s">
        <v>6675</v>
      </c>
      <c r="B1416" s="4" t="s">
        <v>6675</v>
      </c>
      <c r="C1416" s="4" t="s">
        <v>6676</v>
      </c>
      <c r="D1416" s="4" t="s">
        <v>6677</v>
      </c>
      <c r="E1416" s="4" t="s">
        <v>36</v>
      </c>
      <c r="F1416" s="4" t="s">
        <v>37</v>
      </c>
      <c r="G1416" s="4" t="s">
        <v>51</v>
      </c>
      <c r="H1416" s="4"/>
      <c r="I1416" s="4"/>
      <c r="J1416" s="4" t="s">
        <v>52</v>
      </c>
      <c r="K1416" s="4" t="s">
        <v>617</v>
      </c>
      <c r="L1416" s="4" t="s">
        <v>618</v>
      </c>
      <c r="M1416" s="4" t="s">
        <v>619</v>
      </c>
      <c r="N1416" s="4" t="s">
        <v>36</v>
      </c>
      <c r="O1416" s="4">
        <v>1</v>
      </c>
      <c r="P1416" s="4" t="s">
        <v>56</v>
      </c>
      <c r="Q1416" s="4">
        <v>22.98</v>
      </c>
      <c r="R1416" s="4"/>
      <c r="S1416" s="4"/>
      <c r="T1416" s="4"/>
      <c r="U1416" s="4"/>
      <c r="V1416" s="4"/>
      <c r="W1416" s="4"/>
      <c r="X1416" s="4"/>
      <c r="Y1416" s="4" t="s">
        <v>6678</v>
      </c>
      <c r="Z1416" s="4" t="s">
        <v>649</v>
      </c>
      <c r="AA1416" s="4" t="s">
        <v>6679</v>
      </c>
      <c r="AB1416" s="4" t="s">
        <v>59</v>
      </c>
      <c r="AC1416" s="4"/>
      <c r="AD1416" s="4" t="b">
        <v>0</v>
      </c>
      <c r="AE1416" s="4"/>
      <c r="AF1416" s="4"/>
      <c r="AG1416" s="12">
        <f t="shared" si="22"/>
        <v>43263</v>
      </c>
    </row>
    <row r="1417" s="10" customFormat="1" spans="1:33">
      <c r="A1417" s="4" t="s">
        <v>6680</v>
      </c>
      <c r="B1417" s="4" t="s">
        <v>6680</v>
      </c>
      <c r="C1417" s="4" t="s">
        <v>6681</v>
      </c>
      <c r="D1417" s="4" t="s">
        <v>6682</v>
      </c>
      <c r="E1417" s="4" t="s">
        <v>36</v>
      </c>
      <c r="F1417" s="4" t="s">
        <v>37</v>
      </c>
      <c r="G1417" s="4" t="s">
        <v>51</v>
      </c>
      <c r="H1417" s="4"/>
      <c r="I1417" s="4"/>
      <c r="J1417" s="4" t="s">
        <v>52</v>
      </c>
      <c r="K1417" s="4" t="s">
        <v>4489</v>
      </c>
      <c r="L1417" s="4" t="s">
        <v>4490</v>
      </c>
      <c r="M1417" s="4" t="s">
        <v>4491</v>
      </c>
      <c r="N1417" s="4" t="s">
        <v>36</v>
      </c>
      <c r="O1417" s="4">
        <v>1</v>
      </c>
      <c r="P1417" s="4" t="s">
        <v>56</v>
      </c>
      <c r="Q1417" s="4">
        <v>22.98</v>
      </c>
      <c r="R1417" s="4"/>
      <c r="S1417" s="4"/>
      <c r="T1417" s="4"/>
      <c r="U1417" s="4"/>
      <c r="V1417" s="4"/>
      <c r="W1417" s="4"/>
      <c r="X1417" s="4"/>
      <c r="Y1417" s="4" t="s">
        <v>6683</v>
      </c>
      <c r="Z1417" s="4" t="s">
        <v>357</v>
      </c>
      <c r="AA1417" s="4" t="s">
        <v>6684</v>
      </c>
      <c r="AB1417" s="4" t="s">
        <v>59</v>
      </c>
      <c r="AC1417" s="4"/>
      <c r="AD1417" s="4" t="b">
        <v>0</v>
      </c>
      <c r="AE1417" s="4"/>
      <c r="AF1417" s="4"/>
      <c r="AG1417" s="12">
        <f t="shared" si="22"/>
        <v>43263</v>
      </c>
    </row>
    <row r="1418" s="10" customFormat="1" spans="1:33">
      <c r="A1418" s="4" t="s">
        <v>6685</v>
      </c>
      <c r="B1418" s="4" t="s">
        <v>6685</v>
      </c>
      <c r="C1418" s="4" t="s">
        <v>6686</v>
      </c>
      <c r="D1418" s="4" t="s">
        <v>6687</v>
      </c>
      <c r="E1418" s="4" t="s">
        <v>36</v>
      </c>
      <c r="F1418" s="4" t="s">
        <v>37</v>
      </c>
      <c r="G1418" s="4" t="s">
        <v>51</v>
      </c>
      <c r="H1418" s="4"/>
      <c r="I1418" s="4"/>
      <c r="J1418" s="4" t="s">
        <v>52</v>
      </c>
      <c r="K1418" s="4" t="s">
        <v>6688</v>
      </c>
      <c r="L1418" s="4" t="s">
        <v>6689</v>
      </c>
      <c r="M1418" s="4" t="s">
        <v>6690</v>
      </c>
      <c r="N1418" s="4" t="s">
        <v>36</v>
      </c>
      <c r="O1418" s="4">
        <v>1</v>
      </c>
      <c r="P1418" s="4" t="s">
        <v>56</v>
      </c>
      <c r="Q1418" s="4">
        <v>22.98</v>
      </c>
      <c r="R1418" s="4"/>
      <c r="S1418" s="4"/>
      <c r="T1418" s="4"/>
      <c r="U1418" s="4"/>
      <c r="V1418" s="4"/>
      <c r="W1418" s="4"/>
      <c r="X1418" s="4"/>
      <c r="Y1418" s="4" t="s">
        <v>6691</v>
      </c>
      <c r="Z1418" s="4" t="s">
        <v>266</v>
      </c>
      <c r="AA1418" s="4" t="s">
        <v>6692</v>
      </c>
      <c r="AB1418" s="4" t="s">
        <v>59</v>
      </c>
      <c r="AC1418" s="4"/>
      <c r="AD1418" s="4" t="b">
        <v>0</v>
      </c>
      <c r="AE1418" s="4"/>
      <c r="AF1418" s="4"/>
      <c r="AG1418" s="12">
        <f t="shared" si="22"/>
        <v>43263</v>
      </c>
    </row>
    <row r="1419" s="10" customFormat="1" spans="1:33">
      <c r="A1419" s="4" t="s">
        <v>6693</v>
      </c>
      <c r="B1419" s="4" t="s">
        <v>6693</v>
      </c>
      <c r="C1419" s="4" t="s">
        <v>6694</v>
      </c>
      <c r="D1419" s="4" t="s">
        <v>6695</v>
      </c>
      <c r="E1419" s="4" t="s">
        <v>36</v>
      </c>
      <c r="F1419" s="4" t="s">
        <v>37</v>
      </c>
      <c r="G1419" s="4" t="s">
        <v>51</v>
      </c>
      <c r="H1419" s="4"/>
      <c r="I1419" s="4"/>
      <c r="J1419" s="4" t="s">
        <v>52</v>
      </c>
      <c r="K1419" s="4" t="s">
        <v>4959</v>
      </c>
      <c r="L1419" s="4" t="s">
        <v>4960</v>
      </c>
      <c r="M1419" s="4" t="s">
        <v>4961</v>
      </c>
      <c r="N1419" s="4" t="s">
        <v>36</v>
      </c>
      <c r="O1419" s="4">
        <v>1</v>
      </c>
      <c r="P1419" s="4" t="s">
        <v>56</v>
      </c>
      <c r="Q1419" s="4">
        <v>23.98</v>
      </c>
      <c r="R1419" s="4">
        <v>2.42</v>
      </c>
      <c r="S1419" s="4"/>
      <c r="T1419" s="4"/>
      <c r="U1419" s="4"/>
      <c r="V1419" s="4"/>
      <c r="W1419" s="4"/>
      <c r="X1419" s="4"/>
      <c r="Y1419" s="4" t="s">
        <v>5715</v>
      </c>
      <c r="Z1419" s="4" t="s">
        <v>1018</v>
      </c>
      <c r="AA1419" s="4">
        <v>98133</v>
      </c>
      <c r="AB1419" s="4" t="s">
        <v>59</v>
      </c>
      <c r="AC1419" s="4"/>
      <c r="AD1419" s="4" t="b">
        <v>0</v>
      </c>
      <c r="AE1419" s="4"/>
      <c r="AF1419" s="4"/>
      <c r="AG1419" s="12">
        <f t="shared" si="22"/>
        <v>43263</v>
      </c>
    </row>
    <row r="1420" s="10" customFormat="1" spans="1:33">
      <c r="A1420" s="4" t="s">
        <v>6696</v>
      </c>
      <c r="B1420" s="4" t="s">
        <v>6696</v>
      </c>
      <c r="C1420" s="4" t="s">
        <v>6697</v>
      </c>
      <c r="D1420" s="4" t="s">
        <v>6698</v>
      </c>
      <c r="E1420" s="4" t="s">
        <v>36</v>
      </c>
      <c r="F1420" s="4" t="s">
        <v>37</v>
      </c>
      <c r="G1420" s="4" t="s">
        <v>51</v>
      </c>
      <c r="H1420" s="4"/>
      <c r="I1420" s="4"/>
      <c r="J1420" s="4" t="s">
        <v>52</v>
      </c>
      <c r="K1420" s="4" t="s">
        <v>1403</v>
      </c>
      <c r="L1420" s="4" t="s">
        <v>1404</v>
      </c>
      <c r="M1420" s="4" t="s">
        <v>1405</v>
      </c>
      <c r="N1420" s="4" t="s">
        <v>36</v>
      </c>
      <c r="O1420" s="4">
        <v>1</v>
      </c>
      <c r="P1420" s="4" t="s">
        <v>56</v>
      </c>
      <c r="Q1420" s="4">
        <v>24.98</v>
      </c>
      <c r="R1420" s="4"/>
      <c r="S1420" s="4"/>
      <c r="T1420" s="4"/>
      <c r="U1420" s="4"/>
      <c r="V1420" s="4"/>
      <c r="W1420" s="4"/>
      <c r="X1420" s="4"/>
      <c r="Y1420" s="4" t="s">
        <v>6699</v>
      </c>
      <c r="Z1420" s="4" t="s">
        <v>47</v>
      </c>
      <c r="AA1420" s="4" t="s">
        <v>6700</v>
      </c>
      <c r="AB1420" s="4" t="s">
        <v>59</v>
      </c>
      <c r="AC1420" s="4"/>
      <c r="AD1420" s="4" t="b">
        <v>0</v>
      </c>
      <c r="AE1420" s="4"/>
      <c r="AF1420" s="4"/>
      <c r="AG1420" s="12">
        <f t="shared" si="22"/>
        <v>43263</v>
      </c>
    </row>
    <row r="1421" s="10" customFormat="1" spans="1:33">
      <c r="A1421" s="4" t="s">
        <v>6701</v>
      </c>
      <c r="B1421" s="4" t="s">
        <v>6701</v>
      </c>
      <c r="C1421" s="4" t="s">
        <v>6702</v>
      </c>
      <c r="D1421" s="4" t="s">
        <v>6703</v>
      </c>
      <c r="E1421" s="4" t="s">
        <v>36</v>
      </c>
      <c r="F1421" s="4" t="s">
        <v>37</v>
      </c>
      <c r="G1421" s="4" t="s">
        <v>51</v>
      </c>
      <c r="H1421" s="4"/>
      <c r="I1421" s="4"/>
      <c r="J1421" s="4" t="s">
        <v>52</v>
      </c>
      <c r="K1421" s="4" t="s">
        <v>191</v>
      </c>
      <c r="L1421" s="4" t="s">
        <v>192</v>
      </c>
      <c r="M1421" s="4" t="s">
        <v>193</v>
      </c>
      <c r="N1421" s="4" t="s">
        <v>36</v>
      </c>
      <c r="O1421" s="4">
        <v>1</v>
      </c>
      <c r="P1421" s="4" t="s">
        <v>56</v>
      </c>
      <c r="Q1421" s="4">
        <v>23.98</v>
      </c>
      <c r="R1421" s="4"/>
      <c r="S1421" s="4"/>
      <c r="T1421" s="4"/>
      <c r="U1421" s="4"/>
      <c r="V1421" s="4"/>
      <c r="W1421" s="4"/>
      <c r="X1421" s="4"/>
      <c r="Y1421" s="4" t="s">
        <v>1776</v>
      </c>
      <c r="Z1421" s="4" t="s">
        <v>884</v>
      </c>
      <c r="AA1421" s="4" t="s">
        <v>6704</v>
      </c>
      <c r="AB1421" s="4" t="s">
        <v>59</v>
      </c>
      <c r="AC1421" s="4"/>
      <c r="AD1421" s="4" t="b">
        <v>0</v>
      </c>
      <c r="AE1421" s="4"/>
      <c r="AF1421" s="4"/>
      <c r="AG1421" s="12">
        <f t="shared" si="22"/>
        <v>43263</v>
      </c>
    </row>
    <row r="1422" s="10" customFormat="1" spans="1:33">
      <c r="A1422" s="4" t="s">
        <v>6705</v>
      </c>
      <c r="B1422" s="4" t="s">
        <v>6705</v>
      </c>
      <c r="C1422" s="4" t="s">
        <v>6706</v>
      </c>
      <c r="D1422" s="4" t="s">
        <v>6707</v>
      </c>
      <c r="E1422" s="4" t="s">
        <v>36</v>
      </c>
      <c r="F1422" s="4" t="s">
        <v>37</v>
      </c>
      <c r="G1422" s="4" t="s">
        <v>51</v>
      </c>
      <c r="H1422" s="4"/>
      <c r="I1422" s="4"/>
      <c r="J1422" s="4" t="s">
        <v>52</v>
      </c>
      <c r="K1422" s="4" t="s">
        <v>79</v>
      </c>
      <c r="L1422" s="4" t="s">
        <v>80</v>
      </c>
      <c r="M1422" s="4" t="s">
        <v>81</v>
      </c>
      <c r="N1422" s="4" t="s">
        <v>36</v>
      </c>
      <c r="O1422" s="4">
        <v>1</v>
      </c>
      <c r="P1422" s="4" t="s">
        <v>56</v>
      </c>
      <c r="Q1422" s="4">
        <v>22.98</v>
      </c>
      <c r="R1422" s="4"/>
      <c r="S1422" s="4"/>
      <c r="T1422" s="4"/>
      <c r="U1422" s="4"/>
      <c r="V1422" s="4"/>
      <c r="W1422" s="4"/>
      <c r="X1422" s="4"/>
      <c r="Y1422" s="4" t="s">
        <v>5981</v>
      </c>
      <c r="Z1422" s="4" t="s">
        <v>177</v>
      </c>
      <c r="AA1422" s="4" t="s">
        <v>6708</v>
      </c>
      <c r="AB1422" s="4" t="s">
        <v>59</v>
      </c>
      <c r="AC1422" s="4"/>
      <c r="AD1422" s="4" t="b">
        <v>0</v>
      </c>
      <c r="AE1422" s="4"/>
      <c r="AF1422" s="4"/>
      <c r="AG1422" s="12">
        <f t="shared" si="22"/>
        <v>43263</v>
      </c>
    </row>
    <row r="1423" s="10" customFormat="1" spans="1:33">
      <c r="A1423" s="4" t="s">
        <v>6709</v>
      </c>
      <c r="B1423" s="4" t="s">
        <v>6709</v>
      </c>
      <c r="C1423" s="4" t="s">
        <v>6710</v>
      </c>
      <c r="D1423" s="4" t="s">
        <v>6711</v>
      </c>
      <c r="E1423" s="4" t="s">
        <v>36</v>
      </c>
      <c r="F1423" s="4" t="s">
        <v>37</v>
      </c>
      <c r="G1423" s="4" t="s">
        <v>51</v>
      </c>
      <c r="H1423" s="4"/>
      <c r="I1423" s="4"/>
      <c r="J1423" s="4" t="s">
        <v>52</v>
      </c>
      <c r="K1423" s="4" t="s">
        <v>1403</v>
      </c>
      <c r="L1423" s="4" t="s">
        <v>1404</v>
      </c>
      <c r="M1423" s="4" t="s">
        <v>1405</v>
      </c>
      <c r="N1423" s="4" t="s">
        <v>36</v>
      </c>
      <c r="O1423" s="4">
        <v>1</v>
      </c>
      <c r="P1423" s="4" t="s">
        <v>56</v>
      </c>
      <c r="Q1423" s="4">
        <v>24.98</v>
      </c>
      <c r="R1423" s="4"/>
      <c r="S1423" s="4"/>
      <c r="T1423" s="4"/>
      <c r="U1423" s="4"/>
      <c r="V1423" s="4"/>
      <c r="W1423" s="4"/>
      <c r="X1423" s="4"/>
      <c r="Y1423" s="4" t="s">
        <v>6712</v>
      </c>
      <c r="Z1423" s="4" t="s">
        <v>1320</v>
      </c>
      <c r="AA1423" s="4">
        <v>4401</v>
      </c>
      <c r="AB1423" s="4" t="s">
        <v>59</v>
      </c>
      <c r="AC1423" s="4"/>
      <c r="AD1423" s="4" t="b">
        <v>0</v>
      </c>
      <c r="AE1423" s="4"/>
      <c r="AF1423" s="4"/>
      <c r="AG1423" s="12">
        <f t="shared" si="22"/>
        <v>43263</v>
      </c>
    </row>
    <row r="1424" s="10" customFormat="1" spans="1:33">
      <c r="A1424" s="4" t="s">
        <v>6713</v>
      </c>
      <c r="B1424" s="4" t="s">
        <v>6713</v>
      </c>
      <c r="C1424" s="4" t="s">
        <v>6714</v>
      </c>
      <c r="D1424" s="4" t="s">
        <v>6715</v>
      </c>
      <c r="E1424" s="4" t="s">
        <v>36</v>
      </c>
      <c r="F1424" s="4" t="s">
        <v>37</v>
      </c>
      <c r="G1424" s="4" t="s">
        <v>51</v>
      </c>
      <c r="H1424" s="4"/>
      <c r="I1424" s="4"/>
      <c r="J1424" s="4" t="s">
        <v>52</v>
      </c>
      <c r="K1424" s="4" t="s">
        <v>1127</v>
      </c>
      <c r="L1424" s="4" t="s">
        <v>1128</v>
      </c>
      <c r="M1424" s="4" t="s">
        <v>1129</v>
      </c>
      <c r="N1424" s="4" t="s">
        <v>75</v>
      </c>
      <c r="O1424" s="4">
        <v>0</v>
      </c>
      <c r="P1424" s="4"/>
      <c r="Q1424" s="4"/>
      <c r="R1424" s="4"/>
      <c r="S1424" s="4"/>
      <c r="T1424" s="4"/>
      <c r="U1424" s="4"/>
      <c r="V1424" s="4"/>
      <c r="W1424" s="4"/>
      <c r="X1424" s="4"/>
      <c r="Y1424" s="4" t="s">
        <v>6716</v>
      </c>
      <c r="Z1424" s="4" t="s">
        <v>47</v>
      </c>
      <c r="AA1424" s="4" t="s">
        <v>6717</v>
      </c>
      <c r="AB1424" s="4" t="s">
        <v>59</v>
      </c>
      <c r="AC1424" s="4"/>
      <c r="AD1424" s="4" t="b">
        <v>0</v>
      </c>
      <c r="AE1424" s="4"/>
      <c r="AF1424" s="4"/>
      <c r="AG1424" s="12">
        <f t="shared" si="22"/>
        <v>43263</v>
      </c>
    </row>
    <row r="1425" s="10" customFormat="1" spans="1:33">
      <c r="A1425" s="4" t="s">
        <v>6713</v>
      </c>
      <c r="B1425" s="4" t="s">
        <v>6713</v>
      </c>
      <c r="C1425" s="4" t="s">
        <v>6714</v>
      </c>
      <c r="D1425" s="4" t="s">
        <v>6715</v>
      </c>
      <c r="E1425" s="4" t="s">
        <v>36</v>
      </c>
      <c r="F1425" s="4" t="s">
        <v>37</v>
      </c>
      <c r="G1425" s="4" t="s">
        <v>51</v>
      </c>
      <c r="H1425" s="4"/>
      <c r="I1425" s="4"/>
      <c r="J1425" s="4" t="s">
        <v>52</v>
      </c>
      <c r="K1425" s="4" t="s">
        <v>1127</v>
      </c>
      <c r="L1425" s="4" t="s">
        <v>1128</v>
      </c>
      <c r="M1425" s="4" t="s">
        <v>1129</v>
      </c>
      <c r="N1425" s="4" t="s">
        <v>75</v>
      </c>
      <c r="O1425" s="4">
        <v>0</v>
      </c>
      <c r="P1425" s="4"/>
      <c r="Q1425" s="4"/>
      <c r="R1425" s="4"/>
      <c r="S1425" s="4"/>
      <c r="T1425" s="4"/>
      <c r="U1425" s="4"/>
      <c r="V1425" s="4"/>
      <c r="W1425" s="4"/>
      <c r="X1425" s="4"/>
      <c r="Y1425" s="4" t="s">
        <v>6716</v>
      </c>
      <c r="Z1425" s="4" t="s">
        <v>47</v>
      </c>
      <c r="AA1425" s="4" t="s">
        <v>6717</v>
      </c>
      <c r="AB1425" s="4" t="s">
        <v>59</v>
      </c>
      <c r="AC1425" s="4"/>
      <c r="AD1425" s="4" t="b">
        <v>0</v>
      </c>
      <c r="AE1425" s="4"/>
      <c r="AF1425" s="4"/>
      <c r="AG1425" s="12">
        <f t="shared" si="22"/>
        <v>43263</v>
      </c>
    </row>
    <row r="1426" s="10" customFormat="1" spans="1:33">
      <c r="A1426" s="4" t="s">
        <v>6713</v>
      </c>
      <c r="B1426" s="4" t="s">
        <v>6713</v>
      </c>
      <c r="C1426" s="4" t="s">
        <v>6714</v>
      </c>
      <c r="D1426" s="4" t="s">
        <v>6715</v>
      </c>
      <c r="E1426" s="4" t="s">
        <v>36</v>
      </c>
      <c r="F1426" s="4" t="s">
        <v>37</v>
      </c>
      <c r="G1426" s="4" t="s">
        <v>51</v>
      </c>
      <c r="H1426" s="4"/>
      <c r="I1426" s="4"/>
      <c r="J1426" s="4" t="s">
        <v>52</v>
      </c>
      <c r="K1426" s="4" t="s">
        <v>1127</v>
      </c>
      <c r="L1426" s="4" t="s">
        <v>1128</v>
      </c>
      <c r="M1426" s="4" t="s">
        <v>1129</v>
      </c>
      <c r="N1426" s="4" t="s">
        <v>36</v>
      </c>
      <c r="O1426" s="4">
        <v>1</v>
      </c>
      <c r="P1426" s="4" t="s">
        <v>56</v>
      </c>
      <c r="Q1426" s="4">
        <v>22.98</v>
      </c>
      <c r="R1426" s="4"/>
      <c r="S1426" s="4">
        <v>9.98</v>
      </c>
      <c r="T1426" s="4"/>
      <c r="U1426" s="4"/>
      <c r="V1426" s="4"/>
      <c r="W1426" s="4"/>
      <c r="X1426" s="4"/>
      <c r="Y1426" s="4" t="s">
        <v>6716</v>
      </c>
      <c r="Z1426" s="4" t="s">
        <v>47</v>
      </c>
      <c r="AA1426" s="4" t="s">
        <v>6717</v>
      </c>
      <c r="AB1426" s="4" t="s">
        <v>59</v>
      </c>
      <c r="AC1426" s="4"/>
      <c r="AD1426" s="4" t="b">
        <v>0</v>
      </c>
      <c r="AE1426" s="4"/>
      <c r="AF1426" s="4"/>
      <c r="AG1426" s="12">
        <f t="shared" si="22"/>
        <v>43263</v>
      </c>
    </row>
    <row r="1427" s="10" customFormat="1" spans="1:33">
      <c r="A1427" s="4" t="s">
        <v>6718</v>
      </c>
      <c r="B1427" s="4" t="s">
        <v>6718</v>
      </c>
      <c r="C1427" s="4" t="s">
        <v>6719</v>
      </c>
      <c r="D1427" s="4" t="s">
        <v>6720</v>
      </c>
      <c r="E1427" s="4" t="s">
        <v>36</v>
      </c>
      <c r="F1427" s="4" t="s">
        <v>37</v>
      </c>
      <c r="G1427" s="4" t="s">
        <v>51</v>
      </c>
      <c r="H1427" s="4"/>
      <c r="I1427" s="4"/>
      <c r="J1427" s="4" t="s">
        <v>52</v>
      </c>
      <c r="K1427" s="4" t="s">
        <v>3057</v>
      </c>
      <c r="L1427" s="4" t="s">
        <v>3058</v>
      </c>
      <c r="M1427" s="4" t="s">
        <v>3059</v>
      </c>
      <c r="N1427" s="4" t="s">
        <v>36</v>
      </c>
      <c r="O1427" s="4">
        <v>1</v>
      </c>
      <c r="P1427" s="4" t="s">
        <v>56</v>
      </c>
      <c r="Q1427" s="4">
        <v>23.98</v>
      </c>
      <c r="R1427" s="4">
        <v>2.06</v>
      </c>
      <c r="S1427" s="4">
        <v>5.98</v>
      </c>
      <c r="T1427" s="4">
        <v>0.51</v>
      </c>
      <c r="U1427" s="4"/>
      <c r="V1427" s="4"/>
      <c r="W1427" s="4"/>
      <c r="X1427" s="4"/>
      <c r="Y1427" s="4" t="s">
        <v>4092</v>
      </c>
      <c r="Z1427" s="4" t="s">
        <v>366</v>
      </c>
      <c r="AA1427" s="4">
        <v>99336</v>
      </c>
      <c r="AB1427" s="4" t="s">
        <v>59</v>
      </c>
      <c r="AC1427" s="4"/>
      <c r="AD1427" s="4" t="b">
        <v>0</v>
      </c>
      <c r="AE1427" s="4"/>
      <c r="AF1427" s="4"/>
      <c r="AG1427" s="12">
        <f t="shared" si="22"/>
        <v>43263</v>
      </c>
    </row>
    <row r="1428" s="10" customFormat="1" spans="1:33">
      <c r="A1428" s="4" t="s">
        <v>6721</v>
      </c>
      <c r="B1428" s="4" t="s">
        <v>6721</v>
      </c>
      <c r="C1428" s="4" t="s">
        <v>6722</v>
      </c>
      <c r="D1428" s="4" t="s">
        <v>6723</v>
      </c>
      <c r="E1428" s="4" t="s">
        <v>36</v>
      </c>
      <c r="F1428" s="4" t="s">
        <v>37</v>
      </c>
      <c r="G1428" s="4" t="s">
        <v>51</v>
      </c>
      <c r="H1428" s="4"/>
      <c r="I1428" s="4"/>
      <c r="J1428" s="4" t="s">
        <v>52</v>
      </c>
      <c r="K1428" s="4" t="s">
        <v>53</v>
      </c>
      <c r="L1428" s="4" t="s">
        <v>54</v>
      </c>
      <c r="M1428" s="4" t="s">
        <v>55</v>
      </c>
      <c r="N1428" s="4" t="s">
        <v>36</v>
      </c>
      <c r="O1428" s="4">
        <v>1</v>
      </c>
      <c r="P1428" s="4" t="s">
        <v>56</v>
      </c>
      <c r="Q1428" s="4">
        <v>22.98</v>
      </c>
      <c r="R1428" s="4"/>
      <c r="S1428" s="4"/>
      <c r="T1428" s="4"/>
      <c r="U1428" s="4"/>
      <c r="V1428" s="4"/>
      <c r="W1428" s="4"/>
      <c r="X1428" s="4"/>
      <c r="Y1428" s="4" t="s">
        <v>6724</v>
      </c>
      <c r="Z1428" s="4" t="s">
        <v>649</v>
      </c>
      <c r="AA1428" s="4" t="s">
        <v>6725</v>
      </c>
      <c r="AB1428" s="4" t="s">
        <v>59</v>
      </c>
      <c r="AC1428" s="4"/>
      <c r="AD1428" s="4" t="b">
        <v>0</v>
      </c>
      <c r="AE1428" s="4"/>
      <c r="AF1428" s="4"/>
      <c r="AG1428" s="12">
        <f t="shared" si="22"/>
        <v>43263</v>
      </c>
    </row>
    <row r="1429" s="10" customFormat="1" spans="1:33">
      <c r="A1429" s="4" t="s">
        <v>6721</v>
      </c>
      <c r="B1429" s="4" t="s">
        <v>6721</v>
      </c>
      <c r="C1429" s="4" t="s">
        <v>6722</v>
      </c>
      <c r="D1429" s="4" t="s">
        <v>6723</v>
      </c>
      <c r="E1429" s="4" t="s">
        <v>36</v>
      </c>
      <c r="F1429" s="4" t="s">
        <v>37</v>
      </c>
      <c r="G1429" s="4" t="s">
        <v>51</v>
      </c>
      <c r="H1429" s="4"/>
      <c r="I1429" s="4"/>
      <c r="J1429" s="4" t="s">
        <v>52</v>
      </c>
      <c r="K1429" s="4" t="s">
        <v>1435</v>
      </c>
      <c r="L1429" s="4" t="s">
        <v>1436</v>
      </c>
      <c r="M1429" s="4" t="s">
        <v>1437</v>
      </c>
      <c r="N1429" s="4" t="s">
        <v>36</v>
      </c>
      <c r="O1429" s="4">
        <v>1</v>
      </c>
      <c r="P1429" s="4" t="s">
        <v>56</v>
      </c>
      <c r="Q1429" s="4">
        <v>22.98</v>
      </c>
      <c r="R1429" s="4"/>
      <c r="S1429" s="4"/>
      <c r="T1429" s="4"/>
      <c r="U1429" s="4"/>
      <c r="V1429" s="4"/>
      <c r="W1429" s="4"/>
      <c r="X1429" s="4"/>
      <c r="Y1429" s="4" t="s">
        <v>6724</v>
      </c>
      <c r="Z1429" s="4" t="s">
        <v>649</v>
      </c>
      <c r="AA1429" s="4" t="s">
        <v>6725</v>
      </c>
      <c r="AB1429" s="4" t="s">
        <v>59</v>
      </c>
      <c r="AC1429" s="4"/>
      <c r="AD1429" s="4" t="b">
        <v>0</v>
      </c>
      <c r="AE1429" s="4"/>
      <c r="AF1429" s="4"/>
      <c r="AG1429" s="12">
        <f t="shared" si="22"/>
        <v>43263</v>
      </c>
    </row>
    <row r="1430" s="10" customFormat="1" spans="1:33">
      <c r="A1430" s="4" t="s">
        <v>6721</v>
      </c>
      <c r="B1430" s="4" t="s">
        <v>6721</v>
      </c>
      <c r="C1430" s="4" t="s">
        <v>6722</v>
      </c>
      <c r="D1430" s="4" t="s">
        <v>6723</v>
      </c>
      <c r="E1430" s="4" t="s">
        <v>36</v>
      </c>
      <c r="F1430" s="4" t="s">
        <v>37</v>
      </c>
      <c r="G1430" s="4" t="s">
        <v>51</v>
      </c>
      <c r="H1430" s="4"/>
      <c r="I1430" s="4"/>
      <c r="J1430" s="4" t="s">
        <v>52</v>
      </c>
      <c r="K1430" s="4" t="s">
        <v>4657</v>
      </c>
      <c r="L1430" s="4" t="s">
        <v>4658</v>
      </c>
      <c r="M1430" s="4" t="s">
        <v>4659</v>
      </c>
      <c r="N1430" s="4" t="s">
        <v>36</v>
      </c>
      <c r="O1430" s="4">
        <v>1</v>
      </c>
      <c r="P1430" s="4" t="s">
        <v>56</v>
      </c>
      <c r="Q1430" s="4">
        <v>22.98</v>
      </c>
      <c r="R1430" s="4"/>
      <c r="S1430" s="4"/>
      <c r="T1430" s="4"/>
      <c r="U1430" s="4"/>
      <c r="V1430" s="4"/>
      <c r="W1430" s="4"/>
      <c r="X1430" s="4"/>
      <c r="Y1430" s="4" t="s">
        <v>6724</v>
      </c>
      <c r="Z1430" s="4" t="s">
        <v>649</v>
      </c>
      <c r="AA1430" s="4" t="s">
        <v>6725</v>
      </c>
      <c r="AB1430" s="4" t="s">
        <v>59</v>
      </c>
      <c r="AC1430" s="4"/>
      <c r="AD1430" s="4" t="b">
        <v>0</v>
      </c>
      <c r="AE1430" s="4"/>
      <c r="AF1430" s="4"/>
      <c r="AG1430" s="12">
        <f t="shared" si="22"/>
        <v>43263</v>
      </c>
    </row>
    <row r="1431" s="10" customFormat="1" spans="1:33">
      <c r="A1431" s="4" t="s">
        <v>6726</v>
      </c>
      <c r="B1431" s="4" t="s">
        <v>6726</v>
      </c>
      <c r="C1431" s="4" t="s">
        <v>6727</v>
      </c>
      <c r="D1431" s="4" t="s">
        <v>6728</v>
      </c>
      <c r="E1431" s="4" t="s">
        <v>36</v>
      </c>
      <c r="F1431" s="4" t="s">
        <v>37</v>
      </c>
      <c r="G1431" s="4" t="s">
        <v>51</v>
      </c>
      <c r="H1431" s="4"/>
      <c r="I1431" s="4"/>
      <c r="J1431" s="4" t="s">
        <v>52</v>
      </c>
      <c r="K1431" s="4" t="s">
        <v>5870</v>
      </c>
      <c r="L1431" s="4" t="s">
        <v>5871</v>
      </c>
      <c r="M1431" s="4" t="s">
        <v>5872</v>
      </c>
      <c r="N1431" s="4" t="s">
        <v>36</v>
      </c>
      <c r="O1431" s="4">
        <v>1</v>
      </c>
      <c r="P1431" s="4" t="s">
        <v>56</v>
      </c>
      <c r="Q1431" s="4">
        <v>22.98</v>
      </c>
      <c r="R1431" s="4"/>
      <c r="S1431" s="4"/>
      <c r="T1431" s="4"/>
      <c r="U1431" s="4"/>
      <c r="V1431" s="4"/>
      <c r="W1431" s="4"/>
      <c r="X1431" s="4"/>
      <c r="Y1431" s="4" t="s">
        <v>6729</v>
      </c>
      <c r="Z1431" s="4" t="s">
        <v>1412</v>
      </c>
      <c r="AA1431" s="4" t="s">
        <v>6730</v>
      </c>
      <c r="AB1431" s="4" t="s">
        <v>59</v>
      </c>
      <c r="AC1431" s="4"/>
      <c r="AD1431" s="4" t="b">
        <v>0</v>
      </c>
      <c r="AE1431" s="4"/>
      <c r="AF1431" s="4"/>
      <c r="AG1431" s="12">
        <f t="shared" si="22"/>
        <v>43263</v>
      </c>
    </row>
    <row r="1432" s="10" customFormat="1" spans="1:33">
      <c r="A1432" s="4" t="s">
        <v>6726</v>
      </c>
      <c r="B1432" s="4" t="s">
        <v>6726</v>
      </c>
      <c r="C1432" s="4" t="s">
        <v>6727</v>
      </c>
      <c r="D1432" s="4" t="s">
        <v>6728</v>
      </c>
      <c r="E1432" s="4" t="s">
        <v>36</v>
      </c>
      <c r="F1432" s="4" t="s">
        <v>37</v>
      </c>
      <c r="G1432" s="4" t="s">
        <v>51</v>
      </c>
      <c r="H1432" s="4"/>
      <c r="I1432" s="4"/>
      <c r="J1432" s="4" t="s">
        <v>52</v>
      </c>
      <c r="K1432" s="4" t="s">
        <v>97</v>
      </c>
      <c r="L1432" s="4" t="s">
        <v>98</v>
      </c>
      <c r="M1432" s="4" t="s">
        <v>99</v>
      </c>
      <c r="N1432" s="4" t="s">
        <v>36</v>
      </c>
      <c r="O1432" s="4">
        <v>1</v>
      </c>
      <c r="P1432" s="4" t="s">
        <v>56</v>
      </c>
      <c r="Q1432" s="4">
        <v>23.98</v>
      </c>
      <c r="R1432" s="4"/>
      <c r="S1432" s="4"/>
      <c r="T1432" s="4"/>
      <c r="U1432" s="4"/>
      <c r="V1432" s="4"/>
      <c r="W1432" s="4"/>
      <c r="X1432" s="4"/>
      <c r="Y1432" s="4" t="s">
        <v>6729</v>
      </c>
      <c r="Z1432" s="4" t="s">
        <v>1412</v>
      </c>
      <c r="AA1432" s="4" t="s">
        <v>6730</v>
      </c>
      <c r="AB1432" s="4" t="s">
        <v>59</v>
      </c>
      <c r="AC1432" s="4"/>
      <c r="AD1432" s="4" t="b">
        <v>0</v>
      </c>
      <c r="AE1432" s="4"/>
      <c r="AF1432" s="4"/>
      <c r="AG1432" s="12">
        <f t="shared" si="22"/>
        <v>43263</v>
      </c>
    </row>
    <row r="1433" s="10" customFormat="1" spans="1:33">
      <c r="A1433" s="4" t="s">
        <v>6731</v>
      </c>
      <c r="B1433" s="4" t="s">
        <v>6731</v>
      </c>
      <c r="C1433" s="4" t="s">
        <v>6732</v>
      </c>
      <c r="D1433" s="4" t="s">
        <v>6733</v>
      </c>
      <c r="E1433" s="4" t="s">
        <v>36</v>
      </c>
      <c r="F1433" s="4" t="s">
        <v>37</v>
      </c>
      <c r="G1433" s="4" t="s">
        <v>51</v>
      </c>
      <c r="H1433" s="4"/>
      <c r="I1433" s="4"/>
      <c r="J1433" s="4" t="s">
        <v>52</v>
      </c>
      <c r="K1433" s="4" t="s">
        <v>105</v>
      </c>
      <c r="L1433" s="4" t="s">
        <v>106</v>
      </c>
      <c r="M1433" s="4" t="s">
        <v>107</v>
      </c>
      <c r="N1433" s="4" t="s">
        <v>36</v>
      </c>
      <c r="O1433" s="4">
        <v>1</v>
      </c>
      <c r="P1433" s="4" t="s">
        <v>56</v>
      </c>
      <c r="Q1433" s="4">
        <v>23.98</v>
      </c>
      <c r="R1433" s="4"/>
      <c r="S1433" s="4"/>
      <c r="T1433" s="4"/>
      <c r="U1433" s="4"/>
      <c r="V1433" s="4"/>
      <c r="W1433" s="4"/>
      <c r="X1433" s="4"/>
      <c r="Y1433" s="4" t="s">
        <v>6734</v>
      </c>
      <c r="Z1433" s="4" t="s">
        <v>884</v>
      </c>
      <c r="AA1433" s="4" t="s">
        <v>6735</v>
      </c>
      <c r="AB1433" s="4" t="s">
        <v>59</v>
      </c>
      <c r="AC1433" s="4"/>
      <c r="AD1433" s="4" t="b">
        <v>0</v>
      </c>
      <c r="AE1433" s="4"/>
      <c r="AF1433" s="4"/>
      <c r="AG1433" s="12">
        <f t="shared" si="22"/>
        <v>43263</v>
      </c>
    </row>
    <row r="1434" s="10" customFormat="1" spans="1:33">
      <c r="A1434" s="4" t="s">
        <v>6736</v>
      </c>
      <c r="B1434" s="4" t="s">
        <v>6736</v>
      </c>
      <c r="C1434" s="4" t="s">
        <v>6737</v>
      </c>
      <c r="D1434" s="4" t="s">
        <v>6738</v>
      </c>
      <c r="E1434" s="4" t="s">
        <v>36</v>
      </c>
      <c r="F1434" s="4" t="s">
        <v>37</v>
      </c>
      <c r="G1434" s="4" t="s">
        <v>51</v>
      </c>
      <c r="H1434" s="4"/>
      <c r="I1434" s="4"/>
      <c r="J1434" s="4" t="s">
        <v>52</v>
      </c>
      <c r="K1434" s="4" t="s">
        <v>3347</v>
      </c>
      <c r="L1434" s="4" t="s">
        <v>3348</v>
      </c>
      <c r="M1434" s="4" t="s">
        <v>3349</v>
      </c>
      <c r="N1434" s="4" t="s">
        <v>36</v>
      </c>
      <c r="O1434" s="4">
        <v>1</v>
      </c>
      <c r="P1434" s="4" t="s">
        <v>56</v>
      </c>
      <c r="Q1434" s="4">
        <v>22.98</v>
      </c>
      <c r="R1434" s="4"/>
      <c r="S1434" s="4"/>
      <c r="T1434" s="4"/>
      <c r="U1434" s="4"/>
      <c r="V1434" s="4"/>
      <c r="W1434" s="4"/>
      <c r="X1434" s="4"/>
      <c r="Y1434" s="4" t="s">
        <v>2384</v>
      </c>
      <c r="Z1434" s="4" t="s">
        <v>67</v>
      </c>
      <c r="AA1434" s="4" t="s">
        <v>6739</v>
      </c>
      <c r="AB1434" s="4" t="s">
        <v>59</v>
      </c>
      <c r="AC1434" s="4"/>
      <c r="AD1434" s="4" t="b">
        <v>0</v>
      </c>
      <c r="AE1434" s="4"/>
      <c r="AF1434" s="4"/>
      <c r="AG1434" s="12">
        <f t="shared" si="22"/>
        <v>43263</v>
      </c>
    </row>
    <row r="1435" s="10" customFormat="1" spans="1:33">
      <c r="A1435" s="4" t="s">
        <v>6740</v>
      </c>
      <c r="B1435" s="4" t="s">
        <v>6740</v>
      </c>
      <c r="C1435" s="4" t="s">
        <v>6741</v>
      </c>
      <c r="D1435" s="4" t="s">
        <v>6742</v>
      </c>
      <c r="E1435" s="4" t="s">
        <v>36</v>
      </c>
      <c r="F1435" s="4" t="s">
        <v>37</v>
      </c>
      <c r="G1435" s="4" t="s">
        <v>51</v>
      </c>
      <c r="H1435" s="4"/>
      <c r="I1435" s="4"/>
      <c r="J1435" s="4" t="s">
        <v>52</v>
      </c>
      <c r="K1435" s="4" t="s">
        <v>4489</v>
      </c>
      <c r="L1435" s="4" t="s">
        <v>4490</v>
      </c>
      <c r="M1435" s="4" t="s">
        <v>4491</v>
      </c>
      <c r="N1435" s="4" t="s">
        <v>36</v>
      </c>
      <c r="O1435" s="4">
        <v>1</v>
      </c>
      <c r="P1435" s="4" t="s">
        <v>56</v>
      </c>
      <c r="Q1435" s="4">
        <v>22.98</v>
      </c>
      <c r="R1435" s="4"/>
      <c r="S1435" s="4"/>
      <c r="T1435" s="4"/>
      <c r="U1435" s="4"/>
      <c r="V1435" s="4"/>
      <c r="W1435" s="4"/>
      <c r="X1435" s="4"/>
      <c r="Y1435" s="4" t="s">
        <v>6743</v>
      </c>
      <c r="Z1435" s="4" t="s">
        <v>1194</v>
      </c>
      <c r="AA1435" s="4" t="s">
        <v>6744</v>
      </c>
      <c r="AB1435" s="4" t="s">
        <v>59</v>
      </c>
      <c r="AC1435" s="4"/>
      <c r="AD1435" s="4" t="b">
        <v>0</v>
      </c>
      <c r="AE1435" s="4"/>
      <c r="AF1435" s="4"/>
      <c r="AG1435" s="12">
        <f t="shared" si="22"/>
        <v>43263</v>
      </c>
    </row>
    <row r="1436" s="10" customFormat="1" spans="1:33">
      <c r="A1436" s="4" t="s">
        <v>6745</v>
      </c>
      <c r="B1436" s="4" t="s">
        <v>6745</v>
      </c>
      <c r="C1436" s="4" t="s">
        <v>6746</v>
      </c>
      <c r="D1436" s="4" t="s">
        <v>6747</v>
      </c>
      <c r="E1436" s="4" t="s">
        <v>36</v>
      </c>
      <c r="F1436" s="4" t="s">
        <v>37</v>
      </c>
      <c r="G1436" s="4" t="s">
        <v>51</v>
      </c>
      <c r="H1436" s="4"/>
      <c r="I1436" s="4"/>
      <c r="J1436" s="4" t="s">
        <v>52</v>
      </c>
      <c r="K1436" s="4" t="s">
        <v>6748</v>
      </c>
      <c r="L1436" s="4" t="s">
        <v>6749</v>
      </c>
      <c r="M1436" s="4" t="s">
        <v>6750</v>
      </c>
      <c r="N1436" s="4" t="s">
        <v>36</v>
      </c>
      <c r="O1436" s="4">
        <v>1</v>
      </c>
      <c r="P1436" s="4" t="s">
        <v>56</v>
      </c>
      <c r="Q1436" s="4">
        <v>12.99</v>
      </c>
      <c r="R1436" s="4"/>
      <c r="S1436" s="4"/>
      <c r="T1436" s="4"/>
      <c r="U1436" s="4"/>
      <c r="V1436" s="4"/>
      <c r="W1436" s="4"/>
      <c r="X1436" s="4"/>
      <c r="Y1436" s="4" t="s">
        <v>6751</v>
      </c>
      <c r="Z1436" s="4" t="s">
        <v>1194</v>
      </c>
      <c r="AA1436" s="4" t="s">
        <v>6752</v>
      </c>
      <c r="AB1436" s="4" t="s">
        <v>59</v>
      </c>
      <c r="AC1436" s="4"/>
      <c r="AD1436" s="4" t="b">
        <v>0</v>
      </c>
      <c r="AE1436" s="4"/>
      <c r="AF1436" s="4"/>
      <c r="AG1436" s="12">
        <f t="shared" si="22"/>
        <v>43263</v>
      </c>
    </row>
    <row r="1437" s="10" customFormat="1" spans="1:33">
      <c r="A1437" s="4" t="s">
        <v>6753</v>
      </c>
      <c r="B1437" s="4" t="s">
        <v>6753</v>
      </c>
      <c r="C1437" s="4" t="s">
        <v>6754</v>
      </c>
      <c r="D1437" s="4" t="s">
        <v>6755</v>
      </c>
      <c r="E1437" s="4" t="s">
        <v>36</v>
      </c>
      <c r="F1437" s="4" t="s">
        <v>37</v>
      </c>
      <c r="G1437" s="4" t="s">
        <v>51</v>
      </c>
      <c r="H1437" s="4"/>
      <c r="I1437" s="4"/>
      <c r="J1437" s="4" t="s">
        <v>157</v>
      </c>
      <c r="K1437" s="4" t="s">
        <v>2676</v>
      </c>
      <c r="L1437" s="4" t="s">
        <v>2677</v>
      </c>
      <c r="M1437" s="4" t="s">
        <v>2678</v>
      </c>
      <c r="N1437" s="4" t="s">
        <v>36</v>
      </c>
      <c r="O1437" s="4">
        <v>1</v>
      </c>
      <c r="P1437" s="4" t="s">
        <v>56</v>
      </c>
      <c r="Q1437" s="4">
        <v>23.98</v>
      </c>
      <c r="R1437" s="4"/>
      <c r="S1437" s="4">
        <v>2.82</v>
      </c>
      <c r="T1437" s="4"/>
      <c r="U1437" s="4"/>
      <c r="V1437" s="4"/>
      <c r="W1437" s="4"/>
      <c r="X1437" s="4">
        <v>2.82</v>
      </c>
      <c r="Y1437" s="4" t="s">
        <v>6756</v>
      </c>
      <c r="Z1437" s="4" t="s">
        <v>2144</v>
      </c>
      <c r="AA1437" s="4" t="s">
        <v>6757</v>
      </c>
      <c r="AB1437" s="4" t="s">
        <v>59</v>
      </c>
      <c r="AC1437" s="4" t="s">
        <v>259</v>
      </c>
      <c r="AD1437" s="4" t="b">
        <v>0</v>
      </c>
      <c r="AE1437" s="4"/>
      <c r="AF1437" s="4"/>
      <c r="AG1437" s="12">
        <f t="shared" si="22"/>
        <v>43263</v>
      </c>
    </row>
    <row r="1438" s="10" customFormat="1" spans="1:33">
      <c r="A1438" s="4" t="s">
        <v>6758</v>
      </c>
      <c r="B1438" s="4" t="s">
        <v>6758</v>
      </c>
      <c r="C1438" s="4" t="s">
        <v>6759</v>
      </c>
      <c r="D1438" s="4" t="s">
        <v>6760</v>
      </c>
      <c r="E1438" s="4" t="s">
        <v>36</v>
      </c>
      <c r="F1438" s="4" t="s">
        <v>37</v>
      </c>
      <c r="G1438" s="4" t="s">
        <v>51</v>
      </c>
      <c r="H1438" s="4"/>
      <c r="I1438" s="4"/>
      <c r="J1438" s="4" t="s">
        <v>52</v>
      </c>
      <c r="K1438" s="4" t="s">
        <v>2041</v>
      </c>
      <c r="L1438" s="4" t="s">
        <v>2042</v>
      </c>
      <c r="M1438" s="4" t="s">
        <v>2043</v>
      </c>
      <c r="N1438" s="4" t="s">
        <v>36</v>
      </c>
      <c r="O1438" s="4">
        <v>1</v>
      </c>
      <c r="P1438" s="4" t="s">
        <v>56</v>
      </c>
      <c r="Q1438" s="4">
        <v>22.98</v>
      </c>
      <c r="R1438" s="4"/>
      <c r="S1438" s="4"/>
      <c r="T1438" s="4"/>
      <c r="U1438" s="4"/>
      <c r="V1438" s="4"/>
      <c r="W1438" s="4"/>
      <c r="X1438" s="4"/>
      <c r="Y1438" s="4" t="s">
        <v>549</v>
      </c>
      <c r="Z1438" s="4" t="s">
        <v>290</v>
      </c>
      <c r="AA1438" s="4" t="s">
        <v>6761</v>
      </c>
      <c r="AB1438" s="4" t="s">
        <v>59</v>
      </c>
      <c r="AC1438" s="4"/>
      <c r="AD1438" s="4" t="b">
        <v>0</v>
      </c>
      <c r="AE1438" s="4"/>
      <c r="AF1438" s="4"/>
      <c r="AG1438" s="12">
        <f t="shared" si="22"/>
        <v>43263</v>
      </c>
    </row>
    <row r="1439" s="10" customFormat="1" spans="1:33">
      <c r="A1439" s="4" t="s">
        <v>6762</v>
      </c>
      <c r="B1439" s="4" t="s">
        <v>6762</v>
      </c>
      <c r="C1439" s="4" t="s">
        <v>6763</v>
      </c>
      <c r="D1439" s="4" t="s">
        <v>6764</v>
      </c>
      <c r="E1439" s="4" t="s">
        <v>36</v>
      </c>
      <c r="F1439" s="4" t="s">
        <v>37</v>
      </c>
      <c r="G1439" s="4" t="s">
        <v>51</v>
      </c>
      <c r="H1439" s="4"/>
      <c r="I1439" s="4"/>
      <c r="J1439" s="4" t="s">
        <v>52</v>
      </c>
      <c r="K1439" s="4" t="s">
        <v>954</v>
      </c>
      <c r="L1439" s="4" t="s">
        <v>955</v>
      </c>
      <c r="M1439" s="4" t="s">
        <v>956</v>
      </c>
      <c r="N1439" s="4" t="s">
        <v>36</v>
      </c>
      <c r="O1439" s="4">
        <v>1</v>
      </c>
      <c r="P1439" s="4" t="s">
        <v>56</v>
      </c>
      <c r="Q1439" s="4">
        <v>23.98</v>
      </c>
      <c r="R1439" s="4"/>
      <c r="S1439" s="4"/>
      <c r="T1439" s="4"/>
      <c r="U1439" s="4"/>
      <c r="V1439" s="4"/>
      <c r="W1439" s="4"/>
      <c r="X1439" s="4"/>
      <c r="Y1439" s="4" t="s">
        <v>6765</v>
      </c>
      <c r="Z1439" s="4" t="s">
        <v>58</v>
      </c>
      <c r="AA1439" s="4" t="s">
        <v>6766</v>
      </c>
      <c r="AB1439" s="4" t="s">
        <v>59</v>
      </c>
      <c r="AC1439" s="4"/>
      <c r="AD1439" s="4" t="b">
        <v>0</v>
      </c>
      <c r="AE1439" s="4"/>
      <c r="AF1439" s="4"/>
      <c r="AG1439" s="12">
        <f t="shared" si="22"/>
        <v>43263</v>
      </c>
    </row>
    <row r="1440" s="10" customFormat="1" spans="1:33">
      <c r="A1440" s="4" t="s">
        <v>6767</v>
      </c>
      <c r="B1440" s="4" t="s">
        <v>6767</v>
      </c>
      <c r="C1440" s="4" t="s">
        <v>6768</v>
      </c>
      <c r="D1440" s="4" t="s">
        <v>6769</v>
      </c>
      <c r="E1440" s="4" t="s">
        <v>75</v>
      </c>
      <c r="F1440" s="4" t="s">
        <v>37</v>
      </c>
      <c r="G1440" s="4" t="s">
        <v>51</v>
      </c>
      <c r="H1440" s="4"/>
      <c r="I1440" s="4"/>
      <c r="J1440" s="4" t="s">
        <v>52</v>
      </c>
      <c r="K1440" s="4" t="s">
        <v>6363</v>
      </c>
      <c r="L1440" s="4" t="s">
        <v>6364</v>
      </c>
      <c r="M1440" s="4" t="s">
        <v>6365</v>
      </c>
      <c r="N1440" s="4" t="s">
        <v>75</v>
      </c>
      <c r="O1440" s="4">
        <v>0</v>
      </c>
      <c r="P1440" s="4"/>
      <c r="Q1440" s="4"/>
      <c r="R1440" s="4"/>
      <c r="S1440" s="4"/>
      <c r="T1440" s="4"/>
      <c r="U1440" s="4"/>
      <c r="V1440" s="4"/>
      <c r="W1440" s="4"/>
      <c r="X1440" s="4"/>
      <c r="Y1440" s="4" t="s">
        <v>6770</v>
      </c>
      <c r="Z1440" s="4" t="s">
        <v>4558</v>
      </c>
      <c r="AA1440" s="4" t="s">
        <v>6771</v>
      </c>
      <c r="AB1440" s="4" t="s">
        <v>59</v>
      </c>
      <c r="AC1440" s="4"/>
      <c r="AD1440" s="4" t="b">
        <v>0</v>
      </c>
      <c r="AE1440" s="4"/>
      <c r="AF1440" s="4"/>
      <c r="AG1440" s="12">
        <f t="shared" si="22"/>
        <v>43263</v>
      </c>
    </row>
    <row r="1441" s="10" customFormat="1" spans="1:33">
      <c r="A1441" s="4" t="s">
        <v>6772</v>
      </c>
      <c r="B1441" s="4" t="s">
        <v>6772</v>
      </c>
      <c r="C1441" s="4" t="s">
        <v>6773</v>
      </c>
      <c r="D1441" s="4" t="s">
        <v>6774</v>
      </c>
      <c r="E1441" s="4" t="s">
        <v>36</v>
      </c>
      <c r="F1441" s="4" t="s">
        <v>37</v>
      </c>
      <c r="G1441" s="4" t="s">
        <v>51</v>
      </c>
      <c r="H1441" s="4"/>
      <c r="I1441" s="4"/>
      <c r="J1441" s="4" t="s">
        <v>52</v>
      </c>
      <c r="K1441" s="4" t="s">
        <v>6775</v>
      </c>
      <c r="L1441" s="4" t="s">
        <v>6776</v>
      </c>
      <c r="M1441" s="4" t="s">
        <v>6777</v>
      </c>
      <c r="N1441" s="4" t="s">
        <v>36</v>
      </c>
      <c r="O1441" s="4">
        <v>1</v>
      </c>
      <c r="P1441" s="4" t="s">
        <v>56</v>
      </c>
      <c r="Q1441" s="4">
        <v>22.98</v>
      </c>
      <c r="R1441" s="4"/>
      <c r="S1441" s="4"/>
      <c r="T1441" s="4"/>
      <c r="U1441" s="4"/>
      <c r="V1441" s="4"/>
      <c r="W1441" s="4"/>
      <c r="X1441" s="4"/>
      <c r="Y1441" s="4" t="s">
        <v>620</v>
      </c>
      <c r="Z1441" s="4" t="s">
        <v>317</v>
      </c>
      <c r="AA1441" s="4" t="s">
        <v>4221</v>
      </c>
      <c r="AB1441" s="4" t="s">
        <v>59</v>
      </c>
      <c r="AC1441" s="4"/>
      <c r="AD1441" s="4" t="b">
        <v>0</v>
      </c>
      <c r="AE1441" s="4"/>
      <c r="AF1441" s="4"/>
      <c r="AG1441" s="12">
        <f t="shared" si="22"/>
        <v>43263</v>
      </c>
    </row>
    <row r="1442" s="10" customFormat="1" spans="1:33">
      <c r="A1442" s="4" t="s">
        <v>6772</v>
      </c>
      <c r="B1442" s="4" t="s">
        <v>6772</v>
      </c>
      <c r="C1442" s="4" t="s">
        <v>6773</v>
      </c>
      <c r="D1442" s="4" t="s">
        <v>6774</v>
      </c>
      <c r="E1442" s="4" t="s">
        <v>36</v>
      </c>
      <c r="F1442" s="4" t="s">
        <v>37</v>
      </c>
      <c r="G1442" s="4" t="s">
        <v>51</v>
      </c>
      <c r="H1442" s="4"/>
      <c r="I1442" s="4"/>
      <c r="J1442" s="4" t="s">
        <v>52</v>
      </c>
      <c r="K1442" s="4" t="s">
        <v>1855</v>
      </c>
      <c r="L1442" s="4" t="s">
        <v>1856</v>
      </c>
      <c r="M1442" s="4" t="s">
        <v>1857</v>
      </c>
      <c r="N1442" s="4" t="s">
        <v>36</v>
      </c>
      <c r="O1442" s="4">
        <v>1</v>
      </c>
      <c r="P1442" s="4" t="s">
        <v>56</v>
      </c>
      <c r="Q1442" s="4">
        <v>22.98</v>
      </c>
      <c r="R1442" s="4"/>
      <c r="S1442" s="4"/>
      <c r="T1442" s="4"/>
      <c r="U1442" s="4"/>
      <c r="V1442" s="4"/>
      <c r="W1442" s="4"/>
      <c r="X1442" s="4"/>
      <c r="Y1442" s="4" t="s">
        <v>620</v>
      </c>
      <c r="Z1442" s="4" t="s">
        <v>317</v>
      </c>
      <c r="AA1442" s="4" t="s">
        <v>4221</v>
      </c>
      <c r="AB1442" s="4" t="s">
        <v>59</v>
      </c>
      <c r="AC1442" s="4"/>
      <c r="AD1442" s="4" t="b">
        <v>0</v>
      </c>
      <c r="AE1442" s="4"/>
      <c r="AF1442" s="4"/>
      <c r="AG1442" s="12">
        <f t="shared" si="22"/>
        <v>43263</v>
      </c>
    </row>
    <row r="1443" s="10" customFormat="1" spans="1:33">
      <c r="A1443" s="4" t="s">
        <v>6778</v>
      </c>
      <c r="B1443" s="4" t="s">
        <v>6778</v>
      </c>
      <c r="C1443" s="4" t="s">
        <v>6779</v>
      </c>
      <c r="D1443" s="4" t="s">
        <v>6780</v>
      </c>
      <c r="E1443" s="4" t="s">
        <v>36</v>
      </c>
      <c r="F1443" s="4" t="s">
        <v>37</v>
      </c>
      <c r="G1443" s="4" t="s">
        <v>51</v>
      </c>
      <c r="H1443" s="4"/>
      <c r="I1443" s="4"/>
      <c r="J1443" s="4" t="s">
        <v>312</v>
      </c>
      <c r="K1443" s="4" t="s">
        <v>6781</v>
      </c>
      <c r="L1443" s="4" t="s">
        <v>6782</v>
      </c>
      <c r="M1443" s="4" t="s">
        <v>6783</v>
      </c>
      <c r="N1443" s="4" t="s">
        <v>36</v>
      </c>
      <c r="O1443" s="4">
        <v>1</v>
      </c>
      <c r="P1443" s="4" t="s">
        <v>56</v>
      </c>
      <c r="Q1443" s="4">
        <v>24.98</v>
      </c>
      <c r="R1443" s="4"/>
      <c r="S1443" s="4">
        <v>11.99</v>
      </c>
      <c r="T1443" s="4"/>
      <c r="U1443" s="4"/>
      <c r="V1443" s="4"/>
      <c r="W1443" s="4"/>
      <c r="X1443" s="4"/>
      <c r="Y1443" s="4" t="s">
        <v>2575</v>
      </c>
      <c r="Z1443" s="4" t="s">
        <v>4050</v>
      </c>
      <c r="AA1443" s="4" t="s">
        <v>6784</v>
      </c>
      <c r="AB1443" s="4" t="s">
        <v>59</v>
      </c>
      <c r="AC1443" s="4"/>
      <c r="AD1443" s="4" t="b">
        <v>0</v>
      </c>
      <c r="AE1443" s="4"/>
      <c r="AF1443" s="4"/>
      <c r="AG1443" s="12">
        <f t="shared" si="22"/>
        <v>43263</v>
      </c>
    </row>
    <row r="1444" s="10" customFormat="1" spans="1:33">
      <c r="A1444" s="4" t="s">
        <v>6778</v>
      </c>
      <c r="B1444" s="4" t="s">
        <v>6778</v>
      </c>
      <c r="C1444" s="4" t="s">
        <v>6779</v>
      </c>
      <c r="D1444" s="4" t="s">
        <v>6780</v>
      </c>
      <c r="E1444" s="4" t="s">
        <v>36</v>
      </c>
      <c r="F1444" s="4" t="s">
        <v>37</v>
      </c>
      <c r="G1444" s="4" t="s">
        <v>51</v>
      </c>
      <c r="H1444" s="4"/>
      <c r="I1444" s="4"/>
      <c r="J1444" s="4" t="s">
        <v>312</v>
      </c>
      <c r="K1444" s="4" t="s">
        <v>4791</v>
      </c>
      <c r="L1444" s="4" t="s">
        <v>4792</v>
      </c>
      <c r="M1444" s="4" t="s">
        <v>4793</v>
      </c>
      <c r="N1444" s="4" t="s">
        <v>36</v>
      </c>
      <c r="O1444" s="4">
        <v>1</v>
      </c>
      <c r="P1444" s="4" t="s">
        <v>56</v>
      </c>
      <c r="Q1444" s="4">
        <v>23.98</v>
      </c>
      <c r="R1444" s="4"/>
      <c r="S1444" s="4">
        <v>11.98</v>
      </c>
      <c r="T1444" s="4"/>
      <c r="U1444" s="4"/>
      <c r="V1444" s="4"/>
      <c r="W1444" s="4"/>
      <c r="X1444" s="4"/>
      <c r="Y1444" s="4" t="s">
        <v>2575</v>
      </c>
      <c r="Z1444" s="4" t="s">
        <v>4050</v>
      </c>
      <c r="AA1444" s="4" t="s">
        <v>6784</v>
      </c>
      <c r="AB1444" s="4" t="s">
        <v>59</v>
      </c>
      <c r="AC1444" s="4"/>
      <c r="AD1444" s="4" t="b">
        <v>0</v>
      </c>
      <c r="AE1444" s="4"/>
      <c r="AF1444" s="4"/>
      <c r="AG1444" s="12">
        <f t="shared" si="22"/>
        <v>43263</v>
      </c>
    </row>
    <row r="1445" s="10" customFormat="1" spans="1:33">
      <c r="A1445" s="4" t="s">
        <v>6785</v>
      </c>
      <c r="B1445" s="4" t="s">
        <v>6785</v>
      </c>
      <c r="C1445" s="4" t="s">
        <v>6786</v>
      </c>
      <c r="D1445" s="4" t="s">
        <v>6787</v>
      </c>
      <c r="E1445" s="4" t="s">
        <v>36</v>
      </c>
      <c r="F1445" s="4" t="s">
        <v>37</v>
      </c>
      <c r="G1445" s="4" t="s">
        <v>51</v>
      </c>
      <c r="H1445" s="4"/>
      <c r="I1445" s="4"/>
      <c r="J1445" s="4" t="s">
        <v>52</v>
      </c>
      <c r="K1445" s="4" t="s">
        <v>2981</v>
      </c>
      <c r="L1445" s="4" t="s">
        <v>2982</v>
      </c>
      <c r="M1445" s="4" t="s">
        <v>2983</v>
      </c>
      <c r="N1445" s="4" t="s">
        <v>36</v>
      </c>
      <c r="O1445" s="4">
        <v>1</v>
      </c>
      <c r="P1445" s="4" t="s">
        <v>56</v>
      </c>
      <c r="Q1445" s="4">
        <v>22.98</v>
      </c>
      <c r="R1445" s="4">
        <v>2.32</v>
      </c>
      <c r="S1445" s="4"/>
      <c r="T1445" s="4"/>
      <c r="U1445" s="4"/>
      <c r="V1445" s="4"/>
      <c r="W1445" s="4"/>
      <c r="X1445" s="4"/>
      <c r="Y1445" s="4" t="s">
        <v>3969</v>
      </c>
      <c r="Z1445" s="4" t="s">
        <v>366</v>
      </c>
      <c r="AA1445" s="4" t="s">
        <v>6788</v>
      </c>
      <c r="AB1445" s="4" t="s">
        <v>59</v>
      </c>
      <c r="AC1445" s="4"/>
      <c r="AD1445" s="4" t="b">
        <v>0</v>
      </c>
      <c r="AE1445" s="4"/>
      <c r="AF1445" s="4"/>
      <c r="AG1445" s="12">
        <f t="shared" si="22"/>
        <v>43263</v>
      </c>
    </row>
    <row r="1446" s="10" customFormat="1" spans="1:33">
      <c r="A1446" s="4" t="s">
        <v>6789</v>
      </c>
      <c r="B1446" s="4" t="s">
        <v>6789</v>
      </c>
      <c r="C1446" s="4" t="s">
        <v>6790</v>
      </c>
      <c r="D1446" s="4" t="s">
        <v>6791</v>
      </c>
      <c r="E1446" s="4" t="s">
        <v>36</v>
      </c>
      <c r="F1446" s="4" t="s">
        <v>37</v>
      </c>
      <c r="G1446" s="4" t="s">
        <v>51</v>
      </c>
      <c r="H1446" s="4"/>
      <c r="I1446" s="4"/>
      <c r="J1446" s="4" t="s">
        <v>52</v>
      </c>
      <c r="K1446" s="4" t="s">
        <v>331</v>
      </c>
      <c r="L1446" s="4" t="s">
        <v>332</v>
      </c>
      <c r="M1446" s="4" t="s">
        <v>333</v>
      </c>
      <c r="N1446" s="4" t="s">
        <v>36</v>
      </c>
      <c r="O1446" s="4">
        <v>1</v>
      </c>
      <c r="P1446" s="4" t="s">
        <v>56</v>
      </c>
      <c r="Q1446" s="4">
        <v>21.98</v>
      </c>
      <c r="R1446" s="4"/>
      <c r="S1446" s="4"/>
      <c r="T1446" s="4"/>
      <c r="U1446" s="4"/>
      <c r="V1446" s="4"/>
      <c r="W1446" s="4"/>
      <c r="X1446" s="4"/>
      <c r="Y1446" s="4" t="s">
        <v>6792</v>
      </c>
      <c r="Z1446" s="4" t="s">
        <v>233</v>
      </c>
      <c r="AA1446" s="4" t="s">
        <v>6793</v>
      </c>
      <c r="AB1446" s="4" t="s">
        <v>59</v>
      </c>
      <c r="AC1446" s="4"/>
      <c r="AD1446" s="4" t="b">
        <v>0</v>
      </c>
      <c r="AE1446" s="4"/>
      <c r="AF1446" s="4"/>
      <c r="AG1446" s="12">
        <f t="shared" si="22"/>
        <v>43263</v>
      </c>
    </row>
    <row r="1447" s="10" customFormat="1" spans="1:33">
      <c r="A1447" s="4" t="s">
        <v>6794</v>
      </c>
      <c r="B1447" s="4" t="s">
        <v>6794</v>
      </c>
      <c r="C1447" s="4" t="s">
        <v>6795</v>
      </c>
      <c r="D1447" s="4" t="s">
        <v>6796</v>
      </c>
      <c r="E1447" s="4" t="s">
        <v>36</v>
      </c>
      <c r="F1447" s="4" t="s">
        <v>37</v>
      </c>
      <c r="G1447" s="4" t="s">
        <v>51</v>
      </c>
      <c r="H1447" s="4"/>
      <c r="I1447" s="4"/>
      <c r="J1447" s="4" t="s">
        <v>157</v>
      </c>
      <c r="K1447" s="4" t="s">
        <v>130</v>
      </c>
      <c r="L1447" s="4" t="s">
        <v>131</v>
      </c>
      <c r="M1447" s="4" t="s">
        <v>132</v>
      </c>
      <c r="N1447" s="4" t="s">
        <v>36</v>
      </c>
      <c r="O1447" s="4">
        <v>1</v>
      </c>
      <c r="P1447" s="4" t="s">
        <v>56</v>
      </c>
      <c r="Q1447" s="4">
        <v>22.98</v>
      </c>
      <c r="R1447" s="4"/>
      <c r="S1447" s="4">
        <v>2.33</v>
      </c>
      <c r="T1447" s="4"/>
      <c r="U1447" s="4"/>
      <c r="V1447" s="4"/>
      <c r="W1447" s="4"/>
      <c r="X1447" s="4">
        <v>2.33</v>
      </c>
      <c r="Y1447" s="4" t="s">
        <v>3323</v>
      </c>
      <c r="Z1447" s="4" t="s">
        <v>134</v>
      </c>
      <c r="AA1447" s="4" t="s">
        <v>6797</v>
      </c>
      <c r="AB1447" s="4" t="s">
        <v>59</v>
      </c>
      <c r="AC1447" s="4" t="s">
        <v>259</v>
      </c>
      <c r="AD1447" s="4" t="b">
        <v>0</v>
      </c>
      <c r="AE1447" s="4"/>
      <c r="AF1447" s="4"/>
      <c r="AG1447" s="12">
        <f t="shared" si="22"/>
        <v>43263</v>
      </c>
    </row>
    <row r="1448" s="10" customFormat="1" spans="1:33">
      <c r="A1448" s="4" t="s">
        <v>6798</v>
      </c>
      <c r="B1448" s="4" t="s">
        <v>6798</v>
      </c>
      <c r="C1448" s="4" t="s">
        <v>6799</v>
      </c>
      <c r="D1448" s="4" t="s">
        <v>6800</v>
      </c>
      <c r="E1448" s="4" t="s">
        <v>36</v>
      </c>
      <c r="F1448" s="4" t="s">
        <v>37</v>
      </c>
      <c r="G1448" s="4" t="s">
        <v>51</v>
      </c>
      <c r="H1448" s="4"/>
      <c r="I1448" s="4"/>
      <c r="J1448" s="4" t="s">
        <v>52</v>
      </c>
      <c r="K1448" s="4" t="s">
        <v>522</v>
      </c>
      <c r="L1448" s="4" t="s">
        <v>523</v>
      </c>
      <c r="M1448" s="4" t="s">
        <v>524</v>
      </c>
      <c r="N1448" s="4" t="s">
        <v>36</v>
      </c>
      <c r="O1448" s="4">
        <v>1</v>
      </c>
      <c r="P1448" s="4" t="s">
        <v>56</v>
      </c>
      <c r="Q1448" s="4">
        <v>23.98</v>
      </c>
      <c r="R1448" s="4"/>
      <c r="S1448" s="4"/>
      <c r="T1448" s="4"/>
      <c r="U1448" s="4"/>
      <c r="V1448" s="4"/>
      <c r="W1448" s="4"/>
      <c r="X1448" s="4"/>
      <c r="Y1448" s="4" t="s">
        <v>6801</v>
      </c>
      <c r="Z1448" s="4" t="s">
        <v>490</v>
      </c>
      <c r="AA1448" s="4" t="s">
        <v>6802</v>
      </c>
      <c r="AB1448" s="4" t="s">
        <v>59</v>
      </c>
      <c r="AC1448" s="4"/>
      <c r="AD1448" s="4" t="b">
        <v>0</v>
      </c>
      <c r="AE1448" s="4"/>
      <c r="AF1448" s="4"/>
      <c r="AG1448" s="12">
        <f t="shared" si="22"/>
        <v>43263</v>
      </c>
    </row>
    <row r="1449" s="10" customFormat="1" spans="1:33">
      <c r="A1449" s="4" t="s">
        <v>6803</v>
      </c>
      <c r="B1449" s="4" t="s">
        <v>6803</v>
      </c>
      <c r="C1449" s="4" t="s">
        <v>6804</v>
      </c>
      <c r="D1449" s="4" t="s">
        <v>6805</v>
      </c>
      <c r="E1449" s="4" t="s">
        <v>36</v>
      </c>
      <c r="F1449" s="4" t="s">
        <v>37</v>
      </c>
      <c r="G1449" s="4" t="s">
        <v>51</v>
      </c>
      <c r="H1449" s="4"/>
      <c r="I1449" s="4"/>
      <c r="J1449" s="4" t="s">
        <v>312</v>
      </c>
      <c r="K1449" s="4" t="s">
        <v>6806</v>
      </c>
      <c r="L1449" s="4" t="s">
        <v>6807</v>
      </c>
      <c r="M1449" s="4" t="s">
        <v>6808</v>
      </c>
      <c r="N1449" s="4" t="s">
        <v>36</v>
      </c>
      <c r="O1449" s="4">
        <v>1</v>
      </c>
      <c r="P1449" s="4" t="s">
        <v>56</v>
      </c>
      <c r="Q1449" s="4">
        <v>24.98</v>
      </c>
      <c r="R1449" s="4"/>
      <c r="S1449" s="4">
        <v>3.99</v>
      </c>
      <c r="T1449" s="4"/>
      <c r="U1449" s="4"/>
      <c r="V1449" s="4"/>
      <c r="W1449" s="4"/>
      <c r="X1449" s="4"/>
      <c r="Y1449" s="4" t="s">
        <v>2886</v>
      </c>
      <c r="Z1449" s="4" t="s">
        <v>290</v>
      </c>
      <c r="AA1449" s="4" t="s">
        <v>2887</v>
      </c>
      <c r="AB1449" s="4" t="s">
        <v>59</v>
      </c>
      <c r="AC1449" s="4"/>
      <c r="AD1449" s="4" t="b">
        <v>0</v>
      </c>
      <c r="AE1449" s="4"/>
      <c r="AF1449" s="4"/>
      <c r="AG1449" s="12">
        <f t="shared" si="22"/>
        <v>43263</v>
      </c>
    </row>
    <row r="1450" s="10" customFormat="1" spans="1:33">
      <c r="A1450" s="4" t="s">
        <v>6803</v>
      </c>
      <c r="B1450" s="4" t="s">
        <v>6803</v>
      </c>
      <c r="C1450" s="4" t="s">
        <v>6804</v>
      </c>
      <c r="D1450" s="4" t="s">
        <v>6805</v>
      </c>
      <c r="E1450" s="4" t="s">
        <v>36</v>
      </c>
      <c r="F1450" s="4" t="s">
        <v>37</v>
      </c>
      <c r="G1450" s="4" t="s">
        <v>51</v>
      </c>
      <c r="H1450" s="4"/>
      <c r="I1450" s="4"/>
      <c r="J1450" s="4" t="s">
        <v>312</v>
      </c>
      <c r="K1450" s="4" t="s">
        <v>811</v>
      </c>
      <c r="L1450" s="4" t="s">
        <v>812</v>
      </c>
      <c r="M1450" s="4" t="s">
        <v>813</v>
      </c>
      <c r="N1450" s="4" t="s">
        <v>36</v>
      </c>
      <c r="O1450" s="4">
        <v>1</v>
      </c>
      <c r="P1450" s="4" t="s">
        <v>56</v>
      </c>
      <c r="Q1450" s="4">
        <v>24.98</v>
      </c>
      <c r="R1450" s="4"/>
      <c r="S1450" s="4">
        <v>3.99</v>
      </c>
      <c r="T1450" s="4"/>
      <c r="U1450" s="4"/>
      <c r="V1450" s="4"/>
      <c r="W1450" s="4"/>
      <c r="X1450" s="4"/>
      <c r="Y1450" s="4" t="s">
        <v>2886</v>
      </c>
      <c r="Z1450" s="4" t="s">
        <v>290</v>
      </c>
      <c r="AA1450" s="4" t="s">
        <v>2887</v>
      </c>
      <c r="AB1450" s="4" t="s">
        <v>59</v>
      </c>
      <c r="AC1450" s="4"/>
      <c r="AD1450" s="4" t="b">
        <v>0</v>
      </c>
      <c r="AE1450" s="4"/>
      <c r="AF1450" s="4"/>
      <c r="AG1450" s="12">
        <f t="shared" si="22"/>
        <v>43263</v>
      </c>
    </row>
    <row r="1451" s="10" customFormat="1" spans="1:33">
      <c r="A1451" s="4" t="s">
        <v>6803</v>
      </c>
      <c r="B1451" s="4" t="s">
        <v>6803</v>
      </c>
      <c r="C1451" s="4" t="s">
        <v>6804</v>
      </c>
      <c r="D1451" s="4" t="s">
        <v>6805</v>
      </c>
      <c r="E1451" s="4" t="s">
        <v>36</v>
      </c>
      <c r="F1451" s="4" t="s">
        <v>37</v>
      </c>
      <c r="G1451" s="4" t="s">
        <v>51</v>
      </c>
      <c r="H1451" s="4"/>
      <c r="I1451" s="4"/>
      <c r="J1451" s="4" t="s">
        <v>312</v>
      </c>
      <c r="K1451" s="4" t="s">
        <v>6809</v>
      </c>
      <c r="L1451" s="4" t="s">
        <v>6810</v>
      </c>
      <c r="M1451" s="4" t="s">
        <v>6811</v>
      </c>
      <c r="N1451" s="4" t="s">
        <v>36</v>
      </c>
      <c r="O1451" s="4">
        <v>1</v>
      </c>
      <c r="P1451" s="4" t="s">
        <v>56</v>
      </c>
      <c r="Q1451" s="4">
        <v>24.98</v>
      </c>
      <c r="R1451" s="4"/>
      <c r="S1451" s="4">
        <v>3.99</v>
      </c>
      <c r="T1451" s="4"/>
      <c r="U1451" s="4"/>
      <c r="V1451" s="4"/>
      <c r="W1451" s="4"/>
      <c r="X1451" s="4"/>
      <c r="Y1451" s="4" t="s">
        <v>2886</v>
      </c>
      <c r="Z1451" s="4" t="s">
        <v>290</v>
      </c>
      <c r="AA1451" s="4" t="s">
        <v>2887</v>
      </c>
      <c r="AB1451" s="4" t="s">
        <v>59</v>
      </c>
      <c r="AC1451" s="4"/>
      <c r="AD1451" s="4" t="b">
        <v>0</v>
      </c>
      <c r="AE1451" s="4"/>
      <c r="AF1451" s="4"/>
      <c r="AG1451" s="12">
        <f t="shared" si="22"/>
        <v>43263</v>
      </c>
    </row>
    <row r="1452" s="10" customFormat="1" spans="1:33">
      <c r="A1452" s="4" t="s">
        <v>6812</v>
      </c>
      <c r="B1452" s="4" t="s">
        <v>6812</v>
      </c>
      <c r="C1452" s="4" t="s">
        <v>6813</v>
      </c>
      <c r="D1452" s="4" t="s">
        <v>6814</v>
      </c>
      <c r="E1452" s="4" t="s">
        <v>36</v>
      </c>
      <c r="F1452" s="4" t="s">
        <v>37</v>
      </c>
      <c r="G1452" s="4" t="s">
        <v>51</v>
      </c>
      <c r="H1452" s="4"/>
      <c r="I1452" s="4"/>
      <c r="J1452" s="4" t="s">
        <v>52</v>
      </c>
      <c r="K1452" s="4" t="s">
        <v>2952</v>
      </c>
      <c r="L1452" s="4" t="s">
        <v>2953</v>
      </c>
      <c r="M1452" s="4" t="s">
        <v>2954</v>
      </c>
      <c r="N1452" s="4" t="s">
        <v>36</v>
      </c>
      <c r="O1452" s="4">
        <v>1</v>
      </c>
      <c r="P1452" s="4" t="s">
        <v>56</v>
      </c>
      <c r="Q1452" s="4">
        <v>16.13</v>
      </c>
      <c r="R1452" s="4"/>
      <c r="S1452" s="4"/>
      <c r="T1452" s="4"/>
      <c r="U1452" s="4"/>
      <c r="V1452" s="4"/>
      <c r="W1452" s="4"/>
      <c r="X1452" s="4"/>
      <c r="Y1452" s="4" t="s">
        <v>6815</v>
      </c>
      <c r="Z1452" s="4" t="s">
        <v>4050</v>
      </c>
      <c r="AA1452" s="4" t="s">
        <v>6816</v>
      </c>
      <c r="AB1452" s="4" t="s">
        <v>59</v>
      </c>
      <c r="AC1452" s="4"/>
      <c r="AD1452" s="4" t="b">
        <v>0</v>
      </c>
      <c r="AE1452" s="4"/>
      <c r="AF1452" s="4"/>
      <c r="AG1452" s="12">
        <f t="shared" si="22"/>
        <v>43263</v>
      </c>
    </row>
    <row r="1453" s="10" customFormat="1" spans="1:33">
      <c r="A1453" s="4" t="s">
        <v>6817</v>
      </c>
      <c r="B1453" s="4" t="s">
        <v>6817</v>
      </c>
      <c r="C1453" s="4" t="s">
        <v>6818</v>
      </c>
      <c r="D1453" s="4" t="s">
        <v>6819</v>
      </c>
      <c r="E1453" s="4" t="s">
        <v>36</v>
      </c>
      <c r="F1453" s="4" t="s">
        <v>37</v>
      </c>
      <c r="G1453" s="4" t="s">
        <v>51</v>
      </c>
      <c r="H1453" s="4"/>
      <c r="I1453" s="4"/>
      <c r="J1453" s="4" t="s">
        <v>52</v>
      </c>
      <c r="K1453" s="4" t="s">
        <v>4672</v>
      </c>
      <c r="L1453" s="4" t="s">
        <v>4673</v>
      </c>
      <c r="M1453" s="4" t="s">
        <v>4674</v>
      </c>
      <c r="N1453" s="4" t="s">
        <v>36</v>
      </c>
      <c r="O1453" s="4">
        <v>1</v>
      </c>
      <c r="P1453" s="4" t="s">
        <v>56</v>
      </c>
      <c r="Q1453" s="4">
        <v>22.98</v>
      </c>
      <c r="R1453" s="4"/>
      <c r="S1453" s="4"/>
      <c r="T1453" s="4"/>
      <c r="U1453" s="4"/>
      <c r="V1453" s="4"/>
      <c r="W1453" s="4"/>
      <c r="X1453" s="4"/>
      <c r="Y1453" s="4" t="s">
        <v>1411</v>
      </c>
      <c r="Z1453" s="4" t="s">
        <v>759</v>
      </c>
      <c r="AA1453" s="4" t="s">
        <v>6820</v>
      </c>
      <c r="AB1453" s="4" t="s">
        <v>59</v>
      </c>
      <c r="AC1453" s="4"/>
      <c r="AD1453" s="4" t="b">
        <v>0</v>
      </c>
      <c r="AE1453" s="4"/>
      <c r="AF1453" s="4"/>
      <c r="AG1453" s="12">
        <f t="shared" si="22"/>
        <v>43263</v>
      </c>
    </row>
    <row r="1454" s="10" customFormat="1" spans="1:33">
      <c r="A1454" s="4" t="s">
        <v>6821</v>
      </c>
      <c r="B1454" s="4" t="s">
        <v>6821</v>
      </c>
      <c r="C1454" s="4" t="s">
        <v>6822</v>
      </c>
      <c r="D1454" s="4" t="s">
        <v>6823</v>
      </c>
      <c r="E1454" s="4" t="s">
        <v>36</v>
      </c>
      <c r="F1454" s="4" t="s">
        <v>37</v>
      </c>
      <c r="G1454" s="4" t="s">
        <v>51</v>
      </c>
      <c r="H1454" s="4"/>
      <c r="I1454" s="4"/>
      <c r="J1454" s="4" t="s">
        <v>52</v>
      </c>
      <c r="K1454" s="4" t="s">
        <v>331</v>
      </c>
      <c r="L1454" s="4" t="s">
        <v>332</v>
      </c>
      <c r="M1454" s="4" t="s">
        <v>333</v>
      </c>
      <c r="N1454" s="4" t="s">
        <v>36</v>
      </c>
      <c r="O1454" s="4">
        <v>1</v>
      </c>
      <c r="P1454" s="4" t="s">
        <v>56</v>
      </c>
      <c r="Q1454" s="4">
        <v>21.98</v>
      </c>
      <c r="R1454" s="4"/>
      <c r="S1454" s="4"/>
      <c r="T1454" s="4"/>
      <c r="U1454" s="4"/>
      <c r="V1454" s="4"/>
      <c r="W1454" s="4"/>
      <c r="X1454" s="4"/>
      <c r="Y1454" s="4" t="s">
        <v>6824</v>
      </c>
      <c r="Z1454" s="4" t="s">
        <v>58</v>
      </c>
      <c r="AA1454" s="4" t="s">
        <v>6825</v>
      </c>
      <c r="AB1454" s="4" t="s">
        <v>59</v>
      </c>
      <c r="AC1454" s="4"/>
      <c r="AD1454" s="4" t="b">
        <v>0</v>
      </c>
      <c r="AE1454" s="4"/>
      <c r="AF1454" s="4"/>
      <c r="AG1454" s="12">
        <f t="shared" si="22"/>
        <v>43263</v>
      </c>
    </row>
    <row r="1455" s="10" customFormat="1" spans="1:33">
      <c r="A1455" s="4" t="s">
        <v>6826</v>
      </c>
      <c r="B1455" s="4" t="s">
        <v>6826</v>
      </c>
      <c r="C1455" s="4" t="s">
        <v>6827</v>
      </c>
      <c r="D1455" s="4" t="s">
        <v>6828</v>
      </c>
      <c r="E1455" s="4" t="s">
        <v>36</v>
      </c>
      <c r="F1455" s="4" t="s">
        <v>37</v>
      </c>
      <c r="G1455" s="4" t="s">
        <v>51</v>
      </c>
      <c r="H1455" s="4"/>
      <c r="I1455" s="4"/>
      <c r="J1455" s="4" t="s">
        <v>52</v>
      </c>
      <c r="K1455" s="4" t="s">
        <v>53</v>
      </c>
      <c r="L1455" s="4" t="s">
        <v>54</v>
      </c>
      <c r="M1455" s="4" t="s">
        <v>55</v>
      </c>
      <c r="N1455" s="4" t="s">
        <v>36</v>
      </c>
      <c r="O1455" s="4">
        <v>1</v>
      </c>
      <c r="P1455" s="4" t="s">
        <v>56</v>
      </c>
      <c r="Q1455" s="4">
        <v>22.98</v>
      </c>
      <c r="R1455" s="4"/>
      <c r="S1455" s="4"/>
      <c r="T1455" s="4"/>
      <c r="U1455" s="4"/>
      <c r="V1455" s="4"/>
      <c r="W1455" s="4"/>
      <c r="X1455" s="4"/>
      <c r="Y1455" s="4" t="s">
        <v>6829</v>
      </c>
      <c r="Z1455" s="4" t="s">
        <v>177</v>
      </c>
      <c r="AA1455" s="4" t="s">
        <v>6830</v>
      </c>
      <c r="AB1455" s="4" t="s">
        <v>59</v>
      </c>
      <c r="AC1455" s="4"/>
      <c r="AD1455" s="4" t="b">
        <v>0</v>
      </c>
      <c r="AE1455" s="4"/>
      <c r="AF1455" s="4"/>
      <c r="AG1455" s="12">
        <f t="shared" si="22"/>
        <v>43263</v>
      </c>
    </row>
    <row r="1456" s="10" customFormat="1" spans="1:33">
      <c r="A1456" s="4" t="s">
        <v>6826</v>
      </c>
      <c r="B1456" s="4" t="s">
        <v>6826</v>
      </c>
      <c r="C1456" s="4" t="s">
        <v>6827</v>
      </c>
      <c r="D1456" s="4" t="s">
        <v>6828</v>
      </c>
      <c r="E1456" s="4" t="s">
        <v>36</v>
      </c>
      <c r="F1456" s="4" t="s">
        <v>37</v>
      </c>
      <c r="G1456" s="4" t="s">
        <v>51</v>
      </c>
      <c r="H1456" s="4"/>
      <c r="I1456" s="4"/>
      <c r="J1456" s="4" t="s">
        <v>52</v>
      </c>
      <c r="K1456" s="4" t="s">
        <v>4633</v>
      </c>
      <c r="L1456" s="4" t="s">
        <v>4634</v>
      </c>
      <c r="M1456" s="4" t="s">
        <v>4635</v>
      </c>
      <c r="N1456" s="4" t="s">
        <v>36</v>
      </c>
      <c r="O1456" s="4">
        <v>1</v>
      </c>
      <c r="P1456" s="4" t="s">
        <v>56</v>
      </c>
      <c r="Q1456" s="4">
        <v>22.98</v>
      </c>
      <c r="R1456" s="4"/>
      <c r="S1456" s="4"/>
      <c r="T1456" s="4"/>
      <c r="U1456" s="4"/>
      <c r="V1456" s="4"/>
      <c r="W1456" s="4"/>
      <c r="X1456" s="4"/>
      <c r="Y1456" s="4" t="s">
        <v>6829</v>
      </c>
      <c r="Z1456" s="4" t="s">
        <v>177</v>
      </c>
      <c r="AA1456" s="4" t="s">
        <v>6830</v>
      </c>
      <c r="AB1456" s="4" t="s">
        <v>59</v>
      </c>
      <c r="AC1456" s="4"/>
      <c r="AD1456" s="4" t="b">
        <v>0</v>
      </c>
      <c r="AE1456" s="4"/>
      <c r="AF1456" s="4"/>
      <c r="AG1456" s="12">
        <f t="shared" si="22"/>
        <v>43263</v>
      </c>
    </row>
    <row r="1457" s="10" customFormat="1" spans="1:33">
      <c r="A1457" s="4" t="s">
        <v>6831</v>
      </c>
      <c r="B1457" s="4" t="s">
        <v>6831</v>
      </c>
      <c r="C1457" s="4" t="s">
        <v>6832</v>
      </c>
      <c r="D1457" s="4" t="s">
        <v>6833</v>
      </c>
      <c r="E1457" s="4" t="s">
        <v>36</v>
      </c>
      <c r="F1457" s="4" t="s">
        <v>37</v>
      </c>
      <c r="G1457" s="4" t="s">
        <v>51</v>
      </c>
      <c r="H1457" s="4"/>
      <c r="I1457" s="4"/>
      <c r="J1457" s="4" t="s">
        <v>52</v>
      </c>
      <c r="K1457" s="4" t="s">
        <v>2516</v>
      </c>
      <c r="L1457" s="4" t="s">
        <v>2517</v>
      </c>
      <c r="M1457" s="4" t="s">
        <v>2518</v>
      </c>
      <c r="N1457" s="4" t="s">
        <v>36</v>
      </c>
      <c r="O1457" s="4">
        <v>1</v>
      </c>
      <c r="P1457" s="4" t="s">
        <v>56</v>
      </c>
      <c r="Q1457" s="4">
        <v>22.98</v>
      </c>
      <c r="R1457" s="4"/>
      <c r="S1457" s="4"/>
      <c r="T1457" s="4"/>
      <c r="U1457" s="4"/>
      <c r="V1457" s="4"/>
      <c r="W1457" s="4"/>
      <c r="X1457" s="4"/>
      <c r="Y1457" s="4" t="s">
        <v>6834</v>
      </c>
      <c r="Z1457" s="4" t="s">
        <v>1074</v>
      </c>
      <c r="AA1457" s="4" t="s">
        <v>6835</v>
      </c>
      <c r="AB1457" s="4" t="s">
        <v>59</v>
      </c>
      <c r="AC1457" s="4"/>
      <c r="AD1457" s="4" t="b">
        <v>0</v>
      </c>
      <c r="AE1457" s="4"/>
      <c r="AF1457" s="4"/>
      <c r="AG1457" s="12">
        <f t="shared" si="22"/>
        <v>43263</v>
      </c>
    </row>
    <row r="1458" s="10" customFormat="1" spans="1:33">
      <c r="A1458" s="4" t="s">
        <v>6836</v>
      </c>
      <c r="B1458" s="4" t="s">
        <v>6836</v>
      </c>
      <c r="C1458" s="4" t="s">
        <v>6837</v>
      </c>
      <c r="D1458" s="4" t="s">
        <v>6838</v>
      </c>
      <c r="E1458" s="4" t="s">
        <v>36</v>
      </c>
      <c r="F1458" s="4" t="s">
        <v>37</v>
      </c>
      <c r="G1458" s="4" t="s">
        <v>51</v>
      </c>
      <c r="H1458" s="4"/>
      <c r="I1458" s="4"/>
      <c r="J1458" s="4" t="s">
        <v>52</v>
      </c>
      <c r="K1458" s="4" t="s">
        <v>273</v>
      </c>
      <c r="L1458" s="4" t="s">
        <v>274</v>
      </c>
      <c r="M1458" s="4" t="s">
        <v>275</v>
      </c>
      <c r="N1458" s="4" t="s">
        <v>36</v>
      </c>
      <c r="O1458" s="4">
        <v>1</v>
      </c>
      <c r="P1458" s="4" t="s">
        <v>56</v>
      </c>
      <c r="Q1458" s="4">
        <v>22.98</v>
      </c>
      <c r="R1458" s="4"/>
      <c r="S1458" s="4"/>
      <c r="T1458" s="4"/>
      <c r="U1458" s="4"/>
      <c r="V1458" s="4"/>
      <c r="W1458" s="4"/>
      <c r="X1458" s="4"/>
      <c r="Y1458" s="4" t="s">
        <v>6834</v>
      </c>
      <c r="Z1458" s="4" t="s">
        <v>1074</v>
      </c>
      <c r="AA1458" s="4" t="s">
        <v>6835</v>
      </c>
      <c r="AB1458" s="4" t="s">
        <v>59</v>
      </c>
      <c r="AC1458" s="4"/>
      <c r="AD1458" s="4" t="b">
        <v>0</v>
      </c>
      <c r="AE1458" s="4"/>
      <c r="AF1458" s="4"/>
      <c r="AG1458" s="12">
        <f t="shared" si="22"/>
        <v>43263</v>
      </c>
    </row>
    <row r="1459" s="10" customFormat="1" spans="1:33">
      <c r="A1459" s="4" t="s">
        <v>6836</v>
      </c>
      <c r="B1459" s="4" t="s">
        <v>6836</v>
      </c>
      <c r="C1459" s="4" t="s">
        <v>6837</v>
      </c>
      <c r="D1459" s="4" t="s">
        <v>6838</v>
      </c>
      <c r="E1459" s="4" t="s">
        <v>36</v>
      </c>
      <c r="F1459" s="4" t="s">
        <v>37</v>
      </c>
      <c r="G1459" s="4" t="s">
        <v>51</v>
      </c>
      <c r="H1459" s="4"/>
      <c r="I1459" s="4"/>
      <c r="J1459" s="4" t="s">
        <v>52</v>
      </c>
      <c r="K1459" s="4" t="s">
        <v>6839</v>
      </c>
      <c r="L1459" s="4" t="s">
        <v>6840</v>
      </c>
      <c r="M1459" s="4" t="s">
        <v>6841</v>
      </c>
      <c r="N1459" s="4" t="s">
        <v>36</v>
      </c>
      <c r="O1459" s="4">
        <v>1</v>
      </c>
      <c r="P1459" s="4" t="s">
        <v>56</v>
      </c>
      <c r="Q1459" s="4">
        <v>22.98</v>
      </c>
      <c r="R1459" s="4"/>
      <c r="S1459" s="4"/>
      <c r="T1459" s="4"/>
      <c r="U1459" s="4"/>
      <c r="V1459" s="4"/>
      <c r="W1459" s="4"/>
      <c r="X1459" s="4"/>
      <c r="Y1459" s="4" t="s">
        <v>6834</v>
      </c>
      <c r="Z1459" s="4" t="s">
        <v>1074</v>
      </c>
      <c r="AA1459" s="4" t="s">
        <v>6835</v>
      </c>
      <c r="AB1459" s="4" t="s">
        <v>59</v>
      </c>
      <c r="AC1459" s="4"/>
      <c r="AD1459" s="4" t="b">
        <v>0</v>
      </c>
      <c r="AE1459" s="4"/>
      <c r="AF1459" s="4"/>
      <c r="AG1459" s="12">
        <f t="shared" si="22"/>
        <v>43263</v>
      </c>
    </row>
    <row r="1460" s="10" customFormat="1" spans="1:33">
      <c r="A1460" s="4" t="s">
        <v>6842</v>
      </c>
      <c r="B1460" s="4" t="s">
        <v>6842</v>
      </c>
      <c r="C1460" s="4" t="s">
        <v>6843</v>
      </c>
      <c r="D1460" s="4" t="s">
        <v>6844</v>
      </c>
      <c r="E1460" s="4" t="s">
        <v>36</v>
      </c>
      <c r="F1460" s="4" t="s">
        <v>37</v>
      </c>
      <c r="G1460" s="4" t="s">
        <v>51</v>
      </c>
      <c r="H1460" s="4"/>
      <c r="I1460" s="4"/>
      <c r="J1460" s="4" t="s">
        <v>312</v>
      </c>
      <c r="K1460" s="4" t="s">
        <v>6845</v>
      </c>
      <c r="L1460" s="4" t="s">
        <v>6846</v>
      </c>
      <c r="M1460" s="4" t="s">
        <v>6847</v>
      </c>
      <c r="N1460" s="4" t="s">
        <v>36</v>
      </c>
      <c r="O1460" s="4">
        <v>1</v>
      </c>
      <c r="P1460" s="4" t="s">
        <v>56</v>
      </c>
      <c r="Q1460" s="4">
        <v>24.98</v>
      </c>
      <c r="R1460" s="4"/>
      <c r="S1460" s="4">
        <v>3.99</v>
      </c>
      <c r="T1460" s="4"/>
      <c r="U1460" s="4"/>
      <c r="V1460" s="4"/>
      <c r="W1460" s="4"/>
      <c r="X1460" s="4"/>
      <c r="Y1460" s="4" t="s">
        <v>5474</v>
      </c>
      <c r="Z1460" s="4" t="s">
        <v>89</v>
      </c>
      <c r="AA1460" s="4" t="s">
        <v>5475</v>
      </c>
      <c r="AB1460" s="4" t="s">
        <v>59</v>
      </c>
      <c r="AC1460" s="4"/>
      <c r="AD1460" s="4" t="b">
        <v>0</v>
      </c>
      <c r="AE1460" s="4"/>
      <c r="AF1460" s="4"/>
      <c r="AG1460" s="12">
        <f t="shared" si="22"/>
        <v>43263</v>
      </c>
    </row>
    <row r="1461" s="10" customFormat="1" spans="1:33">
      <c r="A1461" s="4" t="s">
        <v>6848</v>
      </c>
      <c r="B1461" s="4" t="s">
        <v>6848</v>
      </c>
      <c r="C1461" s="4" t="s">
        <v>6849</v>
      </c>
      <c r="D1461" s="4" t="s">
        <v>6850</v>
      </c>
      <c r="E1461" s="4" t="s">
        <v>36</v>
      </c>
      <c r="F1461" s="4" t="s">
        <v>37</v>
      </c>
      <c r="G1461" s="4" t="s">
        <v>51</v>
      </c>
      <c r="H1461" s="4"/>
      <c r="I1461" s="4"/>
      <c r="J1461" s="4" t="s">
        <v>52</v>
      </c>
      <c r="K1461" s="4" t="s">
        <v>72</v>
      </c>
      <c r="L1461" s="4" t="s">
        <v>73</v>
      </c>
      <c r="M1461" s="4" t="s">
        <v>74</v>
      </c>
      <c r="N1461" s="4" t="s">
        <v>36</v>
      </c>
      <c r="O1461" s="4">
        <v>1</v>
      </c>
      <c r="P1461" s="4" t="s">
        <v>56</v>
      </c>
      <c r="Q1461" s="4">
        <v>22.98</v>
      </c>
      <c r="R1461" s="4">
        <v>2.07</v>
      </c>
      <c r="S1461" s="4"/>
      <c r="T1461" s="4"/>
      <c r="U1461" s="4"/>
      <c r="V1461" s="4"/>
      <c r="W1461" s="4"/>
      <c r="X1461" s="4"/>
      <c r="Y1461" s="4" t="s">
        <v>6851</v>
      </c>
      <c r="Z1461" s="4" t="s">
        <v>366</v>
      </c>
      <c r="AA1461" s="4" t="s">
        <v>6852</v>
      </c>
      <c r="AB1461" s="4" t="s">
        <v>59</v>
      </c>
      <c r="AC1461" s="4"/>
      <c r="AD1461" s="4" t="b">
        <v>0</v>
      </c>
      <c r="AE1461" s="4"/>
      <c r="AF1461" s="4"/>
      <c r="AG1461" s="12">
        <f t="shared" si="22"/>
        <v>43263</v>
      </c>
    </row>
    <row r="1462" s="10" customFormat="1" spans="1:33">
      <c r="A1462" s="4" t="s">
        <v>6848</v>
      </c>
      <c r="B1462" s="4" t="s">
        <v>6848</v>
      </c>
      <c r="C1462" s="4" t="s">
        <v>6849</v>
      </c>
      <c r="D1462" s="4" t="s">
        <v>6850</v>
      </c>
      <c r="E1462" s="4" t="s">
        <v>36</v>
      </c>
      <c r="F1462" s="4" t="s">
        <v>37</v>
      </c>
      <c r="G1462" s="4" t="s">
        <v>51</v>
      </c>
      <c r="H1462" s="4"/>
      <c r="I1462" s="4"/>
      <c r="J1462" s="4" t="s">
        <v>52</v>
      </c>
      <c r="K1462" s="4" t="s">
        <v>4489</v>
      </c>
      <c r="L1462" s="4" t="s">
        <v>4490</v>
      </c>
      <c r="M1462" s="4" t="s">
        <v>4491</v>
      </c>
      <c r="N1462" s="4" t="s">
        <v>36</v>
      </c>
      <c r="O1462" s="4">
        <v>1</v>
      </c>
      <c r="P1462" s="4" t="s">
        <v>56</v>
      </c>
      <c r="Q1462" s="4">
        <v>22.98</v>
      </c>
      <c r="R1462" s="4">
        <v>2.07</v>
      </c>
      <c r="S1462" s="4"/>
      <c r="T1462" s="4"/>
      <c r="U1462" s="4"/>
      <c r="V1462" s="4"/>
      <c r="W1462" s="4"/>
      <c r="X1462" s="4"/>
      <c r="Y1462" s="4" t="s">
        <v>6851</v>
      </c>
      <c r="Z1462" s="4" t="s">
        <v>366</v>
      </c>
      <c r="AA1462" s="4" t="s">
        <v>6852</v>
      </c>
      <c r="AB1462" s="4" t="s">
        <v>59</v>
      </c>
      <c r="AC1462" s="4"/>
      <c r="AD1462" s="4" t="b">
        <v>0</v>
      </c>
      <c r="AE1462" s="4"/>
      <c r="AF1462" s="4"/>
      <c r="AG1462" s="12">
        <f t="shared" si="22"/>
        <v>43263</v>
      </c>
    </row>
    <row r="1463" s="10" customFormat="1" spans="1:33">
      <c r="A1463" s="4" t="s">
        <v>6853</v>
      </c>
      <c r="B1463" s="4" t="s">
        <v>6853</v>
      </c>
      <c r="C1463" s="4" t="s">
        <v>6854</v>
      </c>
      <c r="D1463" s="4" t="s">
        <v>6855</v>
      </c>
      <c r="E1463" s="4" t="s">
        <v>36</v>
      </c>
      <c r="F1463" s="4" t="s">
        <v>37</v>
      </c>
      <c r="G1463" s="4" t="s">
        <v>51</v>
      </c>
      <c r="H1463" s="4"/>
      <c r="I1463" s="4"/>
      <c r="J1463" s="4" t="s">
        <v>52</v>
      </c>
      <c r="K1463" s="4" t="s">
        <v>3952</v>
      </c>
      <c r="L1463" s="4" t="s">
        <v>3953</v>
      </c>
      <c r="M1463" s="4" t="s">
        <v>3954</v>
      </c>
      <c r="N1463" s="4" t="s">
        <v>36</v>
      </c>
      <c r="O1463" s="4">
        <v>1</v>
      </c>
      <c r="P1463" s="4" t="s">
        <v>56</v>
      </c>
      <c r="Q1463" s="4">
        <v>22.98</v>
      </c>
      <c r="R1463" s="4"/>
      <c r="S1463" s="4"/>
      <c r="T1463" s="4"/>
      <c r="U1463" s="4"/>
      <c r="V1463" s="4"/>
      <c r="W1463" s="4"/>
      <c r="X1463" s="4"/>
      <c r="Y1463" s="4" t="s">
        <v>6856</v>
      </c>
      <c r="Z1463" s="4" t="s">
        <v>47</v>
      </c>
      <c r="AA1463" s="4">
        <v>95630</v>
      </c>
      <c r="AB1463" s="4" t="s">
        <v>59</v>
      </c>
      <c r="AC1463" s="4"/>
      <c r="AD1463" s="4" t="b">
        <v>0</v>
      </c>
      <c r="AE1463" s="4"/>
      <c r="AF1463" s="4"/>
      <c r="AG1463" s="12">
        <f t="shared" si="22"/>
        <v>43263</v>
      </c>
    </row>
    <row r="1464" s="10" customFormat="1" spans="1:33">
      <c r="A1464" s="4" t="s">
        <v>6857</v>
      </c>
      <c r="B1464" s="4" t="s">
        <v>6857</v>
      </c>
      <c r="C1464" s="4" t="s">
        <v>6858</v>
      </c>
      <c r="D1464" s="4" t="s">
        <v>6859</v>
      </c>
      <c r="E1464" s="4" t="s">
        <v>36</v>
      </c>
      <c r="F1464" s="4" t="s">
        <v>37</v>
      </c>
      <c r="G1464" s="4" t="s">
        <v>51</v>
      </c>
      <c r="H1464" s="4"/>
      <c r="I1464" s="4"/>
      <c r="J1464" s="4" t="s">
        <v>52</v>
      </c>
      <c r="K1464" s="4" t="s">
        <v>6860</v>
      </c>
      <c r="L1464" s="4" t="s">
        <v>6861</v>
      </c>
      <c r="M1464" s="4" t="s">
        <v>6862</v>
      </c>
      <c r="N1464" s="4" t="s">
        <v>36</v>
      </c>
      <c r="O1464" s="4">
        <v>1</v>
      </c>
      <c r="P1464" s="4" t="s">
        <v>56</v>
      </c>
      <c r="Q1464" s="4">
        <v>23.98</v>
      </c>
      <c r="R1464" s="4"/>
      <c r="S1464" s="4"/>
      <c r="T1464" s="4"/>
      <c r="U1464" s="4"/>
      <c r="V1464" s="4"/>
      <c r="W1464" s="4"/>
      <c r="X1464" s="4"/>
      <c r="Y1464" s="4" t="s">
        <v>1776</v>
      </c>
      <c r="Z1464" s="4" t="s">
        <v>884</v>
      </c>
      <c r="AA1464" s="4" t="s">
        <v>6863</v>
      </c>
      <c r="AB1464" s="4" t="s">
        <v>59</v>
      </c>
      <c r="AC1464" s="4"/>
      <c r="AD1464" s="4" t="b">
        <v>0</v>
      </c>
      <c r="AE1464" s="4"/>
      <c r="AF1464" s="4"/>
      <c r="AG1464" s="12">
        <f t="shared" si="22"/>
        <v>43263</v>
      </c>
    </row>
    <row r="1465" s="10" customFormat="1" spans="1:33">
      <c r="A1465" s="4" t="s">
        <v>6864</v>
      </c>
      <c r="B1465" s="4" t="s">
        <v>6864</v>
      </c>
      <c r="C1465" s="4" t="s">
        <v>6865</v>
      </c>
      <c r="D1465" s="4" t="s">
        <v>6866</v>
      </c>
      <c r="E1465" s="4" t="s">
        <v>36</v>
      </c>
      <c r="F1465" s="4" t="s">
        <v>37</v>
      </c>
      <c r="G1465" s="4" t="s">
        <v>51</v>
      </c>
      <c r="H1465" s="4"/>
      <c r="I1465" s="4"/>
      <c r="J1465" s="4" t="s">
        <v>52</v>
      </c>
      <c r="K1465" s="4" t="s">
        <v>79</v>
      </c>
      <c r="L1465" s="4" t="s">
        <v>80</v>
      </c>
      <c r="M1465" s="4" t="s">
        <v>81</v>
      </c>
      <c r="N1465" s="4" t="s">
        <v>36</v>
      </c>
      <c r="O1465" s="4">
        <v>1</v>
      </c>
      <c r="P1465" s="4" t="s">
        <v>56</v>
      </c>
      <c r="Q1465" s="4">
        <v>22.98</v>
      </c>
      <c r="R1465" s="4"/>
      <c r="S1465" s="4"/>
      <c r="T1465" s="4"/>
      <c r="U1465" s="4"/>
      <c r="V1465" s="4"/>
      <c r="W1465" s="4"/>
      <c r="X1465" s="4"/>
      <c r="Y1465" s="4" t="s">
        <v>6867</v>
      </c>
      <c r="Z1465" s="4" t="s">
        <v>266</v>
      </c>
      <c r="AA1465" s="4" t="s">
        <v>6868</v>
      </c>
      <c r="AB1465" s="4" t="s">
        <v>59</v>
      </c>
      <c r="AC1465" s="4"/>
      <c r="AD1465" s="4" t="b">
        <v>0</v>
      </c>
      <c r="AE1465" s="4"/>
      <c r="AF1465" s="4"/>
      <c r="AG1465" s="12">
        <f t="shared" si="22"/>
        <v>43263</v>
      </c>
    </row>
    <row r="1466" s="10" customFormat="1" spans="1:33">
      <c r="A1466" s="4" t="s">
        <v>6869</v>
      </c>
      <c r="B1466" s="4" t="s">
        <v>6869</v>
      </c>
      <c r="C1466" s="4" t="s">
        <v>6870</v>
      </c>
      <c r="D1466" s="4" t="s">
        <v>6871</v>
      </c>
      <c r="E1466" s="4" t="s">
        <v>36</v>
      </c>
      <c r="F1466" s="4" t="s">
        <v>37</v>
      </c>
      <c r="G1466" s="4" t="s">
        <v>51</v>
      </c>
      <c r="H1466" s="4"/>
      <c r="I1466" s="4"/>
      <c r="J1466" s="4" t="s">
        <v>52</v>
      </c>
      <c r="K1466" s="4" t="s">
        <v>6872</v>
      </c>
      <c r="L1466" s="4" t="s">
        <v>2976</v>
      </c>
      <c r="M1466" s="4" t="s">
        <v>2977</v>
      </c>
      <c r="N1466" s="4" t="s">
        <v>36</v>
      </c>
      <c r="O1466" s="4">
        <v>1</v>
      </c>
      <c r="P1466" s="4" t="s">
        <v>56</v>
      </c>
      <c r="Q1466" s="4">
        <v>19.53</v>
      </c>
      <c r="R1466" s="4"/>
      <c r="S1466" s="4"/>
      <c r="T1466" s="4"/>
      <c r="U1466" s="4"/>
      <c r="V1466" s="4"/>
      <c r="W1466" s="4"/>
      <c r="X1466" s="4"/>
      <c r="Y1466" s="4" t="s">
        <v>6873</v>
      </c>
      <c r="Z1466" s="4" t="s">
        <v>177</v>
      </c>
      <c r="AA1466" s="4" t="s">
        <v>6874</v>
      </c>
      <c r="AB1466" s="4" t="s">
        <v>59</v>
      </c>
      <c r="AC1466" s="4"/>
      <c r="AD1466" s="4" t="b">
        <v>0</v>
      </c>
      <c r="AE1466" s="4"/>
      <c r="AF1466" s="4"/>
      <c r="AG1466" s="12">
        <f t="shared" si="22"/>
        <v>43263</v>
      </c>
    </row>
    <row r="1467" s="10" customFormat="1" spans="1:33">
      <c r="A1467" s="4" t="s">
        <v>6875</v>
      </c>
      <c r="B1467" s="4" t="s">
        <v>6875</v>
      </c>
      <c r="C1467" s="4" t="s">
        <v>6876</v>
      </c>
      <c r="D1467" s="4" t="s">
        <v>6877</v>
      </c>
      <c r="E1467" s="4" t="s">
        <v>36</v>
      </c>
      <c r="F1467" s="4" t="s">
        <v>37</v>
      </c>
      <c r="G1467" s="4" t="s">
        <v>51</v>
      </c>
      <c r="H1467" s="4"/>
      <c r="I1467" s="4"/>
      <c r="J1467" s="4" t="s">
        <v>157</v>
      </c>
      <c r="K1467" s="4" t="s">
        <v>3566</v>
      </c>
      <c r="L1467" s="4" t="s">
        <v>3567</v>
      </c>
      <c r="M1467" s="4" t="s">
        <v>3568</v>
      </c>
      <c r="N1467" s="4" t="s">
        <v>36</v>
      </c>
      <c r="O1467" s="4">
        <v>1</v>
      </c>
      <c r="P1467" s="4" t="s">
        <v>56</v>
      </c>
      <c r="Q1467" s="4">
        <v>22.98</v>
      </c>
      <c r="R1467" s="4">
        <v>2.32</v>
      </c>
      <c r="S1467" s="4">
        <v>2.6</v>
      </c>
      <c r="T1467" s="4"/>
      <c r="U1467" s="4"/>
      <c r="V1467" s="4"/>
      <c r="W1467" s="4"/>
      <c r="X1467" s="4">
        <v>2.6</v>
      </c>
      <c r="Y1467" s="4" t="s">
        <v>5715</v>
      </c>
      <c r="Z1467" s="4" t="s">
        <v>366</v>
      </c>
      <c r="AA1467" s="4">
        <v>98144</v>
      </c>
      <c r="AB1467" s="4" t="s">
        <v>59</v>
      </c>
      <c r="AC1467" s="4" t="s">
        <v>259</v>
      </c>
      <c r="AD1467" s="4" t="b">
        <v>0</v>
      </c>
      <c r="AE1467" s="4"/>
      <c r="AF1467" s="4"/>
      <c r="AG1467" s="12">
        <f t="shared" si="22"/>
        <v>43263</v>
      </c>
    </row>
    <row r="1468" s="10" customFormat="1" spans="1:33">
      <c r="A1468" s="4" t="s">
        <v>6878</v>
      </c>
      <c r="B1468" s="4" t="s">
        <v>6878</v>
      </c>
      <c r="C1468" s="4" t="s">
        <v>6879</v>
      </c>
      <c r="D1468" s="4" t="s">
        <v>6880</v>
      </c>
      <c r="E1468" s="4" t="s">
        <v>36</v>
      </c>
      <c r="F1468" s="4" t="s">
        <v>37</v>
      </c>
      <c r="G1468" s="4" t="s">
        <v>51</v>
      </c>
      <c r="H1468" s="4"/>
      <c r="I1468" s="4"/>
      <c r="J1468" s="4" t="s">
        <v>52</v>
      </c>
      <c r="K1468" s="4" t="s">
        <v>6881</v>
      </c>
      <c r="L1468" s="4" t="s">
        <v>168</v>
      </c>
      <c r="M1468" s="4" t="s">
        <v>169</v>
      </c>
      <c r="N1468" s="4" t="s">
        <v>36</v>
      </c>
      <c r="O1468" s="4">
        <v>1</v>
      </c>
      <c r="P1468" s="4" t="s">
        <v>56</v>
      </c>
      <c r="Q1468" s="4">
        <v>22.98</v>
      </c>
      <c r="R1468" s="4"/>
      <c r="S1468" s="4"/>
      <c r="T1468" s="4"/>
      <c r="U1468" s="4"/>
      <c r="V1468" s="4"/>
      <c r="W1468" s="4"/>
      <c r="X1468" s="4"/>
      <c r="Y1468" s="4" t="s">
        <v>6882</v>
      </c>
      <c r="Z1468" s="4" t="s">
        <v>509</v>
      </c>
      <c r="AA1468" s="4" t="s">
        <v>6883</v>
      </c>
      <c r="AB1468" s="4" t="s">
        <v>59</v>
      </c>
      <c r="AC1468" s="4"/>
      <c r="AD1468" s="4" t="b">
        <v>0</v>
      </c>
      <c r="AE1468" s="4"/>
      <c r="AF1468" s="4"/>
      <c r="AG1468" s="12">
        <f t="shared" si="22"/>
        <v>43263</v>
      </c>
    </row>
    <row r="1469" s="10" customFormat="1" spans="1:33">
      <c r="A1469" s="4" t="s">
        <v>6884</v>
      </c>
      <c r="B1469" s="4" t="s">
        <v>6884</v>
      </c>
      <c r="C1469" s="4" t="s">
        <v>6885</v>
      </c>
      <c r="D1469" s="4" t="s">
        <v>6886</v>
      </c>
      <c r="E1469" s="4" t="s">
        <v>36</v>
      </c>
      <c r="F1469" s="4" t="s">
        <v>37</v>
      </c>
      <c r="G1469" s="4" t="s">
        <v>51</v>
      </c>
      <c r="H1469" s="4"/>
      <c r="I1469" s="4"/>
      <c r="J1469" s="4" t="s">
        <v>52</v>
      </c>
      <c r="K1469" s="4" t="s">
        <v>139</v>
      </c>
      <c r="L1469" s="4" t="s">
        <v>140</v>
      </c>
      <c r="M1469" s="4" t="s">
        <v>141</v>
      </c>
      <c r="N1469" s="4" t="s">
        <v>36</v>
      </c>
      <c r="O1469" s="4">
        <v>1</v>
      </c>
      <c r="P1469" s="4" t="s">
        <v>56</v>
      </c>
      <c r="Q1469" s="4">
        <v>22.98</v>
      </c>
      <c r="R1469" s="4"/>
      <c r="S1469" s="4"/>
      <c r="T1469" s="4"/>
      <c r="U1469" s="4"/>
      <c r="V1469" s="4"/>
      <c r="W1469" s="4"/>
      <c r="X1469" s="4"/>
      <c r="Y1469" s="4" t="s">
        <v>2562</v>
      </c>
      <c r="Z1469" s="4" t="s">
        <v>1194</v>
      </c>
      <c r="AA1469" s="4" t="s">
        <v>6887</v>
      </c>
      <c r="AB1469" s="4" t="s">
        <v>59</v>
      </c>
      <c r="AC1469" s="4"/>
      <c r="AD1469" s="4" t="b">
        <v>0</v>
      </c>
      <c r="AE1469" s="4"/>
      <c r="AF1469" s="4"/>
      <c r="AG1469" s="12">
        <f t="shared" si="22"/>
        <v>43263</v>
      </c>
    </row>
    <row r="1470" s="10" customFormat="1" spans="1:33">
      <c r="A1470" s="4" t="s">
        <v>6888</v>
      </c>
      <c r="B1470" s="4" t="s">
        <v>6888</v>
      </c>
      <c r="C1470" s="4" t="s">
        <v>6889</v>
      </c>
      <c r="D1470" s="4" t="s">
        <v>6890</v>
      </c>
      <c r="E1470" s="4" t="s">
        <v>36</v>
      </c>
      <c r="F1470" s="4" t="s">
        <v>37</v>
      </c>
      <c r="G1470" s="4" t="s">
        <v>51</v>
      </c>
      <c r="H1470" s="4"/>
      <c r="I1470" s="4"/>
      <c r="J1470" s="4" t="s">
        <v>52</v>
      </c>
      <c r="K1470" s="4" t="s">
        <v>925</v>
      </c>
      <c r="L1470" s="4" t="s">
        <v>926</v>
      </c>
      <c r="M1470" s="4" t="s">
        <v>927</v>
      </c>
      <c r="N1470" s="4" t="s">
        <v>36</v>
      </c>
      <c r="O1470" s="4">
        <v>1</v>
      </c>
      <c r="P1470" s="4" t="s">
        <v>56</v>
      </c>
      <c r="Q1470" s="4">
        <v>22.98</v>
      </c>
      <c r="R1470" s="4"/>
      <c r="S1470" s="4"/>
      <c r="T1470" s="4"/>
      <c r="U1470" s="4"/>
      <c r="V1470" s="4"/>
      <c r="W1470" s="4"/>
      <c r="X1470" s="4"/>
      <c r="Y1470" s="4" t="s">
        <v>6891</v>
      </c>
      <c r="Z1470" s="4" t="s">
        <v>759</v>
      </c>
      <c r="AA1470" s="4" t="s">
        <v>6892</v>
      </c>
      <c r="AB1470" s="4" t="s">
        <v>59</v>
      </c>
      <c r="AC1470" s="4"/>
      <c r="AD1470" s="4" t="b">
        <v>0</v>
      </c>
      <c r="AE1470" s="4"/>
      <c r="AF1470" s="4"/>
      <c r="AG1470" s="12">
        <f t="shared" si="22"/>
        <v>43263</v>
      </c>
    </row>
    <row r="1471" s="10" customFormat="1" spans="1:33">
      <c r="A1471" s="4" t="s">
        <v>6893</v>
      </c>
      <c r="B1471" s="4" t="s">
        <v>6893</v>
      </c>
      <c r="C1471" s="4" t="s">
        <v>6894</v>
      </c>
      <c r="D1471" s="4" t="s">
        <v>6895</v>
      </c>
      <c r="E1471" s="4" t="s">
        <v>36</v>
      </c>
      <c r="F1471" s="4" t="s">
        <v>37</v>
      </c>
      <c r="G1471" s="4" t="s">
        <v>51</v>
      </c>
      <c r="H1471" s="4"/>
      <c r="I1471" s="4"/>
      <c r="J1471" s="4" t="s">
        <v>52</v>
      </c>
      <c r="K1471" s="4" t="s">
        <v>6896</v>
      </c>
      <c r="L1471" s="4" t="s">
        <v>6897</v>
      </c>
      <c r="M1471" s="4" t="s">
        <v>6898</v>
      </c>
      <c r="N1471" s="4" t="s">
        <v>36</v>
      </c>
      <c r="O1471" s="4">
        <v>1</v>
      </c>
      <c r="P1471" s="4" t="s">
        <v>56</v>
      </c>
      <c r="Q1471" s="4">
        <v>26.98</v>
      </c>
      <c r="R1471" s="4"/>
      <c r="S1471" s="4"/>
      <c r="T1471" s="4"/>
      <c r="U1471" s="4"/>
      <c r="V1471" s="4"/>
      <c r="W1471" s="4"/>
      <c r="X1471" s="4"/>
      <c r="Y1471" s="4" t="s">
        <v>6899</v>
      </c>
      <c r="Z1471" s="4" t="s">
        <v>177</v>
      </c>
      <c r="AA1471" s="4" t="s">
        <v>6900</v>
      </c>
      <c r="AB1471" s="4" t="s">
        <v>59</v>
      </c>
      <c r="AC1471" s="4"/>
      <c r="AD1471" s="4" t="b">
        <v>0</v>
      </c>
      <c r="AE1471" s="4"/>
      <c r="AF1471" s="4"/>
      <c r="AG1471" s="12">
        <f t="shared" si="22"/>
        <v>43263</v>
      </c>
    </row>
    <row r="1472" s="10" customFormat="1" spans="1:33">
      <c r="A1472" s="4" t="s">
        <v>6901</v>
      </c>
      <c r="B1472" s="4" t="s">
        <v>6901</v>
      </c>
      <c r="C1472" s="4" t="s">
        <v>6902</v>
      </c>
      <c r="D1472" s="4" t="s">
        <v>6903</v>
      </c>
      <c r="E1472" s="4" t="s">
        <v>36</v>
      </c>
      <c r="F1472" s="4" t="s">
        <v>37</v>
      </c>
      <c r="G1472" s="4" t="s">
        <v>51</v>
      </c>
      <c r="H1472" s="4"/>
      <c r="I1472" s="4"/>
      <c r="J1472" s="4" t="s">
        <v>52</v>
      </c>
      <c r="K1472" s="4" t="s">
        <v>2539</v>
      </c>
      <c r="L1472" s="4" t="s">
        <v>2540</v>
      </c>
      <c r="M1472" s="4" t="s">
        <v>2541</v>
      </c>
      <c r="N1472" s="4" t="s">
        <v>36</v>
      </c>
      <c r="O1472" s="4">
        <v>1</v>
      </c>
      <c r="P1472" s="4" t="s">
        <v>56</v>
      </c>
      <c r="Q1472" s="4">
        <v>22.98</v>
      </c>
      <c r="R1472" s="4"/>
      <c r="S1472" s="4"/>
      <c r="T1472" s="4"/>
      <c r="U1472" s="4"/>
      <c r="V1472" s="4"/>
      <c r="W1472" s="4"/>
      <c r="X1472" s="4"/>
      <c r="Y1472" s="4" t="s">
        <v>3756</v>
      </c>
      <c r="Z1472" s="4" t="s">
        <v>47</v>
      </c>
      <c r="AA1472" s="4">
        <v>94930</v>
      </c>
      <c r="AB1472" s="4" t="s">
        <v>59</v>
      </c>
      <c r="AC1472" s="4"/>
      <c r="AD1472" s="4" t="b">
        <v>0</v>
      </c>
      <c r="AE1472" s="4"/>
      <c r="AF1472" s="4"/>
      <c r="AG1472" s="12">
        <f t="shared" si="22"/>
        <v>43263</v>
      </c>
    </row>
    <row r="1473" s="10" customFormat="1" spans="1:33">
      <c r="A1473" s="4" t="s">
        <v>6901</v>
      </c>
      <c r="B1473" s="4" t="s">
        <v>6901</v>
      </c>
      <c r="C1473" s="4" t="s">
        <v>6902</v>
      </c>
      <c r="D1473" s="4" t="s">
        <v>6903</v>
      </c>
      <c r="E1473" s="4" t="s">
        <v>36</v>
      </c>
      <c r="F1473" s="4" t="s">
        <v>37</v>
      </c>
      <c r="G1473" s="4" t="s">
        <v>51</v>
      </c>
      <c r="H1473" s="4"/>
      <c r="I1473" s="4"/>
      <c r="J1473" s="4" t="s">
        <v>52</v>
      </c>
      <c r="K1473" s="4" t="s">
        <v>925</v>
      </c>
      <c r="L1473" s="4" t="s">
        <v>926</v>
      </c>
      <c r="M1473" s="4" t="s">
        <v>927</v>
      </c>
      <c r="N1473" s="4" t="s">
        <v>36</v>
      </c>
      <c r="O1473" s="4">
        <v>1</v>
      </c>
      <c r="P1473" s="4" t="s">
        <v>56</v>
      </c>
      <c r="Q1473" s="4">
        <v>22.98</v>
      </c>
      <c r="R1473" s="4"/>
      <c r="S1473" s="4"/>
      <c r="T1473" s="4"/>
      <c r="U1473" s="4"/>
      <c r="V1473" s="4"/>
      <c r="W1473" s="4"/>
      <c r="X1473" s="4"/>
      <c r="Y1473" s="4" t="s">
        <v>3756</v>
      </c>
      <c r="Z1473" s="4" t="s">
        <v>47</v>
      </c>
      <c r="AA1473" s="4">
        <v>94930</v>
      </c>
      <c r="AB1473" s="4" t="s">
        <v>59</v>
      </c>
      <c r="AC1473" s="4"/>
      <c r="AD1473" s="4" t="b">
        <v>0</v>
      </c>
      <c r="AE1473" s="4"/>
      <c r="AF1473" s="4"/>
      <c r="AG1473" s="12">
        <f t="shared" si="22"/>
        <v>43263</v>
      </c>
    </row>
    <row r="1474" s="10" customFormat="1" spans="1:33">
      <c r="A1474" s="4" t="s">
        <v>6904</v>
      </c>
      <c r="B1474" s="4" t="s">
        <v>6904</v>
      </c>
      <c r="C1474" s="4" t="s">
        <v>6905</v>
      </c>
      <c r="D1474" s="4" t="s">
        <v>6906</v>
      </c>
      <c r="E1474" s="4" t="s">
        <v>36</v>
      </c>
      <c r="F1474" s="4" t="s">
        <v>37</v>
      </c>
      <c r="G1474" s="4" t="s">
        <v>51</v>
      </c>
      <c r="H1474" s="4"/>
      <c r="I1474" s="4"/>
      <c r="J1474" s="4" t="s">
        <v>52</v>
      </c>
      <c r="K1474" s="4" t="s">
        <v>72</v>
      </c>
      <c r="L1474" s="4" t="s">
        <v>73</v>
      </c>
      <c r="M1474" s="4" t="s">
        <v>74</v>
      </c>
      <c r="N1474" s="4" t="s">
        <v>36</v>
      </c>
      <c r="O1474" s="4">
        <v>1</v>
      </c>
      <c r="P1474" s="4" t="s">
        <v>56</v>
      </c>
      <c r="Q1474" s="4">
        <v>22.98</v>
      </c>
      <c r="R1474" s="4"/>
      <c r="S1474" s="4"/>
      <c r="T1474" s="4"/>
      <c r="U1474" s="4"/>
      <c r="V1474" s="4"/>
      <c r="W1474" s="4"/>
      <c r="X1474" s="4"/>
      <c r="Y1474" s="4" t="s">
        <v>6907</v>
      </c>
      <c r="Z1474" s="4" t="s">
        <v>290</v>
      </c>
      <c r="AA1474" s="4" t="s">
        <v>6908</v>
      </c>
      <c r="AB1474" s="4" t="s">
        <v>59</v>
      </c>
      <c r="AC1474" s="4"/>
      <c r="AD1474" s="4" t="b">
        <v>0</v>
      </c>
      <c r="AE1474" s="4"/>
      <c r="AF1474" s="4"/>
      <c r="AG1474" s="12">
        <f t="shared" ref="AG1474:AG1537" si="23">DATEVALUE(LEFT(C1474,10))</f>
        <v>43263</v>
      </c>
    </row>
    <row r="1475" s="10" customFormat="1" spans="1:33">
      <c r="A1475" s="4" t="s">
        <v>6909</v>
      </c>
      <c r="B1475" s="4" t="s">
        <v>6909</v>
      </c>
      <c r="C1475" s="4" t="s">
        <v>6910</v>
      </c>
      <c r="D1475" s="4" t="s">
        <v>6911</v>
      </c>
      <c r="E1475" s="4" t="s">
        <v>36</v>
      </c>
      <c r="F1475" s="4" t="s">
        <v>37</v>
      </c>
      <c r="G1475" s="4" t="s">
        <v>51</v>
      </c>
      <c r="H1475" s="4"/>
      <c r="I1475" s="4"/>
      <c r="J1475" s="4" t="s">
        <v>52</v>
      </c>
      <c r="K1475" s="4" t="s">
        <v>273</v>
      </c>
      <c r="L1475" s="4" t="s">
        <v>274</v>
      </c>
      <c r="M1475" s="4" t="s">
        <v>275</v>
      </c>
      <c r="N1475" s="4" t="s">
        <v>36</v>
      </c>
      <c r="O1475" s="4">
        <v>1</v>
      </c>
      <c r="P1475" s="4" t="s">
        <v>56</v>
      </c>
      <c r="Q1475" s="4">
        <v>22.98</v>
      </c>
      <c r="R1475" s="4"/>
      <c r="S1475" s="4"/>
      <c r="T1475" s="4"/>
      <c r="U1475" s="4"/>
      <c r="V1475" s="4"/>
      <c r="W1475" s="4"/>
      <c r="X1475" s="4"/>
      <c r="Y1475" s="4" t="s">
        <v>6912</v>
      </c>
      <c r="Z1475" s="4" t="s">
        <v>290</v>
      </c>
      <c r="AA1475" s="4" t="s">
        <v>6913</v>
      </c>
      <c r="AB1475" s="4" t="s">
        <v>59</v>
      </c>
      <c r="AC1475" s="4"/>
      <c r="AD1475" s="4" t="b">
        <v>0</v>
      </c>
      <c r="AE1475" s="4"/>
      <c r="AF1475" s="4"/>
      <c r="AG1475" s="12">
        <f t="shared" si="23"/>
        <v>43263</v>
      </c>
    </row>
    <row r="1476" s="10" customFormat="1" spans="1:33">
      <c r="A1476" s="4" t="s">
        <v>6914</v>
      </c>
      <c r="B1476" s="4" t="s">
        <v>6914</v>
      </c>
      <c r="C1476" s="4" t="s">
        <v>6915</v>
      </c>
      <c r="D1476" s="4" t="s">
        <v>6916</v>
      </c>
      <c r="E1476" s="4" t="s">
        <v>36</v>
      </c>
      <c r="F1476" s="4" t="s">
        <v>37</v>
      </c>
      <c r="G1476" s="4" t="s">
        <v>51</v>
      </c>
      <c r="H1476" s="4"/>
      <c r="I1476" s="4"/>
      <c r="J1476" s="4" t="s">
        <v>52</v>
      </c>
      <c r="K1476" s="4" t="s">
        <v>505</v>
      </c>
      <c r="L1476" s="4" t="s">
        <v>506</v>
      </c>
      <c r="M1476" s="4" t="s">
        <v>507</v>
      </c>
      <c r="N1476" s="4" t="s">
        <v>36</v>
      </c>
      <c r="O1476" s="4">
        <v>1</v>
      </c>
      <c r="P1476" s="4" t="s">
        <v>56</v>
      </c>
      <c r="Q1476" s="4">
        <v>22.98</v>
      </c>
      <c r="R1476" s="4"/>
      <c r="S1476" s="4"/>
      <c r="T1476" s="4"/>
      <c r="U1476" s="4"/>
      <c r="V1476" s="4"/>
      <c r="W1476" s="4"/>
      <c r="X1476" s="4"/>
      <c r="Y1476" s="4" t="s">
        <v>6917</v>
      </c>
      <c r="Z1476" s="4" t="s">
        <v>6918</v>
      </c>
      <c r="AA1476" s="4">
        <v>30680</v>
      </c>
      <c r="AB1476" s="4" t="s">
        <v>59</v>
      </c>
      <c r="AC1476" s="4"/>
      <c r="AD1476" s="4" t="b">
        <v>0</v>
      </c>
      <c r="AE1476" s="4"/>
      <c r="AF1476" s="4"/>
      <c r="AG1476" s="12">
        <f t="shared" si="23"/>
        <v>43263</v>
      </c>
    </row>
    <row r="1477" s="10" customFormat="1" spans="1:33">
      <c r="A1477" s="4" t="s">
        <v>6919</v>
      </c>
      <c r="B1477" s="4" t="s">
        <v>6919</v>
      </c>
      <c r="C1477" s="4" t="s">
        <v>6920</v>
      </c>
      <c r="D1477" s="4" t="s">
        <v>6921</v>
      </c>
      <c r="E1477" s="4" t="s">
        <v>36</v>
      </c>
      <c r="F1477" s="4" t="s">
        <v>37</v>
      </c>
      <c r="G1477" s="4" t="s">
        <v>51</v>
      </c>
      <c r="H1477" s="4"/>
      <c r="I1477" s="4"/>
      <c r="J1477" s="4" t="s">
        <v>52</v>
      </c>
      <c r="K1477" s="4" t="s">
        <v>1863</v>
      </c>
      <c r="L1477" s="4" t="s">
        <v>1864</v>
      </c>
      <c r="M1477" s="4" t="s">
        <v>1865</v>
      </c>
      <c r="N1477" s="4" t="s">
        <v>36</v>
      </c>
      <c r="O1477" s="4">
        <v>1</v>
      </c>
      <c r="P1477" s="4" t="s">
        <v>56</v>
      </c>
      <c r="Q1477" s="4">
        <v>22.98</v>
      </c>
      <c r="R1477" s="4"/>
      <c r="S1477" s="4"/>
      <c r="T1477" s="4"/>
      <c r="U1477" s="4"/>
      <c r="V1477" s="4"/>
      <c r="W1477" s="4"/>
      <c r="X1477" s="4"/>
      <c r="Y1477" s="4" t="s">
        <v>6922</v>
      </c>
      <c r="Z1477" s="4" t="s">
        <v>177</v>
      </c>
      <c r="AA1477" s="4" t="s">
        <v>6923</v>
      </c>
      <c r="AB1477" s="4" t="s">
        <v>59</v>
      </c>
      <c r="AC1477" s="4"/>
      <c r="AD1477" s="4" t="b">
        <v>0</v>
      </c>
      <c r="AE1477" s="4"/>
      <c r="AF1477" s="4"/>
      <c r="AG1477" s="12">
        <f t="shared" si="23"/>
        <v>43263</v>
      </c>
    </row>
    <row r="1478" s="10" customFormat="1" spans="1:33">
      <c r="A1478" s="4" t="s">
        <v>6919</v>
      </c>
      <c r="B1478" s="4" t="s">
        <v>6919</v>
      </c>
      <c r="C1478" s="4" t="s">
        <v>6920</v>
      </c>
      <c r="D1478" s="4" t="s">
        <v>6921</v>
      </c>
      <c r="E1478" s="4" t="s">
        <v>36</v>
      </c>
      <c r="F1478" s="4" t="s">
        <v>37</v>
      </c>
      <c r="G1478" s="4" t="s">
        <v>51</v>
      </c>
      <c r="H1478" s="4"/>
      <c r="I1478" s="4"/>
      <c r="J1478" s="4" t="s">
        <v>52</v>
      </c>
      <c r="K1478" s="4" t="s">
        <v>6924</v>
      </c>
      <c r="L1478" s="4" t="s">
        <v>6925</v>
      </c>
      <c r="M1478" s="4" t="s">
        <v>6926</v>
      </c>
      <c r="N1478" s="4" t="s">
        <v>36</v>
      </c>
      <c r="O1478" s="4">
        <v>1</v>
      </c>
      <c r="P1478" s="4" t="s">
        <v>56</v>
      </c>
      <c r="Q1478" s="4">
        <v>22.98</v>
      </c>
      <c r="R1478" s="4"/>
      <c r="S1478" s="4"/>
      <c r="T1478" s="4"/>
      <c r="U1478" s="4"/>
      <c r="V1478" s="4"/>
      <c r="W1478" s="4"/>
      <c r="X1478" s="4"/>
      <c r="Y1478" s="4" t="s">
        <v>6922</v>
      </c>
      <c r="Z1478" s="4" t="s">
        <v>177</v>
      </c>
      <c r="AA1478" s="4" t="s">
        <v>6923</v>
      </c>
      <c r="AB1478" s="4" t="s">
        <v>59</v>
      </c>
      <c r="AC1478" s="4"/>
      <c r="AD1478" s="4" t="b">
        <v>0</v>
      </c>
      <c r="AE1478" s="4"/>
      <c r="AF1478" s="4"/>
      <c r="AG1478" s="12">
        <f t="shared" si="23"/>
        <v>43263</v>
      </c>
    </row>
    <row r="1479" s="10" customFormat="1" spans="1:33">
      <c r="A1479" s="4" t="s">
        <v>6927</v>
      </c>
      <c r="B1479" s="4" t="s">
        <v>6927</v>
      </c>
      <c r="C1479" s="4" t="s">
        <v>6928</v>
      </c>
      <c r="D1479" s="4" t="s">
        <v>6929</v>
      </c>
      <c r="E1479" s="4" t="s">
        <v>36</v>
      </c>
      <c r="F1479" s="4" t="s">
        <v>37</v>
      </c>
      <c r="G1479" s="4" t="s">
        <v>51</v>
      </c>
      <c r="H1479" s="4"/>
      <c r="I1479" s="4"/>
      <c r="J1479" s="4" t="s">
        <v>52</v>
      </c>
      <c r="K1479" s="4" t="s">
        <v>1230</v>
      </c>
      <c r="L1479" s="4" t="s">
        <v>1231</v>
      </c>
      <c r="M1479" s="4" t="s">
        <v>1232</v>
      </c>
      <c r="N1479" s="4" t="s">
        <v>36</v>
      </c>
      <c r="O1479" s="4">
        <v>1</v>
      </c>
      <c r="P1479" s="4" t="s">
        <v>56</v>
      </c>
      <c r="Q1479" s="4">
        <v>22.98</v>
      </c>
      <c r="R1479" s="4"/>
      <c r="S1479" s="4"/>
      <c r="T1479" s="4"/>
      <c r="U1479" s="4"/>
      <c r="V1479" s="4"/>
      <c r="W1479" s="4"/>
      <c r="X1479" s="4"/>
      <c r="Y1479" s="4" t="s">
        <v>133</v>
      </c>
      <c r="Z1479" s="4" t="s">
        <v>1888</v>
      </c>
      <c r="AA1479" s="4" t="s">
        <v>6930</v>
      </c>
      <c r="AB1479" s="4" t="s">
        <v>59</v>
      </c>
      <c r="AC1479" s="4"/>
      <c r="AD1479" s="4" t="b">
        <v>0</v>
      </c>
      <c r="AE1479" s="4"/>
      <c r="AF1479" s="4"/>
      <c r="AG1479" s="12">
        <f t="shared" si="23"/>
        <v>43263</v>
      </c>
    </row>
    <row r="1480" s="10" customFormat="1" spans="1:33">
      <c r="A1480" s="4" t="s">
        <v>6931</v>
      </c>
      <c r="B1480" s="4" t="s">
        <v>6931</v>
      </c>
      <c r="C1480" s="4" t="s">
        <v>6932</v>
      </c>
      <c r="D1480" s="4" t="s">
        <v>6933</v>
      </c>
      <c r="E1480" s="4" t="s">
        <v>36</v>
      </c>
      <c r="F1480" s="4" t="s">
        <v>37</v>
      </c>
      <c r="G1480" s="4" t="s">
        <v>51</v>
      </c>
      <c r="H1480" s="4"/>
      <c r="I1480" s="4"/>
      <c r="J1480" s="4" t="s">
        <v>52</v>
      </c>
      <c r="K1480" s="4" t="s">
        <v>795</v>
      </c>
      <c r="L1480" s="4" t="s">
        <v>796</v>
      </c>
      <c r="M1480" s="4" t="s">
        <v>797</v>
      </c>
      <c r="N1480" s="4" t="s">
        <v>36</v>
      </c>
      <c r="O1480" s="4">
        <v>1</v>
      </c>
      <c r="P1480" s="4" t="s">
        <v>56</v>
      </c>
      <c r="Q1480" s="4">
        <v>20.98</v>
      </c>
      <c r="R1480" s="4"/>
      <c r="S1480" s="4"/>
      <c r="T1480" s="4"/>
      <c r="U1480" s="4"/>
      <c r="V1480" s="4"/>
      <c r="W1480" s="4"/>
      <c r="X1480" s="4"/>
      <c r="Y1480" s="4" t="s">
        <v>6934</v>
      </c>
      <c r="Z1480" s="4" t="s">
        <v>47</v>
      </c>
      <c r="AA1480" s="4" t="s">
        <v>6935</v>
      </c>
      <c r="AB1480" s="4" t="s">
        <v>59</v>
      </c>
      <c r="AC1480" s="4"/>
      <c r="AD1480" s="4" t="b">
        <v>0</v>
      </c>
      <c r="AE1480" s="4"/>
      <c r="AF1480" s="4"/>
      <c r="AG1480" s="12">
        <f t="shared" si="23"/>
        <v>43263</v>
      </c>
    </row>
    <row r="1481" s="10" customFormat="1" spans="1:33">
      <c r="A1481" s="4" t="s">
        <v>6936</v>
      </c>
      <c r="B1481" s="4" t="s">
        <v>6936</v>
      </c>
      <c r="C1481" s="4" t="s">
        <v>6937</v>
      </c>
      <c r="D1481" s="4" t="s">
        <v>6938</v>
      </c>
      <c r="E1481" s="4" t="s">
        <v>36</v>
      </c>
      <c r="F1481" s="4" t="s">
        <v>37</v>
      </c>
      <c r="G1481" s="4" t="s">
        <v>51</v>
      </c>
      <c r="H1481" s="4"/>
      <c r="I1481" s="4"/>
      <c r="J1481" s="4" t="s">
        <v>157</v>
      </c>
      <c r="K1481" s="4" t="s">
        <v>6939</v>
      </c>
      <c r="L1481" s="4" t="s">
        <v>6940</v>
      </c>
      <c r="M1481" s="4" t="s">
        <v>6941</v>
      </c>
      <c r="N1481" s="4" t="s">
        <v>36</v>
      </c>
      <c r="O1481" s="4">
        <v>1</v>
      </c>
      <c r="P1481" s="4" t="s">
        <v>56</v>
      </c>
      <c r="Q1481" s="4">
        <v>18.98</v>
      </c>
      <c r="R1481" s="4"/>
      <c r="S1481" s="4">
        <v>3.71</v>
      </c>
      <c r="T1481" s="4"/>
      <c r="U1481" s="4"/>
      <c r="V1481" s="4"/>
      <c r="W1481" s="4"/>
      <c r="X1481" s="4">
        <v>3.71</v>
      </c>
      <c r="Y1481" s="4" t="s">
        <v>6942</v>
      </c>
      <c r="Z1481" s="4" t="s">
        <v>6943</v>
      </c>
      <c r="AA1481" s="4" t="s">
        <v>6944</v>
      </c>
      <c r="AB1481" s="4" t="s">
        <v>59</v>
      </c>
      <c r="AC1481" s="4" t="s">
        <v>259</v>
      </c>
      <c r="AD1481" s="4" t="b">
        <v>0</v>
      </c>
      <c r="AE1481" s="4"/>
      <c r="AF1481" s="4"/>
      <c r="AG1481" s="12">
        <f t="shared" si="23"/>
        <v>43263</v>
      </c>
    </row>
    <row r="1482" s="10" customFormat="1" spans="1:33">
      <c r="A1482" s="4" t="s">
        <v>6945</v>
      </c>
      <c r="B1482" s="4" t="s">
        <v>6945</v>
      </c>
      <c r="C1482" s="4" t="s">
        <v>6946</v>
      </c>
      <c r="D1482" s="4" t="s">
        <v>5708</v>
      </c>
      <c r="E1482" s="4" t="s">
        <v>36</v>
      </c>
      <c r="F1482" s="4" t="s">
        <v>37</v>
      </c>
      <c r="G1482" s="4" t="s">
        <v>51</v>
      </c>
      <c r="H1482" s="4"/>
      <c r="I1482" s="4"/>
      <c r="J1482" s="4" t="s">
        <v>52</v>
      </c>
      <c r="K1482" s="4" t="s">
        <v>6947</v>
      </c>
      <c r="L1482" s="4" t="s">
        <v>6948</v>
      </c>
      <c r="M1482" s="4" t="s">
        <v>6949</v>
      </c>
      <c r="N1482" s="4" t="s">
        <v>36</v>
      </c>
      <c r="O1482" s="4">
        <v>4</v>
      </c>
      <c r="P1482" s="4" t="s">
        <v>56</v>
      </c>
      <c r="Q1482" s="4">
        <v>75.92</v>
      </c>
      <c r="R1482" s="4"/>
      <c r="S1482" s="4"/>
      <c r="T1482" s="4"/>
      <c r="U1482" s="4"/>
      <c r="V1482" s="4"/>
      <c r="W1482" s="4"/>
      <c r="X1482" s="4"/>
      <c r="Y1482" s="4" t="s">
        <v>6950</v>
      </c>
      <c r="Z1482" s="4" t="s">
        <v>89</v>
      </c>
      <c r="AA1482" s="4" t="s">
        <v>6951</v>
      </c>
      <c r="AB1482" s="4" t="s">
        <v>59</v>
      </c>
      <c r="AC1482" s="4"/>
      <c r="AD1482" s="4" t="b">
        <v>0</v>
      </c>
      <c r="AE1482" s="4"/>
      <c r="AF1482" s="4"/>
      <c r="AG1482" s="12">
        <f t="shared" si="23"/>
        <v>43263</v>
      </c>
    </row>
    <row r="1483" s="10" customFormat="1" spans="1:33">
      <c r="A1483" s="4" t="s">
        <v>6952</v>
      </c>
      <c r="B1483" s="4" t="s">
        <v>6952</v>
      </c>
      <c r="C1483" s="4" t="s">
        <v>6953</v>
      </c>
      <c r="D1483" s="4" t="s">
        <v>6954</v>
      </c>
      <c r="E1483" s="4" t="s">
        <v>36</v>
      </c>
      <c r="F1483" s="4" t="s">
        <v>37</v>
      </c>
      <c r="G1483" s="4" t="s">
        <v>51</v>
      </c>
      <c r="H1483" s="4"/>
      <c r="I1483" s="4"/>
      <c r="J1483" s="4" t="s">
        <v>52</v>
      </c>
      <c r="K1483" s="4" t="s">
        <v>3279</v>
      </c>
      <c r="L1483" s="4" t="s">
        <v>3280</v>
      </c>
      <c r="M1483" s="4" t="s">
        <v>3281</v>
      </c>
      <c r="N1483" s="4" t="s">
        <v>36</v>
      </c>
      <c r="O1483" s="4">
        <v>1</v>
      </c>
      <c r="P1483" s="4" t="s">
        <v>56</v>
      </c>
      <c r="Q1483" s="4">
        <v>12.98</v>
      </c>
      <c r="R1483" s="4"/>
      <c r="S1483" s="4"/>
      <c r="T1483" s="4"/>
      <c r="U1483" s="4"/>
      <c r="V1483" s="4"/>
      <c r="W1483" s="4"/>
      <c r="X1483" s="4"/>
      <c r="Y1483" s="4" t="s">
        <v>3282</v>
      </c>
      <c r="Z1483" s="4" t="s">
        <v>1293</v>
      </c>
      <c r="AA1483" s="4" t="s">
        <v>6955</v>
      </c>
      <c r="AB1483" s="4" t="s">
        <v>59</v>
      </c>
      <c r="AC1483" s="4"/>
      <c r="AD1483" s="4" t="b">
        <v>0</v>
      </c>
      <c r="AE1483" s="4"/>
      <c r="AF1483" s="4"/>
      <c r="AG1483" s="12">
        <f t="shared" si="23"/>
        <v>43263</v>
      </c>
    </row>
    <row r="1484" s="10" customFormat="1" spans="1:33">
      <c r="A1484" s="4" t="s">
        <v>6956</v>
      </c>
      <c r="B1484" s="4" t="s">
        <v>6956</v>
      </c>
      <c r="C1484" s="4" t="s">
        <v>6957</v>
      </c>
      <c r="D1484" s="4" t="s">
        <v>6958</v>
      </c>
      <c r="E1484" s="4" t="s">
        <v>36</v>
      </c>
      <c r="F1484" s="4" t="s">
        <v>37</v>
      </c>
      <c r="G1484" s="4" t="s">
        <v>51</v>
      </c>
      <c r="H1484" s="4"/>
      <c r="I1484" s="4"/>
      <c r="J1484" s="4" t="s">
        <v>52</v>
      </c>
      <c r="K1484" s="4" t="s">
        <v>6959</v>
      </c>
      <c r="L1484" s="4" t="s">
        <v>255</v>
      </c>
      <c r="M1484" s="4" t="s">
        <v>256</v>
      </c>
      <c r="N1484" s="4" t="s">
        <v>36</v>
      </c>
      <c r="O1484" s="4">
        <v>1</v>
      </c>
      <c r="P1484" s="4" t="s">
        <v>56</v>
      </c>
      <c r="Q1484" s="4">
        <v>19.53</v>
      </c>
      <c r="R1484" s="4"/>
      <c r="S1484" s="4"/>
      <c r="T1484" s="4"/>
      <c r="U1484" s="4"/>
      <c r="V1484" s="4"/>
      <c r="W1484" s="4"/>
      <c r="X1484" s="4"/>
      <c r="Y1484" s="4" t="s">
        <v>5375</v>
      </c>
      <c r="Z1484" s="4" t="s">
        <v>134</v>
      </c>
      <c r="AA1484" s="4" t="s">
        <v>6960</v>
      </c>
      <c r="AB1484" s="4" t="s">
        <v>59</v>
      </c>
      <c r="AC1484" s="4"/>
      <c r="AD1484" s="4" t="b">
        <v>0</v>
      </c>
      <c r="AE1484" s="4"/>
      <c r="AF1484" s="4"/>
      <c r="AG1484" s="12">
        <f t="shared" si="23"/>
        <v>43263</v>
      </c>
    </row>
    <row r="1485" s="10" customFormat="1" spans="1:33">
      <c r="A1485" s="4" t="s">
        <v>6961</v>
      </c>
      <c r="B1485" s="4" t="s">
        <v>6961</v>
      </c>
      <c r="C1485" s="4" t="s">
        <v>6962</v>
      </c>
      <c r="D1485" s="4" t="s">
        <v>6963</v>
      </c>
      <c r="E1485" s="4" t="s">
        <v>36</v>
      </c>
      <c r="F1485" s="4" t="s">
        <v>37</v>
      </c>
      <c r="G1485" s="4" t="s">
        <v>51</v>
      </c>
      <c r="H1485" s="4"/>
      <c r="I1485" s="4"/>
      <c r="J1485" s="4" t="s">
        <v>52</v>
      </c>
      <c r="K1485" s="4" t="s">
        <v>72</v>
      </c>
      <c r="L1485" s="4" t="s">
        <v>73</v>
      </c>
      <c r="M1485" s="4" t="s">
        <v>74</v>
      </c>
      <c r="N1485" s="4" t="s">
        <v>36</v>
      </c>
      <c r="O1485" s="4">
        <v>1</v>
      </c>
      <c r="P1485" s="4" t="s">
        <v>56</v>
      </c>
      <c r="Q1485" s="4">
        <v>22.98</v>
      </c>
      <c r="R1485" s="4"/>
      <c r="S1485" s="4"/>
      <c r="T1485" s="4"/>
      <c r="U1485" s="4"/>
      <c r="V1485" s="4"/>
      <c r="W1485" s="4"/>
      <c r="X1485" s="4"/>
      <c r="Y1485" s="4" t="s">
        <v>265</v>
      </c>
      <c r="Z1485" s="4" t="s">
        <v>266</v>
      </c>
      <c r="AA1485" s="4" t="s">
        <v>6964</v>
      </c>
      <c r="AB1485" s="4" t="s">
        <v>59</v>
      </c>
      <c r="AC1485" s="4"/>
      <c r="AD1485" s="4" t="b">
        <v>0</v>
      </c>
      <c r="AE1485" s="4"/>
      <c r="AF1485" s="4"/>
      <c r="AG1485" s="12">
        <f t="shared" si="23"/>
        <v>43263</v>
      </c>
    </row>
    <row r="1486" s="10" customFormat="1" spans="1:33">
      <c r="A1486" s="4" t="s">
        <v>6965</v>
      </c>
      <c r="B1486" s="4" t="s">
        <v>6965</v>
      </c>
      <c r="C1486" s="4" t="s">
        <v>6966</v>
      </c>
      <c r="D1486" s="4" t="s">
        <v>6967</v>
      </c>
      <c r="E1486" s="4" t="s">
        <v>36</v>
      </c>
      <c r="F1486" s="4" t="s">
        <v>37</v>
      </c>
      <c r="G1486" s="4" t="s">
        <v>51</v>
      </c>
      <c r="H1486" s="4"/>
      <c r="I1486" s="4"/>
      <c r="J1486" s="4" t="s">
        <v>52</v>
      </c>
      <c r="K1486" s="4" t="s">
        <v>5392</v>
      </c>
      <c r="L1486" s="4" t="s">
        <v>5393</v>
      </c>
      <c r="M1486" s="4" t="s">
        <v>5394</v>
      </c>
      <c r="N1486" s="4" t="s">
        <v>36</v>
      </c>
      <c r="O1486" s="4">
        <v>1</v>
      </c>
      <c r="P1486" s="4" t="s">
        <v>56</v>
      </c>
      <c r="Q1486" s="4">
        <v>23.98</v>
      </c>
      <c r="R1486" s="4"/>
      <c r="S1486" s="4"/>
      <c r="T1486" s="4"/>
      <c r="U1486" s="4"/>
      <c r="V1486" s="4"/>
      <c r="W1486" s="4"/>
      <c r="X1486" s="4"/>
      <c r="Y1486" s="4" t="s">
        <v>3889</v>
      </c>
      <c r="Z1486" s="4" t="s">
        <v>290</v>
      </c>
      <c r="AA1486" s="4" t="s">
        <v>3228</v>
      </c>
      <c r="AB1486" s="4" t="s">
        <v>59</v>
      </c>
      <c r="AC1486" s="4"/>
      <c r="AD1486" s="4" t="b">
        <v>0</v>
      </c>
      <c r="AE1486" s="4"/>
      <c r="AF1486" s="4"/>
      <c r="AG1486" s="12">
        <f t="shared" si="23"/>
        <v>43263</v>
      </c>
    </row>
    <row r="1487" s="10" customFormat="1" spans="1:33">
      <c r="A1487" s="4" t="s">
        <v>6965</v>
      </c>
      <c r="B1487" s="4" t="s">
        <v>6965</v>
      </c>
      <c r="C1487" s="4" t="s">
        <v>6966</v>
      </c>
      <c r="D1487" s="4" t="s">
        <v>6967</v>
      </c>
      <c r="E1487" s="4" t="s">
        <v>36</v>
      </c>
      <c r="F1487" s="4" t="s">
        <v>37</v>
      </c>
      <c r="G1487" s="4" t="s">
        <v>51</v>
      </c>
      <c r="H1487" s="4"/>
      <c r="I1487" s="4"/>
      <c r="J1487" s="4" t="s">
        <v>52</v>
      </c>
      <c r="K1487" s="4" t="s">
        <v>6968</v>
      </c>
      <c r="L1487" s="4" t="s">
        <v>6969</v>
      </c>
      <c r="M1487" s="4" t="s">
        <v>6970</v>
      </c>
      <c r="N1487" s="4" t="s">
        <v>36</v>
      </c>
      <c r="O1487" s="4">
        <v>1</v>
      </c>
      <c r="P1487" s="4" t="s">
        <v>56</v>
      </c>
      <c r="Q1487" s="4">
        <v>23.98</v>
      </c>
      <c r="R1487" s="4"/>
      <c r="S1487" s="4"/>
      <c r="T1487" s="4"/>
      <c r="U1487" s="4"/>
      <c r="V1487" s="4"/>
      <c r="W1487" s="4"/>
      <c r="X1487" s="4"/>
      <c r="Y1487" s="4" t="s">
        <v>3889</v>
      </c>
      <c r="Z1487" s="4" t="s">
        <v>290</v>
      </c>
      <c r="AA1487" s="4" t="s">
        <v>3228</v>
      </c>
      <c r="AB1487" s="4" t="s">
        <v>59</v>
      </c>
      <c r="AC1487" s="4"/>
      <c r="AD1487" s="4" t="b">
        <v>0</v>
      </c>
      <c r="AE1487" s="4"/>
      <c r="AF1487" s="4"/>
      <c r="AG1487" s="12">
        <f t="shared" si="23"/>
        <v>43263</v>
      </c>
    </row>
    <row r="1488" s="10" customFormat="1" spans="1:33">
      <c r="A1488" s="4" t="s">
        <v>6971</v>
      </c>
      <c r="B1488" s="4" t="s">
        <v>6971</v>
      </c>
      <c r="C1488" s="4" t="s">
        <v>6972</v>
      </c>
      <c r="D1488" s="4" t="s">
        <v>6973</v>
      </c>
      <c r="E1488" s="4" t="s">
        <v>36</v>
      </c>
      <c r="F1488" s="4" t="s">
        <v>37</v>
      </c>
      <c r="G1488" s="4" t="s">
        <v>51</v>
      </c>
      <c r="H1488" s="4"/>
      <c r="I1488" s="4"/>
      <c r="J1488" s="4" t="s">
        <v>52</v>
      </c>
      <c r="K1488" s="4" t="s">
        <v>348</v>
      </c>
      <c r="L1488" s="4" t="s">
        <v>349</v>
      </c>
      <c r="M1488" s="4" t="s">
        <v>350</v>
      </c>
      <c r="N1488" s="4" t="s">
        <v>36</v>
      </c>
      <c r="O1488" s="4">
        <v>1</v>
      </c>
      <c r="P1488" s="4" t="s">
        <v>56</v>
      </c>
      <c r="Q1488" s="4">
        <v>23.98</v>
      </c>
      <c r="R1488" s="4"/>
      <c r="S1488" s="4"/>
      <c r="T1488" s="4"/>
      <c r="U1488" s="4"/>
      <c r="V1488" s="4"/>
      <c r="W1488" s="4"/>
      <c r="X1488" s="4"/>
      <c r="Y1488" s="4" t="s">
        <v>6974</v>
      </c>
      <c r="Z1488" s="4" t="s">
        <v>177</v>
      </c>
      <c r="AA1488" s="4" t="s">
        <v>6975</v>
      </c>
      <c r="AB1488" s="4" t="s">
        <v>59</v>
      </c>
      <c r="AC1488" s="4"/>
      <c r="AD1488" s="4" t="b">
        <v>0</v>
      </c>
      <c r="AE1488" s="4"/>
      <c r="AF1488" s="4"/>
      <c r="AG1488" s="12">
        <f t="shared" si="23"/>
        <v>43263</v>
      </c>
    </row>
    <row r="1489" s="10" customFormat="1" spans="1:33">
      <c r="A1489" s="4" t="s">
        <v>6976</v>
      </c>
      <c r="B1489" s="4" t="s">
        <v>6976</v>
      </c>
      <c r="C1489" s="4" t="s">
        <v>6977</v>
      </c>
      <c r="D1489" s="4" t="s">
        <v>6978</v>
      </c>
      <c r="E1489" s="4" t="s">
        <v>36</v>
      </c>
      <c r="F1489" s="4" t="s">
        <v>37</v>
      </c>
      <c r="G1489" s="4" t="s">
        <v>51</v>
      </c>
      <c r="H1489" s="4"/>
      <c r="I1489" s="4"/>
      <c r="J1489" s="4" t="s">
        <v>157</v>
      </c>
      <c r="K1489" s="4" t="s">
        <v>527</v>
      </c>
      <c r="L1489" s="4" t="s">
        <v>528</v>
      </c>
      <c r="M1489" s="4" t="s">
        <v>529</v>
      </c>
      <c r="N1489" s="4" t="s">
        <v>36</v>
      </c>
      <c r="O1489" s="4">
        <v>1</v>
      </c>
      <c r="P1489" s="4" t="s">
        <v>56</v>
      </c>
      <c r="Q1489" s="4">
        <v>23.98</v>
      </c>
      <c r="R1489" s="4"/>
      <c r="S1489" s="4">
        <v>2.66</v>
      </c>
      <c r="T1489" s="4"/>
      <c r="U1489" s="4"/>
      <c r="V1489" s="4"/>
      <c r="W1489" s="4"/>
      <c r="X1489" s="4">
        <v>2.66</v>
      </c>
      <c r="Y1489" s="4" t="s">
        <v>6979</v>
      </c>
      <c r="Z1489" s="4" t="s">
        <v>1074</v>
      </c>
      <c r="AA1489" s="4" t="s">
        <v>6980</v>
      </c>
      <c r="AB1489" s="4" t="s">
        <v>59</v>
      </c>
      <c r="AC1489" s="4" t="s">
        <v>259</v>
      </c>
      <c r="AD1489" s="4" t="b">
        <v>0</v>
      </c>
      <c r="AE1489" s="4"/>
      <c r="AF1489" s="4"/>
      <c r="AG1489" s="12">
        <f t="shared" si="23"/>
        <v>43263</v>
      </c>
    </row>
    <row r="1490" s="10" customFormat="1" spans="1:33">
      <c r="A1490" s="4" t="s">
        <v>6976</v>
      </c>
      <c r="B1490" s="4" t="s">
        <v>6976</v>
      </c>
      <c r="C1490" s="4" t="s">
        <v>6977</v>
      </c>
      <c r="D1490" s="4" t="s">
        <v>6978</v>
      </c>
      <c r="E1490" s="4" t="s">
        <v>36</v>
      </c>
      <c r="F1490" s="4" t="s">
        <v>37</v>
      </c>
      <c r="G1490" s="4" t="s">
        <v>51</v>
      </c>
      <c r="H1490" s="4"/>
      <c r="I1490" s="4"/>
      <c r="J1490" s="4" t="s">
        <v>157</v>
      </c>
      <c r="K1490" s="4" t="s">
        <v>322</v>
      </c>
      <c r="L1490" s="4" t="s">
        <v>323</v>
      </c>
      <c r="M1490" s="4" t="s">
        <v>324</v>
      </c>
      <c r="N1490" s="4" t="s">
        <v>36</v>
      </c>
      <c r="O1490" s="4">
        <v>1</v>
      </c>
      <c r="P1490" s="4" t="s">
        <v>56</v>
      </c>
      <c r="Q1490" s="4">
        <v>23.98</v>
      </c>
      <c r="R1490" s="4"/>
      <c r="S1490" s="4">
        <v>2.66</v>
      </c>
      <c r="T1490" s="4"/>
      <c r="U1490" s="4"/>
      <c r="V1490" s="4"/>
      <c r="W1490" s="4"/>
      <c r="X1490" s="4">
        <v>2.66</v>
      </c>
      <c r="Y1490" s="4" t="s">
        <v>6979</v>
      </c>
      <c r="Z1490" s="4" t="s">
        <v>1074</v>
      </c>
      <c r="AA1490" s="4" t="s">
        <v>6980</v>
      </c>
      <c r="AB1490" s="4" t="s">
        <v>59</v>
      </c>
      <c r="AC1490" s="4" t="s">
        <v>259</v>
      </c>
      <c r="AD1490" s="4" t="b">
        <v>0</v>
      </c>
      <c r="AE1490" s="4"/>
      <c r="AF1490" s="4"/>
      <c r="AG1490" s="12">
        <f t="shared" si="23"/>
        <v>43263</v>
      </c>
    </row>
    <row r="1491" s="10" customFormat="1" spans="1:33">
      <c r="A1491" s="4" t="s">
        <v>6981</v>
      </c>
      <c r="B1491" s="4" t="s">
        <v>6981</v>
      </c>
      <c r="C1491" s="4" t="s">
        <v>6982</v>
      </c>
      <c r="D1491" s="4" t="s">
        <v>6983</v>
      </c>
      <c r="E1491" s="4" t="s">
        <v>36</v>
      </c>
      <c r="F1491" s="4" t="s">
        <v>37</v>
      </c>
      <c r="G1491" s="4" t="s">
        <v>51</v>
      </c>
      <c r="H1491" s="4"/>
      <c r="I1491" s="4"/>
      <c r="J1491" s="4" t="s">
        <v>52</v>
      </c>
      <c r="K1491" s="4" t="s">
        <v>986</v>
      </c>
      <c r="L1491" s="4" t="s">
        <v>987</v>
      </c>
      <c r="M1491" s="4" t="s">
        <v>988</v>
      </c>
      <c r="N1491" s="4" t="s">
        <v>36</v>
      </c>
      <c r="O1491" s="4">
        <v>1</v>
      </c>
      <c r="P1491" s="4" t="s">
        <v>56</v>
      </c>
      <c r="Q1491" s="4">
        <v>23.98</v>
      </c>
      <c r="R1491" s="4"/>
      <c r="S1491" s="4"/>
      <c r="T1491" s="4"/>
      <c r="U1491" s="4"/>
      <c r="V1491" s="4"/>
      <c r="W1491" s="4"/>
      <c r="X1491" s="4"/>
      <c r="Y1491" s="4" t="s">
        <v>6984</v>
      </c>
      <c r="Z1491" s="4" t="s">
        <v>250</v>
      </c>
      <c r="AA1491" s="4">
        <v>60056</v>
      </c>
      <c r="AB1491" s="4" t="s">
        <v>59</v>
      </c>
      <c r="AC1491" s="4"/>
      <c r="AD1491" s="4" t="b">
        <v>0</v>
      </c>
      <c r="AE1491" s="4"/>
      <c r="AF1491" s="4"/>
      <c r="AG1491" s="12">
        <f t="shared" si="23"/>
        <v>43263</v>
      </c>
    </row>
    <row r="1492" s="10" customFormat="1" spans="1:33">
      <c r="A1492" s="4" t="s">
        <v>6985</v>
      </c>
      <c r="B1492" s="4" t="s">
        <v>6985</v>
      </c>
      <c r="C1492" s="4" t="s">
        <v>6986</v>
      </c>
      <c r="D1492" s="4" t="s">
        <v>6987</v>
      </c>
      <c r="E1492" s="4" t="s">
        <v>36</v>
      </c>
      <c r="F1492" s="4" t="s">
        <v>37</v>
      </c>
      <c r="G1492" s="4" t="s">
        <v>51</v>
      </c>
      <c r="H1492" s="4"/>
      <c r="I1492" s="4"/>
      <c r="J1492" s="4" t="s">
        <v>52</v>
      </c>
      <c r="K1492" s="4" t="s">
        <v>72</v>
      </c>
      <c r="L1492" s="4" t="s">
        <v>73</v>
      </c>
      <c r="M1492" s="4" t="s">
        <v>74</v>
      </c>
      <c r="N1492" s="4" t="s">
        <v>36</v>
      </c>
      <c r="O1492" s="4">
        <v>1</v>
      </c>
      <c r="P1492" s="4" t="s">
        <v>56</v>
      </c>
      <c r="Q1492" s="4">
        <v>22.98</v>
      </c>
      <c r="R1492" s="4"/>
      <c r="S1492" s="4"/>
      <c r="T1492" s="4"/>
      <c r="U1492" s="4"/>
      <c r="V1492" s="4"/>
      <c r="W1492" s="4"/>
      <c r="X1492" s="4"/>
      <c r="Y1492" s="4" t="s">
        <v>4262</v>
      </c>
      <c r="Z1492" s="4" t="s">
        <v>1041</v>
      </c>
      <c r="AA1492" s="4" t="s">
        <v>6988</v>
      </c>
      <c r="AB1492" s="4" t="s">
        <v>59</v>
      </c>
      <c r="AC1492" s="4"/>
      <c r="AD1492" s="4" t="b">
        <v>0</v>
      </c>
      <c r="AE1492" s="4"/>
      <c r="AF1492" s="4"/>
      <c r="AG1492" s="12">
        <f t="shared" si="23"/>
        <v>43263</v>
      </c>
    </row>
    <row r="1493" s="10" customFormat="1" spans="1:33">
      <c r="A1493" s="4" t="s">
        <v>6989</v>
      </c>
      <c r="B1493" s="4" t="s">
        <v>6989</v>
      </c>
      <c r="C1493" s="4" t="s">
        <v>6990</v>
      </c>
      <c r="D1493" s="4" t="s">
        <v>6991</v>
      </c>
      <c r="E1493" s="4" t="s">
        <v>36</v>
      </c>
      <c r="F1493" s="4" t="s">
        <v>37</v>
      </c>
      <c r="G1493" s="4" t="s">
        <v>51</v>
      </c>
      <c r="H1493" s="4"/>
      <c r="I1493" s="4"/>
      <c r="J1493" s="4" t="s">
        <v>52</v>
      </c>
      <c r="K1493" s="4" t="s">
        <v>522</v>
      </c>
      <c r="L1493" s="4" t="s">
        <v>523</v>
      </c>
      <c r="M1493" s="4" t="s">
        <v>524</v>
      </c>
      <c r="N1493" s="4" t="s">
        <v>36</v>
      </c>
      <c r="O1493" s="4">
        <v>1</v>
      </c>
      <c r="P1493" s="4" t="s">
        <v>56</v>
      </c>
      <c r="Q1493" s="4">
        <v>23.98</v>
      </c>
      <c r="R1493" s="4"/>
      <c r="S1493" s="4"/>
      <c r="T1493" s="4"/>
      <c r="U1493" s="4"/>
      <c r="V1493" s="4"/>
      <c r="W1493" s="4"/>
      <c r="X1493" s="4"/>
      <c r="Y1493" s="4" t="s">
        <v>265</v>
      </c>
      <c r="Z1493" s="4" t="s">
        <v>266</v>
      </c>
      <c r="AA1493" s="4" t="s">
        <v>6992</v>
      </c>
      <c r="AB1493" s="4" t="s">
        <v>59</v>
      </c>
      <c r="AC1493" s="4"/>
      <c r="AD1493" s="4" t="b">
        <v>0</v>
      </c>
      <c r="AE1493" s="4"/>
      <c r="AF1493" s="4"/>
      <c r="AG1493" s="12">
        <f t="shared" si="23"/>
        <v>43263</v>
      </c>
    </row>
    <row r="1494" s="10" customFormat="1" spans="1:33">
      <c r="A1494" s="4" t="s">
        <v>6989</v>
      </c>
      <c r="B1494" s="4" t="s">
        <v>6989</v>
      </c>
      <c r="C1494" s="4" t="s">
        <v>6990</v>
      </c>
      <c r="D1494" s="4" t="s">
        <v>6991</v>
      </c>
      <c r="E1494" s="4" t="s">
        <v>36</v>
      </c>
      <c r="F1494" s="4" t="s">
        <v>37</v>
      </c>
      <c r="G1494" s="4" t="s">
        <v>51</v>
      </c>
      <c r="H1494" s="4"/>
      <c r="I1494" s="4"/>
      <c r="J1494" s="4" t="s">
        <v>52</v>
      </c>
      <c r="K1494" s="4" t="s">
        <v>5223</v>
      </c>
      <c r="L1494" s="4" t="s">
        <v>5224</v>
      </c>
      <c r="M1494" s="4" t="s">
        <v>5225</v>
      </c>
      <c r="N1494" s="4" t="s">
        <v>36</v>
      </c>
      <c r="O1494" s="4">
        <v>1</v>
      </c>
      <c r="P1494" s="4" t="s">
        <v>56</v>
      </c>
      <c r="Q1494" s="4">
        <v>23.98</v>
      </c>
      <c r="R1494" s="4"/>
      <c r="S1494" s="4"/>
      <c r="T1494" s="4"/>
      <c r="U1494" s="4"/>
      <c r="V1494" s="4"/>
      <c r="W1494" s="4"/>
      <c r="X1494" s="4"/>
      <c r="Y1494" s="4" t="s">
        <v>265</v>
      </c>
      <c r="Z1494" s="4" t="s">
        <v>266</v>
      </c>
      <c r="AA1494" s="4" t="s">
        <v>6992</v>
      </c>
      <c r="AB1494" s="4" t="s">
        <v>59</v>
      </c>
      <c r="AC1494" s="4"/>
      <c r="AD1494" s="4" t="b">
        <v>0</v>
      </c>
      <c r="AE1494" s="4"/>
      <c r="AF1494" s="4"/>
      <c r="AG1494" s="12">
        <f t="shared" si="23"/>
        <v>43263</v>
      </c>
    </row>
    <row r="1495" s="10" customFormat="1" spans="1:33">
      <c r="A1495" s="4" t="s">
        <v>6993</v>
      </c>
      <c r="B1495" s="4" t="s">
        <v>6993</v>
      </c>
      <c r="C1495" s="4" t="s">
        <v>6994</v>
      </c>
      <c r="D1495" s="4" t="s">
        <v>6995</v>
      </c>
      <c r="E1495" s="4" t="s">
        <v>36</v>
      </c>
      <c r="F1495" s="4" t="s">
        <v>37</v>
      </c>
      <c r="G1495" s="4" t="s">
        <v>51</v>
      </c>
      <c r="H1495" s="4"/>
      <c r="I1495" s="4"/>
      <c r="J1495" s="4" t="s">
        <v>52</v>
      </c>
      <c r="K1495" s="4" t="s">
        <v>191</v>
      </c>
      <c r="L1495" s="4" t="s">
        <v>192</v>
      </c>
      <c r="M1495" s="4" t="s">
        <v>193</v>
      </c>
      <c r="N1495" s="4" t="s">
        <v>36</v>
      </c>
      <c r="O1495" s="4">
        <v>1</v>
      </c>
      <c r="P1495" s="4" t="s">
        <v>56</v>
      </c>
      <c r="Q1495" s="4">
        <v>23.98</v>
      </c>
      <c r="R1495" s="4"/>
      <c r="S1495" s="4"/>
      <c r="T1495" s="4"/>
      <c r="U1495" s="4"/>
      <c r="V1495" s="4"/>
      <c r="W1495" s="4"/>
      <c r="X1495" s="4"/>
      <c r="Y1495" s="4" t="s">
        <v>257</v>
      </c>
      <c r="Z1495" s="4" t="s">
        <v>47</v>
      </c>
      <c r="AA1495" s="4" t="s">
        <v>6996</v>
      </c>
      <c r="AB1495" s="4" t="s">
        <v>59</v>
      </c>
      <c r="AC1495" s="4"/>
      <c r="AD1495" s="4" t="b">
        <v>0</v>
      </c>
      <c r="AE1495" s="4"/>
      <c r="AF1495" s="4"/>
      <c r="AG1495" s="12">
        <f t="shared" si="23"/>
        <v>43263</v>
      </c>
    </row>
    <row r="1496" s="10" customFormat="1" spans="1:33">
      <c r="A1496" s="4" t="s">
        <v>6997</v>
      </c>
      <c r="B1496" s="4" t="s">
        <v>6997</v>
      </c>
      <c r="C1496" s="4" t="s">
        <v>6998</v>
      </c>
      <c r="D1496" s="4" t="s">
        <v>6999</v>
      </c>
      <c r="E1496" s="4" t="s">
        <v>36</v>
      </c>
      <c r="F1496" s="4" t="s">
        <v>37</v>
      </c>
      <c r="G1496" s="4" t="s">
        <v>51</v>
      </c>
      <c r="H1496" s="4"/>
      <c r="I1496" s="4"/>
      <c r="J1496" s="4" t="s">
        <v>52</v>
      </c>
      <c r="K1496" s="4" t="s">
        <v>3952</v>
      </c>
      <c r="L1496" s="4" t="s">
        <v>3953</v>
      </c>
      <c r="M1496" s="4" t="s">
        <v>3954</v>
      </c>
      <c r="N1496" s="4" t="s">
        <v>36</v>
      </c>
      <c r="O1496" s="4">
        <v>1</v>
      </c>
      <c r="P1496" s="4" t="s">
        <v>56</v>
      </c>
      <c r="Q1496" s="4">
        <v>22.98</v>
      </c>
      <c r="R1496" s="4"/>
      <c r="S1496" s="4"/>
      <c r="T1496" s="4"/>
      <c r="U1496" s="4"/>
      <c r="V1496" s="4"/>
      <c r="W1496" s="4"/>
      <c r="X1496" s="4"/>
      <c r="Y1496" s="4" t="s">
        <v>3899</v>
      </c>
      <c r="Z1496" s="4" t="s">
        <v>233</v>
      </c>
      <c r="AA1496" s="4" t="s">
        <v>7000</v>
      </c>
      <c r="AB1496" s="4" t="s">
        <v>59</v>
      </c>
      <c r="AC1496" s="4"/>
      <c r="AD1496" s="4" t="b">
        <v>0</v>
      </c>
      <c r="AE1496" s="4"/>
      <c r="AF1496" s="4"/>
      <c r="AG1496" s="12">
        <f t="shared" si="23"/>
        <v>43263</v>
      </c>
    </row>
    <row r="1497" s="10" customFormat="1" spans="1:33">
      <c r="A1497" s="4" t="s">
        <v>7001</v>
      </c>
      <c r="B1497" s="4" t="s">
        <v>7001</v>
      </c>
      <c r="C1497" s="4" t="s">
        <v>7002</v>
      </c>
      <c r="D1497" s="4" t="s">
        <v>7003</v>
      </c>
      <c r="E1497" s="4" t="s">
        <v>36</v>
      </c>
      <c r="F1497" s="4" t="s">
        <v>37</v>
      </c>
      <c r="G1497" s="4" t="s">
        <v>51</v>
      </c>
      <c r="H1497" s="4"/>
      <c r="I1497" s="4"/>
      <c r="J1497" s="4" t="s">
        <v>52</v>
      </c>
      <c r="K1497" s="4" t="s">
        <v>7004</v>
      </c>
      <c r="L1497" s="4" t="s">
        <v>7005</v>
      </c>
      <c r="M1497" s="4" t="s">
        <v>7006</v>
      </c>
      <c r="N1497" s="4" t="s">
        <v>36</v>
      </c>
      <c r="O1497" s="4">
        <v>1</v>
      </c>
      <c r="P1497" s="4" t="s">
        <v>56</v>
      </c>
      <c r="Q1497" s="4">
        <v>22.98</v>
      </c>
      <c r="R1497" s="4"/>
      <c r="S1497" s="4"/>
      <c r="T1497" s="4"/>
      <c r="U1497" s="4"/>
      <c r="V1497" s="4"/>
      <c r="W1497" s="4"/>
      <c r="X1497" s="4"/>
      <c r="Y1497" s="4" t="s">
        <v>7007</v>
      </c>
      <c r="Z1497" s="4" t="s">
        <v>233</v>
      </c>
      <c r="AA1497" s="4" t="s">
        <v>7008</v>
      </c>
      <c r="AB1497" s="4" t="s">
        <v>59</v>
      </c>
      <c r="AC1497" s="4"/>
      <c r="AD1497" s="4" t="b">
        <v>0</v>
      </c>
      <c r="AE1497" s="4"/>
      <c r="AF1497" s="4"/>
      <c r="AG1497" s="12">
        <f t="shared" si="23"/>
        <v>43263</v>
      </c>
    </row>
    <row r="1498" s="10" customFormat="1" spans="1:33">
      <c r="A1498" s="4" t="s">
        <v>7009</v>
      </c>
      <c r="B1498" s="4" t="s">
        <v>7009</v>
      </c>
      <c r="C1498" s="4" t="s">
        <v>7010</v>
      </c>
      <c r="D1498" s="4" t="s">
        <v>7011</v>
      </c>
      <c r="E1498" s="4" t="s">
        <v>36</v>
      </c>
      <c r="F1498" s="4" t="s">
        <v>37</v>
      </c>
      <c r="G1498" s="4" t="s">
        <v>51</v>
      </c>
      <c r="H1498" s="4"/>
      <c r="I1498" s="4"/>
      <c r="J1498" s="4" t="s">
        <v>52</v>
      </c>
      <c r="K1498" s="4" t="s">
        <v>4096</v>
      </c>
      <c r="L1498" s="4" t="s">
        <v>4097</v>
      </c>
      <c r="M1498" s="4" t="s">
        <v>4098</v>
      </c>
      <c r="N1498" s="4" t="s">
        <v>36</v>
      </c>
      <c r="O1498" s="4">
        <v>1</v>
      </c>
      <c r="P1498" s="4" t="s">
        <v>56</v>
      </c>
      <c r="Q1498" s="4">
        <v>22.98</v>
      </c>
      <c r="R1498" s="4"/>
      <c r="S1498" s="4"/>
      <c r="T1498" s="4"/>
      <c r="U1498" s="4"/>
      <c r="V1498" s="4"/>
      <c r="W1498" s="4"/>
      <c r="X1498" s="4"/>
      <c r="Y1498" s="4" t="s">
        <v>2854</v>
      </c>
      <c r="Z1498" s="4" t="s">
        <v>5810</v>
      </c>
      <c r="AA1498" s="4">
        <v>97302</v>
      </c>
      <c r="AB1498" s="4" t="s">
        <v>59</v>
      </c>
      <c r="AC1498" s="4"/>
      <c r="AD1498" s="4" t="b">
        <v>0</v>
      </c>
      <c r="AE1498" s="4"/>
      <c r="AF1498" s="4"/>
      <c r="AG1498" s="12">
        <f t="shared" si="23"/>
        <v>43263</v>
      </c>
    </row>
    <row r="1499" s="10" customFormat="1" spans="1:33">
      <c r="A1499" s="4" t="s">
        <v>7012</v>
      </c>
      <c r="B1499" s="4" t="s">
        <v>7012</v>
      </c>
      <c r="C1499" s="4" t="s">
        <v>7013</v>
      </c>
      <c r="D1499" s="4" t="s">
        <v>7014</v>
      </c>
      <c r="E1499" s="4" t="s">
        <v>36</v>
      </c>
      <c r="F1499" s="4" t="s">
        <v>37</v>
      </c>
      <c r="G1499" s="4" t="s">
        <v>51</v>
      </c>
      <c r="H1499" s="4"/>
      <c r="I1499" s="4"/>
      <c r="J1499" s="4" t="s">
        <v>52</v>
      </c>
      <c r="K1499" s="4" t="s">
        <v>5053</v>
      </c>
      <c r="L1499" s="4" t="s">
        <v>5054</v>
      </c>
      <c r="M1499" s="4" t="s">
        <v>5055</v>
      </c>
      <c r="N1499" s="4" t="s">
        <v>75</v>
      </c>
      <c r="O1499" s="4">
        <v>0</v>
      </c>
      <c r="P1499" s="4"/>
      <c r="Q1499" s="4"/>
      <c r="R1499" s="4"/>
      <c r="S1499" s="4"/>
      <c r="T1499" s="4"/>
      <c r="U1499" s="4"/>
      <c r="V1499" s="4"/>
      <c r="W1499" s="4"/>
      <c r="X1499" s="4"/>
      <c r="Y1499" s="4" t="s">
        <v>7015</v>
      </c>
      <c r="Z1499" s="4" t="s">
        <v>47</v>
      </c>
      <c r="AA1499" s="4" t="s">
        <v>7016</v>
      </c>
      <c r="AB1499" s="4" t="s">
        <v>59</v>
      </c>
      <c r="AC1499" s="4"/>
      <c r="AD1499" s="4" t="b">
        <v>0</v>
      </c>
      <c r="AE1499" s="4"/>
      <c r="AF1499" s="4"/>
      <c r="AG1499" s="12">
        <f t="shared" si="23"/>
        <v>43263</v>
      </c>
    </row>
    <row r="1500" s="10" customFormat="1" spans="1:33">
      <c r="A1500" s="4" t="s">
        <v>7012</v>
      </c>
      <c r="B1500" s="4" t="s">
        <v>7012</v>
      </c>
      <c r="C1500" s="4" t="s">
        <v>7013</v>
      </c>
      <c r="D1500" s="4" t="s">
        <v>7014</v>
      </c>
      <c r="E1500" s="4" t="s">
        <v>36</v>
      </c>
      <c r="F1500" s="4" t="s">
        <v>37</v>
      </c>
      <c r="G1500" s="4" t="s">
        <v>51</v>
      </c>
      <c r="H1500" s="4"/>
      <c r="I1500" s="4"/>
      <c r="J1500" s="4" t="s">
        <v>52</v>
      </c>
      <c r="K1500" s="4" t="s">
        <v>97</v>
      </c>
      <c r="L1500" s="4" t="s">
        <v>98</v>
      </c>
      <c r="M1500" s="4" t="s">
        <v>99</v>
      </c>
      <c r="N1500" s="4" t="s">
        <v>36</v>
      </c>
      <c r="O1500" s="4">
        <v>1</v>
      </c>
      <c r="P1500" s="4" t="s">
        <v>56</v>
      </c>
      <c r="Q1500" s="4">
        <v>23.98</v>
      </c>
      <c r="R1500" s="4"/>
      <c r="S1500" s="4"/>
      <c r="T1500" s="4"/>
      <c r="U1500" s="4"/>
      <c r="V1500" s="4"/>
      <c r="W1500" s="4"/>
      <c r="X1500" s="4"/>
      <c r="Y1500" s="4" t="s">
        <v>7015</v>
      </c>
      <c r="Z1500" s="4" t="s">
        <v>47</v>
      </c>
      <c r="AA1500" s="4" t="s">
        <v>7016</v>
      </c>
      <c r="AB1500" s="4" t="s">
        <v>59</v>
      </c>
      <c r="AC1500" s="4"/>
      <c r="AD1500" s="4" t="b">
        <v>0</v>
      </c>
      <c r="AE1500" s="4"/>
      <c r="AF1500" s="4"/>
      <c r="AG1500" s="12">
        <f t="shared" si="23"/>
        <v>43263</v>
      </c>
    </row>
    <row r="1501" s="10" customFormat="1" spans="1:33">
      <c r="A1501" s="4" t="s">
        <v>7017</v>
      </c>
      <c r="B1501" s="4" t="s">
        <v>7017</v>
      </c>
      <c r="C1501" s="4" t="s">
        <v>7018</v>
      </c>
      <c r="D1501" s="4" t="s">
        <v>7019</v>
      </c>
      <c r="E1501" s="4" t="s">
        <v>36</v>
      </c>
      <c r="F1501" s="4" t="s">
        <v>37</v>
      </c>
      <c r="G1501" s="4" t="s">
        <v>51</v>
      </c>
      <c r="H1501" s="4"/>
      <c r="I1501" s="4"/>
      <c r="J1501" s="4" t="s">
        <v>52</v>
      </c>
      <c r="K1501" s="4" t="s">
        <v>2501</v>
      </c>
      <c r="L1501" s="4" t="s">
        <v>2502</v>
      </c>
      <c r="M1501" s="4" t="s">
        <v>2503</v>
      </c>
      <c r="N1501" s="4" t="s">
        <v>36</v>
      </c>
      <c r="O1501" s="4">
        <v>1</v>
      </c>
      <c r="P1501" s="4" t="s">
        <v>56</v>
      </c>
      <c r="Q1501" s="4">
        <v>19.98</v>
      </c>
      <c r="R1501" s="4"/>
      <c r="S1501" s="4"/>
      <c r="T1501" s="4"/>
      <c r="U1501" s="4"/>
      <c r="V1501" s="4"/>
      <c r="W1501" s="4"/>
      <c r="X1501" s="4"/>
      <c r="Y1501" s="4" t="s">
        <v>7020</v>
      </c>
      <c r="Z1501" s="4" t="s">
        <v>47</v>
      </c>
      <c r="AA1501" s="4" t="s">
        <v>7021</v>
      </c>
      <c r="AB1501" s="4" t="s">
        <v>59</v>
      </c>
      <c r="AC1501" s="4"/>
      <c r="AD1501" s="4" t="b">
        <v>0</v>
      </c>
      <c r="AE1501" s="4"/>
      <c r="AF1501" s="4"/>
      <c r="AG1501" s="12">
        <f t="shared" si="23"/>
        <v>43263</v>
      </c>
    </row>
    <row r="1502" s="10" customFormat="1" spans="1:33">
      <c r="A1502" s="4" t="s">
        <v>7022</v>
      </c>
      <c r="B1502" s="4" t="s">
        <v>7022</v>
      </c>
      <c r="C1502" s="4" t="s">
        <v>7023</v>
      </c>
      <c r="D1502" s="4" t="s">
        <v>7024</v>
      </c>
      <c r="E1502" s="4" t="s">
        <v>36</v>
      </c>
      <c r="F1502" s="4" t="s">
        <v>37</v>
      </c>
      <c r="G1502" s="4" t="s">
        <v>51</v>
      </c>
      <c r="H1502" s="4"/>
      <c r="I1502" s="4"/>
      <c r="J1502" s="4" t="s">
        <v>52</v>
      </c>
      <c r="K1502" s="4" t="s">
        <v>53</v>
      </c>
      <c r="L1502" s="4" t="s">
        <v>54</v>
      </c>
      <c r="M1502" s="4" t="s">
        <v>55</v>
      </c>
      <c r="N1502" s="4" t="s">
        <v>36</v>
      </c>
      <c r="O1502" s="4">
        <v>1</v>
      </c>
      <c r="P1502" s="4" t="s">
        <v>56</v>
      </c>
      <c r="Q1502" s="4">
        <v>22.98</v>
      </c>
      <c r="R1502" s="4"/>
      <c r="S1502" s="4"/>
      <c r="T1502" s="4"/>
      <c r="U1502" s="4"/>
      <c r="V1502" s="4"/>
      <c r="W1502" s="4"/>
      <c r="X1502" s="4"/>
      <c r="Y1502" s="4" t="s">
        <v>7025</v>
      </c>
      <c r="Z1502" s="4" t="s">
        <v>89</v>
      </c>
      <c r="AA1502" s="4">
        <v>60087</v>
      </c>
      <c r="AB1502" s="4" t="s">
        <v>59</v>
      </c>
      <c r="AC1502" s="4"/>
      <c r="AD1502" s="4" t="b">
        <v>0</v>
      </c>
      <c r="AE1502" s="4"/>
      <c r="AF1502" s="4"/>
      <c r="AG1502" s="12">
        <f t="shared" si="23"/>
        <v>43263</v>
      </c>
    </row>
    <row r="1503" s="10" customFormat="1" spans="1:33">
      <c r="A1503" s="4" t="s">
        <v>7026</v>
      </c>
      <c r="B1503" s="4" t="s">
        <v>7026</v>
      </c>
      <c r="C1503" s="4" t="s">
        <v>7027</v>
      </c>
      <c r="D1503" s="4" t="s">
        <v>7028</v>
      </c>
      <c r="E1503" s="4" t="s">
        <v>36</v>
      </c>
      <c r="F1503" s="4" t="s">
        <v>37</v>
      </c>
      <c r="G1503" s="4" t="s">
        <v>51</v>
      </c>
      <c r="H1503" s="4"/>
      <c r="I1503" s="4"/>
      <c r="J1503" s="4" t="s">
        <v>52</v>
      </c>
      <c r="K1503" s="4" t="s">
        <v>925</v>
      </c>
      <c r="L1503" s="4" t="s">
        <v>926</v>
      </c>
      <c r="M1503" s="4" t="s">
        <v>927</v>
      </c>
      <c r="N1503" s="4" t="s">
        <v>36</v>
      </c>
      <c r="O1503" s="4">
        <v>1</v>
      </c>
      <c r="P1503" s="4" t="s">
        <v>56</v>
      </c>
      <c r="Q1503" s="4">
        <v>22.98</v>
      </c>
      <c r="R1503" s="4"/>
      <c r="S1503" s="4"/>
      <c r="T1503" s="4"/>
      <c r="U1503" s="4"/>
      <c r="V1503" s="4"/>
      <c r="W1503" s="4"/>
      <c r="X1503" s="4"/>
      <c r="Y1503" s="4" t="s">
        <v>7029</v>
      </c>
      <c r="Z1503" s="4" t="s">
        <v>171</v>
      </c>
      <c r="AA1503" s="4" t="s">
        <v>7030</v>
      </c>
      <c r="AB1503" s="4" t="s">
        <v>59</v>
      </c>
      <c r="AC1503" s="4"/>
      <c r="AD1503" s="4" t="b">
        <v>0</v>
      </c>
      <c r="AE1503" s="4"/>
      <c r="AF1503" s="4"/>
      <c r="AG1503" s="12">
        <f t="shared" si="23"/>
        <v>43263</v>
      </c>
    </row>
    <row r="1504" s="10" customFormat="1" spans="1:33">
      <c r="A1504" s="4" t="s">
        <v>7031</v>
      </c>
      <c r="B1504" s="4" t="s">
        <v>7031</v>
      </c>
      <c r="C1504" s="4" t="s">
        <v>7032</v>
      </c>
      <c r="D1504" s="4" t="s">
        <v>7033</v>
      </c>
      <c r="E1504" s="4" t="s">
        <v>36</v>
      </c>
      <c r="F1504" s="4" t="s">
        <v>37</v>
      </c>
      <c r="G1504" s="4" t="s">
        <v>51</v>
      </c>
      <c r="H1504" s="4"/>
      <c r="I1504" s="4"/>
      <c r="J1504" s="4" t="s">
        <v>52</v>
      </c>
      <c r="K1504" s="4" t="s">
        <v>7034</v>
      </c>
      <c r="L1504" s="4" t="s">
        <v>7035</v>
      </c>
      <c r="M1504" s="4" t="s">
        <v>7036</v>
      </c>
      <c r="N1504" s="4" t="s">
        <v>36</v>
      </c>
      <c r="O1504" s="4">
        <v>1</v>
      </c>
      <c r="P1504" s="4" t="s">
        <v>56</v>
      </c>
      <c r="Q1504" s="4">
        <v>21.98</v>
      </c>
      <c r="R1504" s="4"/>
      <c r="S1504" s="4"/>
      <c r="T1504" s="4"/>
      <c r="U1504" s="4">
        <v>4.49</v>
      </c>
      <c r="V1504" s="4"/>
      <c r="W1504" s="4"/>
      <c r="X1504" s="4"/>
      <c r="Y1504" s="4" t="s">
        <v>7037</v>
      </c>
      <c r="Z1504" s="4" t="s">
        <v>7038</v>
      </c>
      <c r="AA1504" s="4" t="s">
        <v>7039</v>
      </c>
      <c r="AB1504" s="4" t="s">
        <v>59</v>
      </c>
      <c r="AC1504" s="4"/>
      <c r="AD1504" s="4" t="b">
        <v>0</v>
      </c>
      <c r="AE1504" s="4"/>
      <c r="AF1504" s="4"/>
      <c r="AG1504" s="12">
        <f t="shared" si="23"/>
        <v>43263</v>
      </c>
    </row>
    <row r="1505" s="10" customFormat="1" spans="1:33">
      <c r="A1505" s="4" t="s">
        <v>7040</v>
      </c>
      <c r="B1505" s="4" t="s">
        <v>7040</v>
      </c>
      <c r="C1505" s="4" t="s">
        <v>7041</v>
      </c>
      <c r="D1505" s="4" t="s">
        <v>7042</v>
      </c>
      <c r="E1505" s="4" t="s">
        <v>36</v>
      </c>
      <c r="F1505" s="4" t="s">
        <v>37</v>
      </c>
      <c r="G1505" s="4" t="s">
        <v>51</v>
      </c>
      <c r="H1505" s="4"/>
      <c r="I1505" s="4"/>
      <c r="J1505" s="4" t="s">
        <v>52</v>
      </c>
      <c r="K1505" s="4" t="s">
        <v>191</v>
      </c>
      <c r="L1505" s="4" t="s">
        <v>192</v>
      </c>
      <c r="M1505" s="4" t="s">
        <v>193</v>
      </c>
      <c r="N1505" s="4" t="s">
        <v>36</v>
      </c>
      <c r="O1505" s="4">
        <v>1</v>
      </c>
      <c r="P1505" s="4" t="s">
        <v>56</v>
      </c>
      <c r="Q1505" s="4">
        <v>23.98</v>
      </c>
      <c r="R1505" s="4"/>
      <c r="S1505" s="4"/>
      <c r="T1505" s="4"/>
      <c r="U1505" s="4"/>
      <c r="V1505" s="4"/>
      <c r="W1505" s="4"/>
      <c r="X1505" s="4"/>
      <c r="Y1505" s="4" t="s">
        <v>265</v>
      </c>
      <c r="Z1505" s="4" t="s">
        <v>266</v>
      </c>
      <c r="AA1505" s="4" t="s">
        <v>7043</v>
      </c>
      <c r="AB1505" s="4" t="s">
        <v>59</v>
      </c>
      <c r="AC1505" s="4"/>
      <c r="AD1505" s="4" t="b">
        <v>0</v>
      </c>
      <c r="AE1505" s="4"/>
      <c r="AF1505" s="4"/>
      <c r="AG1505" s="12">
        <f t="shared" si="23"/>
        <v>43263</v>
      </c>
    </row>
    <row r="1506" s="10" customFormat="1" spans="1:33">
      <c r="A1506" s="4" t="s">
        <v>7044</v>
      </c>
      <c r="B1506" s="4" t="s">
        <v>7044</v>
      </c>
      <c r="C1506" s="4" t="s">
        <v>7045</v>
      </c>
      <c r="D1506" s="4" t="s">
        <v>7046</v>
      </c>
      <c r="E1506" s="4" t="s">
        <v>75</v>
      </c>
      <c r="F1506" s="4" t="s">
        <v>37</v>
      </c>
      <c r="G1506" s="4" t="s">
        <v>51</v>
      </c>
      <c r="H1506" s="4"/>
      <c r="I1506" s="4"/>
      <c r="J1506" s="4" t="s">
        <v>312</v>
      </c>
      <c r="K1506" s="4" t="s">
        <v>2539</v>
      </c>
      <c r="L1506" s="4" t="s">
        <v>2540</v>
      </c>
      <c r="M1506" s="4" t="s">
        <v>2541</v>
      </c>
      <c r="N1506" s="4" t="s">
        <v>75</v>
      </c>
      <c r="O1506" s="4">
        <v>0</v>
      </c>
      <c r="P1506" s="4"/>
      <c r="Q1506" s="4"/>
      <c r="R1506" s="4"/>
      <c r="S1506" s="4"/>
      <c r="T1506" s="4"/>
      <c r="U1506" s="4"/>
      <c r="V1506" s="4"/>
      <c r="W1506" s="4"/>
      <c r="X1506" s="4"/>
      <c r="Y1506" s="4" t="s">
        <v>7047</v>
      </c>
      <c r="Z1506" s="4" t="s">
        <v>47</v>
      </c>
      <c r="AA1506" s="4">
        <v>95386</v>
      </c>
      <c r="AB1506" s="4" t="s">
        <v>59</v>
      </c>
      <c r="AC1506" s="4"/>
      <c r="AD1506" s="4" t="b">
        <v>0</v>
      </c>
      <c r="AE1506" s="4"/>
      <c r="AF1506" s="4"/>
      <c r="AG1506" s="12">
        <f t="shared" si="23"/>
        <v>43263</v>
      </c>
    </row>
    <row r="1507" s="10" customFormat="1" spans="1:33">
      <c r="A1507" s="4" t="s">
        <v>7048</v>
      </c>
      <c r="B1507" s="4" t="s">
        <v>7048</v>
      </c>
      <c r="C1507" s="4" t="s">
        <v>7049</v>
      </c>
      <c r="D1507" s="4" t="s">
        <v>7050</v>
      </c>
      <c r="E1507" s="4" t="s">
        <v>36</v>
      </c>
      <c r="F1507" s="4" t="s">
        <v>37</v>
      </c>
      <c r="G1507" s="4" t="s">
        <v>51</v>
      </c>
      <c r="H1507" s="4"/>
      <c r="I1507" s="4"/>
      <c r="J1507" s="4" t="s">
        <v>52</v>
      </c>
      <c r="K1507" s="4" t="s">
        <v>7051</v>
      </c>
      <c r="L1507" s="4" t="s">
        <v>7052</v>
      </c>
      <c r="M1507" s="4" t="s">
        <v>7053</v>
      </c>
      <c r="N1507" s="4" t="s">
        <v>36</v>
      </c>
      <c r="O1507" s="4">
        <v>1</v>
      </c>
      <c r="P1507" s="4" t="s">
        <v>56</v>
      </c>
      <c r="Q1507" s="4">
        <v>22.98</v>
      </c>
      <c r="R1507" s="4"/>
      <c r="S1507" s="4"/>
      <c r="T1507" s="4"/>
      <c r="U1507" s="4"/>
      <c r="V1507" s="4"/>
      <c r="W1507" s="4"/>
      <c r="X1507" s="4"/>
      <c r="Y1507" s="4" t="s">
        <v>7054</v>
      </c>
      <c r="Z1507" s="4" t="s">
        <v>1131</v>
      </c>
      <c r="AA1507" s="4" t="s">
        <v>7055</v>
      </c>
      <c r="AB1507" s="4" t="s">
        <v>59</v>
      </c>
      <c r="AC1507" s="4"/>
      <c r="AD1507" s="4" t="b">
        <v>0</v>
      </c>
      <c r="AE1507" s="4"/>
      <c r="AF1507" s="4"/>
      <c r="AG1507" s="12">
        <f t="shared" si="23"/>
        <v>43263</v>
      </c>
    </row>
    <row r="1508" s="10" customFormat="1" spans="1:33">
      <c r="A1508" s="4" t="s">
        <v>7056</v>
      </c>
      <c r="B1508" s="4" t="s">
        <v>7056</v>
      </c>
      <c r="C1508" s="4" t="s">
        <v>7057</v>
      </c>
      <c r="D1508" s="4" t="s">
        <v>7058</v>
      </c>
      <c r="E1508" s="4" t="s">
        <v>36</v>
      </c>
      <c r="F1508" s="4" t="s">
        <v>37</v>
      </c>
      <c r="G1508" s="4" t="s">
        <v>51</v>
      </c>
      <c r="H1508" s="4"/>
      <c r="I1508" s="4"/>
      <c r="J1508" s="4" t="s">
        <v>52</v>
      </c>
      <c r="K1508" s="4" t="s">
        <v>522</v>
      </c>
      <c r="L1508" s="4" t="s">
        <v>523</v>
      </c>
      <c r="M1508" s="4" t="s">
        <v>524</v>
      </c>
      <c r="N1508" s="4" t="s">
        <v>36</v>
      </c>
      <c r="O1508" s="4">
        <v>1</v>
      </c>
      <c r="P1508" s="4" t="s">
        <v>56</v>
      </c>
      <c r="Q1508" s="4">
        <v>23.98</v>
      </c>
      <c r="R1508" s="4"/>
      <c r="S1508" s="4"/>
      <c r="T1508" s="4"/>
      <c r="U1508" s="4"/>
      <c r="V1508" s="4"/>
      <c r="W1508" s="4"/>
      <c r="X1508" s="4"/>
      <c r="Y1508" s="4" t="s">
        <v>7059</v>
      </c>
      <c r="Z1508" s="4" t="s">
        <v>77</v>
      </c>
      <c r="AA1508" s="4" t="s">
        <v>7060</v>
      </c>
      <c r="AB1508" s="4" t="s">
        <v>59</v>
      </c>
      <c r="AC1508" s="4"/>
      <c r="AD1508" s="4" t="b">
        <v>0</v>
      </c>
      <c r="AE1508" s="4"/>
      <c r="AF1508" s="4"/>
      <c r="AG1508" s="12">
        <f t="shared" si="23"/>
        <v>43263</v>
      </c>
    </row>
    <row r="1509" s="10" customFormat="1" spans="1:33">
      <c r="A1509" s="4" t="s">
        <v>7061</v>
      </c>
      <c r="B1509" s="4" t="s">
        <v>7061</v>
      </c>
      <c r="C1509" s="4" t="s">
        <v>7062</v>
      </c>
      <c r="D1509" s="4" t="s">
        <v>7063</v>
      </c>
      <c r="E1509" s="4" t="s">
        <v>36</v>
      </c>
      <c r="F1509" s="4" t="s">
        <v>37</v>
      </c>
      <c r="G1509" s="4" t="s">
        <v>51</v>
      </c>
      <c r="H1509" s="4"/>
      <c r="I1509" s="4"/>
      <c r="J1509" s="4" t="s">
        <v>52</v>
      </c>
      <c r="K1509" s="4" t="s">
        <v>1236</v>
      </c>
      <c r="L1509" s="4" t="s">
        <v>1237</v>
      </c>
      <c r="M1509" s="4" t="s">
        <v>1238</v>
      </c>
      <c r="N1509" s="4" t="s">
        <v>36</v>
      </c>
      <c r="O1509" s="4">
        <v>1</v>
      </c>
      <c r="P1509" s="4" t="s">
        <v>56</v>
      </c>
      <c r="Q1509" s="4">
        <v>23.98</v>
      </c>
      <c r="R1509" s="4"/>
      <c r="S1509" s="4"/>
      <c r="T1509" s="4"/>
      <c r="U1509" s="4"/>
      <c r="V1509" s="4"/>
      <c r="W1509" s="4"/>
      <c r="X1509" s="4"/>
      <c r="Y1509" s="4" t="s">
        <v>7064</v>
      </c>
      <c r="Z1509" s="4" t="s">
        <v>490</v>
      </c>
      <c r="AA1509" s="4" t="s">
        <v>7065</v>
      </c>
      <c r="AB1509" s="4" t="s">
        <v>59</v>
      </c>
      <c r="AC1509" s="4"/>
      <c r="AD1509" s="4" t="b">
        <v>0</v>
      </c>
      <c r="AE1509" s="4"/>
      <c r="AF1509" s="4"/>
      <c r="AG1509" s="12">
        <f t="shared" si="23"/>
        <v>43263</v>
      </c>
    </row>
    <row r="1510" s="10" customFormat="1" spans="1:33">
      <c r="A1510" s="4" t="s">
        <v>7066</v>
      </c>
      <c r="B1510" s="4" t="s">
        <v>7066</v>
      </c>
      <c r="C1510" s="4" t="s">
        <v>7067</v>
      </c>
      <c r="D1510" s="4" t="s">
        <v>7068</v>
      </c>
      <c r="E1510" s="4" t="s">
        <v>36</v>
      </c>
      <c r="F1510" s="4" t="s">
        <v>37</v>
      </c>
      <c r="G1510" s="4" t="s">
        <v>51</v>
      </c>
      <c r="H1510" s="4"/>
      <c r="I1510" s="4"/>
      <c r="J1510" s="4" t="s">
        <v>157</v>
      </c>
      <c r="K1510" s="4" t="s">
        <v>514</v>
      </c>
      <c r="L1510" s="4" t="s">
        <v>515</v>
      </c>
      <c r="M1510" s="4" t="s">
        <v>516</v>
      </c>
      <c r="N1510" s="4" t="s">
        <v>36</v>
      </c>
      <c r="O1510" s="4">
        <v>1</v>
      </c>
      <c r="P1510" s="4" t="s">
        <v>56</v>
      </c>
      <c r="Q1510" s="4">
        <v>22.98</v>
      </c>
      <c r="R1510" s="4"/>
      <c r="S1510" s="4">
        <v>2.06</v>
      </c>
      <c r="T1510" s="4"/>
      <c r="U1510" s="4"/>
      <c r="V1510" s="4"/>
      <c r="W1510" s="4"/>
      <c r="X1510" s="4">
        <v>2.06</v>
      </c>
      <c r="Y1510" s="4" t="s">
        <v>7069</v>
      </c>
      <c r="Z1510" s="4" t="s">
        <v>152</v>
      </c>
      <c r="AA1510" s="4" t="s">
        <v>7070</v>
      </c>
      <c r="AB1510" s="4" t="s">
        <v>59</v>
      </c>
      <c r="AC1510" s="4" t="s">
        <v>259</v>
      </c>
      <c r="AD1510" s="4" t="b">
        <v>0</v>
      </c>
      <c r="AE1510" s="4"/>
      <c r="AF1510" s="4"/>
      <c r="AG1510" s="12">
        <f t="shared" si="23"/>
        <v>43263</v>
      </c>
    </row>
    <row r="1511" s="10" customFormat="1" spans="1:33">
      <c r="A1511" s="4" t="s">
        <v>7066</v>
      </c>
      <c r="B1511" s="4" t="s">
        <v>7066</v>
      </c>
      <c r="C1511" s="4" t="s">
        <v>7067</v>
      </c>
      <c r="D1511" s="4" t="s">
        <v>7068</v>
      </c>
      <c r="E1511" s="4" t="s">
        <v>36</v>
      </c>
      <c r="F1511" s="4" t="s">
        <v>37</v>
      </c>
      <c r="G1511" s="4" t="s">
        <v>51</v>
      </c>
      <c r="H1511" s="4"/>
      <c r="I1511" s="4"/>
      <c r="J1511" s="4" t="s">
        <v>157</v>
      </c>
      <c r="K1511" s="4" t="s">
        <v>2683</v>
      </c>
      <c r="L1511" s="4" t="s">
        <v>2684</v>
      </c>
      <c r="M1511" s="4" t="s">
        <v>2685</v>
      </c>
      <c r="N1511" s="4" t="s">
        <v>36</v>
      </c>
      <c r="O1511" s="4">
        <v>1</v>
      </c>
      <c r="P1511" s="4" t="s">
        <v>56</v>
      </c>
      <c r="Q1511" s="4">
        <v>22.98</v>
      </c>
      <c r="R1511" s="4"/>
      <c r="S1511" s="4">
        <v>2.06</v>
      </c>
      <c r="T1511" s="4"/>
      <c r="U1511" s="4"/>
      <c r="V1511" s="4"/>
      <c r="W1511" s="4"/>
      <c r="X1511" s="4">
        <v>2.06</v>
      </c>
      <c r="Y1511" s="4" t="s">
        <v>7069</v>
      </c>
      <c r="Z1511" s="4" t="s">
        <v>152</v>
      </c>
      <c r="AA1511" s="4" t="s">
        <v>7070</v>
      </c>
      <c r="AB1511" s="4" t="s">
        <v>59</v>
      </c>
      <c r="AC1511" s="4" t="s">
        <v>259</v>
      </c>
      <c r="AD1511" s="4" t="b">
        <v>0</v>
      </c>
      <c r="AE1511" s="4"/>
      <c r="AF1511" s="4"/>
      <c r="AG1511" s="12">
        <f t="shared" si="23"/>
        <v>43263</v>
      </c>
    </row>
    <row r="1512" s="10" customFormat="1" spans="1:33">
      <c r="A1512" s="4" t="s">
        <v>7066</v>
      </c>
      <c r="B1512" s="4" t="s">
        <v>7066</v>
      </c>
      <c r="C1512" s="4" t="s">
        <v>7067</v>
      </c>
      <c r="D1512" s="4" t="s">
        <v>7068</v>
      </c>
      <c r="E1512" s="4" t="s">
        <v>36</v>
      </c>
      <c r="F1512" s="4" t="s">
        <v>37</v>
      </c>
      <c r="G1512" s="4" t="s">
        <v>51</v>
      </c>
      <c r="H1512" s="4"/>
      <c r="I1512" s="4"/>
      <c r="J1512" s="4" t="s">
        <v>157</v>
      </c>
      <c r="K1512" s="4" t="s">
        <v>5113</v>
      </c>
      <c r="L1512" s="4" t="s">
        <v>5114</v>
      </c>
      <c r="M1512" s="4" t="s">
        <v>5115</v>
      </c>
      <c r="N1512" s="4" t="s">
        <v>36</v>
      </c>
      <c r="O1512" s="4">
        <v>1</v>
      </c>
      <c r="P1512" s="4" t="s">
        <v>56</v>
      </c>
      <c r="Q1512" s="4">
        <v>22.98</v>
      </c>
      <c r="R1512" s="4"/>
      <c r="S1512" s="4">
        <v>2.06</v>
      </c>
      <c r="T1512" s="4"/>
      <c r="U1512" s="4"/>
      <c r="V1512" s="4"/>
      <c r="W1512" s="4"/>
      <c r="X1512" s="4">
        <v>2.06</v>
      </c>
      <c r="Y1512" s="4" t="s">
        <v>7069</v>
      </c>
      <c r="Z1512" s="4" t="s">
        <v>152</v>
      </c>
      <c r="AA1512" s="4" t="s">
        <v>7070</v>
      </c>
      <c r="AB1512" s="4" t="s">
        <v>59</v>
      </c>
      <c r="AC1512" s="4" t="s">
        <v>259</v>
      </c>
      <c r="AD1512" s="4" t="b">
        <v>0</v>
      </c>
      <c r="AE1512" s="4"/>
      <c r="AF1512" s="4"/>
      <c r="AG1512" s="12">
        <f t="shared" si="23"/>
        <v>43263</v>
      </c>
    </row>
    <row r="1513" s="10" customFormat="1" spans="1:33">
      <c r="A1513" s="4" t="s">
        <v>7071</v>
      </c>
      <c r="B1513" s="4" t="s">
        <v>7071</v>
      </c>
      <c r="C1513" s="4" t="s">
        <v>7072</v>
      </c>
      <c r="D1513" s="4" t="s">
        <v>7073</v>
      </c>
      <c r="E1513" s="4" t="s">
        <v>36</v>
      </c>
      <c r="F1513" s="4" t="s">
        <v>37</v>
      </c>
      <c r="G1513" s="4" t="s">
        <v>51</v>
      </c>
      <c r="H1513" s="4"/>
      <c r="I1513" s="4"/>
      <c r="J1513" s="4" t="s">
        <v>157</v>
      </c>
      <c r="K1513" s="4" t="s">
        <v>7074</v>
      </c>
      <c r="L1513" s="4" t="s">
        <v>7075</v>
      </c>
      <c r="M1513" s="4" t="s">
        <v>7076</v>
      </c>
      <c r="N1513" s="4" t="s">
        <v>36</v>
      </c>
      <c r="O1513" s="4">
        <v>2</v>
      </c>
      <c r="P1513" s="4" t="s">
        <v>56</v>
      </c>
      <c r="Q1513" s="4">
        <v>33.96</v>
      </c>
      <c r="R1513" s="4"/>
      <c r="S1513" s="4">
        <v>2.74</v>
      </c>
      <c r="T1513" s="4"/>
      <c r="U1513" s="4"/>
      <c r="V1513" s="4"/>
      <c r="W1513" s="4"/>
      <c r="X1513" s="4"/>
      <c r="Y1513" s="4" t="s">
        <v>7077</v>
      </c>
      <c r="Z1513" s="4" t="s">
        <v>7078</v>
      </c>
      <c r="AA1513" s="4">
        <v>70817</v>
      </c>
      <c r="AB1513" s="4" t="s">
        <v>59</v>
      </c>
      <c r="AC1513" s="4"/>
      <c r="AD1513" s="4" t="b">
        <v>0</v>
      </c>
      <c r="AE1513" s="4"/>
      <c r="AF1513" s="4"/>
      <c r="AG1513" s="12">
        <f t="shared" si="23"/>
        <v>43263</v>
      </c>
    </row>
    <row r="1514" s="10" customFormat="1" spans="1:33">
      <c r="A1514" s="4" t="s">
        <v>7071</v>
      </c>
      <c r="B1514" s="4" t="s">
        <v>7071</v>
      </c>
      <c r="C1514" s="4" t="s">
        <v>7072</v>
      </c>
      <c r="D1514" s="4" t="s">
        <v>7073</v>
      </c>
      <c r="E1514" s="4" t="s">
        <v>36</v>
      </c>
      <c r="F1514" s="4" t="s">
        <v>37</v>
      </c>
      <c r="G1514" s="4" t="s">
        <v>51</v>
      </c>
      <c r="H1514" s="4"/>
      <c r="I1514" s="4"/>
      <c r="J1514" s="4" t="s">
        <v>157</v>
      </c>
      <c r="K1514" s="4" t="s">
        <v>3665</v>
      </c>
      <c r="L1514" s="4" t="s">
        <v>3666</v>
      </c>
      <c r="M1514" s="4" t="s">
        <v>3667</v>
      </c>
      <c r="N1514" s="4" t="s">
        <v>36</v>
      </c>
      <c r="O1514" s="4">
        <v>1</v>
      </c>
      <c r="P1514" s="4" t="s">
        <v>56</v>
      </c>
      <c r="Q1514" s="4">
        <v>19.53</v>
      </c>
      <c r="R1514" s="4"/>
      <c r="S1514" s="4">
        <v>1.37</v>
      </c>
      <c r="T1514" s="4"/>
      <c r="U1514" s="4"/>
      <c r="V1514" s="4"/>
      <c r="W1514" s="4"/>
      <c r="X1514" s="4"/>
      <c r="Y1514" s="4" t="s">
        <v>7077</v>
      </c>
      <c r="Z1514" s="4" t="s">
        <v>7078</v>
      </c>
      <c r="AA1514" s="4">
        <v>70817</v>
      </c>
      <c r="AB1514" s="4" t="s">
        <v>59</v>
      </c>
      <c r="AC1514" s="4"/>
      <c r="AD1514" s="4" t="b">
        <v>0</v>
      </c>
      <c r="AE1514" s="4"/>
      <c r="AF1514" s="4"/>
      <c r="AG1514" s="12">
        <f t="shared" si="23"/>
        <v>43263</v>
      </c>
    </row>
    <row r="1515" s="10" customFormat="1" spans="1:33">
      <c r="A1515" s="4" t="s">
        <v>7079</v>
      </c>
      <c r="B1515" s="4" t="s">
        <v>7079</v>
      </c>
      <c r="C1515" s="4" t="s">
        <v>7080</v>
      </c>
      <c r="D1515" s="4" t="s">
        <v>7081</v>
      </c>
      <c r="E1515" s="4" t="s">
        <v>36</v>
      </c>
      <c r="F1515" s="4" t="s">
        <v>37</v>
      </c>
      <c r="G1515" s="4" t="s">
        <v>51</v>
      </c>
      <c r="H1515" s="4"/>
      <c r="I1515" s="4"/>
      <c r="J1515" s="4" t="s">
        <v>52</v>
      </c>
      <c r="K1515" s="4" t="s">
        <v>695</v>
      </c>
      <c r="L1515" s="4" t="s">
        <v>696</v>
      </c>
      <c r="M1515" s="4" t="s">
        <v>697</v>
      </c>
      <c r="N1515" s="4" t="s">
        <v>36</v>
      </c>
      <c r="O1515" s="4">
        <v>1</v>
      </c>
      <c r="P1515" s="4" t="s">
        <v>56</v>
      </c>
      <c r="Q1515" s="4">
        <v>23.98</v>
      </c>
      <c r="R1515" s="4"/>
      <c r="S1515" s="4"/>
      <c r="T1515" s="4"/>
      <c r="U1515" s="4"/>
      <c r="V1515" s="4"/>
      <c r="W1515" s="4"/>
      <c r="X1515" s="4"/>
      <c r="Y1515" s="4" t="s">
        <v>7082</v>
      </c>
      <c r="Z1515" s="4" t="s">
        <v>649</v>
      </c>
      <c r="AA1515" s="4" t="s">
        <v>7083</v>
      </c>
      <c r="AB1515" s="4" t="s">
        <v>59</v>
      </c>
      <c r="AC1515" s="4"/>
      <c r="AD1515" s="4" t="b">
        <v>0</v>
      </c>
      <c r="AE1515" s="4"/>
      <c r="AF1515" s="4"/>
      <c r="AG1515" s="12">
        <f t="shared" si="23"/>
        <v>43263</v>
      </c>
    </row>
    <row r="1516" s="10" customFormat="1" spans="1:33">
      <c r="A1516" s="4" t="s">
        <v>7084</v>
      </c>
      <c r="B1516" s="4" t="s">
        <v>7084</v>
      </c>
      <c r="C1516" s="4" t="s">
        <v>7085</v>
      </c>
      <c r="D1516" s="4" t="s">
        <v>7086</v>
      </c>
      <c r="E1516" s="4" t="s">
        <v>36</v>
      </c>
      <c r="F1516" s="4" t="s">
        <v>37</v>
      </c>
      <c r="G1516" s="4" t="s">
        <v>51</v>
      </c>
      <c r="H1516" s="4"/>
      <c r="I1516" s="4"/>
      <c r="J1516" s="4" t="s">
        <v>39</v>
      </c>
      <c r="K1516" s="4" t="s">
        <v>7087</v>
      </c>
      <c r="L1516" s="4" t="s">
        <v>7088</v>
      </c>
      <c r="M1516" s="4" t="s">
        <v>7089</v>
      </c>
      <c r="N1516" s="4" t="s">
        <v>36</v>
      </c>
      <c r="O1516" s="4">
        <v>1</v>
      </c>
      <c r="P1516" s="4" t="s">
        <v>56</v>
      </c>
      <c r="Q1516" s="4">
        <v>22.98</v>
      </c>
      <c r="R1516" s="4"/>
      <c r="S1516" s="4"/>
      <c r="T1516" s="4"/>
      <c r="U1516" s="4"/>
      <c r="V1516" s="4"/>
      <c r="W1516" s="4"/>
      <c r="X1516" s="4"/>
      <c r="Y1516" s="4" t="s">
        <v>393</v>
      </c>
      <c r="Z1516" s="4" t="s">
        <v>266</v>
      </c>
      <c r="AA1516" s="4" t="s">
        <v>7090</v>
      </c>
      <c r="AB1516" s="4" t="s">
        <v>59</v>
      </c>
      <c r="AC1516" s="4"/>
      <c r="AD1516" s="4" t="b">
        <v>0</v>
      </c>
      <c r="AE1516" s="4"/>
      <c r="AF1516" s="4"/>
      <c r="AG1516" s="12">
        <f t="shared" si="23"/>
        <v>43263</v>
      </c>
    </row>
    <row r="1517" s="10" customFormat="1" spans="1:33">
      <c r="A1517" s="4" t="s">
        <v>7091</v>
      </c>
      <c r="B1517" s="4" t="s">
        <v>7091</v>
      </c>
      <c r="C1517" s="4" t="s">
        <v>7092</v>
      </c>
      <c r="D1517" s="4" t="s">
        <v>7093</v>
      </c>
      <c r="E1517" s="4" t="s">
        <v>36</v>
      </c>
      <c r="F1517" s="4" t="s">
        <v>37</v>
      </c>
      <c r="G1517" s="4" t="s">
        <v>51</v>
      </c>
      <c r="H1517" s="4"/>
      <c r="I1517" s="4"/>
      <c r="J1517" s="4" t="s">
        <v>52</v>
      </c>
      <c r="K1517" s="4" t="s">
        <v>1127</v>
      </c>
      <c r="L1517" s="4" t="s">
        <v>1128</v>
      </c>
      <c r="M1517" s="4" t="s">
        <v>1129</v>
      </c>
      <c r="N1517" s="4" t="s">
        <v>36</v>
      </c>
      <c r="O1517" s="4">
        <v>1</v>
      </c>
      <c r="P1517" s="4" t="s">
        <v>56</v>
      </c>
      <c r="Q1517" s="4">
        <v>22.98</v>
      </c>
      <c r="R1517" s="4"/>
      <c r="S1517" s="4"/>
      <c r="T1517" s="4"/>
      <c r="U1517" s="4"/>
      <c r="V1517" s="4"/>
      <c r="W1517" s="4"/>
      <c r="X1517" s="4"/>
      <c r="Y1517" s="4" t="s">
        <v>7094</v>
      </c>
      <c r="Z1517" s="4" t="s">
        <v>233</v>
      </c>
      <c r="AA1517" s="4" t="s">
        <v>7095</v>
      </c>
      <c r="AB1517" s="4" t="s">
        <v>59</v>
      </c>
      <c r="AC1517" s="4"/>
      <c r="AD1517" s="4" t="b">
        <v>0</v>
      </c>
      <c r="AE1517" s="4"/>
      <c r="AF1517" s="4"/>
      <c r="AG1517" s="12">
        <f t="shared" si="23"/>
        <v>43263</v>
      </c>
    </row>
    <row r="1518" s="10" customFormat="1" spans="1:33">
      <c r="A1518" s="4" t="s">
        <v>7096</v>
      </c>
      <c r="B1518" s="4" t="s">
        <v>7096</v>
      </c>
      <c r="C1518" s="4" t="s">
        <v>7097</v>
      </c>
      <c r="D1518" s="4" t="s">
        <v>7098</v>
      </c>
      <c r="E1518" s="4" t="s">
        <v>36</v>
      </c>
      <c r="F1518" s="4" t="s">
        <v>37</v>
      </c>
      <c r="G1518" s="4" t="s">
        <v>51</v>
      </c>
      <c r="H1518" s="4"/>
      <c r="I1518" s="4"/>
      <c r="J1518" s="4" t="s">
        <v>52</v>
      </c>
      <c r="K1518" s="4" t="s">
        <v>122</v>
      </c>
      <c r="L1518" s="4" t="s">
        <v>123</v>
      </c>
      <c r="M1518" s="4" t="s">
        <v>124</v>
      </c>
      <c r="N1518" s="4" t="s">
        <v>36</v>
      </c>
      <c r="O1518" s="4">
        <v>1</v>
      </c>
      <c r="P1518" s="4" t="s">
        <v>56</v>
      </c>
      <c r="Q1518" s="4">
        <v>22.98</v>
      </c>
      <c r="R1518" s="4"/>
      <c r="S1518" s="4"/>
      <c r="T1518" s="4"/>
      <c r="U1518" s="4"/>
      <c r="V1518" s="4"/>
      <c r="W1518" s="4"/>
      <c r="X1518" s="4"/>
      <c r="Y1518" s="4" t="s">
        <v>3912</v>
      </c>
      <c r="Z1518" s="4" t="s">
        <v>1194</v>
      </c>
      <c r="AA1518" s="4" t="s">
        <v>7099</v>
      </c>
      <c r="AB1518" s="4" t="s">
        <v>59</v>
      </c>
      <c r="AC1518" s="4"/>
      <c r="AD1518" s="4" t="b">
        <v>0</v>
      </c>
      <c r="AE1518" s="4"/>
      <c r="AF1518" s="4"/>
      <c r="AG1518" s="12">
        <f t="shared" si="23"/>
        <v>43263</v>
      </c>
    </row>
    <row r="1519" s="10" customFormat="1" spans="1:33">
      <c r="A1519" s="4" t="s">
        <v>7100</v>
      </c>
      <c r="B1519" s="4" t="s">
        <v>7100</v>
      </c>
      <c r="C1519" s="4" t="s">
        <v>7101</v>
      </c>
      <c r="D1519" s="4" t="s">
        <v>7102</v>
      </c>
      <c r="E1519" s="4" t="s">
        <v>36</v>
      </c>
      <c r="F1519" s="4" t="s">
        <v>37</v>
      </c>
      <c r="G1519" s="4" t="s">
        <v>51</v>
      </c>
      <c r="H1519" s="4"/>
      <c r="I1519" s="4"/>
      <c r="J1519" s="4" t="s">
        <v>157</v>
      </c>
      <c r="K1519" s="4" t="s">
        <v>4657</v>
      </c>
      <c r="L1519" s="4" t="s">
        <v>4658</v>
      </c>
      <c r="M1519" s="4" t="s">
        <v>4659</v>
      </c>
      <c r="N1519" s="4" t="s">
        <v>36</v>
      </c>
      <c r="O1519" s="4">
        <v>1</v>
      </c>
      <c r="P1519" s="4" t="s">
        <v>56</v>
      </c>
      <c r="Q1519" s="4">
        <v>22.98</v>
      </c>
      <c r="R1519" s="4"/>
      <c r="S1519" s="4">
        <v>2.59</v>
      </c>
      <c r="T1519" s="4"/>
      <c r="U1519" s="4"/>
      <c r="V1519" s="4"/>
      <c r="W1519" s="4"/>
      <c r="X1519" s="4">
        <v>2.59</v>
      </c>
      <c r="Y1519" s="4" t="s">
        <v>7103</v>
      </c>
      <c r="Z1519" s="4" t="s">
        <v>1041</v>
      </c>
      <c r="AA1519" s="4" t="s">
        <v>7104</v>
      </c>
      <c r="AB1519" s="4" t="s">
        <v>59</v>
      </c>
      <c r="AC1519" s="4" t="s">
        <v>259</v>
      </c>
      <c r="AD1519" s="4" t="b">
        <v>0</v>
      </c>
      <c r="AE1519" s="4"/>
      <c r="AF1519" s="4"/>
      <c r="AG1519" s="12">
        <f t="shared" si="23"/>
        <v>43263</v>
      </c>
    </row>
    <row r="1520" s="10" customFormat="1" spans="1:33">
      <c r="A1520" s="4" t="s">
        <v>7105</v>
      </c>
      <c r="B1520" s="4" t="s">
        <v>7105</v>
      </c>
      <c r="C1520" s="4" t="s">
        <v>7106</v>
      </c>
      <c r="D1520" s="4" t="s">
        <v>7107</v>
      </c>
      <c r="E1520" s="4" t="s">
        <v>36</v>
      </c>
      <c r="F1520" s="4" t="s">
        <v>37</v>
      </c>
      <c r="G1520" s="4" t="s">
        <v>51</v>
      </c>
      <c r="H1520" s="4"/>
      <c r="I1520" s="4"/>
      <c r="J1520" s="4" t="s">
        <v>52</v>
      </c>
      <c r="K1520" s="4" t="s">
        <v>5321</v>
      </c>
      <c r="L1520" s="4" t="s">
        <v>5322</v>
      </c>
      <c r="M1520" s="4" t="s">
        <v>5323</v>
      </c>
      <c r="N1520" s="4" t="s">
        <v>36</v>
      </c>
      <c r="O1520" s="4">
        <v>1</v>
      </c>
      <c r="P1520" s="4" t="s">
        <v>56</v>
      </c>
      <c r="Q1520" s="4">
        <v>23.98</v>
      </c>
      <c r="R1520" s="4"/>
      <c r="S1520" s="4"/>
      <c r="T1520" s="4"/>
      <c r="U1520" s="4"/>
      <c r="V1520" s="4"/>
      <c r="W1520" s="4"/>
      <c r="X1520" s="4"/>
      <c r="Y1520" s="4" t="s">
        <v>541</v>
      </c>
      <c r="Z1520" s="4" t="s">
        <v>4379</v>
      </c>
      <c r="AA1520" s="4" t="s">
        <v>7108</v>
      </c>
      <c r="AB1520" s="4" t="s">
        <v>59</v>
      </c>
      <c r="AC1520" s="4"/>
      <c r="AD1520" s="4" t="b">
        <v>0</v>
      </c>
      <c r="AE1520" s="4"/>
      <c r="AF1520" s="4"/>
      <c r="AG1520" s="12">
        <f t="shared" si="23"/>
        <v>43263</v>
      </c>
    </row>
    <row r="1521" s="10" customFormat="1" spans="1:33">
      <c r="A1521" s="4" t="s">
        <v>7109</v>
      </c>
      <c r="B1521" s="4" t="s">
        <v>7109</v>
      </c>
      <c r="C1521" s="4" t="s">
        <v>7110</v>
      </c>
      <c r="D1521" s="4" t="s">
        <v>7111</v>
      </c>
      <c r="E1521" s="4" t="s">
        <v>36</v>
      </c>
      <c r="F1521" s="4" t="s">
        <v>37</v>
      </c>
      <c r="G1521" s="4" t="s">
        <v>51</v>
      </c>
      <c r="H1521" s="4"/>
      <c r="I1521" s="4"/>
      <c r="J1521" s="4" t="s">
        <v>52</v>
      </c>
      <c r="K1521" s="4" t="s">
        <v>400</v>
      </c>
      <c r="L1521" s="4" t="s">
        <v>401</v>
      </c>
      <c r="M1521" s="4" t="s">
        <v>402</v>
      </c>
      <c r="N1521" s="4" t="s">
        <v>36</v>
      </c>
      <c r="O1521" s="4">
        <v>1</v>
      </c>
      <c r="P1521" s="4" t="s">
        <v>56</v>
      </c>
      <c r="Q1521" s="4">
        <v>23.98</v>
      </c>
      <c r="R1521" s="4"/>
      <c r="S1521" s="4"/>
      <c r="T1521" s="4"/>
      <c r="U1521" s="4"/>
      <c r="V1521" s="4"/>
      <c r="W1521" s="4"/>
      <c r="X1521" s="4"/>
      <c r="Y1521" s="4" t="s">
        <v>3005</v>
      </c>
      <c r="Z1521" s="4" t="s">
        <v>3006</v>
      </c>
      <c r="AA1521" s="4" t="s">
        <v>7112</v>
      </c>
      <c r="AB1521" s="4" t="s">
        <v>59</v>
      </c>
      <c r="AC1521" s="4"/>
      <c r="AD1521" s="4" t="b">
        <v>0</v>
      </c>
      <c r="AE1521" s="4"/>
      <c r="AF1521" s="4"/>
      <c r="AG1521" s="12">
        <f t="shared" si="23"/>
        <v>43263</v>
      </c>
    </row>
    <row r="1522" s="10" customFormat="1" spans="1:33">
      <c r="A1522" s="4" t="s">
        <v>7109</v>
      </c>
      <c r="B1522" s="4" t="s">
        <v>7109</v>
      </c>
      <c r="C1522" s="4" t="s">
        <v>7110</v>
      </c>
      <c r="D1522" s="4" t="s">
        <v>7111</v>
      </c>
      <c r="E1522" s="4" t="s">
        <v>36</v>
      </c>
      <c r="F1522" s="4" t="s">
        <v>37</v>
      </c>
      <c r="G1522" s="4" t="s">
        <v>51</v>
      </c>
      <c r="H1522" s="4"/>
      <c r="I1522" s="4"/>
      <c r="J1522" s="4" t="s">
        <v>52</v>
      </c>
      <c r="K1522" s="4" t="s">
        <v>348</v>
      </c>
      <c r="L1522" s="4" t="s">
        <v>349</v>
      </c>
      <c r="M1522" s="4" t="s">
        <v>350</v>
      </c>
      <c r="N1522" s="4" t="s">
        <v>36</v>
      </c>
      <c r="O1522" s="4">
        <v>1</v>
      </c>
      <c r="P1522" s="4" t="s">
        <v>56</v>
      </c>
      <c r="Q1522" s="4">
        <v>23.98</v>
      </c>
      <c r="R1522" s="4"/>
      <c r="S1522" s="4"/>
      <c r="T1522" s="4"/>
      <c r="U1522" s="4"/>
      <c r="V1522" s="4"/>
      <c r="W1522" s="4"/>
      <c r="X1522" s="4"/>
      <c r="Y1522" s="4" t="s">
        <v>3005</v>
      </c>
      <c r="Z1522" s="4" t="s">
        <v>3006</v>
      </c>
      <c r="AA1522" s="4" t="s">
        <v>7112</v>
      </c>
      <c r="AB1522" s="4" t="s">
        <v>59</v>
      </c>
      <c r="AC1522" s="4"/>
      <c r="AD1522" s="4" t="b">
        <v>0</v>
      </c>
      <c r="AE1522" s="4"/>
      <c r="AF1522" s="4"/>
      <c r="AG1522" s="12">
        <f t="shared" si="23"/>
        <v>43263</v>
      </c>
    </row>
    <row r="1523" s="10" customFormat="1" spans="1:33">
      <c r="A1523" s="4" t="s">
        <v>7113</v>
      </c>
      <c r="B1523" s="4" t="s">
        <v>7113</v>
      </c>
      <c r="C1523" s="4" t="s">
        <v>7114</v>
      </c>
      <c r="D1523" s="4" t="s">
        <v>7115</v>
      </c>
      <c r="E1523" s="4" t="s">
        <v>36</v>
      </c>
      <c r="F1523" s="4" t="s">
        <v>37</v>
      </c>
      <c r="G1523" s="4" t="s">
        <v>51</v>
      </c>
      <c r="H1523" s="4"/>
      <c r="I1523" s="4"/>
      <c r="J1523" s="4" t="s">
        <v>52</v>
      </c>
      <c r="K1523" s="4" t="s">
        <v>6896</v>
      </c>
      <c r="L1523" s="4" t="s">
        <v>6897</v>
      </c>
      <c r="M1523" s="4" t="s">
        <v>6898</v>
      </c>
      <c r="N1523" s="4" t="s">
        <v>36</v>
      </c>
      <c r="O1523" s="4">
        <v>1</v>
      </c>
      <c r="P1523" s="4" t="s">
        <v>56</v>
      </c>
      <c r="Q1523" s="4">
        <v>26.98</v>
      </c>
      <c r="R1523" s="4"/>
      <c r="S1523" s="4"/>
      <c r="T1523" s="4"/>
      <c r="U1523" s="4"/>
      <c r="V1523" s="4"/>
      <c r="W1523" s="4"/>
      <c r="X1523" s="4"/>
      <c r="Y1523" s="4" t="s">
        <v>7116</v>
      </c>
      <c r="Z1523" s="4" t="s">
        <v>4477</v>
      </c>
      <c r="AA1523" s="4" t="s">
        <v>7117</v>
      </c>
      <c r="AB1523" s="4" t="s">
        <v>59</v>
      </c>
      <c r="AC1523" s="4"/>
      <c r="AD1523" s="4" t="b">
        <v>0</v>
      </c>
      <c r="AE1523" s="4"/>
      <c r="AF1523" s="4"/>
      <c r="AG1523" s="12">
        <f t="shared" si="23"/>
        <v>43263</v>
      </c>
    </row>
    <row r="1524" s="10" customFormat="1" spans="1:33">
      <c r="A1524" s="4" t="s">
        <v>7118</v>
      </c>
      <c r="B1524" s="4" t="s">
        <v>7118</v>
      </c>
      <c r="C1524" s="4" t="s">
        <v>7119</v>
      </c>
      <c r="D1524" s="4" t="s">
        <v>7120</v>
      </c>
      <c r="E1524" s="4" t="s">
        <v>36</v>
      </c>
      <c r="F1524" s="4" t="s">
        <v>37</v>
      </c>
      <c r="G1524" s="4" t="s">
        <v>51</v>
      </c>
      <c r="H1524" s="4"/>
      <c r="I1524" s="4"/>
      <c r="J1524" s="4" t="s">
        <v>157</v>
      </c>
      <c r="K1524" s="4" t="s">
        <v>5186</v>
      </c>
      <c r="L1524" s="4" t="s">
        <v>5187</v>
      </c>
      <c r="M1524" s="4" t="s">
        <v>5188</v>
      </c>
      <c r="N1524" s="4" t="s">
        <v>36</v>
      </c>
      <c r="O1524" s="4">
        <v>1</v>
      </c>
      <c r="P1524" s="4" t="s">
        <v>56</v>
      </c>
      <c r="Q1524" s="4">
        <v>23.98</v>
      </c>
      <c r="R1524" s="4"/>
      <c r="S1524" s="4"/>
      <c r="T1524" s="4"/>
      <c r="U1524" s="4"/>
      <c r="V1524" s="4"/>
      <c r="W1524" s="4"/>
      <c r="X1524" s="4"/>
      <c r="Y1524" s="4" t="s">
        <v>7121</v>
      </c>
      <c r="Z1524" s="4" t="s">
        <v>2818</v>
      </c>
      <c r="AA1524" s="4" t="s">
        <v>7122</v>
      </c>
      <c r="AB1524" s="4" t="s">
        <v>59</v>
      </c>
      <c r="AC1524" s="4"/>
      <c r="AD1524" s="4" t="b">
        <v>0</v>
      </c>
      <c r="AE1524" s="4"/>
      <c r="AF1524" s="4"/>
      <c r="AG1524" s="12">
        <f t="shared" si="23"/>
        <v>43263</v>
      </c>
    </row>
    <row r="1525" s="10" customFormat="1" spans="1:33">
      <c r="A1525" s="4" t="s">
        <v>7123</v>
      </c>
      <c r="B1525" s="4" t="s">
        <v>7123</v>
      </c>
      <c r="C1525" s="4" t="s">
        <v>7124</v>
      </c>
      <c r="D1525" s="4" t="s">
        <v>7125</v>
      </c>
      <c r="E1525" s="4" t="s">
        <v>36</v>
      </c>
      <c r="F1525" s="4" t="s">
        <v>37</v>
      </c>
      <c r="G1525" s="4" t="s">
        <v>51</v>
      </c>
      <c r="H1525" s="4"/>
      <c r="I1525" s="4"/>
      <c r="J1525" s="4" t="s">
        <v>52</v>
      </c>
      <c r="K1525" s="4" t="s">
        <v>2245</v>
      </c>
      <c r="L1525" s="4" t="s">
        <v>2246</v>
      </c>
      <c r="M1525" s="4" t="s">
        <v>2247</v>
      </c>
      <c r="N1525" s="4" t="s">
        <v>36</v>
      </c>
      <c r="O1525" s="4">
        <v>1</v>
      </c>
      <c r="P1525" s="4" t="s">
        <v>56</v>
      </c>
      <c r="Q1525" s="4">
        <v>22.98</v>
      </c>
      <c r="R1525" s="4"/>
      <c r="S1525" s="4"/>
      <c r="T1525" s="4"/>
      <c r="U1525" s="4"/>
      <c r="V1525" s="4"/>
      <c r="W1525" s="4"/>
      <c r="X1525" s="4"/>
      <c r="Y1525" s="4" t="s">
        <v>7126</v>
      </c>
      <c r="Z1525" s="4" t="s">
        <v>233</v>
      </c>
      <c r="AA1525" s="4" t="s">
        <v>7127</v>
      </c>
      <c r="AB1525" s="4" t="s">
        <v>59</v>
      </c>
      <c r="AC1525" s="4"/>
      <c r="AD1525" s="4" t="b">
        <v>1</v>
      </c>
      <c r="AE1525" s="4" t="s">
        <v>7128</v>
      </c>
      <c r="AF1525" s="4"/>
      <c r="AG1525" s="12">
        <f t="shared" si="23"/>
        <v>43263</v>
      </c>
    </row>
    <row r="1526" s="10" customFormat="1" spans="1:33">
      <c r="A1526" s="4" t="s">
        <v>7129</v>
      </c>
      <c r="B1526" s="4" t="s">
        <v>7129</v>
      </c>
      <c r="C1526" s="4" t="s">
        <v>7130</v>
      </c>
      <c r="D1526" s="4" t="s">
        <v>7131</v>
      </c>
      <c r="E1526" s="4" t="s">
        <v>36</v>
      </c>
      <c r="F1526" s="4" t="s">
        <v>37</v>
      </c>
      <c r="G1526" s="4" t="s">
        <v>51</v>
      </c>
      <c r="H1526" s="4"/>
      <c r="I1526" s="4"/>
      <c r="J1526" s="4" t="s">
        <v>52</v>
      </c>
      <c r="K1526" s="4" t="s">
        <v>1723</v>
      </c>
      <c r="L1526" s="4" t="s">
        <v>1724</v>
      </c>
      <c r="M1526" s="4" t="s">
        <v>1725</v>
      </c>
      <c r="N1526" s="4" t="s">
        <v>36</v>
      </c>
      <c r="O1526" s="4">
        <v>1</v>
      </c>
      <c r="P1526" s="4" t="s">
        <v>56</v>
      </c>
      <c r="Q1526" s="4">
        <v>22.98</v>
      </c>
      <c r="R1526" s="4"/>
      <c r="S1526" s="4"/>
      <c r="T1526" s="4"/>
      <c r="U1526" s="4"/>
      <c r="V1526" s="4"/>
      <c r="W1526" s="4"/>
      <c r="X1526" s="4"/>
      <c r="Y1526" s="4" t="s">
        <v>549</v>
      </c>
      <c r="Z1526" s="4" t="s">
        <v>290</v>
      </c>
      <c r="AA1526" s="4" t="s">
        <v>7132</v>
      </c>
      <c r="AB1526" s="4" t="s">
        <v>59</v>
      </c>
      <c r="AC1526" s="4"/>
      <c r="AD1526" s="4" t="b">
        <v>0</v>
      </c>
      <c r="AE1526" s="4"/>
      <c r="AF1526" s="4"/>
      <c r="AG1526" s="12">
        <f t="shared" si="23"/>
        <v>43263</v>
      </c>
    </row>
    <row r="1527" s="10" customFormat="1" spans="1:33">
      <c r="A1527" s="4" t="s">
        <v>7133</v>
      </c>
      <c r="B1527" s="4" t="s">
        <v>7133</v>
      </c>
      <c r="C1527" s="4" t="s">
        <v>7134</v>
      </c>
      <c r="D1527" s="4" t="s">
        <v>7135</v>
      </c>
      <c r="E1527" s="4" t="s">
        <v>36</v>
      </c>
      <c r="F1527" s="4" t="s">
        <v>37</v>
      </c>
      <c r="G1527" s="4" t="s">
        <v>51</v>
      </c>
      <c r="H1527" s="4"/>
      <c r="I1527" s="4"/>
      <c r="J1527" s="4" t="s">
        <v>52</v>
      </c>
      <c r="K1527" s="4" t="s">
        <v>695</v>
      </c>
      <c r="L1527" s="4" t="s">
        <v>696</v>
      </c>
      <c r="M1527" s="4" t="s">
        <v>697</v>
      </c>
      <c r="N1527" s="4" t="s">
        <v>36</v>
      </c>
      <c r="O1527" s="4">
        <v>1</v>
      </c>
      <c r="P1527" s="4" t="s">
        <v>56</v>
      </c>
      <c r="Q1527" s="4">
        <v>23.98</v>
      </c>
      <c r="R1527" s="4"/>
      <c r="S1527" s="4"/>
      <c r="T1527" s="4"/>
      <c r="U1527" s="4"/>
      <c r="V1527" s="4"/>
      <c r="W1527" s="4"/>
      <c r="X1527" s="4"/>
      <c r="Y1527" s="4" t="s">
        <v>7136</v>
      </c>
      <c r="Z1527" s="4" t="s">
        <v>1412</v>
      </c>
      <c r="AA1527" s="4" t="s">
        <v>7137</v>
      </c>
      <c r="AB1527" s="4" t="s">
        <v>59</v>
      </c>
      <c r="AC1527" s="4"/>
      <c r="AD1527" s="4" t="b">
        <v>0</v>
      </c>
      <c r="AE1527" s="4"/>
      <c r="AF1527" s="4"/>
      <c r="AG1527" s="12">
        <f t="shared" si="23"/>
        <v>43263</v>
      </c>
    </row>
    <row r="1528" s="10" customFormat="1" spans="1:33">
      <c r="A1528" s="4" t="s">
        <v>7138</v>
      </c>
      <c r="B1528" s="4" t="s">
        <v>7138</v>
      </c>
      <c r="C1528" s="4" t="s">
        <v>7139</v>
      </c>
      <c r="D1528" s="4" t="s">
        <v>7140</v>
      </c>
      <c r="E1528" s="4" t="s">
        <v>36</v>
      </c>
      <c r="F1528" s="4" t="s">
        <v>37</v>
      </c>
      <c r="G1528" s="4" t="s">
        <v>51</v>
      </c>
      <c r="H1528" s="4"/>
      <c r="I1528" s="4"/>
      <c r="J1528" s="4" t="s">
        <v>52</v>
      </c>
      <c r="K1528" s="4" t="s">
        <v>182</v>
      </c>
      <c r="L1528" s="4" t="s">
        <v>183</v>
      </c>
      <c r="M1528" s="4" t="s">
        <v>184</v>
      </c>
      <c r="N1528" s="4" t="s">
        <v>36</v>
      </c>
      <c r="O1528" s="4">
        <v>1</v>
      </c>
      <c r="P1528" s="4" t="s">
        <v>56</v>
      </c>
      <c r="Q1528" s="4">
        <v>23.98</v>
      </c>
      <c r="R1528" s="4"/>
      <c r="S1528" s="4"/>
      <c r="T1528" s="4"/>
      <c r="U1528" s="4"/>
      <c r="V1528" s="4"/>
      <c r="W1528" s="4"/>
      <c r="X1528" s="4"/>
      <c r="Y1528" s="4" t="s">
        <v>4772</v>
      </c>
      <c r="Z1528" s="4" t="s">
        <v>490</v>
      </c>
      <c r="AA1528" s="4" t="s">
        <v>7141</v>
      </c>
      <c r="AB1528" s="4" t="s">
        <v>59</v>
      </c>
      <c r="AC1528" s="4"/>
      <c r="AD1528" s="4" t="b">
        <v>0</v>
      </c>
      <c r="AE1528" s="4"/>
      <c r="AF1528" s="4"/>
      <c r="AG1528" s="12">
        <f t="shared" si="23"/>
        <v>43263</v>
      </c>
    </row>
    <row r="1529" s="10" customFormat="1" spans="1:33">
      <c r="A1529" s="4" t="s">
        <v>7142</v>
      </c>
      <c r="B1529" s="4" t="s">
        <v>7142</v>
      </c>
      <c r="C1529" s="4" t="s">
        <v>7143</v>
      </c>
      <c r="D1529" s="4" t="s">
        <v>7144</v>
      </c>
      <c r="E1529" s="4" t="s">
        <v>36</v>
      </c>
      <c r="F1529" s="4" t="s">
        <v>37</v>
      </c>
      <c r="G1529" s="4" t="s">
        <v>51</v>
      </c>
      <c r="H1529" s="4"/>
      <c r="I1529" s="4"/>
      <c r="J1529" s="4" t="s">
        <v>52</v>
      </c>
      <c r="K1529" s="4" t="s">
        <v>2516</v>
      </c>
      <c r="L1529" s="4" t="s">
        <v>2517</v>
      </c>
      <c r="M1529" s="4" t="s">
        <v>2518</v>
      </c>
      <c r="N1529" s="4" t="s">
        <v>36</v>
      </c>
      <c r="O1529" s="4">
        <v>1</v>
      </c>
      <c r="P1529" s="4" t="s">
        <v>56</v>
      </c>
      <c r="Q1529" s="4">
        <v>22.98</v>
      </c>
      <c r="R1529" s="4"/>
      <c r="S1529" s="4"/>
      <c r="T1529" s="4"/>
      <c r="U1529" s="4"/>
      <c r="V1529" s="4"/>
      <c r="W1529" s="4"/>
      <c r="X1529" s="4"/>
      <c r="Y1529" s="4" t="s">
        <v>4310</v>
      </c>
      <c r="Z1529" s="4" t="s">
        <v>177</v>
      </c>
      <c r="AA1529" s="4" t="s">
        <v>7145</v>
      </c>
      <c r="AB1529" s="4" t="s">
        <v>59</v>
      </c>
      <c r="AC1529" s="4"/>
      <c r="AD1529" s="4" t="b">
        <v>0</v>
      </c>
      <c r="AE1529" s="4"/>
      <c r="AF1529" s="4"/>
      <c r="AG1529" s="12">
        <f t="shared" si="23"/>
        <v>43263</v>
      </c>
    </row>
    <row r="1530" s="10" customFormat="1" spans="1:33">
      <c r="A1530" s="4" t="s">
        <v>7146</v>
      </c>
      <c r="B1530" s="4" t="s">
        <v>7146</v>
      </c>
      <c r="C1530" s="4" t="s">
        <v>7147</v>
      </c>
      <c r="D1530" s="4" t="s">
        <v>7148</v>
      </c>
      <c r="E1530" s="4" t="s">
        <v>36</v>
      </c>
      <c r="F1530" s="4" t="s">
        <v>37</v>
      </c>
      <c r="G1530" s="4" t="s">
        <v>51</v>
      </c>
      <c r="H1530" s="4"/>
      <c r="I1530" s="4"/>
      <c r="J1530" s="4" t="s">
        <v>52</v>
      </c>
      <c r="K1530" s="4" t="s">
        <v>295</v>
      </c>
      <c r="L1530" s="4" t="s">
        <v>296</v>
      </c>
      <c r="M1530" s="4" t="s">
        <v>297</v>
      </c>
      <c r="N1530" s="4" t="s">
        <v>36</v>
      </c>
      <c r="O1530" s="4">
        <v>1</v>
      </c>
      <c r="P1530" s="4" t="s">
        <v>56</v>
      </c>
      <c r="Q1530" s="4">
        <v>23.98</v>
      </c>
      <c r="R1530" s="4"/>
      <c r="S1530" s="4"/>
      <c r="T1530" s="4"/>
      <c r="U1530" s="4"/>
      <c r="V1530" s="4"/>
      <c r="W1530" s="4"/>
      <c r="X1530" s="4"/>
      <c r="Y1530" s="4" t="s">
        <v>7149</v>
      </c>
      <c r="Z1530" s="4" t="s">
        <v>47</v>
      </c>
      <c r="AA1530" s="4" t="s">
        <v>7150</v>
      </c>
      <c r="AB1530" s="4" t="s">
        <v>59</v>
      </c>
      <c r="AC1530" s="4"/>
      <c r="AD1530" s="4" t="b">
        <v>0</v>
      </c>
      <c r="AE1530" s="4"/>
      <c r="AF1530" s="4"/>
      <c r="AG1530" s="12">
        <f t="shared" si="23"/>
        <v>43263</v>
      </c>
    </row>
    <row r="1531" s="10" customFormat="1" spans="1:33">
      <c r="A1531" s="4" t="s">
        <v>7151</v>
      </c>
      <c r="B1531" s="4" t="s">
        <v>7151</v>
      </c>
      <c r="C1531" s="4" t="s">
        <v>7152</v>
      </c>
      <c r="D1531" s="4" t="s">
        <v>7153</v>
      </c>
      <c r="E1531" s="4" t="s">
        <v>36</v>
      </c>
      <c r="F1531" s="4" t="s">
        <v>37</v>
      </c>
      <c r="G1531" s="4" t="s">
        <v>51</v>
      </c>
      <c r="H1531" s="4"/>
      <c r="I1531" s="4"/>
      <c r="J1531" s="4" t="s">
        <v>52</v>
      </c>
      <c r="K1531" s="4" t="s">
        <v>4160</v>
      </c>
      <c r="L1531" s="4" t="s">
        <v>4161</v>
      </c>
      <c r="M1531" s="4" t="s">
        <v>4162</v>
      </c>
      <c r="N1531" s="4" t="s">
        <v>36</v>
      </c>
      <c r="O1531" s="4">
        <v>1</v>
      </c>
      <c r="P1531" s="4" t="s">
        <v>56</v>
      </c>
      <c r="Q1531" s="4">
        <v>26.98</v>
      </c>
      <c r="R1531" s="4"/>
      <c r="S1531" s="4"/>
      <c r="T1531" s="4"/>
      <c r="U1531" s="4"/>
      <c r="V1531" s="4"/>
      <c r="W1531" s="4"/>
      <c r="X1531" s="4"/>
      <c r="Y1531" s="4" t="s">
        <v>4457</v>
      </c>
      <c r="Z1531" s="4" t="s">
        <v>162</v>
      </c>
      <c r="AA1531" s="4" t="s">
        <v>7154</v>
      </c>
      <c r="AB1531" s="4" t="s">
        <v>59</v>
      </c>
      <c r="AC1531" s="4"/>
      <c r="AD1531" s="4" t="b">
        <v>0</v>
      </c>
      <c r="AE1531" s="4"/>
      <c r="AF1531" s="4"/>
      <c r="AG1531" s="12">
        <f t="shared" si="23"/>
        <v>43263</v>
      </c>
    </row>
    <row r="1532" s="10" customFormat="1" spans="1:33">
      <c r="A1532" s="4" t="s">
        <v>7155</v>
      </c>
      <c r="B1532" s="4" t="s">
        <v>7155</v>
      </c>
      <c r="C1532" s="4" t="s">
        <v>7156</v>
      </c>
      <c r="D1532" s="4" t="s">
        <v>7157</v>
      </c>
      <c r="E1532" s="4" t="s">
        <v>36</v>
      </c>
      <c r="F1532" s="4" t="s">
        <v>37</v>
      </c>
      <c r="G1532" s="4" t="s">
        <v>51</v>
      </c>
      <c r="H1532" s="4"/>
      <c r="I1532" s="4"/>
      <c r="J1532" s="4" t="s">
        <v>157</v>
      </c>
      <c r="K1532" s="4" t="s">
        <v>5931</v>
      </c>
      <c r="L1532" s="4" t="s">
        <v>628</v>
      </c>
      <c r="M1532" s="4" t="s">
        <v>629</v>
      </c>
      <c r="N1532" s="4" t="s">
        <v>36</v>
      </c>
      <c r="O1532" s="4">
        <v>1</v>
      </c>
      <c r="P1532" s="4" t="s">
        <v>56</v>
      </c>
      <c r="Q1532" s="4">
        <v>22.98</v>
      </c>
      <c r="R1532" s="4"/>
      <c r="S1532" s="4">
        <v>5.99</v>
      </c>
      <c r="T1532" s="4"/>
      <c r="U1532" s="4"/>
      <c r="V1532" s="4"/>
      <c r="W1532" s="4"/>
      <c r="X1532" s="4"/>
      <c r="Y1532" s="4" t="s">
        <v>758</v>
      </c>
      <c r="Z1532" s="4" t="s">
        <v>759</v>
      </c>
      <c r="AA1532" s="4">
        <v>55102</v>
      </c>
      <c r="AB1532" s="4" t="s">
        <v>59</v>
      </c>
      <c r="AC1532" s="4"/>
      <c r="AD1532" s="4" t="b">
        <v>0</v>
      </c>
      <c r="AE1532" s="4"/>
      <c r="AF1532" s="4"/>
      <c r="AG1532" s="12">
        <f t="shared" si="23"/>
        <v>43263</v>
      </c>
    </row>
    <row r="1533" s="10" customFormat="1" spans="1:33">
      <c r="A1533" s="4" t="s">
        <v>7158</v>
      </c>
      <c r="B1533" s="4" t="s">
        <v>7158</v>
      </c>
      <c r="C1533" s="4" t="s">
        <v>7159</v>
      </c>
      <c r="D1533" s="4" t="s">
        <v>7160</v>
      </c>
      <c r="E1533" s="4" t="s">
        <v>36</v>
      </c>
      <c r="F1533" s="4" t="s">
        <v>37</v>
      </c>
      <c r="G1533" s="4" t="s">
        <v>51</v>
      </c>
      <c r="H1533" s="4"/>
      <c r="I1533" s="4"/>
      <c r="J1533" s="4" t="s">
        <v>52</v>
      </c>
      <c r="K1533" s="4" t="s">
        <v>1175</v>
      </c>
      <c r="L1533" s="4" t="s">
        <v>1176</v>
      </c>
      <c r="M1533" s="4" t="s">
        <v>1177</v>
      </c>
      <c r="N1533" s="4" t="s">
        <v>36</v>
      </c>
      <c r="O1533" s="4">
        <v>1</v>
      </c>
      <c r="P1533" s="4" t="s">
        <v>56</v>
      </c>
      <c r="Q1533" s="4">
        <v>24.98</v>
      </c>
      <c r="R1533" s="4"/>
      <c r="S1533" s="4"/>
      <c r="T1533" s="4"/>
      <c r="U1533" s="4"/>
      <c r="V1533" s="4"/>
      <c r="W1533" s="4"/>
      <c r="X1533" s="4"/>
      <c r="Y1533" s="4" t="s">
        <v>7161</v>
      </c>
      <c r="Z1533" s="4" t="s">
        <v>1367</v>
      </c>
      <c r="AA1533" s="4">
        <v>35758</v>
      </c>
      <c r="AB1533" s="4" t="s">
        <v>59</v>
      </c>
      <c r="AC1533" s="4"/>
      <c r="AD1533" s="4" t="b">
        <v>0</v>
      </c>
      <c r="AE1533" s="4"/>
      <c r="AF1533" s="4"/>
      <c r="AG1533" s="12">
        <f t="shared" si="23"/>
        <v>43263</v>
      </c>
    </row>
    <row r="1534" s="10" customFormat="1" spans="1:33">
      <c r="A1534" s="4" t="s">
        <v>7162</v>
      </c>
      <c r="B1534" s="4" t="s">
        <v>7162</v>
      </c>
      <c r="C1534" s="4" t="s">
        <v>7163</v>
      </c>
      <c r="D1534" s="4" t="s">
        <v>7164</v>
      </c>
      <c r="E1534" s="4" t="s">
        <v>36</v>
      </c>
      <c r="F1534" s="4" t="s">
        <v>37</v>
      </c>
      <c r="G1534" s="4" t="s">
        <v>51</v>
      </c>
      <c r="H1534" s="4"/>
      <c r="I1534" s="4"/>
      <c r="J1534" s="4" t="s">
        <v>52</v>
      </c>
      <c r="K1534" s="4" t="s">
        <v>3339</v>
      </c>
      <c r="L1534" s="4" t="s">
        <v>3340</v>
      </c>
      <c r="M1534" s="4" t="s">
        <v>3341</v>
      </c>
      <c r="N1534" s="4" t="s">
        <v>36</v>
      </c>
      <c r="O1534" s="4">
        <v>1</v>
      </c>
      <c r="P1534" s="4" t="s">
        <v>56</v>
      </c>
      <c r="Q1534" s="4">
        <v>25.98</v>
      </c>
      <c r="R1534" s="4"/>
      <c r="S1534" s="4"/>
      <c r="T1534" s="4"/>
      <c r="U1534" s="4"/>
      <c r="V1534" s="4"/>
      <c r="W1534" s="4"/>
      <c r="X1534" s="4"/>
      <c r="Y1534" s="4" t="s">
        <v>356</v>
      </c>
      <c r="Z1534" s="4" t="s">
        <v>357</v>
      </c>
      <c r="AA1534" s="4" t="s">
        <v>7165</v>
      </c>
      <c r="AB1534" s="4" t="s">
        <v>59</v>
      </c>
      <c r="AC1534" s="4"/>
      <c r="AD1534" s="4" t="b">
        <v>0</v>
      </c>
      <c r="AE1534" s="4"/>
      <c r="AF1534" s="4"/>
      <c r="AG1534" s="12">
        <f t="shared" si="23"/>
        <v>43263</v>
      </c>
    </row>
    <row r="1535" s="10" customFormat="1" spans="1:33">
      <c r="A1535" s="4" t="s">
        <v>7166</v>
      </c>
      <c r="B1535" s="4" t="s">
        <v>7166</v>
      </c>
      <c r="C1535" s="4" t="s">
        <v>7167</v>
      </c>
      <c r="D1535" s="4" t="s">
        <v>7168</v>
      </c>
      <c r="E1535" s="4" t="s">
        <v>36</v>
      </c>
      <c r="F1535" s="4" t="s">
        <v>37</v>
      </c>
      <c r="G1535" s="4" t="s">
        <v>51</v>
      </c>
      <c r="H1535" s="4"/>
      <c r="I1535" s="4"/>
      <c r="J1535" s="4" t="s">
        <v>52</v>
      </c>
      <c r="K1535" s="4" t="s">
        <v>2539</v>
      </c>
      <c r="L1535" s="4" t="s">
        <v>2540</v>
      </c>
      <c r="M1535" s="4" t="s">
        <v>2541</v>
      </c>
      <c r="N1535" s="4" t="s">
        <v>36</v>
      </c>
      <c r="O1535" s="4">
        <v>1</v>
      </c>
      <c r="P1535" s="4" t="s">
        <v>56</v>
      </c>
      <c r="Q1535" s="4">
        <v>22.98</v>
      </c>
      <c r="R1535" s="4"/>
      <c r="S1535" s="4"/>
      <c r="T1535" s="4"/>
      <c r="U1535" s="4"/>
      <c r="V1535" s="4"/>
      <c r="W1535" s="4"/>
      <c r="X1535" s="4"/>
      <c r="Y1535" s="4" t="s">
        <v>7169</v>
      </c>
      <c r="Z1535" s="4" t="s">
        <v>357</v>
      </c>
      <c r="AA1535" s="4" t="s">
        <v>7170</v>
      </c>
      <c r="AB1535" s="4" t="s">
        <v>59</v>
      </c>
      <c r="AC1535" s="4"/>
      <c r="AD1535" s="4" t="b">
        <v>0</v>
      </c>
      <c r="AE1535" s="4"/>
      <c r="AF1535" s="4"/>
      <c r="AG1535" s="12">
        <f t="shared" si="23"/>
        <v>43263</v>
      </c>
    </row>
    <row r="1536" s="10" customFormat="1" spans="1:33">
      <c r="A1536" s="4" t="s">
        <v>7171</v>
      </c>
      <c r="B1536" s="4" t="s">
        <v>7171</v>
      </c>
      <c r="C1536" s="4" t="s">
        <v>7172</v>
      </c>
      <c r="D1536" s="4" t="s">
        <v>7173</v>
      </c>
      <c r="E1536" s="4" t="s">
        <v>36</v>
      </c>
      <c r="F1536" s="4" t="s">
        <v>37</v>
      </c>
      <c r="G1536" s="4" t="s">
        <v>51</v>
      </c>
      <c r="H1536" s="4"/>
      <c r="I1536" s="4"/>
      <c r="J1536" s="4" t="s">
        <v>52</v>
      </c>
      <c r="K1536" s="4" t="s">
        <v>5023</v>
      </c>
      <c r="L1536" s="4" t="s">
        <v>5024</v>
      </c>
      <c r="M1536" s="4" t="s">
        <v>5025</v>
      </c>
      <c r="N1536" s="4" t="s">
        <v>36</v>
      </c>
      <c r="O1536" s="4">
        <v>1</v>
      </c>
      <c r="P1536" s="4" t="s">
        <v>56</v>
      </c>
      <c r="Q1536" s="4">
        <v>24.98</v>
      </c>
      <c r="R1536" s="4"/>
      <c r="S1536" s="4"/>
      <c r="T1536" s="4"/>
      <c r="U1536" s="4"/>
      <c r="V1536" s="4"/>
      <c r="W1536" s="4"/>
      <c r="X1536" s="4"/>
      <c r="Y1536" s="4" t="s">
        <v>4045</v>
      </c>
      <c r="Z1536" s="4" t="s">
        <v>47</v>
      </c>
      <c r="AA1536" s="4" t="s">
        <v>7174</v>
      </c>
      <c r="AB1536" s="4" t="s">
        <v>59</v>
      </c>
      <c r="AC1536" s="4"/>
      <c r="AD1536" s="4" t="b">
        <v>0</v>
      </c>
      <c r="AE1536" s="4"/>
      <c r="AF1536" s="4"/>
      <c r="AG1536" s="12">
        <f t="shared" si="23"/>
        <v>43263</v>
      </c>
    </row>
    <row r="1537" s="10" customFormat="1" spans="1:33">
      <c r="A1537" s="4" t="s">
        <v>7175</v>
      </c>
      <c r="B1537" s="4" t="s">
        <v>7175</v>
      </c>
      <c r="C1537" s="4" t="s">
        <v>7176</v>
      </c>
      <c r="D1537" s="4" t="s">
        <v>7177</v>
      </c>
      <c r="E1537" s="4" t="s">
        <v>36</v>
      </c>
      <c r="F1537" s="4" t="s">
        <v>37</v>
      </c>
      <c r="G1537" s="4" t="s">
        <v>51</v>
      </c>
      <c r="H1537" s="4"/>
      <c r="I1537" s="4"/>
      <c r="J1537" s="4" t="s">
        <v>157</v>
      </c>
      <c r="K1537" s="4" t="s">
        <v>273</v>
      </c>
      <c r="L1537" s="4" t="s">
        <v>274</v>
      </c>
      <c r="M1537" s="4" t="s">
        <v>275</v>
      </c>
      <c r="N1537" s="4" t="s">
        <v>36</v>
      </c>
      <c r="O1537" s="4">
        <v>1</v>
      </c>
      <c r="P1537" s="4" t="s">
        <v>56</v>
      </c>
      <c r="Q1537" s="4">
        <v>22.98</v>
      </c>
      <c r="R1537" s="4"/>
      <c r="S1537" s="4">
        <v>2.56</v>
      </c>
      <c r="T1537" s="4"/>
      <c r="U1537" s="4"/>
      <c r="V1537" s="4"/>
      <c r="W1537" s="4"/>
      <c r="X1537" s="4"/>
      <c r="Y1537" s="4" t="s">
        <v>265</v>
      </c>
      <c r="Z1537" s="4" t="s">
        <v>266</v>
      </c>
      <c r="AA1537" s="4" t="s">
        <v>7178</v>
      </c>
      <c r="AB1537" s="4" t="s">
        <v>59</v>
      </c>
      <c r="AC1537" s="4"/>
      <c r="AD1537" s="4" t="b">
        <v>0</v>
      </c>
      <c r="AE1537" s="4"/>
      <c r="AF1537" s="4"/>
      <c r="AG1537" s="12">
        <f t="shared" si="23"/>
        <v>43263</v>
      </c>
    </row>
    <row r="1538" s="10" customFormat="1" spans="1:33">
      <c r="A1538" s="4" t="s">
        <v>7175</v>
      </c>
      <c r="B1538" s="4" t="s">
        <v>7175</v>
      </c>
      <c r="C1538" s="4" t="s">
        <v>7176</v>
      </c>
      <c r="D1538" s="4" t="s">
        <v>7177</v>
      </c>
      <c r="E1538" s="4" t="s">
        <v>36</v>
      </c>
      <c r="F1538" s="4" t="s">
        <v>37</v>
      </c>
      <c r="G1538" s="4" t="s">
        <v>51</v>
      </c>
      <c r="H1538" s="4"/>
      <c r="I1538" s="4"/>
      <c r="J1538" s="4" t="s">
        <v>157</v>
      </c>
      <c r="K1538" s="4" t="s">
        <v>122</v>
      </c>
      <c r="L1538" s="4" t="s">
        <v>123</v>
      </c>
      <c r="M1538" s="4" t="s">
        <v>124</v>
      </c>
      <c r="N1538" s="4" t="s">
        <v>36</v>
      </c>
      <c r="O1538" s="4">
        <v>1</v>
      </c>
      <c r="P1538" s="4" t="s">
        <v>56</v>
      </c>
      <c r="Q1538" s="4">
        <v>22.98</v>
      </c>
      <c r="R1538" s="4"/>
      <c r="S1538" s="4">
        <v>2.56</v>
      </c>
      <c r="T1538" s="4"/>
      <c r="U1538" s="4"/>
      <c r="V1538" s="4"/>
      <c r="W1538" s="4"/>
      <c r="X1538" s="4"/>
      <c r="Y1538" s="4" t="s">
        <v>265</v>
      </c>
      <c r="Z1538" s="4" t="s">
        <v>266</v>
      </c>
      <c r="AA1538" s="4" t="s">
        <v>7178</v>
      </c>
      <c r="AB1538" s="4" t="s">
        <v>59</v>
      </c>
      <c r="AC1538" s="4"/>
      <c r="AD1538" s="4" t="b">
        <v>0</v>
      </c>
      <c r="AE1538" s="4"/>
      <c r="AF1538" s="4"/>
      <c r="AG1538" s="12">
        <f t="shared" ref="AG1538:AG1601" si="24">DATEVALUE(LEFT(C1538,10))</f>
        <v>43263</v>
      </c>
    </row>
    <row r="1539" s="10" customFormat="1" spans="1:33">
      <c r="A1539" s="4" t="s">
        <v>7179</v>
      </c>
      <c r="B1539" s="4" t="s">
        <v>7179</v>
      </c>
      <c r="C1539" s="4" t="s">
        <v>7180</v>
      </c>
      <c r="D1539" s="4" t="s">
        <v>7181</v>
      </c>
      <c r="E1539" s="4" t="s">
        <v>75</v>
      </c>
      <c r="F1539" s="4" t="s">
        <v>37</v>
      </c>
      <c r="G1539" s="4" t="s">
        <v>51</v>
      </c>
      <c r="H1539" s="4"/>
      <c r="I1539" s="4"/>
      <c r="J1539" s="4" t="s">
        <v>52</v>
      </c>
      <c r="K1539" s="4" t="s">
        <v>7182</v>
      </c>
      <c r="L1539" s="4" t="s">
        <v>7183</v>
      </c>
      <c r="M1539" s="4" t="s">
        <v>7184</v>
      </c>
      <c r="N1539" s="4" t="s">
        <v>75</v>
      </c>
      <c r="O1539" s="4">
        <v>0</v>
      </c>
      <c r="P1539" s="4"/>
      <c r="Q1539" s="4"/>
      <c r="R1539" s="4"/>
      <c r="S1539" s="4"/>
      <c r="T1539" s="4"/>
      <c r="U1539" s="4"/>
      <c r="V1539" s="4"/>
      <c r="W1539" s="4"/>
      <c r="X1539" s="4"/>
      <c r="Y1539" s="4" t="s">
        <v>7185</v>
      </c>
      <c r="Z1539" s="4" t="s">
        <v>162</v>
      </c>
      <c r="AA1539" s="4" t="s">
        <v>7186</v>
      </c>
      <c r="AB1539" s="4" t="s">
        <v>59</v>
      </c>
      <c r="AC1539" s="4"/>
      <c r="AD1539" s="4" t="b">
        <v>0</v>
      </c>
      <c r="AE1539" s="4"/>
      <c r="AF1539" s="4"/>
      <c r="AG1539" s="12">
        <f t="shared" si="24"/>
        <v>43263</v>
      </c>
    </row>
    <row r="1540" s="10" customFormat="1" spans="1:33">
      <c r="A1540" s="4" t="s">
        <v>7187</v>
      </c>
      <c r="B1540" s="4" t="s">
        <v>7187</v>
      </c>
      <c r="C1540" s="4" t="s">
        <v>7188</v>
      </c>
      <c r="D1540" s="4" t="s">
        <v>7189</v>
      </c>
      <c r="E1540" s="4" t="s">
        <v>36</v>
      </c>
      <c r="F1540" s="4" t="s">
        <v>37</v>
      </c>
      <c r="G1540" s="4" t="s">
        <v>51</v>
      </c>
      <c r="H1540" s="4"/>
      <c r="I1540" s="4"/>
      <c r="J1540" s="4" t="s">
        <v>52</v>
      </c>
      <c r="K1540" s="4" t="s">
        <v>7190</v>
      </c>
      <c r="L1540" s="4" t="s">
        <v>7191</v>
      </c>
      <c r="M1540" s="4" t="s">
        <v>7192</v>
      </c>
      <c r="N1540" s="4" t="s">
        <v>36</v>
      </c>
      <c r="O1540" s="4">
        <v>1</v>
      </c>
      <c r="P1540" s="4" t="s">
        <v>56</v>
      </c>
      <c r="Q1540" s="4">
        <v>19.53</v>
      </c>
      <c r="R1540" s="4"/>
      <c r="S1540" s="4"/>
      <c r="T1540" s="4"/>
      <c r="U1540" s="4"/>
      <c r="V1540" s="4"/>
      <c r="W1540" s="4"/>
      <c r="X1540" s="4"/>
      <c r="Y1540" s="4" t="s">
        <v>597</v>
      </c>
      <c r="Z1540" s="4" t="s">
        <v>47</v>
      </c>
      <c r="AA1540" s="4" t="s">
        <v>7193</v>
      </c>
      <c r="AB1540" s="4" t="s">
        <v>59</v>
      </c>
      <c r="AC1540" s="4"/>
      <c r="AD1540" s="4" t="b">
        <v>0</v>
      </c>
      <c r="AE1540" s="4"/>
      <c r="AF1540" s="4"/>
      <c r="AG1540" s="12">
        <f t="shared" si="24"/>
        <v>43263</v>
      </c>
    </row>
    <row r="1541" s="10" customFormat="1" spans="1:33">
      <c r="A1541" s="4" t="s">
        <v>7194</v>
      </c>
      <c r="B1541" s="4" t="s">
        <v>7194</v>
      </c>
      <c r="C1541" s="4" t="s">
        <v>7195</v>
      </c>
      <c r="D1541" s="4" t="s">
        <v>7196</v>
      </c>
      <c r="E1541" s="4" t="s">
        <v>36</v>
      </c>
      <c r="F1541" s="4" t="s">
        <v>37</v>
      </c>
      <c r="G1541" s="4" t="s">
        <v>51</v>
      </c>
      <c r="H1541" s="4"/>
      <c r="I1541" s="4"/>
      <c r="J1541" s="4" t="s">
        <v>52</v>
      </c>
      <c r="K1541" s="4" t="s">
        <v>4759</v>
      </c>
      <c r="L1541" s="4" t="s">
        <v>4760</v>
      </c>
      <c r="M1541" s="4" t="s">
        <v>4761</v>
      </c>
      <c r="N1541" s="4" t="s">
        <v>36</v>
      </c>
      <c r="O1541" s="4">
        <v>1</v>
      </c>
      <c r="P1541" s="4" t="s">
        <v>56</v>
      </c>
      <c r="Q1541" s="4">
        <v>22.98</v>
      </c>
      <c r="R1541" s="4"/>
      <c r="S1541" s="4"/>
      <c r="T1541" s="4"/>
      <c r="U1541" s="4"/>
      <c r="V1541" s="4"/>
      <c r="W1541" s="4"/>
      <c r="X1541" s="4"/>
      <c r="Y1541" s="4" t="s">
        <v>5443</v>
      </c>
      <c r="Z1541" s="4" t="s">
        <v>490</v>
      </c>
      <c r="AA1541" s="4">
        <v>8816</v>
      </c>
      <c r="AB1541" s="4" t="s">
        <v>59</v>
      </c>
      <c r="AC1541" s="4"/>
      <c r="AD1541" s="4" t="b">
        <v>0</v>
      </c>
      <c r="AE1541" s="4"/>
      <c r="AF1541" s="4"/>
      <c r="AG1541" s="12">
        <f t="shared" si="24"/>
        <v>43263</v>
      </c>
    </row>
    <row r="1542" s="10" customFormat="1" spans="1:33">
      <c r="A1542" s="4" t="s">
        <v>7197</v>
      </c>
      <c r="B1542" s="4" t="s">
        <v>7197</v>
      </c>
      <c r="C1542" s="4" t="s">
        <v>7198</v>
      </c>
      <c r="D1542" s="4" t="s">
        <v>7199</v>
      </c>
      <c r="E1542" s="4" t="s">
        <v>36</v>
      </c>
      <c r="F1542" s="4" t="s">
        <v>37</v>
      </c>
      <c r="G1542" s="4" t="s">
        <v>51</v>
      </c>
      <c r="H1542" s="4"/>
      <c r="I1542" s="4"/>
      <c r="J1542" s="4" t="s">
        <v>52</v>
      </c>
      <c r="K1542" s="4" t="s">
        <v>79</v>
      </c>
      <c r="L1542" s="4" t="s">
        <v>80</v>
      </c>
      <c r="M1542" s="4" t="s">
        <v>81</v>
      </c>
      <c r="N1542" s="4" t="s">
        <v>36</v>
      </c>
      <c r="O1542" s="4">
        <v>1</v>
      </c>
      <c r="P1542" s="4" t="s">
        <v>56</v>
      </c>
      <c r="Q1542" s="4">
        <v>22.98</v>
      </c>
      <c r="R1542" s="4"/>
      <c r="S1542" s="4"/>
      <c r="T1542" s="4"/>
      <c r="U1542" s="4"/>
      <c r="V1542" s="4"/>
      <c r="W1542" s="4"/>
      <c r="X1542" s="4"/>
      <c r="Y1542" s="4" t="s">
        <v>7200</v>
      </c>
      <c r="Z1542" s="4" t="s">
        <v>1249</v>
      </c>
      <c r="AA1542" s="4" t="s">
        <v>7201</v>
      </c>
      <c r="AB1542" s="4" t="s">
        <v>59</v>
      </c>
      <c r="AC1542" s="4"/>
      <c r="AD1542" s="4" t="b">
        <v>0</v>
      </c>
      <c r="AE1542" s="4"/>
      <c r="AF1542" s="4"/>
      <c r="AG1542" s="12">
        <f t="shared" si="24"/>
        <v>43263</v>
      </c>
    </row>
    <row r="1543" s="10" customFormat="1" spans="1:33">
      <c r="A1543" s="4" t="s">
        <v>7197</v>
      </c>
      <c r="B1543" s="4" t="s">
        <v>7197</v>
      </c>
      <c r="C1543" s="4" t="s">
        <v>7198</v>
      </c>
      <c r="D1543" s="4" t="s">
        <v>7199</v>
      </c>
      <c r="E1543" s="4" t="s">
        <v>36</v>
      </c>
      <c r="F1543" s="4" t="s">
        <v>37</v>
      </c>
      <c r="G1543" s="4" t="s">
        <v>51</v>
      </c>
      <c r="H1543" s="4"/>
      <c r="I1543" s="4"/>
      <c r="J1543" s="4" t="s">
        <v>52</v>
      </c>
      <c r="K1543" s="4" t="s">
        <v>72</v>
      </c>
      <c r="L1543" s="4" t="s">
        <v>73</v>
      </c>
      <c r="M1543" s="4" t="s">
        <v>74</v>
      </c>
      <c r="N1543" s="4" t="s">
        <v>36</v>
      </c>
      <c r="O1543" s="4">
        <v>1</v>
      </c>
      <c r="P1543" s="4" t="s">
        <v>56</v>
      </c>
      <c r="Q1543" s="4">
        <v>22.98</v>
      </c>
      <c r="R1543" s="4"/>
      <c r="S1543" s="4"/>
      <c r="T1543" s="4"/>
      <c r="U1543" s="4"/>
      <c r="V1543" s="4"/>
      <c r="W1543" s="4"/>
      <c r="X1543" s="4"/>
      <c r="Y1543" s="4" t="s">
        <v>7200</v>
      </c>
      <c r="Z1543" s="4" t="s">
        <v>1249</v>
      </c>
      <c r="AA1543" s="4" t="s">
        <v>7201</v>
      </c>
      <c r="AB1543" s="4" t="s">
        <v>59</v>
      </c>
      <c r="AC1543" s="4"/>
      <c r="AD1543" s="4" t="b">
        <v>0</v>
      </c>
      <c r="AE1543" s="4"/>
      <c r="AF1543" s="4"/>
      <c r="AG1543" s="12">
        <f t="shared" si="24"/>
        <v>43263</v>
      </c>
    </row>
    <row r="1544" s="10" customFormat="1" spans="1:33">
      <c r="A1544" s="4" t="s">
        <v>7202</v>
      </c>
      <c r="B1544" s="4" t="s">
        <v>7202</v>
      </c>
      <c r="C1544" s="4" t="s">
        <v>7203</v>
      </c>
      <c r="D1544" s="4" t="s">
        <v>7204</v>
      </c>
      <c r="E1544" s="4" t="s">
        <v>36</v>
      </c>
      <c r="F1544" s="4" t="s">
        <v>37</v>
      </c>
      <c r="G1544" s="4" t="s">
        <v>51</v>
      </c>
      <c r="H1544" s="4"/>
      <c r="I1544" s="4"/>
      <c r="J1544" s="4" t="s">
        <v>52</v>
      </c>
      <c r="K1544" s="4" t="s">
        <v>2381</v>
      </c>
      <c r="L1544" s="4" t="s">
        <v>2382</v>
      </c>
      <c r="M1544" s="4" t="s">
        <v>2383</v>
      </c>
      <c r="N1544" s="4" t="s">
        <v>36</v>
      </c>
      <c r="O1544" s="4">
        <v>1</v>
      </c>
      <c r="P1544" s="4" t="s">
        <v>56</v>
      </c>
      <c r="Q1544" s="4">
        <v>22.98</v>
      </c>
      <c r="R1544" s="4"/>
      <c r="S1544" s="4"/>
      <c r="T1544" s="4"/>
      <c r="U1544" s="4"/>
      <c r="V1544" s="4"/>
      <c r="W1544" s="4"/>
      <c r="X1544" s="4"/>
      <c r="Y1544" s="4" t="s">
        <v>620</v>
      </c>
      <c r="Z1544" s="4" t="s">
        <v>317</v>
      </c>
      <c r="AA1544" s="4" t="s">
        <v>7205</v>
      </c>
      <c r="AB1544" s="4" t="s">
        <v>59</v>
      </c>
      <c r="AC1544" s="4"/>
      <c r="AD1544" s="4" t="b">
        <v>0</v>
      </c>
      <c r="AE1544" s="4"/>
      <c r="AF1544" s="4"/>
      <c r="AG1544" s="12">
        <f t="shared" si="24"/>
        <v>43263</v>
      </c>
    </row>
    <row r="1545" s="10" customFormat="1" spans="1:33">
      <c r="A1545" s="4" t="s">
        <v>7202</v>
      </c>
      <c r="B1545" s="4" t="s">
        <v>7202</v>
      </c>
      <c r="C1545" s="4" t="s">
        <v>7203</v>
      </c>
      <c r="D1545" s="4" t="s">
        <v>7204</v>
      </c>
      <c r="E1545" s="4" t="s">
        <v>36</v>
      </c>
      <c r="F1545" s="4" t="s">
        <v>37</v>
      </c>
      <c r="G1545" s="4" t="s">
        <v>51</v>
      </c>
      <c r="H1545" s="4"/>
      <c r="I1545" s="4"/>
      <c r="J1545" s="4" t="s">
        <v>52</v>
      </c>
      <c r="K1545" s="4" t="s">
        <v>2726</v>
      </c>
      <c r="L1545" s="4" t="s">
        <v>2727</v>
      </c>
      <c r="M1545" s="4" t="s">
        <v>2728</v>
      </c>
      <c r="N1545" s="4" t="s">
        <v>36</v>
      </c>
      <c r="O1545" s="4">
        <v>1</v>
      </c>
      <c r="P1545" s="4" t="s">
        <v>56</v>
      </c>
      <c r="Q1545" s="4">
        <v>22.98</v>
      </c>
      <c r="R1545" s="4"/>
      <c r="S1545" s="4"/>
      <c r="T1545" s="4"/>
      <c r="U1545" s="4"/>
      <c r="V1545" s="4"/>
      <c r="W1545" s="4"/>
      <c r="X1545" s="4"/>
      <c r="Y1545" s="4" t="s">
        <v>620</v>
      </c>
      <c r="Z1545" s="4" t="s">
        <v>317</v>
      </c>
      <c r="AA1545" s="4" t="s">
        <v>7205</v>
      </c>
      <c r="AB1545" s="4" t="s">
        <v>59</v>
      </c>
      <c r="AC1545" s="4"/>
      <c r="AD1545" s="4" t="b">
        <v>0</v>
      </c>
      <c r="AE1545" s="4"/>
      <c r="AF1545" s="4"/>
      <c r="AG1545" s="12">
        <f t="shared" si="24"/>
        <v>43263</v>
      </c>
    </row>
    <row r="1546" s="10" customFormat="1" spans="1:33">
      <c r="A1546" s="4" t="s">
        <v>7202</v>
      </c>
      <c r="B1546" s="4" t="s">
        <v>7202</v>
      </c>
      <c r="C1546" s="4" t="s">
        <v>7203</v>
      </c>
      <c r="D1546" s="4" t="s">
        <v>7204</v>
      </c>
      <c r="E1546" s="4" t="s">
        <v>36</v>
      </c>
      <c r="F1546" s="4" t="s">
        <v>37</v>
      </c>
      <c r="G1546" s="4" t="s">
        <v>51</v>
      </c>
      <c r="H1546" s="4"/>
      <c r="I1546" s="4"/>
      <c r="J1546" s="4" t="s">
        <v>52</v>
      </c>
      <c r="K1546" s="4" t="s">
        <v>7051</v>
      </c>
      <c r="L1546" s="4" t="s">
        <v>7052</v>
      </c>
      <c r="M1546" s="4" t="s">
        <v>7053</v>
      </c>
      <c r="N1546" s="4" t="s">
        <v>36</v>
      </c>
      <c r="O1546" s="4">
        <v>1</v>
      </c>
      <c r="P1546" s="4" t="s">
        <v>56</v>
      </c>
      <c r="Q1546" s="4">
        <v>22.98</v>
      </c>
      <c r="R1546" s="4"/>
      <c r="S1546" s="4"/>
      <c r="T1546" s="4"/>
      <c r="U1546" s="4"/>
      <c r="V1546" s="4"/>
      <c r="W1546" s="4"/>
      <c r="X1546" s="4"/>
      <c r="Y1546" s="4" t="s">
        <v>620</v>
      </c>
      <c r="Z1546" s="4" t="s">
        <v>317</v>
      </c>
      <c r="AA1546" s="4" t="s">
        <v>7205</v>
      </c>
      <c r="AB1546" s="4" t="s">
        <v>59</v>
      </c>
      <c r="AC1546" s="4"/>
      <c r="AD1546" s="4" t="b">
        <v>0</v>
      </c>
      <c r="AE1546" s="4"/>
      <c r="AF1546" s="4"/>
      <c r="AG1546" s="12">
        <f t="shared" si="24"/>
        <v>43263</v>
      </c>
    </row>
    <row r="1547" s="10" customFormat="1" spans="1:33">
      <c r="A1547" s="4" t="s">
        <v>7202</v>
      </c>
      <c r="B1547" s="4" t="s">
        <v>7202</v>
      </c>
      <c r="C1547" s="4" t="s">
        <v>7203</v>
      </c>
      <c r="D1547" s="4" t="s">
        <v>7204</v>
      </c>
      <c r="E1547" s="4" t="s">
        <v>36</v>
      </c>
      <c r="F1547" s="4" t="s">
        <v>37</v>
      </c>
      <c r="G1547" s="4" t="s">
        <v>51</v>
      </c>
      <c r="H1547" s="4"/>
      <c r="I1547" s="4"/>
      <c r="J1547" s="4" t="s">
        <v>52</v>
      </c>
      <c r="K1547" s="4" t="s">
        <v>7206</v>
      </c>
      <c r="L1547" s="4" t="s">
        <v>7207</v>
      </c>
      <c r="M1547" s="4" t="s">
        <v>7208</v>
      </c>
      <c r="N1547" s="4" t="s">
        <v>36</v>
      </c>
      <c r="O1547" s="4">
        <v>1</v>
      </c>
      <c r="P1547" s="4" t="s">
        <v>56</v>
      </c>
      <c r="Q1547" s="4">
        <v>22.98</v>
      </c>
      <c r="R1547" s="4"/>
      <c r="S1547" s="4"/>
      <c r="T1547" s="4"/>
      <c r="U1547" s="4"/>
      <c r="V1547" s="4"/>
      <c r="W1547" s="4"/>
      <c r="X1547" s="4"/>
      <c r="Y1547" s="4" t="s">
        <v>620</v>
      </c>
      <c r="Z1547" s="4" t="s">
        <v>317</v>
      </c>
      <c r="AA1547" s="4" t="s">
        <v>7205</v>
      </c>
      <c r="AB1547" s="4" t="s">
        <v>59</v>
      </c>
      <c r="AC1547" s="4"/>
      <c r="AD1547" s="4" t="b">
        <v>0</v>
      </c>
      <c r="AE1547" s="4"/>
      <c r="AF1547" s="4"/>
      <c r="AG1547" s="12">
        <f t="shared" si="24"/>
        <v>43263</v>
      </c>
    </row>
    <row r="1548" s="10" customFormat="1" spans="1:33">
      <c r="A1548" s="4" t="s">
        <v>7209</v>
      </c>
      <c r="B1548" s="4" t="s">
        <v>7209</v>
      </c>
      <c r="C1548" s="4" t="s">
        <v>7210</v>
      </c>
      <c r="D1548" s="4" t="s">
        <v>7211</v>
      </c>
      <c r="E1548" s="4" t="s">
        <v>36</v>
      </c>
      <c r="F1548" s="4" t="s">
        <v>37</v>
      </c>
      <c r="G1548" s="4" t="s">
        <v>51</v>
      </c>
      <c r="H1548" s="4"/>
      <c r="I1548" s="4"/>
      <c r="J1548" s="4" t="s">
        <v>52</v>
      </c>
      <c r="K1548" s="4" t="s">
        <v>7212</v>
      </c>
      <c r="L1548" s="4" t="s">
        <v>7213</v>
      </c>
      <c r="M1548" s="4" t="s">
        <v>7214</v>
      </c>
      <c r="N1548" s="4" t="s">
        <v>36</v>
      </c>
      <c r="O1548" s="4">
        <v>1</v>
      </c>
      <c r="P1548" s="4" t="s">
        <v>56</v>
      </c>
      <c r="Q1548" s="4">
        <v>22.98</v>
      </c>
      <c r="R1548" s="4"/>
      <c r="S1548" s="4"/>
      <c r="T1548" s="4"/>
      <c r="U1548" s="4"/>
      <c r="V1548" s="4"/>
      <c r="W1548" s="4"/>
      <c r="X1548" s="4"/>
      <c r="Y1548" s="4" t="s">
        <v>2570</v>
      </c>
      <c r="Z1548" s="4" t="s">
        <v>233</v>
      </c>
      <c r="AA1548" s="4" t="s">
        <v>7215</v>
      </c>
      <c r="AB1548" s="4" t="s">
        <v>59</v>
      </c>
      <c r="AC1548" s="4"/>
      <c r="AD1548" s="4" t="b">
        <v>0</v>
      </c>
      <c r="AE1548" s="4"/>
      <c r="AF1548" s="4"/>
      <c r="AG1548" s="12">
        <f t="shared" si="24"/>
        <v>43263</v>
      </c>
    </row>
    <row r="1549" s="10" customFormat="1" spans="1:33">
      <c r="A1549" s="4" t="s">
        <v>7216</v>
      </c>
      <c r="B1549" s="4" t="s">
        <v>7216</v>
      </c>
      <c r="C1549" s="4" t="s">
        <v>7217</v>
      </c>
      <c r="D1549" s="4" t="s">
        <v>7218</v>
      </c>
      <c r="E1549" s="4" t="s">
        <v>36</v>
      </c>
      <c r="F1549" s="4" t="s">
        <v>37</v>
      </c>
      <c r="G1549" s="4" t="s">
        <v>51</v>
      </c>
      <c r="H1549" s="4"/>
      <c r="I1549" s="4"/>
      <c r="J1549" s="4" t="s">
        <v>52</v>
      </c>
      <c r="K1549" s="4" t="s">
        <v>7219</v>
      </c>
      <c r="L1549" s="4" t="s">
        <v>7220</v>
      </c>
      <c r="M1549" s="4" t="s">
        <v>7221</v>
      </c>
      <c r="N1549" s="4" t="s">
        <v>36</v>
      </c>
      <c r="O1549" s="4">
        <v>1</v>
      </c>
      <c r="P1549" s="4" t="s">
        <v>56</v>
      </c>
      <c r="Q1549" s="4">
        <v>26.98</v>
      </c>
      <c r="R1549" s="4">
        <v>2.29</v>
      </c>
      <c r="S1549" s="4"/>
      <c r="T1549" s="4"/>
      <c r="U1549" s="4"/>
      <c r="V1549" s="4"/>
      <c r="W1549" s="4"/>
      <c r="X1549" s="4"/>
      <c r="Y1549" s="4" t="s">
        <v>7222</v>
      </c>
      <c r="Z1549" s="4" t="s">
        <v>366</v>
      </c>
      <c r="AA1549" s="4" t="s">
        <v>7223</v>
      </c>
      <c r="AB1549" s="4" t="s">
        <v>59</v>
      </c>
      <c r="AC1549" s="4"/>
      <c r="AD1549" s="4" t="b">
        <v>0</v>
      </c>
      <c r="AE1549" s="4"/>
      <c r="AF1549" s="4"/>
      <c r="AG1549" s="12">
        <f t="shared" si="24"/>
        <v>43263</v>
      </c>
    </row>
    <row r="1550" s="10" customFormat="1" spans="1:33">
      <c r="A1550" s="4" t="s">
        <v>7224</v>
      </c>
      <c r="B1550" s="4" t="s">
        <v>7224</v>
      </c>
      <c r="C1550" s="4" t="s">
        <v>7225</v>
      </c>
      <c r="D1550" s="4" t="s">
        <v>7226</v>
      </c>
      <c r="E1550" s="4" t="s">
        <v>75</v>
      </c>
      <c r="F1550" s="4" t="s">
        <v>37</v>
      </c>
      <c r="G1550" s="4" t="s">
        <v>51</v>
      </c>
      <c r="H1550" s="4"/>
      <c r="I1550" s="4"/>
      <c r="J1550" s="4" t="s">
        <v>52</v>
      </c>
      <c r="K1550" s="4" t="s">
        <v>7227</v>
      </c>
      <c r="L1550" s="4" t="s">
        <v>7228</v>
      </c>
      <c r="M1550" s="4" t="s">
        <v>7229</v>
      </c>
      <c r="N1550" s="4" t="s">
        <v>75</v>
      </c>
      <c r="O1550" s="4">
        <v>0</v>
      </c>
      <c r="P1550" s="4"/>
      <c r="Q1550" s="4"/>
      <c r="R1550" s="4"/>
      <c r="S1550" s="4"/>
      <c r="T1550" s="4"/>
      <c r="U1550" s="4"/>
      <c r="V1550" s="4"/>
      <c r="W1550" s="4"/>
      <c r="X1550" s="4"/>
      <c r="Y1550" s="4" t="s">
        <v>2570</v>
      </c>
      <c r="Z1550" s="4" t="s">
        <v>233</v>
      </c>
      <c r="AA1550" s="4" t="s">
        <v>7230</v>
      </c>
      <c r="AB1550" s="4" t="s">
        <v>59</v>
      </c>
      <c r="AC1550" s="4"/>
      <c r="AD1550" s="4" t="b">
        <v>0</v>
      </c>
      <c r="AE1550" s="4"/>
      <c r="AF1550" s="4"/>
      <c r="AG1550" s="12">
        <f t="shared" si="24"/>
        <v>43263</v>
      </c>
    </row>
    <row r="1551" s="10" customFormat="1" spans="1:33">
      <c r="A1551" s="4" t="s">
        <v>7231</v>
      </c>
      <c r="B1551" s="4" t="s">
        <v>7231</v>
      </c>
      <c r="C1551" s="4" t="s">
        <v>7232</v>
      </c>
      <c r="D1551" s="4" t="s">
        <v>7233</v>
      </c>
      <c r="E1551" s="4" t="s">
        <v>36</v>
      </c>
      <c r="F1551" s="4" t="s">
        <v>37</v>
      </c>
      <c r="G1551" s="4" t="s">
        <v>51</v>
      </c>
      <c r="H1551" s="4"/>
      <c r="I1551" s="4"/>
      <c r="J1551" s="4" t="s">
        <v>52</v>
      </c>
      <c r="K1551" s="4" t="s">
        <v>6411</v>
      </c>
      <c r="L1551" s="4" t="s">
        <v>6412</v>
      </c>
      <c r="M1551" s="4" t="s">
        <v>6413</v>
      </c>
      <c r="N1551" s="4" t="s">
        <v>36</v>
      </c>
      <c r="O1551" s="4">
        <v>1</v>
      </c>
      <c r="P1551" s="4" t="s">
        <v>56</v>
      </c>
      <c r="Q1551" s="4">
        <v>22.98</v>
      </c>
      <c r="R1551" s="4"/>
      <c r="S1551" s="4"/>
      <c r="T1551" s="4"/>
      <c r="U1551" s="4"/>
      <c r="V1551" s="4"/>
      <c r="W1551" s="4"/>
      <c r="X1551" s="4"/>
      <c r="Y1551" s="4" t="s">
        <v>257</v>
      </c>
      <c r="Z1551" s="4" t="s">
        <v>47</v>
      </c>
      <c r="AA1551" s="4" t="s">
        <v>7234</v>
      </c>
      <c r="AB1551" s="4" t="s">
        <v>59</v>
      </c>
      <c r="AC1551" s="4"/>
      <c r="AD1551" s="4" t="b">
        <v>0</v>
      </c>
      <c r="AE1551" s="4"/>
      <c r="AF1551" s="4"/>
      <c r="AG1551" s="12">
        <f t="shared" si="24"/>
        <v>43263</v>
      </c>
    </row>
    <row r="1552" s="10" customFormat="1" spans="1:33">
      <c r="A1552" s="4" t="s">
        <v>7235</v>
      </c>
      <c r="B1552" s="4" t="s">
        <v>7235</v>
      </c>
      <c r="C1552" s="4" t="s">
        <v>7236</v>
      </c>
      <c r="D1552" s="4" t="s">
        <v>7237</v>
      </c>
      <c r="E1552" s="4" t="s">
        <v>75</v>
      </c>
      <c r="F1552" s="4" t="s">
        <v>37</v>
      </c>
      <c r="G1552" s="4" t="s">
        <v>51</v>
      </c>
      <c r="H1552" s="4"/>
      <c r="I1552" s="4"/>
      <c r="J1552" s="4" t="s">
        <v>52</v>
      </c>
      <c r="K1552" s="4" t="s">
        <v>4152</v>
      </c>
      <c r="L1552" s="4" t="s">
        <v>4153</v>
      </c>
      <c r="M1552" s="4" t="s">
        <v>4154</v>
      </c>
      <c r="N1552" s="4" t="s">
        <v>852</v>
      </c>
      <c r="O1552" s="4">
        <v>1</v>
      </c>
      <c r="P1552" s="4" t="s">
        <v>56</v>
      </c>
      <c r="Q1552" s="4">
        <v>22.98</v>
      </c>
      <c r="R1552" s="4"/>
      <c r="S1552" s="4"/>
      <c r="T1552" s="4"/>
      <c r="U1552" s="4"/>
      <c r="V1552" s="4"/>
      <c r="W1552" s="4"/>
      <c r="X1552" s="4"/>
      <c r="Y1552" s="4" t="s">
        <v>7238</v>
      </c>
      <c r="Z1552" s="4" t="s">
        <v>186</v>
      </c>
      <c r="AA1552" s="4" t="s">
        <v>7239</v>
      </c>
      <c r="AB1552" s="4" t="s">
        <v>59</v>
      </c>
      <c r="AC1552" s="4"/>
      <c r="AD1552" s="4" t="b">
        <v>0</v>
      </c>
      <c r="AE1552" s="4"/>
      <c r="AF1552" s="4"/>
      <c r="AG1552" s="12">
        <f t="shared" si="24"/>
        <v>43263</v>
      </c>
    </row>
    <row r="1553" s="10" customFormat="1" spans="1:33">
      <c r="A1553" s="4" t="s">
        <v>7240</v>
      </c>
      <c r="B1553" s="4" t="s">
        <v>7240</v>
      </c>
      <c r="C1553" s="4" t="s">
        <v>7241</v>
      </c>
      <c r="D1553" s="4" t="s">
        <v>7242</v>
      </c>
      <c r="E1553" s="4" t="s">
        <v>36</v>
      </c>
      <c r="F1553" s="4" t="s">
        <v>37</v>
      </c>
      <c r="G1553" s="4" t="s">
        <v>51</v>
      </c>
      <c r="H1553" s="4"/>
      <c r="I1553" s="4"/>
      <c r="J1553" s="4" t="s">
        <v>52</v>
      </c>
      <c r="K1553" s="4" t="s">
        <v>394</v>
      </c>
      <c r="L1553" s="4" t="s">
        <v>395</v>
      </c>
      <c r="M1553" s="4" t="s">
        <v>396</v>
      </c>
      <c r="N1553" s="4" t="s">
        <v>36</v>
      </c>
      <c r="O1553" s="4">
        <v>1</v>
      </c>
      <c r="P1553" s="4" t="s">
        <v>56</v>
      </c>
      <c r="Q1553" s="4">
        <v>22.98</v>
      </c>
      <c r="R1553" s="4"/>
      <c r="S1553" s="4"/>
      <c r="T1553" s="4"/>
      <c r="U1553" s="4"/>
      <c r="V1553" s="4"/>
      <c r="W1553" s="4"/>
      <c r="X1553" s="4"/>
      <c r="Y1553" s="4" t="s">
        <v>7243</v>
      </c>
      <c r="Z1553" s="4" t="s">
        <v>47</v>
      </c>
      <c r="AA1553" s="4" t="s">
        <v>7244</v>
      </c>
      <c r="AB1553" s="4" t="s">
        <v>59</v>
      </c>
      <c r="AC1553" s="4"/>
      <c r="AD1553" s="4" t="b">
        <v>0</v>
      </c>
      <c r="AE1553" s="4"/>
      <c r="AF1553" s="4"/>
      <c r="AG1553" s="12">
        <f t="shared" si="24"/>
        <v>43263</v>
      </c>
    </row>
    <row r="1554" s="10" customFormat="1" spans="1:33">
      <c r="A1554" s="4" t="s">
        <v>7245</v>
      </c>
      <c r="B1554" s="4" t="s">
        <v>7245</v>
      </c>
      <c r="C1554" s="4" t="s">
        <v>7246</v>
      </c>
      <c r="D1554" s="4" t="s">
        <v>7247</v>
      </c>
      <c r="E1554" s="4" t="s">
        <v>36</v>
      </c>
      <c r="F1554" s="4" t="s">
        <v>37</v>
      </c>
      <c r="G1554" s="4" t="s">
        <v>51</v>
      </c>
      <c r="H1554" s="4"/>
      <c r="I1554" s="4"/>
      <c r="J1554" s="4" t="s">
        <v>52</v>
      </c>
      <c r="K1554" s="4" t="s">
        <v>7248</v>
      </c>
      <c r="L1554" s="4" t="s">
        <v>7249</v>
      </c>
      <c r="M1554" s="4" t="s">
        <v>7250</v>
      </c>
      <c r="N1554" s="4" t="s">
        <v>36</v>
      </c>
      <c r="O1554" s="4">
        <v>1</v>
      </c>
      <c r="P1554" s="4" t="s">
        <v>56</v>
      </c>
      <c r="Q1554" s="4">
        <v>25.98</v>
      </c>
      <c r="R1554" s="4"/>
      <c r="S1554" s="4"/>
      <c r="T1554" s="4"/>
      <c r="U1554" s="4"/>
      <c r="V1554" s="4"/>
      <c r="W1554" s="4"/>
      <c r="X1554" s="4"/>
      <c r="Y1554" s="4" t="s">
        <v>7251</v>
      </c>
      <c r="Z1554" s="4" t="s">
        <v>4379</v>
      </c>
      <c r="AA1554" s="4" t="s">
        <v>7252</v>
      </c>
      <c r="AB1554" s="4" t="s">
        <v>59</v>
      </c>
      <c r="AC1554" s="4"/>
      <c r="AD1554" s="4" t="b">
        <v>0</v>
      </c>
      <c r="AE1554" s="4"/>
      <c r="AF1554" s="4"/>
      <c r="AG1554" s="12">
        <f t="shared" si="24"/>
        <v>43263</v>
      </c>
    </row>
    <row r="1555" s="10" customFormat="1" spans="1:33">
      <c r="A1555" s="4" t="s">
        <v>7253</v>
      </c>
      <c r="B1555" s="4" t="s">
        <v>7253</v>
      </c>
      <c r="C1555" s="4" t="s">
        <v>7254</v>
      </c>
      <c r="D1555" s="4" t="s">
        <v>7255</v>
      </c>
      <c r="E1555" s="4" t="s">
        <v>36</v>
      </c>
      <c r="F1555" s="4" t="s">
        <v>37</v>
      </c>
      <c r="G1555" s="4" t="s">
        <v>51</v>
      </c>
      <c r="H1555" s="4"/>
      <c r="I1555" s="4"/>
      <c r="J1555" s="4" t="s">
        <v>312</v>
      </c>
      <c r="K1555" s="4" t="s">
        <v>97</v>
      </c>
      <c r="L1555" s="4" t="s">
        <v>98</v>
      </c>
      <c r="M1555" s="4" t="s">
        <v>99</v>
      </c>
      <c r="N1555" s="4" t="s">
        <v>36</v>
      </c>
      <c r="O1555" s="4">
        <v>1</v>
      </c>
      <c r="P1555" s="4" t="s">
        <v>56</v>
      </c>
      <c r="Q1555" s="4">
        <v>23.98</v>
      </c>
      <c r="R1555" s="4"/>
      <c r="S1555" s="4">
        <v>3.99</v>
      </c>
      <c r="T1555" s="4"/>
      <c r="U1555" s="4"/>
      <c r="V1555" s="4"/>
      <c r="W1555" s="4"/>
      <c r="X1555" s="4"/>
      <c r="Y1555" s="4" t="s">
        <v>1085</v>
      </c>
      <c r="Z1555" s="4" t="s">
        <v>47</v>
      </c>
      <c r="AA1555" s="4" t="s">
        <v>5593</v>
      </c>
      <c r="AB1555" s="4" t="s">
        <v>59</v>
      </c>
      <c r="AC1555" s="4"/>
      <c r="AD1555" s="4" t="b">
        <v>0</v>
      </c>
      <c r="AE1555" s="4"/>
      <c r="AF1555" s="4"/>
      <c r="AG1555" s="12">
        <f t="shared" si="24"/>
        <v>43263</v>
      </c>
    </row>
    <row r="1556" s="10" customFormat="1" spans="1:33">
      <c r="A1556" s="4" t="s">
        <v>7256</v>
      </c>
      <c r="B1556" s="4" t="s">
        <v>7256</v>
      </c>
      <c r="C1556" s="4" t="s">
        <v>7257</v>
      </c>
      <c r="D1556" s="4" t="s">
        <v>7258</v>
      </c>
      <c r="E1556" s="4" t="s">
        <v>36</v>
      </c>
      <c r="F1556" s="4" t="s">
        <v>37</v>
      </c>
      <c r="G1556" s="4" t="s">
        <v>51</v>
      </c>
      <c r="H1556" s="4"/>
      <c r="I1556" s="4"/>
      <c r="J1556" s="4" t="s">
        <v>52</v>
      </c>
      <c r="K1556" s="4" t="s">
        <v>148</v>
      </c>
      <c r="L1556" s="4" t="s">
        <v>149</v>
      </c>
      <c r="M1556" s="4" t="s">
        <v>150</v>
      </c>
      <c r="N1556" s="4" t="s">
        <v>36</v>
      </c>
      <c r="O1556" s="4">
        <v>1</v>
      </c>
      <c r="P1556" s="4" t="s">
        <v>56</v>
      </c>
      <c r="Q1556" s="4">
        <v>22.98</v>
      </c>
      <c r="R1556" s="4"/>
      <c r="S1556" s="4"/>
      <c r="T1556" s="4"/>
      <c r="U1556" s="4"/>
      <c r="V1556" s="4"/>
      <c r="W1556" s="4"/>
      <c r="X1556" s="4"/>
      <c r="Y1556" s="4" t="s">
        <v>7259</v>
      </c>
      <c r="Z1556" s="4" t="s">
        <v>47</v>
      </c>
      <c r="AA1556" s="4" t="s">
        <v>7260</v>
      </c>
      <c r="AB1556" s="4" t="s">
        <v>59</v>
      </c>
      <c r="AC1556" s="4"/>
      <c r="AD1556" s="4" t="b">
        <v>0</v>
      </c>
      <c r="AE1556" s="4"/>
      <c r="AF1556" s="4"/>
      <c r="AG1556" s="12">
        <f t="shared" si="24"/>
        <v>43263</v>
      </c>
    </row>
    <row r="1557" s="10" customFormat="1" spans="1:33">
      <c r="A1557" s="4" t="s">
        <v>7261</v>
      </c>
      <c r="B1557" s="4" t="s">
        <v>7261</v>
      </c>
      <c r="C1557" s="4" t="s">
        <v>7262</v>
      </c>
      <c r="D1557" s="4" t="s">
        <v>7263</v>
      </c>
      <c r="E1557" s="4" t="s">
        <v>36</v>
      </c>
      <c r="F1557" s="4" t="s">
        <v>37</v>
      </c>
      <c r="G1557" s="4" t="s">
        <v>51</v>
      </c>
      <c r="H1557" s="4"/>
      <c r="I1557" s="4"/>
      <c r="J1557" s="4" t="s">
        <v>52</v>
      </c>
      <c r="K1557" s="4" t="s">
        <v>505</v>
      </c>
      <c r="L1557" s="4" t="s">
        <v>506</v>
      </c>
      <c r="M1557" s="4" t="s">
        <v>507</v>
      </c>
      <c r="N1557" s="4" t="s">
        <v>36</v>
      </c>
      <c r="O1557" s="4">
        <v>1</v>
      </c>
      <c r="P1557" s="4" t="s">
        <v>56</v>
      </c>
      <c r="Q1557" s="4">
        <v>22.98</v>
      </c>
      <c r="R1557" s="4"/>
      <c r="S1557" s="4"/>
      <c r="T1557" s="4"/>
      <c r="U1557" s="4"/>
      <c r="V1557" s="4"/>
      <c r="W1557" s="4"/>
      <c r="X1557" s="4"/>
      <c r="Y1557" s="4" t="s">
        <v>7264</v>
      </c>
      <c r="Z1557" s="4" t="s">
        <v>5832</v>
      </c>
      <c r="AA1557" s="4" t="s">
        <v>7265</v>
      </c>
      <c r="AB1557" s="4" t="s">
        <v>59</v>
      </c>
      <c r="AC1557" s="4"/>
      <c r="AD1557" s="4" t="b">
        <v>0</v>
      </c>
      <c r="AE1557" s="4"/>
      <c r="AF1557" s="4"/>
      <c r="AG1557" s="12">
        <f t="shared" si="24"/>
        <v>43263</v>
      </c>
    </row>
    <row r="1558" s="10" customFormat="1" spans="1:33">
      <c r="A1558" s="4" t="s">
        <v>7266</v>
      </c>
      <c r="B1558" s="4" t="s">
        <v>7266</v>
      </c>
      <c r="C1558" s="4" t="s">
        <v>7267</v>
      </c>
      <c r="D1558" s="4" t="s">
        <v>7268</v>
      </c>
      <c r="E1558" s="4" t="s">
        <v>36</v>
      </c>
      <c r="F1558" s="4" t="s">
        <v>37</v>
      </c>
      <c r="G1558" s="4" t="s">
        <v>51</v>
      </c>
      <c r="H1558" s="4"/>
      <c r="I1558" s="4"/>
      <c r="J1558" s="4" t="s">
        <v>52</v>
      </c>
      <c r="K1558" s="4" t="s">
        <v>7269</v>
      </c>
      <c r="L1558" s="4" t="s">
        <v>7270</v>
      </c>
      <c r="M1558" s="4" t="s">
        <v>7271</v>
      </c>
      <c r="N1558" s="4" t="s">
        <v>36</v>
      </c>
      <c r="O1558" s="4">
        <v>1</v>
      </c>
      <c r="P1558" s="4" t="s">
        <v>56</v>
      </c>
      <c r="Q1558" s="4">
        <v>19.53</v>
      </c>
      <c r="R1558" s="4"/>
      <c r="S1558" s="4"/>
      <c r="T1558" s="4"/>
      <c r="U1558" s="4"/>
      <c r="V1558" s="4"/>
      <c r="W1558" s="4"/>
      <c r="X1558" s="4"/>
      <c r="Y1558" s="4" t="s">
        <v>541</v>
      </c>
      <c r="Z1558" s="4" t="s">
        <v>4379</v>
      </c>
      <c r="AA1558" s="4" t="s">
        <v>7272</v>
      </c>
      <c r="AB1558" s="4" t="s">
        <v>59</v>
      </c>
      <c r="AC1558" s="4"/>
      <c r="AD1558" s="4" t="b">
        <v>0</v>
      </c>
      <c r="AE1558" s="4"/>
      <c r="AF1558" s="4"/>
      <c r="AG1558" s="12">
        <f t="shared" si="24"/>
        <v>43263</v>
      </c>
    </row>
    <row r="1559" s="10" customFormat="1" spans="1:33">
      <c r="A1559" s="4" t="s">
        <v>7273</v>
      </c>
      <c r="B1559" s="4" t="s">
        <v>7273</v>
      </c>
      <c r="C1559" s="4" t="s">
        <v>7274</v>
      </c>
      <c r="D1559" s="4" t="s">
        <v>7275</v>
      </c>
      <c r="E1559" s="4" t="s">
        <v>36</v>
      </c>
      <c r="F1559" s="4" t="s">
        <v>37</v>
      </c>
      <c r="G1559" s="4" t="s">
        <v>51</v>
      </c>
      <c r="H1559" s="4"/>
      <c r="I1559" s="4"/>
      <c r="J1559" s="4" t="s">
        <v>39</v>
      </c>
      <c r="K1559" s="4" t="s">
        <v>710</v>
      </c>
      <c r="L1559" s="4" t="s">
        <v>711</v>
      </c>
      <c r="M1559" s="4" t="s">
        <v>712</v>
      </c>
      <c r="N1559" s="4" t="s">
        <v>36</v>
      </c>
      <c r="O1559" s="4">
        <v>1</v>
      </c>
      <c r="P1559" s="4" t="s">
        <v>56</v>
      </c>
      <c r="Q1559" s="4">
        <v>19.98</v>
      </c>
      <c r="R1559" s="4"/>
      <c r="S1559" s="4"/>
      <c r="T1559" s="4"/>
      <c r="U1559" s="4"/>
      <c r="V1559" s="4"/>
      <c r="W1559" s="4"/>
      <c r="X1559" s="4"/>
      <c r="Y1559" s="4" t="s">
        <v>7276</v>
      </c>
      <c r="Z1559" s="4" t="s">
        <v>266</v>
      </c>
      <c r="AA1559" s="4" t="s">
        <v>7277</v>
      </c>
      <c r="AB1559" s="4" t="s">
        <v>59</v>
      </c>
      <c r="AC1559" s="4"/>
      <c r="AD1559" s="4" t="b">
        <v>0</v>
      </c>
      <c r="AE1559" s="4"/>
      <c r="AF1559" s="4"/>
      <c r="AG1559" s="12">
        <f t="shared" si="24"/>
        <v>43263</v>
      </c>
    </row>
    <row r="1560" s="10" customFormat="1" spans="1:33">
      <c r="A1560" s="4" t="s">
        <v>7278</v>
      </c>
      <c r="B1560" s="4" t="s">
        <v>7278</v>
      </c>
      <c r="C1560" s="4" t="s">
        <v>7279</v>
      </c>
      <c r="D1560" s="4" t="s">
        <v>7280</v>
      </c>
      <c r="E1560" s="4" t="s">
        <v>75</v>
      </c>
      <c r="F1560" s="4" t="s">
        <v>37</v>
      </c>
      <c r="G1560" s="4" t="s">
        <v>51</v>
      </c>
      <c r="H1560" s="4"/>
      <c r="I1560" s="4"/>
      <c r="J1560" s="4" t="s">
        <v>52</v>
      </c>
      <c r="K1560" s="4" t="s">
        <v>53</v>
      </c>
      <c r="L1560" s="4" t="s">
        <v>54</v>
      </c>
      <c r="M1560" s="4" t="s">
        <v>55</v>
      </c>
      <c r="N1560" s="4" t="s">
        <v>75</v>
      </c>
      <c r="O1560" s="4">
        <v>0</v>
      </c>
      <c r="P1560" s="4"/>
      <c r="Q1560" s="4"/>
      <c r="R1560" s="4"/>
      <c r="S1560" s="4"/>
      <c r="T1560" s="4"/>
      <c r="U1560" s="4"/>
      <c r="V1560" s="4"/>
      <c r="W1560" s="4"/>
      <c r="X1560" s="4"/>
      <c r="Y1560" s="4" t="s">
        <v>334</v>
      </c>
      <c r="Z1560" s="4" t="s">
        <v>335</v>
      </c>
      <c r="AA1560" s="4" t="s">
        <v>7281</v>
      </c>
      <c r="AB1560" s="4" t="s">
        <v>59</v>
      </c>
      <c r="AC1560" s="4"/>
      <c r="AD1560" s="4" t="b">
        <v>0</v>
      </c>
      <c r="AE1560" s="4"/>
      <c r="AF1560" s="4"/>
      <c r="AG1560" s="12">
        <f t="shared" si="24"/>
        <v>43263</v>
      </c>
    </row>
    <row r="1561" s="10" customFormat="1" spans="1:33">
      <c r="A1561" s="4" t="s">
        <v>7282</v>
      </c>
      <c r="B1561" s="4" t="s">
        <v>7282</v>
      </c>
      <c r="C1561" s="4" t="s">
        <v>7283</v>
      </c>
      <c r="D1561" s="4" t="s">
        <v>7284</v>
      </c>
      <c r="E1561" s="4" t="s">
        <v>36</v>
      </c>
      <c r="F1561" s="4" t="s">
        <v>37</v>
      </c>
      <c r="G1561" s="4" t="s">
        <v>51</v>
      </c>
      <c r="H1561" s="4"/>
      <c r="I1561" s="4"/>
      <c r="J1561" s="4" t="s">
        <v>52</v>
      </c>
      <c r="K1561" s="4" t="s">
        <v>514</v>
      </c>
      <c r="L1561" s="4" t="s">
        <v>515</v>
      </c>
      <c r="M1561" s="4" t="s">
        <v>516</v>
      </c>
      <c r="N1561" s="4" t="s">
        <v>36</v>
      </c>
      <c r="O1561" s="4">
        <v>1</v>
      </c>
      <c r="P1561" s="4" t="s">
        <v>56</v>
      </c>
      <c r="Q1561" s="4">
        <v>22.98</v>
      </c>
      <c r="R1561" s="4"/>
      <c r="S1561" s="4"/>
      <c r="T1561" s="4"/>
      <c r="U1561" s="4"/>
      <c r="V1561" s="4"/>
      <c r="W1561" s="4"/>
      <c r="X1561" s="4"/>
      <c r="Y1561" s="4" t="s">
        <v>4461</v>
      </c>
      <c r="Z1561" s="4" t="s">
        <v>186</v>
      </c>
      <c r="AA1561" s="4" t="s">
        <v>7285</v>
      </c>
      <c r="AB1561" s="4" t="s">
        <v>59</v>
      </c>
      <c r="AC1561" s="4"/>
      <c r="AD1561" s="4" t="b">
        <v>0</v>
      </c>
      <c r="AE1561" s="4"/>
      <c r="AF1561" s="4"/>
      <c r="AG1561" s="12">
        <f t="shared" si="24"/>
        <v>43263</v>
      </c>
    </row>
    <row r="1562" s="10" customFormat="1" spans="1:33">
      <c r="A1562" s="4" t="s">
        <v>7286</v>
      </c>
      <c r="B1562" s="4" t="s">
        <v>7286</v>
      </c>
      <c r="C1562" s="4" t="s">
        <v>7287</v>
      </c>
      <c r="D1562" s="4" t="s">
        <v>7288</v>
      </c>
      <c r="E1562" s="4" t="s">
        <v>36</v>
      </c>
      <c r="F1562" s="4" t="s">
        <v>37</v>
      </c>
      <c r="G1562" s="4" t="s">
        <v>51</v>
      </c>
      <c r="H1562" s="4"/>
      <c r="I1562" s="4"/>
      <c r="J1562" s="4" t="s">
        <v>52</v>
      </c>
      <c r="K1562" s="4" t="s">
        <v>522</v>
      </c>
      <c r="L1562" s="4" t="s">
        <v>523</v>
      </c>
      <c r="M1562" s="4" t="s">
        <v>524</v>
      </c>
      <c r="N1562" s="4" t="s">
        <v>36</v>
      </c>
      <c r="O1562" s="4">
        <v>1</v>
      </c>
      <c r="P1562" s="4" t="s">
        <v>56</v>
      </c>
      <c r="Q1562" s="4">
        <v>23.98</v>
      </c>
      <c r="R1562" s="4"/>
      <c r="S1562" s="4"/>
      <c r="T1562" s="4"/>
      <c r="U1562" s="4"/>
      <c r="V1562" s="4"/>
      <c r="W1562" s="4"/>
      <c r="X1562" s="4"/>
      <c r="Y1562" s="4" t="s">
        <v>814</v>
      </c>
      <c r="Z1562" s="4" t="s">
        <v>290</v>
      </c>
      <c r="AA1562" s="4" t="s">
        <v>7289</v>
      </c>
      <c r="AB1562" s="4" t="s">
        <v>59</v>
      </c>
      <c r="AC1562" s="4"/>
      <c r="AD1562" s="4" t="b">
        <v>0</v>
      </c>
      <c r="AE1562" s="4"/>
      <c r="AF1562" s="4"/>
      <c r="AG1562" s="12">
        <f t="shared" si="24"/>
        <v>43263</v>
      </c>
    </row>
    <row r="1563" s="10" customFormat="1" spans="1:33">
      <c r="A1563" s="4" t="s">
        <v>7286</v>
      </c>
      <c r="B1563" s="4" t="s">
        <v>7286</v>
      </c>
      <c r="C1563" s="4" t="s">
        <v>7287</v>
      </c>
      <c r="D1563" s="4" t="s">
        <v>7288</v>
      </c>
      <c r="E1563" s="4" t="s">
        <v>36</v>
      </c>
      <c r="F1563" s="4" t="s">
        <v>37</v>
      </c>
      <c r="G1563" s="4" t="s">
        <v>51</v>
      </c>
      <c r="H1563" s="4"/>
      <c r="I1563" s="4"/>
      <c r="J1563" s="4" t="s">
        <v>52</v>
      </c>
      <c r="K1563" s="4" t="s">
        <v>273</v>
      </c>
      <c r="L1563" s="4" t="s">
        <v>274</v>
      </c>
      <c r="M1563" s="4" t="s">
        <v>275</v>
      </c>
      <c r="N1563" s="4" t="s">
        <v>36</v>
      </c>
      <c r="O1563" s="4">
        <v>1</v>
      </c>
      <c r="P1563" s="4" t="s">
        <v>56</v>
      </c>
      <c r="Q1563" s="4">
        <v>22.98</v>
      </c>
      <c r="R1563" s="4"/>
      <c r="S1563" s="4"/>
      <c r="T1563" s="4"/>
      <c r="U1563" s="4"/>
      <c r="V1563" s="4"/>
      <c r="W1563" s="4"/>
      <c r="X1563" s="4"/>
      <c r="Y1563" s="4" t="s">
        <v>814</v>
      </c>
      <c r="Z1563" s="4" t="s">
        <v>290</v>
      </c>
      <c r="AA1563" s="4" t="s">
        <v>7289</v>
      </c>
      <c r="AB1563" s="4" t="s">
        <v>59</v>
      </c>
      <c r="AC1563" s="4"/>
      <c r="AD1563" s="4" t="b">
        <v>0</v>
      </c>
      <c r="AE1563" s="4"/>
      <c r="AF1563" s="4"/>
      <c r="AG1563" s="12">
        <f t="shared" si="24"/>
        <v>43263</v>
      </c>
    </row>
    <row r="1564" s="10" customFormat="1" spans="1:33">
      <c r="A1564" s="4" t="s">
        <v>7290</v>
      </c>
      <c r="B1564" s="4" t="s">
        <v>7290</v>
      </c>
      <c r="C1564" s="4" t="s">
        <v>7291</v>
      </c>
      <c r="D1564" s="4" t="s">
        <v>7292</v>
      </c>
      <c r="E1564" s="4" t="s">
        <v>36</v>
      </c>
      <c r="F1564" s="4" t="s">
        <v>37</v>
      </c>
      <c r="G1564" s="4" t="s">
        <v>51</v>
      </c>
      <c r="H1564" s="4"/>
      <c r="I1564" s="4"/>
      <c r="J1564" s="4" t="s">
        <v>52</v>
      </c>
      <c r="K1564" s="4" t="s">
        <v>1452</v>
      </c>
      <c r="L1564" s="4" t="s">
        <v>1453</v>
      </c>
      <c r="M1564" s="4" t="s">
        <v>1454</v>
      </c>
      <c r="N1564" s="4" t="s">
        <v>36</v>
      </c>
      <c r="O1564" s="4">
        <v>1</v>
      </c>
      <c r="P1564" s="4" t="s">
        <v>56</v>
      </c>
      <c r="Q1564" s="4">
        <v>22.51</v>
      </c>
      <c r="R1564" s="4"/>
      <c r="S1564" s="4"/>
      <c r="T1564" s="4"/>
      <c r="U1564" s="4"/>
      <c r="V1564" s="4"/>
      <c r="W1564" s="4"/>
      <c r="X1564" s="4"/>
      <c r="Y1564" s="4" t="s">
        <v>682</v>
      </c>
      <c r="Z1564" s="4" t="s">
        <v>335</v>
      </c>
      <c r="AA1564" s="4" t="s">
        <v>7293</v>
      </c>
      <c r="AB1564" s="4" t="s">
        <v>59</v>
      </c>
      <c r="AC1564" s="4"/>
      <c r="AD1564" s="4" t="b">
        <v>0</v>
      </c>
      <c r="AE1564" s="4"/>
      <c r="AF1564" s="4"/>
      <c r="AG1564" s="12">
        <f t="shared" si="24"/>
        <v>43263</v>
      </c>
    </row>
    <row r="1565" s="10" customFormat="1" spans="1:33">
      <c r="A1565" s="4" t="s">
        <v>7294</v>
      </c>
      <c r="B1565" s="4" t="s">
        <v>7294</v>
      </c>
      <c r="C1565" s="4" t="s">
        <v>7295</v>
      </c>
      <c r="D1565" s="4" t="s">
        <v>7296</v>
      </c>
      <c r="E1565" s="4" t="s">
        <v>36</v>
      </c>
      <c r="F1565" s="4" t="s">
        <v>37</v>
      </c>
      <c r="G1565" s="4" t="s">
        <v>51</v>
      </c>
      <c r="H1565" s="4"/>
      <c r="I1565" s="4"/>
      <c r="J1565" s="4" t="s">
        <v>52</v>
      </c>
      <c r="K1565" s="4" t="s">
        <v>6465</v>
      </c>
      <c r="L1565" s="4" t="s">
        <v>6466</v>
      </c>
      <c r="M1565" s="4" t="s">
        <v>6467</v>
      </c>
      <c r="N1565" s="4" t="s">
        <v>36</v>
      </c>
      <c r="O1565" s="4">
        <v>1</v>
      </c>
      <c r="P1565" s="4" t="s">
        <v>56</v>
      </c>
      <c r="Q1565" s="4">
        <v>22.98</v>
      </c>
      <c r="R1565" s="4"/>
      <c r="S1565" s="4"/>
      <c r="T1565" s="4"/>
      <c r="U1565" s="4"/>
      <c r="V1565" s="4"/>
      <c r="W1565" s="4"/>
      <c r="X1565" s="4"/>
      <c r="Y1565" s="4" t="s">
        <v>7297</v>
      </c>
      <c r="Z1565" s="4" t="s">
        <v>884</v>
      </c>
      <c r="AA1565" s="4">
        <v>64157</v>
      </c>
      <c r="AB1565" s="4" t="s">
        <v>59</v>
      </c>
      <c r="AC1565" s="4"/>
      <c r="AD1565" s="4" t="b">
        <v>0</v>
      </c>
      <c r="AE1565" s="4"/>
      <c r="AF1565" s="4"/>
      <c r="AG1565" s="12">
        <f t="shared" si="24"/>
        <v>43263</v>
      </c>
    </row>
    <row r="1566" s="10" customFormat="1" spans="1:33">
      <c r="A1566" s="4" t="s">
        <v>7294</v>
      </c>
      <c r="B1566" s="4" t="s">
        <v>7294</v>
      </c>
      <c r="C1566" s="4" t="s">
        <v>7295</v>
      </c>
      <c r="D1566" s="4" t="s">
        <v>7296</v>
      </c>
      <c r="E1566" s="4" t="s">
        <v>36</v>
      </c>
      <c r="F1566" s="4" t="s">
        <v>37</v>
      </c>
      <c r="G1566" s="4" t="s">
        <v>51</v>
      </c>
      <c r="H1566" s="4"/>
      <c r="I1566" s="4"/>
      <c r="J1566" s="4" t="s">
        <v>52</v>
      </c>
      <c r="K1566" s="4" t="s">
        <v>5560</v>
      </c>
      <c r="L1566" s="4" t="s">
        <v>5561</v>
      </c>
      <c r="M1566" s="4" t="s">
        <v>5562</v>
      </c>
      <c r="N1566" s="4" t="s">
        <v>36</v>
      </c>
      <c r="O1566" s="4">
        <v>1</v>
      </c>
      <c r="P1566" s="4" t="s">
        <v>56</v>
      </c>
      <c r="Q1566" s="4">
        <v>22.98</v>
      </c>
      <c r="R1566" s="4"/>
      <c r="S1566" s="4"/>
      <c r="T1566" s="4"/>
      <c r="U1566" s="4"/>
      <c r="V1566" s="4"/>
      <c r="W1566" s="4"/>
      <c r="X1566" s="4"/>
      <c r="Y1566" s="4" t="s">
        <v>7297</v>
      </c>
      <c r="Z1566" s="4" t="s">
        <v>884</v>
      </c>
      <c r="AA1566" s="4">
        <v>64157</v>
      </c>
      <c r="AB1566" s="4" t="s">
        <v>59</v>
      </c>
      <c r="AC1566" s="4"/>
      <c r="AD1566" s="4" t="b">
        <v>0</v>
      </c>
      <c r="AE1566" s="4"/>
      <c r="AF1566" s="4"/>
      <c r="AG1566" s="12">
        <f t="shared" si="24"/>
        <v>43263</v>
      </c>
    </row>
    <row r="1567" s="10" customFormat="1" spans="1:33">
      <c r="A1567" s="4" t="s">
        <v>7298</v>
      </c>
      <c r="B1567" s="4" t="s">
        <v>7298</v>
      </c>
      <c r="C1567" s="4" t="s">
        <v>7299</v>
      </c>
      <c r="D1567" s="4" t="s">
        <v>7300</v>
      </c>
      <c r="E1567" s="4" t="s">
        <v>36</v>
      </c>
      <c r="F1567" s="4" t="s">
        <v>37</v>
      </c>
      <c r="G1567" s="4" t="s">
        <v>51</v>
      </c>
      <c r="H1567" s="4"/>
      <c r="I1567" s="4"/>
      <c r="J1567" s="4" t="s">
        <v>52</v>
      </c>
      <c r="K1567" s="4" t="s">
        <v>72</v>
      </c>
      <c r="L1567" s="4" t="s">
        <v>73</v>
      </c>
      <c r="M1567" s="4" t="s">
        <v>74</v>
      </c>
      <c r="N1567" s="4" t="s">
        <v>36</v>
      </c>
      <c r="O1567" s="4">
        <v>1</v>
      </c>
      <c r="P1567" s="4" t="s">
        <v>56</v>
      </c>
      <c r="Q1567" s="4">
        <v>22.98</v>
      </c>
      <c r="R1567" s="4"/>
      <c r="S1567" s="4"/>
      <c r="T1567" s="4"/>
      <c r="U1567" s="4"/>
      <c r="V1567" s="4"/>
      <c r="W1567" s="4"/>
      <c r="X1567" s="4"/>
      <c r="Y1567" s="4" t="s">
        <v>1310</v>
      </c>
      <c r="Z1567" s="4" t="s">
        <v>266</v>
      </c>
      <c r="AA1567" s="4" t="s">
        <v>7301</v>
      </c>
      <c r="AB1567" s="4" t="s">
        <v>59</v>
      </c>
      <c r="AC1567" s="4"/>
      <c r="AD1567" s="4" t="b">
        <v>0</v>
      </c>
      <c r="AE1567" s="4"/>
      <c r="AF1567" s="4"/>
      <c r="AG1567" s="12">
        <f t="shared" si="24"/>
        <v>43263</v>
      </c>
    </row>
    <row r="1568" s="10" customFormat="1" spans="1:33">
      <c r="A1568" s="4" t="s">
        <v>7298</v>
      </c>
      <c r="B1568" s="4" t="s">
        <v>7298</v>
      </c>
      <c r="C1568" s="4" t="s">
        <v>7299</v>
      </c>
      <c r="D1568" s="4" t="s">
        <v>7300</v>
      </c>
      <c r="E1568" s="4" t="s">
        <v>36</v>
      </c>
      <c r="F1568" s="4" t="s">
        <v>37</v>
      </c>
      <c r="G1568" s="4" t="s">
        <v>51</v>
      </c>
      <c r="H1568" s="4"/>
      <c r="I1568" s="4"/>
      <c r="J1568" s="4" t="s">
        <v>52</v>
      </c>
      <c r="K1568" s="4" t="s">
        <v>602</v>
      </c>
      <c r="L1568" s="4" t="s">
        <v>603</v>
      </c>
      <c r="M1568" s="4" t="s">
        <v>604</v>
      </c>
      <c r="N1568" s="4" t="s">
        <v>36</v>
      </c>
      <c r="O1568" s="4">
        <v>1</v>
      </c>
      <c r="P1568" s="4" t="s">
        <v>56</v>
      </c>
      <c r="Q1568" s="4">
        <v>22.98</v>
      </c>
      <c r="R1568" s="4"/>
      <c r="S1568" s="4"/>
      <c r="T1568" s="4"/>
      <c r="U1568" s="4"/>
      <c r="V1568" s="4"/>
      <c r="W1568" s="4"/>
      <c r="X1568" s="4"/>
      <c r="Y1568" s="4" t="s">
        <v>1310</v>
      </c>
      <c r="Z1568" s="4" t="s">
        <v>266</v>
      </c>
      <c r="AA1568" s="4" t="s">
        <v>7301</v>
      </c>
      <c r="AB1568" s="4" t="s">
        <v>59</v>
      </c>
      <c r="AC1568" s="4"/>
      <c r="AD1568" s="4" t="b">
        <v>0</v>
      </c>
      <c r="AE1568" s="4"/>
      <c r="AF1568" s="4"/>
      <c r="AG1568" s="12">
        <f t="shared" si="24"/>
        <v>43263</v>
      </c>
    </row>
    <row r="1569" s="10" customFormat="1" spans="1:33">
      <c r="A1569" s="4" t="s">
        <v>7298</v>
      </c>
      <c r="B1569" s="4" t="s">
        <v>7298</v>
      </c>
      <c r="C1569" s="4" t="s">
        <v>7299</v>
      </c>
      <c r="D1569" s="4" t="s">
        <v>7300</v>
      </c>
      <c r="E1569" s="4" t="s">
        <v>36</v>
      </c>
      <c r="F1569" s="4" t="s">
        <v>37</v>
      </c>
      <c r="G1569" s="4" t="s">
        <v>51</v>
      </c>
      <c r="H1569" s="4"/>
      <c r="I1569" s="4"/>
      <c r="J1569" s="4" t="s">
        <v>52</v>
      </c>
      <c r="K1569" s="4" t="s">
        <v>505</v>
      </c>
      <c r="L1569" s="4" t="s">
        <v>506</v>
      </c>
      <c r="M1569" s="4" t="s">
        <v>507</v>
      </c>
      <c r="N1569" s="4" t="s">
        <v>36</v>
      </c>
      <c r="O1569" s="4">
        <v>1</v>
      </c>
      <c r="P1569" s="4" t="s">
        <v>56</v>
      </c>
      <c r="Q1569" s="4">
        <v>22.98</v>
      </c>
      <c r="R1569" s="4"/>
      <c r="S1569" s="4"/>
      <c r="T1569" s="4"/>
      <c r="U1569" s="4"/>
      <c r="V1569" s="4"/>
      <c r="W1569" s="4"/>
      <c r="X1569" s="4"/>
      <c r="Y1569" s="4" t="s">
        <v>1310</v>
      </c>
      <c r="Z1569" s="4" t="s">
        <v>266</v>
      </c>
      <c r="AA1569" s="4" t="s">
        <v>7301</v>
      </c>
      <c r="AB1569" s="4" t="s">
        <v>59</v>
      </c>
      <c r="AC1569" s="4"/>
      <c r="AD1569" s="4" t="b">
        <v>0</v>
      </c>
      <c r="AE1569" s="4"/>
      <c r="AF1569" s="4"/>
      <c r="AG1569" s="12">
        <f t="shared" si="24"/>
        <v>43263</v>
      </c>
    </row>
    <row r="1570" s="10" customFormat="1" spans="1:33">
      <c r="A1570" s="4" t="s">
        <v>7302</v>
      </c>
      <c r="B1570" s="4" t="s">
        <v>7302</v>
      </c>
      <c r="C1570" s="4" t="s">
        <v>7303</v>
      </c>
      <c r="D1570" s="4" t="s">
        <v>7304</v>
      </c>
      <c r="E1570" s="4" t="s">
        <v>36</v>
      </c>
      <c r="F1570" s="4" t="s">
        <v>37</v>
      </c>
      <c r="G1570" s="4" t="s">
        <v>51</v>
      </c>
      <c r="H1570" s="4"/>
      <c r="I1570" s="4"/>
      <c r="J1570" s="4" t="s">
        <v>52</v>
      </c>
      <c r="K1570" s="4" t="s">
        <v>3492</v>
      </c>
      <c r="L1570" s="4" t="s">
        <v>3493</v>
      </c>
      <c r="M1570" s="4" t="s">
        <v>3494</v>
      </c>
      <c r="N1570" s="4" t="s">
        <v>36</v>
      </c>
      <c r="O1570" s="4">
        <v>1</v>
      </c>
      <c r="P1570" s="4" t="s">
        <v>56</v>
      </c>
      <c r="Q1570" s="4">
        <v>25.98</v>
      </c>
      <c r="R1570" s="4"/>
      <c r="S1570" s="4"/>
      <c r="T1570" s="4"/>
      <c r="U1570" s="4"/>
      <c r="V1570" s="4"/>
      <c r="W1570" s="4"/>
      <c r="X1570" s="4"/>
      <c r="Y1570" s="4" t="s">
        <v>7305</v>
      </c>
      <c r="Z1570" s="4" t="s">
        <v>884</v>
      </c>
      <c r="AA1570" s="4" t="s">
        <v>7306</v>
      </c>
      <c r="AB1570" s="4" t="s">
        <v>59</v>
      </c>
      <c r="AC1570" s="4"/>
      <c r="AD1570" s="4" t="b">
        <v>0</v>
      </c>
      <c r="AE1570" s="4"/>
      <c r="AF1570" s="4"/>
      <c r="AG1570" s="12">
        <f t="shared" si="24"/>
        <v>43263</v>
      </c>
    </row>
    <row r="1571" s="10" customFormat="1" spans="1:33">
      <c r="A1571" s="4" t="s">
        <v>7307</v>
      </c>
      <c r="B1571" s="4" t="s">
        <v>7307</v>
      </c>
      <c r="C1571" s="4" t="s">
        <v>7308</v>
      </c>
      <c r="D1571" s="4" t="s">
        <v>7309</v>
      </c>
      <c r="E1571" s="4" t="s">
        <v>36</v>
      </c>
      <c r="F1571" s="4" t="s">
        <v>37</v>
      </c>
      <c r="G1571" s="4" t="s">
        <v>51</v>
      </c>
      <c r="H1571" s="4"/>
      <c r="I1571" s="4"/>
      <c r="J1571" s="4" t="s">
        <v>52</v>
      </c>
      <c r="K1571" s="4" t="s">
        <v>527</v>
      </c>
      <c r="L1571" s="4" t="s">
        <v>528</v>
      </c>
      <c r="M1571" s="4" t="s">
        <v>529</v>
      </c>
      <c r="N1571" s="4" t="s">
        <v>36</v>
      </c>
      <c r="O1571" s="4">
        <v>1</v>
      </c>
      <c r="P1571" s="4" t="s">
        <v>56</v>
      </c>
      <c r="Q1571" s="4">
        <v>23.98</v>
      </c>
      <c r="R1571" s="4">
        <v>1.89</v>
      </c>
      <c r="S1571" s="4"/>
      <c r="T1571" s="4"/>
      <c r="U1571" s="4"/>
      <c r="V1571" s="4"/>
      <c r="W1571" s="4"/>
      <c r="X1571" s="4"/>
      <c r="Y1571" s="4" t="s">
        <v>7310</v>
      </c>
      <c r="Z1571" s="4" t="s">
        <v>366</v>
      </c>
      <c r="AA1571" s="4" t="s">
        <v>7311</v>
      </c>
      <c r="AB1571" s="4" t="s">
        <v>59</v>
      </c>
      <c r="AC1571" s="4"/>
      <c r="AD1571" s="4" t="b">
        <v>0</v>
      </c>
      <c r="AE1571" s="4"/>
      <c r="AF1571" s="4"/>
      <c r="AG1571" s="12">
        <f t="shared" si="24"/>
        <v>43263</v>
      </c>
    </row>
    <row r="1572" s="10" customFormat="1" spans="1:33">
      <c r="A1572" s="4" t="s">
        <v>7312</v>
      </c>
      <c r="B1572" s="4" t="s">
        <v>7312</v>
      </c>
      <c r="C1572" s="4" t="s">
        <v>7313</v>
      </c>
      <c r="D1572" s="4" t="s">
        <v>7314</v>
      </c>
      <c r="E1572" s="4" t="s">
        <v>36</v>
      </c>
      <c r="F1572" s="4" t="s">
        <v>37</v>
      </c>
      <c r="G1572" s="4" t="s">
        <v>51</v>
      </c>
      <c r="H1572" s="4"/>
      <c r="I1572" s="4"/>
      <c r="J1572" s="4" t="s">
        <v>52</v>
      </c>
      <c r="K1572" s="4" t="s">
        <v>527</v>
      </c>
      <c r="L1572" s="4" t="s">
        <v>528</v>
      </c>
      <c r="M1572" s="4" t="s">
        <v>529</v>
      </c>
      <c r="N1572" s="4" t="s">
        <v>36</v>
      </c>
      <c r="O1572" s="4">
        <v>1</v>
      </c>
      <c r="P1572" s="4" t="s">
        <v>56</v>
      </c>
      <c r="Q1572" s="4">
        <v>23.98</v>
      </c>
      <c r="R1572" s="4"/>
      <c r="S1572" s="4"/>
      <c r="T1572" s="4"/>
      <c r="U1572" s="4"/>
      <c r="V1572" s="4"/>
      <c r="W1572" s="4"/>
      <c r="X1572" s="4"/>
      <c r="Y1572" s="4" t="s">
        <v>7315</v>
      </c>
      <c r="Z1572" s="4" t="s">
        <v>451</v>
      </c>
      <c r="AA1572" s="4" t="s">
        <v>7316</v>
      </c>
      <c r="AB1572" s="4" t="s">
        <v>59</v>
      </c>
      <c r="AC1572" s="4"/>
      <c r="AD1572" s="4" t="b">
        <v>0</v>
      </c>
      <c r="AE1572" s="4"/>
      <c r="AF1572" s="4"/>
      <c r="AG1572" s="12">
        <f t="shared" si="24"/>
        <v>43263</v>
      </c>
    </row>
    <row r="1573" s="10" customFormat="1" spans="1:33">
      <c r="A1573" s="4" t="s">
        <v>7317</v>
      </c>
      <c r="B1573" s="4" t="s">
        <v>7317</v>
      </c>
      <c r="C1573" s="4" t="s">
        <v>7318</v>
      </c>
      <c r="D1573" s="4" t="s">
        <v>7319</v>
      </c>
      <c r="E1573" s="4" t="s">
        <v>36</v>
      </c>
      <c r="F1573" s="4" t="s">
        <v>37</v>
      </c>
      <c r="G1573" s="4" t="s">
        <v>51</v>
      </c>
      <c r="H1573" s="4"/>
      <c r="I1573" s="4"/>
      <c r="J1573" s="4" t="s">
        <v>52</v>
      </c>
      <c r="K1573" s="4" t="s">
        <v>5870</v>
      </c>
      <c r="L1573" s="4" t="s">
        <v>5871</v>
      </c>
      <c r="M1573" s="4" t="s">
        <v>5872</v>
      </c>
      <c r="N1573" s="4" t="s">
        <v>36</v>
      </c>
      <c r="O1573" s="4">
        <v>1</v>
      </c>
      <c r="P1573" s="4" t="s">
        <v>56</v>
      </c>
      <c r="Q1573" s="4">
        <v>22.98</v>
      </c>
      <c r="R1573" s="4"/>
      <c r="S1573" s="4"/>
      <c r="T1573" s="4"/>
      <c r="U1573" s="4"/>
      <c r="V1573" s="4"/>
      <c r="W1573" s="4"/>
      <c r="X1573" s="4"/>
      <c r="Y1573" s="4" t="s">
        <v>6206</v>
      </c>
      <c r="Z1573" s="4" t="s">
        <v>1412</v>
      </c>
      <c r="AA1573" s="4" t="s">
        <v>7320</v>
      </c>
      <c r="AB1573" s="4" t="s">
        <v>59</v>
      </c>
      <c r="AC1573" s="4"/>
      <c r="AD1573" s="4" t="b">
        <v>0</v>
      </c>
      <c r="AE1573" s="4"/>
      <c r="AF1573" s="4"/>
      <c r="AG1573" s="12">
        <f t="shared" si="24"/>
        <v>43263</v>
      </c>
    </row>
    <row r="1574" s="10" customFormat="1" spans="1:33">
      <c r="A1574" s="4" t="s">
        <v>7317</v>
      </c>
      <c r="B1574" s="4" t="s">
        <v>7317</v>
      </c>
      <c r="C1574" s="4" t="s">
        <v>7318</v>
      </c>
      <c r="D1574" s="4" t="s">
        <v>7319</v>
      </c>
      <c r="E1574" s="4" t="s">
        <v>36</v>
      </c>
      <c r="F1574" s="4" t="s">
        <v>37</v>
      </c>
      <c r="G1574" s="4" t="s">
        <v>51</v>
      </c>
      <c r="H1574" s="4"/>
      <c r="I1574" s="4"/>
      <c r="J1574" s="4" t="s">
        <v>52</v>
      </c>
      <c r="K1574" s="4" t="s">
        <v>1119</v>
      </c>
      <c r="L1574" s="4" t="s">
        <v>1120</v>
      </c>
      <c r="M1574" s="4" t="s">
        <v>1121</v>
      </c>
      <c r="N1574" s="4" t="s">
        <v>36</v>
      </c>
      <c r="O1574" s="4">
        <v>1</v>
      </c>
      <c r="P1574" s="4" t="s">
        <v>56</v>
      </c>
      <c r="Q1574" s="4">
        <v>23.98</v>
      </c>
      <c r="R1574" s="4"/>
      <c r="S1574" s="4"/>
      <c r="T1574" s="4"/>
      <c r="U1574" s="4"/>
      <c r="V1574" s="4"/>
      <c r="W1574" s="4"/>
      <c r="X1574" s="4"/>
      <c r="Y1574" s="4" t="s">
        <v>6206</v>
      </c>
      <c r="Z1574" s="4" t="s">
        <v>1412</v>
      </c>
      <c r="AA1574" s="4" t="s">
        <v>7320</v>
      </c>
      <c r="AB1574" s="4" t="s">
        <v>59</v>
      </c>
      <c r="AC1574" s="4"/>
      <c r="AD1574" s="4" t="b">
        <v>0</v>
      </c>
      <c r="AE1574" s="4"/>
      <c r="AF1574" s="4"/>
      <c r="AG1574" s="12">
        <f t="shared" si="24"/>
        <v>43263</v>
      </c>
    </row>
    <row r="1575" s="10" customFormat="1" spans="1:33">
      <c r="A1575" s="4" t="s">
        <v>7317</v>
      </c>
      <c r="B1575" s="4" t="s">
        <v>7317</v>
      </c>
      <c r="C1575" s="4" t="s">
        <v>7318</v>
      </c>
      <c r="D1575" s="4" t="s">
        <v>7319</v>
      </c>
      <c r="E1575" s="4" t="s">
        <v>36</v>
      </c>
      <c r="F1575" s="4" t="s">
        <v>37</v>
      </c>
      <c r="G1575" s="4" t="s">
        <v>51</v>
      </c>
      <c r="H1575" s="4"/>
      <c r="I1575" s="4"/>
      <c r="J1575" s="4" t="s">
        <v>52</v>
      </c>
      <c r="K1575" s="4" t="s">
        <v>295</v>
      </c>
      <c r="L1575" s="4" t="s">
        <v>296</v>
      </c>
      <c r="M1575" s="4" t="s">
        <v>297</v>
      </c>
      <c r="N1575" s="4" t="s">
        <v>36</v>
      </c>
      <c r="O1575" s="4">
        <v>1</v>
      </c>
      <c r="P1575" s="4" t="s">
        <v>56</v>
      </c>
      <c r="Q1575" s="4">
        <v>23.98</v>
      </c>
      <c r="R1575" s="4"/>
      <c r="S1575" s="4"/>
      <c r="T1575" s="4"/>
      <c r="U1575" s="4"/>
      <c r="V1575" s="4"/>
      <c r="W1575" s="4"/>
      <c r="X1575" s="4"/>
      <c r="Y1575" s="4" t="s">
        <v>6206</v>
      </c>
      <c r="Z1575" s="4" t="s">
        <v>1412</v>
      </c>
      <c r="AA1575" s="4" t="s">
        <v>7320</v>
      </c>
      <c r="AB1575" s="4" t="s">
        <v>59</v>
      </c>
      <c r="AC1575" s="4"/>
      <c r="AD1575" s="4" t="b">
        <v>0</v>
      </c>
      <c r="AE1575" s="4"/>
      <c r="AF1575" s="4"/>
      <c r="AG1575" s="12">
        <f t="shared" si="24"/>
        <v>43263</v>
      </c>
    </row>
    <row r="1576" s="10" customFormat="1" spans="1:33">
      <c r="A1576" s="4" t="s">
        <v>7321</v>
      </c>
      <c r="B1576" s="4" t="s">
        <v>7321</v>
      </c>
      <c r="C1576" s="4" t="s">
        <v>7322</v>
      </c>
      <c r="D1576" s="4" t="s">
        <v>7323</v>
      </c>
      <c r="E1576" s="4" t="s">
        <v>36</v>
      </c>
      <c r="F1576" s="4" t="s">
        <v>37</v>
      </c>
      <c r="G1576" s="4" t="s">
        <v>51</v>
      </c>
      <c r="H1576" s="4"/>
      <c r="I1576" s="4"/>
      <c r="J1576" s="4" t="s">
        <v>52</v>
      </c>
      <c r="K1576" s="4" t="s">
        <v>986</v>
      </c>
      <c r="L1576" s="4" t="s">
        <v>987</v>
      </c>
      <c r="M1576" s="4" t="s">
        <v>988</v>
      </c>
      <c r="N1576" s="4" t="s">
        <v>36</v>
      </c>
      <c r="O1576" s="4">
        <v>1</v>
      </c>
      <c r="P1576" s="4" t="s">
        <v>56</v>
      </c>
      <c r="Q1576" s="4">
        <v>23.98</v>
      </c>
      <c r="R1576" s="4"/>
      <c r="S1576" s="4"/>
      <c r="T1576" s="4"/>
      <c r="U1576" s="4"/>
      <c r="V1576" s="4"/>
      <c r="W1576" s="4"/>
      <c r="X1576" s="4"/>
      <c r="Y1576" s="4" t="s">
        <v>7069</v>
      </c>
      <c r="Z1576" s="4" t="s">
        <v>177</v>
      </c>
      <c r="AA1576" s="4" t="s">
        <v>7324</v>
      </c>
      <c r="AB1576" s="4" t="s">
        <v>59</v>
      </c>
      <c r="AC1576" s="4"/>
      <c r="AD1576" s="4" t="b">
        <v>0</v>
      </c>
      <c r="AE1576" s="4"/>
      <c r="AF1576" s="4"/>
      <c r="AG1576" s="12">
        <f t="shared" si="24"/>
        <v>43263</v>
      </c>
    </row>
    <row r="1577" s="10" customFormat="1" spans="1:33">
      <c r="A1577" s="4" t="s">
        <v>7325</v>
      </c>
      <c r="B1577" s="4" t="s">
        <v>7325</v>
      </c>
      <c r="C1577" s="4" t="s">
        <v>7326</v>
      </c>
      <c r="D1577" s="4" t="s">
        <v>7327</v>
      </c>
      <c r="E1577" s="4" t="s">
        <v>36</v>
      </c>
      <c r="F1577" s="4" t="s">
        <v>37</v>
      </c>
      <c r="G1577" s="4" t="s">
        <v>51</v>
      </c>
      <c r="H1577" s="4"/>
      <c r="I1577" s="4"/>
      <c r="J1577" s="4" t="s">
        <v>312</v>
      </c>
      <c r="K1577" s="4" t="s">
        <v>79</v>
      </c>
      <c r="L1577" s="4" t="s">
        <v>80</v>
      </c>
      <c r="M1577" s="4" t="s">
        <v>81</v>
      </c>
      <c r="N1577" s="4" t="s">
        <v>36</v>
      </c>
      <c r="O1577" s="4">
        <v>1</v>
      </c>
      <c r="P1577" s="4" t="s">
        <v>56</v>
      </c>
      <c r="Q1577" s="4">
        <v>22.98</v>
      </c>
      <c r="R1577" s="4"/>
      <c r="S1577" s="4"/>
      <c r="T1577" s="4"/>
      <c r="U1577" s="4"/>
      <c r="V1577" s="4"/>
      <c r="W1577" s="4"/>
      <c r="X1577" s="4"/>
      <c r="Y1577" s="4" t="s">
        <v>7328</v>
      </c>
      <c r="Z1577" s="4" t="s">
        <v>290</v>
      </c>
      <c r="AA1577" s="4" t="s">
        <v>7329</v>
      </c>
      <c r="AB1577" s="4" t="s">
        <v>59</v>
      </c>
      <c r="AC1577" s="4"/>
      <c r="AD1577" s="4" t="b">
        <v>0</v>
      </c>
      <c r="AE1577" s="4"/>
      <c r="AF1577" s="4"/>
      <c r="AG1577" s="12">
        <f t="shared" si="24"/>
        <v>43263</v>
      </c>
    </row>
    <row r="1578" s="10" customFormat="1" spans="1:33">
      <c r="A1578" s="4" t="s">
        <v>7325</v>
      </c>
      <c r="B1578" s="4" t="s">
        <v>7325</v>
      </c>
      <c r="C1578" s="4" t="s">
        <v>7326</v>
      </c>
      <c r="D1578" s="4" t="s">
        <v>7327</v>
      </c>
      <c r="E1578" s="4" t="s">
        <v>36</v>
      </c>
      <c r="F1578" s="4" t="s">
        <v>37</v>
      </c>
      <c r="G1578" s="4" t="s">
        <v>51</v>
      </c>
      <c r="H1578" s="4"/>
      <c r="I1578" s="4"/>
      <c r="J1578" s="4" t="s">
        <v>312</v>
      </c>
      <c r="K1578" s="4" t="s">
        <v>72</v>
      </c>
      <c r="L1578" s="4" t="s">
        <v>73</v>
      </c>
      <c r="M1578" s="4" t="s">
        <v>74</v>
      </c>
      <c r="N1578" s="4" t="s">
        <v>36</v>
      </c>
      <c r="O1578" s="4">
        <v>1</v>
      </c>
      <c r="P1578" s="4" t="s">
        <v>56</v>
      </c>
      <c r="Q1578" s="4">
        <v>22.98</v>
      </c>
      <c r="R1578" s="4"/>
      <c r="S1578" s="4"/>
      <c r="T1578" s="4"/>
      <c r="U1578" s="4"/>
      <c r="V1578" s="4"/>
      <c r="W1578" s="4"/>
      <c r="X1578" s="4"/>
      <c r="Y1578" s="4" t="s">
        <v>7328</v>
      </c>
      <c r="Z1578" s="4" t="s">
        <v>290</v>
      </c>
      <c r="AA1578" s="4" t="s">
        <v>7329</v>
      </c>
      <c r="AB1578" s="4" t="s">
        <v>59</v>
      </c>
      <c r="AC1578" s="4"/>
      <c r="AD1578" s="4" t="b">
        <v>0</v>
      </c>
      <c r="AE1578" s="4"/>
      <c r="AF1578" s="4"/>
      <c r="AG1578" s="12">
        <f t="shared" si="24"/>
        <v>43263</v>
      </c>
    </row>
    <row r="1579" s="10" customFormat="1" spans="1:33">
      <c r="A1579" s="4" t="s">
        <v>7330</v>
      </c>
      <c r="B1579" s="4" t="s">
        <v>7330</v>
      </c>
      <c r="C1579" s="4" t="s">
        <v>7331</v>
      </c>
      <c r="D1579" s="4" t="s">
        <v>7332</v>
      </c>
      <c r="E1579" s="4" t="s">
        <v>36</v>
      </c>
      <c r="F1579" s="4" t="s">
        <v>37</v>
      </c>
      <c r="G1579" s="4" t="s">
        <v>51</v>
      </c>
      <c r="H1579" s="4"/>
      <c r="I1579" s="4"/>
      <c r="J1579" s="4" t="s">
        <v>52</v>
      </c>
      <c r="K1579" s="4" t="s">
        <v>1119</v>
      </c>
      <c r="L1579" s="4" t="s">
        <v>1120</v>
      </c>
      <c r="M1579" s="4" t="s">
        <v>1121</v>
      </c>
      <c r="N1579" s="4" t="s">
        <v>36</v>
      </c>
      <c r="O1579" s="4">
        <v>1</v>
      </c>
      <c r="P1579" s="4" t="s">
        <v>56</v>
      </c>
      <c r="Q1579" s="4">
        <v>23.98</v>
      </c>
      <c r="R1579" s="4"/>
      <c r="S1579" s="4"/>
      <c r="T1579" s="4"/>
      <c r="U1579" s="4"/>
      <c r="V1579" s="4"/>
      <c r="W1579" s="4"/>
      <c r="X1579" s="4"/>
      <c r="Y1579" s="4" t="s">
        <v>7333</v>
      </c>
      <c r="Z1579" s="4" t="s">
        <v>3992</v>
      </c>
      <c r="AA1579" s="4">
        <v>6095</v>
      </c>
      <c r="AB1579" s="4" t="s">
        <v>59</v>
      </c>
      <c r="AC1579" s="4"/>
      <c r="AD1579" s="4" t="b">
        <v>0</v>
      </c>
      <c r="AE1579" s="4"/>
      <c r="AF1579" s="4"/>
      <c r="AG1579" s="12">
        <f t="shared" si="24"/>
        <v>43263</v>
      </c>
    </row>
    <row r="1580" s="10" customFormat="1" spans="1:33">
      <c r="A1580" s="4" t="s">
        <v>7330</v>
      </c>
      <c r="B1580" s="4" t="s">
        <v>7330</v>
      </c>
      <c r="C1580" s="4" t="s">
        <v>7331</v>
      </c>
      <c r="D1580" s="4" t="s">
        <v>7332</v>
      </c>
      <c r="E1580" s="4" t="s">
        <v>36</v>
      </c>
      <c r="F1580" s="4" t="s">
        <v>37</v>
      </c>
      <c r="G1580" s="4" t="s">
        <v>51</v>
      </c>
      <c r="H1580" s="4"/>
      <c r="I1580" s="4"/>
      <c r="J1580" s="4" t="s">
        <v>52</v>
      </c>
      <c r="K1580" s="4" t="s">
        <v>97</v>
      </c>
      <c r="L1580" s="4" t="s">
        <v>98</v>
      </c>
      <c r="M1580" s="4" t="s">
        <v>99</v>
      </c>
      <c r="N1580" s="4" t="s">
        <v>36</v>
      </c>
      <c r="O1580" s="4">
        <v>1</v>
      </c>
      <c r="P1580" s="4" t="s">
        <v>56</v>
      </c>
      <c r="Q1580" s="4">
        <v>23.98</v>
      </c>
      <c r="R1580" s="4"/>
      <c r="S1580" s="4"/>
      <c r="T1580" s="4"/>
      <c r="U1580" s="4"/>
      <c r="V1580" s="4"/>
      <c r="W1580" s="4"/>
      <c r="X1580" s="4"/>
      <c r="Y1580" s="4" t="s">
        <v>7333</v>
      </c>
      <c r="Z1580" s="4" t="s">
        <v>3992</v>
      </c>
      <c r="AA1580" s="4">
        <v>6095</v>
      </c>
      <c r="AB1580" s="4" t="s">
        <v>59</v>
      </c>
      <c r="AC1580" s="4"/>
      <c r="AD1580" s="4" t="b">
        <v>0</v>
      </c>
      <c r="AE1580" s="4"/>
      <c r="AF1580" s="4"/>
      <c r="AG1580" s="12">
        <f t="shared" si="24"/>
        <v>43263</v>
      </c>
    </row>
    <row r="1581" s="10" customFormat="1" spans="1:33">
      <c r="A1581" s="4" t="s">
        <v>7330</v>
      </c>
      <c r="B1581" s="4" t="s">
        <v>7330</v>
      </c>
      <c r="C1581" s="4" t="s">
        <v>7331</v>
      </c>
      <c r="D1581" s="4" t="s">
        <v>7332</v>
      </c>
      <c r="E1581" s="4" t="s">
        <v>36</v>
      </c>
      <c r="F1581" s="4" t="s">
        <v>37</v>
      </c>
      <c r="G1581" s="4" t="s">
        <v>51</v>
      </c>
      <c r="H1581" s="4"/>
      <c r="I1581" s="4"/>
      <c r="J1581" s="4" t="s">
        <v>52</v>
      </c>
      <c r="K1581" s="4" t="s">
        <v>695</v>
      </c>
      <c r="L1581" s="4" t="s">
        <v>696</v>
      </c>
      <c r="M1581" s="4" t="s">
        <v>697</v>
      </c>
      <c r="N1581" s="4" t="s">
        <v>36</v>
      </c>
      <c r="O1581" s="4">
        <v>1</v>
      </c>
      <c r="P1581" s="4" t="s">
        <v>56</v>
      </c>
      <c r="Q1581" s="4">
        <v>23.98</v>
      </c>
      <c r="R1581" s="4"/>
      <c r="S1581" s="4"/>
      <c r="T1581" s="4"/>
      <c r="U1581" s="4"/>
      <c r="V1581" s="4"/>
      <c r="W1581" s="4"/>
      <c r="X1581" s="4"/>
      <c r="Y1581" s="4" t="s">
        <v>7333</v>
      </c>
      <c r="Z1581" s="4" t="s">
        <v>3992</v>
      </c>
      <c r="AA1581" s="4">
        <v>6095</v>
      </c>
      <c r="AB1581" s="4" t="s">
        <v>59</v>
      </c>
      <c r="AC1581" s="4"/>
      <c r="AD1581" s="4" t="b">
        <v>0</v>
      </c>
      <c r="AE1581" s="4"/>
      <c r="AF1581" s="4"/>
      <c r="AG1581" s="12">
        <f t="shared" si="24"/>
        <v>43263</v>
      </c>
    </row>
    <row r="1582" s="10" customFormat="1" spans="1:33">
      <c r="A1582" s="4" t="s">
        <v>7334</v>
      </c>
      <c r="B1582" s="4" t="s">
        <v>7334</v>
      </c>
      <c r="C1582" s="4" t="s">
        <v>7335</v>
      </c>
      <c r="D1582" s="4" t="s">
        <v>7336</v>
      </c>
      <c r="E1582" s="4" t="s">
        <v>36</v>
      </c>
      <c r="F1582" s="4" t="s">
        <v>37</v>
      </c>
      <c r="G1582" s="4" t="s">
        <v>51</v>
      </c>
      <c r="H1582" s="4"/>
      <c r="I1582" s="4"/>
      <c r="J1582" s="4" t="s">
        <v>52</v>
      </c>
      <c r="K1582" s="4" t="s">
        <v>400</v>
      </c>
      <c r="L1582" s="4" t="s">
        <v>401</v>
      </c>
      <c r="M1582" s="4" t="s">
        <v>402</v>
      </c>
      <c r="N1582" s="4" t="s">
        <v>36</v>
      </c>
      <c r="O1582" s="4">
        <v>1</v>
      </c>
      <c r="P1582" s="4" t="s">
        <v>56</v>
      </c>
      <c r="Q1582" s="4">
        <v>23.98</v>
      </c>
      <c r="R1582" s="4"/>
      <c r="S1582" s="4"/>
      <c r="T1582" s="4"/>
      <c r="U1582" s="4"/>
      <c r="V1582" s="4"/>
      <c r="W1582" s="4"/>
      <c r="X1582" s="4"/>
      <c r="Y1582" s="4" t="s">
        <v>88</v>
      </c>
      <c r="Z1582" s="4" t="s">
        <v>89</v>
      </c>
      <c r="AA1582" s="4" t="s">
        <v>7337</v>
      </c>
      <c r="AB1582" s="4" t="s">
        <v>59</v>
      </c>
      <c r="AC1582" s="4"/>
      <c r="AD1582" s="4" t="b">
        <v>0</v>
      </c>
      <c r="AE1582" s="4"/>
      <c r="AF1582" s="4"/>
      <c r="AG1582" s="12">
        <f t="shared" si="24"/>
        <v>43263</v>
      </c>
    </row>
    <row r="1583" s="10" customFormat="1" spans="1:33">
      <c r="A1583" s="4" t="s">
        <v>7338</v>
      </c>
      <c r="B1583" s="4" t="s">
        <v>7338</v>
      </c>
      <c r="C1583" s="4" t="s">
        <v>7339</v>
      </c>
      <c r="D1583" s="4" t="s">
        <v>7340</v>
      </c>
      <c r="E1583" s="4" t="s">
        <v>36</v>
      </c>
      <c r="F1583" s="4" t="s">
        <v>37</v>
      </c>
      <c r="G1583" s="4" t="s">
        <v>51</v>
      </c>
      <c r="H1583" s="4"/>
      <c r="I1583" s="4"/>
      <c r="J1583" s="4" t="s">
        <v>52</v>
      </c>
      <c r="K1583" s="4" t="s">
        <v>4076</v>
      </c>
      <c r="L1583" s="4" t="s">
        <v>4077</v>
      </c>
      <c r="M1583" s="4" t="s">
        <v>4078</v>
      </c>
      <c r="N1583" s="4" t="s">
        <v>36</v>
      </c>
      <c r="O1583" s="4">
        <v>1</v>
      </c>
      <c r="P1583" s="4" t="s">
        <v>56</v>
      </c>
      <c r="Q1583" s="4">
        <v>22.98</v>
      </c>
      <c r="R1583" s="4"/>
      <c r="S1583" s="4"/>
      <c r="T1583" s="4"/>
      <c r="U1583" s="4"/>
      <c r="V1583" s="4"/>
      <c r="W1583" s="4"/>
      <c r="X1583" s="4"/>
      <c r="Y1583" s="4" t="s">
        <v>7341</v>
      </c>
      <c r="Z1583" s="4" t="s">
        <v>2176</v>
      </c>
      <c r="AA1583" s="4" t="s">
        <v>7342</v>
      </c>
      <c r="AB1583" s="4" t="s">
        <v>59</v>
      </c>
      <c r="AC1583" s="4"/>
      <c r="AD1583" s="4" t="b">
        <v>0</v>
      </c>
      <c r="AE1583" s="4"/>
      <c r="AF1583" s="4"/>
      <c r="AG1583" s="12">
        <f t="shared" si="24"/>
        <v>43263</v>
      </c>
    </row>
    <row r="1584" s="10" customFormat="1" spans="1:33">
      <c r="A1584" s="4" t="s">
        <v>7343</v>
      </c>
      <c r="B1584" s="4" t="s">
        <v>7343</v>
      </c>
      <c r="C1584" s="4" t="s">
        <v>7344</v>
      </c>
      <c r="D1584" s="4" t="s">
        <v>7345</v>
      </c>
      <c r="E1584" s="4" t="s">
        <v>36</v>
      </c>
      <c r="F1584" s="4" t="s">
        <v>37</v>
      </c>
      <c r="G1584" s="4" t="s">
        <v>51</v>
      </c>
      <c r="H1584" s="4"/>
      <c r="I1584" s="4"/>
      <c r="J1584" s="4" t="s">
        <v>52</v>
      </c>
      <c r="K1584" s="4" t="s">
        <v>957</v>
      </c>
      <c r="L1584" s="4" t="s">
        <v>958</v>
      </c>
      <c r="M1584" s="4" t="s">
        <v>959</v>
      </c>
      <c r="N1584" s="4" t="s">
        <v>36</v>
      </c>
      <c r="O1584" s="4">
        <v>1</v>
      </c>
      <c r="P1584" s="4" t="s">
        <v>56</v>
      </c>
      <c r="Q1584" s="4">
        <v>23.98</v>
      </c>
      <c r="R1584" s="4"/>
      <c r="S1584" s="4"/>
      <c r="T1584" s="4"/>
      <c r="U1584" s="4"/>
      <c r="V1584" s="4"/>
      <c r="W1584" s="4"/>
      <c r="X1584" s="4"/>
      <c r="Y1584" s="4" t="s">
        <v>7346</v>
      </c>
      <c r="Z1584" s="4" t="s">
        <v>884</v>
      </c>
      <c r="AA1584" s="4" t="s">
        <v>7347</v>
      </c>
      <c r="AB1584" s="4" t="s">
        <v>59</v>
      </c>
      <c r="AC1584" s="4"/>
      <c r="AD1584" s="4" t="b">
        <v>0</v>
      </c>
      <c r="AE1584" s="4"/>
      <c r="AF1584" s="4"/>
      <c r="AG1584" s="12">
        <f t="shared" si="24"/>
        <v>43263</v>
      </c>
    </row>
    <row r="1585" s="10" customFormat="1" spans="1:33">
      <c r="A1585" s="4" t="s">
        <v>7343</v>
      </c>
      <c r="B1585" s="4" t="s">
        <v>7343</v>
      </c>
      <c r="C1585" s="4" t="s">
        <v>7344</v>
      </c>
      <c r="D1585" s="4" t="s">
        <v>7345</v>
      </c>
      <c r="E1585" s="4" t="s">
        <v>36</v>
      </c>
      <c r="F1585" s="4" t="s">
        <v>37</v>
      </c>
      <c r="G1585" s="4" t="s">
        <v>51</v>
      </c>
      <c r="H1585" s="4"/>
      <c r="I1585" s="4"/>
      <c r="J1585" s="4" t="s">
        <v>52</v>
      </c>
      <c r="K1585" s="4" t="s">
        <v>949</v>
      </c>
      <c r="L1585" s="4" t="s">
        <v>950</v>
      </c>
      <c r="M1585" s="4" t="s">
        <v>951</v>
      </c>
      <c r="N1585" s="4" t="s">
        <v>36</v>
      </c>
      <c r="O1585" s="4">
        <v>1</v>
      </c>
      <c r="P1585" s="4" t="s">
        <v>56</v>
      </c>
      <c r="Q1585" s="4">
        <v>23.98</v>
      </c>
      <c r="R1585" s="4"/>
      <c r="S1585" s="4"/>
      <c r="T1585" s="4"/>
      <c r="U1585" s="4"/>
      <c r="V1585" s="4"/>
      <c r="W1585" s="4"/>
      <c r="X1585" s="4"/>
      <c r="Y1585" s="4" t="s">
        <v>7346</v>
      </c>
      <c r="Z1585" s="4" t="s">
        <v>884</v>
      </c>
      <c r="AA1585" s="4" t="s">
        <v>7347</v>
      </c>
      <c r="AB1585" s="4" t="s">
        <v>59</v>
      </c>
      <c r="AC1585" s="4"/>
      <c r="AD1585" s="4" t="b">
        <v>0</v>
      </c>
      <c r="AE1585" s="4"/>
      <c r="AF1585" s="4"/>
      <c r="AG1585" s="12">
        <f t="shared" si="24"/>
        <v>43263</v>
      </c>
    </row>
    <row r="1586" s="10" customFormat="1" spans="1:33">
      <c r="A1586" s="4" t="s">
        <v>7348</v>
      </c>
      <c r="B1586" s="4" t="s">
        <v>7348</v>
      </c>
      <c r="C1586" s="4" t="s">
        <v>7349</v>
      </c>
      <c r="D1586" s="4" t="s">
        <v>7350</v>
      </c>
      <c r="E1586" s="4" t="s">
        <v>36</v>
      </c>
      <c r="F1586" s="4" t="s">
        <v>37</v>
      </c>
      <c r="G1586" s="4" t="s">
        <v>51</v>
      </c>
      <c r="H1586" s="4"/>
      <c r="I1586" s="4"/>
      <c r="J1586" s="4" t="s">
        <v>52</v>
      </c>
      <c r="K1586" s="4" t="s">
        <v>514</v>
      </c>
      <c r="L1586" s="4" t="s">
        <v>515</v>
      </c>
      <c r="M1586" s="4" t="s">
        <v>516</v>
      </c>
      <c r="N1586" s="4" t="s">
        <v>36</v>
      </c>
      <c r="O1586" s="4">
        <v>1</v>
      </c>
      <c r="P1586" s="4" t="s">
        <v>56</v>
      </c>
      <c r="Q1586" s="4">
        <v>22.98</v>
      </c>
      <c r="R1586" s="4"/>
      <c r="S1586" s="4"/>
      <c r="T1586" s="4"/>
      <c r="U1586" s="4"/>
      <c r="V1586" s="4"/>
      <c r="W1586" s="4"/>
      <c r="X1586" s="4"/>
      <c r="Y1586" s="4" t="s">
        <v>7351</v>
      </c>
      <c r="Z1586" s="4" t="s">
        <v>7352</v>
      </c>
      <c r="AA1586" s="4" t="s">
        <v>7353</v>
      </c>
      <c r="AB1586" s="4" t="s">
        <v>59</v>
      </c>
      <c r="AC1586" s="4"/>
      <c r="AD1586" s="4" t="b">
        <v>0</v>
      </c>
      <c r="AE1586" s="4"/>
      <c r="AF1586" s="4"/>
      <c r="AG1586" s="12">
        <f t="shared" si="24"/>
        <v>43263</v>
      </c>
    </row>
    <row r="1587" s="10" customFormat="1" spans="1:33">
      <c r="A1587" s="4" t="s">
        <v>7354</v>
      </c>
      <c r="B1587" s="4" t="s">
        <v>7354</v>
      </c>
      <c r="C1587" s="4" t="s">
        <v>7355</v>
      </c>
      <c r="D1587" s="4" t="s">
        <v>7356</v>
      </c>
      <c r="E1587" s="4" t="s">
        <v>36</v>
      </c>
      <c r="F1587" s="4" t="s">
        <v>37</v>
      </c>
      <c r="G1587" s="4" t="s">
        <v>51</v>
      </c>
      <c r="H1587" s="4"/>
      <c r="I1587" s="4"/>
      <c r="J1587" s="4" t="s">
        <v>52</v>
      </c>
      <c r="K1587" s="4" t="s">
        <v>1175</v>
      </c>
      <c r="L1587" s="4" t="s">
        <v>1176</v>
      </c>
      <c r="M1587" s="4" t="s">
        <v>1177</v>
      </c>
      <c r="N1587" s="4" t="s">
        <v>36</v>
      </c>
      <c r="O1587" s="4">
        <v>1</v>
      </c>
      <c r="P1587" s="4" t="s">
        <v>56</v>
      </c>
      <c r="Q1587" s="4">
        <v>24.98</v>
      </c>
      <c r="R1587" s="4"/>
      <c r="S1587" s="4"/>
      <c r="T1587" s="4"/>
      <c r="U1587" s="4"/>
      <c r="V1587" s="4"/>
      <c r="W1587" s="4"/>
      <c r="X1587" s="4"/>
      <c r="Y1587" s="4" t="s">
        <v>7357</v>
      </c>
      <c r="Z1587" s="4" t="s">
        <v>884</v>
      </c>
      <c r="AA1587" s="4" t="s">
        <v>7358</v>
      </c>
      <c r="AB1587" s="4" t="s">
        <v>59</v>
      </c>
      <c r="AC1587" s="4"/>
      <c r="AD1587" s="4" t="b">
        <v>0</v>
      </c>
      <c r="AE1587" s="4"/>
      <c r="AF1587" s="4"/>
      <c r="AG1587" s="12">
        <f t="shared" si="24"/>
        <v>43263</v>
      </c>
    </row>
    <row r="1588" s="10" customFormat="1" spans="1:33">
      <c r="A1588" s="4" t="s">
        <v>7359</v>
      </c>
      <c r="B1588" s="4" t="s">
        <v>7359</v>
      </c>
      <c r="C1588" s="4" t="s">
        <v>7360</v>
      </c>
      <c r="D1588" s="4" t="s">
        <v>7361</v>
      </c>
      <c r="E1588" s="4" t="s">
        <v>36</v>
      </c>
      <c r="F1588" s="4" t="s">
        <v>37</v>
      </c>
      <c r="G1588" s="4" t="s">
        <v>51</v>
      </c>
      <c r="H1588" s="4"/>
      <c r="I1588" s="4"/>
      <c r="J1588" s="4" t="s">
        <v>52</v>
      </c>
      <c r="K1588" s="4" t="s">
        <v>3845</v>
      </c>
      <c r="L1588" s="4" t="s">
        <v>3846</v>
      </c>
      <c r="M1588" s="4" t="s">
        <v>3847</v>
      </c>
      <c r="N1588" s="4" t="s">
        <v>36</v>
      </c>
      <c r="O1588" s="4">
        <v>1</v>
      </c>
      <c r="P1588" s="4" t="s">
        <v>56</v>
      </c>
      <c r="Q1588" s="4">
        <v>19.53</v>
      </c>
      <c r="R1588" s="4"/>
      <c r="S1588" s="4"/>
      <c r="T1588" s="4"/>
      <c r="U1588" s="4"/>
      <c r="V1588" s="4"/>
      <c r="W1588" s="4"/>
      <c r="X1588" s="4"/>
      <c r="Y1588" s="4" t="s">
        <v>2254</v>
      </c>
      <c r="Z1588" s="4" t="s">
        <v>451</v>
      </c>
      <c r="AA1588" s="4" t="s">
        <v>7362</v>
      </c>
      <c r="AB1588" s="4" t="s">
        <v>59</v>
      </c>
      <c r="AC1588" s="4"/>
      <c r="AD1588" s="4" t="b">
        <v>0</v>
      </c>
      <c r="AE1588" s="4"/>
      <c r="AF1588" s="4"/>
      <c r="AG1588" s="12">
        <f t="shared" si="24"/>
        <v>43263</v>
      </c>
    </row>
    <row r="1589" s="10" customFormat="1" spans="1:33">
      <c r="A1589" s="4" t="s">
        <v>7363</v>
      </c>
      <c r="B1589" s="4" t="s">
        <v>7363</v>
      </c>
      <c r="C1589" s="4" t="s">
        <v>7364</v>
      </c>
      <c r="D1589" s="4" t="s">
        <v>7365</v>
      </c>
      <c r="E1589" s="4" t="s">
        <v>36</v>
      </c>
      <c r="F1589" s="4" t="s">
        <v>37</v>
      </c>
      <c r="G1589" s="4" t="s">
        <v>51</v>
      </c>
      <c r="H1589" s="4"/>
      <c r="I1589" s="4"/>
      <c r="J1589" s="4" t="s">
        <v>157</v>
      </c>
      <c r="K1589" s="4" t="s">
        <v>4586</v>
      </c>
      <c r="L1589" s="4" t="s">
        <v>4587</v>
      </c>
      <c r="M1589" s="4" t="s">
        <v>4588</v>
      </c>
      <c r="N1589" s="4" t="s">
        <v>36</v>
      </c>
      <c r="O1589" s="4">
        <v>1</v>
      </c>
      <c r="P1589" s="4" t="s">
        <v>56</v>
      </c>
      <c r="Q1589" s="4">
        <v>21.98</v>
      </c>
      <c r="R1589" s="4"/>
      <c r="S1589" s="4">
        <v>2.4</v>
      </c>
      <c r="T1589" s="4"/>
      <c r="U1589" s="4"/>
      <c r="V1589" s="4"/>
      <c r="W1589" s="4"/>
      <c r="X1589" s="4">
        <v>2.4</v>
      </c>
      <c r="Y1589" s="4" t="s">
        <v>620</v>
      </c>
      <c r="Z1589" s="4" t="s">
        <v>1276</v>
      </c>
      <c r="AA1589" s="4" t="s">
        <v>7366</v>
      </c>
      <c r="AB1589" s="4" t="s">
        <v>59</v>
      </c>
      <c r="AC1589" s="4" t="s">
        <v>259</v>
      </c>
      <c r="AD1589" s="4" t="b">
        <v>0</v>
      </c>
      <c r="AE1589" s="4"/>
      <c r="AF1589" s="4"/>
      <c r="AG1589" s="12">
        <f t="shared" si="24"/>
        <v>43263</v>
      </c>
    </row>
    <row r="1590" s="10" customFormat="1" spans="1:33">
      <c r="A1590" s="4" t="s">
        <v>7367</v>
      </c>
      <c r="B1590" s="4" t="s">
        <v>7367</v>
      </c>
      <c r="C1590" s="4" t="s">
        <v>7368</v>
      </c>
      <c r="D1590" s="4" t="s">
        <v>7369</v>
      </c>
      <c r="E1590" s="4" t="s">
        <v>36</v>
      </c>
      <c r="F1590" s="4" t="s">
        <v>37</v>
      </c>
      <c r="G1590" s="4" t="s">
        <v>51</v>
      </c>
      <c r="H1590" s="4"/>
      <c r="I1590" s="4"/>
      <c r="J1590" s="4" t="s">
        <v>52</v>
      </c>
      <c r="K1590" s="4" t="s">
        <v>1723</v>
      </c>
      <c r="L1590" s="4" t="s">
        <v>1724</v>
      </c>
      <c r="M1590" s="4" t="s">
        <v>1725</v>
      </c>
      <c r="N1590" s="4" t="s">
        <v>36</v>
      </c>
      <c r="O1590" s="4">
        <v>1</v>
      </c>
      <c r="P1590" s="4" t="s">
        <v>56</v>
      </c>
      <c r="Q1590" s="4">
        <v>22.98</v>
      </c>
      <c r="R1590" s="4"/>
      <c r="S1590" s="4"/>
      <c r="T1590" s="4"/>
      <c r="U1590" s="4"/>
      <c r="V1590" s="4"/>
      <c r="W1590" s="4"/>
      <c r="X1590" s="4"/>
      <c r="Y1590" s="4" t="s">
        <v>7370</v>
      </c>
      <c r="Z1590" s="4" t="s">
        <v>290</v>
      </c>
      <c r="AA1590" s="4" t="s">
        <v>7371</v>
      </c>
      <c r="AB1590" s="4" t="s">
        <v>59</v>
      </c>
      <c r="AC1590" s="4"/>
      <c r="AD1590" s="4" t="b">
        <v>0</v>
      </c>
      <c r="AE1590" s="4"/>
      <c r="AF1590" s="4"/>
      <c r="AG1590" s="12">
        <f t="shared" si="24"/>
        <v>43263</v>
      </c>
    </row>
    <row r="1591" s="10" customFormat="1" spans="1:33">
      <c r="A1591" s="4" t="s">
        <v>7372</v>
      </c>
      <c r="B1591" s="4" t="s">
        <v>7372</v>
      </c>
      <c r="C1591" s="4" t="s">
        <v>7373</v>
      </c>
      <c r="D1591" s="4" t="s">
        <v>7374</v>
      </c>
      <c r="E1591" s="4" t="s">
        <v>36</v>
      </c>
      <c r="F1591" s="4" t="s">
        <v>37</v>
      </c>
      <c r="G1591" s="4" t="s">
        <v>51</v>
      </c>
      <c r="H1591" s="4"/>
      <c r="I1591" s="4"/>
      <c r="J1591" s="4" t="s">
        <v>52</v>
      </c>
      <c r="K1591" s="4" t="s">
        <v>1350</v>
      </c>
      <c r="L1591" s="4" t="s">
        <v>1351</v>
      </c>
      <c r="M1591" s="4" t="s">
        <v>1352</v>
      </c>
      <c r="N1591" s="4" t="s">
        <v>36</v>
      </c>
      <c r="O1591" s="4">
        <v>1</v>
      </c>
      <c r="P1591" s="4" t="s">
        <v>56</v>
      </c>
      <c r="Q1591" s="4">
        <v>22.98</v>
      </c>
      <c r="R1591" s="4"/>
      <c r="S1591" s="4"/>
      <c r="T1591" s="4"/>
      <c r="U1591" s="4"/>
      <c r="V1591" s="4"/>
      <c r="W1591" s="4"/>
      <c r="X1591" s="4"/>
      <c r="Y1591" s="4" t="s">
        <v>2464</v>
      </c>
      <c r="Z1591" s="4" t="s">
        <v>233</v>
      </c>
      <c r="AA1591" s="4" t="s">
        <v>7375</v>
      </c>
      <c r="AB1591" s="4" t="s">
        <v>59</v>
      </c>
      <c r="AC1591" s="4"/>
      <c r="AD1591" s="4" t="b">
        <v>1</v>
      </c>
      <c r="AE1591" s="4"/>
      <c r="AF1591" s="4"/>
      <c r="AG1591" s="12">
        <f t="shared" si="24"/>
        <v>43263</v>
      </c>
    </row>
    <row r="1592" s="10" customFormat="1" spans="1:33">
      <c r="A1592" s="4" t="s">
        <v>7376</v>
      </c>
      <c r="B1592" s="4" t="s">
        <v>7376</v>
      </c>
      <c r="C1592" s="4" t="s">
        <v>7377</v>
      </c>
      <c r="D1592" s="4" t="s">
        <v>7378</v>
      </c>
      <c r="E1592" s="4" t="s">
        <v>36</v>
      </c>
      <c r="F1592" s="4" t="s">
        <v>37</v>
      </c>
      <c r="G1592" s="4" t="s">
        <v>51</v>
      </c>
      <c r="H1592" s="4"/>
      <c r="I1592" s="4"/>
      <c r="J1592" s="4" t="s">
        <v>52</v>
      </c>
      <c r="K1592" s="4" t="s">
        <v>2743</v>
      </c>
      <c r="L1592" s="4" t="s">
        <v>2744</v>
      </c>
      <c r="M1592" s="4" t="s">
        <v>2745</v>
      </c>
      <c r="N1592" s="4" t="s">
        <v>36</v>
      </c>
      <c r="O1592" s="4">
        <v>2</v>
      </c>
      <c r="P1592" s="4" t="s">
        <v>56</v>
      </c>
      <c r="Q1592" s="4">
        <v>20</v>
      </c>
      <c r="R1592" s="4"/>
      <c r="S1592" s="4"/>
      <c r="T1592" s="4"/>
      <c r="U1592" s="4"/>
      <c r="V1592" s="4"/>
      <c r="W1592" s="4"/>
      <c r="X1592" s="4"/>
      <c r="Y1592" s="4" t="s">
        <v>7379</v>
      </c>
      <c r="Z1592" s="4" t="s">
        <v>266</v>
      </c>
      <c r="AA1592" s="4" t="s">
        <v>7380</v>
      </c>
      <c r="AB1592" s="4" t="s">
        <v>59</v>
      </c>
      <c r="AC1592" s="4"/>
      <c r="AD1592" s="4" t="b">
        <v>0</v>
      </c>
      <c r="AE1592" s="4"/>
      <c r="AF1592" s="4"/>
      <c r="AG1592" s="12">
        <f t="shared" si="24"/>
        <v>43263</v>
      </c>
    </row>
    <row r="1593" s="10" customFormat="1" spans="1:33">
      <c r="A1593" s="4" t="s">
        <v>7381</v>
      </c>
      <c r="B1593" s="4" t="s">
        <v>7381</v>
      </c>
      <c r="C1593" s="4" t="s">
        <v>7382</v>
      </c>
      <c r="D1593" s="4" t="s">
        <v>7383</v>
      </c>
      <c r="E1593" s="4" t="s">
        <v>36</v>
      </c>
      <c r="F1593" s="4" t="s">
        <v>37</v>
      </c>
      <c r="G1593" s="4" t="s">
        <v>51</v>
      </c>
      <c r="H1593" s="4"/>
      <c r="I1593" s="4"/>
      <c r="J1593" s="4" t="s">
        <v>52</v>
      </c>
      <c r="K1593" s="4" t="s">
        <v>1531</v>
      </c>
      <c r="L1593" s="4" t="s">
        <v>1532</v>
      </c>
      <c r="M1593" s="4" t="s">
        <v>1533</v>
      </c>
      <c r="N1593" s="4" t="s">
        <v>36</v>
      </c>
      <c r="O1593" s="4">
        <v>1</v>
      </c>
      <c r="P1593" s="4" t="s">
        <v>56</v>
      </c>
      <c r="Q1593" s="4">
        <v>19.53</v>
      </c>
      <c r="R1593" s="4"/>
      <c r="S1593" s="4">
        <v>3.99</v>
      </c>
      <c r="T1593" s="4"/>
      <c r="U1593" s="4"/>
      <c r="V1593" s="4"/>
      <c r="W1593" s="4"/>
      <c r="X1593" s="4"/>
      <c r="Y1593" s="4" t="s">
        <v>5152</v>
      </c>
      <c r="Z1593" s="4" t="s">
        <v>47</v>
      </c>
      <c r="AA1593" s="4" t="s">
        <v>7384</v>
      </c>
      <c r="AB1593" s="4" t="s">
        <v>59</v>
      </c>
      <c r="AC1593" s="4"/>
      <c r="AD1593" s="4" t="b">
        <v>0</v>
      </c>
      <c r="AE1593" s="4"/>
      <c r="AF1593" s="4"/>
      <c r="AG1593" s="12">
        <f t="shared" si="24"/>
        <v>43263</v>
      </c>
    </row>
    <row r="1594" s="10" customFormat="1" spans="1:33">
      <c r="A1594" s="4" t="s">
        <v>7385</v>
      </c>
      <c r="B1594" s="4" t="s">
        <v>7385</v>
      </c>
      <c r="C1594" s="4" t="s">
        <v>7386</v>
      </c>
      <c r="D1594" s="4" t="s">
        <v>7387</v>
      </c>
      <c r="E1594" s="4" t="s">
        <v>36</v>
      </c>
      <c r="F1594" s="4" t="s">
        <v>37</v>
      </c>
      <c r="G1594" s="4" t="s">
        <v>51</v>
      </c>
      <c r="H1594" s="4"/>
      <c r="I1594" s="4"/>
      <c r="J1594" s="4" t="s">
        <v>52</v>
      </c>
      <c r="K1594" s="4" t="s">
        <v>4586</v>
      </c>
      <c r="L1594" s="4" t="s">
        <v>4587</v>
      </c>
      <c r="M1594" s="4" t="s">
        <v>4588</v>
      </c>
      <c r="N1594" s="4" t="s">
        <v>36</v>
      </c>
      <c r="O1594" s="4">
        <v>1</v>
      </c>
      <c r="P1594" s="4" t="s">
        <v>56</v>
      </c>
      <c r="Q1594" s="4">
        <v>21.98</v>
      </c>
      <c r="R1594" s="4"/>
      <c r="S1594" s="4"/>
      <c r="T1594" s="4"/>
      <c r="U1594" s="4"/>
      <c r="V1594" s="4"/>
      <c r="W1594" s="4"/>
      <c r="X1594" s="4"/>
      <c r="Y1594" s="4" t="s">
        <v>7388</v>
      </c>
      <c r="Z1594" s="4" t="s">
        <v>490</v>
      </c>
      <c r="AA1594" s="4" t="s">
        <v>7389</v>
      </c>
      <c r="AB1594" s="4" t="s">
        <v>59</v>
      </c>
      <c r="AC1594" s="4"/>
      <c r="AD1594" s="4" t="b">
        <v>0</v>
      </c>
      <c r="AE1594" s="4"/>
      <c r="AF1594" s="4"/>
      <c r="AG1594" s="12">
        <f t="shared" si="24"/>
        <v>43263</v>
      </c>
    </row>
    <row r="1595" s="10" customFormat="1" spans="1:33">
      <c r="A1595" s="4" t="s">
        <v>7390</v>
      </c>
      <c r="B1595" s="4" t="s">
        <v>7390</v>
      </c>
      <c r="C1595" s="4" t="s">
        <v>7391</v>
      </c>
      <c r="D1595" s="4" t="s">
        <v>7392</v>
      </c>
      <c r="E1595" s="4" t="s">
        <v>36</v>
      </c>
      <c r="F1595" s="4" t="s">
        <v>37</v>
      </c>
      <c r="G1595" s="4" t="s">
        <v>51</v>
      </c>
      <c r="H1595" s="4"/>
      <c r="I1595" s="4"/>
      <c r="J1595" s="4" t="s">
        <v>157</v>
      </c>
      <c r="K1595" s="4" t="s">
        <v>7393</v>
      </c>
      <c r="L1595" s="4" t="s">
        <v>3432</v>
      </c>
      <c r="M1595" s="4" t="s">
        <v>3433</v>
      </c>
      <c r="N1595" s="4" t="s">
        <v>36</v>
      </c>
      <c r="O1595" s="4">
        <v>1</v>
      </c>
      <c r="P1595" s="4" t="s">
        <v>56</v>
      </c>
      <c r="Q1595" s="4">
        <v>22.98</v>
      </c>
      <c r="R1595" s="4"/>
      <c r="S1595" s="4">
        <v>5.99</v>
      </c>
      <c r="T1595" s="4"/>
      <c r="U1595" s="4"/>
      <c r="V1595" s="4"/>
      <c r="W1595" s="4"/>
      <c r="X1595" s="4"/>
      <c r="Y1595" s="4" t="s">
        <v>3889</v>
      </c>
      <c r="Z1595" s="4" t="s">
        <v>290</v>
      </c>
      <c r="AA1595" s="4" t="s">
        <v>3228</v>
      </c>
      <c r="AB1595" s="4" t="s">
        <v>59</v>
      </c>
      <c r="AC1595" s="4"/>
      <c r="AD1595" s="4" t="b">
        <v>0</v>
      </c>
      <c r="AE1595" s="4"/>
      <c r="AF1595" s="4"/>
      <c r="AG1595" s="12">
        <f t="shared" si="24"/>
        <v>43263</v>
      </c>
    </row>
    <row r="1596" s="10" customFormat="1" spans="1:33">
      <c r="A1596" s="4" t="s">
        <v>7394</v>
      </c>
      <c r="B1596" s="4" t="s">
        <v>7394</v>
      </c>
      <c r="C1596" s="4" t="s">
        <v>7395</v>
      </c>
      <c r="D1596" s="4" t="s">
        <v>7396</v>
      </c>
      <c r="E1596" s="4" t="s">
        <v>75</v>
      </c>
      <c r="F1596" s="4" t="s">
        <v>37</v>
      </c>
      <c r="G1596" s="4" t="s">
        <v>51</v>
      </c>
      <c r="H1596" s="4"/>
      <c r="I1596" s="4"/>
      <c r="J1596" s="4" t="s">
        <v>52</v>
      </c>
      <c r="K1596" s="4" t="s">
        <v>79</v>
      </c>
      <c r="L1596" s="4" t="s">
        <v>80</v>
      </c>
      <c r="M1596" s="4" t="s">
        <v>81</v>
      </c>
      <c r="N1596" s="4" t="s">
        <v>75</v>
      </c>
      <c r="O1596" s="4">
        <v>0</v>
      </c>
      <c r="P1596" s="4"/>
      <c r="Q1596" s="4"/>
      <c r="R1596" s="4"/>
      <c r="S1596" s="4"/>
      <c r="T1596" s="4"/>
      <c r="U1596" s="4"/>
      <c r="V1596" s="4"/>
      <c r="W1596" s="4"/>
      <c r="X1596" s="4"/>
      <c r="Y1596" s="4" t="s">
        <v>7328</v>
      </c>
      <c r="Z1596" s="4" t="s">
        <v>290</v>
      </c>
      <c r="AA1596" s="4" t="s">
        <v>7329</v>
      </c>
      <c r="AB1596" s="4" t="s">
        <v>59</v>
      </c>
      <c r="AC1596" s="4"/>
      <c r="AD1596" s="4" t="b">
        <v>0</v>
      </c>
      <c r="AE1596" s="4"/>
      <c r="AF1596" s="4"/>
      <c r="AG1596" s="12">
        <f t="shared" si="24"/>
        <v>43263</v>
      </c>
    </row>
    <row r="1597" s="10" customFormat="1" spans="1:33">
      <c r="A1597" s="4" t="s">
        <v>7394</v>
      </c>
      <c r="B1597" s="4" t="s">
        <v>7394</v>
      </c>
      <c r="C1597" s="4" t="s">
        <v>7395</v>
      </c>
      <c r="D1597" s="4" t="s">
        <v>7396</v>
      </c>
      <c r="E1597" s="4" t="s">
        <v>75</v>
      </c>
      <c r="F1597" s="4" t="s">
        <v>37</v>
      </c>
      <c r="G1597" s="4" t="s">
        <v>51</v>
      </c>
      <c r="H1597" s="4"/>
      <c r="I1597" s="4"/>
      <c r="J1597" s="4" t="s">
        <v>52</v>
      </c>
      <c r="K1597" s="4" t="s">
        <v>72</v>
      </c>
      <c r="L1597" s="4" t="s">
        <v>73</v>
      </c>
      <c r="M1597" s="4" t="s">
        <v>74</v>
      </c>
      <c r="N1597" s="4" t="s">
        <v>75</v>
      </c>
      <c r="O1597" s="4">
        <v>0</v>
      </c>
      <c r="P1597" s="4"/>
      <c r="Q1597" s="4"/>
      <c r="R1597" s="4"/>
      <c r="S1597" s="4"/>
      <c r="T1597" s="4"/>
      <c r="U1597" s="4"/>
      <c r="V1597" s="4"/>
      <c r="W1597" s="4"/>
      <c r="X1597" s="4"/>
      <c r="Y1597" s="4" t="s">
        <v>7328</v>
      </c>
      <c r="Z1597" s="4" t="s">
        <v>290</v>
      </c>
      <c r="AA1597" s="4" t="s">
        <v>7329</v>
      </c>
      <c r="AB1597" s="4" t="s">
        <v>59</v>
      </c>
      <c r="AC1597" s="4"/>
      <c r="AD1597" s="4" t="b">
        <v>0</v>
      </c>
      <c r="AE1597" s="4"/>
      <c r="AF1597" s="4"/>
      <c r="AG1597" s="12">
        <f t="shared" si="24"/>
        <v>43263</v>
      </c>
    </row>
    <row r="1598" s="10" customFormat="1" spans="1:33">
      <c r="A1598" s="4" t="s">
        <v>7397</v>
      </c>
      <c r="B1598" s="4" t="s">
        <v>7397</v>
      </c>
      <c r="C1598" s="4" t="s">
        <v>7398</v>
      </c>
      <c r="D1598" s="4" t="s">
        <v>7399</v>
      </c>
      <c r="E1598" s="4" t="s">
        <v>36</v>
      </c>
      <c r="F1598" s="4" t="s">
        <v>37</v>
      </c>
      <c r="G1598" s="4" t="s">
        <v>51</v>
      </c>
      <c r="H1598" s="4"/>
      <c r="I1598" s="4"/>
      <c r="J1598" s="4" t="s">
        <v>52</v>
      </c>
      <c r="K1598" s="4" t="s">
        <v>3129</v>
      </c>
      <c r="L1598" s="4" t="s">
        <v>3130</v>
      </c>
      <c r="M1598" s="4" t="s">
        <v>3131</v>
      </c>
      <c r="N1598" s="4" t="s">
        <v>36</v>
      </c>
      <c r="O1598" s="4">
        <v>1</v>
      </c>
      <c r="P1598" s="4" t="s">
        <v>56</v>
      </c>
      <c r="Q1598" s="4">
        <v>22.98</v>
      </c>
      <c r="R1598" s="4"/>
      <c r="S1598" s="4"/>
      <c r="T1598" s="4"/>
      <c r="U1598" s="4"/>
      <c r="V1598" s="4"/>
      <c r="W1598" s="4"/>
      <c r="X1598" s="4"/>
      <c r="Y1598" s="4" t="s">
        <v>7400</v>
      </c>
      <c r="Z1598" s="4" t="s">
        <v>393</v>
      </c>
      <c r="AA1598" s="4">
        <v>11962</v>
      </c>
      <c r="AB1598" s="4" t="s">
        <v>59</v>
      </c>
      <c r="AC1598" s="4"/>
      <c r="AD1598" s="4" t="b">
        <v>0</v>
      </c>
      <c r="AE1598" s="4"/>
      <c r="AF1598" s="4"/>
      <c r="AG1598" s="12">
        <f t="shared" si="24"/>
        <v>43263</v>
      </c>
    </row>
    <row r="1599" s="10" customFormat="1" spans="1:33">
      <c r="A1599" s="4" t="s">
        <v>7401</v>
      </c>
      <c r="B1599" s="4" t="s">
        <v>7401</v>
      </c>
      <c r="C1599" s="4" t="s">
        <v>7402</v>
      </c>
      <c r="D1599" s="4" t="s">
        <v>7403</v>
      </c>
      <c r="E1599" s="4" t="s">
        <v>36</v>
      </c>
      <c r="F1599" s="4" t="s">
        <v>37</v>
      </c>
      <c r="G1599" s="4" t="s">
        <v>51</v>
      </c>
      <c r="H1599" s="4"/>
      <c r="I1599" s="4"/>
      <c r="J1599" s="4" t="s">
        <v>52</v>
      </c>
      <c r="K1599" s="4" t="s">
        <v>4586</v>
      </c>
      <c r="L1599" s="4" t="s">
        <v>4587</v>
      </c>
      <c r="M1599" s="4" t="s">
        <v>4588</v>
      </c>
      <c r="N1599" s="4" t="s">
        <v>36</v>
      </c>
      <c r="O1599" s="4">
        <v>1</v>
      </c>
      <c r="P1599" s="4" t="s">
        <v>56</v>
      </c>
      <c r="Q1599" s="4">
        <v>21.98</v>
      </c>
      <c r="R1599" s="4"/>
      <c r="S1599" s="4"/>
      <c r="T1599" s="4"/>
      <c r="U1599" s="4"/>
      <c r="V1599" s="4"/>
      <c r="W1599" s="4"/>
      <c r="X1599" s="4"/>
      <c r="Y1599" s="4" t="s">
        <v>5108</v>
      </c>
      <c r="Z1599" s="4" t="s">
        <v>47</v>
      </c>
      <c r="AA1599" s="4" t="s">
        <v>7404</v>
      </c>
      <c r="AB1599" s="4" t="s">
        <v>59</v>
      </c>
      <c r="AC1599" s="4"/>
      <c r="AD1599" s="4" t="b">
        <v>0</v>
      </c>
      <c r="AE1599" s="4"/>
      <c r="AF1599" s="4"/>
      <c r="AG1599" s="12">
        <f t="shared" si="24"/>
        <v>43263</v>
      </c>
    </row>
    <row r="1600" s="10" customFormat="1" spans="1:33">
      <c r="A1600" s="4" t="s">
        <v>7405</v>
      </c>
      <c r="B1600" s="4" t="s">
        <v>7405</v>
      </c>
      <c r="C1600" s="4" t="s">
        <v>7406</v>
      </c>
      <c r="D1600" s="4" t="s">
        <v>7407</v>
      </c>
      <c r="E1600" s="4" t="s">
        <v>36</v>
      </c>
      <c r="F1600" s="4" t="s">
        <v>37</v>
      </c>
      <c r="G1600" s="4" t="s">
        <v>51</v>
      </c>
      <c r="H1600" s="4"/>
      <c r="I1600" s="4"/>
      <c r="J1600" s="4" t="s">
        <v>39</v>
      </c>
      <c r="K1600" s="4" t="s">
        <v>6872</v>
      </c>
      <c r="L1600" s="4" t="s">
        <v>2976</v>
      </c>
      <c r="M1600" s="4" t="s">
        <v>2977</v>
      </c>
      <c r="N1600" s="4" t="s">
        <v>36</v>
      </c>
      <c r="O1600" s="4">
        <v>1</v>
      </c>
      <c r="P1600" s="4" t="s">
        <v>56</v>
      </c>
      <c r="Q1600" s="4">
        <v>19.53</v>
      </c>
      <c r="R1600" s="4"/>
      <c r="S1600" s="4"/>
      <c r="T1600" s="4"/>
      <c r="U1600" s="4"/>
      <c r="V1600" s="4"/>
      <c r="W1600" s="4"/>
      <c r="X1600" s="4"/>
      <c r="Y1600" s="4" t="s">
        <v>1472</v>
      </c>
      <c r="Z1600" s="4" t="s">
        <v>177</v>
      </c>
      <c r="AA1600" s="4">
        <v>15213</v>
      </c>
      <c r="AB1600" s="4" t="s">
        <v>59</v>
      </c>
      <c r="AC1600" s="4"/>
      <c r="AD1600" s="4" t="b">
        <v>0</v>
      </c>
      <c r="AE1600" s="4"/>
      <c r="AF1600" s="4"/>
      <c r="AG1600" s="12">
        <f t="shared" si="24"/>
        <v>43263</v>
      </c>
    </row>
    <row r="1601" s="10" customFormat="1" spans="1:33">
      <c r="A1601" s="4" t="s">
        <v>7408</v>
      </c>
      <c r="B1601" s="4" t="s">
        <v>7408</v>
      </c>
      <c r="C1601" s="4" t="s">
        <v>7409</v>
      </c>
      <c r="D1601" s="4" t="s">
        <v>7410</v>
      </c>
      <c r="E1601" s="4" t="s">
        <v>36</v>
      </c>
      <c r="F1601" s="4" t="s">
        <v>37</v>
      </c>
      <c r="G1601" s="4" t="s">
        <v>51</v>
      </c>
      <c r="H1601" s="4"/>
      <c r="I1601" s="4"/>
      <c r="J1601" s="4" t="s">
        <v>52</v>
      </c>
      <c r="K1601" s="4" t="s">
        <v>1119</v>
      </c>
      <c r="L1601" s="4" t="s">
        <v>1120</v>
      </c>
      <c r="M1601" s="4" t="s">
        <v>1121</v>
      </c>
      <c r="N1601" s="4" t="s">
        <v>36</v>
      </c>
      <c r="O1601" s="4">
        <v>1</v>
      </c>
      <c r="P1601" s="4" t="s">
        <v>56</v>
      </c>
      <c r="Q1601" s="4">
        <v>23.98</v>
      </c>
      <c r="R1601" s="4"/>
      <c r="S1601" s="4"/>
      <c r="T1601" s="4"/>
      <c r="U1601" s="4"/>
      <c r="V1601" s="4"/>
      <c r="W1601" s="4"/>
      <c r="X1601" s="4"/>
      <c r="Y1601" s="4" t="s">
        <v>7411</v>
      </c>
      <c r="Z1601" s="4" t="s">
        <v>67</v>
      </c>
      <c r="AA1601" s="4" t="s">
        <v>7412</v>
      </c>
      <c r="AB1601" s="4" t="s">
        <v>59</v>
      </c>
      <c r="AC1601" s="4"/>
      <c r="AD1601" s="4" t="b">
        <v>0</v>
      </c>
      <c r="AE1601" s="4"/>
      <c r="AF1601" s="4"/>
      <c r="AG1601" s="12">
        <f t="shared" si="24"/>
        <v>43263</v>
      </c>
    </row>
    <row r="1602" s="10" customFormat="1" spans="1:33">
      <c r="A1602" s="4" t="s">
        <v>7408</v>
      </c>
      <c r="B1602" s="4" t="s">
        <v>7408</v>
      </c>
      <c r="C1602" s="4" t="s">
        <v>7409</v>
      </c>
      <c r="D1602" s="4" t="s">
        <v>7410</v>
      </c>
      <c r="E1602" s="4" t="s">
        <v>36</v>
      </c>
      <c r="F1602" s="4" t="s">
        <v>37</v>
      </c>
      <c r="G1602" s="4" t="s">
        <v>51</v>
      </c>
      <c r="H1602" s="4"/>
      <c r="I1602" s="4"/>
      <c r="J1602" s="4" t="s">
        <v>52</v>
      </c>
      <c r="K1602" s="4" t="s">
        <v>295</v>
      </c>
      <c r="L1602" s="4" t="s">
        <v>296</v>
      </c>
      <c r="M1602" s="4" t="s">
        <v>297</v>
      </c>
      <c r="N1602" s="4" t="s">
        <v>36</v>
      </c>
      <c r="O1602" s="4">
        <v>1</v>
      </c>
      <c r="P1602" s="4" t="s">
        <v>56</v>
      </c>
      <c r="Q1602" s="4">
        <v>23.98</v>
      </c>
      <c r="R1602" s="4"/>
      <c r="S1602" s="4"/>
      <c r="T1602" s="4"/>
      <c r="U1602" s="4"/>
      <c r="V1602" s="4"/>
      <c r="W1602" s="4"/>
      <c r="X1602" s="4"/>
      <c r="Y1602" s="4" t="s">
        <v>7411</v>
      </c>
      <c r="Z1602" s="4" t="s">
        <v>67</v>
      </c>
      <c r="AA1602" s="4" t="s">
        <v>7412</v>
      </c>
      <c r="AB1602" s="4" t="s">
        <v>59</v>
      </c>
      <c r="AC1602" s="4"/>
      <c r="AD1602" s="4" t="b">
        <v>0</v>
      </c>
      <c r="AE1602" s="4"/>
      <c r="AF1602" s="4"/>
      <c r="AG1602" s="12">
        <f t="shared" ref="AG1602:AG1665" si="25">DATEVALUE(LEFT(C1602,10))</f>
        <v>43263</v>
      </c>
    </row>
    <row r="1603" s="10" customFormat="1" spans="1:33">
      <c r="A1603" s="4" t="s">
        <v>7413</v>
      </c>
      <c r="B1603" s="4" t="s">
        <v>7413</v>
      </c>
      <c r="C1603" s="4" t="s">
        <v>7414</v>
      </c>
      <c r="D1603" s="4" t="s">
        <v>7415</v>
      </c>
      <c r="E1603" s="4" t="s">
        <v>36</v>
      </c>
      <c r="F1603" s="4" t="s">
        <v>37</v>
      </c>
      <c r="G1603" s="4" t="s">
        <v>51</v>
      </c>
      <c r="H1603" s="4"/>
      <c r="I1603" s="4"/>
      <c r="J1603" s="4" t="s">
        <v>52</v>
      </c>
      <c r="K1603" s="4" t="s">
        <v>1551</v>
      </c>
      <c r="L1603" s="4" t="s">
        <v>1552</v>
      </c>
      <c r="M1603" s="4" t="s">
        <v>1553</v>
      </c>
      <c r="N1603" s="4" t="s">
        <v>36</v>
      </c>
      <c r="O1603" s="4">
        <v>1</v>
      </c>
      <c r="P1603" s="4" t="s">
        <v>56</v>
      </c>
      <c r="Q1603" s="4">
        <v>22.98</v>
      </c>
      <c r="R1603" s="4"/>
      <c r="S1603" s="4"/>
      <c r="T1603" s="4"/>
      <c r="U1603" s="4"/>
      <c r="V1603" s="4"/>
      <c r="W1603" s="4"/>
      <c r="X1603" s="4"/>
      <c r="Y1603" s="4" t="s">
        <v>7416</v>
      </c>
      <c r="Z1603" s="4" t="s">
        <v>266</v>
      </c>
      <c r="AA1603" s="4" t="s">
        <v>7417</v>
      </c>
      <c r="AB1603" s="4" t="s">
        <v>59</v>
      </c>
      <c r="AC1603" s="4"/>
      <c r="AD1603" s="4" t="b">
        <v>0</v>
      </c>
      <c r="AE1603" s="4"/>
      <c r="AF1603" s="4"/>
      <c r="AG1603" s="12">
        <f t="shared" si="25"/>
        <v>43263</v>
      </c>
    </row>
    <row r="1604" s="10" customFormat="1" spans="1:33">
      <c r="A1604" s="4" t="s">
        <v>7418</v>
      </c>
      <c r="B1604" s="4" t="s">
        <v>7418</v>
      </c>
      <c r="C1604" s="4" t="s">
        <v>7419</v>
      </c>
      <c r="D1604" s="4" t="s">
        <v>7420</v>
      </c>
      <c r="E1604" s="4" t="s">
        <v>36</v>
      </c>
      <c r="F1604" s="4" t="s">
        <v>37</v>
      </c>
      <c r="G1604" s="4" t="s">
        <v>38</v>
      </c>
      <c r="H1604" s="4"/>
      <c r="I1604" s="4"/>
      <c r="J1604" s="4" t="s">
        <v>157</v>
      </c>
      <c r="K1604" s="4" t="s">
        <v>7421</v>
      </c>
      <c r="L1604" s="4" t="s">
        <v>7422</v>
      </c>
      <c r="M1604" s="4" t="s">
        <v>7423</v>
      </c>
      <c r="N1604" s="4" t="s">
        <v>36</v>
      </c>
      <c r="O1604" s="4">
        <v>1</v>
      </c>
      <c r="P1604" s="4" t="s">
        <v>43</v>
      </c>
      <c r="Q1604" s="4">
        <v>35</v>
      </c>
      <c r="R1604" s="4"/>
      <c r="S1604" s="4">
        <v>3.49</v>
      </c>
      <c r="T1604" s="4"/>
      <c r="U1604" s="4"/>
      <c r="V1604" s="4"/>
      <c r="W1604" s="4"/>
      <c r="X1604" s="4"/>
      <c r="Y1604" s="4" t="s">
        <v>7424</v>
      </c>
      <c r="Z1604" s="4" t="s">
        <v>45</v>
      </c>
      <c r="AA1604" s="4" t="s">
        <v>7425</v>
      </c>
      <c r="AB1604" s="4" t="s">
        <v>47</v>
      </c>
      <c r="AC1604" s="4"/>
      <c r="AD1604" s="4" t="b">
        <v>0</v>
      </c>
      <c r="AE1604" s="4"/>
      <c r="AF1604" s="4"/>
      <c r="AG1604" s="12">
        <f t="shared" si="25"/>
        <v>43264</v>
      </c>
    </row>
    <row r="1605" s="10" customFormat="1" spans="1:33">
      <c r="A1605" s="4" t="s">
        <v>7426</v>
      </c>
      <c r="B1605" s="4">
        <v>1.1418150946309e+16</v>
      </c>
      <c r="C1605" s="4" t="s">
        <v>7427</v>
      </c>
      <c r="D1605" s="4" t="s">
        <v>7428</v>
      </c>
      <c r="E1605" s="4" t="s">
        <v>36</v>
      </c>
      <c r="F1605" s="4" t="s">
        <v>37</v>
      </c>
      <c r="G1605" s="4" t="s">
        <v>848</v>
      </c>
      <c r="H1605" s="4"/>
      <c r="I1605" s="4"/>
      <c r="J1605" s="4" t="s">
        <v>157</v>
      </c>
      <c r="K1605" s="4" t="s">
        <v>5709</v>
      </c>
      <c r="L1605" s="4" t="s">
        <v>5710</v>
      </c>
      <c r="M1605" s="4" t="s">
        <v>5711</v>
      </c>
      <c r="N1605" s="4" t="s">
        <v>36</v>
      </c>
      <c r="O1605" s="4">
        <v>1</v>
      </c>
      <c r="P1605" s="4"/>
      <c r="Q1605" s="4"/>
      <c r="R1605" s="4"/>
      <c r="S1605" s="4"/>
      <c r="T1605" s="4"/>
      <c r="U1605" s="4"/>
      <c r="V1605" s="4"/>
      <c r="W1605" s="4"/>
      <c r="X1605" s="4"/>
      <c r="Y1605" s="4" t="s">
        <v>4045</v>
      </c>
      <c r="Z1605" s="4" t="s">
        <v>47</v>
      </c>
      <c r="AA1605" s="4" t="s">
        <v>5859</v>
      </c>
      <c r="AB1605" s="4" t="s">
        <v>59</v>
      </c>
      <c r="AC1605" s="4"/>
      <c r="AD1605" s="4" t="b">
        <v>0</v>
      </c>
      <c r="AE1605" s="4"/>
      <c r="AF1605" s="4"/>
      <c r="AG1605" s="12">
        <f t="shared" si="25"/>
        <v>43264</v>
      </c>
    </row>
    <row r="1606" s="10" customFormat="1" spans="1:33">
      <c r="A1606" s="4" t="s">
        <v>7429</v>
      </c>
      <c r="B1606" s="4">
        <v>1.14239076383002e+16</v>
      </c>
      <c r="C1606" s="4" t="s">
        <v>7430</v>
      </c>
      <c r="D1606" s="4" t="s">
        <v>7431</v>
      </c>
      <c r="E1606" s="4" t="s">
        <v>36</v>
      </c>
      <c r="F1606" s="4" t="s">
        <v>37</v>
      </c>
      <c r="G1606" s="4" t="s">
        <v>848</v>
      </c>
      <c r="H1606" s="4"/>
      <c r="I1606" s="4"/>
      <c r="J1606" s="4" t="s">
        <v>157</v>
      </c>
      <c r="K1606" s="4" t="s">
        <v>5709</v>
      </c>
      <c r="L1606" s="4" t="s">
        <v>5710</v>
      </c>
      <c r="M1606" s="4" t="s">
        <v>5711</v>
      </c>
      <c r="N1606" s="4" t="s">
        <v>36</v>
      </c>
      <c r="O1606" s="4">
        <v>1</v>
      </c>
      <c r="P1606" s="4"/>
      <c r="Q1606" s="4"/>
      <c r="R1606" s="4"/>
      <c r="S1606" s="4"/>
      <c r="T1606" s="4"/>
      <c r="U1606" s="4"/>
      <c r="V1606" s="4"/>
      <c r="W1606" s="4"/>
      <c r="X1606" s="4"/>
      <c r="Y1606" s="4" t="s">
        <v>5863</v>
      </c>
      <c r="Z1606" s="4" t="s">
        <v>143</v>
      </c>
      <c r="AA1606" s="4" t="s">
        <v>5864</v>
      </c>
      <c r="AB1606" s="4" t="s">
        <v>59</v>
      </c>
      <c r="AC1606" s="4"/>
      <c r="AD1606" s="4" t="b">
        <v>0</v>
      </c>
      <c r="AE1606" s="4"/>
      <c r="AF1606" s="4"/>
      <c r="AG1606" s="12">
        <f t="shared" si="25"/>
        <v>43264</v>
      </c>
    </row>
    <row r="1607" s="10" customFormat="1" spans="1:33">
      <c r="A1607" s="4" t="s">
        <v>7432</v>
      </c>
      <c r="B1607" s="4" t="s">
        <v>7432</v>
      </c>
      <c r="C1607" s="4" t="s">
        <v>7433</v>
      </c>
      <c r="D1607" s="4" t="s">
        <v>7434</v>
      </c>
      <c r="E1607" s="4" t="s">
        <v>36</v>
      </c>
      <c r="F1607" s="4" t="s">
        <v>37</v>
      </c>
      <c r="G1607" s="4" t="s">
        <v>51</v>
      </c>
      <c r="H1607" s="4"/>
      <c r="I1607" s="4"/>
      <c r="J1607" s="4" t="s">
        <v>52</v>
      </c>
      <c r="K1607" s="4" t="s">
        <v>5223</v>
      </c>
      <c r="L1607" s="4" t="s">
        <v>5224</v>
      </c>
      <c r="M1607" s="4" t="s">
        <v>5225</v>
      </c>
      <c r="N1607" s="4" t="s">
        <v>36</v>
      </c>
      <c r="O1607" s="4">
        <v>1</v>
      </c>
      <c r="P1607" s="4" t="s">
        <v>56</v>
      </c>
      <c r="Q1607" s="4">
        <v>23.98</v>
      </c>
      <c r="R1607" s="4"/>
      <c r="S1607" s="4"/>
      <c r="T1607" s="4"/>
      <c r="U1607" s="4"/>
      <c r="V1607" s="4"/>
      <c r="W1607" s="4"/>
      <c r="X1607" s="4"/>
      <c r="Y1607" s="4" t="s">
        <v>7435</v>
      </c>
      <c r="Z1607" s="4" t="s">
        <v>2513</v>
      </c>
      <c r="AA1607" s="4" t="s">
        <v>7436</v>
      </c>
      <c r="AB1607" s="4" t="s">
        <v>59</v>
      </c>
      <c r="AC1607" s="4"/>
      <c r="AD1607" s="4" t="b">
        <v>0</v>
      </c>
      <c r="AE1607" s="4"/>
      <c r="AF1607" s="4"/>
      <c r="AG1607" s="12">
        <f t="shared" si="25"/>
        <v>43264</v>
      </c>
    </row>
    <row r="1608" s="10" customFormat="1" spans="1:33">
      <c r="A1608" s="4" t="s">
        <v>7437</v>
      </c>
      <c r="B1608" s="4" t="s">
        <v>7437</v>
      </c>
      <c r="C1608" s="4" t="s">
        <v>7438</v>
      </c>
      <c r="D1608" s="4" t="s">
        <v>7439</v>
      </c>
      <c r="E1608" s="4" t="s">
        <v>36</v>
      </c>
      <c r="F1608" s="4" t="s">
        <v>37</v>
      </c>
      <c r="G1608" s="4" t="s">
        <v>51</v>
      </c>
      <c r="H1608" s="4"/>
      <c r="I1608" s="4"/>
      <c r="J1608" s="4" t="s">
        <v>52</v>
      </c>
      <c r="K1608" s="4" t="s">
        <v>371</v>
      </c>
      <c r="L1608" s="4" t="s">
        <v>372</v>
      </c>
      <c r="M1608" s="4" t="s">
        <v>373</v>
      </c>
      <c r="N1608" s="4" t="s">
        <v>36</v>
      </c>
      <c r="O1608" s="4">
        <v>1</v>
      </c>
      <c r="P1608" s="4" t="s">
        <v>56</v>
      </c>
      <c r="Q1608" s="4">
        <v>22.98</v>
      </c>
      <c r="R1608" s="4"/>
      <c r="S1608" s="4"/>
      <c r="T1608" s="4"/>
      <c r="U1608" s="4"/>
      <c r="V1608" s="4"/>
      <c r="W1608" s="4"/>
      <c r="X1608" s="4"/>
      <c r="Y1608" s="4" t="s">
        <v>7440</v>
      </c>
      <c r="Z1608" s="4" t="s">
        <v>47</v>
      </c>
      <c r="AA1608" s="4" t="s">
        <v>7441</v>
      </c>
      <c r="AB1608" s="4" t="s">
        <v>59</v>
      </c>
      <c r="AC1608" s="4"/>
      <c r="AD1608" s="4" t="b">
        <v>0</v>
      </c>
      <c r="AE1608" s="4"/>
      <c r="AF1608" s="4"/>
      <c r="AG1608" s="12">
        <f t="shared" si="25"/>
        <v>43264</v>
      </c>
    </row>
    <row r="1609" s="10" customFormat="1" spans="1:33">
      <c r="A1609" s="4" t="s">
        <v>7442</v>
      </c>
      <c r="B1609" s="4" t="s">
        <v>7442</v>
      </c>
      <c r="C1609" s="4" t="s">
        <v>7443</v>
      </c>
      <c r="D1609" s="4" t="s">
        <v>7444</v>
      </c>
      <c r="E1609" s="4" t="s">
        <v>36</v>
      </c>
      <c r="F1609" s="4" t="s">
        <v>37</v>
      </c>
      <c r="G1609" s="4" t="s">
        <v>51</v>
      </c>
      <c r="H1609" s="4"/>
      <c r="I1609" s="4"/>
      <c r="J1609" s="4" t="s">
        <v>52</v>
      </c>
      <c r="K1609" s="4" t="s">
        <v>7445</v>
      </c>
      <c r="L1609" s="4" t="s">
        <v>7446</v>
      </c>
      <c r="M1609" s="4" t="s">
        <v>7447</v>
      </c>
      <c r="N1609" s="4" t="s">
        <v>36</v>
      </c>
      <c r="O1609" s="4">
        <v>1</v>
      </c>
      <c r="P1609" s="4" t="s">
        <v>56</v>
      </c>
      <c r="Q1609" s="4">
        <v>20.98</v>
      </c>
      <c r="R1609" s="4"/>
      <c r="S1609" s="4"/>
      <c r="T1609" s="4"/>
      <c r="U1609" s="4"/>
      <c r="V1609" s="4"/>
      <c r="W1609" s="4"/>
      <c r="X1609" s="4"/>
      <c r="Y1609" s="4" t="s">
        <v>7448</v>
      </c>
      <c r="Z1609" s="4" t="s">
        <v>266</v>
      </c>
      <c r="AA1609" s="4" t="s">
        <v>7449</v>
      </c>
      <c r="AB1609" s="4" t="s">
        <v>59</v>
      </c>
      <c r="AC1609" s="4"/>
      <c r="AD1609" s="4" t="b">
        <v>0</v>
      </c>
      <c r="AE1609" s="4"/>
      <c r="AF1609" s="4"/>
      <c r="AG1609" s="12">
        <f t="shared" si="25"/>
        <v>43264</v>
      </c>
    </row>
    <row r="1610" s="10" customFormat="1" spans="1:33">
      <c r="A1610" s="4" t="s">
        <v>7442</v>
      </c>
      <c r="B1610" s="4" t="s">
        <v>7442</v>
      </c>
      <c r="C1610" s="4" t="s">
        <v>7443</v>
      </c>
      <c r="D1610" s="4" t="s">
        <v>7444</v>
      </c>
      <c r="E1610" s="4" t="s">
        <v>36</v>
      </c>
      <c r="F1610" s="4" t="s">
        <v>37</v>
      </c>
      <c r="G1610" s="4" t="s">
        <v>51</v>
      </c>
      <c r="H1610" s="4"/>
      <c r="I1610" s="4"/>
      <c r="J1610" s="4" t="s">
        <v>52</v>
      </c>
      <c r="K1610" s="4" t="s">
        <v>6200</v>
      </c>
      <c r="L1610" s="4" t="s">
        <v>6201</v>
      </c>
      <c r="M1610" s="4" t="s">
        <v>6202</v>
      </c>
      <c r="N1610" s="4" t="s">
        <v>36</v>
      </c>
      <c r="O1610" s="4">
        <v>1</v>
      </c>
      <c r="P1610" s="4" t="s">
        <v>56</v>
      </c>
      <c r="Q1610" s="4">
        <v>20.98</v>
      </c>
      <c r="R1610" s="4"/>
      <c r="S1610" s="4"/>
      <c r="T1610" s="4"/>
      <c r="U1610" s="4"/>
      <c r="V1610" s="4"/>
      <c r="W1610" s="4"/>
      <c r="X1610" s="4"/>
      <c r="Y1610" s="4" t="s">
        <v>7448</v>
      </c>
      <c r="Z1610" s="4" t="s">
        <v>266</v>
      </c>
      <c r="AA1610" s="4" t="s">
        <v>7449</v>
      </c>
      <c r="AB1610" s="4" t="s">
        <v>59</v>
      </c>
      <c r="AC1610" s="4"/>
      <c r="AD1610" s="4" t="b">
        <v>0</v>
      </c>
      <c r="AE1610" s="4"/>
      <c r="AF1610" s="4"/>
      <c r="AG1610" s="12">
        <f t="shared" si="25"/>
        <v>43264</v>
      </c>
    </row>
    <row r="1611" s="10" customFormat="1" spans="1:33">
      <c r="A1611" s="4" t="s">
        <v>7450</v>
      </c>
      <c r="B1611" s="4" t="s">
        <v>7450</v>
      </c>
      <c r="C1611" s="4" t="s">
        <v>7451</v>
      </c>
      <c r="D1611" s="4" t="s">
        <v>7452</v>
      </c>
      <c r="E1611" s="4" t="s">
        <v>36</v>
      </c>
      <c r="F1611" s="4" t="s">
        <v>37</v>
      </c>
      <c r="G1611" s="4" t="s">
        <v>51</v>
      </c>
      <c r="H1611" s="4"/>
      <c r="I1611" s="4"/>
      <c r="J1611" s="4" t="s">
        <v>52</v>
      </c>
      <c r="K1611" s="4" t="s">
        <v>2422</v>
      </c>
      <c r="L1611" s="4" t="s">
        <v>2423</v>
      </c>
      <c r="M1611" s="4" t="s">
        <v>2424</v>
      </c>
      <c r="N1611" s="4" t="s">
        <v>36</v>
      </c>
      <c r="O1611" s="4">
        <v>1</v>
      </c>
      <c r="P1611" s="4" t="s">
        <v>56</v>
      </c>
      <c r="Q1611" s="4">
        <v>21.98</v>
      </c>
      <c r="R1611" s="4"/>
      <c r="S1611" s="4"/>
      <c r="T1611" s="4"/>
      <c r="U1611" s="4"/>
      <c r="V1611" s="4"/>
      <c r="W1611" s="4"/>
      <c r="X1611" s="4"/>
      <c r="Y1611" s="4" t="s">
        <v>7453</v>
      </c>
      <c r="Z1611" s="4" t="s">
        <v>335</v>
      </c>
      <c r="AA1611" s="4">
        <v>42743</v>
      </c>
      <c r="AB1611" s="4" t="s">
        <v>59</v>
      </c>
      <c r="AC1611" s="4"/>
      <c r="AD1611" s="4" t="b">
        <v>0</v>
      </c>
      <c r="AE1611" s="4"/>
      <c r="AF1611" s="4"/>
      <c r="AG1611" s="12">
        <f t="shared" si="25"/>
        <v>43264</v>
      </c>
    </row>
    <row r="1612" s="10" customFormat="1" spans="1:33">
      <c r="A1612" s="4" t="s">
        <v>7454</v>
      </c>
      <c r="B1612" s="4" t="s">
        <v>7454</v>
      </c>
      <c r="C1612" s="4" t="s">
        <v>7455</v>
      </c>
      <c r="D1612" s="4" t="s">
        <v>7456</v>
      </c>
      <c r="E1612" s="4" t="s">
        <v>36</v>
      </c>
      <c r="F1612" s="4" t="s">
        <v>37</v>
      </c>
      <c r="G1612" s="4" t="s">
        <v>51</v>
      </c>
      <c r="H1612" s="4"/>
      <c r="I1612" s="4"/>
      <c r="J1612" s="4" t="s">
        <v>52</v>
      </c>
      <c r="K1612" s="4" t="s">
        <v>53</v>
      </c>
      <c r="L1612" s="4" t="s">
        <v>54</v>
      </c>
      <c r="M1612" s="4" t="s">
        <v>55</v>
      </c>
      <c r="N1612" s="4" t="s">
        <v>36</v>
      </c>
      <c r="O1612" s="4">
        <v>1</v>
      </c>
      <c r="P1612" s="4" t="s">
        <v>56</v>
      </c>
      <c r="Q1612" s="4">
        <v>22.98</v>
      </c>
      <c r="R1612" s="4"/>
      <c r="S1612" s="4"/>
      <c r="T1612" s="4"/>
      <c r="U1612" s="4"/>
      <c r="V1612" s="4"/>
      <c r="W1612" s="4"/>
      <c r="X1612" s="4"/>
      <c r="Y1612" s="4" t="s">
        <v>7457</v>
      </c>
      <c r="Z1612" s="4" t="s">
        <v>162</v>
      </c>
      <c r="AA1612" s="4" t="s">
        <v>7458</v>
      </c>
      <c r="AB1612" s="4" t="s">
        <v>59</v>
      </c>
      <c r="AC1612" s="4"/>
      <c r="AD1612" s="4" t="b">
        <v>0</v>
      </c>
      <c r="AE1612" s="4"/>
      <c r="AF1612" s="4"/>
      <c r="AG1612" s="12">
        <f t="shared" si="25"/>
        <v>43264</v>
      </c>
    </row>
    <row r="1613" s="10" customFormat="1" spans="1:33">
      <c r="A1613" s="4" t="s">
        <v>7459</v>
      </c>
      <c r="B1613" s="4" t="s">
        <v>7459</v>
      </c>
      <c r="C1613" s="4" t="s">
        <v>7460</v>
      </c>
      <c r="D1613" s="4" t="s">
        <v>7461</v>
      </c>
      <c r="E1613" s="4" t="s">
        <v>36</v>
      </c>
      <c r="F1613" s="4" t="s">
        <v>37</v>
      </c>
      <c r="G1613" s="4" t="s">
        <v>51</v>
      </c>
      <c r="H1613" s="4"/>
      <c r="I1613" s="4"/>
      <c r="J1613" s="4" t="s">
        <v>312</v>
      </c>
      <c r="K1613" s="4" t="s">
        <v>1863</v>
      </c>
      <c r="L1613" s="4" t="s">
        <v>1864</v>
      </c>
      <c r="M1613" s="4" t="s">
        <v>1865</v>
      </c>
      <c r="N1613" s="4" t="s">
        <v>36</v>
      </c>
      <c r="O1613" s="4">
        <v>1</v>
      </c>
      <c r="P1613" s="4" t="s">
        <v>56</v>
      </c>
      <c r="Q1613" s="4">
        <v>22.98</v>
      </c>
      <c r="R1613" s="4"/>
      <c r="S1613" s="4">
        <v>3.99</v>
      </c>
      <c r="T1613" s="4"/>
      <c r="U1613" s="4"/>
      <c r="V1613" s="4"/>
      <c r="W1613" s="4"/>
      <c r="X1613" s="4"/>
      <c r="Y1613" s="4" t="s">
        <v>88</v>
      </c>
      <c r="Z1613" s="4" t="s">
        <v>89</v>
      </c>
      <c r="AA1613" s="4" t="s">
        <v>7462</v>
      </c>
      <c r="AB1613" s="4" t="s">
        <v>59</v>
      </c>
      <c r="AC1613" s="4"/>
      <c r="AD1613" s="4" t="b">
        <v>0</v>
      </c>
      <c r="AE1613" s="4"/>
      <c r="AF1613" s="4"/>
      <c r="AG1613" s="12">
        <f t="shared" si="25"/>
        <v>43264</v>
      </c>
    </row>
    <row r="1614" s="10" customFormat="1" spans="1:33">
      <c r="A1614" s="4" t="s">
        <v>7463</v>
      </c>
      <c r="B1614" s="4" t="s">
        <v>7463</v>
      </c>
      <c r="C1614" s="4" t="s">
        <v>7464</v>
      </c>
      <c r="D1614" s="4" t="s">
        <v>7465</v>
      </c>
      <c r="E1614" s="4" t="s">
        <v>36</v>
      </c>
      <c r="F1614" s="4" t="s">
        <v>37</v>
      </c>
      <c r="G1614" s="4" t="s">
        <v>51</v>
      </c>
      <c r="H1614" s="4"/>
      <c r="I1614" s="4"/>
      <c r="J1614" s="4" t="s">
        <v>52</v>
      </c>
      <c r="K1614" s="4" t="s">
        <v>97</v>
      </c>
      <c r="L1614" s="4" t="s">
        <v>98</v>
      </c>
      <c r="M1614" s="4" t="s">
        <v>99</v>
      </c>
      <c r="N1614" s="4" t="s">
        <v>36</v>
      </c>
      <c r="O1614" s="4">
        <v>1</v>
      </c>
      <c r="P1614" s="4" t="s">
        <v>56</v>
      </c>
      <c r="Q1614" s="4">
        <v>23.98</v>
      </c>
      <c r="R1614" s="4"/>
      <c r="S1614" s="4"/>
      <c r="T1614" s="4"/>
      <c r="U1614" s="4"/>
      <c r="V1614" s="4"/>
      <c r="W1614" s="4"/>
      <c r="X1614" s="4"/>
      <c r="Y1614" s="4" t="s">
        <v>7466</v>
      </c>
      <c r="Z1614" s="4" t="s">
        <v>47</v>
      </c>
      <c r="AA1614" s="4" t="s">
        <v>7467</v>
      </c>
      <c r="AB1614" s="4" t="s">
        <v>59</v>
      </c>
      <c r="AC1614" s="4"/>
      <c r="AD1614" s="4" t="b">
        <v>0</v>
      </c>
      <c r="AE1614" s="4"/>
      <c r="AF1614" s="4"/>
      <c r="AG1614" s="12">
        <f t="shared" si="25"/>
        <v>43264</v>
      </c>
    </row>
    <row r="1615" s="10" customFormat="1" spans="1:33">
      <c r="A1615" s="4" t="s">
        <v>7463</v>
      </c>
      <c r="B1615" s="4" t="s">
        <v>7463</v>
      </c>
      <c r="C1615" s="4" t="s">
        <v>7464</v>
      </c>
      <c r="D1615" s="4" t="s">
        <v>7465</v>
      </c>
      <c r="E1615" s="4" t="s">
        <v>36</v>
      </c>
      <c r="F1615" s="4" t="s">
        <v>37</v>
      </c>
      <c r="G1615" s="4" t="s">
        <v>51</v>
      </c>
      <c r="H1615" s="4"/>
      <c r="I1615" s="4"/>
      <c r="J1615" s="4" t="s">
        <v>52</v>
      </c>
      <c r="K1615" s="4" t="s">
        <v>546</v>
      </c>
      <c r="L1615" s="4" t="s">
        <v>547</v>
      </c>
      <c r="M1615" s="4" t="s">
        <v>548</v>
      </c>
      <c r="N1615" s="4" t="s">
        <v>36</v>
      </c>
      <c r="O1615" s="4">
        <v>1</v>
      </c>
      <c r="P1615" s="4" t="s">
        <v>56</v>
      </c>
      <c r="Q1615" s="4">
        <v>22.98</v>
      </c>
      <c r="R1615" s="4"/>
      <c r="S1615" s="4"/>
      <c r="T1615" s="4"/>
      <c r="U1615" s="4"/>
      <c r="V1615" s="4"/>
      <c r="W1615" s="4"/>
      <c r="X1615" s="4"/>
      <c r="Y1615" s="4" t="s">
        <v>7466</v>
      </c>
      <c r="Z1615" s="4" t="s">
        <v>47</v>
      </c>
      <c r="AA1615" s="4" t="s">
        <v>7467</v>
      </c>
      <c r="AB1615" s="4" t="s">
        <v>59</v>
      </c>
      <c r="AC1615" s="4"/>
      <c r="AD1615" s="4" t="b">
        <v>0</v>
      </c>
      <c r="AE1615" s="4"/>
      <c r="AF1615" s="4"/>
      <c r="AG1615" s="12">
        <f t="shared" si="25"/>
        <v>43264</v>
      </c>
    </row>
    <row r="1616" s="10" customFormat="1" spans="1:33">
      <c r="A1616" s="4" t="s">
        <v>7468</v>
      </c>
      <c r="B1616" s="4" t="s">
        <v>7468</v>
      </c>
      <c r="C1616" s="4" t="s">
        <v>7469</v>
      </c>
      <c r="D1616" s="4" t="s">
        <v>7470</v>
      </c>
      <c r="E1616" s="4" t="s">
        <v>36</v>
      </c>
      <c r="F1616" s="4" t="s">
        <v>37</v>
      </c>
      <c r="G1616" s="4" t="s">
        <v>51</v>
      </c>
      <c r="H1616" s="4"/>
      <c r="I1616" s="4"/>
      <c r="J1616" s="4" t="s">
        <v>52</v>
      </c>
      <c r="K1616" s="4" t="s">
        <v>458</v>
      </c>
      <c r="L1616" s="4" t="s">
        <v>459</v>
      </c>
      <c r="M1616" s="4" t="s">
        <v>460</v>
      </c>
      <c r="N1616" s="4" t="s">
        <v>36</v>
      </c>
      <c r="O1616" s="4">
        <v>1</v>
      </c>
      <c r="P1616" s="4" t="s">
        <v>56</v>
      </c>
      <c r="Q1616" s="4">
        <v>22.98</v>
      </c>
      <c r="R1616" s="4"/>
      <c r="S1616" s="4"/>
      <c r="T1616" s="4"/>
      <c r="U1616" s="4"/>
      <c r="V1616" s="4"/>
      <c r="W1616" s="4"/>
      <c r="X1616" s="4"/>
      <c r="Y1616" s="4" t="s">
        <v>7471</v>
      </c>
      <c r="Z1616" s="4" t="s">
        <v>1367</v>
      </c>
      <c r="AA1616" s="4" t="s">
        <v>7472</v>
      </c>
      <c r="AB1616" s="4" t="s">
        <v>59</v>
      </c>
      <c r="AC1616" s="4"/>
      <c r="AD1616" s="4" t="b">
        <v>0</v>
      </c>
      <c r="AE1616" s="4"/>
      <c r="AF1616" s="4"/>
      <c r="AG1616" s="12">
        <f t="shared" si="25"/>
        <v>43264</v>
      </c>
    </row>
    <row r="1617" s="10" customFormat="1" spans="1:33">
      <c r="A1617" s="4" t="s">
        <v>7468</v>
      </c>
      <c r="B1617" s="4" t="s">
        <v>7468</v>
      </c>
      <c r="C1617" s="4" t="s">
        <v>7469</v>
      </c>
      <c r="D1617" s="4" t="s">
        <v>7470</v>
      </c>
      <c r="E1617" s="4" t="s">
        <v>36</v>
      </c>
      <c r="F1617" s="4" t="s">
        <v>37</v>
      </c>
      <c r="G1617" s="4" t="s">
        <v>51</v>
      </c>
      <c r="H1617" s="4"/>
      <c r="I1617" s="4"/>
      <c r="J1617" s="4" t="s">
        <v>52</v>
      </c>
      <c r="K1617" s="4" t="s">
        <v>7473</v>
      </c>
      <c r="L1617" s="4" t="s">
        <v>7474</v>
      </c>
      <c r="M1617" s="4" t="s">
        <v>7475</v>
      </c>
      <c r="N1617" s="4" t="s">
        <v>36</v>
      </c>
      <c r="O1617" s="4">
        <v>1</v>
      </c>
      <c r="P1617" s="4" t="s">
        <v>56</v>
      </c>
      <c r="Q1617" s="4">
        <v>22.98</v>
      </c>
      <c r="R1617" s="4"/>
      <c r="S1617" s="4"/>
      <c r="T1617" s="4"/>
      <c r="U1617" s="4"/>
      <c r="V1617" s="4"/>
      <c r="W1617" s="4"/>
      <c r="X1617" s="4"/>
      <c r="Y1617" s="4" t="s">
        <v>7471</v>
      </c>
      <c r="Z1617" s="4" t="s">
        <v>1367</v>
      </c>
      <c r="AA1617" s="4" t="s">
        <v>7472</v>
      </c>
      <c r="AB1617" s="4" t="s">
        <v>59</v>
      </c>
      <c r="AC1617" s="4"/>
      <c r="AD1617" s="4" t="b">
        <v>0</v>
      </c>
      <c r="AE1617" s="4"/>
      <c r="AF1617" s="4"/>
      <c r="AG1617" s="12">
        <f t="shared" si="25"/>
        <v>43264</v>
      </c>
    </row>
    <row r="1618" s="10" customFormat="1" spans="1:33">
      <c r="A1618" s="4" t="s">
        <v>7468</v>
      </c>
      <c r="B1618" s="4" t="s">
        <v>7468</v>
      </c>
      <c r="C1618" s="4" t="s">
        <v>7469</v>
      </c>
      <c r="D1618" s="4" t="s">
        <v>7470</v>
      </c>
      <c r="E1618" s="4" t="s">
        <v>36</v>
      </c>
      <c r="F1618" s="4" t="s">
        <v>37</v>
      </c>
      <c r="G1618" s="4" t="s">
        <v>51</v>
      </c>
      <c r="H1618" s="4"/>
      <c r="I1618" s="4"/>
      <c r="J1618" s="4" t="s">
        <v>52</v>
      </c>
      <c r="K1618" s="4" t="s">
        <v>6688</v>
      </c>
      <c r="L1618" s="4" t="s">
        <v>6689</v>
      </c>
      <c r="M1618" s="4" t="s">
        <v>6690</v>
      </c>
      <c r="N1618" s="4" t="s">
        <v>36</v>
      </c>
      <c r="O1618" s="4">
        <v>1</v>
      </c>
      <c r="P1618" s="4" t="s">
        <v>56</v>
      </c>
      <c r="Q1618" s="4">
        <v>22.98</v>
      </c>
      <c r="R1618" s="4"/>
      <c r="S1618" s="4"/>
      <c r="T1618" s="4"/>
      <c r="U1618" s="4"/>
      <c r="V1618" s="4"/>
      <c r="W1618" s="4"/>
      <c r="X1618" s="4"/>
      <c r="Y1618" s="4" t="s">
        <v>7471</v>
      </c>
      <c r="Z1618" s="4" t="s">
        <v>1367</v>
      </c>
      <c r="AA1618" s="4" t="s">
        <v>7472</v>
      </c>
      <c r="AB1618" s="4" t="s">
        <v>59</v>
      </c>
      <c r="AC1618" s="4"/>
      <c r="AD1618" s="4" t="b">
        <v>0</v>
      </c>
      <c r="AE1618" s="4"/>
      <c r="AF1618" s="4"/>
      <c r="AG1618" s="12">
        <f t="shared" si="25"/>
        <v>43264</v>
      </c>
    </row>
    <row r="1619" s="10" customFormat="1" spans="1:33">
      <c r="A1619" s="4" t="s">
        <v>7468</v>
      </c>
      <c r="B1619" s="4" t="s">
        <v>7468</v>
      </c>
      <c r="C1619" s="4" t="s">
        <v>7469</v>
      </c>
      <c r="D1619" s="4" t="s">
        <v>7470</v>
      </c>
      <c r="E1619" s="4" t="s">
        <v>36</v>
      </c>
      <c r="F1619" s="4" t="s">
        <v>37</v>
      </c>
      <c r="G1619" s="4" t="s">
        <v>51</v>
      </c>
      <c r="H1619" s="4"/>
      <c r="I1619" s="4"/>
      <c r="J1619" s="4" t="s">
        <v>52</v>
      </c>
      <c r="K1619" s="4" t="s">
        <v>1230</v>
      </c>
      <c r="L1619" s="4" t="s">
        <v>1231</v>
      </c>
      <c r="M1619" s="4" t="s">
        <v>1232</v>
      </c>
      <c r="N1619" s="4" t="s">
        <v>36</v>
      </c>
      <c r="O1619" s="4">
        <v>1</v>
      </c>
      <c r="P1619" s="4" t="s">
        <v>56</v>
      </c>
      <c r="Q1619" s="4">
        <v>22.98</v>
      </c>
      <c r="R1619" s="4"/>
      <c r="S1619" s="4"/>
      <c r="T1619" s="4"/>
      <c r="U1619" s="4"/>
      <c r="V1619" s="4"/>
      <c r="W1619" s="4"/>
      <c r="X1619" s="4"/>
      <c r="Y1619" s="4" t="s">
        <v>7471</v>
      </c>
      <c r="Z1619" s="4" t="s">
        <v>1367</v>
      </c>
      <c r="AA1619" s="4" t="s">
        <v>7472</v>
      </c>
      <c r="AB1619" s="4" t="s">
        <v>59</v>
      </c>
      <c r="AC1619" s="4"/>
      <c r="AD1619" s="4" t="b">
        <v>0</v>
      </c>
      <c r="AE1619" s="4"/>
      <c r="AF1619" s="4"/>
      <c r="AG1619" s="12">
        <f t="shared" si="25"/>
        <v>43264</v>
      </c>
    </row>
    <row r="1620" s="10" customFormat="1" spans="1:33">
      <c r="A1620" s="4" t="s">
        <v>7476</v>
      </c>
      <c r="B1620" s="4" t="s">
        <v>7476</v>
      </c>
      <c r="C1620" s="4" t="s">
        <v>7477</v>
      </c>
      <c r="D1620" s="4" t="s">
        <v>7478</v>
      </c>
      <c r="E1620" s="4" t="s">
        <v>36</v>
      </c>
      <c r="F1620" s="4" t="s">
        <v>37</v>
      </c>
      <c r="G1620" s="4" t="s">
        <v>51</v>
      </c>
      <c r="H1620" s="4"/>
      <c r="I1620" s="4"/>
      <c r="J1620" s="4" t="s">
        <v>52</v>
      </c>
      <c r="K1620" s="4" t="s">
        <v>4809</v>
      </c>
      <c r="L1620" s="4" t="s">
        <v>4810</v>
      </c>
      <c r="M1620" s="4" t="s">
        <v>4811</v>
      </c>
      <c r="N1620" s="4" t="s">
        <v>36</v>
      </c>
      <c r="O1620" s="4">
        <v>1</v>
      </c>
      <c r="P1620" s="4" t="s">
        <v>56</v>
      </c>
      <c r="Q1620" s="4">
        <v>23.98</v>
      </c>
      <c r="R1620" s="4"/>
      <c r="S1620" s="4"/>
      <c r="T1620" s="4"/>
      <c r="U1620" s="4"/>
      <c r="V1620" s="4"/>
      <c r="W1620" s="4"/>
      <c r="X1620" s="4"/>
      <c r="Y1620" s="4" t="s">
        <v>1248</v>
      </c>
      <c r="Z1620" s="4" t="s">
        <v>47</v>
      </c>
      <c r="AA1620" s="4" t="s">
        <v>7479</v>
      </c>
      <c r="AB1620" s="4" t="s">
        <v>59</v>
      </c>
      <c r="AC1620" s="4"/>
      <c r="AD1620" s="4" t="b">
        <v>0</v>
      </c>
      <c r="AE1620" s="4"/>
      <c r="AF1620" s="4"/>
      <c r="AG1620" s="12">
        <f t="shared" si="25"/>
        <v>43264</v>
      </c>
    </row>
    <row r="1621" s="10" customFormat="1" spans="1:33">
      <c r="A1621" s="4" t="s">
        <v>7480</v>
      </c>
      <c r="B1621" s="4" t="s">
        <v>7480</v>
      </c>
      <c r="C1621" s="4" t="s">
        <v>7481</v>
      </c>
      <c r="D1621" s="4" t="s">
        <v>7482</v>
      </c>
      <c r="E1621" s="4" t="s">
        <v>36</v>
      </c>
      <c r="F1621" s="4" t="s">
        <v>37</v>
      </c>
      <c r="G1621" s="4" t="s">
        <v>51</v>
      </c>
      <c r="H1621" s="4"/>
      <c r="I1621" s="4"/>
      <c r="J1621" s="4" t="s">
        <v>52</v>
      </c>
      <c r="K1621" s="4" t="s">
        <v>5716</v>
      </c>
      <c r="L1621" s="4" t="s">
        <v>5717</v>
      </c>
      <c r="M1621" s="4" t="s">
        <v>5718</v>
      </c>
      <c r="N1621" s="4" t="s">
        <v>36</v>
      </c>
      <c r="O1621" s="4">
        <v>1</v>
      </c>
      <c r="P1621" s="4" t="s">
        <v>56</v>
      </c>
      <c r="Q1621" s="4">
        <v>23.98</v>
      </c>
      <c r="R1621" s="4"/>
      <c r="S1621" s="4"/>
      <c r="T1621" s="4"/>
      <c r="U1621" s="4"/>
      <c r="V1621" s="4"/>
      <c r="W1621" s="4"/>
      <c r="X1621" s="4"/>
      <c r="Y1621" s="4" t="s">
        <v>7483</v>
      </c>
      <c r="Z1621" s="4" t="s">
        <v>884</v>
      </c>
      <c r="AA1621" s="4" t="s">
        <v>7484</v>
      </c>
      <c r="AB1621" s="4" t="s">
        <v>59</v>
      </c>
      <c r="AC1621" s="4"/>
      <c r="AD1621" s="4" t="b">
        <v>0</v>
      </c>
      <c r="AE1621" s="4"/>
      <c r="AF1621" s="4"/>
      <c r="AG1621" s="12">
        <f t="shared" si="25"/>
        <v>43264</v>
      </c>
    </row>
    <row r="1622" s="10" customFormat="1" spans="1:33">
      <c r="A1622" s="4" t="s">
        <v>7485</v>
      </c>
      <c r="B1622" s="4" t="s">
        <v>7485</v>
      </c>
      <c r="C1622" s="4" t="s">
        <v>7486</v>
      </c>
      <c r="D1622" s="4" t="s">
        <v>7487</v>
      </c>
      <c r="E1622" s="4" t="s">
        <v>36</v>
      </c>
      <c r="F1622" s="4" t="s">
        <v>37</v>
      </c>
      <c r="G1622" s="4" t="s">
        <v>51</v>
      </c>
      <c r="H1622" s="4"/>
      <c r="I1622" s="4"/>
      <c r="J1622" s="4" t="s">
        <v>52</v>
      </c>
      <c r="K1622" s="4" t="s">
        <v>3543</v>
      </c>
      <c r="L1622" s="4" t="s">
        <v>3544</v>
      </c>
      <c r="M1622" s="4" t="s">
        <v>3545</v>
      </c>
      <c r="N1622" s="4" t="s">
        <v>36</v>
      </c>
      <c r="O1622" s="4">
        <v>1</v>
      </c>
      <c r="P1622" s="4" t="s">
        <v>56</v>
      </c>
      <c r="Q1622" s="4">
        <v>21.98</v>
      </c>
      <c r="R1622" s="4"/>
      <c r="S1622" s="4"/>
      <c r="T1622" s="4"/>
      <c r="U1622" s="4"/>
      <c r="V1622" s="4"/>
      <c r="W1622" s="4"/>
      <c r="X1622" s="4"/>
      <c r="Y1622" s="4" t="s">
        <v>1755</v>
      </c>
      <c r="Z1622" s="4" t="s">
        <v>89</v>
      </c>
      <c r="AA1622" s="4" t="s">
        <v>7488</v>
      </c>
      <c r="AB1622" s="4" t="s">
        <v>59</v>
      </c>
      <c r="AC1622" s="4"/>
      <c r="AD1622" s="4" t="b">
        <v>0</v>
      </c>
      <c r="AE1622" s="4"/>
      <c r="AF1622" s="4"/>
      <c r="AG1622" s="12">
        <f t="shared" si="25"/>
        <v>43264</v>
      </c>
    </row>
    <row r="1623" s="10" customFormat="1" spans="1:33">
      <c r="A1623" s="4" t="s">
        <v>7489</v>
      </c>
      <c r="B1623" s="4" t="s">
        <v>7489</v>
      </c>
      <c r="C1623" s="4" t="s">
        <v>7490</v>
      </c>
      <c r="D1623" s="4" t="s">
        <v>7491</v>
      </c>
      <c r="E1623" s="4" t="s">
        <v>36</v>
      </c>
      <c r="F1623" s="4" t="s">
        <v>37</v>
      </c>
      <c r="G1623" s="4" t="s">
        <v>51</v>
      </c>
      <c r="H1623" s="4"/>
      <c r="I1623" s="4"/>
      <c r="J1623" s="4" t="s">
        <v>157</v>
      </c>
      <c r="K1623" s="4" t="s">
        <v>3500</v>
      </c>
      <c r="L1623" s="4" t="s">
        <v>3501</v>
      </c>
      <c r="M1623" s="4" t="s">
        <v>3502</v>
      </c>
      <c r="N1623" s="4" t="s">
        <v>36</v>
      </c>
      <c r="O1623" s="4">
        <v>1</v>
      </c>
      <c r="P1623" s="4" t="s">
        <v>56</v>
      </c>
      <c r="Q1623" s="4">
        <v>22.98</v>
      </c>
      <c r="R1623" s="4"/>
      <c r="S1623" s="4">
        <v>4.15</v>
      </c>
      <c r="T1623" s="4"/>
      <c r="U1623" s="4"/>
      <c r="V1623" s="4"/>
      <c r="W1623" s="4"/>
      <c r="X1623" s="4">
        <v>4.15</v>
      </c>
      <c r="Y1623" s="4" t="s">
        <v>7492</v>
      </c>
      <c r="Z1623" s="4" t="s">
        <v>4409</v>
      </c>
      <c r="AA1623" s="4">
        <v>33134</v>
      </c>
      <c r="AB1623" s="4" t="s">
        <v>59</v>
      </c>
      <c r="AC1623" s="4" t="s">
        <v>259</v>
      </c>
      <c r="AD1623" s="4" t="b">
        <v>0</v>
      </c>
      <c r="AE1623" s="4"/>
      <c r="AF1623" s="4"/>
      <c r="AG1623" s="12">
        <f t="shared" si="25"/>
        <v>43264</v>
      </c>
    </row>
    <row r="1624" s="10" customFormat="1" spans="1:33">
      <c r="A1624" s="4" t="s">
        <v>7493</v>
      </c>
      <c r="B1624" s="4" t="s">
        <v>7493</v>
      </c>
      <c r="C1624" s="4" t="s">
        <v>7494</v>
      </c>
      <c r="D1624" s="4" t="s">
        <v>7495</v>
      </c>
      <c r="E1624" s="4" t="s">
        <v>36</v>
      </c>
      <c r="F1624" s="4" t="s">
        <v>37</v>
      </c>
      <c r="G1624" s="4" t="s">
        <v>51</v>
      </c>
      <c r="H1624" s="4"/>
      <c r="I1624" s="4"/>
      <c r="J1624" s="4" t="s">
        <v>52</v>
      </c>
      <c r="K1624" s="4" t="s">
        <v>4759</v>
      </c>
      <c r="L1624" s="4" t="s">
        <v>4760</v>
      </c>
      <c r="M1624" s="4" t="s">
        <v>4761</v>
      </c>
      <c r="N1624" s="4" t="s">
        <v>36</v>
      </c>
      <c r="O1624" s="4">
        <v>1</v>
      </c>
      <c r="P1624" s="4" t="s">
        <v>56</v>
      </c>
      <c r="Q1624" s="4">
        <v>22.98</v>
      </c>
      <c r="R1624" s="4"/>
      <c r="S1624" s="4"/>
      <c r="T1624" s="4"/>
      <c r="U1624" s="4"/>
      <c r="V1624" s="4"/>
      <c r="W1624" s="4"/>
      <c r="X1624" s="4"/>
      <c r="Y1624" s="4" t="s">
        <v>7496</v>
      </c>
      <c r="Z1624" s="4" t="s">
        <v>89</v>
      </c>
      <c r="AA1624" s="4" t="s">
        <v>7497</v>
      </c>
      <c r="AB1624" s="4" t="s">
        <v>59</v>
      </c>
      <c r="AC1624" s="4"/>
      <c r="AD1624" s="4" t="b">
        <v>0</v>
      </c>
      <c r="AE1624" s="4"/>
      <c r="AF1624" s="4"/>
      <c r="AG1624" s="12">
        <f t="shared" si="25"/>
        <v>43264</v>
      </c>
    </row>
    <row r="1625" s="10" customFormat="1" spans="1:33">
      <c r="A1625" s="4" t="s">
        <v>7498</v>
      </c>
      <c r="B1625" s="4" t="s">
        <v>7498</v>
      </c>
      <c r="C1625" s="4" t="s">
        <v>7499</v>
      </c>
      <c r="D1625" s="4" t="s">
        <v>7500</v>
      </c>
      <c r="E1625" s="4" t="s">
        <v>36</v>
      </c>
      <c r="F1625" s="4" t="s">
        <v>37</v>
      </c>
      <c r="G1625" s="4" t="s">
        <v>51</v>
      </c>
      <c r="H1625" s="4"/>
      <c r="I1625" s="4"/>
      <c r="J1625" s="4" t="s">
        <v>52</v>
      </c>
      <c r="K1625" s="4" t="s">
        <v>602</v>
      </c>
      <c r="L1625" s="4" t="s">
        <v>603</v>
      </c>
      <c r="M1625" s="4" t="s">
        <v>604</v>
      </c>
      <c r="N1625" s="4" t="s">
        <v>36</v>
      </c>
      <c r="O1625" s="4">
        <v>1</v>
      </c>
      <c r="P1625" s="4" t="s">
        <v>56</v>
      </c>
      <c r="Q1625" s="4">
        <v>22.98</v>
      </c>
      <c r="R1625" s="4"/>
      <c r="S1625" s="4"/>
      <c r="T1625" s="4"/>
      <c r="U1625" s="4"/>
      <c r="V1625" s="4"/>
      <c r="W1625" s="4"/>
      <c r="X1625" s="4"/>
      <c r="Y1625" s="4" t="s">
        <v>7501</v>
      </c>
      <c r="Z1625" s="4" t="s">
        <v>162</v>
      </c>
      <c r="AA1625" s="4" t="s">
        <v>7502</v>
      </c>
      <c r="AB1625" s="4" t="s">
        <v>59</v>
      </c>
      <c r="AC1625" s="4"/>
      <c r="AD1625" s="4" t="b">
        <v>0</v>
      </c>
      <c r="AE1625" s="4"/>
      <c r="AF1625" s="4"/>
      <c r="AG1625" s="12">
        <f t="shared" si="25"/>
        <v>43264</v>
      </c>
    </row>
    <row r="1626" s="10" customFormat="1" spans="1:33">
      <c r="A1626" s="4" t="s">
        <v>7503</v>
      </c>
      <c r="B1626" s="4" t="s">
        <v>7503</v>
      </c>
      <c r="C1626" s="4" t="s">
        <v>7504</v>
      </c>
      <c r="D1626" s="4" t="s">
        <v>7505</v>
      </c>
      <c r="E1626" s="4" t="s">
        <v>36</v>
      </c>
      <c r="F1626" s="4" t="s">
        <v>37</v>
      </c>
      <c r="G1626" s="4" t="s">
        <v>51</v>
      </c>
      <c r="H1626" s="4"/>
      <c r="I1626" s="4"/>
      <c r="J1626" s="4" t="s">
        <v>52</v>
      </c>
      <c r="K1626" s="4" t="s">
        <v>3952</v>
      </c>
      <c r="L1626" s="4" t="s">
        <v>3953</v>
      </c>
      <c r="M1626" s="4" t="s">
        <v>3954</v>
      </c>
      <c r="N1626" s="4" t="s">
        <v>36</v>
      </c>
      <c r="O1626" s="4">
        <v>1</v>
      </c>
      <c r="P1626" s="4" t="s">
        <v>56</v>
      </c>
      <c r="Q1626" s="4">
        <v>22.98</v>
      </c>
      <c r="R1626" s="4"/>
      <c r="S1626" s="4"/>
      <c r="T1626" s="4"/>
      <c r="U1626" s="4"/>
      <c r="V1626" s="4"/>
      <c r="W1626" s="4"/>
      <c r="X1626" s="4"/>
      <c r="Y1626" s="4" t="s">
        <v>5602</v>
      </c>
      <c r="Z1626" s="4" t="s">
        <v>134</v>
      </c>
      <c r="AA1626" s="4" t="s">
        <v>7506</v>
      </c>
      <c r="AB1626" s="4" t="s">
        <v>59</v>
      </c>
      <c r="AC1626" s="4"/>
      <c r="AD1626" s="4" t="b">
        <v>0</v>
      </c>
      <c r="AE1626" s="4"/>
      <c r="AF1626" s="4"/>
      <c r="AG1626" s="12">
        <f t="shared" si="25"/>
        <v>43264</v>
      </c>
    </row>
    <row r="1627" s="10" customFormat="1" spans="1:33">
      <c r="A1627" s="4" t="s">
        <v>7507</v>
      </c>
      <c r="B1627" s="4" t="s">
        <v>7507</v>
      </c>
      <c r="C1627" s="4" t="s">
        <v>7508</v>
      </c>
      <c r="D1627" s="4" t="s">
        <v>7509</v>
      </c>
      <c r="E1627" s="4" t="s">
        <v>36</v>
      </c>
      <c r="F1627" s="4" t="s">
        <v>37</v>
      </c>
      <c r="G1627" s="4" t="s">
        <v>51</v>
      </c>
      <c r="H1627" s="4"/>
      <c r="I1627" s="4"/>
      <c r="J1627" s="4" t="s">
        <v>52</v>
      </c>
      <c r="K1627" s="4" t="s">
        <v>3051</v>
      </c>
      <c r="L1627" s="4" t="s">
        <v>3052</v>
      </c>
      <c r="M1627" s="4" t="s">
        <v>3053</v>
      </c>
      <c r="N1627" s="4" t="s">
        <v>36</v>
      </c>
      <c r="O1627" s="4">
        <v>1</v>
      </c>
      <c r="P1627" s="4" t="s">
        <v>56</v>
      </c>
      <c r="Q1627" s="4">
        <v>23.98</v>
      </c>
      <c r="R1627" s="4"/>
      <c r="S1627" s="4"/>
      <c r="T1627" s="4"/>
      <c r="U1627" s="4"/>
      <c r="V1627" s="4"/>
      <c r="W1627" s="4"/>
      <c r="X1627" s="4"/>
      <c r="Y1627" s="4" t="s">
        <v>7510</v>
      </c>
      <c r="Z1627" s="4" t="s">
        <v>143</v>
      </c>
      <c r="AA1627" s="4" t="s">
        <v>7511</v>
      </c>
      <c r="AB1627" s="4" t="s">
        <v>59</v>
      </c>
      <c r="AC1627" s="4"/>
      <c r="AD1627" s="4" t="b">
        <v>0</v>
      </c>
      <c r="AE1627" s="4"/>
      <c r="AF1627" s="4"/>
      <c r="AG1627" s="12">
        <f t="shared" si="25"/>
        <v>43264</v>
      </c>
    </row>
    <row r="1628" s="10" customFormat="1" spans="1:33">
      <c r="A1628" s="4" t="s">
        <v>7512</v>
      </c>
      <c r="B1628" s="4" t="s">
        <v>7512</v>
      </c>
      <c r="C1628" s="4" t="s">
        <v>7513</v>
      </c>
      <c r="D1628" s="4" t="s">
        <v>7514</v>
      </c>
      <c r="E1628" s="4" t="s">
        <v>36</v>
      </c>
      <c r="F1628" s="4" t="s">
        <v>37</v>
      </c>
      <c r="G1628" s="4" t="s">
        <v>51</v>
      </c>
      <c r="H1628" s="4"/>
      <c r="I1628" s="4"/>
      <c r="J1628" s="4" t="s">
        <v>52</v>
      </c>
      <c r="K1628" s="4" t="s">
        <v>7515</v>
      </c>
      <c r="L1628" s="4" t="s">
        <v>7516</v>
      </c>
      <c r="M1628" s="4" t="s">
        <v>7517</v>
      </c>
      <c r="N1628" s="4" t="s">
        <v>36</v>
      </c>
      <c r="O1628" s="4">
        <v>1</v>
      </c>
      <c r="P1628" s="4" t="s">
        <v>56</v>
      </c>
      <c r="Q1628" s="4">
        <v>22.98</v>
      </c>
      <c r="R1628" s="4"/>
      <c r="S1628" s="4"/>
      <c r="T1628" s="4"/>
      <c r="U1628" s="4"/>
      <c r="V1628" s="4"/>
      <c r="W1628" s="4"/>
      <c r="X1628" s="4"/>
      <c r="Y1628" s="4" t="s">
        <v>7518</v>
      </c>
      <c r="Z1628" s="4" t="s">
        <v>2513</v>
      </c>
      <c r="AA1628" s="4" t="s">
        <v>7519</v>
      </c>
      <c r="AB1628" s="4" t="s">
        <v>59</v>
      </c>
      <c r="AC1628" s="4"/>
      <c r="AD1628" s="4" t="b">
        <v>0</v>
      </c>
      <c r="AE1628" s="4"/>
      <c r="AF1628" s="4"/>
      <c r="AG1628" s="12">
        <f t="shared" si="25"/>
        <v>43264</v>
      </c>
    </row>
    <row r="1629" s="10" customFormat="1" spans="1:33">
      <c r="A1629" s="4" t="s">
        <v>7512</v>
      </c>
      <c r="B1629" s="4" t="s">
        <v>7512</v>
      </c>
      <c r="C1629" s="4" t="s">
        <v>7513</v>
      </c>
      <c r="D1629" s="4" t="s">
        <v>7514</v>
      </c>
      <c r="E1629" s="4" t="s">
        <v>36</v>
      </c>
      <c r="F1629" s="4" t="s">
        <v>37</v>
      </c>
      <c r="G1629" s="4" t="s">
        <v>51</v>
      </c>
      <c r="H1629" s="4"/>
      <c r="I1629" s="4"/>
      <c r="J1629" s="4" t="s">
        <v>52</v>
      </c>
      <c r="K1629" s="4" t="s">
        <v>7520</v>
      </c>
      <c r="L1629" s="4" t="s">
        <v>7521</v>
      </c>
      <c r="M1629" s="4" t="s">
        <v>7522</v>
      </c>
      <c r="N1629" s="4" t="s">
        <v>36</v>
      </c>
      <c r="O1629" s="4">
        <v>1</v>
      </c>
      <c r="P1629" s="4" t="s">
        <v>56</v>
      </c>
      <c r="Q1629" s="4">
        <v>22.98</v>
      </c>
      <c r="R1629" s="4"/>
      <c r="S1629" s="4"/>
      <c r="T1629" s="4"/>
      <c r="U1629" s="4"/>
      <c r="V1629" s="4"/>
      <c r="W1629" s="4"/>
      <c r="X1629" s="4"/>
      <c r="Y1629" s="4" t="s">
        <v>7518</v>
      </c>
      <c r="Z1629" s="4" t="s">
        <v>2513</v>
      </c>
      <c r="AA1629" s="4" t="s">
        <v>7519</v>
      </c>
      <c r="AB1629" s="4" t="s">
        <v>59</v>
      </c>
      <c r="AC1629" s="4"/>
      <c r="AD1629" s="4" t="b">
        <v>0</v>
      </c>
      <c r="AE1629" s="4"/>
      <c r="AF1629" s="4"/>
      <c r="AG1629" s="12">
        <f t="shared" si="25"/>
        <v>43264</v>
      </c>
    </row>
    <row r="1630" s="10" customFormat="1" spans="1:33">
      <c r="A1630" s="4" t="s">
        <v>7523</v>
      </c>
      <c r="B1630" s="4" t="s">
        <v>7523</v>
      </c>
      <c r="C1630" s="4" t="s">
        <v>7524</v>
      </c>
      <c r="D1630" s="4" t="s">
        <v>7525</v>
      </c>
      <c r="E1630" s="4" t="s">
        <v>36</v>
      </c>
      <c r="F1630" s="4" t="s">
        <v>37</v>
      </c>
      <c r="G1630" s="4" t="s">
        <v>51</v>
      </c>
      <c r="H1630" s="4"/>
      <c r="I1630" s="4"/>
      <c r="J1630" s="4" t="s">
        <v>157</v>
      </c>
      <c r="K1630" s="4" t="s">
        <v>1175</v>
      </c>
      <c r="L1630" s="4" t="s">
        <v>1176</v>
      </c>
      <c r="M1630" s="4" t="s">
        <v>1177</v>
      </c>
      <c r="N1630" s="4" t="s">
        <v>36</v>
      </c>
      <c r="O1630" s="4">
        <v>1</v>
      </c>
      <c r="P1630" s="4" t="s">
        <v>56</v>
      </c>
      <c r="Q1630" s="4">
        <v>24.98</v>
      </c>
      <c r="R1630" s="4"/>
      <c r="S1630" s="4">
        <v>6.69</v>
      </c>
      <c r="T1630" s="4"/>
      <c r="U1630" s="4"/>
      <c r="V1630" s="4"/>
      <c r="W1630" s="4"/>
      <c r="X1630" s="4"/>
      <c r="Y1630" s="4" t="s">
        <v>7526</v>
      </c>
      <c r="Z1630" s="4" t="s">
        <v>89</v>
      </c>
      <c r="AA1630" s="4" t="s">
        <v>7527</v>
      </c>
      <c r="AB1630" s="4" t="s">
        <v>59</v>
      </c>
      <c r="AC1630" s="4"/>
      <c r="AD1630" s="4" t="b">
        <v>0</v>
      </c>
      <c r="AE1630" s="4"/>
      <c r="AF1630" s="4"/>
      <c r="AG1630" s="12">
        <f t="shared" si="25"/>
        <v>43264</v>
      </c>
    </row>
    <row r="1631" s="10" customFormat="1" spans="1:33">
      <c r="A1631" s="4" t="s">
        <v>7528</v>
      </c>
      <c r="B1631" s="4" t="s">
        <v>7528</v>
      </c>
      <c r="C1631" s="4" t="s">
        <v>7529</v>
      </c>
      <c r="D1631" s="4" t="s">
        <v>7530</v>
      </c>
      <c r="E1631" s="4" t="s">
        <v>36</v>
      </c>
      <c r="F1631" s="4" t="s">
        <v>37</v>
      </c>
      <c r="G1631" s="4" t="s">
        <v>51</v>
      </c>
      <c r="H1631" s="4"/>
      <c r="I1631" s="4"/>
      <c r="J1631" s="4" t="s">
        <v>52</v>
      </c>
      <c r="K1631" s="4" t="s">
        <v>2355</v>
      </c>
      <c r="L1631" s="4" t="s">
        <v>7531</v>
      </c>
      <c r="M1631" s="4" t="s">
        <v>7532</v>
      </c>
      <c r="N1631" s="4" t="s">
        <v>36</v>
      </c>
      <c r="O1631" s="4">
        <v>1</v>
      </c>
      <c r="P1631" s="4" t="s">
        <v>56</v>
      </c>
      <c r="Q1631" s="4">
        <v>22.98</v>
      </c>
      <c r="R1631" s="4"/>
      <c r="S1631" s="4"/>
      <c r="T1631" s="4"/>
      <c r="U1631" s="4"/>
      <c r="V1631" s="4"/>
      <c r="W1631" s="4"/>
      <c r="X1631" s="4"/>
      <c r="Y1631" s="4" t="s">
        <v>7533</v>
      </c>
      <c r="Z1631" s="4" t="s">
        <v>7534</v>
      </c>
      <c r="AA1631" s="4">
        <v>69361</v>
      </c>
      <c r="AB1631" s="4" t="s">
        <v>59</v>
      </c>
      <c r="AC1631" s="4"/>
      <c r="AD1631" s="4" t="b">
        <v>0</v>
      </c>
      <c r="AE1631" s="4"/>
      <c r="AF1631" s="4"/>
      <c r="AG1631" s="12">
        <f t="shared" si="25"/>
        <v>43264</v>
      </c>
    </row>
    <row r="1632" s="10" customFormat="1" spans="1:33">
      <c r="A1632" s="4" t="s">
        <v>7535</v>
      </c>
      <c r="B1632" s="4" t="s">
        <v>7535</v>
      </c>
      <c r="C1632" s="4" t="s">
        <v>7536</v>
      </c>
      <c r="D1632" s="4" t="s">
        <v>7537</v>
      </c>
      <c r="E1632" s="4" t="s">
        <v>36</v>
      </c>
      <c r="F1632" s="4" t="s">
        <v>37</v>
      </c>
      <c r="G1632" s="4" t="s">
        <v>51</v>
      </c>
      <c r="H1632" s="4"/>
      <c r="I1632" s="4"/>
      <c r="J1632" s="4" t="s">
        <v>52</v>
      </c>
      <c r="K1632" s="4" t="s">
        <v>2539</v>
      </c>
      <c r="L1632" s="4" t="s">
        <v>2540</v>
      </c>
      <c r="M1632" s="4" t="s">
        <v>2541</v>
      </c>
      <c r="N1632" s="4" t="s">
        <v>36</v>
      </c>
      <c r="O1632" s="4">
        <v>1</v>
      </c>
      <c r="P1632" s="4" t="s">
        <v>56</v>
      </c>
      <c r="Q1632" s="4">
        <v>22.98</v>
      </c>
      <c r="R1632" s="4"/>
      <c r="S1632" s="4"/>
      <c r="T1632" s="4"/>
      <c r="U1632" s="4"/>
      <c r="V1632" s="4"/>
      <c r="W1632" s="4"/>
      <c r="X1632" s="4"/>
      <c r="Y1632" s="4" t="s">
        <v>7538</v>
      </c>
      <c r="Z1632" s="4" t="s">
        <v>177</v>
      </c>
      <c r="AA1632" s="4" t="s">
        <v>7539</v>
      </c>
      <c r="AB1632" s="4" t="s">
        <v>59</v>
      </c>
      <c r="AC1632" s="4"/>
      <c r="AD1632" s="4" t="b">
        <v>0</v>
      </c>
      <c r="AE1632" s="4"/>
      <c r="AF1632" s="4"/>
      <c r="AG1632" s="12">
        <f t="shared" si="25"/>
        <v>43264</v>
      </c>
    </row>
    <row r="1633" s="10" customFormat="1" spans="1:33">
      <c r="A1633" s="4" t="s">
        <v>7540</v>
      </c>
      <c r="B1633" s="4" t="s">
        <v>7540</v>
      </c>
      <c r="C1633" s="4" t="s">
        <v>7541</v>
      </c>
      <c r="D1633" s="4" t="s">
        <v>7542</v>
      </c>
      <c r="E1633" s="4" t="s">
        <v>36</v>
      </c>
      <c r="F1633" s="4" t="s">
        <v>37</v>
      </c>
      <c r="G1633" s="4" t="s">
        <v>51</v>
      </c>
      <c r="H1633" s="4"/>
      <c r="I1633" s="4"/>
      <c r="J1633" s="4" t="s">
        <v>52</v>
      </c>
      <c r="K1633" s="4" t="s">
        <v>522</v>
      </c>
      <c r="L1633" s="4" t="s">
        <v>523</v>
      </c>
      <c r="M1633" s="4" t="s">
        <v>524</v>
      </c>
      <c r="N1633" s="4" t="s">
        <v>36</v>
      </c>
      <c r="O1633" s="4">
        <v>1</v>
      </c>
      <c r="P1633" s="4" t="s">
        <v>56</v>
      </c>
      <c r="Q1633" s="4">
        <v>23.98</v>
      </c>
      <c r="R1633" s="4"/>
      <c r="S1633" s="4"/>
      <c r="T1633" s="4"/>
      <c r="U1633" s="4"/>
      <c r="V1633" s="4"/>
      <c r="W1633" s="4"/>
      <c r="X1633" s="4"/>
      <c r="Y1633" s="4" t="s">
        <v>7543</v>
      </c>
      <c r="Z1633" s="4" t="s">
        <v>1249</v>
      </c>
      <c r="AA1633" s="4" t="s">
        <v>7544</v>
      </c>
      <c r="AB1633" s="4" t="s">
        <v>59</v>
      </c>
      <c r="AC1633" s="4"/>
      <c r="AD1633" s="4" t="b">
        <v>0</v>
      </c>
      <c r="AE1633" s="4"/>
      <c r="AF1633" s="4"/>
      <c r="AG1633" s="12">
        <f t="shared" si="25"/>
        <v>43264</v>
      </c>
    </row>
    <row r="1634" s="10" customFormat="1" spans="1:33">
      <c r="A1634" s="4" t="s">
        <v>7545</v>
      </c>
      <c r="B1634" s="4" t="s">
        <v>7545</v>
      </c>
      <c r="C1634" s="4" t="s">
        <v>7546</v>
      </c>
      <c r="D1634" s="4" t="s">
        <v>7547</v>
      </c>
      <c r="E1634" s="4" t="s">
        <v>75</v>
      </c>
      <c r="F1634" s="4" t="s">
        <v>37</v>
      </c>
      <c r="G1634" s="4" t="s">
        <v>51</v>
      </c>
      <c r="H1634" s="4"/>
      <c r="I1634" s="4"/>
      <c r="J1634" s="4" t="s">
        <v>52</v>
      </c>
      <c r="K1634" s="4" t="s">
        <v>295</v>
      </c>
      <c r="L1634" s="4" t="s">
        <v>296</v>
      </c>
      <c r="M1634" s="4" t="s">
        <v>297</v>
      </c>
      <c r="N1634" s="4" t="s">
        <v>75</v>
      </c>
      <c r="O1634" s="4">
        <v>0</v>
      </c>
      <c r="P1634" s="4"/>
      <c r="Q1634" s="4"/>
      <c r="R1634" s="4"/>
      <c r="S1634" s="4"/>
      <c r="T1634" s="4"/>
      <c r="U1634" s="4"/>
      <c r="V1634" s="4"/>
      <c r="W1634" s="4"/>
      <c r="X1634" s="4"/>
      <c r="Y1634" s="4" t="s">
        <v>7548</v>
      </c>
      <c r="Z1634" s="4" t="s">
        <v>1719</v>
      </c>
      <c r="AA1634" s="4">
        <v>21236</v>
      </c>
      <c r="AB1634" s="4" t="s">
        <v>59</v>
      </c>
      <c r="AC1634" s="4"/>
      <c r="AD1634" s="4" t="b">
        <v>0</v>
      </c>
      <c r="AE1634" s="4"/>
      <c r="AF1634" s="4"/>
      <c r="AG1634" s="12">
        <f t="shared" si="25"/>
        <v>43264</v>
      </c>
    </row>
    <row r="1635" s="10" customFormat="1" spans="1:33">
      <c r="A1635" s="4" t="s">
        <v>7549</v>
      </c>
      <c r="B1635" s="4" t="s">
        <v>7549</v>
      </c>
      <c r="C1635" s="4" t="s">
        <v>7550</v>
      </c>
      <c r="D1635" s="4" t="s">
        <v>7551</v>
      </c>
      <c r="E1635" s="4" t="s">
        <v>36</v>
      </c>
      <c r="F1635" s="4" t="s">
        <v>37</v>
      </c>
      <c r="G1635" s="4" t="s">
        <v>51</v>
      </c>
      <c r="H1635" s="4"/>
      <c r="I1635" s="4"/>
      <c r="J1635" s="4" t="s">
        <v>52</v>
      </c>
      <c r="K1635" s="4" t="s">
        <v>1107</v>
      </c>
      <c r="L1635" s="4" t="s">
        <v>1108</v>
      </c>
      <c r="M1635" s="4" t="s">
        <v>1109</v>
      </c>
      <c r="N1635" s="4" t="s">
        <v>36</v>
      </c>
      <c r="O1635" s="4">
        <v>1</v>
      </c>
      <c r="P1635" s="4" t="s">
        <v>56</v>
      </c>
      <c r="Q1635" s="4">
        <v>23.98</v>
      </c>
      <c r="R1635" s="4"/>
      <c r="S1635" s="4"/>
      <c r="T1635" s="4"/>
      <c r="U1635" s="4"/>
      <c r="V1635" s="4"/>
      <c r="W1635" s="4"/>
      <c r="X1635" s="4"/>
      <c r="Y1635" s="4" t="s">
        <v>3041</v>
      </c>
      <c r="Z1635" s="4" t="s">
        <v>143</v>
      </c>
      <c r="AA1635" s="4" t="s">
        <v>7552</v>
      </c>
      <c r="AB1635" s="4" t="s">
        <v>59</v>
      </c>
      <c r="AC1635" s="4"/>
      <c r="AD1635" s="4" t="b">
        <v>0</v>
      </c>
      <c r="AE1635" s="4"/>
      <c r="AF1635" s="4"/>
      <c r="AG1635" s="12">
        <f t="shared" si="25"/>
        <v>43264</v>
      </c>
    </row>
    <row r="1636" s="10" customFormat="1" spans="1:33">
      <c r="A1636" s="4" t="s">
        <v>7553</v>
      </c>
      <c r="B1636" s="4" t="s">
        <v>7553</v>
      </c>
      <c r="C1636" s="4" t="s">
        <v>7554</v>
      </c>
      <c r="D1636" s="4" t="s">
        <v>7555</v>
      </c>
      <c r="E1636" s="4" t="s">
        <v>36</v>
      </c>
      <c r="F1636" s="4" t="s">
        <v>37</v>
      </c>
      <c r="G1636" s="4" t="s">
        <v>51</v>
      </c>
      <c r="H1636" s="4"/>
      <c r="I1636" s="4"/>
      <c r="J1636" s="4" t="s">
        <v>52</v>
      </c>
      <c r="K1636" s="4" t="s">
        <v>322</v>
      </c>
      <c r="L1636" s="4" t="s">
        <v>323</v>
      </c>
      <c r="M1636" s="4" t="s">
        <v>324</v>
      </c>
      <c r="N1636" s="4" t="s">
        <v>36</v>
      </c>
      <c r="O1636" s="4">
        <v>1</v>
      </c>
      <c r="P1636" s="4" t="s">
        <v>56</v>
      </c>
      <c r="Q1636" s="4">
        <v>23.98</v>
      </c>
      <c r="R1636" s="4"/>
      <c r="S1636" s="4"/>
      <c r="T1636" s="4"/>
      <c r="U1636" s="4"/>
      <c r="V1636" s="4"/>
      <c r="W1636" s="4"/>
      <c r="X1636" s="4"/>
      <c r="Y1636" s="4" t="s">
        <v>7556</v>
      </c>
      <c r="Z1636" s="4" t="s">
        <v>162</v>
      </c>
      <c r="AA1636" s="4">
        <v>49735</v>
      </c>
      <c r="AB1636" s="4" t="s">
        <v>59</v>
      </c>
      <c r="AC1636" s="4"/>
      <c r="AD1636" s="4" t="b">
        <v>0</v>
      </c>
      <c r="AE1636" s="4"/>
      <c r="AF1636" s="4"/>
      <c r="AG1636" s="12">
        <f t="shared" si="25"/>
        <v>43264</v>
      </c>
    </row>
    <row r="1637" s="10" customFormat="1" spans="1:33">
      <c r="A1637" s="4" t="s">
        <v>7557</v>
      </c>
      <c r="B1637" s="4" t="s">
        <v>7557</v>
      </c>
      <c r="C1637" s="4" t="s">
        <v>7558</v>
      </c>
      <c r="D1637" s="4" t="s">
        <v>7559</v>
      </c>
      <c r="E1637" s="4" t="s">
        <v>36</v>
      </c>
      <c r="F1637" s="4" t="s">
        <v>37</v>
      </c>
      <c r="G1637" s="4" t="s">
        <v>51</v>
      </c>
      <c r="H1637" s="4"/>
      <c r="I1637" s="4"/>
      <c r="J1637" s="4" t="s">
        <v>52</v>
      </c>
      <c r="K1637" s="4" t="s">
        <v>7560</v>
      </c>
      <c r="L1637" s="4" t="s">
        <v>632</v>
      </c>
      <c r="M1637" s="4" t="s">
        <v>633</v>
      </c>
      <c r="N1637" s="4" t="s">
        <v>36</v>
      </c>
      <c r="O1637" s="4">
        <v>1</v>
      </c>
      <c r="P1637" s="4" t="s">
        <v>56</v>
      </c>
      <c r="Q1637" s="4">
        <v>22.98</v>
      </c>
      <c r="R1637" s="4"/>
      <c r="S1637" s="4"/>
      <c r="T1637" s="4"/>
      <c r="U1637" s="4"/>
      <c r="V1637" s="4"/>
      <c r="W1637" s="4"/>
      <c r="X1637" s="4"/>
      <c r="Y1637" s="4" t="s">
        <v>4045</v>
      </c>
      <c r="Z1637" s="4" t="s">
        <v>47</v>
      </c>
      <c r="AA1637" s="4" t="s">
        <v>7561</v>
      </c>
      <c r="AB1637" s="4" t="s">
        <v>59</v>
      </c>
      <c r="AC1637" s="4"/>
      <c r="AD1637" s="4" t="b">
        <v>0</v>
      </c>
      <c r="AE1637" s="4"/>
      <c r="AF1637" s="4"/>
      <c r="AG1637" s="12">
        <f t="shared" si="25"/>
        <v>43264</v>
      </c>
    </row>
    <row r="1638" s="10" customFormat="1" spans="1:33">
      <c r="A1638" s="4" t="s">
        <v>7557</v>
      </c>
      <c r="B1638" s="4" t="s">
        <v>7557</v>
      </c>
      <c r="C1638" s="4" t="s">
        <v>7558</v>
      </c>
      <c r="D1638" s="4" t="s">
        <v>7559</v>
      </c>
      <c r="E1638" s="4" t="s">
        <v>36</v>
      </c>
      <c r="F1638" s="4" t="s">
        <v>37</v>
      </c>
      <c r="G1638" s="4" t="s">
        <v>51</v>
      </c>
      <c r="H1638" s="4"/>
      <c r="I1638" s="4"/>
      <c r="J1638" s="4" t="s">
        <v>52</v>
      </c>
      <c r="K1638" s="4" t="s">
        <v>5931</v>
      </c>
      <c r="L1638" s="4" t="s">
        <v>628</v>
      </c>
      <c r="M1638" s="4" t="s">
        <v>629</v>
      </c>
      <c r="N1638" s="4" t="s">
        <v>36</v>
      </c>
      <c r="O1638" s="4">
        <v>1</v>
      </c>
      <c r="P1638" s="4" t="s">
        <v>56</v>
      </c>
      <c r="Q1638" s="4">
        <v>22.98</v>
      </c>
      <c r="R1638" s="4"/>
      <c r="S1638" s="4"/>
      <c r="T1638" s="4"/>
      <c r="U1638" s="4"/>
      <c r="V1638" s="4"/>
      <c r="W1638" s="4"/>
      <c r="X1638" s="4"/>
      <c r="Y1638" s="4" t="s">
        <v>4045</v>
      </c>
      <c r="Z1638" s="4" t="s">
        <v>47</v>
      </c>
      <c r="AA1638" s="4" t="s">
        <v>7561</v>
      </c>
      <c r="AB1638" s="4" t="s">
        <v>59</v>
      </c>
      <c r="AC1638" s="4"/>
      <c r="AD1638" s="4" t="b">
        <v>0</v>
      </c>
      <c r="AE1638" s="4"/>
      <c r="AF1638" s="4"/>
      <c r="AG1638" s="12">
        <f t="shared" si="25"/>
        <v>43264</v>
      </c>
    </row>
    <row r="1639" s="10" customFormat="1" spans="1:33">
      <c r="A1639" s="4" t="s">
        <v>7562</v>
      </c>
      <c r="B1639" s="4" t="s">
        <v>7562</v>
      </c>
      <c r="C1639" s="4" t="s">
        <v>7563</v>
      </c>
      <c r="D1639" s="4" t="s">
        <v>7564</v>
      </c>
      <c r="E1639" s="4" t="s">
        <v>36</v>
      </c>
      <c r="F1639" s="4" t="s">
        <v>37</v>
      </c>
      <c r="G1639" s="4" t="s">
        <v>51</v>
      </c>
      <c r="H1639" s="4"/>
      <c r="I1639" s="4"/>
      <c r="J1639" s="4" t="s">
        <v>52</v>
      </c>
      <c r="K1639" s="4" t="s">
        <v>4861</v>
      </c>
      <c r="L1639" s="4" t="s">
        <v>4862</v>
      </c>
      <c r="M1639" s="4" t="s">
        <v>4863</v>
      </c>
      <c r="N1639" s="4" t="s">
        <v>36</v>
      </c>
      <c r="O1639" s="4">
        <v>1</v>
      </c>
      <c r="P1639" s="4" t="s">
        <v>56</v>
      </c>
      <c r="Q1639" s="4">
        <v>16.13</v>
      </c>
      <c r="R1639" s="4"/>
      <c r="S1639" s="4"/>
      <c r="T1639" s="4"/>
      <c r="U1639" s="4"/>
      <c r="V1639" s="4"/>
      <c r="W1639" s="4"/>
      <c r="X1639" s="4"/>
      <c r="Y1639" s="4" t="s">
        <v>3708</v>
      </c>
      <c r="Z1639" s="4" t="s">
        <v>7565</v>
      </c>
      <c r="AA1639" s="4" t="s">
        <v>7566</v>
      </c>
      <c r="AB1639" s="4" t="s">
        <v>59</v>
      </c>
      <c r="AC1639" s="4"/>
      <c r="AD1639" s="4" t="b">
        <v>0</v>
      </c>
      <c r="AE1639" s="4"/>
      <c r="AF1639" s="4"/>
      <c r="AG1639" s="12">
        <f t="shared" si="25"/>
        <v>43264</v>
      </c>
    </row>
    <row r="1640" s="10" customFormat="1" spans="1:33">
      <c r="A1640" s="4" t="s">
        <v>7567</v>
      </c>
      <c r="B1640" s="4" t="s">
        <v>7567</v>
      </c>
      <c r="C1640" s="4" t="s">
        <v>7568</v>
      </c>
      <c r="D1640" s="4" t="s">
        <v>7569</v>
      </c>
      <c r="E1640" s="4" t="s">
        <v>36</v>
      </c>
      <c r="F1640" s="4" t="s">
        <v>37</v>
      </c>
      <c r="G1640" s="4" t="s">
        <v>51</v>
      </c>
      <c r="H1640" s="4"/>
      <c r="I1640" s="4"/>
      <c r="J1640" s="4" t="s">
        <v>157</v>
      </c>
      <c r="K1640" s="4" t="s">
        <v>7570</v>
      </c>
      <c r="L1640" s="4" t="s">
        <v>7571</v>
      </c>
      <c r="M1640" s="4" t="s">
        <v>7572</v>
      </c>
      <c r="N1640" s="4" t="s">
        <v>36</v>
      </c>
      <c r="O1640" s="4">
        <v>1</v>
      </c>
      <c r="P1640" s="4" t="s">
        <v>56</v>
      </c>
      <c r="Q1640" s="4">
        <v>22.98</v>
      </c>
      <c r="R1640" s="4"/>
      <c r="S1640" s="4">
        <v>2.82</v>
      </c>
      <c r="T1640" s="4"/>
      <c r="U1640" s="4"/>
      <c r="V1640" s="4"/>
      <c r="W1640" s="4"/>
      <c r="X1640" s="4">
        <v>2.82</v>
      </c>
      <c r="Y1640" s="4" t="s">
        <v>1193</v>
      </c>
      <c r="Z1640" s="4" t="s">
        <v>1194</v>
      </c>
      <c r="AA1640" s="4" t="s">
        <v>7573</v>
      </c>
      <c r="AB1640" s="4" t="s">
        <v>59</v>
      </c>
      <c r="AC1640" s="4" t="s">
        <v>259</v>
      </c>
      <c r="AD1640" s="4" t="b">
        <v>0</v>
      </c>
      <c r="AE1640" s="4"/>
      <c r="AF1640" s="4"/>
      <c r="AG1640" s="12">
        <f t="shared" si="25"/>
        <v>43264</v>
      </c>
    </row>
    <row r="1641" s="10" customFormat="1" spans="1:33">
      <c r="A1641" s="4" t="s">
        <v>7574</v>
      </c>
      <c r="B1641" s="4" t="s">
        <v>7574</v>
      </c>
      <c r="C1641" s="4" t="s">
        <v>7575</v>
      </c>
      <c r="D1641" s="4" t="s">
        <v>7576</v>
      </c>
      <c r="E1641" s="4" t="s">
        <v>36</v>
      </c>
      <c r="F1641" s="4" t="s">
        <v>37</v>
      </c>
      <c r="G1641" s="4" t="s">
        <v>51</v>
      </c>
      <c r="H1641" s="4"/>
      <c r="I1641" s="4"/>
      <c r="J1641" s="4" t="s">
        <v>52</v>
      </c>
      <c r="K1641" s="4" t="s">
        <v>872</v>
      </c>
      <c r="L1641" s="4" t="s">
        <v>873</v>
      </c>
      <c r="M1641" s="4" t="s">
        <v>874</v>
      </c>
      <c r="N1641" s="4" t="s">
        <v>36</v>
      </c>
      <c r="O1641" s="4">
        <v>1</v>
      </c>
      <c r="P1641" s="4" t="s">
        <v>56</v>
      </c>
      <c r="Q1641" s="4">
        <v>22.98</v>
      </c>
      <c r="R1641" s="4"/>
      <c r="S1641" s="4"/>
      <c r="T1641" s="4"/>
      <c r="U1641" s="4"/>
      <c r="V1641" s="4"/>
      <c r="W1641" s="4"/>
      <c r="X1641" s="4"/>
      <c r="Y1641" s="4" t="s">
        <v>7577</v>
      </c>
      <c r="Z1641" s="4" t="s">
        <v>47</v>
      </c>
      <c r="AA1641" s="4" t="s">
        <v>7578</v>
      </c>
      <c r="AB1641" s="4" t="s">
        <v>59</v>
      </c>
      <c r="AC1641" s="4"/>
      <c r="AD1641" s="4" t="b">
        <v>0</v>
      </c>
      <c r="AE1641" s="4"/>
      <c r="AF1641" s="4"/>
      <c r="AG1641" s="12">
        <f t="shared" si="25"/>
        <v>43264</v>
      </c>
    </row>
    <row r="1642" s="10" customFormat="1" spans="1:33">
      <c r="A1642" s="4" t="s">
        <v>7579</v>
      </c>
      <c r="B1642" s="4" t="s">
        <v>7579</v>
      </c>
      <c r="C1642" s="4" t="s">
        <v>7580</v>
      </c>
      <c r="D1642" s="4" t="s">
        <v>7581</v>
      </c>
      <c r="E1642" s="4" t="s">
        <v>36</v>
      </c>
      <c r="F1642" s="4" t="s">
        <v>37</v>
      </c>
      <c r="G1642" s="4" t="s">
        <v>51</v>
      </c>
      <c r="H1642" s="4"/>
      <c r="I1642" s="4"/>
      <c r="J1642" s="4" t="s">
        <v>52</v>
      </c>
      <c r="K1642" s="4" t="s">
        <v>1325</v>
      </c>
      <c r="L1642" s="4" t="s">
        <v>2594</v>
      </c>
      <c r="M1642" s="4" t="s">
        <v>2595</v>
      </c>
      <c r="N1642" s="4" t="s">
        <v>36</v>
      </c>
      <c r="O1642" s="4">
        <v>1</v>
      </c>
      <c r="P1642" s="4" t="s">
        <v>56</v>
      </c>
      <c r="Q1642" s="4">
        <v>25.98</v>
      </c>
      <c r="R1642" s="4"/>
      <c r="S1642" s="4"/>
      <c r="T1642" s="4"/>
      <c r="U1642" s="4"/>
      <c r="V1642" s="4"/>
      <c r="W1642" s="4"/>
      <c r="X1642" s="4"/>
      <c r="Y1642" s="4" t="s">
        <v>7582</v>
      </c>
      <c r="Z1642" s="4" t="s">
        <v>451</v>
      </c>
      <c r="AA1642" s="4" t="s">
        <v>7583</v>
      </c>
      <c r="AB1642" s="4" t="s">
        <v>59</v>
      </c>
      <c r="AC1642" s="4"/>
      <c r="AD1642" s="4" t="b">
        <v>0</v>
      </c>
      <c r="AE1642" s="4"/>
      <c r="AF1642" s="4"/>
      <c r="AG1642" s="12">
        <f t="shared" si="25"/>
        <v>43264</v>
      </c>
    </row>
    <row r="1643" s="10" customFormat="1" spans="1:33">
      <c r="A1643" s="4" t="s">
        <v>7584</v>
      </c>
      <c r="B1643" s="4" t="s">
        <v>7584</v>
      </c>
      <c r="C1643" s="4" t="s">
        <v>7585</v>
      </c>
      <c r="D1643" s="4" t="s">
        <v>7586</v>
      </c>
      <c r="E1643" s="4" t="s">
        <v>36</v>
      </c>
      <c r="F1643" s="4" t="s">
        <v>37</v>
      </c>
      <c r="G1643" s="4" t="s">
        <v>51</v>
      </c>
      <c r="H1643" s="4"/>
      <c r="I1643" s="4"/>
      <c r="J1643" s="4" t="s">
        <v>312</v>
      </c>
      <c r="K1643" s="4" t="s">
        <v>273</v>
      </c>
      <c r="L1643" s="4" t="s">
        <v>274</v>
      </c>
      <c r="M1643" s="4" t="s">
        <v>275</v>
      </c>
      <c r="N1643" s="4" t="s">
        <v>36</v>
      </c>
      <c r="O1643" s="4">
        <v>1</v>
      </c>
      <c r="P1643" s="4" t="s">
        <v>56</v>
      </c>
      <c r="Q1643" s="4">
        <v>22.98</v>
      </c>
      <c r="R1643" s="4"/>
      <c r="S1643" s="4">
        <v>3.99</v>
      </c>
      <c r="T1643" s="4"/>
      <c r="U1643" s="4"/>
      <c r="V1643" s="4"/>
      <c r="W1643" s="4"/>
      <c r="X1643" s="4"/>
      <c r="Y1643" s="4" t="s">
        <v>7587</v>
      </c>
      <c r="Z1643" s="4" t="s">
        <v>5039</v>
      </c>
      <c r="AA1643" s="4">
        <v>77407</v>
      </c>
      <c r="AB1643" s="4" t="s">
        <v>59</v>
      </c>
      <c r="AC1643" s="4"/>
      <c r="AD1643" s="4" t="b">
        <v>0</v>
      </c>
      <c r="AE1643" s="4"/>
      <c r="AF1643" s="4"/>
      <c r="AG1643" s="12">
        <f t="shared" si="25"/>
        <v>43264</v>
      </c>
    </row>
    <row r="1644" s="10" customFormat="1" spans="1:33">
      <c r="A1644" s="4" t="s">
        <v>7588</v>
      </c>
      <c r="B1644" s="4" t="s">
        <v>7588</v>
      </c>
      <c r="C1644" s="4" t="s">
        <v>7589</v>
      </c>
      <c r="D1644" s="4" t="s">
        <v>7590</v>
      </c>
      <c r="E1644" s="4" t="s">
        <v>36</v>
      </c>
      <c r="F1644" s="4" t="s">
        <v>37</v>
      </c>
      <c r="G1644" s="4" t="s">
        <v>51</v>
      </c>
      <c r="H1644" s="4"/>
      <c r="I1644" s="4"/>
      <c r="J1644" s="4" t="s">
        <v>52</v>
      </c>
      <c r="K1644" s="4" t="s">
        <v>4120</v>
      </c>
      <c r="L1644" s="4" t="s">
        <v>4121</v>
      </c>
      <c r="M1644" s="4" t="s">
        <v>4122</v>
      </c>
      <c r="N1644" s="4" t="s">
        <v>36</v>
      </c>
      <c r="O1644" s="4">
        <v>1</v>
      </c>
      <c r="P1644" s="4" t="s">
        <v>56</v>
      </c>
      <c r="Q1644" s="4">
        <v>10</v>
      </c>
      <c r="R1644" s="4"/>
      <c r="S1644" s="4"/>
      <c r="T1644" s="4"/>
      <c r="U1644" s="4"/>
      <c r="V1644" s="4"/>
      <c r="W1644" s="4"/>
      <c r="X1644" s="4"/>
      <c r="Y1644" s="4" t="s">
        <v>5465</v>
      </c>
      <c r="Z1644" s="4" t="s">
        <v>143</v>
      </c>
      <c r="AA1644" s="4" t="s">
        <v>5466</v>
      </c>
      <c r="AB1644" s="4" t="s">
        <v>59</v>
      </c>
      <c r="AC1644" s="4"/>
      <c r="AD1644" s="4" t="b">
        <v>0</v>
      </c>
      <c r="AE1644" s="4"/>
      <c r="AF1644" s="4"/>
      <c r="AG1644" s="12">
        <f t="shared" si="25"/>
        <v>43264</v>
      </c>
    </row>
    <row r="1645" s="10" customFormat="1" spans="1:33">
      <c r="A1645" s="4" t="s">
        <v>7591</v>
      </c>
      <c r="B1645" s="4" t="s">
        <v>7591</v>
      </c>
      <c r="C1645" s="4" t="s">
        <v>7592</v>
      </c>
      <c r="D1645" s="4" t="s">
        <v>7593</v>
      </c>
      <c r="E1645" s="4" t="s">
        <v>36</v>
      </c>
      <c r="F1645" s="4" t="s">
        <v>37</v>
      </c>
      <c r="G1645" s="4" t="s">
        <v>51</v>
      </c>
      <c r="H1645" s="4"/>
      <c r="I1645" s="4"/>
      <c r="J1645" s="4" t="s">
        <v>157</v>
      </c>
      <c r="K1645" s="4" t="s">
        <v>1030</v>
      </c>
      <c r="L1645" s="4" t="s">
        <v>1031</v>
      </c>
      <c r="M1645" s="4" t="s">
        <v>1032</v>
      </c>
      <c r="N1645" s="4" t="s">
        <v>36</v>
      </c>
      <c r="O1645" s="4">
        <v>6</v>
      </c>
      <c r="P1645" s="4" t="s">
        <v>56</v>
      </c>
      <c r="Q1645" s="4">
        <v>137.88</v>
      </c>
      <c r="R1645" s="4"/>
      <c r="S1645" s="4"/>
      <c r="T1645" s="4"/>
      <c r="U1645" s="4"/>
      <c r="V1645" s="4"/>
      <c r="W1645" s="4"/>
      <c r="X1645" s="4"/>
      <c r="Y1645" s="4" t="s">
        <v>7594</v>
      </c>
      <c r="Z1645" s="4" t="s">
        <v>1412</v>
      </c>
      <c r="AA1645" s="4">
        <v>3845</v>
      </c>
      <c r="AB1645" s="4" t="s">
        <v>59</v>
      </c>
      <c r="AC1645" s="4"/>
      <c r="AD1645" s="4" t="b">
        <v>1</v>
      </c>
      <c r="AE1645" s="4"/>
      <c r="AF1645" s="4"/>
      <c r="AG1645" s="12">
        <f t="shared" si="25"/>
        <v>43264</v>
      </c>
    </row>
    <row r="1646" s="10" customFormat="1" spans="1:33">
      <c r="A1646" s="4" t="s">
        <v>7595</v>
      </c>
      <c r="B1646" s="4" t="s">
        <v>7595</v>
      </c>
      <c r="C1646" s="4" t="s">
        <v>7596</v>
      </c>
      <c r="D1646" s="4" t="s">
        <v>7597</v>
      </c>
      <c r="E1646" s="4" t="s">
        <v>36</v>
      </c>
      <c r="F1646" s="4" t="s">
        <v>37</v>
      </c>
      <c r="G1646" s="4" t="s">
        <v>51</v>
      </c>
      <c r="H1646" s="4"/>
      <c r="I1646" s="4"/>
      <c r="J1646" s="4" t="s">
        <v>312</v>
      </c>
      <c r="K1646" s="4" t="s">
        <v>546</v>
      </c>
      <c r="L1646" s="4" t="s">
        <v>547</v>
      </c>
      <c r="M1646" s="4" t="s">
        <v>548</v>
      </c>
      <c r="N1646" s="4" t="s">
        <v>36</v>
      </c>
      <c r="O1646" s="4">
        <v>1</v>
      </c>
      <c r="P1646" s="4" t="s">
        <v>56</v>
      </c>
      <c r="Q1646" s="4">
        <v>22.98</v>
      </c>
      <c r="R1646" s="4"/>
      <c r="S1646" s="4">
        <v>3.99</v>
      </c>
      <c r="T1646" s="4"/>
      <c r="U1646" s="4"/>
      <c r="V1646" s="4"/>
      <c r="W1646" s="4"/>
      <c r="X1646" s="4"/>
      <c r="Y1646" s="4" t="s">
        <v>2464</v>
      </c>
      <c r="Z1646" s="4" t="s">
        <v>233</v>
      </c>
      <c r="AA1646" s="4" t="s">
        <v>7598</v>
      </c>
      <c r="AB1646" s="4" t="s">
        <v>59</v>
      </c>
      <c r="AC1646" s="4"/>
      <c r="AD1646" s="4" t="b">
        <v>0</v>
      </c>
      <c r="AE1646" s="4"/>
      <c r="AF1646" s="4"/>
      <c r="AG1646" s="12">
        <f t="shared" si="25"/>
        <v>43264</v>
      </c>
    </row>
    <row r="1647" s="10" customFormat="1" spans="1:33">
      <c r="A1647" s="4" t="s">
        <v>7599</v>
      </c>
      <c r="B1647" s="4" t="s">
        <v>7599</v>
      </c>
      <c r="C1647" s="4" t="s">
        <v>7600</v>
      </c>
      <c r="D1647" s="4" t="s">
        <v>7601</v>
      </c>
      <c r="E1647" s="4" t="s">
        <v>36</v>
      </c>
      <c r="F1647" s="4" t="s">
        <v>37</v>
      </c>
      <c r="G1647" s="4" t="s">
        <v>51</v>
      </c>
      <c r="H1647" s="4"/>
      <c r="I1647" s="4"/>
      <c r="J1647" s="4" t="s">
        <v>312</v>
      </c>
      <c r="K1647" s="4" t="s">
        <v>6038</v>
      </c>
      <c r="L1647" s="4" t="s">
        <v>3426</v>
      </c>
      <c r="M1647" s="4" t="s">
        <v>3427</v>
      </c>
      <c r="N1647" s="4" t="s">
        <v>36</v>
      </c>
      <c r="O1647" s="4">
        <v>1</v>
      </c>
      <c r="P1647" s="4" t="s">
        <v>56</v>
      </c>
      <c r="Q1647" s="4">
        <v>22.98</v>
      </c>
      <c r="R1647" s="4"/>
      <c r="S1647" s="4">
        <v>3.99</v>
      </c>
      <c r="T1647" s="4"/>
      <c r="U1647" s="4"/>
      <c r="V1647" s="4"/>
      <c r="W1647" s="4"/>
      <c r="X1647" s="4"/>
      <c r="Y1647" s="4" t="s">
        <v>7602</v>
      </c>
      <c r="Z1647" s="4" t="s">
        <v>290</v>
      </c>
      <c r="AA1647" s="4" t="s">
        <v>7603</v>
      </c>
      <c r="AB1647" s="4" t="s">
        <v>59</v>
      </c>
      <c r="AC1647" s="4"/>
      <c r="AD1647" s="4" t="b">
        <v>0</v>
      </c>
      <c r="AE1647" s="4"/>
      <c r="AF1647" s="4"/>
      <c r="AG1647" s="12">
        <f t="shared" si="25"/>
        <v>43264</v>
      </c>
    </row>
    <row r="1648" s="10" customFormat="1" spans="1:33">
      <c r="A1648" s="4" t="s">
        <v>7604</v>
      </c>
      <c r="B1648" s="4" t="s">
        <v>7604</v>
      </c>
      <c r="C1648" s="4" t="s">
        <v>7605</v>
      </c>
      <c r="D1648" s="4" t="s">
        <v>7606</v>
      </c>
      <c r="E1648" s="4" t="s">
        <v>36</v>
      </c>
      <c r="F1648" s="4" t="s">
        <v>37</v>
      </c>
      <c r="G1648" s="4" t="s">
        <v>51</v>
      </c>
      <c r="H1648" s="4"/>
      <c r="I1648" s="4"/>
      <c r="J1648" s="4" t="s">
        <v>157</v>
      </c>
      <c r="K1648" s="4" t="s">
        <v>645</v>
      </c>
      <c r="L1648" s="4" t="s">
        <v>646</v>
      </c>
      <c r="M1648" s="4" t="s">
        <v>647</v>
      </c>
      <c r="N1648" s="4" t="s">
        <v>36</v>
      </c>
      <c r="O1648" s="4">
        <v>1</v>
      </c>
      <c r="P1648" s="4" t="s">
        <v>56</v>
      </c>
      <c r="Q1648" s="4">
        <v>23.98</v>
      </c>
      <c r="R1648" s="4"/>
      <c r="S1648" s="4">
        <v>3.48</v>
      </c>
      <c r="T1648" s="4"/>
      <c r="U1648" s="4"/>
      <c r="V1648" s="4"/>
      <c r="W1648" s="4"/>
      <c r="X1648" s="4">
        <v>3.48</v>
      </c>
      <c r="Y1648" s="4" t="s">
        <v>7607</v>
      </c>
      <c r="Z1648" s="4" t="s">
        <v>1412</v>
      </c>
      <c r="AA1648" s="4">
        <v>3052</v>
      </c>
      <c r="AB1648" s="4" t="s">
        <v>59</v>
      </c>
      <c r="AC1648" s="4" t="s">
        <v>259</v>
      </c>
      <c r="AD1648" s="4" t="b">
        <v>0</v>
      </c>
      <c r="AE1648" s="4"/>
      <c r="AF1648" s="4"/>
      <c r="AG1648" s="12">
        <f t="shared" si="25"/>
        <v>43264</v>
      </c>
    </row>
    <row r="1649" s="10" customFormat="1" spans="1:33">
      <c r="A1649" s="4" t="s">
        <v>7608</v>
      </c>
      <c r="B1649" s="4" t="s">
        <v>7608</v>
      </c>
      <c r="C1649" s="4" t="s">
        <v>7609</v>
      </c>
      <c r="D1649" s="4" t="s">
        <v>7610</v>
      </c>
      <c r="E1649" s="4" t="s">
        <v>36</v>
      </c>
      <c r="F1649" s="4" t="s">
        <v>37</v>
      </c>
      <c r="G1649" s="4" t="s">
        <v>51</v>
      </c>
      <c r="H1649" s="4"/>
      <c r="I1649" s="4"/>
      <c r="J1649" s="4" t="s">
        <v>312</v>
      </c>
      <c r="K1649" s="4" t="s">
        <v>6036</v>
      </c>
      <c r="L1649" s="4" t="s">
        <v>2860</v>
      </c>
      <c r="M1649" s="4" t="s">
        <v>2861</v>
      </c>
      <c r="N1649" s="4" t="s">
        <v>36</v>
      </c>
      <c r="O1649" s="4">
        <v>1</v>
      </c>
      <c r="P1649" s="4" t="s">
        <v>56</v>
      </c>
      <c r="Q1649" s="4">
        <v>22.98</v>
      </c>
      <c r="R1649" s="4"/>
      <c r="S1649" s="4">
        <v>3.99</v>
      </c>
      <c r="T1649" s="4"/>
      <c r="U1649" s="4"/>
      <c r="V1649" s="4"/>
      <c r="W1649" s="4"/>
      <c r="X1649" s="4"/>
      <c r="Y1649" s="4" t="s">
        <v>7602</v>
      </c>
      <c r="Z1649" s="4" t="s">
        <v>290</v>
      </c>
      <c r="AA1649" s="4" t="s">
        <v>7603</v>
      </c>
      <c r="AB1649" s="4" t="s">
        <v>59</v>
      </c>
      <c r="AC1649" s="4"/>
      <c r="AD1649" s="4" t="b">
        <v>0</v>
      </c>
      <c r="AE1649" s="4"/>
      <c r="AF1649" s="4"/>
      <c r="AG1649" s="12">
        <f t="shared" si="25"/>
        <v>43264</v>
      </c>
    </row>
    <row r="1650" s="10" customFormat="1" spans="1:33">
      <c r="A1650" s="4" t="s">
        <v>7611</v>
      </c>
      <c r="B1650" s="4" t="s">
        <v>7611</v>
      </c>
      <c r="C1650" s="4" t="s">
        <v>7612</v>
      </c>
      <c r="D1650" s="4" t="s">
        <v>7613</v>
      </c>
      <c r="E1650" s="4" t="s">
        <v>36</v>
      </c>
      <c r="F1650" s="4" t="s">
        <v>37</v>
      </c>
      <c r="G1650" s="4" t="s">
        <v>51</v>
      </c>
      <c r="H1650" s="4"/>
      <c r="I1650" s="4"/>
      <c r="J1650" s="4" t="s">
        <v>52</v>
      </c>
      <c r="K1650" s="4" t="s">
        <v>5223</v>
      </c>
      <c r="L1650" s="4" t="s">
        <v>5224</v>
      </c>
      <c r="M1650" s="4" t="s">
        <v>5225</v>
      </c>
      <c r="N1650" s="4" t="s">
        <v>36</v>
      </c>
      <c r="O1650" s="4">
        <v>1</v>
      </c>
      <c r="P1650" s="4" t="s">
        <v>56</v>
      </c>
      <c r="Q1650" s="4">
        <v>23.98</v>
      </c>
      <c r="R1650" s="4"/>
      <c r="S1650" s="4"/>
      <c r="T1650" s="4"/>
      <c r="U1650" s="4"/>
      <c r="V1650" s="4"/>
      <c r="W1650" s="4"/>
      <c r="X1650" s="4"/>
      <c r="Y1650" s="4" t="s">
        <v>2575</v>
      </c>
      <c r="Z1650" s="4" t="s">
        <v>4050</v>
      </c>
      <c r="AA1650" s="4" t="s">
        <v>7614</v>
      </c>
      <c r="AB1650" s="4" t="s">
        <v>59</v>
      </c>
      <c r="AC1650" s="4"/>
      <c r="AD1650" s="4" t="b">
        <v>0</v>
      </c>
      <c r="AE1650" s="4"/>
      <c r="AF1650" s="4"/>
      <c r="AG1650" s="12">
        <f t="shared" si="25"/>
        <v>43264</v>
      </c>
    </row>
    <row r="1651" s="10" customFormat="1" spans="1:33">
      <c r="A1651" s="4" t="s">
        <v>7615</v>
      </c>
      <c r="B1651" s="4" t="s">
        <v>7615</v>
      </c>
      <c r="C1651" s="4" t="s">
        <v>7616</v>
      </c>
      <c r="D1651" s="4" t="s">
        <v>7617</v>
      </c>
      <c r="E1651" s="4" t="s">
        <v>36</v>
      </c>
      <c r="F1651" s="4" t="s">
        <v>37</v>
      </c>
      <c r="G1651" s="4" t="s">
        <v>51</v>
      </c>
      <c r="H1651" s="4"/>
      <c r="I1651" s="4"/>
      <c r="J1651" s="4" t="s">
        <v>52</v>
      </c>
      <c r="K1651" s="4" t="s">
        <v>925</v>
      </c>
      <c r="L1651" s="4" t="s">
        <v>926</v>
      </c>
      <c r="M1651" s="4" t="s">
        <v>927</v>
      </c>
      <c r="N1651" s="4" t="s">
        <v>36</v>
      </c>
      <c r="O1651" s="4">
        <v>1</v>
      </c>
      <c r="P1651" s="4" t="s">
        <v>56</v>
      </c>
      <c r="Q1651" s="4">
        <v>22.98</v>
      </c>
      <c r="R1651" s="4"/>
      <c r="S1651" s="4"/>
      <c r="T1651" s="4"/>
      <c r="U1651" s="4"/>
      <c r="V1651" s="4"/>
      <c r="W1651" s="4"/>
      <c r="X1651" s="4"/>
      <c r="Y1651" s="4" t="s">
        <v>7618</v>
      </c>
      <c r="Z1651" s="4" t="s">
        <v>509</v>
      </c>
      <c r="AA1651" s="4" t="s">
        <v>7619</v>
      </c>
      <c r="AB1651" s="4" t="s">
        <v>59</v>
      </c>
      <c r="AC1651" s="4"/>
      <c r="AD1651" s="4" t="b">
        <v>0</v>
      </c>
      <c r="AE1651" s="4"/>
      <c r="AF1651" s="4"/>
      <c r="AG1651" s="12">
        <f t="shared" si="25"/>
        <v>43264</v>
      </c>
    </row>
    <row r="1652" s="10" customFormat="1" spans="1:33">
      <c r="A1652" s="4" t="s">
        <v>7620</v>
      </c>
      <c r="B1652" s="4" t="s">
        <v>7620</v>
      </c>
      <c r="C1652" s="4" t="s">
        <v>7621</v>
      </c>
      <c r="D1652" s="4" t="s">
        <v>7622</v>
      </c>
      <c r="E1652" s="4" t="s">
        <v>36</v>
      </c>
      <c r="F1652" s="4" t="s">
        <v>37</v>
      </c>
      <c r="G1652" s="4" t="s">
        <v>51</v>
      </c>
      <c r="H1652" s="4"/>
      <c r="I1652" s="4"/>
      <c r="J1652" s="4" t="s">
        <v>312</v>
      </c>
      <c r="K1652" s="4" t="s">
        <v>53</v>
      </c>
      <c r="L1652" s="4" t="s">
        <v>54</v>
      </c>
      <c r="M1652" s="4" t="s">
        <v>55</v>
      </c>
      <c r="N1652" s="4" t="s">
        <v>36</v>
      </c>
      <c r="O1652" s="4">
        <v>1</v>
      </c>
      <c r="P1652" s="4" t="s">
        <v>56</v>
      </c>
      <c r="Q1652" s="4">
        <v>22.98</v>
      </c>
      <c r="R1652" s="4"/>
      <c r="S1652" s="4">
        <v>3.99</v>
      </c>
      <c r="T1652" s="4"/>
      <c r="U1652" s="4"/>
      <c r="V1652" s="4"/>
      <c r="W1652" s="4"/>
      <c r="X1652" s="4"/>
      <c r="Y1652" s="4" t="s">
        <v>7623</v>
      </c>
      <c r="Z1652" s="4" t="s">
        <v>47</v>
      </c>
      <c r="AA1652" s="4" t="s">
        <v>7624</v>
      </c>
      <c r="AB1652" s="4" t="s">
        <v>59</v>
      </c>
      <c r="AC1652" s="4"/>
      <c r="AD1652" s="4" t="b">
        <v>0</v>
      </c>
      <c r="AE1652" s="4"/>
      <c r="AF1652" s="4"/>
      <c r="AG1652" s="12">
        <f t="shared" si="25"/>
        <v>43264</v>
      </c>
    </row>
    <row r="1653" s="10" customFormat="1" spans="1:33">
      <c r="A1653" s="4" t="s">
        <v>7620</v>
      </c>
      <c r="B1653" s="4" t="s">
        <v>7620</v>
      </c>
      <c r="C1653" s="4" t="s">
        <v>7621</v>
      </c>
      <c r="D1653" s="4" t="s">
        <v>7622</v>
      </c>
      <c r="E1653" s="4" t="s">
        <v>36</v>
      </c>
      <c r="F1653" s="4" t="s">
        <v>37</v>
      </c>
      <c r="G1653" s="4" t="s">
        <v>51</v>
      </c>
      <c r="H1653" s="4"/>
      <c r="I1653" s="4"/>
      <c r="J1653" s="4" t="s">
        <v>312</v>
      </c>
      <c r="K1653" s="4" t="s">
        <v>72</v>
      </c>
      <c r="L1653" s="4" t="s">
        <v>73</v>
      </c>
      <c r="M1653" s="4" t="s">
        <v>74</v>
      </c>
      <c r="N1653" s="4" t="s">
        <v>36</v>
      </c>
      <c r="O1653" s="4">
        <v>1</v>
      </c>
      <c r="P1653" s="4" t="s">
        <v>56</v>
      </c>
      <c r="Q1653" s="4">
        <v>22.98</v>
      </c>
      <c r="R1653" s="4"/>
      <c r="S1653" s="4">
        <v>3.99</v>
      </c>
      <c r="T1653" s="4"/>
      <c r="U1653" s="4"/>
      <c r="V1653" s="4"/>
      <c r="W1653" s="4"/>
      <c r="X1653" s="4"/>
      <c r="Y1653" s="4" t="s">
        <v>7623</v>
      </c>
      <c r="Z1653" s="4" t="s">
        <v>47</v>
      </c>
      <c r="AA1653" s="4" t="s">
        <v>7624</v>
      </c>
      <c r="AB1653" s="4" t="s">
        <v>59</v>
      </c>
      <c r="AC1653" s="4"/>
      <c r="AD1653" s="4" t="b">
        <v>0</v>
      </c>
      <c r="AE1653" s="4"/>
      <c r="AF1653" s="4"/>
      <c r="AG1653" s="12">
        <f t="shared" si="25"/>
        <v>43264</v>
      </c>
    </row>
    <row r="1654" s="10" customFormat="1" spans="1:33">
      <c r="A1654" s="4" t="s">
        <v>7625</v>
      </c>
      <c r="B1654" s="4" t="s">
        <v>7625</v>
      </c>
      <c r="C1654" s="4" t="s">
        <v>7626</v>
      </c>
      <c r="D1654" s="4" t="s">
        <v>7627</v>
      </c>
      <c r="E1654" s="4" t="s">
        <v>36</v>
      </c>
      <c r="F1654" s="4" t="s">
        <v>37</v>
      </c>
      <c r="G1654" s="4" t="s">
        <v>51</v>
      </c>
      <c r="H1654" s="4"/>
      <c r="I1654" s="4"/>
      <c r="J1654" s="4" t="s">
        <v>312</v>
      </c>
      <c r="K1654" s="4" t="s">
        <v>478</v>
      </c>
      <c r="L1654" s="4" t="s">
        <v>479</v>
      </c>
      <c r="M1654" s="4" t="s">
        <v>480</v>
      </c>
      <c r="N1654" s="4" t="s">
        <v>36</v>
      </c>
      <c r="O1654" s="4">
        <v>1</v>
      </c>
      <c r="P1654" s="4" t="s">
        <v>56</v>
      </c>
      <c r="Q1654" s="4">
        <v>14.79</v>
      </c>
      <c r="R1654" s="4"/>
      <c r="S1654" s="4">
        <v>3.99</v>
      </c>
      <c r="T1654" s="4"/>
      <c r="U1654" s="4"/>
      <c r="V1654" s="4"/>
      <c r="W1654" s="4"/>
      <c r="X1654" s="4"/>
      <c r="Y1654" s="4" t="s">
        <v>7628</v>
      </c>
      <c r="Z1654" s="4" t="s">
        <v>393</v>
      </c>
      <c r="AA1654" s="4">
        <v>11419</v>
      </c>
      <c r="AB1654" s="4" t="s">
        <v>59</v>
      </c>
      <c r="AC1654" s="4"/>
      <c r="AD1654" s="4" t="b">
        <v>0</v>
      </c>
      <c r="AE1654" s="4"/>
      <c r="AF1654" s="4"/>
      <c r="AG1654" s="12">
        <f t="shared" si="25"/>
        <v>43264</v>
      </c>
    </row>
    <row r="1655" s="10" customFormat="1" spans="1:33">
      <c r="A1655" s="4" t="s">
        <v>7629</v>
      </c>
      <c r="B1655" s="4" t="s">
        <v>7629</v>
      </c>
      <c r="C1655" s="4" t="s">
        <v>7630</v>
      </c>
      <c r="D1655" s="4" t="s">
        <v>7631</v>
      </c>
      <c r="E1655" s="4" t="s">
        <v>36</v>
      </c>
      <c r="F1655" s="4" t="s">
        <v>37</v>
      </c>
      <c r="G1655" s="4" t="s">
        <v>51</v>
      </c>
      <c r="H1655" s="4"/>
      <c r="I1655" s="4"/>
      <c r="J1655" s="4" t="s">
        <v>52</v>
      </c>
      <c r="K1655" s="4" t="s">
        <v>1230</v>
      </c>
      <c r="L1655" s="4" t="s">
        <v>1231</v>
      </c>
      <c r="M1655" s="4" t="s">
        <v>1232</v>
      </c>
      <c r="N1655" s="4" t="s">
        <v>36</v>
      </c>
      <c r="O1655" s="4">
        <v>1</v>
      </c>
      <c r="P1655" s="4" t="s">
        <v>56</v>
      </c>
      <c r="Q1655" s="4">
        <v>22.98</v>
      </c>
      <c r="R1655" s="4"/>
      <c r="S1655" s="4"/>
      <c r="T1655" s="4"/>
      <c r="U1655" s="4"/>
      <c r="V1655" s="4"/>
      <c r="W1655" s="4"/>
      <c r="X1655" s="4"/>
      <c r="Y1655" s="4" t="s">
        <v>7632</v>
      </c>
      <c r="Z1655" s="4" t="s">
        <v>266</v>
      </c>
      <c r="AA1655" s="4" t="s">
        <v>7633</v>
      </c>
      <c r="AB1655" s="4" t="s">
        <v>59</v>
      </c>
      <c r="AC1655" s="4"/>
      <c r="AD1655" s="4" t="b">
        <v>0</v>
      </c>
      <c r="AE1655" s="4"/>
      <c r="AF1655" s="4"/>
      <c r="AG1655" s="12">
        <f t="shared" si="25"/>
        <v>43264</v>
      </c>
    </row>
    <row r="1656" s="10" customFormat="1" spans="1:33">
      <c r="A1656" s="4" t="s">
        <v>7634</v>
      </c>
      <c r="B1656" s="4" t="s">
        <v>7634</v>
      </c>
      <c r="C1656" s="4" t="s">
        <v>7635</v>
      </c>
      <c r="D1656" s="4" t="s">
        <v>7636</v>
      </c>
      <c r="E1656" s="4" t="s">
        <v>36</v>
      </c>
      <c r="F1656" s="4" t="s">
        <v>37</v>
      </c>
      <c r="G1656" s="4" t="s">
        <v>51</v>
      </c>
      <c r="H1656" s="4"/>
      <c r="I1656" s="4"/>
      <c r="J1656" s="4" t="s">
        <v>52</v>
      </c>
      <c r="K1656" s="4" t="s">
        <v>3355</v>
      </c>
      <c r="L1656" s="4" t="s">
        <v>3356</v>
      </c>
      <c r="M1656" s="4" t="s">
        <v>3357</v>
      </c>
      <c r="N1656" s="4" t="s">
        <v>36</v>
      </c>
      <c r="O1656" s="4">
        <v>1</v>
      </c>
      <c r="P1656" s="4" t="s">
        <v>56</v>
      </c>
      <c r="Q1656" s="4">
        <v>23.98</v>
      </c>
      <c r="R1656" s="4"/>
      <c r="S1656" s="4"/>
      <c r="T1656" s="4"/>
      <c r="U1656" s="4"/>
      <c r="V1656" s="4"/>
      <c r="W1656" s="4"/>
      <c r="X1656" s="4"/>
      <c r="Y1656" s="4" t="s">
        <v>4310</v>
      </c>
      <c r="Z1656" s="4" t="s">
        <v>177</v>
      </c>
      <c r="AA1656" s="4" t="s">
        <v>7637</v>
      </c>
      <c r="AB1656" s="4" t="s">
        <v>59</v>
      </c>
      <c r="AC1656" s="4"/>
      <c r="AD1656" s="4" t="b">
        <v>0</v>
      </c>
      <c r="AE1656" s="4"/>
      <c r="AF1656" s="4"/>
      <c r="AG1656" s="12">
        <f t="shared" si="25"/>
        <v>43264</v>
      </c>
    </row>
    <row r="1657" s="10" customFormat="1" spans="1:33">
      <c r="A1657" s="4" t="s">
        <v>7634</v>
      </c>
      <c r="B1657" s="4" t="s">
        <v>7634</v>
      </c>
      <c r="C1657" s="4" t="s">
        <v>7635</v>
      </c>
      <c r="D1657" s="4" t="s">
        <v>7636</v>
      </c>
      <c r="E1657" s="4" t="s">
        <v>36</v>
      </c>
      <c r="F1657" s="4" t="s">
        <v>37</v>
      </c>
      <c r="G1657" s="4" t="s">
        <v>51</v>
      </c>
      <c r="H1657" s="4"/>
      <c r="I1657" s="4"/>
      <c r="J1657" s="4" t="s">
        <v>52</v>
      </c>
      <c r="K1657" s="4" t="s">
        <v>3054</v>
      </c>
      <c r="L1657" s="4" t="s">
        <v>3055</v>
      </c>
      <c r="M1657" s="4" t="s">
        <v>3056</v>
      </c>
      <c r="N1657" s="4" t="s">
        <v>36</v>
      </c>
      <c r="O1657" s="4">
        <v>1</v>
      </c>
      <c r="P1657" s="4" t="s">
        <v>56</v>
      </c>
      <c r="Q1657" s="4">
        <v>23.98</v>
      </c>
      <c r="R1657" s="4"/>
      <c r="S1657" s="4"/>
      <c r="T1657" s="4"/>
      <c r="U1657" s="4"/>
      <c r="V1657" s="4"/>
      <c r="W1657" s="4"/>
      <c r="X1657" s="4"/>
      <c r="Y1657" s="4" t="s">
        <v>4310</v>
      </c>
      <c r="Z1657" s="4" t="s">
        <v>177</v>
      </c>
      <c r="AA1657" s="4" t="s">
        <v>7637</v>
      </c>
      <c r="AB1657" s="4" t="s">
        <v>59</v>
      </c>
      <c r="AC1657" s="4"/>
      <c r="AD1657" s="4" t="b">
        <v>0</v>
      </c>
      <c r="AE1657" s="4"/>
      <c r="AF1657" s="4"/>
      <c r="AG1657" s="12">
        <f t="shared" si="25"/>
        <v>43264</v>
      </c>
    </row>
    <row r="1658" s="10" customFormat="1" spans="1:33">
      <c r="A1658" s="4" t="s">
        <v>7638</v>
      </c>
      <c r="B1658" s="4" t="s">
        <v>7638</v>
      </c>
      <c r="C1658" s="4" t="s">
        <v>7639</v>
      </c>
      <c r="D1658" s="4" t="s">
        <v>7640</v>
      </c>
      <c r="E1658" s="4" t="s">
        <v>36</v>
      </c>
      <c r="F1658" s="4" t="s">
        <v>37</v>
      </c>
      <c r="G1658" s="4" t="s">
        <v>51</v>
      </c>
      <c r="H1658" s="4"/>
      <c r="I1658" s="4"/>
      <c r="J1658" s="4" t="s">
        <v>52</v>
      </c>
      <c r="K1658" s="4" t="s">
        <v>527</v>
      </c>
      <c r="L1658" s="4" t="s">
        <v>528</v>
      </c>
      <c r="M1658" s="4" t="s">
        <v>529</v>
      </c>
      <c r="N1658" s="4" t="s">
        <v>36</v>
      </c>
      <c r="O1658" s="4">
        <v>1</v>
      </c>
      <c r="P1658" s="4" t="s">
        <v>56</v>
      </c>
      <c r="Q1658" s="4">
        <v>23.98</v>
      </c>
      <c r="R1658" s="4"/>
      <c r="S1658" s="4"/>
      <c r="T1658" s="4"/>
      <c r="U1658" s="4"/>
      <c r="V1658" s="4"/>
      <c r="W1658" s="4"/>
      <c r="X1658" s="4"/>
      <c r="Y1658" s="4" t="s">
        <v>7641</v>
      </c>
      <c r="Z1658" s="4" t="s">
        <v>186</v>
      </c>
      <c r="AA1658" s="4" t="s">
        <v>7642</v>
      </c>
      <c r="AB1658" s="4" t="s">
        <v>59</v>
      </c>
      <c r="AC1658" s="4"/>
      <c r="AD1658" s="4" t="b">
        <v>0</v>
      </c>
      <c r="AE1658" s="4"/>
      <c r="AF1658" s="4"/>
      <c r="AG1658" s="12">
        <f t="shared" si="25"/>
        <v>43264</v>
      </c>
    </row>
    <row r="1659" s="10" customFormat="1" spans="1:33">
      <c r="A1659" s="4" t="s">
        <v>7638</v>
      </c>
      <c r="B1659" s="4" t="s">
        <v>7638</v>
      </c>
      <c r="C1659" s="4" t="s">
        <v>7639</v>
      </c>
      <c r="D1659" s="4" t="s">
        <v>7640</v>
      </c>
      <c r="E1659" s="4" t="s">
        <v>36</v>
      </c>
      <c r="F1659" s="4" t="s">
        <v>37</v>
      </c>
      <c r="G1659" s="4" t="s">
        <v>51</v>
      </c>
      <c r="H1659" s="4"/>
      <c r="I1659" s="4"/>
      <c r="J1659" s="4" t="s">
        <v>52</v>
      </c>
      <c r="K1659" s="4" t="s">
        <v>322</v>
      </c>
      <c r="L1659" s="4" t="s">
        <v>323</v>
      </c>
      <c r="M1659" s="4" t="s">
        <v>324</v>
      </c>
      <c r="N1659" s="4" t="s">
        <v>36</v>
      </c>
      <c r="O1659" s="4">
        <v>1</v>
      </c>
      <c r="P1659" s="4" t="s">
        <v>56</v>
      </c>
      <c r="Q1659" s="4">
        <v>23.98</v>
      </c>
      <c r="R1659" s="4"/>
      <c r="S1659" s="4"/>
      <c r="T1659" s="4"/>
      <c r="U1659" s="4"/>
      <c r="V1659" s="4"/>
      <c r="W1659" s="4"/>
      <c r="X1659" s="4"/>
      <c r="Y1659" s="4" t="s">
        <v>7641</v>
      </c>
      <c r="Z1659" s="4" t="s">
        <v>186</v>
      </c>
      <c r="AA1659" s="4" t="s">
        <v>7642</v>
      </c>
      <c r="AB1659" s="4" t="s">
        <v>59</v>
      </c>
      <c r="AC1659" s="4"/>
      <c r="AD1659" s="4" t="b">
        <v>0</v>
      </c>
      <c r="AE1659" s="4"/>
      <c r="AF1659" s="4"/>
      <c r="AG1659" s="12">
        <f t="shared" si="25"/>
        <v>43264</v>
      </c>
    </row>
    <row r="1660" s="10" customFormat="1" spans="1:33">
      <c r="A1660" s="4" t="s">
        <v>7643</v>
      </c>
      <c r="B1660" s="4" t="s">
        <v>7643</v>
      </c>
      <c r="C1660" s="4" t="s">
        <v>7644</v>
      </c>
      <c r="D1660" s="4" t="s">
        <v>7645</v>
      </c>
      <c r="E1660" s="4" t="s">
        <v>36</v>
      </c>
      <c r="F1660" s="4" t="s">
        <v>37</v>
      </c>
      <c r="G1660" s="4" t="s">
        <v>51</v>
      </c>
      <c r="H1660" s="4"/>
      <c r="I1660" s="4"/>
      <c r="J1660" s="4" t="s">
        <v>52</v>
      </c>
      <c r="K1660" s="4" t="s">
        <v>1403</v>
      </c>
      <c r="L1660" s="4" t="s">
        <v>1404</v>
      </c>
      <c r="M1660" s="4" t="s">
        <v>1405</v>
      </c>
      <c r="N1660" s="4" t="s">
        <v>36</v>
      </c>
      <c r="O1660" s="4">
        <v>1</v>
      </c>
      <c r="P1660" s="4" t="s">
        <v>56</v>
      </c>
      <c r="Q1660" s="4">
        <v>24.98</v>
      </c>
      <c r="R1660" s="4"/>
      <c r="S1660" s="4"/>
      <c r="T1660" s="4"/>
      <c r="U1660" s="4"/>
      <c r="V1660" s="4"/>
      <c r="W1660" s="4"/>
      <c r="X1660" s="4"/>
      <c r="Y1660" s="4" t="s">
        <v>7646</v>
      </c>
      <c r="Z1660" s="4" t="s">
        <v>7647</v>
      </c>
      <c r="AA1660" s="4">
        <v>56329</v>
      </c>
      <c r="AB1660" s="4" t="s">
        <v>59</v>
      </c>
      <c r="AC1660" s="4"/>
      <c r="AD1660" s="4" t="b">
        <v>0</v>
      </c>
      <c r="AE1660" s="4"/>
      <c r="AF1660" s="4"/>
      <c r="AG1660" s="12">
        <f t="shared" si="25"/>
        <v>43264</v>
      </c>
    </row>
    <row r="1661" s="10" customFormat="1" spans="1:33">
      <c r="A1661" s="4" t="s">
        <v>7643</v>
      </c>
      <c r="B1661" s="4" t="s">
        <v>7643</v>
      </c>
      <c r="C1661" s="4" t="s">
        <v>7644</v>
      </c>
      <c r="D1661" s="4" t="s">
        <v>7645</v>
      </c>
      <c r="E1661" s="4" t="s">
        <v>36</v>
      </c>
      <c r="F1661" s="4" t="s">
        <v>37</v>
      </c>
      <c r="G1661" s="4" t="s">
        <v>51</v>
      </c>
      <c r="H1661" s="4"/>
      <c r="I1661" s="4"/>
      <c r="J1661" s="4" t="s">
        <v>52</v>
      </c>
      <c r="K1661" s="4" t="s">
        <v>1302</v>
      </c>
      <c r="L1661" s="4" t="s">
        <v>1303</v>
      </c>
      <c r="M1661" s="4" t="s">
        <v>1304</v>
      </c>
      <c r="N1661" s="4" t="s">
        <v>36</v>
      </c>
      <c r="O1661" s="4">
        <v>1</v>
      </c>
      <c r="P1661" s="4" t="s">
        <v>56</v>
      </c>
      <c r="Q1661" s="4">
        <v>18.98</v>
      </c>
      <c r="R1661" s="4"/>
      <c r="S1661" s="4"/>
      <c r="T1661" s="4"/>
      <c r="U1661" s="4"/>
      <c r="V1661" s="4"/>
      <c r="W1661" s="4"/>
      <c r="X1661" s="4"/>
      <c r="Y1661" s="4" t="s">
        <v>7646</v>
      </c>
      <c r="Z1661" s="4" t="s">
        <v>7647</v>
      </c>
      <c r="AA1661" s="4">
        <v>56329</v>
      </c>
      <c r="AB1661" s="4" t="s">
        <v>59</v>
      </c>
      <c r="AC1661" s="4"/>
      <c r="AD1661" s="4" t="b">
        <v>0</v>
      </c>
      <c r="AE1661" s="4"/>
      <c r="AF1661" s="4"/>
      <c r="AG1661" s="12">
        <f t="shared" si="25"/>
        <v>43264</v>
      </c>
    </row>
    <row r="1662" s="10" customFormat="1" spans="1:33">
      <c r="A1662" s="4" t="s">
        <v>7648</v>
      </c>
      <c r="B1662" s="4" t="s">
        <v>7648</v>
      </c>
      <c r="C1662" s="4" t="s">
        <v>7649</v>
      </c>
      <c r="D1662" s="4" t="s">
        <v>7650</v>
      </c>
      <c r="E1662" s="4" t="s">
        <v>36</v>
      </c>
      <c r="F1662" s="4" t="s">
        <v>37</v>
      </c>
      <c r="G1662" s="4" t="s">
        <v>51</v>
      </c>
      <c r="H1662" s="4"/>
      <c r="I1662" s="4"/>
      <c r="J1662" s="4" t="s">
        <v>52</v>
      </c>
      <c r="K1662" s="4" t="s">
        <v>53</v>
      </c>
      <c r="L1662" s="4" t="s">
        <v>54</v>
      </c>
      <c r="M1662" s="4" t="s">
        <v>55</v>
      </c>
      <c r="N1662" s="4" t="s">
        <v>36</v>
      </c>
      <c r="O1662" s="4">
        <v>1</v>
      </c>
      <c r="P1662" s="4" t="s">
        <v>56</v>
      </c>
      <c r="Q1662" s="4">
        <v>22.98</v>
      </c>
      <c r="R1662" s="4"/>
      <c r="S1662" s="4"/>
      <c r="T1662" s="4"/>
      <c r="U1662" s="4"/>
      <c r="V1662" s="4"/>
      <c r="W1662" s="4"/>
      <c r="X1662" s="4"/>
      <c r="Y1662" s="4" t="s">
        <v>7651</v>
      </c>
      <c r="Z1662" s="4" t="s">
        <v>134</v>
      </c>
      <c r="AA1662" s="4" t="s">
        <v>7652</v>
      </c>
      <c r="AB1662" s="4" t="s">
        <v>59</v>
      </c>
      <c r="AC1662" s="4"/>
      <c r="AD1662" s="4" t="b">
        <v>0</v>
      </c>
      <c r="AE1662" s="4"/>
      <c r="AF1662" s="4"/>
      <c r="AG1662" s="12">
        <f t="shared" si="25"/>
        <v>43264</v>
      </c>
    </row>
    <row r="1663" s="10" customFormat="1" spans="1:33">
      <c r="A1663" s="4" t="s">
        <v>7653</v>
      </c>
      <c r="B1663" s="4" t="s">
        <v>7653</v>
      </c>
      <c r="C1663" s="4" t="s">
        <v>7654</v>
      </c>
      <c r="D1663" s="4" t="s">
        <v>7655</v>
      </c>
      <c r="E1663" s="4" t="s">
        <v>36</v>
      </c>
      <c r="F1663" s="4" t="s">
        <v>37</v>
      </c>
      <c r="G1663" s="4" t="s">
        <v>51</v>
      </c>
      <c r="H1663" s="4"/>
      <c r="I1663" s="4"/>
      <c r="J1663" s="4" t="s">
        <v>52</v>
      </c>
      <c r="K1663" s="4" t="s">
        <v>72</v>
      </c>
      <c r="L1663" s="4" t="s">
        <v>73</v>
      </c>
      <c r="M1663" s="4" t="s">
        <v>74</v>
      </c>
      <c r="N1663" s="4" t="s">
        <v>36</v>
      </c>
      <c r="O1663" s="4">
        <v>1</v>
      </c>
      <c r="P1663" s="4" t="s">
        <v>56</v>
      </c>
      <c r="Q1663" s="4">
        <v>22.98</v>
      </c>
      <c r="R1663" s="4"/>
      <c r="S1663" s="4"/>
      <c r="T1663" s="4"/>
      <c r="U1663" s="4"/>
      <c r="V1663" s="4"/>
      <c r="W1663" s="4"/>
      <c r="X1663" s="4"/>
      <c r="Y1663" s="4" t="s">
        <v>7656</v>
      </c>
      <c r="Z1663" s="4" t="s">
        <v>67</v>
      </c>
      <c r="AA1663" s="4" t="s">
        <v>7657</v>
      </c>
      <c r="AB1663" s="4" t="s">
        <v>59</v>
      </c>
      <c r="AC1663" s="4"/>
      <c r="AD1663" s="4" t="b">
        <v>0</v>
      </c>
      <c r="AE1663" s="4"/>
      <c r="AF1663" s="4"/>
      <c r="AG1663" s="12">
        <f t="shared" si="25"/>
        <v>43264</v>
      </c>
    </row>
    <row r="1664" s="10" customFormat="1" spans="1:33">
      <c r="A1664" s="4" t="s">
        <v>7658</v>
      </c>
      <c r="B1664" s="4" t="s">
        <v>7658</v>
      </c>
      <c r="C1664" s="4" t="s">
        <v>7659</v>
      </c>
      <c r="D1664" s="4" t="s">
        <v>7660</v>
      </c>
      <c r="E1664" s="4" t="s">
        <v>36</v>
      </c>
      <c r="F1664" s="4" t="s">
        <v>37</v>
      </c>
      <c r="G1664" s="4" t="s">
        <v>51</v>
      </c>
      <c r="H1664" s="4"/>
      <c r="I1664" s="4"/>
      <c r="J1664" s="4" t="s">
        <v>52</v>
      </c>
      <c r="K1664" s="4" t="s">
        <v>1863</v>
      </c>
      <c r="L1664" s="4" t="s">
        <v>1864</v>
      </c>
      <c r="M1664" s="4" t="s">
        <v>1865</v>
      </c>
      <c r="N1664" s="4" t="s">
        <v>36</v>
      </c>
      <c r="O1664" s="4">
        <v>1</v>
      </c>
      <c r="P1664" s="4" t="s">
        <v>56</v>
      </c>
      <c r="Q1664" s="4">
        <v>22.98</v>
      </c>
      <c r="R1664" s="4"/>
      <c r="S1664" s="4"/>
      <c r="T1664" s="4"/>
      <c r="U1664" s="4"/>
      <c r="V1664" s="4"/>
      <c r="W1664" s="4"/>
      <c r="X1664" s="4"/>
      <c r="Y1664" s="4" t="s">
        <v>7661</v>
      </c>
      <c r="Z1664" s="4" t="s">
        <v>2397</v>
      </c>
      <c r="AA1664" s="4">
        <v>91011</v>
      </c>
      <c r="AB1664" s="4" t="s">
        <v>59</v>
      </c>
      <c r="AC1664" s="4"/>
      <c r="AD1664" s="4" t="b">
        <v>0</v>
      </c>
      <c r="AE1664" s="4"/>
      <c r="AF1664" s="4"/>
      <c r="AG1664" s="12">
        <f t="shared" si="25"/>
        <v>43264</v>
      </c>
    </row>
    <row r="1665" s="10" customFormat="1" spans="1:33">
      <c r="A1665" s="4" t="s">
        <v>7662</v>
      </c>
      <c r="B1665" s="4" t="s">
        <v>7662</v>
      </c>
      <c r="C1665" s="4" t="s">
        <v>7663</v>
      </c>
      <c r="D1665" s="4" t="s">
        <v>7664</v>
      </c>
      <c r="E1665" s="4" t="s">
        <v>36</v>
      </c>
      <c r="F1665" s="4" t="s">
        <v>37</v>
      </c>
      <c r="G1665" s="4" t="s">
        <v>51</v>
      </c>
      <c r="H1665" s="4"/>
      <c r="I1665" s="4"/>
      <c r="J1665" s="4" t="s">
        <v>52</v>
      </c>
      <c r="K1665" s="4" t="s">
        <v>3339</v>
      </c>
      <c r="L1665" s="4" t="s">
        <v>3340</v>
      </c>
      <c r="M1665" s="4" t="s">
        <v>3341</v>
      </c>
      <c r="N1665" s="4" t="s">
        <v>36</v>
      </c>
      <c r="O1665" s="4">
        <v>1</v>
      </c>
      <c r="P1665" s="4" t="s">
        <v>56</v>
      </c>
      <c r="Q1665" s="4">
        <v>25.98</v>
      </c>
      <c r="R1665" s="4"/>
      <c r="S1665" s="4"/>
      <c r="T1665" s="4"/>
      <c r="U1665" s="4"/>
      <c r="V1665" s="4"/>
      <c r="W1665" s="4"/>
      <c r="X1665" s="4"/>
      <c r="Y1665" s="4" t="s">
        <v>7665</v>
      </c>
      <c r="Z1665" s="4" t="s">
        <v>162</v>
      </c>
      <c r="AA1665" s="4">
        <v>48066</v>
      </c>
      <c r="AB1665" s="4" t="s">
        <v>59</v>
      </c>
      <c r="AC1665" s="4"/>
      <c r="AD1665" s="4" t="b">
        <v>0</v>
      </c>
      <c r="AE1665" s="4"/>
      <c r="AF1665" s="4"/>
      <c r="AG1665" s="12">
        <f t="shared" si="25"/>
        <v>43264</v>
      </c>
    </row>
    <row r="1666" s="10" customFormat="1" spans="1:33">
      <c r="A1666" s="4" t="s">
        <v>7666</v>
      </c>
      <c r="B1666" s="4" t="s">
        <v>7666</v>
      </c>
      <c r="C1666" s="4" t="s">
        <v>7667</v>
      </c>
      <c r="D1666" s="4" t="s">
        <v>7668</v>
      </c>
      <c r="E1666" s="4" t="s">
        <v>36</v>
      </c>
      <c r="F1666" s="4" t="s">
        <v>37</v>
      </c>
      <c r="G1666" s="4" t="s">
        <v>51</v>
      </c>
      <c r="H1666" s="4"/>
      <c r="I1666" s="4"/>
      <c r="J1666" s="4" t="s">
        <v>52</v>
      </c>
      <c r="K1666" s="4" t="s">
        <v>1959</v>
      </c>
      <c r="L1666" s="4" t="s">
        <v>1960</v>
      </c>
      <c r="M1666" s="4" t="s">
        <v>1961</v>
      </c>
      <c r="N1666" s="4" t="s">
        <v>36</v>
      </c>
      <c r="O1666" s="4">
        <v>1</v>
      </c>
      <c r="P1666" s="4" t="s">
        <v>56</v>
      </c>
      <c r="Q1666" s="4">
        <v>22.98</v>
      </c>
      <c r="R1666" s="4"/>
      <c r="S1666" s="4"/>
      <c r="T1666" s="4"/>
      <c r="U1666" s="4"/>
      <c r="V1666" s="4"/>
      <c r="W1666" s="4"/>
      <c r="X1666" s="4"/>
      <c r="Y1666" s="4" t="s">
        <v>2787</v>
      </c>
      <c r="Z1666" s="4" t="s">
        <v>266</v>
      </c>
      <c r="AA1666" s="4" t="s">
        <v>7669</v>
      </c>
      <c r="AB1666" s="4" t="s">
        <v>59</v>
      </c>
      <c r="AC1666" s="4"/>
      <c r="AD1666" s="4" t="b">
        <v>0</v>
      </c>
      <c r="AE1666" s="4"/>
      <c r="AF1666" s="4"/>
      <c r="AG1666" s="12">
        <f t="shared" ref="AG1666:AG1729" si="26">DATEVALUE(LEFT(C1666,10))</f>
        <v>43264</v>
      </c>
    </row>
    <row r="1667" s="10" customFormat="1" spans="1:33">
      <c r="A1667" s="4" t="s">
        <v>7670</v>
      </c>
      <c r="B1667" s="4" t="s">
        <v>7670</v>
      </c>
      <c r="C1667" s="4" t="s">
        <v>7671</v>
      </c>
      <c r="D1667" s="4" t="s">
        <v>7672</v>
      </c>
      <c r="E1667" s="4" t="s">
        <v>36</v>
      </c>
      <c r="F1667" s="4" t="s">
        <v>37</v>
      </c>
      <c r="G1667" s="4" t="s">
        <v>51</v>
      </c>
      <c r="H1667" s="4"/>
      <c r="I1667" s="4"/>
      <c r="J1667" s="4" t="s">
        <v>52</v>
      </c>
      <c r="K1667" s="4" t="s">
        <v>4466</v>
      </c>
      <c r="L1667" s="4" t="s">
        <v>4467</v>
      </c>
      <c r="M1667" s="4" t="s">
        <v>4468</v>
      </c>
      <c r="N1667" s="4" t="s">
        <v>36</v>
      </c>
      <c r="O1667" s="4">
        <v>1</v>
      </c>
      <c r="P1667" s="4" t="s">
        <v>56</v>
      </c>
      <c r="Q1667" s="4">
        <v>22.98</v>
      </c>
      <c r="R1667" s="4"/>
      <c r="S1667" s="4"/>
      <c r="T1667" s="4"/>
      <c r="U1667" s="4"/>
      <c r="V1667" s="4"/>
      <c r="W1667" s="4"/>
      <c r="X1667" s="4"/>
      <c r="Y1667" s="4" t="s">
        <v>7673</v>
      </c>
      <c r="Z1667" s="4" t="s">
        <v>357</v>
      </c>
      <c r="AA1667" s="4">
        <v>80504</v>
      </c>
      <c r="AB1667" s="4" t="s">
        <v>59</v>
      </c>
      <c r="AC1667" s="4"/>
      <c r="AD1667" s="4" t="b">
        <v>0</v>
      </c>
      <c r="AE1667" s="4"/>
      <c r="AF1667" s="4"/>
      <c r="AG1667" s="12">
        <f t="shared" si="26"/>
        <v>43264</v>
      </c>
    </row>
    <row r="1668" s="10" customFormat="1" spans="1:33">
      <c r="A1668" s="4" t="s">
        <v>7670</v>
      </c>
      <c r="B1668" s="4" t="s">
        <v>7670</v>
      </c>
      <c r="C1668" s="4" t="s">
        <v>7671</v>
      </c>
      <c r="D1668" s="4" t="s">
        <v>7672</v>
      </c>
      <c r="E1668" s="4" t="s">
        <v>36</v>
      </c>
      <c r="F1668" s="4" t="s">
        <v>37</v>
      </c>
      <c r="G1668" s="4" t="s">
        <v>51</v>
      </c>
      <c r="H1668" s="4"/>
      <c r="I1668" s="4"/>
      <c r="J1668" s="4" t="s">
        <v>52</v>
      </c>
      <c r="K1668" s="4" t="s">
        <v>348</v>
      </c>
      <c r="L1668" s="4" t="s">
        <v>349</v>
      </c>
      <c r="M1668" s="4" t="s">
        <v>350</v>
      </c>
      <c r="N1668" s="4" t="s">
        <v>36</v>
      </c>
      <c r="O1668" s="4">
        <v>1</v>
      </c>
      <c r="P1668" s="4" t="s">
        <v>56</v>
      </c>
      <c r="Q1668" s="4">
        <v>23.98</v>
      </c>
      <c r="R1668" s="4"/>
      <c r="S1668" s="4"/>
      <c r="T1668" s="4"/>
      <c r="U1668" s="4"/>
      <c r="V1668" s="4"/>
      <c r="W1668" s="4"/>
      <c r="X1668" s="4"/>
      <c r="Y1668" s="4" t="s">
        <v>7673</v>
      </c>
      <c r="Z1668" s="4" t="s">
        <v>357</v>
      </c>
      <c r="AA1668" s="4">
        <v>80504</v>
      </c>
      <c r="AB1668" s="4" t="s">
        <v>59</v>
      </c>
      <c r="AC1668" s="4"/>
      <c r="AD1668" s="4" t="b">
        <v>0</v>
      </c>
      <c r="AE1668" s="4"/>
      <c r="AF1668" s="4"/>
      <c r="AG1668" s="12">
        <f t="shared" si="26"/>
        <v>43264</v>
      </c>
    </row>
    <row r="1669" s="10" customFormat="1" spans="1:33">
      <c r="A1669" s="4" t="s">
        <v>7674</v>
      </c>
      <c r="B1669" s="4" t="s">
        <v>7674</v>
      </c>
      <c r="C1669" s="4" t="s">
        <v>7675</v>
      </c>
      <c r="D1669" s="4" t="s">
        <v>7676</v>
      </c>
      <c r="E1669" s="4" t="s">
        <v>36</v>
      </c>
      <c r="F1669" s="4" t="s">
        <v>37</v>
      </c>
      <c r="G1669" s="4" t="s">
        <v>51</v>
      </c>
      <c r="H1669" s="4"/>
      <c r="I1669" s="4"/>
      <c r="J1669" s="4" t="s">
        <v>52</v>
      </c>
      <c r="K1669" s="4" t="s">
        <v>546</v>
      </c>
      <c r="L1669" s="4" t="s">
        <v>547</v>
      </c>
      <c r="M1669" s="4" t="s">
        <v>548</v>
      </c>
      <c r="N1669" s="4" t="s">
        <v>36</v>
      </c>
      <c r="O1669" s="4">
        <v>1</v>
      </c>
      <c r="P1669" s="4" t="s">
        <v>56</v>
      </c>
      <c r="Q1669" s="4">
        <v>22.98</v>
      </c>
      <c r="R1669" s="4"/>
      <c r="S1669" s="4"/>
      <c r="T1669" s="4"/>
      <c r="U1669" s="4"/>
      <c r="V1669" s="4"/>
      <c r="W1669" s="4"/>
      <c r="X1669" s="4"/>
      <c r="Y1669" s="4" t="s">
        <v>7677</v>
      </c>
      <c r="Z1669" s="4" t="s">
        <v>1194</v>
      </c>
      <c r="AA1669" s="4" t="s">
        <v>7678</v>
      </c>
      <c r="AB1669" s="4" t="s">
        <v>59</v>
      </c>
      <c r="AC1669" s="4"/>
      <c r="AD1669" s="4" t="b">
        <v>0</v>
      </c>
      <c r="AE1669" s="4"/>
      <c r="AF1669" s="4"/>
      <c r="AG1669" s="12">
        <f t="shared" si="26"/>
        <v>43264</v>
      </c>
    </row>
    <row r="1670" s="10" customFormat="1" spans="1:33">
      <c r="A1670" s="4" t="s">
        <v>7679</v>
      </c>
      <c r="B1670" s="4" t="s">
        <v>7679</v>
      </c>
      <c r="C1670" s="4" t="s">
        <v>7680</v>
      </c>
      <c r="D1670" s="4" t="s">
        <v>7681</v>
      </c>
      <c r="E1670" s="4" t="s">
        <v>36</v>
      </c>
      <c r="F1670" s="4" t="s">
        <v>37</v>
      </c>
      <c r="G1670" s="4" t="s">
        <v>51</v>
      </c>
      <c r="H1670" s="4"/>
      <c r="I1670" s="4"/>
      <c r="J1670" s="4" t="s">
        <v>52</v>
      </c>
      <c r="K1670" s="4" t="s">
        <v>148</v>
      </c>
      <c r="L1670" s="4" t="s">
        <v>149</v>
      </c>
      <c r="M1670" s="4" t="s">
        <v>150</v>
      </c>
      <c r="N1670" s="4" t="s">
        <v>36</v>
      </c>
      <c r="O1670" s="4">
        <v>1</v>
      </c>
      <c r="P1670" s="4" t="s">
        <v>56</v>
      </c>
      <c r="Q1670" s="4">
        <v>22.98</v>
      </c>
      <c r="R1670" s="4"/>
      <c r="S1670" s="4"/>
      <c r="T1670" s="4"/>
      <c r="U1670" s="4"/>
      <c r="V1670" s="4"/>
      <c r="W1670" s="4"/>
      <c r="X1670" s="4"/>
      <c r="Y1670" s="4" t="s">
        <v>7682</v>
      </c>
      <c r="Z1670" s="4" t="s">
        <v>143</v>
      </c>
      <c r="AA1670" s="4" t="s">
        <v>7683</v>
      </c>
      <c r="AB1670" s="4" t="s">
        <v>59</v>
      </c>
      <c r="AC1670" s="4"/>
      <c r="AD1670" s="4" t="b">
        <v>0</v>
      </c>
      <c r="AE1670" s="4"/>
      <c r="AF1670" s="4"/>
      <c r="AG1670" s="12">
        <f t="shared" si="26"/>
        <v>43264</v>
      </c>
    </row>
    <row r="1671" s="10" customFormat="1" spans="1:33">
      <c r="A1671" s="4" t="s">
        <v>7684</v>
      </c>
      <c r="B1671" s="4" t="s">
        <v>7684</v>
      </c>
      <c r="C1671" s="4" t="s">
        <v>7685</v>
      </c>
      <c r="D1671" s="4" t="s">
        <v>7686</v>
      </c>
      <c r="E1671" s="4" t="s">
        <v>36</v>
      </c>
      <c r="F1671" s="4" t="s">
        <v>37</v>
      </c>
      <c r="G1671" s="4" t="s">
        <v>51</v>
      </c>
      <c r="H1671" s="4"/>
      <c r="I1671" s="4"/>
      <c r="J1671" s="4" t="s">
        <v>52</v>
      </c>
      <c r="K1671" s="4" t="s">
        <v>695</v>
      </c>
      <c r="L1671" s="4" t="s">
        <v>696</v>
      </c>
      <c r="M1671" s="4" t="s">
        <v>697</v>
      </c>
      <c r="N1671" s="4" t="s">
        <v>36</v>
      </c>
      <c r="O1671" s="4">
        <v>1</v>
      </c>
      <c r="P1671" s="4" t="s">
        <v>56</v>
      </c>
      <c r="Q1671" s="4">
        <v>23.98</v>
      </c>
      <c r="R1671" s="4">
        <v>2.01</v>
      </c>
      <c r="S1671" s="4"/>
      <c r="T1671" s="4"/>
      <c r="U1671" s="4"/>
      <c r="V1671" s="4"/>
      <c r="W1671" s="4"/>
      <c r="X1671" s="4"/>
      <c r="Y1671" s="4" t="s">
        <v>7687</v>
      </c>
      <c r="Z1671" s="4" t="s">
        <v>366</v>
      </c>
      <c r="AA1671" s="4" t="s">
        <v>7688</v>
      </c>
      <c r="AB1671" s="4" t="s">
        <v>59</v>
      </c>
      <c r="AC1671" s="4"/>
      <c r="AD1671" s="4" t="b">
        <v>0</v>
      </c>
      <c r="AE1671" s="4"/>
      <c r="AF1671" s="4"/>
      <c r="AG1671" s="12">
        <f t="shared" si="26"/>
        <v>43264</v>
      </c>
    </row>
    <row r="1672" s="10" customFormat="1" spans="1:33">
      <c r="A1672" s="4" t="s">
        <v>7689</v>
      </c>
      <c r="B1672" s="4" t="s">
        <v>7689</v>
      </c>
      <c r="C1672" s="4" t="s">
        <v>7690</v>
      </c>
      <c r="D1672" s="4" t="s">
        <v>7691</v>
      </c>
      <c r="E1672" s="4" t="s">
        <v>36</v>
      </c>
      <c r="F1672" s="4" t="s">
        <v>37</v>
      </c>
      <c r="G1672" s="4" t="s">
        <v>51</v>
      </c>
      <c r="H1672" s="4"/>
      <c r="I1672" s="4"/>
      <c r="J1672" s="4" t="s">
        <v>52</v>
      </c>
      <c r="K1672" s="4" t="s">
        <v>1022</v>
      </c>
      <c r="L1672" s="4" t="s">
        <v>1023</v>
      </c>
      <c r="M1672" s="4" t="s">
        <v>1024</v>
      </c>
      <c r="N1672" s="4" t="s">
        <v>36</v>
      </c>
      <c r="O1672" s="4">
        <v>1</v>
      </c>
      <c r="P1672" s="4" t="s">
        <v>56</v>
      </c>
      <c r="Q1672" s="4">
        <v>25.98</v>
      </c>
      <c r="R1672" s="4"/>
      <c r="S1672" s="4"/>
      <c r="T1672" s="4"/>
      <c r="U1672" s="4"/>
      <c r="V1672" s="4"/>
      <c r="W1672" s="4"/>
      <c r="X1672" s="4"/>
      <c r="Y1672" s="4" t="s">
        <v>7692</v>
      </c>
      <c r="Z1672" s="4" t="s">
        <v>233</v>
      </c>
      <c r="AA1672" s="4">
        <v>75043</v>
      </c>
      <c r="AB1672" s="4" t="s">
        <v>59</v>
      </c>
      <c r="AC1672" s="4"/>
      <c r="AD1672" s="4" t="b">
        <v>0</v>
      </c>
      <c r="AE1672" s="4"/>
      <c r="AF1672" s="4"/>
      <c r="AG1672" s="12">
        <f t="shared" si="26"/>
        <v>43264</v>
      </c>
    </row>
    <row r="1673" s="10" customFormat="1" spans="1:33">
      <c r="A1673" s="4" t="s">
        <v>7693</v>
      </c>
      <c r="B1673" s="4" t="s">
        <v>7693</v>
      </c>
      <c r="C1673" s="4" t="s">
        <v>7694</v>
      </c>
      <c r="D1673" s="4" t="s">
        <v>7695</v>
      </c>
      <c r="E1673" s="4" t="s">
        <v>36</v>
      </c>
      <c r="F1673" s="4" t="s">
        <v>37</v>
      </c>
      <c r="G1673" s="4" t="s">
        <v>51</v>
      </c>
      <c r="H1673" s="4"/>
      <c r="I1673" s="4"/>
      <c r="J1673" s="4" t="s">
        <v>52</v>
      </c>
      <c r="K1673" s="4" t="s">
        <v>7696</v>
      </c>
      <c r="L1673" s="4" t="s">
        <v>7697</v>
      </c>
      <c r="M1673" s="4" t="s">
        <v>7698</v>
      </c>
      <c r="N1673" s="4" t="s">
        <v>36</v>
      </c>
      <c r="O1673" s="4">
        <v>1</v>
      </c>
      <c r="P1673" s="4" t="s">
        <v>56</v>
      </c>
      <c r="Q1673" s="4">
        <v>21.98</v>
      </c>
      <c r="R1673" s="4"/>
      <c r="S1673" s="4"/>
      <c r="T1673" s="4"/>
      <c r="U1673" s="4"/>
      <c r="V1673" s="4"/>
      <c r="W1673" s="4"/>
      <c r="X1673" s="4"/>
      <c r="Y1673" s="4" t="s">
        <v>7699</v>
      </c>
      <c r="Z1673" s="4" t="s">
        <v>177</v>
      </c>
      <c r="AA1673" s="4" t="s">
        <v>7700</v>
      </c>
      <c r="AB1673" s="4" t="s">
        <v>59</v>
      </c>
      <c r="AC1673" s="4"/>
      <c r="AD1673" s="4" t="b">
        <v>0</v>
      </c>
      <c r="AE1673" s="4"/>
      <c r="AF1673" s="4"/>
      <c r="AG1673" s="12">
        <f t="shared" si="26"/>
        <v>43264</v>
      </c>
    </row>
    <row r="1674" s="10" customFormat="1" spans="1:33">
      <c r="A1674" s="4" t="s">
        <v>7701</v>
      </c>
      <c r="B1674" s="4" t="s">
        <v>7701</v>
      </c>
      <c r="C1674" s="4" t="s">
        <v>7702</v>
      </c>
      <c r="D1674" s="4" t="s">
        <v>7703</v>
      </c>
      <c r="E1674" s="4" t="s">
        <v>36</v>
      </c>
      <c r="F1674" s="4" t="s">
        <v>37</v>
      </c>
      <c r="G1674" s="4" t="s">
        <v>51</v>
      </c>
      <c r="H1674" s="4"/>
      <c r="I1674" s="4"/>
      <c r="J1674" s="4" t="s">
        <v>312</v>
      </c>
      <c r="K1674" s="4" t="s">
        <v>7704</v>
      </c>
      <c r="L1674" s="4" t="s">
        <v>7705</v>
      </c>
      <c r="M1674" s="4" t="s">
        <v>7706</v>
      </c>
      <c r="N1674" s="4" t="s">
        <v>36</v>
      </c>
      <c r="O1674" s="4">
        <v>1</v>
      </c>
      <c r="P1674" s="4" t="s">
        <v>56</v>
      </c>
      <c r="Q1674" s="4">
        <v>23.98</v>
      </c>
      <c r="R1674" s="4"/>
      <c r="S1674" s="4">
        <v>3.99</v>
      </c>
      <c r="T1674" s="4"/>
      <c r="U1674" s="4"/>
      <c r="V1674" s="4"/>
      <c r="W1674" s="4"/>
      <c r="X1674" s="4"/>
      <c r="Y1674" s="4" t="s">
        <v>7707</v>
      </c>
      <c r="Z1674" s="4" t="s">
        <v>509</v>
      </c>
      <c r="AA1674" s="4" t="s">
        <v>7708</v>
      </c>
      <c r="AB1674" s="4" t="s">
        <v>59</v>
      </c>
      <c r="AC1674" s="4"/>
      <c r="AD1674" s="4" t="b">
        <v>0</v>
      </c>
      <c r="AE1674" s="4"/>
      <c r="AF1674" s="4"/>
      <c r="AG1674" s="12">
        <f t="shared" si="26"/>
        <v>43264</v>
      </c>
    </row>
    <row r="1675" s="10" customFormat="1" spans="1:33">
      <c r="A1675" s="4" t="s">
        <v>7709</v>
      </c>
      <c r="B1675" s="4" t="s">
        <v>7709</v>
      </c>
      <c r="C1675" s="4" t="s">
        <v>7710</v>
      </c>
      <c r="D1675" s="4" t="s">
        <v>7711</v>
      </c>
      <c r="E1675" s="4" t="s">
        <v>36</v>
      </c>
      <c r="F1675" s="4" t="s">
        <v>37</v>
      </c>
      <c r="G1675" s="4" t="s">
        <v>51</v>
      </c>
      <c r="H1675" s="4"/>
      <c r="I1675" s="4"/>
      <c r="J1675" s="4" t="s">
        <v>52</v>
      </c>
      <c r="K1675" s="4" t="s">
        <v>5146</v>
      </c>
      <c r="L1675" s="4" t="s">
        <v>5147</v>
      </c>
      <c r="M1675" s="4" t="s">
        <v>5148</v>
      </c>
      <c r="N1675" s="4" t="s">
        <v>36</v>
      </c>
      <c r="O1675" s="4">
        <v>1</v>
      </c>
      <c r="P1675" s="4" t="s">
        <v>56</v>
      </c>
      <c r="Q1675" s="4">
        <v>19.53</v>
      </c>
      <c r="R1675" s="4"/>
      <c r="S1675" s="4"/>
      <c r="T1675" s="4"/>
      <c r="U1675" s="4"/>
      <c r="V1675" s="4"/>
      <c r="W1675" s="4"/>
      <c r="X1675" s="4"/>
      <c r="Y1675" s="4" t="s">
        <v>7712</v>
      </c>
      <c r="Z1675" s="4" t="s">
        <v>143</v>
      </c>
      <c r="AA1675" s="4" t="s">
        <v>7713</v>
      </c>
      <c r="AB1675" s="4" t="s">
        <v>59</v>
      </c>
      <c r="AC1675" s="4"/>
      <c r="AD1675" s="4" t="b">
        <v>0</v>
      </c>
      <c r="AE1675" s="4"/>
      <c r="AF1675" s="4"/>
      <c r="AG1675" s="12">
        <f t="shared" si="26"/>
        <v>43264</v>
      </c>
    </row>
    <row r="1676" s="10" customFormat="1" spans="1:33">
      <c r="A1676" s="4" t="s">
        <v>7714</v>
      </c>
      <c r="B1676" s="4" t="s">
        <v>7714</v>
      </c>
      <c r="C1676" s="4" t="s">
        <v>7715</v>
      </c>
      <c r="D1676" s="4" t="s">
        <v>7716</v>
      </c>
      <c r="E1676" s="4" t="s">
        <v>36</v>
      </c>
      <c r="F1676" s="4" t="s">
        <v>37</v>
      </c>
      <c r="G1676" s="4" t="s">
        <v>51</v>
      </c>
      <c r="H1676" s="4"/>
      <c r="I1676" s="4"/>
      <c r="J1676" s="4" t="s">
        <v>52</v>
      </c>
      <c r="K1676" s="4" t="s">
        <v>1435</v>
      </c>
      <c r="L1676" s="4" t="s">
        <v>1436</v>
      </c>
      <c r="M1676" s="4" t="s">
        <v>1437</v>
      </c>
      <c r="N1676" s="4" t="s">
        <v>36</v>
      </c>
      <c r="O1676" s="4">
        <v>1</v>
      </c>
      <c r="P1676" s="4" t="s">
        <v>56</v>
      </c>
      <c r="Q1676" s="4">
        <v>22.98</v>
      </c>
      <c r="R1676" s="4"/>
      <c r="S1676" s="4"/>
      <c r="T1676" s="4"/>
      <c r="U1676" s="4"/>
      <c r="V1676" s="4"/>
      <c r="W1676" s="4"/>
      <c r="X1676" s="4"/>
      <c r="Y1676" s="4" t="s">
        <v>7717</v>
      </c>
      <c r="Z1676" s="4" t="s">
        <v>1131</v>
      </c>
      <c r="AA1676" s="4" t="s">
        <v>7718</v>
      </c>
      <c r="AB1676" s="4" t="s">
        <v>59</v>
      </c>
      <c r="AC1676" s="4"/>
      <c r="AD1676" s="4" t="b">
        <v>1</v>
      </c>
      <c r="AE1676" s="4"/>
      <c r="AF1676" s="4"/>
      <c r="AG1676" s="12">
        <f t="shared" si="26"/>
        <v>43264</v>
      </c>
    </row>
    <row r="1677" s="10" customFormat="1" spans="1:33">
      <c r="A1677" s="4" t="s">
        <v>7714</v>
      </c>
      <c r="B1677" s="4" t="s">
        <v>7714</v>
      </c>
      <c r="C1677" s="4" t="s">
        <v>7715</v>
      </c>
      <c r="D1677" s="4" t="s">
        <v>7716</v>
      </c>
      <c r="E1677" s="4" t="s">
        <v>36</v>
      </c>
      <c r="F1677" s="4" t="s">
        <v>37</v>
      </c>
      <c r="G1677" s="4" t="s">
        <v>51</v>
      </c>
      <c r="H1677" s="4"/>
      <c r="I1677" s="4"/>
      <c r="J1677" s="4" t="s">
        <v>52</v>
      </c>
      <c r="K1677" s="4" t="s">
        <v>4633</v>
      </c>
      <c r="L1677" s="4" t="s">
        <v>4634</v>
      </c>
      <c r="M1677" s="4" t="s">
        <v>4635</v>
      </c>
      <c r="N1677" s="4" t="s">
        <v>36</v>
      </c>
      <c r="O1677" s="4">
        <v>2</v>
      </c>
      <c r="P1677" s="4" t="s">
        <v>56</v>
      </c>
      <c r="Q1677" s="4">
        <v>45.96</v>
      </c>
      <c r="R1677" s="4"/>
      <c r="S1677" s="4"/>
      <c r="T1677" s="4"/>
      <c r="U1677" s="4"/>
      <c r="V1677" s="4"/>
      <c r="W1677" s="4"/>
      <c r="X1677" s="4"/>
      <c r="Y1677" s="4" t="s">
        <v>7717</v>
      </c>
      <c r="Z1677" s="4" t="s">
        <v>1131</v>
      </c>
      <c r="AA1677" s="4" t="s">
        <v>7718</v>
      </c>
      <c r="AB1677" s="4" t="s">
        <v>59</v>
      </c>
      <c r="AC1677" s="4"/>
      <c r="AD1677" s="4" t="b">
        <v>1</v>
      </c>
      <c r="AE1677" s="4"/>
      <c r="AF1677" s="4"/>
      <c r="AG1677" s="12">
        <f t="shared" si="26"/>
        <v>43264</v>
      </c>
    </row>
    <row r="1678" s="10" customFormat="1" spans="1:33">
      <c r="A1678" s="4" t="s">
        <v>7714</v>
      </c>
      <c r="B1678" s="4" t="s">
        <v>7714</v>
      </c>
      <c r="C1678" s="4" t="s">
        <v>7715</v>
      </c>
      <c r="D1678" s="4" t="s">
        <v>7716</v>
      </c>
      <c r="E1678" s="4" t="s">
        <v>36</v>
      </c>
      <c r="F1678" s="4" t="s">
        <v>37</v>
      </c>
      <c r="G1678" s="4" t="s">
        <v>51</v>
      </c>
      <c r="H1678" s="4"/>
      <c r="I1678" s="4"/>
      <c r="J1678" s="4" t="s">
        <v>52</v>
      </c>
      <c r="K1678" s="4" t="s">
        <v>505</v>
      </c>
      <c r="L1678" s="4" t="s">
        <v>506</v>
      </c>
      <c r="M1678" s="4" t="s">
        <v>507</v>
      </c>
      <c r="N1678" s="4" t="s">
        <v>36</v>
      </c>
      <c r="O1678" s="4">
        <v>1</v>
      </c>
      <c r="P1678" s="4" t="s">
        <v>56</v>
      </c>
      <c r="Q1678" s="4">
        <v>22.98</v>
      </c>
      <c r="R1678" s="4"/>
      <c r="S1678" s="4"/>
      <c r="T1678" s="4"/>
      <c r="U1678" s="4"/>
      <c r="V1678" s="4"/>
      <c r="W1678" s="4"/>
      <c r="X1678" s="4"/>
      <c r="Y1678" s="4" t="s">
        <v>7717</v>
      </c>
      <c r="Z1678" s="4" t="s">
        <v>1131</v>
      </c>
      <c r="AA1678" s="4" t="s">
        <v>7718</v>
      </c>
      <c r="AB1678" s="4" t="s">
        <v>59</v>
      </c>
      <c r="AC1678" s="4"/>
      <c r="AD1678" s="4" t="b">
        <v>1</v>
      </c>
      <c r="AE1678" s="4"/>
      <c r="AF1678" s="4"/>
      <c r="AG1678" s="12">
        <f t="shared" si="26"/>
        <v>43264</v>
      </c>
    </row>
    <row r="1679" s="10" customFormat="1" spans="1:33">
      <c r="A1679" s="4" t="s">
        <v>7719</v>
      </c>
      <c r="B1679" s="4" t="s">
        <v>7719</v>
      </c>
      <c r="C1679" s="4" t="s">
        <v>7720</v>
      </c>
      <c r="D1679" s="4" t="s">
        <v>7721</v>
      </c>
      <c r="E1679" s="4" t="s">
        <v>36</v>
      </c>
      <c r="F1679" s="4" t="s">
        <v>37</v>
      </c>
      <c r="G1679" s="4" t="s">
        <v>51</v>
      </c>
      <c r="H1679" s="4"/>
      <c r="I1679" s="4"/>
      <c r="J1679" s="4" t="s">
        <v>52</v>
      </c>
      <c r="K1679" s="4" t="s">
        <v>191</v>
      </c>
      <c r="L1679" s="4" t="s">
        <v>192</v>
      </c>
      <c r="M1679" s="4" t="s">
        <v>193</v>
      </c>
      <c r="N1679" s="4" t="s">
        <v>36</v>
      </c>
      <c r="O1679" s="4">
        <v>1</v>
      </c>
      <c r="P1679" s="4" t="s">
        <v>56</v>
      </c>
      <c r="Q1679" s="4">
        <v>23.98</v>
      </c>
      <c r="R1679" s="4"/>
      <c r="S1679" s="4"/>
      <c r="T1679" s="4"/>
      <c r="U1679" s="4"/>
      <c r="V1679" s="4"/>
      <c r="W1679" s="4"/>
      <c r="X1679" s="4"/>
      <c r="Y1679" s="4" t="s">
        <v>7722</v>
      </c>
      <c r="Z1679" s="4" t="s">
        <v>171</v>
      </c>
      <c r="AA1679" s="4" t="s">
        <v>7723</v>
      </c>
      <c r="AB1679" s="4" t="s">
        <v>59</v>
      </c>
      <c r="AC1679" s="4"/>
      <c r="AD1679" s="4" t="b">
        <v>0</v>
      </c>
      <c r="AE1679" s="4"/>
      <c r="AF1679" s="4"/>
      <c r="AG1679" s="12">
        <f t="shared" si="26"/>
        <v>43264</v>
      </c>
    </row>
    <row r="1680" s="10" customFormat="1" spans="1:33">
      <c r="A1680" s="4" t="s">
        <v>7724</v>
      </c>
      <c r="B1680" s="4" t="s">
        <v>7724</v>
      </c>
      <c r="C1680" s="4" t="s">
        <v>7725</v>
      </c>
      <c r="D1680" s="4" t="s">
        <v>7726</v>
      </c>
      <c r="E1680" s="4" t="s">
        <v>36</v>
      </c>
      <c r="F1680" s="4" t="s">
        <v>37</v>
      </c>
      <c r="G1680" s="4" t="s">
        <v>51</v>
      </c>
      <c r="H1680" s="4"/>
      <c r="I1680" s="4"/>
      <c r="J1680" s="4" t="s">
        <v>52</v>
      </c>
      <c r="K1680" s="4" t="s">
        <v>7727</v>
      </c>
      <c r="L1680" s="4" t="s">
        <v>7728</v>
      </c>
      <c r="M1680" s="4" t="s">
        <v>7729</v>
      </c>
      <c r="N1680" s="4" t="s">
        <v>36</v>
      </c>
      <c r="O1680" s="4">
        <v>3</v>
      </c>
      <c r="P1680" s="4" t="s">
        <v>56</v>
      </c>
      <c r="Q1680" s="4">
        <v>59.94</v>
      </c>
      <c r="R1680" s="4"/>
      <c r="S1680" s="4"/>
      <c r="T1680" s="4"/>
      <c r="U1680" s="4"/>
      <c r="V1680" s="4"/>
      <c r="W1680" s="4"/>
      <c r="X1680" s="4"/>
      <c r="Y1680" s="4" t="s">
        <v>6545</v>
      </c>
      <c r="Z1680" s="4" t="s">
        <v>67</v>
      </c>
      <c r="AA1680" s="4" t="s">
        <v>7730</v>
      </c>
      <c r="AB1680" s="4" t="s">
        <v>59</v>
      </c>
      <c r="AC1680" s="4"/>
      <c r="AD1680" s="4" t="b">
        <v>0</v>
      </c>
      <c r="AE1680" s="4"/>
      <c r="AF1680" s="4"/>
      <c r="AG1680" s="12">
        <f t="shared" si="26"/>
        <v>43264</v>
      </c>
    </row>
    <row r="1681" s="10" customFormat="1" spans="1:33">
      <c r="A1681" s="4" t="s">
        <v>7731</v>
      </c>
      <c r="B1681" s="4" t="s">
        <v>7731</v>
      </c>
      <c r="C1681" s="4" t="s">
        <v>7732</v>
      </c>
      <c r="D1681" s="4" t="s">
        <v>7733</v>
      </c>
      <c r="E1681" s="4" t="s">
        <v>36</v>
      </c>
      <c r="F1681" s="4" t="s">
        <v>37</v>
      </c>
      <c r="G1681" s="4" t="s">
        <v>51</v>
      </c>
      <c r="H1681" s="4"/>
      <c r="I1681" s="4"/>
      <c r="J1681" s="4" t="s">
        <v>52</v>
      </c>
      <c r="K1681" s="4" t="s">
        <v>3556</v>
      </c>
      <c r="L1681" s="4" t="s">
        <v>3557</v>
      </c>
      <c r="M1681" s="4" t="s">
        <v>3558</v>
      </c>
      <c r="N1681" s="4" t="s">
        <v>36</v>
      </c>
      <c r="O1681" s="4">
        <v>1</v>
      </c>
      <c r="P1681" s="4" t="s">
        <v>56</v>
      </c>
      <c r="Q1681" s="4">
        <v>22.98</v>
      </c>
      <c r="R1681" s="4"/>
      <c r="S1681" s="4"/>
      <c r="T1681" s="4"/>
      <c r="U1681" s="4"/>
      <c r="V1681" s="4"/>
      <c r="W1681" s="4"/>
      <c r="X1681" s="4"/>
      <c r="Y1681" s="4" t="s">
        <v>7734</v>
      </c>
      <c r="Z1681" s="4" t="s">
        <v>266</v>
      </c>
      <c r="AA1681" s="4" t="s">
        <v>7735</v>
      </c>
      <c r="AB1681" s="4" t="s">
        <v>59</v>
      </c>
      <c r="AC1681" s="4"/>
      <c r="AD1681" s="4" t="b">
        <v>0</v>
      </c>
      <c r="AE1681" s="4"/>
      <c r="AF1681" s="4"/>
      <c r="AG1681" s="12">
        <f t="shared" si="26"/>
        <v>43264</v>
      </c>
    </row>
    <row r="1682" s="10" customFormat="1" spans="1:33">
      <c r="A1682" s="4" t="s">
        <v>7736</v>
      </c>
      <c r="B1682" s="4" t="s">
        <v>7736</v>
      </c>
      <c r="C1682" s="4" t="s">
        <v>7737</v>
      </c>
      <c r="D1682" s="4" t="s">
        <v>7738</v>
      </c>
      <c r="E1682" s="4" t="s">
        <v>36</v>
      </c>
      <c r="F1682" s="4" t="s">
        <v>37</v>
      </c>
      <c r="G1682" s="4" t="s">
        <v>51</v>
      </c>
      <c r="H1682" s="4"/>
      <c r="I1682" s="4"/>
      <c r="J1682" s="4" t="s">
        <v>52</v>
      </c>
      <c r="K1682" s="4" t="s">
        <v>7739</v>
      </c>
      <c r="L1682" s="4" t="s">
        <v>7740</v>
      </c>
      <c r="M1682" s="4" t="s">
        <v>7741</v>
      </c>
      <c r="N1682" s="4" t="s">
        <v>36</v>
      </c>
      <c r="O1682" s="4">
        <v>1</v>
      </c>
      <c r="P1682" s="4" t="s">
        <v>56</v>
      </c>
      <c r="Q1682" s="4">
        <v>22.98</v>
      </c>
      <c r="R1682" s="4"/>
      <c r="S1682" s="4"/>
      <c r="T1682" s="4"/>
      <c r="U1682" s="4"/>
      <c r="V1682" s="4"/>
      <c r="W1682" s="4"/>
      <c r="X1682" s="4"/>
      <c r="Y1682" s="4" t="s">
        <v>3409</v>
      </c>
      <c r="Z1682" s="4" t="s">
        <v>58</v>
      </c>
      <c r="AA1682" s="4" t="s">
        <v>3410</v>
      </c>
      <c r="AB1682" s="4" t="s">
        <v>59</v>
      </c>
      <c r="AC1682" s="4"/>
      <c r="AD1682" s="4" t="b">
        <v>0</v>
      </c>
      <c r="AE1682" s="4"/>
      <c r="AF1682" s="4"/>
      <c r="AG1682" s="12">
        <f t="shared" si="26"/>
        <v>43264</v>
      </c>
    </row>
    <row r="1683" s="10" customFormat="1" spans="1:33">
      <c r="A1683" s="4" t="s">
        <v>7736</v>
      </c>
      <c r="B1683" s="4" t="s">
        <v>7736</v>
      </c>
      <c r="C1683" s="4" t="s">
        <v>7737</v>
      </c>
      <c r="D1683" s="4" t="s">
        <v>7738</v>
      </c>
      <c r="E1683" s="4" t="s">
        <v>36</v>
      </c>
      <c r="F1683" s="4" t="s">
        <v>37</v>
      </c>
      <c r="G1683" s="4" t="s">
        <v>51</v>
      </c>
      <c r="H1683" s="4"/>
      <c r="I1683" s="4"/>
      <c r="J1683" s="4" t="s">
        <v>52</v>
      </c>
      <c r="K1683" s="4" t="s">
        <v>4672</v>
      </c>
      <c r="L1683" s="4" t="s">
        <v>4673</v>
      </c>
      <c r="M1683" s="4" t="s">
        <v>4674</v>
      </c>
      <c r="N1683" s="4" t="s">
        <v>36</v>
      </c>
      <c r="O1683" s="4">
        <v>1</v>
      </c>
      <c r="P1683" s="4" t="s">
        <v>56</v>
      </c>
      <c r="Q1683" s="4">
        <v>22.98</v>
      </c>
      <c r="R1683" s="4"/>
      <c r="S1683" s="4"/>
      <c r="T1683" s="4"/>
      <c r="U1683" s="4"/>
      <c r="V1683" s="4"/>
      <c r="W1683" s="4"/>
      <c r="X1683" s="4"/>
      <c r="Y1683" s="4" t="s">
        <v>3409</v>
      </c>
      <c r="Z1683" s="4" t="s">
        <v>58</v>
      </c>
      <c r="AA1683" s="4" t="s">
        <v>3410</v>
      </c>
      <c r="AB1683" s="4" t="s">
        <v>59</v>
      </c>
      <c r="AC1683" s="4"/>
      <c r="AD1683" s="4" t="b">
        <v>0</v>
      </c>
      <c r="AE1683" s="4"/>
      <c r="AF1683" s="4"/>
      <c r="AG1683" s="12">
        <f t="shared" si="26"/>
        <v>43264</v>
      </c>
    </row>
    <row r="1684" s="10" customFormat="1" spans="1:33">
      <c r="A1684" s="4" t="s">
        <v>7742</v>
      </c>
      <c r="B1684" s="4" t="s">
        <v>7742</v>
      </c>
      <c r="C1684" s="4" t="s">
        <v>7743</v>
      </c>
      <c r="D1684" s="4" t="s">
        <v>7744</v>
      </c>
      <c r="E1684" s="4" t="s">
        <v>36</v>
      </c>
      <c r="F1684" s="4" t="s">
        <v>37</v>
      </c>
      <c r="G1684" s="4" t="s">
        <v>51</v>
      </c>
      <c r="H1684" s="4"/>
      <c r="I1684" s="4"/>
      <c r="J1684" s="4" t="s">
        <v>52</v>
      </c>
      <c r="K1684" s="4" t="s">
        <v>1119</v>
      </c>
      <c r="L1684" s="4" t="s">
        <v>1120</v>
      </c>
      <c r="M1684" s="4" t="s">
        <v>1121</v>
      </c>
      <c r="N1684" s="4" t="s">
        <v>36</v>
      </c>
      <c r="O1684" s="4">
        <v>1</v>
      </c>
      <c r="P1684" s="4" t="s">
        <v>56</v>
      </c>
      <c r="Q1684" s="4">
        <v>23.98</v>
      </c>
      <c r="R1684" s="4"/>
      <c r="S1684" s="4"/>
      <c r="T1684" s="4"/>
      <c r="U1684" s="4"/>
      <c r="V1684" s="4"/>
      <c r="W1684" s="4"/>
      <c r="X1684" s="4"/>
      <c r="Y1684" s="4" t="s">
        <v>7745</v>
      </c>
      <c r="Z1684" s="4" t="s">
        <v>116</v>
      </c>
      <c r="AA1684" s="4" t="s">
        <v>7746</v>
      </c>
      <c r="AB1684" s="4" t="s">
        <v>59</v>
      </c>
      <c r="AC1684" s="4"/>
      <c r="AD1684" s="4" t="b">
        <v>0</v>
      </c>
      <c r="AE1684" s="4"/>
      <c r="AF1684" s="4"/>
      <c r="AG1684" s="12">
        <f t="shared" si="26"/>
        <v>43264</v>
      </c>
    </row>
    <row r="1685" s="10" customFormat="1" spans="1:33">
      <c r="A1685" s="4" t="s">
        <v>7747</v>
      </c>
      <c r="B1685" s="4" t="s">
        <v>7747</v>
      </c>
      <c r="C1685" s="4" t="s">
        <v>7748</v>
      </c>
      <c r="D1685" s="4" t="s">
        <v>7749</v>
      </c>
      <c r="E1685" s="4" t="s">
        <v>36</v>
      </c>
      <c r="F1685" s="4" t="s">
        <v>37</v>
      </c>
      <c r="G1685" s="4" t="s">
        <v>51</v>
      </c>
      <c r="H1685" s="4"/>
      <c r="I1685" s="4"/>
      <c r="J1685" s="4" t="s">
        <v>157</v>
      </c>
      <c r="K1685" s="4" t="s">
        <v>505</v>
      </c>
      <c r="L1685" s="4" t="s">
        <v>506</v>
      </c>
      <c r="M1685" s="4" t="s">
        <v>507</v>
      </c>
      <c r="N1685" s="4" t="s">
        <v>36</v>
      </c>
      <c r="O1685" s="4">
        <v>1</v>
      </c>
      <c r="P1685" s="4" t="s">
        <v>56</v>
      </c>
      <c r="Q1685" s="4">
        <v>22.98</v>
      </c>
      <c r="R1685" s="4"/>
      <c r="S1685" s="4"/>
      <c r="T1685" s="4"/>
      <c r="U1685" s="4"/>
      <c r="V1685" s="4"/>
      <c r="W1685" s="4"/>
      <c r="X1685" s="4"/>
      <c r="Y1685" s="4" t="s">
        <v>7750</v>
      </c>
      <c r="Z1685" s="4" t="s">
        <v>1131</v>
      </c>
      <c r="AA1685" s="4" t="s">
        <v>7751</v>
      </c>
      <c r="AB1685" s="4" t="s">
        <v>59</v>
      </c>
      <c r="AC1685" s="4"/>
      <c r="AD1685" s="4" t="b">
        <v>0</v>
      </c>
      <c r="AE1685" s="4"/>
      <c r="AF1685" s="4"/>
      <c r="AG1685" s="12">
        <f t="shared" si="26"/>
        <v>43264</v>
      </c>
    </row>
    <row r="1686" s="10" customFormat="1" spans="1:33">
      <c r="A1686" s="4" t="s">
        <v>7752</v>
      </c>
      <c r="B1686" s="4" t="s">
        <v>7752</v>
      </c>
      <c r="C1686" s="4" t="s">
        <v>7753</v>
      </c>
      <c r="D1686" s="4" t="s">
        <v>7754</v>
      </c>
      <c r="E1686" s="4" t="s">
        <v>36</v>
      </c>
      <c r="F1686" s="4" t="s">
        <v>37</v>
      </c>
      <c r="G1686" s="4" t="s">
        <v>51</v>
      </c>
      <c r="H1686" s="4"/>
      <c r="I1686" s="4"/>
      <c r="J1686" s="4" t="s">
        <v>312</v>
      </c>
      <c r="K1686" s="4" t="s">
        <v>899</v>
      </c>
      <c r="L1686" s="4" t="s">
        <v>900</v>
      </c>
      <c r="M1686" s="4" t="s">
        <v>901</v>
      </c>
      <c r="N1686" s="4" t="s">
        <v>36</v>
      </c>
      <c r="O1686" s="4">
        <v>1</v>
      </c>
      <c r="P1686" s="4" t="s">
        <v>56</v>
      </c>
      <c r="Q1686" s="4">
        <v>23.98</v>
      </c>
      <c r="R1686" s="4"/>
      <c r="S1686" s="4">
        <v>3.99</v>
      </c>
      <c r="T1686" s="4"/>
      <c r="U1686" s="4"/>
      <c r="V1686" s="4"/>
      <c r="W1686" s="4"/>
      <c r="X1686" s="4"/>
      <c r="Y1686" s="4" t="s">
        <v>6979</v>
      </c>
      <c r="Z1686" s="4" t="s">
        <v>1074</v>
      </c>
      <c r="AA1686" s="4" t="s">
        <v>7755</v>
      </c>
      <c r="AB1686" s="4" t="s">
        <v>59</v>
      </c>
      <c r="AC1686" s="4"/>
      <c r="AD1686" s="4" t="b">
        <v>0</v>
      </c>
      <c r="AE1686" s="4"/>
      <c r="AF1686" s="4"/>
      <c r="AG1686" s="12">
        <f t="shared" si="26"/>
        <v>43264</v>
      </c>
    </row>
    <row r="1687" s="10" customFormat="1" spans="1:33">
      <c r="A1687" s="4" t="s">
        <v>7756</v>
      </c>
      <c r="B1687" s="4" t="s">
        <v>7756</v>
      </c>
      <c r="C1687" s="4" t="s">
        <v>7757</v>
      </c>
      <c r="D1687" s="4" t="s">
        <v>7758</v>
      </c>
      <c r="E1687" s="4" t="s">
        <v>36</v>
      </c>
      <c r="F1687" s="4" t="s">
        <v>37</v>
      </c>
      <c r="G1687" s="4" t="s">
        <v>51</v>
      </c>
      <c r="H1687" s="4"/>
      <c r="I1687" s="4"/>
      <c r="J1687" s="4" t="s">
        <v>52</v>
      </c>
      <c r="K1687" s="4" t="s">
        <v>514</v>
      </c>
      <c r="L1687" s="4" t="s">
        <v>515</v>
      </c>
      <c r="M1687" s="4" t="s">
        <v>516</v>
      </c>
      <c r="N1687" s="4" t="s">
        <v>36</v>
      </c>
      <c r="O1687" s="4">
        <v>1</v>
      </c>
      <c r="P1687" s="4" t="s">
        <v>56</v>
      </c>
      <c r="Q1687" s="4">
        <v>22.98</v>
      </c>
      <c r="R1687" s="4"/>
      <c r="S1687" s="4"/>
      <c r="T1687" s="4"/>
      <c r="U1687" s="4"/>
      <c r="V1687" s="4"/>
      <c r="W1687" s="4"/>
      <c r="X1687" s="4"/>
      <c r="Y1687" s="4" t="s">
        <v>7759</v>
      </c>
      <c r="Z1687" s="4" t="s">
        <v>162</v>
      </c>
      <c r="AA1687" s="4" t="s">
        <v>7760</v>
      </c>
      <c r="AB1687" s="4" t="s">
        <v>59</v>
      </c>
      <c r="AC1687" s="4"/>
      <c r="AD1687" s="4" t="b">
        <v>0</v>
      </c>
      <c r="AE1687" s="4"/>
      <c r="AF1687" s="4"/>
      <c r="AG1687" s="12">
        <f t="shared" si="26"/>
        <v>43264</v>
      </c>
    </row>
    <row r="1688" s="10" customFormat="1" spans="1:33">
      <c r="A1688" s="4" t="s">
        <v>7761</v>
      </c>
      <c r="B1688" s="4" t="s">
        <v>7761</v>
      </c>
      <c r="C1688" s="4" t="s">
        <v>7762</v>
      </c>
      <c r="D1688" s="4" t="s">
        <v>7763</v>
      </c>
      <c r="E1688" s="4" t="s">
        <v>36</v>
      </c>
      <c r="F1688" s="4" t="s">
        <v>37</v>
      </c>
      <c r="G1688" s="4" t="s">
        <v>51</v>
      </c>
      <c r="H1688" s="4"/>
      <c r="I1688" s="4"/>
      <c r="J1688" s="4" t="s">
        <v>312</v>
      </c>
      <c r="K1688" s="4" t="s">
        <v>2539</v>
      </c>
      <c r="L1688" s="4" t="s">
        <v>2540</v>
      </c>
      <c r="M1688" s="4" t="s">
        <v>2541</v>
      </c>
      <c r="N1688" s="4" t="s">
        <v>36</v>
      </c>
      <c r="O1688" s="4">
        <v>1</v>
      </c>
      <c r="P1688" s="4" t="s">
        <v>56</v>
      </c>
      <c r="Q1688" s="4">
        <v>22.98</v>
      </c>
      <c r="R1688" s="4"/>
      <c r="S1688" s="4"/>
      <c r="T1688" s="4"/>
      <c r="U1688" s="4"/>
      <c r="V1688" s="4"/>
      <c r="W1688" s="4"/>
      <c r="X1688" s="4"/>
      <c r="Y1688" s="4" t="s">
        <v>7764</v>
      </c>
      <c r="Z1688" s="4" t="s">
        <v>47</v>
      </c>
      <c r="AA1688" s="4" t="s">
        <v>7765</v>
      </c>
      <c r="AB1688" s="4" t="s">
        <v>59</v>
      </c>
      <c r="AC1688" s="4"/>
      <c r="AD1688" s="4" t="b">
        <v>0</v>
      </c>
      <c r="AE1688" s="4"/>
      <c r="AF1688" s="4"/>
      <c r="AG1688" s="12">
        <f t="shared" si="26"/>
        <v>43264</v>
      </c>
    </row>
    <row r="1689" s="10" customFormat="1" spans="1:33">
      <c r="A1689" s="4" t="s">
        <v>7766</v>
      </c>
      <c r="B1689" s="4" t="s">
        <v>7766</v>
      </c>
      <c r="C1689" s="4" t="s">
        <v>7767</v>
      </c>
      <c r="D1689" s="4" t="s">
        <v>7768</v>
      </c>
      <c r="E1689" s="4" t="s">
        <v>36</v>
      </c>
      <c r="F1689" s="4" t="s">
        <v>37</v>
      </c>
      <c r="G1689" s="4" t="s">
        <v>51</v>
      </c>
      <c r="H1689" s="4"/>
      <c r="I1689" s="4"/>
      <c r="J1689" s="4" t="s">
        <v>312</v>
      </c>
      <c r="K1689" s="4" t="s">
        <v>1855</v>
      </c>
      <c r="L1689" s="4" t="s">
        <v>1856</v>
      </c>
      <c r="M1689" s="4" t="s">
        <v>1857</v>
      </c>
      <c r="N1689" s="4" t="s">
        <v>36</v>
      </c>
      <c r="O1689" s="4">
        <v>1</v>
      </c>
      <c r="P1689" s="4" t="s">
        <v>56</v>
      </c>
      <c r="Q1689" s="4">
        <v>22.98</v>
      </c>
      <c r="R1689" s="4"/>
      <c r="S1689" s="4">
        <v>3.99</v>
      </c>
      <c r="T1689" s="4"/>
      <c r="U1689" s="4"/>
      <c r="V1689" s="4"/>
      <c r="W1689" s="4"/>
      <c r="X1689" s="4"/>
      <c r="Y1689" s="4" t="s">
        <v>7769</v>
      </c>
      <c r="Z1689" s="4" t="s">
        <v>7770</v>
      </c>
      <c r="AA1689" s="4">
        <v>85382</v>
      </c>
      <c r="AB1689" s="4" t="s">
        <v>59</v>
      </c>
      <c r="AC1689" s="4"/>
      <c r="AD1689" s="4" t="b">
        <v>0</v>
      </c>
      <c r="AE1689" s="4"/>
      <c r="AF1689" s="4"/>
      <c r="AG1689" s="12">
        <f t="shared" si="26"/>
        <v>43264</v>
      </c>
    </row>
    <row r="1690" s="10" customFormat="1" spans="1:33">
      <c r="A1690" s="4" t="s">
        <v>7771</v>
      </c>
      <c r="B1690" s="4" t="s">
        <v>7771</v>
      </c>
      <c r="C1690" s="4" t="s">
        <v>7772</v>
      </c>
      <c r="D1690" s="4" t="s">
        <v>7773</v>
      </c>
      <c r="E1690" s="4" t="s">
        <v>36</v>
      </c>
      <c r="F1690" s="4" t="s">
        <v>37</v>
      </c>
      <c r="G1690" s="4" t="s">
        <v>51</v>
      </c>
      <c r="H1690" s="4"/>
      <c r="I1690" s="4"/>
      <c r="J1690" s="4" t="s">
        <v>312</v>
      </c>
      <c r="K1690" s="4" t="s">
        <v>79</v>
      </c>
      <c r="L1690" s="4" t="s">
        <v>80</v>
      </c>
      <c r="M1690" s="4" t="s">
        <v>81</v>
      </c>
      <c r="N1690" s="4" t="s">
        <v>36</v>
      </c>
      <c r="O1690" s="4">
        <v>1</v>
      </c>
      <c r="P1690" s="4" t="s">
        <v>56</v>
      </c>
      <c r="Q1690" s="4">
        <v>22.98</v>
      </c>
      <c r="R1690" s="4"/>
      <c r="S1690" s="4">
        <v>3.99</v>
      </c>
      <c r="T1690" s="4"/>
      <c r="U1690" s="4"/>
      <c r="V1690" s="4"/>
      <c r="W1690" s="4"/>
      <c r="X1690" s="4"/>
      <c r="Y1690" s="4" t="s">
        <v>7774</v>
      </c>
      <c r="Z1690" s="4" t="s">
        <v>357</v>
      </c>
      <c r="AA1690" s="4" t="s">
        <v>7775</v>
      </c>
      <c r="AB1690" s="4" t="s">
        <v>59</v>
      </c>
      <c r="AC1690" s="4"/>
      <c r="AD1690" s="4" t="b">
        <v>0</v>
      </c>
      <c r="AE1690" s="4"/>
      <c r="AF1690" s="4"/>
      <c r="AG1690" s="12">
        <f t="shared" si="26"/>
        <v>43264</v>
      </c>
    </row>
    <row r="1691" s="10" customFormat="1" spans="1:33">
      <c r="A1691" s="4" t="s">
        <v>7771</v>
      </c>
      <c r="B1691" s="4" t="s">
        <v>7771</v>
      </c>
      <c r="C1691" s="4" t="s">
        <v>7772</v>
      </c>
      <c r="D1691" s="4" t="s">
        <v>7773</v>
      </c>
      <c r="E1691" s="4" t="s">
        <v>36</v>
      </c>
      <c r="F1691" s="4" t="s">
        <v>37</v>
      </c>
      <c r="G1691" s="4" t="s">
        <v>51</v>
      </c>
      <c r="H1691" s="4"/>
      <c r="I1691" s="4"/>
      <c r="J1691" s="4" t="s">
        <v>312</v>
      </c>
      <c r="K1691" s="4" t="s">
        <v>97</v>
      </c>
      <c r="L1691" s="4" t="s">
        <v>98</v>
      </c>
      <c r="M1691" s="4" t="s">
        <v>99</v>
      </c>
      <c r="N1691" s="4" t="s">
        <v>36</v>
      </c>
      <c r="O1691" s="4">
        <v>1</v>
      </c>
      <c r="P1691" s="4" t="s">
        <v>56</v>
      </c>
      <c r="Q1691" s="4">
        <v>23.98</v>
      </c>
      <c r="R1691" s="4"/>
      <c r="S1691" s="4">
        <v>3.99</v>
      </c>
      <c r="T1691" s="4"/>
      <c r="U1691" s="4"/>
      <c r="V1691" s="4"/>
      <c r="W1691" s="4"/>
      <c r="X1691" s="4"/>
      <c r="Y1691" s="4" t="s">
        <v>7774</v>
      </c>
      <c r="Z1691" s="4" t="s">
        <v>357</v>
      </c>
      <c r="AA1691" s="4" t="s">
        <v>7775</v>
      </c>
      <c r="AB1691" s="4" t="s">
        <v>59</v>
      </c>
      <c r="AC1691" s="4"/>
      <c r="AD1691" s="4" t="b">
        <v>0</v>
      </c>
      <c r="AE1691" s="4"/>
      <c r="AF1691" s="4"/>
      <c r="AG1691" s="12">
        <f t="shared" si="26"/>
        <v>43264</v>
      </c>
    </row>
    <row r="1692" s="10" customFormat="1" spans="1:33">
      <c r="A1692" s="4" t="s">
        <v>7776</v>
      </c>
      <c r="B1692" s="4" t="s">
        <v>7776</v>
      </c>
      <c r="C1692" s="4" t="s">
        <v>7777</v>
      </c>
      <c r="D1692" s="4" t="s">
        <v>7778</v>
      </c>
      <c r="E1692" s="4" t="s">
        <v>36</v>
      </c>
      <c r="F1692" s="4" t="s">
        <v>37</v>
      </c>
      <c r="G1692" s="4" t="s">
        <v>51</v>
      </c>
      <c r="H1692" s="4"/>
      <c r="I1692" s="4"/>
      <c r="J1692" s="4" t="s">
        <v>52</v>
      </c>
      <c r="K1692" s="4" t="s">
        <v>1302</v>
      </c>
      <c r="L1692" s="4" t="s">
        <v>1303</v>
      </c>
      <c r="M1692" s="4" t="s">
        <v>1304</v>
      </c>
      <c r="N1692" s="4" t="s">
        <v>36</v>
      </c>
      <c r="O1692" s="4">
        <v>1</v>
      </c>
      <c r="P1692" s="4" t="s">
        <v>56</v>
      </c>
      <c r="Q1692" s="4">
        <v>18.98</v>
      </c>
      <c r="R1692" s="4"/>
      <c r="S1692" s="4"/>
      <c r="T1692" s="4"/>
      <c r="U1692" s="4"/>
      <c r="V1692" s="4"/>
      <c r="W1692" s="4"/>
      <c r="X1692" s="4"/>
      <c r="Y1692" s="4" t="s">
        <v>7779</v>
      </c>
      <c r="Z1692" s="4" t="s">
        <v>186</v>
      </c>
      <c r="AA1692" s="4" t="s">
        <v>7780</v>
      </c>
      <c r="AB1692" s="4" t="s">
        <v>59</v>
      </c>
      <c r="AC1692" s="4"/>
      <c r="AD1692" s="4" t="b">
        <v>0</v>
      </c>
      <c r="AE1692" s="4"/>
      <c r="AF1692" s="4"/>
      <c r="AG1692" s="12">
        <f t="shared" si="26"/>
        <v>43264</v>
      </c>
    </row>
    <row r="1693" s="10" customFormat="1" spans="1:33">
      <c r="A1693" s="4" t="s">
        <v>7781</v>
      </c>
      <c r="B1693" s="4" t="s">
        <v>7781</v>
      </c>
      <c r="C1693" s="4" t="s">
        <v>7782</v>
      </c>
      <c r="D1693" s="4" t="s">
        <v>7783</v>
      </c>
      <c r="E1693" s="4" t="s">
        <v>36</v>
      </c>
      <c r="F1693" s="4" t="s">
        <v>37</v>
      </c>
      <c r="G1693" s="4" t="s">
        <v>51</v>
      </c>
      <c r="H1693" s="4"/>
      <c r="I1693" s="4"/>
      <c r="J1693" s="4" t="s">
        <v>52</v>
      </c>
      <c r="K1693" s="4" t="s">
        <v>925</v>
      </c>
      <c r="L1693" s="4" t="s">
        <v>926</v>
      </c>
      <c r="M1693" s="4" t="s">
        <v>927</v>
      </c>
      <c r="N1693" s="4" t="s">
        <v>36</v>
      </c>
      <c r="O1693" s="4">
        <v>1</v>
      </c>
      <c r="P1693" s="4" t="s">
        <v>56</v>
      </c>
      <c r="Q1693" s="4">
        <v>22.98</v>
      </c>
      <c r="R1693" s="4"/>
      <c r="S1693" s="4"/>
      <c r="T1693" s="4"/>
      <c r="U1693" s="4"/>
      <c r="V1693" s="4"/>
      <c r="W1693" s="4"/>
      <c r="X1693" s="4"/>
      <c r="Y1693" s="4" t="s">
        <v>7784</v>
      </c>
      <c r="Z1693" s="4" t="s">
        <v>89</v>
      </c>
      <c r="AA1693" s="4">
        <v>60451</v>
      </c>
      <c r="AB1693" s="4" t="s">
        <v>59</v>
      </c>
      <c r="AC1693" s="4"/>
      <c r="AD1693" s="4" t="b">
        <v>0</v>
      </c>
      <c r="AE1693" s="4"/>
      <c r="AF1693" s="4"/>
      <c r="AG1693" s="12">
        <f t="shared" si="26"/>
        <v>43264</v>
      </c>
    </row>
    <row r="1694" s="10" customFormat="1" spans="1:33">
      <c r="A1694" s="4" t="s">
        <v>7785</v>
      </c>
      <c r="B1694" s="4" t="s">
        <v>7785</v>
      </c>
      <c r="C1694" s="4" t="s">
        <v>7786</v>
      </c>
      <c r="D1694" s="4" t="s">
        <v>7787</v>
      </c>
      <c r="E1694" s="4" t="s">
        <v>36</v>
      </c>
      <c r="F1694" s="4" t="s">
        <v>37</v>
      </c>
      <c r="G1694" s="4" t="s">
        <v>51</v>
      </c>
      <c r="H1694" s="4"/>
      <c r="I1694" s="4"/>
      <c r="J1694" s="4" t="s">
        <v>52</v>
      </c>
      <c r="K1694" s="4" t="s">
        <v>7788</v>
      </c>
      <c r="L1694" s="4" t="s">
        <v>7789</v>
      </c>
      <c r="M1694" s="4" t="s">
        <v>7790</v>
      </c>
      <c r="N1694" s="4" t="s">
        <v>36</v>
      </c>
      <c r="O1694" s="4">
        <v>1</v>
      </c>
      <c r="P1694" s="4" t="s">
        <v>56</v>
      </c>
      <c r="Q1694" s="4">
        <v>22.98</v>
      </c>
      <c r="R1694" s="4"/>
      <c r="S1694" s="4"/>
      <c r="T1694" s="4"/>
      <c r="U1694" s="4"/>
      <c r="V1694" s="4"/>
      <c r="W1694" s="4"/>
      <c r="X1694" s="4"/>
      <c r="Y1694" s="4" t="s">
        <v>7791</v>
      </c>
      <c r="Z1694" s="4" t="s">
        <v>759</v>
      </c>
      <c r="AA1694" s="4" t="s">
        <v>7792</v>
      </c>
      <c r="AB1694" s="4" t="s">
        <v>59</v>
      </c>
      <c r="AC1694" s="4"/>
      <c r="AD1694" s="4" t="b">
        <v>0</v>
      </c>
      <c r="AE1694" s="4"/>
      <c r="AF1694" s="4"/>
      <c r="AG1694" s="12">
        <f t="shared" si="26"/>
        <v>43264</v>
      </c>
    </row>
    <row r="1695" s="10" customFormat="1" spans="1:33">
      <c r="A1695" s="4" t="s">
        <v>7793</v>
      </c>
      <c r="B1695" s="4" t="s">
        <v>7793</v>
      </c>
      <c r="C1695" s="4" t="s">
        <v>7794</v>
      </c>
      <c r="D1695" s="4" t="s">
        <v>7795</v>
      </c>
      <c r="E1695" s="4" t="s">
        <v>36</v>
      </c>
      <c r="F1695" s="4" t="s">
        <v>37</v>
      </c>
      <c r="G1695" s="4" t="s">
        <v>51</v>
      </c>
      <c r="H1695" s="4"/>
      <c r="I1695" s="4"/>
      <c r="J1695" s="4" t="s">
        <v>52</v>
      </c>
      <c r="K1695" s="4" t="s">
        <v>617</v>
      </c>
      <c r="L1695" s="4" t="s">
        <v>618</v>
      </c>
      <c r="M1695" s="4" t="s">
        <v>619</v>
      </c>
      <c r="N1695" s="4" t="s">
        <v>36</v>
      </c>
      <c r="O1695" s="4">
        <v>1</v>
      </c>
      <c r="P1695" s="4" t="s">
        <v>56</v>
      </c>
      <c r="Q1695" s="4">
        <v>22.98</v>
      </c>
      <c r="R1695" s="4"/>
      <c r="S1695" s="4"/>
      <c r="T1695" s="4"/>
      <c r="U1695" s="4"/>
      <c r="V1695" s="4"/>
      <c r="W1695" s="4"/>
      <c r="X1695" s="4"/>
      <c r="Y1695" s="4" t="s">
        <v>7796</v>
      </c>
      <c r="Z1695" s="4" t="s">
        <v>2144</v>
      </c>
      <c r="AA1695" s="4" t="s">
        <v>7797</v>
      </c>
      <c r="AB1695" s="4" t="s">
        <v>59</v>
      </c>
      <c r="AC1695" s="4"/>
      <c r="AD1695" s="4" t="b">
        <v>0</v>
      </c>
      <c r="AE1695" s="4"/>
      <c r="AF1695" s="4"/>
      <c r="AG1695" s="12">
        <f t="shared" si="26"/>
        <v>43264</v>
      </c>
    </row>
    <row r="1696" s="10" customFormat="1" spans="1:33">
      <c r="A1696" s="4" t="s">
        <v>7798</v>
      </c>
      <c r="B1696" s="4" t="s">
        <v>7798</v>
      </c>
      <c r="C1696" s="4" t="s">
        <v>7799</v>
      </c>
      <c r="D1696" s="4" t="s">
        <v>7800</v>
      </c>
      <c r="E1696" s="4" t="s">
        <v>36</v>
      </c>
      <c r="F1696" s="4" t="s">
        <v>37</v>
      </c>
      <c r="G1696" s="4" t="s">
        <v>51</v>
      </c>
      <c r="H1696" s="4"/>
      <c r="I1696" s="4"/>
      <c r="J1696" s="4" t="s">
        <v>52</v>
      </c>
      <c r="K1696" s="4" t="s">
        <v>7801</v>
      </c>
      <c r="L1696" s="4" t="s">
        <v>7802</v>
      </c>
      <c r="M1696" s="4" t="s">
        <v>7803</v>
      </c>
      <c r="N1696" s="4" t="s">
        <v>36</v>
      </c>
      <c r="O1696" s="4">
        <v>1</v>
      </c>
      <c r="P1696" s="4" t="s">
        <v>56</v>
      </c>
      <c r="Q1696" s="4">
        <v>24.98</v>
      </c>
      <c r="R1696" s="4"/>
      <c r="S1696" s="4"/>
      <c r="T1696" s="4"/>
      <c r="U1696" s="4"/>
      <c r="V1696" s="4"/>
      <c r="W1696" s="4"/>
      <c r="X1696" s="4"/>
      <c r="Y1696" s="4" t="s">
        <v>7804</v>
      </c>
      <c r="Z1696" s="4" t="s">
        <v>759</v>
      </c>
      <c r="AA1696" s="4" t="s">
        <v>7805</v>
      </c>
      <c r="AB1696" s="4" t="s">
        <v>59</v>
      </c>
      <c r="AC1696" s="4"/>
      <c r="AD1696" s="4" t="b">
        <v>0</v>
      </c>
      <c r="AE1696" s="4"/>
      <c r="AF1696" s="4"/>
      <c r="AG1696" s="12">
        <f t="shared" si="26"/>
        <v>43264</v>
      </c>
    </row>
    <row r="1697" s="10" customFormat="1" spans="1:33">
      <c r="A1697" s="4" t="s">
        <v>7806</v>
      </c>
      <c r="B1697" s="4" t="s">
        <v>7806</v>
      </c>
      <c r="C1697" s="4" t="s">
        <v>7807</v>
      </c>
      <c r="D1697" s="4" t="s">
        <v>7808</v>
      </c>
      <c r="E1697" s="4" t="s">
        <v>36</v>
      </c>
      <c r="F1697" s="4" t="s">
        <v>37</v>
      </c>
      <c r="G1697" s="4" t="s">
        <v>51</v>
      </c>
      <c r="H1697" s="4"/>
      <c r="I1697" s="4"/>
      <c r="J1697" s="4" t="s">
        <v>52</v>
      </c>
      <c r="K1697" s="4" t="s">
        <v>925</v>
      </c>
      <c r="L1697" s="4" t="s">
        <v>926</v>
      </c>
      <c r="M1697" s="4" t="s">
        <v>927</v>
      </c>
      <c r="N1697" s="4" t="s">
        <v>36</v>
      </c>
      <c r="O1697" s="4">
        <v>2</v>
      </c>
      <c r="P1697" s="4" t="s">
        <v>56</v>
      </c>
      <c r="Q1697" s="4">
        <v>45.96</v>
      </c>
      <c r="R1697" s="4"/>
      <c r="S1697" s="4"/>
      <c r="T1697" s="4"/>
      <c r="U1697" s="4"/>
      <c r="V1697" s="4"/>
      <c r="W1697" s="4"/>
      <c r="X1697" s="4"/>
      <c r="Y1697" s="4" t="s">
        <v>7809</v>
      </c>
      <c r="Z1697" s="4" t="s">
        <v>266</v>
      </c>
      <c r="AA1697" s="4" t="s">
        <v>7810</v>
      </c>
      <c r="AB1697" s="4" t="s">
        <v>59</v>
      </c>
      <c r="AC1697" s="4"/>
      <c r="AD1697" s="4" t="b">
        <v>0</v>
      </c>
      <c r="AE1697" s="4"/>
      <c r="AF1697" s="4"/>
      <c r="AG1697" s="12">
        <f t="shared" si="26"/>
        <v>43264</v>
      </c>
    </row>
    <row r="1698" s="10" customFormat="1" spans="1:33">
      <c r="A1698" s="4" t="s">
        <v>7811</v>
      </c>
      <c r="B1698" s="4" t="s">
        <v>7811</v>
      </c>
      <c r="C1698" s="4" t="s">
        <v>7812</v>
      </c>
      <c r="D1698" s="4" t="s">
        <v>7813</v>
      </c>
      <c r="E1698" s="4" t="s">
        <v>36</v>
      </c>
      <c r="F1698" s="4" t="s">
        <v>37</v>
      </c>
      <c r="G1698" s="4" t="s">
        <v>51</v>
      </c>
      <c r="H1698" s="4"/>
      <c r="I1698" s="4"/>
      <c r="J1698" s="4" t="s">
        <v>52</v>
      </c>
      <c r="K1698" s="4" t="s">
        <v>7814</v>
      </c>
      <c r="L1698" s="4" t="s">
        <v>7815</v>
      </c>
      <c r="M1698" s="4" t="s">
        <v>7816</v>
      </c>
      <c r="N1698" s="4" t="s">
        <v>36</v>
      </c>
      <c r="O1698" s="4">
        <v>1</v>
      </c>
      <c r="P1698" s="4" t="s">
        <v>56</v>
      </c>
      <c r="Q1698" s="4">
        <v>20.98</v>
      </c>
      <c r="R1698" s="4"/>
      <c r="S1698" s="4"/>
      <c r="T1698" s="4"/>
      <c r="U1698" s="4"/>
      <c r="V1698" s="4"/>
      <c r="W1698" s="4"/>
      <c r="X1698" s="4"/>
      <c r="Y1698" s="4" t="s">
        <v>4004</v>
      </c>
      <c r="Z1698" s="4" t="s">
        <v>266</v>
      </c>
      <c r="AA1698" s="4" t="s">
        <v>7817</v>
      </c>
      <c r="AB1698" s="4" t="s">
        <v>59</v>
      </c>
      <c r="AC1698" s="4"/>
      <c r="AD1698" s="4" t="b">
        <v>0</v>
      </c>
      <c r="AE1698" s="4"/>
      <c r="AF1698" s="4"/>
      <c r="AG1698" s="12">
        <f t="shared" si="26"/>
        <v>43264</v>
      </c>
    </row>
    <row r="1699" s="10" customFormat="1" spans="1:33">
      <c r="A1699" s="4" t="s">
        <v>7818</v>
      </c>
      <c r="B1699" s="4" t="s">
        <v>7818</v>
      </c>
      <c r="C1699" s="4" t="s">
        <v>7819</v>
      </c>
      <c r="D1699" s="4" t="s">
        <v>7820</v>
      </c>
      <c r="E1699" s="4" t="s">
        <v>36</v>
      </c>
      <c r="F1699" s="4" t="s">
        <v>37</v>
      </c>
      <c r="G1699" s="4" t="s">
        <v>51</v>
      </c>
      <c r="H1699" s="4"/>
      <c r="I1699" s="4"/>
      <c r="J1699" s="4" t="s">
        <v>157</v>
      </c>
      <c r="K1699" s="4" t="s">
        <v>2539</v>
      </c>
      <c r="L1699" s="4" t="s">
        <v>2540</v>
      </c>
      <c r="M1699" s="4" t="s">
        <v>2541</v>
      </c>
      <c r="N1699" s="4" t="s">
        <v>36</v>
      </c>
      <c r="O1699" s="4">
        <v>1</v>
      </c>
      <c r="P1699" s="4" t="s">
        <v>56</v>
      </c>
      <c r="Q1699" s="4">
        <v>22.98</v>
      </c>
      <c r="R1699" s="4"/>
      <c r="S1699" s="4">
        <v>2.03</v>
      </c>
      <c r="T1699" s="4"/>
      <c r="U1699" s="4"/>
      <c r="V1699" s="4"/>
      <c r="W1699" s="4">
        <v>0.59</v>
      </c>
      <c r="X1699" s="4">
        <v>2.03</v>
      </c>
      <c r="Y1699" s="4" t="s">
        <v>6699</v>
      </c>
      <c r="Z1699" s="4" t="s">
        <v>47</v>
      </c>
      <c r="AA1699" s="4" t="s">
        <v>7821</v>
      </c>
      <c r="AB1699" s="4" t="s">
        <v>59</v>
      </c>
      <c r="AC1699" s="4" t="s">
        <v>7822</v>
      </c>
      <c r="AD1699" s="4" t="b">
        <v>0</v>
      </c>
      <c r="AE1699" s="4"/>
      <c r="AF1699" s="4"/>
      <c r="AG1699" s="12">
        <f t="shared" si="26"/>
        <v>43264</v>
      </c>
    </row>
    <row r="1700" s="10" customFormat="1" spans="1:33">
      <c r="A1700" s="4" t="s">
        <v>7818</v>
      </c>
      <c r="B1700" s="4" t="s">
        <v>7818</v>
      </c>
      <c r="C1700" s="4" t="s">
        <v>7819</v>
      </c>
      <c r="D1700" s="4" t="s">
        <v>7820</v>
      </c>
      <c r="E1700" s="4" t="s">
        <v>36</v>
      </c>
      <c r="F1700" s="4" t="s">
        <v>37</v>
      </c>
      <c r="G1700" s="4" t="s">
        <v>51</v>
      </c>
      <c r="H1700" s="4"/>
      <c r="I1700" s="4"/>
      <c r="J1700" s="4" t="s">
        <v>157</v>
      </c>
      <c r="K1700" s="4" t="s">
        <v>1030</v>
      </c>
      <c r="L1700" s="4" t="s">
        <v>1031</v>
      </c>
      <c r="M1700" s="4" t="s">
        <v>1032</v>
      </c>
      <c r="N1700" s="4" t="s">
        <v>36</v>
      </c>
      <c r="O1700" s="4">
        <v>1</v>
      </c>
      <c r="P1700" s="4" t="s">
        <v>56</v>
      </c>
      <c r="Q1700" s="4">
        <v>22.98</v>
      </c>
      <c r="R1700" s="4"/>
      <c r="S1700" s="4">
        <v>2.03</v>
      </c>
      <c r="T1700" s="4"/>
      <c r="U1700" s="4"/>
      <c r="V1700" s="4"/>
      <c r="W1700" s="4"/>
      <c r="X1700" s="4">
        <v>2.03</v>
      </c>
      <c r="Y1700" s="4" t="s">
        <v>6699</v>
      </c>
      <c r="Z1700" s="4" t="s">
        <v>47</v>
      </c>
      <c r="AA1700" s="4" t="s">
        <v>7821</v>
      </c>
      <c r="AB1700" s="4" t="s">
        <v>59</v>
      </c>
      <c r="AC1700" s="4" t="s">
        <v>259</v>
      </c>
      <c r="AD1700" s="4" t="b">
        <v>0</v>
      </c>
      <c r="AE1700" s="4"/>
      <c r="AF1700" s="4"/>
      <c r="AG1700" s="12">
        <f t="shared" si="26"/>
        <v>43264</v>
      </c>
    </row>
    <row r="1701" s="10" customFormat="1" spans="1:33">
      <c r="A1701" s="4" t="s">
        <v>7823</v>
      </c>
      <c r="B1701" s="4"/>
      <c r="C1701" s="4" t="s">
        <v>7819</v>
      </c>
      <c r="D1701" s="4" t="s">
        <v>7824</v>
      </c>
      <c r="E1701" s="4" t="s">
        <v>36</v>
      </c>
      <c r="F1701" s="4" t="s">
        <v>5553</v>
      </c>
      <c r="G1701" s="4" t="s">
        <v>51</v>
      </c>
      <c r="H1701" s="4"/>
      <c r="I1701" s="4"/>
      <c r="J1701" s="4" t="s">
        <v>157</v>
      </c>
      <c r="K1701" s="4" t="s">
        <v>7825</v>
      </c>
      <c r="L1701" s="4" t="s">
        <v>7826</v>
      </c>
      <c r="M1701" s="4" t="s">
        <v>7827</v>
      </c>
      <c r="N1701" s="4" t="s">
        <v>36</v>
      </c>
      <c r="O1701" s="4">
        <v>1</v>
      </c>
      <c r="P1701" s="4" t="s">
        <v>56</v>
      </c>
      <c r="Q1701" s="4">
        <v>23.98</v>
      </c>
      <c r="R1701" s="4"/>
      <c r="S1701" s="4">
        <v>0</v>
      </c>
      <c r="T1701" s="4"/>
      <c r="U1701" s="4">
        <v>0</v>
      </c>
      <c r="V1701" s="4"/>
      <c r="W1701" s="4">
        <v>0.61</v>
      </c>
      <c r="X1701" s="4"/>
      <c r="Y1701" s="4" t="s">
        <v>6699</v>
      </c>
      <c r="Z1701" s="4" t="s">
        <v>47</v>
      </c>
      <c r="AA1701" s="4" t="s">
        <v>7821</v>
      </c>
      <c r="AB1701" s="4" t="s">
        <v>59</v>
      </c>
      <c r="AC1701" s="4" t="s">
        <v>7828</v>
      </c>
      <c r="AD1701" s="4" t="b">
        <v>0</v>
      </c>
      <c r="AE1701" s="4"/>
      <c r="AF1701" s="4"/>
      <c r="AG1701" s="12">
        <f t="shared" si="26"/>
        <v>43264</v>
      </c>
    </row>
    <row r="1702" s="10" customFormat="1" spans="1:33">
      <c r="A1702" s="4" t="s">
        <v>7829</v>
      </c>
      <c r="B1702" s="4" t="s">
        <v>7829</v>
      </c>
      <c r="C1702" s="4" t="s">
        <v>7830</v>
      </c>
      <c r="D1702" s="4" t="s">
        <v>7831</v>
      </c>
      <c r="E1702" s="4" t="s">
        <v>36</v>
      </c>
      <c r="F1702" s="4" t="s">
        <v>37</v>
      </c>
      <c r="G1702" s="4" t="s">
        <v>51</v>
      </c>
      <c r="H1702" s="4"/>
      <c r="I1702" s="4"/>
      <c r="J1702" s="4" t="s">
        <v>52</v>
      </c>
      <c r="K1702" s="4" t="s">
        <v>4397</v>
      </c>
      <c r="L1702" s="4" t="s">
        <v>4398</v>
      </c>
      <c r="M1702" s="4" t="s">
        <v>4399</v>
      </c>
      <c r="N1702" s="4" t="s">
        <v>36</v>
      </c>
      <c r="O1702" s="4">
        <v>1</v>
      </c>
      <c r="P1702" s="4" t="s">
        <v>56</v>
      </c>
      <c r="Q1702" s="4">
        <v>22.98</v>
      </c>
      <c r="R1702" s="4"/>
      <c r="S1702" s="4"/>
      <c r="T1702" s="4"/>
      <c r="U1702" s="4"/>
      <c r="V1702" s="4"/>
      <c r="W1702" s="4"/>
      <c r="X1702" s="4"/>
      <c r="Y1702" s="4" t="s">
        <v>232</v>
      </c>
      <c r="Z1702" s="4" t="s">
        <v>233</v>
      </c>
      <c r="AA1702" s="4" t="s">
        <v>7832</v>
      </c>
      <c r="AB1702" s="4" t="s">
        <v>59</v>
      </c>
      <c r="AC1702" s="4"/>
      <c r="AD1702" s="4" t="b">
        <v>0</v>
      </c>
      <c r="AE1702" s="4"/>
      <c r="AF1702" s="4"/>
      <c r="AG1702" s="12">
        <f t="shared" si="26"/>
        <v>43264</v>
      </c>
    </row>
    <row r="1703" s="10" customFormat="1" spans="1:33">
      <c r="A1703" s="4" t="s">
        <v>7833</v>
      </c>
      <c r="B1703" s="4" t="s">
        <v>7833</v>
      </c>
      <c r="C1703" s="4" t="s">
        <v>7834</v>
      </c>
      <c r="D1703" s="4" t="s">
        <v>7835</v>
      </c>
      <c r="E1703" s="4" t="s">
        <v>36</v>
      </c>
      <c r="F1703" s="4" t="s">
        <v>37</v>
      </c>
      <c r="G1703" s="4" t="s">
        <v>51</v>
      </c>
      <c r="H1703" s="4"/>
      <c r="I1703" s="4"/>
      <c r="J1703" s="4" t="s">
        <v>157</v>
      </c>
      <c r="K1703" s="4" t="s">
        <v>7836</v>
      </c>
      <c r="L1703" s="4" t="s">
        <v>7837</v>
      </c>
      <c r="M1703" s="4" t="s">
        <v>7838</v>
      </c>
      <c r="N1703" s="4" t="s">
        <v>36</v>
      </c>
      <c r="O1703" s="4">
        <v>1</v>
      </c>
      <c r="P1703" s="4" t="s">
        <v>56</v>
      </c>
      <c r="Q1703" s="4">
        <v>22.98</v>
      </c>
      <c r="R1703" s="4"/>
      <c r="S1703" s="4">
        <v>5.99</v>
      </c>
      <c r="T1703" s="4"/>
      <c r="U1703" s="4"/>
      <c r="V1703" s="4"/>
      <c r="W1703" s="4"/>
      <c r="X1703" s="4"/>
      <c r="Y1703" s="4" t="s">
        <v>232</v>
      </c>
      <c r="Z1703" s="4" t="s">
        <v>233</v>
      </c>
      <c r="AA1703" s="4" t="s">
        <v>7839</v>
      </c>
      <c r="AB1703" s="4" t="s">
        <v>59</v>
      </c>
      <c r="AC1703" s="4"/>
      <c r="AD1703" s="4" t="b">
        <v>0</v>
      </c>
      <c r="AE1703" s="4"/>
      <c r="AF1703" s="4"/>
      <c r="AG1703" s="12">
        <f t="shared" si="26"/>
        <v>43264</v>
      </c>
    </row>
    <row r="1704" s="10" customFormat="1" spans="1:33">
      <c r="A1704" s="4" t="s">
        <v>7840</v>
      </c>
      <c r="B1704" s="4" t="s">
        <v>7840</v>
      </c>
      <c r="C1704" s="4" t="s">
        <v>7841</v>
      </c>
      <c r="D1704" s="4" t="s">
        <v>7842</v>
      </c>
      <c r="E1704" s="4" t="s">
        <v>36</v>
      </c>
      <c r="F1704" s="4" t="s">
        <v>37</v>
      </c>
      <c r="G1704" s="4" t="s">
        <v>51</v>
      </c>
      <c r="H1704" s="4"/>
      <c r="I1704" s="4"/>
      <c r="J1704" s="4" t="s">
        <v>52</v>
      </c>
      <c r="K1704" s="4" t="s">
        <v>1357</v>
      </c>
      <c r="L1704" s="4" t="s">
        <v>1358</v>
      </c>
      <c r="M1704" s="4" t="s">
        <v>1359</v>
      </c>
      <c r="N1704" s="4" t="s">
        <v>36</v>
      </c>
      <c r="O1704" s="4">
        <v>2</v>
      </c>
      <c r="P1704" s="4" t="s">
        <v>56</v>
      </c>
      <c r="Q1704" s="4">
        <v>47.96</v>
      </c>
      <c r="R1704" s="4"/>
      <c r="S1704" s="4"/>
      <c r="T1704" s="4"/>
      <c r="U1704" s="4"/>
      <c r="V1704" s="4"/>
      <c r="W1704" s="4"/>
      <c r="X1704" s="4"/>
      <c r="Y1704" s="4" t="s">
        <v>7843</v>
      </c>
      <c r="Z1704" s="4" t="s">
        <v>233</v>
      </c>
      <c r="AA1704" s="4">
        <v>77043</v>
      </c>
      <c r="AB1704" s="4" t="s">
        <v>59</v>
      </c>
      <c r="AC1704" s="4"/>
      <c r="AD1704" s="4" t="b">
        <v>1</v>
      </c>
      <c r="AE1704" s="4"/>
      <c r="AF1704" s="4"/>
      <c r="AG1704" s="12">
        <f t="shared" si="26"/>
        <v>43264</v>
      </c>
    </row>
    <row r="1705" s="10" customFormat="1" spans="1:33">
      <c r="A1705" s="4" t="s">
        <v>7840</v>
      </c>
      <c r="B1705" s="4" t="s">
        <v>7840</v>
      </c>
      <c r="C1705" s="4" t="s">
        <v>7841</v>
      </c>
      <c r="D1705" s="4" t="s">
        <v>7842</v>
      </c>
      <c r="E1705" s="4" t="s">
        <v>36</v>
      </c>
      <c r="F1705" s="4" t="s">
        <v>37</v>
      </c>
      <c r="G1705" s="4" t="s">
        <v>51</v>
      </c>
      <c r="H1705" s="4"/>
      <c r="I1705" s="4"/>
      <c r="J1705" s="4" t="s">
        <v>52</v>
      </c>
      <c r="K1705" s="4" t="s">
        <v>1236</v>
      </c>
      <c r="L1705" s="4" t="s">
        <v>1237</v>
      </c>
      <c r="M1705" s="4" t="s">
        <v>1238</v>
      </c>
      <c r="N1705" s="4" t="s">
        <v>36</v>
      </c>
      <c r="O1705" s="4">
        <v>1</v>
      </c>
      <c r="P1705" s="4" t="s">
        <v>56</v>
      </c>
      <c r="Q1705" s="4">
        <v>23.98</v>
      </c>
      <c r="R1705" s="4"/>
      <c r="S1705" s="4"/>
      <c r="T1705" s="4"/>
      <c r="U1705" s="4"/>
      <c r="V1705" s="4"/>
      <c r="W1705" s="4"/>
      <c r="X1705" s="4"/>
      <c r="Y1705" s="4" t="s">
        <v>7843</v>
      </c>
      <c r="Z1705" s="4" t="s">
        <v>233</v>
      </c>
      <c r="AA1705" s="4">
        <v>77043</v>
      </c>
      <c r="AB1705" s="4" t="s">
        <v>59</v>
      </c>
      <c r="AC1705" s="4"/>
      <c r="AD1705" s="4" t="b">
        <v>1</v>
      </c>
      <c r="AE1705" s="4"/>
      <c r="AF1705" s="4"/>
      <c r="AG1705" s="12">
        <f t="shared" si="26"/>
        <v>43264</v>
      </c>
    </row>
    <row r="1706" s="10" customFormat="1" spans="1:33">
      <c r="A1706" s="4" t="s">
        <v>7844</v>
      </c>
      <c r="B1706" s="4" t="s">
        <v>7844</v>
      </c>
      <c r="C1706" s="4" t="s">
        <v>7845</v>
      </c>
      <c r="D1706" s="4" t="s">
        <v>7846</v>
      </c>
      <c r="E1706" s="4" t="s">
        <v>36</v>
      </c>
      <c r="F1706" s="4" t="s">
        <v>37</v>
      </c>
      <c r="G1706" s="4" t="s">
        <v>51</v>
      </c>
      <c r="H1706" s="4"/>
      <c r="I1706" s="4"/>
      <c r="J1706" s="4" t="s">
        <v>52</v>
      </c>
      <c r="K1706" s="4" t="s">
        <v>7801</v>
      </c>
      <c r="L1706" s="4" t="s">
        <v>7802</v>
      </c>
      <c r="M1706" s="4" t="s">
        <v>7803</v>
      </c>
      <c r="N1706" s="4" t="s">
        <v>36</v>
      </c>
      <c r="O1706" s="4">
        <v>1</v>
      </c>
      <c r="P1706" s="4" t="s">
        <v>56</v>
      </c>
      <c r="Q1706" s="4">
        <v>24.98</v>
      </c>
      <c r="R1706" s="4"/>
      <c r="S1706" s="4"/>
      <c r="T1706" s="4"/>
      <c r="U1706" s="4"/>
      <c r="V1706" s="4"/>
      <c r="W1706" s="4"/>
      <c r="X1706" s="4"/>
      <c r="Y1706" s="4" t="s">
        <v>1310</v>
      </c>
      <c r="Z1706" s="4" t="s">
        <v>266</v>
      </c>
      <c r="AA1706" s="4" t="s">
        <v>7847</v>
      </c>
      <c r="AB1706" s="4" t="s">
        <v>59</v>
      </c>
      <c r="AC1706" s="4"/>
      <c r="AD1706" s="4" t="b">
        <v>0</v>
      </c>
      <c r="AE1706" s="4"/>
      <c r="AF1706" s="4"/>
      <c r="AG1706" s="12">
        <f t="shared" si="26"/>
        <v>43264</v>
      </c>
    </row>
    <row r="1707" s="10" customFormat="1" spans="1:33">
      <c r="A1707" s="4" t="s">
        <v>7848</v>
      </c>
      <c r="B1707" s="4" t="s">
        <v>7848</v>
      </c>
      <c r="C1707" s="4" t="s">
        <v>7849</v>
      </c>
      <c r="D1707" s="4" t="s">
        <v>7850</v>
      </c>
      <c r="E1707" s="4" t="s">
        <v>36</v>
      </c>
      <c r="F1707" s="4" t="s">
        <v>37</v>
      </c>
      <c r="G1707" s="4" t="s">
        <v>51</v>
      </c>
      <c r="H1707" s="4"/>
      <c r="I1707" s="4"/>
      <c r="J1707" s="4" t="s">
        <v>157</v>
      </c>
      <c r="K1707" s="4" t="s">
        <v>2245</v>
      </c>
      <c r="L1707" s="4" t="s">
        <v>2246</v>
      </c>
      <c r="M1707" s="4" t="s">
        <v>2247</v>
      </c>
      <c r="N1707" s="4" t="s">
        <v>36</v>
      </c>
      <c r="O1707" s="4">
        <v>1</v>
      </c>
      <c r="P1707" s="4" t="s">
        <v>56</v>
      </c>
      <c r="Q1707" s="4">
        <v>22.98</v>
      </c>
      <c r="R1707" s="4"/>
      <c r="S1707" s="4">
        <v>2.82</v>
      </c>
      <c r="T1707" s="4"/>
      <c r="U1707" s="4"/>
      <c r="V1707" s="4"/>
      <c r="W1707" s="4"/>
      <c r="X1707" s="4">
        <v>2.82</v>
      </c>
      <c r="Y1707" s="4" t="s">
        <v>7851</v>
      </c>
      <c r="Z1707" s="4" t="s">
        <v>3922</v>
      </c>
      <c r="AA1707" s="4" t="s">
        <v>7852</v>
      </c>
      <c r="AB1707" s="4" t="s">
        <v>59</v>
      </c>
      <c r="AC1707" s="4" t="s">
        <v>259</v>
      </c>
      <c r="AD1707" s="4" t="b">
        <v>0</v>
      </c>
      <c r="AE1707" s="4"/>
      <c r="AF1707" s="4"/>
      <c r="AG1707" s="12">
        <f t="shared" si="26"/>
        <v>43264</v>
      </c>
    </row>
    <row r="1708" s="10" customFormat="1" spans="1:33">
      <c r="A1708" s="4" t="s">
        <v>7853</v>
      </c>
      <c r="B1708" s="4" t="s">
        <v>7853</v>
      </c>
      <c r="C1708" s="4" t="s">
        <v>7854</v>
      </c>
      <c r="D1708" s="4" t="s">
        <v>7855</v>
      </c>
      <c r="E1708" s="4" t="s">
        <v>36</v>
      </c>
      <c r="F1708" s="4" t="s">
        <v>37</v>
      </c>
      <c r="G1708" s="4" t="s">
        <v>51</v>
      </c>
      <c r="H1708" s="4"/>
      <c r="I1708" s="4"/>
      <c r="J1708" s="4" t="s">
        <v>157</v>
      </c>
      <c r="K1708" s="4" t="s">
        <v>2997</v>
      </c>
      <c r="L1708" s="4" t="s">
        <v>2998</v>
      </c>
      <c r="M1708" s="4" t="s">
        <v>2999</v>
      </c>
      <c r="N1708" s="4" t="s">
        <v>36</v>
      </c>
      <c r="O1708" s="4">
        <v>1</v>
      </c>
      <c r="P1708" s="4" t="s">
        <v>56</v>
      </c>
      <c r="Q1708" s="4">
        <v>22.98</v>
      </c>
      <c r="R1708" s="4"/>
      <c r="S1708" s="4">
        <v>3.48</v>
      </c>
      <c r="T1708" s="4"/>
      <c r="U1708" s="4"/>
      <c r="V1708" s="4"/>
      <c r="W1708" s="4"/>
      <c r="X1708" s="4">
        <v>3.48</v>
      </c>
      <c r="Y1708" s="4" t="s">
        <v>7856</v>
      </c>
      <c r="Z1708" s="4" t="s">
        <v>335</v>
      </c>
      <c r="AA1708" s="4" t="s">
        <v>7857</v>
      </c>
      <c r="AB1708" s="4" t="s">
        <v>59</v>
      </c>
      <c r="AC1708" s="4" t="s">
        <v>259</v>
      </c>
      <c r="AD1708" s="4" t="b">
        <v>0</v>
      </c>
      <c r="AE1708" s="4"/>
      <c r="AF1708" s="4"/>
      <c r="AG1708" s="12">
        <f t="shared" si="26"/>
        <v>43264</v>
      </c>
    </row>
    <row r="1709" s="10" customFormat="1" spans="1:33">
      <c r="A1709" s="4" t="s">
        <v>7858</v>
      </c>
      <c r="B1709" s="4" t="s">
        <v>7858</v>
      </c>
      <c r="C1709" s="4" t="s">
        <v>7859</v>
      </c>
      <c r="D1709" s="4" t="s">
        <v>7860</v>
      </c>
      <c r="E1709" s="4" t="s">
        <v>36</v>
      </c>
      <c r="F1709" s="4" t="s">
        <v>37</v>
      </c>
      <c r="G1709" s="4" t="s">
        <v>51</v>
      </c>
      <c r="H1709" s="4"/>
      <c r="I1709" s="4"/>
      <c r="J1709" s="4" t="s">
        <v>52</v>
      </c>
      <c r="K1709" s="4" t="s">
        <v>505</v>
      </c>
      <c r="L1709" s="4" t="s">
        <v>506</v>
      </c>
      <c r="M1709" s="4" t="s">
        <v>507</v>
      </c>
      <c r="N1709" s="4" t="s">
        <v>36</v>
      </c>
      <c r="O1709" s="4">
        <v>1</v>
      </c>
      <c r="P1709" s="4" t="s">
        <v>56</v>
      </c>
      <c r="Q1709" s="4">
        <v>22.98</v>
      </c>
      <c r="R1709" s="4"/>
      <c r="S1709" s="4"/>
      <c r="T1709" s="4"/>
      <c r="U1709" s="4"/>
      <c r="V1709" s="4"/>
      <c r="W1709" s="4"/>
      <c r="X1709" s="4"/>
      <c r="Y1709" s="4" t="s">
        <v>7861</v>
      </c>
      <c r="Z1709" s="4" t="s">
        <v>233</v>
      </c>
      <c r="AA1709" s="4" t="s">
        <v>7862</v>
      </c>
      <c r="AB1709" s="4" t="s">
        <v>59</v>
      </c>
      <c r="AC1709" s="4"/>
      <c r="AD1709" s="4" t="b">
        <v>0</v>
      </c>
      <c r="AE1709" s="4"/>
      <c r="AF1709" s="4"/>
      <c r="AG1709" s="12">
        <f t="shared" si="26"/>
        <v>43264</v>
      </c>
    </row>
    <row r="1710" s="10" customFormat="1" spans="1:33">
      <c r="A1710" s="4" t="s">
        <v>7858</v>
      </c>
      <c r="B1710" s="4" t="s">
        <v>7858</v>
      </c>
      <c r="C1710" s="4" t="s">
        <v>7859</v>
      </c>
      <c r="D1710" s="4" t="s">
        <v>7860</v>
      </c>
      <c r="E1710" s="4" t="s">
        <v>36</v>
      </c>
      <c r="F1710" s="4" t="s">
        <v>37</v>
      </c>
      <c r="G1710" s="4" t="s">
        <v>51</v>
      </c>
      <c r="H1710" s="4"/>
      <c r="I1710" s="4"/>
      <c r="J1710" s="4" t="s">
        <v>52</v>
      </c>
      <c r="K1710" s="4" t="s">
        <v>925</v>
      </c>
      <c r="L1710" s="4" t="s">
        <v>926</v>
      </c>
      <c r="M1710" s="4" t="s">
        <v>927</v>
      </c>
      <c r="N1710" s="4" t="s">
        <v>36</v>
      </c>
      <c r="O1710" s="4">
        <v>1</v>
      </c>
      <c r="P1710" s="4" t="s">
        <v>56</v>
      </c>
      <c r="Q1710" s="4">
        <v>22.98</v>
      </c>
      <c r="R1710" s="4"/>
      <c r="S1710" s="4"/>
      <c r="T1710" s="4"/>
      <c r="U1710" s="4"/>
      <c r="V1710" s="4"/>
      <c r="W1710" s="4"/>
      <c r="X1710" s="4"/>
      <c r="Y1710" s="4" t="s">
        <v>7861</v>
      </c>
      <c r="Z1710" s="4" t="s">
        <v>233</v>
      </c>
      <c r="AA1710" s="4" t="s">
        <v>7862</v>
      </c>
      <c r="AB1710" s="4" t="s">
        <v>59</v>
      </c>
      <c r="AC1710" s="4"/>
      <c r="AD1710" s="4" t="b">
        <v>0</v>
      </c>
      <c r="AE1710" s="4"/>
      <c r="AF1710" s="4"/>
      <c r="AG1710" s="12">
        <f t="shared" si="26"/>
        <v>43264</v>
      </c>
    </row>
    <row r="1711" s="10" customFormat="1" spans="1:33">
      <c r="A1711" s="4" t="s">
        <v>7858</v>
      </c>
      <c r="B1711" s="4" t="s">
        <v>7858</v>
      </c>
      <c r="C1711" s="4" t="s">
        <v>7859</v>
      </c>
      <c r="D1711" s="4" t="s">
        <v>7860</v>
      </c>
      <c r="E1711" s="4" t="s">
        <v>36</v>
      </c>
      <c r="F1711" s="4" t="s">
        <v>37</v>
      </c>
      <c r="G1711" s="4" t="s">
        <v>51</v>
      </c>
      <c r="H1711" s="4"/>
      <c r="I1711" s="4"/>
      <c r="J1711" s="4" t="s">
        <v>52</v>
      </c>
      <c r="K1711" s="4" t="s">
        <v>4489</v>
      </c>
      <c r="L1711" s="4" t="s">
        <v>4490</v>
      </c>
      <c r="M1711" s="4" t="s">
        <v>4491</v>
      </c>
      <c r="N1711" s="4" t="s">
        <v>36</v>
      </c>
      <c r="O1711" s="4">
        <v>1</v>
      </c>
      <c r="P1711" s="4" t="s">
        <v>56</v>
      </c>
      <c r="Q1711" s="4">
        <v>22.98</v>
      </c>
      <c r="R1711" s="4"/>
      <c r="S1711" s="4"/>
      <c r="T1711" s="4"/>
      <c r="U1711" s="4"/>
      <c r="V1711" s="4"/>
      <c r="W1711" s="4"/>
      <c r="X1711" s="4"/>
      <c r="Y1711" s="4" t="s">
        <v>7861</v>
      </c>
      <c r="Z1711" s="4" t="s">
        <v>233</v>
      </c>
      <c r="AA1711" s="4" t="s">
        <v>7862</v>
      </c>
      <c r="AB1711" s="4" t="s">
        <v>59</v>
      </c>
      <c r="AC1711" s="4"/>
      <c r="AD1711" s="4" t="b">
        <v>0</v>
      </c>
      <c r="AE1711" s="4"/>
      <c r="AF1711" s="4"/>
      <c r="AG1711" s="12">
        <f t="shared" si="26"/>
        <v>43264</v>
      </c>
    </row>
    <row r="1712" s="10" customFormat="1" spans="1:33">
      <c r="A1712" s="4" t="s">
        <v>7858</v>
      </c>
      <c r="B1712" s="4" t="s">
        <v>7858</v>
      </c>
      <c r="C1712" s="4" t="s">
        <v>7859</v>
      </c>
      <c r="D1712" s="4" t="s">
        <v>7860</v>
      </c>
      <c r="E1712" s="4" t="s">
        <v>36</v>
      </c>
      <c r="F1712" s="4" t="s">
        <v>37</v>
      </c>
      <c r="G1712" s="4" t="s">
        <v>51</v>
      </c>
      <c r="H1712" s="4"/>
      <c r="I1712" s="4"/>
      <c r="J1712" s="4" t="s">
        <v>52</v>
      </c>
      <c r="K1712" s="4" t="s">
        <v>5053</v>
      </c>
      <c r="L1712" s="4" t="s">
        <v>5054</v>
      </c>
      <c r="M1712" s="4" t="s">
        <v>5055</v>
      </c>
      <c r="N1712" s="4" t="s">
        <v>36</v>
      </c>
      <c r="O1712" s="4">
        <v>1</v>
      </c>
      <c r="P1712" s="4" t="s">
        <v>56</v>
      </c>
      <c r="Q1712" s="4">
        <v>22.98</v>
      </c>
      <c r="R1712" s="4"/>
      <c r="S1712" s="4"/>
      <c r="T1712" s="4"/>
      <c r="U1712" s="4"/>
      <c r="V1712" s="4"/>
      <c r="W1712" s="4"/>
      <c r="X1712" s="4"/>
      <c r="Y1712" s="4" t="s">
        <v>7861</v>
      </c>
      <c r="Z1712" s="4" t="s">
        <v>233</v>
      </c>
      <c r="AA1712" s="4" t="s">
        <v>7862</v>
      </c>
      <c r="AB1712" s="4" t="s">
        <v>59</v>
      </c>
      <c r="AC1712" s="4"/>
      <c r="AD1712" s="4" t="b">
        <v>0</v>
      </c>
      <c r="AE1712" s="4"/>
      <c r="AF1712" s="4"/>
      <c r="AG1712" s="12">
        <f t="shared" si="26"/>
        <v>43264</v>
      </c>
    </row>
    <row r="1713" s="10" customFormat="1" spans="1:33">
      <c r="A1713" s="4" t="s">
        <v>7863</v>
      </c>
      <c r="B1713" s="4" t="s">
        <v>7863</v>
      </c>
      <c r="C1713" s="4" t="s">
        <v>7864</v>
      </c>
      <c r="D1713" s="4" t="s">
        <v>7865</v>
      </c>
      <c r="E1713" s="4" t="s">
        <v>36</v>
      </c>
      <c r="F1713" s="4" t="s">
        <v>37</v>
      </c>
      <c r="G1713" s="4" t="s">
        <v>51</v>
      </c>
      <c r="H1713" s="4"/>
      <c r="I1713" s="4"/>
      <c r="J1713" s="4" t="s">
        <v>52</v>
      </c>
      <c r="K1713" s="4" t="s">
        <v>4996</v>
      </c>
      <c r="L1713" s="4" t="s">
        <v>4997</v>
      </c>
      <c r="M1713" s="4" t="s">
        <v>4998</v>
      </c>
      <c r="N1713" s="4" t="s">
        <v>36</v>
      </c>
      <c r="O1713" s="4">
        <v>1</v>
      </c>
      <c r="P1713" s="4" t="s">
        <v>56</v>
      </c>
      <c r="Q1713" s="4">
        <v>22.98</v>
      </c>
      <c r="R1713" s="4"/>
      <c r="S1713" s="4"/>
      <c r="T1713" s="4"/>
      <c r="U1713" s="4"/>
      <c r="V1713" s="4"/>
      <c r="W1713" s="4"/>
      <c r="X1713" s="4"/>
      <c r="Y1713" s="4" t="s">
        <v>1398</v>
      </c>
      <c r="Z1713" s="4" t="s">
        <v>47</v>
      </c>
      <c r="AA1713" s="4" t="s">
        <v>7866</v>
      </c>
      <c r="AB1713" s="4" t="s">
        <v>59</v>
      </c>
      <c r="AC1713" s="4"/>
      <c r="AD1713" s="4" t="b">
        <v>0</v>
      </c>
      <c r="AE1713" s="4"/>
      <c r="AF1713" s="4"/>
      <c r="AG1713" s="12">
        <f t="shared" si="26"/>
        <v>43264</v>
      </c>
    </row>
    <row r="1714" s="10" customFormat="1" spans="1:33">
      <c r="A1714" s="4" t="s">
        <v>7867</v>
      </c>
      <c r="B1714" s="4" t="s">
        <v>7867</v>
      </c>
      <c r="C1714" s="4" t="s">
        <v>7868</v>
      </c>
      <c r="D1714" s="4" t="s">
        <v>7869</v>
      </c>
      <c r="E1714" s="4" t="s">
        <v>36</v>
      </c>
      <c r="F1714" s="4" t="s">
        <v>37</v>
      </c>
      <c r="G1714" s="4" t="s">
        <v>51</v>
      </c>
      <c r="H1714" s="4"/>
      <c r="I1714" s="4"/>
      <c r="J1714" s="4" t="s">
        <v>52</v>
      </c>
      <c r="K1714" s="4" t="s">
        <v>7870</v>
      </c>
      <c r="L1714" s="4" t="s">
        <v>7871</v>
      </c>
      <c r="M1714" s="4" t="s">
        <v>7872</v>
      </c>
      <c r="N1714" s="4" t="s">
        <v>36</v>
      </c>
      <c r="O1714" s="4">
        <v>1</v>
      </c>
      <c r="P1714" s="4" t="s">
        <v>56</v>
      </c>
      <c r="Q1714" s="4">
        <v>10</v>
      </c>
      <c r="R1714" s="4"/>
      <c r="S1714" s="4"/>
      <c r="T1714" s="4"/>
      <c r="U1714" s="4"/>
      <c r="V1714" s="4"/>
      <c r="W1714" s="4"/>
      <c r="X1714" s="4"/>
      <c r="Y1714" s="4" t="s">
        <v>3734</v>
      </c>
      <c r="Z1714" s="4" t="s">
        <v>177</v>
      </c>
      <c r="AA1714" s="4" t="s">
        <v>7873</v>
      </c>
      <c r="AB1714" s="4" t="s">
        <v>59</v>
      </c>
      <c r="AC1714" s="4"/>
      <c r="AD1714" s="4" t="b">
        <v>0</v>
      </c>
      <c r="AE1714" s="4"/>
      <c r="AF1714" s="4"/>
      <c r="AG1714" s="12">
        <f t="shared" si="26"/>
        <v>43264</v>
      </c>
    </row>
    <row r="1715" s="10" customFormat="1" spans="1:33">
      <c r="A1715" s="4" t="s">
        <v>7874</v>
      </c>
      <c r="B1715" s="4" t="s">
        <v>7874</v>
      </c>
      <c r="C1715" s="4" t="s">
        <v>7875</v>
      </c>
      <c r="D1715" s="4" t="s">
        <v>7876</v>
      </c>
      <c r="E1715" s="4" t="s">
        <v>36</v>
      </c>
      <c r="F1715" s="4" t="s">
        <v>37</v>
      </c>
      <c r="G1715" s="4" t="s">
        <v>51</v>
      </c>
      <c r="H1715" s="4"/>
      <c r="I1715" s="4"/>
      <c r="J1715" s="4" t="s">
        <v>52</v>
      </c>
      <c r="K1715" s="4" t="s">
        <v>4633</v>
      </c>
      <c r="L1715" s="4" t="s">
        <v>4634</v>
      </c>
      <c r="M1715" s="4" t="s">
        <v>4635</v>
      </c>
      <c r="N1715" s="4" t="s">
        <v>36</v>
      </c>
      <c r="O1715" s="4">
        <v>1</v>
      </c>
      <c r="P1715" s="4" t="s">
        <v>56</v>
      </c>
      <c r="Q1715" s="4">
        <v>22.98</v>
      </c>
      <c r="R1715" s="4"/>
      <c r="S1715" s="4"/>
      <c r="T1715" s="4"/>
      <c r="U1715" s="4"/>
      <c r="V1715" s="4"/>
      <c r="W1715" s="4"/>
      <c r="X1715" s="4"/>
      <c r="Y1715" s="4" t="s">
        <v>7877</v>
      </c>
      <c r="Z1715" s="4" t="s">
        <v>47</v>
      </c>
      <c r="AA1715" s="4" t="s">
        <v>7878</v>
      </c>
      <c r="AB1715" s="4" t="s">
        <v>59</v>
      </c>
      <c r="AC1715" s="4"/>
      <c r="AD1715" s="4" t="b">
        <v>0</v>
      </c>
      <c r="AE1715" s="4"/>
      <c r="AF1715" s="4"/>
      <c r="AG1715" s="12">
        <f t="shared" si="26"/>
        <v>43264</v>
      </c>
    </row>
    <row r="1716" s="10" customFormat="1" spans="1:33">
      <c r="A1716" s="4" t="s">
        <v>7874</v>
      </c>
      <c r="B1716" s="4" t="s">
        <v>7874</v>
      </c>
      <c r="C1716" s="4" t="s">
        <v>7875</v>
      </c>
      <c r="D1716" s="4" t="s">
        <v>7876</v>
      </c>
      <c r="E1716" s="4" t="s">
        <v>36</v>
      </c>
      <c r="F1716" s="4" t="s">
        <v>37</v>
      </c>
      <c r="G1716" s="4" t="s">
        <v>51</v>
      </c>
      <c r="H1716" s="4"/>
      <c r="I1716" s="4"/>
      <c r="J1716" s="4" t="s">
        <v>52</v>
      </c>
      <c r="K1716" s="4" t="s">
        <v>72</v>
      </c>
      <c r="L1716" s="4" t="s">
        <v>73</v>
      </c>
      <c r="M1716" s="4" t="s">
        <v>74</v>
      </c>
      <c r="N1716" s="4" t="s">
        <v>36</v>
      </c>
      <c r="O1716" s="4">
        <v>1</v>
      </c>
      <c r="P1716" s="4" t="s">
        <v>56</v>
      </c>
      <c r="Q1716" s="4">
        <v>22.98</v>
      </c>
      <c r="R1716" s="4"/>
      <c r="S1716" s="4"/>
      <c r="T1716" s="4"/>
      <c r="U1716" s="4"/>
      <c r="V1716" s="4"/>
      <c r="W1716" s="4"/>
      <c r="X1716" s="4"/>
      <c r="Y1716" s="4" t="s">
        <v>7877</v>
      </c>
      <c r="Z1716" s="4" t="s">
        <v>47</v>
      </c>
      <c r="AA1716" s="4" t="s">
        <v>7878</v>
      </c>
      <c r="AB1716" s="4" t="s">
        <v>59</v>
      </c>
      <c r="AC1716" s="4"/>
      <c r="AD1716" s="4" t="b">
        <v>0</v>
      </c>
      <c r="AE1716" s="4"/>
      <c r="AF1716" s="4"/>
      <c r="AG1716" s="12">
        <f t="shared" si="26"/>
        <v>43264</v>
      </c>
    </row>
    <row r="1717" s="10" customFormat="1" spans="1:33">
      <c r="A1717" s="4" t="s">
        <v>7874</v>
      </c>
      <c r="B1717" s="4" t="s">
        <v>7874</v>
      </c>
      <c r="C1717" s="4" t="s">
        <v>7875</v>
      </c>
      <c r="D1717" s="4" t="s">
        <v>7876</v>
      </c>
      <c r="E1717" s="4" t="s">
        <v>36</v>
      </c>
      <c r="F1717" s="4" t="s">
        <v>37</v>
      </c>
      <c r="G1717" s="4" t="s">
        <v>51</v>
      </c>
      <c r="H1717" s="4"/>
      <c r="I1717" s="4"/>
      <c r="J1717" s="4" t="s">
        <v>52</v>
      </c>
      <c r="K1717" s="4" t="s">
        <v>505</v>
      </c>
      <c r="L1717" s="4" t="s">
        <v>506</v>
      </c>
      <c r="M1717" s="4" t="s">
        <v>507</v>
      </c>
      <c r="N1717" s="4" t="s">
        <v>36</v>
      </c>
      <c r="O1717" s="4">
        <v>1</v>
      </c>
      <c r="P1717" s="4" t="s">
        <v>56</v>
      </c>
      <c r="Q1717" s="4">
        <v>22.98</v>
      </c>
      <c r="R1717" s="4"/>
      <c r="S1717" s="4"/>
      <c r="T1717" s="4"/>
      <c r="U1717" s="4"/>
      <c r="V1717" s="4"/>
      <c r="W1717" s="4"/>
      <c r="X1717" s="4"/>
      <c r="Y1717" s="4" t="s">
        <v>7877</v>
      </c>
      <c r="Z1717" s="4" t="s">
        <v>47</v>
      </c>
      <c r="AA1717" s="4" t="s">
        <v>7878</v>
      </c>
      <c r="AB1717" s="4" t="s">
        <v>59</v>
      </c>
      <c r="AC1717" s="4"/>
      <c r="AD1717" s="4" t="b">
        <v>0</v>
      </c>
      <c r="AE1717" s="4"/>
      <c r="AF1717" s="4"/>
      <c r="AG1717" s="12">
        <f t="shared" si="26"/>
        <v>43264</v>
      </c>
    </row>
    <row r="1718" s="10" customFormat="1" spans="1:33">
      <c r="A1718" s="4" t="s">
        <v>7879</v>
      </c>
      <c r="B1718" s="4" t="s">
        <v>7879</v>
      </c>
      <c r="C1718" s="4" t="s">
        <v>7880</v>
      </c>
      <c r="D1718" s="4" t="s">
        <v>7881</v>
      </c>
      <c r="E1718" s="4" t="s">
        <v>36</v>
      </c>
      <c r="F1718" s="4" t="s">
        <v>37</v>
      </c>
      <c r="G1718" s="4" t="s">
        <v>51</v>
      </c>
      <c r="H1718" s="4"/>
      <c r="I1718" s="4"/>
      <c r="J1718" s="4" t="s">
        <v>52</v>
      </c>
      <c r="K1718" s="4" t="s">
        <v>97</v>
      </c>
      <c r="L1718" s="4" t="s">
        <v>98</v>
      </c>
      <c r="M1718" s="4" t="s">
        <v>99</v>
      </c>
      <c r="N1718" s="4" t="s">
        <v>36</v>
      </c>
      <c r="O1718" s="4">
        <v>1</v>
      </c>
      <c r="P1718" s="4" t="s">
        <v>56</v>
      </c>
      <c r="Q1718" s="4">
        <v>23.98</v>
      </c>
      <c r="R1718" s="4"/>
      <c r="S1718" s="4"/>
      <c r="T1718" s="4"/>
      <c r="U1718" s="4"/>
      <c r="V1718" s="4"/>
      <c r="W1718" s="4"/>
      <c r="X1718" s="4"/>
      <c r="Y1718" s="4" t="s">
        <v>7882</v>
      </c>
      <c r="Z1718" s="4" t="s">
        <v>47</v>
      </c>
      <c r="AA1718" s="4" t="s">
        <v>7883</v>
      </c>
      <c r="AB1718" s="4" t="s">
        <v>59</v>
      </c>
      <c r="AC1718" s="4"/>
      <c r="AD1718" s="4" t="b">
        <v>0</v>
      </c>
      <c r="AE1718" s="4"/>
      <c r="AF1718" s="4"/>
      <c r="AG1718" s="12">
        <f t="shared" si="26"/>
        <v>43264</v>
      </c>
    </row>
    <row r="1719" s="10" customFormat="1" spans="1:33">
      <c r="A1719" s="4" t="s">
        <v>7884</v>
      </c>
      <c r="B1719" s="4" t="s">
        <v>7884</v>
      </c>
      <c r="C1719" s="4" t="s">
        <v>7885</v>
      </c>
      <c r="D1719" s="4" t="s">
        <v>7886</v>
      </c>
      <c r="E1719" s="4" t="s">
        <v>36</v>
      </c>
      <c r="F1719" s="4" t="s">
        <v>37</v>
      </c>
      <c r="G1719" s="4" t="s">
        <v>51</v>
      </c>
      <c r="H1719" s="4"/>
      <c r="I1719" s="4"/>
      <c r="J1719" s="4" t="s">
        <v>52</v>
      </c>
      <c r="K1719" s="4" t="s">
        <v>5164</v>
      </c>
      <c r="L1719" s="4" t="s">
        <v>5165</v>
      </c>
      <c r="M1719" s="4" t="s">
        <v>5166</v>
      </c>
      <c r="N1719" s="4" t="s">
        <v>36</v>
      </c>
      <c r="O1719" s="4">
        <v>1</v>
      </c>
      <c r="P1719" s="4" t="s">
        <v>56</v>
      </c>
      <c r="Q1719" s="4">
        <v>22.98</v>
      </c>
      <c r="R1719" s="4"/>
      <c r="S1719" s="4"/>
      <c r="T1719" s="4"/>
      <c r="U1719" s="4"/>
      <c r="V1719" s="4"/>
      <c r="W1719" s="4"/>
      <c r="X1719" s="4"/>
      <c r="Y1719" s="4" t="s">
        <v>6075</v>
      </c>
      <c r="Z1719" s="4" t="s">
        <v>47</v>
      </c>
      <c r="AA1719" s="4">
        <v>92173</v>
      </c>
      <c r="AB1719" s="4" t="s">
        <v>59</v>
      </c>
      <c r="AC1719" s="4"/>
      <c r="AD1719" s="4" t="b">
        <v>0</v>
      </c>
      <c r="AE1719" s="4"/>
      <c r="AF1719" s="4"/>
      <c r="AG1719" s="12">
        <f t="shared" si="26"/>
        <v>43264</v>
      </c>
    </row>
    <row r="1720" s="10" customFormat="1" spans="1:33">
      <c r="A1720" s="4" t="s">
        <v>7887</v>
      </c>
      <c r="B1720" s="4" t="s">
        <v>7887</v>
      </c>
      <c r="C1720" s="4" t="s">
        <v>7888</v>
      </c>
      <c r="D1720" s="4" t="s">
        <v>7889</v>
      </c>
      <c r="E1720" s="4" t="s">
        <v>36</v>
      </c>
      <c r="F1720" s="4" t="s">
        <v>37</v>
      </c>
      <c r="G1720" s="4" t="s">
        <v>51</v>
      </c>
      <c r="H1720" s="4"/>
      <c r="I1720" s="4"/>
      <c r="J1720" s="4" t="s">
        <v>312</v>
      </c>
      <c r="K1720" s="4" t="s">
        <v>4753</v>
      </c>
      <c r="L1720" s="4" t="s">
        <v>4754</v>
      </c>
      <c r="M1720" s="4" t="s">
        <v>4755</v>
      </c>
      <c r="N1720" s="4" t="s">
        <v>36</v>
      </c>
      <c r="O1720" s="4">
        <v>1</v>
      </c>
      <c r="P1720" s="4" t="s">
        <v>56</v>
      </c>
      <c r="Q1720" s="4">
        <v>21.98</v>
      </c>
      <c r="R1720" s="4"/>
      <c r="S1720" s="4">
        <v>3.99</v>
      </c>
      <c r="T1720" s="4"/>
      <c r="U1720" s="4"/>
      <c r="V1720" s="4"/>
      <c r="W1720" s="4"/>
      <c r="X1720" s="4"/>
      <c r="Y1720" s="4" t="s">
        <v>7890</v>
      </c>
      <c r="Z1720" s="4" t="s">
        <v>266</v>
      </c>
      <c r="AA1720" s="4" t="s">
        <v>7891</v>
      </c>
      <c r="AB1720" s="4" t="s">
        <v>59</v>
      </c>
      <c r="AC1720" s="4"/>
      <c r="AD1720" s="4" t="b">
        <v>0</v>
      </c>
      <c r="AE1720" s="4"/>
      <c r="AF1720" s="4"/>
      <c r="AG1720" s="12">
        <f t="shared" si="26"/>
        <v>43264</v>
      </c>
    </row>
    <row r="1721" s="10" customFormat="1" spans="1:33">
      <c r="A1721" s="4" t="s">
        <v>7892</v>
      </c>
      <c r="B1721" s="4" t="s">
        <v>7892</v>
      </c>
      <c r="C1721" s="4" t="s">
        <v>7893</v>
      </c>
      <c r="D1721" s="4" t="s">
        <v>7894</v>
      </c>
      <c r="E1721" s="4" t="s">
        <v>36</v>
      </c>
      <c r="F1721" s="4" t="s">
        <v>37</v>
      </c>
      <c r="G1721" s="4" t="s">
        <v>51</v>
      </c>
      <c r="H1721" s="4"/>
      <c r="I1721" s="4"/>
      <c r="J1721" s="4" t="s">
        <v>52</v>
      </c>
      <c r="K1721" s="4" t="s">
        <v>954</v>
      </c>
      <c r="L1721" s="4" t="s">
        <v>955</v>
      </c>
      <c r="M1721" s="4" t="s">
        <v>956</v>
      </c>
      <c r="N1721" s="4" t="s">
        <v>36</v>
      </c>
      <c r="O1721" s="4">
        <v>1</v>
      </c>
      <c r="P1721" s="4" t="s">
        <v>56</v>
      </c>
      <c r="Q1721" s="4">
        <v>23.98</v>
      </c>
      <c r="R1721" s="4"/>
      <c r="S1721" s="4"/>
      <c r="T1721" s="4"/>
      <c r="U1721" s="4"/>
      <c r="V1721" s="4"/>
      <c r="W1721" s="4"/>
      <c r="X1721" s="4"/>
      <c r="Y1721" s="4" t="s">
        <v>2839</v>
      </c>
      <c r="Z1721" s="4" t="s">
        <v>884</v>
      </c>
      <c r="AA1721" s="4" t="s">
        <v>2840</v>
      </c>
      <c r="AB1721" s="4" t="s">
        <v>59</v>
      </c>
      <c r="AC1721" s="4"/>
      <c r="AD1721" s="4" t="b">
        <v>0</v>
      </c>
      <c r="AE1721" s="4"/>
      <c r="AF1721" s="4"/>
      <c r="AG1721" s="12">
        <f t="shared" si="26"/>
        <v>43264</v>
      </c>
    </row>
    <row r="1722" s="10" customFormat="1" spans="1:33">
      <c r="A1722" s="4" t="s">
        <v>7895</v>
      </c>
      <c r="B1722" s="4" t="s">
        <v>7895</v>
      </c>
      <c r="C1722" s="4" t="s">
        <v>7896</v>
      </c>
      <c r="D1722" s="4" t="s">
        <v>7897</v>
      </c>
      <c r="E1722" s="4" t="s">
        <v>36</v>
      </c>
      <c r="F1722" s="4" t="s">
        <v>37</v>
      </c>
      <c r="G1722" s="4" t="s">
        <v>51</v>
      </c>
      <c r="H1722" s="4"/>
      <c r="I1722" s="4"/>
      <c r="J1722" s="4" t="s">
        <v>312</v>
      </c>
      <c r="K1722" s="4" t="s">
        <v>7898</v>
      </c>
      <c r="L1722" s="4" t="s">
        <v>7899</v>
      </c>
      <c r="M1722" s="4" t="s">
        <v>7900</v>
      </c>
      <c r="N1722" s="4" t="s">
        <v>36</v>
      </c>
      <c r="O1722" s="4">
        <v>1</v>
      </c>
      <c r="P1722" s="4" t="s">
        <v>56</v>
      </c>
      <c r="Q1722" s="4">
        <v>18.84</v>
      </c>
      <c r="R1722" s="4"/>
      <c r="S1722" s="4">
        <v>3.99</v>
      </c>
      <c r="T1722" s="4"/>
      <c r="U1722" s="4"/>
      <c r="V1722" s="4"/>
      <c r="W1722" s="4"/>
      <c r="X1722" s="4"/>
      <c r="Y1722" s="4" t="s">
        <v>3342</v>
      </c>
      <c r="Z1722" s="4" t="s">
        <v>58</v>
      </c>
      <c r="AA1722" s="4" t="s">
        <v>7901</v>
      </c>
      <c r="AB1722" s="4" t="s">
        <v>59</v>
      </c>
      <c r="AC1722" s="4"/>
      <c r="AD1722" s="4" t="b">
        <v>0</v>
      </c>
      <c r="AE1722" s="4"/>
      <c r="AF1722" s="4"/>
      <c r="AG1722" s="12">
        <f t="shared" si="26"/>
        <v>43264</v>
      </c>
    </row>
    <row r="1723" s="10" customFormat="1" spans="1:33">
      <c r="A1723" s="4" t="s">
        <v>7902</v>
      </c>
      <c r="B1723" s="4" t="s">
        <v>7902</v>
      </c>
      <c r="C1723" s="4" t="s">
        <v>7903</v>
      </c>
      <c r="D1723" s="4" t="s">
        <v>7904</v>
      </c>
      <c r="E1723" s="4" t="s">
        <v>36</v>
      </c>
      <c r="F1723" s="4" t="s">
        <v>37</v>
      </c>
      <c r="G1723" s="4" t="s">
        <v>51</v>
      </c>
      <c r="H1723" s="4"/>
      <c r="I1723" s="4"/>
      <c r="J1723" s="4" t="s">
        <v>52</v>
      </c>
      <c r="K1723" s="4" t="s">
        <v>7905</v>
      </c>
      <c r="L1723" s="4" t="s">
        <v>7906</v>
      </c>
      <c r="M1723" s="4" t="s">
        <v>7907</v>
      </c>
      <c r="N1723" s="4" t="s">
        <v>36</v>
      </c>
      <c r="O1723" s="4">
        <v>1</v>
      </c>
      <c r="P1723" s="4" t="s">
        <v>56</v>
      </c>
      <c r="Q1723" s="4">
        <v>19.53</v>
      </c>
      <c r="R1723" s="4"/>
      <c r="S1723" s="4"/>
      <c r="T1723" s="4"/>
      <c r="U1723" s="4"/>
      <c r="V1723" s="4"/>
      <c r="W1723" s="4"/>
      <c r="X1723" s="4"/>
      <c r="Y1723" s="4" t="s">
        <v>2175</v>
      </c>
      <c r="Z1723" s="4" t="s">
        <v>2176</v>
      </c>
      <c r="AA1723" s="4" t="s">
        <v>7908</v>
      </c>
      <c r="AB1723" s="4" t="s">
        <v>59</v>
      </c>
      <c r="AC1723" s="4"/>
      <c r="AD1723" s="4" t="b">
        <v>0</v>
      </c>
      <c r="AE1723" s="4"/>
      <c r="AF1723" s="4"/>
      <c r="AG1723" s="12">
        <f t="shared" si="26"/>
        <v>43264</v>
      </c>
    </row>
    <row r="1724" s="10" customFormat="1" spans="1:33">
      <c r="A1724" s="4" t="s">
        <v>7909</v>
      </c>
      <c r="B1724" s="4" t="s">
        <v>7909</v>
      </c>
      <c r="C1724" s="4" t="s">
        <v>7910</v>
      </c>
      <c r="D1724" s="4" t="s">
        <v>7911</v>
      </c>
      <c r="E1724" s="4" t="s">
        <v>36</v>
      </c>
      <c r="F1724" s="4" t="s">
        <v>37</v>
      </c>
      <c r="G1724" s="4" t="s">
        <v>51</v>
      </c>
      <c r="H1724" s="4"/>
      <c r="I1724" s="4"/>
      <c r="J1724" s="4" t="s">
        <v>312</v>
      </c>
      <c r="K1724" s="4" t="s">
        <v>899</v>
      </c>
      <c r="L1724" s="4" t="s">
        <v>900</v>
      </c>
      <c r="M1724" s="4" t="s">
        <v>901</v>
      </c>
      <c r="N1724" s="4" t="s">
        <v>36</v>
      </c>
      <c r="O1724" s="4">
        <v>1</v>
      </c>
      <c r="P1724" s="4" t="s">
        <v>56</v>
      </c>
      <c r="Q1724" s="4">
        <v>23.98</v>
      </c>
      <c r="R1724" s="4"/>
      <c r="S1724" s="4">
        <v>3.99</v>
      </c>
      <c r="T1724" s="4"/>
      <c r="U1724" s="4"/>
      <c r="V1724" s="4"/>
      <c r="W1724" s="4"/>
      <c r="X1724" s="4"/>
      <c r="Y1724" s="4" t="s">
        <v>2205</v>
      </c>
      <c r="Z1724" s="4" t="s">
        <v>47</v>
      </c>
      <c r="AA1724" s="4" t="s">
        <v>7912</v>
      </c>
      <c r="AB1724" s="4" t="s">
        <v>59</v>
      </c>
      <c r="AC1724" s="4"/>
      <c r="AD1724" s="4" t="b">
        <v>0</v>
      </c>
      <c r="AE1724" s="4"/>
      <c r="AF1724" s="4"/>
      <c r="AG1724" s="12">
        <f t="shared" si="26"/>
        <v>43264</v>
      </c>
    </row>
    <row r="1725" s="10" customFormat="1" spans="1:33">
      <c r="A1725" s="4" t="s">
        <v>7913</v>
      </c>
      <c r="B1725" s="4" t="s">
        <v>7913</v>
      </c>
      <c r="C1725" s="4" t="s">
        <v>7914</v>
      </c>
      <c r="D1725" s="4" t="s">
        <v>7915</v>
      </c>
      <c r="E1725" s="4" t="s">
        <v>36</v>
      </c>
      <c r="F1725" s="4" t="s">
        <v>37</v>
      </c>
      <c r="G1725" s="4" t="s">
        <v>51</v>
      </c>
      <c r="H1725" s="4"/>
      <c r="I1725" s="4"/>
      <c r="J1725" s="4" t="s">
        <v>52</v>
      </c>
      <c r="K1725" s="4" t="s">
        <v>322</v>
      </c>
      <c r="L1725" s="4" t="s">
        <v>323</v>
      </c>
      <c r="M1725" s="4" t="s">
        <v>324</v>
      </c>
      <c r="N1725" s="4" t="s">
        <v>36</v>
      </c>
      <c r="O1725" s="4">
        <v>1</v>
      </c>
      <c r="P1725" s="4" t="s">
        <v>56</v>
      </c>
      <c r="Q1725" s="4">
        <v>23.98</v>
      </c>
      <c r="R1725" s="4"/>
      <c r="S1725" s="4"/>
      <c r="T1725" s="4"/>
      <c r="U1725" s="4"/>
      <c r="V1725" s="4"/>
      <c r="W1725" s="4"/>
      <c r="X1725" s="4"/>
      <c r="Y1725" s="4" t="s">
        <v>7916</v>
      </c>
      <c r="Z1725" s="4" t="s">
        <v>3610</v>
      </c>
      <c r="AA1725" s="4" t="s">
        <v>7917</v>
      </c>
      <c r="AB1725" s="4" t="s">
        <v>59</v>
      </c>
      <c r="AC1725" s="4"/>
      <c r="AD1725" s="4" t="b">
        <v>0</v>
      </c>
      <c r="AE1725" s="4"/>
      <c r="AF1725" s="4"/>
      <c r="AG1725" s="12">
        <f t="shared" si="26"/>
        <v>43264</v>
      </c>
    </row>
    <row r="1726" s="10" customFormat="1" spans="1:33">
      <c r="A1726" s="4" t="s">
        <v>7918</v>
      </c>
      <c r="B1726" s="4" t="s">
        <v>7918</v>
      </c>
      <c r="C1726" s="4" t="s">
        <v>7919</v>
      </c>
      <c r="D1726" s="4" t="s">
        <v>7920</v>
      </c>
      <c r="E1726" s="4" t="s">
        <v>36</v>
      </c>
      <c r="F1726" s="4" t="s">
        <v>37</v>
      </c>
      <c r="G1726" s="4" t="s">
        <v>51</v>
      </c>
      <c r="H1726" s="4"/>
      <c r="I1726" s="4"/>
      <c r="J1726" s="4" t="s">
        <v>157</v>
      </c>
      <c r="K1726" s="4" t="s">
        <v>5392</v>
      </c>
      <c r="L1726" s="4" t="s">
        <v>5393</v>
      </c>
      <c r="M1726" s="4" t="s">
        <v>5394</v>
      </c>
      <c r="N1726" s="4" t="s">
        <v>36</v>
      </c>
      <c r="O1726" s="4">
        <v>1</v>
      </c>
      <c r="P1726" s="4" t="s">
        <v>56</v>
      </c>
      <c r="Q1726" s="4">
        <v>23.98</v>
      </c>
      <c r="R1726" s="4"/>
      <c r="S1726" s="4">
        <v>5.99</v>
      </c>
      <c r="T1726" s="4"/>
      <c r="U1726" s="4"/>
      <c r="V1726" s="4"/>
      <c r="W1726" s="4"/>
      <c r="X1726" s="4"/>
      <c r="Y1726" s="4" t="s">
        <v>7921</v>
      </c>
      <c r="Z1726" s="4" t="s">
        <v>177</v>
      </c>
      <c r="AA1726" s="4" t="s">
        <v>7922</v>
      </c>
      <c r="AB1726" s="4" t="s">
        <v>59</v>
      </c>
      <c r="AC1726" s="4"/>
      <c r="AD1726" s="4" t="b">
        <v>0</v>
      </c>
      <c r="AE1726" s="4"/>
      <c r="AF1726" s="4"/>
      <c r="AG1726" s="12">
        <f t="shared" si="26"/>
        <v>43264</v>
      </c>
    </row>
    <row r="1727" s="10" customFormat="1" spans="1:33">
      <c r="A1727" s="4" t="s">
        <v>7923</v>
      </c>
      <c r="B1727" s="4" t="s">
        <v>7923</v>
      </c>
      <c r="C1727" s="4" t="s">
        <v>7924</v>
      </c>
      <c r="D1727" s="4" t="s">
        <v>7925</v>
      </c>
      <c r="E1727" s="4" t="s">
        <v>36</v>
      </c>
      <c r="F1727" s="4" t="s">
        <v>37</v>
      </c>
      <c r="G1727" s="4" t="s">
        <v>51</v>
      </c>
      <c r="H1727" s="4"/>
      <c r="I1727" s="4"/>
      <c r="J1727" s="4" t="s">
        <v>52</v>
      </c>
      <c r="K1727" s="4" t="s">
        <v>1510</v>
      </c>
      <c r="L1727" s="4" t="s">
        <v>1511</v>
      </c>
      <c r="M1727" s="4" t="s">
        <v>1512</v>
      </c>
      <c r="N1727" s="4" t="s">
        <v>36</v>
      </c>
      <c r="O1727" s="4">
        <v>1</v>
      </c>
      <c r="P1727" s="4" t="s">
        <v>56</v>
      </c>
      <c r="Q1727" s="4">
        <v>24.98</v>
      </c>
      <c r="R1727" s="4"/>
      <c r="S1727" s="4"/>
      <c r="T1727" s="4"/>
      <c r="U1727" s="4"/>
      <c r="V1727" s="4"/>
      <c r="W1727" s="4"/>
      <c r="X1727" s="4"/>
      <c r="Y1727" s="4" t="s">
        <v>4004</v>
      </c>
      <c r="Z1727" s="4" t="s">
        <v>266</v>
      </c>
      <c r="AA1727" s="4" t="s">
        <v>7926</v>
      </c>
      <c r="AB1727" s="4" t="s">
        <v>59</v>
      </c>
      <c r="AC1727" s="4"/>
      <c r="AD1727" s="4" t="b">
        <v>0</v>
      </c>
      <c r="AE1727" s="4"/>
      <c r="AF1727" s="4"/>
      <c r="AG1727" s="12">
        <f t="shared" si="26"/>
        <v>43264</v>
      </c>
    </row>
    <row r="1728" s="10" customFormat="1" spans="1:33">
      <c r="A1728" s="4" t="s">
        <v>7927</v>
      </c>
      <c r="B1728" s="4" t="s">
        <v>7927</v>
      </c>
      <c r="C1728" s="4" t="s">
        <v>7928</v>
      </c>
      <c r="D1728" s="4" t="s">
        <v>7929</v>
      </c>
      <c r="E1728" s="4" t="s">
        <v>36</v>
      </c>
      <c r="F1728" s="4" t="s">
        <v>37</v>
      </c>
      <c r="G1728" s="4" t="s">
        <v>51</v>
      </c>
      <c r="H1728" s="4"/>
      <c r="I1728" s="4"/>
      <c r="J1728" s="4" t="s">
        <v>52</v>
      </c>
      <c r="K1728" s="4" t="s">
        <v>371</v>
      </c>
      <c r="L1728" s="4" t="s">
        <v>372</v>
      </c>
      <c r="M1728" s="4" t="s">
        <v>373</v>
      </c>
      <c r="N1728" s="4" t="s">
        <v>36</v>
      </c>
      <c r="O1728" s="4">
        <v>1</v>
      </c>
      <c r="P1728" s="4" t="s">
        <v>56</v>
      </c>
      <c r="Q1728" s="4">
        <v>22.98</v>
      </c>
      <c r="R1728" s="4"/>
      <c r="S1728" s="4"/>
      <c r="T1728" s="4"/>
      <c r="U1728" s="4"/>
      <c r="V1728" s="4"/>
      <c r="W1728" s="4"/>
      <c r="X1728" s="4"/>
      <c r="Y1728" s="4" t="s">
        <v>2354</v>
      </c>
      <c r="Z1728" s="4" t="s">
        <v>1761</v>
      </c>
      <c r="AA1728" s="4">
        <v>84660</v>
      </c>
      <c r="AB1728" s="4" t="s">
        <v>59</v>
      </c>
      <c r="AC1728" s="4"/>
      <c r="AD1728" s="4" t="b">
        <v>0</v>
      </c>
      <c r="AE1728" s="4"/>
      <c r="AF1728" s="4"/>
      <c r="AG1728" s="12">
        <f t="shared" si="26"/>
        <v>43264</v>
      </c>
    </row>
    <row r="1729" s="10" customFormat="1" spans="1:33">
      <c r="A1729" s="4" t="s">
        <v>7930</v>
      </c>
      <c r="B1729" s="4" t="s">
        <v>7930</v>
      </c>
      <c r="C1729" s="4" t="s">
        <v>7931</v>
      </c>
      <c r="D1729" s="4" t="s">
        <v>7932</v>
      </c>
      <c r="E1729" s="4" t="s">
        <v>36</v>
      </c>
      <c r="F1729" s="4" t="s">
        <v>37</v>
      </c>
      <c r="G1729" s="4" t="s">
        <v>51</v>
      </c>
      <c r="H1729" s="4"/>
      <c r="I1729" s="4"/>
      <c r="J1729" s="4" t="s">
        <v>52</v>
      </c>
      <c r="K1729" s="4" t="s">
        <v>5164</v>
      </c>
      <c r="L1729" s="4" t="s">
        <v>5165</v>
      </c>
      <c r="M1729" s="4" t="s">
        <v>5166</v>
      </c>
      <c r="N1729" s="4" t="s">
        <v>36</v>
      </c>
      <c r="O1729" s="4">
        <v>1</v>
      </c>
      <c r="P1729" s="4" t="s">
        <v>56</v>
      </c>
      <c r="Q1729" s="4">
        <v>22.98</v>
      </c>
      <c r="R1729" s="4"/>
      <c r="S1729" s="4"/>
      <c r="T1729" s="4"/>
      <c r="U1729" s="4"/>
      <c r="V1729" s="4"/>
      <c r="W1729" s="4"/>
      <c r="X1729" s="4"/>
      <c r="Y1729" s="4" t="s">
        <v>7933</v>
      </c>
      <c r="Z1729" s="4" t="s">
        <v>171</v>
      </c>
      <c r="AA1729" s="4" t="s">
        <v>7934</v>
      </c>
      <c r="AB1729" s="4" t="s">
        <v>59</v>
      </c>
      <c r="AC1729" s="4"/>
      <c r="AD1729" s="4" t="b">
        <v>0</v>
      </c>
      <c r="AE1729" s="4"/>
      <c r="AF1729" s="4"/>
      <c r="AG1729" s="12">
        <f t="shared" si="26"/>
        <v>43264</v>
      </c>
    </row>
    <row r="1730" s="10" customFormat="1" spans="1:33">
      <c r="A1730" s="4" t="s">
        <v>7930</v>
      </c>
      <c r="B1730" s="4" t="s">
        <v>7930</v>
      </c>
      <c r="C1730" s="4" t="s">
        <v>7931</v>
      </c>
      <c r="D1730" s="4" t="s">
        <v>7932</v>
      </c>
      <c r="E1730" s="4" t="s">
        <v>36</v>
      </c>
      <c r="F1730" s="4" t="s">
        <v>37</v>
      </c>
      <c r="G1730" s="4" t="s">
        <v>51</v>
      </c>
      <c r="H1730" s="4"/>
      <c r="I1730" s="4"/>
      <c r="J1730" s="4" t="s">
        <v>52</v>
      </c>
      <c r="K1730" s="4" t="s">
        <v>522</v>
      </c>
      <c r="L1730" s="4" t="s">
        <v>523</v>
      </c>
      <c r="M1730" s="4" t="s">
        <v>524</v>
      </c>
      <c r="N1730" s="4" t="s">
        <v>36</v>
      </c>
      <c r="O1730" s="4">
        <v>1</v>
      </c>
      <c r="P1730" s="4" t="s">
        <v>56</v>
      </c>
      <c r="Q1730" s="4">
        <v>23.98</v>
      </c>
      <c r="R1730" s="4"/>
      <c r="S1730" s="4"/>
      <c r="T1730" s="4"/>
      <c r="U1730" s="4"/>
      <c r="V1730" s="4"/>
      <c r="W1730" s="4"/>
      <c r="X1730" s="4"/>
      <c r="Y1730" s="4" t="s">
        <v>7933</v>
      </c>
      <c r="Z1730" s="4" t="s">
        <v>171</v>
      </c>
      <c r="AA1730" s="4" t="s">
        <v>7934</v>
      </c>
      <c r="AB1730" s="4" t="s">
        <v>59</v>
      </c>
      <c r="AC1730" s="4"/>
      <c r="AD1730" s="4" t="b">
        <v>0</v>
      </c>
      <c r="AE1730" s="4"/>
      <c r="AF1730" s="4"/>
      <c r="AG1730" s="12">
        <f t="shared" ref="AG1730:AG1793" si="27">DATEVALUE(LEFT(C1730,10))</f>
        <v>43264</v>
      </c>
    </row>
    <row r="1731" s="10" customFormat="1" spans="1:33">
      <c r="A1731" s="4" t="s">
        <v>7930</v>
      </c>
      <c r="B1731" s="4" t="s">
        <v>7930</v>
      </c>
      <c r="C1731" s="4" t="s">
        <v>7931</v>
      </c>
      <c r="D1731" s="4" t="s">
        <v>7932</v>
      </c>
      <c r="E1731" s="4" t="s">
        <v>36</v>
      </c>
      <c r="F1731" s="4" t="s">
        <v>37</v>
      </c>
      <c r="G1731" s="4" t="s">
        <v>51</v>
      </c>
      <c r="H1731" s="4"/>
      <c r="I1731" s="4"/>
      <c r="J1731" s="4" t="s">
        <v>52</v>
      </c>
      <c r="K1731" s="4" t="s">
        <v>527</v>
      </c>
      <c r="L1731" s="4" t="s">
        <v>528</v>
      </c>
      <c r="M1731" s="4" t="s">
        <v>529</v>
      </c>
      <c r="N1731" s="4" t="s">
        <v>36</v>
      </c>
      <c r="O1731" s="4">
        <v>1</v>
      </c>
      <c r="P1731" s="4" t="s">
        <v>56</v>
      </c>
      <c r="Q1731" s="4">
        <v>23.98</v>
      </c>
      <c r="R1731" s="4"/>
      <c r="S1731" s="4"/>
      <c r="T1731" s="4"/>
      <c r="U1731" s="4"/>
      <c r="V1731" s="4"/>
      <c r="W1731" s="4"/>
      <c r="X1731" s="4"/>
      <c r="Y1731" s="4" t="s">
        <v>7933</v>
      </c>
      <c r="Z1731" s="4" t="s">
        <v>171</v>
      </c>
      <c r="AA1731" s="4" t="s">
        <v>7934</v>
      </c>
      <c r="AB1731" s="4" t="s">
        <v>59</v>
      </c>
      <c r="AC1731" s="4"/>
      <c r="AD1731" s="4" t="b">
        <v>0</v>
      </c>
      <c r="AE1731" s="4"/>
      <c r="AF1731" s="4"/>
      <c r="AG1731" s="12">
        <f t="shared" si="27"/>
        <v>43264</v>
      </c>
    </row>
    <row r="1732" s="10" customFormat="1" spans="1:33">
      <c r="A1732" s="4" t="s">
        <v>7935</v>
      </c>
      <c r="B1732" s="4" t="s">
        <v>7935</v>
      </c>
      <c r="C1732" s="4" t="s">
        <v>7936</v>
      </c>
      <c r="D1732" s="4" t="s">
        <v>7937</v>
      </c>
      <c r="E1732" s="4" t="s">
        <v>36</v>
      </c>
      <c r="F1732" s="4" t="s">
        <v>37</v>
      </c>
      <c r="G1732" s="4" t="s">
        <v>51</v>
      </c>
      <c r="H1732" s="4"/>
      <c r="I1732" s="4"/>
      <c r="J1732" s="4" t="s">
        <v>52</v>
      </c>
      <c r="K1732" s="4" t="s">
        <v>5870</v>
      </c>
      <c r="L1732" s="4" t="s">
        <v>5871</v>
      </c>
      <c r="M1732" s="4" t="s">
        <v>5872</v>
      </c>
      <c r="N1732" s="4" t="s">
        <v>36</v>
      </c>
      <c r="O1732" s="4">
        <v>1</v>
      </c>
      <c r="P1732" s="4" t="s">
        <v>56</v>
      </c>
      <c r="Q1732" s="4">
        <v>22.98</v>
      </c>
      <c r="R1732" s="4"/>
      <c r="S1732" s="4"/>
      <c r="T1732" s="4"/>
      <c r="U1732" s="4"/>
      <c r="V1732" s="4"/>
      <c r="W1732" s="4"/>
      <c r="X1732" s="4"/>
      <c r="Y1732" s="4" t="s">
        <v>7938</v>
      </c>
      <c r="Z1732" s="4" t="s">
        <v>266</v>
      </c>
      <c r="AA1732" s="4">
        <v>11758</v>
      </c>
      <c r="AB1732" s="4" t="s">
        <v>59</v>
      </c>
      <c r="AC1732" s="4"/>
      <c r="AD1732" s="4" t="b">
        <v>0</v>
      </c>
      <c r="AE1732" s="4"/>
      <c r="AF1732" s="4"/>
      <c r="AG1732" s="12">
        <f t="shared" si="27"/>
        <v>43264</v>
      </c>
    </row>
    <row r="1733" s="10" customFormat="1" spans="1:33">
      <c r="A1733" s="4" t="s">
        <v>7935</v>
      </c>
      <c r="B1733" s="4" t="s">
        <v>7935</v>
      </c>
      <c r="C1733" s="4" t="s">
        <v>7936</v>
      </c>
      <c r="D1733" s="4" t="s">
        <v>7937</v>
      </c>
      <c r="E1733" s="4" t="s">
        <v>36</v>
      </c>
      <c r="F1733" s="4" t="s">
        <v>37</v>
      </c>
      <c r="G1733" s="4" t="s">
        <v>51</v>
      </c>
      <c r="H1733" s="4"/>
      <c r="I1733" s="4"/>
      <c r="J1733" s="4" t="s">
        <v>52</v>
      </c>
      <c r="K1733" s="4" t="s">
        <v>97</v>
      </c>
      <c r="L1733" s="4" t="s">
        <v>98</v>
      </c>
      <c r="M1733" s="4" t="s">
        <v>99</v>
      </c>
      <c r="N1733" s="4" t="s">
        <v>36</v>
      </c>
      <c r="O1733" s="4">
        <v>1</v>
      </c>
      <c r="P1733" s="4" t="s">
        <v>56</v>
      </c>
      <c r="Q1733" s="4">
        <v>23.98</v>
      </c>
      <c r="R1733" s="4"/>
      <c r="S1733" s="4"/>
      <c r="T1733" s="4"/>
      <c r="U1733" s="4"/>
      <c r="V1733" s="4"/>
      <c r="W1733" s="4"/>
      <c r="X1733" s="4"/>
      <c r="Y1733" s="4" t="s">
        <v>7938</v>
      </c>
      <c r="Z1733" s="4" t="s">
        <v>266</v>
      </c>
      <c r="AA1733" s="4">
        <v>11758</v>
      </c>
      <c r="AB1733" s="4" t="s">
        <v>59</v>
      </c>
      <c r="AC1733" s="4"/>
      <c r="AD1733" s="4" t="b">
        <v>0</v>
      </c>
      <c r="AE1733" s="4"/>
      <c r="AF1733" s="4"/>
      <c r="AG1733" s="12">
        <f t="shared" si="27"/>
        <v>43264</v>
      </c>
    </row>
    <row r="1734" s="10" customFormat="1" spans="1:33">
      <c r="A1734" s="4" t="s">
        <v>7939</v>
      </c>
      <c r="B1734" s="4" t="s">
        <v>7939</v>
      </c>
      <c r="C1734" s="4" t="s">
        <v>7940</v>
      </c>
      <c r="D1734" s="4" t="s">
        <v>7941</v>
      </c>
      <c r="E1734" s="4" t="s">
        <v>36</v>
      </c>
      <c r="F1734" s="4" t="s">
        <v>37</v>
      </c>
      <c r="G1734" s="4" t="s">
        <v>51</v>
      </c>
      <c r="H1734" s="4"/>
      <c r="I1734" s="4"/>
      <c r="J1734" s="4" t="s">
        <v>52</v>
      </c>
      <c r="K1734" s="4" t="s">
        <v>1596</v>
      </c>
      <c r="L1734" s="4" t="s">
        <v>1597</v>
      </c>
      <c r="M1734" s="4" t="s">
        <v>1598</v>
      </c>
      <c r="N1734" s="4" t="s">
        <v>36</v>
      </c>
      <c r="O1734" s="4">
        <v>1</v>
      </c>
      <c r="P1734" s="4" t="s">
        <v>56</v>
      </c>
      <c r="Q1734" s="4">
        <v>23.98</v>
      </c>
      <c r="R1734" s="4"/>
      <c r="S1734" s="4"/>
      <c r="T1734" s="4"/>
      <c r="U1734" s="4"/>
      <c r="V1734" s="4"/>
      <c r="W1734" s="4"/>
      <c r="X1734" s="4"/>
      <c r="Y1734" s="4" t="s">
        <v>7942</v>
      </c>
      <c r="Z1734" s="4" t="s">
        <v>2513</v>
      </c>
      <c r="AA1734" s="4" t="s">
        <v>7943</v>
      </c>
      <c r="AB1734" s="4" t="s">
        <v>59</v>
      </c>
      <c r="AC1734" s="4"/>
      <c r="AD1734" s="4" t="b">
        <v>0</v>
      </c>
      <c r="AE1734" s="4"/>
      <c r="AF1734" s="4"/>
      <c r="AG1734" s="12">
        <f t="shared" si="27"/>
        <v>43264</v>
      </c>
    </row>
    <row r="1735" s="10" customFormat="1" spans="1:33">
      <c r="A1735" s="4" t="s">
        <v>7944</v>
      </c>
      <c r="B1735" s="4" t="s">
        <v>7944</v>
      </c>
      <c r="C1735" s="4" t="s">
        <v>7945</v>
      </c>
      <c r="D1735" s="4" t="s">
        <v>7946</v>
      </c>
      <c r="E1735" s="4" t="s">
        <v>36</v>
      </c>
      <c r="F1735" s="4" t="s">
        <v>37</v>
      </c>
      <c r="G1735" s="4" t="s">
        <v>51</v>
      </c>
      <c r="H1735" s="4"/>
      <c r="I1735" s="4"/>
      <c r="J1735" s="4" t="s">
        <v>312</v>
      </c>
      <c r="K1735" s="4" t="s">
        <v>2422</v>
      </c>
      <c r="L1735" s="4" t="s">
        <v>2423</v>
      </c>
      <c r="M1735" s="4" t="s">
        <v>2424</v>
      </c>
      <c r="N1735" s="4" t="s">
        <v>36</v>
      </c>
      <c r="O1735" s="4">
        <v>1</v>
      </c>
      <c r="P1735" s="4" t="s">
        <v>56</v>
      </c>
      <c r="Q1735" s="4">
        <v>21.98</v>
      </c>
      <c r="R1735" s="4">
        <v>1.69</v>
      </c>
      <c r="S1735" s="4">
        <v>3.99</v>
      </c>
      <c r="T1735" s="4">
        <v>0.31</v>
      </c>
      <c r="U1735" s="4"/>
      <c r="V1735" s="4"/>
      <c r="W1735" s="4"/>
      <c r="X1735" s="4"/>
      <c r="Y1735" s="4" t="s">
        <v>7947</v>
      </c>
      <c r="Z1735" s="4" t="s">
        <v>1018</v>
      </c>
      <c r="AA1735" s="4">
        <v>98012</v>
      </c>
      <c r="AB1735" s="4" t="s">
        <v>59</v>
      </c>
      <c r="AC1735" s="4"/>
      <c r="AD1735" s="4" t="b">
        <v>0</v>
      </c>
      <c r="AE1735" s="4"/>
      <c r="AF1735" s="4"/>
      <c r="AG1735" s="12">
        <f t="shared" si="27"/>
        <v>43264</v>
      </c>
    </row>
    <row r="1736" s="10" customFormat="1" spans="1:33">
      <c r="A1736" s="4" t="s">
        <v>7948</v>
      </c>
      <c r="B1736" s="4" t="s">
        <v>7948</v>
      </c>
      <c r="C1736" s="4" t="s">
        <v>7949</v>
      </c>
      <c r="D1736" s="4" t="s">
        <v>7950</v>
      </c>
      <c r="E1736" s="4" t="s">
        <v>36</v>
      </c>
      <c r="F1736" s="4" t="s">
        <v>37</v>
      </c>
      <c r="G1736" s="4" t="s">
        <v>51</v>
      </c>
      <c r="H1736" s="4"/>
      <c r="I1736" s="4"/>
      <c r="J1736" s="4" t="s">
        <v>52</v>
      </c>
      <c r="K1736" s="4" t="s">
        <v>122</v>
      </c>
      <c r="L1736" s="4" t="s">
        <v>123</v>
      </c>
      <c r="M1736" s="4" t="s">
        <v>124</v>
      </c>
      <c r="N1736" s="4" t="s">
        <v>36</v>
      </c>
      <c r="O1736" s="4">
        <v>1</v>
      </c>
      <c r="P1736" s="4" t="s">
        <v>56</v>
      </c>
      <c r="Q1736" s="4">
        <v>22.98</v>
      </c>
      <c r="R1736" s="4"/>
      <c r="S1736" s="4"/>
      <c r="T1736" s="4"/>
      <c r="U1736" s="4"/>
      <c r="V1736" s="4"/>
      <c r="W1736" s="4"/>
      <c r="X1736" s="4"/>
      <c r="Y1736" s="4" t="s">
        <v>7951</v>
      </c>
      <c r="Z1736" s="4" t="s">
        <v>1194</v>
      </c>
      <c r="AA1736" s="4" t="s">
        <v>7952</v>
      </c>
      <c r="AB1736" s="4" t="s">
        <v>59</v>
      </c>
      <c r="AC1736" s="4"/>
      <c r="AD1736" s="4" t="b">
        <v>0</v>
      </c>
      <c r="AE1736" s="4"/>
      <c r="AF1736" s="4"/>
      <c r="AG1736" s="12">
        <f t="shared" si="27"/>
        <v>43264</v>
      </c>
    </row>
    <row r="1737" s="10" customFormat="1" spans="1:33">
      <c r="A1737" s="4" t="s">
        <v>7953</v>
      </c>
      <c r="B1737" s="4" t="s">
        <v>7953</v>
      </c>
      <c r="C1737" s="4" t="s">
        <v>7954</v>
      </c>
      <c r="D1737" s="4" t="s">
        <v>7955</v>
      </c>
      <c r="E1737" s="4" t="s">
        <v>36</v>
      </c>
      <c r="F1737" s="4" t="s">
        <v>37</v>
      </c>
      <c r="G1737" s="4" t="s">
        <v>51</v>
      </c>
      <c r="H1737" s="4"/>
      <c r="I1737" s="4"/>
      <c r="J1737" s="4" t="s">
        <v>52</v>
      </c>
      <c r="K1737" s="4" t="s">
        <v>3500</v>
      </c>
      <c r="L1737" s="4" t="s">
        <v>3501</v>
      </c>
      <c r="M1737" s="4" t="s">
        <v>3502</v>
      </c>
      <c r="N1737" s="4" t="s">
        <v>36</v>
      </c>
      <c r="O1737" s="4">
        <v>1</v>
      </c>
      <c r="P1737" s="4" t="s">
        <v>56</v>
      </c>
      <c r="Q1737" s="4">
        <v>22.98</v>
      </c>
      <c r="R1737" s="4"/>
      <c r="S1737" s="4"/>
      <c r="T1737" s="4"/>
      <c r="U1737" s="4"/>
      <c r="V1737" s="4"/>
      <c r="W1737" s="4"/>
      <c r="X1737" s="4"/>
      <c r="Y1737" s="4" t="s">
        <v>7956</v>
      </c>
      <c r="Z1737" s="4" t="s">
        <v>58</v>
      </c>
      <c r="AA1737" s="4" t="s">
        <v>7957</v>
      </c>
      <c r="AB1737" s="4" t="s">
        <v>59</v>
      </c>
      <c r="AC1737" s="4"/>
      <c r="AD1737" s="4" t="b">
        <v>0</v>
      </c>
      <c r="AE1737" s="4"/>
      <c r="AF1737" s="4"/>
      <c r="AG1737" s="12">
        <f t="shared" si="27"/>
        <v>43264</v>
      </c>
    </row>
    <row r="1738" s="10" customFormat="1" spans="1:33">
      <c r="A1738" s="4" t="s">
        <v>7958</v>
      </c>
      <c r="B1738" s="4" t="s">
        <v>7958</v>
      </c>
      <c r="C1738" s="4" t="s">
        <v>7959</v>
      </c>
      <c r="D1738" s="4" t="s">
        <v>7960</v>
      </c>
      <c r="E1738" s="4" t="s">
        <v>36</v>
      </c>
      <c r="F1738" s="4" t="s">
        <v>37</v>
      </c>
      <c r="G1738" s="4" t="s">
        <v>51</v>
      </c>
      <c r="H1738" s="4"/>
      <c r="I1738" s="4"/>
      <c r="J1738" s="4" t="s">
        <v>52</v>
      </c>
      <c r="K1738" s="4" t="s">
        <v>872</v>
      </c>
      <c r="L1738" s="4" t="s">
        <v>873</v>
      </c>
      <c r="M1738" s="4" t="s">
        <v>874</v>
      </c>
      <c r="N1738" s="4" t="s">
        <v>36</v>
      </c>
      <c r="O1738" s="4">
        <v>1</v>
      </c>
      <c r="P1738" s="4" t="s">
        <v>56</v>
      </c>
      <c r="Q1738" s="4">
        <v>22.98</v>
      </c>
      <c r="R1738" s="4"/>
      <c r="S1738" s="4"/>
      <c r="T1738" s="4"/>
      <c r="U1738" s="4"/>
      <c r="V1738" s="4"/>
      <c r="W1738" s="4"/>
      <c r="X1738" s="4"/>
      <c r="Y1738" s="4" t="s">
        <v>4575</v>
      </c>
      <c r="Z1738" s="4" t="s">
        <v>290</v>
      </c>
      <c r="AA1738" s="4">
        <v>33174</v>
      </c>
      <c r="AB1738" s="4" t="s">
        <v>59</v>
      </c>
      <c r="AC1738" s="4"/>
      <c r="AD1738" s="4" t="b">
        <v>0</v>
      </c>
      <c r="AE1738" s="4"/>
      <c r="AF1738" s="4"/>
      <c r="AG1738" s="12">
        <f t="shared" si="27"/>
        <v>43264</v>
      </c>
    </row>
    <row r="1739" s="10" customFormat="1" spans="1:33">
      <c r="A1739" s="4" t="s">
        <v>7961</v>
      </c>
      <c r="B1739" s="4" t="s">
        <v>7961</v>
      </c>
      <c r="C1739" s="4" t="s">
        <v>7962</v>
      </c>
      <c r="D1739" s="4" t="s">
        <v>7963</v>
      </c>
      <c r="E1739" s="4" t="s">
        <v>36</v>
      </c>
      <c r="F1739" s="4" t="s">
        <v>37</v>
      </c>
      <c r="G1739" s="4" t="s">
        <v>51</v>
      </c>
      <c r="H1739" s="4"/>
      <c r="I1739" s="4"/>
      <c r="J1739" s="4" t="s">
        <v>52</v>
      </c>
      <c r="K1739" s="4" t="s">
        <v>1403</v>
      </c>
      <c r="L1739" s="4" t="s">
        <v>7964</v>
      </c>
      <c r="M1739" s="4" t="s">
        <v>7965</v>
      </c>
      <c r="N1739" s="4" t="s">
        <v>36</v>
      </c>
      <c r="O1739" s="4">
        <v>1</v>
      </c>
      <c r="P1739" s="4" t="s">
        <v>56</v>
      </c>
      <c r="Q1739" s="4">
        <v>25.98</v>
      </c>
      <c r="R1739" s="4"/>
      <c r="S1739" s="4"/>
      <c r="T1739" s="4"/>
      <c r="U1739" s="4"/>
      <c r="V1739" s="4"/>
      <c r="W1739" s="4"/>
      <c r="X1739" s="4"/>
      <c r="Y1739" s="4" t="s">
        <v>1554</v>
      </c>
      <c r="Z1739" s="4" t="s">
        <v>186</v>
      </c>
      <c r="AA1739" s="4" t="s">
        <v>5911</v>
      </c>
      <c r="AB1739" s="4" t="s">
        <v>59</v>
      </c>
      <c r="AC1739" s="4"/>
      <c r="AD1739" s="4" t="b">
        <v>0</v>
      </c>
      <c r="AE1739" s="4"/>
      <c r="AF1739" s="4"/>
      <c r="AG1739" s="12">
        <f t="shared" si="27"/>
        <v>43264</v>
      </c>
    </row>
    <row r="1740" s="10" customFormat="1" spans="1:33">
      <c r="A1740" s="4" t="s">
        <v>7966</v>
      </c>
      <c r="B1740" s="4" t="s">
        <v>7966</v>
      </c>
      <c r="C1740" s="4" t="s">
        <v>7967</v>
      </c>
      <c r="D1740" s="4" t="s">
        <v>7968</v>
      </c>
      <c r="E1740" s="4" t="s">
        <v>36</v>
      </c>
      <c r="F1740" s="4" t="s">
        <v>37</v>
      </c>
      <c r="G1740" s="4" t="s">
        <v>51</v>
      </c>
      <c r="H1740" s="4"/>
      <c r="I1740" s="4"/>
      <c r="J1740" s="4" t="s">
        <v>157</v>
      </c>
      <c r="K1740" s="4" t="s">
        <v>695</v>
      </c>
      <c r="L1740" s="4" t="s">
        <v>696</v>
      </c>
      <c r="M1740" s="4" t="s">
        <v>697</v>
      </c>
      <c r="N1740" s="4" t="s">
        <v>36</v>
      </c>
      <c r="O1740" s="4">
        <v>1</v>
      </c>
      <c r="P1740" s="4" t="s">
        <v>56</v>
      </c>
      <c r="Q1740" s="4">
        <v>23.98</v>
      </c>
      <c r="R1740" s="4"/>
      <c r="S1740" s="4">
        <v>3.48</v>
      </c>
      <c r="T1740" s="4"/>
      <c r="U1740" s="4"/>
      <c r="V1740" s="4"/>
      <c r="W1740" s="4"/>
      <c r="X1740" s="4">
        <v>3.48</v>
      </c>
      <c r="Y1740" s="4" t="s">
        <v>7969</v>
      </c>
      <c r="Z1740" s="4" t="s">
        <v>47</v>
      </c>
      <c r="AA1740" s="4" t="s">
        <v>7970</v>
      </c>
      <c r="AB1740" s="4" t="s">
        <v>59</v>
      </c>
      <c r="AC1740" s="4" t="s">
        <v>259</v>
      </c>
      <c r="AD1740" s="4" t="b">
        <v>0</v>
      </c>
      <c r="AE1740" s="4"/>
      <c r="AF1740" s="4"/>
      <c r="AG1740" s="12">
        <f t="shared" si="27"/>
        <v>43264</v>
      </c>
    </row>
    <row r="1741" s="10" customFormat="1" spans="1:33">
      <c r="A1741" s="4" t="s">
        <v>7971</v>
      </c>
      <c r="B1741" s="4" t="s">
        <v>7971</v>
      </c>
      <c r="C1741" s="4" t="s">
        <v>7972</v>
      </c>
      <c r="D1741" s="4" t="s">
        <v>7973</v>
      </c>
      <c r="E1741" s="4" t="s">
        <v>36</v>
      </c>
      <c r="F1741" s="4" t="s">
        <v>37</v>
      </c>
      <c r="G1741" s="4" t="s">
        <v>51</v>
      </c>
      <c r="H1741" s="4"/>
      <c r="I1741" s="4"/>
      <c r="J1741" s="4" t="s">
        <v>52</v>
      </c>
      <c r="K1741" s="4" t="s">
        <v>2539</v>
      </c>
      <c r="L1741" s="4" t="s">
        <v>2540</v>
      </c>
      <c r="M1741" s="4" t="s">
        <v>2541</v>
      </c>
      <c r="N1741" s="4" t="s">
        <v>36</v>
      </c>
      <c r="O1741" s="4">
        <v>1</v>
      </c>
      <c r="P1741" s="4" t="s">
        <v>56</v>
      </c>
      <c r="Q1741" s="4">
        <v>22.98</v>
      </c>
      <c r="R1741" s="4"/>
      <c r="S1741" s="4"/>
      <c r="T1741" s="4"/>
      <c r="U1741" s="4"/>
      <c r="V1741" s="4"/>
      <c r="W1741" s="4"/>
      <c r="X1741" s="4"/>
      <c r="Y1741" s="4" t="s">
        <v>7974</v>
      </c>
      <c r="Z1741" s="4" t="s">
        <v>759</v>
      </c>
      <c r="AA1741" s="4" t="s">
        <v>7975</v>
      </c>
      <c r="AB1741" s="4" t="s">
        <v>59</v>
      </c>
      <c r="AC1741" s="4"/>
      <c r="AD1741" s="4" t="b">
        <v>0</v>
      </c>
      <c r="AE1741" s="4"/>
      <c r="AF1741" s="4"/>
      <c r="AG1741" s="12">
        <f t="shared" si="27"/>
        <v>43264</v>
      </c>
    </row>
    <row r="1742" s="10" customFormat="1" spans="1:33">
      <c r="A1742" s="4" t="s">
        <v>7976</v>
      </c>
      <c r="B1742" s="4" t="s">
        <v>7976</v>
      </c>
      <c r="C1742" s="4" t="s">
        <v>7977</v>
      </c>
      <c r="D1742" s="4" t="s">
        <v>7978</v>
      </c>
      <c r="E1742" s="4" t="s">
        <v>36</v>
      </c>
      <c r="F1742" s="4" t="s">
        <v>37</v>
      </c>
      <c r="G1742" s="4" t="s">
        <v>51</v>
      </c>
      <c r="H1742" s="4"/>
      <c r="I1742" s="4"/>
      <c r="J1742" s="4" t="s">
        <v>52</v>
      </c>
      <c r="K1742" s="4" t="s">
        <v>139</v>
      </c>
      <c r="L1742" s="4" t="s">
        <v>140</v>
      </c>
      <c r="M1742" s="4" t="s">
        <v>141</v>
      </c>
      <c r="N1742" s="4" t="s">
        <v>36</v>
      </c>
      <c r="O1742" s="4">
        <v>1</v>
      </c>
      <c r="P1742" s="4" t="s">
        <v>56</v>
      </c>
      <c r="Q1742" s="4">
        <v>22.98</v>
      </c>
      <c r="R1742" s="4"/>
      <c r="S1742" s="4"/>
      <c r="T1742" s="4"/>
      <c r="U1742" s="4"/>
      <c r="V1742" s="4"/>
      <c r="W1742" s="4"/>
      <c r="X1742" s="4"/>
      <c r="Y1742" s="4" t="s">
        <v>7979</v>
      </c>
      <c r="Z1742" s="4" t="s">
        <v>5039</v>
      </c>
      <c r="AA1742" s="4">
        <v>76123</v>
      </c>
      <c r="AB1742" s="4" t="s">
        <v>59</v>
      </c>
      <c r="AC1742" s="4"/>
      <c r="AD1742" s="4" t="b">
        <v>0</v>
      </c>
      <c r="AE1742" s="4"/>
      <c r="AF1742" s="4"/>
      <c r="AG1742" s="12">
        <f t="shared" si="27"/>
        <v>43264</v>
      </c>
    </row>
    <row r="1743" s="10" customFormat="1" spans="1:33">
      <c r="A1743" s="4" t="s">
        <v>7980</v>
      </c>
      <c r="B1743" s="4" t="s">
        <v>7980</v>
      </c>
      <c r="C1743" s="4" t="s">
        <v>7981</v>
      </c>
      <c r="D1743" s="4" t="s">
        <v>7982</v>
      </c>
      <c r="E1743" s="4" t="s">
        <v>36</v>
      </c>
      <c r="F1743" s="4" t="s">
        <v>37</v>
      </c>
      <c r="G1743" s="4" t="s">
        <v>51</v>
      </c>
      <c r="H1743" s="4"/>
      <c r="I1743" s="4"/>
      <c r="J1743" s="4" t="s">
        <v>52</v>
      </c>
      <c r="K1743" s="4" t="s">
        <v>3952</v>
      </c>
      <c r="L1743" s="4" t="s">
        <v>3953</v>
      </c>
      <c r="M1743" s="4" t="s">
        <v>3954</v>
      </c>
      <c r="N1743" s="4" t="s">
        <v>36</v>
      </c>
      <c r="O1743" s="4">
        <v>1</v>
      </c>
      <c r="P1743" s="4" t="s">
        <v>56</v>
      </c>
      <c r="Q1743" s="4">
        <v>22.98</v>
      </c>
      <c r="R1743" s="4"/>
      <c r="S1743" s="4"/>
      <c r="T1743" s="4"/>
      <c r="U1743" s="4"/>
      <c r="V1743" s="4"/>
      <c r="W1743" s="4"/>
      <c r="X1743" s="4"/>
      <c r="Y1743" s="4" t="s">
        <v>7983</v>
      </c>
      <c r="Z1743" s="4" t="s">
        <v>47</v>
      </c>
      <c r="AA1743" s="4" t="s">
        <v>7984</v>
      </c>
      <c r="AB1743" s="4" t="s">
        <v>59</v>
      </c>
      <c r="AC1743" s="4"/>
      <c r="AD1743" s="4" t="b">
        <v>0</v>
      </c>
      <c r="AE1743" s="4"/>
      <c r="AF1743" s="4"/>
      <c r="AG1743" s="12">
        <f t="shared" si="27"/>
        <v>43264</v>
      </c>
    </row>
    <row r="1744" s="10" customFormat="1" spans="1:33">
      <c r="A1744" s="4" t="s">
        <v>7980</v>
      </c>
      <c r="B1744" s="4" t="s">
        <v>7980</v>
      </c>
      <c r="C1744" s="4" t="s">
        <v>7981</v>
      </c>
      <c r="D1744" s="4" t="s">
        <v>7982</v>
      </c>
      <c r="E1744" s="4" t="s">
        <v>36</v>
      </c>
      <c r="F1744" s="4" t="s">
        <v>37</v>
      </c>
      <c r="G1744" s="4" t="s">
        <v>51</v>
      </c>
      <c r="H1744" s="4"/>
      <c r="I1744" s="4"/>
      <c r="J1744" s="4" t="s">
        <v>52</v>
      </c>
      <c r="K1744" s="4" t="s">
        <v>522</v>
      </c>
      <c r="L1744" s="4" t="s">
        <v>523</v>
      </c>
      <c r="M1744" s="4" t="s">
        <v>524</v>
      </c>
      <c r="N1744" s="4" t="s">
        <v>36</v>
      </c>
      <c r="O1744" s="4">
        <v>1</v>
      </c>
      <c r="P1744" s="4" t="s">
        <v>56</v>
      </c>
      <c r="Q1744" s="4">
        <v>23.98</v>
      </c>
      <c r="R1744" s="4"/>
      <c r="S1744" s="4"/>
      <c r="T1744" s="4"/>
      <c r="U1744" s="4"/>
      <c r="V1744" s="4"/>
      <c r="W1744" s="4"/>
      <c r="X1744" s="4"/>
      <c r="Y1744" s="4" t="s">
        <v>7983</v>
      </c>
      <c r="Z1744" s="4" t="s">
        <v>47</v>
      </c>
      <c r="AA1744" s="4" t="s">
        <v>7984</v>
      </c>
      <c r="AB1744" s="4" t="s">
        <v>59</v>
      </c>
      <c r="AC1744" s="4"/>
      <c r="AD1744" s="4" t="b">
        <v>0</v>
      </c>
      <c r="AE1744" s="4"/>
      <c r="AF1744" s="4"/>
      <c r="AG1744" s="12">
        <f t="shared" si="27"/>
        <v>43264</v>
      </c>
    </row>
    <row r="1745" s="10" customFormat="1" spans="1:33">
      <c r="A1745" s="4" t="s">
        <v>7985</v>
      </c>
      <c r="B1745" s="4" t="s">
        <v>7985</v>
      </c>
      <c r="C1745" s="4" t="s">
        <v>7986</v>
      </c>
      <c r="D1745" s="4" t="s">
        <v>7987</v>
      </c>
      <c r="E1745" s="4" t="s">
        <v>36</v>
      </c>
      <c r="F1745" s="4" t="s">
        <v>37</v>
      </c>
      <c r="G1745" s="4" t="s">
        <v>51</v>
      </c>
      <c r="H1745" s="4"/>
      <c r="I1745" s="4"/>
      <c r="J1745" s="4" t="s">
        <v>52</v>
      </c>
      <c r="K1745" s="4" t="s">
        <v>4198</v>
      </c>
      <c r="L1745" s="4" t="s">
        <v>4199</v>
      </c>
      <c r="M1745" s="4" t="s">
        <v>4200</v>
      </c>
      <c r="N1745" s="4" t="s">
        <v>36</v>
      </c>
      <c r="O1745" s="4">
        <v>1</v>
      </c>
      <c r="P1745" s="4" t="s">
        <v>56</v>
      </c>
      <c r="Q1745" s="4">
        <v>19.53</v>
      </c>
      <c r="R1745" s="4"/>
      <c r="S1745" s="4"/>
      <c r="T1745" s="4"/>
      <c r="U1745" s="4"/>
      <c r="V1745" s="4"/>
      <c r="W1745" s="4"/>
      <c r="X1745" s="4"/>
      <c r="Y1745" s="4" t="s">
        <v>7988</v>
      </c>
      <c r="Z1745" s="4" t="s">
        <v>177</v>
      </c>
      <c r="AA1745" s="4" t="s">
        <v>7989</v>
      </c>
      <c r="AB1745" s="4" t="s">
        <v>59</v>
      </c>
      <c r="AC1745" s="4"/>
      <c r="AD1745" s="4" t="b">
        <v>0</v>
      </c>
      <c r="AE1745" s="4"/>
      <c r="AF1745" s="4"/>
      <c r="AG1745" s="12">
        <f t="shared" si="27"/>
        <v>43264</v>
      </c>
    </row>
    <row r="1746" s="10" customFormat="1" spans="1:33">
      <c r="A1746" s="4" t="s">
        <v>7990</v>
      </c>
      <c r="B1746" s="4" t="s">
        <v>7990</v>
      </c>
      <c r="C1746" s="4" t="s">
        <v>7991</v>
      </c>
      <c r="D1746" s="4" t="s">
        <v>7992</v>
      </c>
      <c r="E1746" s="4" t="s">
        <v>36</v>
      </c>
      <c r="F1746" s="4" t="s">
        <v>37</v>
      </c>
      <c r="G1746" s="4" t="s">
        <v>51</v>
      </c>
      <c r="H1746" s="4"/>
      <c r="I1746" s="4"/>
      <c r="J1746" s="4" t="s">
        <v>52</v>
      </c>
      <c r="K1746" s="4" t="s">
        <v>617</v>
      </c>
      <c r="L1746" s="4" t="s">
        <v>618</v>
      </c>
      <c r="M1746" s="4" t="s">
        <v>619</v>
      </c>
      <c r="N1746" s="4" t="s">
        <v>36</v>
      </c>
      <c r="O1746" s="4">
        <v>1</v>
      </c>
      <c r="P1746" s="4" t="s">
        <v>56</v>
      </c>
      <c r="Q1746" s="4">
        <v>22.98</v>
      </c>
      <c r="R1746" s="4">
        <v>2.32</v>
      </c>
      <c r="S1746" s="4"/>
      <c r="T1746" s="4"/>
      <c r="U1746" s="4"/>
      <c r="V1746" s="4"/>
      <c r="W1746" s="4"/>
      <c r="X1746" s="4"/>
      <c r="Y1746" s="4" t="s">
        <v>819</v>
      </c>
      <c r="Z1746" s="4" t="s">
        <v>366</v>
      </c>
      <c r="AA1746" s="4" t="s">
        <v>7993</v>
      </c>
      <c r="AB1746" s="4" t="s">
        <v>59</v>
      </c>
      <c r="AC1746" s="4"/>
      <c r="AD1746" s="4" t="b">
        <v>0</v>
      </c>
      <c r="AE1746" s="4"/>
      <c r="AF1746" s="4"/>
      <c r="AG1746" s="12">
        <f t="shared" si="27"/>
        <v>43264</v>
      </c>
    </row>
    <row r="1747" s="10" customFormat="1" spans="1:33">
      <c r="A1747" s="4" t="s">
        <v>7994</v>
      </c>
      <c r="B1747" s="4" t="s">
        <v>7994</v>
      </c>
      <c r="C1747" s="4" t="s">
        <v>7995</v>
      </c>
      <c r="D1747" s="4" t="s">
        <v>7996</v>
      </c>
      <c r="E1747" s="4" t="s">
        <v>36</v>
      </c>
      <c r="F1747" s="4" t="s">
        <v>37</v>
      </c>
      <c r="G1747" s="4" t="s">
        <v>51</v>
      </c>
      <c r="H1747" s="4"/>
      <c r="I1747" s="4"/>
      <c r="J1747" s="4" t="s">
        <v>52</v>
      </c>
      <c r="K1747" s="4" t="s">
        <v>602</v>
      </c>
      <c r="L1747" s="4" t="s">
        <v>603</v>
      </c>
      <c r="M1747" s="4" t="s">
        <v>604</v>
      </c>
      <c r="N1747" s="4" t="s">
        <v>36</v>
      </c>
      <c r="O1747" s="4">
        <v>1</v>
      </c>
      <c r="P1747" s="4" t="s">
        <v>56</v>
      </c>
      <c r="Q1747" s="4">
        <v>22.98</v>
      </c>
      <c r="R1747" s="4"/>
      <c r="S1747" s="4"/>
      <c r="T1747" s="4"/>
      <c r="U1747" s="4"/>
      <c r="V1747" s="4"/>
      <c r="W1747" s="4"/>
      <c r="X1747" s="4"/>
      <c r="Y1747" s="4" t="s">
        <v>7997</v>
      </c>
      <c r="Z1747" s="4" t="s">
        <v>143</v>
      </c>
      <c r="AA1747" s="4" t="s">
        <v>7998</v>
      </c>
      <c r="AB1747" s="4" t="s">
        <v>59</v>
      </c>
      <c r="AC1747" s="4"/>
      <c r="AD1747" s="4" t="b">
        <v>0</v>
      </c>
      <c r="AE1747" s="4"/>
      <c r="AF1747" s="4"/>
      <c r="AG1747" s="12">
        <f t="shared" si="27"/>
        <v>43264</v>
      </c>
    </row>
    <row r="1748" s="10" customFormat="1" spans="1:33">
      <c r="A1748" s="4" t="s">
        <v>7999</v>
      </c>
      <c r="B1748" s="4" t="s">
        <v>7999</v>
      </c>
      <c r="C1748" s="4" t="s">
        <v>8000</v>
      </c>
      <c r="D1748" s="4" t="s">
        <v>8001</v>
      </c>
      <c r="E1748" s="4" t="s">
        <v>36</v>
      </c>
      <c r="F1748" s="4" t="s">
        <v>37</v>
      </c>
      <c r="G1748" s="4" t="s">
        <v>51</v>
      </c>
      <c r="H1748" s="4"/>
      <c r="I1748" s="4"/>
      <c r="J1748" s="4" t="s">
        <v>52</v>
      </c>
      <c r="K1748" s="4" t="s">
        <v>8002</v>
      </c>
      <c r="L1748" s="4" t="s">
        <v>8003</v>
      </c>
      <c r="M1748" s="4" t="s">
        <v>8004</v>
      </c>
      <c r="N1748" s="4" t="s">
        <v>36</v>
      </c>
      <c r="O1748" s="4">
        <v>1</v>
      </c>
      <c r="P1748" s="4" t="s">
        <v>56</v>
      </c>
      <c r="Q1748" s="4">
        <v>8.82</v>
      </c>
      <c r="R1748" s="4"/>
      <c r="S1748" s="4"/>
      <c r="T1748" s="4"/>
      <c r="U1748" s="4"/>
      <c r="V1748" s="4"/>
      <c r="W1748" s="4"/>
      <c r="X1748" s="4"/>
      <c r="Y1748" s="4" t="s">
        <v>2301</v>
      </c>
      <c r="Z1748" s="4" t="s">
        <v>2176</v>
      </c>
      <c r="AA1748" s="4" t="s">
        <v>2302</v>
      </c>
      <c r="AB1748" s="4" t="s">
        <v>59</v>
      </c>
      <c r="AC1748" s="4"/>
      <c r="AD1748" s="4" t="b">
        <v>0</v>
      </c>
      <c r="AE1748" s="4"/>
      <c r="AF1748" s="4"/>
      <c r="AG1748" s="12">
        <f t="shared" si="27"/>
        <v>43264</v>
      </c>
    </row>
    <row r="1749" s="10" customFormat="1" spans="1:33">
      <c r="A1749" s="4" t="s">
        <v>8005</v>
      </c>
      <c r="B1749" s="4" t="s">
        <v>8005</v>
      </c>
      <c r="C1749" s="4" t="s">
        <v>8006</v>
      </c>
      <c r="D1749" s="4" t="s">
        <v>8007</v>
      </c>
      <c r="E1749" s="4" t="s">
        <v>36</v>
      </c>
      <c r="F1749" s="4" t="s">
        <v>37</v>
      </c>
      <c r="G1749" s="4" t="s">
        <v>51</v>
      </c>
      <c r="H1749" s="4"/>
      <c r="I1749" s="4"/>
      <c r="J1749" s="4" t="s">
        <v>52</v>
      </c>
      <c r="K1749" s="4" t="s">
        <v>710</v>
      </c>
      <c r="L1749" s="4" t="s">
        <v>711</v>
      </c>
      <c r="M1749" s="4" t="s">
        <v>712</v>
      </c>
      <c r="N1749" s="4" t="s">
        <v>36</v>
      </c>
      <c r="O1749" s="4">
        <v>1</v>
      </c>
      <c r="P1749" s="4" t="s">
        <v>56</v>
      </c>
      <c r="Q1749" s="4">
        <v>19.98</v>
      </c>
      <c r="R1749" s="4"/>
      <c r="S1749" s="4"/>
      <c r="T1749" s="4"/>
      <c r="U1749" s="4"/>
      <c r="V1749" s="4"/>
      <c r="W1749" s="4"/>
      <c r="X1749" s="4"/>
      <c r="Y1749" s="4" t="s">
        <v>8008</v>
      </c>
      <c r="Z1749" s="4" t="s">
        <v>177</v>
      </c>
      <c r="AA1749" s="4" t="s">
        <v>8009</v>
      </c>
      <c r="AB1749" s="4" t="s">
        <v>59</v>
      </c>
      <c r="AC1749" s="4"/>
      <c r="AD1749" s="4" t="b">
        <v>0</v>
      </c>
      <c r="AE1749" s="4"/>
      <c r="AF1749" s="4"/>
      <c r="AG1749" s="12">
        <f t="shared" si="27"/>
        <v>43264</v>
      </c>
    </row>
    <row r="1750" s="10" customFormat="1" spans="1:33">
      <c r="A1750" s="4" t="s">
        <v>8010</v>
      </c>
      <c r="B1750" s="4" t="s">
        <v>8010</v>
      </c>
      <c r="C1750" s="4" t="s">
        <v>8011</v>
      </c>
      <c r="D1750" s="4" t="s">
        <v>8012</v>
      </c>
      <c r="E1750" s="4" t="s">
        <v>36</v>
      </c>
      <c r="F1750" s="4" t="s">
        <v>37</v>
      </c>
      <c r="G1750" s="4" t="s">
        <v>51</v>
      </c>
      <c r="H1750" s="4"/>
      <c r="I1750" s="4"/>
      <c r="J1750" s="4" t="s">
        <v>52</v>
      </c>
      <c r="K1750" s="4" t="s">
        <v>4672</v>
      </c>
      <c r="L1750" s="4" t="s">
        <v>4673</v>
      </c>
      <c r="M1750" s="4" t="s">
        <v>4674</v>
      </c>
      <c r="N1750" s="4" t="s">
        <v>36</v>
      </c>
      <c r="O1750" s="4">
        <v>1</v>
      </c>
      <c r="P1750" s="4" t="s">
        <v>56</v>
      </c>
      <c r="Q1750" s="4">
        <v>22.98</v>
      </c>
      <c r="R1750" s="4"/>
      <c r="S1750" s="4"/>
      <c r="T1750" s="4"/>
      <c r="U1750" s="4"/>
      <c r="V1750" s="4"/>
      <c r="W1750" s="4"/>
      <c r="X1750" s="4"/>
      <c r="Y1750" s="4" t="s">
        <v>8013</v>
      </c>
      <c r="Z1750" s="4" t="s">
        <v>1412</v>
      </c>
      <c r="AA1750" s="4" t="s">
        <v>8014</v>
      </c>
      <c r="AB1750" s="4" t="s">
        <v>59</v>
      </c>
      <c r="AC1750" s="4"/>
      <c r="AD1750" s="4" t="b">
        <v>0</v>
      </c>
      <c r="AE1750" s="4"/>
      <c r="AF1750" s="4"/>
      <c r="AG1750" s="12">
        <f t="shared" si="27"/>
        <v>43264</v>
      </c>
    </row>
    <row r="1751" s="10" customFormat="1" spans="1:33">
      <c r="A1751" s="4" t="s">
        <v>8010</v>
      </c>
      <c r="B1751" s="4" t="s">
        <v>8010</v>
      </c>
      <c r="C1751" s="4" t="s">
        <v>8011</v>
      </c>
      <c r="D1751" s="4" t="s">
        <v>8012</v>
      </c>
      <c r="E1751" s="4" t="s">
        <v>36</v>
      </c>
      <c r="F1751" s="4" t="s">
        <v>37</v>
      </c>
      <c r="G1751" s="4" t="s">
        <v>51</v>
      </c>
      <c r="H1751" s="4"/>
      <c r="I1751" s="4"/>
      <c r="J1751" s="4" t="s">
        <v>52</v>
      </c>
      <c r="K1751" s="4" t="s">
        <v>3287</v>
      </c>
      <c r="L1751" s="4" t="s">
        <v>3288</v>
      </c>
      <c r="M1751" s="4" t="s">
        <v>3289</v>
      </c>
      <c r="N1751" s="4" t="s">
        <v>36</v>
      </c>
      <c r="O1751" s="4">
        <v>1</v>
      </c>
      <c r="P1751" s="4" t="s">
        <v>56</v>
      </c>
      <c r="Q1751" s="4">
        <v>22.98</v>
      </c>
      <c r="R1751" s="4"/>
      <c r="S1751" s="4"/>
      <c r="T1751" s="4"/>
      <c r="U1751" s="4"/>
      <c r="V1751" s="4"/>
      <c r="W1751" s="4"/>
      <c r="X1751" s="4"/>
      <c r="Y1751" s="4" t="s">
        <v>8013</v>
      </c>
      <c r="Z1751" s="4" t="s">
        <v>1412</v>
      </c>
      <c r="AA1751" s="4" t="s">
        <v>8014</v>
      </c>
      <c r="AB1751" s="4" t="s">
        <v>59</v>
      </c>
      <c r="AC1751" s="4"/>
      <c r="AD1751" s="4" t="b">
        <v>0</v>
      </c>
      <c r="AE1751" s="4"/>
      <c r="AF1751" s="4"/>
      <c r="AG1751" s="12">
        <f t="shared" si="27"/>
        <v>43264</v>
      </c>
    </row>
    <row r="1752" s="10" customFormat="1" spans="1:33">
      <c r="A1752" s="4" t="s">
        <v>8015</v>
      </c>
      <c r="B1752" s="4" t="s">
        <v>8015</v>
      </c>
      <c r="C1752" s="4" t="s">
        <v>8016</v>
      </c>
      <c r="D1752" s="4" t="s">
        <v>8017</v>
      </c>
      <c r="E1752" s="4" t="s">
        <v>36</v>
      </c>
      <c r="F1752" s="4" t="s">
        <v>37</v>
      </c>
      <c r="G1752" s="4" t="s">
        <v>51</v>
      </c>
      <c r="H1752" s="4"/>
      <c r="I1752" s="4"/>
      <c r="J1752" s="4" t="s">
        <v>52</v>
      </c>
      <c r="K1752" s="4" t="s">
        <v>7696</v>
      </c>
      <c r="L1752" s="4" t="s">
        <v>7697</v>
      </c>
      <c r="M1752" s="4" t="s">
        <v>7698</v>
      </c>
      <c r="N1752" s="4" t="s">
        <v>36</v>
      </c>
      <c r="O1752" s="4">
        <v>1</v>
      </c>
      <c r="P1752" s="4" t="s">
        <v>56</v>
      </c>
      <c r="Q1752" s="4">
        <v>21.98</v>
      </c>
      <c r="R1752" s="4"/>
      <c r="S1752" s="4"/>
      <c r="T1752" s="4"/>
      <c r="U1752" s="4"/>
      <c r="V1752" s="4"/>
      <c r="W1752" s="4"/>
      <c r="X1752" s="4"/>
      <c r="Y1752" s="4" t="s">
        <v>8018</v>
      </c>
      <c r="Z1752" s="4" t="s">
        <v>162</v>
      </c>
      <c r="AA1752" s="4" t="s">
        <v>8019</v>
      </c>
      <c r="AB1752" s="4" t="s">
        <v>59</v>
      </c>
      <c r="AC1752" s="4"/>
      <c r="AD1752" s="4" t="b">
        <v>0</v>
      </c>
      <c r="AE1752" s="4"/>
      <c r="AF1752" s="4"/>
      <c r="AG1752" s="12">
        <f t="shared" si="27"/>
        <v>43264</v>
      </c>
    </row>
    <row r="1753" s="10" customFormat="1" spans="1:33">
      <c r="A1753" s="4" t="s">
        <v>8020</v>
      </c>
      <c r="B1753" s="4" t="s">
        <v>8020</v>
      </c>
      <c r="C1753" s="4" t="s">
        <v>8021</v>
      </c>
      <c r="D1753" s="4" t="s">
        <v>8022</v>
      </c>
      <c r="E1753" s="4" t="s">
        <v>36</v>
      </c>
      <c r="F1753" s="4" t="s">
        <v>37</v>
      </c>
      <c r="G1753" s="4" t="s">
        <v>51</v>
      </c>
      <c r="H1753" s="4"/>
      <c r="I1753" s="4"/>
      <c r="J1753" s="4" t="s">
        <v>52</v>
      </c>
      <c r="K1753" s="4" t="s">
        <v>8023</v>
      </c>
      <c r="L1753" s="4" t="s">
        <v>8024</v>
      </c>
      <c r="M1753" s="4" t="s">
        <v>8025</v>
      </c>
      <c r="N1753" s="4" t="s">
        <v>36</v>
      </c>
      <c r="O1753" s="4">
        <v>1</v>
      </c>
      <c r="P1753" s="4" t="s">
        <v>56</v>
      </c>
      <c r="Q1753" s="4">
        <v>20.98</v>
      </c>
      <c r="R1753" s="4"/>
      <c r="S1753" s="4"/>
      <c r="T1753" s="4"/>
      <c r="U1753" s="4"/>
      <c r="V1753" s="4"/>
      <c r="W1753" s="4"/>
      <c r="X1753" s="4"/>
      <c r="Y1753" s="4" t="s">
        <v>4981</v>
      </c>
      <c r="Z1753" s="4" t="s">
        <v>177</v>
      </c>
      <c r="AA1753" s="4">
        <v>15905</v>
      </c>
      <c r="AB1753" s="4" t="s">
        <v>59</v>
      </c>
      <c r="AC1753" s="4"/>
      <c r="AD1753" s="4" t="b">
        <v>0</v>
      </c>
      <c r="AE1753" s="4"/>
      <c r="AF1753" s="4"/>
      <c r="AG1753" s="12">
        <f t="shared" si="27"/>
        <v>43264</v>
      </c>
    </row>
    <row r="1754" s="10" customFormat="1" spans="1:33">
      <c r="A1754" s="4" t="s">
        <v>8020</v>
      </c>
      <c r="B1754" s="4" t="s">
        <v>8020</v>
      </c>
      <c r="C1754" s="4" t="s">
        <v>8021</v>
      </c>
      <c r="D1754" s="4" t="s">
        <v>8022</v>
      </c>
      <c r="E1754" s="4" t="s">
        <v>36</v>
      </c>
      <c r="F1754" s="4" t="s">
        <v>37</v>
      </c>
      <c r="G1754" s="4" t="s">
        <v>51</v>
      </c>
      <c r="H1754" s="4"/>
      <c r="I1754" s="4"/>
      <c r="J1754" s="4" t="s">
        <v>52</v>
      </c>
      <c r="K1754" s="4" t="s">
        <v>2251</v>
      </c>
      <c r="L1754" s="4" t="s">
        <v>2252</v>
      </c>
      <c r="M1754" s="4" t="s">
        <v>2253</v>
      </c>
      <c r="N1754" s="4" t="s">
        <v>36</v>
      </c>
      <c r="O1754" s="4">
        <v>1</v>
      </c>
      <c r="P1754" s="4" t="s">
        <v>56</v>
      </c>
      <c r="Q1754" s="4">
        <v>23.98</v>
      </c>
      <c r="R1754" s="4"/>
      <c r="S1754" s="4"/>
      <c r="T1754" s="4"/>
      <c r="U1754" s="4"/>
      <c r="V1754" s="4"/>
      <c r="W1754" s="4"/>
      <c r="X1754" s="4"/>
      <c r="Y1754" s="4" t="s">
        <v>4981</v>
      </c>
      <c r="Z1754" s="4" t="s">
        <v>177</v>
      </c>
      <c r="AA1754" s="4">
        <v>15905</v>
      </c>
      <c r="AB1754" s="4" t="s">
        <v>59</v>
      </c>
      <c r="AC1754" s="4"/>
      <c r="AD1754" s="4" t="b">
        <v>0</v>
      </c>
      <c r="AE1754" s="4"/>
      <c r="AF1754" s="4"/>
      <c r="AG1754" s="12">
        <f t="shared" si="27"/>
        <v>43264</v>
      </c>
    </row>
    <row r="1755" s="10" customFormat="1" spans="1:33">
      <c r="A1755" s="4" t="s">
        <v>8026</v>
      </c>
      <c r="B1755" s="4" t="s">
        <v>8026</v>
      </c>
      <c r="C1755" s="4" t="s">
        <v>8027</v>
      </c>
      <c r="D1755" s="4" t="s">
        <v>8028</v>
      </c>
      <c r="E1755" s="4" t="s">
        <v>36</v>
      </c>
      <c r="F1755" s="4" t="s">
        <v>37</v>
      </c>
      <c r="G1755" s="4" t="s">
        <v>51</v>
      </c>
      <c r="H1755" s="4"/>
      <c r="I1755" s="4"/>
      <c r="J1755" s="4" t="s">
        <v>52</v>
      </c>
      <c r="K1755" s="4" t="s">
        <v>695</v>
      </c>
      <c r="L1755" s="4" t="s">
        <v>696</v>
      </c>
      <c r="M1755" s="4" t="s">
        <v>697</v>
      </c>
      <c r="N1755" s="4" t="s">
        <v>36</v>
      </c>
      <c r="O1755" s="4">
        <v>1</v>
      </c>
      <c r="P1755" s="4" t="s">
        <v>56</v>
      </c>
      <c r="Q1755" s="4">
        <v>23.98</v>
      </c>
      <c r="R1755" s="4"/>
      <c r="S1755" s="4"/>
      <c r="T1755" s="4"/>
      <c r="U1755" s="4"/>
      <c r="V1755" s="4"/>
      <c r="W1755" s="4"/>
      <c r="X1755" s="4"/>
      <c r="Y1755" s="4" t="s">
        <v>8029</v>
      </c>
      <c r="Z1755" s="4" t="s">
        <v>58</v>
      </c>
      <c r="AA1755" s="4" t="s">
        <v>8030</v>
      </c>
      <c r="AB1755" s="4" t="s">
        <v>59</v>
      </c>
      <c r="AC1755" s="4"/>
      <c r="AD1755" s="4" t="b">
        <v>0</v>
      </c>
      <c r="AE1755" s="4"/>
      <c r="AF1755" s="4"/>
      <c r="AG1755" s="12">
        <f t="shared" si="27"/>
        <v>43264</v>
      </c>
    </row>
    <row r="1756" s="10" customFormat="1" spans="1:33">
      <c r="A1756" s="4" t="s">
        <v>8031</v>
      </c>
      <c r="B1756" s="4" t="s">
        <v>8031</v>
      </c>
      <c r="C1756" s="4" t="s">
        <v>8032</v>
      </c>
      <c r="D1756" s="4" t="s">
        <v>8033</v>
      </c>
      <c r="E1756" s="4" t="s">
        <v>36</v>
      </c>
      <c r="F1756" s="4" t="s">
        <v>37</v>
      </c>
      <c r="G1756" s="4" t="s">
        <v>51</v>
      </c>
      <c r="H1756" s="4"/>
      <c r="I1756" s="4"/>
      <c r="J1756" s="4" t="s">
        <v>52</v>
      </c>
      <c r="K1756" s="4" t="s">
        <v>8034</v>
      </c>
      <c r="L1756" s="4" t="s">
        <v>8035</v>
      </c>
      <c r="M1756" s="4" t="s">
        <v>8036</v>
      </c>
      <c r="N1756" s="4" t="s">
        <v>36</v>
      </c>
      <c r="O1756" s="4">
        <v>1</v>
      </c>
      <c r="P1756" s="4" t="s">
        <v>56</v>
      </c>
      <c r="Q1756" s="4">
        <v>11.03</v>
      </c>
      <c r="R1756" s="4"/>
      <c r="S1756" s="4"/>
      <c r="T1756" s="4"/>
      <c r="U1756" s="4"/>
      <c r="V1756" s="4"/>
      <c r="W1756" s="4"/>
      <c r="X1756" s="4"/>
      <c r="Y1756" s="4" t="s">
        <v>549</v>
      </c>
      <c r="Z1756" s="4" t="s">
        <v>290</v>
      </c>
      <c r="AA1756" s="4" t="s">
        <v>8037</v>
      </c>
      <c r="AB1756" s="4" t="s">
        <v>59</v>
      </c>
      <c r="AC1756" s="4"/>
      <c r="AD1756" s="4" t="b">
        <v>0</v>
      </c>
      <c r="AE1756" s="4"/>
      <c r="AF1756" s="4"/>
      <c r="AG1756" s="12">
        <f t="shared" si="27"/>
        <v>43264</v>
      </c>
    </row>
    <row r="1757" s="10" customFormat="1" spans="1:33">
      <c r="A1757" s="4" t="s">
        <v>8038</v>
      </c>
      <c r="B1757" s="4" t="s">
        <v>8038</v>
      </c>
      <c r="C1757" s="4" t="s">
        <v>8039</v>
      </c>
      <c r="D1757" s="4" t="s">
        <v>8040</v>
      </c>
      <c r="E1757" s="4" t="s">
        <v>36</v>
      </c>
      <c r="F1757" s="4" t="s">
        <v>37</v>
      </c>
      <c r="G1757" s="4" t="s">
        <v>51</v>
      </c>
      <c r="H1757" s="4"/>
      <c r="I1757" s="4"/>
      <c r="J1757" s="4" t="s">
        <v>52</v>
      </c>
      <c r="K1757" s="4" t="s">
        <v>148</v>
      </c>
      <c r="L1757" s="4" t="s">
        <v>149</v>
      </c>
      <c r="M1757" s="4" t="s">
        <v>150</v>
      </c>
      <c r="N1757" s="4" t="s">
        <v>36</v>
      </c>
      <c r="O1757" s="4">
        <v>1</v>
      </c>
      <c r="P1757" s="4" t="s">
        <v>56</v>
      </c>
      <c r="Q1757" s="4">
        <v>22.98</v>
      </c>
      <c r="R1757" s="4"/>
      <c r="S1757" s="4"/>
      <c r="T1757" s="4"/>
      <c r="U1757" s="4"/>
      <c r="V1757" s="4"/>
      <c r="W1757" s="4"/>
      <c r="X1757" s="4"/>
      <c r="Y1757" s="4" t="s">
        <v>3005</v>
      </c>
      <c r="Z1757" s="4" t="s">
        <v>3006</v>
      </c>
      <c r="AA1757" s="4" t="s">
        <v>8041</v>
      </c>
      <c r="AB1757" s="4" t="s">
        <v>59</v>
      </c>
      <c r="AC1757" s="4"/>
      <c r="AD1757" s="4" t="b">
        <v>0</v>
      </c>
      <c r="AE1757" s="4"/>
      <c r="AF1757" s="4"/>
      <c r="AG1757" s="12">
        <f t="shared" si="27"/>
        <v>43264</v>
      </c>
    </row>
    <row r="1758" s="10" customFormat="1" spans="1:33">
      <c r="A1758" s="4" t="s">
        <v>8042</v>
      </c>
      <c r="B1758" s="4" t="s">
        <v>8042</v>
      </c>
      <c r="C1758" s="4" t="s">
        <v>8043</v>
      </c>
      <c r="D1758" s="4" t="s">
        <v>8044</v>
      </c>
      <c r="E1758" s="4" t="s">
        <v>36</v>
      </c>
      <c r="F1758" s="4" t="s">
        <v>37</v>
      </c>
      <c r="G1758" s="4" t="s">
        <v>51</v>
      </c>
      <c r="H1758" s="4"/>
      <c r="I1758" s="4"/>
      <c r="J1758" s="4" t="s">
        <v>52</v>
      </c>
      <c r="K1758" s="4" t="s">
        <v>415</v>
      </c>
      <c r="L1758" s="4" t="s">
        <v>416</v>
      </c>
      <c r="M1758" s="4" t="s">
        <v>417</v>
      </c>
      <c r="N1758" s="4" t="s">
        <v>36</v>
      </c>
      <c r="O1758" s="4">
        <v>1</v>
      </c>
      <c r="P1758" s="4" t="s">
        <v>56</v>
      </c>
      <c r="Q1758" s="4">
        <v>22.98</v>
      </c>
      <c r="R1758" s="4"/>
      <c r="S1758" s="4"/>
      <c r="T1758" s="4"/>
      <c r="U1758" s="4"/>
      <c r="V1758" s="4"/>
      <c r="W1758" s="4"/>
      <c r="X1758" s="4"/>
      <c r="Y1758" s="4" t="s">
        <v>1393</v>
      </c>
      <c r="Z1758" s="4" t="s">
        <v>266</v>
      </c>
      <c r="AA1758" s="4" t="s">
        <v>8045</v>
      </c>
      <c r="AB1758" s="4" t="s">
        <v>59</v>
      </c>
      <c r="AC1758" s="4"/>
      <c r="AD1758" s="4" t="b">
        <v>0</v>
      </c>
      <c r="AE1758" s="4"/>
      <c r="AF1758" s="4"/>
      <c r="AG1758" s="12">
        <f t="shared" si="27"/>
        <v>43264</v>
      </c>
    </row>
    <row r="1759" s="10" customFormat="1" spans="1:33">
      <c r="A1759" s="4" t="s">
        <v>8046</v>
      </c>
      <c r="B1759" s="4" t="s">
        <v>8046</v>
      </c>
      <c r="C1759" s="4" t="s">
        <v>8047</v>
      </c>
      <c r="D1759" s="4" t="s">
        <v>8048</v>
      </c>
      <c r="E1759" s="4" t="s">
        <v>36</v>
      </c>
      <c r="F1759" s="4" t="s">
        <v>37</v>
      </c>
      <c r="G1759" s="4" t="s">
        <v>51</v>
      </c>
      <c r="H1759" s="4"/>
      <c r="I1759" s="4"/>
      <c r="J1759" s="4" t="s">
        <v>52</v>
      </c>
      <c r="K1759" s="4" t="s">
        <v>8049</v>
      </c>
      <c r="L1759" s="4" t="s">
        <v>8050</v>
      </c>
      <c r="M1759" s="4" t="s">
        <v>8051</v>
      </c>
      <c r="N1759" s="4" t="s">
        <v>36</v>
      </c>
      <c r="O1759" s="4">
        <v>1</v>
      </c>
      <c r="P1759" s="4" t="s">
        <v>56</v>
      </c>
      <c r="Q1759" s="4">
        <v>22.98</v>
      </c>
      <c r="R1759" s="4"/>
      <c r="S1759" s="4"/>
      <c r="T1759" s="4"/>
      <c r="U1759" s="4"/>
      <c r="V1759" s="4"/>
      <c r="W1759" s="4"/>
      <c r="X1759" s="4"/>
      <c r="Y1759" s="4" t="s">
        <v>5518</v>
      </c>
      <c r="Z1759" s="4" t="s">
        <v>233</v>
      </c>
      <c r="AA1759" s="4" t="s">
        <v>8052</v>
      </c>
      <c r="AB1759" s="4" t="s">
        <v>59</v>
      </c>
      <c r="AC1759" s="4"/>
      <c r="AD1759" s="4" t="b">
        <v>0</v>
      </c>
      <c r="AE1759" s="4"/>
      <c r="AF1759" s="4"/>
      <c r="AG1759" s="12">
        <f t="shared" si="27"/>
        <v>43264</v>
      </c>
    </row>
    <row r="1760" s="10" customFormat="1" spans="1:33">
      <c r="A1760" s="4" t="s">
        <v>8053</v>
      </c>
      <c r="B1760" s="4" t="s">
        <v>8053</v>
      </c>
      <c r="C1760" s="4" t="s">
        <v>8054</v>
      </c>
      <c r="D1760" s="4" t="s">
        <v>8055</v>
      </c>
      <c r="E1760" s="4" t="s">
        <v>36</v>
      </c>
      <c r="F1760" s="4" t="s">
        <v>37</v>
      </c>
      <c r="G1760" s="4" t="s">
        <v>51</v>
      </c>
      <c r="H1760" s="4"/>
      <c r="I1760" s="4"/>
      <c r="J1760" s="4" t="s">
        <v>52</v>
      </c>
      <c r="K1760" s="4" t="s">
        <v>8056</v>
      </c>
      <c r="L1760" s="4" t="s">
        <v>8057</v>
      </c>
      <c r="M1760" s="4" t="s">
        <v>8058</v>
      </c>
      <c r="N1760" s="4" t="s">
        <v>36</v>
      </c>
      <c r="O1760" s="4">
        <v>1</v>
      </c>
      <c r="P1760" s="4" t="s">
        <v>56</v>
      </c>
      <c r="Q1760" s="4">
        <v>22.98</v>
      </c>
      <c r="R1760" s="4"/>
      <c r="S1760" s="4"/>
      <c r="T1760" s="4"/>
      <c r="U1760" s="4"/>
      <c r="V1760" s="4"/>
      <c r="W1760" s="4"/>
      <c r="X1760" s="4"/>
      <c r="Y1760" s="4" t="s">
        <v>8059</v>
      </c>
      <c r="Z1760" s="4" t="s">
        <v>290</v>
      </c>
      <c r="AA1760" s="4" t="s">
        <v>8060</v>
      </c>
      <c r="AB1760" s="4" t="s">
        <v>59</v>
      </c>
      <c r="AC1760" s="4"/>
      <c r="AD1760" s="4" t="b">
        <v>0</v>
      </c>
      <c r="AE1760" s="4"/>
      <c r="AF1760" s="4"/>
      <c r="AG1760" s="12">
        <f t="shared" si="27"/>
        <v>43264</v>
      </c>
    </row>
    <row r="1761" s="10" customFormat="1" spans="1:33">
      <c r="A1761" s="4" t="s">
        <v>8053</v>
      </c>
      <c r="B1761" s="4" t="s">
        <v>8053</v>
      </c>
      <c r="C1761" s="4" t="s">
        <v>8054</v>
      </c>
      <c r="D1761" s="4" t="s">
        <v>8055</v>
      </c>
      <c r="E1761" s="4" t="s">
        <v>36</v>
      </c>
      <c r="F1761" s="4" t="s">
        <v>37</v>
      </c>
      <c r="G1761" s="4" t="s">
        <v>51</v>
      </c>
      <c r="H1761" s="4"/>
      <c r="I1761" s="4"/>
      <c r="J1761" s="4" t="s">
        <v>52</v>
      </c>
      <c r="K1761" s="4" t="s">
        <v>8061</v>
      </c>
      <c r="L1761" s="4" t="s">
        <v>8062</v>
      </c>
      <c r="M1761" s="4" t="s">
        <v>8063</v>
      </c>
      <c r="N1761" s="4" t="s">
        <v>36</v>
      </c>
      <c r="O1761" s="4">
        <v>1</v>
      </c>
      <c r="P1761" s="4" t="s">
        <v>56</v>
      </c>
      <c r="Q1761" s="4">
        <v>19.53</v>
      </c>
      <c r="R1761" s="4"/>
      <c r="S1761" s="4"/>
      <c r="T1761" s="4"/>
      <c r="U1761" s="4"/>
      <c r="V1761" s="4"/>
      <c r="W1761" s="4"/>
      <c r="X1761" s="4"/>
      <c r="Y1761" s="4" t="s">
        <v>8059</v>
      </c>
      <c r="Z1761" s="4" t="s">
        <v>290</v>
      </c>
      <c r="AA1761" s="4" t="s">
        <v>8060</v>
      </c>
      <c r="AB1761" s="4" t="s">
        <v>59</v>
      </c>
      <c r="AC1761" s="4"/>
      <c r="AD1761" s="4" t="b">
        <v>0</v>
      </c>
      <c r="AE1761" s="4"/>
      <c r="AF1761" s="4"/>
      <c r="AG1761" s="12">
        <f t="shared" si="27"/>
        <v>43264</v>
      </c>
    </row>
    <row r="1762" s="10" customFormat="1" spans="1:33">
      <c r="A1762" s="4" t="s">
        <v>8064</v>
      </c>
      <c r="B1762" s="4" t="s">
        <v>8064</v>
      </c>
      <c r="C1762" s="4" t="s">
        <v>8065</v>
      </c>
      <c r="D1762" s="4" t="s">
        <v>8066</v>
      </c>
      <c r="E1762" s="4" t="s">
        <v>36</v>
      </c>
      <c r="F1762" s="4" t="s">
        <v>37</v>
      </c>
      <c r="G1762" s="4" t="s">
        <v>51</v>
      </c>
      <c r="H1762" s="4"/>
      <c r="I1762" s="4"/>
      <c r="J1762" s="4" t="s">
        <v>52</v>
      </c>
      <c r="K1762" s="4" t="s">
        <v>546</v>
      </c>
      <c r="L1762" s="4" t="s">
        <v>547</v>
      </c>
      <c r="M1762" s="4" t="s">
        <v>548</v>
      </c>
      <c r="N1762" s="4" t="s">
        <v>36</v>
      </c>
      <c r="O1762" s="4">
        <v>1</v>
      </c>
      <c r="P1762" s="4" t="s">
        <v>56</v>
      </c>
      <c r="Q1762" s="4">
        <v>22.98</v>
      </c>
      <c r="R1762" s="4"/>
      <c r="S1762" s="4"/>
      <c r="T1762" s="4"/>
      <c r="U1762" s="4"/>
      <c r="V1762" s="4"/>
      <c r="W1762" s="4"/>
      <c r="X1762" s="4"/>
      <c r="Y1762" s="4" t="s">
        <v>8067</v>
      </c>
      <c r="Z1762" s="4" t="s">
        <v>47</v>
      </c>
      <c r="AA1762" s="4" t="s">
        <v>8068</v>
      </c>
      <c r="AB1762" s="4" t="s">
        <v>59</v>
      </c>
      <c r="AC1762" s="4"/>
      <c r="AD1762" s="4" t="b">
        <v>0</v>
      </c>
      <c r="AE1762" s="4"/>
      <c r="AF1762" s="4"/>
      <c r="AG1762" s="12">
        <f t="shared" si="27"/>
        <v>43264</v>
      </c>
    </row>
    <row r="1763" s="10" customFormat="1" spans="1:33">
      <c r="A1763" s="4" t="s">
        <v>8069</v>
      </c>
      <c r="B1763" s="4" t="s">
        <v>8069</v>
      </c>
      <c r="C1763" s="4" t="s">
        <v>8070</v>
      </c>
      <c r="D1763" s="4" t="s">
        <v>8071</v>
      </c>
      <c r="E1763" s="4" t="s">
        <v>36</v>
      </c>
      <c r="F1763" s="4" t="s">
        <v>37</v>
      </c>
      <c r="G1763" s="4" t="s">
        <v>51</v>
      </c>
      <c r="H1763" s="4"/>
      <c r="I1763" s="4"/>
      <c r="J1763" s="4" t="s">
        <v>52</v>
      </c>
      <c r="K1763" s="4" t="s">
        <v>4759</v>
      </c>
      <c r="L1763" s="4" t="s">
        <v>4760</v>
      </c>
      <c r="M1763" s="4" t="s">
        <v>4761</v>
      </c>
      <c r="N1763" s="4" t="s">
        <v>36</v>
      </c>
      <c r="O1763" s="4">
        <v>1</v>
      </c>
      <c r="P1763" s="4" t="s">
        <v>56</v>
      </c>
      <c r="Q1763" s="4">
        <v>22.98</v>
      </c>
      <c r="R1763" s="4"/>
      <c r="S1763" s="4"/>
      <c r="T1763" s="4"/>
      <c r="U1763" s="4"/>
      <c r="V1763" s="4"/>
      <c r="W1763" s="4"/>
      <c r="X1763" s="4"/>
      <c r="Y1763" s="4" t="s">
        <v>8072</v>
      </c>
      <c r="Z1763" s="4" t="s">
        <v>152</v>
      </c>
      <c r="AA1763" s="4" t="s">
        <v>8073</v>
      </c>
      <c r="AB1763" s="4" t="s">
        <v>59</v>
      </c>
      <c r="AC1763" s="4"/>
      <c r="AD1763" s="4" t="b">
        <v>0</v>
      </c>
      <c r="AE1763" s="4"/>
      <c r="AF1763" s="4"/>
      <c r="AG1763" s="12">
        <f t="shared" si="27"/>
        <v>43264</v>
      </c>
    </row>
    <row r="1764" s="10" customFormat="1" spans="1:33">
      <c r="A1764" s="4" t="s">
        <v>8074</v>
      </c>
      <c r="B1764" s="4" t="s">
        <v>8074</v>
      </c>
      <c r="C1764" s="4" t="s">
        <v>8075</v>
      </c>
      <c r="D1764" s="4" t="s">
        <v>8076</v>
      </c>
      <c r="E1764" s="4" t="s">
        <v>36</v>
      </c>
      <c r="F1764" s="4" t="s">
        <v>37</v>
      </c>
      <c r="G1764" s="4" t="s">
        <v>51</v>
      </c>
      <c r="H1764" s="4"/>
      <c r="I1764" s="4"/>
      <c r="J1764" s="4" t="s">
        <v>52</v>
      </c>
      <c r="K1764" s="4" t="s">
        <v>8077</v>
      </c>
      <c r="L1764" s="4" t="s">
        <v>8078</v>
      </c>
      <c r="M1764" s="4" t="s">
        <v>8079</v>
      </c>
      <c r="N1764" s="4" t="s">
        <v>36</v>
      </c>
      <c r="O1764" s="4">
        <v>1</v>
      </c>
      <c r="P1764" s="4" t="s">
        <v>56</v>
      </c>
      <c r="Q1764" s="4">
        <v>22.98</v>
      </c>
      <c r="R1764" s="4"/>
      <c r="S1764" s="4">
        <v>9.98</v>
      </c>
      <c r="T1764" s="4"/>
      <c r="U1764" s="4"/>
      <c r="V1764" s="4"/>
      <c r="W1764" s="4"/>
      <c r="X1764" s="4"/>
      <c r="Y1764" s="4" t="s">
        <v>3088</v>
      </c>
      <c r="Z1764" s="4" t="s">
        <v>266</v>
      </c>
      <c r="AA1764" s="4" t="s">
        <v>8080</v>
      </c>
      <c r="AB1764" s="4" t="s">
        <v>59</v>
      </c>
      <c r="AC1764" s="4"/>
      <c r="AD1764" s="4" t="b">
        <v>0</v>
      </c>
      <c r="AE1764" s="4"/>
      <c r="AF1764" s="4"/>
      <c r="AG1764" s="12">
        <f t="shared" si="27"/>
        <v>43264</v>
      </c>
    </row>
    <row r="1765" s="10" customFormat="1" spans="1:33">
      <c r="A1765" s="4" t="s">
        <v>8081</v>
      </c>
      <c r="B1765" s="4" t="s">
        <v>8081</v>
      </c>
      <c r="C1765" s="4" t="s">
        <v>8082</v>
      </c>
      <c r="D1765" s="4" t="s">
        <v>8083</v>
      </c>
      <c r="E1765" s="4" t="s">
        <v>36</v>
      </c>
      <c r="F1765" s="4" t="s">
        <v>37</v>
      </c>
      <c r="G1765" s="4" t="s">
        <v>51</v>
      </c>
      <c r="H1765" s="4"/>
      <c r="I1765" s="4"/>
      <c r="J1765" s="4" t="s">
        <v>52</v>
      </c>
      <c r="K1765" s="4" t="s">
        <v>546</v>
      </c>
      <c r="L1765" s="4" t="s">
        <v>547</v>
      </c>
      <c r="M1765" s="4" t="s">
        <v>548</v>
      </c>
      <c r="N1765" s="4" t="s">
        <v>36</v>
      </c>
      <c r="O1765" s="4">
        <v>1</v>
      </c>
      <c r="P1765" s="4" t="s">
        <v>56</v>
      </c>
      <c r="Q1765" s="4">
        <v>22.98</v>
      </c>
      <c r="R1765" s="4"/>
      <c r="S1765" s="4"/>
      <c r="T1765" s="4"/>
      <c r="U1765" s="4"/>
      <c r="V1765" s="4"/>
      <c r="W1765" s="4"/>
      <c r="X1765" s="4"/>
      <c r="Y1765" s="4" t="s">
        <v>8084</v>
      </c>
      <c r="Z1765" s="4" t="s">
        <v>47</v>
      </c>
      <c r="AA1765" s="4" t="s">
        <v>8085</v>
      </c>
      <c r="AB1765" s="4" t="s">
        <v>59</v>
      </c>
      <c r="AC1765" s="4"/>
      <c r="AD1765" s="4" t="b">
        <v>0</v>
      </c>
      <c r="AE1765" s="4"/>
      <c r="AF1765" s="4"/>
      <c r="AG1765" s="12">
        <f t="shared" si="27"/>
        <v>43264</v>
      </c>
    </row>
    <row r="1766" s="10" customFormat="1" spans="1:33">
      <c r="A1766" s="4" t="s">
        <v>8086</v>
      </c>
      <c r="B1766" s="4" t="s">
        <v>8086</v>
      </c>
      <c r="C1766" s="4" t="s">
        <v>8087</v>
      </c>
      <c r="D1766" s="4" t="s">
        <v>8088</v>
      </c>
      <c r="E1766" s="4" t="s">
        <v>36</v>
      </c>
      <c r="F1766" s="4" t="s">
        <v>37</v>
      </c>
      <c r="G1766" s="4" t="s">
        <v>51</v>
      </c>
      <c r="H1766" s="4"/>
      <c r="I1766" s="4"/>
      <c r="J1766" s="4" t="s">
        <v>52</v>
      </c>
      <c r="K1766" s="4" t="s">
        <v>610</v>
      </c>
      <c r="L1766" s="4" t="s">
        <v>611</v>
      </c>
      <c r="M1766" s="4" t="s">
        <v>612</v>
      </c>
      <c r="N1766" s="4" t="s">
        <v>36</v>
      </c>
      <c r="O1766" s="4">
        <v>1</v>
      </c>
      <c r="P1766" s="4" t="s">
        <v>56</v>
      </c>
      <c r="Q1766" s="4">
        <v>23.98</v>
      </c>
      <c r="R1766" s="4"/>
      <c r="S1766" s="4"/>
      <c r="T1766" s="4"/>
      <c r="U1766" s="4"/>
      <c r="V1766" s="4"/>
      <c r="W1766" s="4"/>
      <c r="X1766" s="4"/>
      <c r="Y1766" s="4" t="s">
        <v>2854</v>
      </c>
      <c r="Z1766" s="4" t="s">
        <v>490</v>
      </c>
      <c r="AA1766" s="4">
        <v>8079</v>
      </c>
      <c r="AB1766" s="4" t="s">
        <v>59</v>
      </c>
      <c r="AC1766" s="4"/>
      <c r="AD1766" s="4" t="b">
        <v>0</v>
      </c>
      <c r="AE1766" s="4"/>
      <c r="AF1766" s="4"/>
      <c r="AG1766" s="12">
        <f t="shared" si="27"/>
        <v>43264</v>
      </c>
    </row>
    <row r="1767" s="10" customFormat="1" spans="1:33">
      <c r="A1767" s="4" t="s">
        <v>8086</v>
      </c>
      <c r="B1767" s="4" t="s">
        <v>8086</v>
      </c>
      <c r="C1767" s="4" t="s">
        <v>8087</v>
      </c>
      <c r="D1767" s="4" t="s">
        <v>8088</v>
      </c>
      <c r="E1767" s="4" t="s">
        <v>36</v>
      </c>
      <c r="F1767" s="4" t="s">
        <v>37</v>
      </c>
      <c r="G1767" s="4" t="s">
        <v>51</v>
      </c>
      <c r="H1767" s="4"/>
      <c r="I1767" s="4"/>
      <c r="J1767" s="4" t="s">
        <v>52</v>
      </c>
      <c r="K1767" s="4" t="s">
        <v>2251</v>
      </c>
      <c r="L1767" s="4" t="s">
        <v>2252</v>
      </c>
      <c r="M1767" s="4" t="s">
        <v>2253</v>
      </c>
      <c r="N1767" s="4" t="s">
        <v>36</v>
      </c>
      <c r="O1767" s="4">
        <v>1</v>
      </c>
      <c r="P1767" s="4" t="s">
        <v>56</v>
      </c>
      <c r="Q1767" s="4">
        <v>23.98</v>
      </c>
      <c r="R1767" s="4"/>
      <c r="S1767" s="4"/>
      <c r="T1767" s="4"/>
      <c r="U1767" s="4"/>
      <c r="V1767" s="4"/>
      <c r="W1767" s="4"/>
      <c r="X1767" s="4"/>
      <c r="Y1767" s="4" t="s">
        <v>2854</v>
      </c>
      <c r="Z1767" s="4" t="s">
        <v>490</v>
      </c>
      <c r="AA1767" s="4">
        <v>8079</v>
      </c>
      <c r="AB1767" s="4" t="s">
        <v>59</v>
      </c>
      <c r="AC1767" s="4"/>
      <c r="AD1767" s="4" t="b">
        <v>0</v>
      </c>
      <c r="AE1767" s="4"/>
      <c r="AF1767" s="4"/>
      <c r="AG1767" s="12">
        <f t="shared" si="27"/>
        <v>43264</v>
      </c>
    </row>
    <row r="1768" s="10" customFormat="1" spans="1:33">
      <c r="A1768" s="4" t="s">
        <v>8089</v>
      </c>
      <c r="B1768" s="4" t="s">
        <v>8089</v>
      </c>
      <c r="C1768" s="4" t="s">
        <v>8090</v>
      </c>
      <c r="D1768" s="4" t="s">
        <v>8091</v>
      </c>
      <c r="E1768" s="4" t="s">
        <v>36</v>
      </c>
      <c r="F1768" s="4" t="s">
        <v>37</v>
      </c>
      <c r="G1768" s="4" t="s">
        <v>51</v>
      </c>
      <c r="H1768" s="4"/>
      <c r="I1768" s="4"/>
      <c r="J1768" s="4" t="s">
        <v>52</v>
      </c>
      <c r="K1768" s="4" t="s">
        <v>6171</v>
      </c>
      <c r="L1768" s="4" t="s">
        <v>6172</v>
      </c>
      <c r="M1768" s="4" t="s">
        <v>6173</v>
      </c>
      <c r="N1768" s="4" t="s">
        <v>36</v>
      </c>
      <c r="O1768" s="4">
        <v>1</v>
      </c>
      <c r="P1768" s="4" t="s">
        <v>56</v>
      </c>
      <c r="Q1768" s="4">
        <v>9.33</v>
      </c>
      <c r="R1768" s="4"/>
      <c r="S1768" s="4"/>
      <c r="T1768" s="4"/>
      <c r="U1768" s="4"/>
      <c r="V1768" s="4"/>
      <c r="W1768" s="4"/>
      <c r="X1768" s="4"/>
      <c r="Y1768" s="4" t="s">
        <v>8092</v>
      </c>
      <c r="Z1768" s="4" t="s">
        <v>58</v>
      </c>
      <c r="AA1768" s="4" t="s">
        <v>8093</v>
      </c>
      <c r="AB1768" s="4" t="s">
        <v>59</v>
      </c>
      <c r="AC1768" s="4"/>
      <c r="AD1768" s="4" t="b">
        <v>0</v>
      </c>
      <c r="AE1768" s="4"/>
      <c r="AF1768" s="4"/>
      <c r="AG1768" s="12">
        <f t="shared" si="27"/>
        <v>43264</v>
      </c>
    </row>
    <row r="1769" s="10" customFormat="1" spans="1:33">
      <c r="A1769" s="4" t="s">
        <v>8094</v>
      </c>
      <c r="B1769" s="4" t="s">
        <v>8094</v>
      </c>
      <c r="C1769" s="4" t="s">
        <v>8095</v>
      </c>
      <c r="D1769" s="4" t="s">
        <v>8096</v>
      </c>
      <c r="E1769" s="4" t="s">
        <v>36</v>
      </c>
      <c r="F1769" s="4" t="s">
        <v>37</v>
      </c>
      <c r="G1769" s="4" t="s">
        <v>51</v>
      </c>
      <c r="H1769" s="4"/>
      <c r="I1769" s="4"/>
      <c r="J1769" s="4" t="s">
        <v>52</v>
      </c>
      <c r="K1769" s="4" t="s">
        <v>925</v>
      </c>
      <c r="L1769" s="4" t="s">
        <v>926</v>
      </c>
      <c r="M1769" s="4" t="s">
        <v>927</v>
      </c>
      <c r="N1769" s="4" t="s">
        <v>36</v>
      </c>
      <c r="O1769" s="4">
        <v>1</v>
      </c>
      <c r="P1769" s="4" t="s">
        <v>56</v>
      </c>
      <c r="Q1769" s="4">
        <v>22.98</v>
      </c>
      <c r="R1769" s="4"/>
      <c r="S1769" s="4"/>
      <c r="T1769" s="4"/>
      <c r="U1769" s="4"/>
      <c r="V1769" s="4"/>
      <c r="W1769" s="4"/>
      <c r="X1769" s="4"/>
      <c r="Y1769" s="4" t="s">
        <v>8097</v>
      </c>
      <c r="Z1769" s="4" t="s">
        <v>47</v>
      </c>
      <c r="AA1769" s="4">
        <v>92335</v>
      </c>
      <c r="AB1769" s="4" t="s">
        <v>59</v>
      </c>
      <c r="AC1769" s="4"/>
      <c r="AD1769" s="4" t="b">
        <v>0</v>
      </c>
      <c r="AE1769" s="4"/>
      <c r="AF1769" s="4"/>
      <c r="AG1769" s="12">
        <f t="shared" si="27"/>
        <v>43264</v>
      </c>
    </row>
    <row r="1770" s="10" customFormat="1" spans="1:33">
      <c r="A1770" s="4" t="s">
        <v>8098</v>
      </c>
      <c r="B1770" s="4" t="s">
        <v>8098</v>
      </c>
      <c r="C1770" s="4" t="s">
        <v>8099</v>
      </c>
      <c r="D1770" s="4" t="s">
        <v>8100</v>
      </c>
      <c r="E1770" s="4" t="s">
        <v>36</v>
      </c>
      <c r="F1770" s="4" t="s">
        <v>37</v>
      </c>
      <c r="G1770" s="4" t="s">
        <v>51</v>
      </c>
      <c r="H1770" s="4"/>
      <c r="I1770" s="4"/>
      <c r="J1770" s="4" t="s">
        <v>52</v>
      </c>
      <c r="K1770" s="4" t="s">
        <v>6157</v>
      </c>
      <c r="L1770" s="4" t="s">
        <v>6158</v>
      </c>
      <c r="M1770" s="4" t="s">
        <v>6159</v>
      </c>
      <c r="N1770" s="4" t="s">
        <v>36</v>
      </c>
      <c r="O1770" s="4">
        <v>1</v>
      </c>
      <c r="P1770" s="4" t="s">
        <v>56</v>
      </c>
      <c r="Q1770" s="4">
        <v>16.13</v>
      </c>
      <c r="R1770" s="4"/>
      <c r="S1770" s="4"/>
      <c r="T1770" s="4"/>
      <c r="U1770" s="4"/>
      <c r="V1770" s="4"/>
      <c r="W1770" s="4"/>
      <c r="X1770" s="4"/>
      <c r="Y1770" s="4" t="s">
        <v>8101</v>
      </c>
      <c r="Z1770" s="4" t="s">
        <v>89</v>
      </c>
      <c r="AA1770" s="4" t="s">
        <v>8102</v>
      </c>
      <c r="AB1770" s="4" t="s">
        <v>59</v>
      </c>
      <c r="AC1770" s="4"/>
      <c r="AD1770" s="4" t="b">
        <v>0</v>
      </c>
      <c r="AE1770" s="4"/>
      <c r="AF1770" s="4"/>
      <c r="AG1770" s="12">
        <f t="shared" si="27"/>
        <v>43264</v>
      </c>
    </row>
    <row r="1771" s="10" customFormat="1" spans="1:33">
      <c r="A1771" s="4" t="s">
        <v>8103</v>
      </c>
      <c r="B1771" s="4" t="s">
        <v>8103</v>
      </c>
      <c r="C1771" s="4" t="s">
        <v>8104</v>
      </c>
      <c r="D1771" s="4" t="s">
        <v>8105</v>
      </c>
      <c r="E1771" s="4" t="s">
        <v>36</v>
      </c>
      <c r="F1771" s="4" t="s">
        <v>37</v>
      </c>
      <c r="G1771" s="4" t="s">
        <v>51</v>
      </c>
      <c r="H1771" s="4"/>
      <c r="I1771" s="4"/>
      <c r="J1771" s="4" t="s">
        <v>52</v>
      </c>
      <c r="K1771" s="4" t="s">
        <v>1377</v>
      </c>
      <c r="L1771" s="4" t="s">
        <v>1378</v>
      </c>
      <c r="M1771" s="4" t="s">
        <v>1379</v>
      </c>
      <c r="N1771" s="4" t="s">
        <v>36</v>
      </c>
      <c r="O1771" s="4">
        <v>1</v>
      </c>
      <c r="P1771" s="4" t="s">
        <v>56</v>
      </c>
      <c r="Q1771" s="4">
        <v>22.98</v>
      </c>
      <c r="R1771" s="4"/>
      <c r="S1771" s="4"/>
      <c r="T1771" s="4"/>
      <c r="U1771" s="4"/>
      <c r="V1771" s="4"/>
      <c r="W1771" s="4"/>
      <c r="X1771" s="4"/>
      <c r="Y1771" s="4" t="s">
        <v>8106</v>
      </c>
      <c r="Z1771" s="4" t="s">
        <v>490</v>
      </c>
      <c r="AA1771" s="4" t="s">
        <v>8107</v>
      </c>
      <c r="AB1771" s="4" t="s">
        <v>59</v>
      </c>
      <c r="AC1771" s="4"/>
      <c r="AD1771" s="4" t="b">
        <v>0</v>
      </c>
      <c r="AE1771" s="4"/>
      <c r="AF1771" s="4"/>
      <c r="AG1771" s="12">
        <f t="shared" si="27"/>
        <v>43264</v>
      </c>
    </row>
    <row r="1772" s="10" customFormat="1" spans="1:33">
      <c r="A1772" s="4" t="s">
        <v>8108</v>
      </c>
      <c r="B1772" s="4" t="s">
        <v>8108</v>
      </c>
      <c r="C1772" s="4" t="s">
        <v>8109</v>
      </c>
      <c r="D1772" s="4" t="s">
        <v>8110</v>
      </c>
      <c r="E1772" s="4" t="s">
        <v>36</v>
      </c>
      <c r="F1772" s="4" t="s">
        <v>37</v>
      </c>
      <c r="G1772" s="4" t="s">
        <v>51</v>
      </c>
      <c r="H1772" s="4"/>
      <c r="I1772" s="4"/>
      <c r="J1772" s="4" t="s">
        <v>52</v>
      </c>
      <c r="K1772" s="4" t="s">
        <v>8111</v>
      </c>
      <c r="L1772" s="4" t="s">
        <v>8112</v>
      </c>
      <c r="M1772" s="4" t="s">
        <v>8113</v>
      </c>
      <c r="N1772" s="4" t="s">
        <v>36</v>
      </c>
      <c r="O1772" s="4">
        <v>1</v>
      </c>
      <c r="P1772" s="4" t="s">
        <v>56</v>
      </c>
      <c r="Q1772" s="4">
        <v>22.98</v>
      </c>
      <c r="R1772" s="4"/>
      <c r="S1772" s="4"/>
      <c r="T1772" s="4"/>
      <c r="U1772" s="4"/>
      <c r="V1772" s="4"/>
      <c r="W1772" s="4"/>
      <c r="X1772" s="4"/>
      <c r="Y1772" s="4" t="s">
        <v>4457</v>
      </c>
      <c r="Z1772" s="4" t="s">
        <v>162</v>
      </c>
      <c r="AA1772" s="4" t="s">
        <v>8114</v>
      </c>
      <c r="AB1772" s="4" t="s">
        <v>59</v>
      </c>
      <c r="AC1772" s="4"/>
      <c r="AD1772" s="4" t="b">
        <v>0</v>
      </c>
      <c r="AE1772" s="4"/>
      <c r="AF1772" s="4"/>
      <c r="AG1772" s="12">
        <f t="shared" si="27"/>
        <v>43264</v>
      </c>
    </row>
    <row r="1773" s="10" customFormat="1" spans="1:33">
      <c r="A1773" s="4" t="s">
        <v>8115</v>
      </c>
      <c r="B1773" s="4" t="s">
        <v>8115</v>
      </c>
      <c r="C1773" s="4" t="s">
        <v>8116</v>
      </c>
      <c r="D1773" s="4" t="s">
        <v>8117</v>
      </c>
      <c r="E1773" s="4" t="s">
        <v>36</v>
      </c>
      <c r="F1773" s="4" t="s">
        <v>37</v>
      </c>
      <c r="G1773" s="4" t="s">
        <v>51</v>
      </c>
      <c r="H1773" s="4"/>
      <c r="I1773" s="4"/>
      <c r="J1773" s="4" t="s">
        <v>52</v>
      </c>
      <c r="K1773" s="4" t="s">
        <v>1377</v>
      </c>
      <c r="L1773" s="4" t="s">
        <v>1378</v>
      </c>
      <c r="M1773" s="4" t="s">
        <v>1379</v>
      </c>
      <c r="N1773" s="4" t="s">
        <v>36</v>
      </c>
      <c r="O1773" s="4">
        <v>1</v>
      </c>
      <c r="P1773" s="4" t="s">
        <v>56</v>
      </c>
      <c r="Q1773" s="4">
        <v>22.98</v>
      </c>
      <c r="R1773" s="4"/>
      <c r="S1773" s="4"/>
      <c r="T1773" s="4"/>
      <c r="U1773" s="4"/>
      <c r="V1773" s="4"/>
      <c r="W1773" s="4"/>
      <c r="X1773" s="4"/>
      <c r="Y1773" s="4" t="s">
        <v>8118</v>
      </c>
      <c r="Z1773" s="4" t="s">
        <v>233</v>
      </c>
      <c r="AA1773" s="4">
        <v>77494</v>
      </c>
      <c r="AB1773" s="4" t="s">
        <v>59</v>
      </c>
      <c r="AC1773" s="4"/>
      <c r="AD1773" s="4" t="b">
        <v>0</v>
      </c>
      <c r="AE1773" s="4"/>
      <c r="AF1773" s="4"/>
      <c r="AG1773" s="12">
        <f t="shared" si="27"/>
        <v>43264</v>
      </c>
    </row>
    <row r="1774" s="10" customFormat="1" spans="1:33">
      <c r="A1774" s="4" t="s">
        <v>8119</v>
      </c>
      <c r="B1774" s="4" t="s">
        <v>8119</v>
      </c>
      <c r="C1774" s="4" t="s">
        <v>8120</v>
      </c>
      <c r="D1774" s="4" t="s">
        <v>8121</v>
      </c>
      <c r="E1774" s="4" t="s">
        <v>36</v>
      </c>
      <c r="F1774" s="4" t="s">
        <v>37</v>
      </c>
      <c r="G1774" s="4" t="s">
        <v>51</v>
      </c>
      <c r="H1774" s="4"/>
      <c r="I1774" s="4"/>
      <c r="J1774" s="4" t="s">
        <v>52</v>
      </c>
      <c r="K1774" s="4" t="s">
        <v>8122</v>
      </c>
      <c r="L1774" s="4" t="s">
        <v>8123</v>
      </c>
      <c r="M1774" s="4" t="s">
        <v>8124</v>
      </c>
      <c r="N1774" s="4" t="s">
        <v>36</v>
      </c>
      <c r="O1774" s="4">
        <v>1</v>
      </c>
      <c r="P1774" s="4" t="s">
        <v>56</v>
      </c>
      <c r="Q1774" s="4">
        <v>23.98</v>
      </c>
      <c r="R1774" s="4"/>
      <c r="S1774" s="4"/>
      <c r="T1774" s="4"/>
      <c r="U1774" s="4"/>
      <c r="V1774" s="4"/>
      <c r="W1774" s="4"/>
      <c r="X1774" s="4"/>
      <c r="Y1774" s="4" t="s">
        <v>8125</v>
      </c>
      <c r="Z1774" s="4" t="s">
        <v>3227</v>
      </c>
      <c r="AA1774" s="4">
        <v>33073</v>
      </c>
      <c r="AB1774" s="4" t="s">
        <v>59</v>
      </c>
      <c r="AC1774" s="4"/>
      <c r="AD1774" s="4" t="b">
        <v>0</v>
      </c>
      <c r="AE1774" s="4"/>
      <c r="AF1774" s="4"/>
      <c r="AG1774" s="12">
        <f t="shared" si="27"/>
        <v>43264</v>
      </c>
    </row>
    <row r="1775" s="10" customFormat="1" spans="1:33">
      <c r="A1775" s="4" t="s">
        <v>8126</v>
      </c>
      <c r="B1775" s="4" t="s">
        <v>8126</v>
      </c>
      <c r="C1775" s="4" t="s">
        <v>8127</v>
      </c>
      <c r="D1775" s="4" t="s">
        <v>8128</v>
      </c>
      <c r="E1775" s="4" t="s">
        <v>36</v>
      </c>
      <c r="F1775" s="4" t="s">
        <v>37</v>
      </c>
      <c r="G1775" s="4" t="s">
        <v>51</v>
      </c>
      <c r="H1775" s="4"/>
      <c r="I1775" s="4"/>
      <c r="J1775" s="4" t="s">
        <v>52</v>
      </c>
      <c r="K1775" s="4" t="s">
        <v>494</v>
      </c>
      <c r="L1775" s="4" t="s">
        <v>495</v>
      </c>
      <c r="M1775" s="4" t="s">
        <v>496</v>
      </c>
      <c r="N1775" s="4" t="s">
        <v>36</v>
      </c>
      <c r="O1775" s="4">
        <v>1</v>
      </c>
      <c r="P1775" s="4" t="s">
        <v>56</v>
      </c>
      <c r="Q1775" s="4">
        <v>22.98</v>
      </c>
      <c r="R1775" s="4"/>
      <c r="S1775" s="4"/>
      <c r="T1775" s="4"/>
      <c r="U1775" s="4"/>
      <c r="V1775" s="4"/>
      <c r="W1775" s="4"/>
      <c r="X1775" s="4"/>
      <c r="Y1775" s="4" t="s">
        <v>8129</v>
      </c>
      <c r="Z1775" s="4" t="s">
        <v>162</v>
      </c>
      <c r="AA1775" s="4" t="s">
        <v>8130</v>
      </c>
      <c r="AB1775" s="4" t="s">
        <v>59</v>
      </c>
      <c r="AC1775" s="4"/>
      <c r="AD1775" s="4" t="b">
        <v>0</v>
      </c>
      <c r="AE1775" s="4"/>
      <c r="AF1775" s="4"/>
      <c r="AG1775" s="12">
        <f t="shared" si="27"/>
        <v>43264</v>
      </c>
    </row>
    <row r="1776" s="10" customFormat="1" spans="1:33">
      <c r="A1776" s="4" t="s">
        <v>8126</v>
      </c>
      <c r="B1776" s="4" t="s">
        <v>8126</v>
      </c>
      <c r="C1776" s="4" t="s">
        <v>8127</v>
      </c>
      <c r="D1776" s="4" t="s">
        <v>8128</v>
      </c>
      <c r="E1776" s="4" t="s">
        <v>36</v>
      </c>
      <c r="F1776" s="4" t="s">
        <v>37</v>
      </c>
      <c r="G1776" s="4" t="s">
        <v>51</v>
      </c>
      <c r="H1776" s="4"/>
      <c r="I1776" s="4"/>
      <c r="J1776" s="4" t="s">
        <v>52</v>
      </c>
      <c r="K1776" s="4" t="s">
        <v>8131</v>
      </c>
      <c r="L1776" s="4" t="s">
        <v>8132</v>
      </c>
      <c r="M1776" s="4" t="s">
        <v>8133</v>
      </c>
      <c r="N1776" s="4" t="s">
        <v>36</v>
      </c>
      <c r="O1776" s="4">
        <v>1</v>
      </c>
      <c r="P1776" s="4" t="s">
        <v>56</v>
      </c>
      <c r="Q1776" s="4">
        <v>22.98</v>
      </c>
      <c r="R1776" s="4"/>
      <c r="S1776" s="4"/>
      <c r="T1776" s="4"/>
      <c r="U1776" s="4"/>
      <c r="V1776" s="4"/>
      <c r="W1776" s="4"/>
      <c r="X1776" s="4"/>
      <c r="Y1776" s="4" t="s">
        <v>8129</v>
      </c>
      <c r="Z1776" s="4" t="s">
        <v>162</v>
      </c>
      <c r="AA1776" s="4" t="s">
        <v>8130</v>
      </c>
      <c r="AB1776" s="4" t="s">
        <v>59</v>
      </c>
      <c r="AC1776" s="4"/>
      <c r="AD1776" s="4" t="b">
        <v>0</v>
      </c>
      <c r="AE1776" s="4"/>
      <c r="AF1776" s="4"/>
      <c r="AG1776" s="12">
        <f t="shared" si="27"/>
        <v>43264</v>
      </c>
    </row>
    <row r="1777" s="10" customFormat="1" spans="1:33">
      <c r="A1777" s="4" t="s">
        <v>8134</v>
      </c>
      <c r="B1777" s="4" t="s">
        <v>8134</v>
      </c>
      <c r="C1777" s="4" t="s">
        <v>8135</v>
      </c>
      <c r="D1777" s="4" t="s">
        <v>8136</v>
      </c>
      <c r="E1777" s="4" t="s">
        <v>36</v>
      </c>
      <c r="F1777" s="4" t="s">
        <v>37</v>
      </c>
      <c r="G1777" s="4" t="s">
        <v>51</v>
      </c>
      <c r="H1777" s="4"/>
      <c r="I1777" s="4"/>
      <c r="J1777" s="4" t="s">
        <v>52</v>
      </c>
      <c r="K1777" s="4" t="s">
        <v>2298</v>
      </c>
      <c r="L1777" s="4" t="s">
        <v>2299</v>
      </c>
      <c r="M1777" s="4" t="s">
        <v>2300</v>
      </c>
      <c r="N1777" s="4" t="s">
        <v>36</v>
      </c>
      <c r="O1777" s="4">
        <v>2</v>
      </c>
      <c r="P1777" s="4" t="s">
        <v>56</v>
      </c>
      <c r="Q1777" s="4">
        <v>25.96</v>
      </c>
      <c r="R1777" s="4"/>
      <c r="S1777" s="4"/>
      <c r="T1777" s="4"/>
      <c r="U1777" s="4"/>
      <c r="V1777" s="4"/>
      <c r="W1777" s="4">
        <v>2.08</v>
      </c>
      <c r="X1777" s="4"/>
      <c r="Y1777" s="4" t="s">
        <v>3005</v>
      </c>
      <c r="Z1777" s="4" t="s">
        <v>3006</v>
      </c>
      <c r="AA1777" s="4" t="s">
        <v>8137</v>
      </c>
      <c r="AB1777" s="4" t="s">
        <v>59</v>
      </c>
      <c r="AC1777" s="4" t="s">
        <v>3008</v>
      </c>
      <c r="AD1777" s="4" t="b">
        <v>0</v>
      </c>
      <c r="AE1777" s="4"/>
      <c r="AF1777" s="4"/>
      <c r="AG1777" s="12">
        <f t="shared" si="27"/>
        <v>43264</v>
      </c>
    </row>
    <row r="1778" s="10" customFormat="1" spans="1:33">
      <c r="A1778" s="4" t="s">
        <v>8134</v>
      </c>
      <c r="B1778" s="4" t="s">
        <v>8134</v>
      </c>
      <c r="C1778" s="4" t="s">
        <v>8135</v>
      </c>
      <c r="D1778" s="4" t="s">
        <v>8136</v>
      </c>
      <c r="E1778" s="4" t="s">
        <v>36</v>
      </c>
      <c r="F1778" s="4" t="s">
        <v>37</v>
      </c>
      <c r="G1778" s="4" t="s">
        <v>51</v>
      </c>
      <c r="H1778" s="4"/>
      <c r="I1778" s="4"/>
      <c r="J1778" s="4" t="s">
        <v>52</v>
      </c>
      <c r="K1778" s="4" t="s">
        <v>1357</v>
      </c>
      <c r="L1778" s="4" t="s">
        <v>1358</v>
      </c>
      <c r="M1778" s="4" t="s">
        <v>1359</v>
      </c>
      <c r="N1778" s="4" t="s">
        <v>36</v>
      </c>
      <c r="O1778" s="4">
        <v>1</v>
      </c>
      <c r="P1778" s="4" t="s">
        <v>56</v>
      </c>
      <c r="Q1778" s="4">
        <v>23.98</v>
      </c>
      <c r="R1778" s="4"/>
      <c r="S1778" s="4"/>
      <c r="T1778" s="4"/>
      <c r="U1778" s="4"/>
      <c r="V1778" s="4"/>
      <c r="W1778" s="4"/>
      <c r="X1778" s="4"/>
      <c r="Y1778" s="4" t="s">
        <v>3005</v>
      </c>
      <c r="Z1778" s="4" t="s">
        <v>3006</v>
      </c>
      <c r="AA1778" s="4" t="s">
        <v>8137</v>
      </c>
      <c r="AB1778" s="4" t="s">
        <v>59</v>
      </c>
      <c r="AC1778" s="4"/>
      <c r="AD1778" s="4" t="b">
        <v>0</v>
      </c>
      <c r="AE1778" s="4"/>
      <c r="AF1778" s="4"/>
      <c r="AG1778" s="12">
        <f t="shared" si="27"/>
        <v>43264</v>
      </c>
    </row>
    <row r="1779" s="10" customFormat="1" spans="1:33">
      <c r="A1779" s="4" t="s">
        <v>8138</v>
      </c>
      <c r="B1779" s="4" t="s">
        <v>8138</v>
      </c>
      <c r="C1779" s="4" t="s">
        <v>8139</v>
      </c>
      <c r="D1779" s="4" t="s">
        <v>8140</v>
      </c>
      <c r="E1779" s="4" t="s">
        <v>75</v>
      </c>
      <c r="F1779" s="4" t="s">
        <v>37</v>
      </c>
      <c r="G1779" s="4" t="s">
        <v>51</v>
      </c>
      <c r="H1779" s="4"/>
      <c r="I1779" s="4"/>
      <c r="J1779" s="4" t="s">
        <v>52</v>
      </c>
      <c r="K1779" s="4" t="s">
        <v>1435</v>
      </c>
      <c r="L1779" s="4" t="s">
        <v>1436</v>
      </c>
      <c r="M1779" s="4" t="s">
        <v>1437</v>
      </c>
      <c r="N1779" s="4" t="s">
        <v>75</v>
      </c>
      <c r="O1779" s="4">
        <v>0</v>
      </c>
      <c r="P1779" s="4"/>
      <c r="Q1779" s="4"/>
      <c r="R1779" s="4"/>
      <c r="S1779" s="4"/>
      <c r="T1779" s="4"/>
      <c r="U1779" s="4"/>
      <c r="V1779" s="4"/>
      <c r="W1779" s="4"/>
      <c r="X1779" s="4"/>
      <c r="Y1779" s="4" t="s">
        <v>8141</v>
      </c>
      <c r="Z1779" s="4" t="s">
        <v>162</v>
      </c>
      <c r="AA1779" s="4" t="s">
        <v>8142</v>
      </c>
      <c r="AB1779" s="4" t="s">
        <v>59</v>
      </c>
      <c r="AC1779" s="4"/>
      <c r="AD1779" s="4" t="b">
        <v>0</v>
      </c>
      <c r="AE1779" s="4"/>
      <c r="AF1779" s="4"/>
      <c r="AG1779" s="12">
        <f t="shared" si="27"/>
        <v>43264</v>
      </c>
    </row>
    <row r="1780" s="10" customFormat="1" spans="1:33">
      <c r="A1780" s="4" t="s">
        <v>8143</v>
      </c>
      <c r="B1780" s="4" t="s">
        <v>8143</v>
      </c>
      <c r="C1780" s="4" t="s">
        <v>8144</v>
      </c>
      <c r="D1780" s="4" t="s">
        <v>8145</v>
      </c>
      <c r="E1780" s="4" t="s">
        <v>36</v>
      </c>
      <c r="F1780" s="4" t="s">
        <v>37</v>
      </c>
      <c r="G1780" s="4" t="s">
        <v>51</v>
      </c>
      <c r="H1780" s="4"/>
      <c r="I1780" s="4"/>
      <c r="J1780" s="4" t="s">
        <v>52</v>
      </c>
      <c r="K1780" s="4" t="s">
        <v>3347</v>
      </c>
      <c r="L1780" s="4" t="s">
        <v>3348</v>
      </c>
      <c r="M1780" s="4" t="s">
        <v>3349</v>
      </c>
      <c r="N1780" s="4" t="s">
        <v>36</v>
      </c>
      <c r="O1780" s="4">
        <v>1</v>
      </c>
      <c r="P1780" s="4" t="s">
        <v>56</v>
      </c>
      <c r="Q1780" s="4">
        <v>22.98</v>
      </c>
      <c r="R1780" s="4"/>
      <c r="S1780" s="4"/>
      <c r="T1780" s="4"/>
      <c r="U1780" s="4"/>
      <c r="V1780" s="4"/>
      <c r="W1780" s="4"/>
      <c r="X1780" s="4"/>
      <c r="Y1780" s="4" t="s">
        <v>8146</v>
      </c>
      <c r="Z1780" s="4" t="s">
        <v>357</v>
      </c>
      <c r="AA1780" s="4">
        <v>80537</v>
      </c>
      <c r="AB1780" s="4" t="s">
        <v>59</v>
      </c>
      <c r="AC1780" s="4"/>
      <c r="AD1780" s="4" t="b">
        <v>0</v>
      </c>
      <c r="AE1780" s="4"/>
      <c r="AF1780" s="4"/>
      <c r="AG1780" s="12">
        <f t="shared" si="27"/>
        <v>43264</v>
      </c>
    </row>
    <row r="1781" s="10" customFormat="1" spans="1:33">
      <c r="A1781" s="4" t="s">
        <v>8147</v>
      </c>
      <c r="B1781" s="4" t="s">
        <v>8147</v>
      </c>
      <c r="C1781" s="4" t="s">
        <v>8148</v>
      </c>
      <c r="D1781" s="4" t="s">
        <v>8149</v>
      </c>
      <c r="E1781" s="4" t="s">
        <v>36</v>
      </c>
      <c r="F1781" s="4" t="s">
        <v>37</v>
      </c>
      <c r="G1781" s="4" t="s">
        <v>51</v>
      </c>
      <c r="H1781" s="4"/>
      <c r="I1781" s="4"/>
      <c r="J1781" s="4" t="s">
        <v>157</v>
      </c>
      <c r="K1781" s="4" t="s">
        <v>7696</v>
      </c>
      <c r="L1781" s="4" t="s">
        <v>7697</v>
      </c>
      <c r="M1781" s="4" t="s">
        <v>7698</v>
      </c>
      <c r="N1781" s="4" t="s">
        <v>36</v>
      </c>
      <c r="O1781" s="4">
        <v>1</v>
      </c>
      <c r="P1781" s="4" t="s">
        <v>56</v>
      </c>
      <c r="Q1781" s="4">
        <v>21.98</v>
      </c>
      <c r="R1781" s="4"/>
      <c r="S1781" s="4">
        <v>2.82</v>
      </c>
      <c r="T1781" s="4"/>
      <c r="U1781" s="4"/>
      <c r="V1781" s="4"/>
      <c r="W1781" s="4"/>
      <c r="X1781" s="4">
        <v>2.82</v>
      </c>
      <c r="Y1781" s="4" t="s">
        <v>4461</v>
      </c>
      <c r="Z1781" s="4" t="s">
        <v>186</v>
      </c>
      <c r="AA1781" s="4" t="s">
        <v>8150</v>
      </c>
      <c r="AB1781" s="4" t="s">
        <v>59</v>
      </c>
      <c r="AC1781" s="4" t="s">
        <v>259</v>
      </c>
      <c r="AD1781" s="4" t="b">
        <v>0</v>
      </c>
      <c r="AE1781" s="4"/>
      <c r="AF1781" s="4"/>
      <c r="AG1781" s="12">
        <f t="shared" si="27"/>
        <v>43264</v>
      </c>
    </row>
    <row r="1782" s="10" customFormat="1" spans="1:33">
      <c r="A1782" s="4" t="s">
        <v>8151</v>
      </c>
      <c r="B1782" s="4" t="s">
        <v>8151</v>
      </c>
      <c r="C1782" s="4" t="s">
        <v>8152</v>
      </c>
      <c r="D1782" s="4" t="s">
        <v>8153</v>
      </c>
      <c r="E1782" s="4" t="s">
        <v>75</v>
      </c>
      <c r="F1782" s="4" t="s">
        <v>37</v>
      </c>
      <c r="G1782" s="4" t="s">
        <v>51</v>
      </c>
      <c r="H1782" s="4"/>
      <c r="I1782" s="4"/>
      <c r="J1782" s="4" t="s">
        <v>312</v>
      </c>
      <c r="K1782" s="4" t="s">
        <v>8154</v>
      </c>
      <c r="L1782" s="4" t="s">
        <v>2371</v>
      </c>
      <c r="M1782" s="4" t="s">
        <v>2372</v>
      </c>
      <c r="N1782" s="4" t="s">
        <v>852</v>
      </c>
      <c r="O1782" s="4">
        <v>1</v>
      </c>
      <c r="P1782" s="4" t="s">
        <v>56</v>
      </c>
      <c r="Q1782" s="4">
        <v>22.98</v>
      </c>
      <c r="R1782" s="4"/>
      <c r="S1782" s="4"/>
      <c r="T1782" s="4"/>
      <c r="U1782" s="4"/>
      <c r="V1782" s="4"/>
      <c r="W1782" s="4"/>
      <c r="X1782" s="4"/>
      <c r="Y1782" s="4" t="s">
        <v>8155</v>
      </c>
      <c r="Z1782" s="4" t="s">
        <v>290</v>
      </c>
      <c r="AA1782" s="4" t="s">
        <v>8156</v>
      </c>
      <c r="AB1782" s="4" t="s">
        <v>59</v>
      </c>
      <c r="AC1782" s="4"/>
      <c r="AD1782" s="4" t="b">
        <v>0</v>
      </c>
      <c r="AE1782" s="4"/>
      <c r="AF1782" s="4"/>
      <c r="AG1782" s="12">
        <f t="shared" si="27"/>
        <v>43264</v>
      </c>
    </row>
    <row r="1783" s="10" customFormat="1" spans="1:33">
      <c r="A1783" s="4" t="s">
        <v>8157</v>
      </c>
      <c r="B1783" s="4" t="s">
        <v>8157</v>
      </c>
      <c r="C1783" s="4" t="s">
        <v>8158</v>
      </c>
      <c r="D1783" s="4" t="s">
        <v>8159</v>
      </c>
      <c r="E1783" s="4" t="s">
        <v>36</v>
      </c>
      <c r="F1783" s="4" t="s">
        <v>37</v>
      </c>
      <c r="G1783" s="4" t="s">
        <v>51</v>
      </c>
      <c r="H1783" s="4"/>
      <c r="I1783" s="4"/>
      <c r="J1783" s="4" t="s">
        <v>52</v>
      </c>
      <c r="K1783" s="4" t="s">
        <v>3713</v>
      </c>
      <c r="L1783" s="4" t="s">
        <v>8160</v>
      </c>
      <c r="M1783" s="4" t="s">
        <v>8161</v>
      </c>
      <c r="N1783" s="4" t="s">
        <v>36</v>
      </c>
      <c r="O1783" s="4">
        <v>1</v>
      </c>
      <c r="P1783" s="4" t="s">
        <v>56</v>
      </c>
      <c r="Q1783" s="4">
        <v>25.98</v>
      </c>
      <c r="R1783" s="4"/>
      <c r="S1783" s="4"/>
      <c r="T1783" s="4"/>
      <c r="U1783" s="4"/>
      <c r="V1783" s="4"/>
      <c r="W1783" s="4"/>
      <c r="X1783" s="4"/>
      <c r="Y1783" s="4" t="s">
        <v>8162</v>
      </c>
      <c r="Z1783" s="4" t="s">
        <v>393</v>
      </c>
      <c r="AA1783" s="4">
        <v>11701</v>
      </c>
      <c r="AB1783" s="4" t="s">
        <v>59</v>
      </c>
      <c r="AC1783" s="4"/>
      <c r="AD1783" s="4" t="b">
        <v>0</v>
      </c>
      <c r="AE1783" s="4"/>
      <c r="AF1783" s="4"/>
      <c r="AG1783" s="12">
        <f t="shared" si="27"/>
        <v>43264</v>
      </c>
    </row>
    <row r="1784" s="10" customFormat="1" spans="1:33">
      <c r="A1784" s="4" t="s">
        <v>8163</v>
      </c>
      <c r="B1784" s="4" t="s">
        <v>8163</v>
      </c>
      <c r="C1784" s="4" t="s">
        <v>8164</v>
      </c>
      <c r="D1784" s="4" t="s">
        <v>8165</v>
      </c>
      <c r="E1784" s="4" t="s">
        <v>36</v>
      </c>
      <c r="F1784" s="4" t="s">
        <v>37</v>
      </c>
      <c r="G1784" s="4" t="s">
        <v>51</v>
      </c>
      <c r="H1784" s="4"/>
      <c r="I1784" s="4"/>
      <c r="J1784" s="4" t="s">
        <v>52</v>
      </c>
      <c r="K1784" s="4" t="s">
        <v>2539</v>
      </c>
      <c r="L1784" s="4" t="s">
        <v>2540</v>
      </c>
      <c r="M1784" s="4" t="s">
        <v>2541</v>
      </c>
      <c r="N1784" s="4" t="s">
        <v>36</v>
      </c>
      <c r="O1784" s="4">
        <v>1</v>
      </c>
      <c r="P1784" s="4" t="s">
        <v>56</v>
      </c>
      <c r="Q1784" s="4">
        <v>22.98</v>
      </c>
      <c r="R1784" s="4"/>
      <c r="S1784" s="4"/>
      <c r="T1784" s="4"/>
      <c r="U1784" s="4"/>
      <c r="V1784" s="4"/>
      <c r="W1784" s="4"/>
      <c r="X1784" s="4"/>
      <c r="Y1784" s="4" t="s">
        <v>8166</v>
      </c>
      <c r="Z1784" s="4" t="s">
        <v>89</v>
      </c>
      <c r="AA1784" s="4" t="s">
        <v>8167</v>
      </c>
      <c r="AB1784" s="4" t="s">
        <v>59</v>
      </c>
      <c r="AC1784" s="4"/>
      <c r="AD1784" s="4" t="b">
        <v>0</v>
      </c>
      <c r="AE1784" s="4"/>
      <c r="AF1784" s="4"/>
      <c r="AG1784" s="12">
        <f t="shared" si="27"/>
        <v>43264</v>
      </c>
    </row>
    <row r="1785" s="10" customFormat="1" spans="1:33">
      <c r="A1785" s="4" t="s">
        <v>8168</v>
      </c>
      <c r="B1785" s="4" t="s">
        <v>8168</v>
      </c>
      <c r="C1785" s="4" t="s">
        <v>8169</v>
      </c>
      <c r="D1785" s="4" t="s">
        <v>8170</v>
      </c>
      <c r="E1785" s="4" t="s">
        <v>36</v>
      </c>
      <c r="F1785" s="4" t="s">
        <v>37</v>
      </c>
      <c r="G1785" s="4" t="s">
        <v>51</v>
      </c>
      <c r="H1785" s="4"/>
      <c r="I1785" s="4"/>
      <c r="J1785" s="4" t="s">
        <v>52</v>
      </c>
      <c r="K1785" s="4" t="s">
        <v>130</v>
      </c>
      <c r="L1785" s="4" t="s">
        <v>131</v>
      </c>
      <c r="M1785" s="4" t="s">
        <v>132</v>
      </c>
      <c r="N1785" s="4" t="s">
        <v>36</v>
      </c>
      <c r="O1785" s="4">
        <v>1</v>
      </c>
      <c r="P1785" s="4" t="s">
        <v>56</v>
      </c>
      <c r="Q1785" s="4">
        <v>22.98</v>
      </c>
      <c r="R1785" s="4"/>
      <c r="S1785" s="4"/>
      <c r="T1785" s="4"/>
      <c r="U1785" s="4"/>
      <c r="V1785" s="4"/>
      <c r="W1785" s="4"/>
      <c r="X1785" s="4"/>
      <c r="Y1785" s="4" t="s">
        <v>8171</v>
      </c>
      <c r="Z1785" s="4" t="s">
        <v>266</v>
      </c>
      <c r="AA1785" s="4" t="s">
        <v>8172</v>
      </c>
      <c r="AB1785" s="4" t="s">
        <v>59</v>
      </c>
      <c r="AC1785" s="4"/>
      <c r="AD1785" s="4" t="b">
        <v>0</v>
      </c>
      <c r="AE1785" s="4"/>
      <c r="AF1785" s="4"/>
      <c r="AG1785" s="12">
        <f t="shared" si="27"/>
        <v>43264</v>
      </c>
    </row>
    <row r="1786" s="10" customFormat="1" spans="1:33">
      <c r="A1786" s="4" t="s">
        <v>8173</v>
      </c>
      <c r="B1786" s="4" t="s">
        <v>8173</v>
      </c>
      <c r="C1786" s="4" t="s">
        <v>8174</v>
      </c>
      <c r="D1786" s="4" t="s">
        <v>8175</v>
      </c>
      <c r="E1786" s="4" t="s">
        <v>36</v>
      </c>
      <c r="F1786" s="4" t="s">
        <v>37</v>
      </c>
      <c r="G1786" s="4" t="s">
        <v>51</v>
      </c>
      <c r="H1786" s="4"/>
      <c r="I1786" s="4"/>
      <c r="J1786" s="4" t="s">
        <v>52</v>
      </c>
      <c r="K1786" s="4" t="s">
        <v>505</v>
      </c>
      <c r="L1786" s="4" t="s">
        <v>506</v>
      </c>
      <c r="M1786" s="4" t="s">
        <v>507</v>
      </c>
      <c r="N1786" s="4" t="s">
        <v>36</v>
      </c>
      <c r="O1786" s="4">
        <v>1</v>
      </c>
      <c r="P1786" s="4" t="s">
        <v>56</v>
      </c>
      <c r="Q1786" s="4">
        <v>22.98</v>
      </c>
      <c r="R1786" s="4"/>
      <c r="S1786" s="4"/>
      <c r="T1786" s="4"/>
      <c r="U1786" s="4"/>
      <c r="V1786" s="4"/>
      <c r="W1786" s="4"/>
      <c r="X1786" s="4"/>
      <c r="Y1786" s="4" t="s">
        <v>5497</v>
      </c>
      <c r="Z1786" s="4" t="s">
        <v>233</v>
      </c>
      <c r="AA1786" s="4" t="s">
        <v>8176</v>
      </c>
      <c r="AB1786" s="4" t="s">
        <v>59</v>
      </c>
      <c r="AC1786" s="4"/>
      <c r="AD1786" s="4" t="b">
        <v>0</v>
      </c>
      <c r="AE1786" s="4"/>
      <c r="AF1786" s="4"/>
      <c r="AG1786" s="12">
        <f t="shared" si="27"/>
        <v>43264</v>
      </c>
    </row>
    <row r="1787" s="10" customFormat="1" spans="1:33">
      <c r="A1787" s="4" t="s">
        <v>8177</v>
      </c>
      <c r="B1787" s="4" t="s">
        <v>8177</v>
      </c>
      <c r="C1787" s="4" t="s">
        <v>8178</v>
      </c>
      <c r="D1787" s="4" t="s">
        <v>8179</v>
      </c>
      <c r="E1787" s="4" t="s">
        <v>36</v>
      </c>
      <c r="F1787" s="4" t="s">
        <v>37</v>
      </c>
      <c r="G1787" s="4" t="s">
        <v>51</v>
      </c>
      <c r="H1787" s="4"/>
      <c r="I1787" s="4"/>
      <c r="J1787" s="4" t="s">
        <v>52</v>
      </c>
      <c r="K1787" s="4" t="s">
        <v>5307</v>
      </c>
      <c r="L1787" s="4" t="s">
        <v>5308</v>
      </c>
      <c r="M1787" s="4" t="s">
        <v>5309</v>
      </c>
      <c r="N1787" s="4" t="s">
        <v>36</v>
      </c>
      <c r="O1787" s="4">
        <v>1</v>
      </c>
      <c r="P1787" s="4" t="s">
        <v>56</v>
      </c>
      <c r="Q1787" s="4">
        <v>10</v>
      </c>
      <c r="R1787" s="4">
        <v>0.77</v>
      </c>
      <c r="S1787" s="4"/>
      <c r="T1787" s="4"/>
      <c r="U1787" s="4"/>
      <c r="V1787" s="4"/>
      <c r="W1787" s="4"/>
      <c r="X1787" s="4"/>
      <c r="Y1787" s="4" t="s">
        <v>6254</v>
      </c>
      <c r="Z1787" s="4" t="s">
        <v>366</v>
      </c>
      <c r="AA1787" s="4" t="s">
        <v>8180</v>
      </c>
      <c r="AB1787" s="4" t="s">
        <v>59</v>
      </c>
      <c r="AC1787" s="4"/>
      <c r="AD1787" s="4" t="b">
        <v>0</v>
      </c>
      <c r="AE1787" s="4"/>
      <c r="AF1787" s="4"/>
      <c r="AG1787" s="12">
        <f t="shared" si="27"/>
        <v>43264</v>
      </c>
    </row>
    <row r="1788" s="10" customFormat="1" spans="1:33">
      <c r="A1788" s="4" t="s">
        <v>8181</v>
      </c>
      <c r="B1788" s="4" t="s">
        <v>8181</v>
      </c>
      <c r="C1788" s="4" t="s">
        <v>8182</v>
      </c>
      <c r="D1788" s="4" t="s">
        <v>8183</v>
      </c>
      <c r="E1788" s="4" t="s">
        <v>36</v>
      </c>
      <c r="F1788" s="4" t="s">
        <v>37</v>
      </c>
      <c r="G1788" s="4" t="s">
        <v>51</v>
      </c>
      <c r="H1788" s="4"/>
      <c r="I1788" s="4"/>
      <c r="J1788" s="4" t="s">
        <v>157</v>
      </c>
      <c r="K1788" s="4" t="s">
        <v>5223</v>
      </c>
      <c r="L1788" s="4" t="s">
        <v>5224</v>
      </c>
      <c r="M1788" s="4" t="s">
        <v>5225</v>
      </c>
      <c r="N1788" s="4" t="s">
        <v>36</v>
      </c>
      <c r="O1788" s="4">
        <v>1</v>
      </c>
      <c r="P1788" s="4" t="s">
        <v>56</v>
      </c>
      <c r="Q1788" s="4">
        <v>23.98</v>
      </c>
      <c r="R1788" s="4"/>
      <c r="S1788" s="4">
        <v>1.08</v>
      </c>
      <c r="T1788" s="4"/>
      <c r="U1788" s="4"/>
      <c r="V1788" s="4"/>
      <c r="W1788" s="4"/>
      <c r="X1788" s="4"/>
      <c r="Y1788" s="4" t="s">
        <v>1188</v>
      </c>
      <c r="Z1788" s="4" t="s">
        <v>649</v>
      </c>
      <c r="AA1788" s="4" t="s">
        <v>1189</v>
      </c>
      <c r="AB1788" s="4" t="s">
        <v>59</v>
      </c>
      <c r="AC1788" s="4"/>
      <c r="AD1788" s="4" t="b">
        <v>0</v>
      </c>
      <c r="AE1788" s="4"/>
      <c r="AF1788" s="4"/>
      <c r="AG1788" s="12">
        <f t="shared" si="27"/>
        <v>43264</v>
      </c>
    </row>
    <row r="1789" s="10" customFormat="1" spans="1:33">
      <c r="A1789" s="4" t="s">
        <v>8184</v>
      </c>
      <c r="B1789" s="4" t="s">
        <v>8184</v>
      </c>
      <c r="C1789" s="4" t="s">
        <v>8185</v>
      </c>
      <c r="D1789" s="4" t="s">
        <v>8186</v>
      </c>
      <c r="E1789" s="4" t="s">
        <v>36</v>
      </c>
      <c r="F1789" s="4" t="s">
        <v>37</v>
      </c>
      <c r="G1789" s="4" t="s">
        <v>51</v>
      </c>
      <c r="H1789" s="4"/>
      <c r="I1789" s="4"/>
      <c r="J1789" s="4" t="s">
        <v>52</v>
      </c>
      <c r="K1789" s="4" t="s">
        <v>5693</v>
      </c>
      <c r="L1789" s="4" t="s">
        <v>5694</v>
      </c>
      <c r="M1789" s="4" t="s">
        <v>5695</v>
      </c>
      <c r="N1789" s="4" t="s">
        <v>36</v>
      </c>
      <c r="O1789" s="4">
        <v>1</v>
      </c>
      <c r="P1789" s="4" t="s">
        <v>56</v>
      </c>
      <c r="Q1789" s="4">
        <v>22.98</v>
      </c>
      <c r="R1789" s="4"/>
      <c r="S1789" s="4"/>
      <c r="T1789" s="4"/>
      <c r="U1789" s="4"/>
      <c r="V1789" s="4"/>
      <c r="W1789" s="4"/>
      <c r="X1789" s="4"/>
      <c r="Y1789" s="4" t="s">
        <v>8187</v>
      </c>
      <c r="Z1789" s="4" t="s">
        <v>58</v>
      </c>
      <c r="AA1789" s="4" t="s">
        <v>8188</v>
      </c>
      <c r="AB1789" s="4" t="s">
        <v>59</v>
      </c>
      <c r="AC1789" s="4"/>
      <c r="AD1789" s="4" t="b">
        <v>0</v>
      </c>
      <c r="AE1789" s="4"/>
      <c r="AF1789" s="4"/>
      <c r="AG1789" s="12">
        <f t="shared" si="27"/>
        <v>43264</v>
      </c>
    </row>
    <row r="1790" s="10" customFormat="1" spans="1:33">
      <c r="A1790" s="4" t="s">
        <v>8189</v>
      </c>
      <c r="B1790" s="4" t="s">
        <v>8189</v>
      </c>
      <c r="C1790" s="4" t="s">
        <v>8190</v>
      </c>
      <c r="D1790" s="4" t="s">
        <v>8191</v>
      </c>
      <c r="E1790" s="4" t="s">
        <v>75</v>
      </c>
      <c r="F1790" s="4" t="s">
        <v>37</v>
      </c>
      <c r="G1790" s="4" t="s">
        <v>51</v>
      </c>
      <c r="H1790" s="4"/>
      <c r="I1790" s="4"/>
      <c r="J1790" s="4" t="s">
        <v>157</v>
      </c>
      <c r="K1790" s="4" t="s">
        <v>4633</v>
      </c>
      <c r="L1790" s="4" t="s">
        <v>4634</v>
      </c>
      <c r="M1790" s="4" t="s">
        <v>4635</v>
      </c>
      <c r="N1790" s="4" t="s">
        <v>75</v>
      </c>
      <c r="O1790" s="4">
        <v>0</v>
      </c>
      <c r="P1790" s="4"/>
      <c r="Q1790" s="4"/>
      <c r="R1790" s="4"/>
      <c r="S1790" s="4"/>
      <c r="T1790" s="4"/>
      <c r="U1790" s="4"/>
      <c r="V1790" s="4"/>
      <c r="W1790" s="4"/>
      <c r="X1790" s="4"/>
      <c r="Y1790" s="4" t="s">
        <v>8192</v>
      </c>
      <c r="Z1790" s="4" t="s">
        <v>1310</v>
      </c>
      <c r="AA1790" s="4" t="s">
        <v>8193</v>
      </c>
      <c r="AB1790" s="4" t="s">
        <v>59</v>
      </c>
      <c r="AC1790" s="4"/>
      <c r="AD1790" s="4" t="b">
        <v>0</v>
      </c>
      <c r="AE1790" s="4"/>
      <c r="AF1790" s="4"/>
      <c r="AG1790" s="12">
        <f t="shared" si="27"/>
        <v>43264</v>
      </c>
    </row>
    <row r="1791" s="10" customFormat="1" spans="1:33">
      <c r="A1791" s="4" t="s">
        <v>8189</v>
      </c>
      <c r="B1791" s="4" t="s">
        <v>8189</v>
      </c>
      <c r="C1791" s="4" t="s">
        <v>8190</v>
      </c>
      <c r="D1791" s="4" t="s">
        <v>8191</v>
      </c>
      <c r="E1791" s="4" t="s">
        <v>75</v>
      </c>
      <c r="F1791" s="4" t="s">
        <v>37</v>
      </c>
      <c r="G1791" s="4" t="s">
        <v>51</v>
      </c>
      <c r="H1791" s="4"/>
      <c r="I1791" s="4"/>
      <c r="J1791" s="4" t="s">
        <v>157</v>
      </c>
      <c r="K1791" s="4" t="s">
        <v>602</v>
      </c>
      <c r="L1791" s="4" t="s">
        <v>603</v>
      </c>
      <c r="M1791" s="4" t="s">
        <v>604</v>
      </c>
      <c r="N1791" s="4" t="s">
        <v>75</v>
      </c>
      <c r="O1791" s="4">
        <v>0</v>
      </c>
      <c r="P1791" s="4"/>
      <c r="Q1791" s="4"/>
      <c r="R1791" s="4"/>
      <c r="S1791" s="4"/>
      <c r="T1791" s="4"/>
      <c r="U1791" s="4"/>
      <c r="V1791" s="4"/>
      <c r="W1791" s="4"/>
      <c r="X1791" s="4"/>
      <c r="Y1791" s="4" t="s">
        <v>8192</v>
      </c>
      <c r="Z1791" s="4" t="s">
        <v>1310</v>
      </c>
      <c r="AA1791" s="4" t="s">
        <v>8193</v>
      </c>
      <c r="AB1791" s="4" t="s">
        <v>59</v>
      </c>
      <c r="AC1791" s="4"/>
      <c r="AD1791" s="4" t="b">
        <v>0</v>
      </c>
      <c r="AE1791" s="4"/>
      <c r="AF1791" s="4"/>
      <c r="AG1791" s="12">
        <f t="shared" si="27"/>
        <v>43264</v>
      </c>
    </row>
    <row r="1792" s="10" customFormat="1" spans="1:33">
      <c r="A1792" s="4" t="s">
        <v>8189</v>
      </c>
      <c r="B1792" s="4" t="s">
        <v>8189</v>
      </c>
      <c r="C1792" s="4" t="s">
        <v>8190</v>
      </c>
      <c r="D1792" s="4" t="s">
        <v>8191</v>
      </c>
      <c r="E1792" s="4" t="s">
        <v>75</v>
      </c>
      <c r="F1792" s="4" t="s">
        <v>37</v>
      </c>
      <c r="G1792" s="4" t="s">
        <v>51</v>
      </c>
      <c r="H1792" s="4"/>
      <c r="I1792" s="4"/>
      <c r="J1792" s="4" t="s">
        <v>157</v>
      </c>
      <c r="K1792" s="4" t="s">
        <v>72</v>
      </c>
      <c r="L1792" s="4" t="s">
        <v>73</v>
      </c>
      <c r="M1792" s="4" t="s">
        <v>74</v>
      </c>
      <c r="N1792" s="4" t="s">
        <v>75</v>
      </c>
      <c r="O1792" s="4">
        <v>0</v>
      </c>
      <c r="P1792" s="4"/>
      <c r="Q1792" s="4"/>
      <c r="R1792" s="4"/>
      <c r="S1792" s="4"/>
      <c r="T1792" s="4"/>
      <c r="U1792" s="4"/>
      <c r="V1792" s="4"/>
      <c r="W1792" s="4"/>
      <c r="X1792" s="4"/>
      <c r="Y1792" s="4" t="s">
        <v>8192</v>
      </c>
      <c r="Z1792" s="4" t="s">
        <v>1310</v>
      </c>
      <c r="AA1792" s="4" t="s">
        <v>8193</v>
      </c>
      <c r="AB1792" s="4" t="s">
        <v>59</v>
      </c>
      <c r="AC1792" s="4"/>
      <c r="AD1792" s="4" t="b">
        <v>0</v>
      </c>
      <c r="AE1792" s="4"/>
      <c r="AF1792" s="4"/>
      <c r="AG1792" s="12">
        <f t="shared" si="27"/>
        <v>43264</v>
      </c>
    </row>
    <row r="1793" s="10" customFormat="1" spans="1:33">
      <c r="A1793" s="4" t="s">
        <v>8194</v>
      </c>
      <c r="B1793" s="4" t="s">
        <v>8194</v>
      </c>
      <c r="C1793" s="4" t="s">
        <v>8195</v>
      </c>
      <c r="D1793" s="4" t="s">
        <v>8196</v>
      </c>
      <c r="E1793" s="4" t="s">
        <v>36</v>
      </c>
      <c r="F1793" s="4" t="s">
        <v>37</v>
      </c>
      <c r="G1793" s="4" t="s">
        <v>51</v>
      </c>
      <c r="H1793" s="4"/>
      <c r="I1793" s="4"/>
      <c r="J1793" s="4" t="s">
        <v>52</v>
      </c>
      <c r="K1793" s="4" t="s">
        <v>3507</v>
      </c>
      <c r="L1793" s="4" t="s">
        <v>3508</v>
      </c>
      <c r="M1793" s="4" t="s">
        <v>3509</v>
      </c>
      <c r="N1793" s="4" t="s">
        <v>36</v>
      </c>
      <c r="O1793" s="4">
        <v>1</v>
      </c>
      <c r="P1793" s="4" t="s">
        <v>56</v>
      </c>
      <c r="Q1793" s="4">
        <v>22.98</v>
      </c>
      <c r="R1793" s="4"/>
      <c r="S1793" s="4"/>
      <c r="T1793" s="4"/>
      <c r="U1793" s="4"/>
      <c r="V1793" s="4"/>
      <c r="W1793" s="4"/>
      <c r="X1793" s="4"/>
      <c r="Y1793" s="4" t="s">
        <v>8197</v>
      </c>
      <c r="Z1793" s="4" t="s">
        <v>2576</v>
      </c>
      <c r="AA1793" s="4" t="s">
        <v>8198</v>
      </c>
      <c r="AB1793" s="4" t="s">
        <v>59</v>
      </c>
      <c r="AC1793" s="4"/>
      <c r="AD1793" s="4" t="b">
        <v>0</v>
      </c>
      <c r="AE1793" s="4"/>
      <c r="AF1793" s="4"/>
      <c r="AG1793" s="12">
        <f t="shared" si="27"/>
        <v>43264</v>
      </c>
    </row>
    <row r="1794" s="10" customFormat="1" spans="1:33">
      <c r="A1794" s="4" t="s">
        <v>8199</v>
      </c>
      <c r="B1794" s="4" t="s">
        <v>8199</v>
      </c>
      <c r="C1794" s="4" t="s">
        <v>8200</v>
      </c>
      <c r="D1794" s="4" t="s">
        <v>8201</v>
      </c>
      <c r="E1794" s="4" t="s">
        <v>36</v>
      </c>
      <c r="F1794" s="4" t="s">
        <v>37</v>
      </c>
      <c r="G1794" s="4" t="s">
        <v>51</v>
      </c>
      <c r="H1794" s="4"/>
      <c r="I1794" s="4"/>
      <c r="J1794" s="4" t="s">
        <v>52</v>
      </c>
      <c r="K1794" s="4" t="s">
        <v>925</v>
      </c>
      <c r="L1794" s="4" t="s">
        <v>926</v>
      </c>
      <c r="M1794" s="4" t="s">
        <v>927</v>
      </c>
      <c r="N1794" s="4" t="s">
        <v>36</v>
      </c>
      <c r="O1794" s="4">
        <v>1</v>
      </c>
      <c r="P1794" s="4" t="s">
        <v>56</v>
      </c>
      <c r="Q1794" s="4">
        <v>22.98</v>
      </c>
      <c r="R1794" s="4"/>
      <c r="S1794" s="4"/>
      <c r="T1794" s="4"/>
      <c r="U1794" s="4"/>
      <c r="V1794" s="4"/>
      <c r="W1794" s="4"/>
      <c r="X1794" s="4"/>
      <c r="Y1794" s="4" t="s">
        <v>1554</v>
      </c>
      <c r="Z1794" s="4" t="s">
        <v>186</v>
      </c>
      <c r="AA1794" s="4" t="s">
        <v>8202</v>
      </c>
      <c r="AB1794" s="4" t="s">
        <v>59</v>
      </c>
      <c r="AC1794" s="4"/>
      <c r="AD1794" s="4" t="b">
        <v>0</v>
      </c>
      <c r="AE1794" s="4"/>
      <c r="AF1794" s="4"/>
      <c r="AG1794" s="12">
        <f t="shared" ref="AG1794:AG1857" si="28">DATEVALUE(LEFT(C1794,10))</f>
        <v>43264</v>
      </c>
    </row>
    <row r="1795" s="10" customFormat="1" spans="1:33">
      <c r="A1795" s="4" t="s">
        <v>8203</v>
      </c>
      <c r="B1795" s="4" t="s">
        <v>8203</v>
      </c>
      <c r="C1795" s="4" t="s">
        <v>8204</v>
      </c>
      <c r="D1795" s="4" t="s">
        <v>8205</v>
      </c>
      <c r="E1795" s="4" t="s">
        <v>36</v>
      </c>
      <c r="F1795" s="4" t="s">
        <v>37</v>
      </c>
      <c r="G1795" s="4" t="s">
        <v>51</v>
      </c>
      <c r="H1795" s="4"/>
      <c r="I1795" s="4"/>
      <c r="J1795" s="4" t="s">
        <v>52</v>
      </c>
      <c r="K1795" s="4" t="s">
        <v>5737</v>
      </c>
      <c r="L1795" s="4" t="s">
        <v>5738</v>
      </c>
      <c r="M1795" s="4" t="s">
        <v>5739</v>
      </c>
      <c r="N1795" s="4" t="s">
        <v>36</v>
      </c>
      <c r="O1795" s="4">
        <v>1</v>
      </c>
      <c r="P1795" s="4" t="s">
        <v>56</v>
      </c>
      <c r="Q1795" s="4">
        <v>14.15</v>
      </c>
      <c r="R1795" s="4"/>
      <c r="S1795" s="4"/>
      <c r="T1795" s="4"/>
      <c r="U1795" s="4"/>
      <c r="V1795" s="4"/>
      <c r="W1795" s="4"/>
      <c r="X1795" s="4"/>
      <c r="Y1795" s="4" t="s">
        <v>8206</v>
      </c>
      <c r="Z1795" s="4" t="s">
        <v>3948</v>
      </c>
      <c r="AA1795" s="4">
        <v>7407</v>
      </c>
      <c r="AB1795" s="4" t="s">
        <v>59</v>
      </c>
      <c r="AC1795" s="4"/>
      <c r="AD1795" s="4" t="b">
        <v>0</v>
      </c>
      <c r="AE1795" s="4"/>
      <c r="AF1795" s="4"/>
      <c r="AG1795" s="12">
        <f t="shared" si="28"/>
        <v>43264</v>
      </c>
    </row>
    <row r="1796" s="10" customFormat="1" spans="1:33">
      <c r="A1796" s="4" t="s">
        <v>8207</v>
      </c>
      <c r="B1796" s="4" t="s">
        <v>8207</v>
      </c>
      <c r="C1796" s="4" t="s">
        <v>8208</v>
      </c>
      <c r="D1796" s="4" t="s">
        <v>8209</v>
      </c>
      <c r="E1796" s="4" t="s">
        <v>36</v>
      </c>
      <c r="F1796" s="4" t="s">
        <v>37</v>
      </c>
      <c r="G1796" s="4" t="s">
        <v>51</v>
      </c>
      <c r="H1796" s="4"/>
      <c r="I1796" s="4"/>
      <c r="J1796" s="4" t="s">
        <v>52</v>
      </c>
      <c r="K1796" s="4" t="s">
        <v>8210</v>
      </c>
      <c r="L1796" s="4" t="s">
        <v>8211</v>
      </c>
      <c r="M1796" s="4" t="s">
        <v>8212</v>
      </c>
      <c r="N1796" s="4" t="s">
        <v>36</v>
      </c>
      <c r="O1796" s="4">
        <v>1</v>
      </c>
      <c r="P1796" s="4" t="s">
        <v>56</v>
      </c>
      <c r="Q1796" s="4">
        <v>15.98</v>
      </c>
      <c r="R1796" s="4"/>
      <c r="S1796" s="4"/>
      <c r="T1796" s="4"/>
      <c r="U1796" s="4"/>
      <c r="V1796" s="4"/>
      <c r="W1796" s="4"/>
      <c r="X1796" s="4"/>
      <c r="Y1796" s="4" t="s">
        <v>203</v>
      </c>
      <c r="Z1796" s="4" t="s">
        <v>58</v>
      </c>
      <c r="AA1796" s="4" t="s">
        <v>8213</v>
      </c>
      <c r="AB1796" s="4" t="s">
        <v>59</v>
      </c>
      <c r="AC1796" s="4"/>
      <c r="AD1796" s="4" t="b">
        <v>0</v>
      </c>
      <c r="AE1796" s="4"/>
      <c r="AF1796" s="4"/>
      <c r="AG1796" s="12">
        <f t="shared" si="28"/>
        <v>43264</v>
      </c>
    </row>
    <row r="1797" s="10" customFormat="1" spans="1:33">
      <c r="A1797" s="4" t="s">
        <v>8214</v>
      </c>
      <c r="B1797" s="4" t="s">
        <v>8214</v>
      </c>
      <c r="C1797" s="4" t="s">
        <v>8215</v>
      </c>
      <c r="D1797" s="4" t="s">
        <v>8216</v>
      </c>
      <c r="E1797" s="4" t="s">
        <v>75</v>
      </c>
      <c r="F1797" s="4" t="s">
        <v>37</v>
      </c>
      <c r="G1797" s="4" t="s">
        <v>51</v>
      </c>
      <c r="H1797" s="4"/>
      <c r="I1797" s="4"/>
      <c r="J1797" s="4" t="s">
        <v>52</v>
      </c>
      <c r="K1797" s="4" t="s">
        <v>8002</v>
      </c>
      <c r="L1797" s="4" t="s">
        <v>8003</v>
      </c>
      <c r="M1797" s="4" t="s">
        <v>8004</v>
      </c>
      <c r="N1797" s="4" t="s">
        <v>75</v>
      </c>
      <c r="O1797" s="4">
        <v>0</v>
      </c>
      <c r="P1797" s="4"/>
      <c r="Q1797" s="4"/>
      <c r="R1797" s="4"/>
      <c r="S1797" s="4"/>
      <c r="T1797" s="4"/>
      <c r="U1797" s="4"/>
      <c r="V1797" s="4"/>
      <c r="W1797" s="4"/>
      <c r="X1797" s="4"/>
      <c r="Y1797" s="4" t="s">
        <v>2301</v>
      </c>
      <c r="Z1797" s="4" t="s">
        <v>2176</v>
      </c>
      <c r="AA1797" s="4" t="s">
        <v>2302</v>
      </c>
      <c r="AB1797" s="4" t="s">
        <v>59</v>
      </c>
      <c r="AC1797" s="4"/>
      <c r="AD1797" s="4" t="b">
        <v>0</v>
      </c>
      <c r="AE1797" s="4"/>
      <c r="AF1797" s="4"/>
      <c r="AG1797" s="12">
        <f t="shared" si="28"/>
        <v>43264</v>
      </c>
    </row>
    <row r="1798" s="10" customFormat="1" spans="1:33">
      <c r="A1798" s="4" t="s">
        <v>8217</v>
      </c>
      <c r="B1798" s="4" t="s">
        <v>8217</v>
      </c>
      <c r="C1798" s="4" t="s">
        <v>8218</v>
      </c>
      <c r="D1798" s="4" t="s">
        <v>8219</v>
      </c>
      <c r="E1798" s="4" t="s">
        <v>36</v>
      </c>
      <c r="F1798" s="4" t="s">
        <v>37</v>
      </c>
      <c r="G1798" s="4" t="s">
        <v>51</v>
      </c>
      <c r="H1798" s="4"/>
      <c r="I1798" s="4"/>
      <c r="J1798" s="4" t="s">
        <v>52</v>
      </c>
      <c r="K1798" s="4" t="s">
        <v>8061</v>
      </c>
      <c r="L1798" s="4" t="s">
        <v>8062</v>
      </c>
      <c r="M1798" s="4" t="s">
        <v>8063</v>
      </c>
      <c r="N1798" s="4" t="s">
        <v>36</v>
      </c>
      <c r="O1798" s="4">
        <v>1</v>
      </c>
      <c r="P1798" s="4" t="s">
        <v>56</v>
      </c>
      <c r="Q1798" s="4">
        <v>19.53</v>
      </c>
      <c r="R1798" s="4"/>
      <c r="S1798" s="4"/>
      <c r="T1798" s="4"/>
      <c r="U1798" s="4"/>
      <c r="V1798" s="4"/>
      <c r="W1798" s="4"/>
      <c r="X1798" s="4"/>
      <c r="Y1798" s="4" t="s">
        <v>8220</v>
      </c>
      <c r="Z1798" s="4" t="s">
        <v>58</v>
      </c>
      <c r="AA1798" s="4" t="s">
        <v>8221</v>
      </c>
      <c r="AB1798" s="4" t="s">
        <v>59</v>
      </c>
      <c r="AC1798" s="4"/>
      <c r="AD1798" s="4" t="b">
        <v>0</v>
      </c>
      <c r="AE1798" s="4"/>
      <c r="AF1798" s="4"/>
      <c r="AG1798" s="12">
        <f t="shared" si="28"/>
        <v>43264</v>
      </c>
    </row>
    <row r="1799" s="10" customFormat="1" spans="1:33">
      <c r="A1799" s="4" t="s">
        <v>8222</v>
      </c>
      <c r="B1799" s="4" t="s">
        <v>8222</v>
      </c>
      <c r="C1799" s="4" t="s">
        <v>8223</v>
      </c>
      <c r="D1799" s="4" t="s">
        <v>8224</v>
      </c>
      <c r="E1799" s="4" t="s">
        <v>36</v>
      </c>
      <c r="F1799" s="4" t="s">
        <v>37</v>
      </c>
      <c r="G1799" s="4" t="s">
        <v>51</v>
      </c>
      <c r="H1799" s="4"/>
      <c r="I1799" s="4"/>
      <c r="J1799" s="4" t="s">
        <v>52</v>
      </c>
      <c r="K1799" s="4" t="s">
        <v>139</v>
      </c>
      <c r="L1799" s="4" t="s">
        <v>140</v>
      </c>
      <c r="M1799" s="4" t="s">
        <v>141</v>
      </c>
      <c r="N1799" s="4" t="s">
        <v>36</v>
      </c>
      <c r="O1799" s="4">
        <v>1</v>
      </c>
      <c r="P1799" s="4" t="s">
        <v>56</v>
      </c>
      <c r="Q1799" s="4">
        <v>22.98</v>
      </c>
      <c r="R1799" s="4"/>
      <c r="S1799" s="4"/>
      <c r="T1799" s="4"/>
      <c r="U1799" s="4"/>
      <c r="V1799" s="4"/>
      <c r="W1799" s="4"/>
      <c r="X1799" s="4"/>
      <c r="Y1799" s="4" t="s">
        <v>8225</v>
      </c>
      <c r="Z1799" s="4" t="s">
        <v>8226</v>
      </c>
      <c r="AA1799" s="4">
        <v>32250</v>
      </c>
      <c r="AB1799" s="4" t="s">
        <v>59</v>
      </c>
      <c r="AC1799" s="4"/>
      <c r="AD1799" s="4" t="b">
        <v>0</v>
      </c>
      <c r="AE1799" s="4"/>
      <c r="AF1799" s="4"/>
      <c r="AG1799" s="12">
        <f t="shared" si="28"/>
        <v>43264</v>
      </c>
    </row>
    <row r="1800" s="10" customFormat="1" spans="1:33">
      <c r="A1800" s="4" t="s">
        <v>8222</v>
      </c>
      <c r="B1800" s="4" t="s">
        <v>8222</v>
      </c>
      <c r="C1800" s="4" t="s">
        <v>8223</v>
      </c>
      <c r="D1800" s="4" t="s">
        <v>8224</v>
      </c>
      <c r="E1800" s="4" t="s">
        <v>36</v>
      </c>
      <c r="F1800" s="4" t="s">
        <v>37</v>
      </c>
      <c r="G1800" s="4" t="s">
        <v>51</v>
      </c>
      <c r="H1800" s="4"/>
      <c r="I1800" s="4"/>
      <c r="J1800" s="4" t="s">
        <v>52</v>
      </c>
      <c r="K1800" s="4" t="s">
        <v>8077</v>
      </c>
      <c r="L1800" s="4" t="s">
        <v>8078</v>
      </c>
      <c r="M1800" s="4" t="s">
        <v>8079</v>
      </c>
      <c r="N1800" s="4" t="s">
        <v>36</v>
      </c>
      <c r="O1800" s="4">
        <v>1</v>
      </c>
      <c r="P1800" s="4" t="s">
        <v>56</v>
      </c>
      <c r="Q1800" s="4">
        <v>22.98</v>
      </c>
      <c r="R1800" s="4"/>
      <c r="S1800" s="4"/>
      <c r="T1800" s="4"/>
      <c r="U1800" s="4"/>
      <c r="V1800" s="4"/>
      <c r="W1800" s="4"/>
      <c r="X1800" s="4"/>
      <c r="Y1800" s="4" t="s">
        <v>8225</v>
      </c>
      <c r="Z1800" s="4" t="s">
        <v>8226</v>
      </c>
      <c r="AA1800" s="4">
        <v>32250</v>
      </c>
      <c r="AB1800" s="4" t="s">
        <v>59</v>
      </c>
      <c r="AC1800" s="4"/>
      <c r="AD1800" s="4" t="b">
        <v>0</v>
      </c>
      <c r="AE1800" s="4"/>
      <c r="AF1800" s="4"/>
      <c r="AG1800" s="12">
        <f t="shared" si="28"/>
        <v>43264</v>
      </c>
    </row>
    <row r="1801" s="10" customFormat="1" spans="1:33">
      <c r="A1801" s="4" t="s">
        <v>8227</v>
      </c>
      <c r="B1801" s="4" t="s">
        <v>8227</v>
      </c>
      <c r="C1801" s="4" t="s">
        <v>8228</v>
      </c>
      <c r="D1801" s="4" t="s">
        <v>8229</v>
      </c>
      <c r="E1801" s="4" t="s">
        <v>36</v>
      </c>
      <c r="F1801" s="4" t="s">
        <v>37</v>
      </c>
      <c r="G1801" s="4" t="s">
        <v>51</v>
      </c>
      <c r="H1801" s="4"/>
      <c r="I1801" s="4"/>
      <c r="J1801" s="4" t="s">
        <v>52</v>
      </c>
      <c r="K1801" s="4" t="s">
        <v>1119</v>
      </c>
      <c r="L1801" s="4" t="s">
        <v>1120</v>
      </c>
      <c r="M1801" s="4" t="s">
        <v>1121</v>
      </c>
      <c r="N1801" s="4" t="s">
        <v>36</v>
      </c>
      <c r="O1801" s="4">
        <v>1</v>
      </c>
      <c r="P1801" s="4" t="s">
        <v>56</v>
      </c>
      <c r="Q1801" s="4">
        <v>23.98</v>
      </c>
      <c r="R1801" s="4"/>
      <c r="S1801" s="4"/>
      <c r="T1801" s="4"/>
      <c r="U1801" s="4"/>
      <c r="V1801" s="4"/>
      <c r="W1801" s="4"/>
      <c r="X1801" s="4"/>
      <c r="Y1801" s="4" t="s">
        <v>4428</v>
      </c>
      <c r="Z1801" s="4" t="s">
        <v>335</v>
      </c>
      <c r="AA1801" s="4">
        <v>40108</v>
      </c>
      <c r="AB1801" s="4" t="s">
        <v>59</v>
      </c>
      <c r="AC1801" s="4"/>
      <c r="AD1801" s="4" t="b">
        <v>0</v>
      </c>
      <c r="AE1801" s="4"/>
      <c r="AF1801" s="4"/>
      <c r="AG1801" s="12">
        <f t="shared" si="28"/>
        <v>43264</v>
      </c>
    </row>
    <row r="1802" s="10" customFormat="1" spans="1:33">
      <c r="A1802" s="4" t="s">
        <v>8227</v>
      </c>
      <c r="B1802" s="4" t="s">
        <v>8227</v>
      </c>
      <c r="C1802" s="4" t="s">
        <v>8228</v>
      </c>
      <c r="D1802" s="4" t="s">
        <v>8229</v>
      </c>
      <c r="E1802" s="4" t="s">
        <v>36</v>
      </c>
      <c r="F1802" s="4" t="s">
        <v>37</v>
      </c>
      <c r="G1802" s="4" t="s">
        <v>51</v>
      </c>
      <c r="H1802" s="4"/>
      <c r="I1802" s="4"/>
      <c r="J1802" s="4" t="s">
        <v>52</v>
      </c>
      <c r="K1802" s="4" t="s">
        <v>97</v>
      </c>
      <c r="L1802" s="4" t="s">
        <v>98</v>
      </c>
      <c r="M1802" s="4" t="s">
        <v>99</v>
      </c>
      <c r="N1802" s="4" t="s">
        <v>36</v>
      </c>
      <c r="O1802" s="4">
        <v>1</v>
      </c>
      <c r="P1802" s="4" t="s">
        <v>56</v>
      </c>
      <c r="Q1802" s="4">
        <v>23.98</v>
      </c>
      <c r="R1802" s="4"/>
      <c r="S1802" s="4"/>
      <c r="T1802" s="4"/>
      <c r="U1802" s="4"/>
      <c r="V1802" s="4"/>
      <c r="W1802" s="4"/>
      <c r="X1802" s="4"/>
      <c r="Y1802" s="4" t="s">
        <v>4428</v>
      </c>
      <c r="Z1802" s="4" t="s">
        <v>335</v>
      </c>
      <c r="AA1802" s="4">
        <v>40108</v>
      </c>
      <c r="AB1802" s="4" t="s">
        <v>59</v>
      </c>
      <c r="AC1802" s="4"/>
      <c r="AD1802" s="4" t="b">
        <v>0</v>
      </c>
      <c r="AE1802" s="4"/>
      <c r="AF1802" s="4"/>
      <c r="AG1802" s="12">
        <f t="shared" si="28"/>
        <v>43264</v>
      </c>
    </row>
    <row r="1803" s="10" customFormat="1" spans="1:33">
      <c r="A1803" s="4" t="s">
        <v>8230</v>
      </c>
      <c r="B1803" s="4" t="s">
        <v>8230</v>
      </c>
      <c r="C1803" s="4" t="s">
        <v>8231</v>
      </c>
      <c r="D1803" s="4" t="s">
        <v>8232</v>
      </c>
      <c r="E1803" s="4" t="s">
        <v>36</v>
      </c>
      <c r="F1803" s="4" t="s">
        <v>37</v>
      </c>
      <c r="G1803" s="4" t="s">
        <v>51</v>
      </c>
      <c r="H1803" s="4"/>
      <c r="I1803" s="4"/>
      <c r="J1803" s="4" t="s">
        <v>52</v>
      </c>
      <c r="K1803" s="4" t="s">
        <v>4633</v>
      </c>
      <c r="L1803" s="4" t="s">
        <v>4634</v>
      </c>
      <c r="M1803" s="4" t="s">
        <v>4635</v>
      </c>
      <c r="N1803" s="4" t="s">
        <v>36</v>
      </c>
      <c r="O1803" s="4">
        <v>1</v>
      </c>
      <c r="P1803" s="4" t="s">
        <v>56</v>
      </c>
      <c r="Q1803" s="4">
        <v>22.98</v>
      </c>
      <c r="R1803" s="4"/>
      <c r="S1803" s="4"/>
      <c r="T1803" s="4"/>
      <c r="U1803" s="4"/>
      <c r="V1803" s="4"/>
      <c r="W1803" s="4"/>
      <c r="X1803" s="4"/>
      <c r="Y1803" s="4" t="s">
        <v>6087</v>
      </c>
      <c r="Z1803" s="4" t="s">
        <v>233</v>
      </c>
      <c r="AA1803" s="4" t="s">
        <v>8233</v>
      </c>
      <c r="AB1803" s="4" t="s">
        <v>59</v>
      </c>
      <c r="AC1803" s="4"/>
      <c r="AD1803" s="4" t="b">
        <v>0</v>
      </c>
      <c r="AE1803" s="4"/>
      <c r="AF1803" s="4"/>
      <c r="AG1803" s="12">
        <f t="shared" si="28"/>
        <v>43264</v>
      </c>
    </row>
    <row r="1804" s="10" customFormat="1" spans="1:33">
      <c r="A1804" s="4" t="s">
        <v>8234</v>
      </c>
      <c r="B1804" s="4" t="s">
        <v>8234</v>
      </c>
      <c r="C1804" s="4" t="s">
        <v>8235</v>
      </c>
      <c r="D1804" s="4" t="s">
        <v>8236</v>
      </c>
      <c r="E1804" s="4" t="s">
        <v>36</v>
      </c>
      <c r="F1804" s="4" t="s">
        <v>37</v>
      </c>
      <c r="G1804" s="4" t="s">
        <v>51</v>
      </c>
      <c r="H1804" s="4"/>
      <c r="I1804" s="4"/>
      <c r="J1804" s="4" t="s">
        <v>157</v>
      </c>
      <c r="K1804" s="4" t="s">
        <v>505</v>
      </c>
      <c r="L1804" s="4" t="s">
        <v>506</v>
      </c>
      <c r="M1804" s="4" t="s">
        <v>507</v>
      </c>
      <c r="N1804" s="4" t="s">
        <v>36</v>
      </c>
      <c r="O1804" s="4">
        <v>1</v>
      </c>
      <c r="P1804" s="4" t="s">
        <v>56</v>
      </c>
      <c r="Q1804" s="4">
        <v>22.98</v>
      </c>
      <c r="R1804" s="4"/>
      <c r="S1804" s="4">
        <v>5.99</v>
      </c>
      <c r="T1804" s="4"/>
      <c r="U1804" s="4"/>
      <c r="V1804" s="4"/>
      <c r="W1804" s="4"/>
      <c r="X1804" s="4"/>
      <c r="Y1804" s="4" t="s">
        <v>7126</v>
      </c>
      <c r="Z1804" s="4" t="s">
        <v>47</v>
      </c>
      <c r="AA1804" s="4" t="s">
        <v>8237</v>
      </c>
      <c r="AB1804" s="4" t="s">
        <v>59</v>
      </c>
      <c r="AC1804" s="4"/>
      <c r="AD1804" s="4" t="b">
        <v>0</v>
      </c>
      <c r="AE1804" s="4"/>
      <c r="AF1804" s="4"/>
      <c r="AG1804" s="12">
        <f t="shared" si="28"/>
        <v>43264</v>
      </c>
    </row>
    <row r="1805" s="10" customFormat="1" spans="1:33">
      <c r="A1805" s="4" t="s">
        <v>8238</v>
      </c>
      <c r="B1805" s="4" t="s">
        <v>8238</v>
      </c>
      <c r="C1805" s="4" t="s">
        <v>8239</v>
      </c>
      <c r="D1805" s="4" t="s">
        <v>8240</v>
      </c>
      <c r="E1805" s="4" t="s">
        <v>36</v>
      </c>
      <c r="F1805" s="4" t="s">
        <v>37</v>
      </c>
      <c r="G1805" s="4" t="s">
        <v>51</v>
      </c>
      <c r="H1805" s="4"/>
      <c r="I1805" s="4"/>
      <c r="J1805" s="4" t="s">
        <v>52</v>
      </c>
      <c r="K1805" s="4" t="s">
        <v>2803</v>
      </c>
      <c r="L1805" s="4" t="s">
        <v>2804</v>
      </c>
      <c r="M1805" s="4" t="s">
        <v>2805</v>
      </c>
      <c r="N1805" s="4" t="s">
        <v>36</v>
      </c>
      <c r="O1805" s="4">
        <v>1</v>
      </c>
      <c r="P1805" s="4" t="s">
        <v>56</v>
      </c>
      <c r="Q1805" s="4">
        <v>22.98</v>
      </c>
      <c r="R1805" s="4"/>
      <c r="S1805" s="4"/>
      <c r="T1805" s="4"/>
      <c r="U1805" s="4"/>
      <c r="V1805" s="4"/>
      <c r="W1805" s="4"/>
      <c r="X1805" s="4"/>
      <c r="Y1805" s="4" t="s">
        <v>8241</v>
      </c>
      <c r="Z1805" s="4" t="s">
        <v>266</v>
      </c>
      <c r="AA1805" s="4" t="s">
        <v>8242</v>
      </c>
      <c r="AB1805" s="4" t="s">
        <v>59</v>
      </c>
      <c r="AC1805" s="4"/>
      <c r="AD1805" s="4" t="b">
        <v>0</v>
      </c>
      <c r="AE1805" s="4"/>
      <c r="AF1805" s="4"/>
      <c r="AG1805" s="12">
        <f t="shared" si="28"/>
        <v>43264</v>
      </c>
    </row>
    <row r="1806" s="10" customFormat="1" spans="1:33">
      <c r="A1806" s="4" t="s">
        <v>8238</v>
      </c>
      <c r="B1806" s="4" t="s">
        <v>8238</v>
      </c>
      <c r="C1806" s="4" t="s">
        <v>8239</v>
      </c>
      <c r="D1806" s="4" t="s">
        <v>8240</v>
      </c>
      <c r="E1806" s="4" t="s">
        <v>36</v>
      </c>
      <c r="F1806" s="4" t="s">
        <v>37</v>
      </c>
      <c r="G1806" s="4" t="s">
        <v>51</v>
      </c>
      <c r="H1806" s="4"/>
      <c r="I1806" s="4"/>
      <c r="J1806" s="4" t="s">
        <v>52</v>
      </c>
      <c r="K1806" s="4" t="s">
        <v>954</v>
      </c>
      <c r="L1806" s="4" t="s">
        <v>955</v>
      </c>
      <c r="M1806" s="4" t="s">
        <v>956</v>
      </c>
      <c r="N1806" s="4" t="s">
        <v>36</v>
      </c>
      <c r="O1806" s="4">
        <v>1</v>
      </c>
      <c r="P1806" s="4" t="s">
        <v>56</v>
      </c>
      <c r="Q1806" s="4">
        <v>23.98</v>
      </c>
      <c r="R1806" s="4"/>
      <c r="S1806" s="4"/>
      <c r="T1806" s="4"/>
      <c r="U1806" s="4"/>
      <c r="V1806" s="4"/>
      <c r="W1806" s="4"/>
      <c r="X1806" s="4"/>
      <c r="Y1806" s="4" t="s">
        <v>8241</v>
      </c>
      <c r="Z1806" s="4" t="s">
        <v>266</v>
      </c>
      <c r="AA1806" s="4" t="s">
        <v>8242</v>
      </c>
      <c r="AB1806" s="4" t="s">
        <v>59</v>
      </c>
      <c r="AC1806" s="4"/>
      <c r="AD1806" s="4" t="b">
        <v>0</v>
      </c>
      <c r="AE1806" s="4"/>
      <c r="AF1806" s="4"/>
      <c r="AG1806" s="12">
        <f t="shared" si="28"/>
        <v>43264</v>
      </c>
    </row>
    <row r="1807" s="10" customFormat="1" spans="1:33">
      <c r="A1807" s="4" t="s">
        <v>8243</v>
      </c>
      <c r="B1807" s="4" t="s">
        <v>8243</v>
      </c>
      <c r="C1807" s="4" t="s">
        <v>8244</v>
      </c>
      <c r="D1807" s="4" t="s">
        <v>8245</v>
      </c>
      <c r="E1807" s="4" t="s">
        <v>36</v>
      </c>
      <c r="F1807" s="4" t="s">
        <v>37</v>
      </c>
      <c r="G1807" s="4" t="s">
        <v>51</v>
      </c>
      <c r="H1807" s="4"/>
      <c r="I1807" s="4"/>
      <c r="J1807" s="4" t="s">
        <v>39</v>
      </c>
      <c r="K1807" s="4" t="s">
        <v>2927</v>
      </c>
      <c r="L1807" s="4" t="s">
        <v>2928</v>
      </c>
      <c r="M1807" s="4" t="s">
        <v>2929</v>
      </c>
      <c r="N1807" s="4" t="s">
        <v>36</v>
      </c>
      <c r="O1807" s="4">
        <v>1</v>
      </c>
      <c r="P1807" s="4" t="s">
        <v>56</v>
      </c>
      <c r="Q1807" s="4">
        <v>19.53</v>
      </c>
      <c r="R1807" s="4"/>
      <c r="S1807" s="4">
        <v>0.61</v>
      </c>
      <c r="T1807" s="4"/>
      <c r="U1807" s="4"/>
      <c r="V1807" s="4"/>
      <c r="W1807" s="4"/>
      <c r="X1807" s="4">
        <v>0.61</v>
      </c>
      <c r="Y1807" s="4" t="s">
        <v>4189</v>
      </c>
      <c r="Z1807" s="4" t="s">
        <v>266</v>
      </c>
      <c r="AA1807" s="4" t="s">
        <v>8246</v>
      </c>
      <c r="AB1807" s="4" t="s">
        <v>59</v>
      </c>
      <c r="AC1807" s="4"/>
      <c r="AD1807" s="4" t="b">
        <v>0</v>
      </c>
      <c r="AE1807" s="4"/>
      <c r="AF1807" s="4"/>
      <c r="AG1807" s="12">
        <f t="shared" si="28"/>
        <v>43264</v>
      </c>
    </row>
    <row r="1808" s="10" customFormat="1" spans="1:33">
      <c r="A1808" s="4" t="s">
        <v>8247</v>
      </c>
      <c r="B1808" s="4" t="s">
        <v>8247</v>
      </c>
      <c r="C1808" s="4" t="s">
        <v>8248</v>
      </c>
      <c r="D1808" s="4" t="s">
        <v>8249</v>
      </c>
      <c r="E1808" s="4" t="s">
        <v>36</v>
      </c>
      <c r="F1808" s="4" t="s">
        <v>37</v>
      </c>
      <c r="G1808" s="4" t="s">
        <v>51</v>
      </c>
      <c r="H1808" s="4"/>
      <c r="I1808" s="4"/>
      <c r="J1808" s="4" t="s">
        <v>52</v>
      </c>
      <c r="K1808" s="4" t="s">
        <v>348</v>
      </c>
      <c r="L1808" s="4" t="s">
        <v>349</v>
      </c>
      <c r="M1808" s="4" t="s">
        <v>350</v>
      </c>
      <c r="N1808" s="4" t="s">
        <v>36</v>
      </c>
      <c r="O1808" s="4">
        <v>1</v>
      </c>
      <c r="P1808" s="4" t="s">
        <v>56</v>
      </c>
      <c r="Q1808" s="4">
        <v>23.98</v>
      </c>
      <c r="R1808" s="4"/>
      <c r="S1808" s="4"/>
      <c r="T1808" s="4"/>
      <c r="U1808" s="4"/>
      <c r="V1808" s="4"/>
      <c r="W1808" s="4"/>
      <c r="X1808" s="4"/>
      <c r="Y1808" s="4" t="s">
        <v>257</v>
      </c>
      <c r="Z1808" s="4" t="s">
        <v>47</v>
      </c>
      <c r="AA1808" s="4" t="s">
        <v>8250</v>
      </c>
      <c r="AB1808" s="4" t="s">
        <v>59</v>
      </c>
      <c r="AC1808" s="4"/>
      <c r="AD1808" s="4" t="b">
        <v>0</v>
      </c>
      <c r="AE1808" s="4"/>
      <c r="AF1808" s="4"/>
      <c r="AG1808" s="12">
        <f t="shared" si="28"/>
        <v>43264</v>
      </c>
    </row>
    <row r="1809" s="10" customFormat="1" spans="1:33">
      <c r="A1809" s="4" t="s">
        <v>8247</v>
      </c>
      <c r="B1809" s="4" t="s">
        <v>8247</v>
      </c>
      <c r="C1809" s="4" t="s">
        <v>8248</v>
      </c>
      <c r="D1809" s="4" t="s">
        <v>8249</v>
      </c>
      <c r="E1809" s="4" t="s">
        <v>36</v>
      </c>
      <c r="F1809" s="4" t="s">
        <v>37</v>
      </c>
      <c r="G1809" s="4" t="s">
        <v>51</v>
      </c>
      <c r="H1809" s="4"/>
      <c r="I1809" s="4"/>
      <c r="J1809" s="4" t="s">
        <v>52</v>
      </c>
      <c r="K1809" s="4" t="s">
        <v>400</v>
      </c>
      <c r="L1809" s="4" t="s">
        <v>401</v>
      </c>
      <c r="M1809" s="4" t="s">
        <v>402</v>
      </c>
      <c r="N1809" s="4" t="s">
        <v>36</v>
      </c>
      <c r="O1809" s="4">
        <v>1</v>
      </c>
      <c r="P1809" s="4" t="s">
        <v>56</v>
      </c>
      <c r="Q1809" s="4">
        <v>23.98</v>
      </c>
      <c r="R1809" s="4"/>
      <c r="S1809" s="4"/>
      <c r="T1809" s="4"/>
      <c r="U1809" s="4"/>
      <c r="V1809" s="4"/>
      <c r="W1809" s="4"/>
      <c r="X1809" s="4"/>
      <c r="Y1809" s="4" t="s">
        <v>257</v>
      </c>
      <c r="Z1809" s="4" t="s">
        <v>47</v>
      </c>
      <c r="AA1809" s="4" t="s">
        <v>8250</v>
      </c>
      <c r="AB1809" s="4" t="s">
        <v>59</v>
      </c>
      <c r="AC1809" s="4"/>
      <c r="AD1809" s="4" t="b">
        <v>0</v>
      </c>
      <c r="AE1809" s="4"/>
      <c r="AF1809" s="4"/>
      <c r="AG1809" s="12">
        <f t="shared" si="28"/>
        <v>43264</v>
      </c>
    </row>
    <row r="1810" s="10" customFormat="1" spans="1:33">
      <c r="A1810" s="4" t="s">
        <v>8251</v>
      </c>
      <c r="B1810" s="4" t="s">
        <v>8251</v>
      </c>
      <c r="C1810" s="4" t="s">
        <v>8252</v>
      </c>
      <c r="D1810" s="4" t="s">
        <v>8253</v>
      </c>
      <c r="E1810" s="4" t="s">
        <v>36</v>
      </c>
      <c r="F1810" s="4" t="s">
        <v>37</v>
      </c>
      <c r="G1810" s="4" t="s">
        <v>51</v>
      </c>
      <c r="H1810" s="4"/>
      <c r="I1810" s="4"/>
      <c r="J1810" s="4" t="s">
        <v>52</v>
      </c>
      <c r="K1810" s="4" t="s">
        <v>872</v>
      </c>
      <c r="L1810" s="4" t="s">
        <v>873</v>
      </c>
      <c r="M1810" s="4" t="s">
        <v>874</v>
      </c>
      <c r="N1810" s="4" t="s">
        <v>36</v>
      </c>
      <c r="O1810" s="4">
        <v>1</v>
      </c>
      <c r="P1810" s="4" t="s">
        <v>56</v>
      </c>
      <c r="Q1810" s="4">
        <v>22.98</v>
      </c>
      <c r="R1810" s="4">
        <v>1.98</v>
      </c>
      <c r="S1810" s="4"/>
      <c r="T1810" s="4"/>
      <c r="U1810" s="4"/>
      <c r="V1810" s="4"/>
      <c r="W1810" s="4"/>
      <c r="X1810" s="4"/>
      <c r="Y1810" s="4" t="s">
        <v>8254</v>
      </c>
      <c r="Z1810" s="4" t="s">
        <v>366</v>
      </c>
      <c r="AA1810" s="4" t="s">
        <v>8255</v>
      </c>
      <c r="AB1810" s="4" t="s">
        <v>59</v>
      </c>
      <c r="AC1810" s="4"/>
      <c r="AD1810" s="4" t="b">
        <v>0</v>
      </c>
      <c r="AE1810" s="4"/>
      <c r="AF1810" s="4"/>
      <c r="AG1810" s="12">
        <f t="shared" si="28"/>
        <v>43264</v>
      </c>
    </row>
    <row r="1811" s="10" customFormat="1" spans="1:33">
      <c r="A1811" s="4" t="s">
        <v>8256</v>
      </c>
      <c r="B1811" s="4" t="s">
        <v>8256</v>
      </c>
      <c r="C1811" s="4" t="s">
        <v>8257</v>
      </c>
      <c r="D1811" s="4" t="s">
        <v>8258</v>
      </c>
      <c r="E1811" s="4" t="s">
        <v>36</v>
      </c>
      <c r="F1811" s="4" t="s">
        <v>37</v>
      </c>
      <c r="G1811" s="4" t="s">
        <v>51</v>
      </c>
      <c r="H1811" s="4"/>
      <c r="I1811" s="4"/>
      <c r="J1811" s="4" t="s">
        <v>52</v>
      </c>
      <c r="K1811" s="4" t="s">
        <v>505</v>
      </c>
      <c r="L1811" s="4" t="s">
        <v>506</v>
      </c>
      <c r="M1811" s="4" t="s">
        <v>507</v>
      </c>
      <c r="N1811" s="4" t="s">
        <v>36</v>
      </c>
      <c r="O1811" s="4">
        <v>1</v>
      </c>
      <c r="P1811" s="4" t="s">
        <v>56</v>
      </c>
      <c r="Q1811" s="4">
        <v>22.98</v>
      </c>
      <c r="R1811" s="4"/>
      <c r="S1811" s="4"/>
      <c r="T1811" s="4"/>
      <c r="U1811" s="4"/>
      <c r="V1811" s="4"/>
      <c r="W1811" s="4"/>
      <c r="X1811" s="4"/>
      <c r="Y1811" s="4" t="s">
        <v>1393</v>
      </c>
      <c r="Z1811" s="4" t="s">
        <v>266</v>
      </c>
      <c r="AA1811" s="4" t="s">
        <v>8259</v>
      </c>
      <c r="AB1811" s="4" t="s">
        <v>59</v>
      </c>
      <c r="AC1811" s="4"/>
      <c r="AD1811" s="4" t="b">
        <v>0</v>
      </c>
      <c r="AE1811" s="4"/>
      <c r="AF1811" s="4"/>
      <c r="AG1811" s="12">
        <f t="shared" si="28"/>
        <v>43264</v>
      </c>
    </row>
    <row r="1812" s="10" customFormat="1" spans="1:33">
      <c r="A1812" s="4" t="s">
        <v>8260</v>
      </c>
      <c r="B1812" s="4" t="s">
        <v>8260</v>
      </c>
      <c r="C1812" s="4" t="s">
        <v>8261</v>
      </c>
      <c r="D1812" s="4" t="s">
        <v>8262</v>
      </c>
      <c r="E1812" s="4" t="s">
        <v>36</v>
      </c>
      <c r="F1812" s="4" t="s">
        <v>37</v>
      </c>
      <c r="G1812" s="4" t="s">
        <v>51</v>
      </c>
      <c r="H1812" s="4"/>
      <c r="I1812" s="4"/>
      <c r="J1812" s="4" t="s">
        <v>52</v>
      </c>
      <c r="K1812" s="4" t="s">
        <v>925</v>
      </c>
      <c r="L1812" s="4" t="s">
        <v>926</v>
      </c>
      <c r="M1812" s="4" t="s">
        <v>927</v>
      </c>
      <c r="N1812" s="4" t="s">
        <v>36</v>
      </c>
      <c r="O1812" s="4">
        <v>2</v>
      </c>
      <c r="P1812" s="4" t="s">
        <v>56</v>
      </c>
      <c r="Q1812" s="4">
        <v>45.96</v>
      </c>
      <c r="R1812" s="4"/>
      <c r="S1812" s="4"/>
      <c r="T1812" s="4"/>
      <c r="U1812" s="4"/>
      <c r="V1812" s="4"/>
      <c r="W1812" s="4"/>
      <c r="X1812" s="4"/>
      <c r="Y1812" s="4" t="s">
        <v>1850</v>
      </c>
      <c r="Z1812" s="4" t="s">
        <v>47</v>
      </c>
      <c r="AA1812" s="4">
        <v>90056</v>
      </c>
      <c r="AB1812" s="4" t="s">
        <v>59</v>
      </c>
      <c r="AC1812" s="4"/>
      <c r="AD1812" s="4" t="b">
        <v>0</v>
      </c>
      <c r="AE1812" s="4"/>
      <c r="AF1812" s="4"/>
      <c r="AG1812" s="12">
        <f t="shared" si="28"/>
        <v>43264</v>
      </c>
    </row>
    <row r="1813" s="10" customFormat="1" spans="1:33">
      <c r="A1813" s="4" t="s">
        <v>8263</v>
      </c>
      <c r="B1813" s="4" t="s">
        <v>8263</v>
      </c>
      <c r="C1813" s="4" t="s">
        <v>8264</v>
      </c>
      <c r="D1813" s="4" t="s">
        <v>8265</v>
      </c>
      <c r="E1813" s="4" t="s">
        <v>36</v>
      </c>
      <c r="F1813" s="4" t="s">
        <v>37</v>
      </c>
      <c r="G1813" s="4" t="s">
        <v>51</v>
      </c>
      <c r="H1813" s="4"/>
      <c r="I1813" s="4"/>
      <c r="J1813" s="4" t="s">
        <v>52</v>
      </c>
      <c r="K1813" s="4" t="s">
        <v>645</v>
      </c>
      <c r="L1813" s="4" t="s">
        <v>646</v>
      </c>
      <c r="M1813" s="4" t="s">
        <v>647</v>
      </c>
      <c r="N1813" s="4" t="s">
        <v>36</v>
      </c>
      <c r="O1813" s="4">
        <v>1</v>
      </c>
      <c r="P1813" s="4" t="s">
        <v>56</v>
      </c>
      <c r="Q1813" s="4">
        <v>23.98</v>
      </c>
      <c r="R1813" s="4"/>
      <c r="S1813" s="4"/>
      <c r="T1813" s="4"/>
      <c r="U1813" s="4"/>
      <c r="V1813" s="4"/>
      <c r="W1813" s="4"/>
      <c r="X1813" s="4"/>
      <c r="Y1813" s="4" t="s">
        <v>8266</v>
      </c>
      <c r="Z1813" s="4" t="s">
        <v>47</v>
      </c>
      <c r="AA1813" s="4" t="s">
        <v>8267</v>
      </c>
      <c r="AB1813" s="4" t="s">
        <v>59</v>
      </c>
      <c r="AC1813" s="4"/>
      <c r="AD1813" s="4" t="b">
        <v>0</v>
      </c>
      <c r="AE1813" s="4"/>
      <c r="AF1813" s="4"/>
      <c r="AG1813" s="12">
        <f t="shared" si="28"/>
        <v>43264</v>
      </c>
    </row>
    <row r="1814" s="10" customFormat="1" spans="1:33">
      <c r="A1814" s="4" t="s">
        <v>8268</v>
      </c>
      <c r="B1814" s="4" t="s">
        <v>8268</v>
      </c>
      <c r="C1814" s="4" t="s">
        <v>8269</v>
      </c>
      <c r="D1814" s="4" t="s">
        <v>8270</v>
      </c>
      <c r="E1814" s="4" t="s">
        <v>36</v>
      </c>
      <c r="F1814" s="4" t="s">
        <v>37</v>
      </c>
      <c r="G1814" s="4" t="s">
        <v>51</v>
      </c>
      <c r="H1814" s="4"/>
      <c r="I1814" s="4"/>
      <c r="J1814" s="4" t="s">
        <v>52</v>
      </c>
      <c r="K1814" s="4" t="s">
        <v>925</v>
      </c>
      <c r="L1814" s="4" t="s">
        <v>926</v>
      </c>
      <c r="M1814" s="4" t="s">
        <v>927</v>
      </c>
      <c r="N1814" s="4" t="s">
        <v>36</v>
      </c>
      <c r="O1814" s="4">
        <v>1</v>
      </c>
      <c r="P1814" s="4" t="s">
        <v>56</v>
      </c>
      <c r="Q1814" s="4">
        <v>22.98</v>
      </c>
      <c r="R1814" s="4"/>
      <c r="S1814" s="4"/>
      <c r="T1814" s="4"/>
      <c r="U1814" s="4"/>
      <c r="V1814" s="4"/>
      <c r="W1814" s="4"/>
      <c r="X1814" s="4"/>
      <c r="Y1814" s="4" t="s">
        <v>6660</v>
      </c>
      <c r="Z1814" s="4" t="s">
        <v>47</v>
      </c>
      <c r="AA1814" s="4" t="s">
        <v>8271</v>
      </c>
      <c r="AB1814" s="4" t="s">
        <v>59</v>
      </c>
      <c r="AC1814" s="4"/>
      <c r="AD1814" s="4" t="b">
        <v>0</v>
      </c>
      <c r="AE1814" s="4"/>
      <c r="AF1814" s="4"/>
      <c r="AG1814" s="12">
        <f t="shared" si="28"/>
        <v>43264</v>
      </c>
    </row>
    <row r="1815" s="10" customFormat="1" spans="1:33">
      <c r="A1815" s="4" t="s">
        <v>8272</v>
      </c>
      <c r="B1815" s="4" t="s">
        <v>8272</v>
      </c>
      <c r="C1815" s="4" t="s">
        <v>8273</v>
      </c>
      <c r="D1815" s="4" t="s">
        <v>8274</v>
      </c>
      <c r="E1815" s="4" t="s">
        <v>36</v>
      </c>
      <c r="F1815" s="4" t="s">
        <v>37</v>
      </c>
      <c r="G1815" s="4" t="s">
        <v>51</v>
      </c>
      <c r="H1815" s="4"/>
      <c r="I1815" s="4"/>
      <c r="J1815" s="4" t="s">
        <v>52</v>
      </c>
      <c r="K1815" s="4" t="s">
        <v>522</v>
      </c>
      <c r="L1815" s="4" t="s">
        <v>523</v>
      </c>
      <c r="M1815" s="4" t="s">
        <v>524</v>
      </c>
      <c r="N1815" s="4" t="s">
        <v>36</v>
      </c>
      <c r="O1815" s="4">
        <v>1</v>
      </c>
      <c r="P1815" s="4" t="s">
        <v>56</v>
      </c>
      <c r="Q1815" s="4">
        <v>23.98</v>
      </c>
      <c r="R1815" s="4"/>
      <c r="S1815" s="4"/>
      <c r="T1815" s="4"/>
      <c r="U1815" s="4"/>
      <c r="V1815" s="4"/>
      <c r="W1815" s="4"/>
      <c r="X1815" s="4"/>
      <c r="Y1815" s="4" t="s">
        <v>8275</v>
      </c>
      <c r="Z1815" s="4" t="s">
        <v>89</v>
      </c>
      <c r="AA1815" s="4" t="s">
        <v>8276</v>
      </c>
      <c r="AB1815" s="4" t="s">
        <v>59</v>
      </c>
      <c r="AC1815" s="4"/>
      <c r="AD1815" s="4" t="b">
        <v>0</v>
      </c>
      <c r="AE1815" s="4"/>
      <c r="AF1815" s="4"/>
      <c r="AG1815" s="12">
        <f t="shared" si="28"/>
        <v>43264</v>
      </c>
    </row>
    <row r="1816" s="10" customFormat="1" spans="1:33">
      <c r="A1816" s="4" t="s">
        <v>8272</v>
      </c>
      <c r="B1816" s="4" t="s">
        <v>8272</v>
      </c>
      <c r="C1816" s="4" t="s">
        <v>8273</v>
      </c>
      <c r="D1816" s="4" t="s">
        <v>8274</v>
      </c>
      <c r="E1816" s="4" t="s">
        <v>36</v>
      </c>
      <c r="F1816" s="4" t="s">
        <v>37</v>
      </c>
      <c r="G1816" s="4" t="s">
        <v>51</v>
      </c>
      <c r="H1816" s="4"/>
      <c r="I1816" s="4"/>
      <c r="J1816" s="4" t="s">
        <v>52</v>
      </c>
      <c r="K1816" s="4" t="s">
        <v>5164</v>
      </c>
      <c r="L1816" s="4" t="s">
        <v>5165</v>
      </c>
      <c r="M1816" s="4" t="s">
        <v>5166</v>
      </c>
      <c r="N1816" s="4" t="s">
        <v>36</v>
      </c>
      <c r="O1816" s="4">
        <v>1</v>
      </c>
      <c r="P1816" s="4" t="s">
        <v>56</v>
      </c>
      <c r="Q1816" s="4">
        <v>22.98</v>
      </c>
      <c r="R1816" s="4"/>
      <c r="S1816" s="4"/>
      <c r="T1816" s="4"/>
      <c r="U1816" s="4"/>
      <c r="V1816" s="4"/>
      <c r="W1816" s="4"/>
      <c r="X1816" s="4"/>
      <c r="Y1816" s="4" t="s">
        <v>8275</v>
      </c>
      <c r="Z1816" s="4" t="s">
        <v>89</v>
      </c>
      <c r="AA1816" s="4" t="s">
        <v>8276</v>
      </c>
      <c r="AB1816" s="4" t="s">
        <v>59</v>
      </c>
      <c r="AC1816" s="4"/>
      <c r="AD1816" s="4" t="b">
        <v>0</v>
      </c>
      <c r="AE1816" s="4"/>
      <c r="AF1816" s="4"/>
      <c r="AG1816" s="12">
        <f t="shared" si="28"/>
        <v>43264</v>
      </c>
    </row>
    <row r="1817" s="10" customFormat="1" spans="1:33">
      <c r="A1817" s="4" t="s">
        <v>8277</v>
      </c>
      <c r="B1817" s="4" t="s">
        <v>8277</v>
      </c>
      <c r="C1817" s="4" t="s">
        <v>8278</v>
      </c>
      <c r="D1817" s="4" t="s">
        <v>8279</v>
      </c>
      <c r="E1817" s="4" t="s">
        <v>36</v>
      </c>
      <c r="F1817" s="4" t="s">
        <v>37</v>
      </c>
      <c r="G1817" s="4" t="s">
        <v>51</v>
      </c>
      <c r="H1817" s="4"/>
      <c r="I1817" s="4"/>
      <c r="J1817" s="4" t="s">
        <v>52</v>
      </c>
      <c r="K1817" s="4" t="s">
        <v>2473</v>
      </c>
      <c r="L1817" s="4" t="s">
        <v>2474</v>
      </c>
      <c r="M1817" s="4" t="s">
        <v>2475</v>
      </c>
      <c r="N1817" s="4" t="s">
        <v>36</v>
      </c>
      <c r="O1817" s="4">
        <v>1</v>
      </c>
      <c r="P1817" s="4" t="s">
        <v>56</v>
      </c>
      <c r="Q1817" s="4">
        <v>22.98</v>
      </c>
      <c r="R1817" s="4"/>
      <c r="S1817" s="4"/>
      <c r="T1817" s="4"/>
      <c r="U1817" s="4"/>
      <c r="V1817" s="4"/>
      <c r="W1817" s="4"/>
      <c r="X1817" s="4"/>
      <c r="Y1817" s="4" t="s">
        <v>8280</v>
      </c>
      <c r="Z1817" s="4" t="s">
        <v>266</v>
      </c>
      <c r="AA1817" s="4">
        <v>11931</v>
      </c>
      <c r="AB1817" s="4" t="s">
        <v>59</v>
      </c>
      <c r="AC1817" s="4"/>
      <c r="AD1817" s="4" t="b">
        <v>0</v>
      </c>
      <c r="AE1817" s="4"/>
      <c r="AF1817" s="4"/>
      <c r="AG1817" s="12">
        <f t="shared" si="28"/>
        <v>43264</v>
      </c>
    </row>
    <row r="1818" s="10" customFormat="1" spans="1:33">
      <c r="A1818" s="4" t="s">
        <v>8281</v>
      </c>
      <c r="B1818" s="4" t="s">
        <v>8281</v>
      </c>
      <c r="C1818" s="4" t="s">
        <v>8282</v>
      </c>
      <c r="D1818" s="4" t="s">
        <v>8283</v>
      </c>
      <c r="E1818" s="4" t="s">
        <v>75</v>
      </c>
      <c r="F1818" s="4" t="s">
        <v>37</v>
      </c>
      <c r="G1818" s="4" t="s">
        <v>51</v>
      </c>
      <c r="H1818" s="4"/>
      <c r="I1818" s="4"/>
      <c r="J1818" s="4" t="s">
        <v>52</v>
      </c>
      <c r="K1818" s="4" t="s">
        <v>2473</v>
      </c>
      <c r="L1818" s="4" t="s">
        <v>2474</v>
      </c>
      <c r="M1818" s="4" t="s">
        <v>2475</v>
      </c>
      <c r="N1818" s="4" t="s">
        <v>75</v>
      </c>
      <c r="O1818" s="4">
        <v>0</v>
      </c>
      <c r="P1818" s="4"/>
      <c r="Q1818" s="4"/>
      <c r="R1818" s="4"/>
      <c r="S1818" s="4"/>
      <c r="T1818" s="4"/>
      <c r="U1818" s="4"/>
      <c r="V1818" s="4"/>
      <c r="W1818" s="4"/>
      <c r="X1818" s="4"/>
      <c r="Y1818" s="4" t="s">
        <v>1411</v>
      </c>
      <c r="Z1818" s="4" t="s">
        <v>67</v>
      </c>
      <c r="AA1818" s="4" t="s">
        <v>8284</v>
      </c>
      <c r="AB1818" s="4" t="s">
        <v>59</v>
      </c>
      <c r="AC1818" s="4"/>
      <c r="AD1818" s="4" t="b">
        <v>0</v>
      </c>
      <c r="AE1818" s="4"/>
      <c r="AF1818" s="4"/>
      <c r="AG1818" s="12">
        <f t="shared" si="28"/>
        <v>43264</v>
      </c>
    </row>
    <row r="1819" s="10" customFormat="1" spans="1:33">
      <c r="A1819" s="4" t="s">
        <v>8285</v>
      </c>
      <c r="B1819" s="4" t="s">
        <v>8285</v>
      </c>
      <c r="C1819" s="4" t="s">
        <v>8286</v>
      </c>
      <c r="D1819" s="4" t="s">
        <v>8287</v>
      </c>
      <c r="E1819" s="4" t="s">
        <v>36</v>
      </c>
      <c r="F1819" s="4" t="s">
        <v>37</v>
      </c>
      <c r="G1819" s="4" t="s">
        <v>51</v>
      </c>
      <c r="H1819" s="4"/>
      <c r="I1819" s="4"/>
      <c r="J1819" s="4" t="s">
        <v>52</v>
      </c>
      <c r="K1819" s="4" t="s">
        <v>1809</v>
      </c>
      <c r="L1819" s="4" t="s">
        <v>1810</v>
      </c>
      <c r="M1819" s="4" t="s">
        <v>1811</v>
      </c>
      <c r="N1819" s="4" t="s">
        <v>36</v>
      </c>
      <c r="O1819" s="4">
        <v>1</v>
      </c>
      <c r="P1819" s="4" t="s">
        <v>56</v>
      </c>
      <c r="Q1819" s="4">
        <v>26.98</v>
      </c>
      <c r="R1819" s="4"/>
      <c r="S1819" s="4"/>
      <c r="T1819" s="4"/>
      <c r="U1819" s="4"/>
      <c r="V1819" s="4"/>
      <c r="W1819" s="4"/>
      <c r="X1819" s="4"/>
      <c r="Y1819" s="4" t="s">
        <v>8288</v>
      </c>
      <c r="Z1819" s="4" t="s">
        <v>317</v>
      </c>
      <c r="AA1819" s="4" t="s">
        <v>8289</v>
      </c>
      <c r="AB1819" s="4" t="s">
        <v>59</v>
      </c>
      <c r="AC1819" s="4"/>
      <c r="AD1819" s="4" t="b">
        <v>0</v>
      </c>
      <c r="AE1819" s="4"/>
      <c r="AF1819" s="4"/>
      <c r="AG1819" s="12">
        <f t="shared" si="28"/>
        <v>43264</v>
      </c>
    </row>
    <row r="1820" s="10" customFormat="1" spans="1:33">
      <c r="A1820" s="4" t="s">
        <v>8290</v>
      </c>
      <c r="B1820" s="4" t="s">
        <v>8290</v>
      </c>
      <c r="C1820" s="4" t="s">
        <v>8291</v>
      </c>
      <c r="D1820" s="4" t="s">
        <v>8292</v>
      </c>
      <c r="E1820" s="4" t="s">
        <v>36</v>
      </c>
      <c r="F1820" s="4" t="s">
        <v>37</v>
      </c>
      <c r="G1820" s="4" t="s">
        <v>51</v>
      </c>
      <c r="H1820" s="4"/>
      <c r="I1820" s="4"/>
      <c r="J1820" s="4" t="s">
        <v>52</v>
      </c>
      <c r="K1820" s="4" t="s">
        <v>8293</v>
      </c>
      <c r="L1820" s="4" t="s">
        <v>8294</v>
      </c>
      <c r="M1820" s="4" t="s">
        <v>8295</v>
      </c>
      <c r="N1820" s="4" t="s">
        <v>36</v>
      </c>
      <c r="O1820" s="4">
        <v>1</v>
      </c>
      <c r="P1820" s="4" t="s">
        <v>56</v>
      </c>
      <c r="Q1820" s="4">
        <v>26.98</v>
      </c>
      <c r="R1820" s="4"/>
      <c r="S1820" s="4"/>
      <c r="T1820" s="4"/>
      <c r="U1820" s="4"/>
      <c r="V1820" s="4"/>
      <c r="W1820" s="4"/>
      <c r="X1820" s="4"/>
      <c r="Y1820" s="4" t="s">
        <v>1046</v>
      </c>
      <c r="Z1820" s="4" t="s">
        <v>143</v>
      </c>
      <c r="AA1820" s="4" t="s">
        <v>8296</v>
      </c>
      <c r="AB1820" s="4" t="s">
        <v>59</v>
      </c>
      <c r="AC1820" s="4"/>
      <c r="AD1820" s="4" t="b">
        <v>0</v>
      </c>
      <c r="AE1820" s="4"/>
      <c r="AF1820" s="4"/>
      <c r="AG1820" s="12">
        <f t="shared" si="28"/>
        <v>43264</v>
      </c>
    </row>
    <row r="1821" s="10" customFormat="1" spans="1:33">
      <c r="A1821" s="4" t="s">
        <v>8297</v>
      </c>
      <c r="B1821" s="4" t="s">
        <v>8297</v>
      </c>
      <c r="C1821" s="4" t="s">
        <v>8298</v>
      </c>
      <c r="D1821" s="4" t="s">
        <v>8299</v>
      </c>
      <c r="E1821" s="4" t="s">
        <v>36</v>
      </c>
      <c r="F1821" s="4" t="s">
        <v>37</v>
      </c>
      <c r="G1821" s="4" t="s">
        <v>51</v>
      </c>
      <c r="H1821" s="4"/>
      <c r="I1821" s="4"/>
      <c r="J1821" s="4" t="s">
        <v>52</v>
      </c>
      <c r="K1821" s="4" t="s">
        <v>8300</v>
      </c>
      <c r="L1821" s="4" t="s">
        <v>2491</v>
      </c>
      <c r="M1821" s="4" t="s">
        <v>2492</v>
      </c>
      <c r="N1821" s="4" t="s">
        <v>36</v>
      </c>
      <c r="O1821" s="4">
        <v>1</v>
      </c>
      <c r="P1821" s="4" t="s">
        <v>56</v>
      </c>
      <c r="Q1821" s="4">
        <v>22.98</v>
      </c>
      <c r="R1821" s="4"/>
      <c r="S1821" s="4"/>
      <c r="T1821" s="4"/>
      <c r="U1821" s="4"/>
      <c r="V1821" s="4"/>
      <c r="W1821" s="4"/>
      <c r="X1821" s="4"/>
      <c r="Y1821" s="4" t="s">
        <v>8301</v>
      </c>
      <c r="Z1821" s="4" t="s">
        <v>233</v>
      </c>
      <c r="AA1821" s="4" t="s">
        <v>8302</v>
      </c>
      <c r="AB1821" s="4" t="s">
        <v>59</v>
      </c>
      <c r="AC1821" s="4"/>
      <c r="AD1821" s="4" t="b">
        <v>0</v>
      </c>
      <c r="AE1821" s="4"/>
      <c r="AF1821" s="4"/>
      <c r="AG1821" s="12">
        <f t="shared" si="28"/>
        <v>43264</v>
      </c>
    </row>
    <row r="1822" s="10" customFormat="1" spans="1:33">
      <c r="A1822" s="4" t="s">
        <v>8297</v>
      </c>
      <c r="B1822" s="4" t="s">
        <v>8297</v>
      </c>
      <c r="C1822" s="4" t="s">
        <v>8298</v>
      </c>
      <c r="D1822" s="4" t="s">
        <v>8299</v>
      </c>
      <c r="E1822" s="4" t="s">
        <v>36</v>
      </c>
      <c r="F1822" s="4" t="s">
        <v>37</v>
      </c>
      <c r="G1822" s="4" t="s">
        <v>51</v>
      </c>
      <c r="H1822" s="4"/>
      <c r="I1822" s="4"/>
      <c r="J1822" s="4" t="s">
        <v>52</v>
      </c>
      <c r="K1822" s="4" t="s">
        <v>7560</v>
      </c>
      <c r="L1822" s="4" t="s">
        <v>632</v>
      </c>
      <c r="M1822" s="4" t="s">
        <v>633</v>
      </c>
      <c r="N1822" s="4" t="s">
        <v>36</v>
      </c>
      <c r="O1822" s="4">
        <v>1</v>
      </c>
      <c r="P1822" s="4" t="s">
        <v>56</v>
      </c>
      <c r="Q1822" s="4">
        <v>22.98</v>
      </c>
      <c r="R1822" s="4"/>
      <c r="S1822" s="4"/>
      <c r="T1822" s="4"/>
      <c r="U1822" s="4"/>
      <c r="V1822" s="4"/>
      <c r="W1822" s="4"/>
      <c r="X1822" s="4"/>
      <c r="Y1822" s="4" t="s">
        <v>8301</v>
      </c>
      <c r="Z1822" s="4" t="s">
        <v>233</v>
      </c>
      <c r="AA1822" s="4" t="s">
        <v>8302</v>
      </c>
      <c r="AB1822" s="4" t="s">
        <v>59</v>
      </c>
      <c r="AC1822" s="4"/>
      <c r="AD1822" s="4" t="b">
        <v>0</v>
      </c>
      <c r="AE1822" s="4"/>
      <c r="AF1822" s="4"/>
      <c r="AG1822" s="12">
        <f t="shared" si="28"/>
        <v>43264</v>
      </c>
    </row>
    <row r="1823" s="10" customFormat="1" spans="1:33">
      <c r="A1823" s="4" t="s">
        <v>8303</v>
      </c>
      <c r="B1823" s="4" t="s">
        <v>8303</v>
      </c>
      <c r="C1823" s="4" t="s">
        <v>8304</v>
      </c>
      <c r="D1823" s="4" t="s">
        <v>8305</v>
      </c>
      <c r="E1823" s="4" t="s">
        <v>36</v>
      </c>
      <c r="F1823" s="4" t="s">
        <v>37</v>
      </c>
      <c r="G1823" s="4" t="s">
        <v>51</v>
      </c>
      <c r="H1823" s="4"/>
      <c r="I1823" s="4"/>
      <c r="J1823" s="4" t="s">
        <v>52</v>
      </c>
      <c r="K1823" s="4" t="s">
        <v>415</v>
      </c>
      <c r="L1823" s="4" t="s">
        <v>416</v>
      </c>
      <c r="M1823" s="4" t="s">
        <v>417</v>
      </c>
      <c r="N1823" s="4" t="s">
        <v>36</v>
      </c>
      <c r="O1823" s="4">
        <v>1</v>
      </c>
      <c r="P1823" s="4" t="s">
        <v>56</v>
      </c>
      <c r="Q1823" s="4">
        <v>22.98</v>
      </c>
      <c r="R1823" s="4"/>
      <c r="S1823" s="4"/>
      <c r="T1823" s="4"/>
      <c r="U1823" s="4"/>
      <c r="V1823" s="4"/>
      <c r="W1823" s="4"/>
      <c r="X1823" s="4"/>
      <c r="Y1823" s="4" t="s">
        <v>356</v>
      </c>
      <c r="Z1823" s="4" t="s">
        <v>357</v>
      </c>
      <c r="AA1823" s="4" t="s">
        <v>8306</v>
      </c>
      <c r="AB1823" s="4" t="s">
        <v>59</v>
      </c>
      <c r="AC1823" s="4"/>
      <c r="AD1823" s="4" t="b">
        <v>0</v>
      </c>
      <c r="AE1823" s="4"/>
      <c r="AF1823" s="4"/>
      <c r="AG1823" s="12">
        <f t="shared" si="28"/>
        <v>43264</v>
      </c>
    </row>
    <row r="1824" s="10" customFormat="1" spans="1:33">
      <c r="A1824" s="4" t="s">
        <v>8307</v>
      </c>
      <c r="B1824" s="4" t="s">
        <v>8307</v>
      </c>
      <c r="C1824" s="4" t="s">
        <v>8308</v>
      </c>
      <c r="D1824" s="4" t="s">
        <v>8309</v>
      </c>
      <c r="E1824" s="4" t="s">
        <v>36</v>
      </c>
      <c r="F1824" s="4" t="s">
        <v>37</v>
      </c>
      <c r="G1824" s="4" t="s">
        <v>51</v>
      </c>
      <c r="H1824" s="4"/>
      <c r="I1824" s="4"/>
      <c r="J1824" s="4" t="s">
        <v>52</v>
      </c>
      <c r="K1824" s="4" t="s">
        <v>8310</v>
      </c>
      <c r="L1824" s="4" t="s">
        <v>8311</v>
      </c>
      <c r="M1824" s="4" t="s">
        <v>8312</v>
      </c>
      <c r="N1824" s="4" t="s">
        <v>36</v>
      </c>
      <c r="O1824" s="4">
        <v>1</v>
      </c>
      <c r="P1824" s="4" t="s">
        <v>56</v>
      </c>
      <c r="Q1824" s="4">
        <v>23.98</v>
      </c>
      <c r="R1824" s="4"/>
      <c r="S1824" s="4"/>
      <c r="T1824" s="4"/>
      <c r="U1824" s="4"/>
      <c r="V1824" s="4"/>
      <c r="W1824" s="4"/>
      <c r="X1824" s="4"/>
      <c r="Y1824" s="4" t="s">
        <v>8313</v>
      </c>
      <c r="Z1824" s="4" t="s">
        <v>490</v>
      </c>
      <c r="AA1824" s="4" t="s">
        <v>8314</v>
      </c>
      <c r="AB1824" s="4" t="s">
        <v>59</v>
      </c>
      <c r="AC1824" s="4"/>
      <c r="AD1824" s="4" t="b">
        <v>0</v>
      </c>
      <c r="AE1824" s="4"/>
      <c r="AF1824" s="4"/>
      <c r="AG1824" s="12">
        <f t="shared" si="28"/>
        <v>43264</v>
      </c>
    </row>
    <row r="1825" s="10" customFormat="1" spans="1:33">
      <c r="A1825" s="4" t="s">
        <v>8307</v>
      </c>
      <c r="B1825" s="4" t="s">
        <v>8307</v>
      </c>
      <c r="C1825" s="4" t="s">
        <v>8308</v>
      </c>
      <c r="D1825" s="4" t="s">
        <v>8309</v>
      </c>
      <c r="E1825" s="4" t="s">
        <v>36</v>
      </c>
      <c r="F1825" s="4" t="s">
        <v>37</v>
      </c>
      <c r="G1825" s="4" t="s">
        <v>51</v>
      </c>
      <c r="H1825" s="4"/>
      <c r="I1825" s="4"/>
      <c r="J1825" s="4" t="s">
        <v>52</v>
      </c>
      <c r="K1825" s="4" t="s">
        <v>2389</v>
      </c>
      <c r="L1825" s="4" t="s">
        <v>2390</v>
      </c>
      <c r="M1825" s="4" t="s">
        <v>2391</v>
      </c>
      <c r="N1825" s="4" t="s">
        <v>36</v>
      </c>
      <c r="O1825" s="4">
        <v>1</v>
      </c>
      <c r="P1825" s="4" t="s">
        <v>56</v>
      </c>
      <c r="Q1825" s="4">
        <v>23.98</v>
      </c>
      <c r="R1825" s="4"/>
      <c r="S1825" s="4"/>
      <c r="T1825" s="4"/>
      <c r="U1825" s="4"/>
      <c r="V1825" s="4"/>
      <c r="W1825" s="4"/>
      <c r="X1825" s="4"/>
      <c r="Y1825" s="4" t="s">
        <v>8313</v>
      </c>
      <c r="Z1825" s="4" t="s">
        <v>490</v>
      </c>
      <c r="AA1825" s="4" t="s">
        <v>8314</v>
      </c>
      <c r="AB1825" s="4" t="s">
        <v>59</v>
      </c>
      <c r="AC1825" s="4"/>
      <c r="AD1825" s="4" t="b">
        <v>0</v>
      </c>
      <c r="AE1825" s="4"/>
      <c r="AF1825" s="4"/>
      <c r="AG1825" s="12">
        <f t="shared" si="28"/>
        <v>43264</v>
      </c>
    </row>
    <row r="1826" s="10" customFormat="1" spans="1:33">
      <c r="A1826" s="4" t="s">
        <v>8315</v>
      </c>
      <c r="B1826" s="4" t="s">
        <v>8315</v>
      </c>
      <c r="C1826" s="4" t="s">
        <v>8316</v>
      </c>
      <c r="D1826" s="4" t="s">
        <v>8317</v>
      </c>
      <c r="E1826" s="4" t="s">
        <v>36</v>
      </c>
      <c r="F1826" s="4" t="s">
        <v>37</v>
      </c>
      <c r="G1826" s="4" t="s">
        <v>51</v>
      </c>
      <c r="H1826" s="4"/>
      <c r="I1826" s="4"/>
      <c r="J1826" s="4" t="s">
        <v>52</v>
      </c>
      <c r="K1826" s="4" t="s">
        <v>8318</v>
      </c>
      <c r="L1826" s="4" t="s">
        <v>8319</v>
      </c>
      <c r="M1826" s="4" t="s">
        <v>8320</v>
      </c>
      <c r="N1826" s="4" t="s">
        <v>36</v>
      </c>
      <c r="O1826" s="4">
        <v>3</v>
      </c>
      <c r="P1826" s="4" t="s">
        <v>56</v>
      </c>
      <c r="Q1826" s="4">
        <v>58.59</v>
      </c>
      <c r="R1826" s="4"/>
      <c r="S1826" s="4"/>
      <c r="T1826" s="4"/>
      <c r="U1826" s="4"/>
      <c r="V1826" s="4"/>
      <c r="W1826" s="4">
        <v>4.69</v>
      </c>
      <c r="X1826" s="4"/>
      <c r="Y1826" s="4" t="s">
        <v>8321</v>
      </c>
      <c r="Z1826" s="4" t="s">
        <v>8322</v>
      </c>
      <c r="AA1826" s="4">
        <v>74055</v>
      </c>
      <c r="AB1826" s="4" t="s">
        <v>59</v>
      </c>
      <c r="AC1826" s="4" t="s">
        <v>3008</v>
      </c>
      <c r="AD1826" s="4" t="b">
        <v>0</v>
      </c>
      <c r="AE1826" s="4"/>
      <c r="AF1826" s="4"/>
      <c r="AG1826" s="12">
        <f t="shared" si="28"/>
        <v>43264</v>
      </c>
    </row>
    <row r="1827" s="10" customFormat="1" spans="1:33">
      <c r="A1827" s="4" t="s">
        <v>8323</v>
      </c>
      <c r="B1827" s="4" t="s">
        <v>8323</v>
      </c>
      <c r="C1827" s="4" t="s">
        <v>8324</v>
      </c>
      <c r="D1827" s="4" t="s">
        <v>8325</v>
      </c>
      <c r="E1827" s="4" t="s">
        <v>36</v>
      </c>
      <c r="F1827" s="4" t="s">
        <v>37</v>
      </c>
      <c r="G1827" s="4" t="s">
        <v>51</v>
      </c>
      <c r="H1827" s="4"/>
      <c r="I1827" s="4"/>
      <c r="J1827" s="4" t="s">
        <v>157</v>
      </c>
      <c r="K1827" s="4" t="s">
        <v>331</v>
      </c>
      <c r="L1827" s="4" t="s">
        <v>332</v>
      </c>
      <c r="M1827" s="4" t="s">
        <v>333</v>
      </c>
      <c r="N1827" s="4" t="s">
        <v>36</v>
      </c>
      <c r="O1827" s="4">
        <v>1</v>
      </c>
      <c r="P1827" s="4" t="s">
        <v>56</v>
      </c>
      <c r="Q1827" s="4">
        <v>21.98</v>
      </c>
      <c r="R1827" s="4"/>
      <c r="S1827" s="4">
        <v>3.49</v>
      </c>
      <c r="T1827" s="4"/>
      <c r="U1827" s="4"/>
      <c r="V1827" s="4"/>
      <c r="W1827" s="4"/>
      <c r="X1827" s="4">
        <v>3.49</v>
      </c>
      <c r="Y1827" s="4" t="s">
        <v>3734</v>
      </c>
      <c r="Z1827" s="4" t="s">
        <v>177</v>
      </c>
      <c r="AA1827" s="4" t="s">
        <v>8326</v>
      </c>
      <c r="AB1827" s="4" t="s">
        <v>59</v>
      </c>
      <c r="AC1827" s="4" t="s">
        <v>259</v>
      </c>
      <c r="AD1827" s="4" t="b">
        <v>0</v>
      </c>
      <c r="AE1827" s="4"/>
      <c r="AF1827" s="4"/>
      <c r="AG1827" s="12">
        <f t="shared" si="28"/>
        <v>43264</v>
      </c>
    </row>
    <row r="1828" s="10" customFormat="1" spans="1:33">
      <c r="A1828" s="4" t="s">
        <v>8327</v>
      </c>
      <c r="B1828" s="4" t="s">
        <v>8327</v>
      </c>
      <c r="C1828" s="4" t="s">
        <v>8328</v>
      </c>
      <c r="D1828" s="4" t="s">
        <v>8329</v>
      </c>
      <c r="E1828" s="4" t="s">
        <v>36</v>
      </c>
      <c r="F1828" s="4" t="s">
        <v>37</v>
      </c>
      <c r="G1828" s="4" t="s">
        <v>51</v>
      </c>
      <c r="H1828" s="4"/>
      <c r="I1828" s="4"/>
      <c r="J1828" s="4" t="s">
        <v>52</v>
      </c>
      <c r="K1828" s="4" t="s">
        <v>899</v>
      </c>
      <c r="L1828" s="4" t="s">
        <v>900</v>
      </c>
      <c r="M1828" s="4" t="s">
        <v>901</v>
      </c>
      <c r="N1828" s="4" t="s">
        <v>36</v>
      </c>
      <c r="O1828" s="4">
        <v>1</v>
      </c>
      <c r="P1828" s="4" t="s">
        <v>56</v>
      </c>
      <c r="Q1828" s="4">
        <v>23.98</v>
      </c>
      <c r="R1828" s="4"/>
      <c r="S1828" s="4"/>
      <c r="T1828" s="4"/>
      <c r="U1828" s="4"/>
      <c r="V1828" s="4"/>
      <c r="W1828" s="4"/>
      <c r="X1828" s="4"/>
      <c r="Y1828" s="4" t="s">
        <v>7161</v>
      </c>
      <c r="Z1828" s="4" t="s">
        <v>2513</v>
      </c>
      <c r="AA1828" s="4" t="s">
        <v>8330</v>
      </c>
      <c r="AB1828" s="4" t="s">
        <v>59</v>
      </c>
      <c r="AC1828" s="4"/>
      <c r="AD1828" s="4" t="b">
        <v>0</v>
      </c>
      <c r="AE1828" s="4"/>
      <c r="AF1828" s="4"/>
      <c r="AG1828" s="12">
        <f t="shared" si="28"/>
        <v>43264</v>
      </c>
    </row>
    <row r="1829" s="10" customFormat="1" spans="1:33">
      <c r="A1829" s="4" t="s">
        <v>8327</v>
      </c>
      <c r="B1829" s="4" t="s">
        <v>8327</v>
      </c>
      <c r="C1829" s="4" t="s">
        <v>8328</v>
      </c>
      <c r="D1829" s="4" t="s">
        <v>8329</v>
      </c>
      <c r="E1829" s="4" t="s">
        <v>36</v>
      </c>
      <c r="F1829" s="4" t="s">
        <v>37</v>
      </c>
      <c r="G1829" s="4" t="s">
        <v>51</v>
      </c>
      <c r="H1829" s="4"/>
      <c r="I1829" s="4"/>
      <c r="J1829" s="4" t="s">
        <v>52</v>
      </c>
      <c r="K1829" s="4" t="s">
        <v>4096</v>
      </c>
      <c r="L1829" s="4" t="s">
        <v>4097</v>
      </c>
      <c r="M1829" s="4" t="s">
        <v>4098</v>
      </c>
      <c r="N1829" s="4" t="s">
        <v>36</v>
      </c>
      <c r="O1829" s="4">
        <v>1</v>
      </c>
      <c r="P1829" s="4" t="s">
        <v>56</v>
      </c>
      <c r="Q1829" s="4">
        <v>22.98</v>
      </c>
      <c r="R1829" s="4"/>
      <c r="S1829" s="4"/>
      <c r="T1829" s="4"/>
      <c r="U1829" s="4"/>
      <c r="V1829" s="4"/>
      <c r="W1829" s="4"/>
      <c r="X1829" s="4"/>
      <c r="Y1829" s="4" t="s">
        <v>7161</v>
      </c>
      <c r="Z1829" s="4" t="s">
        <v>2513</v>
      </c>
      <c r="AA1829" s="4" t="s">
        <v>8330</v>
      </c>
      <c r="AB1829" s="4" t="s">
        <v>59</v>
      </c>
      <c r="AC1829" s="4"/>
      <c r="AD1829" s="4" t="b">
        <v>0</v>
      </c>
      <c r="AE1829" s="4"/>
      <c r="AF1829" s="4"/>
      <c r="AG1829" s="12">
        <f t="shared" si="28"/>
        <v>43264</v>
      </c>
    </row>
    <row r="1830" s="10" customFormat="1" spans="1:33">
      <c r="A1830" s="4" t="s">
        <v>8327</v>
      </c>
      <c r="B1830" s="4" t="s">
        <v>8327</v>
      </c>
      <c r="C1830" s="4" t="s">
        <v>8328</v>
      </c>
      <c r="D1830" s="4" t="s">
        <v>8329</v>
      </c>
      <c r="E1830" s="4" t="s">
        <v>36</v>
      </c>
      <c r="F1830" s="4" t="s">
        <v>37</v>
      </c>
      <c r="G1830" s="4" t="s">
        <v>51</v>
      </c>
      <c r="H1830" s="4"/>
      <c r="I1830" s="4"/>
      <c r="J1830" s="4" t="s">
        <v>52</v>
      </c>
      <c r="K1830" s="4" t="s">
        <v>949</v>
      </c>
      <c r="L1830" s="4" t="s">
        <v>950</v>
      </c>
      <c r="M1830" s="4" t="s">
        <v>951</v>
      </c>
      <c r="N1830" s="4" t="s">
        <v>36</v>
      </c>
      <c r="O1830" s="4">
        <v>1</v>
      </c>
      <c r="P1830" s="4" t="s">
        <v>56</v>
      </c>
      <c r="Q1830" s="4">
        <v>23.98</v>
      </c>
      <c r="R1830" s="4"/>
      <c r="S1830" s="4"/>
      <c r="T1830" s="4"/>
      <c r="U1830" s="4"/>
      <c r="V1830" s="4"/>
      <c r="W1830" s="4"/>
      <c r="X1830" s="4"/>
      <c r="Y1830" s="4" t="s">
        <v>7161</v>
      </c>
      <c r="Z1830" s="4" t="s">
        <v>2513</v>
      </c>
      <c r="AA1830" s="4" t="s">
        <v>8330</v>
      </c>
      <c r="AB1830" s="4" t="s">
        <v>59</v>
      </c>
      <c r="AC1830" s="4"/>
      <c r="AD1830" s="4" t="b">
        <v>0</v>
      </c>
      <c r="AE1830" s="4"/>
      <c r="AF1830" s="4"/>
      <c r="AG1830" s="12">
        <f t="shared" si="28"/>
        <v>43264</v>
      </c>
    </row>
    <row r="1831" s="10" customFormat="1" spans="1:33">
      <c r="A1831" s="4" t="s">
        <v>8331</v>
      </c>
      <c r="B1831" s="4" t="s">
        <v>8331</v>
      </c>
      <c r="C1831" s="4" t="s">
        <v>8332</v>
      </c>
      <c r="D1831" s="4" t="s">
        <v>8333</v>
      </c>
      <c r="E1831" s="4" t="s">
        <v>36</v>
      </c>
      <c r="F1831" s="4" t="s">
        <v>37</v>
      </c>
      <c r="G1831" s="4" t="s">
        <v>51</v>
      </c>
      <c r="H1831" s="4"/>
      <c r="I1831" s="4"/>
      <c r="J1831" s="4" t="s">
        <v>52</v>
      </c>
      <c r="K1831" s="4" t="s">
        <v>2539</v>
      </c>
      <c r="L1831" s="4" t="s">
        <v>2540</v>
      </c>
      <c r="M1831" s="4" t="s">
        <v>2541</v>
      </c>
      <c r="N1831" s="4" t="s">
        <v>36</v>
      </c>
      <c r="O1831" s="4">
        <v>1</v>
      </c>
      <c r="P1831" s="4" t="s">
        <v>56</v>
      </c>
      <c r="Q1831" s="4">
        <v>22.98</v>
      </c>
      <c r="R1831" s="4"/>
      <c r="S1831" s="4"/>
      <c r="T1831" s="4"/>
      <c r="U1831" s="4"/>
      <c r="V1831" s="4"/>
      <c r="W1831" s="4"/>
      <c r="X1831" s="4"/>
      <c r="Y1831" s="4" t="s">
        <v>8334</v>
      </c>
      <c r="Z1831" s="4" t="s">
        <v>1249</v>
      </c>
      <c r="AA1831" s="4" t="s">
        <v>8335</v>
      </c>
      <c r="AB1831" s="4" t="s">
        <v>59</v>
      </c>
      <c r="AC1831" s="4"/>
      <c r="AD1831" s="4" t="b">
        <v>0</v>
      </c>
      <c r="AE1831" s="4"/>
      <c r="AF1831" s="4"/>
      <c r="AG1831" s="12">
        <f t="shared" si="28"/>
        <v>43264</v>
      </c>
    </row>
    <row r="1832" s="10" customFormat="1" spans="1:33">
      <c r="A1832" s="4" t="s">
        <v>8336</v>
      </c>
      <c r="B1832" s="4" t="s">
        <v>8336</v>
      </c>
      <c r="C1832" s="4" t="s">
        <v>8337</v>
      </c>
      <c r="D1832" s="4" t="s">
        <v>8338</v>
      </c>
      <c r="E1832" s="4" t="s">
        <v>36</v>
      </c>
      <c r="F1832" s="4" t="s">
        <v>37</v>
      </c>
      <c r="G1832" s="4" t="s">
        <v>51</v>
      </c>
      <c r="H1832" s="4"/>
      <c r="I1832" s="4"/>
      <c r="J1832" s="4" t="s">
        <v>52</v>
      </c>
      <c r="K1832" s="4" t="s">
        <v>4996</v>
      </c>
      <c r="L1832" s="4" t="s">
        <v>4997</v>
      </c>
      <c r="M1832" s="4" t="s">
        <v>4998</v>
      </c>
      <c r="N1832" s="4" t="s">
        <v>36</v>
      </c>
      <c r="O1832" s="4">
        <v>1</v>
      </c>
      <c r="P1832" s="4" t="s">
        <v>56</v>
      </c>
      <c r="Q1832" s="4">
        <v>22.98</v>
      </c>
      <c r="R1832" s="4"/>
      <c r="S1832" s="4"/>
      <c r="T1832" s="4"/>
      <c r="U1832" s="4"/>
      <c r="V1832" s="4"/>
      <c r="W1832" s="4"/>
      <c r="X1832" s="4"/>
      <c r="Y1832" s="4" t="s">
        <v>8339</v>
      </c>
      <c r="Z1832" s="4" t="s">
        <v>884</v>
      </c>
      <c r="AA1832" s="4" t="s">
        <v>8340</v>
      </c>
      <c r="AB1832" s="4" t="s">
        <v>59</v>
      </c>
      <c r="AC1832" s="4"/>
      <c r="AD1832" s="4" t="b">
        <v>0</v>
      </c>
      <c r="AE1832" s="4"/>
      <c r="AF1832" s="4"/>
      <c r="AG1832" s="12">
        <f t="shared" si="28"/>
        <v>43264</v>
      </c>
    </row>
    <row r="1833" s="10" customFormat="1" spans="1:33">
      <c r="A1833" s="4" t="s">
        <v>8341</v>
      </c>
      <c r="B1833" s="4" t="s">
        <v>8341</v>
      </c>
      <c r="C1833" s="4" t="s">
        <v>8342</v>
      </c>
      <c r="D1833" s="4" t="s">
        <v>8343</v>
      </c>
      <c r="E1833" s="4" t="s">
        <v>36</v>
      </c>
      <c r="F1833" s="4" t="s">
        <v>37</v>
      </c>
      <c r="G1833" s="4" t="s">
        <v>51</v>
      </c>
      <c r="H1833" s="4"/>
      <c r="I1833" s="4"/>
      <c r="J1833" s="4" t="s">
        <v>52</v>
      </c>
      <c r="K1833" s="4" t="s">
        <v>7739</v>
      </c>
      <c r="L1833" s="4" t="s">
        <v>7740</v>
      </c>
      <c r="M1833" s="4" t="s">
        <v>7741</v>
      </c>
      <c r="N1833" s="4" t="s">
        <v>36</v>
      </c>
      <c r="O1833" s="4">
        <v>1</v>
      </c>
      <c r="P1833" s="4" t="s">
        <v>56</v>
      </c>
      <c r="Q1833" s="4">
        <v>22.98</v>
      </c>
      <c r="R1833" s="4"/>
      <c r="S1833" s="4"/>
      <c r="T1833" s="4"/>
      <c r="U1833" s="4"/>
      <c r="V1833" s="4"/>
      <c r="W1833" s="4"/>
      <c r="X1833" s="4"/>
      <c r="Y1833" s="4" t="s">
        <v>8344</v>
      </c>
      <c r="Z1833" s="4" t="s">
        <v>143</v>
      </c>
      <c r="AA1833" s="4" t="s">
        <v>8345</v>
      </c>
      <c r="AB1833" s="4" t="s">
        <v>59</v>
      </c>
      <c r="AC1833" s="4"/>
      <c r="AD1833" s="4" t="b">
        <v>0</v>
      </c>
      <c r="AE1833" s="4"/>
      <c r="AF1833" s="4"/>
      <c r="AG1833" s="12">
        <f t="shared" si="28"/>
        <v>43264</v>
      </c>
    </row>
    <row r="1834" s="10" customFormat="1" spans="1:33">
      <c r="A1834" s="4" t="s">
        <v>8346</v>
      </c>
      <c r="B1834" s="4" t="s">
        <v>8346</v>
      </c>
      <c r="C1834" s="4" t="s">
        <v>8347</v>
      </c>
      <c r="D1834" s="4" t="s">
        <v>8348</v>
      </c>
      <c r="E1834" s="4" t="s">
        <v>36</v>
      </c>
      <c r="F1834" s="4" t="s">
        <v>37</v>
      </c>
      <c r="G1834" s="4" t="s">
        <v>51</v>
      </c>
      <c r="H1834" s="4"/>
      <c r="I1834" s="4"/>
      <c r="J1834" s="4" t="s">
        <v>52</v>
      </c>
      <c r="K1834" s="4" t="s">
        <v>5737</v>
      </c>
      <c r="L1834" s="4" t="s">
        <v>5738</v>
      </c>
      <c r="M1834" s="4" t="s">
        <v>5739</v>
      </c>
      <c r="N1834" s="4" t="s">
        <v>36</v>
      </c>
      <c r="O1834" s="4">
        <v>1</v>
      </c>
      <c r="P1834" s="4" t="s">
        <v>56</v>
      </c>
      <c r="Q1834" s="4">
        <v>14.15</v>
      </c>
      <c r="R1834" s="4"/>
      <c r="S1834" s="4"/>
      <c r="T1834" s="4"/>
      <c r="U1834" s="4"/>
      <c r="V1834" s="4"/>
      <c r="W1834" s="4"/>
      <c r="X1834" s="4"/>
      <c r="Y1834" s="4" t="s">
        <v>6751</v>
      </c>
      <c r="Z1834" s="4" t="s">
        <v>1194</v>
      </c>
      <c r="AA1834" s="4" t="s">
        <v>8349</v>
      </c>
      <c r="AB1834" s="4" t="s">
        <v>59</v>
      </c>
      <c r="AC1834" s="4"/>
      <c r="AD1834" s="4" t="b">
        <v>0</v>
      </c>
      <c r="AE1834" s="4"/>
      <c r="AF1834" s="4"/>
      <c r="AG1834" s="12">
        <f t="shared" si="28"/>
        <v>43264</v>
      </c>
    </row>
    <row r="1835" s="10" customFormat="1" spans="1:33">
      <c r="A1835" s="4" t="s">
        <v>8350</v>
      </c>
      <c r="B1835" s="4" t="s">
        <v>8350</v>
      </c>
      <c r="C1835" s="4" t="s">
        <v>8351</v>
      </c>
      <c r="D1835" s="4" t="s">
        <v>8352</v>
      </c>
      <c r="E1835" s="4" t="s">
        <v>36</v>
      </c>
      <c r="F1835" s="4" t="s">
        <v>37</v>
      </c>
      <c r="G1835" s="4" t="s">
        <v>51</v>
      </c>
      <c r="H1835" s="4"/>
      <c r="I1835" s="4"/>
      <c r="J1835" s="4" t="s">
        <v>52</v>
      </c>
      <c r="K1835" s="4" t="s">
        <v>795</v>
      </c>
      <c r="L1835" s="4" t="s">
        <v>796</v>
      </c>
      <c r="M1835" s="4" t="s">
        <v>797</v>
      </c>
      <c r="N1835" s="4" t="s">
        <v>36</v>
      </c>
      <c r="O1835" s="4">
        <v>1</v>
      </c>
      <c r="P1835" s="4" t="s">
        <v>56</v>
      </c>
      <c r="Q1835" s="4">
        <v>20.98</v>
      </c>
      <c r="R1835" s="4"/>
      <c r="S1835" s="4"/>
      <c r="T1835" s="4"/>
      <c r="U1835" s="4"/>
      <c r="V1835" s="4"/>
      <c r="W1835" s="4"/>
      <c r="X1835" s="4"/>
      <c r="Y1835" s="4" t="s">
        <v>8353</v>
      </c>
      <c r="Z1835" s="4" t="s">
        <v>8354</v>
      </c>
      <c r="AA1835" s="4">
        <v>84010</v>
      </c>
      <c r="AB1835" s="4" t="s">
        <v>59</v>
      </c>
      <c r="AC1835" s="4"/>
      <c r="AD1835" s="4" t="b">
        <v>0</v>
      </c>
      <c r="AE1835" s="4"/>
      <c r="AF1835" s="4"/>
      <c r="AG1835" s="12">
        <f t="shared" si="28"/>
        <v>43264</v>
      </c>
    </row>
    <row r="1836" s="10" customFormat="1" spans="1:33">
      <c r="A1836" s="4" t="s">
        <v>8355</v>
      </c>
      <c r="B1836" s="4" t="s">
        <v>8355</v>
      </c>
      <c r="C1836" s="4" t="s">
        <v>8356</v>
      </c>
      <c r="D1836" s="4" t="s">
        <v>8357</v>
      </c>
      <c r="E1836" s="4" t="s">
        <v>36</v>
      </c>
      <c r="F1836" s="4" t="s">
        <v>37</v>
      </c>
      <c r="G1836" s="4" t="s">
        <v>51</v>
      </c>
      <c r="H1836" s="4"/>
      <c r="I1836" s="4"/>
      <c r="J1836" s="4" t="s">
        <v>52</v>
      </c>
      <c r="K1836" s="4" t="s">
        <v>8358</v>
      </c>
      <c r="L1836" s="4" t="s">
        <v>268</v>
      </c>
      <c r="M1836" s="4" t="s">
        <v>269</v>
      </c>
      <c r="N1836" s="4" t="s">
        <v>36</v>
      </c>
      <c r="O1836" s="4">
        <v>1</v>
      </c>
      <c r="P1836" s="4" t="s">
        <v>56</v>
      </c>
      <c r="Q1836" s="4">
        <v>22.98</v>
      </c>
      <c r="R1836" s="4"/>
      <c r="S1836" s="4"/>
      <c r="T1836" s="4"/>
      <c r="U1836" s="4"/>
      <c r="V1836" s="4"/>
      <c r="W1836" s="4"/>
      <c r="X1836" s="4"/>
      <c r="Y1836" s="4" t="s">
        <v>8359</v>
      </c>
      <c r="Z1836" s="4" t="s">
        <v>171</v>
      </c>
      <c r="AA1836" s="4" t="s">
        <v>8360</v>
      </c>
      <c r="AB1836" s="4" t="s">
        <v>59</v>
      </c>
      <c r="AC1836" s="4"/>
      <c r="AD1836" s="4" t="b">
        <v>0</v>
      </c>
      <c r="AE1836" s="4"/>
      <c r="AF1836" s="4"/>
      <c r="AG1836" s="12">
        <f t="shared" si="28"/>
        <v>43264</v>
      </c>
    </row>
    <row r="1837" s="10" customFormat="1" spans="1:33">
      <c r="A1837" s="4" t="s">
        <v>8361</v>
      </c>
      <c r="B1837" s="4" t="s">
        <v>8361</v>
      </c>
      <c r="C1837" s="4" t="s">
        <v>8362</v>
      </c>
      <c r="D1837" s="4" t="s">
        <v>8363</v>
      </c>
      <c r="E1837" s="4" t="s">
        <v>36</v>
      </c>
      <c r="F1837" s="4" t="s">
        <v>37</v>
      </c>
      <c r="G1837" s="4" t="s">
        <v>51</v>
      </c>
      <c r="H1837" s="4"/>
      <c r="I1837" s="4"/>
      <c r="J1837" s="4" t="s">
        <v>52</v>
      </c>
      <c r="K1837" s="4" t="s">
        <v>8077</v>
      </c>
      <c r="L1837" s="4" t="s">
        <v>8078</v>
      </c>
      <c r="M1837" s="4" t="s">
        <v>8079</v>
      </c>
      <c r="N1837" s="4" t="s">
        <v>36</v>
      </c>
      <c r="O1837" s="4">
        <v>1</v>
      </c>
      <c r="P1837" s="4" t="s">
        <v>56</v>
      </c>
      <c r="Q1837" s="4">
        <v>22.98</v>
      </c>
      <c r="R1837" s="4"/>
      <c r="S1837" s="4"/>
      <c r="T1837" s="4"/>
      <c r="U1837" s="4"/>
      <c r="V1837" s="4"/>
      <c r="W1837" s="4"/>
      <c r="X1837" s="4"/>
      <c r="Y1837" s="4" t="s">
        <v>8364</v>
      </c>
      <c r="Z1837" s="4" t="s">
        <v>7565</v>
      </c>
      <c r="AA1837" s="4" t="s">
        <v>8365</v>
      </c>
      <c r="AB1837" s="4" t="s">
        <v>59</v>
      </c>
      <c r="AC1837" s="4"/>
      <c r="AD1837" s="4" t="b">
        <v>0</v>
      </c>
      <c r="AE1837" s="4"/>
      <c r="AF1837" s="4"/>
      <c r="AG1837" s="12">
        <f t="shared" si="28"/>
        <v>43264</v>
      </c>
    </row>
    <row r="1838" s="10" customFormat="1" spans="1:33">
      <c r="A1838" s="4" t="s">
        <v>8366</v>
      </c>
      <c r="B1838" s="4" t="s">
        <v>8366</v>
      </c>
      <c r="C1838" s="4" t="s">
        <v>8367</v>
      </c>
      <c r="D1838" s="4" t="s">
        <v>8368</v>
      </c>
      <c r="E1838" s="4" t="s">
        <v>36</v>
      </c>
      <c r="F1838" s="4" t="s">
        <v>37</v>
      </c>
      <c r="G1838" s="4" t="s">
        <v>51</v>
      </c>
      <c r="H1838" s="4"/>
      <c r="I1838" s="4"/>
      <c r="J1838" s="4" t="s">
        <v>52</v>
      </c>
      <c r="K1838" s="4" t="s">
        <v>3355</v>
      </c>
      <c r="L1838" s="4" t="s">
        <v>3356</v>
      </c>
      <c r="M1838" s="4" t="s">
        <v>3357</v>
      </c>
      <c r="N1838" s="4" t="s">
        <v>36</v>
      </c>
      <c r="O1838" s="4">
        <v>1</v>
      </c>
      <c r="P1838" s="4" t="s">
        <v>56</v>
      </c>
      <c r="Q1838" s="4">
        <v>23.98</v>
      </c>
      <c r="R1838" s="4"/>
      <c r="S1838" s="4"/>
      <c r="T1838" s="4"/>
      <c r="U1838" s="4"/>
      <c r="V1838" s="4"/>
      <c r="W1838" s="4"/>
      <c r="X1838" s="4"/>
      <c r="Y1838" s="4" t="s">
        <v>8369</v>
      </c>
      <c r="Z1838" s="4" t="s">
        <v>47</v>
      </c>
      <c r="AA1838" s="4" t="s">
        <v>8370</v>
      </c>
      <c r="AB1838" s="4" t="s">
        <v>59</v>
      </c>
      <c r="AC1838" s="4"/>
      <c r="AD1838" s="4" t="b">
        <v>0</v>
      </c>
      <c r="AE1838" s="4"/>
      <c r="AF1838" s="4"/>
      <c r="AG1838" s="12">
        <f t="shared" si="28"/>
        <v>43264</v>
      </c>
    </row>
    <row r="1839" s="10" customFormat="1" spans="1:33">
      <c r="A1839" s="4" t="s">
        <v>8371</v>
      </c>
      <c r="B1839" s="4" t="s">
        <v>8371</v>
      </c>
      <c r="C1839" s="4" t="s">
        <v>8372</v>
      </c>
      <c r="D1839" s="4" t="s">
        <v>8373</v>
      </c>
      <c r="E1839" s="4" t="s">
        <v>36</v>
      </c>
      <c r="F1839" s="4" t="s">
        <v>37</v>
      </c>
      <c r="G1839" s="4" t="s">
        <v>51</v>
      </c>
      <c r="H1839" s="4"/>
      <c r="I1839" s="4"/>
      <c r="J1839" s="4" t="s">
        <v>52</v>
      </c>
      <c r="K1839" s="4" t="s">
        <v>8374</v>
      </c>
      <c r="L1839" s="4" t="s">
        <v>8375</v>
      </c>
      <c r="M1839" s="4" t="s">
        <v>8376</v>
      </c>
      <c r="N1839" s="4" t="s">
        <v>36</v>
      </c>
      <c r="O1839" s="4">
        <v>1</v>
      </c>
      <c r="P1839" s="4" t="s">
        <v>56</v>
      </c>
      <c r="Q1839" s="4">
        <v>21.98</v>
      </c>
      <c r="R1839" s="4"/>
      <c r="S1839" s="4"/>
      <c r="T1839" s="4"/>
      <c r="U1839" s="4"/>
      <c r="V1839" s="4"/>
      <c r="W1839" s="4"/>
      <c r="X1839" s="4"/>
      <c r="Y1839" s="4" t="s">
        <v>8377</v>
      </c>
      <c r="Z1839" s="4" t="s">
        <v>266</v>
      </c>
      <c r="AA1839" s="4" t="s">
        <v>8378</v>
      </c>
      <c r="AB1839" s="4" t="s">
        <v>59</v>
      </c>
      <c r="AC1839" s="4"/>
      <c r="AD1839" s="4" t="b">
        <v>0</v>
      </c>
      <c r="AE1839" s="4"/>
      <c r="AF1839" s="4"/>
      <c r="AG1839" s="12">
        <f t="shared" si="28"/>
        <v>43264</v>
      </c>
    </row>
    <row r="1840" s="10" customFormat="1" spans="1:33">
      <c r="A1840" s="4" t="s">
        <v>8379</v>
      </c>
      <c r="B1840" s="4" t="s">
        <v>8379</v>
      </c>
      <c r="C1840" s="4" t="s">
        <v>8380</v>
      </c>
      <c r="D1840" s="4" t="s">
        <v>8381</v>
      </c>
      <c r="E1840" s="4" t="s">
        <v>36</v>
      </c>
      <c r="F1840" s="4" t="s">
        <v>37</v>
      </c>
      <c r="G1840" s="4" t="s">
        <v>51</v>
      </c>
      <c r="H1840" s="4"/>
      <c r="I1840" s="4"/>
      <c r="J1840" s="4" t="s">
        <v>52</v>
      </c>
      <c r="K1840" s="4" t="s">
        <v>273</v>
      </c>
      <c r="L1840" s="4" t="s">
        <v>274</v>
      </c>
      <c r="M1840" s="4" t="s">
        <v>275</v>
      </c>
      <c r="N1840" s="4" t="s">
        <v>36</v>
      </c>
      <c r="O1840" s="4">
        <v>1</v>
      </c>
      <c r="P1840" s="4" t="s">
        <v>56</v>
      </c>
      <c r="Q1840" s="4">
        <v>22.98</v>
      </c>
      <c r="R1840" s="4"/>
      <c r="S1840" s="4"/>
      <c r="T1840" s="4"/>
      <c r="U1840" s="4"/>
      <c r="V1840" s="4"/>
      <c r="W1840" s="4"/>
      <c r="X1840" s="4"/>
      <c r="Y1840" s="4" t="s">
        <v>620</v>
      </c>
      <c r="Z1840" s="4" t="s">
        <v>317</v>
      </c>
      <c r="AA1840" s="4" t="s">
        <v>8382</v>
      </c>
      <c r="AB1840" s="4" t="s">
        <v>59</v>
      </c>
      <c r="AC1840" s="4"/>
      <c r="AD1840" s="4" t="b">
        <v>0</v>
      </c>
      <c r="AE1840" s="4"/>
      <c r="AF1840" s="4"/>
      <c r="AG1840" s="12">
        <f t="shared" si="28"/>
        <v>43264</v>
      </c>
    </row>
    <row r="1841" s="10" customFormat="1" spans="1:33">
      <c r="A1841" s="4" t="s">
        <v>8383</v>
      </c>
      <c r="B1841" s="4" t="s">
        <v>8383</v>
      </c>
      <c r="C1841" s="4" t="s">
        <v>8384</v>
      </c>
      <c r="D1841" s="4" t="s">
        <v>8385</v>
      </c>
      <c r="E1841" s="4" t="s">
        <v>36</v>
      </c>
      <c r="F1841" s="4" t="s">
        <v>37</v>
      </c>
      <c r="G1841" s="4" t="s">
        <v>51</v>
      </c>
      <c r="H1841" s="4"/>
      <c r="I1841" s="4"/>
      <c r="J1841" s="4" t="s">
        <v>52</v>
      </c>
      <c r="K1841" s="4" t="s">
        <v>8386</v>
      </c>
      <c r="L1841" s="4" t="s">
        <v>8387</v>
      </c>
      <c r="M1841" s="4" t="s">
        <v>8388</v>
      </c>
      <c r="N1841" s="4" t="s">
        <v>36</v>
      </c>
      <c r="O1841" s="4">
        <v>1</v>
      </c>
      <c r="P1841" s="4" t="s">
        <v>56</v>
      </c>
      <c r="Q1841" s="4">
        <v>22.98</v>
      </c>
      <c r="R1841" s="4"/>
      <c r="S1841" s="4"/>
      <c r="T1841" s="4"/>
      <c r="U1841" s="4"/>
      <c r="V1841" s="4"/>
      <c r="W1841" s="4"/>
      <c r="X1841" s="4"/>
      <c r="Y1841" s="4" t="s">
        <v>3184</v>
      </c>
      <c r="Z1841" s="4" t="s">
        <v>3006</v>
      </c>
      <c r="AA1841" s="4" t="s">
        <v>8389</v>
      </c>
      <c r="AB1841" s="4" t="s">
        <v>59</v>
      </c>
      <c r="AC1841" s="4"/>
      <c r="AD1841" s="4" t="b">
        <v>0</v>
      </c>
      <c r="AE1841" s="4"/>
      <c r="AF1841" s="4"/>
      <c r="AG1841" s="12">
        <f t="shared" si="28"/>
        <v>43264</v>
      </c>
    </row>
    <row r="1842" s="10" customFormat="1" spans="1:33">
      <c r="A1842" s="4" t="s">
        <v>8390</v>
      </c>
      <c r="B1842" s="4" t="s">
        <v>8390</v>
      </c>
      <c r="C1842" s="4" t="s">
        <v>8391</v>
      </c>
      <c r="D1842" s="4" t="s">
        <v>8392</v>
      </c>
      <c r="E1842" s="4" t="s">
        <v>36</v>
      </c>
      <c r="F1842" s="4" t="s">
        <v>37</v>
      </c>
      <c r="G1842" s="4" t="s">
        <v>51</v>
      </c>
      <c r="H1842" s="4"/>
      <c r="I1842" s="4"/>
      <c r="J1842" s="4" t="s">
        <v>52</v>
      </c>
      <c r="K1842" s="4" t="s">
        <v>637</v>
      </c>
      <c r="L1842" s="4" t="s">
        <v>638</v>
      </c>
      <c r="M1842" s="4" t="s">
        <v>639</v>
      </c>
      <c r="N1842" s="4" t="s">
        <v>36</v>
      </c>
      <c r="O1842" s="4">
        <v>1</v>
      </c>
      <c r="P1842" s="4" t="s">
        <v>56</v>
      </c>
      <c r="Q1842" s="4">
        <v>23.98</v>
      </c>
      <c r="R1842" s="4"/>
      <c r="S1842" s="4"/>
      <c r="T1842" s="4"/>
      <c r="U1842" s="4"/>
      <c r="V1842" s="4"/>
      <c r="W1842" s="4"/>
      <c r="X1842" s="4"/>
      <c r="Y1842" s="4" t="s">
        <v>3184</v>
      </c>
      <c r="Z1842" s="4" t="s">
        <v>3006</v>
      </c>
      <c r="AA1842" s="4" t="s">
        <v>8389</v>
      </c>
      <c r="AB1842" s="4" t="s">
        <v>59</v>
      </c>
      <c r="AC1842" s="4"/>
      <c r="AD1842" s="4" t="b">
        <v>0</v>
      </c>
      <c r="AE1842" s="4"/>
      <c r="AF1842" s="4"/>
      <c r="AG1842" s="12">
        <f t="shared" si="28"/>
        <v>43264</v>
      </c>
    </row>
    <row r="1843" s="10" customFormat="1" spans="1:33">
      <c r="A1843" s="4" t="s">
        <v>8390</v>
      </c>
      <c r="B1843" s="4" t="s">
        <v>8390</v>
      </c>
      <c r="C1843" s="4" t="s">
        <v>8391</v>
      </c>
      <c r="D1843" s="4" t="s">
        <v>8392</v>
      </c>
      <c r="E1843" s="4" t="s">
        <v>36</v>
      </c>
      <c r="F1843" s="4" t="s">
        <v>37</v>
      </c>
      <c r="G1843" s="4" t="s">
        <v>51</v>
      </c>
      <c r="H1843" s="4"/>
      <c r="I1843" s="4"/>
      <c r="J1843" s="4" t="s">
        <v>52</v>
      </c>
      <c r="K1843" s="4" t="s">
        <v>5716</v>
      </c>
      <c r="L1843" s="4" t="s">
        <v>5717</v>
      </c>
      <c r="M1843" s="4" t="s">
        <v>5718</v>
      </c>
      <c r="N1843" s="4" t="s">
        <v>36</v>
      </c>
      <c r="O1843" s="4">
        <v>1</v>
      </c>
      <c r="P1843" s="4" t="s">
        <v>56</v>
      </c>
      <c r="Q1843" s="4">
        <v>23.98</v>
      </c>
      <c r="R1843" s="4"/>
      <c r="S1843" s="4"/>
      <c r="T1843" s="4"/>
      <c r="U1843" s="4"/>
      <c r="V1843" s="4"/>
      <c r="W1843" s="4"/>
      <c r="X1843" s="4"/>
      <c r="Y1843" s="4" t="s">
        <v>3184</v>
      </c>
      <c r="Z1843" s="4" t="s">
        <v>3006</v>
      </c>
      <c r="AA1843" s="4" t="s">
        <v>8389</v>
      </c>
      <c r="AB1843" s="4" t="s">
        <v>59</v>
      </c>
      <c r="AC1843" s="4"/>
      <c r="AD1843" s="4" t="b">
        <v>0</v>
      </c>
      <c r="AE1843" s="4"/>
      <c r="AF1843" s="4"/>
      <c r="AG1843" s="12">
        <f t="shared" si="28"/>
        <v>43264</v>
      </c>
    </row>
    <row r="1844" s="10" customFormat="1" spans="1:33">
      <c r="A1844" s="4" t="s">
        <v>8390</v>
      </c>
      <c r="B1844" s="4" t="s">
        <v>8390</v>
      </c>
      <c r="C1844" s="4" t="s">
        <v>8391</v>
      </c>
      <c r="D1844" s="4" t="s">
        <v>8392</v>
      </c>
      <c r="E1844" s="4" t="s">
        <v>36</v>
      </c>
      <c r="F1844" s="4" t="s">
        <v>37</v>
      </c>
      <c r="G1844" s="4" t="s">
        <v>51</v>
      </c>
      <c r="H1844" s="4"/>
      <c r="I1844" s="4"/>
      <c r="J1844" s="4" t="s">
        <v>52</v>
      </c>
      <c r="K1844" s="4" t="s">
        <v>8393</v>
      </c>
      <c r="L1844" s="4" t="s">
        <v>8394</v>
      </c>
      <c r="M1844" s="4" t="s">
        <v>8395</v>
      </c>
      <c r="N1844" s="4" t="s">
        <v>36</v>
      </c>
      <c r="O1844" s="4">
        <v>1</v>
      </c>
      <c r="P1844" s="4" t="s">
        <v>56</v>
      </c>
      <c r="Q1844" s="4">
        <v>23.98</v>
      </c>
      <c r="R1844" s="4"/>
      <c r="S1844" s="4"/>
      <c r="T1844" s="4"/>
      <c r="U1844" s="4"/>
      <c r="V1844" s="4"/>
      <c r="W1844" s="4"/>
      <c r="X1844" s="4"/>
      <c r="Y1844" s="4" t="s">
        <v>3184</v>
      </c>
      <c r="Z1844" s="4" t="s">
        <v>3006</v>
      </c>
      <c r="AA1844" s="4" t="s">
        <v>8389</v>
      </c>
      <c r="AB1844" s="4" t="s">
        <v>59</v>
      </c>
      <c r="AC1844" s="4"/>
      <c r="AD1844" s="4" t="b">
        <v>0</v>
      </c>
      <c r="AE1844" s="4"/>
      <c r="AF1844" s="4"/>
      <c r="AG1844" s="12">
        <f t="shared" si="28"/>
        <v>43264</v>
      </c>
    </row>
    <row r="1845" s="10" customFormat="1" spans="1:33">
      <c r="A1845" s="4" t="s">
        <v>8396</v>
      </c>
      <c r="B1845" s="4" t="s">
        <v>8396</v>
      </c>
      <c r="C1845" s="4" t="s">
        <v>8397</v>
      </c>
      <c r="D1845" s="4" t="s">
        <v>8398</v>
      </c>
      <c r="E1845" s="4" t="s">
        <v>36</v>
      </c>
      <c r="F1845" s="4" t="s">
        <v>37</v>
      </c>
      <c r="G1845" s="4" t="s">
        <v>51</v>
      </c>
      <c r="H1845" s="4"/>
      <c r="I1845" s="4"/>
      <c r="J1845" s="4" t="s">
        <v>52</v>
      </c>
      <c r="K1845" s="4" t="s">
        <v>4738</v>
      </c>
      <c r="L1845" s="4" t="s">
        <v>4739</v>
      </c>
      <c r="M1845" s="4" t="s">
        <v>4740</v>
      </c>
      <c r="N1845" s="4" t="s">
        <v>36</v>
      </c>
      <c r="O1845" s="4">
        <v>1</v>
      </c>
      <c r="P1845" s="4" t="s">
        <v>56</v>
      </c>
      <c r="Q1845" s="4">
        <v>23.9</v>
      </c>
      <c r="R1845" s="4"/>
      <c r="S1845" s="4"/>
      <c r="T1845" s="4"/>
      <c r="U1845" s="4"/>
      <c r="V1845" s="4"/>
      <c r="W1845" s="4"/>
      <c r="X1845" s="4"/>
      <c r="Y1845" s="4" t="s">
        <v>7483</v>
      </c>
      <c r="Z1845" s="4" t="s">
        <v>89</v>
      </c>
      <c r="AA1845" s="4" t="s">
        <v>8399</v>
      </c>
      <c r="AB1845" s="4" t="s">
        <v>59</v>
      </c>
      <c r="AC1845" s="4"/>
      <c r="AD1845" s="4" t="b">
        <v>0</v>
      </c>
      <c r="AE1845" s="4"/>
      <c r="AF1845" s="4"/>
      <c r="AG1845" s="12">
        <f t="shared" si="28"/>
        <v>43264</v>
      </c>
    </row>
    <row r="1846" s="10" customFormat="1" spans="1:33">
      <c r="A1846" s="4" t="s">
        <v>8400</v>
      </c>
      <c r="B1846" s="4" t="s">
        <v>8400</v>
      </c>
      <c r="C1846" s="4" t="s">
        <v>8401</v>
      </c>
      <c r="D1846" s="4" t="s">
        <v>8402</v>
      </c>
      <c r="E1846" s="4" t="s">
        <v>36</v>
      </c>
      <c r="F1846" s="4" t="s">
        <v>37</v>
      </c>
      <c r="G1846" s="4" t="s">
        <v>51</v>
      </c>
      <c r="H1846" s="4"/>
      <c r="I1846" s="4"/>
      <c r="J1846" s="4" t="s">
        <v>52</v>
      </c>
      <c r="K1846" s="4" t="s">
        <v>6839</v>
      </c>
      <c r="L1846" s="4" t="s">
        <v>6840</v>
      </c>
      <c r="M1846" s="4" t="s">
        <v>6841</v>
      </c>
      <c r="N1846" s="4" t="s">
        <v>36</v>
      </c>
      <c r="O1846" s="4">
        <v>1</v>
      </c>
      <c r="P1846" s="4" t="s">
        <v>56</v>
      </c>
      <c r="Q1846" s="4">
        <v>22.98</v>
      </c>
      <c r="R1846" s="4"/>
      <c r="S1846" s="4"/>
      <c r="T1846" s="4"/>
      <c r="U1846" s="4"/>
      <c r="V1846" s="4"/>
      <c r="W1846" s="4"/>
      <c r="X1846" s="4"/>
      <c r="Y1846" s="4" t="s">
        <v>8403</v>
      </c>
      <c r="Z1846" s="4" t="s">
        <v>47</v>
      </c>
      <c r="AA1846" s="4" t="s">
        <v>8404</v>
      </c>
      <c r="AB1846" s="4" t="s">
        <v>59</v>
      </c>
      <c r="AC1846" s="4"/>
      <c r="AD1846" s="4" t="b">
        <v>0</v>
      </c>
      <c r="AE1846" s="4"/>
      <c r="AF1846" s="4"/>
      <c r="AG1846" s="12">
        <f t="shared" si="28"/>
        <v>43264</v>
      </c>
    </row>
    <row r="1847" s="10" customFormat="1" spans="1:33">
      <c r="A1847" s="4" t="s">
        <v>8405</v>
      </c>
      <c r="B1847" s="4" t="s">
        <v>8405</v>
      </c>
      <c r="C1847" s="4" t="s">
        <v>8406</v>
      </c>
      <c r="D1847" s="4" t="s">
        <v>8407</v>
      </c>
      <c r="E1847" s="4" t="s">
        <v>36</v>
      </c>
      <c r="F1847" s="4" t="s">
        <v>37</v>
      </c>
      <c r="G1847" s="4" t="s">
        <v>51</v>
      </c>
      <c r="H1847" s="4"/>
      <c r="I1847" s="4"/>
      <c r="J1847" s="4" t="s">
        <v>52</v>
      </c>
      <c r="K1847" s="4" t="s">
        <v>1903</v>
      </c>
      <c r="L1847" s="4" t="s">
        <v>1904</v>
      </c>
      <c r="M1847" s="4" t="s">
        <v>1905</v>
      </c>
      <c r="N1847" s="4" t="s">
        <v>36</v>
      </c>
      <c r="O1847" s="4">
        <v>1</v>
      </c>
      <c r="P1847" s="4" t="s">
        <v>56</v>
      </c>
      <c r="Q1847" s="4">
        <v>26.98</v>
      </c>
      <c r="R1847" s="4">
        <v>2.72</v>
      </c>
      <c r="S1847" s="4"/>
      <c r="T1847" s="4"/>
      <c r="U1847" s="4"/>
      <c r="V1847" s="4"/>
      <c r="W1847" s="4"/>
      <c r="X1847" s="4"/>
      <c r="Y1847" s="4" t="s">
        <v>819</v>
      </c>
      <c r="Z1847" s="4" t="s">
        <v>366</v>
      </c>
      <c r="AA1847" s="4" t="s">
        <v>8408</v>
      </c>
      <c r="AB1847" s="4" t="s">
        <v>59</v>
      </c>
      <c r="AC1847" s="4"/>
      <c r="AD1847" s="4" t="b">
        <v>0</v>
      </c>
      <c r="AE1847" s="4"/>
      <c r="AF1847" s="4"/>
      <c r="AG1847" s="12">
        <f t="shared" si="28"/>
        <v>43264</v>
      </c>
    </row>
    <row r="1848" s="10" customFormat="1" spans="1:33">
      <c r="A1848" s="4" t="s">
        <v>8409</v>
      </c>
      <c r="B1848" s="4" t="s">
        <v>8409</v>
      </c>
      <c r="C1848" s="4" t="s">
        <v>8410</v>
      </c>
      <c r="D1848" s="4" t="s">
        <v>8411</v>
      </c>
      <c r="E1848" s="4" t="s">
        <v>36</v>
      </c>
      <c r="F1848" s="4" t="s">
        <v>37</v>
      </c>
      <c r="G1848" s="4" t="s">
        <v>51</v>
      </c>
      <c r="H1848" s="4"/>
      <c r="I1848" s="4"/>
      <c r="J1848" s="4" t="s">
        <v>52</v>
      </c>
      <c r="K1848" s="4" t="s">
        <v>2473</v>
      </c>
      <c r="L1848" s="4" t="s">
        <v>2474</v>
      </c>
      <c r="M1848" s="4" t="s">
        <v>2475</v>
      </c>
      <c r="N1848" s="4" t="s">
        <v>36</v>
      </c>
      <c r="O1848" s="4">
        <v>1</v>
      </c>
      <c r="P1848" s="4" t="s">
        <v>56</v>
      </c>
      <c r="Q1848" s="4">
        <v>22.98</v>
      </c>
      <c r="R1848" s="4"/>
      <c r="S1848" s="4"/>
      <c r="T1848" s="4"/>
      <c r="U1848" s="4"/>
      <c r="V1848" s="4"/>
      <c r="W1848" s="4"/>
      <c r="X1848" s="4"/>
      <c r="Y1848" s="4" t="s">
        <v>8412</v>
      </c>
      <c r="Z1848" s="4" t="s">
        <v>509</v>
      </c>
      <c r="AA1848" s="4" t="s">
        <v>8413</v>
      </c>
      <c r="AB1848" s="4" t="s">
        <v>59</v>
      </c>
      <c r="AC1848" s="4"/>
      <c r="AD1848" s="4" t="b">
        <v>0</v>
      </c>
      <c r="AE1848" s="4"/>
      <c r="AF1848" s="4"/>
      <c r="AG1848" s="12">
        <f t="shared" si="28"/>
        <v>43264</v>
      </c>
    </row>
    <row r="1849" s="10" customFormat="1" spans="1:33">
      <c r="A1849" s="4" t="s">
        <v>8414</v>
      </c>
      <c r="B1849" s="4" t="s">
        <v>8414</v>
      </c>
      <c r="C1849" s="4" t="s">
        <v>8415</v>
      </c>
      <c r="D1849" s="4" t="s">
        <v>7725</v>
      </c>
      <c r="E1849" s="4" t="s">
        <v>36</v>
      </c>
      <c r="F1849" s="4" t="s">
        <v>37</v>
      </c>
      <c r="G1849" s="4" t="s">
        <v>51</v>
      </c>
      <c r="H1849" s="4"/>
      <c r="I1849" s="4"/>
      <c r="J1849" s="4" t="s">
        <v>52</v>
      </c>
      <c r="K1849" s="4" t="s">
        <v>97</v>
      </c>
      <c r="L1849" s="4" t="s">
        <v>98</v>
      </c>
      <c r="M1849" s="4" t="s">
        <v>99</v>
      </c>
      <c r="N1849" s="4" t="s">
        <v>36</v>
      </c>
      <c r="O1849" s="4">
        <v>1</v>
      </c>
      <c r="P1849" s="4" t="s">
        <v>56</v>
      </c>
      <c r="Q1849" s="4">
        <v>23.98</v>
      </c>
      <c r="R1849" s="4"/>
      <c r="S1849" s="4"/>
      <c r="T1849" s="4"/>
      <c r="U1849" s="4"/>
      <c r="V1849" s="4"/>
      <c r="W1849" s="4"/>
      <c r="X1849" s="4"/>
      <c r="Y1849" s="4" t="s">
        <v>8416</v>
      </c>
      <c r="Z1849" s="4" t="s">
        <v>47</v>
      </c>
      <c r="AA1849" s="4">
        <v>92630</v>
      </c>
      <c r="AB1849" s="4" t="s">
        <v>59</v>
      </c>
      <c r="AC1849" s="4"/>
      <c r="AD1849" s="4" t="b">
        <v>0</v>
      </c>
      <c r="AE1849" s="4"/>
      <c r="AF1849" s="4"/>
      <c r="AG1849" s="12">
        <f t="shared" si="28"/>
        <v>43264</v>
      </c>
    </row>
    <row r="1850" s="10" customFormat="1" spans="1:33">
      <c r="A1850" s="4" t="s">
        <v>8417</v>
      </c>
      <c r="B1850" s="4" t="s">
        <v>8417</v>
      </c>
      <c r="C1850" s="4" t="s">
        <v>8418</v>
      </c>
      <c r="D1850" s="4" t="s">
        <v>8419</v>
      </c>
      <c r="E1850" s="4" t="s">
        <v>36</v>
      </c>
      <c r="F1850" s="4" t="s">
        <v>37</v>
      </c>
      <c r="G1850" s="4" t="s">
        <v>51</v>
      </c>
      <c r="H1850" s="4"/>
      <c r="I1850" s="4"/>
      <c r="J1850" s="4" t="s">
        <v>52</v>
      </c>
      <c r="K1850" s="4" t="s">
        <v>8420</v>
      </c>
      <c r="L1850" s="4" t="s">
        <v>8421</v>
      </c>
      <c r="M1850" s="4" t="s">
        <v>8422</v>
      </c>
      <c r="N1850" s="4" t="s">
        <v>36</v>
      </c>
      <c r="O1850" s="4">
        <v>1</v>
      </c>
      <c r="P1850" s="4" t="s">
        <v>56</v>
      </c>
      <c r="Q1850" s="4">
        <v>22.98</v>
      </c>
      <c r="R1850" s="4"/>
      <c r="S1850" s="4"/>
      <c r="T1850" s="4"/>
      <c r="U1850" s="4"/>
      <c r="V1850" s="4"/>
      <c r="W1850" s="4"/>
      <c r="X1850" s="4"/>
      <c r="Y1850" s="4" t="s">
        <v>232</v>
      </c>
      <c r="Z1850" s="4" t="s">
        <v>233</v>
      </c>
      <c r="AA1850" s="4" t="s">
        <v>8423</v>
      </c>
      <c r="AB1850" s="4" t="s">
        <v>59</v>
      </c>
      <c r="AC1850" s="4"/>
      <c r="AD1850" s="4" t="b">
        <v>0</v>
      </c>
      <c r="AE1850" s="4"/>
      <c r="AF1850" s="4"/>
      <c r="AG1850" s="12">
        <f t="shared" si="28"/>
        <v>43264</v>
      </c>
    </row>
    <row r="1851" s="10" customFormat="1" spans="1:33">
      <c r="A1851" s="4" t="s">
        <v>8417</v>
      </c>
      <c r="B1851" s="4" t="s">
        <v>8417</v>
      </c>
      <c r="C1851" s="4" t="s">
        <v>8418</v>
      </c>
      <c r="D1851" s="4" t="s">
        <v>8419</v>
      </c>
      <c r="E1851" s="4" t="s">
        <v>36</v>
      </c>
      <c r="F1851" s="4" t="s">
        <v>37</v>
      </c>
      <c r="G1851" s="4" t="s">
        <v>51</v>
      </c>
      <c r="H1851" s="4"/>
      <c r="I1851" s="4"/>
      <c r="J1851" s="4" t="s">
        <v>52</v>
      </c>
      <c r="K1851" s="4" t="s">
        <v>7570</v>
      </c>
      <c r="L1851" s="4" t="s">
        <v>7571</v>
      </c>
      <c r="M1851" s="4" t="s">
        <v>7572</v>
      </c>
      <c r="N1851" s="4" t="s">
        <v>36</v>
      </c>
      <c r="O1851" s="4">
        <v>1</v>
      </c>
      <c r="P1851" s="4" t="s">
        <v>56</v>
      </c>
      <c r="Q1851" s="4">
        <v>22.98</v>
      </c>
      <c r="R1851" s="4"/>
      <c r="S1851" s="4"/>
      <c r="T1851" s="4"/>
      <c r="U1851" s="4"/>
      <c r="V1851" s="4"/>
      <c r="W1851" s="4"/>
      <c r="X1851" s="4"/>
      <c r="Y1851" s="4" t="s">
        <v>232</v>
      </c>
      <c r="Z1851" s="4" t="s">
        <v>233</v>
      </c>
      <c r="AA1851" s="4" t="s">
        <v>8423</v>
      </c>
      <c r="AB1851" s="4" t="s">
        <v>59</v>
      </c>
      <c r="AC1851" s="4"/>
      <c r="AD1851" s="4" t="b">
        <v>0</v>
      </c>
      <c r="AE1851" s="4"/>
      <c r="AF1851" s="4"/>
      <c r="AG1851" s="12">
        <f t="shared" si="28"/>
        <v>43264</v>
      </c>
    </row>
    <row r="1852" s="10" customFormat="1" spans="1:33">
      <c r="A1852" s="4" t="s">
        <v>8424</v>
      </c>
      <c r="B1852" s="4" t="s">
        <v>8424</v>
      </c>
      <c r="C1852" s="4" t="s">
        <v>8425</v>
      </c>
      <c r="D1852" s="4" t="s">
        <v>8426</v>
      </c>
      <c r="E1852" s="4" t="s">
        <v>36</v>
      </c>
      <c r="F1852" s="4" t="s">
        <v>37</v>
      </c>
      <c r="G1852" s="4" t="s">
        <v>51</v>
      </c>
      <c r="H1852" s="4"/>
      <c r="I1852" s="4"/>
      <c r="J1852" s="4" t="s">
        <v>312</v>
      </c>
      <c r="K1852" s="4" t="s">
        <v>8427</v>
      </c>
      <c r="L1852" s="4" t="s">
        <v>2322</v>
      </c>
      <c r="M1852" s="4" t="s">
        <v>2323</v>
      </c>
      <c r="N1852" s="4" t="s">
        <v>36</v>
      </c>
      <c r="O1852" s="4">
        <v>1</v>
      </c>
      <c r="P1852" s="4" t="s">
        <v>56</v>
      </c>
      <c r="Q1852" s="4">
        <v>22.98</v>
      </c>
      <c r="R1852" s="4"/>
      <c r="S1852" s="4">
        <v>3.99</v>
      </c>
      <c r="T1852" s="4"/>
      <c r="U1852" s="4"/>
      <c r="V1852" s="4"/>
      <c r="W1852" s="4"/>
      <c r="X1852" s="4"/>
      <c r="Y1852" s="4" t="s">
        <v>8428</v>
      </c>
      <c r="Z1852" s="4" t="s">
        <v>2426</v>
      </c>
      <c r="AA1852" s="4" t="s">
        <v>8429</v>
      </c>
      <c r="AB1852" s="4" t="s">
        <v>59</v>
      </c>
      <c r="AC1852" s="4"/>
      <c r="AD1852" s="4" t="b">
        <v>0</v>
      </c>
      <c r="AE1852" s="4"/>
      <c r="AF1852" s="4"/>
      <c r="AG1852" s="12">
        <f t="shared" si="28"/>
        <v>43264</v>
      </c>
    </row>
    <row r="1853" s="10" customFormat="1" spans="1:33">
      <c r="A1853" s="4" t="s">
        <v>8430</v>
      </c>
      <c r="B1853" s="4" t="s">
        <v>8430</v>
      </c>
      <c r="C1853" s="4" t="s">
        <v>8431</v>
      </c>
      <c r="D1853" s="4" t="s">
        <v>8432</v>
      </c>
      <c r="E1853" s="4" t="s">
        <v>36</v>
      </c>
      <c r="F1853" s="4" t="s">
        <v>37</v>
      </c>
      <c r="G1853" s="4" t="s">
        <v>51</v>
      </c>
      <c r="H1853" s="4"/>
      <c r="I1853" s="4"/>
      <c r="J1853" s="4" t="s">
        <v>312</v>
      </c>
      <c r="K1853" s="4" t="s">
        <v>8433</v>
      </c>
      <c r="L1853" s="4" t="s">
        <v>8434</v>
      </c>
      <c r="M1853" s="4" t="s">
        <v>8435</v>
      </c>
      <c r="N1853" s="4" t="s">
        <v>36</v>
      </c>
      <c r="O1853" s="4">
        <v>1</v>
      </c>
      <c r="P1853" s="4" t="s">
        <v>56</v>
      </c>
      <c r="Q1853" s="4">
        <v>24.98</v>
      </c>
      <c r="R1853" s="4"/>
      <c r="S1853" s="4">
        <v>3.99</v>
      </c>
      <c r="T1853" s="4"/>
      <c r="U1853" s="4"/>
      <c r="V1853" s="4"/>
      <c r="W1853" s="4"/>
      <c r="X1853" s="4"/>
      <c r="Y1853" s="4" t="s">
        <v>1830</v>
      </c>
      <c r="Z1853" s="4" t="s">
        <v>266</v>
      </c>
      <c r="AA1853" s="4">
        <v>11238</v>
      </c>
      <c r="AB1853" s="4" t="s">
        <v>59</v>
      </c>
      <c r="AC1853" s="4"/>
      <c r="AD1853" s="4" t="b">
        <v>0</v>
      </c>
      <c r="AE1853" s="4"/>
      <c r="AF1853" s="4"/>
      <c r="AG1853" s="12">
        <f t="shared" si="28"/>
        <v>43264</v>
      </c>
    </row>
    <row r="1854" s="10" customFormat="1" spans="1:33">
      <c r="A1854" s="4" t="s">
        <v>8436</v>
      </c>
      <c r="B1854" s="4" t="s">
        <v>8436</v>
      </c>
      <c r="C1854" s="4" t="s">
        <v>8437</v>
      </c>
      <c r="D1854" s="4" t="s">
        <v>8438</v>
      </c>
      <c r="E1854" s="4" t="s">
        <v>36</v>
      </c>
      <c r="F1854" s="4" t="s">
        <v>37</v>
      </c>
      <c r="G1854" s="4" t="s">
        <v>51</v>
      </c>
      <c r="H1854" s="4"/>
      <c r="I1854" s="4"/>
      <c r="J1854" s="4" t="s">
        <v>52</v>
      </c>
      <c r="K1854" s="4" t="s">
        <v>2784</v>
      </c>
      <c r="L1854" s="4" t="s">
        <v>2785</v>
      </c>
      <c r="M1854" s="4" t="s">
        <v>2786</v>
      </c>
      <c r="N1854" s="4" t="s">
        <v>36</v>
      </c>
      <c r="O1854" s="4">
        <v>1</v>
      </c>
      <c r="P1854" s="4" t="s">
        <v>56</v>
      </c>
      <c r="Q1854" s="4">
        <v>22.98</v>
      </c>
      <c r="R1854" s="4"/>
      <c r="S1854" s="4"/>
      <c r="T1854" s="4"/>
      <c r="U1854" s="4"/>
      <c r="V1854" s="4"/>
      <c r="W1854" s="4"/>
      <c r="X1854" s="4"/>
      <c r="Y1854" s="4" t="s">
        <v>8439</v>
      </c>
      <c r="Z1854" s="4" t="s">
        <v>58</v>
      </c>
      <c r="AA1854" s="4">
        <v>2050</v>
      </c>
      <c r="AB1854" s="4" t="s">
        <v>59</v>
      </c>
      <c r="AC1854" s="4"/>
      <c r="AD1854" s="4" t="b">
        <v>0</v>
      </c>
      <c r="AE1854" s="4"/>
      <c r="AF1854" s="4"/>
      <c r="AG1854" s="12">
        <f t="shared" si="28"/>
        <v>43264</v>
      </c>
    </row>
    <row r="1855" s="10" customFormat="1" spans="1:33">
      <c r="A1855" s="4" t="s">
        <v>8440</v>
      </c>
      <c r="B1855" s="4" t="s">
        <v>8440</v>
      </c>
      <c r="C1855" s="4" t="s">
        <v>8441</v>
      </c>
      <c r="D1855" s="4" t="s">
        <v>8442</v>
      </c>
      <c r="E1855" s="4" t="s">
        <v>36</v>
      </c>
      <c r="F1855" s="4" t="s">
        <v>37</v>
      </c>
      <c r="G1855" s="4" t="s">
        <v>51</v>
      </c>
      <c r="H1855" s="4"/>
      <c r="I1855" s="4"/>
      <c r="J1855" s="4" t="s">
        <v>52</v>
      </c>
      <c r="K1855" s="4" t="s">
        <v>400</v>
      </c>
      <c r="L1855" s="4" t="s">
        <v>401</v>
      </c>
      <c r="M1855" s="4" t="s">
        <v>402</v>
      </c>
      <c r="N1855" s="4" t="s">
        <v>36</v>
      </c>
      <c r="O1855" s="4">
        <v>1</v>
      </c>
      <c r="P1855" s="4" t="s">
        <v>56</v>
      </c>
      <c r="Q1855" s="4">
        <v>23.98</v>
      </c>
      <c r="R1855" s="4"/>
      <c r="S1855" s="4"/>
      <c r="T1855" s="4"/>
      <c r="U1855" s="4"/>
      <c r="V1855" s="4"/>
      <c r="W1855" s="4"/>
      <c r="X1855" s="4"/>
      <c r="Y1855" s="4" t="s">
        <v>8443</v>
      </c>
      <c r="Z1855" s="4" t="s">
        <v>89</v>
      </c>
      <c r="AA1855" s="4" t="s">
        <v>8444</v>
      </c>
      <c r="AB1855" s="4" t="s">
        <v>59</v>
      </c>
      <c r="AC1855" s="4"/>
      <c r="AD1855" s="4" t="b">
        <v>0</v>
      </c>
      <c r="AE1855" s="4"/>
      <c r="AF1855" s="4"/>
      <c r="AG1855" s="12">
        <f t="shared" si="28"/>
        <v>43264</v>
      </c>
    </row>
    <row r="1856" s="10" customFormat="1" spans="1:33">
      <c r="A1856" s="4" t="s">
        <v>8445</v>
      </c>
      <c r="B1856" s="4" t="s">
        <v>8445</v>
      </c>
      <c r="C1856" s="4" t="s">
        <v>8446</v>
      </c>
      <c r="D1856" s="4" t="s">
        <v>8447</v>
      </c>
      <c r="E1856" s="4" t="s">
        <v>36</v>
      </c>
      <c r="F1856" s="4" t="s">
        <v>37</v>
      </c>
      <c r="G1856" s="4" t="s">
        <v>51</v>
      </c>
      <c r="H1856" s="4"/>
      <c r="I1856" s="4"/>
      <c r="J1856" s="4" t="s">
        <v>52</v>
      </c>
      <c r="K1856" s="4" t="s">
        <v>8448</v>
      </c>
      <c r="L1856" s="4" t="s">
        <v>8449</v>
      </c>
      <c r="M1856" s="4" t="s">
        <v>8450</v>
      </c>
      <c r="N1856" s="4" t="s">
        <v>36</v>
      </c>
      <c r="O1856" s="4">
        <v>1</v>
      </c>
      <c r="P1856" s="4" t="s">
        <v>56</v>
      </c>
      <c r="Q1856" s="4">
        <v>22.98</v>
      </c>
      <c r="R1856" s="4"/>
      <c r="S1856" s="4"/>
      <c r="T1856" s="4"/>
      <c r="U1856" s="4"/>
      <c r="V1856" s="4"/>
      <c r="W1856" s="4"/>
      <c r="X1856" s="4"/>
      <c r="Y1856" s="4" t="s">
        <v>8451</v>
      </c>
      <c r="Z1856" s="4" t="s">
        <v>8452</v>
      </c>
      <c r="AA1856" s="4" t="s">
        <v>8453</v>
      </c>
      <c r="AB1856" s="4" t="s">
        <v>59</v>
      </c>
      <c r="AC1856" s="4"/>
      <c r="AD1856" s="4" t="b">
        <v>0</v>
      </c>
      <c r="AE1856" s="4"/>
      <c r="AF1856" s="4"/>
      <c r="AG1856" s="12">
        <f t="shared" si="28"/>
        <v>43264</v>
      </c>
    </row>
    <row r="1857" s="10" customFormat="1" spans="1:33">
      <c r="A1857" s="4" t="s">
        <v>8454</v>
      </c>
      <c r="B1857" s="4" t="s">
        <v>8454</v>
      </c>
      <c r="C1857" s="4" t="s">
        <v>8455</v>
      </c>
      <c r="D1857" s="4" t="s">
        <v>8456</v>
      </c>
      <c r="E1857" s="4" t="s">
        <v>36</v>
      </c>
      <c r="F1857" s="4" t="s">
        <v>37</v>
      </c>
      <c r="G1857" s="4" t="s">
        <v>51</v>
      </c>
      <c r="H1857" s="4"/>
      <c r="I1857" s="4"/>
      <c r="J1857" s="4" t="s">
        <v>52</v>
      </c>
      <c r="K1857" s="4" t="s">
        <v>8457</v>
      </c>
      <c r="L1857" s="4" t="s">
        <v>8458</v>
      </c>
      <c r="M1857" s="4" t="s">
        <v>8459</v>
      </c>
      <c r="N1857" s="4" t="s">
        <v>36</v>
      </c>
      <c r="O1857" s="4">
        <v>1</v>
      </c>
      <c r="P1857" s="4" t="s">
        <v>56</v>
      </c>
      <c r="Q1857" s="4">
        <v>26.98</v>
      </c>
      <c r="R1857" s="4"/>
      <c r="S1857" s="4"/>
      <c r="T1857" s="4"/>
      <c r="U1857" s="4"/>
      <c r="V1857" s="4"/>
      <c r="W1857" s="4"/>
      <c r="X1857" s="4"/>
      <c r="Y1857" s="4" t="s">
        <v>8460</v>
      </c>
      <c r="Z1857" s="4" t="s">
        <v>177</v>
      </c>
      <c r="AA1857" s="4" t="s">
        <v>8461</v>
      </c>
      <c r="AB1857" s="4" t="s">
        <v>59</v>
      </c>
      <c r="AC1857" s="4"/>
      <c r="AD1857" s="4" t="b">
        <v>0</v>
      </c>
      <c r="AE1857" s="4"/>
      <c r="AF1857" s="4"/>
      <c r="AG1857" s="12">
        <f t="shared" si="28"/>
        <v>43264</v>
      </c>
    </row>
    <row r="1858" s="10" customFormat="1" spans="1:33">
      <c r="A1858" s="4" t="s">
        <v>8462</v>
      </c>
      <c r="B1858" s="4" t="s">
        <v>8462</v>
      </c>
      <c r="C1858" s="4" t="s">
        <v>8463</v>
      </c>
      <c r="D1858" s="4" t="s">
        <v>8464</v>
      </c>
      <c r="E1858" s="4" t="s">
        <v>36</v>
      </c>
      <c r="F1858" s="4" t="s">
        <v>37</v>
      </c>
      <c r="G1858" s="4" t="s">
        <v>51</v>
      </c>
      <c r="H1858" s="4"/>
      <c r="I1858" s="4"/>
      <c r="J1858" s="4" t="s">
        <v>52</v>
      </c>
      <c r="K1858" s="4" t="s">
        <v>645</v>
      </c>
      <c r="L1858" s="4" t="s">
        <v>646</v>
      </c>
      <c r="M1858" s="4" t="s">
        <v>647</v>
      </c>
      <c r="N1858" s="4" t="s">
        <v>36</v>
      </c>
      <c r="O1858" s="4">
        <v>1</v>
      </c>
      <c r="P1858" s="4" t="s">
        <v>56</v>
      </c>
      <c r="Q1858" s="4">
        <v>23.98</v>
      </c>
      <c r="R1858" s="4"/>
      <c r="S1858" s="4"/>
      <c r="T1858" s="4"/>
      <c r="U1858" s="4"/>
      <c r="V1858" s="4"/>
      <c r="W1858" s="4"/>
      <c r="X1858" s="4"/>
      <c r="Y1858" s="4" t="s">
        <v>1411</v>
      </c>
      <c r="Z1858" s="4" t="s">
        <v>335</v>
      </c>
      <c r="AA1858" s="4" t="s">
        <v>8465</v>
      </c>
      <c r="AB1858" s="4" t="s">
        <v>59</v>
      </c>
      <c r="AC1858" s="4"/>
      <c r="AD1858" s="4" t="b">
        <v>0</v>
      </c>
      <c r="AE1858" s="4"/>
      <c r="AF1858" s="4"/>
      <c r="AG1858" s="12">
        <f t="shared" ref="AG1858:AG1921" si="29">DATEVALUE(LEFT(C1858,10))</f>
        <v>43264</v>
      </c>
    </row>
    <row r="1859" s="10" customFormat="1" spans="1:33">
      <c r="A1859" s="4" t="s">
        <v>8466</v>
      </c>
      <c r="B1859" s="4" t="s">
        <v>8466</v>
      </c>
      <c r="C1859" s="4" t="s">
        <v>8467</v>
      </c>
      <c r="D1859" s="4" t="s">
        <v>8468</v>
      </c>
      <c r="E1859" s="4" t="s">
        <v>36</v>
      </c>
      <c r="F1859" s="4" t="s">
        <v>37</v>
      </c>
      <c r="G1859" s="4" t="s">
        <v>51</v>
      </c>
      <c r="H1859" s="4"/>
      <c r="I1859" s="4"/>
      <c r="J1859" s="4" t="s">
        <v>157</v>
      </c>
      <c r="K1859" s="4" t="s">
        <v>79</v>
      </c>
      <c r="L1859" s="4" t="s">
        <v>80</v>
      </c>
      <c r="M1859" s="4" t="s">
        <v>81</v>
      </c>
      <c r="N1859" s="4" t="s">
        <v>36</v>
      </c>
      <c r="O1859" s="4">
        <v>1</v>
      </c>
      <c r="P1859" s="4" t="s">
        <v>56</v>
      </c>
      <c r="Q1859" s="4">
        <v>22.98</v>
      </c>
      <c r="R1859" s="4"/>
      <c r="S1859" s="4">
        <v>3.48</v>
      </c>
      <c r="T1859" s="4"/>
      <c r="U1859" s="4"/>
      <c r="V1859" s="4"/>
      <c r="W1859" s="4"/>
      <c r="X1859" s="4">
        <v>3.48</v>
      </c>
      <c r="Y1859" s="4" t="s">
        <v>8469</v>
      </c>
      <c r="Z1859" s="4" t="s">
        <v>47</v>
      </c>
      <c r="AA1859" s="4" t="s">
        <v>8470</v>
      </c>
      <c r="AB1859" s="4" t="s">
        <v>59</v>
      </c>
      <c r="AC1859" s="4" t="s">
        <v>259</v>
      </c>
      <c r="AD1859" s="4" t="b">
        <v>0</v>
      </c>
      <c r="AE1859" s="4"/>
      <c r="AF1859" s="4"/>
      <c r="AG1859" s="12">
        <f t="shared" si="29"/>
        <v>43264</v>
      </c>
    </row>
    <row r="1860" s="10" customFormat="1" spans="1:33">
      <c r="A1860" s="4" t="s">
        <v>8466</v>
      </c>
      <c r="B1860" s="4" t="s">
        <v>8466</v>
      </c>
      <c r="C1860" s="4" t="s">
        <v>8467</v>
      </c>
      <c r="D1860" s="4" t="s">
        <v>8468</v>
      </c>
      <c r="E1860" s="4" t="s">
        <v>36</v>
      </c>
      <c r="F1860" s="4" t="s">
        <v>37</v>
      </c>
      <c r="G1860" s="4" t="s">
        <v>51</v>
      </c>
      <c r="H1860" s="4"/>
      <c r="I1860" s="4"/>
      <c r="J1860" s="4" t="s">
        <v>157</v>
      </c>
      <c r="K1860" s="4" t="s">
        <v>72</v>
      </c>
      <c r="L1860" s="4" t="s">
        <v>73</v>
      </c>
      <c r="M1860" s="4" t="s">
        <v>74</v>
      </c>
      <c r="N1860" s="4" t="s">
        <v>36</v>
      </c>
      <c r="O1860" s="4">
        <v>1</v>
      </c>
      <c r="P1860" s="4" t="s">
        <v>56</v>
      </c>
      <c r="Q1860" s="4">
        <v>22.98</v>
      </c>
      <c r="R1860" s="4"/>
      <c r="S1860" s="4">
        <v>3.49</v>
      </c>
      <c r="T1860" s="4"/>
      <c r="U1860" s="4"/>
      <c r="V1860" s="4"/>
      <c r="W1860" s="4"/>
      <c r="X1860" s="4">
        <v>3.49</v>
      </c>
      <c r="Y1860" s="4" t="s">
        <v>8469</v>
      </c>
      <c r="Z1860" s="4" t="s">
        <v>47</v>
      </c>
      <c r="AA1860" s="4" t="s">
        <v>8470</v>
      </c>
      <c r="AB1860" s="4" t="s">
        <v>59</v>
      </c>
      <c r="AC1860" s="4" t="s">
        <v>259</v>
      </c>
      <c r="AD1860" s="4" t="b">
        <v>0</v>
      </c>
      <c r="AE1860" s="4"/>
      <c r="AF1860" s="4"/>
      <c r="AG1860" s="12">
        <f t="shared" si="29"/>
        <v>43264</v>
      </c>
    </row>
    <row r="1861" s="10" customFormat="1" spans="1:33">
      <c r="A1861" s="4" t="s">
        <v>8471</v>
      </c>
      <c r="B1861" s="4" t="s">
        <v>8471</v>
      </c>
      <c r="C1861" s="4" t="s">
        <v>8472</v>
      </c>
      <c r="D1861" s="4" t="s">
        <v>8473</v>
      </c>
      <c r="E1861" s="4" t="s">
        <v>36</v>
      </c>
      <c r="F1861" s="4" t="s">
        <v>37</v>
      </c>
      <c r="G1861" s="4" t="s">
        <v>51</v>
      </c>
      <c r="H1861" s="4"/>
      <c r="I1861" s="4"/>
      <c r="J1861" s="4" t="s">
        <v>52</v>
      </c>
      <c r="K1861" s="4" t="s">
        <v>2049</v>
      </c>
      <c r="L1861" s="4" t="s">
        <v>2050</v>
      </c>
      <c r="M1861" s="4" t="s">
        <v>2051</v>
      </c>
      <c r="N1861" s="4" t="s">
        <v>36</v>
      </c>
      <c r="O1861" s="4">
        <v>1</v>
      </c>
      <c r="P1861" s="4" t="s">
        <v>56</v>
      </c>
      <c r="Q1861" s="4">
        <v>11.03</v>
      </c>
      <c r="R1861" s="4"/>
      <c r="S1861" s="4"/>
      <c r="T1861" s="4"/>
      <c r="U1861" s="4"/>
      <c r="V1861" s="4"/>
      <c r="W1861" s="4"/>
      <c r="X1861" s="4"/>
      <c r="Y1861" s="4" t="s">
        <v>8474</v>
      </c>
      <c r="Z1861" s="4" t="s">
        <v>451</v>
      </c>
      <c r="AA1861" s="4" t="s">
        <v>8475</v>
      </c>
      <c r="AB1861" s="4" t="s">
        <v>59</v>
      </c>
      <c r="AC1861" s="4"/>
      <c r="AD1861" s="4" t="b">
        <v>0</v>
      </c>
      <c r="AE1861" s="4"/>
      <c r="AF1861" s="4"/>
      <c r="AG1861" s="12">
        <f t="shared" si="29"/>
        <v>43264</v>
      </c>
    </row>
    <row r="1862" s="10" customFormat="1" spans="1:33">
      <c r="A1862" s="4" t="s">
        <v>8476</v>
      </c>
      <c r="B1862" s="4" t="s">
        <v>8476</v>
      </c>
      <c r="C1862" s="4" t="s">
        <v>8477</v>
      </c>
      <c r="D1862" s="4" t="s">
        <v>8478</v>
      </c>
      <c r="E1862" s="4" t="s">
        <v>36</v>
      </c>
      <c r="F1862" s="4" t="s">
        <v>37</v>
      </c>
      <c r="G1862" s="4" t="s">
        <v>51</v>
      </c>
      <c r="H1862" s="4"/>
      <c r="I1862" s="4"/>
      <c r="J1862" s="4" t="s">
        <v>52</v>
      </c>
      <c r="K1862" s="4" t="s">
        <v>2952</v>
      </c>
      <c r="L1862" s="4" t="s">
        <v>2953</v>
      </c>
      <c r="M1862" s="4" t="s">
        <v>2954</v>
      </c>
      <c r="N1862" s="4" t="s">
        <v>36</v>
      </c>
      <c r="O1862" s="4">
        <v>1</v>
      </c>
      <c r="P1862" s="4" t="s">
        <v>56</v>
      </c>
      <c r="Q1862" s="4">
        <v>16.13</v>
      </c>
      <c r="R1862" s="4"/>
      <c r="S1862" s="4"/>
      <c r="T1862" s="4"/>
      <c r="U1862" s="4"/>
      <c r="V1862" s="4"/>
      <c r="W1862" s="4"/>
      <c r="X1862" s="4"/>
      <c r="Y1862" s="4" t="s">
        <v>8479</v>
      </c>
      <c r="Z1862" s="4" t="s">
        <v>2513</v>
      </c>
      <c r="AA1862" s="4" t="s">
        <v>8480</v>
      </c>
      <c r="AB1862" s="4" t="s">
        <v>59</v>
      </c>
      <c r="AC1862" s="4"/>
      <c r="AD1862" s="4" t="b">
        <v>0</v>
      </c>
      <c r="AE1862" s="4"/>
      <c r="AF1862" s="4"/>
      <c r="AG1862" s="12">
        <f t="shared" si="29"/>
        <v>43264</v>
      </c>
    </row>
    <row r="1863" s="10" customFormat="1" spans="1:33">
      <c r="A1863" s="4" t="s">
        <v>8481</v>
      </c>
      <c r="B1863" s="4" t="s">
        <v>8481</v>
      </c>
      <c r="C1863" s="4" t="s">
        <v>8482</v>
      </c>
      <c r="D1863" s="4" t="s">
        <v>8483</v>
      </c>
      <c r="E1863" s="4" t="s">
        <v>36</v>
      </c>
      <c r="F1863" s="4" t="s">
        <v>37</v>
      </c>
      <c r="G1863" s="4" t="s">
        <v>51</v>
      </c>
      <c r="H1863" s="4"/>
      <c r="I1863" s="4"/>
      <c r="J1863" s="4" t="s">
        <v>52</v>
      </c>
      <c r="K1863" s="4" t="s">
        <v>122</v>
      </c>
      <c r="L1863" s="4" t="s">
        <v>123</v>
      </c>
      <c r="M1863" s="4" t="s">
        <v>124</v>
      </c>
      <c r="N1863" s="4" t="s">
        <v>36</v>
      </c>
      <c r="O1863" s="4">
        <v>1</v>
      </c>
      <c r="P1863" s="4" t="s">
        <v>56</v>
      </c>
      <c r="Q1863" s="4">
        <v>22.98</v>
      </c>
      <c r="R1863" s="4"/>
      <c r="S1863" s="4"/>
      <c r="T1863" s="4"/>
      <c r="U1863" s="4"/>
      <c r="V1863" s="4"/>
      <c r="W1863" s="4"/>
      <c r="X1863" s="4"/>
      <c r="Y1863" s="4" t="s">
        <v>8484</v>
      </c>
      <c r="Z1863" s="4" t="s">
        <v>759</v>
      </c>
      <c r="AA1863" s="4" t="s">
        <v>8485</v>
      </c>
      <c r="AB1863" s="4" t="s">
        <v>59</v>
      </c>
      <c r="AC1863" s="4"/>
      <c r="AD1863" s="4" t="b">
        <v>0</v>
      </c>
      <c r="AE1863" s="4"/>
      <c r="AF1863" s="4"/>
      <c r="AG1863" s="12">
        <f t="shared" si="29"/>
        <v>43264</v>
      </c>
    </row>
    <row r="1864" s="10" customFormat="1" spans="1:33">
      <c r="A1864" s="4" t="s">
        <v>8486</v>
      </c>
      <c r="B1864" s="4" t="s">
        <v>8486</v>
      </c>
      <c r="C1864" s="4" t="s">
        <v>8487</v>
      </c>
      <c r="D1864" s="4" t="s">
        <v>8488</v>
      </c>
      <c r="E1864" s="4" t="s">
        <v>36</v>
      </c>
      <c r="F1864" s="4" t="s">
        <v>37</v>
      </c>
      <c r="G1864" s="4" t="s">
        <v>51</v>
      </c>
      <c r="H1864" s="4"/>
      <c r="I1864" s="4"/>
      <c r="J1864" s="4" t="s">
        <v>52</v>
      </c>
      <c r="K1864" s="4" t="s">
        <v>5035</v>
      </c>
      <c r="L1864" s="4" t="s">
        <v>5036</v>
      </c>
      <c r="M1864" s="4" t="s">
        <v>5037</v>
      </c>
      <c r="N1864" s="4" t="s">
        <v>36</v>
      </c>
      <c r="O1864" s="4">
        <v>1</v>
      </c>
      <c r="P1864" s="4" t="s">
        <v>56</v>
      </c>
      <c r="Q1864" s="4">
        <v>19.53</v>
      </c>
      <c r="R1864" s="4"/>
      <c r="S1864" s="4"/>
      <c r="T1864" s="4"/>
      <c r="U1864" s="4"/>
      <c r="V1864" s="4"/>
      <c r="W1864" s="4"/>
      <c r="X1864" s="4"/>
      <c r="Y1864" s="4" t="s">
        <v>2238</v>
      </c>
      <c r="Z1864" s="4" t="s">
        <v>290</v>
      </c>
      <c r="AA1864" s="4" t="s">
        <v>2239</v>
      </c>
      <c r="AB1864" s="4" t="s">
        <v>59</v>
      </c>
      <c r="AC1864" s="4"/>
      <c r="AD1864" s="4" t="b">
        <v>0</v>
      </c>
      <c r="AE1864" s="4"/>
      <c r="AF1864" s="4"/>
      <c r="AG1864" s="12">
        <f t="shared" si="29"/>
        <v>43264</v>
      </c>
    </row>
    <row r="1865" s="10" customFormat="1" spans="1:33">
      <c r="A1865" s="4" t="s">
        <v>8489</v>
      </c>
      <c r="B1865" s="4" t="s">
        <v>8489</v>
      </c>
      <c r="C1865" s="4" t="s">
        <v>8490</v>
      </c>
      <c r="D1865" s="4" t="s">
        <v>8491</v>
      </c>
      <c r="E1865" s="4" t="s">
        <v>36</v>
      </c>
      <c r="F1865" s="4" t="s">
        <v>37</v>
      </c>
      <c r="G1865" s="4" t="s">
        <v>51</v>
      </c>
      <c r="H1865" s="4"/>
      <c r="I1865" s="4"/>
      <c r="J1865" s="4" t="s">
        <v>52</v>
      </c>
      <c r="K1865" s="4" t="s">
        <v>273</v>
      </c>
      <c r="L1865" s="4" t="s">
        <v>274</v>
      </c>
      <c r="M1865" s="4" t="s">
        <v>275</v>
      </c>
      <c r="N1865" s="4" t="s">
        <v>36</v>
      </c>
      <c r="O1865" s="4">
        <v>1</v>
      </c>
      <c r="P1865" s="4" t="s">
        <v>56</v>
      </c>
      <c r="Q1865" s="4">
        <v>22.98</v>
      </c>
      <c r="R1865" s="4"/>
      <c r="S1865" s="4"/>
      <c r="T1865" s="4"/>
      <c r="U1865" s="4"/>
      <c r="V1865" s="4"/>
      <c r="W1865" s="4"/>
      <c r="X1865" s="4"/>
      <c r="Y1865" s="4" t="s">
        <v>8492</v>
      </c>
      <c r="Z1865" s="4" t="s">
        <v>649</v>
      </c>
      <c r="AA1865" s="4" t="s">
        <v>8493</v>
      </c>
      <c r="AB1865" s="4" t="s">
        <v>59</v>
      </c>
      <c r="AC1865" s="4"/>
      <c r="AD1865" s="4" t="b">
        <v>0</v>
      </c>
      <c r="AE1865" s="4"/>
      <c r="AF1865" s="4"/>
      <c r="AG1865" s="12">
        <f t="shared" si="29"/>
        <v>43264</v>
      </c>
    </row>
    <row r="1866" s="10" customFormat="1" spans="1:33">
      <c r="A1866" s="4" t="s">
        <v>8494</v>
      </c>
      <c r="B1866" s="4" t="s">
        <v>8494</v>
      </c>
      <c r="C1866" s="4" t="s">
        <v>8495</v>
      </c>
      <c r="D1866" s="4" t="s">
        <v>8496</v>
      </c>
      <c r="E1866" s="4" t="s">
        <v>36</v>
      </c>
      <c r="F1866" s="4" t="s">
        <v>37</v>
      </c>
      <c r="G1866" s="4" t="s">
        <v>51</v>
      </c>
      <c r="H1866" s="4"/>
      <c r="I1866" s="4"/>
      <c r="J1866" s="4" t="s">
        <v>52</v>
      </c>
      <c r="K1866" s="4" t="s">
        <v>1090</v>
      </c>
      <c r="L1866" s="4" t="s">
        <v>1091</v>
      </c>
      <c r="M1866" s="4" t="s">
        <v>1092</v>
      </c>
      <c r="N1866" s="4" t="s">
        <v>36</v>
      </c>
      <c r="O1866" s="4">
        <v>1</v>
      </c>
      <c r="P1866" s="4" t="s">
        <v>56</v>
      </c>
      <c r="Q1866" s="4">
        <v>19.53</v>
      </c>
      <c r="R1866" s="4"/>
      <c r="S1866" s="4"/>
      <c r="T1866" s="4"/>
      <c r="U1866" s="4"/>
      <c r="V1866" s="4"/>
      <c r="W1866" s="4"/>
      <c r="X1866" s="4"/>
      <c r="Y1866" s="4" t="s">
        <v>8497</v>
      </c>
      <c r="Z1866" s="4" t="s">
        <v>1194</v>
      </c>
      <c r="AA1866" s="4">
        <v>84074</v>
      </c>
      <c r="AB1866" s="4" t="s">
        <v>59</v>
      </c>
      <c r="AC1866" s="4"/>
      <c r="AD1866" s="4" t="b">
        <v>0</v>
      </c>
      <c r="AE1866" s="4"/>
      <c r="AF1866" s="4"/>
      <c r="AG1866" s="12">
        <f t="shared" si="29"/>
        <v>43264</v>
      </c>
    </row>
    <row r="1867" s="10" customFormat="1" spans="1:33">
      <c r="A1867" s="4" t="s">
        <v>8494</v>
      </c>
      <c r="B1867" s="4" t="s">
        <v>8494</v>
      </c>
      <c r="C1867" s="4" t="s">
        <v>8495</v>
      </c>
      <c r="D1867" s="4" t="s">
        <v>8496</v>
      </c>
      <c r="E1867" s="4" t="s">
        <v>36</v>
      </c>
      <c r="F1867" s="4" t="s">
        <v>37</v>
      </c>
      <c r="G1867" s="4" t="s">
        <v>51</v>
      </c>
      <c r="H1867" s="4"/>
      <c r="I1867" s="4"/>
      <c r="J1867" s="4" t="s">
        <v>52</v>
      </c>
      <c r="K1867" s="4" t="s">
        <v>978</v>
      </c>
      <c r="L1867" s="4" t="s">
        <v>979</v>
      </c>
      <c r="M1867" s="4" t="s">
        <v>980</v>
      </c>
      <c r="N1867" s="4" t="s">
        <v>36</v>
      </c>
      <c r="O1867" s="4">
        <v>1</v>
      </c>
      <c r="P1867" s="4" t="s">
        <v>56</v>
      </c>
      <c r="Q1867" s="4">
        <v>14.43</v>
      </c>
      <c r="R1867" s="4"/>
      <c r="S1867" s="4"/>
      <c r="T1867" s="4"/>
      <c r="U1867" s="4"/>
      <c r="V1867" s="4"/>
      <c r="W1867" s="4"/>
      <c r="X1867" s="4"/>
      <c r="Y1867" s="4" t="s">
        <v>8497</v>
      </c>
      <c r="Z1867" s="4" t="s">
        <v>1194</v>
      </c>
      <c r="AA1867" s="4">
        <v>84074</v>
      </c>
      <c r="AB1867" s="4" t="s">
        <v>59</v>
      </c>
      <c r="AC1867" s="4"/>
      <c r="AD1867" s="4" t="b">
        <v>0</v>
      </c>
      <c r="AE1867" s="4"/>
      <c r="AF1867" s="4"/>
      <c r="AG1867" s="12">
        <f t="shared" si="29"/>
        <v>43264</v>
      </c>
    </row>
    <row r="1868" s="10" customFormat="1" spans="1:33">
      <c r="A1868" s="4" t="s">
        <v>8498</v>
      </c>
      <c r="B1868" s="4" t="s">
        <v>8498</v>
      </c>
      <c r="C1868" s="4" t="s">
        <v>8499</v>
      </c>
      <c r="D1868" s="4" t="s">
        <v>8500</v>
      </c>
      <c r="E1868" s="4" t="s">
        <v>36</v>
      </c>
      <c r="F1868" s="4" t="s">
        <v>37</v>
      </c>
      <c r="G1868" s="4" t="s">
        <v>51</v>
      </c>
      <c r="H1868" s="4"/>
      <c r="I1868" s="4"/>
      <c r="J1868" s="4" t="s">
        <v>52</v>
      </c>
      <c r="K1868" s="4" t="s">
        <v>122</v>
      </c>
      <c r="L1868" s="4" t="s">
        <v>123</v>
      </c>
      <c r="M1868" s="4" t="s">
        <v>124</v>
      </c>
      <c r="N1868" s="4" t="s">
        <v>36</v>
      </c>
      <c r="O1868" s="4">
        <v>1</v>
      </c>
      <c r="P1868" s="4" t="s">
        <v>56</v>
      </c>
      <c r="Q1868" s="4">
        <v>22.98</v>
      </c>
      <c r="R1868" s="4"/>
      <c r="S1868" s="4"/>
      <c r="T1868" s="4"/>
      <c r="U1868" s="4"/>
      <c r="V1868" s="4"/>
      <c r="W1868" s="4"/>
      <c r="X1868" s="4"/>
      <c r="Y1868" s="4" t="s">
        <v>7997</v>
      </c>
      <c r="Z1868" s="4" t="s">
        <v>143</v>
      </c>
      <c r="AA1868" s="4" t="s">
        <v>8501</v>
      </c>
      <c r="AB1868" s="4" t="s">
        <v>59</v>
      </c>
      <c r="AC1868" s="4"/>
      <c r="AD1868" s="4" t="b">
        <v>0</v>
      </c>
      <c r="AE1868" s="4"/>
      <c r="AF1868" s="4"/>
      <c r="AG1868" s="12">
        <f t="shared" si="29"/>
        <v>43264</v>
      </c>
    </row>
    <row r="1869" s="10" customFormat="1" spans="1:33">
      <c r="A1869" s="4" t="s">
        <v>8502</v>
      </c>
      <c r="B1869" s="4" t="s">
        <v>8502</v>
      </c>
      <c r="C1869" s="4" t="s">
        <v>8503</v>
      </c>
      <c r="D1869" s="4" t="s">
        <v>8504</v>
      </c>
      <c r="E1869" s="4" t="s">
        <v>36</v>
      </c>
      <c r="F1869" s="4" t="s">
        <v>37</v>
      </c>
      <c r="G1869" s="4" t="s">
        <v>51</v>
      </c>
      <c r="H1869" s="4"/>
      <c r="I1869" s="4"/>
      <c r="J1869" s="4" t="s">
        <v>52</v>
      </c>
      <c r="K1869" s="4" t="s">
        <v>53</v>
      </c>
      <c r="L1869" s="4" t="s">
        <v>54</v>
      </c>
      <c r="M1869" s="4" t="s">
        <v>55</v>
      </c>
      <c r="N1869" s="4" t="s">
        <v>36</v>
      </c>
      <c r="O1869" s="4">
        <v>1</v>
      </c>
      <c r="P1869" s="4" t="s">
        <v>56</v>
      </c>
      <c r="Q1869" s="4">
        <v>22.98</v>
      </c>
      <c r="R1869" s="4"/>
      <c r="S1869" s="4"/>
      <c r="T1869" s="4"/>
      <c r="U1869" s="4"/>
      <c r="V1869" s="4"/>
      <c r="W1869" s="4"/>
      <c r="X1869" s="4"/>
      <c r="Y1869" s="4" t="s">
        <v>4392</v>
      </c>
      <c r="Z1869" s="4" t="s">
        <v>186</v>
      </c>
      <c r="AA1869" s="4" t="s">
        <v>4393</v>
      </c>
      <c r="AB1869" s="4" t="s">
        <v>59</v>
      </c>
      <c r="AC1869" s="4"/>
      <c r="AD1869" s="4" t="b">
        <v>0</v>
      </c>
      <c r="AE1869" s="4"/>
      <c r="AF1869" s="4"/>
      <c r="AG1869" s="12">
        <f t="shared" si="29"/>
        <v>43264</v>
      </c>
    </row>
    <row r="1870" s="10" customFormat="1" spans="1:33">
      <c r="A1870" s="4" t="s">
        <v>8505</v>
      </c>
      <c r="B1870" s="4" t="s">
        <v>8505</v>
      </c>
      <c r="C1870" s="4" t="s">
        <v>8506</v>
      </c>
      <c r="D1870" s="4" t="s">
        <v>8507</v>
      </c>
      <c r="E1870" s="4" t="s">
        <v>36</v>
      </c>
      <c r="F1870" s="4" t="s">
        <v>37</v>
      </c>
      <c r="G1870" s="4" t="s">
        <v>51</v>
      </c>
      <c r="H1870" s="4"/>
      <c r="I1870" s="4"/>
      <c r="J1870" s="4" t="s">
        <v>52</v>
      </c>
      <c r="K1870" s="4" t="s">
        <v>148</v>
      </c>
      <c r="L1870" s="4" t="s">
        <v>149</v>
      </c>
      <c r="M1870" s="4" t="s">
        <v>150</v>
      </c>
      <c r="N1870" s="4" t="s">
        <v>36</v>
      </c>
      <c r="O1870" s="4">
        <v>1</v>
      </c>
      <c r="P1870" s="4" t="s">
        <v>56</v>
      </c>
      <c r="Q1870" s="4">
        <v>22.98</v>
      </c>
      <c r="R1870" s="4"/>
      <c r="S1870" s="4">
        <v>5.98</v>
      </c>
      <c r="T1870" s="4"/>
      <c r="U1870" s="4"/>
      <c r="V1870" s="4"/>
      <c r="W1870" s="4"/>
      <c r="X1870" s="4"/>
      <c r="Y1870" s="4" t="s">
        <v>2301</v>
      </c>
      <c r="Z1870" s="4" t="s">
        <v>2176</v>
      </c>
      <c r="AA1870" s="4" t="s">
        <v>8508</v>
      </c>
      <c r="AB1870" s="4" t="s">
        <v>59</v>
      </c>
      <c r="AC1870" s="4"/>
      <c r="AD1870" s="4" t="b">
        <v>0</v>
      </c>
      <c r="AE1870" s="4"/>
      <c r="AF1870" s="4"/>
      <c r="AG1870" s="12">
        <f t="shared" si="29"/>
        <v>43264</v>
      </c>
    </row>
    <row r="1871" s="10" customFormat="1" spans="1:33">
      <c r="A1871" s="4" t="s">
        <v>8509</v>
      </c>
      <c r="B1871" s="4" t="s">
        <v>8509</v>
      </c>
      <c r="C1871" s="4" t="s">
        <v>8510</v>
      </c>
      <c r="D1871" s="4" t="s">
        <v>8511</v>
      </c>
      <c r="E1871" s="4" t="s">
        <v>36</v>
      </c>
      <c r="F1871" s="4" t="s">
        <v>37</v>
      </c>
      <c r="G1871" s="4" t="s">
        <v>51</v>
      </c>
      <c r="H1871" s="4"/>
      <c r="I1871" s="4"/>
      <c r="J1871" s="4" t="s">
        <v>52</v>
      </c>
      <c r="K1871" s="4" t="s">
        <v>7836</v>
      </c>
      <c r="L1871" s="4" t="s">
        <v>7837</v>
      </c>
      <c r="M1871" s="4" t="s">
        <v>7838</v>
      </c>
      <c r="N1871" s="4" t="s">
        <v>36</v>
      </c>
      <c r="O1871" s="4">
        <v>1</v>
      </c>
      <c r="P1871" s="4" t="s">
        <v>56</v>
      </c>
      <c r="Q1871" s="4">
        <v>22.98</v>
      </c>
      <c r="R1871" s="4"/>
      <c r="S1871" s="4"/>
      <c r="T1871" s="4"/>
      <c r="U1871" s="4"/>
      <c r="V1871" s="4"/>
      <c r="W1871" s="4"/>
      <c r="X1871" s="4"/>
      <c r="Y1871" s="4" t="s">
        <v>8512</v>
      </c>
      <c r="Z1871" s="4" t="s">
        <v>47</v>
      </c>
      <c r="AA1871" s="4" t="s">
        <v>8513</v>
      </c>
      <c r="AB1871" s="4" t="s">
        <v>59</v>
      </c>
      <c r="AC1871" s="4"/>
      <c r="AD1871" s="4" t="b">
        <v>0</v>
      </c>
      <c r="AE1871" s="4"/>
      <c r="AF1871" s="4"/>
      <c r="AG1871" s="12">
        <f t="shared" si="29"/>
        <v>43264</v>
      </c>
    </row>
    <row r="1872" s="10" customFormat="1" spans="1:33">
      <c r="A1872" s="4" t="s">
        <v>8514</v>
      </c>
      <c r="B1872" s="4" t="s">
        <v>8514</v>
      </c>
      <c r="C1872" s="4" t="s">
        <v>8515</v>
      </c>
      <c r="D1872" s="4" t="s">
        <v>8516</v>
      </c>
      <c r="E1872" s="4" t="s">
        <v>36</v>
      </c>
      <c r="F1872" s="4" t="s">
        <v>37</v>
      </c>
      <c r="G1872" s="4" t="s">
        <v>51</v>
      </c>
      <c r="H1872" s="4"/>
      <c r="I1872" s="4"/>
      <c r="J1872" s="4" t="s">
        <v>52</v>
      </c>
      <c r="K1872" s="4" t="s">
        <v>695</v>
      </c>
      <c r="L1872" s="4" t="s">
        <v>696</v>
      </c>
      <c r="M1872" s="4" t="s">
        <v>697</v>
      </c>
      <c r="N1872" s="4" t="s">
        <v>36</v>
      </c>
      <c r="O1872" s="4">
        <v>1</v>
      </c>
      <c r="P1872" s="4" t="s">
        <v>56</v>
      </c>
      <c r="Q1872" s="4">
        <v>23.98</v>
      </c>
      <c r="R1872" s="4"/>
      <c r="S1872" s="4"/>
      <c r="T1872" s="4"/>
      <c r="U1872" s="4"/>
      <c r="V1872" s="4"/>
      <c r="W1872" s="4"/>
      <c r="X1872" s="4"/>
      <c r="Y1872" s="4" t="s">
        <v>8517</v>
      </c>
      <c r="Z1872" s="4" t="s">
        <v>186</v>
      </c>
      <c r="AA1872" s="4">
        <v>86032</v>
      </c>
      <c r="AB1872" s="4" t="s">
        <v>59</v>
      </c>
      <c r="AC1872" s="4"/>
      <c r="AD1872" s="4" t="b">
        <v>1</v>
      </c>
      <c r="AE1872" s="4"/>
      <c r="AF1872" s="4"/>
      <c r="AG1872" s="12">
        <f t="shared" si="29"/>
        <v>43264</v>
      </c>
    </row>
    <row r="1873" s="10" customFormat="1" spans="1:33">
      <c r="A1873" s="4" t="s">
        <v>8518</v>
      </c>
      <c r="B1873" s="4" t="s">
        <v>8518</v>
      </c>
      <c r="C1873" s="4" t="s">
        <v>8519</v>
      </c>
      <c r="D1873" s="4" t="s">
        <v>8520</v>
      </c>
      <c r="E1873" s="4" t="s">
        <v>36</v>
      </c>
      <c r="F1873" s="4" t="s">
        <v>37</v>
      </c>
      <c r="G1873" s="4" t="s">
        <v>51</v>
      </c>
      <c r="H1873" s="4"/>
      <c r="I1873" s="4"/>
      <c r="J1873" s="4" t="s">
        <v>52</v>
      </c>
      <c r="K1873" s="4" t="s">
        <v>522</v>
      </c>
      <c r="L1873" s="4" t="s">
        <v>523</v>
      </c>
      <c r="M1873" s="4" t="s">
        <v>524</v>
      </c>
      <c r="N1873" s="4" t="s">
        <v>36</v>
      </c>
      <c r="O1873" s="4">
        <v>1</v>
      </c>
      <c r="P1873" s="4" t="s">
        <v>56</v>
      </c>
      <c r="Q1873" s="4">
        <v>23.98</v>
      </c>
      <c r="R1873" s="4"/>
      <c r="S1873" s="4"/>
      <c r="T1873" s="4"/>
      <c r="U1873" s="4"/>
      <c r="V1873" s="4"/>
      <c r="W1873" s="4"/>
      <c r="X1873" s="4"/>
      <c r="Y1873" s="4" t="s">
        <v>8521</v>
      </c>
      <c r="Z1873" s="4" t="s">
        <v>47</v>
      </c>
      <c r="AA1873" s="4">
        <v>91770</v>
      </c>
      <c r="AB1873" s="4" t="s">
        <v>59</v>
      </c>
      <c r="AC1873" s="4"/>
      <c r="AD1873" s="4" t="b">
        <v>0</v>
      </c>
      <c r="AE1873" s="4"/>
      <c r="AF1873" s="4"/>
      <c r="AG1873" s="12">
        <f t="shared" si="29"/>
        <v>43264</v>
      </c>
    </row>
    <row r="1874" s="10" customFormat="1" spans="1:33">
      <c r="A1874" s="4" t="s">
        <v>8522</v>
      </c>
      <c r="B1874" s="4" t="s">
        <v>8522</v>
      </c>
      <c r="C1874" s="4" t="s">
        <v>8523</v>
      </c>
      <c r="D1874" s="4" t="s">
        <v>8524</v>
      </c>
      <c r="E1874" s="4" t="s">
        <v>36</v>
      </c>
      <c r="F1874" s="4" t="s">
        <v>37</v>
      </c>
      <c r="G1874" s="4" t="s">
        <v>51</v>
      </c>
      <c r="H1874" s="4"/>
      <c r="I1874" s="4"/>
      <c r="J1874" s="4" t="s">
        <v>312</v>
      </c>
      <c r="K1874" s="4" t="s">
        <v>2750</v>
      </c>
      <c r="L1874" s="4" t="s">
        <v>2751</v>
      </c>
      <c r="M1874" s="4" t="s">
        <v>2752</v>
      </c>
      <c r="N1874" s="4" t="s">
        <v>36</v>
      </c>
      <c r="O1874" s="4">
        <v>1</v>
      </c>
      <c r="P1874" s="4" t="s">
        <v>56</v>
      </c>
      <c r="Q1874" s="4">
        <v>18.98</v>
      </c>
      <c r="R1874" s="4"/>
      <c r="S1874" s="4">
        <v>3.99</v>
      </c>
      <c r="T1874" s="4"/>
      <c r="U1874" s="4"/>
      <c r="V1874" s="4"/>
      <c r="W1874" s="4"/>
      <c r="X1874" s="4"/>
      <c r="Y1874" s="4" t="s">
        <v>5206</v>
      </c>
      <c r="Z1874" s="4" t="s">
        <v>266</v>
      </c>
      <c r="AA1874" s="4" t="s">
        <v>5207</v>
      </c>
      <c r="AB1874" s="4" t="s">
        <v>59</v>
      </c>
      <c r="AC1874" s="4"/>
      <c r="AD1874" s="4" t="b">
        <v>0</v>
      </c>
      <c r="AE1874" s="4"/>
      <c r="AF1874" s="4"/>
      <c r="AG1874" s="12">
        <f t="shared" si="29"/>
        <v>43264</v>
      </c>
    </row>
    <row r="1875" s="10" customFormat="1" spans="1:33">
      <c r="A1875" s="4" t="s">
        <v>8525</v>
      </c>
      <c r="B1875" s="4" t="s">
        <v>8525</v>
      </c>
      <c r="C1875" s="4" t="s">
        <v>8526</v>
      </c>
      <c r="D1875" s="4" t="s">
        <v>8527</v>
      </c>
      <c r="E1875" s="4" t="s">
        <v>36</v>
      </c>
      <c r="F1875" s="4" t="s">
        <v>37</v>
      </c>
      <c r="G1875" s="4" t="s">
        <v>51</v>
      </c>
      <c r="H1875" s="4"/>
      <c r="I1875" s="4"/>
      <c r="J1875" s="4" t="s">
        <v>52</v>
      </c>
      <c r="K1875" s="4" t="s">
        <v>2987</v>
      </c>
      <c r="L1875" s="4" t="s">
        <v>2988</v>
      </c>
      <c r="M1875" s="4" t="s">
        <v>2989</v>
      </c>
      <c r="N1875" s="4" t="s">
        <v>36</v>
      </c>
      <c r="O1875" s="4">
        <v>1</v>
      </c>
      <c r="P1875" s="4" t="s">
        <v>56</v>
      </c>
      <c r="Q1875" s="4">
        <v>23.98</v>
      </c>
      <c r="R1875" s="4"/>
      <c r="S1875" s="4"/>
      <c r="T1875" s="4"/>
      <c r="U1875" s="4"/>
      <c r="V1875" s="4"/>
      <c r="W1875" s="4"/>
      <c r="X1875" s="4"/>
      <c r="Y1875" s="4" t="s">
        <v>4827</v>
      </c>
      <c r="Z1875" s="4" t="s">
        <v>171</v>
      </c>
      <c r="AA1875" s="4">
        <v>45102</v>
      </c>
      <c r="AB1875" s="4" t="s">
        <v>59</v>
      </c>
      <c r="AC1875" s="4"/>
      <c r="AD1875" s="4" t="b">
        <v>0</v>
      </c>
      <c r="AE1875" s="4"/>
      <c r="AF1875" s="4"/>
      <c r="AG1875" s="12">
        <f t="shared" si="29"/>
        <v>43264</v>
      </c>
    </row>
    <row r="1876" s="10" customFormat="1" spans="1:33">
      <c r="A1876" s="4" t="s">
        <v>8525</v>
      </c>
      <c r="B1876" s="4" t="s">
        <v>8525</v>
      </c>
      <c r="C1876" s="4" t="s">
        <v>8526</v>
      </c>
      <c r="D1876" s="4" t="s">
        <v>8527</v>
      </c>
      <c r="E1876" s="4" t="s">
        <v>36</v>
      </c>
      <c r="F1876" s="4" t="s">
        <v>37</v>
      </c>
      <c r="G1876" s="4" t="s">
        <v>51</v>
      </c>
      <c r="H1876" s="4"/>
      <c r="I1876" s="4"/>
      <c r="J1876" s="4" t="s">
        <v>52</v>
      </c>
      <c r="K1876" s="4" t="s">
        <v>2991</v>
      </c>
      <c r="L1876" s="4" t="s">
        <v>2992</v>
      </c>
      <c r="M1876" s="4" t="s">
        <v>2993</v>
      </c>
      <c r="N1876" s="4" t="s">
        <v>36</v>
      </c>
      <c r="O1876" s="4">
        <v>1</v>
      </c>
      <c r="P1876" s="4" t="s">
        <v>56</v>
      </c>
      <c r="Q1876" s="4">
        <v>23.98</v>
      </c>
      <c r="R1876" s="4"/>
      <c r="S1876" s="4"/>
      <c r="T1876" s="4"/>
      <c r="U1876" s="4"/>
      <c r="V1876" s="4"/>
      <c r="W1876" s="4"/>
      <c r="X1876" s="4"/>
      <c r="Y1876" s="4" t="s">
        <v>4827</v>
      </c>
      <c r="Z1876" s="4" t="s">
        <v>171</v>
      </c>
      <c r="AA1876" s="4">
        <v>45102</v>
      </c>
      <c r="AB1876" s="4" t="s">
        <v>59</v>
      </c>
      <c r="AC1876" s="4"/>
      <c r="AD1876" s="4" t="b">
        <v>0</v>
      </c>
      <c r="AE1876" s="4"/>
      <c r="AF1876" s="4"/>
      <c r="AG1876" s="12">
        <f t="shared" si="29"/>
        <v>43264</v>
      </c>
    </row>
    <row r="1877" s="10" customFormat="1" spans="1:33">
      <c r="A1877" s="4" t="s">
        <v>8528</v>
      </c>
      <c r="B1877" s="4" t="s">
        <v>8528</v>
      </c>
      <c r="C1877" s="4" t="s">
        <v>8529</v>
      </c>
      <c r="D1877" s="4" t="s">
        <v>8530</v>
      </c>
      <c r="E1877" s="4" t="s">
        <v>36</v>
      </c>
      <c r="F1877" s="4" t="s">
        <v>37</v>
      </c>
      <c r="G1877" s="4" t="s">
        <v>51</v>
      </c>
      <c r="H1877" s="4"/>
      <c r="I1877" s="4"/>
      <c r="J1877" s="4" t="s">
        <v>52</v>
      </c>
      <c r="K1877" s="4" t="s">
        <v>3744</v>
      </c>
      <c r="L1877" s="4" t="s">
        <v>3745</v>
      </c>
      <c r="M1877" s="4" t="s">
        <v>3746</v>
      </c>
      <c r="N1877" s="4" t="s">
        <v>36</v>
      </c>
      <c r="O1877" s="4">
        <v>1</v>
      </c>
      <c r="P1877" s="4" t="s">
        <v>56</v>
      </c>
      <c r="Q1877" s="4">
        <v>23.98</v>
      </c>
      <c r="R1877" s="4"/>
      <c r="S1877" s="4"/>
      <c r="T1877" s="4"/>
      <c r="U1877" s="4"/>
      <c r="V1877" s="4"/>
      <c r="W1877" s="4"/>
      <c r="X1877" s="4"/>
      <c r="Y1877" s="4" t="s">
        <v>7082</v>
      </c>
      <c r="Z1877" s="4" t="s">
        <v>649</v>
      </c>
      <c r="AA1877" s="4" t="s">
        <v>8531</v>
      </c>
      <c r="AB1877" s="4" t="s">
        <v>59</v>
      </c>
      <c r="AC1877" s="4"/>
      <c r="AD1877" s="4" t="b">
        <v>0</v>
      </c>
      <c r="AE1877" s="4"/>
      <c r="AF1877" s="4"/>
      <c r="AG1877" s="12">
        <f t="shared" si="29"/>
        <v>43264</v>
      </c>
    </row>
    <row r="1878" s="10" customFormat="1" spans="1:33">
      <c r="A1878" s="4" t="s">
        <v>8532</v>
      </c>
      <c r="B1878" s="4" t="s">
        <v>8532</v>
      </c>
      <c r="C1878" s="4" t="s">
        <v>8533</v>
      </c>
      <c r="D1878" s="4" t="s">
        <v>8534</v>
      </c>
      <c r="E1878" s="4" t="s">
        <v>36</v>
      </c>
      <c r="F1878" s="4" t="s">
        <v>37</v>
      </c>
      <c r="G1878" s="4" t="s">
        <v>51</v>
      </c>
      <c r="H1878" s="4"/>
      <c r="I1878" s="4"/>
      <c r="J1878" s="4" t="s">
        <v>52</v>
      </c>
      <c r="K1878" s="4" t="s">
        <v>486</v>
      </c>
      <c r="L1878" s="4" t="s">
        <v>487</v>
      </c>
      <c r="M1878" s="4" t="s">
        <v>488</v>
      </c>
      <c r="N1878" s="4" t="s">
        <v>36</v>
      </c>
      <c r="O1878" s="4">
        <v>1</v>
      </c>
      <c r="P1878" s="4" t="s">
        <v>56</v>
      </c>
      <c r="Q1878" s="4">
        <v>23.98</v>
      </c>
      <c r="R1878" s="4"/>
      <c r="S1878" s="4"/>
      <c r="T1878" s="4"/>
      <c r="U1878" s="4"/>
      <c r="V1878" s="4"/>
      <c r="W1878" s="4"/>
      <c r="X1878" s="4"/>
      <c r="Y1878" s="4" t="s">
        <v>8535</v>
      </c>
      <c r="Z1878" s="4" t="s">
        <v>357</v>
      </c>
      <c r="AA1878" s="4" t="s">
        <v>8536</v>
      </c>
      <c r="AB1878" s="4" t="s">
        <v>59</v>
      </c>
      <c r="AC1878" s="4"/>
      <c r="AD1878" s="4" t="b">
        <v>0</v>
      </c>
      <c r="AE1878" s="4"/>
      <c r="AF1878" s="4"/>
      <c r="AG1878" s="12">
        <f t="shared" si="29"/>
        <v>43264</v>
      </c>
    </row>
    <row r="1879" s="10" customFormat="1" spans="1:33">
      <c r="A1879" s="4" t="s">
        <v>8537</v>
      </c>
      <c r="B1879" s="4" t="s">
        <v>8537</v>
      </c>
      <c r="C1879" s="4" t="s">
        <v>8538</v>
      </c>
      <c r="D1879" s="4" t="s">
        <v>8539</v>
      </c>
      <c r="E1879" s="4" t="s">
        <v>36</v>
      </c>
      <c r="F1879" s="4" t="s">
        <v>37</v>
      </c>
      <c r="G1879" s="4" t="s">
        <v>51</v>
      </c>
      <c r="H1879" s="4"/>
      <c r="I1879" s="4"/>
      <c r="J1879" s="4" t="s">
        <v>52</v>
      </c>
      <c r="K1879" s="4" t="s">
        <v>8540</v>
      </c>
      <c r="L1879" s="4" t="s">
        <v>8541</v>
      </c>
      <c r="M1879" s="4" t="s">
        <v>8542</v>
      </c>
      <c r="N1879" s="4" t="s">
        <v>36</v>
      </c>
      <c r="O1879" s="4">
        <v>1</v>
      </c>
      <c r="P1879" s="4" t="s">
        <v>56</v>
      </c>
      <c r="Q1879" s="4">
        <v>24.98</v>
      </c>
      <c r="R1879" s="4"/>
      <c r="S1879" s="4"/>
      <c r="T1879" s="4"/>
      <c r="U1879" s="4"/>
      <c r="V1879" s="4"/>
      <c r="W1879" s="4"/>
      <c r="X1879" s="4"/>
      <c r="Y1879" s="4" t="s">
        <v>8543</v>
      </c>
      <c r="Z1879" s="4" t="s">
        <v>5832</v>
      </c>
      <c r="AA1879" s="4" t="s">
        <v>8544</v>
      </c>
      <c r="AB1879" s="4" t="s">
        <v>59</v>
      </c>
      <c r="AC1879" s="4"/>
      <c r="AD1879" s="4" t="b">
        <v>0</v>
      </c>
      <c r="AE1879" s="4"/>
      <c r="AF1879" s="4"/>
      <c r="AG1879" s="12">
        <f t="shared" si="29"/>
        <v>43264</v>
      </c>
    </row>
    <row r="1880" s="10" customFormat="1" spans="1:33">
      <c r="A1880" s="4" t="s">
        <v>8545</v>
      </c>
      <c r="B1880" s="4" t="s">
        <v>8545</v>
      </c>
      <c r="C1880" s="4" t="s">
        <v>8546</v>
      </c>
      <c r="D1880" s="4" t="s">
        <v>8547</v>
      </c>
      <c r="E1880" s="4" t="s">
        <v>36</v>
      </c>
      <c r="F1880" s="4" t="s">
        <v>37</v>
      </c>
      <c r="G1880" s="4" t="s">
        <v>51</v>
      </c>
      <c r="H1880" s="4"/>
      <c r="I1880" s="4"/>
      <c r="J1880" s="4" t="s">
        <v>52</v>
      </c>
      <c r="K1880" s="4" t="s">
        <v>1746</v>
      </c>
      <c r="L1880" s="4" t="s">
        <v>1747</v>
      </c>
      <c r="M1880" s="4" t="s">
        <v>1748</v>
      </c>
      <c r="N1880" s="4" t="s">
        <v>36</v>
      </c>
      <c r="O1880" s="4">
        <v>1</v>
      </c>
      <c r="P1880" s="4" t="s">
        <v>56</v>
      </c>
      <c r="Q1880" s="4">
        <v>22.98</v>
      </c>
      <c r="R1880" s="4"/>
      <c r="S1880" s="4"/>
      <c r="T1880" s="4"/>
      <c r="U1880" s="4"/>
      <c r="V1880" s="4"/>
      <c r="W1880" s="4"/>
      <c r="X1880" s="4"/>
      <c r="Y1880" s="4" t="s">
        <v>8548</v>
      </c>
      <c r="Z1880" s="4" t="s">
        <v>759</v>
      </c>
      <c r="AA1880" s="4" t="s">
        <v>8549</v>
      </c>
      <c r="AB1880" s="4" t="s">
        <v>59</v>
      </c>
      <c r="AC1880" s="4"/>
      <c r="AD1880" s="4" t="b">
        <v>0</v>
      </c>
      <c r="AE1880" s="4"/>
      <c r="AF1880" s="4"/>
      <c r="AG1880" s="12">
        <f t="shared" si="29"/>
        <v>43264</v>
      </c>
    </row>
    <row r="1881" s="10" customFormat="1" spans="1:33">
      <c r="A1881" s="4" t="s">
        <v>8550</v>
      </c>
      <c r="B1881" s="4" t="s">
        <v>8550</v>
      </c>
      <c r="C1881" s="4" t="s">
        <v>8551</v>
      </c>
      <c r="D1881" s="4" t="s">
        <v>8552</v>
      </c>
      <c r="E1881" s="4" t="s">
        <v>36</v>
      </c>
      <c r="F1881" s="4" t="s">
        <v>37</v>
      </c>
      <c r="G1881" s="4" t="s">
        <v>51</v>
      </c>
      <c r="H1881" s="4"/>
      <c r="I1881" s="4"/>
      <c r="J1881" s="4" t="s">
        <v>52</v>
      </c>
      <c r="K1881" s="4" t="s">
        <v>5329</v>
      </c>
      <c r="L1881" s="4" t="s">
        <v>5330</v>
      </c>
      <c r="M1881" s="4" t="s">
        <v>5331</v>
      </c>
      <c r="N1881" s="4" t="s">
        <v>36</v>
      </c>
      <c r="O1881" s="4">
        <v>1</v>
      </c>
      <c r="P1881" s="4" t="s">
        <v>56</v>
      </c>
      <c r="Q1881" s="4">
        <v>10.55</v>
      </c>
      <c r="R1881" s="4"/>
      <c r="S1881" s="4"/>
      <c r="T1881" s="4"/>
      <c r="U1881" s="4"/>
      <c r="V1881" s="4"/>
      <c r="W1881" s="4"/>
      <c r="X1881" s="4"/>
      <c r="Y1881" s="4" t="s">
        <v>8553</v>
      </c>
      <c r="Z1881" s="4" t="s">
        <v>5039</v>
      </c>
      <c r="AA1881" s="4">
        <v>77318</v>
      </c>
      <c r="AB1881" s="4" t="s">
        <v>59</v>
      </c>
      <c r="AC1881" s="4"/>
      <c r="AD1881" s="4" t="b">
        <v>0</v>
      </c>
      <c r="AE1881" s="4"/>
      <c r="AF1881" s="4"/>
      <c r="AG1881" s="12">
        <f t="shared" si="29"/>
        <v>43264</v>
      </c>
    </row>
    <row r="1882" s="10" customFormat="1" spans="1:33">
      <c r="A1882" s="4" t="s">
        <v>8554</v>
      </c>
      <c r="B1882" s="4" t="s">
        <v>8554</v>
      </c>
      <c r="C1882" s="4" t="s">
        <v>8555</v>
      </c>
      <c r="D1882" s="4" t="s">
        <v>8556</v>
      </c>
      <c r="E1882" s="4" t="s">
        <v>36</v>
      </c>
      <c r="F1882" s="4" t="s">
        <v>37</v>
      </c>
      <c r="G1882" s="4" t="s">
        <v>51</v>
      </c>
      <c r="H1882" s="4"/>
      <c r="I1882" s="4"/>
      <c r="J1882" s="4" t="s">
        <v>52</v>
      </c>
      <c r="K1882" s="4" t="s">
        <v>6182</v>
      </c>
      <c r="L1882" s="4" t="s">
        <v>263</v>
      </c>
      <c r="M1882" s="4" t="s">
        <v>264</v>
      </c>
      <c r="N1882" s="4" t="s">
        <v>36</v>
      </c>
      <c r="O1882" s="4">
        <v>1</v>
      </c>
      <c r="P1882" s="4" t="s">
        <v>56</v>
      </c>
      <c r="Q1882" s="4">
        <v>22.98</v>
      </c>
      <c r="R1882" s="4"/>
      <c r="S1882" s="4"/>
      <c r="T1882" s="4"/>
      <c r="U1882" s="4"/>
      <c r="V1882" s="4"/>
      <c r="W1882" s="4"/>
      <c r="X1882" s="4"/>
      <c r="Y1882" s="4" t="s">
        <v>265</v>
      </c>
      <c r="Z1882" s="4" t="s">
        <v>266</v>
      </c>
      <c r="AA1882" s="4" t="s">
        <v>8557</v>
      </c>
      <c r="AB1882" s="4" t="s">
        <v>59</v>
      </c>
      <c r="AC1882" s="4"/>
      <c r="AD1882" s="4" t="b">
        <v>0</v>
      </c>
      <c r="AE1882" s="4"/>
      <c r="AF1882" s="4"/>
      <c r="AG1882" s="12">
        <f t="shared" si="29"/>
        <v>43264</v>
      </c>
    </row>
    <row r="1883" s="10" customFormat="1" spans="1:33">
      <c r="A1883" s="4" t="s">
        <v>8558</v>
      </c>
      <c r="B1883" s="4" t="s">
        <v>8558</v>
      </c>
      <c r="C1883" s="4" t="s">
        <v>8559</v>
      </c>
      <c r="D1883" s="4" t="s">
        <v>8560</v>
      </c>
      <c r="E1883" s="4" t="s">
        <v>36</v>
      </c>
      <c r="F1883" s="4" t="s">
        <v>37</v>
      </c>
      <c r="G1883" s="4" t="s">
        <v>51</v>
      </c>
      <c r="H1883" s="4"/>
      <c r="I1883" s="4"/>
      <c r="J1883" s="4" t="s">
        <v>52</v>
      </c>
      <c r="K1883" s="4" t="s">
        <v>546</v>
      </c>
      <c r="L1883" s="4" t="s">
        <v>547</v>
      </c>
      <c r="M1883" s="4" t="s">
        <v>548</v>
      </c>
      <c r="N1883" s="4" t="s">
        <v>36</v>
      </c>
      <c r="O1883" s="4">
        <v>1</v>
      </c>
      <c r="P1883" s="4" t="s">
        <v>56</v>
      </c>
      <c r="Q1883" s="4">
        <v>22.98</v>
      </c>
      <c r="R1883" s="4"/>
      <c r="S1883" s="4"/>
      <c r="T1883" s="4"/>
      <c r="U1883" s="4"/>
      <c r="V1883" s="4"/>
      <c r="W1883" s="4"/>
      <c r="X1883" s="4"/>
      <c r="Y1883" s="4" t="s">
        <v>8561</v>
      </c>
      <c r="Z1883" s="4" t="s">
        <v>1131</v>
      </c>
      <c r="AA1883" s="4">
        <v>39345</v>
      </c>
      <c r="AB1883" s="4" t="s">
        <v>59</v>
      </c>
      <c r="AC1883" s="4"/>
      <c r="AD1883" s="4" t="b">
        <v>0</v>
      </c>
      <c r="AE1883" s="4"/>
      <c r="AF1883" s="4"/>
      <c r="AG1883" s="12">
        <f t="shared" si="29"/>
        <v>43264</v>
      </c>
    </row>
    <row r="1884" s="10" customFormat="1" spans="1:33">
      <c r="A1884" s="4" t="s">
        <v>8562</v>
      </c>
      <c r="B1884" s="4" t="s">
        <v>8562</v>
      </c>
      <c r="C1884" s="4" t="s">
        <v>8563</v>
      </c>
      <c r="D1884" s="4" t="s">
        <v>8564</v>
      </c>
      <c r="E1884" s="4" t="s">
        <v>36</v>
      </c>
      <c r="F1884" s="4" t="s">
        <v>37</v>
      </c>
      <c r="G1884" s="4" t="s">
        <v>51</v>
      </c>
      <c r="H1884" s="4"/>
      <c r="I1884" s="4"/>
      <c r="J1884" s="4" t="s">
        <v>39</v>
      </c>
      <c r="K1884" s="4" t="s">
        <v>795</v>
      </c>
      <c r="L1884" s="4" t="s">
        <v>796</v>
      </c>
      <c r="M1884" s="4" t="s">
        <v>797</v>
      </c>
      <c r="N1884" s="4" t="s">
        <v>36</v>
      </c>
      <c r="O1884" s="4">
        <v>1</v>
      </c>
      <c r="P1884" s="4" t="s">
        <v>56</v>
      </c>
      <c r="Q1884" s="4">
        <v>20.98</v>
      </c>
      <c r="R1884" s="4"/>
      <c r="S1884" s="4">
        <v>5.99</v>
      </c>
      <c r="T1884" s="4"/>
      <c r="U1884" s="4"/>
      <c r="V1884" s="4"/>
      <c r="W1884" s="4"/>
      <c r="X1884" s="4"/>
      <c r="Y1884" s="4" t="s">
        <v>3487</v>
      </c>
      <c r="Z1884" s="4" t="s">
        <v>47</v>
      </c>
      <c r="AA1884" s="4" t="s">
        <v>8565</v>
      </c>
      <c r="AB1884" s="4" t="s">
        <v>59</v>
      </c>
      <c r="AC1884" s="4"/>
      <c r="AD1884" s="4" t="b">
        <v>0</v>
      </c>
      <c r="AE1884" s="4"/>
      <c r="AF1884" s="4"/>
      <c r="AG1884" s="12">
        <f t="shared" si="29"/>
        <v>43264</v>
      </c>
    </row>
    <row r="1885" s="10" customFormat="1" spans="1:33">
      <c r="A1885" s="4" t="s">
        <v>8566</v>
      </c>
      <c r="B1885" s="4" t="s">
        <v>8566</v>
      </c>
      <c r="C1885" s="4" t="s">
        <v>8567</v>
      </c>
      <c r="D1885" s="4" t="s">
        <v>8568</v>
      </c>
      <c r="E1885" s="4" t="s">
        <v>36</v>
      </c>
      <c r="F1885" s="4" t="s">
        <v>37</v>
      </c>
      <c r="G1885" s="4" t="s">
        <v>51</v>
      </c>
      <c r="H1885" s="4"/>
      <c r="I1885" s="4"/>
      <c r="J1885" s="4" t="s">
        <v>52</v>
      </c>
      <c r="K1885" s="4" t="s">
        <v>3339</v>
      </c>
      <c r="L1885" s="4" t="s">
        <v>3340</v>
      </c>
      <c r="M1885" s="4" t="s">
        <v>3341</v>
      </c>
      <c r="N1885" s="4" t="s">
        <v>36</v>
      </c>
      <c r="O1885" s="4">
        <v>1</v>
      </c>
      <c r="P1885" s="4" t="s">
        <v>56</v>
      </c>
      <c r="Q1885" s="4">
        <v>25.98</v>
      </c>
      <c r="R1885" s="4"/>
      <c r="S1885" s="4"/>
      <c r="T1885" s="4"/>
      <c r="U1885" s="4"/>
      <c r="V1885" s="4"/>
      <c r="W1885" s="4"/>
      <c r="X1885" s="4"/>
      <c r="Y1885" s="4" t="s">
        <v>8569</v>
      </c>
      <c r="Z1885" s="4" t="s">
        <v>451</v>
      </c>
      <c r="AA1885" s="4">
        <v>31822</v>
      </c>
      <c r="AB1885" s="4" t="s">
        <v>59</v>
      </c>
      <c r="AC1885" s="4"/>
      <c r="AD1885" s="4" t="b">
        <v>0</v>
      </c>
      <c r="AE1885" s="4"/>
      <c r="AF1885" s="4"/>
      <c r="AG1885" s="12">
        <f t="shared" si="29"/>
        <v>43264</v>
      </c>
    </row>
    <row r="1886" s="10" customFormat="1" spans="1:33">
      <c r="A1886" s="4" t="s">
        <v>8570</v>
      </c>
      <c r="B1886" s="4" t="s">
        <v>8570</v>
      </c>
      <c r="C1886" s="4" t="s">
        <v>8571</v>
      </c>
      <c r="D1886" s="4" t="s">
        <v>8572</v>
      </c>
      <c r="E1886" s="4" t="s">
        <v>36</v>
      </c>
      <c r="F1886" s="4" t="s">
        <v>37</v>
      </c>
      <c r="G1886" s="4" t="s">
        <v>51</v>
      </c>
      <c r="H1886" s="4"/>
      <c r="I1886" s="4"/>
      <c r="J1886" s="4" t="s">
        <v>52</v>
      </c>
      <c r="K1886" s="4" t="s">
        <v>1278</v>
      </c>
      <c r="L1886" s="4" t="s">
        <v>1279</v>
      </c>
      <c r="M1886" s="4" t="s">
        <v>1280</v>
      </c>
      <c r="N1886" s="4" t="s">
        <v>36</v>
      </c>
      <c r="O1886" s="4">
        <v>1</v>
      </c>
      <c r="P1886" s="4" t="s">
        <v>56</v>
      </c>
      <c r="Q1886" s="4">
        <v>23.98</v>
      </c>
      <c r="R1886" s="4"/>
      <c r="S1886" s="4"/>
      <c r="T1886" s="4"/>
      <c r="U1886" s="4"/>
      <c r="V1886" s="4"/>
      <c r="W1886" s="4"/>
      <c r="X1886" s="4"/>
      <c r="Y1886" s="4" t="s">
        <v>8573</v>
      </c>
      <c r="Z1886" s="4" t="s">
        <v>737</v>
      </c>
      <c r="AA1886" s="4" t="s">
        <v>8574</v>
      </c>
      <c r="AB1886" s="4" t="s">
        <v>59</v>
      </c>
      <c r="AC1886" s="4"/>
      <c r="AD1886" s="4" t="b">
        <v>0</v>
      </c>
      <c r="AE1886" s="4"/>
      <c r="AF1886" s="4"/>
      <c r="AG1886" s="12">
        <f t="shared" si="29"/>
        <v>43264</v>
      </c>
    </row>
    <row r="1887" s="10" customFormat="1" spans="1:33">
      <c r="A1887" s="4" t="s">
        <v>8575</v>
      </c>
      <c r="B1887" s="4" t="s">
        <v>8575</v>
      </c>
      <c r="C1887" s="4" t="s">
        <v>8576</v>
      </c>
      <c r="D1887" s="4" t="s">
        <v>8577</v>
      </c>
      <c r="E1887" s="4" t="s">
        <v>36</v>
      </c>
      <c r="F1887" s="4" t="s">
        <v>37</v>
      </c>
      <c r="G1887" s="4" t="s">
        <v>51</v>
      </c>
      <c r="H1887" s="4"/>
      <c r="I1887" s="4"/>
      <c r="J1887" s="4" t="s">
        <v>52</v>
      </c>
      <c r="K1887" s="4" t="s">
        <v>8111</v>
      </c>
      <c r="L1887" s="4" t="s">
        <v>8112</v>
      </c>
      <c r="M1887" s="4" t="s">
        <v>8113</v>
      </c>
      <c r="N1887" s="4" t="s">
        <v>36</v>
      </c>
      <c r="O1887" s="4">
        <v>1</v>
      </c>
      <c r="P1887" s="4" t="s">
        <v>56</v>
      </c>
      <c r="Q1887" s="4">
        <v>22.98</v>
      </c>
      <c r="R1887" s="4"/>
      <c r="S1887" s="4"/>
      <c r="T1887" s="4"/>
      <c r="U1887" s="4"/>
      <c r="V1887" s="4"/>
      <c r="W1887" s="4"/>
      <c r="X1887" s="4"/>
      <c r="Y1887" s="4" t="s">
        <v>8578</v>
      </c>
      <c r="Z1887" s="4" t="s">
        <v>143</v>
      </c>
      <c r="AA1887" s="4" t="s">
        <v>8579</v>
      </c>
      <c r="AB1887" s="4" t="s">
        <v>59</v>
      </c>
      <c r="AC1887" s="4"/>
      <c r="AD1887" s="4" t="b">
        <v>0</v>
      </c>
      <c r="AE1887" s="4"/>
      <c r="AF1887" s="4"/>
      <c r="AG1887" s="12">
        <f t="shared" si="29"/>
        <v>43264</v>
      </c>
    </row>
    <row r="1888" s="10" customFormat="1" spans="1:33">
      <c r="A1888" s="4" t="s">
        <v>8580</v>
      </c>
      <c r="B1888" s="4" t="s">
        <v>8580</v>
      </c>
      <c r="C1888" s="4" t="s">
        <v>8581</v>
      </c>
      <c r="D1888" s="4" t="s">
        <v>8582</v>
      </c>
      <c r="E1888" s="4" t="s">
        <v>36</v>
      </c>
      <c r="F1888" s="4" t="s">
        <v>37</v>
      </c>
      <c r="G1888" s="4" t="s">
        <v>51</v>
      </c>
      <c r="H1888" s="4"/>
      <c r="I1888" s="4"/>
      <c r="J1888" s="4" t="s">
        <v>52</v>
      </c>
      <c r="K1888" s="4" t="s">
        <v>5164</v>
      </c>
      <c r="L1888" s="4" t="s">
        <v>5165</v>
      </c>
      <c r="M1888" s="4" t="s">
        <v>5166</v>
      </c>
      <c r="N1888" s="4" t="s">
        <v>36</v>
      </c>
      <c r="O1888" s="4">
        <v>1</v>
      </c>
      <c r="P1888" s="4" t="s">
        <v>56</v>
      </c>
      <c r="Q1888" s="4">
        <v>22.98</v>
      </c>
      <c r="R1888" s="4"/>
      <c r="S1888" s="4"/>
      <c r="T1888" s="4"/>
      <c r="U1888" s="4"/>
      <c r="V1888" s="4"/>
      <c r="W1888" s="4"/>
      <c r="X1888" s="4"/>
      <c r="Y1888" s="4" t="s">
        <v>1789</v>
      </c>
      <c r="Z1888" s="4" t="s">
        <v>162</v>
      </c>
      <c r="AA1888" s="4" t="s">
        <v>8583</v>
      </c>
      <c r="AB1888" s="4" t="s">
        <v>59</v>
      </c>
      <c r="AC1888" s="4"/>
      <c r="AD1888" s="4" t="b">
        <v>0</v>
      </c>
      <c r="AE1888" s="4"/>
      <c r="AF1888" s="4"/>
      <c r="AG1888" s="12">
        <f t="shared" si="29"/>
        <v>43264</v>
      </c>
    </row>
    <row r="1889" s="10" customFormat="1" spans="1:33">
      <c r="A1889" s="4" t="s">
        <v>8584</v>
      </c>
      <c r="B1889" s="4" t="s">
        <v>8584</v>
      </c>
      <c r="C1889" s="4" t="s">
        <v>8585</v>
      </c>
      <c r="D1889" s="4" t="s">
        <v>8586</v>
      </c>
      <c r="E1889" s="4" t="s">
        <v>36</v>
      </c>
      <c r="F1889" s="4" t="s">
        <v>37</v>
      </c>
      <c r="G1889" s="4" t="s">
        <v>51</v>
      </c>
      <c r="H1889" s="4"/>
      <c r="I1889" s="4"/>
      <c r="J1889" s="4" t="s">
        <v>52</v>
      </c>
      <c r="K1889" s="4" t="s">
        <v>322</v>
      </c>
      <c r="L1889" s="4" t="s">
        <v>323</v>
      </c>
      <c r="M1889" s="4" t="s">
        <v>324</v>
      </c>
      <c r="N1889" s="4" t="s">
        <v>36</v>
      </c>
      <c r="O1889" s="4">
        <v>1</v>
      </c>
      <c r="P1889" s="4" t="s">
        <v>56</v>
      </c>
      <c r="Q1889" s="4">
        <v>23.98</v>
      </c>
      <c r="R1889" s="4"/>
      <c r="S1889" s="4"/>
      <c r="T1889" s="4"/>
      <c r="U1889" s="4"/>
      <c r="V1889" s="4"/>
      <c r="W1889" s="4"/>
      <c r="X1889" s="4"/>
      <c r="Y1889" s="4" t="s">
        <v>8587</v>
      </c>
      <c r="Z1889" s="4" t="s">
        <v>89</v>
      </c>
      <c r="AA1889" s="4" t="s">
        <v>8588</v>
      </c>
      <c r="AB1889" s="4" t="s">
        <v>59</v>
      </c>
      <c r="AC1889" s="4"/>
      <c r="AD1889" s="4" t="b">
        <v>0</v>
      </c>
      <c r="AE1889" s="4"/>
      <c r="AF1889" s="4"/>
      <c r="AG1889" s="12">
        <f t="shared" si="29"/>
        <v>43264</v>
      </c>
    </row>
    <row r="1890" s="10" customFormat="1" spans="1:33">
      <c r="A1890" s="4" t="s">
        <v>8589</v>
      </c>
      <c r="B1890" s="4" t="s">
        <v>8589</v>
      </c>
      <c r="C1890" s="4" t="s">
        <v>8590</v>
      </c>
      <c r="D1890" s="4" t="s">
        <v>8591</v>
      </c>
      <c r="E1890" s="4" t="s">
        <v>36</v>
      </c>
      <c r="F1890" s="4" t="s">
        <v>37</v>
      </c>
      <c r="G1890" s="4" t="s">
        <v>51</v>
      </c>
      <c r="H1890" s="4"/>
      <c r="I1890" s="4"/>
      <c r="J1890" s="4" t="s">
        <v>52</v>
      </c>
      <c r="K1890" s="4" t="s">
        <v>72</v>
      </c>
      <c r="L1890" s="4" t="s">
        <v>73</v>
      </c>
      <c r="M1890" s="4" t="s">
        <v>74</v>
      </c>
      <c r="N1890" s="4" t="s">
        <v>36</v>
      </c>
      <c r="O1890" s="4">
        <v>1</v>
      </c>
      <c r="P1890" s="4" t="s">
        <v>56</v>
      </c>
      <c r="Q1890" s="4">
        <v>22.98</v>
      </c>
      <c r="R1890" s="4"/>
      <c r="S1890" s="4"/>
      <c r="T1890" s="4"/>
      <c r="U1890" s="4"/>
      <c r="V1890" s="4"/>
      <c r="W1890" s="4"/>
      <c r="X1890" s="4"/>
      <c r="Y1890" s="4" t="s">
        <v>8592</v>
      </c>
      <c r="Z1890" s="4" t="s">
        <v>233</v>
      </c>
      <c r="AA1890" s="4" t="s">
        <v>8593</v>
      </c>
      <c r="AB1890" s="4" t="s">
        <v>59</v>
      </c>
      <c r="AC1890" s="4"/>
      <c r="AD1890" s="4" t="b">
        <v>0</v>
      </c>
      <c r="AE1890" s="4"/>
      <c r="AF1890" s="4"/>
      <c r="AG1890" s="12">
        <f t="shared" si="29"/>
        <v>43264</v>
      </c>
    </row>
    <row r="1891" s="10" customFormat="1" spans="1:33">
      <c r="A1891" s="4" t="s">
        <v>8594</v>
      </c>
      <c r="B1891" s="4" t="s">
        <v>8594</v>
      </c>
      <c r="C1891" s="4" t="s">
        <v>8595</v>
      </c>
      <c r="D1891" s="4" t="s">
        <v>8596</v>
      </c>
      <c r="E1891" s="4" t="s">
        <v>75</v>
      </c>
      <c r="F1891" s="4" t="s">
        <v>37</v>
      </c>
      <c r="G1891" s="4" t="s">
        <v>51</v>
      </c>
      <c r="H1891" s="4"/>
      <c r="I1891" s="4"/>
      <c r="J1891" s="4" t="s">
        <v>312</v>
      </c>
      <c r="K1891" s="4" t="s">
        <v>2539</v>
      </c>
      <c r="L1891" s="4" t="s">
        <v>2540</v>
      </c>
      <c r="M1891" s="4" t="s">
        <v>2541</v>
      </c>
      <c r="N1891" s="4" t="s">
        <v>75</v>
      </c>
      <c r="O1891" s="4">
        <v>0</v>
      </c>
      <c r="P1891" s="4"/>
      <c r="Q1891" s="4"/>
      <c r="R1891" s="4"/>
      <c r="S1891" s="4"/>
      <c r="T1891" s="4"/>
      <c r="U1891" s="4"/>
      <c r="V1891" s="4"/>
      <c r="W1891" s="4"/>
      <c r="X1891" s="4"/>
      <c r="Y1891" s="4" t="s">
        <v>8597</v>
      </c>
      <c r="Z1891" s="4" t="s">
        <v>8598</v>
      </c>
      <c r="AA1891" s="4">
        <v>2180</v>
      </c>
      <c r="AB1891" s="4" t="s">
        <v>59</v>
      </c>
      <c r="AC1891" s="4"/>
      <c r="AD1891" s="4" t="b">
        <v>0</v>
      </c>
      <c r="AE1891" s="4"/>
      <c r="AF1891" s="4"/>
      <c r="AG1891" s="12">
        <f t="shared" si="29"/>
        <v>43264</v>
      </c>
    </row>
    <row r="1892" s="10" customFormat="1" spans="1:33">
      <c r="A1892" s="4" t="s">
        <v>8599</v>
      </c>
      <c r="B1892" s="4" t="s">
        <v>8599</v>
      </c>
      <c r="C1892" s="4" t="s">
        <v>8600</v>
      </c>
      <c r="D1892" s="4" t="s">
        <v>8601</v>
      </c>
      <c r="E1892" s="4" t="s">
        <v>36</v>
      </c>
      <c r="F1892" s="4" t="s">
        <v>37</v>
      </c>
      <c r="G1892" s="4" t="s">
        <v>51</v>
      </c>
      <c r="H1892" s="4"/>
      <c r="I1892" s="4"/>
      <c r="J1892" s="4" t="s">
        <v>52</v>
      </c>
      <c r="K1892" s="4" t="s">
        <v>5870</v>
      </c>
      <c r="L1892" s="4" t="s">
        <v>5871</v>
      </c>
      <c r="M1892" s="4" t="s">
        <v>5872</v>
      </c>
      <c r="N1892" s="4" t="s">
        <v>36</v>
      </c>
      <c r="O1892" s="4">
        <v>1</v>
      </c>
      <c r="P1892" s="4" t="s">
        <v>56</v>
      </c>
      <c r="Q1892" s="4">
        <v>22.98</v>
      </c>
      <c r="R1892" s="4"/>
      <c r="S1892" s="4"/>
      <c r="T1892" s="4"/>
      <c r="U1892" s="4"/>
      <c r="V1892" s="4"/>
      <c r="W1892" s="4"/>
      <c r="X1892" s="4"/>
      <c r="Y1892" s="4" t="s">
        <v>1310</v>
      </c>
      <c r="Z1892" s="4" t="s">
        <v>1310</v>
      </c>
      <c r="AA1892" s="4" t="s">
        <v>8602</v>
      </c>
      <c r="AB1892" s="4" t="s">
        <v>59</v>
      </c>
      <c r="AC1892" s="4"/>
      <c r="AD1892" s="4" t="b">
        <v>0</v>
      </c>
      <c r="AE1892" s="4"/>
      <c r="AF1892" s="4"/>
      <c r="AG1892" s="12">
        <f t="shared" si="29"/>
        <v>43264</v>
      </c>
    </row>
    <row r="1893" s="10" customFormat="1" spans="1:33">
      <c r="A1893" s="4" t="s">
        <v>8603</v>
      </c>
      <c r="B1893" s="4" t="s">
        <v>8603</v>
      </c>
      <c r="C1893" s="4" t="s">
        <v>8604</v>
      </c>
      <c r="D1893" s="4" t="s">
        <v>8605</v>
      </c>
      <c r="E1893" s="4" t="s">
        <v>36</v>
      </c>
      <c r="F1893" s="4" t="s">
        <v>37</v>
      </c>
      <c r="G1893" s="4" t="s">
        <v>51</v>
      </c>
      <c r="H1893" s="4"/>
      <c r="I1893" s="4"/>
      <c r="J1893" s="4" t="s">
        <v>52</v>
      </c>
      <c r="K1893" s="4" t="s">
        <v>5223</v>
      </c>
      <c r="L1893" s="4" t="s">
        <v>5224</v>
      </c>
      <c r="M1893" s="4" t="s">
        <v>5225</v>
      </c>
      <c r="N1893" s="4" t="s">
        <v>36</v>
      </c>
      <c r="O1893" s="4">
        <v>1</v>
      </c>
      <c r="P1893" s="4" t="s">
        <v>56</v>
      </c>
      <c r="Q1893" s="4">
        <v>23.98</v>
      </c>
      <c r="R1893" s="4"/>
      <c r="S1893" s="4"/>
      <c r="T1893" s="4"/>
      <c r="U1893" s="4"/>
      <c r="V1893" s="4"/>
      <c r="W1893" s="4"/>
      <c r="X1893" s="4"/>
      <c r="Y1893" s="4" t="s">
        <v>8606</v>
      </c>
      <c r="Z1893" s="4" t="s">
        <v>47</v>
      </c>
      <c r="AA1893" s="4" t="s">
        <v>8607</v>
      </c>
      <c r="AB1893" s="4" t="s">
        <v>59</v>
      </c>
      <c r="AC1893" s="4"/>
      <c r="AD1893" s="4" t="b">
        <v>0</v>
      </c>
      <c r="AE1893" s="4"/>
      <c r="AF1893" s="4"/>
      <c r="AG1893" s="12">
        <f t="shared" si="29"/>
        <v>43264</v>
      </c>
    </row>
    <row r="1894" s="10" customFormat="1" spans="1:33">
      <c r="A1894" s="4" t="s">
        <v>8608</v>
      </c>
      <c r="B1894" s="4" t="s">
        <v>8608</v>
      </c>
      <c r="C1894" s="4" t="s">
        <v>8609</v>
      </c>
      <c r="D1894" s="4" t="s">
        <v>8610</v>
      </c>
      <c r="E1894" s="4" t="s">
        <v>36</v>
      </c>
      <c r="F1894" s="4" t="s">
        <v>37</v>
      </c>
      <c r="G1894" s="4" t="s">
        <v>51</v>
      </c>
      <c r="H1894" s="4"/>
      <c r="I1894" s="4"/>
      <c r="J1894" s="4" t="s">
        <v>52</v>
      </c>
      <c r="K1894" s="4" t="s">
        <v>695</v>
      </c>
      <c r="L1894" s="4" t="s">
        <v>696</v>
      </c>
      <c r="M1894" s="4" t="s">
        <v>697</v>
      </c>
      <c r="N1894" s="4" t="s">
        <v>36</v>
      </c>
      <c r="O1894" s="4">
        <v>1</v>
      </c>
      <c r="P1894" s="4" t="s">
        <v>56</v>
      </c>
      <c r="Q1894" s="4">
        <v>23.98</v>
      </c>
      <c r="R1894" s="4"/>
      <c r="S1894" s="4"/>
      <c r="T1894" s="4"/>
      <c r="U1894" s="4"/>
      <c r="V1894" s="4"/>
      <c r="W1894" s="4"/>
      <c r="X1894" s="4"/>
      <c r="Y1894" s="4" t="s">
        <v>8611</v>
      </c>
      <c r="Z1894" s="4" t="s">
        <v>186</v>
      </c>
      <c r="AA1894" s="4">
        <v>85251</v>
      </c>
      <c r="AB1894" s="4" t="s">
        <v>59</v>
      </c>
      <c r="AC1894" s="4"/>
      <c r="AD1894" s="4" t="b">
        <v>0</v>
      </c>
      <c r="AE1894" s="4"/>
      <c r="AF1894" s="4"/>
      <c r="AG1894" s="12">
        <f t="shared" si="29"/>
        <v>43264</v>
      </c>
    </row>
    <row r="1895" s="10" customFormat="1" spans="1:33">
      <c r="A1895" s="4" t="s">
        <v>8612</v>
      </c>
      <c r="B1895" s="4" t="s">
        <v>8612</v>
      </c>
      <c r="C1895" s="4" t="s">
        <v>8613</v>
      </c>
      <c r="D1895" s="4" t="s">
        <v>8614</v>
      </c>
      <c r="E1895" s="4" t="s">
        <v>36</v>
      </c>
      <c r="F1895" s="4" t="s">
        <v>37</v>
      </c>
      <c r="G1895" s="4" t="s">
        <v>51</v>
      </c>
      <c r="H1895" s="4"/>
      <c r="I1895" s="4"/>
      <c r="J1895" s="4" t="s">
        <v>52</v>
      </c>
      <c r="K1895" s="4" t="s">
        <v>79</v>
      </c>
      <c r="L1895" s="4" t="s">
        <v>80</v>
      </c>
      <c r="M1895" s="4" t="s">
        <v>81</v>
      </c>
      <c r="N1895" s="4" t="s">
        <v>36</v>
      </c>
      <c r="O1895" s="4">
        <v>1</v>
      </c>
      <c r="P1895" s="4" t="s">
        <v>56</v>
      </c>
      <c r="Q1895" s="4">
        <v>22.98</v>
      </c>
      <c r="R1895" s="4"/>
      <c r="S1895" s="4"/>
      <c r="T1895" s="4"/>
      <c r="U1895" s="4"/>
      <c r="V1895" s="4"/>
      <c r="W1895" s="4"/>
      <c r="X1895" s="4"/>
      <c r="Y1895" s="4" t="s">
        <v>3803</v>
      </c>
      <c r="Z1895" s="4" t="s">
        <v>47</v>
      </c>
      <c r="AA1895" s="4" t="s">
        <v>8615</v>
      </c>
      <c r="AB1895" s="4" t="s">
        <v>59</v>
      </c>
      <c r="AC1895" s="4"/>
      <c r="AD1895" s="4" t="b">
        <v>0</v>
      </c>
      <c r="AE1895" s="4"/>
      <c r="AF1895" s="4"/>
      <c r="AG1895" s="12">
        <f t="shared" si="29"/>
        <v>43264</v>
      </c>
    </row>
    <row r="1896" s="10" customFormat="1" spans="1:33">
      <c r="A1896" s="4" t="s">
        <v>8616</v>
      </c>
      <c r="B1896" s="4" t="s">
        <v>8616</v>
      </c>
      <c r="C1896" s="4" t="s">
        <v>8617</v>
      </c>
      <c r="D1896" s="4" t="s">
        <v>8618</v>
      </c>
      <c r="E1896" s="4" t="s">
        <v>36</v>
      </c>
      <c r="F1896" s="4" t="s">
        <v>37</v>
      </c>
      <c r="G1896" s="4" t="s">
        <v>51</v>
      </c>
      <c r="H1896" s="4"/>
      <c r="I1896" s="4"/>
      <c r="J1896" s="4" t="s">
        <v>52</v>
      </c>
      <c r="K1896" s="4" t="s">
        <v>5626</v>
      </c>
      <c r="L1896" s="4" t="s">
        <v>8619</v>
      </c>
      <c r="M1896" s="4" t="s">
        <v>5628</v>
      </c>
      <c r="N1896" s="4" t="s">
        <v>36</v>
      </c>
      <c r="O1896" s="4">
        <v>1</v>
      </c>
      <c r="P1896" s="4" t="s">
        <v>56</v>
      </c>
      <c r="Q1896" s="4">
        <v>23.98</v>
      </c>
      <c r="R1896" s="4"/>
      <c r="S1896" s="4"/>
      <c r="T1896" s="4"/>
      <c r="U1896" s="4"/>
      <c r="V1896" s="4"/>
      <c r="W1896" s="4"/>
      <c r="X1896" s="4"/>
      <c r="Y1896" s="4" t="s">
        <v>5497</v>
      </c>
      <c r="Z1896" s="4" t="s">
        <v>233</v>
      </c>
      <c r="AA1896" s="4" t="s">
        <v>8620</v>
      </c>
      <c r="AB1896" s="4" t="s">
        <v>59</v>
      </c>
      <c r="AC1896" s="4"/>
      <c r="AD1896" s="4" t="b">
        <v>0</v>
      </c>
      <c r="AE1896" s="4"/>
      <c r="AF1896" s="4"/>
      <c r="AG1896" s="12">
        <f t="shared" si="29"/>
        <v>43264</v>
      </c>
    </row>
    <row r="1897" s="10" customFormat="1" spans="1:33">
      <c r="A1897" s="4" t="s">
        <v>8621</v>
      </c>
      <c r="B1897" s="4" t="s">
        <v>8621</v>
      </c>
      <c r="C1897" s="4" t="s">
        <v>8622</v>
      </c>
      <c r="D1897" s="4" t="s">
        <v>8623</v>
      </c>
      <c r="E1897" s="4" t="s">
        <v>36</v>
      </c>
      <c r="F1897" s="4" t="s">
        <v>37</v>
      </c>
      <c r="G1897" s="4" t="s">
        <v>51</v>
      </c>
      <c r="H1897" s="4"/>
      <c r="I1897" s="4"/>
      <c r="J1897" s="4" t="s">
        <v>52</v>
      </c>
      <c r="K1897" s="4" t="s">
        <v>8624</v>
      </c>
      <c r="L1897" s="4" t="s">
        <v>8625</v>
      </c>
      <c r="M1897" s="4" t="s">
        <v>8626</v>
      </c>
      <c r="N1897" s="4" t="s">
        <v>36</v>
      </c>
      <c r="O1897" s="4">
        <v>1</v>
      </c>
      <c r="P1897" s="4" t="s">
        <v>56</v>
      </c>
      <c r="Q1897" s="4">
        <v>21.5</v>
      </c>
      <c r="R1897" s="4"/>
      <c r="S1897" s="4"/>
      <c r="T1897" s="4"/>
      <c r="U1897" s="4"/>
      <c r="V1897" s="4"/>
      <c r="W1897" s="4"/>
      <c r="X1897" s="4"/>
      <c r="Y1897" s="4" t="s">
        <v>8627</v>
      </c>
      <c r="Z1897" s="4" t="s">
        <v>58</v>
      </c>
      <c r="AA1897" s="4" t="s">
        <v>8628</v>
      </c>
      <c r="AB1897" s="4" t="s">
        <v>59</v>
      </c>
      <c r="AC1897" s="4"/>
      <c r="AD1897" s="4" t="b">
        <v>0</v>
      </c>
      <c r="AE1897" s="4"/>
      <c r="AF1897" s="4"/>
      <c r="AG1897" s="12">
        <f t="shared" si="29"/>
        <v>43264</v>
      </c>
    </row>
    <row r="1898" s="10" customFormat="1" spans="1:33">
      <c r="A1898" s="4" t="s">
        <v>8629</v>
      </c>
      <c r="B1898" s="4" t="s">
        <v>8629</v>
      </c>
      <c r="C1898" s="4" t="s">
        <v>8630</v>
      </c>
      <c r="D1898" s="4" t="s">
        <v>8631</v>
      </c>
      <c r="E1898" s="4" t="s">
        <v>36</v>
      </c>
      <c r="F1898" s="4" t="s">
        <v>37</v>
      </c>
      <c r="G1898" s="4" t="s">
        <v>51</v>
      </c>
      <c r="H1898" s="4"/>
      <c r="I1898" s="4"/>
      <c r="J1898" s="4" t="s">
        <v>157</v>
      </c>
      <c r="K1898" s="4" t="s">
        <v>148</v>
      </c>
      <c r="L1898" s="4" t="s">
        <v>149</v>
      </c>
      <c r="M1898" s="4" t="s">
        <v>150</v>
      </c>
      <c r="N1898" s="4" t="s">
        <v>36</v>
      </c>
      <c r="O1898" s="4">
        <v>1</v>
      </c>
      <c r="P1898" s="4" t="s">
        <v>56</v>
      </c>
      <c r="Q1898" s="4">
        <v>22.98</v>
      </c>
      <c r="R1898" s="4"/>
      <c r="S1898" s="4">
        <v>3.48</v>
      </c>
      <c r="T1898" s="4"/>
      <c r="U1898" s="4"/>
      <c r="V1898" s="4"/>
      <c r="W1898" s="4"/>
      <c r="X1898" s="4">
        <v>3.48</v>
      </c>
      <c r="Y1898" s="4" t="s">
        <v>8632</v>
      </c>
      <c r="Z1898" s="4" t="s">
        <v>995</v>
      </c>
      <c r="AA1898" s="4">
        <v>58554</v>
      </c>
      <c r="AB1898" s="4" t="s">
        <v>59</v>
      </c>
      <c r="AC1898" s="4" t="s">
        <v>259</v>
      </c>
      <c r="AD1898" s="4" t="b">
        <v>0</v>
      </c>
      <c r="AE1898" s="4"/>
      <c r="AF1898" s="4"/>
      <c r="AG1898" s="12">
        <f t="shared" si="29"/>
        <v>43264</v>
      </c>
    </row>
    <row r="1899" s="10" customFormat="1" spans="1:33">
      <c r="A1899" s="4" t="s">
        <v>8633</v>
      </c>
      <c r="B1899" s="4" t="s">
        <v>8633</v>
      </c>
      <c r="C1899" s="4" t="s">
        <v>8634</v>
      </c>
      <c r="D1899" s="4" t="s">
        <v>8635</v>
      </c>
      <c r="E1899" s="4" t="s">
        <v>36</v>
      </c>
      <c r="F1899" s="4" t="s">
        <v>37</v>
      </c>
      <c r="G1899" s="4" t="s">
        <v>38</v>
      </c>
      <c r="H1899" s="4"/>
      <c r="I1899" s="4"/>
      <c r="J1899" s="4" t="s">
        <v>52</v>
      </c>
      <c r="K1899" s="4" t="s">
        <v>8636</v>
      </c>
      <c r="L1899" s="4" t="s">
        <v>8637</v>
      </c>
      <c r="M1899" s="4" t="s">
        <v>8638</v>
      </c>
      <c r="N1899" s="4" t="s">
        <v>36</v>
      </c>
      <c r="O1899" s="4">
        <v>1</v>
      </c>
      <c r="P1899" s="4" t="s">
        <v>43</v>
      </c>
      <c r="Q1899" s="4">
        <v>35</v>
      </c>
      <c r="R1899" s="4"/>
      <c r="S1899" s="4"/>
      <c r="T1899" s="4"/>
      <c r="U1899" s="4"/>
      <c r="V1899" s="4"/>
      <c r="W1899" s="4"/>
      <c r="X1899" s="4"/>
      <c r="Y1899" s="4" t="s">
        <v>8639</v>
      </c>
      <c r="Z1899" s="4" t="s">
        <v>4947</v>
      </c>
      <c r="AA1899" s="4" t="s">
        <v>8640</v>
      </c>
      <c r="AB1899" s="4" t="s">
        <v>47</v>
      </c>
      <c r="AC1899" s="4"/>
      <c r="AD1899" s="4" t="b">
        <v>0</v>
      </c>
      <c r="AE1899" s="4"/>
      <c r="AF1899" s="4"/>
      <c r="AG1899" s="12">
        <f t="shared" si="29"/>
        <v>43265</v>
      </c>
    </row>
    <row r="1900" s="10" customFormat="1" spans="1:33">
      <c r="A1900" s="4" t="s">
        <v>8641</v>
      </c>
      <c r="B1900" s="4" t="s">
        <v>8641</v>
      </c>
      <c r="C1900" s="4" t="s">
        <v>8642</v>
      </c>
      <c r="D1900" s="4" t="s">
        <v>8643</v>
      </c>
      <c r="E1900" s="4" t="s">
        <v>36</v>
      </c>
      <c r="F1900" s="4" t="s">
        <v>37</v>
      </c>
      <c r="G1900" s="4" t="s">
        <v>38</v>
      </c>
      <c r="H1900" s="4"/>
      <c r="I1900" s="4"/>
      <c r="J1900" s="4" t="s">
        <v>52</v>
      </c>
      <c r="K1900" s="4" t="s">
        <v>8644</v>
      </c>
      <c r="L1900" s="4" t="s">
        <v>8645</v>
      </c>
      <c r="M1900" s="4" t="s">
        <v>8646</v>
      </c>
      <c r="N1900" s="4" t="s">
        <v>36</v>
      </c>
      <c r="O1900" s="4">
        <v>1</v>
      </c>
      <c r="P1900" s="4" t="s">
        <v>43</v>
      </c>
      <c r="Q1900" s="4">
        <v>35</v>
      </c>
      <c r="R1900" s="4"/>
      <c r="S1900" s="4"/>
      <c r="T1900" s="4"/>
      <c r="U1900" s="4"/>
      <c r="V1900" s="4"/>
      <c r="W1900" s="4"/>
      <c r="X1900" s="4"/>
      <c r="Y1900" s="4" t="s">
        <v>8647</v>
      </c>
      <c r="Z1900" s="4" t="s">
        <v>45</v>
      </c>
      <c r="AA1900" s="4" t="s">
        <v>8648</v>
      </c>
      <c r="AB1900" s="4" t="s">
        <v>47</v>
      </c>
      <c r="AC1900" s="4"/>
      <c r="AD1900" s="4" t="b">
        <v>0</v>
      </c>
      <c r="AE1900" s="4"/>
      <c r="AF1900" s="4"/>
      <c r="AG1900" s="12">
        <f t="shared" si="29"/>
        <v>43265</v>
      </c>
    </row>
    <row r="1901" s="10" customFormat="1" spans="1:33">
      <c r="A1901" s="4" t="s">
        <v>8641</v>
      </c>
      <c r="B1901" s="4" t="s">
        <v>8641</v>
      </c>
      <c r="C1901" s="4" t="s">
        <v>8642</v>
      </c>
      <c r="D1901" s="4" t="s">
        <v>8643</v>
      </c>
      <c r="E1901" s="4" t="s">
        <v>36</v>
      </c>
      <c r="F1901" s="4" t="s">
        <v>37</v>
      </c>
      <c r="G1901" s="4" t="s">
        <v>38</v>
      </c>
      <c r="H1901" s="4"/>
      <c r="I1901" s="4"/>
      <c r="J1901" s="4" t="s">
        <v>52</v>
      </c>
      <c r="K1901" s="4" t="s">
        <v>8310</v>
      </c>
      <c r="L1901" s="4" t="s">
        <v>8311</v>
      </c>
      <c r="M1901" s="4" t="s">
        <v>8312</v>
      </c>
      <c r="N1901" s="4" t="s">
        <v>36</v>
      </c>
      <c r="O1901" s="4">
        <v>2</v>
      </c>
      <c r="P1901" s="4" t="s">
        <v>43</v>
      </c>
      <c r="Q1901" s="4">
        <v>56</v>
      </c>
      <c r="R1901" s="4"/>
      <c r="S1901" s="4"/>
      <c r="T1901" s="4"/>
      <c r="U1901" s="4"/>
      <c r="V1901" s="4"/>
      <c r="W1901" s="4"/>
      <c r="X1901" s="4"/>
      <c r="Y1901" s="4" t="s">
        <v>8647</v>
      </c>
      <c r="Z1901" s="4" t="s">
        <v>45</v>
      </c>
      <c r="AA1901" s="4" t="s">
        <v>8648</v>
      </c>
      <c r="AB1901" s="4" t="s">
        <v>47</v>
      </c>
      <c r="AC1901" s="4"/>
      <c r="AD1901" s="4" t="b">
        <v>0</v>
      </c>
      <c r="AE1901" s="4"/>
      <c r="AF1901" s="4"/>
      <c r="AG1901" s="12">
        <f t="shared" si="29"/>
        <v>43265</v>
      </c>
    </row>
    <row r="1902" s="10" customFormat="1" spans="1:33">
      <c r="A1902" s="4" t="s">
        <v>8649</v>
      </c>
      <c r="B1902" s="4" t="s">
        <v>8649</v>
      </c>
      <c r="C1902" s="4" t="s">
        <v>8650</v>
      </c>
      <c r="D1902" s="4" t="s">
        <v>8651</v>
      </c>
      <c r="E1902" s="4" t="s">
        <v>36</v>
      </c>
      <c r="F1902" s="4" t="s">
        <v>37</v>
      </c>
      <c r="G1902" s="4" t="s">
        <v>51</v>
      </c>
      <c r="H1902" s="4"/>
      <c r="I1902" s="4"/>
      <c r="J1902" s="4" t="s">
        <v>52</v>
      </c>
      <c r="K1902" s="4" t="s">
        <v>8652</v>
      </c>
      <c r="L1902" s="4" t="s">
        <v>8653</v>
      </c>
      <c r="M1902" s="4" t="s">
        <v>8654</v>
      </c>
      <c r="N1902" s="4" t="s">
        <v>36</v>
      </c>
      <c r="O1902" s="4">
        <v>1</v>
      </c>
      <c r="P1902" s="4" t="s">
        <v>56</v>
      </c>
      <c r="Q1902" s="4">
        <v>12.98</v>
      </c>
      <c r="R1902" s="4"/>
      <c r="S1902" s="4"/>
      <c r="T1902" s="4"/>
      <c r="U1902" s="4"/>
      <c r="V1902" s="4"/>
      <c r="W1902" s="4"/>
      <c r="X1902" s="4"/>
      <c r="Y1902" s="4" t="s">
        <v>1228</v>
      </c>
      <c r="Z1902" s="4" t="s">
        <v>290</v>
      </c>
      <c r="AA1902" s="4" t="s">
        <v>8655</v>
      </c>
      <c r="AB1902" s="4" t="s">
        <v>59</v>
      </c>
      <c r="AC1902" s="4"/>
      <c r="AD1902" s="4" t="b">
        <v>0</v>
      </c>
      <c r="AE1902" s="4"/>
      <c r="AF1902" s="4"/>
      <c r="AG1902" s="12">
        <f t="shared" si="29"/>
        <v>43265</v>
      </c>
    </row>
    <row r="1903" s="10" customFormat="1" spans="1:33">
      <c r="A1903" s="4" t="s">
        <v>8656</v>
      </c>
      <c r="B1903" s="4" t="s">
        <v>8656</v>
      </c>
      <c r="C1903" s="4" t="s">
        <v>8657</v>
      </c>
      <c r="D1903" s="4" t="s">
        <v>8658</v>
      </c>
      <c r="E1903" s="4" t="s">
        <v>36</v>
      </c>
      <c r="F1903" s="4" t="s">
        <v>37</v>
      </c>
      <c r="G1903" s="4" t="s">
        <v>51</v>
      </c>
      <c r="H1903" s="4"/>
      <c r="I1903" s="4"/>
      <c r="J1903" s="4" t="s">
        <v>52</v>
      </c>
      <c r="K1903" s="4" t="s">
        <v>6157</v>
      </c>
      <c r="L1903" s="4" t="s">
        <v>6158</v>
      </c>
      <c r="M1903" s="4" t="s">
        <v>6159</v>
      </c>
      <c r="N1903" s="4" t="s">
        <v>36</v>
      </c>
      <c r="O1903" s="4">
        <v>1</v>
      </c>
      <c r="P1903" s="4" t="s">
        <v>56</v>
      </c>
      <c r="Q1903" s="4">
        <v>16.13</v>
      </c>
      <c r="R1903" s="4"/>
      <c r="S1903" s="4"/>
      <c r="T1903" s="4"/>
      <c r="U1903" s="4"/>
      <c r="V1903" s="4"/>
      <c r="W1903" s="4"/>
      <c r="X1903" s="4"/>
      <c r="Y1903" s="4" t="s">
        <v>8659</v>
      </c>
      <c r="Z1903" s="4" t="s">
        <v>89</v>
      </c>
      <c r="AA1903" s="4">
        <v>62822</v>
      </c>
      <c r="AB1903" s="4" t="s">
        <v>59</v>
      </c>
      <c r="AC1903" s="4"/>
      <c r="AD1903" s="4" t="b">
        <v>0</v>
      </c>
      <c r="AE1903" s="4"/>
      <c r="AF1903" s="4"/>
      <c r="AG1903" s="12">
        <f t="shared" si="29"/>
        <v>43265</v>
      </c>
    </row>
    <row r="1904" s="10" customFormat="1" spans="1:33">
      <c r="A1904" s="4" t="s">
        <v>8660</v>
      </c>
      <c r="B1904" s="4" t="s">
        <v>8660</v>
      </c>
      <c r="C1904" s="4" t="s">
        <v>8661</v>
      </c>
      <c r="D1904" s="4" t="s">
        <v>8662</v>
      </c>
      <c r="E1904" s="4" t="s">
        <v>36</v>
      </c>
      <c r="F1904" s="4" t="s">
        <v>37</v>
      </c>
      <c r="G1904" s="4" t="s">
        <v>51</v>
      </c>
      <c r="H1904" s="4"/>
      <c r="I1904" s="4"/>
      <c r="J1904" s="4" t="s">
        <v>52</v>
      </c>
      <c r="K1904" s="4" t="s">
        <v>246</v>
      </c>
      <c r="L1904" s="4" t="s">
        <v>247</v>
      </c>
      <c r="M1904" s="4" t="s">
        <v>248</v>
      </c>
      <c r="N1904" s="4" t="s">
        <v>36</v>
      </c>
      <c r="O1904" s="4">
        <v>1</v>
      </c>
      <c r="P1904" s="4" t="s">
        <v>56</v>
      </c>
      <c r="Q1904" s="4">
        <v>22.98</v>
      </c>
      <c r="R1904" s="4"/>
      <c r="S1904" s="4"/>
      <c r="T1904" s="4"/>
      <c r="U1904" s="4"/>
      <c r="V1904" s="4"/>
      <c r="W1904" s="4"/>
      <c r="X1904" s="4"/>
      <c r="Y1904" s="4" t="s">
        <v>8663</v>
      </c>
      <c r="Z1904" s="4" t="s">
        <v>649</v>
      </c>
      <c r="AA1904" s="4" t="s">
        <v>8664</v>
      </c>
      <c r="AB1904" s="4" t="s">
        <v>59</v>
      </c>
      <c r="AC1904" s="4"/>
      <c r="AD1904" s="4" t="b">
        <v>0</v>
      </c>
      <c r="AE1904" s="4"/>
      <c r="AF1904" s="4"/>
      <c r="AG1904" s="12">
        <f t="shared" si="29"/>
        <v>43265</v>
      </c>
    </row>
    <row r="1905" s="10" customFormat="1" spans="1:33">
      <c r="A1905" s="4" t="s">
        <v>8665</v>
      </c>
      <c r="B1905" s="4" t="s">
        <v>8665</v>
      </c>
      <c r="C1905" s="4" t="s">
        <v>8666</v>
      </c>
      <c r="D1905" s="4" t="s">
        <v>8667</v>
      </c>
      <c r="E1905" s="4" t="s">
        <v>36</v>
      </c>
      <c r="F1905" s="4" t="s">
        <v>37</v>
      </c>
      <c r="G1905" s="4" t="s">
        <v>51</v>
      </c>
      <c r="H1905" s="4"/>
      <c r="I1905" s="4"/>
      <c r="J1905" s="4" t="s">
        <v>52</v>
      </c>
      <c r="K1905" s="4" t="s">
        <v>8668</v>
      </c>
      <c r="L1905" s="4" t="s">
        <v>8669</v>
      </c>
      <c r="M1905" s="4" t="s">
        <v>8670</v>
      </c>
      <c r="N1905" s="4" t="s">
        <v>36</v>
      </c>
      <c r="O1905" s="4">
        <v>1</v>
      </c>
      <c r="P1905" s="4" t="s">
        <v>56</v>
      </c>
      <c r="Q1905" s="4">
        <v>23.98</v>
      </c>
      <c r="R1905" s="4"/>
      <c r="S1905" s="4"/>
      <c r="T1905" s="4"/>
      <c r="U1905" s="4"/>
      <c r="V1905" s="4"/>
      <c r="W1905" s="4"/>
      <c r="X1905" s="4"/>
      <c r="Y1905" s="4" t="s">
        <v>2376</v>
      </c>
      <c r="Z1905" s="4" t="s">
        <v>47</v>
      </c>
      <c r="AA1905" s="4" t="s">
        <v>8671</v>
      </c>
      <c r="AB1905" s="4" t="s">
        <v>59</v>
      </c>
      <c r="AC1905" s="4"/>
      <c r="AD1905" s="4" t="b">
        <v>0</v>
      </c>
      <c r="AE1905" s="4"/>
      <c r="AF1905" s="4"/>
      <c r="AG1905" s="12">
        <f t="shared" si="29"/>
        <v>43265</v>
      </c>
    </row>
    <row r="1906" s="10" customFormat="1" spans="1:33">
      <c r="A1906" s="4" t="s">
        <v>8672</v>
      </c>
      <c r="B1906" s="4" t="s">
        <v>8672</v>
      </c>
      <c r="C1906" s="4" t="s">
        <v>8673</v>
      </c>
      <c r="D1906" s="4" t="s">
        <v>8674</v>
      </c>
      <c r="E1906" s="4" t="s">
        <v>36</v>
      </c>
      <c r="F1906" s="4" t="s">
        <v>37</v>
      </c>
      <c r="G1906" s="4" t="s">
        <v>51</v>
      </c>
      <c r="H1906" s="4"/>
      <c r="I1906" s="4"/>
      <c r="J1906" s="4" t="s">
        <v>39</v>
      </c>
      <c r="K1906" s="4" t="s">
        <v>3111</v>
      </c>
      <c r="L1906" s="4" t="s">
        <v>3112</v>
      </c>
      <c r="M1906" s="4" t="s">
        <v>3113</v>
      </c>
      <c r="N1906" s="4" t="s">
        <v>36</v>
      </c>
      <c r="O1906" s="4">
        <v>1</v>
      </c>
      <c r="P1906" s="4" t="s">
        <v>56</v>
      </c>
      <c r="Q1906" s="4">
        <v>23.98</v>
      </c>
      <c r="R1906" s="4"/>
      <c r="S1906" s="4">
        <v>5.99</v>
      </c>
      <c r="T1906" s="4"/>
      <c r="U1906" s="4"/>
      <c r="V1906" s="4"/>
      <c r="W1906" s="4"/>
      <c r="X1906" s="4"/>
      <c r="Y1906" s="4" t="s">
        <v>8675</v>
      </c>
      <c r="Z1906" s="4" t="s">
        <v>47</v>
      </c>
      <c r="AA1906" s="4" t="s">
        <v>8676</v>
      </c>
      <c r="AB1906" s="4" t="s">
        <v>59</v>
      </c>
      <c r="AC1906" s="4"/>
      <c r="AD1906" s="4" t="b">
        <v>0</v>
      </c>
      <c r="AE1906" s="4"/>
      <c r="AF1906" s="4"/>
      <c r="AG1906" s="12">
        <f t="shared" si="29"/>
        <v>43265</v>
      </c>
    </row>
    <row r="1907" s="10" customFormat="1" spans="1:33">
      <c r="A1907" s="4" t="s">
        <v>8677</v>
      </c>
      <c r="B1907" s="4" t="s">
        <v>8677</v>
      </c>
      <c r="C1907" s="4" t="s">
        <v>8678</v>
      </c>
      <c r="D1907" s="4" t="s">
        <v>8679</v>
      </c>
      <c r="E1907" s="4" t="s">
        <v>36</v>
      </c>
      <c r="F1907" s="4" t="s">
        <v>37</v>
      </c>
      <c r="G1907" s="4" t="s">
        <v>51</v>
      </c>
      <c r="H1907" s="4"/>
      <c r="I1907" s="4"/>
      <c r="J1907" s="4" t="s">
        <v>52</v>
      </c>
      <c r="K1907" s="4" t="s">
        <v>1742</v>
      </c>
      <c r="L1907" s="4" t="s">
        <v>1743</v>
      </c>
      <c r="M1907" s="4" t="s">
        <v>1744</v>
      </c>
      <c r="N1907" s="4" t="s">
        <v>36</v>
      </c>
      <c r="O1907" s="4">
        <v>1</v>
      </c>
      <c r="P1907" s="4" t="s">
        <v>56</v>
      </c>
      <c r="Q1907" s="4">
        <v>22.98</v>
      </c>
      <c r="R1907" s="4"/>
      <c r="S1907" s="4"/>
      <c r="T1907" s="4"/>
      <c r="U1907" s="4"/>
      <c r="V1907" s="4"/>
      <c r="W1907" s="4"/>
      <c r="X1907" s="4"/>
      <c r="Y1907" s="4" t="s">
        <v>8680</v>
      </c>
      <c r="Z1907" s="4" t="s">
        <v>89</v>
      </c>
      <c r="AA1907" s="4" t="s">
        <v>8681</v>
      </c>
      <c r="AB1907" s="4" t="s">
        <v>59</v>
      </c>
      <c r="AC1907" s="4"/>
      <c r="AD1907" s="4" t="b">
        <v>0</v>
      </c>
      <c r="AE1907" s="4"/>
      <c r="AF1907" s="4"/>
      <c r="AG1907" s="12">
        <f t="shared" si="29"/>
        <v>43265</v>
      </c>
    </row>
    <row r="1908" s="10" customFormat="1" spans="1:33">
      <c r="A1908" s="4" t="s">
        <v>8677</v>
      </c>
      <c r="B1908" s="4" t="s">
        <v>8677</v>
      </c>
      <c r="C1908" s="4" t="s">
        <v>8678</v>
      </c>
      <c r="D1908" s="4" t="s">
        <v>8679</v>
      </c>
      <c r="E1908" s="4" t="s">
        <v>36</v>
      </c>
      <c r="F1908" s="4" t="s">
        <v>37</v>
      </c>
      <c r="G1908" s="4" t="s">
        <v>51</v>
      </c>
      <c r="H1908" s="4"/>
      <c r="I1908" s="4"/>
      <c r="J1908" s="4" t="s">
        <v>52</v>
      </c>
      <c r="K1908" s="4" t="s">
        <v>1422</v>
      </c>
      <c r="L1908" s="4" t="s">
        <v>1423</v>
      </c>
      <c r="M1908" s="4" t="s">
        <v>1424</v>
      </c>
      <c r="N1908" s="4" t="s">
        <v>36</v>
      </c>
      <c r="O1908" s="4">
        <v>1</v>
      </c>
      <c r="P1908" s="4" t="s">
        <v>56</v>
      </c>
      <c r="Q1908" s="4">
        <v>22.98</v>
      </c>
      <c r="R1908" s="4"/>
      <c r="S1908" s="4"/>
      <c r="T1908" s="4"/>
      <c r="U1908" s="4"/>
      <c r="V1908" s="4"/>
      <c r="W1908" s="4"/>
      <c r="X1908" s="4"/>
      <c r="Y1908" s="4" t="s">
        <v>8680</v>
      </c>
      <c r="Z1908" s="4" t="s">
        <v>89</v>
      </c>
      <c r="AA1908" s="4" t="s">
        <v>8681</v>
      </c>
      <c r="AB1908" s="4" t="s">
        <v>59</v>
      </c>
      <c r="AC1908" s="4"/>
      <c r="AD1908" s="4" t="b">
        <v>0</v>
      </c>
      <c r="AE1908" s="4"/>
      <c r="AF1908" s="4"/>
      <c r="AG1908" s="12">
        <f t="shared" si="29"/>
        <v>43265</v>
      </c>
    </row>
    <row r="1909" s="10" customFormat="1" spans="1:33">
      <c r="A1909" s="4" t="s">
        <v>8682</v>
      </c>
      <c r="B1909" s="4" t="s">
        <v>8682</v>
      </c>
      <c r="C1909" s="4" t="s">
        <v>8683</v>
      </c>
      <c r="D1909" s="4" t="s">
        <v>8684</v>
      </c>
      <c r="E1909" s="4" t="s">
        <v>36</v>
      </c>
      <c r="F1909" s="4" t="s">
        <v>37</v>
      </c>
      <c r="G1909" s="4" t="s">
        <v>51</v>
      </c>
      <c r="H1909" s="4"/>
      <c r="I1909" s="4"/>
      <c r="J1909" s="4" t="s">
        <v>52</v>
      </c>
      <c r="K1909" s="4" t="s">
        <v>8685</v>
      </c>
      <c r="L1909" s="4" t="s">
        <v>8686</v>
      </c>
      <c r="M1909" s="4" t="s">
        <v>8687</v>
      </c>
      <c r="N1909" s="4" t="s">
        <v>36</v>
      </c>
      <c r="O1909" s="4">
        <v>1</v>
      </c>
      <c r="P1909" s="4" t="s">
        <v>56</v>
      </c>
      <c r="Q1909" s="4">
        <v>22.98</v>
      </c>
      <c r="R1909" s="4"/>
      <c r="S1909" s="4"/>
      <c r="T1909" s="4"/>
      <c r="U1909" s="4"/>
      <c r="V1909" s="4"/>
      <c r="W1909" s="4"/>
      <c r="X1909" s="4"/>
      <c r="Y1909" s="4" t="s">
        <v>8688</v>
      </c>
      <c r="Z1909" s="4" t="s">
        <v>290</v>
      </c>
      <c r="AA1909" s="4" t="s">
        <v>8689</v>
      </c>
      <c r="AB1909" s="4" t="s">
        <v>59</v>
      </c>
      <c r="AC1909" s="4"/>
      <c r="AD1909" s="4" t="b">
        <v>0</v>
      </c>
      <c r="AE1909" s="4"/>
      <c r="AF1909" s="4"/>
      <c r="AG1909" s="12">
        <f t="shared" si="29"/>
        <v>43265</v>
      </c>
    </row>
    <row r="1910" s="10" customFormat="1" spans="1:33">
      <c r="A1910" s="4" t="s">
        <v>8690</v>
      </c>
      <c r="B1910" s="4" t="s">
        <v>8690</v>
      </c>
      <c r="C1910" s="4" t="s">
        <v>8691</v>
      </c>
      <c r="D1910" s="4" t="s">
        <v>8692</v>
      </c>
      <c r="E1910" s="4" t="s">
        <v>36</v>
      </c>
      <c r="F1910" s="4" t="s">
        <v>37</v>
      </c>
      <c r="G1910" s="4" t="s">
        <v>51</v>
      </c>
      <c r="H1910" s="4"/>
      <c r="I1910" s="4"/>
      <c r="J1910" s="4" t="s">
        <v>52</v>
      </c>
      <c r="K1910" s="4" t="s">
        <v>505</v>
      </c>
      <c r="L1910" s="4" t="s">
        <v>506</v>
      </c>
      <c r="M1910" s="4" t="s">
        <v>507</v>
      </c>
      <c r="N1910" s="4" t="s">
        <v>36</v>
      </c>
      <c r="O1910" s="4">
        <v>1</v>
      </c>
      <c r="P1910" s="4" t="s">
        <v>56</v>
      </c>
      <c r="Q1910" s="4">
        <v>22.98</v>
      </c>
      <c r="R1910" s="4"/>
      <c r="S1910" s="4"/>
      <c r="T1910" s="4"/>
      <c r="U1910" s="4"/>
      <c r="V1910" s="4"/>
      <c r="W1910" s="4"/>
      <c r="X1910" s="4"/>
      <c r="Y1910" s="4" t="s">
        <v>7483</v>
      </c>
      <c r="Z1910" s="4" t="s">
        <v>89</v>
      </c>
      <c r="AA1910" s="4" t="s">
        <v>8693</v>
      </c>
      <c r="AB1910" s="4" t="s">
        <v>59</v>
      </c>
      <c r="AC1910" s="4"/>
      <c r="AD1910" s="4" t="b">
        <v>0</v>
      </c>
      <c r="AE1910" s="4"/>
      <c r="AF1910" s="4"/>
      <c r="AG1910" s="12">
        <f t="shared" si="29"/>
        <v>43265</v>
      </c>
    </row>
    <row r="1911" s="10" customFormat="1" spans="1:33">
      <c r="A1911" s="4" t="s">
        <v>8694</v>
      </c>
      <c r="B1911" s="4" t="s">
        <v>8694</v>
      </c>
      <c r="C1911" s="4" t="s">
        <v>8695</v>
      </c>
      <c r="D1911" s="4" t="s">
        <v>8696</v>
      </c>
      <c r="E1911" s="4" t="s">
        <v>36</v>
      </c>
      <c r="F1911" s="4" t="s">
        <v>37</v>
      </c>
      <c r="G1911" s="4" t="s">
        <v>51</v>
      </c>
      <c r="H1911" s="4"/>
      <c r="I1911" s="4"/>
      <c r="J1911" s="4" t="s">
        <v>52</v>
      </c>
      <c r="K1911" s="4" t="s">
        <v>8697</v>
      </c>
      <c r="L1911" s="4" t="s">
        <v>8698</v>
      </c>
      <c r="M1911" s="4" t="s">
        <v>8699</v>
      </c>
      <c r="N1911" s="4" t="s">
        <v>36</v>
      </c>
      <c r="O1911" s="4">
        <v>1</v>
      </c>
      <c r="P1911" s="4" t="s">
        <v>56</v>
      </c>
      <c r="Q1911" s="4">
        <v>22.98</v>
      </c>
      <c r="R1911" s="4"/>
      <c r="S1911" s="4"/>
      <c r="T1911" s="4"/>
      <c r="U1911" s="4"/>
      <c r="V1911" s="4"/>
      <c r="W1911" s="4"/>
      <c r="X1911" s="4"/>
      <c r="Y1911" s="4" t="s">
        <v>7037</v>
      </c>
      <c r="Z1911" s="4" t="s">
        <v>7038</v>
      </c>
      <c r="AA1911" s="4" t="s">
        <v>7039</v>
      </c>
      <c r="AB1911" s="4" t="s">
        <v>59</v>
      </c>
      <c r="AC1911" s="4"/>
      <c r="AD1911" s="4" t="b">
        <v>0</v>
      </c>
      <c r="AE1911" s="4"/>
      <c r="AF1911" s="4"/>
      <c r="AG1911" s="12">
        <f t="shared" si="29"/>
        <v>43265</v>
      </c>
    </row>
    <row r="1912" s="10" customFormat="1" spans="1:33">
      <c r="A1912" s="4" t="s">
        <v>8700</v>
      </c>
      <c r="B1912" s="4" t="s">
        <v>8700</v>
      </c>
      <c r="C1912" s="4" t="s">
        <v>8701</v>
      </c>
      <c r="D1912" s="4" t="s">
        <v>8702</v>
      </c>
      <c r="E1912" s="4" t="s">
        <v>36</v>
      </c>
      <c r="F1912" s="4" t="s">
        <v>37</v>
      </c>
      <c r="G1912" s="4" t="s">
        <v>51</v>
      </c>
      <c r="H1912" s="4"/>
      <c r="I1912" s="4"/>
      <c r="J1912" s="4" t="s">
        <v>52</v>
      </c>
      <c r="K1912" s="4" t="s">
        <v>1742</v>
      </c>
      <c r="L1912" s="4" t="s">
        <v>1743</v>
      </c>
      <c r="M1912" s="4" t="s">
        <v>1744</v>
      </c>
      <c r="N1912" s="4" t="s">
        <v>36</v>
      </c>
      <c r="O1912" s="4">
        <v>1</v>
      </c>
      <c r="P1912" s="4" t="s">
        <v>56</v>
      </c>
      <c r="Q1912" s="4">
        <v>22.98</v>
      </c>
      <c r="R1912" s="4"/>
      <c r="S1912" s="4"/>
      <c r="T1912" s="4"/>
      <c r="U1912" s="4"/>
      <c r="V1912" s="4"/>
      <c r="W1912" s="4"/>
      <c r="X1912" s="4"/>
      <c r="Y1912" s="4" t="s">
        <v>241</v>
      </c>
      <c r="Z1912" s="4" t="s">
        <v>47</v>
      </c>
      <c r="AA1912" s="4" t="s">
        <v>8703</v>
      </c>
      <c r="AB1912" s="4" t="s">
        <v>59</v>
      </c>
      <c r="AC1912" s="4"/>
      <c r="AD1912" s="4" t="b">
        <v>0</v>
      </c>
      <c r="AE1912" s="4"/>
      <c r="AF1912" s="4"/>
      <c r="AG1912" s="12">
        <f t="shared" si="29"/>
        <v>43265</v>
      </c>
    </row>
    <row r="1913" s="10" customFormat="1" spans="1:33">
      <c r="A1913" s="4" t="s">
        <v>8704</v>
      </c>
      <c r="B1913" s="4" t="s">
        <v>8704</v>
      </c>
      <c r="C1913" s="4" t="s">
        <v>8705</v>
      </c>
      <c r="D1913" s="4" t="s">
        <v>8706</v>
      </c>
      <c r="E1913" s="4" t="s">
        <v>36</v>
      </c>
      <c r="F1913" s="4" t="s">
        <v>37</v>
      </c>
      <c r="G1913" s="4" t="s">
        <v>51</v>
      </c>
      <c r="H1913" s="4"/>
      <c r="I1913" s="4"/>
      <c r="J1913" s="4" t="s">
        <v>52</v>
      </c>
      <c r="K1913" s="4" t="s">
        <v>2473</v>
      </c>
      <c r="L1913" s="4" t="s">
        <v>2474</v>
      </c>
      <c r="M1913" s="4" t="s">
        <v>2475</v>
      </c>
      <c r="N1913" s="4" t="s">
        <v>36</v>
      </c>
      <c r="O1913" s="4">
        <v>1</v>
      </c>
      <c r="P1913" s="4" t="s">
        <v>56</v>
      </c>
      <c r="Q1913" s="4">
        <v>22.98</v>
      </c>
      <c r="R1913" s="4"/>
      <c r="S1913" s="4"/>
      <c r="T1913" s="4"/>
      <c r="U1913" s="4"/>
      <c r="V1913" s="4"/>
      <c r="W1913" s="4"/>
      <c r="X1913" s="4"/>
      <c r="Y1913" s="4" t="s">
        <v>8707</v>
      </c>
      <c r="Z1913" s="4" t="s">
        <v>47</v>
      </c>
      <c r="AA1913" s="4" t="s">
        <v>8708</v>
      </c>
      <c r="AB1913" s="4" t="s">
        <v>59</v>
      </c>
      <c r="AC1913" s="4"/>
      <c r="AD1913" s="4" t="b">
        <v>0</v>
      </c>
      <c r="AE1913" s="4"/>
      <c r="AF1913" s="4"/>
      <c r="AG1913" s="12">
        <f t="shared" si="29"/>
        <v>43265</v>
      </c>
    </row>
    <row r="1914" s="10" customFormat="1" spans="1:33">
      <c r="A1914" s="4" t="s">
        <v>8709</v>
      </c>
      <c r="B1914" s="4" t="s">
        <v>8709</v>
      </c>
      <c r="C1914" s="4" t="s">
        <v>8710</v>
      </c>
      <c r="D1914" s="4" t="s">
        <v>8711</v>
      </c>
      <c r="E1914" s="4" t="s">
        <v>36</v>
      </c>
      <c r="F1914" s="4" t="s">
        <v>37</v>
      </c>
      <c r="G1914" s="4" t="s">
        <v>51</v>
      </c>
      <c r="H1914" s="4"/>
      <c r="I1914" s="4"/>
      <c r="J1914" s="4" t="s">
        <v>52</v>
      </c>
      <c r="K1914" s="4" t="s">
        <v>8712</v>
      </c>
      <c r="L1914" s="4" t="s">
        <v>8713</v>
      </c>
      <c r="M1914" s="4" t="s">
        <v>8714</v>
      </c>
      <c r="N1914" s="4" t="s">
        <v>36</v>
      </c>
      <c r="O1914" s="4">
        <v>1</v>
      </c>
      <c r="P1914" s="4" t="s">
        <v>56</v>
      </c>
      <c r="Q1914" s="4">
        <v>23.98</v>
      </c>
      <c r="R1914" s="4"/>
      <c r="S1914" s="4"/>
      <c r="T1914" s="4"/>
      <c r="U1914" s="4"/>
      <c r="V1914" s="4"/>
      <c r="W1914" s="4"/>
      <c r="X1914" s="4"/>
      <c r="Y1914" s="4" t="s">
        <v>8715</v>
      </c>
      <c r="Z1914" s="4" t="s">
        <v>171</v>
      </c>
      <c r="AA1914" s="4">
        <v>45208</v>
      </c>
      <c r="AB1914" s="4" t="s">
        <v>59</v>
      </c>
      <c r="AC1914" s="4"/>
      <c r="AD1914" s="4" t="b">
        <v>0</v>
      </c>
      <c r="AE1914" s="4"/>
      <c r="AF1914" s="4"/>
      <c r="AG1914" s="12">
        <f t="shared" si="29"/>
        <v>43265</v>
      </c>
    </row>
    <row r="1915" s="10" customFormat="1" spans="1:33">
      <c r="A1915" s="4" t="s">
        <v>8716</v>
      </c>
      <c r="B1915" s="4" t="s">
        <v>8716</v>
      </c>
      <c r="C1915" s="4" t="s">
        <v>8717</v>
      </c>
      <c r="D1915" s="4" t="s">
        <v>8718</v>
      </c>
      <c r="E1915" s="4" t="s">
        <v>36</v>
      </c>
      <c r="F1915" s="4" t="s">
        <v>37</v>
      </c>
      <c r="G1915" s="4" t="s">
        <v>51</v>
      </c>
      <c r="H1915" s="4"/>
      <c r="I1915" s="4"/>
      <c r="J1915" s="4" t="s">
        <v>52</v>
      </c>
      <c r="K1915" s="4" t="s">
        <v>954</v>
      </c>
      <c r="L1915" s="4" t="s">
        <v>955</v>
      </c>
      <c r="M1915" s="4" t="s">
        <v>956</v>
      </c>
      <c r="N1915" s="4" t="s">
        <v>36</v>
      </c>
      <c r="O1915" s="4">
        <v>1</v>
      </c>
      <c r="P1915" s="4" t="s">
        <v>56</v>
      </c>
      <c r="Q1915" s="4">
        <v>23.98</v>
      </c>
      <c r="R1915" s="4"/>
      <c r="S1915" s="4"/>
      <c r="T1915" s="4"/>
      <c r="U1915" s="4"/>
      <c r="V1915" s="4"/>
      <c r="W1915" s="4"/>
      <c r="X1915" s="4"/>
      <c r="Y1915" s="4" t="s">
        <v>8719</v>
      </c>
      <c r="Z1915" s="4" t="s">
        <v>8720</v>
      </c>
      <c r="AA1915" s="4">
        <v>35652</v>
      </c>
      <c r="AB1915" s="4" t="s">
        <v>59</v>
      </c>
      <c r="AC1915" s="4"/>
      <c r="AD1915" s="4" t="b">
        <v>0</v>
      </c>
      <c r="AE1915" s="4"/>
      <c r="AF1915" s="4"/>
      <c r="AG1915" s="12">
        <f t="shared" si="29"/>
        <v>43265</v>
      </c>
    </row>
    <row r="1916" s="10" customFormat="1" spans="1:33">
      <c r="A1916" s="4" t="s">
        <v>8721</v>
      </c>
      <c r="B1916" s="4" t="s">
        <v>8721</v>
      </c>
      <c r="C1916" s="4" t="s">
        <v>8722</v>
      </c>
      <c r="D1916" s="4" t="s">
        <v>8723</v>
      </c>
      <c r="E1916" s="4" t="s">
        <v>75</v>
      </c>
      <c r="F1916" s="4" t="s">
        <v>37</v>
      </c>
      <c r="G1916" s="4" t="s">
        <v>51</v>
      </c>
      <c r="H1916" s="4"/>
      <c r="I1916" s="4"/>
      <c r="J1916" s="4" t="s">
        <v>52</v>
      </c>
      <c r="K1916" s="4" t="s">
        <v>8724</v>
      </c>
      <c r="L1916" s="4" t="s">
        <v>8725</v>
      </c>
      <c r="M1916" s="4" t="s">
        <v>8726</v>
      </c>
      <c r="N1916" s="4" t="s">
        <v>852</v>
      </c>
      <c r="O1916" s="4">
        <v>1</v>
      </c>
      <c r="P1916" s="4" t="s">
        <v>56</v>
      </c>
      <c r="Q1916" s="4">
        <v>22.98</v>
      </c>
      <c r="R1916" s="4"/>
      <c r="S1916" s="4"/>
      <c r="T1916" s="4"/>
      <c r="U1916" s="4"/>
      <c r="V1916" s="4"/>
      <c r="W1916" s="4"/>
      <c r="X1916" s="4"/>
      <c r="Y1916" s="4" t="s">
        <v>6087</v>
      </c>
      <c r="Z1916" s="4" t="s">
        <v>233</v>
      </c>
      <c r="AA1916" s="4" t="s">
        <v>8727</v>
      </c>
      <c r="AB1916" s="4" t="s">
        <v>59</v>
      </c>
      <c r="AC1916" s="4"/>
      <c r="AD1916" s="4" t="b">
        <v>0</v>
      </c>
      <c r="AE1916" s="4"/>
      <c r="AF1916" s="4"/>
      <c r="AG1916" s="12">
        <f t="shared" si="29"/>
        <v>43265</v>
      </c>
    </row>
    <row r="1917" s="10" customFormat="1" spans="1:33">
      <c r="A1917" s="4" t="s">
        <v>8728</v>
      </c>
      <c r="B1917" s="4" t="s">
        <v>8728</v>
      </c>
      <c r="C1917" s="4" t="s">
        <v>8729</v>
      </c>
      <c r="D1917" s="4" t="s">
        <v>8730</v>
      </c>
      <c r="E1917" s="4" t="s">
        <v>36</v>
      </c>
      <c r="F1917" s="4" t="s">
        <v>37</v>
      </c>
      <c r="G1917" s="4" t="s">
        <v>51</v>
      </c>
      <c r="H1917" s="4"/>
      <c r="I1917" s="4"/>
      <c r="J1917" s="4" t="s">
        <v>52</v>
      </c>
      <c r="K1917" s="4" t="s">
        <v>986</v>
      </c>
      <c r="L1917" s="4" t="s">
        <v>987</v>
      </c>
      <c r="M1917" s="4" t="s">
        <v>988</v>
      </c>
      <c r="N1917" s="4" t="s">
        <v>36</v>
      </c>
      <c r="O1917" s="4">
        <v>1</v>
      </c>
      <c r="P1917" s="4" t="s">
        <v>56</v>
      </c>
      <c r="Q1917" s="4">
        <v>23.98</v>
      </c>
      <c r="R1917" s="4"/>
      <c r="S1917" s="4"/>
      <c r="T1917" s="4"/>
      <c r="U1917" s="4"/>
      <c r="V1917" s="4"/>
      <c r="W1917" s="4"/>
      <c r="X1917" s="4"/>
      <c r="Y1917" s="4" t="s">
        <v>232</v>
      </c>
      <c r="Z1917" s="4" t="s">
        <v>116</v>
      </c>
      <c r="AA1917" s="4" t="s">
        <v>8731</v>
      </c>
      <c r="AB1917" s="4" t="s">
        <v>59</v>
      </c>
      <c r="AC1917" s="4"/>
      <c r="AD1917" s="4" t="b">
        <v>0</v>
      </c>
      <c r="AE1917" s="4"/>
      <c r="AF1917" s="4"/>
      <c r="AG1917" s="12">
        <f t="shared" si="29"/>
        <v>43265</v>
      </c>
    </row>
    <row r="1918" s="10" customFormat="1" spans="1:33">
      <c r="A1918" s="4" t="s">
        <v>8728</v>
      </c>
      <c r="B1918" s="4" t="s">
        <v>8728</v>
      </c>
      <c r="C1918" s="4" t="s">
        <v>8729</v>
      </c>
      <c r="D1918" s="4" t="s">
        <v>8730</v>
      </c>
      <c r="E1918" s="4" t="s">
        <v>36</v>
      </c>
      <c r="F1918" s="4" t="s">
        <v>37</v>
      </c>
      <c r="G1918" s="4" t="s">
        <v>51</v>
      </c>
      <c r="H1918" s="4"/>
      <c r="I1918" s="4"/>
      <c r="J1918" s="4" t="s">
        <v>52</v>
      </c>
      <c r="K1918" s="4" t="s">
        <v>4397</v>
      </c>
      <c r="L1918" s="4" t="s">
        <v>4398</v>
      </c>
      <c r="M1918" s="4" t="s">
        <v>4399</v>
      </c>
      <c r="N1918" s="4" t="s">
        <v>36</v>
      </c>
      <c r="O1918" s="4">
        <v>1</v>
      </c>
      <c r="P1918" s="4" t="s">
        <v>56</v>
      </c>
      <c r="Q1918" s="4">
        <v>22.98</v>
      </c>
      <c r="R1918" s="4"/>
      <c r="S1918" s="4"/>
      <c r="T1918" s="4"/>
      <c r="U1918" s="4"/>
      <c r="V1918" s="4"/>
      <c r="W1918" s="4"/>
      <c r="X1918" s="4"/>
      <c r="Y1918" s="4" t="s">
        <v>232</v>
      </c>
      <c r="Z1918" s="4" t="s">
        <v>116</v>
      </c>
      <c r="AA1918" s="4" t="s">
        <v>8731</v>
      </c>
      <c r="AB1918" s="4" t="s">
        <v>59</v>
      </c>
      <c r="AC1918" s="4"/>
      <c r="AD1918" s="4" t="b">
        <v>0</v>
      </c>
      <c r="AE1918" s="4"/>
      <c r="AF1918" s="4"/>
      <c r="AG1918" s="12">
        <f t="shared" si="29"/>
        <v>43265</v>
      </c>
    </row>
    <row r="1919" s="10" customFormat="1" spans="1:33">
      <c r="A1919" s="4" t="s">
        <v>8732</v>
      </c>
      <c r="B1919" s="4" t="s">
        <v>8732</v>
      </c>
      <c r="C1919" s="4" t="s">
        <v>8733</v>
      </c>
      <c r="D1919" s="4" t="s">
        <v>8734</v>
      </c>
      <c r="E1919" s="4" t="s">
        <v>36</v>
      </c>
      <c r="F1919" s="4" t="s">
        <v>37</v>
      </c>
      <c r="G1919" s="4" t="s">
        <v>51</v>
      </c>
      <c r="H1919" s="4"/>
      <c r="I1919" s="4"/>
      <c r="J1919" s="4" t="s">
        <v>52</v>
      </c>
      <c r="K1919" s="4" t="s">
        <v>1344</v>
      </c>
      <c r="L1919" s="4" t="s">
        <v>1345</v>
      </c>
      <c r="M1919" s="4" t="s">
        <v>1346</v>
      </c>
      <c r="N1919" s="4" t="s">
        <v>36</v>
      </c>
      <c r="O1919" s="4">
        <v>1</v>
      </c>
      <c r="P1919" s="4" t="s">
        <v>56</v>
      </c>
      <c r="Q1919" s="4">
        <v>22.98</v>
      </c>
      <c r="R1919" s="4"/>
      <c r="S1919" s="4"/>
      <c r="T1919" s="4"/>
      <c r="U1919" s="4"/>
      <c r="V1919" s="4"/>
      <c r="W1919" s="4"/>
      <c r="X1919" s="4"/>
      <c r="Y1919" s="4" t="s">
        <v>7861</v>
      </c>
      <c r="Z1919" s="4" t="s">
        <v>233</v>
      </c>
      <c r="AA1919" s="4" t="s">
        <v>8735</v>
      </c>
      <c r="AB1919" s="4" t="s">
        <v>59</v>
      </c>
      <c r="AC1919" s="4"/>
      <c r="AD1919" s="4" t="b">
        <v>0</v>
      </c>
      <c r="AE1919" s="4"/>
      <c r="AF1919" s="4"/>
      <c r="AG1919" s="12">
        <f t="shared" si="29"/>
        <v>43265</v>
      </c>
    </row>
    <row r="1920" s="10" customFormat="1" spans="1:33">
      <c r="A1920" s="4" t="s">
        <v>8736</v>
      </c>
      <c r="B1920" s="4" t="s">
        <v>8736</v>
      </c>
      <c r="C1920" s="4" t="s">
        <v>8737</v>
      </c>
      <c r="D1920" s="4" t="s">
        <v>8738</v>
      </c>
      <c r="E1920" s="4" t="s">
        <v>36</v>
      </c>
      <c r="F1920" s="4" t="s">
        <v>37</v>
      </c>
      <c r="G1920" s="4" t="s">
        <v>51</v>
      </c>
      <c r="H1920" s="4"/>
      <c r="I1920" s="4"/>
      <c r="J1920" s="4" t="s">
        <v>52</v>
      </c>
      <c r="K1920" s="4" t="s">
        <v>72</v>
      </c>
      <c r="L1920" s="4" t="s">
        <v>73</v>
      </c>
      <c r="M1920" s="4" t="s">
        <v>74</v>
      </c>
      <c r="N1920" s="4" t="s">
        <v>36</v>
      </c>
      <c r="O1920" s="4">
        <v>1</v>
      </c>
      <c r="P1920" s="4" t="s">
        <v>56</v>
      </c>
      <c r="Q1920" s="4">
        <v>22.98</v>
      </c>
      <c r="R1920" s="4"/>
      <c r="S1920" s="4"/>
      <c r="T1920" s="4"/>
      <c r="U1920" s="4"/>
      <c r="V1920" s="4"/>
      <c r="W1920" s="4"/>
      <c r="X1920" s="4"/>
      <c r="Y1920" s="4" t="s">
        <v>8739</v>
      </c>
      <c r="Z1920" s="4" t="s">
        <v>47</v>
      </c>
      <c r="AA1920" s="4">
        <v>93933</v>
      </c>
      <c r="AB1920" s="4" t="s">
        <v>59</v>
      </c>
      <c r="AC1920" s="4"/>
      <c r="AD1920" s="4" t="b">
        <v>0</v>
      </c>
      <c r="AE1920" s="4"/>
      <c r="AF1920" s="4"/>
      <c r="AG1920" s="12">
        <f t="shared" si="29"/>
        <v>43265</v>
      </c>
    </row>
    <row r="1921" s="10" customFormat="1" spans="1:33">
      <c r="A1921" s="4" t="s">
        <v>8740</v>
      </c>
      <c r="B1921" s="4" t="s">
        <v>8740</v>
      </c>
      <c r="C1921" s="4" t="s">
        <v>8741</v>
      </c>
      <c r="D1921" s="4" t="s">
        <v>8742</v>
      </c>
      <c r="E1921" s="4" t="s">
        <v>36</v>
      </c>
      <c r="F1921" s="4" t="s">
        <v>37</v>
      </c>
      <c r="G1921" s="4" t="s">
        <v>51</v>
      </c>
      <c r="H1921" s="4"/>
      <c r="I1921" s="4"/>
      <c r="J1921" s="4" t="s">
        <v>52</v>
      </c>
      <c r="K1921" s="4" t="s">
        <v>554</v>
      </c>
      <c r="L1921" s="4" t="s">
        <v>8743</v>
      </c>
      <c r="M1921" s="4" t="s">
        <v>556</v>
      </c>
      <c r="N1921" s="4" t="s">
        <v>36</v>
      </c>
      <c r="O1921" s="4">
        <v>1</v>
      </c>
      <c r="P1921" s="4" t="s">
        <v>56</v>
      </c>
      <c r="Q1921" s="4">
        <v>21.98</v>
      </c>
      <c r="R1921" s="4"/>
      <c r="S1921" s="4"/>
      <c r="T1921" s="4"/>
      <c r="U1921" s="4"/>
      <c r="V1921" s="4"/>
      <c r="W1921" s="4"/>
      <c r="X1921" s="4"/>
      <c r="Y1921" s="4" t="s">
        <v>8744</v>
      </c>
      <c r="Z1921" s="4" t="s">
        <v>290</v>
      </c>
      <c r="AA1921" s="4" t="s">
        <v>8745</v>
      </c>
      <c r="AB1921" s="4" t="s">
        <v>59</v>
      </c>
      <c r="AC1921" s="4"/>
      <c r="AD1921" s="4" t="b">
        <v>0</v>
      </c>
      <c r="AE1921" s="4"/>
      <c r="AF1921" s="4"/>
      <c r="AG1921" s="12">
        <f t="shared" si="29"/>
        <v>43265</v>
      </c>
    </row>
    <row r="1922" s="10" customFormat="1" spans="1:33">
      <c r="A1922" s="4" t="s">
        <v>8746</v>
      </c>
      <c r="B1922" s="4" t="s">
        <v>8746</v>
      </c>
      <c r="C1922" s="4" t="s">
        <v>8747</v>
      </c>
      <c r="D1922" s="4" t="s">
        <v>8748</v>
      </c>
      <c r="E1922" s="4" t="s">
        <v>36</v>
      </c>
      <c r="F1922" s="4" t="s">
        <v>37</v>
      </c>
      <c r="G1922" s="4" t="s">
        <v>51</v>
      </c>
      <c r="H1922" s="4"/>
      <c r="I1922" s="4"/>
      <c r="J1922" s="4" t="s">
        <v>157</v>
      </c>
      <c r="K1922" s="4" t="s">
        <v>5053</v>
      </c>
      <c r="L1922" s="4" t="s">
        <v>5054</v>
      </c>
      <c r="M1922" s="4" t="s">
        <v>5055</v>
      </c>
      <c r="N1922" s="4" t="s">
        <v>36</v>
      </c>
      <c r="O1922" s="4">
        <v>1</v>
      </c>
      <c r="P1922" s="4" t="s">
        <v>56</v>
      </c>
      <c r="Q1922" s="4">
        <v>22.98</v>
      </c>
      <c r="R1922" s="4"/>
      <c r="S1922" s="4">
        <v>2.79</v>
      </c>
      <c r="T1922" s="4"/>
      <c r="U1922" s="4"/>
      <c r="V1922" s="4"/>
      <c r="W1922" s="4"/>
      <c r="X1922" s="4"/>
      <c r="Y1922" s="4" t="s">
        <v>4310</v>
      </c>
      <c r="Z1922" s="4" t="s">
        <v>177</v>
      </c>
      <c r="AA1922" s="4" t="s">
        <v>8749</v>
      </c>
      <c r="AB1922" s="4" t="s">
        <v>59</v>
      </c>
      <c r="AC1922" s="4"/>
      <c r="AD1922" s="4" t="b">
        <v>0</v>
      </c>
      <c r="AE1922" s="4"/>
      <c r="AF1922" s="4"/>
      <c r="AG1922" s="12">
        <f t="shared" ref="AG1922:AG1985" si="30">DATEVALUE(LEFT(C1922,10))</f>
        <v>43265</v>
      </c>
    </row>
    <row r="1923" s="10" customFormat="1" spans="1:33">
      <c r="A1923" s="4" t="s">
        <v>8750</v>
      </c>
      <c r="B1923" s="4" t="s">
        <v>8750</v>
      </c>
      <c r="C1923" s="4" t="s">
        <v>8751</v>
      </c>
      <c r="D1923" s="4" t="s">
        <v>8752</v>
      </c>
      <c r="E1923" s="4" t="s">
        <v>36</v>
      </c>
      <c r="F1923" s="4" t="s">
        <v>37</v>
      </c>
      <c r="G1923" s="4" t="s">
        <v>51</v>
      </c>
      <c r="H1923" s="4"/>
      <c r="I1923" s="4"/>
      <c r="J1923" s="4" t="s">
        <v>52</v>
      </c>
      <c r="K1923" s="4" t="s">
        <v>295</v>
      </c>
      <c r="L1923" s="4" t="s">
        <v>296</v>
      </c>
      <c r="M1923" s="4" t="s">
        <v>297</v>
      </c>
      <c r="N1923" s="4" t="s">
        <v>36</v>
      </c>
      <c r="O1923" s="4">
        <v>1</v>
      </c>
      <c r="P1923" s="4" t="s">
        <v>56</v>
      </c>
      <c r="Q1923" s="4">
        <v>23.98</v>
      </c>
      <c r="R1923" s="4"/>
      <c r="S1923" s="4"/>
      <c r="T1923" s="4"/>
      <c r="U1923" s="4"/>
      <c r="V1923" s="4"/>
      <c r="W1923" s="4"/>
      <c r="X1923" s="4"/>
      <c r="Y1923" s="4" t="s">
        <v>8753</v>
      </c>
      <c r="Z1923" s="4" t="s">
        <v>737</v>
      </c>
      <c r="AA1923" s="4" t="s">
        <v>8754</v>
      </c>
      <c r="AB1923" s="4" t="s">
        <v>59</v>
      </c>
      <c r="AC1923" s="4"/>
      <c r="AD1923" s="4" t="b">
        <v>0</v>
      </c>
      <c r="AE1923" s="4"/>
      <c r="AF1923" s="4"/>
      <c r="AG1923" s="12">
        <f t="shared" si="30"/>
        <v>43265</v>
      </c>
    </row>
    <row r="1924" s="10" customFormat="1" spans="1:33">
      <c r="A1924" s="4" t="s">
        <v>8755</v>
      </c>
      <c r="B1924" s="4" t="s">
        <v>8755</v>
      </c>
      <c r="C1924" s="4" t="s">
        <v>8756</v>
      </c>
      <c r="D1924" s="4" t="s">
        <v>8757</v>
      </c>
      <c r="E1924" s="4" t="s">
        <v>36</v>
      </c>
      <c r="F1924" s="4" t="s">
        <v>37</v>
      </c>
      <c r="G1924" s="4" t="s">
        <v>51</v>
      </c>
      <c r="H1924" s="4"/>
      <c r="I1924" s="4"/>
      <c r="J1924" s="4" t="s">
        <v>52</v>
      </c>
      <c r="K1924" s="4" t="s">
        <v>8758</v>
      </c>
      <c r="L1924" s="4" t="s">
        <v>8759</v>
      </c>
      <c r="M1924" s="4" t="s">
        <v>8760</v>
      </c>
      <c r="N1924" s="4" t="s">
        <v>36</v>
      </c>
      <c r="O1924" s="4">
        <v>1</v>
      </c>
      <c r="P1924" s="4" t="s">
        <v>56</v>
      </c>
      <c r="Q1924" s="4">
        <v>22.98</v>
      </c>
      <c r="R1924" s="4"/>
      <c r="S1924" s="4"/>
      <c r="T1924" s="4"/>
      <c r="U1924" s="4"/>
      <c r="V1924" s="4"/>
      <c r="W1924" s="4"/>
      <c r="X1924" s="4"/>
      <c r="Y1924" s="4" t="s">
        <v>8761</v>
      </c>
      <c r="Z1924" s="4" t="s">
        <v>490</v>
      </c>
      <c r="AA1924" s="4" t="s">
        <v>8762</v>
      </c>
      <c r="AB1924" s="4" t="s">
        <v>59</v>
      </c>
      <c r="AC1924" s="4"/>
      <c r="AD1924" s="4" t="b">
        <v>0</v>
      </c>
      <c r="AE1924" s="4"/>
      <c r="AF1924" s="4"/>
      <c r="AG1924" s="12">
        <f t="shared" si="30"/>
        <v>43265</v>
      </c>
    </row>
    <row r="1925" s="10" customFormat="1" spans="1:33">
      <c r="A1925" s="4" t="s">
        <v>8763</v>
      </c>
      <c r="B1925" s="4" t="s">
        <v>8763</v>
      </c>
      <c r="C1925" s="4" t="s">
        <v>8764</v>
      </c>
      <c r="D1925" s="4" t="s">
        <v>8765</v>
      </c>
      <c r="E1925" s="4" t="s">
        <v>36</v>
      </c>
      <c r="F1925" s="4" t="s">
        <v>37</v>
      </c>
      <c r="G1925" s="4" t="s">
        <v>51</v>
      </c>
      <c r="H1925" s="4"/>
      <c r="I1925" s="4"/>
      <c r="J1925" s="4" t="s">
        <v>52</v>
      </c>
      <c r="K1925" s="4" t="s">
        <v>6363</v>
      </c>
      <c r="L1925" s="4" t="s">
        <v>6364</v>
      </c>
      <c r="M1925" s="4" t="s">
        <v>6365</v>
      </c>
      <c r="N1925" s="4" t="s">
        <v>36</v>
      </c>
      <c r="O1925" s="4">
        <v>1</v>
      </c>
      <c r="P1925" s="4" t="s">
        <v>56</v>
      </c>
      <c r="Q1925" s="4">
        <v>25.98</v>
      </c>
      <c r="R1925" s="4"/>
      <c r="S1925" s="4"/>
      <c r="T1925" s="4"/>
      <c r="U1925" s="4"/>
      <c r="V1925" s="4"/>
      <c r="W1925" s="4"/>
      <c r="X1925" s="4"/>
      <c r="Y1925" s="4" t="s">
        <v>8766</v>
      </c>
      <c r="Z1925" s="4" t="s">
        <v>266</v>
      </c>
      <c r="AA1925" s="4">
        <v>10801</v>
      </c>
      <c r="AB1925" s="4" t="s">
        <v>59</v>
      </c>
      <c r="AC1925" s="4"/>
      <c r="AD1925" s="4" t="b">
        <v>0</v>
      </c>
      <c r="AE1925" s="4"/>
      <c r="AF1925" s="4"/>
      <c r="AG1925" s="12">
        <f t="shared" si="30"/>
        <v>43265</v>
      </c>
    </row>
    <row r="1926" s="10" customFormat="1" spans="1:33">
      <c r="A1926" s="4" t="s">
        <v>8767</v>
      </c>
      <c r="B1926" s="4" t="s">
        <v>8767</v>
      </c>
      <c r="C1926" s="4" t="s">
        <v>8768</v>
      </c>
      <c r="D1926" s="4" t="s">
        <v>8769</v>
      </c>
      <c r="E1926" s="4" t="s">
        <v>36</v>
      </c>
      <c r="F1926" s="4" t="s">
        <v>37</v>
      </c>
      <c r="G1926" s="4" t="s">
        <v>51</v>
      </c>
      <c r="H1926" s="4"/>
      <c r="I1926" s="4"/>
      <c r="J1926" s="4" t="s">
        <v>52</v>
      </c>
      <c r="K1926" s="4" t="s">
        <v>415</v>
      </c>
      <c r="L1926" s="4" t="s">
        <v>416</v>
      </c>
      <c r="M1926" s="4" t="s">
        <v>417</v>
      </c>
      <c r="N1926" s="4" t="s">
        <v>36</v>
      </c>
      <c r="O1926" s="4">
        <v>1</v>
      </c>
      <c r="P1926" s="4" t="s">
        <v>56</v>
      </c>
      <c r="Q1926" s="4">
        <v>22.98</v>
      </c>
      <c r="R1926" s="4"/>
      <c r="S1926" s="4"/>
      <c r="T1926" s="4"/>
      <c r="U1926" s="4"/>
      <c r="V1926" s="4"/>
      <c r="W1926" s="4"/>
      <c r="X1926" s="4"/>
      <c r="Y1926" s="4" t="s">
        <v>8770</v>
      </c>
      <c r="Z1926" s="4" t="s">
        <v>307</v>
      </c>
      <c r="AA1926" s="4" t="s">
        <v>8771</v>
      </c>
      <c r="AB1926" s="4" t="s">
        <v>59</v>
      </c>
      <c r="AC1926" s="4"/>
      <c r="AD1926" s="4" t="b">
        <v>0</v>
      </c>
      <c r="AE1926" s="4"/>
      <c r="AF1926" s="4"/>
      <c r="AG1926" s="12">
        <f t="shared" si="30"/>
        <v>43265</v>
      </c>
    </row>
    <row r="1927" s="10" customFormat="1" spans="1:33">
      <c r="A1927" s="4" t="s">
        <v>8772</v>
      </c>
      <c r="B1927" s="4" t="s">
        <v>8772</v>
      </c>
      <c r="C1927" s="4" t="s">
        <v>8773</v>
      </c>
      <c r="D1927" s="4" t="s">
        <v>8774</v>
      </c>
      <c r="E1927" s="4" t="s">
        <v>75</v>
      </c>
      <c r="F1927" s="4" t="s">
        <v>37</v>
      </c>
      <c r="G1927" s="4" t="s">
        <v>51</v>
      </c>
      <c r="H1927" s="4"/>
      <c r="I1927" s="4"/>
      <c r="J1927" s="4" t="s">
        <v>52</v>
      </c>
      <c r="K1927" s="4" t="s">
        <v>3492</v>
      </c>
      <c r="L1927" s="4" t="s">
        <v>3493</v>
      </c>
      <c r="M1927" s="4" t="s">
        <v>3494</v>
      </c>
      <c r="N1927" s="4" t="s">
        <v>75</v>
      </c>
      <c r="O1927" s="4">
        <v>0</v>
      </c>
      <c r="P1927" s="4"/>
      <c r="Q1927" s="4"/>
      <c r="R1927" s="4"/>
      <c r="S1927" s="4"/>
      <c r="T1927" s="4"/>
      <c r="U1927" s="4"/>
      <c r="V1927" s="4"/>
      <c r="W1927" s="4"/>
      <c r="X1927" s="4"/>
      <c r="Y1927" s="4" t="s">
        <v>1310</v>
      </c>
      <c r="Z1927" s="4" t="s">
        <v>266</v>
      </c>
      <c r="AA1927" s="4" t="s">
        <v>8775</v>
      </c>
      <c r="AB1927" s="4" t="s">
        <v>59</v>
      </c>
      <c r="AC1927" s="4"/>
      <c r="AD1927" s="4" t="b">
        <v>0</v>
      </c>
      <c r="AE1927" s="4"/>
      <c r="AF1927" s="4"/>
      <c r="AG1927" s="12">
        <f t="shared" si="30"/>
        <v>43265</v>
      </c>
    </row>
    <row r="1928" s="10" customFormat="1" spans="1:33">
      <c r="A1928" s="4" t="s">
        <v>8776</v>
      </c>
      <c r="B1928" s="4" t="s">
        <v>8776</v>
      </c>
      <c r="C1928" s="4" t="s">
        <v>8777</v>
      </c>
      <c r="D1928" s="4" t="s">
        <v>8778</v>
      </c>
      <c r="E1928" s="4" t="s">
        <v>36</v>
      </c>
      <c r="F1928" s="4" t="s">
        <v>37</v>
      </c>
      <c r="G1928" s="4" t="s">
        <v>51</v>
      </c>
      <c r="H1928" s="4"/>
      <c r="I1928" s="4"/>
      <c r="J1928" s="4" t="s">
        <v>52</v>
      </c>
      <c r="K1928" s="4" t="s">
        <v>8779</v>
      </c>
      <c r="L1928" s="4" t="s">
        <v>8780</v>
      </c>
      <c r="M1928" s="4" t="s">
        <v>8781</v>
      </c>
      <c r="N1928" s="4" t="s">
        <v>36</v>
      </c>
      <c r="O1928" s="4">
        <v>1</v>
      </c>
      <c r="P1928" s="4" t="s">
        <v>56</v>
      </c>
      <c r="Q1928" s="4">
        <v>19.53</v>
      </c>
      <c r="R1928" s="4"/>
      <c r="S1928" s="4"/>
      <c r="T1928" s="4"/>
      <c r="U1928" s="4"/>
      <c r="V1928" s="4"/>
      <c r="W1928" s="4"/>
      <c r="X1928" s="4"/>
      <c r="Y1928" s="4" t="s">
        <v>3848</v>
      </c>
      <c r="Z1928" s="4" t="s">
        <v>47</v>
      </c>
      <c r="AA1928" s="4" t="s">
        <v>3849</v>
      </c>
      <c r="AB1928" s="4" t="s">
        <v>59</v>
      </c>
      <c r="AC1928" s="4"/>
      <c r="AD1928" s="4" t="b">
        <v>0</v>
      </c>
      <c r="AE1928" s="4"/>
      <c r="AF1928" s="4"/>
      <c r="AG1928" s="12">
        <f t="shared" si="30"/>
        <v>43265</v>
      </c>
    </row>
    <row r="1929" s="10" customFormat="1" spans="1:33">
      <c r="A1929" s="4" t="s">
        <v>8782</v>
      </c>
      <c r="B1929" s="4" t="s">
        <v>8782</v>
      </c>
      <c r="C1929" s="4" t="s">
        <v>8783</v>
      </c>
      <c r="D1929" s="4" t="s">
        <v>8784</v>
      </c>
      <c r="E1929" s="4" t="s">
        <v>36</v>
      </c>
      <c r="F1929" s="4" t="s">
        <v>37</v>
      </c>
      <c r="G1929" s="4" t="s">
        <v>51</v>
      </c>
      <c r="H1929" s="4"/>
      <c r="I1929" s="4"/>
      <c r="J1929" s="4" t="s">
        <v>52</v>
      </c>
      <c r="K1929" s="4" t="s">
        <v>748</v>
      </c>
      <c r="L1929" s="4" t="s">
        <v>6284</v>
      </c>
      <c r="M1929" s="4" t="s">
        <v>6285</v>
      </c>
      <c r="N1929" s="4" t="s">
        <v>36</v>
      </c>
      <c r="O1929" s="4">
        <v>1</v>
      </c>
      <c r="P1929" s="4" t="s">
        <v>56</v>
      </c>
      <c r="Q1929" s="4">
        <v>26.98</v>
      </c>
      <c r="R1929" s="4">
        <v>2.43</v>
      </c>
      <c r="S1929" s="4"/>
      <c r="T1929" s="4"/>
      <c r="U1929" s="4"/>
      <c r="V1929" s="4"/>
      <c r="W1929" s="4"/>
      <c r="X1929" s="4"/>
      <c r="Y1929" s="4" t="s">
        <v>8785</v>
      </c>
      <c r="Z1929" s="4" t="s">
        <v>366</v>
      </c>
      <c r="AA1929" s="4" t="s">
        <v>8786</v>
      </c>
      <c r="AB1929" s="4" t="s">
        <v>59</v>
      </c>
      <c r="AC1929" s="4"/>
      <c r="AD1929" s="4" t="b">
        <v>0</v>
      </c>
      <c r="AE1929" s="4"/>
      <c r="AF1929" s="4"/>
      <c r="AG1929" s="12">
        <f t="shared" si="30"/>
        <v>43265</v>
      </c>
    </row>
    <row r="1930" s="10" customFormat="1" spans="1:33">
      <c r="A1930" s="4" t="s">
        <v>8787</v>
      </c>
      <c r="B1930" s="4" t="s">
        <v>8787</v>
      </c>
      <c r="C1930" s="4" t="s">
        <v>8788</v>
      </c>
      <c r="D1930" s="4" t="s">
        <v>8789</v>
      </c>
      <c r="E1930" s="4" t="s">
        <v>36</v>
      </c>
      <c r="F1930" s="4" t="s">
        <v>37</v>
      </c>
      <c r="G1930" s="4" t="s">
        <v>51</v>
      </c>
      <c r="H1930" s="4"/>
      <c r="I1930" s="4"/>
      <c r="J1930" s="4" t="s">
        <v>52</v>
      </c>
      <c r="K1930" s="4" t="s">
        <v>3057</v>
      </c>
      <c r="L1930" s="4" t="s">
        <v>3058</v>
      </c>
      <c r="M1930" s="4" t="s">
        <v>3059</v>
      </c>
      <c r="N1930" s="4" t="s">
        <v>36</v>
      </c>
      <c r="O1930" s="4">
        <v>1</v>
      </c>
      <c r="P1930" s="4" t="s">
        <v>56</v>
      </c>
      <c r="Q1930" s="4">
        <v>23.98</v>
      </c>
      <c r="R1930" s="4"/>
      <c r="S1930" s="4"/>
      <c r="T1930" s="4"/>
      <c r="U1930" s="4"/>
      <c r="V1930" s="4"/>
      <c r="W1930" s="4"/>
      <c r="X1930" s="4"/>
      <c r="Y1930" s="4" t="s">
        <v>3602</v>
      </c>
      <c r="Z1930" s="4" t="s">
        <v>47</v>
      </c>
      <c r="AA1930" s="4" t="s">
        <v>8790</v>
      </c>
      <c r="AB1930" s="4" t="s">
        <v>59</v>
      </c>
      <c r="AC1930" s="4"/>
      <c r="AD1930" s="4" t="b">
        <v>0</v>
      </c>
      <c r="AE1930" s="4"/>
      <c r="AF1930" s="4"/>
      <c r="AG1930" s="12">
        <f t="shared" si="30"/>
        <v>43265</v>
      </c>
    </row>
    <row r="1931" s="10" customFormat="1" spans="1:33">
      <c r="A1931" s="4" t="s">
        <v>8791</v>
      </c>
      <c r="B1931" s="4" t="s">
        <v>8791</v>
      </c>
      <c r="C1931" s="4" t="s">
        <v>8792</v>
      </c>
      <c r="D1931" s="4" t="s">
        <v>8793</v>
      </c>
      <c r="E1931" s="4" t="s">
        <v>36</v>
      </c>
      <c r="F1931" s="4" t="s">
        <v>37</v>
      </c>
      <c r="G1931" s="4" t="s">
        <v>51</v>
      </c>
      <c r="H1931" s="4"/>
      <c r="I1931" s="4"/>
      <c r="J1931" s="4" t="s">
        <v>52</v>
      </c>
      <c r="K1931" s="4" t="s">
        <v>6055</v>
      </c>
      <c r="L1931" s="4" t="s">
        <v>6056</v>
      </c>
      <c r="M1931" s="4" t="s">
        <v>6057</v>
      </c>
      <c r="N1931" s="4" t="s">
        <v>36</v>
      </c>
      <c r="O1931" s="4">
        <v>1</v>
      </c>
      <c r="P1931" s="4" t="s">
        <v>56</v>
      </c>
      <c r="Q1931" s="4">
        <v>19.53</v>
      </c>
      <c r="R1931" s="4"/>
      <c r="S1931" s="4"/>
      <c r="T1931" s="4"/>
      <c r="U1931" s="4"/>
      <c r="V1931" s="4"/>
      <c r="W1931" s="4"/>
      <c r="X1931" s="4"/>
      <c r="Y1931" s="4" t="s">
        <v>8794</v>
      </c>
      <c r="Z1931" s="4" t="s">
        <v>152</v>
      </c>
      <c r="AA1931" s="4" t="s">
        <v>8795</v>
      </c>
      <c r="AB1931" s="4" t="s">
        <v>59</v>
      </c>
      <c r="AC1931" s="4"/>
      <c r="AD1931" s="4" t="b">
        <v>0</v>
      </c>
      <c r="AE1931" s="4"/>
      <c r="AF1931" s="4"/>
      <c r="AG1931" s="12">
        <f t="shared" si="30"/>
        <v>43265</v>
      </c>
    </row>
    <row r="1932" s="10" customFormat="1" spans="1:33">
      <c r="A1932" s="4" t="s">
        <v>8796</v>
      </c>
      <c r="B1932" s="4" t="s">
        <v>8796</v>
      </c>
      <c r="C1932" s="4" t="s">
        <v>8797</v>
      </c>
      <c r="D1932" s="4" t="s">
        <v>8798</v>
      </c>
      <c r="E1932" s="4" t="s">
        <v>36</v>
      </c>
      <c r="F1932" s="4" t="s">
        <v>37</v>
      </c>
      <c r="G1932" s="4" t="s">
        <v>51</v>
      </c>
      <c r="H1932" s="4"/>
      <c r="I1932" s="4"/>
      <c r="J1932" s="4" t="s">
        <v>157</v>
      </c>
      <c r="K1932" s="4" t="s">
        <v>139</v>
      </c>
      <c r="L1932" s="4" t="s">
        <v>140</v>
      </c>
      <c r="M1932" s="4" t="s">
        <v>141</v>
      </c>
      <c r="N1932" s="4" t="s">
        <v>36</v>
      </c>
      <c r="O1932" s="4">
        <v>1</v>
      </c>
      <c r="P1932" s="4" t="s">
        <v>56</v>
      </c>
      <c r="Q1932" s="4">
        <v>22.98</v>
      </c>
      <c r="R1932" s="4"/>
      <c r="S1932" s="4">
        <v>3.48</v>
      </c>
      <c r="T1932" s="4"/>
      <c r="U1932" s="4"/>
      <c r="V1932" s="4"/>
      <c r="W1932" s="4"/>
      <c r="X1932" s="4">
        <v>3.48</v>
      </c>
      <c r="Y1932" s="4" t="s">
        <v>630</v>
      </c>
      <c r="Z1932" s="4" t="s">
        <v>47</v>
      </c>
      <c r="AA1932" s="4" t="s">
        <v>8799</v>
      </c>
      <c r="AB1932" s="4" t="s">
        <v>59</v>
      </c>
      <c r="AC1932" s="4" t="s">
        <v>259</v>
      </c>
      <c r="AD1932" s="4" t="b">
        <v>0</v>
      </c>
      <c r="AE1932" s="4"/>
      <c r="AF1932" s="4"/>
      <c r="AG1932" s="12">
        <f t="shared" si="30"/>
        <v>43265</v>
      </c>
    </row>
    <row r="1933" s="10" customFormat="1" spans="1:33">
      <c r="A1933" s="4" t="s">
        <v>8800</v>
      </c>
      <c r="B1933" s="4" t="s">
        <v>8800</v>
      </c>
      <c r="C1933" s="4" t="s">
        <v>8801</v>
      </c>
      <c r="D1933" s="4" t="s">
        <v>8802</v>
      </c>
      <c r="E1933" s="4" t="s">
        <v>36</v>
      </c>
      <c r="F1933" s="4" t="s">
        <v>37</v>
      </c>
      <c r="G1933" s="4" t="s">
        <v>51</v>
      </c>
      <c r="H1933" s="4"/>
      <c r="I1933" s="4"/>
      <c r="J1933" s="4" t="s">
        <v>52</v>
      </c>
      <c r="K1933" s="4" t="s">
        <v>7034</v>
      </c>
      <c r="L1933" s="4" t="s">
        <v>7035</v>
      </c>
      <c r="M1933" s="4" t="s">
        <v>7036</v>
      </c>
      <c r="N1933" s="4" t="s">
        <v>36</v>
      </c>
      <c r="O1933" s="4">
        <v>1</v>
      </c>
      <c r="P1933" s="4" t="s">
        <v>56</v>
      </c>
      <c r="Q1933" s="4">
        <v>22.98</v>
      </c>
      <c r="R1933" s="4"/>
      <c r="S1933" s="4"/>
      <c r="T1933" s="4"/>
      <c r="U1933" s="4"/>
      <c r="V1933" s="4"/>
      <c r="W1933" s="4"/>
      <c r="X1933" s="4"/>
      <c r="Y1933" s="4" t="s">
        <v>8803</v>
      </c>
      <c r="Z1933" s="4" t="s">
        <v>290</v>
      </c>
      <c r="AA1933" s="4" t="s">
        <v>8804</v>
      </c>
      <c r="AB1933" s="4" t="s">
        <v>59</v>
      </c>
      <c r="AC1933" s="4"/>
      <c r="AD1933" s="4" t="b">
        <v>0</v>
      </c>
      <c r="AE1933" s="4"/>
      <c r="AF1933" s="4"/>
      <c r="AG1933" s="12">
        <f t="shared" si="30"/>
        <v>43265</v>
      </c>
    </row>
    <row r="1934" s="10" customFormat="1" spans="1:33">
      <c r="A1934" s="4" t="s">
        <v>8805</v>
      </c>
      <c r="B1934" s="4" t="s">
        <v>8805</v>
      </c>
      <c r="C1934" s="4" t="s">
        <v>8806</v>
      </c>
      <c r="D1934" s="4" t="s">
        <v>8807</v>
      </c>
      <c r="E1934" s="4" t="s">
        <v>36</v>
      </c>
      <c r="F1934" s="4" t="s">
        <v>37</v>
      </c>
      <c r="G1934" s="4" t="s">
        <v>51</v>
      </c>
      <c r="H1934" s="4"/>
      <c r="I1934" s="4"/>
      <c r="J1934" s="4" t="s">
        <v>52</v>
      </c>
      <c r="K1934" s="4" t="s">
        <v>478</v>
      </c>
      <c r="L1934" s="4" t="s">
        <v>479</v>
      </c>
      <c r="M1934" s="4" t="s">
        <v>480</v>
      </c>
      <c r="N1934" s="4" t="s">
        <v>36</v>
      </c>
      <c r="O1934" s="4">
        <v>1</v>
      </c>
      <c r="P1934" s="4" t="s">
        <v>56</v>
      </c>
      <c r="Q1934" s="4">
        <v>14.79</v>
      </c>
      <c r="R1934" s="4"/>
      <c r="S1934" s="4"/>
      <c r="T1934" s="4"/>
      <c r="U1934" s="4"/>
      <c r="V1934" s="4"/>
      <c r="W1934" s="4"/>
      <c r="X1934" s="4"/>
      <c r="Y1934" s="4" t="s">
        <v>8808</v>
      </c>
      <c r="Z1934" s="4" t="s">
        <v>290</v>
      </c>
      <c r="AA1934" s="4">
        <v>33613</v>
      </c>
      <c r="AB1934" s="4" t="s">
        <v>59</v>
      </c>
      <c r="AC1934" s="4"/>
      <c r="AD1934" s="4" t="b">
        <v>0</v>
      </c>
      <c r="AE1934" s="4"/>
      <c r="AF1934" s="4"/>
      <c r="AG1934" s="12">
        <f t="shared" si="30"/>
        <v>43265</v>
      </c>
    </row>
    <row r="1935" s="10" customFormat="1" spans="1:33">
      <c r="A1935" s="4" t="s">
        <v>8809</v>
      </c>
      <c r="B1935" s="4" t="s">
        <v>8809</v>
      </c>
      <c r="C1935" s="4" t="s">
        <v>8810</v>
      </c>
      <c r="D1935" s="4" t="s">
        <v>8811</v>
      </c>
      <c r="E1935" s="4" t="s">
        <v>36</v>
      </c>
      <c r="F1935" s="4" t="s">
        <v>37</v>
      </c>
      <c r="G1935" s="4" t="s">
        <v>51</v>
      </c>
      <c r="H1935" s="4"/>
      <c r="I1935" s="4"/>
      <c r="J1935" s="4" t="s">
        <v>157</v>
      </c>
      <c r="K1935" s="4" t="s">
        <v>4970</v>
      </c>
      <c r="L1935" s="4" t="s">
        <v>4971</v>
      </c>
      <c r="M1935" s="4" t="s">
        <v>4972</v>
      </c>
      <c r="N1935" s="4" t="s">
        <v>36</v>
      </c>
      <c r="O1935" s="4">
        <v>1</v>
      </c>
      <c r="P1935" s="4" t="s">
        <v>56</v>
      </c>
      <c r="Q1935" s="4">
        <v>24.98</v>
      </c>
      <c r="R1935" s="4"/>
      <c r="S1935" s="4">
        <v>2.49</v>
      </c>
      <c r="T1935" s="4"/>
      <c r="U1935" s="4"/>
      <c r="V1935" s="4"/>
      <c r="W1935" s="4"/>
      <c r="X1935" s="4">
        <v>2.49</v>
      </c>
      <c r="Y1935" s="4" t="s">
        <v>3921</v>
      </c>
      <c r="Z1935" s="4" t="s">
        <v>4558</v>
      </c>
      <c r="AA1935" s="4" t="s">
        <v>8812</v>
      </c>
      <c r="AB1935" s="4" t="s">
        <v>59</v>
      </c>
      <c r="AC1935" s="4" t="s">
        <v>259</v>
      </c>
      <c r="AD1935" s="4" t="b">
        <v>0</v>
      </c>
      <c r="AE1935" s="4"/>
      <c r="AF1935" s="4"/>
      <c r="AG1935" s="12">
        <f t="shared" si="30"/>
        <v>43265</v>
      </c>
    </row>
    <row r="1936" s="10" customFormat="1" spans="1:33">
      <c r="A1936" s="4" t="s">
        <v>8813</v>
      </c>
      <c r="B1936" s="4" t="s">
        <v>8813</v>
      </c>
      <c r="C1936" s="4" t="s">
        <v>8814</v>
      </c>
      <c r="D1936" s="4" t="s">
        <v>8815</v>
      </c>
      <c r="E1936" s="4" t="s">
        <v>36</v>
      </c>
      <c r="F1936" s="4" t="s">
        <v>37</v>
      </c>
      <c r="G1936" s="4" t="s">
        <v>51</v>
      </c>
      <c r="H1936" s="4"/>
      <c r="I1936" s="4"/>
      <c r="J1936" s="4" t="s">
        <v>52</v>
      </c>
      <c r="K1936" s="4" t="s">
        <v>439</v>
      </c>
      <c r="L1936" s="4" t="s">
        <v>440</v>
      </c>
      <c r="M1936" s="4" t="s">
        <v>441</v>
      </c>
      <c r="N1936" s="4" t="s">
        <v>36</v>
      </c>
      <c r="O1936" s="4">
        <v>1</v>
      </c>
      <c r="P1936" s="4" t="s">
        <v>56</v>
      </c>
      <c r="Q1936" s="4">
        <v>20.98</v>
      </c>
      <c r="R1936" s="4"/>
      <c r="S1936" s="4"/>
      <c r="T1936" s="4"/>
      <c r="U1936" s="4"/>
      <c r="V1936" s="4"/>
      <c r="W1936" s="4"/>
      <c r="X1936" s="4"/>
      <c r="Y1936" s="4" t="s">
        <v>3350</v>
      </c>
      <c r="Z1936" s="4" t="s">
        <v>67</v>
      </c>
      <c r="AA1936" s="4" t="s">
        <v>8816</v>
      </c>
      <c r="AB1936" s="4" t="s">
        <v>59</v>
      </c>
      <c r="AC1936" s="4"/>
      <c r="AD1936" s="4" t="b">
        <v>0</v>
      </c>
      <c r="AE1936" s="4"/>
      <c r="AF1936" s="4"/>
      <c r="AG1936" s="12">
        <f t="shared" si="30"/>
        <v>43265</v>
      </c>
    </row>
    <row r="1937" s="10" customFormat="1" spans="1:33">
      <c r="A1937" s="4" t="s">
        <v>8817</v>
      </c>
      <c r="B1937" s="4" t="s">
        <v>8817</v>
      </c>
      <c r="C1937" s="4" t="s">
        <v>8818</v>
      </c>
      <c r="D1937" s="4" t="s">
        <v>8819</v>
      </c>
      <c r="E1937" s="4" t="s">
        <v>36</v>
      </c>
      <c r="F1937" s="4" t="s">
        <v>37</v>
      </c>
      <c r="G1937" s="4" t="s">
        <v>51</v>
      </c>
      <c r="H1937" s="4"/>
      <c r="I1937" s="4"/>
      <c r="J1937" s="4" t="s">
        <v>52</v>
      </c>
      <c r="K1937" s="4" t="s">
        <v>1127</v>
      </c>
      <c r="L1937" s="4" t="s">
        <v>1128</v>
      </c>
      <c r="M1937" s="4" t="s">
        <v>1129</v>
      </c>
      <c r="N1937" s="4" t="s">
        <v>36</v>
      </c>
      <c r="O1937" s="4">
        <v>1</v>
      </c>
      <c r="P1937" s="4" t="s">
        <v>56</v>
      </c>
      <c r="Q1937" s="4">
        <v>22.98</v>
      </c>
      <c r="R1937" s="4"/>
      <c r="S1937" s="4"/>
      <c r="T1937" s="4"/>
      <c r="U1937" s="4"/>
      <c r="V1937" s="4"/>
      <c r="W1937" s="4"/>
      <c r="X1937" s="4"/>
      <c r="Y1937" s="4" t="s">
        <v>8820</v>
      </c>
      <c r="Z1937" s="4" t="s">
        <v>290</v>
      </c>
      <c r="AA1937" s="4" t="s">
        <v>8821</v>
      </c>
      <c r="AB1937" s="4" t="s">
        <v>59</v>
      </c>
      <c r="AC1937" s="4"/>
      <c r="AD1937" s="4" t="b">
        <v>0</v>
      </c>
      <c r="AE1937" s="4"/>
      <c r="AF1937" s="4"/>
      <c r="AG1937" s="12">
        <f t="shared" si="30"/>
        <v>43265</v>
      </c>
    </row>
    <row r="1938" s="10" customFormat="1" spans="1:33">
      <c r="A1938" s="4" t="s">
        <v>8822</v>
      </c>
      <c r="B1938" s="4" t="s">
        <v>8822</v>
      </c>
      <c r="C1938" s="4" t="s">
        <v>8823</v>
      </c>
      <c r="D1938" s="4" t="s">
        <v>8824</v>
      </c>
      <c r="E1938" s="4" t="s">
        <v>36</v>
      </c>
      <c r="F1938" s="4" t="s">
        <v>37</v>
      </c>
      <c r="G1938" s="4" t="s">
        <v>51</v>
      </c>
      <c r="H1938" s="4"/>
      <c r="I1938" s="4"/>
      <c r="J1938" s="4" t="s">
        <v>52</v>
      </c>
      <c r="K1938" s="4" t="s">
        <v>925</v>
      </c>
      <c r="L1938" s="4" t="s">
        <v>926</v>
      </c>
      <c r="M1938" s="4" t="s">
        <v>927</v>
      </c>
      <c r="N1938" s="4" t="s">
        <v>36</v>
      </c>
      <c r="O1938" s="4">
        <v>1</v>
      </c>
      <c r="P1938" s="4" t="s">
        <v>56</v>
      </c>
      <c r="Q1938" s="4">
        <v>22.98</v>
      </c>
      <c r="R1938" s="4"/>
      <c r="S1938" s="4"/>
      <c r="T1938" s="4"/>
      <c r="U1938" s="4"/>
      <c r="V1938" s="4"/>
      <c r="W1938" s="4"/>
      <c r="X1938" s="4"/>
      <c r="Y1938" s="4" t="s">
        <v>8825</v>
      </c>
      <c r="Z1938" s="4" t="s">
        <v>233</v>
      </c>
      <c r="AA1938" s="4" t="s">
        <v>8826</v>
      </c>
      <c r="AB1938" s="4" t="s">
        <v>59</v>
      </c>
      <c r="AC1938" s="4"/>
      <c r="AD1938" s="4" t="b">
        <v>0</v>
      </c>
      <c r="AE1938" s="4"/>
      <c r="AF1938" s="4"/>
      <c r="AG1938" s="12">
        <f t="shared" si="30"/>
        <v>43265</v>
      </c>
    </row>
    <row r="1939" s="10" customFormat="1" spans="1:33">
      <c r="A1939" s="4" t="s">
        <v>8827</v>
      </c>
      <c r="B1939" s="4" t="s">
        <v>8827</v>
      </c>
      <c r="C1939" s="4" t="s">
        <v>8828</v>
      </c>
      <c r="D1939" s="4" t="s">
        <v>8829</v>
      </c>
      <c r="E1939" s="4" t="s">
        <v>36</v>
      </c>
      <c r="F1939" s="4" t="s">
        <v>37</v>
      </c>
      <c r="G1939" s="4" t="s">
        <v>51</v>
      </c>
      <c r="H1939" s="4"/>
      <c r="I1939" s="4"/>
      <c r="J1939" s="4" t="s">
        <v>157</v>
      </c>
      <c r="K1939" s="4" t="s">
        <v>216</v>
      </c>
      <c r="L1939" s="4" t="s">
        <v>217</v>
      </c>
      <c r="M1939" s="4" t="s">
        <v>218</v>
      </c>
      <c r="N1939" s="4" t="s">
        <v>36</v>
      </c>
      <c r="O1939" s="4">
        <v>1</v>
      </c>
      <c r="P1939" s="4" t="s">
        <v>56</v>
      </c>
      <c r="Q1939" s="4">
        <v>25.98</v>
      </c>
      <c r="R1939" s="4"/>
      <c r="S1939" s="4">
        <v>2.01</v>
      </c>
      <c r="T1939" s="4"/>
      <c r="U1939" s="4"/>
      <c r="V1939" s="4"/>
      <c r="W1939" s="4"/>
      <c r="X1939" s="4">
        <v>2.01</v>
      </c>
      <c r="Y1939" s="4" t="s">
        <v>8830</v>
      </c>
      <c r="Z1939" s="4" t="s">
        <v>2144</v>
      </c>
      <c r="AA1939" s="4" t="s">
        <v>8831</v>
      </c>
      <c r="AB1939" s="4" t="s">
        <v>59</v>
      </c>
      <c r="AC1939" s="4" t="s">
        <v>259</v>
      </c>
      <c r="AD1939" s="4" t="b">
        <v>0</v>
      </c>
      <c r="AE1939" s="4"/>
      <c r="AF1939" s="4"/>
      <c r="AG1939" s="12">
        <f t="shared" si="30"/>
        <v>43265</v>
      </c>
    </row>
    <row r="1940" s="10" customFormat="1" spans="1:33">
      <c r="A1940" s="4" t="s">
        <v>8832</v>
      </c>
      <c r="B1940" s="4" t="s">
        <v>8832</v>
      </c>
      <c r="C1940" s="4" t="s">
        <v>8833</v>
      </c>
      <c r="D1940" s="4" t="s">
        <v>8834</v>
      </c>
      <c r="E1940" s="4" t="s">
        <v>36</v>
      </c>
      <c r="F1940" s="4" t="s">
        <v>37</v>
      </c>
      <c r="G1940" s="4" t="s">
        <v>51</v>
      </c>
      <c r="H1940" s="4"/>
      <c r="I1940" s="4"/>
      <c r="J1940" s="4" t="s">
        <v>52</v>
      </c>
      <c r="K1940" s="4" t="s">
        <v>4791</v>
      </c>
      <c r="L1940" s="4" t="s">
        <v>4792</v>
      </c>
      <c r="M1940" s="4" t="s">
        <v>4793</v>
      </c>
      <c r="N1940" s="4" t="s">
        <v>36</v>
      </c>
      <c r="O1940" s="4">
        <v>1</v>
      </c>
      <c r="P1940" s="4" t="s">
        <v>56</v>
      </c>
      <c r="Q1940" s="4">
        <v>23.98</v>
      </c>
      <c r="R1940" s="4"/>
      <c r="S1940" s="4"/>
      <c r="T1940" s="4"/>
      <c r="U1940" s="4"/>
      <c r="V1940" s="4"/>
      <c r="W1940" s="4"/>
      <c r="X1940" s="4"/>
      <c r="Y1940" s="4" t="s">
        <v>3146</v>
      </c>
      <c r="Z1940" s="4" t="s">
        <v>233</v>
      </c>
      <c r="AA1940" s="4" t="s">
        <v>8835</v>
      </c>
      <c r="AB1940" s="4" t="s">
        <v>59</v>
      </c>
      <c r="AC1940" s="4"/>
      <c r="AD1940" s="4" t="b">
        <v>0</v>
      </c>
      <c r="AE1940" s="4"/>
      <c r="AF1940" s="4"/>
      <c r="AG1940" s="12">
        <f t="shared" si="30"/>
        <v>43265</v>
      </c>
    </row>
    <row r="1941" s="10" customFormat="1" spans="1:33">
      <c r="A1941" s="4" t="s">
        <v>8832</v>
      </c>
      <c r="B1941" s="4" t="s">
        <v>8832</v>
      </c>
      <c r="C1941" s="4" t="s">
        <v>8833</v>
      </c>
      <c r="D1941" s="4" t="s">
        <v>8834</v>
      </c>
      <c r="E1941" s="4" t="s">
        <v>36</v>
      </c>
      <c r="F1941" s="4" t="s">
        <v>37</v>
      </c>
      <c r="G1941" s="4" t="s">
        <v>51</v>
      </c>
      <c r="H1941" s="4"/>
      <c r="I1941" s="4"/>
      <c r="J1941" s="4" t="s">
        <v>52</v>
      </c>
      <c r="K1941" s="4" t="s">
        <v>8836</v>
      </c>
      <c r="L1941" s="4" t="s">
        <v>804</v>
      </c>
      <c r="M1941" s="4" t="s">
        <v>805</v>
      </c>
      <c r="N1941" s="4" t="s">
        <v>36</v>
      </c>
      <c r="O1941" s="4">
        <v>1</v>
      </c>
      <c r="P1941" s="4" t="s">
        <v>56</v>
      </c>
      <c r="Q1941" s="4">
        <v>22.98</v>
      </c>
      <c r="R1941" s="4"/>
      <c r="S1941" s="4"/>
      <c r="T1941" s="4"/>
      <c r="U1941" s="4"/>
      <c r="V1941" s="4"/>
      <c r="W1941" s="4"/>
      <c r="X1941" s="4"/>
      <c r="Y1941" s="4" t="s">
        <v>3146</v>
      </c>
      <c r="Z1941" s="4" t="s">
        <v>233</v>
      </c>
      <c r="AA1941" s="4" t="s">
        <v>8835</v>
      </c>
      <c r="AB1941" s="4" t="s">
        <v>59</v>
      </c>
      <c r="AC1941" s="4"/>
      <c r="AD1941" s="4" t="b">
        <v>0</v>
      </c>
      <c r="AE1941" s="4"/>
      <c r="AF1941" s="4"/>
      <c r="AG1941" s="12">
        <f t="shared" si="30"/>
        <v>43265</v>
      </c>
    </row>
    <row r="1942" s="10" customFormat="1" spans="1:33">
      <c r="A1942" s="4" t="s">
        <v>8837</v>
      </c>
      <c r="B1942" s="4" t="s">
        <v>8837</v>
      </c>
      <c r="C1942" s="4" t="s">
        <v>8838</v>
      </c>
      <c r="D1942" s="4" t="s">
        <v>8839</v>
      </c>
      <c r="E1942" s="4" t="s">
        <v>36</v>
      </c>
      <c r="F1942" s="4" t="s">
        <v>37</v>
      </c>
      <c r="G1942" s="4" t="s">
        <v>51</v>
      </c>
      <c r="H1942" s="4"/>
      <c r="I1942" s="4"/>
      <c r="J1942" s="4" t="s">
        <v>52</v>
      </c>
      <c r="K1942" s="4" t="s">
        <v>4633</v>
      </c>
      <c r="L1942" s="4" t="s">
        <v>4634</v>
      </c>
      <c r="M1942" s="4" t="s">
        <v>4635</v>
      </c>
      <c r="N1942" s="4" t="s">
        <v>36</v>
      </c>
      <c r="O1942" s="4">
        <v>1</v>
      </c>
      <c r="P1942" s="4" t="s">
        <v>56</v>
      </c>
      <c r="Q1942" s="4">
        <v>22.98</v>
      </c>
      <c r="R1942" s="4"/>
      <c r="S1942" s="4"/>
      <c r="T1942" s="4"/>
      <c r="U1942" s="4"/>
      <c r="V1942" s="4"/>
      <c r="W1942" s="4"/>
      <c r="X1942" s="4"/>
      <c r="Y1942" s="4" t="s">
        <v>5252</v>
      </c>
      <c r="Z1942" s="4" t="s">
        <v>357</v>
      </c>
      <c r="AA1942" s="4" t="s">
        <v>5253</v>
      </c>
      <c r="AB1942" s="4" t="s">
        <v>59</v>
      </c>
      <c r="AC1942" s="4"/>
      <c r="AD1942" s="4" t="b">
        <v>0</v>
      </c>
      <c r="AE1942" s="4"/>
      <c r="AF1942" s="4"/>
      <c r="AG1942" s="12">
        <f t="shared" si="30"/>
        <v>43265</v>
      </c>
    </row>
    <row r="1943" s="10" customFormat="1" spans="1:33">
      <c r="A1943" s="4" t="s">
        <v>8837</v>
      </c>
      <c r="B1943" s="4" t="s">
        <v>8837</v>
      </c>
      <c r="C1943" s="4" t="s">
        <v>8838</v>
      </c>
      <c r="D1943" s="4" t="s">
        <v>8839</v>
      </c>
      <c r="E1943" s="4" t="s">
        <v>36</v>
      </c>
      <c r="F1943" s="4" t="s">
        <v>37</v>
      </c>
      <c r="G1943" s="4" t="s">
        <v>51</v>
      </c>
      <c r="H1943" s="4"/>
      <c r="I1943" s="4"/>
      <c r="J1943" s="4" t="s">
        <v>52</v>
      </c>
      <c r="K1943" s="4" t="s">
        <v>79</v>
      </c>
      <c r="L1943" s="4" t="s">
        <v>80</v>
      </c>
      <c r="M1943" s="4" t="s">
        <v>81</v>
      </c>
      <c r="N1943" s="4" t="s">
        <v>36</v>
      </c>
      <c r="O1943" s="4">
        <v>1</v>
      </c>
      <c r="P1943" s="4" t="s">
        <v>56</v>
      </c>
      <c r="Q1943" s="4">
        <v>22.98</v>
      </c>
      <c r="R1943" s="4"/>
      <c r="S1943" s="4"/>
      <c r="T1943" s="4"/>
      <c r="U1943" s="4"/>
      <c r="V1943" s="4"/>
      <c r="W1943" s="4"/>
      <c r="X1943" s="4"/>
      <c r="Y1943" s="4" t="s">
        <v>5252</v>
      </c>
      <c r="Z1943" s="4" t="s">
        <v>357</v>
      </c>
      <c r="AA1943" s="4" t="s">
        <v>5253</v>
      </c>
      <c r="AB1943" s="4" t="s">
        <v>59</v>
      </c>
      <c r="AC1943" s="4"/>
      <c r="AD1943" s="4" t="b">
        <v>0</v>
      </c>
      <c r="AE1943" s="4"/>
      <c r="AF1943" s="4"/>
      <c r="AG1943" s="12">
        <f t="shared" si="30"/>
        <v>43265</v>
      </c>
    </row>
    <row r="1944" s="10" customFormat="1" spans="1:33">
      <c r="A1944" s="4" t="s">
        <v>8837</v>
      </c>
      <c r="B1944" s="4" t="s">
        <v>8837</v>
      </c>
      <c r="C1944" s="4" t="s">
        <v>8838</v>
      </c>
      <c r="D1944" s="4" t="s">
        <v>8839</v>
      </c>
      <c r="E1944" s="4" t="s">
        <v>36</v>
      </c>
      <c r="F1944" s="4" t="s">
        <v>37</v>
      </c>
      <c r="G1944" s="4" t="s">
        <v>51</v>
      </c>
      <c r="H1944" s="4"/>
      <c r="I1944" s="4"/>
      <c r="J1944" s="4" t="s">
        <v>52</v>
      </c>
      <c r="K1944" s="4" t="s">
        <v>505</v>
      </c>
      <c r="L1944" s="4" t="s">
        <v>506</v>
      </c>
      <c r="M1944" s="4" t="s">
        <v>507</v>
      </c>
      <c r="N1944" s="4" t="s">
        <v>36</v>
      </c>
      <c r="O1944" s="4">
        <v>1</v>
      </c>
      <c r="P1944" s="4" t="s">
        <v>56</v>
      </c>
      <c r="Q1944" s="4">
        <v>22.98</v>
      </c>
      <c r="R1944" s="4"/>
      <c r="S1944" s="4"/>
      <c r="T1944" s="4"/>
      <c r="U1944" s="4"/>
      <c r="V1944" s="4"/>
      <c r="W1944" s="4"/>
      <c r="X1944" s="4"/>
      <c r="Y1944" s="4" t="s">
        <v>5252</v>
      </c>
      <c r="Z1944" s="4" t="s">
        <v>357</v>
      </c>
      <c r="AA1944" s="4" t="s">
        <v>5253</v>
      </c>
      <c r="AB1944" s="4" t="s">
        <v>59</v>
      </c>
      <c r="AC1944" s="4"/>
      <c r="AD1944" s="4" t="b">
        <v>0</v>
      </c>
      <c r="AE1944" s="4"/>
      <c r="AF1944" s="4"/>
      <c r="AG1944" s="12">
        <f t="shared" si="30"/>
        <v>43265</v>
      </c>
    </row>
    <row r="1945" s="10" customFormat="1" spans="1:33">
      <c r="A1945" s="4" t="s">
        <v>8837</v>
      </c>
      <c r="B1945" s="4" t="s">
        <v>8837</v>
      </c>
      <c r="C1945" s="4" t="s">
        <v>8838</v>
      </c>
      <c r="D1945" s="4" t="s">
        <v>8839</v>
      </c>
      <c r="E1945" s="4" t="s">
        <v>36</v>
      </c>
      <c r="F1945" s="4" t="s">
        <v>37</v>
      </c>
      <c r="G1945" s="4" t="s">
        <v>51</v>
      </c>
      <c r="H1945" s="4"/>
      <c r="I1945" s="4"/>
      <c r="J1945" s="4" t="s">
        <v>52</v>
      </c>
      <c r="K1945" s="4" t="s">
        <v>1435</v>
      </c>
      <c r="L1945" s="4" t="s">
        <v>1436</v>
      </c>
      <c r="M1945" s="4" t="s">
        <v>1437</v>
      </c>
      <c r="N1945" s="4" t="s">
        <v>36</v>
      </c>
      <c r="O1945" s="4">
        <v>1</v>
      </c>
      <c r="P1945" s="4" t="s">
        <v>56</v>
      </c>
      <c r="Q1945" s="4">
        <v>22.98</v>
      </c>
      <c r="R1945" s="4"/>
      <c r="S1945" s="4"/>
      <c r="T1945" s="4"/>
      <c r="U1945" s="4"/>
      <c r="V1945" s="4"/>
      <c r="W1945" s="4"/>
      <c r="X1945" s="4"/>
      <c r="Y1945" s="4" t="s">
        <v>5252</v>
      </c>
      <c r="Z1945" s="4" t="s">
        <v>357</v>
      </c>
      <c r="AA1945" s="4" t="s">
        <v>5253</v>
      </c>
      <c r="AB1945" s="4" t="s">
        <v>59</v>
      </c>
      <c r="AC1945" s="4"/>
      <c r="AD1945" s="4" t="b">
        <v>0</v>
      </c>
      <c r="AE1945" s="4"/>
      <c r="AF1945" s="4"/>
      <c r="AG1945" s="12">
        <f t="shared" si="30"/>
        <v>43265</v>
      </c>
    </row>
    <row r="1946" s="10" customFormat="1" spans="1:33">
      <c r="A1946" s="4" t="s">
        <v>8840</v>
      </c>
      <c r="B1946" s="4" t="s">
        <v>8840</v>
      </c>
      <c r="C1946" s="4" t="s">
        <v>8841</v>
      </c>
      <c r="D1946" s="4" t="s">
        <v>8842</v>
      </c>
      <c r="E1946" s="4" t="s">
        <v>36</v>
      </c>
      <c r="F1946" s="4" t="s">
        <v>37</v>
      </c>
      <c r="G1946" s="4" t="s">
        <v>51</v>
      </c>
      <c r="H1946" s="4"/>
      <c r="I1946" s="4"/>
      <c r="J1946" s="4" t="s">
        <v>52</v>
      </c>
      <c r="K1946" s="4" t="s">
        <v>872</v>
      </c>
      <c r="L1946" s="4" t="s">
        <v>873</v>
      </c>
      <c r="M1946" s="4" t="s">
        <v>874</v>
      </c>
      <c r="N1946" s="4" t="s">
        <v>36</v>
      </c>
      <c r="O1946" s="4">
        <v>1</v>
      </c>
      <c r="P1946" s="4" t="s">
        <v>56</v>
      </c>
      <c r="Q1946" s="4">
        <v>22.98</v>
      </c>
      <c r="R1946" s="4"/>
      <c r="S1946" s="4"/>
      <c r="T1946" s="4"/>
      <c r="U1946" s="4"/>
      <c r="V1946" s="4"/>
      <c r="W1946" s="4"/>
      <c r="X1946" s="4"/>
      <c r="Y1946" s="4" t="s">
        <v>8843</v>
      </c>
      <c r="Z1946" s="4" t="s">
        <v>509</v>
      </c>
      <c r="AA1946" s="4" t="s">
        <v>8844</v>
      </c>
      <c r="AB1946" s="4" t="s">
        <v>59</v>
      </c>
      <c r="AC1946" s="4"/>
      <c r="AD1946" s="4" t="b">
        <v>0</v>
      </c>
      <c r="AE1946" s="4"/>
      <c r="AF1946" s="4"/>
      <c r="AG1946" s="12">
        <f t="shared" si="30"/>
        <v>43265</v>
      </c>
    </row>
    <row r="1947" s="10" customFormat="1" spans="1:33">
      <c r="A1947" s="4" t="s">
        <v>8845</v>
      </c>
      <c r="B1947" s="4" t="s">
        <v>8845</v>
      </c>
      <c r="C1947" s="4" t="s">
        <v>8846</v>
      </c>
      <c r="D1947" s="4" t="s">
        <v>8847</v>
      </c>
      <c r="E1947" s="4" t="s">
        <v>36</v>
      </c>
      <c r="F1947" s="4" t="s">
        <v>37</v>
      </c>
      <c r="G1947" s="4" t="s">
        <v>51</v>
      </c>
      <c r="H1947" s="4"/>
      <c r="I1947" s="4"/>
      <c r="J1947" s="4" t="s">
        <v>52</v>
      </c>
      <c r="K1947" s="4" t="s">
        <v>2473</v>
      </c>
      <c r="L1947" s="4" t="s">
        <v>2474</v>
      </c>
      <c r="M1947" s="4" t="s">
        <v>2475</v>
      </c>
      <c r="N1947" s="4" t="s">
        <v>36</v>
      </c>
      <c r="O1947" s="4">
        <v>1</v>
      </c>
      <c r="P1947" s="4" t="s">
        <v>56</v>
      </c>
      <c r="Q1947" s="4">
        <v>22.98</v>
      </c>
      <c r="R1947" s="4"/>
      <c r="S1947" s="4"/>
      <c r="T1947" s="4"/>
      <c r="U1947" s="4"/>
      <c r="V1947" s="4"/>
      <c r="W1947" s="4"/>
      <c r="X1947" s="4"/>
      <c r="Y1947" s="4" t="s">
        <v>1794</v>
      </c>
      <c r="Z1947" s="4" t="s">
        <v>171</v>
      </c>
      <c r="AA1947" s="4" t="s">
        <v>8848</v>
      </c>
      <c r="AB1947" s="4" t="s">
        <v>59</v>
      </c>
      <c r="AC1947" s="4"/>
      <c r="AD1947" s="4" t="b">
        <v>0</v>
      </c>
      <c r="AE1947" s="4"/>
      <c r="AF1947" s="4"/>
      <c r="AG1947" s="12">
        <f t="shared" si="30"/>
        <v>43265</v>
      </c>
    </row>
    <row r="1948" s="10" customFormat="1" spans="1:33">
      <c r="A1948" s="4" t="s">
        <v>8849</v>
      </c>
      <c r="B1948" s="4" t="s">
        <v>8849</v>
      </c>
      <c r="C1948" s="4" t="s">
        <v>8850</v>
      </c>
      <c r="D1948" s="4" t="s">
        <v>8851</v>
      </c>
      <c r="E1948" s="4" t="s">
        <v>36</v>
      </c>
      <c r="F1948" s="4" t="s">
        <v>37</v>
      </c>
      <c r="G1948" s="4" t="s">
        <v>51</v>
      </c>
      <c r="H1948" s="4"/>
      <c r="I1948" s="4"/>
      <c r="J1948" s="4" t="s">
        <v>157</v>
      </c>
      <c r="K1948" s="4" t="s">
        <v>191</v>
      </c>
      <c r="L1948" s="4" t="s">
        <v>192</v>
      </c>
      <c r="M1948" s="4" t="s">
        <v>193</v>
      </c>
      <c r="N1948" s="4" t="s">
        <v>36</v>
      </c>
      <c r="O1948" s="4">
        <v>1</v>
      </c>
      <c r="P1948" s="4" t="s">
        <v>56</v>
      </c>
      <c r="Q1948" s="4">
        <v>23.98</v>
      </c>
      <c r="R1948" s="4"/>
      <c r="S1948" s="4">
        <v>2.82</v>
      </c>
      <c r="T1948" s="4"/>
      <c r="U1948" s="4"/>
      <c r="V1948" s="4"/>
      <c r="W1948" s="4"/>
      <c r="X1948" s="4">
        <v>2.82</v>
      </c>
      <c r="Y1948" s="4" t="s">
        <v>8852</v>
      </c>
      <c r="Z1948" s="4" t="s">
        <v>233</v>
      </c>
      <c r="AA1948" s="4" t="s">
        <v>8853</v>
      </c>
      <c r="AB1948" s="4" t="s">
        <v>59</v>
      </c>
      <c r="AC1948" s="4" t="s">
        <v>259</v>
      </c>
      <c r="AD1948" s="4" t="b">
        <v>0</v>
      </c>
      <c r="AE1948" s="4"/>
      <c r="AF1948" s="4"/>
      <c r="AG1948" s="12">
        <f t="shared" si="30"/>
        <v>43265</v>
      </c>
    </row>
    <row r="1949" s="10" customFormat="1" spans="1:33">
      <c r="A1949" s="4" t="s">
        <v>8849</v>
      </c>
      <c r="B1949" s="4" t="s">
        <v>8849</v>
      </c>
      <c r="C1949" s="4" t="s">
        <v>8850</v>
      </c>
      <c r="D1949" s="4" t="s">
        <v>8851</v>
      </c>
      <c r="E1949" s="4" t="s">
        <v>36</v>
      </c>
      <c r="F1949" s="4" t="s">
        <v>37</v>
      </c>
      <c r="G1949" s="4" t="s">
        <v>51</v>
      </c>
      <c r="H1949" s="4"/>
      <c r="I1949" s="4"/>
      <c r="J1949" s="4" t="s">
        <v>157</v>
      </c>
      <c r="K1949" s="4" t="s">
        <v>695</v>
      </c>
      <c r="L1949" s="4" t="s">
        <v>696</v>
      </c>
      <c r="M1949" s="4" t="s">
        <v>697</v>
      </c>
      <c r="N1949" s="4" t="s">
        <v>36</v>
      </c>
      <c r="O1949" s="4">
        <v>1</v>
      </c>
      <c r="P1949" s="4" t="s">
        <v>56</v>
      </c>
      <c r="Q1949" s="4">
        <v>23.98</v>
      </c>
      <c r="R1949" s="4"/>
      <c r="S1949" s="4">
        <v>2.82</v>
      </c>
      <c r="T1949" s="4"/>
      <c r="U1949" s="4"/>
      <c r="V1949" s="4"/>
      <c r="W1949" s="4"/>
      <c r="X1949" s="4">
        <v>2.82</v>
      </c>
      <c r="Y1949" s="4" t="s">
        <v>8852</v>
      </c>
      <c r="Z1949" s="4" t="s">
        <v>233</v>
      </c>
      <c r="AA1949" s="4" t="s">
        <v>8853</v>
      </c>
      <c r="AB1949" s="4" t="s">
        <v>59</v>
      </c>
      <c r="AC1949" s="4" t="s">
        <v>259</v>
      </c>
      <c r="AD1949" s="4" t="b">
        <v>0</v>
      </c>
      <c r="AE1949" s="4"/>
      <c r="AF1949" s="4"/>
      <c r="AG1949" s="12">
        <f t="shared" si="30"/>
        <v>43265</v>
      </c>
    </row>
    <row r="1950" s="10" customFormat="1" spans="1:33">
      <c r="A1950" s="4" t="s">
        <v>8849</v>
      </c>
      <c r="B1950" s="4" t="s">
        <v>8849</v>
      </c>
      <c r="C1950" s="4" t="s">
        <v>8850</v>
      </c>
      <c r="D1950" s="4" t="s">
        <v>8851</v>
      </c>
      <c r="E1950" s="4" t="s">
        <v>36</v>
      </c>
      <c r="F1950" s="4" t="s">
        <v>37</v>
      </c>
      <c r="G1950" s="4" t="s">
        <v>51</v>
      </c>
      <c r="H1950" s="4"/>
      <c r="I1950" s="4"/>
      <c r="J1950" s="4" t="s">
        <v>157</v>
      </c>
      <c r="K1950" s="4" t="s">
        <v>97</v>
      </c>
      <c r="L1950" s="4" t="s">
        <v>98</v>
      </c>
      <c r="M1950" s="4" t="s">
        <v>99</v>
      </c>
      <c r="N1950" s="4" t="s">
        <v>36</v>
      </c>
      <c r="O1950" s="4">
        <v>1</v>
      </c>
      <c r="P1950" s="4" t="s">
        <v>56</v>
      </c>
      <c r="Q1950" s="4">
        <v>23.98</v>
      </c>
      <c r="R1950" s="4"/>
      <c r="S1950" s="4">
        <v>2.82</v>
      </c>
      <c r="T1950" s="4"/>
      <c r="U1950" s="4"/>
      <c r="V1950" s="4"/>
      <c r="W1950" s="4"/>
      <c r="X1950" s="4">
        <v>2.82</v>
      </c>
      <c r="Y1950" s="4" t="s">
        <v>8852</v>
      </c>
      <c r="Z1950" s="4" t="s">
        <v>233</v>
      </c>
      <c r="AA1950" s="4" t="s">
        <v>8853</v>
      </c>
      <c r="AB1950" s="4" t="s">
        <v>59</v>
      </c>
      <c r="AC1950" s="4" t="s">
        <v>259</v>
      </c>
      <c r="AD1950" s="4" t="b">
        <v>0</v>
      </c>
      <c r="AE1950" s="4"/>
      <c r="AF1950" s="4"/>
      <c r="AG1950" s="12">
        <f t="shared" si="30"/>
        <v>43265</v>
      </c>
    </row>
    <row r="1951" s="10" customFormat="1" spans="1:33">
      <c r="A1951" s="4" t="s">
        <v>8854</v>
      </c>
      <c r="B1951" s="4" t="s">
        <v>8854</v>
      </c>
      <c r="C1951" s="4" t="s">
        <v>8855</v>
      </c>
      <c r="D1951" s="4" t="s">
        <v>8856</v>
      </c>
      <c r="E1951" s="4" t="s">
        <v>36</v>
      </c>
      <c r="F1951" s="4" t="s">
        <v>37</v>
      </c>
      <c r="G1951" s="4" t="s">
        <v>51</v>
      </c>
      <c r="H1951" s="4"/>
      <c r="I1951" s="4"/>
      <c r="J1951" s="4" t="s">
        <v>52</v>
      </c>
      <c r="K1951" s="4" t="s">
        <v>4397</v>
      </c>
      <c r="L1951" s="4" t="s">
        <v>4398</v>
      </c>
      <c r="M1951" s="4" t="s">
        <v>4399</v>
      </c>
      <c r="N1951" s="4" t="s">
        <v>36</v>
      </c>
      <c r="O1951" s="4">
        <v>1</v>
      </c>
      <c r="P1951" s="4" t="s">
        <v>56</v>
      </c>
      <c r="Q1951" s="4">
        <v>22.98</v>
      </c>
      <c r="R1951" s="4"/>
      <c r="S1951" s="4"/>
      <c r="T1951" s="4"/>
      <c r="U1951" s="4"/>
      <c r="V1951" s="4"/>
      <c r="W1951" s="4"/>
      <c r="X1951" s="4"/>
      <c r="Y1951" s="4" t="s">
        <v>8857</v>
      </c>
      <c r="Z1951" s="4" t="s">
        <v>143</v>
      </c>
      <c r="AA1951" s="4" t="s">
        <v>8858</v>
      </c>
      <c r="AB1951" s="4" t="s">
        <v>59</v>
      </c>
      <c r="AC1951" s="4"/>
      <c r="AD1951" s="4" t="b">
        <v>0</v>
      </c>
      <c r="AE1951" s="4"/>
      <c r="AF1951" s="4"/>
      <c r="AG1951" s="12">
        <f t="shared" si="30"/>
        <v>43265</v>
      </c>
    </row>
    <row r="1952" s="10" customFormat="1" spans="1:33">
      <c r="A1952" s="4" t="s">
        <v>8854</v>
      </c>
      <c r="B1952" s="4" t="s">
        <v>8854</v>
      </c>
      <c r="C1952" s="4" t="s">
        <v>8855</v>
      </c>
      <c r="D1952" s="4" t="s">
        <v>8856</v>
      </c>
      <c r="E1952" s="4" t="s">
        <v>36</v>
      </c>
      <c r="F1952" s="4" t="s">
        <v>37</v>
      </c>
      <c r="G1952" s="4" t="s">
        <v>51</v>
      </c>
      <c r="H1952" s="4"/>
      <c r="I1952" s="4"/>
      <c r="J1952" s="4" t="s">
        <v>52</v>
      </c>
      <c r="K1952" s="4" t="s">
        <v>1344</v>
      </c>
      <c r="L1952" s="4" t="s">
        <v>1345</v>
      </c>
      <c r="M1952" s="4" t="s">
        <v>1346</v>
      </c>
      <c r="N1952" s="4" t="s">
        <v>36</v>
      </c>
      <c r="O1952" s="4">
        <v>1</v>
      </c>
      <c r="P1952" s="4" t="s">
        <v>56</v>
      </c>
      <c r="Q1952" s="4">
        <v>22.98</v>
      </c>
      <c r="R1952" s="4"/>
      <c r="S1952" s="4"/>
      <c r="T1952" s="4"/>
      <c r="U1952" s="4"/>
      <c r="V1952" s="4"/>
      <c r="W1952" s="4"/>
      <c r="X1952" s="4"/>
      <c r="Y1952" s="4" t="s">
        <v>8857</v>
      </c>
      <c r="Z1952" s="4" t="s">
        <v>143</v>
      </c>
      <c r="AA1952" s="4" t="s">
        <v>8858</v>
      </c>
      <c r="AB1952" s="4" t="s">
        <v>59</v>
      </c>
      <c r="AC1952" s="4"/>
      <c r="AD1952" s="4" t="b">
        <v>0</v>
      </c>
      <c r="AE1952" s="4"/>
      <c r="AF1952" s="4"/>
      <c r="AG1952" s="12">
        <f t="shared" si="30"/>
        <v>43265</v>
      </c>
    </row>
    <row r="1953" s="10" customFormat="1" spans="1:33">
      <c r="A1953" s="4" t="s">
        <v>8859</v>
      </c>
      <c r="B1953" s="4" t="s">
        <v>8859</v>
      </c>
      <c r="C1953" s="4" t="s">
        <v>8860</v>
      </c>
      <c r="D1953" s="4" t="s">
        <v>8861</v>
      </c>
      <c r="E1953" s="4" t="s">
        <v>36</v>
      </c>
      <c r="F1953" s="4" t="s">
        <v>37</v>
      </c>
      <c r="G1953" s="4" t="s">
        <v>51</v>
      </c>
      <c r="H1953" s="4"/>
      <c r="I1953" s="4"/>
      <c r="J1953" s="4" t="s">
        <v>52</v>
      </c>
      <c r="K1953" s="4" t="s">
        <v>182</v>
      </c>
      <c r="L1953" s="4" t="s">
        <v>183</v>
      </c>
      <c r="M1953" s="4" t="s">
        <v>184</v>
      </c>
      <c r="N1953" s="4" t="s">
        <v>36</v>
      </c>
      <c r="O1953" s="4">
        <v>1</v>
      </c>
      <c r="P1953" s="4" t="s">
        <v>56</v>
      </c>
      <c r="Q1953" s="4">
        <v>23.98</v>
      </c>
      <c r="R1953" s="4"/>
      <c r="S1953" s="4"/>
      <c r="T1953" s="4"/>
      <c r="U1953" s="4"/>
      <c r="V1953" s="4"/>
      <c r="W1953" s="4"/>
      <c r="X1953" s="4"/>
      <c r="Y1953" s="4" t="s">
        <v>8857</v>
      </c>
      <c r="Z1953" s="4" t="s">
        <v>143</v>
      </c>
      <c r="AA1953" s="4" t="s">
        <v>8858</v>
      </c>
      <c r="AB1953" s="4" t="s">
        <v>59</v>
      </c>
      <c r="AC1953" s="4"/>
      <c r="AD1953" s="4" t="b">
        <v>0</v>
      </c>
      <c r="AE1953" s="4"/>
      <c r="AF1953" s="4"/>
      <c r="AG1953" s="12">
        <f t="shared" si="30"/>
        <v>43265</v>
      </c>
    </row>
    <row r="1954" s="10" customFormat="1" spans="1:33">
      <c r="A1954" s="4" t="s">
        <v>8862</v>
      </c>
      <c r="B1954" s="4" t="s">
        <v>8862</v>
      </c>
      <c r="C1954" s="4" t="s">
        <v>8863</v>
      </c>
      <c r="D1954" s="4" t="s">
        <v>8864</v>
      </c>
      <c r="E1954" s="4" t="s">
        <v>36</v>
      </c>
      <c r="F1954" s="4" t="s">
        <v>37</v>
      </c>
      <c r="G1954" s="4" t="s">
        <v>51</v>
      </c>
      <c r="H1954" s="4"/>
      <c r="I1954" s="4"/>
      <c r="J1954" s="4" t="s">
        <v>52</v>
      </c>
      <c r="K1954" s="4" t="s">
        <v>191</v>
      </c>
      <c r="L1954" s="4" t="s">
        <v>192</v>
      </c>
      <c r="M1954" s="4" t="s">
        <v>193</v>
      </c>
      <c r="N1954" s="4" t="s">
        <v>36</v>
      </c>
      <c r="O1954" s="4">
        <v>1</v>
      </c>
      <c r="P1954" s="4" t="s">
        <v>56</v>
      </c>
      <c r="Q1954" s="4">
        <v>23.98</v>
      </c>
      <c r="R1954" s="4"/>
      <c r="S1954" s="4"/>
      <c r="T1954" s="4"/>
      <c r="U1954" s="4"/>
      <c r="V1954" s="4"/>
      <c r="W1954" s="4"/>
      <c r="X1954" s="4"/>
      <c r="Y1954" s="4" t="s">
        <v>241</v>
      </c>
      <c r="Z1954" s="4" t="s">
        <v>47</v>
      </c>
      <c r="AA1954" s="4" t="s">
        <v>8865</v>
      </c>
      <c r="AB1954" s="4" t="s">
        <v>59</v>
      </c>
      <c r="AC1954" s="4"/>
      <c r="AD1954" s="4" t="b">
        <v>0</v>
      </c>
      <c r="AE1954" s="4"/>
      <c r="AF1954" s="4"/>
      <c r="AG1954" s="12">
        <f t="shared" si="30"/>
        <v>43265</v>
      </c>
    </row>
    <row r="1955" s="10" customFormat="1" spans="1:33">
      <c r="A1955" s="4" t="s">
        <v>8866</v>
      </c>
      <c r="B1955" s="4" t="s">
        <v>8866</v>
      </c>
      <c r="C1955" s="4" t="s">
        <v>8867</v>
      </c>
      <c r="D1955" s="4" t="s">
        <v>8868</v>
      </c>
      <c r="E1955" s="4" t="s">
        <v>36</v>
      </c>
      <c r="F1955" s="4" t="s">
        <v>37</v>
      </c>
      <c r="G1955" s="4" t="s">
        <v>51</v>
      </c>
      <c r="H1955" s="4"/>
      <c r="I1955" s="4"/>
      <c r="J1955" s="4" t="s">
        <v>39</v>
      </c>
      <c r="K1955" s="4" t="s">
        <v>925</v>
      </c>
      <c r="L1955" s="4" t="s">
        <v>926</v>
      </c>
      <c r="M1955" s="4" t="s">
        <v>927</v>
      </c>
      <c r="N1955" s="4" t="s">
        <v>36</v>
      </c>
      <c r="O1955" s="4">
        <v>1</v>
      </c>
      <c r="P1955" s="4" t="s">
        <v>56</v>
      </c>
      <c r="Q1955" s="4">
        <v>22.98</v>
      </c>
      <c r="R1955" s="4"/>
      <c r="S1955" s="4">
        <v>5.48</v>
      </c>
      <c r="T1955" s="4"/>
      <c r="U1955" s="4"/>
      <c r="V1955" s="4"/>
      <c r="W1955" s="4"/>
      <c r="X1955" s="4"/>
      <c r="Y1955" s="4" t="s">
        <v>3184</v>
      </c>
      <c r="Z1955" s="4" t="s">
        <v>3006</v>
      </c>
      <c r="AA1955" s="4" t="s">
        <v>8869</v>
      </c>
      <c r="AB1955" s="4" t="s">
        <v>59</v>
      </c>
      <c r="AC1955" s="4"/>
      <c r="AD1955" s="4" t="b">
        <v>0</v>
      </c>
      <c r="AE1955" s="4"/>
      <c r="AF1955" s="4"/>
      <c r="AG1955" s="12">
        <f t="shared" si="30"/>
        <v>43265</v>
      </c>
    </row>
    <row r="1956" s="10" customFormat="1" spans="1:33">
      <c r="A1956" s="4" t="s">
        <v>8870</v>
      </c>
      <c r="B1956" s="4" t="s">
        <v>8870</v>
      </c>
      <c r="C1956" s="4" t="s">
        <v>8871</v>
      </c>
      <c r="D1956" s="4" t="s">
        <v>8872</v>
      </c>
      <c r="E1956" s="4" t="s">
        <v>36</v>
      </c>
      <c r="F1956" s="4" t="s">
        <v>37</v>
      </c>
      <c r="G1956" s="4" t="s">
        <v>51</v>
      </c>
      <c r="H1956" s="4"/>
      <c r="I1956" s="4"/>
      <c r="J1956" s="4" t="s">
        <v>52</v>
      </c>
      <c r="K1956" s="4" t="s">
        <v>53</v>
      </c>
      <c r="L1956" s="4" t="s">
        <v>54</v>
      </c>
      <c r="M1956" s="4" t="s">
        <v>55</v>
      </c>
      <c r="N1956" s="4" t="s">
        <v>36</v>
      </c>
      <c r="O1956" s="4">
        <v>1</v>
      </c>
      <c r="P1956" s="4" t="s">
        <v>56</v>
      </c>
      <c r="Q1956" s="4">
        <v>22.98</v>
      </c>
      <c r="R1956" s="4"/>
      <c r="S1956" s="4"/>
      <c r="T1956" s="4"/>
      <c r="U1956" s="4"/>
      <c r="V1956" s="4"/>
      <c r="W1956" s="4"/>
      <c r="X1956" s="4"/>
      <c r="Y1956" s="4" t="s">
        <v>8873</v>
      </c>
      <c r="Z1956" s="4" t="s">
        <v>47</v>
      </c>
      <c r="AA1956" s="4" t="s">
        <v>8874</v>
      </c>
      <c r="AB1956" s="4" t="s">
        <v>59</v>
      </c>
      <c r="AC1956" s="4"/>
      <c r="AD1956" s="4" t="b">
        <v>0</v>
      </c>
      <c r="AE1956" s="4"/>
      <c r="AF1956" s="4"/>
      <c r="AG1956" s="12">
        <f t="shared" si="30"/>
        <v>43265</v>
      </c>
    </row>
    <row r="1957" s="10" customFormat="1" spans="1:33">
      <c r="A1957" s="4" t="s">
        <v>8875</v>
      </c>
      <c r="B1957" s="4" t="s">
        <v>8875</v>
      </c>
      <c r="C1957" s="4" t="s">
        <v>8876</v>
      </c>
      <c r="D1957" s="4" t="s">
        <v>8877</v>
      </c>
      <c r="E1957" s="4" t="s">
        <v>75</v>
      </c>
      <c r="F1957" s="4" t="s">
        <v>37</v>
      </c>
      <c r="G1957" s="4" t="s">
        <v>51</v>
      </c>
      <c r="H1957" s="4"/>
      <c r="I1957" s="4"/>
      <c r="J1957" s="4" t="s">
        <v>52</v>
      </c>
      <c r="K1957" s="4" t="s">
        <v>53</v>
      </c>
      <c r="L1957" s="4" t="s">
        <v>54</v>
      </c>
      <c r="M1957" s="4" t="s">
        <v>55</v>
      </c>
      <c r="N1957" s="4" t="s">
        <v>75</v>
      </c>
      <c r="O1957" s="4">
        <v>0</v>
      </c>
      <c r="P1957" s="4"/>
      <c r="Q1957" s="4"/>
      <c r="R1957" s="4"/>
      <c r="S1957" s="4"/>
      <c r="T1957" s="4"/>
      <c r="U1957" s="4"/>
      <c r="V1957" s="4"/>
      <c r="W1957" s="4"/>
      <c r="X1957" s="4"/>
      <c r="Y1957" s="4" t="s">
        <v>7641</v>
      </c>
      <c r="Z1957" s="4" t="s">
        <v>186</v>
      </c>
      <c r="AA1957" s="4" t="s">
        <v>8878</v>
      </c>
      <c r="AB1957" s="4" t="s">
        <v>59</v>
      </c>
      <c r="AC1957" s="4"/>
      <c r="AD1957" s="4" t="b">
        <v>0</v>
      </c>
      <c r="AE1957" s="4"/>
      <c r="AF1957" s="4"/>
      <c r="AG1957" s="12">
        <f t="shared" si="30"/>
        <v>43265</v>
      </c>
    </row>
    <row r="1958" s="10" customFormat="1" spans="1:33">
      <c r="A1958" s="4" t="s">
        <v>8879</v>
      </c>
      <c r="B1958" s="4" t="s">
        <v>8879</v>
      </c>
      <c r="C1958" s="4" t="s">
        <v>8880</v>
      </c>
      <c r="D1958" s="4" t="s">
        <v>8881</v>
      </c>
      <c r="E1958" s="4" t="s">
        <v>36</v>
      </c>
      <c r="F1958" s="4" t="s">
        <v>37</v>
      </c>
      <c r="G1958" s="4" t="s">
        <v>51</v>
      </c>
      <c r="H1958" s="4"/>
      <c r="I1958" s="4"/>
      <c r="J1958" s="4" t="s">
        <v>52</v>
      </c>
      <c r="K1958" s="4" t="s">
        <v>6036</v>
      </c>
      <c r="L1958" s="4" t="s">
        <v>2860</v>
      </c>
      <c r="M1958" s="4" t="s">
        <v>2861</v>
      </c>
      <c r="N1958" s="4" t="s">
        <v>36</v>
      </c>
      <c r="O1958" s="4">
        <v>1</v>
      </c>
      <c r="P1958" s="4" t="s">
        <v>56</v>
      </c>
      <c r="Q1958" s="4">
        <v>22.98</v>
      </c>
      <c r="R1958" s="4"/>
      <c r="S1958" s="4"/>
      <c r="T1958" s="4"/>
      <c r="U1958" s="4"/>
      <c r="V1958" s="4"/>
      <c r="W1958" s="4"/>
      <c r="X1958" s="4"/>
      <c r="Y1958" s="4" t="s">
        <v>8882</v>
      </c>
      <c r="Z1958" s="4" t="s">
        <v>171</v>
      </c>
      <c r="AA1958" s="4" t="s">
        <v>8883</v>
      </c>
      <c r="AB1958" s="4" t="s">
        <v>59</v>
      </c>
      <c r="AC1958" s="4"/>
      <c r="AD1958" s="4" t="b">
        <v>0</v>
      </c>
      <c r="AE1958" s="4"/>
      <c r="AF1958" s="4"/>
      <c r="AG1958" s="12">
        <f t="shared" si="30"/>
        <v>43265</v>
      </c>
    </row>
    <row r="1959" s="10" customFormat="1" spans="1:33">
      <c r="A1959" s="4" t="s">
        <v>8884</v>
      </c>
      <c r="B1959" s="4" t="s">
        <v>8884</v>
      </c>
      <c r="C1959" s="4" t="s">
        <v>8885</v>
      </c>
      <c r="D1959" s="4" t="s">
        <v>8886</v>
      </c>
      <c r="E1959" s="4" t="s">
        <v>36</v>
      </c>
      <c r="F1959" s="4" t="s">
        <v>37</v>
      </c>
      <c r="G1959" s="4" t="s">
        <v>51</v>
      </c>
      <c r="H1959" s="4"/>
      <c r="I1959" s="4"/>
      <c r="J1959" s="4" t="s">
        <v>52</v>
      </c>
      <c r="K1959" s="4" t="s">
        <v>8887</v>
      </c>
      <c r="L1959" s="4" t="s">
        <v>8888</v>
      </c>
      <c r="M1959" s="4" t="s">
        <v>8889</v>
      </c>
      <c r="N1959" s="4" t="s">
        <v>36</v>
      </c>
      <c r="O1959" s="4">
        <v>1</v>
      </c>
      <c r="P1959" s="4" t="s">
        <v>56</v>
      </c>
      <c r="Q1959" s="4">
        <v>23.98</v>
      </c>
      <c r="R1959" s="4">
        <v>2.01</v>
      </c>
      <c r="S1959" s="4"/>
      <c r="T1959" s="4"/>
      <c r="U1959" s="4"/>
      <c r="V1959" s="4"/>
      <c r="W1959" s="4">
        <v>0.6</v>
      </c>
      <c r="X1959" s="4"/>
      <c r="Y1959" s="4" t="s">
        <v>8890</v>
      </c>
      <c r="Z1959" s="4" t="s">
        <v>3005</v>
      </c>
      <c r="AA1959" s="4" t="s">
        <v>8891</v>
      </c>
      <c r="AB1959" s="4" t="s">
        <v>59</v>
      </c>
      <c r="AC1959" s="4" t="s">
        <v>2515</v>
      </c>
      <c r="AD1959" s="4" t="b">
        <v>0</v>
      </c>
      <c r="AE1959" s="4"/>
      <c r="AF1959" s="4"/>
      <c r="AG1959" s="12">
        <f t="shared" si="30"/>
        <v>43265</v>
      </c>
    </row>
    <row r="1960" s="10" customFormat="1" spans="1:33">
      <c r="A1960" s="4" t="s">
        <v>8884</v>
      </c>
      <c r="B1960" s="4" t="s">
        <v>8884</v>
      </c>
      <c r="C1960" s="4" t="s">
        <v>8885</v>
      </c>
      <c r="D1960" s="4" t="s">
        <v>8886</v>
      </c>
      <c r="E1960" s="4" t="s">
        <v>36</v>
      </c>
      <c r="F1960" s="4" t="s">
        <v>37</v>
      </c>
      <c r="G1960" s="4" t="s">
        <v>51</v>
      </c>
      <c r="H1960" s="4"/>
      <c r="I1960" s="4"/>
      <c r="J1960" s="4" t="s">
        <v>52</v>
      </c>
      <c r="K1960" s="4" t="s">
        <v>986</v>
      </c>
      <c r="L1960" s="4" t="s">
        <v>987</v>
      </c>
      <c r="M1960" s="4" t="s">
        <v>988</v>
      </c>
      <c r="N1960" s="4" t="s">
        <v>36</v>
      </c>
      <c r="O1960" s="4">
        <v>1</v>
      </c>
      <c r="P1960" s="4" t="s">
        <v>56</v>
      </c>
      <c r="Q1960" s="4">
        <v>23.98</v>
      </c>
      <c r="R1960" s="4">
        <v>2.01</v>
      </c>
      <c r="S1960" s="4"/>
      <c r="T1960" s="4"/>
      <c r="U1960" s="4"/>
      <c r="V1960" s="4"/>
      <c r="W1960" s="4">
        <v>0.6</v>
      </c>
      <c r="X1960" s="4"/>
      <c r="Y1960" s="4" t="s">
        <v>8890</v>
      </c>
      <c r="Z1960" s="4" t="s">
        <v>3005</v>
      </c>
      <c r="AA1960" s="4" t="s">
        <v>8891</v>
      </c>
      <c r="AB1960" s="4" t="s">
        <v>59</v>
      </c>
      <c r="AC1960" s="4" t="s">
        <v>2515</v>
      </c>
      <c r="AD1960" s="4" t="b">
        <v>0</v>
      </c>
      <c r="AE1960" s="4"/>
      <c r="AF1960" s="4"/>
      <c r="AG1960" s="12">
        <f t="shared" si="30"/>
        <v>43265</v>
      </c>
    </row>
    <row r="1961" s="10" customFormat="1" spans="1:33">
      <c r="A1961" s="4" t="s">
        <v>8892</v>
      </c>
      <c r="B1961" s="4" t="s">
        <v>8892</v>
      </c>
      <c r="C1961" s="4" t="s">
        <v>8893</v>
      </c>
      <c r="D1961" s="4" t="s">
        <v>8894</v>
      </c>
      <c r="E1961" s="4" t="s">
        <v>36</v>
      </c>
      <c r="F1961" s="4" t="s">
        <v>37</v>
      </c>
      <c r="G1961" s="4" t="s">
        <v>51</v>
      </c>
      <c r="H1961" s="4"/>
      <c r="I1961" s="4"/>
      <c r="J1961" s="4" t="s">
        <v>52</v>
      </c>
      <c r="K1961" s="4" t="s">
        <v>3347</v>
      </c>
      <c r="L1961" s="4" t="s">
        <v>3348</v>
      </c>
      <c r="M1961" s="4" t="s">
        <v>3349</v>
      </c>
      <c r="N1961" s="4" t="s">
        <v>36</v>
      </c>
      <c r="O1961" s="4">
        <v>1</v>
      </c>
      <c r="P1961" s="4" t="s">
        <v>56</v>
      </c>
      <c r="Q1961" s="4">
        <v>22.98</v>
      </c>
      <c r="R1961" s="4"/>
      <c r="S1961" s="4"/>
      <c r="T1961" s="4"/>
      <c r="U1961" s="4"/>
      <c r="V1961" s="4"/>
      <c r="W1961" s="4"/>
      <c r="X1961" s="4"/>
      <c r="Y1961" s="4" t="s">
        <v>8895</v>
      </c>
      <c r="Z1961" s="4" t="s">
        <v>266</v>
      </c>
      <c r="AA1961" s="4" t="s">
        <v>8896</v>
      </c>
      <c r="AB1961" s="4" t="s">
        <v>59</v>
      </c>
      <c r="AC1961" s="4"/>
      <c r="AD1961" s="4" t="b">
        <v>0</v>
      </c>
      <c r="AE1961" s="4"/>
      <c r="AF1961" s="4"/>
      <c r="AG1961" s="12">
        <f t="shared" si="30"/>
        <v>43265</v>
      </c>
    </row>
    <row r="1962" s="10" customFormat="1" spans="1:33">
      <c r="A1962" s="4" t="s">
        <v>8897</v>
      </c>
      <c r="B1962" s="4" t="s">
        <v>8897</v>
      </c>
      <c r="C1962" s="4" t="s">
        <v>8898</v>
      </c>
      <c r="D1962" s="4" t="s">
        <v>8899</v>
      </c>
      <c r="E1962" s="4" t="s">
        <v>75</v>
      </c>
      <c r="F1962" s="4" t="s">
        <v>37</v>
      </c>
      <c r="G1962" s="4" t="s">
        <v>51</v>
      </c>
      <c r="H1962" s="4"/>
      <c r="I1962" s="4"/>
      <c r="J1962" s="4" t="s">
        <v>52</v>
      </c>
      <c r="K1962" s="4" t="s">
        <v>8154</v>
      </c>
      <c r="L1962" s="4" t="s">
        <v>2371</v>
      </c>
      <c r="M1962" s="4" t="s">
        <v>2372</v>
      </c>
      <c r="N1962" s="4" t="s">
        <v>75</v>
      </c>
      <c r="O1962" s="4">
        <v>0</v>
      </c>
      <c r="P1962" s="4"/>
      <c r="Q1962" s="4"/>
      <c r="R1962" s="4"/>
      <c r="S1962" s="4"/>
      <c r="T1962" s="4"/>
      <c r="U1962" s="4"/>
      <c r="V1962" s="4"/>
      <c r="W1962" s="4"/>
      <c r="X1962" s="4"/>
      <c r="Y1962" s="4" t="s">
        <v>2570</v>
      </c>
      <c r="Z1962" s="4" t="s">
        <v>233</v>
      </c>
      <c r="AA1962" s="4" t="s">
        <v>8900</v>
      </c>
      <c r="AB1962" s="4" t="s">
        <v>59</v>
      </c>
      <c r="AC1962" s="4"/>
      <c r="AD1962" s="4" t="b">
        <v>0</v>
      </c>
      <c r="AE1962" s="4"/>
      <c r="AF1962" s="4"/>
      <c r="AG1962" s="12">
        <f t="shared" si="30"/>
        <v>43265</v>
      </c>
    </row>
    <row r="1963" s="10" customFormat="1" spans="1:33">
      <c r="A1963" s="4" t="s">
        <v>8901</v>
      </c>
      <c r="B1963" s="4" t="s">
        <v>8901</v>
      </c>
      <c r="C1963" s="4" t="s">
        <v>8902</v>
      </c>
      <c r="D1963" s="4" t="s">
        <v>8702</v>
      </c>
      <c r="E1963" s="4" t="s">
        <v>36</v>
      </c>
      <c r="F1963" s="4" t="s">
        <v>37</v>
      </c>
      <c r="G1963" s="4" t="s">
        <v>51</v>
      </c>
      <c r="H1963" s="4"/>
      <c r="I1963" s="4"/>
      <c r="J1963" s="4" t="s">
        <v>157</v>
      </c>
      <c r="K1963" s="4" t="s">
        <v>2286</v>
      </c>
      <c r="L1963" s="4" t="s">
        <v>2287</v>
      </c>
      <c r="M1963" s="4" t="s">
        <v>2288</v>
      </c>
      <c r="N1963" s="4" t="s">
        <v>36</v>
      </c>
      <c r="O1963" s="4">
        <v>1</v>
      </c>
      <c r="P1963" s="4" t="s">
        <v>56</v>
      </c>
      <c r="Q1963" s="4">
        <v>12.98</v>
      </c>
      <c r="R1963" s="4"/>
      <c r="S1963" s="4"/>
      <c r="T1963" s="4"/>
      <c r="U1963" s="4"/>
      <c r="V1963" s="4"/>
      <c r="W1963" s="4"/>
      <c r="X1963" s="4"/>
      <c r="Y1963" s="4" t="s">
        <v>8903</v>
      </c>
      <c r="Z1963" s="4" t="s">
        <v>2339</v>
      </c>
      <c r="AA1963" s="4" t="s">
        <v>8904</v>
      </c>
      <c r="AB1963" s="4" t="s">
        <v>59</v>
      </c>
      <c r="AC1963" s="4"/>
      <c r="AD1963" s="4" t="b">
        <v>0</v>
      </c>
      <c r="AE1963" s="4"/>
      <c r="AF1963" s="4"/>
      <c r="AG1963" s="12">
        <f t="shared" si="30"/>
        <v>43265</v>
      </c>
    </row>
    <row r="1964" s="10" customFormat="1" spans="1:33">
      <c r="A1964" s="4" t="s">
        <v>8901</v>
      </c>
      <c r="B1964" s="4" t="s">
        <v>8901</v>
      </c>
      <c r="C1964" s="4" t="s">
        <v>8902</v>
      </c>
      <c r="D1964" s="4" t="s">
        <v>8702</v>
      </c>
      <c r="E1964" s="4" t="s">
        <v>36</v>
      </c>
      <c r="F1964" s="4" t="s">
        <v>37</v>
      </c>
      <c r="G1964" s="4" t="s">
        <v>51</v>
      </c>
      <c r="H1964" s="4"/>
      <c r="I1964" s="4"/>
      <c r="J1964" s="4" t="s">
        <v>157</v>
      </c>
      <c r="K1964" s="4" t="s">
        <v>8905</v>
      </c>
      <c r="L1964" s="4" t="s">
        <v>8906</v>
      </c>
      <c r="M1964" s="4" t="s">
        <v>8907</v>
      </c>
      <c r="N1964" s="4" t="s">
        <v>36</v>
      </c>
      <c r="O1964" s="4">
        <v>1</v>
      </c>
      <c r="P1964" s="4" t="s">
        <v>56</v>
      </c>
      <c r="Q1964" s="4">
        <v>23.98</v>
      </c>
      <c r="R1964" s="4"/>
      <c r="S1964" s="4"/>
      <c r="T1964" s="4"/>
      <c r="U1964" s="4"/>
      <c r="V1964" s="4"/>
      <c r="W1964" s="4"/>
      <c r="X1964" s="4"/>
      <c r="Y1964" s="4" t="s">
        <v>8903</v>
      </c>
      <c r="Z1964" s="4" t="s">
        <v>2339</v>
      </c>
      <c r="AA1964" s="4" t="s">
        <v>8904</v>
      </c>
      <c r="AB1964" s="4" t="s">
        <v>59</v>
      </c>
      <c r="AC1964" s="4"/>
      <c r="AD1964" s="4" t="b">
        <v>0</v>
      </c>
      <c r="AE1964" s="4"/>
      <c r="AF1964" s="4"/>
      <c r="AG1964" s="12">
        <f t="shared" si="30"/>
        <v>43265</v>
      </c>
    </row>
    <row r="1965" s="10" customFormat="1" spans="1:33">
      <c r="A1965" s="4" t="s">
        <v>8901</v>
      </c>
      <c r="B1965" s="4" t="s">
        <v>8901</v>
      </c>
      <c r="C1965" s="4" t="s">
        <v>8902</v>
      </c>
      <c r="D1965" s="4" t="s">
        <v>8702</v>
      </c>
      <c r="E1965" s="4" t="s">
        <v>36</v>
      </c>
      <c r="F1965" s="4" t="s">
        <v>37</v>
      </c>
      <c r="G1965" s="4" t="s">
        <v>51</v>
      </c>
      <c r="H1965" s="4"/>
      <c r="I1965" s="4"/>
      <c r="J1965" s="4" t="s">
        <v>157</v>
      </c>
      <c r="K1965" s="4" t="s">
        <v>7870</v>
      </c>
      <c r="L1965" s="4" t="s">
        <v>7871</v>
      </c>
      <c r="M1965" s="4" t="s">
        <v>7872</v>
      </c>
      <c r="N1965" s="4" t="s">
        <v>36</v>
      </c>
      <c r="O1965" s="4">
        <v>1</v>
      </c>
      <c r="P1965" s="4" t="s">
        <v>56</v>
      </c>
      <c r="Q1965" s="4">
        <v>10</v>
      </c>
      <c r="R1965" s="4"/>
      <c r="S1965" s="4"/>
      <c r="T1965" s="4"/>
      <c r="U1965" s="4"/>
      <c r="V1965" s="4"/>
      <c r="W1965" s="4"/>
      <c r="X1965" s="4"/>
      <c r="Y1965" s="4" t="s">
        <v>8903</v>
      </c>
      <c r="Z1965" s="4" t="s">
        <v>2339</v>
      </c>
      <c r="AA1965" s="4" t="s">
        <v>8904</v>
      </c>
      <c r="AB1965" s="4" t="s">
        <v>59</v>
      </c>
      <c r="AC1965" s="4"/>
      <c r="AD1965" s="4" t="b">
        <v>0</v>
      </c>
      <c r="AE1965" s="4"/>
      <c r="AF1965" s="4"/>
      <c r="AG1965" s="12">
        <f t="shared" si="30"/>
        <v>43265</v>
      </c>
    </row>
    <row r="1966" s="10" customFormat="1" spans="1:33">
      <c r="A1966" s="4" t="s">
        <v>8908</v>
      </c>
      <c r="B1966" s="4" t="s">
        <v>8908</v>
      </c>
      <c r="C1966" s="4" t="s">
        <v>8909</v>
      </c>
      <c r="D1966" s="4" t="s">
        <v>8910</v>
      </c>
      <c r="E1966" s="4" t="s">
        <v>36</v>
      </c>
      <c r="F1966" s="4" t="s">
        <v>37</v>
      </c>
      <c r="G1966" s="4" t="s">
        <v>51</v>
      </c>
      <c r="H1966" s="4"/>
      <c r="I1966" s="4"/>
      <c r="J1966" s="4" t="s">
        <v>52</v>
      </c>
      <c r="K1966" s="4" t="s">
        <v>6839</v>
      </c>
      <c r="L1966" s="4" t="s">
        <v>6840</v>
      </c>
      <c r="M1966" s="4" t="s">
        <v>6841</v>
      </c>
      <c r="N1966" s="4" t="s">
        <v>36</v>
      </c>
      <c r="O1966" s="4">
        <v>1</v>
      </c>
      <c r="P1966" s="4" t="s">
        <v>56</v>
      </c>
      <c r="Q1966" s="4">
        <v>22.98</v>
      </c>
      <c r="R1966" s="4"/>
      <c r="S1966" s="4"/>
      <c r="T1966" s="4"/>
      <c r="U1966" s="4"/>
      <c r="V1966" s="4"/>
      <c r="W1966" s="4"/>
      <c r="X1966" s="4"/>
      <c r="Y1966" s="4" t="s">
        <v>8288</v>
      </c>
      <c r="Z1966" s="4" t="s">
        <v>67</v>
      </c>
      <c r="AA1966" s="4" t="s">
        <v>8911</v>
      </c>
      <c r="AB1966" s="4" t="s">
        <v>59</v>
      </c>
      <c r="AC1966" s="4"/>
      <c r="AD1966" s="4" t="b">
        <v>0</v>
      </c>
      <c r="AE1966" s="4"/>
      <c r="AF1966" s="4"/>
      <c r="AG1966" s="12">
        <f t="shared" si="30"/>
        <v>43265</v>
      </c>
    </row>
    <row r="1967" s="10" customFormat="1" spans="1:33">
      <c r="A1967" s="4" t="s">
        <v>8912</v>
      </c>
      <c r="B1967" s="4" t="s">
        <v>8912</v>
      </c>
      <c r="C1967" s="4" t="s">
        <v>8913</v>
      </c>
      <c r="D1967" s="4" t="s">
        <v>8914</v>
      </c>
      <c r="E1967" s="4" t="s">
        <v>75</v>
      </c>
      <c r="F1967" s="4" t="s">
        <v>37</v>
      </c>
      <c r="G1967" s="4" t="s">
        <v>51</v>
      </c>
      <c r="H1967" s="4"/>
      <c r="I1967" s="4"/>
      <c r="J1967" s="4" t="s">
        <v>312</v>
      </c>
      <c r="K1967" s="4" t="s">
        <v>5186</v>
      </c>
      <c r="L1967" s="4" t="s">
        <v>5187</v>
      </c>
      <c r="M1967" s="4" t="s">
        <v>5188</v>
      </c>
      <c r="N1967" s="4" t="s">
        <v>75</v>
      </c>
      <c r="O1967" s="4">
        <v>0</v>
      </c>
      <c r="P1967" s="4"/>
      <c r="Q1967" s="4"/>
      <c r="R1967" s="4"/>
      <c r="S1967" s="4"/>
      <c r="T1967" s="4"/>
      <c r="U1967" s="4"/>
      <c r="V1967" s="4"/>
      <c r="W1967" s="4"/>
      <c r="X1967" s="4"/>
      <c r="Y1967" s="4" t="s">
        <v>8915</v>
      </c>
      <c r="Z1967" s="4" t="s">
        <v>233</v>
      </c>
      <c r="AA1967" s="4" t="s">
        <v>8916</v>
      </c>
      <c r="AB1967" s="4" t="s">
        <v>59</v>
      </c>
      <c r="AC1967" s="4"/>
      <c r="AD1967" s="4" t="b">
        <v>0</v>
      </c>
      <c r="AE1967" s="4"/>
      <c r="AF1967" s="4"/>
      <c r="AG1967" s="12">
        <f t="shared" si="30"/>
        <v>43265</v>
      </c>
    </row>
    <row r="1968" s="10" customFormat="1" spans="1:33">
      <c r="A1968" s="4" t="s">
        <v>8917</v>
      </c>
      <c r="B1968" s="4" t="s">
        <v>8917</v>
      </c>
      <c r="C1968" s="4" t="s">
        <v>8918</v>
      </c>
      <c r="D1968" s="4" t="s">
        <v>8919</v>
      </c>
      <c r="E1968" s="4" t="s">
        <v>36</v>
      </c>
      <c r="F1968" s="4" t="s">
        <v>37</v>
      </c>
      <c r="G1968" s="4" t="s">
        <v>51</v>
      </c>
      <c r="H1968" s="4"/>
      <c r="I1968" s="4"/>
      <c r="J1968" s="4" t="s">
        <v>39</v>
      </c>
      <c r="K1968" s="4" t="s">
        <v>7393</v>
      </c>
      <c r="L1968" s="4" t="s">
        <v>3432</v>
      </c>
      <c r="M1968" s="4" t="s">
        <v>3433</v>
      </c>
      <c r="N1968" s="4" t="s">
        <v>36</v>
      </c>
      <c r="O1968" s="4">
        <v>1</v>
      </c>
      <c r="P1968" s="4" t="s">
        <v>56</v>
      </c>
      <c r="Q1968" s="4">
        <v>22.98</v>
      </c>
      <c r="R1968" s="4"/>
      <c r="S1968" s="4"/>
      <c r="T1968" s="4"/>
      <c r="U1968" s="4"/>
      <c r="V1968" s="4"/>
      <c r="W1968" s="4"/>
      <c r="X1968" s="4"/>
      <c r="Y1968" s="4" t="s">
        <v>8920</v>
      </c>
      <c r="Z1968" s="4" t="s">
        <v>47</v>
      </c>
      <c r="AA1968" s="4" t="s">
        <v>8921</v>
      </c>
      <c r="AB1968" s="4" t="s">
        <v>59</v>
      </c>
      <c r="AC1968" s="4"/>
      <c r="AD1968" s="4" t="b">
        <v>0</v>
      </c>
      <c r="AE1968" s="4"/>
      <c r="AF1968" s="4"/>
      <c r="AG1968" s="12">
        <f t="shared" si="30"/>
        <v>43265</v>
      </c>
    </row>
    <row r="1969" s="10" customFormat="1" spans="1:33">
      <c r="A1969" s="4" t="s">
        <v>8922</v>
      </c>
      <c r="B1969" s="4" t="s">
        <v>8922</v>
      </c>
      <c r="C1969" s="4" t="s">
        <v>8918</v>
      </c>
      <c r="D1969" s="4" t="s">
        <v>8923</v>
      </c>
      <c r="E1969" s="4" t="s">
        <v>36</v>
      </c>
      <c r="F1969" s="4" t="s">
        <v>37</v>
      </c>
      <c r="G1969" s="4" t="s">
        <v>51</v>
      </c>
      <c r="H1969" s="4"/>
      <c r="I1969" s="4"/>
      <c r="J1969" s="4" t="s">
        <v>157</v>
      </c>
      <c r="K1969" s="4" t="s">
        <v>6136</v>
      </c>
      <c r="L1969" s="4" t="s">
        <v>756</v>
      </c>
      <c r="M1969" s="4" t="s">
        <v>757</v>
      </c>
      <c r="N1969" s="4" t="s">
        <v>36</v>
      </c>
      <c r="O1969" s="4">
        <v>1</v>
      </c>
      <c r="P1969" s="4" t="s">
        <v>56</v>
      </c>
      <c r="Q1969" s="4">
        <v>22.98</v>
      </c>
      <c r="R1969" s="4"/>
      <c r="S1969" s="4"/>
      <c r="T1969" s="4"/>
      <c r="U1969" s="4"/>
      <c r="V1969" s="4"/>
      <c r="W1969" s="4"/>
      <c r="X1969" s="4"/>
      <c r="Y1969" s="4" t="s">
        <v>8920</v>
      </c>
      <c r="Z1969" s="4" t="s">
        <v>47</v>
      </c>
      <c r="AA1969" s="4" t="s">
        <v>8921</v>
      </c>
      <c r="AB1969" s="4" t="s">
        <v>59</v>
      </c>
      <c r="AC1969" s="4"/>
      <c r="AD1969" s="4" t="b">
        <v>0</v>
      </c>
      <c r="AE1969" s="4"/>
      <c r="AF1969" s="4"/>
      <c r="AG1969" s="12">
        <f t="shared" si="30"/>
        <v>43265</v>
      </c>
    </row>
    <row r="1970" s="10" customFormat="1" spans="1:33">
      <c r="A1970" s="4" t="s">
        <v>8924</v>
      </c>
      <c r="B1970" s="4" t="s">
        <v>8924</v>
      </c>
      <c r="C1970" s="4" t="s">
        <v>8925</v>
      </c>
      <c r="D1970" s="4" t="s">
        <v>8926</v>
      </c>
      <c r="E1970" s="4" t="s">
        <v>36</v>
      </c>
      <c r="F1970" s="4" t="s">
        <v>37</v>
      </c>
      <c r="G1970" s="4" t="s">
        <v>51</v>
      </c>
      <c r="H1970" s="4"/>
      <c r="I1970" s="4"/>
      <c r="J1970" s="4" t="s">
        <v>52</v>
      </c>
      <c r="K1970" s="4" t="s">
        <v>1650</v>
      </c>
      <c r="L1970" s="4" t="s">
        <v>1651</v>
      </c>
      <c r="M1970" s="4" t="s">
        <v>1652</v>
      </c>
      <c r="N1970" s="4" t="s">
        <v>36</v>
      </c>
      <c r="O1970" s="4">
        <v>1</v>
      </c>
      <c r="P1970" s="4" t="s">
        <v>56</v>
      </c>
      <c r="Q1970" s="4">
        <v>22.98</v>
      </c>
      <c r="R1970" s="4"/>
      <c r="S1970" s="4"/>
      <c r="T1970" s="4"/>
      <c r="U1970" s="4"/>
      <c r="V1970" s="4"/>
      <c r="W1970" s="4"/>
      <c r="X1970" s="4"/>
      <c r="Y1970" s="4" t="s">
        <v>597</v>
      </c>
      <c r="Z1970" s="4" t="s">
        <v>47</v>
      </c>
      <c r="AA1970" s="4" t="s">
        <v>8927</v>
      </c>
      <c r="AB1970" s="4" t="s">
        <v>59</v>
      </c>
      <c r="AC1970" s="4"/>
      <c r="AD1970" s="4" t="b">
        <v>0</v>
      </c>
      <c r="AE1970" s="4"/>
      <c r="AF1970" s="4"/>
      <c r="AG1970" s="12">
        <f t="shared" si="30"/>
        <v>43265</v>
      </c>
    </row>
    <row r="1971" s="10" customFormat="1" spans="1:33">
      <c r="A1971" s="4" t="s">
        <v>8924</v>
      </c>
      <c r="B1971" s="4" t="s">
        <v>8924</v>
      </c>
      <c r="C1971" s="4" t="s">
        <v>8925</v>
      </c>
      <c r="D1971" s="4" t="s">
        <v>8926</v>
      </c>
      <c r="E1971" s="4" t="s">
        <v>36</v>
      </c>
      <c r="F1971" s="4" t="s">
        <v>37</v>
      </c>
      <c r="G1971" s="4" t="s">
        <v>51</v>
      </c>
      <c r="H1971" s="4"/>
      <c r="I1971" s="4"/>
      <c r="J1971" s="4" t="s">
        <v>52</v>
      </c>
      <c r="K1971" s="4" t="s">
        <v>8724</v>
      </c>
      <c r="L1971" s="4" t="s">
        <v>8725</v>
      </c>
      <c r="M1971" s="4" t="s">
        <v>8726</v>
      </c>
      <c r="N1971" s="4" t="s">
        <v>36</v>
      </c>
      <c r="O1971" s="4">
        <v>1</v>
      </c>
      <c r="P1971" s="4" t="s">
        <v>56</v>
      </c>
      <c r="Q1971" s="4">
        <v>22.98</v>
      </c>
      <c r="R1971" s="4"/>
      <c r="S1971" s="4"/>
      <c r="T1971" s="4"/>
      <c r="U1971" s="4">
        <v>4.99</v>
      </c>
      <c r="V1971" s="4"/>
      <c r="W1971" s="4"/>
      <c r="X1971" s="4"/>
      <c r="Y1971" s="4" t="s">
        <v>597</v>
      </c>
      <c r="Z1971" s="4" t="s">
        <v>47</v>
      </c>
      <c r="AA1971" s="4" t="s">
        <v>8927</v>
      </c>
      <c r="AB1971" s="4" t="s">
        <v>59</v>
      </c>
      <c r="AC1971" s="4"/>
      <c r="AD1971" s="4" t="b">
        <v>0</v>
      </c>
      <c r="AE1971" s="4"/>
      <c r="AF1971" s="4"/>
      <c r="AG1971" s="12">
        <f t="shared" si="30"/>
        <v>43265</v>
      </c>
    </row>
    <row r="1972" s="10" customFormat="1" spans="1:33">
      <c r="A1972" s="4" t="s">
        <v>8928</v>
      </c>
      <c r="B1972" s="4" t="s">
        <v>8928</v>
      </c>
      <c r="C1972" s="4" t="s">
        <v>8929</v>
      </c>
      <c r="D1972" s="4" t="s">
        <v>8930</v>
      </c>
      <c r="E1972" s="4" t="s">
        <v>36</v>
      </c>
      <c r="F1972" s="4" t="s">
        <v>37</v>
      </c>
      <c r="G1972" s="4" t="s">
        <v>51</v>
      </c>
      <c r="H1972" s="4"/>
      <c r="I1972" s="4"/>
      <c r="J1972" s="4" t="s">
        <v>52</v>
      </c>
      <c r="K1972" s="4" t="s">
        <v>538</v>
      </c>
      <c r="L1972" s="4" t="s">
        <v>539</v>
      </c>
      <c r="M1972" s="4" t="s">
        <v>540</v>
      </c>
      <c r="N1972" s="4" t="s">
        <v>36</v>
      </c>
      <c r="O1972" s="4">
        <v>1</v>
      </c>
      <c r="P1972" s="4" t="s">
        <v>56</v>
      </c>
      <c r="Q1972" s="4">
        <v>23.98</v>
      </c>
      <c r="R1972" s="4"/>
      <c r="S1972" s="4"/>
      <c r="T1972" s="4"/>
      <c r="U1972" s="4"/>
      <c r="V1972" s="4"/>
      <c r="W1972" s="4"/>
      <c r="X1972" s="4"/>
      <c r="Y1972" s="4" t="s">
        <v>8931</v>
      </c>
      <c r="Z1972" s="4" t="s">
        <v>162</v>
      </c>
      <c r="AA1972" s="4" t="s">
        <v>8932</v>
      </c>
      <c r="AB1972" s="4" t="s">
        <v>59</v>
      </c>
      <c r="AC1972" s="4"/>
      <c r="AD1972" s="4" t="b">
        <v>0</v>
      </c>
      <c r="AE1972" s="4"/>
      <c r="AF1972" s="4"/>
      <c r="AG1972" s="12">
        <f t="shared" si="30"/>
        <v>43265</v>
      </c>
    </row>
    <row r="1973" s="10" customFormat="1" spans="1:33">
      <c r="A1973" s="4" t="s">
        <v>8928</v>
      </c>
      <c r="B1973" s="4" t="s">
        <v>8928</v>
      </c>
      <c r="C1973" s="4" t="s">
        <v>8929</v>
      </c>
      <c r="D1973" s="4" t="s">
        <v>8930</v>
      </c>
      <c r="E1973" s="4" t="s">
        <v>36</v>
      </c>
      <c r="F1973" s="4" t="s">
        <v>37</v>
      </c>
      <c r="G1973" s="4" t="s">
        <v>51</v>
      </c>
      <c r="H1973" s="4"/>
      <c r="I1973" s="4"/>
      <c r="J1973" s="4" t="s">
        <v>52</v>
      </c>
      <c r="K1973" s="4" t="s">
        <v>8002</v>
      </c>
      <c r="L1973" s="4" t="s">
        <v>8003</v>
      </c>
      <c r="M1973" s="4" t="s">
        <v>8004</v>
      </c>
      <c r="N1973" s="4" t="s">
        <v>36</v>
      </c>
      <c r="O1973" s="4">
        <v>1</v>
      </c>
      <c r="P1973" s="4" t="s">
        <v>56</v>
      </c>
      <c r="Q1973" s="4">
        <v>8.82</v>
      </c>
      <c r="R1973" s="4"/>
      <c r="S1973" s="4"/>
      <c r="T1973" s="4"/>
      <c r="U1973" s="4"/>
      <c r="V1973" s="4"/>
      <c r="W1973" s="4"/>
      <c r="X1973" s="4"/>
      <c r="Y1973" s="4" t="s">
        <v>8931</v>
      </c>
      <c r="Z1973" s="4" t="s">
        <v>162</v>
      </c>
      <c r="AA1973" s="4" t="s">
        <v>8932</v>
      </c>
      <c r="AB1973" s="4" t="s">
        <v>59</v>
      </c>
      <c r="AC1973" s="4"/>
      <c r="AD1973" s="4" t="b">
        <v>0</v>
      </c>
      <c r="AE1973" s="4"/>
      <c r="AF1973" s="4"/>
      <c r="AG1973" s="12">
        <f t="shared" si="30"/>
        <v>43265</v>
      </c>
    </row>
    <row r="1974" s="10" customFormat="1" spans="1:33">
      <c r="A1974" s="4" t="s">
        <v>8933</v>
      </c>
      <c r="B1974" s="4" t="s">
        <v>8933</v>
      </c>
      <c r="C1974" s="4" t="s">
        <v>8934</v>
      </c>
      <c r="D1974" s="4" t="s">
        <v>8935</v>
      </c>
      <c r="E1974" s="4" t="s">
        <v>36</v>
      </c>
      <c r="F1974" s="4" t="s">
        <v>37</v>
      </c>
      <c r="G1974" s="4" t="s">
        <v>51</v>
      </c>
      <c r="H1974" s="4"/>
      <c r="I1974" s="4"/>
      <c r="J1974" s="4" t="s">
        <v>52</v>
      </c>
      <c r="K1974" s="4" t="s">
        <v>2539</v>
      </c>
      <c r="L1974" s="4" t="s">
        <v>2540</v>
      </c>
      <c r="M1974" s="4" t="s">
        <v>2541</v>
      </c>
      <c r="N1974" s="4" t="s">
        <v>36</v>
      </c>
      <c r="O1974" s="4">
        <v>1</v>
      </c>
      <c r="P1974" s="4" t="s">
        <v>56</v>
      </c>
      <c r="Q1974" s="4">
        <v>22.98</v>
      </c>
      <c r="R1974" s="4"/>
      <c r="S1974" s="4"/>
      <c r="T1974" s="4"/>
      <c r="U1974" s="4"/>
      <c r="V1974" s="4"/>
      <c r="W1974" s="4"/>
      <c r="X1974" s="4"/>
      <c r="Y1974" s="4" t="s">
        <v>8936</v>
      </c>
      <c r="Z1974" s="4" t="s">
        <v>47</v>
      </c>
      <c r="AA1974" s="4" t="s">
        <v>8937</v>
      </c>
      <c r="AB1974" s="4" t="s">
        <v>59</v>
      </c>
      <c r="AC1974" s="4"/>
      <c r="AD1974" s="4" t="b">
        <v>0</v>
      </c>
      <c r="AE1974" s="4"/>
      <c r="AF1974" s="4"/>
      <c r="AG1974" s="12">
        <f t="shared" si="30"/>
        <v>43265</v>
      </c>
    </row>
    <row r="1975" s="10" customFormat="1" spans="1:33">
      <c r="A1975" s="4" t="s">
        <v>8938</v>
      </c>
      <c r="B1975" s="4" t="s">
        <v>8938</v>
      </c>
      <c r="C1975" s="4" t="s">
        <v>8939</v>
      </c>
      <c r="D1975" s="4" t="s">
        <v>8940</v>
      </c>
      <c r="E1975" s="4" t="s">
        <v>36</v>
      </c>
      <c r="F1975" s="4" t="s">
        <v>37</v>
      </c>
      <c r="G1975" s="4" t="s">
        <v>51</v>
      </c>
      <c r="H1975" s="4"/>
      <c r="I1975" s="4"/>
      <c r="J1975" s="4" t="s">
        <v>52</v>
      </c>
      <c r="K1975" s="4" t="s">
        <v>3347</v>
      </c>
      <c r="L1975" s="4" t="s">
        <v>3348</v>
      </c>
      <c r="M1975" s="4" t="s">
        <v>3349</v>
      </c>
      <c r="N1975" s="4" t="s">
        <v>36</v>
      </c>
      <c r="O1975" s="4">
        <v>1</v>
      </c>
      <c r="P1975" s="4" t="s">
        <v>56</v>
      </c>
      <c r="Q1975" s="4">
        <v>22.98</v>
      </c>
      <c r="R1975" s="4"/>
      <c r="S1975" s="4"/>
      <c r="T1975" s="4"/>
      <c r="U1975" s="4"/>
      <c r="V1975" s="4"/>
      <c r="W1975" s="4"/>
      <c r="X1975" s="4"/>
      <c r="Y1975" s="4" t="s">
        <v>8941</v>
      </c>
      <c r="Z1975" s="4" t="s">
        <v>177</v>
      </c>
      <c r="AA1975" s="4" t="s">
        <v>8942</v>
      </c>
      <c r="AB1975" s="4" t="s">
        <v>59</v>
      </c>
      <c r="AC1975" s="4"/>
      <c r="AD1975" s="4" t="b">
        <v>0</v>
      </c>
      <c r="AE1975" s="4"/>
      <c r="AF1975" s="4"/>
      <c r="AG1975" s="12">
        <f t="shared" si="30"/>
        <v>43265</v>
      </c>
    </row>
    <row r="1976" s="10" customFormat="1" spans="1:33">
      <c r="A1976" s="4" t="s">
        <v>8943</v>
      </c>
      <c r="B1976" s="4" t="s">
        <v>8943</v>
      </c>
      <c r="C1976" s="4" t="s">
        <v>8944</v>
      </c>
      <c r="D1976" s="4" t="s">
        <v>8945</v>
      </c>
      <c r="E1976" s="4" t="s">
        <v>36</v>
      </c>
      <c r="F1976" s="4" t="s">
        <v>37</v>
      </c>
      <c r="G1976" s="4" t="s">
        <v>51</v>
      </c>
      <c r="H1976" s="4"/>
      <c r="I1976" s="4"/>
      <c r="J1976" s="4" t="s">
        <v>52</v>
      </c>
      <c r="K1976" s="4" t="s">
        <v>4482</v>
      </c>
      <c r="L1976" s="4" t="s">
        <v>4483</v>
      </c>
      <c r="M1976" s="4" t="s">
        <v>4484</v>
      </c>
      <c r="N1976" s="4" t="s">
        <v>36</v>
      </c>
      <c r="O1976" s="4">
        <v>1</v>
      </c>
      <c r="P1976" s="4" t="s">
        <v>56</v>
      </c>
      <c r="Q1976" s="4">
        <v>22.98</v>
      </c>
      <c r="R1976" s="4"/>
      <c r="S1976" s="4"/>
      <c r="T1976" s="4"/>
      <c r="U1976" s="4"/>
      <c r="V1976" s="4"/>
      <c r="W1976" s="4"/>
      <c r="X1976" s="4"/>
      <c r="Y1976" s="4" t="s">
        <v>8946</v>
      </c>
      <c r="Z1976" s="4" t="s">
        <v>47</v>
      </c>
      <c r="AA1976" s="4" t="s">
        <v>8947</v>
      </c>
      <c r="AB1976" s="4" t="s">
        <v>59</v>
      </c>
      <c r="AC1976" s="4"/>
      <c r="AD1976" s="4" t="b">
        <v>0</v>
      </c>
      <c r="AE1976" s="4"/>
      <c r="AF1976" s="4"/>
      <c r="AG1976" s="12">
        <f t="shared" si="30"/>
        <v>43265</v>
      </c>
    </row>
    <row r="1977" s="10" customFormat="1" spans="1:33">
      <c r="A1977" s="4" t="s">
        <v>8943</v>
      </c>
      <c r="B1977" s="4" t="s">
        <v>8943</v>
      </c>
      <c r="C1977" s="4" t="s">
        <v>8944</v>
      </c>
      <c r="D1977" s="4" t="s">
        <v>8945</v>
      </c>
      <c r="E1977" s="4" t="s">
        <v>36</v>
      </c>
      <c r="F1977" s="4" t="s">
        <v>37</v>
      </c>
      <c r="G1977" s="4" t="s">
        <v>51</v>
      </c>
      <c r="H1977" s="4"/>
      <c r="I1977" s="4"/>
      <c r="J1977" s="4" t="s">
        <v>52</v>
      </c>
      <c r="K1977" s="4" t="s">
        <v>97</v>
      </c>
      <c r="L1977" s="4" t="s">
        <v>98</v>
      </c>
      <c r="M1977" s="4" t="s">
        <v>99</v>
      </c>
      <c r="N1977" s="4" t="s">
        <v>36</v>
      </c>
      <c r="O1977" s="4">
        <v>1</v>
      </c>
      <c r="P1977" s="4" t="s">
        <v>56</v>
      </c>
      <c r="Q1977" s="4">
        <v>23.98</v>
      </c>
      <c r="R1977" s="4"/>
      <c r="S1977" s="4"/>
      <c r="T1977" s="4"/>
      <c r="U1977" s="4"/>
      <c r="V1977" s="4"/>
      <c r="W1977" s="4"/>
      <c r="X1977" s="4"/>
      <c r="Y1977" s="4" t="s">
        <v>8946</v>
      </c>
      <c r="Z1977" s="4" t="s">
        <v>47</v>
      </c>
      <c r="AA1977" s="4" t="s">
        <v>8947</v>
      </c>
      <c r="AB1977" s="4" t="s">
        <v>59</v>
      </c>
      <c r="AC1977" s="4"/>
      <c r="AD1977" s="4" t="b">
        <v>0</v>
      </c>
      <c r="AE1977" s="4"/>
      <c r="AF1977" s="4"/>
      <c r="AG1977" s="12">
        <f t="shared" si="30"/>
        <v>43265</v>
      </c>
    </row>
    <row r="1978" s="10" customFormat="1" spans="1:33">
      <c r="A1978" s="4" t="s">
        <v>8948</v>
      </c>
      <c r="B1978" s="4" t="s">
        <v>8948</v>
      </c>
      <c r="C1978" s="4" t="s">
        <v>8949</v>
      </c>
      <c r="D1978" s="4" t="s">
        <v>8950</v>
      </c>
      <c r="E1978" s="4" t="s">
        <v>36</v>
      </c>
      <c r="F1978" s="4" t="s">
        <v>37</v>
      </c>
      <c r="G1978" s="4" t="s">
        <v>51</v>
      </c>
      <c r="H1978" s="4"/>
      <c r="I1978" s="4"/>
      <c r="J1978" s="4" t="s">
        <v>52</v>
      </c>
      <c r="K1978" s="4" t="s">
        <v>695</v>
      </c>
      <c r="L1978" s="4" t="s">
        <v>696</v>
      </c>
      <c r="M1978" s="4" t="s">
        <v>697</v>
      </c>
      <c r="N1978" s="4" t="s">
        <v>36</v>
      </c>
      <c r="O1978" s="4">
        <v>1</v>
      </c>
      <c r="P1978" s="4" t="s">
        <v>56</v>
      </c>
      <c r="Q1978" s="4">
        <v>23.98</v>
      </c>
      <c r="R1978" s="4"/>
      <c r="S1978" s="4"/>
      <c r="T1978" s="4"/>
      <c r="U1978" s="4"/>
      <c r="V1978" s="4"/>
      <c r="W1978" s="4"/>
      <c r="X1978" s="4"/>
      <c r="Y1978" s="4" t="s">
        <v>8951</v>
      </c>
      <c r="Z1978" s="4" t="s">
        <v>177</v>
      </c>
      <c r="AA1978" s="4" t="s">
        <v>8952</v>
      </c>
      <c r="AB1978" s="4" t="s">
        <v>59</v>
      </c>
      <c r="AC1978" s="4"/>
      <c r="AD1978" s="4" t="b">
        <v>0</v>
      </c>
      <c r="AE1978" s="4"/>
      <c r="AF1978" s="4"/>
      <c r="AG1978" s="12">
        <f t="shared" si="30"/>
        <v>43265</v>
      </c>
    </row>
    <row r="1979" s="10" customFormat="1" spans="1:33">
      <c r="A1979" s="4" t="s">
        <v>8953</v>
      </c>
      <c r="B1979" s="4" t="s">
        <v>8953</v>
      </c>
      <c r="C1979" s="4" t="s">
        <v>8954</v>
      </c>
      <c r="D1979" s="4" t="s">
        <v>8955</v>
      </c>
      <c r="E1979" s="4" t="s">
        <v>36</v>
      </c>
      <c r="F1979" s="4" t="s">
        <v>37</v>
      </c>
      <c r="G1979" s="4" t="s">
        <v>51</v>
      </c>
      <c r="H1979" s="4"/>
      <c r="I1979" s="4"/>
      <c r="J1979" s="4" t="s">
        <v>52</v>
      </c>
      <c r="K1979" s="4" t="s">
        <v>1350</v>
      </c>
      <c r="L1979" s="4" t="s">
        <v>1351</v>
      </c>
      <c r="M1979" s="4" t="s">
        <v>1352</v>
      </c>
      <c r="N1979" s="4" t="s">
        <v>36</v>
      </c>
      <c r="O1979" s="4">
        <v>1</v>
      </c>
      <c r="P1979" s="4" t="s">
        <v>56</v>
      </c>
      <c r="Q1979" s="4">
        <v>22.98</v>
      </c>
      <c r="R1979" s="4"/>
      <c r="S1979" s="4"/>
      <c r="T1979" s="4"/>
      <c r="U1979" s="4"/>
      <c r="V1979" s="4"/>
      <c r="W1979" s="4"/>
      <c r="X1979" s="4"/>
      <c r="Y1979" s="4" t="s">
        <v>2557</v>
      </c>
      <c r="Z1979" s="4" t="s">
        <v>1194</v>
      </c>
      <c r="AA1979" s="4" t="s">
        <v>8956</v>
      </c>
      <c r="AB1979" s="4" t="s">
        <v>59</v>
      </c>
      <c r="AC1979" s="4"/>
      <c r="AD1979" s="4" t="b">
        <v>0</v>
      </c>
      <c r="AE1979" s="4"/>
      <c r="AF1979" s="4"/>
      <c r="AG1979" s="12">
        <f t="shared" si="30"/>
        <v>43265</v>
      </c>
    </row>
    <row r="1980" s="10" customFormat="1" spans="1:33">
      <c r="A1980" s="4" t="s">
        <v>8957</v>
      </c>
      <c r="B1980" s="4" t="s">
        <v>8957</v>
      </c>
      <c r="C1980" s="4" t="s">
        <v>8958</v>
      </c>
      <c r="D1980" s="4" t="s">
        <v>8959</v>
      </c>
      <c r="E1980" s="4" t="s">
        <v>36</v>
      </c>
      <c r="F1980" s="4" t="s">
        <v>37</v>
      </c>
      <c r="G1980" s="4" t="s">
        <v>51</v>
      </c>
      <c r="H1980" s="4"/>
      <c r="I1980" s="4"/>
      <c r="J1980" s="4" t="s">
        <v>52</v>
      </c>
      <c r="K1980" s="4" t="s">
        <v>8077</v>
      </c>
      <c r="L1980" s="4" t="s">
        <v>8078</v>
      </c>
      <c r="M1980" s="4" t="s">
        <v>8079</v>
      </c>
      <c r="N1980" s="4" t="s">
        <v>36</v>
      </c>
      <c r="O1980" s="4">
        <v>1</v>
      </c>
      <c r="P1980" s="4" t="s">
        <v>56</v>
      </c>
      <c r="Q1980" s="4">
        <v>22.98</v>
      </c>
      <c r="R1980" s="4"/>
      <c r="S1980" s="4"/>
      <c r="T1980" s="4"/>
      <c r="U1980" s="4"/>
      <c r="V1980" s="4"/>
      <c r="W1980" s="4"/>
      <c r="X1980" s="4"/>
      <c r="Y1980" s="4" t="s">
        <v>1693</v>
      </c>
      <c r="Z1980" s="4" t="s">
        <v>134</v>
      </c>
      <c r="AA1980" s="4" t="s">
        <v>8960</v>
      </c>
      <c r="AB1980" s="4" t="s">
        <v>59</v>
      </c>
      <c r="AC1980" s="4"/>
      <c r="AD1980" s="4" t="b">
        <v>0</v>
      </c>
      <c r="AE1980" s="4"/>
      <c r="AF1980" s="4"/>
      <c r="AG1980" s="12">
        <f t="shared" si="30"/>
        <v>43265</v>
      </c>
    </row>
    <row r="1981" s="10" customFormat="1" spans="1:33">
      <c r="A1981" s="4" t="s">
        <v>8961</v>
      </c>
      <c r="B1981" s="4" t="s">
        <v>8961</v>
      </c>
      <c r="C1981" s="4" t="s">
        <v>8962</v>
      </c>
      <c r="D1981" s="4" t="s">
        <v>8963</v>
      </c>
      <c r="E1981" s="4" t="s">
        <v>36</v>
      </c>
      <c r="F1981" s="4" t="s">
        <v>37</v>
      </c>
      <c r="G1981" s="4" t="s">
        <v>51</v>
      </c>
      <c r="H1981" s="4"/>
      <c r="I1981" s="4"/>
      <c r="J1981" s="4" t="s">
        <v>52</v>
      </c>
      <c r="K1981" s="4" t="s">
        <v>505</v>
      </c>
      <c r="L1981" s="4" t="s">
        <v>506</v>
      </c>
      <c r="M1981" s="4" t="s">
        <v>507</v>
      </c>
      <c r="N1981" s="4" t="s">
        <v>36</v>
      </c>
      <c r="O1981" s="4">
        <v>1</v>
      </c>
      <c r="P1981" s="4" t="s">
        <v>56</v>
      </c>
      <c r="Q1981" s="4">
        <v>22.98</v>
      </c>
      <c r="R1981" s="4"/>
      <c r="S1981" s="4"/>
      <c r="T1981" s="4"/>
      <c r="U1981" s="4"/>
      <c r="V1981" s="4"/>
      <c r="W1981" s="4"/>
      <c r="X1981" s="4"/>
      <c r="Y1981" s="4" t="s">
        <v>8964</v>
      </c>
      <c r="Z1981" s="4" t="s">
        <v>233</v>
      </c>
      <c r="AA1981" s="4">
        <v>75503</v>
      </c>
      <c r="AB1981" s="4" t="s">
        <v>59</v>
      </c>
      <c r="AC1981" s="4"/>
      <c r="AD1981" s="4" t="b">
        <v>0</v>
      </c>
      <c r="AE1981" s="4"/>
      <c r="AF1981" s="4"/>
      <c r="AG1981" s="12">
        <f t="shared" si="30"/>
        <v>43265</v>
      </c>
    </row>
    <row r="1982" s="10" customFormat="1" spans="1:33">
      <c r="A1982" s="4" t="s">
        <v>8965</v>
      </c>
      <c r="B1982" s="4" t="s">
        <v>8965</v>
      </c>
      <c r="C1982" s="4" t="s">
        <v>8966</v>
      </c>
      <c r="D1982" s="4" t="s">
        <v>8967</v>
      </c>
      <c r="E1982" s="4" t="s">
        <v>36</v>
      </c>
      <c r="F1982" s="4" t="s">
        <v>37</v>
      </c>
      <c r="G1982" s="4" t="s">
        <v>51</v>
      </c>
      <c r="H1982" s="4"/>
      <c r="I1982" s="4"/>
      <c r="J1982" s="4" t="s">
        <v>312</v>
      </c>
      <c r="K1982" s="4" t="s">
        <v>7393</v>
      </c>
      <c r="L1982" s="4" t="s">
        <v>3432</v>
      </c>
      <c r="M1982" s="4" t="s">
        <v>3433</v>
      </c>
      <c r="N1982" s="4" t="s">
        <v>36</v>
      </c>
      <c r="O1982" s="4">
        <v>1</v>
      </c>
      <c r="P1982" s="4" t="s">
        <v>56</v>
      </c>
      <c r="Q1982" s="4">
        <v>22.98</v>
      </c>
      <c r="R1982" s="4"/>
      <c r="S1982" s="4">
        <v>3.99</v>
      </c>
      <c r="T1982" s="4"/>
      <c r="U1982" s="4"/>
      <c r="V1982" s="4"/>
      <c r="W1982" s="4"/>
      <c r="X1982" s="4"/>
      <c r="Y1982" s="4" t="s">
        <v>4009</v>
      </c>
      <c r="Z1982" s="4" t="s">
        <v>58</v>
      </c>
      <c r="AA1982" s="4" t="s">
        <v>8968</v>
      </c>
      <c r="AB1982" s="4" t="s">
        <v>59</v>
      </c>
      <c r="AC1982" s="4"/>
      <c r="AD1982" s="4" t="b">
        <v>0</v>
      </c>
      <c r="AE1982" s="4"/>
      <c r="AF1982" s="4"/>
      <c r="AG1982" s="12">
        <f t="shared" si="30"/>
        <v>43265</v>
      </c>
    </row>
    <row r="1983" s="10" customFormat="1" spans="1:33">
      <c r="A1983" s="4" t="s">
        <v>8969</v>
      </c>
      <c r="B1983" s="4" t="s">
        <v>8969</v>
      </c>
      <c r="C1983" s="4" t="s">
        <v>8970</v>
      </c>
      <c r="D1983" s="4" t="s">
        <v>8971</v>
      </c>
      <c r="E1983" s="4" t="s">
        <v>36</v>
      </c>
      <c r="F1983" s="4" t="s">
        <v>37</v>
      </c>
      <c r="G1983" s="4" t="s">
        <v>51</v>
      </c>
      <c r="H1983" s="4"/>
      <c r="I1983" s="4"/>
      <c r="J1983" s="4" t="s">
        <v>52</v>
      </c>
      <c r="K1983" s="4" t="s">
        <v>5737</v>
      </c>
      <c r="L1983" s="4" t="s">
        <v>5738</v>
      </c>
      <c r="M1983" s="4" t="s">
        <v>5739</v>
      </c>
      <c r="N1983" s="4" t="s">
        <v>36</v>
      </c>
      <c r="O1983" s="4">
        <v>1</v>
      </c>
      <c r="P1983" s="4" t="s">
        <v>56</v>
      </c>
      <c r="Q1983" s="4">
        <v>14.15</v>
      </c>
      <c r="R1983" s="4"/>
      <c r="S1983" s="4"/>
      <c r="T1983" s="4"/>
      <c r="U1983" s="4"/>
      <c r="V1983" s="4"/>
      <c r="W1983" s="4"/>
      <c r="X1983" s="4"/>
      <c r="Y1983" s="4" t="s">
        <v>2930</v>
      </c>
      <c r="Z1983" s="4" t="s">
        <v>473</v>
      </c>
      <c r="AA1983" s="4">
        <v>67401</v>
      </c>
      <c r="AB1983" s="4" t="s">
        <v>59</v>
      </c>
      <c r="AC1983" s="4"/>
      <c r="AD1983" s="4" t="b">
        <v>0</v>
      </c>
      <c r="AE1983" s="4"/>
      <c r="AF1983" s="4"/>
      <c r="AG1983" s="12">
        <f t="shared" si="30"/>
        <v>43265</v>
      </c>
    </row>
    <row r="1984" s="10" customFormat="1" spans="1:33">
      <c r="A1984" s="4" t="s">
        <v>8972</v>
      </c>
      <c r="B1984" s="4" t="s">
        <v>8972</v>
      </c>
      <c r="C1984" s="4" t="s">
        <v>8973</v>
      </c>
      <c r="D1984" s="4" t="s">
        <v>8974</v>
      </c>
      <c r="E1984" s="4" t="s">
        <v>36</v>
      </c>
      <c r="F1984" s="4" t="s">
        <v>37</v>
      </c>
      <c r="G1984" s="4" t="s">
        <v>51</v>
      </c>
      <c r="H1984" s="4"/>
      <c r="I1984" s="4"/>
      <c r="J1984" s="4" t="s">
        <v>52</v>
      </c>
      <c r="K1984" s="4" t="s">
        <v>3701</v>
      </c>
      <c r="L1984" s="4" t="s">
        <v>3702</v>
      </c>
      <c r="M1984" s="4" t="s">
        <v>3703</v>
      </c>
      <c r="N1984" s="4" t="s">
        <v>36</v>
      </c>
      <c r="O1984" s="4">
        <v>1</v>
      </c>
      <c r="P1984" s="4" t="s">
        <v>56</v>
      </c>
      <c r="Q1984" s="4">
        <v>20.98</v>
      </c>
      <c r="R1984" s="4"/>
      <c r="S1984" s="4"/>
      <c r="T1984" s="4"/>
      <c r="U1984" s="4"/>
      <c r="V1984" s="4"/>
      <c r="W1984" s="4"/>
      <c r="X1984" s="4"/>
      <c r="Y1984" s="4" t="s">
        <v>8975</v>
      </c>
      <c r="Z1984" s="4" t="s">
        <v>89</v>
      </c>
      <c r="AA1984" s="4">
        <v>60540</v>
      </c>
      <c r="AB1984" s="4" t="s">
        <v>59</v>
      </c>
      <c r="AC1984" s="4"/>
      <c r="AD1984" s="4" t="b">
        <v>0</v>
      </c>
      <c r="AE1984" s="4"/>
      <c r="AF1984" s="4"/>
      <c r="AG1984" s="12">
        <f t="shared" si="30"/>
        <v>43265</v>
      </c>
    </row>
    <row r="1985" s="10" customFormat="1" spans="1:33">
      <c r="A1985" s="4" t="s">
        <v>8976</v>
      </c>
      <c r="B1985" s="4" t="s">
        <v>8976</v>
      </c>
      <c r="C1985" s="4" t="s">
        <v>8977</v>
      </c>
      <c r="D1985" s="4" t="s">
        <v>8978</v>
      </c>
      <c r="E1985" s="4" t="s">
        <v>36</v>
      </c>
      <c r="F1985" s="4" t="s">
        <v>37</v>
      </c>
      <c r="G1985" s="4" t="s">
        <v>51</v>
      </c>
      <c r="H1985" s="4"/>
      <c r="I1985" s="4"/>
      <c r="J1985" s="4" t="s">
        <v>312</v>
      </c>
      <c r="K1985" s="4" t="s">
        <v>1377</v>
      </c>
      <c r="L1985" s="4" t="s">
        <v>1378</v>
      </c>
      <c r="M1985" s="4" t="s">
        <v>1379</v>
      </c>
      <c r="N1985" s="4" t="s">
        <v>36</v>
      </c>
      <c r="O1985" s="4">
        <v>1</v>
      </c>
      <c r="P1985" s="4" t="s">
        <v>56</v>
      </c>
      <c r="Q1985" s="4">
        <v>22.98</v>
      </c>
      <c r="R1985" s="4"/>
      <c r="S1985" s="4">
        <v>3.99</v>
      </c>
      <c r="T1985" s="4"/>
      <c r="U1985" s="4"/>
      <c r="V1985" s="4"/>
      <c r="W1985" s="4"/>
      <c r="X1985" s="4"/>
      <c r="Y1985" s="4" t="s">
        <v>8979</v>
      </c>
      <c r="Z1985" s="4" t="s">
        <v>266</v>
      </c>
      <c r="AA1985" s="4" t="s">
        <v>8980</v>
      </c>
      <c r="AB1985" s="4" t="s">
        <v>59</v>
      </c>
      <c r="AC1985" s="4"/>
      <c r="AD1985" s="4" t="b">
        <v>0</v>
      </c>
      <c r="AE1985" s="4"/>
      <c r="AF1985" s="4"/>
      <c r="AG1985" s="12">
        <f t="shared" si="30"/>
        <v>43265</v>
      </c>
    </row>
    <row r="1986" s="10" customFormat="1" spans="1:33">
      <c r="A1986" s="4" t="s">
        <v>8981</v>
      </c>
      <c r="B1986" s="4" t="s">
        <v>8981</v>
      </c>
      <c r="C1986" s="4" t="s">
        <v>8982</v>
      </c>
      <c r="D1986" s="4" t="s">
        <v>8983</v>
      </c>
      <c r="E1986" s="4" t="s">
        <v>36</v>
      </c>
      <c r="F1986" s="4" t="s">
        <v>37</v>
      </c>
      <c r="G1986" s="4" t="s">
        <v>51</v>
      </c>
      <c r="H1986" s="4"/>
      <c r="I1986" s="4"/>
      <c r="J1986" s="4" t="s">
        <v>312</v>
      </c>
      <c r="K1986" s="4" t="s">
        <v>295</v>
      </c>
      <c r="L1986" s="4" t="s">
        <v>296</v>
      </c>
      <c r="M1986" s="4" t="s">
        <v>297</v>
      </c>
      <c r="N1986" s="4" t="s">
        <v>36</v>
      </c>
      <c r="O1986" s="4">
        <v>1</v>
      </c>
      <c r="P1986" s="4" t="s">
        <v>56</v>
      </c>
      <c r="Q1986" s="4">
        <v>23.98</v>
      </c>
      <c r="R1986" s="4">
        <v>1.85</v>
      </c>
      <c r="S1986" s="4">
        <v>3.99</v>
      </c>
      <c r="T1986" s="4">
        <v>0.31</v>
      </c>
      <c r="U1986" s="4"/>
      <c r="V1986" s="4"/>
      <c r="W1986" s="4"/>
      <c r="X1986" s="4"/>
      <c r="Y1986" s="4" t="s">
        <v>8984</v>
      </c>
      <c r="Z1986" s="4" t="s">
        <v>366</v>
      </c>
      <c r="AA1986" s="4" t="s">
        <v>8985</v>
      </c>
      <c r="AB1986" s="4" t="s">
        <v>59</v>
      </c>
      <c r="AC1986" s="4"/>
      <c r="AD1986" s="4" t="b">
        <v>0</v>
      </c>
      <c r="AE1986" s="4"/>
      <c r="AF1986" s="4"/>
      <c r="AG1986" s="12">
        <f t="shared" ref="AG1986:AG2049" si="31">DATEVALUE(LEFT(C1986,10))</f>
        <v>43265</v>
      </c>
    </row>
    <row r="1987" s="10" customFormat="1" spans="1:33">
      <c r="A1987" s="4" t="s">
        <v>8986</v>
      </c>
      <c r="B1987" s="4" t="s">
        <v>8986</v>
      </c>
      <c r="C1987" s="4" t="s">
        <v>8987</v>
      </c>
      <c r="D1987" s="4" t="s">
        <v>8988</v>
      </c>
      <c r="E1987" s="4" t="s">
        <v>36</v>
      </c>
      <c r="F1987" s="4" t="s">
        <v>37</v>
      </c>
      <c r="G1987" s="4" t="s">
        <v>51</v>
      </c>
      <c r="H1987" s="4"/>
      <c r="I1987" s="4"/>
      <c r="J1987" s="4" t="s">
        <v>52</v>
      </c>
      <c r="K1987" s="4" t="s">
        <v>148</v>
      </c>
      <c r="L1987" s="4" t="s">
        <v>149</v>
      </c>
      <c r="M1987" s="4" t="s">
        <v>150</v>
      </c>
      <c r="N1987" s="4" t="s">
        <v>36</v>
      </c>
      <c r="O1987" s="4">
        <v>1</v>
      </c>
      <c r="P1987" s="4" t="s">
        <v>56</v>
      </c>
      <c r="Q1987" s="4">
        <v>22.98</v>
      </c>
      <c r="R1987" s="4"/>
      <c r="S1987" s="4"/>
      <c r="T1987" s="4"/>
      <c r="U1987" s="4"/>
      <c r="V1987" s="4"/>
      <c r="W1987" s="4"/>
      <c r="X1987" s="4"/>
      <c r="Y1987" s="4" t="s">
        <v>8989</v>
      </c>
      <c r="Z1987" s="4" t="s">
        <v>171</v>
      </c>
      <c r="AA1987" s="4" t="s">
        <v>8990</v>
      </c>
      <c r="AB1987" s="4" t="s">
        <v>59</v>
      </c>
      <c r="AC1987" s="4"/>
      <c r="AD1987" s="4" t="b">
        <v>0</v>
      </c>
      <c r="AE1987" s="4"/>
      <c r="AF1987" s="4"/>
      <c r="AG1987" s="12">
        <f t="shared" si="31"/>
        <v>43265</v>
      </c>
    </row>
    <row r="1988" s="10" customFormat="1" spans="1:33">
      <c r="A1988" s="4" t="s">
        <v>8991</v>
      </c>
      <c r="B1988" s="4" t="s">
        <v>8991</v>
      </c>
      <c r="C1988" s="4" t="s">
        <v>8992</v>
      </c>
      <c r="D1988" s="4" t="s">
        <v>8993</v>
      </c>
      <c r="E1988" s="4" t="s">
        <v>36</v>
      </c>
      <c r="F1988" s="4" t="s">
        <v>37</v>
      </c>
      <c r="G1988" s="4" t="s">
        <v>51</v>
      </c>
      <c r="H1988" s="4"/>
      <c r="I1988" s="4"/>
      <c r="J1988" s="4" t="s">
        <v>52</v>
      </c>
      <c r="K1988" s="4" t="s">
        <v>148</v>
      </c>
      <c r="L1988" s="4" t="s">
        <v>149</v>
      </c>
      <c r="M1988" s="4" t="s">
        <v>150</v>
      </c>
      <c r="N1988" s="4" t="s">
        <v>36</v>
      </c>
      <c r="O1988" s="4">
        <v>1</v>
      </c>
      <c r="P1988" s="4" t="s">
        <v>56</v>
      </c>
      <c r="Q1988" s="4">
        <v>22.98</v>
      </c>
      <c r="R1988" s="4"/>
      <c r="S1988" s="4"/>
      <c r="T1988" s="4"/>
      <c r="U1988" s="4"/>
      <c r="V1988" s="4"/>
      <c r="W1988" s="4"/>
      <c r="X1988" s="4"/>
      <c r="Y1988" s="4" t="s">
        <v>8994</v>
      </c>
      <c r="Z1988" s="4" t="s">
        <v>4409</v>
      </c>
      <c r="AA1988" s="4">
        <v>34232</v>
      </c>
      <c r="AB1988" s="4" t="s">
        <v>59</v>
      </c>
      <c r="AC1988" s="4"/>
      <c r="AD1988" s="4" t="b">
        <v>0</v>
      </c>
      <c r="AE1988" s="4"/>
      <c r="AF1988" s="4"/>
      <c r="AG1988" s="12">
        <f t="shared" si="31"/>
        <v>43265</v>
      </c>
    </row>
    <row r="1989" s="10" customFormat="1" spans="1:33">
      <c r="A1989" s="4" t="s">
        <v>8995</v>
      </c>
      <c r="B1989" s="4" t="s">
        <v>8995</v>
      </c>
      <c r="C1989" s="4" t="s">
        <v>8996</v>
      </c>
      <c r="D1989" s="4" t="s">
        <v>8997</v>
      </c>
      <c r="E1989" s="4" t="s">
        <v>36</v>
      </c>
      <c r="F1989" s="4" t="s">
        <v>37</v>
      </c>
      <c r="G1989" s="4" t="s">
        <v>51</v>
      </c>
      <c r="H1989" s="4"/>
      <c r="I1989" s="4"/>
      <c r="J1989" s="4" t="s">
        <v>52</v>
      </c>
      <c r="K1989" s="4" t="s">
        <v>72</v>
      </c>
      <c r="L1989" s="4" t="s">
        <v>73</v>
      </c>
      <c r="M1989" s="4" t="s">
        <v>74</v>
      </c>
      <c r="N1989" s="4" t="s">
        <v>36</v>
      </c>
      <c r="O1989" s="4">
        <v>1</v>
      </c>
      <c r="P1989" s="4" t="s">
        <v>56</v>
      </c>
      <c r="Q1989" s="4">
        <v>22.98</v>
      </c>
      <c r="R1989" s="4"/>
      <c r="S1989" s="4"/>
      <c r="T1989" s="4"/>
      <c r="U1989" s="4"/>
      <c r="V1989" s="4"/>
      <c r="W1989" s="4"/>
      <c r="X1989" s="4"/>
      <c r="Y1989" s="4" t="s">
        <v>4310</v>
      </c>
      <c r="Z1989" s="4" t="s">
        <v>177</v>
      </c>
      <c r="AA1989" s="4" t="s">
        <v>8998</v>
      </c>
      <c r="AB1989" s="4" t="s">
        <v>59</v>
      </c>
      <c r="AC1989" s="4"/>
      <c r="AD1989" s="4" t="b">
        <v>0</v>
      </c>
      <c r="AE1989" s="4"/>
      <c r="AF1989" s="4"/>
      <c r="AG1989" s="12">
        <f t="shared" si="31"/>
        <v>43265</v>
      </c>
    </row>
    <row r="1990" s="10" customFormat="1" spans="1:33">
      <c r="A1990" s="4" t="s">
        <v>8995</v>
      </c>
      <c r="B1990" s="4" t="s">
        <v>8995</v>
      </c>
      <c r="C1990" s="4" t="s">
        <v>8996</v>
      </c>
      <c r="D1990" s="4" t="s">
        <v>8997</v>
      </c>
      <c r="E1990" s="4" t="s">
        <v>36</v>
      </c>
      <c r="F1990" s="4" t="s">
        <v>37</v>
      </c>
      <c r="G1990" s="4" t="s">
        <v>51</v>
      </c>
      <c r="H1990" s="4"/>
      <c r="I1990" s="4"/>
      <c r="J1990" s="4" t="s">
        <v>52</v>
      </c>
      <c r="K1990" s="4" t="s">
        <v>79</v>
      </c>
      <c r="L1990" s="4" t="s">
        <v>80</v>
      </c>
      <c r="M1990" s="4" t="s">
        <v>81</v>
      </c>
      <c r="N1990" s="4" t="s">
        <v>36</v>
      </c>
      <c r="O1990" s="4">
        <v>1</v>
      </c>
      <c r="P1990" s="4" t="s">
        <v>56</v>
      </c>
      <c r="Q1990" s="4">
        <v>22.98</v>
      </c>
      <c r="R1990" s="4"/>
      <c r="S1990" s="4"/>
      <c r="T1990" s="4"/>
      <c r="U1990" s="4"/>
      <c r="V1990" s="4"/>
      <c r="W1990" s="4"/>
      <c r="X1990" s="4"/>
      <c r="Y1990" s="4" t="s">
        <v>4310</v>
      </c>
      <c r="Z1990" s="4" t="s">
        <v>177</v>
      </c>
      <c r="AA1990" s="4" t="s">
        <v>8998</v>
      </c>
      <c r="AB1990" s="4" t="s">
        <v>59</v>
      </c>
      <c r="AC1990" s="4"/>
      <c r="AD1990" s="4" t="b">
        <v>0</v>
      </c>
      <c r="AE1990" s="4"/>
      <c r="AF1990" s="4"/>
      <c r="AG1990" s="12">
        <f t="shared" si="31"/>
        <v>43265</v>
      </c>
    </row>
    <row r="1991" s="10" customFormat="1" spans="1:33">
      <c r="A1991" s="4" t="s">
        <v>8999</v>
      </c>
      <c r="B1991" s="4" t="s">
        <v>8999</v>
      </c>
      <c r="C1991" s="4" t="s">
        <v>9000</v>
      </c>
      <c r="D1991" s="4" t="s">
        <v>9001</v>
      </c>
      <c r="E1991" s="4" t="s">
        <v>36</v>
      </c>
      <c r="F1991" s="4" t="s">
        <v>37</v>
      </c>
      <c r="G1991" s="4" t="s">
        <v>51</v>
      </c>
      <c r="H1991" s="4"/>
      <c r="I1991" s="4"/>
      <c r="J1991" s="4" t="s">
        <v>52</v>
      </c>
      <c r="K1991" s="4" t="s">
        <v>9002</v>
      </c>
      <c r="L1991" s="4" t="s">
        <v>9003</v>
      </c>
      <c r="M1991" s="4" t="s">
        <v>9004</v>
      </c>
      <c r="N1991" s="4" t="s">
        <v>36</v>
      </c>
      <c r="O1991" s="4">
        <v>1</v>
      </c>
      <c r="P1991" s="4" t="s">
        <v>56</v>
      </c>
      <c r="Q1991" s="4">
        <v>22.98</v>
      </c>
      <c r="R1991" s="4"/>
      <c r="S1991" s="4"/>
      <c r="T1991" s="4"/>
      <c r="U1991" s="4"/>
      <c r="V1991" s="4"/>
      <c r="W1991" s="4"/>
      <c r="X1991" s="4"/>
      <c r="Y1991" s="4" t="s">
        <v>9005</v>
      </c>
      <c r="Z1991" s="4" t="s">
        <v>2176</v>
      </c>
      <c r="AA1991" s="4">
        <v>89144</v>
      </c>
      <c r="AB1991" s="4" t="s">
        <v>59</v>
      </c>
      <c r="AC1991" s="4"/>
      <c r="AD1991" s="4" t="b">
        <v>0</v>
      </c>
      <c r="AE1991" s="4"/>
      <c r="AF1991" s="4"/>
      <c r="AG1991" s="12">
        <f t="shared" si="31"/>
        <v>43265</v>
      </c>
    </row>
    <row r="1992" s="10" customFormat="1" spans="1:33">
      <c r="A1992" s="4" t="s">
        <v>8999</v>
      </c>
      <c r="B1992" s="4" t="s">
        <v>8999</v>
      </c>
      <c r="C1992" s="4" t="s">
        <v>9000</v>
      </c>
      <c r="D1992" s="4" t="s">
        <v>9001</v>
      </c>
      <c r="E1992" s="4" t="s">
        <v>36</v>
      </c>
      <c r="F1992" s="4" t="s">
        <v>37</v>
      </c>
      <c r="G1992" s="4" t="s">
        <v>51</v>
      </c>
      <c r="H1992" s="4"/>
      <c r="I1992" s="4"/>
      <c r="J1992" s="4" t="s">
        <v>52</v>
      </c>
      <c r="K1992" s="4" t="s">
        <v>9006</v>
      </c>
      <c r="L1992" s="4" t="s">
        <v>9007</v>
      </c>
      <c r="M1992" s="4" t="s">
        <v>9008</v>
      </c>
      <c r="N1992" s="4" t="s">
        <v>36</v>
      </c>
      <c r="O1992" s="4">
        <v>1</v>
      </c>
      <c r="P1992" s="4" t="s">
        <v>56</v>
      </c>
      <c r="Q1992" s="4">
        <v>22.98</v>
      </c>
      <c r="R1992" s="4"/>
      <c r="S1992" s="4"/>
      <c r="T1992" s="4"/>
      <c r="U1992" s="4"/>
      <c r="V1992" s="4"/>
      <c r="W1992" s="4"/>
      <c r="X1992" s="4"/>
      <c r="Y1992" s="4" t="s">
        <v>9005</v>
      </c>
      <c r="Z1992" s="4" t="s">
        <v>2176</v>
      </c>
      <c r="AA1992" s="4">
        <v>89144</v>
      </c>
      <c r="AB1992" s="4" t="s">
        <v>59</v>
      </c>
      <c r="AC1992" s="4"/>
      <c r="AD1992" s="4" t="b">
        <v>0</v>
      </c>
      <c r="AE1992" s="4"/>
      <c r="AF1992" s="4"/>
      <c r="AG1992" s="12">
        <f t="shared" si="31"/>
        <v>43265</v>
      </c>
    </row>
    <row r="1993" s="10" customFormat="1" spans="1:33">
      <c r="A1993" s="4" t="s">
        <v>9009</v>
      </c>
      <c r="B1993" s="4" t="s">
        <v>9009</v>
      </c>
      <c r="C1993" s="4" t="s">
        <v>9010</v>
      </c>
      <c r="D1993" s="4" t="s">
        <v>9011</v>
      </c>
      <c r="E1993" s="4" t="s">
        <v>36</v>
      </c>
      <c r="F1993" s="4" t="s">
        <v>37</v>
      </c>
      <c r="G1993" s="4" t="s">
        <v>51</v>
      </c>
      <c r="H1993" s="4"/>
      <c r="I1993" s="4"/>
      <c r="J1993" s="4" t="s">
        <v>52</v>
      </c>
      <c r="K1993" s="4" t="s">
        <v>53</v>
      </c>
      <c r="L1993" s="4" t="s">
        <v>54</v>
      </c>
      <c r="M1993" s="4" t="s">
        <v>55</v>
      </c>
      <c r="N1993" s="4" t="s">
        <v>36</v>
      </c>
      <c r="O1993" s="4">
        <v>1</v>
      </c>
      <c r="P1993" s="4" t="s">
        <v>56</v>
      </c>
      <c r="Q1993" s="4">
        <v>22.98</v>
      </c>
      <c r="R1993" s="4"/>
      <c r="S1993" s="4"/>
      <c r="T1993" s="4"/>
      <c r="U1993" s="4"/>
      <c r="V1993" s="4"/>
      <c r="W1993" s="4"/>
      <c r="X1993" s="4"/>
      <c r="Y1993" s="4" t="s">
        <v>620</v>
      </c>
      <c r="Z1993" s="4" t="s">
        <v>317</v>
      </c>
      <c r="AA1993" s="4" t="s">
        <v>9012</v>
      </c>
      <c r="AB1993" s="4" t="s">
        <v>59</v>
      </c>
      <c r="AC1993" s="4"/>
      <c r="AD1993" s="4" t="b">
        <v>0</v>
      </c>
      <c r="AE1993" s="4"/>
      <c r="AF1993" s="4"/>
      <c r="AG1993" s="12">
        <f t="shared" si="31"/>
        <v>43265</v>
      </c>
    </row>
    <row r="1994" s="10" customFormat="1" spans="1:33">
      <c r="A1994" s="4" t="s">
        <v>9013</v>
      </c>
      <c r="B1994" s="4" t="s">
        <v>9013</v>
      </c>
      <c r="C1994" s="4" t="s">
        <v>9014</v>
      </c>
      <c r="D1994" s="4" t="s">
        <v>9015</v>
      </c>
      <c r="E1994" s="4" t="s">
        <v>36</v>
      </c>
      <c r="F1994" s="4" t="s">
        <v>37</v>
      </c>
      <c r="G1994" s="4" t="s">
        <v>51</v>
      </c>
      <c r="H1994" s="4"/>
      <c r="I1994" s="4"/>
      <c r="J1994" s="4" t="s">
        <v>52</v>
      </c>
      <c r="K1994" s="4" t="s">
        <v>295</v>
      </c>
      <c r="L1994" s="4" t="s">
        <v>296</v>
      </c>
      <c r="M1994" s="4" t="s">
        <v>297</v>
      </c>
      <c r="N1994" s="4" t="s">
        <v>36</v>
      </c>
      <c r="O1994" s="4">
        <v>1</v>
      </c>
      <c r="P1994" s="4" t="s">
        <v>56</v>
      </c>
      <c r="Q1994" s="4">
        <v>23.98</v>
      </c>
      <c r="R1994" s="4"/>
      <c r="S1994" s="4"/>
      <c r="T1994" s="4"/>
      <c r="U1994" s="4"/>
      <c r="V1994" s="4"/>
      <c r="W1994" s="4"/>
      <c r="X1994" s="4"/>
      <c r="Y1994" s="4" t="s">
        <v>4999</v>
      </c>
      <c r="Z1994" s="4" t="s">
        <v>290</v>
      </c>
      <c r="AA1994" s="4" t="s">
        <v>9016</v>
      </c>
      <c r="AB1994" s="4" t="s">
        <v>59</v>
      </c>
      <c r="AC1994" s="4"/>
      <c r="AD1994" s="4" t="b">
        <v>0</v>
      </c>
      <c r="AE1994" s="4"/>
      <c r="AF1994" s="4"/>
      <c r="AG1994" s="12">
        <f t="shared" si="31"/>
        <v>43265</v>
      </c>
    </row>
    <row r="1995" s="10" customFormat="1" spans="1:33">
      <c r="A1995" s="4" t="s">
        <v>9017</v>
      </c>
      <c r="B1995" s="4" t="s">
        <v>9017</v>
      </c>
      <c r="C1995" s="4" t="s">
        <v>9018</v>
      </c>
      <c r="D1995" s="4" t="s">
        <v>9019</v>
      </c>
      <c r="E1995" s="4" t="s">
        <v>36</v>
      </c>
      <c r="F1995" s="4" t="s">
        <v>37</v>
      </c>
      <c r="G1995" s="4" t="s">
        <v>51</v>
      </c>
      <c r="H1995" s="4"/>
      <c r="I1995" s="4"/>
      <c r="J1995" s="4" t="s">
        <v>312</v>
      </c>
      <c r="K1995" s="4" t="s">
        <v>4489</v>
      </c>
      <c r="L1995" s="4" t="s">
        <v>4490</v>
      </c>
      <c r="M1995" s="4" t="s">
        <v>4491</v>
      </c>
      <c r="N1995" s="4" t="s">
        <v>36</v>
      </c>
      <c r="O1995" s="4">
        <v>1</v>
      </c>
      <c r="P1995" s="4" t="s">
        <v>56</v>
      </c>
      <c r="Q1995" s="4">
        <v>22.98</v>
      </c>
      <c r="R1995" s="4"/>
      <c r="S1995" s="4">
        <v>9.65</v>
      </c>
      <c r="T1995" s="4"/>
      <c r="U1995" s="4"/>
      <c r="V1995" s="4"/>
      <c r="W1995" s="4"/>
      <c r="X1995" s="4"/>
      <c r="Y1995" s="4" t="s">
        <v>7351</v>
      </c>
      <c r="Z1995" s="4" t="s">
        <v>233</v>
      </c>
      <c r="AA1995" s="4" t="s">
        <v>9020</v>
      </c>
      <c r="AB1995" s="4" t="s">
        <v>59</v>
      </c>
      <c r="AC1995" s="4"/>
      <c r="AD1995" s="4" t="b">
        <v>0</v>
      </c>
      <c r="AE1995" s="4"/>
      <c r="AF1995" s="4"/>
      <c r="AG1995" s="12">
        <f t="shared" si="31"/>
        <v>43265</v>
      </c>
    </row>
    <row r="1996" s="10" customFormat="1" spans="1:33">
      <c r="A1996" s="4" t="s">
        <v>9021</v>
      </c>
      <c r="B1996" s="4" t="s">
        <v>9021</v>
      </c>
      <c r="C1996" s="4" t="s">
        <v>9022</v>
      </c>
      <c r="D1996" s="4" t="s">
        <v>9023</v>
      </c>
      <c r="E1996" s="4" t="s">
        <v>36</v>
      </c>
      <c r="F1996" s="4" t="s">
        <v>37</v>
      </c>
      <c r="G1996" s="4" t="s">
        <v>51</v>
      </c>
      <c r="H1996" s="4"/>
      <c r="I1996" s="4"/>
      <c r="J1996" s="4" t="s">
        <v>52</v>
      </c>
      <c r="K1996" s="4" t="s">
        <v>695</v>
      </c>
      <c r="L1996" s="4" t="s">
        <v>696</v>
      </c>
      <c r="M1996" s="4" t="s">
        <v>697</v>
      </c>
      <c r="N1996" s="4" t="s">
        <v>36</v>
      </c>
      <c r="O1996" s="4">
        <v>1</v>
      </c>
      <c r="P1996" s="4" t="s">
        <v>56</v>
      </c>
      <c r="Q1996" s="4">
        <v>23.98</v>
      </c>
      <c r="R1996" s="4"/>
      <c r="S1996" s="4"/>
      <c r="T1996" s="4"/>
      <c r="U1996" s="4"/>
      <c r="V1996" s="4"/>
      <c r="W1996" s="4"/>
      <c r="X1996" s="4"/>
      <c r="Y1996" s="4" t="s">
        <v>9024</v>
      </c>
      <c r="Z1996" s="4" t="s">
        <v>47</v>
      </c>
      <c r="AA1996" s="4">
        <v>90241</v>
      </c>
      <c r="AB1996" s="4" t="s">
        <v>59</v>
      </c>
      <c r="AC1996" s="4"/>
      <c r="AD1996" s="4" t="b">
        <v>0</v>
      </c>
      <c r="AE1996" s="4"/>
      <c r="AF1996" s="4"/>
      <c r="AG1996" s="12">
        <f t="shared" si="31"/>
        <v>43265</v>
      </c>
    </row>
    <row r="1997" s="10" customFormat="1" spans="1:33">
      <c r="A1997" s="4" t="s">
        <v>9025</v>
      </c>
      <c r="B1997" s="4" t="s">
        <v>9025</v>
      </c>
      <c r="C1997" s="4" t="s">
        <v>9026</v>
      </c>
      <c r="D1997" s="4" t="s">
        <v>9027</v>
      </c>
      <c r="E1997" s="4" t="s">
        <v>36</v>
      </c>
      <c r="F1997" s="4" t="s">
        <v>37</v>
      </c>
      <c r="G1997" s="4" t="s">
        <v>51</v>
      </c>
      <c r="H1997" s="4"/>
      <c r="I1997" s="4"/>
      <c r="J1997" s="4" t="s">
        <v>52</v>
      </c>
      <c r="K1997" s="4" t="s">
        <v>6363</v>
      </c>
      <c r="L1997" s="4" t="s">
        <v>6364</v>
      </c>
      <c r="M1997" s="4" t="s">
        <v>6365</v>
      </c>
      <c r="N1997" s="4" t="s">
        <v>36</v>
      </c>
      <c r="O1997" s="4">
        <v>1</v>
      </c>
      <c r="P1997" s="4" t="s">
        <v>56</v>
      </c>
      <c r="Q1997" s="4">
        <v>25.98</v>
      </c>
      <c r="R1997" s="4">
        <v>2.1</v>
      </c>
      <c r="S1997" s="4"/>
      <c r="T1997" s="4"/>
      <c r="U1997" s="4"/>
      <c r="V1997" s="4"/>
      <c r="W1997" s="4"/>
      <c r="X1997" s="4"/>
      <c r="Y1997" s="4" t="s">
        <v>2713</v>
      </c>
      <c r="Z1997" s="4" t="s">
        <v>366</v>
      </c>
      <c r="AA1997" s="4" t="s">
        <v>9028</v>
      </c>
      <c r="AB1997" s="4" t="s">
        <v>59</v>
      </c>
      <c r="AC1997" s="4"/>
      <c r="AD1997" s="4" t="b">
        <v>0</v>
      </c>
      <c r="AE1997" s="4"/>
      <c r="AF1997" s="4"/>
      <c r="AG1997" s="12">
        <f t="shared" si="31"/>
        <v>43265</v>
      </c>
    </row>
    <row r="1998" s="10" customFormat="1" spans="1:33">
      <c r="A1998" s="4" t="s">
        <v>9029</v>
      </c>
      <c r="B1998" s="4" t="s">
        <v>9029</v>
      </c>
      <c r="C1998" s="4" t="s">
        <v>9030</v>
      </c>
      <c r="D1998" s="4" t="s">
        <v>9031</v>
      </c>
      <c r="E1998" s="4" t="s">
        <v>36</v>
      </c>
      <c r="F1998" s="4" t="s">
        <v>37</v>
      </c>
      <c r="G1998" s="4" t="s">
        <v>51</v>
      </c>
      <c r="H1998" s="4"/>
      <c r="I1998" s="4"/>
      <c r="J1998" s="4" t="s">
        <v>157</v>
      </c>
      <c r="K1998" s="4" t="s">
        <v>4489</v>
      </c>
      <c r="L1998" s="4" t="s">
        <v>4490</v>
      </c>
      <c r="M1998" s="4" t="s">
        <v>4491</v>
      </c>
      <c r="N1998" s="4" t="s">
        <v>36</v>
      </c>
      <c r="O1998" s="4">
        <v>1</v>
      </c>
      <c r="P1998" s="4" t="s">
        <v>56</v>
      </c>
      <c r="Q1998" s="4">
        <v>22.98</v>
      </c>
      <c r="R1998" s="4"/>
      <c r="S1998" s="4">
        <v>5.99</v>
      </c>
      <c r="T1998" s="4"/>
      <c r="U1998" s="4"/>
      <c r="V1998" s="4"/>
      <c r="W1998" s="4"/>
      <c r="X1998" s="4"/>
      <c r="Y1998" s="4" t="s">
        <v>9032</v>
      </c>
      <c r="Z1998" s="4" t="s">
        <v>9033</v>
      </c>
      <c r="AA1998" s="4" t="s">
        <v>9034</v>
      </c>
      <c r="AB1998" s="4" t="s">
        <v>59</v>
      </c>
      <c r="AC1998" s="4"/>
      <c r="AD1998" s="4" t="b">
        <v>0</v>
      </c>
      <c r="AE1998" s="4"/>
      <c r="AF1998" s="4"/>
      <c r="AG1998" s="12">
        <f t="shared" si="31"/>
        <v>43265</v>
      </c>
    </row>
    <row r="1999" s="10" customFormat="1" spans="1:33">
      <c r="A1999" s="4" t="s">
        <v>9035</v>
      </c>
      <c r="B1999" s="4" t="s">
        <v>9035</v>
      </c>
      <c r="C1999" s="4" t="s">
        <v>9036</v>
      </c>
      <c r="D1999" s="4" t="s">
        <v>9037</v>
      </c>
      <c r="E1999" s="4" t="s">
        <v>36</v>
      </c>
      <c r="F1999" s="4" t="s">
        <v>37</v>
      </c>
      <c r="G1999" s="4" t="s">
        <v>51</v>
      </c>
      <c r="H1999" s="4"/>
      <c r="I1999" s="4"/>
      <c r="J1999" s="4" t="s">
        <v>157</v>
      </c>
      <c r="K1999" s="4" t="s">
        <v>1350</v>
      </c>
      <c r="L1999" s="4" t="s">
        <v>1351</v>
      </c>
      <c r="M1999" s="4" t="s">
        <v>1352</v>
      </c>
      <c r="N1999" s="4" t="s">
        <v>36</v>
      </c>
      <c r="O1999" s="4">
        <v>1</v>
      </c>
      <c r="P1999" s="4" t="s">
        <v>56</v>
      </c>
      <c r="Q1999" s="4">
        <v>22.98</v>
      </c>
      <c r="R1999" s="4"/>
      <c r="S1999" s="4">
        <v>2.49</v>
      </c>
      <c r="T1999" s="4"/>
      <c r="U1999" s="4"/>
      <c r="V1999" s="4"/>
      <c r="W1999" s="4"/>
      <c r="X1999" s="4">
        <v>2.49</v>
      </c>
      <c r="Y1999" s="4" t="s">
        <v>9038</v>
      </c>
      <c r="Z1999" s="4" t="s">
        <v>47</v>
      </c>
      <c r="AA1999" s="4" t="s">
        <v>9039</v>
      </c>
      <c r="AB1999" s="4" t="s">
        <v>59</v>
      </c>
      <c r="AC1999" s="4" t="s">
        <v>259</v>
      </c>
      <c r="AD1999" s="4" t="b">
        <v>0</v>
      </c>
      <c r="AE1999" s="4"/>
      <c r="AF1999" s="4"/>
      <c r="AG1999" s="12">
        <f t="shared" si="31"/>
        <v>43265</v>
      </c>
    </row>
    <row r="2000" s="10" customFormat="1" spans="1:33">
      <c r="A2000" s="4" t="s">
        <v>9035</v>
      </c>
      <c r="B2000" s="4" t="s">
        <v>9035</v>
      </c>
      <c r="C2000" s="4" t="s">
        <v>9036</v>
      </c>
      <c r="D2000" s="4" t="s">
        <v>9037</v>
      </c>
      <c r="E2000" s="4" t="s">
        <v>36</v>
      </c>
      <c r="F2000" s="4" t="s">
        <v>37</v>
      </c>
      <c r="G2000" s="4" t="s">
        <v>51</v>
      </c>
      <c r="H2000" s="4"/>
      <c r="I2000" s="4"/>
      <c r="J2000" s="4" t="s">
        <v>157</v>
      </c>
      <c r="K2000" s="4" t="s">
        <v>925</v>
      </c>
      <c r="L2000" s="4" t="s">
        <v>926</v>
      </c>
      <c r="M2000" s="4" t="s">
        <v>927</v>
      </c>
      <c r="N2000" s="4" t="s">
        <v>36</v>
      </c>
      <c r="O2000" s="4">
        <v>1</v>
      </c>
      <c r="P2000" s="4" t="s">
        <v>56</v>
      </c>
      <c r="Q2000" s="4">
        <v>22.98</v>
      </c>
      <c r="R2000" s="4"/>
      <c r="S2000" s="4">
        <v>2.49</v>
      </c>
      <c r="T2000" s="4"/>
      <c r="U2000" s="4"/>
      <c r="V2000" s="4"/>
      <c r="W2000" s="4"/>
      <c r="X2000" s="4">
        <v>2.49</v>
      </c>
      <c r="Y2000" s="4" t="s">
        <v>9038</v>
      </c>
      <c r="Z2000" s="4" t="s">
        <v>47</v>
      </c>
      <c r="AA2000" s="4" t="s">
        <v>9039</v>
      </c>
      <c r="AB2000" s="4" t="s">
        <v>59</v>
      </c>
      <c r="AC2000" s="4" t="s">
        <v>259</v>
      </c>
      <c r="AD2000" s="4" t="b">
        <v>0</v>
      </c>
      <c r="AE2000" s="4"/>
      <c r="AF2000" s="4"/>
      <c r="AG2000" s="12">
        <f t="shared" si="31"/>
        <v>43265</v>
      </c>
    </row>
    <row r="2001" s="10" customFormat="1" spans="1:33">
      <c r="A2001" s="4" t="s">
        <v>9035</v>
      </c>
      <c r="B2001" s="4" t="s">
        <v>9035</v>
      </c>
      <c r="C2001" s="4" t="s">
        <v>9036</v>
      </c>
      <c r="D2001" s="4" t="s">
        <v>9037</v>
      </c>
      <c r="E2001" s="4" t="s">
        <v>36</v>
      </c>
      <c r="F2001" s="4" t="s">
        <v>37</v>
      </c>
      <c r="G2001" s="4" t="s">
        <v>51</v>
      </c>
      <c r="H2001" s="4"/>
      <c r="I2001" s="4"/>
      <c r="J2001" s="4" t="s">
        <v>157</v>
      </c>
      <c r="K2001" s="4" t="s">
        <v>505</v>
      </c>
      <c r="L2001" s="4" t="s">
        <v>506</v>
      </c>
      <c r="M2001" s="4" t="s">
        <v>507</v>
      </c>
      <c r="N2001" s="4" t="s">
        <v>36</v>
      </c>
      <c r="O2001" s="4">
        <v>2</v>
      </c>
      <c r="P2001" s="4" t="s">
        <v>56</v>
      </c>
      <c r="Q2001" s="4">
        <v>45.96</v>
      </c>
      <c r="R2001" s="4"/>
      <c r="S2001" s="4">
        <v>4.97</v>
      </c>
      <c r="T2001" s="4"/>
      <c r="U2001" s="4"/>
      <c r="V2001" s="4"/>
      <c r="W2001" s="4"/>
      <c r="X2001" s="4">
        <v>4.97</v>
      </c>
      <c r="Y2001" s="4" t="s">
        <v>9038</v>
      </c>
      <c r="Z2001" s="4" t="s">
        <v>47</v>
      </c>
      <c r="AA2001" s="4" t="s">
        <v>9039</v>
      </c>
      <c r="AB2001" s="4" t="s">
        <v>59</v>
      </c>
      <c r="AC2001" s="4" t="s">
        <v>259</v>
      </c>
      <c r="AD2001" s="4" t="b">
        <v>0</v>
      </c>
      <c r="AE2001" s="4"/>
      <c r="AF2001" s="4"/>
      <c r="AG2001" s="12">
        <f t="shared" si="31"/>
        <v>43265</v>
      </c>
    </row>
    <row r="2002" s="10" customFormat="1" spans="1:33">
      <c r="A2002" s="4" t="s">
        <v>9040</v>
      </c>
      <c r="B2002" s="4" t="s">
        <v>9040</v>
      </c>
      <c r="C2002" s="4" t="s">
        <v>9041</v>
      </c>
      <c r="D2002" s="4" t="s">
        <v>9042</v>
      </c>
      <c r="E2002" s="4" t="s">
        <v>36</v>
      </c>
      <c r="F2002" s="4" t="s">
        <v>37</v>
      </c>
      <c r="G2002" s="4" t="s">
        <v>51</v>
      </c>
      <c r="H2002" s="4"/>
      <c r="I2002" s="4"/>
      <c r="J2002" s="4" t="s">
        <v>52</v>
      </c>
      <c r="K2002" s="4" t="s">
        <v>7034</v>
      </c>
      <c r="L2002" s="4" t="s">
        <v>7035</v>
      </c>
      <c r="M2002" s="4" t="s">
        <v>7036</v>
      </c>
      <c r="N2002" s="4" t="s">
        <v>36</v>
      </c>
      <c r="O2002" s="4">
        <v>1</v>
      </c>
      <c r="P2002" s="4" t="s">
        <v>56</v>
      </c>
      <c r="Q2002" s="4">
        <v>22.98</v>
      </c>
      <c r="R2002" s="4"/>
      <c r="S2002" s="4"/>
      <c r="T2002" s="4"/>
      <c r="U2002" s="4"/>
      <c r="V2002" s="4"/>
      <c r="W2002" s="4"/>
      <c r="X2002" s="4"/>
      <c r="Y2002" s="4" t="s">
        <v>232</v>
      </c>
      <c r="Z2002" s="4" t="s">
        <v>233</v>
      </c>
      <c r="AA2002" s="4" t="s">
        <v>9043</v>
      </c>
      <c r="AB2002" s="4" t="s">
        <v>59</v>
      </c>
      <c r="AC2002" s="4"/>
      <c r="AD2002" s="4" t="b">
        <v>0</v>
      </c>
      <c r="AE2002" s="4"/>
      <c r="AF2002" s="4"/>
      <c r="AG2002" s="12">
        <f t="shared" si="31"/>
        <v>43265</v>
      </c>
    </row>
    <row r="2003" s="10" customFormat="1" spans="1:33">
      <c r="A2003" s="4" t="s">
        <v>9044</v>
      </c>
      <c r="B2003" s="4" t="s">
        <v>9044</v>
      </c>
      <c r="C2003" s="4" t="s">
        <v>9045</v>
      </c>
      <c r="D2003" s="4" t="s">
        <v>9046</v>
      </c>
      <c r="E2003" s="4" t="s">
        <v>36</v>
      </c>
      <c r="F2003" s="4" t="s">
        <v>37</v>
      </c>
      <c r="G2003" s="4" t="s">
        <v>51</v>
      </c>
      <c r="H2003" s="4"/>
      <c r="I2003" s="4"/>
      <c r="J2003" s="4" t="s">
        <v>312</v>
      </c>
      <c r="K2003" s="4" t="s">
        <v>2516</v>
      </c>
      <c r="L2003" s="4" t="s">
        <v>2517</v>
      </c>
      <c r="M2003" s="4" t="s">
        <v>2518</v>
      </c>
      <c r="N2003" s="4" t="s">
        <v>36</v>
      </c>
      <c r="O2003" s="4">
        <v>1</v>
      </c>
      <c r="P2003" s="4" t="s">
        <v>56</v>
      </c>
      <c r="Q2003" s="4">
        <v>22.98</v>
      </c>
      <c r="R2003" s="4"/>
      <c r="S2003" s="4">
        <v>3.99</v>
      </c>
      <c r="T2003" s="4"/>
      <c r="U2003" s="4"/>
      <c r="V2003" s="4"/>
      <c r="W2003" s="4"/>
      <c r="X2003" s="4"/>
      <c r="Y2003" s="4" t="s">
        <v>9047</v>
      </c>
      <c r="Z2003" s="4" t="s">
        <v>743</v>
      </c>
      <c r="AA2003" s="4" t="s">
        <v>9048</v>
      </c>
      <c r="AB2003" s="4" t="s">
        <v>59</v>
      </c>
      <c r="AC2003" s="4"/>
      <c r="AD2003" s="4" t="b">
        <v>0</v>
      </c>
      <c r="AE2003" s="4"/>
      <c r="AF2003" s="4"/>
      <c r="AG2003" s="12">
        <f t="shared" si="31"/>
        <v>43265</v>
      </c>
    </row>
    <row r="2004" s="10" customFormat="1" spans="1:33">
      <c r="A2004" s="4" t="s">
        <v>9049</v>
      </c>
      <c r="B2004" s="4" t="s">
        <v>9049</v>
      </c>
      <c r="C2004" s="4" t="s">
        <v>9050</v>
      </c>
      <c r="D2004" s="4" t="s">
        <v>9051</v>
      </c>
      <c r="E2004" s="4" t="s">
        <v>36</v>
      </c>
      <c r="F2004" s="4" t="s">
        <v>37</v>
      </c>
      <c r="G2004" s="4" t="s">
        <v>51</v>
      </c>
      <c r="H2004" s="4"/>
      <c r="I2004" s="4"/>
      <c r="J2004" s="4" t="s">
        <v>52</v>
      </c>
      <c r="K2004" s="4" t="s">
        <v>872</v>
      </c>
      <c r="L2004" s="4" t="s">
        <v>873</v>
      </c>
      <c r="M2004" s="4" t="s">
        <v>874</v>
      </c>
      <c r="N2004" s="4" t="s">
        <v>36</v>
      </c>
      <c r="O2004" s="4">
        <v>1</v>
      </c>
      <c r="P2004" s="4" t="s">
        <v>56</v>
      </c>
      <c r="Q2004" s="4">
        <v>22.98</v>
      </c>
      <c r="R2004" s="4"/>
      <c r="S2004" s="4"/>
      <c r="T2004" s="4"/>
      <c r="U2004" s="4"/>
      <c r="V2004" s="4"/>
      <c r="W2004" s="4"/>
      <c r="X2004" s="4"/>
      <c r="Y2004" s="4" t="s">
        <v>9052</v>
      </c>
      <c r="Z2004" s="4" t="s">
        <v>58</v>
      </c>
      <c r="AA2004" s="4" t="s">
        <v>9053</v>
      </c>
      <c r="AB2004" s="4" t="s">
        <v>59</v>
      </c>
      <c r="AC2004" s="4"/>
      <c r="AD2004" s="4" t="b">
        <v>0</v>
      </c>
      <c r="AE2004" s="4"/>
      <c r="AF2004" s="4"/>
      <c r="AG2004" s="12">
        <f t="shared" si="31"/>
        <v>43265</v>
      </c>
    </row>
    <row r="2005" s="10" customFormat="1" spans="1:33">
      <c r="A2005" s="4" t="s">
        <v>9054</v>
      </c>
      <c r="B2005" s="4" t="s">
        <v>9054</v>
      </c>
      <c r="C2005" s="4" t="s">
        <v>9055</v>
      </c>
      <c r="D2005" s="4" t="s">
        <v>9056</v>
      </c>
      <c r="E2005" s="4" t="s">
        <v>36</v>
      </c>
      <c r="F2005" s="4" t="s">
        <v>37</v>
      </c>
      <c r="G2005" s="4" t="s">
        <v>51</v>
      </c>
      <c r="H2005" s="4"/>
      <c r="I2005" s="4"/>
      <c r="J2005" s="4" t="s">
        <v>52</v>
      </c>
      <c r="K2005" s="4" t="s">
        <v>322</v>
      </c>
      <c r="L2005" s="4" t="s">
        <v>323</v>
      </c>
      <c r="M2005" s="4" t="s">
        <v>324</v>
      </c>
      <c r="N2005" s="4" t="s">
        <v>36</v>
      </c>
      <c r="O2005" s="4">
        <v>1</v>
      </c>
      <c r="P2005" s="4" t="s">
        <v>56</v>
      </c>
      <c r="Q2005" s="4">
        <v>23.98</v>
      </c>
      <c r="R2005" s="4"/>
      <c r="S2005" s="4"/>
      <c r="T2005" s="4"/>
      <c r="U2005" s="4"/>
      <c r="V2005" s="4"/>
      <c r="W2005" s="4"/>
      <c r="X2005" s="4"/>
      <c r="Y2005" s="4" t="s">
        <v>4004</v>
      </c>
      <c r="Z2005" s="4" t="s">
        <v>266</v>
      </c>
      <c r="AA2005" s="4" t="s">
        <v>9057</v>
      </c>
      <c r="AB2005" s="4" t="s">
        <v>59</v>
      </c>
      <c r="AC2005" s="4"/>
      <c r="AD2005" s="4" t="b">
        <v>0</v>
      </c>
      <c r="AE2005" s="4"/>
      <c r="AF2005" s="4"/>
      <c r="AG2005" s="12">
        <f t="shared" si="31"/>
        <v>43265</v>
      </c>
    </row>
    <row r="2006" s="10" customFormat="1" spans="1:33">
      <c r="A2006" s="4" t="s">
        <v>9054</v>
      </c>
      <c r="B2006" s="4" t="s">
        <v>9054</v>
      </c>
      <c r="C2006" s="4" t="s">
        <v>9055</v>
      </c>
      <c r="D2006" s="4" t="s">
        <v>9056</v>
      </c>
      <c r="E2006" s="4" t="s">
        <v>36</v>
      </c>
      <c r="F2006" s="4" t="s">
        <v>37</v>
      </c>
      <c r="G2006" s="4" t="s">
        <v>51</v>
      </c>
      <c r="H2006" s="4"/>
      <c r="I2006" s="4"/>
      <c r="J2006" s="4" t="s">
        <v>52</v>
      </c>
      <c r="K2006" s="4" t="s">
        <v>522</v>
      </c>
      <c r="L2006" s="4" t="s">
        <v>523</v>
      </c>
      <c r="M2006" s="4" t="s">
        <v>524</v>
      </c>
      <c r="N2006" s="4" t="s">
        <v>36</v>
      </c>
      <c r="O2006" s="4">
        <v>1</v>
      </c>
      <c r="P2006" s="4" t="s">
        <v>56</v>
      </c>
      <c r="Q2006" s="4">
        <v>23.98</v>
      </c>
      <c r="R2006" s="4"/>
      <c r="S2006" s="4"/>
      <c r="T2006" s="4"/>
      <c r="U2006" s="4"/>
      <c r="V2006" s="4"/>
      <c r="W2006" s="4"/>
      <c r="X2006" s="4"/>
      <c r="Y2006" s="4" t="s">
        <v>4004</v>
      </c>
      <c r="Z2006" s="4" t="s">
        <v>266</v>
      </c>
      <c r="AA2006" s="4" t="s">
        <v>9057</v>
      </c>
      <c r="AB2006" s="4" t="s">
        <v>59</v>
      </c>
      <c r="AC2006" s="4"/>
      <c r="AD2006" s="4" t="b">
        <v>0</v>
      </c>
      <c r="AE2006" s="4"/>
      <c r="AF2006" s="4"/>
      <c r="AG2006" s="12">
        <f t="shared" si="31"/>
        <v>43265</v>
      </c>
    </row>
    <row r="2007" s="10" customFormat="1" spans="1:33">
      <c r="A2007" s="4" t="s">
        <v>9054</v>
      </c>
      <c r="B2007" s="4" t="s">
        <v>9054</v>
      </c>
      <c r="C2007" s="4" t="s">
        <v>9055</v>
      </c>
      <c r="D2007" s="4" t="s">
        <v>9056</v>
      </c>
      <c r="E2007" s="4" t="s">
        <v>36</v>
      </c>
      <c r="F2007" s="4" t="s">
        <v>37</v>
      </c>
      <c r="G2007" s="4" t="s">
        <v>51</v>
      </c>
      <c r="H2007" s="4"/>
      <c r="I2007" s="4"/>
      <c r="J2007" s="4" t="s">
        <v>52</v>
      </c>
      <c r="K2007" s="4" t="s">
        <v>1650</v>
      </c>
      <c r="L2007" s="4" t="s">
        <v>1651</v>
      </c>
      <c r="M2007" s="4" t="s">
        <v>1652</v>
      </c>
      <c r="N2007" s="4" t="s">
        <v>36</v>
      </c>
      <c r="O2007" s="4">
        <v>1</v>
      </c>
      <c r="P2007" s="4" t="s">
        <v>56</v>
      </c>
      <c r="Q2007" s="4">
        <v>22.98</v>
      </c>
      <c r="R2007" s="4"/>
      <c r="S2007" s="4"/>
      <c r="T2007" s="4"/>
      <c r="U2007" s="4"/>
      <c r="V2007" s="4"/>
      <c r="W2007" s="4"/>
      <c r="X2007" s="4"/>
      <c r="Y2007" s="4" t="s">
        <v>4004</v>
      </c>
      <c r="Z2007" s="4" t="s">
        <v>266</v>
      </c>
      <c r="AA2007" s="4" t="s">
        <v>9057</v>
      </c>
      <c r="AB2007" s="4" t="s">
        <v>59</v>
      </c>
      <c r="AC2007" s="4"/>
      <c r="AD2007" s="4" t="b">
        <v>0</v>
      </c>
      <c r="AE2007" s="4"/>
      <c r="AF2007" s="4"/>
      <c r="AG2007" s="12">
        <f t="shared" si="31"/>
        <v>43265</v>
      </c>
    </row>
    <row r="2008" s="10" customFormat="1" spans="1:33">
      <c r="A2008" s="4" t="s">
        <v>9058</v>
      </c>
      <c r="B2008" s="4" t="s">
        <v>9058</v>
      </c>
      <c r="C2008" s="4" t="s">
        <v>9059</v>
      </c>
      <c r="D2008" s="4" t="s">
        <v>9060</v>
      </c>
      <c r="E2008" s="4" t="s">
        <v>36</v>
      </c>
      <c r="F2008" s="4" t="s">
        <v>37</v>
      </c>
      <c r="G2008" s="4" t="s">
        <v>51</v>
      </c>
      <c r="H2008" s="4"/>
      <c r="I2008" s="4"/>
      <c r="J2008" s="4" t="s">
        <v>52</v>
      </c>
      <c r="K2008" s="4" t="s">
        <v>390</v>
      </c>
      <c r="L2008" s="4" t="s">
        <v>391</v>
      </c>
      <c r="M2008" s="4" t="s">
        <v>392</v>
      </c>
      <c r="N2008" s="4" t="s">
        <v>36</v>
      </c>
      <c r="O2008" s="4">
        <v>1</v>
      </c>
      <c r="P2008" s="4" t="s">
        <v>56</v>
      </c>
      <c r="Q2008" s="4">
        <v>24.98</v>
      </c>
      <c r="R2008" s="4"/>
      <c r="S2008" s="4"/>
      <c r="T2008" s="4"/>
      <c r="U2008" s="4"/>
      <c r="V2008" s="4"/>
      <c r="W2008" s="4"/>
      <c r="X2008" s="4"/>
      <c r="Y2008" s="4" t="s">
        <v>9061</v>
      </c>
      <c r="Z2008" s="4" t="s">
        <v>233</v>
      </c>
      <c r="AA2008" s="4" t="s">
        <v>9062</v>
      </c>
      <c r="AB2008" s="4" t="s">
        <v>59</v>
      </c>
      <c r="AC2008" s="4"/>
      <c r="AD2008" s="4" t="b">
        <v>0</v>
      </c>
      <c r="AE2008" s="4"/>
      <c r="AF2008" s="4"/>
      <c r="AG2008" s="12">
        <f t="shared" si="31"/>
        <v>43265</v>
      </c>
    </row>
    <row r="2009" s="10" customFormat="1" spans="1:33">
      <c r="A2009" s="4" t="s">
        <v>9063</v>
      </c>
      <c r="B2009" s="4" t="s">
        <v>9063</v>
      </c>
      <c r="C2009" s="4" t="s">
        <v>9064</v>
      </c>
      <c r="D2009" s="4" t="s">
        <v>9065</v>
      </c>
      <c r="E2009" s="4" t="s">
        <v>36</v>
      </c>
      <c r="F2009" s="4" t="s">
        <v>37</v>
      </c>
      <c r="G2009" s="4" t="s">
        <v>51</v>
      </c>
      <c r="H2009" s="4"/>
      <c r="I2009" s="4"/>
      <c r="J2009" s="4" t="s">
        <v>52</v>
      </c>
      <c r="K2009" s="4" t="s">
        <v>963</v>
      </c>
      <c r="L2009" s="4" t="s">
        <v>964</v>
      </c>
      <c r="M2009" s="4" t="s">
        <v>965</v>
      </c>
      <c r="N2009" s="4" t="s">
        <v>36</v>
      </c>
      <c r="O2009" s="4">
        <v>1</v>
      </c>
      <c r="P2009" s="4" t="s">
        <v>56</v>
      </c>
      <c r="Q2009" s="4">
        <v>22.98</v>
      </c>
      <c r="R2009" s="4"/>
      <c r="S2009" s="4"/>
      <c r="T2009" s="4"/>
      <c r="U2009" s="4"/>
      <c r="V2009" s="4"/>
      <c r="W2009" s="4"/>
      <c r="X2009" s="4"/>
      <c r="Y2009" s="4" t="s">
        <v>88</v>
      </c>
      <c r="Z2009" s="4" t="s">
        <v>89</v>
      </c>
      <c r="AA2009" s="4" t="s">
        <v>9066</v>
      </c>
      <c r="AB2009" s="4" t="s">
        <v>59</v>
      </c>
      <c r="AC2009" s="4"/>
      <c r="AD2009" s="4" t="b">
        <v>0</v>
      </c>
      <c r="AE2009" s="4"/>
      <c r="AF2009" s="4"/>
      <c r="AG2009" s="12">
        <f t="shared" si="31"/>
        <v>43265</v>
      </c>
    </row>
    <row r="2010" s="10" customFormat="1" spans="1:33">
      <c r="A2010" s="4" t="s">
        <v>9067</v>
      </c>
      <c r="B2010" s="4" t="s">
        <v>9067</v>
      </c>
      <c r="C2010" s="4" t="s">
        <v>9068</v>
      </c>
      <c r="D2010" s="4" t="s">
        <v>9069</v>
      </c>
      <c r="E2010" s="4" t="s">
        <v>36</v>
      </c>
      <c r="F2010" s="4" t="s">
        <v>37</v>
      </c>
      <c r="G2010" s="4" t="s">
        <v>51</v>
      </c>
      <c r="H2010" s="4"/>
      <c r="I2010" s="4"/>
      <c r="J2010" s="4" t="s">
        <v>52</v>
      </c>
      <c r="K2010" s="4" t="s">
        <v>191</v>
      </c>
      <c r="L2010" s="4" t="s">
        <v>192</v>
      </c>
      <c r="M2010" s="4" t="s">
        <v>193</v>
      </c>
      <c r="N2010" s="4" t="s">
        <v>36</v>
      </c>
      <c r="O2010" s="4">
        <v>1</v>
      </c>
      <c r="P2010" s="4" t="s">
        <v>56</v>
      </c>
      <c r="Q2010" s="4">
        <v>23.98</v>
      </c>
      <c r="R2010" s="4"/>
      <c r="S2010" s="4"/>
      <c r="T2010" s="4"/>
      <c r="U2010" s="4"/>
      <c r="V2010" s="4"/>
      <c r="W2010" s="4"/>
      <c r="X2010" s="4"/>
      <c r="Y2010" s="4" t="s">
        <v>9070</v>
      </c>
      <c r="Z2010" s="4" t="s">
        <v>290</v>
      </c>
      <c r="AA2010" s="4" t="s">
        <v>9071</v>
      </c>
      <c r="AB2010" s="4" t="s">
        <v>59</v>
      </c>
      <c r="AC2010" s="4"/>
      <c r="AD2010" s="4" t="b">
        <v>0</v>
      </c>
      <c r="AE2010" s="4"/>
      <c r="AF2010" s="4"/>
      <c r="AG2010" s="12">
        <f t="shared" si="31"/>
        <v>43265</v>
      </c>
    </row>
    <row r="2011" s="10" customFormat="1" spans="1:33">
      <c r="A2011" s="4" t="s">
        <v>9072</v>
      </c>
      <c r="B2011" s="4" t="s">
        <v>9072</v>
      </c>
      <c r="C2011" s="4" t="s">
        <v>9073</v>
      </c>
      <c r="D2011" s="4" t="s">
        <v>9074</v>
      </c>
      <c r="E2011" s="4" t="s">
        <v>36</v>
      </c>
      <c r="F2011" s="4" t="s">
        <v>37</v>
      </c>
      <c r="G2011" s="4" t="s">
        <v>51</v>
      </c>
      <c r="H2011" s="4"/>
      <c r="I2011" s="4"/>
      <c r="J2011" s="4" t="s">
        <v>52</v>
      </c>
      <c r="K2011" s="4" t="s">
        <v>695</v>
      </c>
      <c r="L2011" s="4" t="s">
        <v>696</v>
      </c>
      <c r="M2011" s="4" t="s">
        <v>697</v>
      </c>
      <c r="N2011" s="4" t="s">
        <v>36</v>
      </c>
      <c r="O2011" s="4">
        <v>1</v>
      </c>
      <c r="P2011" s="4" t="s">
        <v>56</v>
      </c>
      <c r="Q2011" s="4">
        <v>23.98</v>
      </c>
      <c r="R2011" s="4"/>
      <c r="S2011" s="4"/>
      <c r="T2011" s="4"/>
      <c r="U2011" s="4"/>
      <c r="V2011" s="4"/>
      <c r="W2011" s="4"/>
      <c r="X2011" s="4"/>
      <c r="Y2011" s="4" t="s">
        <v>9075</v>
      </c>
      <c r="Z2011" s="4" t="s">
        <v>89</v>
      </c>
      <c r="AA2011" s="4" t="s">
        <v>9076</v>
      </c>
      <c r="AB2011" s="4" t="s">
        <v>59</v>
      </c>
      <c r="AC2011" s="4"/>
      <c r="AD2011" s="4" t="b">
        <v>0</v>
      </c>
      <c r="AE2011" s="4"/>
      <c r="AF2011" s="4"/>
      <c r="AG2011" s="12">
        <f t="shared" si="31"/>
        <v>43265</v>
      </c>
    </row>
    <row r="2012" s="10" customFormat="1" spans="1:33">
      <c r="A2012" s="4" t="s">
        <v>9077</v>
      </c>
      <c r="B2012" s="4" t="s">
        <v>9077</v>
      </c>
      <c r="C2012" s="4" t="s">
        <v>9078</v>
      </c>
      <c r="D2012" s="4" t="s">
        <v>9079</v>
      </c>
      <c r="E2012" s="4" t="s">
        <v>36</v>
      </c>
      <c r="F2012" s="4" t="s">
        <v>37</v>
      </c>
      <c r="G2012" s="4" t="s">
        <v>51</v>
      </c>
      <c r="H2012" s="4"/>
      <c r="I2012" s="4"/>
      <c r="J2012" s="4" t="s">
        <v>52</v>
      </c>
      <c r="K2012" s="4" t="s">
        <v>1723</v>
      </c>
      <c r="L2012" s="4" t="s">
        <v>1724</v>
      </c>
      <c r="M2012" s="4" t="s">
        <v>1725</v>
      </c>
      <c r="N2012" s="4" t="s">
        <v>36</v>
      </c>
      <c r="O2012" s="4">
        <v>1</v>
      </c>
      <c r="P2012" s="4" t="s">
        <v>56</v>
      </c>
      <c r="Q2012" s="4">
        <v>22.98</v>
      </c>
      <c r="R2012" s="4"/>
      <c r="S2012" s="4"/>
      <c r="T2012" s="4"/>
      <c r="U2012" s="4"/>
      <c r="V2012" s="4"/>
      <c r="W2012" s="4"/>
      <c r="X2012" s="4"/>
      <c r="Y2012" s="4" t="s">
        <v>9080</v>
      </c>
      <c r="Z2012" s="4" t="s">
        <v>89</v>
      </c>
      <c r="AA2012" s="4">
        <v>60304</v>
      </c>
      <c r="AB2012" s="4" t="s">
        <v>59</v>
      </c>
      <c r="AC2012" s="4"/>
      <c r="AD2012" s="4" t="b">
        <v>0</v>
      </c>
      <c r="AE2012" s="4"/>
      <c r="AF2012" s="4"/>
      <c r="AG2012" s="12">
        <f t="shared" si="31"/>
        <v>43265</v>
      </c>
    </row>
    <row r="2013" s="10" customFormat="1" spans="1:33">
      <c r="A2013" s="4" t="s">
        <v>9081</v>
      </c>
      <c r="B2013" s="4" t="s">
        <v>9081</v>
      </c>
      <c r="C2013" s="4" t="s">
        <v>9082</v>
      </c>
      <c r="D2013" s="4" t="s">
        <v>9083</v>
      </c>
      <c r="E2013" s="4" t="s">
        <v>75</v>
      </c>
      <c r="F2013" s="4" t="s">
        <v>37</v>
      </c>
      <c r="G2013" s="4" t="s">
        <v>51</v>
      </c>
      <c r="H2013" s="4"/>
      <c r="I2013" s="4"/>
      <c r="J2013" s="4" t="s">
        <v>52</v>
      </c>
      <c r="K2013" s="4" t="s">
        <v>695</v>
      </c>
      <c r="L2013" s="4" t="s">
        <v>696</v>
      </c>
      <c r="M2013" s="4" t="s">
        <v>697</v>
      </c>
      <c r="N2013" s="4" t="s">
        <v>75</v>
      </c>
      <c r="O2013" s="4">
        <v>0</v>
      </c>
      <c r="P2013" s="4"/>
      <c r="Q2013" s="4"/>
      <c r="R2013" s="4"/>
      <c r="S2013" s="4"/>
      <c r="T2013" s="4"/>
      <c r="U2013" s="4"/>
      <c r="V2013" s="4"/>
      <c r="W2013" s="4"/>
      <c r="X2013" s="4"/>
      <c r="Y2013" s="4" t="s">
        <v>9075</v>
      </c>
      <c r="Z2013" s="4" t="s">
        <v>89</v>
      </c>
      <c r="AA2013" s="4" t="s">
        <v>9076</v>
      </c>
      <c r="AB2013" s="4" t="s">
        <v>59</v>
      </c>
      <c r="AC2013" s="4"/>
      <c r="AD2013" s="4" t="b">
        <v>0</v>
      </c>
      <c r="AE2013" s="4"/>
      <c r="AF2013" s="4"/>
      <c r="AG2013" s="12">
        <f t="shared" si="31"/>
        <v>43265</v>
      </c>
    </row>
    <row r="2014" s="10" customFormat="1" spans="1:33">
      <c r="A2014" s="4" t="s">
        <v>9084</v>
      </c>
      <c r="B2014" s="4" t="s">
        <v>9084</v>
      </c>
      <c r="C2014" s="4" t="s">
        <v>9085</v>
      </c>
      <c r="D2014" s="4" t="s">
        <v>9086</v>
      </c>
      <c r="E2014" s="4" t="s">
        <v>36</v>
      </c>
      <c r="F2014" s="4" t="s">
        <v>37</v>
      </c>
      <c r="G2014" s="4" t="s">
        <v>51</v>
      </c>
      <c r="H2014" s="4"/>
      <c r="I2014" s="4"/>
      <c r="J2014" s="4" t="s">
        <v>52</v>
      </c>
      <c r="K2014" s="4" t="s">
        <v>2010</v>
      </c>
      <c r="L2014" s="4" t="s">
        <v>2011</v>
      </c>
      <c r="M2014" s="4" t="s">
        <v>2012</v>
      </c>
      <c r="N2014" s="4" t="s">
        <v>36</v>
      </c>
      <c r="O2014" s="4">
        <v>1</v>
      </c>
      <c r="P2014" s="4" t="s">
        <v>56</v>
      </c>
      <c r="Q2014" s="4">
        <v>22.98</v>
      </c>
      <c r="R2014" s="4"/>
      <c r="S2014" s="4"/>
      <c r="T2014" s="4"/>
      <c r="U2014" s="4"/>
      <c r="V2014" s="4"/>
      <c r="W2014" s="4"/>
      <c r="X2014" s="4"/>
      <c r="Y2014" s="4" t="s">
        <v>9087</v>
      </c>
      <c r="Z2014" s="4" t="s">
        <v>1888</v>
      </c>
      <c r="AA2014" s="4" t="s">
        <v>9088</v>
      </c>
      <c r="AB2014" s="4" t="s">
        <v>59</v>
      </c>
      <c r="AC2014" s="4"/>
      <c r="AD2014" s="4" t="b">
        <v>0</v>
      </c>
      <c r="AE2014" s="4"/>
      <c r="AF2014" s="4"/>
      <c r="AG2014" s="12">
        <f t="shared" si="31"/>
        <v>43265</v>
      </c>
    </row>
    <row r="2015" s="10" customFormat="1" spans="1:33">
      <c r="A2015" s="4" t="s">
        <v>9089</v>
      </c>
      <c r="B2015" s="4" t="s">
        <v>9089</v>
      </c>
      <c r="C2015" s="4" t="s">
        <v>9090</v>
      </c>
      <c r="D2015" s="4" t="s">
        <v>9091</v>
      </c>
      <c r="E2015" s="4" t="s">
        <v>36</v>
      </c>
      <c r="F2015" s="4" t="s">
        <v>37</v>
      </c>
      <c r="G2015" s="4" t="s">
        <v>51</v>
      </c>
      <c r="H2015" s="4"/>
      <c r="I2015" s="4"/>
      <c r="J2015" s="4" t="s">
        <v>52</v>
      </c>
      <c r="K2015" s="4" t="s">
        <v>1817</v>
      </c>
      <c r="L2015" s="4" t="s">
        <v>1818</v>
      </c>
      <c r="M2015" s="4" t="s">
        <v>1819</v>
      </c>
      <c r="N2015" s="4" t="s">
        <v>36</v>
      </c>
      <c r="O2015" s="4">
        <v>1</v>
      </c>
      <c r="P2015" s="4" t="s">
        <v>56</v>
      </c>
      <c r="Q2015" s="4">
        <v>25.98</v>
      </c>
      <c r="R2015" s="4"/>
      <c r="S2015" s="4"/>
      <c r="T2015" s="4"/>
      <c r="U2015" s="4"/>
      <c r="V2015" s="4"/>
      <c r="W2015" s="4"/>
      <c r="X2015" s="4"/>
      <c r="Y2015" s="4" t="s">
        <v>8364</v>
      </c>
      <c r="Z2015" s="4" t="s">
        <v>357</v>
      </c>
      <c r="AA2015" s="4" t="s">
        <v>9092</v>
      </c>
      <c r="AB2015" s="4" t="s">
        <v>59</v>
      </c>
      <c r="AC2015" s="4"/>
      <c r="AD2015" s="4" t="b">
        <v>0</v>
      </c>
      <c r="AE2015" s="4"/>
      <c r="AF2015" s="4"/>
      <c r="AG2015" s="12">
        <f t="shared" si="31"/>
        <v>43265</v>
      </c>
    </row>
    <row r="2016" s="10" customFormat="1" spans="1:33">
      <c r="A2016" s="4" t="s">
        <v>9093</v>
      </c>
      <c r="B2016" s="4" t="s">
        <v>9093</v>
      </c>
      <c r="C2016" s="4" t="s">
        <v>9094</v>
      </c>
      <c r="D2016" s="4" t="s">
        <v>9095</v>
      </c>
      <c r="E2016" s="4" t="s">
        <v>36</v>
      </c>
      <c r="F2016" s="4" t="s">
        <v>37</v>
      </c>
      <c r="G2016" s="4" t="s">
        <v>51</v>
      </c>
      <c r="H2016" s="4"/>
      <c r="I2016" s="4"/>
      <c r="J2016" s="4" t="s">
        <v>52</v>
      </c>
      <c r="K2016" s="4" t="s">
        <v>5354</v>
      </c>
      <c r="L2016" s="4" t="s">
        <v>5355</v>
      </c>
      <c r="M2016" s="4" t="s">
        <v>5356</v>
      </c>
      <c r="N2016" s="4" t="s">
        <v>36</v>
      </c>
      <c r="O2016" s="4">
        <v>1</v>
      </c>
      <c r="P2016" s="4" t="s">
        <v>56</v>
      </c>
      <c r="Q2016" s="4">
        <v>23.98</v>
      </c>
      <c r="R2016" s="4"/>
      <c r="S2016" s="4"/>
      <c r="T2016" s="4"/>
      <c r="U2016" s="4"/>
      <c r="V2016" s="4"/>
      <c r="W2016" s="4"/>
      <c r="X2016" s="4"/>
      <c r="Y2016" s="4" t="s">
        <v>9096</v>
      </c>
      <c r="Z2016" s="4" t="s">
        <v>649</v>
      </c>
      <c r="AA2016" s="4">
        <v>21012</v>
      </c>
      <c r="AB2016" s="4" t="s">
        <v>59</v>
      </c>
      <c r="AC2016" s="4"/>
      <c r="AD2016" s="4" t="b">
        <v>0</v>
      </c>
      <c r="AE2016" s="4"/>
      <c r="AF2016" s="4"/>
      <c r="AG2016" s="12">
        <f t="shared" si="31"/>
        <v>43265</v>
      </c>
    </row>
    <row r="2017" s="10" customFormat="1" spans="1:33">
      <c r="A2017" s="4" t="s">
        <v>9097</v>
      </c>
      <c r="B2017" s="4" t="s">
        <v>9097</v>
      </c>
      <c r="C2017" s="4" t="s">
        <v>9098</v>
      </c>
      <c r="D2017" s="4" t="s">
        <v>9099</v>
      </c>
      <c r="E2017" s="4" t="s">
        <v>36</v>
      </c>
      <c r="F2017" s="4" t="s">
        <v>37</v>
      </c>
      <c r="G2017" s="4" t="s">
        <v>51</v>
      </c>
      <c r="H2017" s="4"/>
      <c r="I2017" s="4"/>
      <c r="J2017" s="4" t="s">
        <v>52</v>
      </c>
      <c r="K2017" s="4" t="s">
        <v>2539</v>
      </c>
      <c r="L2017" s="4" t="s">
        <v>2540</v>
      </c>
      <c r="M2017" s="4" t="s">
        <v>2541</v>
      </c>
      <c r="N2017" s="4" t="s">
        <v>36</v>
      </c>
      <c r="O2017" s="4">
        <v>1</v>
      </c>
      <c r="P2017" s="4" t="s">
        <v>56</v>
      </c>
      <c r="Q2017" s="4">
        <v>22.98</v>
      </c>
      <c r="R2017" s="4"/>
      <c r="S2017" s="4"/>
      <c r="T2017" s="4"/>
      <c r="U2017" s="4"/>
      <c r="V2017" s="4"/>
      <c r="W2017" s="4"/>
      <c r="X2017" s="4"/>
      <c r="Y2017" s="4" t="s">
        <v>1826</v>
      </c>
      <c r="Z2017" s="4" t="s">
        <v>134</v>
      </c>
      <c r="AA2017" s="4">
        <v>46240</v>
      </c>
      <c r="AB2017" s="4" t="s">
        <v>59</v>
      </c>
      <c r="AC2017" s="4"/>
      <c r="AD2017" s="4" t="b">
        <v>0</v>
      </c>
      <c r="AE2017" s="4"/>
      <c r="AF2017" s="4"/>
      <c r="AG2017" s="12">
        <f t="shared" si="31"/>
        <v>43265</v>
      </c>
    </row>
    <row r="2018" s="10" customFormat="1" spans="1:33">
      <c r="A2018" s="4" t="s">
        <v>9100</v>
      </c>
      <c r="B2018" s="4" t="s">
        <v>9100</v>
      </c>
      <c r="C2018" s="4" t="s">
        <v>9101</v>
      </c>
      <c r="D2018" s="4" t="s">
        <v>9102</v>
      </c>
      <c r="E2018" s="4" t="s">
        <v>36</v>
      </c>
      <c r="F2018" s="4" t="s">
        <v>37</v>
      </c>
      <c r="G2018" s="4" t="s">
        <v>51</v>
      </c>
      <c r="H2018" s="4"/>
      <c r="I2018" s="4"/>
      <c r="J2018" s="4" t="s">
        <v>52</v>
      </c>
      <c r="K2018" s="4" t="s">
        <v>622</v>
      </c>
      <c r="L2018" s="4" t="s">
        <v>623</v>
      </c>
      <c r="M2018" s="4" t="s">
        <v>624</v>
      </c>
      <c r="N2018" s="4" t="s">
        <v>36</v>
      </c>
      <c r="O2018" s="4">
        <v>1</v>
      </c>
      <c r="P2018" s="4" t="s">
        <v>56</v>
      </c>
      <c r="Q2018" s="4">
        <v>22.98</v>
      </c>
      <c r="R2018" s="4"/>
      <c r="S2018" s="4"/>
      <c r="T2018" s="4"/>
      <c r="U2018" s="4"/>
      <c r="V2018" s="4"/>
      <c r="W2018" s="4"/>
      <c r="X2018" s="4"/>
      <c r="Y2018" s="4" t="s">
        <v>2175</v>
      </c>
      <c r="Z2018" s="4" t="s">
        <v>2176</v>
      </c>
      <c r="AA2018" s="4" t="s">
        <v>9103</v>
      </c>
      <c r="AB2018" s="4" t="s">
        <v>59</v>
      </c>
      <c r="AC2018" s="4"/>
      <c r="AD2018" s="4" t="b">
        <v>0</v>
      </c>
      <c r="AE2018" s="4"/>
      <c r="AF2018" s="4"/>
      <c r="AG2018" s="12">
        <f t="shared" si="31"/>
        <v>43265</v>
      </c>
    </row>
    <row r="2019" s="10" customFormat="1" spans="1:33">
      <c r="A2019" s="4" t="s">
        <v>9104</v>
      </c>
      <c r="B2019" s="4" t="s">
        <v>9104</v>
      </c>
      <c r="C2019" s="4" t="s">
        <v>9105</v>
      </c>
      <c r="D2019" s="4" t="s">
        <v>9106</v>
      </c>
      <c r="E2019" s="4" t="s">
        <v>36</v>
      </c>
      <c r="F2019" s="4" t="s">
        <v>37</v>
      </c>
      <c r="G2019" s="4" t="s">
        <v>51</v>
      </c>
      <c r="H2019" s="4"/>
      <c r="I2019" s="4"/>
      <c r="J2019" s="4" t="s">
        <v>52</v>
      </c>
      <c r="K2019" s="4" t="s">
        <v>9107</v>
      </c>
      <c r="L2019" s="4" t="s">
        <v>9108</v>
      </c>
      <c r="M2019" s="4" t="s">
        <v>9109</v>
      </c>
      <c r="N2019" s="4" t="s">
        <v>36</v>
      </c>
      <c r="O2019" s="4">
        <v>1</v>
      </c>
      <c r="P2019" s="4" t="s">
        <v>56</v>
      </c>
      <c r="Q2019" s="4">
        <v>21.58</v>
      </c>
      <c r="R2019" s="4"/>
      <c r="S2019" s="4"/>
      <c r="T2019" s="4"/>
      <c r="U2019" s="4"/>
      <c r="V2019" s="4"/>
      <c r="W2019" s="4"/>
      <c r="X2019" s="4"/>
      <c r="Y2019" s="4" t="s">
        <v>9110</v>
      </c>
      <c r="Z2019" s="4" t="s">
        <v>4477</v>
      </c>
      <c r="AA2019" s="4" t="s">
        <v>9111</v>
      </c>
      <c r="AB2019" s="4" t="s">
        <v>59</v>
      </c>
      <c r="AC2019" s="4"/>
      <c r="AD2019" s="4" t="b">
        <v>0</v>
      </c>
      <c r="AE2019" s="4"/>
      <c r="AF2019" s="4"/>
      <c r="AG2019" s="12">
        <f t="shared" si="31"/>
        <v>43265</v>
      </c>
    </row>
    <row r="2020" s="10" customFormat="1" spans="1:33">
      <c r="A2020" s="4" t="s">
        <v>9112</v>
      </c>
      <c r="B2020" s="4" t="s">
        <v>9112</v>
      </c>
      <c r="C2020" s="4" t="s">
        <v>9113</v>
      </c>
      <c r="D2020" s="4" t="s">
        <v>9114</v>
      </c>
      <c r="E2020" s="4" t="s">
        <v>75</v>
      </c>
      <c r="F2020" s="4" t="s">
        <v>37</v>
      </c>
      <c r="G2020" s="4" t="s">
        <v>51</v>
      </c>
      <c r="H2020" s="4"/>
      <c r="I2020" s="4"/>
      <c r="J2020" s="4" t="s">
        <v>157</v>
      </c>
      <c r="K2020" s="4" t="s">
        <v>3944</v>
      </c>
      <c r="L2020" s="4" t="s">
        <v>3945</v>
      </c>
      <c r="M2020" s="4" t="s">
        <v>3946</v>
      </c>
      <c r="N2020" s="4" t="s">
        <v>75</v>
      </c>
      <c r="O2020" s="4">
        <v>0</v>
      </c>
      <c r="P2020" s="4"/>
      <c r="Q2020" s="4"/>
      <c r="R2020" s="4"/>
      <c r="S2020" s="4"/>
      <c r="T2020" s="4"/>
      <c r="U2020" s="4"/>
      <c r="V2020" s="4"/>
      <c r="W2020" s="4"/>
      <c r="X2020" s="4"/>
      <c r="Y2020" s="4" t="s">
        <v>9115</v>
      </c>
      <c r="Z2020" s="4" t="s">
        <v>451</v>
      </c>
      <c r="AA2020" s="4" t="s">
        <v>9116</v>
      </c>
      <c r="AB2020" s="4" t="s">
        <v>59</v>
      </c>
      <c r="AC2020" s="4"/>
      <c r="AD2020" s="4" t="b">
        <v>0</v>
      </c>
      <c r="AE2020" s="4"/>
      <c r="AF2020" s="4"/>
      <c r="AG2020" s="12">
        <f t="shared" si="31"/>
        <v>43265</v>
      </c>
    </row>
    <row r="2021" s="10" customFormat="1" spans="1:33">
      <c r="A2021" s="4" t="s">
        <v>9112</v>
      </c>
      <c r="B2021" s="4" t="s">
        <v>9112</v>
      </c>
      <c r="C2021" s="4" t="s">
        <v>9113</v>
      </c>
      <c r="D2021" s="4" t="s">
        <v>9114</v>
      </c>
      <c r="E2021" s="4" t="s">
        <v>75</v>
      </c>
      <c r="F2021" s="4" t="s">
        <v>37</v>
      </c>
      <c r="G2021" s="4" t="s">
        <v>51</v>
      </c>
      <c r="H2021" s="4"/>
      <c r="I2021" s="4"/>
      <c r="J2021" s="4" t="s">
        <v>157</v>
      </c>
      <c r="K2021" s="4" t="s">
        <v>2952</v>
      </c>
      <c r="L2021" s="4" t="s">
        <v>2953</v>
      </c>
      <c r="M2021" s="4" t="s">
        <v>2954</v>
      </c>
      <c r="N2021" s="4" t="s">
        <v>75</v>
      </c>
      <c r="O2021" s="4">
        <v>0</v>
      </c>
      <c r="P2021" s="4"/>
      <c r="Q2021" s="4"/>
      <c r="R2021" s="4"/>
      <c r="S2021" s="4"/>
      <c r="T2021" s="4"/>
      <c r="U2021" s="4"/>
      <c r="V2021" s="4"/>
      <c r="W2021" s="4"/>
      <c r="X2021" s="4"/>
      <c r="Y2021" s="4" t="s">
        <v>9115</v>
      </c>
      <c r="Z2021" s="4" t="s">
        <v>451</v>
      </c>
      <c r="AA2021" s="4" t="s">
        <v>9116</v>
      </c>
      <c r="AB2021" s="4" t="s">
        <v>59</v>
      </c>
      <c r="AC2021" s="4"/>
      <c r="AD2021" s="4" t="b">
        <v>0</v>
      </c>
      <c r="AE2021" s="4"/>
      <c r="AF2021" s="4"/>
      <c r="AG2021" s="12">
        <f t="shared" si="31"/>
        <v>43265</v>
      </c>
    </row>
    <row r="2022" s="10" customFormat="1" spans="1:33">
      <c r="A2022" s="4" t="s">
        <v>9117</v>
      </c>
      <c r="B2022" s="4" t="s">
        <v>9117</v>
      </c>
      <c r="C2022" s="4" t="s">
        <v>9118</v>
      </c>
      <c r="D2022" s="4" t="s">
        <v>9119</v>
      </c>
      <c r="E2022" s="4" t="s">
        <v>75</v>
      </c>
      <c r="F2022" s="4" t="s">
        <v>37</v>
      </c>
      <c r="G2022" s="4" t="s">
        <v>51</v>
      </c>
      <c r="H2022" s="4"/>
      <c r="I2022" s="4"/>
      <c r="J2022" s="4" t="s">
        <v>157</v>
      </c>
      <c r="K2022" s="4" t="s">
        <v>2952</v>
      </c>
      <c r="L2022" s="4" t="s">
        <v>2953</v>
      </c>
      <c r="M2022" s="4" t="s">
        <v>2954</v>
      </c>
      <c r="N2022" s="4" t="s">
        <v>75</v>
      </c>
      <c r="O2022" s="4">
        <v>0</v>
      </c>
      <c r="P2022" s="4"/>
      <c r="Q2022" s="4"/>
      <c r="R2022" s="4"/>
      <c r="S2022" s="4"/>
      <c r="T2022" s="4"/>
      <c r="U2022" s="4"/>
      <c r="V2022" s="4"/>
      <c r="W2022" s="4"/>
      <c r="X2022" s="4"/>
      <c r="Y2022" s="4" t="s">
        <v>9115</v>
      </c>
      <c r="Z2022" s="4" t="s">
        <v>451</v>
      </c>
      <c r="AA2022" s="4" t="s">
        <v>9116</v>
      </c>
      <c r="AB2022" s="4" t="s">
        <v>59</v>
      </c>
      <c r="AC2022" s="4"/>
      <c r="AD2022" s="4" t="b">
        <v>0</v>
      </c>
      <c r="AE2022" s="4"/>
      <c r="AF2022" s="4"/>
      <c r="AG2022" s="12">
        <f t="shared" si="31"/>
        <v>43265</v>
      </c>
    </row>
    <row r="2023" s="10" customFormat="1" spans="1:33">
      <c r="A2023" s="4" t="s">
        <v>9117</v>
      </c>
      <c r="B2023" s="4" t="s">
        <v>9117</v>
      </c>
      <c r="C2023" s="4" t="s">
        <v>9118</v>
      </c>
      <c r="D2023" s="4" t="s">
        <v>9119</v>
      </c>
      <c r="E2023" s="4" t="s">
        <v>75</v>
      </c>
      <c r="F2023" s="4" t="s">
        <v>37</v>
      </c>
      <c r="G2023" s="4" t="s">
        <v>51</v>
      </c>
      <c r="H2023" s="4"/>
      <c r="I2023" s="4"/>
      <c r="J2023" s="4" t="s">
        <v>157</v>
      </c>
      <c r="K2023" s="4" t="s">
        <v>3944</v>
      </c>
      <c r="L2023" s="4" t="s">
        <v>3945</v>
      </c>
      <c r="M2023" s="4" t="s">
        <v>3946</v>
      </c>
      <c r="N2023" s="4" t="s">
        <v>75</v>
      </c>
      <c r="O2023" s="4">
        <v>0</v>
      </c>
      <c r="P2023" s="4"/>
      <c r="Q2023" s="4"/>
      <c r="R2023" s="4"/>
      <c r="S2023" s="4"/>
      <c r="T2023" s="4"/>
      <c r="U2023" s="4"/>
      <c r="V2023" s="4"/>
      <c r="W2023" s="4"/>
      <c r="X2023" s="4"/>
      <c r="Y2023" s="4" t="s">
        <v>9115</v>
      </c>
      <c r="Z2023" s="4" t="s">
        <v>451</v>
      </c>
      <c r="AA2023" s="4" t="s">
        <v>9116</v>
      </c>
      <c r="AB2023" s="4" t="s">
        <v>59</v>
      </c>
      <c r="AC2023" s="4"/>
      <c r="AD2023" s="4" t="b">
        <v>0</v>
      </c>
      <c r="AE2023" s="4"/>
      <c r="AF2023" s="4"/>
      <c r="AG2023" s="12">
        <f t="shared" si="31"/>
        <v>43265</v>
      </c>
    </row>
    <row r="2024" s="10" customFormat="1" spans="1:33">
      <c r="A2024" s="4" t="s">
        <v>9120</v>
      </c>
      <c r="B2024" s="4" t="s">
        <v>9120</v>
      </c>
      <c r="C2024" s="4" t="s">
        <v>9121</v>
      </c>
      <c r="D2024" s="4" t="s">
        <v>9122</v>
      </c>
      <c r="E2024" s="4" t="s">
        <v>36</v>
      </c>
      <c r="F2024" s="4" t="s">
        <v>37</v>
      </c>
      <c r="G2024" s="4" t="s">
        <v>51</v>
      </c>
      <c r="H2024" s="4"/>
      <c r="I2024" s="4"/>
      <c r="J2024" s="4" t="s">
        <v>52</v>
      </c>
      <c r="K2024" s="4" t="s">
        <v>130</v>
      </c>
      <c r="L2024" s="4" t="s">
        <v>131</v>
      </c>
      <c r="M2024" s="4" t="s">
        <v>132</v>
      </c>
      <c r="N2024" s="4" t="s">
        <v>36</v>
      </c>
      <c r="O2024" s="4">
        <v>1</v>
      </c>
      <c r="P2024" s="4" t="s">
        <v>56</v>
      </c>
      <c r="Q2024" s="4">
        <v>22.98</v>
      </c>
      <c r="R2024" s="4"/>
      <c r="S2024" s="4"/>
      <c r="T2024" s="4"/>
      <c r="U2024" s="4"/>
      <c r="V2024" s="4"/>
      <c r="W2024" s="4"/>
      <c r="X2024" s="4"/>
      <c r="Y2024" s="4" t="s">
        <v>9123</v>
      </c>
      <c r="Z2024" s="4" t="s">
        <v>177</v>
      </c>
      <c r="AA2024" s="4">
        <v>19050</v>
      </c>
      <c r="AB2024" s="4" t="s">
        <v>59</v>
      </c>
      <c r="AC2024" s="4"/>
      <c r="AD2024" s="4" t="b">
        <v>0</v>
      </c>
      <c r="AE2024" s="4"/>
      <c r="AF2024" s="4"/>
      <c r="AG2024" s="12">
        <f t="shared" si="31"/>
        <v>43265</v>
      </c>
    </row>
    <row r="2025" s="10" customFormat="1" spans="1:33">
      <c r="A2025" s="4" t="s">
        <v>9124</v>
      </c>
      <c r="B2025" s="4" t="s">
        <v>9124</v>
      </c>
      <c r="C2025" s="4" t="s">
        <v>9125</v>
      </c>
      <c r="D2025" s="4" t="s">
        <v>9126</v>
      </c>
      <c r="E2025" s="4" t="s">
        <v>36</v>
      </c>
      <c r="F2025" s="4" t="s">
        <v>37</v>
      </c>
      <c r="G2025" s="4" t="s">
        <v>51</v>
      </c>
      <c r="H2025" s="4"/>
      <c r="I2025" s="4"/>
      <c r="J2025" s="4" t="s">
        <v>312</v>
      </c>
      <c r="K2025" s="4" t="s">
        <v>5348</v>
      </c>
      <c r="L2025" s="4" t="s">
        <v>5349</v>
      </c>
      <c r="M2025" s="4" t="s">
        <v>5350</v>
      </c>
      <c r="N2025" s="4" t="s">
        <v>36</v>
      </c>
      <c r="O2025" s="4">
        <v>1</v>
      </c>
      <c r="P2025" s="4" t="s">
        <v>56</v>
      </c>
      <c r="Q2025" s="4">
        <v>22.98</v>
      </c>
      <c r="R2025" s="4"/>
      <c r="S2025" s="4">
        <v>3.99</v>
      </c>
      <c r="T2025" s="4"/>
      <c r="U2025" s="4"/>
      <c r="V2025" s="4"/>
      <c r="W2025" s="4"/>
      <c r="X2025" s="4"/>
      <c r="Y2025" s="4" t="s">
        <v>9127</v>
      </c>
      <c r="Z2025" s="4" t="s">
        <v>290</v>
      </c>
      <c r="AA2025" s="4">
        <v>33064</v>
      </c>
      <c r="AB2025" s="4" t="s">
        <v>59</v>
      </c>
      <c r="AC2025" s="4"/>
      <c r="AD2025" s="4" t="b">
        <v>0</v>
      </c>
      <c r="AE2025" s="4"/>
      <c r="AF2025" s="4"/>
      <c r="AG2025" s="12">
        <f t="shared" si="31"/>
        <v>43265</v>
      </c>
    </row>
    <row r="2026" s="10" customFormat="1" spans="1:33">
      <c r="A2026" s="4" t="s">
        <v>9128</v>
      </c>
      <c r="B2026" s="4" t="s">
        <v>9128</v>
      </c>
      <c r="C2026" s="4" t="s">
        <v>9129</v>
      </c>
      <c r="D2026" s="4" t="s">
        <v>9130</v>
      </c>
      <c r="E2026" s="4" t="s">
        <v>36</v>
      </c>
      <c r="F2026" s="4" t="s">
        <v>37</v>
      </c>
      <c r="G2026" s="4" t="s">
        <v>51</v>
      </c>
      <c r="H2026" s="4"/>
      <c r="I2026" s="4"/>
      <c r="J2026" s="4" t="s">
        <v>52</v>
      </c>
      <c r="K2026" s="4" t="s">
        <v>4076</v>
      </c>
      <c r="L2026" s="4" t="s">
        <v>9131</v>
      </c>
      <c r="M2026" s="4" t="s">
        <v>9132</v>
      </c>
      <c r="N2026" s="4" t="s">
        <v>36</v>
      </c>
      <c r="O2026" s="4">
        <v>1</v>
      </c>
      <c r="P2026" s="4" t="s">
        <v>56</v>
      </c>
      <c r="Q2026" s="4">
        <v>25.98</v>
      </c>
      <c r="R2026" s="4"/>
      <c r="S2026" s="4"/>
      <c r="T2026" s="4"/>
      <c r="U2026" s="4"/>
      <c r="V2026" s="4"/>
      <c r="W2026" s="4"/>
      <c r="X2026" s="4"/>
      <c r="Y2026" s="4" t="s">
        <v>9133</v>
      </c>
      <c r="Z2026" s="4" t="s">
        <v>3227</v>
      </c>
      <c r="AA2026" s="4">
        <v>33405</v>
      </c>
      <c r="AB2026" s="4" t="s">
        <v>59</v>
      </c>
      <c r="AC2026" s="4"/>
      <c r="AD2026" s="4" t="b">
        <v>0</v>
      </c>
      <c r="AE2026" s="4"/>
      <c r="AF2026" s="4"/>
      <c r="AG2026" s="12">
        <f t="shared" si="31"/>
        <v>43265</v>
      </c>
    </row>
    <row r="2027" s="10" customFormat="1" spans="1:33">
      <c r="A2027" s="4" t="s">
        <v>9134</v>
      </c>
      <c r="B2027" s="4" t="s">
        <v>9134</v>
      </c>
      <c r="C2027" s="4" t="s">
        <v>9135</v>
      </c>
      <c r="D2027" s="4" t="s">
        <v>9136</v>
      </c>
      <c r="E2027" s="4" t="s">
        <v>36</v>
      </c>
      <c r="F2027" s="4" t="s">
        <v>37</v>
      </c>
      <c r="G2027" s="4" t="s">
        <v>51</v>
      </c>
      <c r="H2027" s="4"/>
      <c r="I2027" s="4"/>
      <c r="J2027" s="4" t="s">
        <v>52</v>
      </c>
      <c r="K2027" s="4" t="s">
        <v>6896</v>
      </c>
      <c r="L2027" s="4" t="s">
        <v>6897</v>
      </c>
      <c r="M2027" s="4" t="s">
        <v>6898</v>
      </c>
      <c r="N2027" s="4" t="s">
        <v>36</v>
      </c>
      <c r="O2027" s="4">
        <v>1</v>
      </c>
      <c r="P2027" s="4" t="s">
        <v>56</v>
      </c>
      <c r="Q2027" s="4">
        <v>26.98</v>
      </c>
      <c r="R2027" s="4"/>
      <c r="S2027" s="4"/>
      <c r="T2027" s="4"/>
      <c r="U2027" s="4"/>
      <c r="V2027" s="4"/>
      <c r="W2027" s="4"/>
      <c r="X2027" s="4"/>
      <c r="Y2027" s="4" t="s">
        <v>5455</v>
      </c>
      <c r="Z2027" s="4" t="s">
        <v>1669</v>
      </c>
      <c r="AA2027" s="4">
        <v>19147</v>
      </c>
      <c r="AB2027" s="4" t="s">
        <v>59</v>
      </c>
      <c r="AC2027" s="4"/>
      <c r="AD2027" s="4" t="b">
        <v>0</v>
      </c>
      <c r="AE2027" s="4"/>
      <c r="AF2027" s="4"/>
      <c r="AG2027" s="12">
        <f t="shared" si="31"/>
        <v>43265</v>
      </c>
    </row>
    <row r="2028" s="10" customFormat="1" spans="1:33">
      <c r="A2028" s="4" t="s">
        <v>9137</v>
      </c>
      <c r="B2028" s="4" t="s">
        <v>9137</v>
      </c>
      <c r="C2028" s="4" t="s">
        <v>9138</v>
      </c>
      <c r="D2028" s="4" t="s">
        <v>9139</v>
      </c>
      <c r="E2028" s="4" t="s">
        <v>36</v>
      </c>
      <c r="F2028" s="4" t="s">
        <v>37</v>
      </c>
      <c r="G2028" s="4" t="s">
        <v>51</v>
      </c>
      <c r="H2028" s="4"/>
      <c r="I2028" s="4"/>
      <c r="J2028" s="4" t="s">
        <v>52</v>
      </c>
      <c r="K2028" s="4" t="s">
        <v>7227</v>
      </c>
      <c r="L2028" s="4" t="s">
        <v>7228</v>
      </c>
      <c r="M2028" s="4" t="s">
        <v>7229</v>
      </c>
      <c r="N2028" s="4" t="s">
        <v>36</v>
      </c>
      <c r="O2028" s="4">
        <v>1</v>
      </c>
      <c r="P2028" s="4" t="s">
        <v>56</v>
      </c>
      <c r="Q2028" s="4">
        <v>22.98</v>
      </c>
      <c r="R2028" s="4"/>
      <c r="S2028" s="4"/>
      <c r="T2028" s="4"/>
      <c r="U2028" s="4"/>
      <c r="V2028" s="4"/>
      <c r="W2028" s="4"/>
      <c r="X2028" s="4"/>
      <c r="Y2028" s="4" t="s">
        <v>9140</v>
      </c>
      <c r="Z2028" s="4" t="s">
        <v>152</v>
      </c>
      <c r="AA2028" s="4">
        <v>6905</v>
      </c>
      <c r="AB2028" s="4" t="s">
        <v>59</v>
      </c>
      <c r="AC2028" s="4"/>
      <c r="AD2028" s="4" t="b">
        <v>0</v>
      </c>
      <c r="AE2028" s="4"/>
      <c r="AF2028" s="4"/>
      <c r="AG2028" s="12">
        <f t="shared" si="31"/>
        <v>43265</v>
      </c>
    </row>
    <row r="2029" s="10" customFormat="1" spans="1:33">
      <c r="A2029" s="4" t="s">
        <v>9141</v>
      </c>
      <c r="B2029" s="4" t="s">
        <v>9141</v>
      </c>
      <c r="C2029" s="4" t="s">
        <v>9142</v>
      </c>
      <c r="D2029" s="4" t="s">
        <v>9143</v>
      </c>
      <c r="E2029" s="4" t="s">
        <v>36</v>
      </c>
      <c r="F2029" s="4" t="s">
        <v>37</v>
      </c>
      <c r="G2029" s="4" t="s">
        <v>51</v>
      </c>
      <c r="H2029" s="4"/>
      <c r="I2029" s="4"/>
      <c r="J2029" s="4" t="s">
        <v>52</v>
      </c>
      <c r="K2029" s="4" t="s">
        <v>79</v>
      </c>
      <c r="L2029" s="4" t="s">
        <v>80</v>
      </c>
      <c r="M2029" s="4" t="s">
        <v>81</v>
      </c>
      <c r="N2029" s="4" t="s">
        <v>36</v>
      </c>
      <c r="O2029" s="4">
        <v>1</v>
      </c>
      <c r="P2029" s="4" t="s">
        <v>56</v>
      </c>
      <c r="Q2029" s="4">
        <v>22.98</v>
      </c>
      <c r="R2029" s="4"/>
      <c r="S2029" s="4"/>
      <c r="T2029" s="4"/>
      <c r="U2029" s="4"/>
      <c r="V2029" s="4"/>
      <c r="W2029" s="4"/>
      <c r="X2029" s="4"/>
      <c r="Y2029" s="4" t="s">
        <v>9144</v>
      </c>
      <c r="Z2029" s="4" t="s">
        <v>490</v>
      </c>
      <c r="AA2029" s="4" t="s">
        <v>9145</v>
      </c>
      <c r="AB2029" s="4" t="s">
        <v>59</v>
      </c>
      <c r="AC2029" s="4"/>
      <c r="AD2029" s="4" t="b">
        <v>0</v>
      </c>
      <c r="AE2029" s="4"/>
      <c r="AF2029" s="4"/>
      <c r="AG2029" s="12">
        <f t="shared" si="31"/>
        <v>43265</v>
      </c>
    </row>
    <row r="2030" s="10" customFormat="1" spans="1:33">
      <c r="A2030" s="4" t="s">
        <v>9141</v>
      </c>
      <c r="B2030" s="4" t="s">
        <v>9141</v>
      </c>
      <c r="C2030" s="4" t="s">
        <v>9142</v>
      </c>
      <c r="D2030" s="4" t="s">
        <v>9143</v>
      </c>
      <c r="E2030" s="4" t="s">
        <v>36</v>
      </c>
      <c r="F2030" s="4" t="s">
        <v>37</v>
      </c>
      <c r="G2030" s="4" t="s">
        <v>51</v>
      </c>
      <c r="H2030" s="4"/>
      <c r="I2030" s="4"/>
      <c r="J2030" s="4" t="s">
        <v>52</v>
      </c>
      <c r="K2030" s="4" t="s">
        <v>72</v>
      </c>
      <c r="L2030" s="4" t="s">
        <v>73</v>
      </c>
      <c r="M2030" s="4" t="s">
        <v>74</v>
      </c>
      <c r="N2030" s="4" t="s">
        <v>36</v>
      </c>
      <c r="O2030" s="4">
        <v>1</v>
      </c>
      <c r="P2030" s="4" t="s">
        <v>56</v>
      </c>
      <c r="Q2030" s="4">
        <v>22.98</v>
      </c>
      <c r="R2030" s="4"/>
      <c r="S2030" s="4"/>
      <c r="T2030" s="4"/>
      <c r="U2030" s="4"/>
      <c r="V2030" s="4"/>
      <c r="W2030" s="4"/>
      <c r="X2030" s="4"/>
      <c r="Y2030" s="4" t="s">
        <v>9144</v>
      </c>
      <c r="Z2030" s="4" t="s">
        <v>490</v>
      </c>
      <c r="AA2030" s="4" t="s">
        <v>9145</v>
      </c>
      <c r="AB2030" s="4" t="s">
        <v>59</v>
      </c>
      <c r="AC2030" s="4"/>
      <c r="AD2030" s="4" t="b">
        <v>0</v>
      </c>
      <c r="AE2030" s="4"/>
      <c r="AF2030" s="4"/>
      <c r="AG2030" s="12">
        <f t="shared" si="31"/>
        <v>43265</v>
      </c>
    </row>
    <row r="2031" s="10" customFormat="1" spans="1:33">
      <c r="A2031" s="4" t="s">
        <v>9146</v>
      </c>
      <c r="B2031" s="4" t="s">
        <v>9146</v>
      </c>
      <c r="C2031" s="4" t="s">
        <v>9147</v>
      </c>
      <c r="D2031" s="4" t="s">
        <v>9148</v>
      </c>
      <c r="E2031" s="4" t="s">
        <v>36</v>
      </c>
      <c r="F2031" s="4" t="s">
        <v>37</v>
      </c>
      <c r="G2031" s="4" t="s">
        <v>51</v>
      </c>
      <c r="H2031" s="4"/>
      <c r="I2031" s="4"/>
      <c r="J2031" s="4" t="s">
        <v>52</v>
      </c>
      <c r="K2031" s="4" t="s">
        <v>97</v>
      </c>
      <c r="L2031" s="4" t="s">
        <v>98</v>
      </c>
      <c r="M2031" s="4" t="s">
        <v>99</v>
      </c>
      <c r="N2031" s="4" t="s">
        <v>36</v>
      </c>
      <c r="O2031" s="4">
        <v>1</v>
      </c>
      <c r="P2031" s="4" t="s">
        <v>56</v>
      </c>
      <c r="Q2031" s="4">
        <v>23.98</v>
      </c>
      <c r="R2031" s="4"/>
      <c r="S2031" s="4"/>
      <c r="T2031" s="4"/>
      <c r="U2031" s="4"/>
      <c r="V2031" s="4"/>
      <c r="W2031" s="4"/>
      <c r="X2031" s="4"/>
      <c r="Y2031" s="4" t="s">
        <v>9149</v>
      </c>
      <c r="Z2031" s="4" t="s">
        <v>451</v>
      </c>
      <c r="AA2031" s="4" t="s">
        <v>9150</v>
      </c>
      <c r="AB2031" s="4" t="s">
        <v>59</v>
      </c>
      <c r="AC2031" s="4"/>
      <c r="AD2031" s="4" t="b">
        <v>0</v>
      </c>
      <c r="AE2031" s="4"/>
      <c r="AF2031" s="4"/>
      <c r="AG2031" s="12">
        <f t="shared" si="31"/>
        <v>43265</v>
      </c>
    </row>
    <row r="2032" s="10" customFormat="1" spans="1:33">
      <c r="A2032" s="4" t="s">
        <v>9151</v>
      </c>
      <c r="B2032" s="4" t="s">
        <v>9151</v>
      </c>
      <c r="C2032" s="4" t="s">
        <v>9152</v>
      </c>
      <c r="D2032" s="4" t="s">
        <v>9153</v>
      </c>
      <c r="E2032" s="4" t="s">
        <v>36</v>
      </c>
      <c r="F2032" s="4" t="s">
        <v>37</v>
      </c>
      <c r="G2032" s="4" t="s">
        <v>51</v>
      </c>
      <c r="H2032" s="4"/>
      <c r="I2032" s="4"/>
      <c r="J2032" s="4" t="s">
        <v>157</v>
      </c>
      <c r="K2032" s="4" t="s">
        <v>505</v>
      </c>
      <c r="L2032" s="4" t="s">
        <v>506</v>
      </c>
      <c r="M2032" s="4" t="s">
        <v>507</v>
      </c>
      <c r="N2032" s="4" t="s">
        <v>36</v>
      </c>
      <c r="O2032" s="4">
        <v>2</v>
      </c>
      <c r="P2032" s="4" t="s">
        <v>56</v>
      </c>
      <c r="Q2032" s="4">
        <v>45.96</v>
      </c>
      <c r="R2032" s="4"/>
      <c r="S2032" s="4">
        <v>6.97</v>
      </c>
      <c r="T2032" s="4"/>
      <c r="U2032" s="4"/>
      <c r="V2032" s="4"/>
      <c r="W2032" s="4"/>
      <c r="X2032" s="4">
        <v>6.97</v>
      </c>
      <c r="Y2032" s="4" t="s">
        <v>9154</v>
      </c>
      <c r="Z2032" s="4" t="s">
        <v>89</v>
      </c>
      <c r="AA2032" s="4" t="s">
        <v>9155</v>
      </c>
      <c r="AB2032" s="4" t="s">
        <v>59</v>
      </c>
      <c r="AC2032" s="4" t="s">
        <v>259</v>
      </c>
      <c r="AD2032" s="4" t="b">
        <v>0</v>
      </c>
      <c r="AE2032" s="4"/>
      <c r="AF2032" s="4"/>
      <c r="AG2032" s="12">
        <f t="shared" si="31"/>
        <v>43265</v>
      </c>
    </row>
    <row r="2033" s="10" customFormat="1" spans="1:33">
      <c r="A2033" s="4" t="s">
        <v>9156</v>
      </c>
      <c r="B2033" s="4" t="s">
        <v>9156</v>
      </c>
      <c r="C2033" s="4" t="s">
        <v>9157</v>
      </c>
      <c r="D2033" s="4" t="s">
        <v>9158</v>
      </c>
      <c r="E2033" s="4" t="s">
        <v>36</v>
      </c>
      <c r="F2033" s="4" t="s">
        <v>37</v>
      </c>
      <c r="G2033" s="4" t="s">
        <v>51</v>
      </c>
      <c r="H2033" s="4"/>
      <c r="I2033" s="4"/>
      <c r="J2033" s="4" t="s">
        <v>52</v>
      </c>
      <c r="K2033" s="4" t="s">
        <v>3507</v>
      </c>
      <c r="L2033" s="4" t="s">
        <v>3508</v>
      </c>
      <c r="M2033" s="4" t="s">
        <v>3509</v>
      </c>
      <c r="N2033" s="4" t="s">
        <v>36</v>
      </c>
      <c r="O2033" s="4">
        <v>1</v>
      </c>
      <c r="P2033" s="4" t="s">
        <v>56</v>
      </c>
      <c r="Q2033" s="4">
        <v>22.98</v>
      </c>
      <c r="R2033" s="4"/>
      <c r="S2033" s="4"/>
      <c r="T2033" s="4"/>
      <c r="U2033" s="4"/>
      <c r="V2033" s="4"/>
      <c r="W2033" s="4"/>
      <c r="X2033" s="4"/>
      <c r="Y2033" s="4" t="s">
        <v>9159</v>
      </c>
      <c r="Z2033" s="4" t="s">
        <v>5039</v>
      </c>
      <c r="AA2033" s="4">
        <v>78230</v>
      </c>
      <c r="AB2033" s="4" t="s">
        <v>59</v>
      </c>
      <c r="AC2033" s="4"/>
      <c r="AD2033" s="4" t="b">
        <v>0</v>
      </c>
      <c r="AE2033" s="4"/>
      <c r="AF2033" s="4"/>
      <c r="AG2033" s="12">
        <f t="shared" si="31"/>
        <v>43265</v>
      </c>
    </row>
    <row r="2034" s="10" customFormat="1" spans="1:33">
      <c r="A2034" s="4" t="s">
        <v>9160</v>
      </c>
      <c r="B2034" s="4" t="s">
        <v>9160</v>
      </c>
      <c r="C2034" s="4" t="s">
        <v>9161</v>
      </c>
      <c r="D2034" s="4" t="s">
        <v>9162</v>
      </c>
      <c r="E2034" s="4" t="s">
        <v>36</v>
      </c>
      <c r="F2034" s="4" t="s">
        <v>37</v>
      </c>
      <c r="G2034" s="4" t="s">
        <v>51</v>
      </c>
      <c r="H2034" s="4"/>
      <c r="I2034" s="4"/>
      <c r="J2034" s="4" t="s">
        <v>157</v>
      </c>
      <c r="K2034" s="4" t="s">
        <v>8420</v>
      </c>
      <c r="L2034" s="4" t="s">
        <v>8421</v>
      </c>
      <c r="M2034" s="4" t="s">
        <v>8422</v>
      </c>
      <c r="N2034" s="4" t="s">
        <v>36</v>
      </c>
      <c r="O2034" s="4">
        <v>1</v>
      </c>
      <c r="P2034" s="4" t="s">
        <v>56</v>
      </c>
      <c r="Q2034" s="4">
        <v>22.98</v>
      </c>
      <c r="R2034" s="4"/>
      <c r="S2034" s="4"/>
      <c r="T2034" s="4"/>
      <c r="U2034" s="4"/>
      <c r="V2034" s="4"/>
      <c r="W2034" s="4"/>
      <c r="X2034" s="4"/>
      <c r="Y2034" s="4" t="s">
        <v>9163</v>
      </c>
      <c r="Z2034" s="4" t="s">
        <v>518</v>
      </c>
      <c r="AA2034" s="4" t="s">
        <v>9164</v>
      </c>
      <c r="AB2034" s="4" t="s">
        <v>59</v>
      </c>
      <c r="AC2034" s="4" t="s">
        <v>259</v>
      </c>
      <c r="AD2034" s="4" t="b">
        <v>0</v>
      </c>
      <c r="AE2034" s="4"/>
      <c r="AF2034" s="4"/>
      <c r="AG2034" s="12">
        <f t="shared" si="31"/>
        <v>43265</v>
      </c>
    </row>
    <row r="2035" s="10" customFormat="1" spans="1:33">
      <c r="A2035" s="4" t="s">
        <v>9160</v>
      </c>
      <c r="B2035" s="4" t="s">
        <v>9160</v>
      </c>
      <c r="C2035" s="4" t="s">
        <v>9161</v>
      </c>
      <c r="D2035" s="4" t="s">
        <v>9162</v>
      </c>
      <c r="E2035" s="4" t="s">
        <v>36</v>
      </c>
      <c r="F2035" s="4" t="s">
        <v>37</v>
      </c>
      <c r="G2035" s="4" t="s">
        <v>51</v>
      </c>
      <c r="H2035" s="4"/>
      <c r="I2035" s="4"/>
      <c r="J2035" s="4" t="s">
        <v>157</v>
      </c>
      <c r="K2035" s="4" t="s">
        <v>8049</v>
      </c>
      <c r="L2035" s="4" t="s">
        <v>8050</v>
      </c>
      <c r="M2035" s="4" t="s">
        <v>8051</v>
      </c>
      <c r="N2035" s="4" t="s">
        <v>36</v>
      </c>
      <c r="O2035" s="4">
        <v>1</v>
      </c>
      <c r="P2035" s="4" t="s">
        <v>56</v>
      </c>
      <c r="Q2035" s="4">
        <v>22.98</v>
      </c>
      <c r="R2035" s="4"/>
      <c r="S2035" s="4"/>
      <c r="T2035" s="4"/>
      <c r="U2035" s="4"/>
      <c r="V2035" s="4"/>
      <c r="W2035" s="4"/>
      <c r="X2035" s="4"/>
      <c r="Y2035" s="4" t="s">
        <v>9163</v>
      </c>
      <c r="Z2035" s="4" t="s">
        <v>518</v>
      </c>
      <c r="AA2035" s="4" t="s">
        <v>9164</v>
      </c>
      <c r="AB2035" s="4" t="s">
        <v>59</v>
      </c>
      <c r="AC2035" s="4" t="s">
        <v>259</v>
      </c>
      <c r="AD2035" s="4" t="b">
        <v>0</v>
      </c>
      <c r="AE2035" s="4"/>
      <c r="AF2035" s="4"/>
      <c r="AG2035" s="12">
        <f t="shared" si="31"/>
        <v>43265</v>
      </c>
    </row>
    <row r="2036" s="10" customFormat="1" spans="1:33">
      <c r="A2036" s="4" t="s">
        <v>9165</v>
      </c>
      <c r="B2036" s="4" t="s">
        <v>9165</v>
      </c>
      <c r="C2036" s="4" t="s">
        <v>9166</v>
      </c>
      <c r="D2036" s="4" t="s">
        <v>9167</v>
      </c>
      <c r="E2036" s="4" t="s">
        <v>36</v>
      </c>
      <c r="F2036" s="4" t="s">
        <v>37</v>
      </c>
      <c r="G2036" s="4" t="s">
        <v>51</v>
      </c>
      <c r="H2036" s="4"/>
      <c r="I2036" s="4"/>
      <c r="J2036" s="4" t="s">
        <v>52</v>
      </c>
      <c r="K2036" s="4" t="s">
        <v>522</v>
      </c>
      <c r="L2036" s="4" t="s">
        <v>523</v>
      </c>
      <c r="M2036" s="4" t="s">
        <v>524</v>
      </c>
      <c r="N2036" s="4" t="s">
        <v>36</v>
      </c>
      <c r="O2036" s="4">
        <v>1</v>
      </c>
      <c r="P2036" s="4" t="s">
        <v>56</v>
      </c>
      <c r="Q2036" s="4">
        <v>23.98</v>
      </c>
      <c r="R2036" s="4"/>
      <c r="S2036" s="4"/>
      <c r="T2036" s="4"/>
      <c r="U2036" s="4"/>
      <c r="V2036" s="4"/>
      <c r="W2036" s="4"/>
      <c r="X2036" s="4"/>
      <c r="Y2036" s="4" t="s">
        <v>9168</v>
      </c>
      <c r="Z2036" s="4" t="s">
        <v>67</v>
      </c>
      <c r="AA2036" s="4" t="s">
        <v>9169</v>
      </c>
      <c r="AB2036" s="4" t="s">
        <v>59</v>
      </c>
      <c r="AC2036" s="4"/>
      <c r="AD2036" s="4" t="b">
        <v>0</v>
      </c>
      <c r="AE2036" s="4"/>
      <c r="AF2036" s="4"/>
      <c r="AG2036" s="12">
        <f t="shared" si="31"/>
        <v>43265</v>
      </c>
    </row>
    <row r="2037" s="10" customFormat="1" spans="1:33">
      <c r="A2037" s="4" t="s">
        <v>9170</v>
      </c>
      <c r="B2037" s="4" t="s">
        <v>9170</v>
      </c>
      <c r="C2037" s="4" t="s">
        <v>9171</v>
      </c>
      <c r="D2037" s="4" t="s">
        <v>9172</v>
      </c>
      <c r="E2037" s="4" t="s">
        <v>36</v>
      </c>
      <c r="F2037" s="4" t="s">
        <v>37</v>
      </c>
      <c r="G2037" s="4" t="s">
        <v>51</v>
      </c>
      <c r="H2037" s="4"/>
      <c r="I2037" s="4"/>
      <c r="J2037" s="4" t="s">
        <v>52</v>
      </c>
      <c r="K2037" s="4" t="s">
        <v>5749</v>
      </c>
      <c r="L2037" s="4" t="s">
        <v>5642</v>
      </c>
      <c r="M2037" s="4" t="s">
        <v>5643</v>
      </c>
      <c r="N2037" s="4" t="s">
        <v>36</v>
      </c>
      <c r="O2037" s="4">
        <v>1</v>
      </c>
      <c r="P2037" s="4" t="s">
        <v>56</v>
      </c>
      <c r="Q2037" s="4">
        <v>14.43</v>
      </c>
      <c r="R2037" s="4"/>
      <c r="S2037" s="4"/>
      <c r="T2037" s="4"/>
      <c r="U2037" s="4"/>
      <c r="V2037" s="4"/>
      <c r="W2037" s="4"/>
      <c r="X2037" s="4"/>
      <c r="Y2037" s="4" t="s">
        <v>9173</v>
      </c>
      <c r="Z2037" s="4" t="s">
        <v>4477</v>
      </c>
      <c r="AA2037" s="4">
        <v>87048</v>
      </c>
      <c r="AB2037" s="4" t="s">
        <v>59</v>
      </c>
      <c r="AC2037" s="4"/>
      <c r="AD2037" s="4" t="b">
        <v>0</v>
      </c>
      <c r="AE2037" s="4"/>
      <c r="AF2037" s="4"/>
      <c r="AG2037" s="12">
        <f t="shared" si="31"/>
        <v>43265</v>
      </c>
    </row>
    <row r="2038" s="10" customFormat="1" spans="1:33">
      <c r="A2038" s="4" t="s">
        <v>9174</v>
      </c>
      <c r="B2038" s="4" t="s">
        <v>9174</v>
      </c>
      <c r="C2038" s="4" t="s">
        <v>9175</v>
      </c>
      <c r="D2038" s="4" t="s">
        <v>9176</v>
      </c>
      <c r="E2038" s="4" t="s">
        <v>36</v>
      </c>
      <c r="F2038" s="4" t="s">
        <v>37</v>
      </c>
      <c r="G2038" s="4" t="s">
        <v>51</v>
      </c>
      <c r="H2038" s="4"/>
      <c r="I2038" s="4"/>
      <c r="J2038" s="4" t="s">
        <v>157</v>
      </c>
      <c r="K2038" s="4" t="s">
        <v>2473</v>
      </c>
      <c r="L2038" s="4" t="s">
        <v>2474</v>
      </c>
      <c r="M2038" s="4" t="s">
        <v>2475</v>
      </c>
      <c r="N2038" s="4" t="s">
        <v>36</v>
      </c>
      <c r="O2038" s="4">
        <v>1</v>
      </c>
      <c r="P2038" s="4" t="s">
        <v>56</v>
      </c>
      <c r="Q2038" s="4">
        <v>22.98</v>
      </c>
      <c r="R2038" s="4"/>
      <c r="S2038" s="4">
        <v>5.99</v>
      </c>
      <c r="T2038" s="4"/>
      <c r="U2038" s="4"/>
      <c r="V2038" s="4"/>
      <c r="W2038" s="4"/>
      <c r="X2038" s="4"/>
      <c r="Y2038" s="4" t="s">
        <v>88</v>
      </c>
      <c r="Z2038" s="4" t="s">
        <v>89</v>
      </c>
      <c r="AA2038" s="4" t="s">
        <v>9177</v>
      </c>
      <c r="AB2038" s="4" t="s">
        <v>59</v>
      </c>
      <c r="AC2038" s="4"/>
      <c r="AD2038" s="4" t="b">
        <v>0</v>
      </c>
      <c r="AE2038" s="4"/>
      <c r="AF2038" s="4"/>
      <c r="AG2038" s="12">
        <f t="shared" si="31"/>
        <v>43265</v>
      </c>
    </row>
    <row r="2039" s="10" customFormat="1" spans="1:33">
      <c r="A2039" s="4" t="s">
        <v>9178</v>
      </c>
      <c r="B2039" s="4" t="s">
        <v>9178</v>
      </c>
      <c r="C2039" s="4" t="s">
        <v>9179</v>
      </c>
      <c r="D2039" s="4" t="s">
        <v>9180</v>
      </c>
      <c r="E2039" s="4" t="s">
        <v>36</v>
      </c>
      <c r="F2039" s="4" t="s">
        <v>37</v>
      </c>
      <c r="G2039" s="4" t="s">
        <v>51</v>
      </c>
      <c r="H2039" s="4"/>
      <c r="I2039" s="4"/>
      <c r="J2039" s="4" t="s">
        <v>52</v>
      </c>
      <c r="K2039" s="4" t="s">
        <v>522</v>
      </c>
      <c r="L2039" s="4" t="s">
        <v>523</v>
      </c>
      <c r="M2039" s="4" t="s">
        <v>524</v>
      </c>
      <c r="N2039" s="4" t="s">
        <v>36</v>
      </c>
      <c r="O2039" s="4">
        <v>1</v>
      </c>
      <c r="P2039" s="4" t="s">
        <v>56</v>
      </c>
      <c r="Q2039" s="4">
        <v>23.98</v>
      </c>
      <c r="R2039" s="4"/>
      <c r="S2039" s="4"/>
      <c r="T2039" s="4"/>
      <c r="U2039" s="4">
        <v>4.99</v>
      </c>
      <c r="V2039" s="4"/>
      <c r="W2039" s="4"/>
      <c r="X2039" s="4"/>
      <c r="Y2039" s="4" t="s">
        <v>7029</v>
      </c>
      <c r="Z2039" s="4" t="s">
        <v>58</v>
      </c>
      <c r="AA2039" s="4" t="s">
        <v>9181</v>
      </c>
      <c r="AB2039" s="4" t="s">
        <v>59</v>
      </c>
      <c r="AC2039" s="4"/>
      <c r="AD2039" s="4" t="b">
        <v>0</v>
      </c>
      <c r="AE2039" s="4"/>
      <c r="AF2039" s="4"/>
      <c r="AG2039" s="12">
        <f t="shared" si="31"/>
        <v>43265</v>
      </c>
    </row>
    <row r="2040" s="10" customFormat="1" spans="1:33">
      <c r="A2040" s="4" t="s">
        <v>9182</v>
      </c>
      <c r="B2040" s="4" t="s">
        <v>9182</v>
      </c>
      <c r="C2040" s="4" t="s">
        <v>9183</v>
      </c>
      <c r="D2040" s="4" t="s">
        <v>9184</v>
      </c>
      <c r="E2040" s="4" t="s">
        <v>36</v>
      </c>
      <c r="F2040" s="4" t="s">
        <v>37</v>
      </c>
      <c r="G2040" s="4" t="s">
        <v>51</v>
      </c>
      <c r="H2040" s="4"/>
      <c r="I2040" s="4"/>
      <c r="J2040" s="4" t="s">
        <v>52</v>
      </c>
      <c r="K2040" s="4" t="s">
        <v>2670</v>
      </c>
      <c r="L2040" s="4" t="s">
        <v>2671</v>
      </c>
      <c r="M2040" s="4" t="s">
        <v>2672</v>
      </c>
      <c r="N2040" s="4" t="s">
        <v>36</v>
      </c>
      <c r="O2040" s="4">
        <v>1</v>
      </c>
      <c r="P2040" s="4" t="s">
        <v>56</v>
      </c>
      <c r="Q2040" s="4">
        <v>22.98</v>
      </c>
      <c r="R2040" s="4">
        <v>2.37</v>
      </c>
      <c r="S2040" s="4"/>
      <c r="T2040" s="4"/>
      <c r="U2040" s="4"/>
      <c r="V2040" s="4"/>
      <c r="W2040" s="4"/>
      <c r="X2040" s="4"/>
      <c r="Y2040" s="4" t="s">
        <v>9185</v>
      </c>
      <c r="Z2040" s="4" t="s">
        <v>366</v>
      </c>
      <c r="AA2040" s="4" t="s">
        <v>9186</v>
      </c>
      <c r="AB2040" s="4" t="s">
        <v>59</v>
      </c>
      <c r="AC2040" s="4"/>
      <c r="AD2040" s="4" t="b">
        <v>0</v>
      </c>
      <c r="AE2040" s="4"/>
      <c r="AF2040" s="4"/>
      <c r="AG2040" s="12">
        <f t="shared" si="31"/>
        <v>43265</v>
      </c>
    </row>
    <row r="2041" s="10" customFormat="1" spans="1:33">
      <c r="A2041" s="4" t="s">
        <v>9187</v>
      </c>
      <c r="B2041" s="4" t="s">
        <v>9187</v>
      </c>
      <c r="C2041" s="4" t="s">
        <v>9188</v>
      </c>
      <c r="D2041" s="4" t="s">
        <v>9189</v>
      </c>
      <c r="E2041" s="4" t="s">
        <v>36</v>
      </c>
      <c r="F2041" s="4" t="s">
        <v>37</v>
      </c>
      <c r="G2041" s="4" t="s">
        <v>51</v>
      </c>
      <c r="H2041" s="4"/>
      <c r="I2041" s="4"/>
      <c r="J2041" s="4" t="s">
        <v>312</v>
      </c>
      <c r="K2041" s="4" t="s">
        <v>5737</v>
      </c>
      <c r="L2041" s="4" t="s">
        <v>5738</v>
      </c>
      <c r="M2041" s="4" t="s">
        <v>5739</v>
      </c>
      <c r="N2041" s="4" t="s">
        <v>36</v>
      </c>
      <c r="O2041" s="4">
        <v>1</v>
      </c>
      <c r="P2041" s="4" t="s">
        <v>56</v>
      </c>
      <c r="Q2041" s="4">
        <v>14.15</v>
      </c>
      <c r="R2041" s="4"/>
      <c r="S2041" s="4">
        <v>3.99</v>
      </c>
      <c r="T2041" s="4"/>
      <c r="U2041" s="4"/>
      <c r="V2041" s="4"/>
      <c r="W2041" s="4"/>
      <c r="X2041" s="4"/>
      <c r="Y2041" s="4" t="s">
        <v>2605</v>
      </c>
      <c r="Z2041" s="4" t="s">
        <v>47</v>
      </c>
      <c r="AA2041" s="4" t="s">
        <v>5586</v>
      </c>
      <c r="AB2041" s="4" t="s">
        <v>59</v>
      </c>
      <c r="AC2041" s="4"/>
      <c r="AD2041" s="4" t="b">
        <v>0</v>
      </c>
      <c r="AE2041" s="4"/>
      <c r="AF2041" s="4"/>
      <c r="AG2041" s="12">
        <f t="shared" si="31"/>
        <v>43265</v>
      </c>
    </row>
    <row r="2042" s="10" customFormat="1" spans="1:33">
      <c r="A2042" s="4" t="s">
        <v>9190</v>
      </c>
      <c r="B2042" s="4" t="s">
        <v>9190</v>
      </c>
      <c r="C2042" s="4" t="s">
        <v>9191</v>
      </c>
      <c r="D2042" s="4" t="s">
        <v>9192</v>
      </c>
      <c r="E2042" s="4" t="s">
        <v>36</v>
      </c>
      <c r="F2042" s="4" t="s">
        <v>37</v>
      </c>
      <c r="G2042" s="4" t="s">
        <v>51</v>
      </c>
      <c r="H2042" s="4"/>
      <c r="I2042" s="4"/>
      <c r="J2042" s="4" t="s">
        <v>52</v>
      </c>
      <c r="K2042" s="4" t="s">
        <v>872</v>
      </c>
      <c r="L2042" s="4" t="s">
        <v>873</v>
      </c>
      <c r="M2042" s="4" t="s">
        <v>874</v>
      </c>
      <c r="N2042" s="4" t="s">
        <v>36</v>
      </c>
      <c r="O2042" s="4">
        <v>1</v>
      </c>
      <c r="P2042" s="4" t="s">
        <v>56</v>
      </c>
      <c r="Q2042" s="4">
        <v>22.98</v>
      </c>
      <c r="R2042" s="4"/>
      <c r="S2042" s="4"/>
      <c r="T2042" s="4"/>
      <c r="U2042" s="4"/>
      <c r="V2042" s="4"/>
      <c r="W2042" s="4"/>
      <c r="X2042" s="4"/>
      <c r="Y2042" s="4" t="s">
        <v>88</v>
      </c>
      <c r="Z2042" s="4" t="s">
        <v>89</v>
      </c>
      <c r="AA2042" s="4" t="s">
        <v>9193</v>
      </c>
      <c r="AB2042" s="4" t="s">
        <v>59</v>
      </c>
      <c r="AC2042" s="4"/>
      <c r="AD2042" s="4" t="b">
        <v>0</v>
      </c>
      <c r="AE2042" s="4"/>
      <c r="AF2042" s="4"/>
      <c r="AG2042" s="12">
        <f t="shared" si="31"/>
        <v>43265</v>
      </c>
    </row>
    <row r="2043" s="10" customFormat="1" spans="1:33">
      <c r="A2043" s="4" t="s">
        <v>9194</v>
      </c>
      <c r="B2043" s="4" t="s">
        <v>9194</v>
      </c>
      <c r="C2043" s="4" t="s">
        <v>9195</v>
      </c>
      <c r="D2043" s="4" t="s">
        <v>9196</v>
      </c>
      <c r="E2043" s="4" t="s">
        <v>36</v>
      </c>
      <c r="F2043" s="4" t="s">
        <v>37</v>
      </c>
      <c r="G2043" s="4" t="s">
        <v>51</v>
      </c>
      <c r="H2043" s="4"/>
      <c r="I2043" s="4"/>
      <c r="J2043" s="4" t="s">
        <v>312</v>
      </c>
      <c r="K2043" s="4" t="s">
        <v>695</v>
      </c>
      <c r="L2043" s="4" t="s">
        <v>696</v>
      </c>
      <c r="M2043" s="4" t="s">
        <v>697</v>
      </c>
      <c r="N2043" s="4" t="s">
        <v>36</v>
      </c>
      <c r="O2043" s="4">
        <v>1</v>
      </c>
      <c r="P2043" s="4" t="s">
        <v>56</v>
      </c>
      <c r="Q2043" s="4">
        <v>23.98</v>
      </c>
      <c r="R2043" s="4"/>
      <c r="S2043" s="4">
        <v>3.99</v>
      </c>
      <c r="T2043" s="4"/>
      <c r="U2043" s="4"/>
      <c r="V2043" s="4"/>
      <c r="W2043" s="4"/>
      <c r="X2043" s="4"/>
      <c r="Y2043" s="4" t="s">
        <v>2376</v>
      </c>
      <c r="Z2043" s="4" t="s">
        <v>47</v>
      </c>
      <c r="AA2043" s="4" t="s">
        <v>9197</v>
      </c>
      <c r="AB2043" s="4" t="s">
        <v>59</v>
      </c>
      <c r="AC2043" s="4"/>
      <c r="AD2043" s="4" t="b">
        <v>0</v>
      </c>
      <c r="AE2043" s="4"/>
      <c r="AF2043" s="4"/>
      <c r="AG2043" s="12">
        <f t="shared" si="31"/>
        <v>43265</v>
      </c>
    </row>
    <row r="2044" s="10" customFormat="1" spans="1:33">
      <c r="A2044" s="4" t="s">
        <v>9194</v>
      </c>
      <c r="B2044" s="4" t="s">
        <v>9194</v>
      </c>
      <c r="C2044" s="4" t="s">
        <v>9195</v>
      </c>
      <c r="D2044" s="4" t="s">
        <v>9196</v>
      </c>
      <c r="E2044" s="4" t="s">
        <v>36</v>
      </c>
      <c r="F2044" s="4" t="s">
        <v>37</v>
      </c>
      <c r="G2044" s="4" t="s">
        <v>51</v>
      </c>
      <c r="H2044" s="4"/>
      <c r="I2044" s="4"/>
      <c r="J2044" s="4" t="s">
        <v>312</v>
      </c>
      <c r="K2044" s="4" t="s">
        <v>2670</v>
      </c>
      <c r="L2044" s="4" t="s">
        <v>2671</v>
      </c>
      <c r="M2044" s="4" t="s">
        <v>2672</v>
      </c>
      <c r="N2044" s="4" t="s">
        <v>36</v>
      </c>
      <c r="O2044" s="4">
        <v>1</v>
      </c>
      <c r="P2044" s="4" t="s">
        <v>56</v>
      </c>
      <c r="Q2044" s="4">
        <v>22.98</v>
      </c>
      <c r="R2044" s="4"/>
      <c r="S2044" s="4">
        <v>3.99</v>
      </c>
      <c r="T2044" s="4"/>
      <c r="U2044" s="4"/>
      <c r="V2044" s="4"/>
      <c r="W2044" s="4"/>
      <c r="X2044" s="4"/>
      <c r="Y2044" s="4" t="s">
        <v>2376</v>
      </c>
      <c r="Z2044" s="4" t="s">
        <v>47</v>
      </c>
      <c r="AA2044" s="4" t="s">
        <v>9197</v>
      </c>
      <c r="AB2044" s="4" t="s">
        <v>59</v>
      </c>
      <c r="AC2044" s="4"/>
      <c r="AD2044" s="4" t="b">
        <v>0</v>
      </c>
      <c r="AE2044" s="4"/>
      <c r="AF2044" s="4"/>
      <c r="AG2044" s="12">
        <f t="shared" si="31"/>
        <v>43265</v>
      </c>
    </row>
    <row r="2045" s="10" customFormat="1" spans="1:33">
      <c r="A2045" s="4" t="s">
        <v>9198</v>
      </c>
      <c r="B2045" s="4" t="s">
        <v>9198</v>
      </c>
      <c r="C2045" s="4" t="s">
        <v>9199</v>
      </c>
      <c r="D2045" s="4" t="s">
        <v>9200</v>
      </c>
      <c r="E2045" s="4" t="s">
        <v>36</v>
      </c>
      <c r="F2045" s="4" t="s">
        <v>37</v>
      </c>
      <c r="G2045" s="4" t="s">
        <v>51</v>
      </c>
      <c r="H2045" s="4"/>
      <c r="I2045" s="4"/>
      <c r="J2045" s="4" t="s">
        <v>52</v>
      </c>
      <c r="K2045" s="4" t="s">
        <v>637</v>
      </c>
      <c r="L2045" s="4" t="s">
        <v>638</v>
      </c>
      <c r="M2045" s="4" t="s">
        <v>639</v>
      </c>
      <c r="N2045" s="4" t="s">
        <v>36</v>
      </c>
      <c r="O2045" s="4">
        <v>1</v>
      </c>
      <c r="P2045" s="4" t="s">
        <v>56</v>
      </c>
      <c r="Q2045" s="4">
        <v>23.98</v>
      </c>
      <c r="R2045" s="4"/>
      <c r="S2045" s="4"/>
      <c r="T2045" s="4"/>
      <c r="U2045" s="4"/>
      <c r="V2045" s="4"/>
      <c r="W2045" s="4"/>
      <c r="X2045" s="4"/>
      <c r="Y2045" s="4" t="s">
        <v>9201</v>
      </c>
      <c r="Z2045" s="4" t="s">
        <v>2513</v>
      </c>
      <c r="AA2045" s="4" t="s">
        <v>9202</v>
      </c>
      <c r="AB2045" s="4" t="s">
        <v>59</v>
      </c>
      <c r="AC2045" s="4"/>
      <c r="AD2045" s="4" t="b">
        <v>0</v>
      </c>
      <c r="AE2045" s="4"/>
      <c r="AF2045" s="4"/>
      <c r="AG2045" s="12">
        <f t="shared" si="31"/>
        <v>43265</v>
      </c>
    </row>
    <row r="2046" s="10" customFormat="1" spans="1:33">
      <c r="A2046" s="4" t="s">
        <v>9203</v>
      </c>
      <c r="B2046" s="4" t="s">
        <v>9203</v>
      </c>
      <c r="C2046" s="4" t="s">
        <v>9204</v>
      </c>
      <c r="D2046" s="4" t="s">
        <v>9205</v>
      </c>
      <c r="E2046" s="4" t="s">
        <v>36</v>
      </c>
      <c r="F2046" s="4" t="s">
        <v>37</v>
      </c>
      <c r="G2046" s="4" t="s">
        <v>51</v>
      </c>
      <c r="H2046" s="4"/>
      <c r="I2046" s="4"/>
      <c r="J2046" s="4" t="s">
        <v>52</v>
      </c>
      <c r="K2046" s="4" t="s">
        <v>9206</v>
      </c>
      <c r="L2046" s="4" t="s">
        <v>9207</v>
      </c>
      <c r="M2046" s="4" t="s">
        <v>9208</v>
      </c>
      <c r="N2046" s="4" t="s">
        <v>36</v>
      </c>
      <c r="O2046" s="4">
        <v>1</v>
      </c>
      <c r="P2046" s="4" t="s">
        <v>56</v>
      </c>
      <c r="Q2046" s="4">
        <v>24.98</v>
      </c>
      <c r="R2046" s="4"/>
      <c r="S2046" s="4"/>
      <c r="T2046" s="4"/>
      <c r="U2046" s="4"/>
      <c r="V2046" s="4"/>
      <c r="W2046" s="4"/>
      <c r="X2046" s="4"/>
      <c r="Y2046" s="4" t="s">
        <v>5479</v>
      </c>
      <c r="Z2046" s="4" t="s">
        <v>1249</v>
      </c>
      <c r="AA2046" s="4" t="s">
        <v>9209</v>
      </c>
      <c r="AB2046" s="4" t="s">
        <v>59</v>
      </c>
      <c r="AC2046" s="4"/>
      <c r="AD2046" s="4" t="b">
        <v>0</v>
      </c>
      <c r="AE2046" s="4"/>
      <c r="AF2046" s="4"/>
      <c r="AG2046" s="12">
        <f t="shared" si="31"/>
        <v>43265</v>
      </c>
    </row>
    <row r="2047" s="10" customFormat="1" spans="1:33">
      <c r="A2047" s="4" t="s">
        <v>9210</v>
      </c>
      <c r="B2047" s="4" t="s">
        <v>9210</v>
      </c>
      <c r="C2047" s="4" t="s">
        <v>9211</v>
      </c>
      <c r="D2047" s="4" t="s">
        <v>9212</v>
      </c>
      <c r="E2047" s="4" t="s">
        <v>36</v>
      </c>
      <c r="F2047" s="4" t="s">
        <v>37</v>
      </c>
      <c r="G2047" s="4" t="s">
        <v>51</v>
      </c>
      <c r="H2047" s="4"/>
      <c r="I2047" s="4"/>
      <c r="J2047" s="4" t="s">
        <v>52</v>
      </c>
      <c r="K2047" s="4" t="s">
        <v>1302</v>
      </c>
      <c r="L2047" s="4" t="s">
        <v>1303</v>
      </c>
      <c r="M2047" s="4" t="s">
        <v>1304</v>
      </c>
      <c r="N2047" s="4" t="s">
        <v>36</v>
      </c>
      <c r="O2047" s="4">
        <v>1</v>
      </c>
      <c r="P2047" s="4" t="s">
        <v>56</v>
      </c>
      <c r="Q2047" s="4">
        <v>18.98</v>
      </c>
      <c r="R2047" s="4"/>
      <c r="S2047" s="4"/>
      <c r="T2047" s="4"/>
      <c r="U2047" s="4"/>
      <c r="V2047" s="4"/>
      <c r="W2047" s="4"/>
      <c r="X2047" s="4"/>
      <c r="Y2047" s="4" t="s">
        <v>9213</v>
      </c>
      <c r="Z2047" s="4" t="s">
        <v>2513</v>
      </c>
      <c r="AA2047" s="4" t="s">
        <v>9214</v>
      </c>
      <c r="AB2047" s="4" t="s">
        <v>59</v>
      </c>
      <c r="AC2047" s="4"/>
      <c r="AD2047" s="4" t="b">
        <v>0</v>
      </c>
      <c r="AE2047" s="4"/>
      <c r="AF2047" s="4"/>
      <c r="AG2047" s="12">
        <f t="shared" si="31"/>
        <v>43265</v>
      </c>
    </row>
    <row r="2048" s="10" customFormat="1" spans="1:33">
      <c r="A2048" s="4" t="s">
        <v>9215</v>
      </c>
      <c r="B2048" s="4" t="s">
        <v>9215</v>
      </c>
      <c r="C2048" s="4" t="s">
        <v>9216</v>
      </c>
      <c r="D2048" s="4" t="s">
        <v>9217</v>
      </c>
      <c r="E2048" s="4" t="s">
        <v>36</v>
      </c>
      <c r="F2048" s="4" t="s">
        <v>37</v>
      </c>
      <c r="G2048" s="4" t="s">
        <v>51</v>
      </c>
      <c r="H2048" s="4"/>
      <c r="I2048" s="4"/>
      <c r="J2048" s="4" t="s">
        <v>52</v>
      </c>
      <c r="K2048" s="4" t="s">
        <v>2726</v>
      </c>
      <c r="L2048" s="4" t="s">
        <v>2727</v>
      </c>
      <c r="M2048" s="4" t="s">
        <v>2728</v>
      </c>
      <c r="N2048" s="4" t="s">
        <v>36</v>
      </c>
      <c r="O2048" s="4">
        <v>1</v>
      </c>
      <c r="P2048" s="4" t="s">
        <v>56</v>
      </c>
      <c r="Q2048" s="4">
        <v>22.98</v>
      </c>
      <c r="R2048" s="4"/>
      <c r="S2048" s="4"/>
      <c r="T2048" s="4"/>
      <c r="U2048" s="4"/>
      <c r="V2048" s="4"/>
      <c r="W2048" s="4"/>
      <c r="X2048" s="4"/>
      <c r="Y2048" s="4" t="s">
        <v>9218</v>
      </c>
      <c r="Z2048" s="4" t="s">
        <v>4616</v>
      </c>
      <c r="AA2048" s="4">
        <v>45426</v>
      </c>
      <c r="AB2048" s="4" t="s">
        <v>59</v>
      </c>
      <c r="AC2048" s="4"/>
      <c r="AD2048" s="4" t="b">
        <v>0</v>
      </c>
      <c r="AE2048" s="4"/>
      <c r="AF2048" s="4"/>
      <c r="AG2048" s="12">
        <f t="shared" si="31"/>
        <v>43265</v>
      </c>
    </row>
    <row r="2049" s="10" customFormat="1" spans="1:33">
      <c r="A2049" s="4" t="s">
        <v>9215</v>
      </c>
      <c r="B2049" s="4" t="s">
        <v>9215</v>
      </c>
      <c r="C2049" s="4" t="s">
        <v>9216</v>
      </c>
      <c r="D2049" s="4" t="s">
        <v>9217</v>
      </c>
      <c r="E2049" s="4" t="s">
        <v>36</v>
      </c>
      <c r="F2049" s="4" t="s">
        <v>37</v>
      </c>
      <c r="G2049" s="4" t="s">
        <v>51</v>
      </c>
      <c r="H2049" s="4"/>
      <c r="I2049" s="4"/>
      <c r="J2049" s="4" t="s">
        <v>52</v>
      </c>
      <c r="K2049" s="4" t="s">
        <v>53</v>
      </c>
      <c r="L2049" s="4" t="s">
        <v>54</v>
      </c>
      <c r="M2049" s="4" t="s">
        <v>55</v>
      </c>
      <c r="N2049" s="4" t="s">
        <v>36</v>
      </c>
      <c r="O2049" s="4">
        <v>1</v>
      </c>
      <c r="P2049" s="4" t="s">
        <v>56</v>
      </c>
      <c r="Q2049" s="4">
        <v>22.98</v>
      </c>
      <c r="R2049" s="4"/>
      <c r="S2049" s="4"/>
      <c r="T2049" s="4"/>
      <c r="U2049" s="4"/>
      <c r="V2049" s="4"/>
      <c r="W2049" s="4"/>
      <c r="X2049" s="4"/>
      <c r="Y2049" s="4" t="s">
        <v>9218</v>
      </c>
      <c r="Z2049" s="4" t="s">
        <v>4616</v>
      </c>
      <c r="AA2049" s="4">
        <v>45426</v>
      </c>
      <c r="AB2049" s="4" t="s">
        <v>59</v>
      </c>
      <c r="AC2049" s="4"/>
      <c r="AD2049" s="4" t="b">
        <v>0</v>
      </c>
      <c r="AE2049" s="4"/>
      <c r="AF2049" s="4"/>
      <c r="AG2049" s="12">
        <f t="shared" si="31"/>
        <v>43265</v>
      </c>
    </row>
    <row r="2050" s="10" customFormat="1" spans="1:33">
      <c r="A2050" s="4" t="s">
        <v>9219</v>
      </c>
      <c r="B2050" s="4" t="s">
        <v>9219</v>
      </c>
      <c r="C2050" s="4" t="s">
        <v>9220</v>
      </c>
      <c r="D2050" s="4" t="s">
        <v>9221</v>
      </c>
      <c r="E2050" s="4" t="s">
        <v>36</v>
      </c>
      <c r="F2050" s="4" t="s">
        <v>37</v>
      </c>
      <c r="G2050" s="4" t="s">
        <v>51</v>
      </c>
      <c r="H2050" s="4"/>
      <c r="I2050" s="4"/>
      <c r="J2050" s="4" t="s">
        <v>52</v>
      </c>
      <c r="K2050" s="4" t="s">
        <v>273</v>
      </c>
      <c r="L2050" s="4" t="s">
        <v>274</v>
      </c>
      <c r="M2050" s="4" t="s">
        <v>275</v>
      </c>
      <c r="N2050" s="4" t="s">
        <v>36</v>
      </c>
      <c r="O2050" s="4">
        <v>1</v>
      </c>
      <c r="P2050" s="4" t="s">
        <v>56</v>
      </c>
      <c r="Q2050" s="4">
        <v>22.98</v>
      </c>
      <c r="R2050" s="4"/>
      <c r="S2050" s="4"/>
      <c r="T2050" s="4"/>
      <c r="U2050" s="4"/>
      <c r="V2050" s="4"/>
      <c r="W2050" s="4"/>
      <c r="X2050" s="4"/>
      <c r="Y2050" s="4" t="s">
        <v>9222</v>
      </c>
      <c r="Z2050" s="4" t="s">
        <v>47</v>
      </c>
      <c r="AA2050" s="4" t="s">
        <v>9223</v>
      </c>
      <c r="AB2050" s="4" t="s">
        <v>59</v>
      </c>
      <c r="AC2050" s="4"/>
      <c r="AD2050" s="4" t="b">
        <v>0</v>
      </c>
      <c r="AE2050" s="4"/>
      <c r="AF2050" s="4"/>
      <c r="AG2050" s="12">
        <f t="shared" ref="AG2050:AG2113" si="32">DATEVALUE(LEFT(C2050,10))</f>
        <v>43265</v>
      </c>
    </row>
    <row r="2051" s="10" customFormat="1" spans="1:33">
      <c r="A2051" s="4" t="s">
        <v>9224</v>
      </c>
      <c r="B2051" s="4" t="s">
        <v>9224</v>
      </c>
      <c r="C2051" s="4" t="s">
        <v>9225</v>
      </c>
      <c r="D2051" s="4" t="s">
        <v>9226</v>
      </c>
      <c r="E2051" s="4" t="s">
        <v>36</v>
      </c>
      <c r="F2051" s="4" t="s">
        <v>37</v>
      </c>
      <c r="G2051" s="4" t="s">
        <v>51</v>
      </c>
      <c r="H2051" s="4"/>
      <c r="I2051" s="4"/>
      <c r="J2051" s="4" t="s">
        <v>312</v>
      </c>
      <c r="K2051" s="4" t="s">
        <v>527</v>
      </c>
      <c r="L2051" s="4" t="s">
        <v>528</v>
      </c>
      <c r="M2051" s="4" t="s">
        <v>529</v>
      </c>
      <c r="N2051" s="4" t="s">
        <v>36</v>
      </c>
      <c r="O2051" s="4">
        <v>1</v>
      </c>
      <c r="P2051" s="4" t="s">
        <v>56</v>
      </c>
      <c r="Q2051" s="4">
        <v>23.98</v>
      </c>
      <c r="R2051" s="4"/>
      <c r="S2051" s="4">
        <v>3.99</v>
      </c>
      <c r="T2051" s="4"/>
      <c r="U2051" s="4"/>
      <c r="V2051" s="4"/>
      <c r="W2051" s="4"/>
      <c r="X2051" s="4"/>
      <c r="Y2051" s="4" t="s">
        <v>9227</v>
      </c>
      <c r="Z2051" s="4" t="s">
        <v>290</v>
      </c>
      <c r="AA2051" s="4" t="s">
        <v>9228</v>
      </c>
      <c r="AB2051" s="4" t="s">
        <v>59</v>
      </c>
      <c r="AC2051" s="4"/>
      <c r="AD2051" s="4" t="b">
        <v>0</v>
      </c>
      <c r="AE2051" s="4"/>
      <c r="AF2051" s="4"/>
      <c r="AG2051" s="12">
        <f t="shared" si="32"/>
        <v>43265</v>
      </c>
    </row>
    <row r="2052" s="10" customFormat="1" spans="1:33">
      <c r="A2052" s="4" t="s">
        <v>9224</v>
      </c>
      <c r="B2052" s="4" t="s">
        <v>9224</v>
      </c>
      <c r="C2052" s="4" t="s">
        <v>9225</v>
      </c>
      <c r="D2052" s="4" t="s">
        <v>9226</v>
      </c>
      <c r="E2052" s="4" t="s">
        <v>36</v>
      </c>
      <c r="F2052" s="4" t="s">
        <v>37</v>
      </c>
      <c r="G2052" s="4" t="s">
        <v>51</v>
      </c>
      <c r="H2052" s="4"/>
      <c r="I2052" s="4"/>
      <c r="J2052" s="4" t="s">
        <v>312</v>
      </c>
      <c r="K2052" s="4" t="s">
        <v>348</v>
      </c>
      <c r="L2052" s="4" t="s">
        <v>349</v>
      </c>
      <c r="M2052" s="4" t="s">
        <v>350</v>
      </c>
      <c r="N2052" s="4" t="s">
        <v>36</v>
      </c>
      <c r="O2052" s="4">
        <v>1</v>
      </c>
      <c r="P2052" s="4" t="s">
        <v>56</v>
      </c>
      <c r="Q2052" s="4">
        <v>23.98</v>
      </c>
      <c r="R2052" s="4"/>
      <c r="S2052" s="4">
        <v>3.99</v>
      </c>
      <c r="T2052" s="4"/>
      <c r="U2052" s="4"/>
      <c r="V2052" s="4"/>
      <c r="W2052" s="4"/>
      <c r="X2052" s="4"/>
      <c r="Y2052" s="4" t="s">
        <v>9227</v>
      </c>
      <c r="Z2052" s="4" t="s">
        <v>290</v>
      </c>
      <c r="AA2052" s="4" t="s">
        <v>9228</v>
      </c>
      <c r="AB2052" s="4" t="s">
        <v>59</v>
      </c>
      <c r="AC2052" s="4"/>
      <c r="AD2052" s="4" t="b">
        <v>0</v>
      </c>
      <c r="AE2052" s="4"/>
      <c r="AF2052" s="4"/>
      <c r="AG2052" s="12">
        <f t="shared" si="32"/>
        <v>43265</v>
      </c>
    </row>
    <row r="2053" s="10" customFormat="1" spans="1:33">
      <c r="A2053" s="4" t="s">
        <v>9229</v>
      </c>
      <c r="B2053" s="4" t="s">
        <v>9229</v>
      </c>
      <c r="C2053" s="4" t="s">
        <v>9230</v>
      </c>
      <c r="D2053" s="4" t="s">
        <v>9231</v>
      </c>
      <c r="E2053" s="4" t="s">
        <v>36</v>
      </c>
      <c r="F2053" s="4" t="s">
        <v>37</v>
      </c>
      <c r="G2053" s="4" t="s">
        <v>51</v>
      </c>
      <c r="H2053" s="4"/>
      <c r="I2053" s="4"/>
      <c r="J2053" s="4" t="s">
        <v>52</v>
      </c>
      <c r="K2053" s="4" t="s">
        <v>4753</v>
      </c>
      <c r="L2053" s="4" t="s">
        <v>4754</v>
      </c>
      <c r="M2053" s="4" t="s">
        <v>4755</v>
      </c>
      <c r="N2053" s="4" t="s">
        <v>36</v>
      </c>
      <c r="O2053" s="4">
        <v>1</v>
      </c>
      <c r="P2053" s="4" t="s">
        <v>56</v>
      </c>
      <c r="Q2053" s="4">
        <v>21.98</v>
      </c>
      <c r="R2053" s="4"/>
      <c r="S2053" s="4"/>
      <c r="T2053" s="4"/>
      <c r="U2053" s="4"/>
      <c r="V2053" s="4"/>
      <c r="W2053" s="4"/>
      <c r="X2053" s="4"/>
      <c r="Y2053" s="4" t="s">
        <v>9232</v>
      </c>
      <c r="Z2053" s="4" t="s">
        <v>47</v>
      </c>
      <c r="AA2053" s="4">
        <v>91020</v>
      </c>
      <c r="AB2053" s="4" t="s">
        <v>59</v>
      </c>
      <c r="AC2053" s="4"/>
      <c r="AD2053" s="4" t="b">
        <v>0</v>
      </c>
      <c r="AE2053" s="4"/>
      <c r="AF2053" s="4"/>
      <c r="AG2053" s="12">
        <f t="shared" si="32"/>
        <v>43265</v>
      </c>
    </row>
    <row r="2054" s="10" customFormat="1" spans="1:33">
      <c r="A2054" s="4" t="s">
        <v>9233</v>
      </c>
      <c r="B2054" s="4" t="s">
        <v>9233</v>
      </c>
      <c r="C2054" s="4" t="s">
        <v>9234</v>
      </c>
      <c r="D2054" s="4" t="s">
        <v>9235</v>
      </c>
      <c r="E2054" s="4" t="s">
        <v>36</v>
      </c>
      <c r="F2054" s="4" t="s">
        <v>37</v>
      </c>
      <c r="G2054" s="4" t="s">
        <v>51</v>
      </c>
      <c r="H2054" s="4"/>
      <c r="I2054" s="4"/>
      <c r="J2054" s="4" t="s">
        <v>52</v>
      </c>
      <c r="K2054" s="4" t="s">
        <v>617</v>
      </c>
      <c r="L2054" s="4" t="s">
        <v>618</v>
      </c>
      <c r="M2054" s="4" t="s">
        <v>619</v>
      </c>
      <c r="N2054" s="4" t="s">
        <v>36</v>
      </c>
      <c r="O2054" s="4">
        <v>1</v>
      </c>
      <c r="P2054" s="4" t="s">
        <v>56</v>
      </c>
      <c r="Q2054" s="4">
        <v>22.98</v>
      </c>
      <c r="R2054" s="4"/>
      <c r="S2054" s="4"/>
      <c r="T2054" s="4"/>
      <c r="U2054" s="4"/>
      <c r="V2054" s="4"/>
      <c r="W2054" s="4"/>
      <c r="X2054" s="4"/>
      <c r="Y2054" s="4" t="s">
        <v>1698</v>
      </c>
      <c r="Z2054" s="4" t="s">
        <v>47</v>
      </c>
      <c r="AA2054" s="4" t="s">
        <v>9236</v>
      </c>
      <c r="AB2054" s="4" t="s">
        <v>59</v>
      </c>
      <c r="AC2054" s="4"/>
      <c r="AD2054" s="4" t="b">
        <v>0</v>
      </c>
      <c r="AE2054" s="4"/>
      <c r="AF2054" s="4"/>
      <c r="AG2054" s="12">
        <f t="shared" si="32"/>
        <v>43265</v>
      </c>
    </row>
    <row r="2055" s="10" customFormat="1" spans="1:33">
      <c r="A2055" s="4" t="s">
        <v>9237</v>
      </c>
      <c r="B2055" s="4" t="s">
        <v>9237</v>
      </c>
      <c r="C2055" s="4" t="s">
        <v>9238</v>
      </c>
      <c r="D2055" s="4" t="s">
        <v>9239</v>
      </c>
      <c r="E2055" s="4" t="s">
        <v>36</v>
      </c>
      <c r="F2055" s="4" t="s">
        <v>37</v>
      </c>
      <c r="G2055" s="4" t="s">
        <v>51</v>
      </c>
      <c r="H2055" s="4"/>
      <c r="I2055" s="4"/>
      <c r="J2055" s="4" t="s">
        <v>52</v>
      </c>
      <c r="K2055" s="4" t="s">
        <v>72</v>
      </c>
      <c r="L2055" s="4" t="s">
        <v>73</v>
      </c>
      <c r="M2055" s="4" t="s">
        <v>74</v>
      </c>
      <c r="N2055" s="4" t="s">
        <v>36</v>
      </c>
      <c r="O2055" s="4">
        <v>1</v>
      </c>
      <c r="P2055" s="4" t="s">
        <v>56</v>
      </c>
      <c r="Q2055" s="4">
        <v>22.98</v>
      </c>
      <c r="R2055" s="4"/>
      <c r="S2055" s="4"/>
      <c r="T2055" s="4"/>
      <c r="U2055" s="4"/>
      <c r="V2055" s="4"/>
      <c r="W2055" s="4"/>
      <c r="X2055" s="4"/>
      <c r="Y2055" s="4" t="s">
        <v>9240</v>
      </c>
      <c r="Z2055" s="4" t="s">
        <v>47</v>
      </c>
      <c r="AA2055" s="4" t="s">
        <v>9241</v>
      </c>
      <c r="AB2055" s="4" t="s">
        <v>59</v>
      </c>
      <c r="AC2055" s="4"/>
      <c r="AD2055" s="4" t="b">
        <v>0</v>
      </c>
      <c r="AE2055" s="4"/>
      <c r="AF2055" s="4"/>
      <c r="AG2055" s="12">
        <f t="shared" si="32"/>
        <v>43265</v>
      </c>
    </row>
    <row r="2056" s="10" customFormat="1" spans="1:33">
      <c r="A2056" s="4" t="s">
        <v>9242</v>
      </c>
      <c r="B2056" s="4" t="s">
        <v>9242</v>
      </c>
      <c r="C2056" s="4" t="s">
        <v>9243</v>
      </c>
      <c r="D2056" s="4" t="s">
        <v>9244</v>
      </c>
      <c r="E2056" s="4" t="s">
        <v>36</v>
      </c>
      <c r="F2056" s="4" t="s">
        <v>37</v>
      </c>
      <c r="G2056" s="4" t="s">
        <v>51</v>
      </c>
      <c r="H2056" s="4"/>
      <c r="I2056" s="4"/>
      <c r="J2056" s="4" t="s">
        <v>52</v>
      </c>
      <c r="K2056" s="4" t="s">
        <v>7206</v>
      </c>
      <c r="L2056" s="4" t="s">
        <v>7207</v>
      </c>
      <c r="M2056" s="4" t="s">
        <v>7208</v>
      </c>
      <c r="N2056" s="4" t="s">
        <v>36</v>
      </c>
      <c r="O2056" s="4">
        <v>1</v>
      </c>
      <c r="P2056" s="4" t="s">
        <v>56</v>
      </c>
      <c r="Q2056" s="4">
        <v>22.98</v>
      </c>
      <c r="R2056" s="4"/>
      <c r="S2056" s="4"/>
      <c r="T2056" s="4"/>
      <c r="U2056" s="4"/>
      <c r="V2056" s="4"/>
      <c r="W2056" s="4"/>
      <c r="X2056" s="4"/>
      <c r="Y2056" s="4" t="s">
        <v>9245</v>
      </c>
      <c r="Z2056" s="4" t="s">
        <v>47</v>
      </c>
      <c r="AA2056" s="4">
        <v>93405</v>
      </c>
      <c r="AB2056" s="4" t="s">
        <v>59</v>
      </c>
      <c r="AC2056" s="4"/>
      <c r="AD2056" s="4" t="b">
        <v>0</v>
      </c>
      <c r="AE2056" s="4"/>
      <c r="AF2056" s="4"/>
      <c r="AG2056" s="12">
        <f t="shared" si="32"/>
        <v>43265</v>
      </c>
    </row>
    <row r="2057" s="10" customFormat="1" spans="1:33">
      <c r="A2057" s="4" t="s">
        <v>9246</v>
      </c>
      <c r="B2057" s="4" t="s">
        <v>9246</v>
      </c>
      <c r="C2057" s="4" t="s">
        <v>9247</v>
      </c>
      <c r="D2057" s="4" t="s">
        <v>9248</v>
      </c>
      <c r="E2057" s="4" t="s">
        <v>36</v>
      </c>
      <c r="F2057" s="4" t="s">
        <v>37</v>
      </c>
      <c r="G2057" s="4" t="s">
        <v>51</v>
      </c>
      <c r="H2057" s="4"/>
      <c r="I2057" s="4"/>
      <c r="J2057" s="4" t="s">
        <v>52</v>
      </c>
      <c r="K2057" s="4" t="s">
        <v>122</v>
      </c>
      <c r="L2057" s="4" t="s">
        <v>123</v>
      </c>
      <c r="M2057" s="4" t="s">
        <v>124</v>
      </c>
      <c r="N2057" s="4" t="s">
        <v>36</v>
      </c>
      <c r="O2057" s="4">
        <v>1</v>
      </c>
      <c r="P2057" s="4" t="s">
        <v>56</v>
      </c>
      <c r="Q2057" s="4">
        <v>22.98</v>
      </c>
      <c r="R2057" s="4"/>
      <c r="S2057" s="4"/>
      <c r="T2057" s="4"/>
      <c r="U2057" s="4"/>
      <c r="V2057" s="4"/>
      <c r="W2057" s="4"/>
      <c r="X2057" s="4"/>
      <c r="Y2057" s="4" t="s">
        <v>9249</v>
      </c>
      <c r="Z2057" s="4" t="s">
        <v>143</v>
      </c>
      <c r="AA2057" s="4" t="s">
        <v>9250</v>
      </c>
      <c r="AB2057" s="4" t="s">
        <v>59</v>
      </c>
      <c r="AC2057" s="4"/>
      <c r="AD2057" s="4" t="b">
        <v>0</v>
      </c>
      <c r="AE2057" s="4"/>
      <c r="AF2057" s="4"/>
      <c r="AG2057" s="12">
        <f t="shared" si="32"/>
        <v>43265</v>
      </c>
    </row>
    <row r="2058" s="10" customFormat="1" spans="1:33">
      <c r="A2058" s="4" t="s">
        <v>9251</v>
      </c>
      <c r="B2058" s="4" t="s">
        <v>9251</v>
      </c>
      <c r="C2058" s="4" t="s">
        <v>9252</v>
      </c>
      <c r="D2058" s="4" t="s">
        <v>9253</v>
      </c>
      <c r="E2058" s="4" t="s">
        <v>36</v>
      </c>
      <c r="F2058" s="4" t="s">
        <v>37</v>
      </c>
      <c r="G2058" s="4" t="s">
        <v>51</v>
      </c>
      <c r="H2058" s="4"/>
      <c r="I2058" s="4"/>
      <c r="J2058" s="4" t="s">
        <v>52</v>
      </c>
      <c r="K2058" s="4" t="s">
        <v>954</v>
      </c>
      <c r="L2058" s="4" t="s">
        <v>955</v>
      </c>
      <c r="M2058" s="4" t="s">
        <v>956</v>
      </c>
      <c r="N2058" s="4" t="s">
        <v>36</v>
      </c>
      <c r="O2058" s="4">
        <v>1</v>
      </c>
      <c r="P2058" s="4" t="s">
        <v>56</v>
      </c>
      <c r="Q2058" s="4">
        <v>23.98</v>
      </c>
      <c r="R2058" s="4"/>
      <c r="S2058" s="4"/>
      <c r="T2058" s="4"/>
      <c r="U2058" s="4"/>
      <c r="V2058" s="4"/>
      <c r="W2058" s="4"/>
      <c r="X2058" s="4"/>
      <c r="Y2058" s="4" t="s">
        <v>9254</v>
      </c>
      <c r="Z2058" s="4" t="s">
        <v>47</v>
      </c>
      <c r="AA2058" s="4" t="s">
        <v>9255</v>
      </c>
      <c r="AB2058" s="4" t="s">
        <v>59</v>
      </c>
      <c r="AC2058" s="4"/>
      <c r="AD2058" s="4" t="b">
        <v>0</v>
      </c>
      <c r="AE2058" s="4"/>
      <c r="AF2058" s="4"/>
      <c r="AG2058" s="12">
        <f t="shared" si="32"/>
        <v>43265</v>
      </c>
    </row>
    <row r="2059" s="10" customFormat="1" spans="1:33">
      <c r="A2059" s="4" t="s">
        <v>9256</v>
      </c>
      <c r="B2059" s="4" t="s">
        <v>9256</v>
      </c>
      <c r="C2059" s="4" t="s">
        <v>9257</v>
      </c>
      <c r="D2059" s="4" t="s">
        <v>9258</v>
      </c>
      <c r="E2059" s="4" t="s">
        <v>36</v>
      </c>
      <c r="F2059" s="4" t="s">
        <v>37</v>
      </c>
      <c r="G2059" s="4" t="s">
        <v>51</v>
      </c>
      <c r="H2059" s="4"/>
      <c r="I2059" s="4"/>
      <c r="J2059" s="4" t="s">
        <v>52</v>
      </c>
      <c r="K2059" s="4" t="s">
        <v>295</v>
      </c>
      <c r="L2059" s="4" t="s">
        <v>296</v>
      </c>
      <c r="M2059" s="4" t="s">
        <v>297</v>
      </c>
      <c r="N2059" s="4" t="s">
        <v>36</v>
      </c>
      <c r="O2059" s="4">
        <v>1</v>
      </c>
      <c r="P2059" s="4" t="s">
        <v>56</v>
      </c>
      <c r="Q2059" s="4">
        <v>23.98</v>
      </c>
      <c r="R2059" s="4"/>
      <c r="S2059" s="4"/>
      <c r="T2059" s="4"/>
      <c r="U2059" s="4"/>
      <c r="V2059" s="4"/>
      <c r="W2059" s="4"/>
      <c r="X2059" s="4"/>
      <c r="Y2059" s="4" t="s">
        <v>620</v>
      </c>
      <c r="Z2059" s="4" t="s">
        <v>317</v>
      </c>
      <c r="AA2059" s="4" t="s">
        <v>9259</v>
      </c>
      <c r="AB2059" s="4" t="s">
        <v>59</v>
      </c>
      <c r="AC2059" s="4"/>
      <c r="AD2059" s="4" t="b">
        <v>0</v>
      </c>
      <c r="AE2059" s="4"/>
      <c r="AF2059" s="4"/>
      <c r="AG2059" s="12">
        <f t="shared" si="32"/>
        <v>43265</v>
      </c>
    </row>
    <row r="2060" s="10" customFormat="1" spans="1:33">
      <c r="A2060" s="4" t="s">
        <v>9260</v>
      </c>
      <c r="B2060" s="4" t="s">
        <v>9260</v>
      </c>
      <c r="C2060" s="4" t="s">
        <v>9261</v>
      </c>
      <c r="D2060" s="4" t="s">
        <v>9262</v>
      </c>
      <c r="E2060" s="4" t="s">
        <v>36</v>
      </c>
      <c r="F2060" s="4" t="s">
        <v>37</v>
      </c>
      <c r="G2060" s="4" t="s">
        <v>51</v>
      </c>
      <c r="H2060" s="4"/>
      <c r="I2060" s="4"/>
      <c r="J2060" s="4" t="s">
        <v>52</v>
      </c>
      <c r="K2060" s="4" t="s">
        <v>6959</v>
      </c>
      <c r="L2060" s="4" t="s">
        <v>255</v>
      </c>
      <c r="M2060" s="4" t="s">
        <v>256</v>
      </c>
      <c r="N2060" s="4" t="s">
        <v>36</v>
      </c>
      <c r="O2060" s="4">
        <v>1</v>
      </c>
      <c r="P2060" s="4" t="s">
        <v>56</v>
      </c>
      <c r="Q2060" s="4">
        <v>19.53</v>
      </c>
      <c r="R2060" s="4"/>
      <c r="S2060" s="4"/>
      <c r="T2060" s="4"/>
      <c r="U2060" s="4"/>
      <c r="V2060" s="4"/>
      <c r="W2060" s="4"/>
      <c r="X2060" s="4"/>
      <c r="Y2060" s="4" t="s">
        <v>3487</v>
      </c>
      <c r="Z2060" s="4" t="s">
        <v>47</v>
      </c>
      <c r="AA2060" s="4" t="s">
        <v>9263</v>
      </c>
      <c r="AB2060" s="4" t="s">
        <v>59</v>
      </c>
      <c r="AC2060" s="4"/>
      <c r="AD2060" s="4" t="b">
        <v>0</v>
      </c>
      <c r="AE2060" s="4"/>
      <c r="AF2060" s="4"/>
      <c r="AG2060" s="12">
        <f t="shared" si="32"/>
        <v>43265</v>
      </c>
    </row>
    <row r="2061" s="10" customFormat="1" spans="1:33">
      <c r="A2061" s="4" t="s">
        <v>9264</v>
      </c>
      <c r="B2061" s="4" t="s">
        <v>9264</v>
      </c>
      <c r="C2061" s="4" t="s">
        <v>9265</v>
      </c>
      <c r="D2061" s="4" t="s">
        <v>9266</v>
      </c>
      <c r="E2061" s="4" t="s">
        <v>36</v>
      </c>
      <c r="F2061" s="4" t="s">
        <v>37</v>
      </c>
      <c r="G2061" s="4" t="s">
        <v>51</v>
      </c>
      <c r="H2061" s="4"/>
      <c r="I2061" s="4"/>
      <c r="J2061" s="4" t="s">
        <v>157</v>
      </c>
      <c r="K2061" s="4" t="s">
        <v>5626</v>
      </c>
      <c r="L2061" s="4" t="s">
        <v>8619</v>
      </c>
      <c r="M2061" s="4" t="s">
        <v>5628</v>
      </c>
      <c r="N2061" s="4" t="s">
        <v>36</v>
      </c>
      <c r="O2061" s="4">
        <v>1</v>
      </c>
      <c r="P2061" s="4" t="s">
        <v>56</v>
      </c>
      <c r="Q2061" s="4">
        <v>23.98</v>
      </c>
      <c r="R2061" s="4"/>
      <c r="S2061" s="4">
        <v>1.7</v>
      </c>
      <c r="T2061" s="4"/>
      <c r="U2061" s="4"/>
      <c r="V2061" s="4"/>
      <c r="W2061" s="4"/>
      <c r="X2061" s="4">
        <v>1.7</v>
      </c>
      <c r="Y2061" s="4" t="s">
        <v>393</v>
      </c>
      <c r="Z2061" s="4" t="s">
        <v>393</v>
      </c>
      <c r="AA2061" s="4">
        <v>11234</v>
      </c>
      <c r="AB2061" s="4" t="s">
        <v>59</v>
      </c>
      <c r="AC2061" s="4" t="s">
        <v>259</v>
      </c>
      <c r="AD2061" s="4" t="b">
        <v>0</v>
      </c>
      <c r="AE2061" s="4"/>
      <c r="AF2061" s="4"/>
      <c r="AG2061" s="12">
        <f t="shared" si="32"/>
        <v>43265</v>
      </c>
    </row>
    <row r="2062" s="10" customFormat="1" spans="1:33">
      <c r="A2062" s="4" t="s">
        <v>9267</v>
      </c>
      <c r="B2062" s="4" t="s">
        <v>9267</v>
      </c>
      <c r="C2062" s="4" t="s">
        <v>9268</v>
      </c>
      <c r="D2062" s="4" t="s">
        <v>9269</v>
      </c>
      <c r="E2062" s="4" t="s">
        <v>75</v>
      </c>
      <c r="F2062" s="4" t="s">
        <v>37</v>
      </c>
      <c r="G2062" s="4" t="s">
        <v>51</v>
      </c>
      <c r="H2062" s="4"/>
      <c r="I2062" s="4"/>
      <c r="J2062" s="4" t="s">
        <v>52</v>
      </c>
      <c r="K2062" s="4" t="s">
        <v>4076</v>
      </c>
      <c r="L2062" s="4" t="s">
        <v>9131</v>
      </c>
      <c r="M2062" s="4" t="s">
        <v>9132</v>
      </c>
      <c r="N2062" s="4" t="s">
        <v>75</v>
      </c>
      <c r="O2062" s="4">
        <v>0</v>
      </c>
      <c r="P2062" s="4"/>
      <c r="Q2062" s="4"/>
      <c r="R2062" s="4"/>
      <c r="S2062" s="4"/>
      <c r="T2062" s="4"/>
      <c r="U2062" s="4"/>
      <c r="V2062" s="4"/>
      <c r="W2062" s="4"/>
      <c r="X2062" s="4"/>
      <c r="Y2062" s="4" t="s">
        <v>9133</v>
      </c>
      <c r="Z2062" s="4" t="s">
        <v>3227</v>
      </c>
      <c r="AA2062" s="4">
        <v>33405</v>
      </c>
      <c r="AB2062" s="4" t="s">
        <v>59</v>
      </c>
      <c r="AC2062" s="4"/>
      <c r="AD2062" s="4" t="b">
        <v>0</v>
      </c>
      <c r="AE2062" s="4"/>
      <c r="AF2062" s="4"/>
      <c r="AG2062" s="12">
        <f t="shared" si="32"/>
        <v>43265</v>
      </c>
    </row>
    <row r="2063" s="10" customFormat="1" spans="1:33">
      <c r="A2063" s="4" t="s">
        <v>9270</v>
      </c>
      <c r="B2063" s="4" t="s">
        <v>9270</v>
      </c>
      <c r="C2063" s="4" t="s">
        <v>9271</v>
      </c>
      <c r="D2063" s="4" t="s">
        <v>9272</v>
      </c>
      <c r="E2063" s="4" t="s">
        <v>36</v>
      </c>
      <c r="F2063" s="4" t="s">
        <v>37</v>
      </c>
      <c r="G2063" s="4" t="s">
        <v>51</v>
      </c>
      <c r="H2063" s="4"/>
      <c r="I2063" s="4"/>
      <c r="J2063" s="4" t="s">
        <v>52</v>
      </c>
      <c r="K2063" s="4" t="s">
        <v>522</v>
      </c>
      <c r="L2063" s="4" t="s">
        <v>523</v>
      </c>
      <c r="M2063" s="4" t="s">
        <v>524</v>
      </c>
      <c r="N2063" s="4" t="s">
        <v>36</v>
      </c>
      <c r="O2063" s="4">
        <v>1</v>
      </c>
      <c r="P2063" s="4" t="s">
        <v>56</v>
      </c>
      <c r="Q2063" s="4">
        <v>23.98</v>
      </c>
      <c r="R2063" s="4"/>
      <c r="S2063" s="4"/>
      <c r="T2063" s="4"/>
      <c r="U2063" s="4"/>
      <c r="V2063" s="4"/>
      <c r="W2063" s="4"/>
      <c r="X2063" s="4"/>
      <c r="Y2063" s="4" t="s">
        <v>9273</v>
      </c>
      <c r="Z2063" s="4" t="s">
        <v>266</v>
      </c>
      <c r="AA2063" s="4" t="s">
        <v>9274</v>
      </c>
      <c r="AB2063" s="4" t="s">
        <v>59</v>
      </c>
      <c r="AC2063" s="4"/>
      <c r="AD2063" s="4" t="b">
        <v>0</v>
      </c>
      <c r="AE2063" s="4"/>
      <c r="AF2063" s="4"/>
      <c r="AG2063" s="12">
        <f t="shared" si="32"/>
        <v>43265</v>
      </c>
    </row>
    <row r="2064" s="10" customFormat="1" spans="1:33">
      <c r="A2064" s="4" t="s">
        <v>9275</v>
      </c>
      <c r="B2064" s="4" t="s">
        <v>9275</v>
      </c>
      <c r="C2064" s="4" t="s">
        <v>9276</v>
      </c>
      <c r="D2064" s="4" t="s">
        <v>9277</v>
      </c>
      <c r="E2064" s="4" t="s">
        <v>36</v>
      </c>
      <c r="F2064" s="4" t="s">
        <v>37</v>
      </c>
      <c r="G2064" s="4" t="s">
        <v>51</v>
      </c>
      <c r="H2064" s="4"/>
      <c r="I2064" s="4"/>
      <c r="J2064" s="4" t="s">
        <v>52</v>
      </c>
      <c r="K2064" s="4" t="s">
        <v>7473</v>
      </c>
      <c r="L2064" s="4" t="s">
        <v>7474</v>
      </c>
      <c r="M2064" s="4" t="s">
        <v>7475</v>
      </c>
      <c r="N2064" s="4" t="s">
        <v>36</v>
      </c>
      <c r="O2064" s="4">
        <v>1</v>
      </c>
      <c r="P2064" s="4" t="s">
        <v>56</v>
      </c>
      <c r="Q2064" s="4">
        <v>22.98</v>
      </c>
      <c r="R2064" s="4"/>
      <c r="S2064" s="4"/>
      <c r="T2064" s="4"/>
      <c r="U2064" s="4"/>
      <c r="V2064" s="4"/>
      <c r="W2064" s="4"/>
      <c r="X2064" s="4"/>
      <c r="Y2064" s="4" t="s">
        <v>9278</v>
      </c>
      <c r="Z2064" s="4" t="s">
        <v>1131</v>
      </c>
      <c r="AA2064" s="4" t="s">
        <v>9279</v>
      </c>
      <c r="AB2064" s="4" t="s">
        <v>59</v>
      </c>
      <c r="AC2064" s="4"/>
      <c r="AD2064" s="4" t="b">
        <v>0</v>
      </c>
      <c r="AE2064" s="4"/>
      <c r="AF2064" s="4"/>
      <c r="AG2064" s="12">
        <f t="shared" si="32"/>
        <v>43265</v>
      </c>
    </row>
    <row r="2065" s="10" customFormat="1" spans="1:33">
      <c r="A2065" s="4" t="s">
        <v>9280</v>
      </c>
      <c r="B2065" s="4" t="s">
        <v>9280</v>
      </c>
      <c r="C2065" s="4" t="s">
        <v>9281</v>
      </c>
      <c r="D2065" s="4" t="s">
        <v>9282</v>
      </c>
      <c r="E2065" s="4" t="s">
        <v>36</v>
      </c>
      <c r="F2065" s="4" t="s">
        <v>37</v>
      </c>
      <c r="G2065" s="4" t="s">
        <v>51</v>
      </c>
      <c r="H2065" s="4"/>
      <c r="I2065" s="4"/>
      <c r="J2065" s="4" t="s">
        <v>52</v>
      </c>
      <c r="K2065" s="4" t="s">
        <v>79</v>
      </c>
      <c r="L2065" s="4" t="s">
        <v>80</v>
      </c>
      <c r="M2065" s="4" t="s">
        <v>81</v>
      </c>
      <c r="N2065" s="4" t="s">
        <v>36</v>
      </c>
      <c r="O2065" s="4">
        <v>1</v>
      </c>
      <c r="P2065" s="4" t="s">
        <v>56</v>
      </c>
      <c r="Q2065" s="4">
        <v>22.98</v>
      </c>
      <c r="R2065" s="4"/>
      <c r="S2065" s="4"/>
      <c r="T2065" s="4"/>
      <c r="U2065" s="4"/>
      <c r="V2065" s="4"/>
      <c r="W2065" s="4"/>
      <c r="X2065" s="4"/>
      <c r="Y2065" s="4" t="s">
        <v>1830</v>
      </c>
      <c r="Z2065" s="4" t="s">
        <v>266</v>
      </c>
      <c r="AA2065" s="4" t="s">
        <v>9283</v>
      </c>
      <c r="AB2065" s="4" t="s">
        <v>59</v>
      </c>
      <c r="AC2065" s="4"/>
      <c r="AD2065" s="4" t="b">
        <v>0</v>
      </c>
      <c r="AE2065" s="4"/>
      <c r="AF2065" s="4"/>
      <c r="AG2065" s="12">
        <f t="shared" si="32"/>
        <v>43265</v>
      </c>
    </row>
    <row r="2066" s="10" customFormat="1" spans="1:33">
      <c r="A2066" s="4" t="s">
        <v>9284</v>
      </c>
      <c r="B2066" s="4" t="s">
        <v>9284</v>
      </c>
      <c r="C2066" s="4" t="s">
        <v>9285</v>
      </c>
      <c r="D2066" s="4" t="s">
        <v>9286</v>
      </c>
      <c r="E2066" s="4" t="s">
        <v>36</v>
      </c>
      <c r="F2066" s="4" t="s">
        <v>37</v>
      </c>
      <c r="G2066" s="4" t="s">
        <v>51</v>
      </c>
      <c r="H2066" s="4"/>
      <c r="I2066" s="4"/>
      <c r="J2066" s="4" t="s">
        <v>52</v>
      </c>
      <c r="K2066" s="4" t="s">
        <v>6182</v>
      </c>
      <c r="L2066" s="4" t="s">
        <v>263</v>
      </c>
      <c r="M2066" s="4" t="s">
        <v>264</v>
      </c>
      <c r="N2066" s="4" t="s">
        <v>36</v>
      </c>
      <c r="O2066" s="4">
        <v>1</v>
      </c>
      <c r="P2066" s="4" t="s">
        <v>56</v>
      </c>
      <c r="Q2066" s="4">
        <v>22.98</v>
      </c>
      <c r="R2066" s="4"/>
      <c r="S2066" s="4"/>
      <c r="T2066" s="4"/>
      <c r="U2066" s="4"/>
      <c r="V2066" s="4"/>
      <c r="W2066" s="4"/>
      <c r="X2066" s="4"/>
      <c r="Y2066" s="4" t="s">
        <v>9287</v>
      </c>
      <c r="Z2066" s="4" t="s">
        <v>2144</v>
      </c>
      <c r="AA2066" s="4" t="s">
        <v>9288</v>
      </c>
      <c r="AB2066" s="4" t="s">
        <v>59</v>
      </c>
      <c r="AC2066" s="4"/>
      <c r="AD2066" s="4" t="b">
        <v>0</v>
      </c>
      <c r="AE2066" s="4"/>
      <c r="AF2066" s="4"/>
      <c r="AG2066" s="12">
        <f t="shared" si="32"/>
        <v>43265</v>
      </c>
    </row>
    <row r="2067" s="10" customFormat="1" spans="1:33">
      <c r="A2067" s="4" t="s">
        <v>9289</v>
      </c>
      <c r="B2067" s="4" t="s">
        <v>9289</v>
      </c>
      <c r="C2067" s="4" t="s">
        <v>9290</v>
      </c>
      <c r="D2067" s="4" t="s">
        <v>9291</v>
      </c>
      <c r="E2067" s="4" t="s">
        <v>36</v>
      </c>
      <c r="F2067" s="4" t="s">
        <v>37</v>
      </c>
      <c r="G2067" s="4" t="s">
        <v>51</v>
      </c>
      <c r="H2067" s="4"/>
      <c r="I2067" s="4"/>
      <c r="J2067" s="4" t="s">
        <v>52</v>
      </c>
      <c r="K2067" s="4" t="s">
        <v>1484</v>
      </c>
      <c r="L2067" s="4" t="s">
        <v>1485</v>
      </c>
      <c r="M2067" s="4" t="s">
        <v>1486</v>
      </c>
      <c r="N2067" s="4" t="s">
        <v>36</v>
      </c>
      <c r="O2067" s="4">
        <v>1</v>
      </c>
      <c r="P2067" s="4" t="s">
        <v>56</v>
      </c>
      <c r="Q2067" s="4">
        <v>22.98</v>
      </c>
      <c r="R2067" s="4"/>
      <c r="S2067" s="4"/>
      <c r="T2067" s="4"/>
      <c r="U2067" s="4"/>
      <c r="V2067" s="4"/>
      <c r="W2067" s="4"/>
      <c r="X2067" s="4"/>
      <c r="Y2067" s="4" t="s">
        <v>9292</v>
      </c>
      <c r="Z2067" s="4" t="s">
        <v>1310</v>
      </c>
      <c r="AA2067" s="4" t="s">
        <v>9293</v>
      </c>
      <c r="AB2067" s="4" t="s">
        <v>59</v>
      </c>
      <c r="AC2067" s="4"/>
      <c r="AD2067" s="4" t="b">
        <v>0</v>
      </c>
      <c r="AE2067" s="4"/>
      <c r="AF2067" s="4"/>
      <c r="AG2067" s="12">
        <f t="shared" si="32"/>
        <v>43265</v>
      </c>
    </row>
    <row r="2068" s="10" customFormat="1" spans="1:33">
      <c r="A2068" s="4" t="s">
        <v>9294</v>
      </c>
      <c r="B2068" s="4" t="s">
        <v>9294</v>
      </c>
      <c r="C2068" s="4" t="s">
        <v>9295</v>
      </c>
      <c r="D2068" s="4" t="s">
        <v>9296</v>
      </c>
      <c r="E2068" s="4" t="s">
        <v>36</v>
      </c>
      <c r="F2068" s="4" t="s">
        <v>37</v>
      </c>
      <c r="G2068" s="4" t="s">
        <v>51</v>
      </c>
      <c r="H2068" s="4"/>
      <c r="I2068" s="4"/>
      <c r="J2068" s="4" t="s">
        <v>52</v>
      </c>
      <c r="K2068" s="4" t="s">
        <v>1350</v>
      </c>
      <c r="L2068" s="4" t="s">
        <v>1351</v>
      </c>
      <c r="M2068" s="4" t="s">
        <v>1352</v>
      </c>
      <c r="N2068" s="4" t="s">
        <v>36</v>
      </c>
      <c r="O2068" s="4">
        <v>1</v>
      </c>
      <c r="P2068" s="4" t="s">
        <v>56</v>
      </c>
      <c r="Q2068" s="4">
        <v>22.98</v>
      </c>
      <c r="R2068" s="4"/>
      <c r="S2068" s="4"/>
      <c r="T2068" s="4"/>
      <c r="U2068" s="4"/>
      <c r="V2068" s="4"/>
      <c r="W2068" s="4"/>
      <c r="X2068" s="4"/>
      <c r="Y2068" s="4" t="s">
        <v>9297</v>
      </c>
      <c r="Z2068" s="4" t="s">
        <v>290</v>
      </c>
      <c r="AA2068" s="4">
        <v>34655</v>
      </c>
      <c r="AB2068" s="4" t="s">
        <v>59</v>
      </c>
      <c r="AC2068" s="4"/>
      <c r="AD2068" s="4" t="b">
        <v>0</v>
      </c>
      <c r="AE2068" s="4"/>
      <c r="AF2068" s="4"/>
      <c r="AG2068" s="12">
        <f t="shared" si="32"/>
        <v>43265</v>
      </c>
    </row>
    <row r="2069" s="10" customFormat="1" spans="1:33">
      <c r="A2069" s="4" t="s">
        <v>9298</v>
      </c>
      <c r="B2069" s="4" t="s">
        <v>9298</v>
      </c>
      <c r="C2069" s="4" t="s">
        <v>9299</v>
      </c>
      <c r="D2069" s="4" t="s">
        <v>9300</v>
      </c>
      <c r="E2069" s="4" t="s">
        <v>36</v>
      </c>
      <c r="F2069" s="4" t="s">
        <v>37</v>
      </c>
      <c r="G2069" s="4" t="s">
        <v>51</v>
      </c>
      <c r="H2069" s="4"/>
      <c r="I2069" s="4"/>
      <c r="J2069" s="4" t="s">
        <v>52</v>
      </c>
      <c r="K2069" s="4" t="s">
        <v>9301</v>
      </c>
      <c r="L2069" s="4" t="s">
        <v>9302</v>
      </c>
      <c r="M2069" s="4" t="s">
        <v>9303</v>
      </c>
      <c r="N2069" s="4" t="s">
        <v>36</v>
      </c>
      <c r="O2069" s="4">
        <v>1</v>
      </c>
      <c r="P2069" s="4" t="s">
        <v>56</v>
      </c>
      <c r="Q2069" s="4">
        <v>22.98</v>
      </c>
      <c r="R2069" s="4"/>
      <c r="S2069" s="4"/>
      <c r="T2069" s="4"/>
      <c r="U2069" s="4"/>
      <c r="V2069" s="4"/>
      <c r="W2069" s="4"/>
      <c r="X2069" s="4"/>
      <c r="Y2069" s="4" t="s">
        <v>814</v>
      </c>
      <c r="Z2069" s="4" t="s">
        <v>290</v>
      </c>
      <c r="AA2069" s="4" t="s">
        <v>9304</v>
      </c>
      <c r="AB2069" s="4" t="s">
        <v>59</v>
      </c>
      <c r="AC2069" s="4"/>
      <c r="AD2069" s="4" t="b">
        <v>0</v>
      </c>
      <c r="AE2069" s="4"/>
      <c r="AF2069" s="4"/>
      <c r="AG2069" s="12">
        <f t="shared" si="32"/>
        <v>43265</v>
      </c>
    </row>
    <row r="2070" s="10" customFormat="1" spans="1:33">
      <c r="A2070" s="4" t="s">
        <v>9305</v>
      </c>
      <c r="B2070" s="4" t="s">
        <v>9305</v>
      </c>
      <c r="C2070" s="4" t="s">
        <v>9306</v>
      </c>
      <c r="D2070" s="4" t="s">
        <v>9307</v>
      </c>
      <c r="E2070" s="4" t="s">
        <v>36</v>
      </c>
      <c r="F2070" s="4" t="s">
        <v>37</v>
      </c>
      <c r="G2070" s="4" t="s">
        <v>51</v>
      </c>
      <c r="H2070" s="4"/>
      <c r="I2070" s="4"/>
      <c r="J2070" s="4" t="s">
        <v>52</v>
      </c>
      <c r="K2070" s="4" t="s">
        <v>5870</v>
      </c>
      <c r="L2070" s="4" t="s">
        <v>5871</v>
      </c>
      <c r="M2070" s="4" t="s">
        <v>5872</v>
      </c>
      <c r="N2070" s="4" t="s">
        <v>36</v>
      </c>
      <c r="O2070" s="4">
        <v>1</v>
      </c>
      <c r="P2070" s="4" t="s">
        <v>56</v>
      </c>
      <c r="Q2070" s="4">
        <v>22.98</v>
      </c>
      <c r="R2070" s="4"/>
      <c r="S2070" s="4"/>
      <c r="T2070" s="4"/>
      <c r="U2070" s="4"/>
      <c r="V2070" s="4"/>
      <c r="W2070" s="4"/>
      <c r="X2070" s="4"/>
      <c r="Y2070" s="4" t="s">
        <v>9308</v>
      </c>
      <c r="Z2070" s="4" t="s">
        <v>171</v>
      </c>
      <c r="AA2070" s="4">
        <v>45750</v>
      </c>
      <c r="AB2070" s="4" t="s">
        <v>59</v>
      </c>
      <c r="AC2070" s="4"/>
      <c r="AD2070" s="4" t="b">
        <v>0</v>
      </c>
      <c r="AE2070" s="4"/>
      <c r="AF2070" s="4"/>
      <c r="AG2070" s="12">
        <f t="shared" si="32"/>
        <v>43265</v>
      </c>
    </row>
    <row r="2071" s="10" customFormat="1" spans="1:33">
      <c r="A2071" s="4" t="s">
        <v>9309</v>
      </c>
      <c r="B2071" s="4" t="s">
        <v>9309</v>
      </c>
      <c r="C2071" s="4" t="s">
        <v>9310</v>
      </c>
      <c r="D2071" s="4" t="s">
        <v>9311</v>
      </c>
      <c r="E2071" s="4" t="s">
        <v>36</v>
      </c>
      <c r="F2071" s="4" t="s">
        <v>37</v>
      </c>
      <c r="G2071" s="4" t="s">
        <v>51</v>
      </c>
      <c r="H2071" s="4"/>
      <c r="I2071" s="4"/>
      <c r="J2071" s="4" t="s">
        <v>52</v>
      </c>
      <c r="K2071" s="4" t="s">
        <v>3831</v>
      </c>
      <c r="L2071" s="4" t="s">
        <v>3832</v>
      </c>
      <c r="M2071" s="4" t="s">
        <v>3833</v>
      </c>
      <c r="N2071" s="4" t="s">
        <v>36</v>
      </c>
      <c r="O2071" s="4">
        <v>1</v>
      </c>
      <c r="P2071" s="4" t="s">
        <v>56</v>
      </c>
      <c r="Q2071" s="4">
        <v>24.98</v>
      </c>
      <c r="R2071" s="4"/>
      <c r="S2071" s="4"/>
      <c r="T2071" s="4"/>
      <c r="U2071" s="4"/>
      <c r="V2071" s="4"/>
      <c r="W2071" s="4"/>
      <c r="X2071" s="4"/>
      <c r="Y2071" s="4" t="s">
        <v>9312</v>
      </c>
      <c r="Z2071" s="4" t="s">
        <v>47</v>
      </c>
      <c r="AA2071" s="4" t="s">
        <v>9313</v>
      </c>
      <c r="AB2071" s="4" t="s">
        <v>59</v>
      </c>
      <c r="AC2071" s="4"/>
      <c r="AD2071" s="4" t="b">
        <v>0</v>
      </c>
      <c r="AE2071" s="4"/>
      <c r="AF2071" s="4"/>
      <c r="AG2071" s="12">
        <f t="shared" si="32"/>
        <v>43265</v>
      </c>
    </row>
    <row r="2072" s="10" customFormat="1" spans="1:33">
      <c r="A2072" s="4" t="s">
        <v>9314</v>
      </c>
      <c r="B2072" s="4" t="s">
        <v>9314</v>
      </c>
      <c r="C2072" s="4" t="s">
        <v>9315</v>
      </c>
      <c r="D2072" s="4" t="s">
        <v>9316</v>
      </c>
      <c r="E2072" s="4" t="s">
        <v>36</v>
      </c>
      <c r="F2072" s="4" t="s">
        <v>37</v>
      </c>
      <c r="G2072" s="4" t="s">
        <v>51</v>
      </c>
      <c r="H2072" s="4"/>
      <c r="I2072" s="4"/>
      <c r="J2072" s="4" t="s">
        <v>52</v>
      </c>
      <c r="K2072" s="4" t="s">
        <v>5560</v>
      </c>
      <c r="L2072" s="4" t="s">
        <v>5561</v>
      </c>
      <c r="M2072" s="4" t="s">
        <v>5562</v>
      </c>
      <c r="N2072" s="4" t="s">
        <v>36</v>
      </c>
      <c r="O2072" s="4">
        <v>1</v>
      </c>
      <c r="P2072" s="4" t="s">
        <v>56</v>
      </c>
      <c r="Q2072" s="4">
        <v>22.98</v>
      </c>
      <c r="R2072" s="4"/>
      <c r="S2072" s="4"/>
      <c r="T2072" s="4"/>
      <c r="U2072" s="4"/>
      <c r="V2072" s="4"/>
      <c r="W2072" s="4"/>
      <c r="X2072" s="4"/>
      <c r="Y2072" s="4" t="s">
        <v>9317</v>
      </c>
      <c r="Z2072" s="4" t="s">
        <v>759</v>
      </c>
      <c r="AA2072" s="4" t="s">
        <v>9318</v>
      </c>
      <c r="AB2072" s="4" t="s">
        <v>59</v>
      </c>
      <c r="AC2072" s="4"/>
      <c r="AD2072" s="4" t="b">
        <v>0</v>
      </c>
      <c r="AE2072" s="4"/>
      <c r="AF2072" s="4"/>
      <c r="AG2072" s="12">
        <f t="shared" si="32"/>
        <v>43265</v>
      </c>
    </row>
    <row r="2073" s="10" customFormat="1" spans="1:33">
      <c r="A2073" s="4" t="s">
        <v>9319</v>
      </c>
      <c r="B2073" s="4" t="s">
        <v>9319</v>
      </c>
      <c r="C2073" s="4" t="s">
        <v>9320</v>
      </c>
      <c r="D2073" s="4" t="s">
        <v>9321</v>
      </c>
      <c r="E2073" s="4" t="s">
        <v>36</v>
      </c>
      <c r="F2073" s="4" t="s">
        <v>37</v>
      </c>
      <c r="G2073" s="4" t="s">
        <v>51</v>
      </c>
      <c r="H2073" s="4"/>
      <c r="I2073" s="4"/>
      <c r="J2073" s="4" t="s">
        <v>52</v>
      </c>
      <c r="K2073" s="4" t="s">
        <v>6182</v>
      </c>
      <c r="L2073" s="4" t="s">
        <v>263</v>
      </c>
      <c r="M2073" s="4" t="s">
        <v>264</v>
      </c>
      <c r="N2073" s="4" t="s">
        <v>36</v>
      </c>
      <c r="O2073" s="4">
        <v>1</v>
      </c>
      <c r="P2073" s="4" t="s">
        <v>56</v>
      </c>
      <c r="Q2073" s="4">
        <v>22.98</v>
      </c>
      <c r="R2073" s="4"/>
      <c r="S2073" s="4"/>
      <c r="T2073" s="4"/>
      <c r="U2073" s="4"/>
      <c r="V2073" s="4"/>
      <c r="W2073" s="4"/>
      <c r="X2073" s="4"/>
      <c r="Y2073" s="4" t="s">
        <v>9322</v>
      </c>
      <c r="Z2073" s="4" t="s">
        <v>116</v>
      </c>
      <c r="AA2073" s="4" t="s">
        <v>9323</v>
      </c>
      <c r="AB2073" s="4" t="s">
        <v>59</v>
      </c>
      <c r="AC2073" s="4"/>
      <c r="AD2073" s="4" t="b">
        <v>0</v>
      </c>
      <c r="AE2073" s="4"/>
      <c r="AF2073" s="4"/>
      <c r="AG2073" s="12">
        <f t="shared" si="32"/>
        <v>43265</v>
      </c>
    </row>
    <row r="2074" s="10" customFormat="1" spans="1:33">
      <c r="A2074" s="4" t="s">
        <v>9324</v>
      </c>
      <c r="B2074" s="4" t="s">
        <v>9324</v>
      </c>
      <c r="C2074" s="4" t="s">
        <v>9325</v>
      </c>
      <c r="D2074" s="4" t="s">
        <v>9326</v>
      </c>
      <c r="E2074" s="4" t="s">
        <v>36</v>
      </c>
      <c r="F2074" s="4" t="s">
        <v>37</v>
      </c>
      <c r="G2074" s="4" t="s">
        <v>51</v>
      </c>
      <c r="H2074" s="4"/>
      <c r="I2074" s="4"/>
      <c r="J2074" s="4" t="s">
        <v>157</v>
      </c>
      <c r="K2074" s="4" t="s">
        <v>2286</v>
      </c>
      <c r="L2074" s="4" t="s">
        <v>2287</v>
      </c>
      <c r="M2074" s="4" t="s">
        <v>2288</v>
      </c>
      <c r="N2074" s="4" t="s">
        <v>36</v>
      </c>
      <c r="O2074" s="4">
        <v>1</v>
      </c>
      <c r="P2074" s="4" t="s">
        <v>56</v>
      </c>
      <c r="Q2074" s="4">
        <v>12.98</v>
      </c>
      <c r="R2074" s="4"/>
      <c r="S2074" s="4">
        <v>5.99</v>
      </c>
      <c r="T2074" s="4"/>
      <c r="U2074" s="4"/>
      <c r="V2074" s="4"/>
      <c r="W2074" s="4"/>
      <c r="X2074" s="4"/>
      <c r="Y2074" s="4" t="s">
        <v>9327</v>
      </c>
      <c r="Z2074" s="4" t="s">
        <v>47</v>
      </c>
      <c r="AA2074" s="4" t="s">
        <v>9328</v>
      </c>
      <c r="AB2074" s="4" t="s">
        <v>59</v>
      </c>
      <c r="AC2074" s="4"/>
      <c r="AD2074" s="4" t="b">
        <v>0</v>
      </c>
      <c r="AE2074" s="4"/>
      <c r="AF2074" s="4"/>
      <c r="AG2074" s="12">
        <f t="shared" si="32"/>
        <v>43265</v>
      </c>
    </row>
    <row r="2075" s="10" customFormat="1" spans="1:33">
      <c r="A2075" s="4" t="s">
        <v>9329</v>
      </c>
      <c r="B2075" s="4" t="s">
        <v>9329</v>
      </c>
      <c r="C2075" s="4" t="s">
        <v>9330</v>
      </c>
      <c r="D2075" s="4" t="s">
        <v>9331</v>
      </c>
      <c r="E2075" s="4" t="s">
        <v>75</v>
      </c>
      <c r="F2075" s="4" t="s">
        <v>37</v>
      </c>
      <c r="G2075" s="4" t="s">
        <v>51</v>
      </c>
      <c r="H2075" s="4"/>
      <c r="I2075" s="4"/>
      <c r="J2075" s="4" t="s">
        <v>52</v>
      </c>
      <c r="K2075" s="4" t="s">
        <v>428</v>
      </c>
      <c r="L2075" s="4" t="s">
        <v>429</v>
      </c>
      <c r="M2075" s="4" t="s">
        <v>430</v>
      </c>
      <c r="N2075" s="4" t="s">
        <v>75</v>
      </c>
      <c r="O2075" s="4">
        <v>0</v>
      </c>
      <c r="P2075" s="4"/>
      <c r="Q2075" s="4"/>
      <c r="R2075" s="4"/>
      <c r="S2075" s="4"/>
      <c r="T2075" s="4"/>
      <c r="U2075" s="4"/>
      <c r="V2075" s="4"/>
      <c r="W2075" s="4"/>
      <c r="X2075" s="4"/>
      <c r="Y2075" s="4" t="s">
        <v>9133</v>
      </c>
      <c r="Z2075" s="4" t="s">
        <v>3227</v>
      </c>
      <c r="AA2075" s="4">
        <v>33405</v>
      </c>
      <c r="AB2075" s="4" t="s">
        <v>59</v>
      </c>
      <c r="AC2075" s="4"/>
      <c r="AD2075" s="4" t="b">
        <v>0</v>
      </c>
      <c r="AE2075" s="4"/>
      <c r="AF2075" s="4"/>
      <c r="AG2075" s="12">
        <f t="shared" si="32"/>
        <v>43265</v>
      </c>
    </row>
    <row r="2076" s="10" customFormat="1" spans="1:33">
      <c r="A2076" s="4" t="s">
        <v>9332</v>
      </c>
      <c r="B2076" s="4" t="s">
        <v>9332</v>
      </c>
      <c r="C2076" s="4" t="s">
        <v>9333</v>
      </c>
      <c r="D2076" s="4" t="s">
        <v>9334</v>
      </c>
      <c r="E2076" s="4" t="s">
        <v>36</v>
      </c>
      <c r="F2076" s="4" t="s">
        <v>37</v>
      </c>
      <c r="G2076" s="4" t="s">
        <v>51</v>
      </c>
      <c r="H2076" s="4"/>
      <c r="I2076" s="4"/>
      <c r="J2076" s="4" t="s">
        <v>52</v>
      </c>
      <c r="K2076" s="4" t="s">
        <v>954</v>
      </c>
      <c r="L2076" s="4" t="s">
        <v>955</v>
      </c>
      <c r="M2076" s="4" t="s">
        <v>956</v>
      </c>
      <c r="N2076" s="4" t="s">
        <v>36</v>
      </c>
      <c r="O2076" s="4">
        <v>1</v>
      </c>
      <c r="P2076" s="4" t="s">
        <v>56</v>
      </c>
      <c r="Q2076" s="4">
        <v>23.98</v>
      </c>
      <c r="R2076" s="4">
        <v>2.13</v>
      </c>
      <c r="S2076" s="4"/>
      <c r="T2076" s="4"/>
      <c r="U2076" s="4"/>
      <c r="V2076" s="4"/>
      <c r="W2076" s="4"/>
      <c r="X2076" s="4"/>
      <c r="Y2076" s="4" t="s">
        <v>9335</v>
      </c>
      <c r="Z2076" s="4" t="s">
        <v>366</v>
      </c>
      <c r="AA2076" s="4" t="s">
        <v>9336</v>
      </c>
      <c r="AB2076" s="4" t="s">
        <v>59</v>
      </c>
      <c r="AC2076" s="4"/>
      <c r="AD2076" s="4" t="b">
        <v>0</v>
      </c>
      <c r="AE2076" s="4"/>
      <c r="AF2076" s="4"/>
      <c r="AG2076" s="12">
        <f t="shared" si="32"/>
        <v>43265</v>
      </c>
    </row>
    <row r="2077" s="10" customFormat="1" spans="1:33">
      <c r="A2077" s="4" t="s">
        <v>9337</v>
      </c>
      <c r="B2077" s="4" t="s">
        <v>9337</v>
      </c>
      <c r="C2077" s="4" t="s">
        <v>9338</v>
      </c>
      <c r="D2077" s="4" t="s">
        <v>9339</v>
      </c>
      <c r="E2077" s="4" t="s">
        <v>36</v>
      </c>
      <c r="F2077" s="4" t="s">
        <v>37</v>
      </c>
      <c r="G2077" s="4" t="s">
        <v>51</v>
      </c>
      <c r="H2077" s="4"/>
      <c r="I2077" s="4"/>
      <c r="J2077" s="4" t="s">
        <v>52</v>
      </c>
      <c r="K2077" s="4" t="s">
        <v>954</v>
      </c>
      <c r="L2077" s="4" t="s">
        <v>955</v>
      </c>
      <c r="M2077" s="4" t="s">
        <v>956</v>
      </c>
      <c r="N2077" s="4" t="s">
        <v>36</v>
      </c>
      <c r="O2077" s="4">
        <v>1</v>
      </c>
      <c r="P2077" s="4" t="s">
        <v>56</v>
      </c>
      <c r="Q2077" s="4">
        <v>23.98</v>
      </c>
      <c r="R2077" s="4"/>
      <c r="S2077" s="4"/>
      <c r="T2077" s="4"/>
      <c r="U2077" s="4"/>
      <c r="V2077" s="4"/>
      <c r="W2077" s="4"/>
      <c r="X2077" s="4"/>
      <c r="Y2077" s="4" t="s">
        <v>883</v>
      </c>
      <c r="Z2077" s="4" t="s">
        <v>649</v>
      </c>
      <c r="AA2077" s="4" t="s">
        <v>9340</v>
      </c>
      <c r="AB2077" s="4" t="s">
        <v>59</v>
      </c>
      <c r="AC2077" s="4"/>
      <c r="AD2077" s="4" t="b">
        <v>0</v>
      </c>
      <c r="AE2077" s="4"/>
      <c r="AF2077" s="4"/>
      <c r="AG2077" s="12">
        <f t="shared" si="32"/>
        <v>43265</v>
      </c>
    </row>
    <row r="2078" s="10" customFormat="1" spans="1:33">
      <c r="A2078" s="4" t="s">
        <v>9341</v>
      </c>
      <c r="B2078" s="4" t="s">
        <v>9341</v>
      </c>
      <c r="C2078" s="4" t="s">
        <v>9342</v>
      </c>
      <c r="D2078" s="4" t="s">
        <v>9343</v>
      </c>
      <c r="E2078" s="4" t="s">
        <v>36</v>
      </c>
      <c r="F2078" s="4" t="s">
        <v>37</v>
      </c>
      <c r="G2078" s="4" t="s">
        <v>51</v>
      </c>
      <c r="H2078" s="4"/>
      <c r="I2078" s="4"/>
      <c r="J2078" s="4" t="s">
        <v>52</v>
      </c>
      <c r="K2078" s="4" t="s">
        <v>527</v>
      </c>
      <c r="L2078" s="4" t="s">
        <v>528</v>
      </c>
      <c r="M2078" s="4" t="s">
        <v>529</v>
      </c>
      <c r="N2078" s="4" t="s">
        <v>36</v>
      </c>
      <c r="O2078" s="4">
        <v>1</v>
      </c>
      <c r="P2078" s="4" t="s">
        <v>56</v>
      </c>
      <c r="Q2078" s="4">
        <v>23.98</v>
      </c>
      <c r="R2078" s="4"/>
      <c r="S2078" s="4"/>
      <c r="T2078" s="4"/>
      <c r="U2078" s="4"/>
      <c r="V2078" s="4"/>
      <c r="W2078" s="4"/>
      <c r="X2078" s="4"/>
      <c r="Y2078" s="4" t="s">
        <v>9344</v>
      </c>
      <c r="Z2078" s="4" t="s">
        <v>233</v>
      </c>
      <c r="AA2078" s="4" t="s">
        <v>9345</v>
      </c>
      <c r="AB2078" s="4" t="s">
        <v>59</v>
      </c>
      <c r="AC2078" s="4"/>
      <c r="AD2078" s="4" t="b">
        <v>0</v>
      </c>
      <c r="AE2078" s="4"/>
      <c r="AF2078" s="4"/>
      <c r="AG2078" s="12">
        <f t="shared" si="32"/>
        <v>43265</v>
      </c>
    </row>
    <row r="2079" s="10" customFormat="1" spans="1:33">
      <c r="A2079" s="4" t="s">
        <v>9341</v>
      </c>
      <c r="B2079" s="4" t="s">
        <v>9341</v>
      </c>
      <c r="C2079" s="4" t="s">
        <v>9342</v>
      </c>
      <c r="D2079" s="4" t="s">
        <v>9343</v>
      </c>
      <c r="E2079" s="4" t="s">
        <v>36</v>
      </c>
      <c r="F2079" s="4" t="s">
        <v>37</v>
      </c>
      <c r="G2079" s="4" t="s">
        <v>51</v>
      </c>
      <c r="H2079" s="4"/>
      <c r="I2079" s="4"/>
      <c r="J2079" s="4" t="s">
        <v>52</v>
      </c>
      <c r="K2079" s="4" t="s">
        <v>522</v>
      </c>
      <c r="L2079" s="4" t="s">
        <v>523</v>
      </c>
      <c r="M2079" s="4" t="s">
        <v>524</v>
      </c>
      <c r="N2079" s="4" t="s">
        <v>36</v>
      </c>
      <c r="O2079" s="4">
        <v>1</v>
      </c>
      <c r="P2079" s="4" t="s">
        <v>56</v>
      </c>
      <c r="Q2079" s="4">
        <v>23.98</v>
      </c>
      <c r="R2079" s="4"/>
      <c r="S2079" s="4"/>
      <c r="T2079" s="4"/>
      <c r="U2079" s="4"/>
      <c r="V2079" s="4"/>
      <c r="W2079" s="4"/>
      <c r="X2079" s="4"/>
      <c r="Y2079" s="4" t="s">
        <v>9344</v>
      </c>
      <c r="Z2079" s="4" t="s">
        <v>233</v>
      </c>
      <c r="AA2079" s="4" t="s">
        <v>9345</v>
      </c>
      <c r="AB2079" s="4" t="s">
        <v>59</v>
      </c>
      <c r="AC2079" s="4"/>
      <c r="AD2079" s="4" t="b">
        <v>0</v>
      </c>
      <c r="AE2079" s="4"/>
      <c r="AF2079" s="4"/>
      <c r="AG2079" s="12">
        <f t="shared" si="32"/>
        <v>43265</v>
      </c>
    </row>
    <row r="2080" s="10" customFormat="1" spans="1:33">
      <c r="A2080" s="4" t="s">
        <v>9346</v>
      </c>
      <c r="B2080" s="4" t="s">
        <v>9346</v>
      </c>
      <c r="C2080" s="4" t="s">
        <v>9347</v>
      </c>
      <c r="D2080" s="4" t="s">
        <v>9348</v>
      </c>
      <c r="E2080" s="4" t="s">
        <v>36</v>
      </c>
      <c r="F2080" s="4" t="s">
        <v>37</v>
      </c>
      <c r="G2080" s="4" t="s">
        <v>51</v>
      </c>
      <c r="H2080" s="4"/>
      <c r="I2080" s="4"/>
      <c r="J2080" s="4" t="s">
        <v>52</v>
      </c>
      <c r="K2080" s="4" t="s">
        <v>9349</v>
      </c>
      <c r="L2080" s="4" t="s">
        <v>9350</v>
      </c>
      <c r="M2080" s="4" t="s">
        <v>9351</v>
      </c>
      <c r="N2080" s="4" t="s">
        <v>36</v>
      </c>
      <c r="O2080" s="4">
        <v>1</v>
      </c>
      <c r="P2080" s="4" t="s">
        <v>56</v>
      </c>
      <c r="Q2080" s="4">
        <v>21.98</v>
      </c>
      <c r="R2080" s="4"/>
      <c r="S2080" s="4"/>
      <c r="T2080" s="4"/>
      <c r="U2080" s="4"/>
      <c r="V2080" s="4"/>
      <c r="W2080" s="4"/>
      <c r="X2080" s="4"/>
      <c r="Y2080" s="4" t="s">
        <v>9352</v>
      </c>
      <c r="Z2080" s="4" t="s">
        <v>2513</v>
      </c>
      <c r="AA2080" s="4" t="s">
        <v>9353</v>
      </c>
      <c r="AB2080" s="4" t="s">
        <v>59</v>
      </c>
      <c r="AC2080" s="4"/>
      <c r="AD2080" s="4" t="b">
        <v>0</v>
      </c>
      <c r="AE2080" s="4"/>
      <c r="AF2080" s="4"/>
      <c r="AG2080" s="12">
        <f t="shared" si="32"/>
        <v>43265</v>
      </c>
    </row>
    <row r="2081" s="10" customFormat="1" spans="1:33">
      <c r="A2081" s="4" t="s">
        <v>9354</v>
      </c>
      <c r="B2081" s="4" t="s">
        <v>9354</v>
      </c>
      <c r="C2081" s="4" t="s">
        <v>9355</v>
      </c>
      <c r="D2081" s="4" t="s">
        <v>9356</v>
      </c>
      <c r="E2081" s="4" t="s">
        <v>36</v>
      </c>
      <c r="F2081" s="4" t="s">
        <v>37</v>
      </c>
      <c r="G2081" s="4" t="s">
        <v>51</v>
      </c>
      <c r="H2081" s="4"/>
      <c r="I2081" s="4"/>
      <c r="J2081" s="4" t="s">
        <v>52</v>
      </c>
      <c r="K2081" s="4" t="s">
        <v>8077</v>
      </c>
      <c r="L2081" s="4" t="s">
        <v>8078</v>
      </c>
      <c r="M2081" s="4" t="s">
        <v>8079</v>
      </c>
      <c r="N2081" s="4" t="s">
        <v>36</v>
      </c>
      <c r="O2081" s="4">
        <v>1</v>
      </c>
      <c r="P2081" s="4" t="s">
        <v>56</v>
      </c>
      <c r="Q2081" s="4">
        <v>22.98</v>
      </c>
      <c r="R2081" s="4"/>
      <c r="S2081" s="4"/>
      <c r="T2081" s="4"/>
      <c r="U2081" s="4"/>
      <c r="V2081" s="4"/>
      <c r="W2081" s="4"/>
      <c r="X2081" s="4"/>
      <c r="Y2081" s="4" t="s">
        <v>9357</v>
      </c>
      <c r="Z2081" s="4" t="s">
        <v>177</v>
      </c>
      <c r="AA2081" s="4">
        <v>19078</v>
      </c>
      <c r="AB2081" s="4" t="s">
        <v>59</v>
      </c>
      <c r="AC2081" s="4"/>
      <c r="AD2081" s="4" t="b">
        <v>0</v>
      </c>
      <c r="AE2081" s="4"/>
      <c r="AF2081" s="4"/>
      <c r="AG2081" s="12">
        <f t="shared" si="32"/>
        <v>43265</v>
      </c>
    </row>
    <row r="2082" s="10" customFormat="1" spans="1:33">
      <c r="A2082" s="4" t="s">
        <v>9354</v>
      </c>
      <c r="B2082" s="4" t="s">
        <v>9354</v>
      </c>
      <c r="C2082" s="4" t="s">
        <v>9355</v>
      </c>
      <c r="D2082" s="4" t="s">
        <v>9356</v>
      </c>
      <c r="E2082" s="4" t="s">
        <v>36</v>
      </c>
      <c r="F2082" s="4" t="s">
        <v>37</v>
      </c>
      <c r="G2082" s="4" t="s">
        <v>51</v>
      </c>
      <c r="H2082" s="4"/>
      <c r="I2082" s="4"/>
      <c r="J2082" s="4" t="s">
        <v>52</v>
      </c>
      <c r="K2082" s="4" t="s">
        <v>1338</v>
      </c>
      <c r="L2082" s="4" t="s">
        <v>1339</v>
      </c>
      <c r="M2082" s="4" t="s">
        <v>1340</v>
      </c>
      <c r="N2082" s="4" t="s">
        <v>36</v>
      </c>
      <c r="O2082" s="4">
        <v>1</v>
      </c>
      <c r="P2082" s="4" t="s">
        <v>56</v>
      </c>
      <c r="Q2082" s="4">
        <v>22.98</v>
      </c>
      <c r="R2082" s="4"/>
      <c r="S2082" s="4"/>
      <c r="T2082" s="4"/>
      <c r="U2082" s="4"/>
      <c r="V2082" s="4"/>
      <c r="W2082" s="4"/>
      <c r="X2082" s="4"/>
      <c r="Y2082" s="4" t="s">
        <v>9357</v>
      </c>
      <c r="Z2082" s="4" t="s">
        <v>177</v>
      </c>
      <c r="AA2082" s="4">
        <v>19078</v>
      </c>
      <c r="AB2082" s="4" t="s">
        <v>59</v>
      </c>
      <c r="AC2082" s="4"/>
      <c r="AD2082" s="4" t="b">
        <v>0</v>
      </c>
      <c r="AE2082" s="4"/>
      <c r="AF2082" s="4"/>
      <c r="AG2082" s="12">
        <f t="shared" si="32"/>
        <v>43265</v>
      </c>
    </row>
    <row r="2083" s="10" customFormat="1" spans="1:33">
      <c r="A2083" s="4" t="s">
        <v>9354</v>
      </c>
      <c r="B2083" s="4" t="s">
        <v>9354</v>
      </c>
      <c r="C2083" s="4" t="s">
        <v>9355</v>
      </c>
      <c r="D2083" s="4" t="s">
        <v>9356</v>
      </c>
      <c r="E2083" s="4" t="s">
        <v>36</v>
      </c>
      <c r="F2083" s="4" t="s">
        <v>37</v>
      </c>
      <c r="G2083" s="4" t="s">
        <v>51</v>
      </c>
      <c r="H2083" s="4"/>
      <c r="I2083" s="4"/>
      <c r="J2083" s="4" t="s">
        <v>52</v>
      </c>
      <c r="K2083" s="4" t="s">
        <v>3507</v>
      </c>
      <c r="L2083" s="4" t="s">
        <v>3508</v>
      </c>
      <c r="M2083" s="4" t="s">
        <v>3509</v>
      </c>
      <c r="N2083" s="4" t="s">
        <v>36</v>
      </c>
      <c r="O2083" s="4">
        <v>1</v>
      </c>
      <c r="P2083" s="4" t="s">
        <v>56</v>
      </c>
      <c r="Q2083" s="4">
        <v>22.98</v>
      </c>
      <c r="R2083" s="4"/>
      <c r="S2083" s="4"/>
      <c r="T2083" s="4"/>
      <c r="U2083" s="4"/>
      <c r="V2083" s="4"/>
      <c r="W2083" s="4"/>
      <c r="X2083" s="4"/>
      <c r="Y2083" s="4" t="s">
        <v>9357</v>
      </c>
      <c r="Z2083" s="4" t="s">
        <v>177</v>
      </c>
      <c r="AA2083" s="4">
        <v>19078</v>
      </c>
      <c r="AB2083" s="4" t="s">
        <v>59</v>
      </c>
      <c r="AC2083" s="4"/>
      <c r="AD2083" s="4" t="b">
        <v>0</v>
      </c>
      <c r="AE2083" s="4"/>
      <c r="AF2083" s="4"/>
      <c r="AG2083" s="12">
        <f t="shared" si="32"/>
        <v>43265</v>
      </c>
    </row>
    <row r="2084" s="10" customFormat="1" spans="1:33">
      <c r="A2084" s="4" t="s">
        <v>9354</v>
      </c>
      <c r="B2084" s="4" t="s">
        <v>9354</v>
      </c>
      <c r="C2084" s="4" t="s">
        <v>9355</v>
      </c>
      <c r="D2084" s="4" t="s">
        <v>9356</v>
      </c>
      <c r="E2084" s="4" t="s">
        <v>36</v>
      </c>
      <c r="F2084" s="4" t="s">
        <v>37</v>
      </c>
      <c r="G2084" s="4" t="s">
        <v>51</v>
      </c>
      <c r="H2084" s="4"/>
      <c r="I2084" s="4"/>
      <c r="J2084" s="4" t="s">
        <v>52</v>
      </c>
      <c r="K2084" s="4" t="s">
        <v>1344</v>
      </c>
      <c r="L2084" s="4" t="s">
        <v>1345</v>
      </c>
      <c r="M2084" s="4" t="s">
        <v>1346</v>
      </c>
      <c r="N2084" s="4" t="s">
        <v>36</v>
      </c>
      <c r="O2084" s="4">
        <v>1</v>
      </c>
      <c r="P2084" s="4" t="s">
        <v>56</v>
      </c>
      <c r="Q2084" s="4">
        <v>22.98</v>
      </c>
      <c r="R2084" s="4"/>
      <c r="S2084" s="4"/>
      <c r="T2084" s="4"/>
      <c r="U2084" s="4"/>
      <c r="V2084" s="4"/>
      <c r="W2084" s="4"/>
      <c r="X2084" s="4"/>
      <c r="Y2084" s="4" t="s">
        <v>9357</v>
      </c>
      <c r="Z2084" s="4" t="s">
        <v>177</v>
      </c>
      <c r="AA2084" s="4">
        <v>19078</v>
      </c>
      <c r="AB2084" s="4" t="s">
        <v>59</v>
      </c>
      <c r="AC2084" s="4"/>
      <c r="AD2084" s="4" t="b">
        <v>0</v>
      </c>
      <c r="AE2084" s="4"/>
      <c r="AF2084" s="4"/>
      <c r="AG2084" s="12">
        <f t="shared" si="32"/>
        <v>43265</v>
      </c>
    </row>
    <row r="2085" s="10" customFormat="1" spans="1:33">
      <c r="A2085" s="4" t="s">
        <v>9358</v>
      </c>
      <c r="B2085" s="4" t="s">
        <v>9358</v>
      </c>
      <c r="C2085" s="4" t="s">
        <v>9359</v>
      </c>
      <c r="D2085" s="4" t="s">
        <v>9360</v>
      </c>
      <c r="E2085" s="4" t="s">
        <v>36</v>
      </c>
      <c r="F2085" s="4" t="s">
        <v>37</v>
      </c>
      <c r="G2085" s="4" t="s">
        <v>51</v>
      </c>
      <c r="H2085" s="4"/>
      <c r="I2085" s="4"/>
      <c r="J2085" s="4" t="s">
        <v>157</v>
      </c>
      <c r="K2085" s="4" t="s">
        <v>5164</v>
      </c>
      <c r="L2085" s="4" t="s">
        <v>5165</v>
      </c>
      <c r="M2085" s="4" t="s">
        <v>5166</v>
      </c>
      <c r="N2085" s="4" t="s">
        <v>36</v>
      </c>
      <c r="O2085" s="4">
        <v>1</v>
      </c>
      <c r="P2085" s="4" t="s">
        <v>56</v>
      </c>
      <c r="Q2085" s="4">
        <v>22.98</v>
      </c>
      <c r="R2085" s="4"/>
      <c r="S2085" s="4"/>
      <c r="T2085" s="4"/>
      <c r="U2085" s="4"/>
      <c r="V2085" s="4"/>
      <c r="W2085" s="4"/>
      <c r="X2085" s="4"/>
      <c r="Y2085" s="4" t="s">
        <v>9361</v>
      </c>
      <c r="Z2085" s="4" t="s">
        <v>9362</v>
      </c>
      <c r="AA2085" s="4">
        <v>36310</v>
      </c>
      <c r="AB2085" s="4" t="s">
        <v>59</v>
      </c>
      <c r="AC2085" s="4"/>
      <c r="AD2085" s="4" t="b">
        <v>0</v>
      </c>
      <c r="AE2085" s="4"/>
      <c r="AF2085" s="4"/>
      <c r="AG2085" s="12">
        <f t="shared" si="32"/>
        <v>43265</v>
      </c>
    </row>
    <row r="2086" s="10" customFormat="1" spans="1:33">
      <c r="A2086" s="4" t="s">
        <v>9363</v>
      </c>
      <c r="B2086" s="4" t="s">
        <v>9363</v>
      </c>
      <c r="C2086" s="4" t="s">
        <v>9364</v>
      </c>
      <c r="D2086" s="4" t="s">
        <v>9365</v>
      </c>
      <c r="E2086" s="4" t="s">
        <v>36</v>
      </c>
      <c r="F2086" s="4" t="s">
        <v>37</v>
      </c>
      <c r="G2086" s="4" t="s">
        <v>51</v>
      </c>
      <c r="H2086" s="4"/>
      <c r="I2086" s="4"/>
      <c r="J2086" s="4" t="s">
        <v>52</v>
      </c>
      <c r="K2086" s="4" t="s">
        <v>4489</v>
      </c>
      <c r="L2086" s="4" t="s">
        <v>4490</v>
      </c>
      <c r="M2086" s="4" t="s">
        <v>4491</v>
      </c>
      <c r="N2086" s="4" t="s">
        <v>36</v>
      </c>
      <c r="O2086" s="4">
        <v>1</v>
      </c>
      <c r="P2086" s="4" t="s">
        <v>56</v>
      </c>
      <c r="Q2086" s="4">
        <v>22.98</v>
      </c>
      <c r="R2086" s="4"/>
      <c r="S2086" s="4"/>
      <c r="T2086" s="4"/>
      <c r="U2086" s="4"/>
      <c r="V2086" s="4"/>
      <c r="W2086" s="4"/>
      <c r="X2086" s="4"/>
      <c r="Y2086" s="4" t="s">
        <v>9366</v>
      </c>
      <c r="Z2086" s="4" t="s">
        <v>4616</v>
      </c>
      <c r="AA2086" s="4">
        <v>45377</v>
      </c>
      <c r="AB2086" s="4" t="s">
        <v>59</v>
      </c>
      <c r="AC2086" s="4"/>
      <c r="AD2086" s="4" t="b">
        <v>0</v>
      </c>
      <c r="AE2086" s="4"/>
      <c r="AF2086" s="4"/>
      <c r="AG2086" s="12">
        <f t="shared" si="32"/>
        <v>43265</v>
      </c>
    </row>
    <row r="2087" s="10" customFormat="1" spans="1:33">
      <c r="A2087" s="4" t="s">
        <v>9367</v>
      </c>
      <c r="B2087" s="4" t="s">
        <v>9367</v>
      </c>
      <c r="C2087" s="4" t="s">
        <v>9368</v>
      </c>
      <c r="D2087" s="4" t="s">
        <v>9369</v>
      </c>
      <c r="E2087" s="4" t="s">
        <v>36</v>
      </c>
      <c r="F2087" s="4" t="s">
        <v>37</v>
      </c>
      <c r="G2087" s="4" t="s">
        <v>51</v>
      </c>
      <c r="H2087" s="4"/>
      <c r="I2087" s="4"/>
      <c r="J2087" s="4" t="s">
        <v>52</v>
      </c>
      <c r="K2087" s="4" t="s">
        <v>695</v>
      </c>
      <c r="L2087" s="4" t="s">
        <v>696</v>
      </c>
      <c r="M2087" s="4" t="s">
        <v>697</v>
      </c>
      <c r="N2087" s="4" t="s">
        <v>36</v>
      </c>
      <c r="O2087" s="4">
        <v>1</v>
      </c>
      <c r="P2087" s="4" t="s">
        <v>56</v>
      </c>
      <c r="Q2087" s="4">
        <v>23.98</v>
      </c>
      <c r="R2087" s="4"/>
      <c r="S2087" s="4"/>
      <c r="T2087" s="4"/>
      <c r="U2087" s="4"/>
      <c r="V2087" s="4"/>
      <c r="W2087" s="4"/>
      <c r="X2087" s="4"/>
      <c r="Y2087" s="4" t="s">
        <v>9370</v>
      </c>
      <c r="Z2087" s="4" t="s">
        <v>9371</v>
      </c>
      <c r="AA2087" s="4" t="s">
        <v>9372</v>
      </c>
      <c r="AB2087" s="4" t="s">
        <v>59</v>
      </c>
      <c r="AC2087" s="4"/>
      <c r="AD2087" s="4" t="b">
        <v>0</v>
      </c>
      <c r="AE2087" s="4"/>
      <c r="AF2087" s="4"/>
      <c r="AG2087" s="12">
        <f t="shared" si="32"/>
        <v>43265</v>
      </c>
    </row>
    <row r="2088" s="10" customFormat="1" spans="1:33">
      <c r="A2088" s="4" t="s">
        <v>9373</v>
      </c>
      <c r="B2088" s="4" t="s">
        <v>9373</v>
      </c>
      <c r="C2088" s="4" t="s">
        <v>9374</v>
      </c>
      <c r="D2088" s="4" t="s">
        <v>9375</v>
      </c>
      <c r="E2088" s="4" t="s">
        <v>36</v>
      </c>
      <c r="F2088" s="4" t="s">
        <v>37</v>
      </c>
      <c r="G2088" s="4" t="s">
        <v>51</v>
      </c>
      <c r="H2088" s="4"/>
      <c r="I2088" s="4"/>
      <c r="J2088" s="4" t="s">
        <v>52</v>
      </c>
      <c r="K2088" s="4" t="s">
        <v>122</v>
      </c>
      <c r="L2088" s="4" t="s">
        <v>123</v>
      </c>
      <c r="M2088" s="4" t="s">
        <v>124</v>
      </c>
      <c r="N2088" s="4" t="s">
        <v>36</v>
      </c>
      <c r="O2088" s="4">
        <v>1</v>
      </c>
      <c r="P2088" s="4" t="s">
        <v>56</v>
      </c>
      <c r="Q2088" s="4">
        <v>22.98</v>
      </c>
      <c r="R2088" s="4"/>
      <c r="S2088" s="4"/>
      <c r="T2088" s="4"/>
      <c r="U2088" s="4"/>
      <c r="V2088" s="4"/>
      <c r="W2088" s="4"/>
      <c r="X2088" s="4"/>
      <c r="Y2088" s="4" t="s">
        <v>9376</v>
      </c>
      <c r="Z2088" s="4" t="s">
        <v>1310</v>
      </c>
      <c r="AA2088" s="4" t="s">
        <v>9377</v>
      </c>
      <c r="AB2088" s="4" t="s">
        <v>59</v>
      </c>
      <c r="AC2088" s="4"/>
      <c r="AD2088" s="4" t="b">
        <v>0</v>
      </c>
      <c r="AE2088" s="4"/>
      <c r="AF2088" s="4"/>
      <c r="AG2088" s="12">
        <f t="shared" si="32"/>
        <v>43265</v>
      </c>
    </row>
    <row r="2089" s="10" customFormat="1" spans="1:33">
      <c r="A2089" s="4" t="s">
        <v>9378</v>
      </c>
      <c r="B2089" s="4" t="s">
        <v>9378</v>
      </c>
      <c r="C2089" s="4" t="s">
        <v>9379</v>
      </c>
      <c r="D2089" s="4" t="s">
        <v>9380</v>
      </c>
      <c r="E2089" s="4" t="s">
        <v>36</v>
      </c>
      <c r="F2089" s="4" t="s">
        <v>37</v>
      </c>
      <c r="G2089" s="4" t="s">
        <v>51</v>
      </c>
      <c r="H2089" s="4"/>
      <c r="I2089" s="4"/>
      <c r="J2089" s="4" t="s">
        <v>52</v>
      </c>
      <c r="K2089" s="4" t="s">
        <v>1230</v>
      </c>
      <c r="L2089" s="4" t="s">
        <v>1231</v>
      </c>
      <c r="M2089" s="4" t="s">
        <v>1232</v>
      </c>
      <c r="N2089" s="4" t="s">
        <v>36</v>
      </c>
      <c r="O2089" s="4">
        <v>1</v>
      </c>
      <c r="P2089" s="4" t="s">
        <v>56</v>
      </c>
      <c r="Q2089" s="4">
        <v>22.98</v>
      </c>
      <c r="R2089" s="4"/>
      <c r="S2089" s="4"/>
      <c r="T2089" s="4"/>
      <c r="U2089" s="4"/>
      <c r="V2089" s="4"/>
      <c r="W2089" s="4"/>
      <c r="X2089" s="4"/>
      <c r="Y2089" s="4" t="s">
        <v>9376</v>
      </c>
      <c r="Z2089" s="4" t="s">
        <v>1310</v>
      </c>
      <c r="AA2089" s="4" t="s">
        <v>9377</v>
      </c>
      <c r="AB2089" s="4" t="s">
        <v>59</v>
      </c>
      <c r="AC2089" s="4"/>
      <c r="AD2089" s="4" t="b">
        <v>0</v>
      </c>
      <c r="AE2089" s="4"/>
      <c r="AF2089" s="4"/>
      <c r="AG2089" s="12">
        <f t="shared" si="32"/>
        <v>43265</v>
      </c>
    </row>
    <row r="2090" s="10" customFormat="1" spans="1:33">
      <c r="A2090" s="4" t="s">
        <v>9381</v>
      </c>
      <c r="B2090" s="4" t="s">
        <v>9381</v>
      </c>
      <c r="C2090" s="4" t="s">
        <v>9382</v>
      </c>
      <c r="D2090" s="4" t="s">
        <v>9383</v>
      </c>
      <c r="E2090" s="4" t="s">
        <v>36</v>
      </c>
      <c r="F2090" s="4" t="s">
        <v>37</v>
      </c>
      <c r="G2090" s="4" t="s">
        <v>51</v>
      </c>
      <c r="H2090" s="4"/>
      <c r="I2090" s="4"/>
      <c r="J2090" s="4" t="s">
        <v>312</v>
      </c>
      <c r="K2090" s="4" t="s">
        <v>4633</v>
      </c>
      <c r="L2090" s="4" t="s">
        <v>4634</v>
      </c>
      <c r="M2090" s="4" t="s">
        <v>4635</v>
      </c>
      <c r="N2090" s="4" t="s">
        <v>36</v>
      </c>
      <c r="O2090" s="4">
        <v>1</v>
      </c>
      <c r="P2090" s="4" t="s">
        <v>56</v>
      </c>
      <c r="Q2090" s="4">
        <v>22.98</v>
      </c>
      <c r="R2090" s="4"/>
      <c r="S2090" s="4">
        <v>3.99</v>
      </c>
      <c r="T2090" s="4"/>
      <c r="U2090" s="4"/>
      <c r="V2090" s="4"/>
      <c r="W2090" s="4"/>
      <c r="X2090" s="4"/>
      <c r="Y2090" s="4" t="s">
        <v>3734</v>
      </c>
      <c r="Z2090" s="4" t="s">
        <v>177</v>
      </c>
      <c r="AA2090" s="4" t="s">
        <v>9384</v>
      </c>
      <c r="AB2090" s="4" t="s">
        <v>59</v>
      </c>
      <c r="AC2090" s="4"/>
      <c r="AD2090" s="4" t="b">
        <v>0</v>
      </c>
      <c r="AE2090" s="4"/>
      <c r="AF2090" s="4"/>
      <c r="AG2090" s="12">
        <f t="shared" si="32"/>
        <v>43265</v>
      </c>
    </row>
    <row r="2091" s="10" customFormat="1" spans="1:33">
      <c r="A2091" s="4" t="s">
        <v>9381</v>
      </c>
      <c r="B2091" s="4" t="s">
        <v>9381</v>
      </c>
      <c r="C2091" s="4" t="s">
        <v>9382</v>
      </c>
      <c r="D2091" s="4" t="s">
        <v>9383</v>
      </c>
      <c r="E2091" s="4" t="s">
        <v>36</v>
      </c>
      <c r="F2091" s="4" t="s">
        <v>37</v>
      </c>
      <c r="G2091" s="4" t="s">
        <v>51</v>
      </c>
      <c r="H2091" s="4"/>
      <c r="I2091" s="4"/>
      <c r="J2091" s="4" t="s">
        <v>312</v>
      </c>
      <c r="K2091" s="4" t="s">
        <v>72</v>
      </c>
      <c r="L2091" s="4" t="s">
        <v>73</v>
      </c>
      <c r="M2091" s="4" t="s">
        <v>74</v>
      </c>
      <c r="N2091" s="4" t="s">
        <v>36</v>
      </c>
      <c r="O2091" s="4">
        <v>1</v>
      </c>
      <c r="P2091" s="4" t="s">
        <v>56</v>
      </c>
      <c r="Q2091" s="4">
        <v>22.98</v>
      </c>
      <c r="R2091" s="4"/>
      <c r="S2091" s="4">
        <v>3.99</v>
      </c>
      <c r="T2091" s="4"/>
      <c r="U2091" s="4"/>
      <c r="V2091" s="4"/>
      <c r="W2091" s="4"/>
      <c r="X2091" s="4"/>
      <c r="Y2091" s="4" t="s">
        <v>3734</v>
      </c>
      <c r="Z2091" s="4" t="s">
        <v>177</v>
      </c>
      <c r="AA2091" s="4" t="s">
        <v>9384</v>
      </c>
      <c r="AB2091" s="4" t="s">
        <v>59</v>
      </c>
      <c r="AC2091" s="4"/>
      <c r="AD2091" s="4" t="b">
        <v>0</v>
      </c>
      <c r="AE2091" s="4"/>
      <c r="AF2091" s="4"/>
      <c r="AG2091" s="12">
        <f t="shared" si="32"/>
        <v>43265</v>
      </c>
    </row>
    <row r="2092" s="10" customFormat="1" spans="1:33">
      <c r="A2092" s="4" t="s">
        <v>9385</v>
      </c>
      <c r="B2092" s="4" t="s">
        <v>9385</v>
      </c>
      <c r="C2092" s="4" t="s">
        <v>9386</v>
      </c>
      <c r="D2092" s="4" t="s">
        <v>9387</v>
      </c>
      <c r="E2092" s="4" t="s">
        <v>36</v>
      </c>
      <c r="F2092" s="4" t="s">
        <v>37</v>
      </c>
      <c r="G2092" s="4" t="s">
        <v>51</v>
      </c>
      <c r="H2092" s="4"/>
      <c r="I2092" s="4"/>
      <c r="J2092" s="4" t="s">
        <v>157</v>
      </c>
      <c r="K2092" s="4" t="s">
        <v>5223</v>
      </c>
      <c r="L2092" s="4" t="s">
        <v>5224</v>
      </c>
      <c r="M2092" s="4" t="s">
        <v>5225</v>
      </c>
      <c r="N2092" s="4" t="s">
        <v>36</v>
      </c>
      <c r="O2092" s="4">
        <v>1</v>
      </c>
      <c r="P2092" s="4" t="s">
        <v>56</v>
      </c>
      <c r="Q2092" s="4">
        <v>23.98</v>
      </c>
      <c r="R2092" s="4"/>
      <c r="S2092" s="4"/>
      <c r="T2092" s="4"/>
      <c r="U2092" s="4"/>
      <c r="V2092" s="4"/>
      <c r="W2092" s="4"/>
      <c r="X2092" s="4"/>
      <c r="Y2092" s="4" t="s">
        <v>9388</v>
      </c>
      <c r="Z2092" s="4" t="s">
        <v>2339</v>
      </c>
      <c r="AA2092" s="4" t="s">
        <v>9389</v>
      </c>
      <c r="AB2092" s="4" t="s">
        <v>59</v>
      </c>
      <c r="AC2092" s="4"/>
      <c r="AD2092" s="4" t="b">
        <v>0</v>
      </c>
      <c r="AE2092" s="4"/>
      <c r="AF2092" s="4"/>
      <c r="AG2092" s="12">
        <f t="shared" si="32"/>
        <v>43265</v>
      </c>
    </row>
    <row r="2093" s="10" customFormat="1" spans="1:33">
      <c r="A2093" s="4" t="s">
        <v>9390</v>
      </c>
      <c r="B2093" s="4" t="s">
        <v>9390</v>
      </c>
      <c r="C2093" s="4" t="s">
        <v>9391</v>
      </c>
      <c r="D2093" s="4" t="s">
        <v>9392</v>
      </c>
      <c r="E2093" s="4" t="s">
        <v>36</v>
      </c>
      <c r="F2093" s="4" t="s">
        <v>37</v>
      </c>
      <c r="G2093" s="4" t="s">
        <v>51</v>
      </c>
      <c r="H2093" s="4"/>
      <c r="I2093" s="4"/>
      <c r="J2093" s="4" t="s">
        <v>52</v>
      </c>
      <c r="K2093" s="4" t="s">
        <v>2539</v>
      </c>
      <c r="L2093" s="4" t="s">
        <v>2540</v>
      </c>
      <c r="M2093" s="4" t="s">
        <v>2541</v>
      </c>
      <c r="N2093" s="4" t="s">
        <v>36</v>
      </c>
      <c r="O2093" s="4">
        <v>1</v>
      </c>
      <c r="P2093" s="4" t="s">
        <v>56</v>
      </c>
      <c r="Q2093" s="4">
        <v>22.98</v>
      </c>
      <c r="R2093" s="4"/>
      <c r="S2093" s="4"/>
      <c r="T2093" s="4"/>
      <c r="U2093" s="4"/>
      <c r="V2093" s="4"/>
      <c r="W2093" s="4"/>
      <c r="X2093" s="4"/>
      <c r="Y2093" s="4" t="s">
        <v>9393</v>
      </c>
      <c r="Z2093" s="4" t="s">
        <v>89</v>
      </c>
      <c r="AA2093" s="4" t="s">
        <v>9394</v>
      </c>
      <c r="AB2093" s="4" t="s">
        <v>59</v>
      </c>
      <c r="AC2093" s="4"/>
      <c r="AD2093" s="4" t="b">
        <v>0</v>
      </c>
      <c r="AE2093" s="4"/>
      <c r="AF2093" s="4"/>
      <c r="AG2093" s="12">
        <f t="shared" si="32"/>
        <v>43265</v>
      </c>
    </row>
    <row r="2094" s="10" customFormat="1" spans="1:33">
      <c r="A2094" s="4" t="s">
        <v>9395</v>
      </c>
      <c r="B2094" s="4" t="s">
        <v>9395</v>
      </c>
      <c r="C2094" s="4" t="s">
        <v>9396</v>
      </c>
      <c r="D2094" s="4" t="s">
        <v>9397</v>
      </c>
      <c r="E2094" s="4" t="s">
        <v>36</v>
      </c>
      <c r="F2094" s="4" t="s">
        <v>37</v>
      </c>
      <c r="G2094" s="4" t="s">
        <v>51</v>
      </c>
      <c r="H2094" s="4"/>
      <c r="I2094" s="4"/>
      <c r="J2094" s="4" t="s">
        <v>52</v>
      </c>
      <c r="K2094" s="4" t="s">
        <v>122</v>
      </c>
      <c r="L2094" s="4" t="s">
        <v>123</v>
      </c>
      <c r="M2094" s="4" t="s">
        <v>124</v>
      </c>
      <c r="N2094" s="4" t="s">
        <v>36</v>
      </c>
      <c r="O2094" s="4">
        <v>1</v>
      </c>
      <c r="P2094" s="4" t="s">
        <v>56</v>
      </c>
      <c r="Q2094" s="4">
        <v>22.98</v>
      </c>
      <c r="R2094" s="4"/>
      <c r="S2094" s="4"/>
      <c r="T2094" s="4"/>
      <c r="U2094" s="4"/>
      <c r="V2094" s="4"/>
      <c r="W2094" s="4"/>
      <c r="X2094" s="4"/>
      <c r="Y2094" s="4" t="s">
        <v>9398</v>
      </c>
      <c r="Z2094" s="4" t="s">
        <v>47</v>
      </c>
      <c r="AA2094" s="4">
        <v>94947</v>
      </c>
      <c r="AB2094" s="4" t="s">
        <v>59</v>
      </c>
      <c r="AC2094" s="4"/>
      <c r="AD2094" s="4" t="b">
        <v>0</v>
      </c>
      <c r="AE2094" s="4"/>
      <c r="AF2094" s="4"/>
      <c r="AG2094" s="12">
        <f t="shared" si="32"/>
        <v>43265</v>
      </c>
    </row>
    <row r="2095" s="10" customFormat="1" spans="1:33">
      <c r="A2095" s="4" t="s">
        <v>9399</v>
      </c>
      <c r="B2095" s="4" t="s">
        <v>9399</v>
      </c>
      <c r="C2095" s="4" t="s">
        <v>9400</v>
      </c>
      <c r="D2095" s="4" t="s">
        <v>9401</v>
      </c>
      <c r="E2095" s="4" t="s">
        <v>36</v>
      </c>
      <c r="F2095" s="4" t="s">
        <v>37</v>
      </c>
      <c r="G2095" s="4" t="s">
        <v>51</v>
      </c>
      <c r="H2095" s="4"/>
      <c r="I2095" s="4"/>
      <c r="J2095" s="4" t="s">
        <v>52</v>
      </c>
      <c r="K2095" s="4" t="s">
        <v>79</v>
      </c>
      <c r="L2095" s="4" t="s">
        <v>80</v>
      </c>
      <c r="M2095" s="4" t="s">
        <v>81</v>
      </c>
      <c r="N2095" s="4" t="s">
        <v>36</v>
      </c>
      <c r="O2095" s="4">
        <v>1</v>
      </c>
      <c r="P2095" s="4" t="s">
        <v>56</v>
      </c>
      <c r="Q2095" s="4">
        <v>22.98</v>
      </c>
      <c r="R2095" s="4"/>
      <c r="S2095" s="4"/>
      <c r="T2095" s="4"/>
      <c r="U2095" s="4"/>
      <c r="V2095" s="4"/>
      <c r="W2095" s="4"/>
      <c r="X2095" s="4"/>
      <c r="Y2095" s="4" t="s">
        <v>9402</v>
      </c>
      <c r="Z2095" s="4" t="s">
        <v>290</v>
      </c>
      <c r="AA2095" s="4">
        <v>33162</v>
      </c>
      <c r="AB2095" s="4" t="s">
        <v>59</v>
      </c>
      <c r="AC2095" s="4"/>
      <c r="AD2095" s="4" t="b">
        <v>0</v>
      </c>
      <c r="AE2095" s="4"/>
      <c r="AF2095" s="4"/>
      <c r="AG2095" s="12">
        <f t="shared" si="32"/>
        <v>43265</v>
      </c>
    </row>
    <row r="2096" s="10" customFormat="1" spans="1:33">
      <c r="A2096" s="4" t="s">
        <v>9403</v>
      </c>
      <c r="B2096" s="4" t="s">
        <v>9403</v>
      </c>
      <c r="C2096" s="4" t="s">
        <v>9400</v>
      </c>
      <c r="D2096" s="4" t="s">
        <v>9404</v>
      </c>
      <c r="E2096" s="4" t="s">
        <v>36</v>
      </c>
      <c r="F2096" s="4" t="s">
        <v>37</v>
      </c>
      <c r="G2096" s="4" t="s">
        <v>51</v>
      </c>
      <c r="H2096" s="4"/>
      <c r="I2096" s="4"/>
      <c r="J2096" s="4" t="s">
        <v>52</v>
      </c>
      <c r="K2096" s="4" t="s">
        <v>522</v>
      </c>
      <c r="L2096" s="4" t="s">
        <v>523</v>
      </c>
      <c r="M2096" s="4" t="s">
        <v>524</v>
      </c>
      <c r="N2096" s="4" t="s">
        <v>36</v>
      </c>
      <c r="O2096" s="4">
        <v>1</v>
      </c>
      <c r="P2096" s="4" t="s">
        <v>56</v>
      </c>
      <c r="Q2096" s="4">
        <v>23.98</v>
      </c>
      <c r="R2096" s="4"/>
      <c r="S2096" s="4"/>
      <c r="T2096" s="4"/>
      <c r="U2096" s="4"/>
      <c r="V2096" s="4"/>
      <c r="W2096" s="4"/>
      <c r="X2096" s="4"/>
      <c r="Y2096" s="4" t="s">
        <v>9405</v>
      </c>
      <c r="Z2096" s="4" t="s">
        <v>266</v>
      </c>
      <c r="AA2096" s="4" t="s">
        <v>9406</v>
      </c>
      <c r="AB2096" s="4" t="s">
        <v>59</v>
      </c>
      <c r="AC2096" s="4"/>
      <c r="AD2096" s="4" t="b">
        <v>0</v>
      </c>
      <c r="AE2096" s="4"/>
      <c r="AF2096" s="4"/>
      <c r="AG2096" s="12">
        <f t="shared" si="32"/>
        <v>43265</v>
      </c>
    </row>
    <row r="2097" s="10" customFormat="1" spans="1:33">
      <c r="A2097" s="4" t="s">
        <v>9407</v>
      </c>
      <c r="B2097" s="4" t="s">
        <v>9407</v>
      </c>
      <c r="C2097" s="4" t="s">
        <v>9408</v>
      </c>
      <c r="D2097" s="4" t="s">
        <v>9409</v>
      </c>
      <c r="E2097" s="4" t="s">
        <v>36</v>
      </c>
      <c r="F2097" s="4" t="s">
        <v>37</v>
      </c>
      <c r="G2097" s="4" t="s">
        <v>51</v>
      </c>
      <c r="H2097" s="4"/>
      <c r="I2097" s="4"/>
      <c r="J2097" s="4" t="s">
        <v>52</v>
      </c>
      <c r="K2097" s="4" t="s">
        <v>371</v>
      </c>
      <c r="L2097" s="4" t="s">
        <v>372</v>
      </c>
      <c r="M2097" s="4" t="s">
        <v>373</v>
      </c>
      <c r="N2097" s="4" t="s">
        <v>36</v>
      </c>
      <c r="O2097" s="4">
        <v>1</v>
      </c>
      <c r="P2097" s="4" t="s">
        <v>56</v>
      </c>
      <c r="Q2097" s="4">
        <v>22.98</v>
      </c>
      <c r="R2097" s="4"/>
      <c r="S2097" s="4"/>
      <c r="T2097" s="4"/>
      <c r="U2097" s="4"/>
      <c r="V2097" s="4"/>
      <c r="W2097" s="4"/>
      <c r="X2097" s="4"/>
      <c r="Y2097" s="4" t="s">
        <v>2254</v>
      </c>
      <c r="Z2097" s="4" t="s">
        <v>743</v>
      </c>
      <c r="AA2097" s="4" t="s">
        <v>9410</v>
      </c>
      <c r="AB2097" s="4" t="s">
        <v>59</v>
      </c>
      <c r="AC2097" s="4"/>
      <c r="AD2097" s="4" t="b">
        <v>0</v>
      </c>
      <c r="AE2097" s="4"/>
      <c r="AF2097" s="4"/>
      <c r="AG2097" s="12">
        <f t="shared" si="32"/>
        <v>43265</v>
      </c>
    </row>
    <row r="2098" s="10" customFormat="1" spans="1:33">
      <c r="A2098" s="4" t="s">
        <v>9411</v>
      </c>
      <c r="B2098" s="4" t="s">
        <v>9411</v>
      </c>
      <c r="C2098" s="4" t="s">
        <v>9412</v>
      </c>
      <c r="D2098" s="4" t="s">
        <v>9413</v>
      </c>
      <c r="E2098" s="4" t="s">
        <v>36</v>
      </c>
      <c r="F2098" s="4" t="s">
        <v>37</v>
      </c>
      <c r="G2098" s="4" t="s">
        <v>51</v>
      </c>
      <c r="H2098" s="4"/>
      <c r="I2098" s="4"/>
      <c r="J2098" s="4" t="s">
        <v>52</v>
      </c>
      <c r="K2098" s="4" t="s">
        <v>348</v>
      </c>
      <c r="L2098" s="4" t="s">
        <v>349</v>
      </c>
      <c r="M2098" s="4" t="s">
        <v>350</v>
      </c>
      <c r="N2098" s="4" t="s">
        <v>36</v>
      </c>
      <c r="O2098" s="4">
        <v>1</v>
      </c>
      <c r="P2098" s="4" t="s">
        <v>56</v>
      </c>
      <c r="Q2098" s="4">
        <v>23.98</v>
      </c>
      <c r="R2098" s="4"/>
      <c r="S2098" s="4"/>
      <c r="T2098" s="4"/>
      <c r="U2098" s="4"/>
      <c r="V2098" s="4"/>
      <c r="W2098" s="4"/>
      <c r="X2098" s="4"/>
      <c r="Y2098" s="4" t="s">
        <v>9414</v>
      </c>
      <c r="Z2098" s="4" t="s">
        <v>490</v>
      </c>
      <c r="AA2098" s="4" t="s">
        <v>9415</v>
      </c>
      <c r="AB2098" s="4" t="s">
        <v>59</v>
      </c>
      <c r="AC2098" s="4"/>
      <c r="AD2098" s="4" t="b">
        <v>0</v>
      </c>
      <c r="AE2098" s="4"/>
      <c r="AF2098" s="4"/>
      <c r="AG2098" s="12">
        <f t="shared" si="32"/>
        <v>43265</v>
      </c>
    </row>
    <row r="2099" s="10" customFormat="1" spans="1:33">
      <c r="A2099" s="4" t="s">
        <v>9416</v>
      </c>
      <c r="B2099" s="4" t="s">
        <v>9416</v>
      </c>
      <c r="C2099" s="4" t="s">
        <v>9417</v>
      </c>
      <c r="D2099" s="4" t="s">
        <v>9418</v>
      </c>
      <c r="E2099" s="4" t="s">
        <v>75</v>
      </c>
      <c r="F2099" s="4" t="s">
        <v>37</v>
      </c>
      <c r="G2099" s="4" t="s">
        <v>51</v>
      </c>
      <c r="H2099" s="4"/>
      <c r="I2099" s="4"/>
      <c r="J2099" s="4" t="s">
        <v>157</v>
      </c>
      <c r="K2099" s="4" t="s">
        <v>9419</v>
      </c>
      <c r="L2099" s="4" t="s">
        <v>9420</v>
      </c>
      <c r="M2099" s="4" t="s">
        <v>9421</v>
      </c>
      <c r="N2099" s="4" t="s">
        <v>75</v>
      </c>
      <c r="O2099" s="4">
        <v>0</v>
      </c>
      <c r="P2099" s="4"/>
      <c r="Q2099" s="4"/>
      <c r="R2099" s="4"/>
      <c r="S2099" s="4"/>
      <c r="T2099" s="4"/>
      <c r="U2099" s="4"/>
      <c r="V2099" s="4"/>
      <c r="W2099" s="4"/>
      <c r="X2099" s="4"/>
      <c r="Y2099" s="4" t="s">
        <v>9163</v>
      </c>
      <c r="Z2099" s="4" t="s">
        <v>9422</v>
      </c>
      <c r="AA2099" s="4" t="s">
        <v>9423</v>
      </c>
      <c r="AB2099" s="4" t="s">
        <v>59</v>
      </c>
      <c r="AC2099" s="4"/>
      <c r="AD2099" s="4" t="b">
        <v>0</v>
      </c>
      <c r="AE2099" s="4"/>
      <c r="AF2099" s="4"/>
      <c r="AG2099" s="12">
        <f t="shared" si="32"/>
        <v>43265</v>
      </c>
    </row>
    <row r="2100" s="10" customFormat="1" spans="1:33">
      <c r="A2100" s="4" t="s">
        <v>9424</v>
      </c>
      <c r="B2100" s="4" t="s">
        <v>9424</v>
      </c>
      <c r="C2100" s="4" t="s">
        <v>9425</v>
      </c>
      <c r="D2100" s="4" t="s">
        <v>9426</v>
      </c>
      <c r="E2100" s="4" t="s">
        <v>36</v>
      </c>
      <c r="F2100" s="4" t="s">
        <v>37</v>
      </c>
      <c r="G2100" s="4" t="s">
        <v>51</v>
      </c>
      <c r="H2100" s="4"/>
      <c r="I2100" s="4"/>
      <c r="J2100" s="4" t="s">
        <v>52</v>
      </c>
      <c r="K2100" s="4" t="s">
        <v>3339</v>
      </c>
      <c r="L2100" s="4" t="s">
        <v>3340</v>
      </c>
      <c r="M2100" s="4" t="s">
        <v>3341</v>
      </c>
      <c r="N2100" s="4" t="s">
        <v>36</v>
      </c>
      <c r="O2100" s="4">
        <v>1</v>
      </c>
      <c r="P2100" s="4" t="s">
        <v>56</v>
      </c>
      <c r="Q2100" s="4">
        <v>25.98</v>
      </c>
      <c r="R2100" s="4">
        <v>2.42</v>
      </c>
      <c r="S2100" s="4"/>
      <c r="T2100" s="4"/>
      <c r="U2100" s="4"/>
      <c r="V2100" s="4"/>
      <c r="W2100" s="4"/>
      <c r="X2100" s="4"/>
      <c r="Y2100" s="4" t="s">
        <v>9427</v>
      </c>
      <c r="Z2100" s="4" t="s">
        <v>366</v>
      </c>
      <c r="AA2100" s="4" t="s">
        <v>9428</v>
      </c>
      <c r="AB2100" s="4" t="s">
        <v>59</v>
      </c>
      <c r="AC2100" s="4"/>
      <c r="AD2100" s="4" t="b">
        <v>0</v>
      </c>
      <c r="AE2100" s="4"/>
      <c r="AF2100" s="4"/>
      <c r="AG2100" s="12">
        <f t="shared" si="32"/>
        <v>43265</v>
      </c>
    </row>
    <row r="2101" s="10" customFormat="1" spans="1:33">
      <c r="A2101" s="4" t="s">
        <v>9429</v>
      </c>
      <c r="B2101" s="4" t="s">
        <v>9429</v>
      </c>
      <c r="C2101" s="4" t="s">
        <v>9430</v>
      </c>
      <c r="D2101" s="4" t="s">
        <v>9431</v>
      </c>
      <c r="E2101" s="4" t="s">
        <v>36</v>
      </c>
      <c r="F2101" s="4" t="s">
        <v>37</v>
      </c>
      <c r="G2101" s="4" t="s">
        <v>51</v>
      </c>
      <c r="H2101" s="4"/>
      <c r="I2101" s="4"/>
      <c r="J2101" s="4" t="s">
        <v>52</v>
      </c>
      <c r="K2101" s="4" t="s">
        <v>602</v>
      </c>
      <c r="L2101" s="4" t="s">
        <v>603</v>
      </c>
      <c r="M2101" s="4" t="s">
        <v>604</v>
      </c>
      <c r="N2101" s="4" t="s">
        <v>36</v>
      </c>
      <c r="O2101" s="4">
        <v>1</v>
      </c>
      <c r="P2101" s="4" t="s">
        <v>56</v>
      </c>
      <c r="Q2101" s="4">
        <v>22.98</v>
      </c>
      <c r="R2101" s="4"/>
      <c r="S2101" s="4"/>
      <c r="T2101" s="4"/>
      <c r="U2101" s="4"/>
      <c r="V2101" s="4"/>
      <c r="W2101" s="4"/>
      <c r="X2101" s="4"/>
      <c r="Y2101" s="4" t="s">
        <v>257</v>
      </c>
      <c r="Z2101" s="4" t="s">
        <v>47</v>
      </c>
      <c r="AA2101" s="4" t="s">
        <v>9432</v>
      </c>
      <c r="AB2101" s="4" t="s">
        <v>59</v>
      </c>
      <c r="AC2101" s="4"/>
      <c r="AD2101" s="4" t="b">
        <v>0</v>
      </c>
      <c r="AE2101" s="4"/>
      <c r="AF2101" s="4"/>
      <c r="AG2101" s="12">
        <f t="shared" si="32"/>
        <v>43265</v>
      </c>
    </row>
    <row r="2102" s="10" customFormat="1" spans="1:33">
      <c r="A2102" s="4" t="s">
        <v>9433</v>
      </c>
      <c r="B2102" s="4" t="s">
        <v>9433</v>
      </c>
      <c r="C2102" s="4" t="s">
        <v>9434</v>
      </c>
      <c r="D2102" s="4" t="s">
        <v>9435</v>
      </c>
      <c r="E2102" s="4" t="s">
        <v>36</v>
      </c>
      <c r="F2102" s="4" t="s">
        <v>37</v>
      </c>
      <c r="G2102" s="4" t="s">
        <v>51</v>
      </c>
      <c r="H2102" s="4"/>
      <c r="I2102" s="4"/>
      <c r="J2102" s="4" t="s">
        <v>157</v>
      </c>
      <c r="K2102" s="4" t="s">
        <v>4208</v>
      </c>
      <c r="L2102" s="4" t="s">
        <v>4209</v>
      </c>
      <c r="M2102" s="4" t="s">
        <v>4210</v>
      </c>
      <c r="N2102" s="4" t="s">
        <v>36</v>
      </c>
      <c r="O2102" s="4">
        <v>1</v>
      </c>
      <c r="P2102" s="4" t="s">
        <v>56</v>
      </c>
      <c r="Q2102" s="4">
        <v>23.98</v>
      </c>
      <c r="R2102" s="4"/>
      <c r="S2102" s="4"/>
      <c r="T2102" s="4"/>
      <c r="U2102" s="4"/>
      <c r="V2102" s="4"/>
      <c r="W2102" s="4"/>
      <c r="X2102" s="4"/>
      <c r="Y2102" s="4" t="s">
        <v>3451</v>
      </c>
      <c r="Z2102" s="4" t="s">
        <v>649</v>
      </c>
      <c r="AA2102" s="4" t="s">
        <v>9436</v>
      </c>
      <c r="AB2102" s="4" t="s">
        <v>59</v>
      </c>
      <c r="AC2102" s="4"/>
      <c r="AD2102" s="4" t="b">
        <v>0</v>
      </c>
      <c r="AE2102" s="4"/>
      <c r="AF2102" s="4"/>
      <c r="AG2102" s="12">
        <f t="shared" si="32"/>
        <v>43265</v>
      </c>
    </row>
    <row r="2103" s="10" customFormat="1" spans="1:33">
      <c r="A2103" s="4" t="s">
        <v>9437</v>
      </c>
      <c r="B2103" s="4" t="s">
        <v>9437</v>
      </c>
      <c r="C2103" s="4" t="s">
        <v>9438</v>
      </c>
      <c r="D2103" s="4" t="s">
        <v>9439</v>
      </c>
      <c r="E2103" s="4" t="s">
        <v>36</v>
      </c>
      <c r="F2103" s="4" t="s">
        <v>37</v>
      </c>
      <c r="G2103" s="4" t="s">
        <v>51</v>
      </c>
      <c r="H2103" s="4"/>
      <c r="I2103" s="4"/>
      <c r="J2103" s="4" t="s">
        <v>52</v>
      </c>
      <c r="K2103" s="4" t="s">
        <v>2473</v>
      </c>
      <c r="L2103" s="4" t="s">
        <v>2474</v>
      </c>
      <c r="M2103" s="4" t="s">
        <v>2475</v>
      </c>
      <c r="N2103" s="4" t="s">
        <v>36</v>
      </c>
      <c r="O2103" s="4">
        <v>1</v>
      </c>
      <c r="P2103" s="4" t="s">
        <v>56</v>
      </c>
      <c r="Q2103" s="4">
        <v>22.98</v>
      </c>
      <c r="R2103" s="4"/>
      <c r="S2103" s="4"/>
      <c r="T2103" s="4"/>
      <c r="U2103" s="4"/>
      <c r="V2103" s="4"/>
      <c r="W2103" s="4"/>
      <c r="X2103" s="4"/>
      <c r="Y2103" s="4" t="s">
        <v>9440</v>
      </c>
      <c r="Z2103" s="4" t="s">
        <v>233</v>
      </c>
      <c r="AA2103" s="4">
        <v>78652</v>
      </c>
      <c r="AB2103" s="4" t="s">
        <v>59</v>
      </c>
      <c r="AC2103" s="4"/>
      <c r="AD2103" s="4" t="b">
        <v>0</v>
      </c>
      <c r="AE2103" s="4"/>
      <c r="AF2103" s="4"/>
      <c r="AG2103" s="12">
        <f t="shared" si="32"/>
        <v>43265</v>
      </c>
    </row>
    <row r="2104" s="10" customFormat="1" spans="1:33">
      <c r="A2104" s="4" t="s">
        <v>9441</v>
      </c>
      <c r="B2104" s="4" t="s">
        <v>9441</v>
      </c>
      <c r="C2104" s="4" t="s">
        <v>9442</v>
      </c>
      <c r="D2104" s="4" t="s">
        <v>9443</v>
      </c>
      <c r="E2104" s="4" t="s">
        <v>36</v>
      </c>
      <c r="F2104" s="4" t="s">
        <v>37</v>
      </c>
      <c r="G2104" s="4" t="s">
        <v>51</v>
      </c>
      <c r="H2104" s="4"/>
      <c r="I2104" s="4"/>
      <c r="J2104" s="4" t="s">
        <v>52</v>
      </c>
      <c r="K2104" s="4" t="s">
        <v>695</v>
      </c>
      <c r="L2104" s="4" t="s">
        <v>696</v>
      </c>
      <c r="M2104" s="4" t="s">
        <v>697</v>
      </c>
      <c r="N2104" s="4" t="s">
        <v>36</v>
      </c>
      <c r="O2104" s="4">
        <v>1</v>
      </c>
      <c r="P2104" s="4" t="s">
        <v>56</v>
      </c>
      <c r="Q2104" s="4">
        <v>23.98</v>
      </c>
      <c r="R2104" s="4"/>
      <c r="S2104" s="4"/>
      <c r="T2104" s="4"/>
      <c r="U2104" s="4"/>
      <c r="V2104" s="4"/>
      <c r="W2104" s="4"/>
      <c r="X2104" s="4"/>
      <c r="Y2104" s="4" t="s">
        <v>7628</v>
      </c>
      <c r="Z2104" s="4" t="s">
        <v>266</v>
      </c>
      <c r="AA2104" s="4">
        <v>11419</v>
      </c>
      <c r="AB2104" s="4" t="s">
        <v>59</v>
      </c>
      <c r="AC2104" s="4"/>
      <c r="AD2104" s="4" t="b">
        <v>0</v>
      </c>
      <c r="AE2104" s="4"/>
      <c r="AF2104" s="4"/>
      <c r="AG2104" s="12">
        <f t="shared" si="32"/>
        <v>43265</v>
      </c>
    </row>
    <row r="2105" s="10" customFormat="1" spans="1:33">
      <c r="A2105" s="4" t="s">
        <v>9444</v>
      </c>
      <c r="B2105" s="4" t="s">
        <v>9444</v>
      </c>
      <c r="C2105" s="4" t="s">
        <v>9445</v>
      </c>
      <c r="D2105" s="4" t="s">
        <v>9446</v>
      </c>
      <c r="E2105" s="4" t="s">
        <v>36</v>
      </c>
      <c r="F2105" s="4" t="s">
        <v>37</v>
      </c>
      <c r="G2105" s="4" t="s">
        <v>51</v>
      </c>
      <c r="H2105" s="4"/>
      <c r="I2105" s="4"/>
      <c r="J2105" s="4" t="s">
        <v>52</v>
      </c>
      <c r="K2105" s="4" t="s">
        <v>872</v>
      </c>
      <c r="L2105" s="4" t="s">
        <v>873</v>
      </c>
      <c r="M2105" s="4" t="s">
        <v>874</v>
      </c>
      <c r="N2105" s="4" t="s">
        <v>36</v>
      </c>
      <c r="O2105" s="4">
        <v>1</v>
      </c>
      <c r="P2105" s="4" t="s">
        <v>56</v>
      </c>
      <c r="Q2105" s="4">
        <v>22.98</v>
      </c>
      <c r="R2105" s="4"/>
      <c r="S2105" s="4"/>
      <c r="T2105" s="4"/>
      <c r="U2105" s="4"/>
      <c r="V2105" s="4"/>
      <c r="W2105" s="4"/>
      <c r="X2105" s="4"/>
      <c r="Y2105" s="4" t="s">
        <v>4598</v>
      </c>
      <c r="Z2105" s="4" t="s">
        <v>143</v>
      </c>
      <c r="AA2105" s="4" t="s">
        <v>9447</v>
      </c>
      <c r="AB2105" s="4" t="s">
        <v>59</v>
      </c>
      <c r="AC2105" s="4"/>
      <c r="AD2105" s="4" t="b">
        <v>0</v>
      </c>
      <c r="AE2105" s="4"/>
      <c r="AF2105" s="4"/>
      <c r="AG2105" s="12">
        <f t="shared" si="32"/>
        <v>43265</v>
      </c>
    </row>
    <row r="2106" s="10" customFormat="1" spans="1:33">
      <c r="A2106" s="4" t="s">
        <v>9444</v>
      </c>
      <c r="B2106" s="4" t="s">
        <v>9444</v>
      </c>
      <c r="C2106" s="4" t="s">
        <v>9445</v>
      </c>
      <c r="D2106" s="4" t="s">
        <v>9446</v>
      </c>
      <c r="E2106" s="4" t="s">
        <v>36</v>
      </c>
      <c r="F2106" s="4" t="s">
        <v>37</v>
      </c>
      <c r="G2106" s="4" t="s">
        <v>51</v>
      </c>
      <c r="H2106" s="4"/>
      <c r="I2106" s="4"/>
      <c r="J2106" s="4" t="s">
        <v>52</v>
      </c>
      <c r="K2106" s="4" t="s">
        <v>79</v>
      </c>
      <c r="L2106" s="4" t="s">
        <v>80</v>
      </c>
      <c r="M2106" s="4" t="s">
        <v>81</v>
      </c>
      <c r="N2106" s="4" t="s">
        <v>36</v>
      </c>
      <c r="O2106" s="4">
        <v>1</v>
      </c>
      <c r="P2106" s="4" t="s">
        <v>56</v>
      </c>
      <c r="Q2106" s="4">
        <v>22.98</v>
      </c>
      <c r="R2106" s="4"/>
      <c r="S2106" s="4"/>
      <c r="T2106" s="4"/>
      <c r="U2106" s="4"/>
      <c r="V2106" s="4"/>
      <c r="W2106" s="4"/>
      <c r="X2106" s="4"/>
      <c r="Y2106" s="4" t="s">
        <v>4598</v>
      </c>
      <c r="Z2106" s="4" t="s">
        <v>143</v>
      </c>
      <c r="AA2106" s="4" t="s">
        <v>9447</v>
      </c>
      <c r="AB2106" s="4" t="s">
        <v>59</v>
      </c>
      <c r="AC2106" s="4"/>
      <c r="AD2106" s="4" t="b">
        <v>0</v>
      </c>
      <c r="AE2106" s="4"/>
      <c r="AF2106" s="4"/>
      <c r="AG2106" s="12">
        <f t="shared" si="32"/>
        <v>43265</v>
      </c>
    </row>
    <row r="2107" s="10" customFormat="1" spans="1:33">
      <c r="A2107" s="4" t="s">
        <v>9448</v>
      </c>
      <c r="B2107" s="4" t="s">
        <v>9448</v>
      </c>
      <c r="C2107" s="4" t="s">
        <v>9449</v>
      </c>
      <c r="D2107" s="4" t="s">
        <v>9450</v>
      </c>
      <c r="E2107" s="4" t="s">
        <v>75</v>
      </c>
      <c r="F2107" s="4" t="s">
        <v>37</v>
      </c>
      <c r="G2107" s="4" t="s">
        <v>51</v>
      </c>
      <c r="H2107" s="4"/>
      <c r="I2107" s="4"/>
      <c r="J2107" s="4" t="s">
        <v>157</v>
      </c>
      <c r="K2107" s="4" t="s">
        <v>5626</v>
      </c>
      <c r="L2107" s="4" t="s">
        <v>8619</v>
      </c>
      <c r="M2107" s="4" t="s">
        <v>5628</v>
      </c>
      <c r="N2107" s="4" t="s">
        <v>75</v>
      </c>
      <c r="O2107" s="4">
        <v>0</v>
      </c>
      <c r="P2107" s="4"/>
      <c r="Q2107" s="4"/>
      <c r="R2107" s="4"/>
      <c r="S2107" s="4"/>
      <c r="T2107" s="4"/>
      <c r="U2107" s="4"/>
      <c r="V2107" s="4"/>
      <c r="W2107" s="4"/>
      <c r="X2107" s="4"/>
      <c r="Y2107" s="4" t="s">
        <v>393</v>
      </c>
      <c r="Z2107" s="4" t="s">
        <v>393</v>
      </c>
      <c r="AA2107" s="4">
        <v>11234</v>
      </c>
      <c r="AB2107" s="4" t="s">
        <v>59</v>
      </c>
      <c r="AC2107" s="4"/>
      <c r="AD2107" s="4" t="b">
        <v>0</v>
      </c>
      <c r="AE2107" s="4"/>
      <c r="AF2107" s="4"/>
      <c r="AG2107" s="12">
        <f t="shared" si="32"/>
        <v>43265</v>
      </c>
    </row>
    <row r="2108" s="10" customFormat="1" spans="1:33">
      <c r="A2108" s="4" t="s">
        <v>9451</v>
      </c>
      <c r="B2108" s="4" t="s">
        <v>9451</v>
      </c>
      <c r="C2108" s="4" t="s">
        <v>9452</v>
      </c>
      <c r="D2108" s="4" t="s">
        <v>9453</v>
      </c>
      <c r="E2108" s="4" t="s">
        <v>36</v>
      </c>
      <c r="F2108" s="4" t="s">
        <v>37</v>
      </c>
      <c r="G2108" s="4" t="s">
        <v>51</v>
      </c>
      <c r="H2108" s="4"/>
      <c r="I2108" s="4"/>
      <c r="J2108" s="4" t="s">
        <v>52</v>
      </c>
      <c r="K2108" s="4" t="s">
        <v>5359</v>
      </c>
      <c r="L2108" s="4" t="s">
        <v>5360</v>
      </c>
      <c r="M2108" s="4" t="s">
        <v>5361</v>
      </c>
      <c r="N2108" s="4" t="s">
        <v>36</v>
      </c>
      <c r="O2108" s="4">
        <v>1</v>
      </c>
      <c r="P2108" s="4" t="s">
        <v>56</v>
      </c>
      <c r="Q2108" s="4">
        <v>22.98</v>
      </c>
      <c r="R2108" s="4"/>
      <c r="S2108" s="4"/>
      <c r="T2108" s="4"/>
      <c r="U2108" s="4"/>
      <c r="V2108" s="4"/>
      <c r="W2108" s="4"/>
      <c r="X2108" s="4"/>
      <c r="Y2108" s="4" t="s">
        <v>9454</v>
      </c>
      <c r="Z2108" s="4" t="s">
        <v>58</v>
      </c>
      <c r="AA2108" s="4" t="s">
        <v>9455</v>
      </c>
      <c r="AB2108" s="4" t="s">
        <v>59</v>
      </c>
      <c r="AC2108" s="4"/>
      <c r="AD2108" s="4" t="b">
        <v>0</v>
      </c>
      <c r="AE2108" s="4"/>
      <c r="AF2108" s="4"/>
      <c r="AG2108" s="12">
        <f t="shared" si="32"/>
        <v>43265</v>
      </c>
    </row>
    <row r="2109" s="10" customFormat="1" spans="1:33">
      <c r="A2109" s="4" t="s">
        <v>9456</v>
      </c>
      <c r="B2109" s="4" t="s">
        <v>9456</v>
      </c>
      <c r="C2109" s="4" t="s">
        <v>9457</v>
      </c>
      <c r="D2109" s="4" t="s">
        <v>9458</v>
      </c>
      <c r="E2109" s="4" t="s">
        <v>36</v>
      </c>
      <c r="F2109" s="4" t="s">
        <v>37</v>
      </c>
      <c r="G2109" s="4" t="s">
        <v>51</v>
      </c>
      <c r="H2109" s="4"/>
      <c r="I2109" s="4"/>
      <c r="J2109" s="4" t="s">
        <v>52</v>
      </c>
      <c r="K2109" s="4" t="s">
        <v>1037</v>
      </c>
      <c r="L2109" s="4" t="s">
        <v>1038</v>
      </c>
      <c r="M2109" s="4" t="s">
        <v>1039</v>
      </c>
      <c r="N2109" s="4" t="s">
        <v>36</v>
      </c>
      <c r="O2109" s="4">
        <v>1</v>
      </c>
      <c r="P2109" s="4" t="s">
        <v>56</v>
      </c>
      <c r="Q2109" s="4">
        <v>19.53</v>
      </c>
      <c r="R2109" s="4"/>
      <c r="S2109" s="4"/>
      <c r="T2109" s="4"/>
      <c r="U2109" s="4"/>
      <c r="V2109" s="4"/>
      <c r="W2109" s="4"/>
      <c r="X2109" s="4"/>
      <c r="Y2109" s="4" t="s">
        <v>541</v>
      </c>
      <c r="Z2109" s="4" t="s">
        <v>290</v>
      </c>
      <c r="AA2109" s="4" t="s">
        <v>9459</v>
      </c>
      <c r="AB2109" s="4" t="s">
        <v>59</v>
      </c>
      <c r="AC2109" s="4"/>
      <c r="AD2109" s="4" t="b">
        <v>0</v>
      </c>
      <c r="AE2109" s="4"/>
      <c r="AF2109" s="4"/>
      <c r="AG2109" s="12">
        <f t="shared" si="32"/>
        <v>43265</v>
      </c>
    </row>
    <row r="2110" s="10" customFormat="1" spans="1:33">
      <c r="A2110" s="4" t="s">
        <v>9460</v>
      </c>
      <c r="B2110" s="4" t="s">
        <v>9460</v>
      </c>
      <c r="C2110" s="4" t="s">
        <v>9461</v>
      </c>
      <c r="D2110" s="4" t="s">
        <v>9462</v>
      </c>
      <c r="E2110" s="4" t="s">
        <v>36</v>
      </c>
      <c r="F2110" s="4" t="s">
        <v>37</v>
      </c>
      <c r="G2110" s="4" t="s">
        <v>51</v>
      </c>
      <c r="H2110" s="4"/>
      <c r="I2110" s="4"/>
      <c r="J2110" s="4" t="s">
        <v>52</v>
      </c>
      <c r="K2110" s="4" t="s">
        <v>9463</v>
      </c>
      <c r="L2110" s="4" t="s">
        <v>9464</v>
      </c>
      <c r="M2110" s="4" t="s">
        <v>9465</v>
      </c>
      <c r="N2110" s="4" t="s">
        <v>36</v>
      </c>
      <c r="O2110" s="4">
        <v>1</v>
      </c>
      <c r="P2110" s="4" t="s">
        <v>56</v>
      </c>
      <c r="Q2110" s="4">
        <v>24.98</v>
      </c>
      <c r="R2110" s="4"/>
      <c r="S2110" s="4"/>
      <c r="T2110" s="4"/>
      <c r="U2110" s="4"/>
      <c r="V2110" s="4"/>
      <c r="W2110" s="4"/>
      <c r="X2110" s="4"/>
      <c r="Y2110" s="4" t="s">
        <v>9466</v>
      </c>
      <c r="Z2110" s="4" t="s">
        <v>290</v>
      </c>
      <c r="AA2110" s="4" t="s">
        <v>9467</v>
      </c>
      <c r="AB2110" s="4" t="s">
        <v>59</v>
      </c>
      <c r="AC2110" s="4"/>
      <c r="AD2110" s="4" t="b">
        <v>0</v>
      </c>
      <c r="AE2110" s="4"/>
      <c r="AF2110" s="4"/>
      <c r="AG2110" s="12">
        <f t="shared" si="32"/>
        <v>43265</v>
      </c>
    </row>
    <row r="2111" s="10" customFormat="1" spans="1:33">
      <c r="A2111" s="4" t="s">
        <v>9468</v>
      </c>
      <c r="B2111" s="4" t="s">
        <v>9468</v>
      </c>
      <c r="C2111" s="4" t="s">
        <v>9469</v>
      </c>
      <c r="D2111" s="4" t="s">
        <v>9470</v>
      </c>
      <c r="E2111" s="4" t="s">
        <v>36</v>
      </c>
      <c r="F2111" s="4" t="s">
        <v>37</v>
      </c>
      <c r="G2111" s="4" t="s">
        <v>51</v>
      </c>
      <c r="H2111" s="4"/>
      <c r="I2111" s="4"/>
      <c r="J2111" s="4" t="s">
        <v>52</v>
      </c>
      <c r="K2111" s="4" t="s">
        <v>148</v>
      </c>
      <c r="L2111" s="4" t="s">
        <v>149</v>
      </c>
      <c r="M2111" s="4" t="s">
        <v>150</v>
      </c>
      <c r="N2111" s="4" t="s">
        <v>36</v>
      </c>
      <c r="O2111" s="4">
        <v>1</v>
      </c>
      <c r="P2111" s="4" t="s">
        <v>56</v>
      </c>
      <c r="Q2111" s="4">
        <v>22.98</v>
      </c>
      <c r="R2111" s="4"/>
      <c r="S2111" s="4"/>
      <c r="T2111" s="4"/>
      <c r="U2111" s="4"/>
      <c r="V2111" s="4"/>
      <c r="W2111" s="4"/>
      <c r="X2111" s="4"/>
      <c r="Y2111" s="4" t="s">
        <v>3602</v>
      </c>
      <c r="Z2111" s="4" t="s">
        <v>47</v>
      </c>
      <c r="AA2111" s="4" t="s">
        <v>9471</v>
      </c>
      <c r="AB2111" s="4" t="s">
        <v>59</v>
      </c>
      <c r="AC2111" s="4"/>
      <c r="AD2111" s="4" t="b">
        <v>0</v>
      </c>
      <c r="AE2111" s="4"/>
      <c r="AF2111" s="4"/>
      <c r="AG2111" s="12">
        <f t="shared" si="32"/>
        <v>43265</v>
      </c>
    </row>
    <row r="2112" s="10" customFormat="1" spans="1:33">
      <c r="A2112" s="4" t="s">
        <v>9468</v>
      </c>
      <c r="B2112" s="4" t="s">
        <v>9468</v>
      </c>
      <c r="C2112" s="4" t="s">
        <v>9469</v>
      </c>
      <c r="D2112" s="4" t="s">
        <v>9470</v>
      </c>
      <c r="E2112" s="4" t="s">
        <v>36</v>
      </c>
      <c r="F2112" s="4" t="s">
        <v>37</v>
      </c>
      <c r="G2112" s="4" t="s">
        <v>51</v>
      </c>
      <c r="H2112" s="4"/>
      <c r="I2112" s="4"/>
      <c r="J2112" s="4" t="s">
        <v>52</v>
      </c>
      <c r="K2112" s="4" t="s">
        <v>53</v>
      </c>
      <c r="L2112" s="4" t="s">
        <v>54</v>
      </c>
      <c r="M2112" s="4" t="s">
        <v>55</v>
      </c>
      <c r="N2112" s="4" t="s">
        <v>36</v>
      </c>
      <c r="O2112" s="4">
        <v>1</v>
      </c>
      <c r="P2112" s="4" t="s">
        <v>56</v>
      </c>
      <c r="Q2112" s="4">
        <v>22.98</v>
      </c>
      <c r="R2112" s="4"/>
      <c r="S2112" s="4"/>
      <c r="T2112" s="4"/>
      <c r="U2112" s="4"/>
      <c r="V2112" s="4"/>
      <c r="W2112" s="4"/>
      <c r="X2112" s="4"/>
      <c r="Y2112" s="4" t="s">
        <v>3602</v>
      </c>
      <c r="Z2112" s="4" t="s">
        <v>47</v>
      </c>
      <c r="AA2112" s="4" t="s">
        <v>9471</v>
      </c>
      <c r="AB2112" s="4" t="s">
        <v>59</v>
      </c>
      <c r="AC2112" s="4"/>
      <c r="AD2112" s="4" t="b">
        <v>0</v>
      </c>
      <c r="AE2112" s="4"/>
      <c r="AF2112" s="4"/>
      <c r="AG2112" s="12">
        <f t="shared" si="32"/>
        <v>43265</v>
      </c>
    </row>
    <row r="2113" s="10" customFormat="1" spans="1:33">
      <c r="A2113" s="4" t="s">
        <v>9472</v>
      </c>
      <c r="B2113" s="4" t="s">
        <v>9472</v>
      </c>
      <c r="C2113" s="4" t="s">
        <v>9473</v>
      </c>
      <c r="D2113" s="4" t="s">
        <v>9474</v>
      </c>
      <c r="E2113" s="4" t="s">
        <v>36</v>
      </c>
      <c r="F2113" s="4" t="s">
        <v>37</v>
      </c>
      <c r="G2113" s="4" t="s">
        <v>51</v>
      </c>
      <c r="H2113" s="4"/>
      <c r="I2113" s="4"/>
      <c r="J2113" s="4" t="s">
        <v>52</v>
      </c>
      <c r="K2113" s="4" t="s">
        <v>4076</v>
      </c>
      <c r="L2113" s="4" t="s">
        <v>4077</v>
      </c>
      <c r="M2113" s="4" t="s">
        <v>4078</v>
      </c>
      <c r="N2113" s="4" t="s">
        <v>36</v>
      </c>
      <c r="O2113" s="4">
        <v>1</v>
      </c>
      <c r="P2113" s="4" t="s">
        <v>56</v>
      </c>
      <c r="Q2113" s="4">
        <v>22.98</v>
      </c>
      <c r="R2113" s="4"/>
      <c r="S2113" s="4"/>
      <c r="T2113" s="4"/>
      <c r="U2113" s="4"/>
      <c r="V2113" s="4"/>
      <c r="W2113" s="4"/>
      <c r="X2113" s="4"/>
      <c r="Y2113" s="4" t="s">
        <v>1310</v>
      </c>
      <c r="Z2113" s="4" t="s">
        <v>266</v>
      </c>
      <c r="AA2113" s="4" t="s">
        <v>9475</v>
      </c>
      <c r="AB2113" s="4" t="s">
        <v>59</v>
      </c>
      <c r="AC2113" s="4"/>
      <c r="AD2113" s="4" t="b">
        <v>0</v>
      </c>
      <c r="AE2113" s="4"/>
      <c r="AF2113" s="4"/>
      <c r="AG2113" s="12">
        <f t="shared" si="32"/>
        <v>43265</v>
      </c>
    </row>
    <row r="2114" s="10" customFormat="1" spans="1:33">
      <c r="A2114" s="4" t="s">
        <v>9476</v>
      </c>
      <c r="B2114" s="4" t="s">
        <v>9476</v>
      </c>
      <c r="C2114" s="4" t="s">
        <v>9477</v>
      </c>
      <c r="D2114" s="4" t="s">
        <v>9478</v>
      </c>
      <c r="E2114" s="4" t="s">
        <v>36</v>
      </c>
      <c r="F2114" s="4" t="s">
        <v>37</v>
      </c>
      <c r="G2114" s="4" t="s">
        <v>51</v>
      </c>
      <c r="H2114" s="4"/>
      <c r="I2114" s="4"/>
      <c r="J2114" s="4" t="s">
        <v>52</v>
      </c>
      <c r="K2114" s="4" t="s">
        <v>505</v>
      </c>
      <c r="L2114" s="4" t="s">
        <v>506</v>
      </c>
      <c r="M2114" s="4" t="s">
        <v>507</v>
      </c>
      <c r="N2114" s="4" t="s">
        <v>36</v>
      </c>
      <c r="O2114" s="4">
        <v>1</v>
      </c>
      <c r="P2114" s="4" t="s">
        <v>56</v>
      </c>
      <c r="Q2114" s="4">
        <v>22.98</v>
      </c>
      <c r="R2114" s="4"/>
      <c r="S2114" s="4"/>
      <c r="T2114" s="4"/>
      <c r="U2114" s="4"/>
      <c r="V2114" s="4"/>
      <c r="W2114" s="4"/>
      <c r="X2114" s="4"/>
      <c r="Y2114" s="4" t="s">
        <v>9479</v>
      </c>
      <c r="Z2114" s="4" t="s">
        <v>47</v>
      </c>
      <c r="AA2114" s="4" t="s">
        <v>9480</v>
      </c>
      <c r="AB2114" s="4" t="s">
        <v>59</v>
      </c>
      <c r="AC2114" s="4"/>
      <c r="AD2114" s="4" t="b">
        <v>0</v>
      </c>
      <c r="AE2114" s="4"/>
      <c r="AF2114" s="4"/>
      <c r="AG2114" s="12">
        <f t="shared" ref="AG2114:AG2177" si="33">DATEVALUE(LEFT(C2114,10))</f>
        <v>43265</v>
      </c>
    </row>
    <row r="2115" s="10" customFormat="1" spans="1:33">
      <c r="A2115" s="4" t="s">
        <v>9481</v>
      </c>
      <c r="B2115" s="4" t="s">
        <v>9481</v>
      </c>
      <c r="C2115" s="4" t="s">
        <v>9482</v>
      </c>
      <c r="D2115" s="4" t="s">
        <v>9483</v>
      </c>
      <c r="E2115" s="4" t="s">
        <v>36</v>
      </c>
      <c r="F2115" s="4" t="s">
        <v>37</v>
      </c>
      <c r="G2115" s="4" t="s">
        <v>51</v>
      </c>
      <c r="H2115" s="4"/>
      <c r="I2115" s="4"/>
      <c r="J2115" s="4" t="s">
        <v>52</v>
      </c>
      <c r="K2115" s="4" t="s">
        <v>295</v>
      </c>
      <c r="L2115" s="4" t="s">
        <v>296</v>
      </c>
      <c r="M2115" s="4" t="s">
        <v>297</v>
      </c>
      <c r="N2115" s="4" t="s">
        <v>36</v>
      </c>
      <c r="O2115" s="4">
        <v>1</v>
      </c>
      <c r="P2115" s="4" t="s">
        <v>56</v>
      </c>
      <c r="Q2115" s="4">
        <v>23.98</v>
      </c>
      <c r="R2115" s="4"/>
      <c r="S2115" s="4"/>
      <c r="T2115" s="4"/>
      <c r="U2115" s="4"/>
      <c r="V2115" s="4"/>
      <c r="W2115" s="4"/>
      <c r="X2115" s="4"/>
      <c r="Y2115" s="4" t="s">
        <v>257</v>
      </c>
      <c r="Z2115" s="4" t="s">
        <v>47</v>
      </c>
      <c r="AA2115" s="4" t="s">
        <v>9484</v>
      </c>
      <c r="AB2115" s="4" t="s">
        <v>59</v>
      </c>
      <c r="AC2115" s="4"/>
      <c r="AD2115" s="4" t="b">
        <v>0</v>
      </c>
      <c r="AE2115" s="4"/>
      <c r="AF2115" s="4"/>
      <c r="AG2115" s="12">
        <f t="shared" si="33"/>
        <v>43265</v>
      </c>
    </row>
    <row r="2116" s="10" customFormat="1" spans="1:33">
      <c r="A2116" s="4" t="s">
        <v>9485</v>
      </c>
      <c r="B2116" s="4" t="s">
        <v>9485</v>
      </c>
      <c r="C2116" s="4" t="s">
        <v>9486</v>
      </c>
      <c r="D2116" s="4" t="s">
        <v>9487</v>
      </c>
      <c r="E2116" s="4" t="s">
        <v>36</v>
      </c>
      <c r="F2116" s="4" t="s">
        <v>37</v>
      </c>
      <c r="G2116" s="4" t="s">
        <v>51</v>
      </c>
      <c r="H2116" s="4"/>
      <c r="I2116" s="4"/>
      <c r="J2116" s="4" t="s">
        <v>52</v>
      </c>
      <c r="K2116" s="4" t="s">
        <v>3287</v>
      </c>
      <c r="L2116" s="4" t="s">
        <v>3288</v>
      </c>
      <c r="M2116" s="4" t="s">
        <v>3289</v>
      </c>
      <c r="N2116" s="4" t="s">
        <v>36</v>
      </c>
      <c r="O2116" s="4">
        <v>1</v>
      </c>
      <c r="P2116" s="4" t="s">
        <v>56</v>
      </c>
      <c r="Q2116" s="4">
        <v>22.98</v>
      </c>
      <c r="R2116" s="4">
        <v>1.98</v>
      </c>
      <c r="S2116" s="4"/>
      <c r="T2116" s="4"/>
      <c r="U2116" s="4"/>
      <c r="V2116" s="4"/>
      <c r="W2116" s="4"/>
      <c r="X2116" s="4"/>
      <c r="Y2116" s="4" t="s">
        <v>9488</v>
      </c>
      <c r="Z2116" s="4" t="s">
        <v>366</v>
      </c>
      <c r="AA2116" s="4" t="s">
        <v>9489</v>
      </c>
      <c r="AB2116" s="4" t="s">
        <v>59</v>
      </c>
      <c r="AC2116" s="4"/>
      <c r="AD2116" s="4" t="b">
        <v>0</v>
      </c>
      <c r="AE2116" s="4"/>
      <c r="AF2116" s="4"/>
      <c r="AG2116" s="12">
        <f t="shared" si="33"/>
        <v>43265</v>
      </c>
    </row>
    <row r="2117" s="10" customFormat="1" spans="1:33">
      <c r="A2117" s="4" t="s">
        <v>9485</v>
      </c>
      <c r="B2117" s="4" t="s">
        <v>9485</v>
      </c>
      <c r="C2117" s="4" t="s">
        <v>9486</v>
      </c>
      <c r="D2117" s="4" t="s">
        <v>9487</v>
      </c>
      <c r="E2117" s="4" t="s">
        <v>36</v>
      </c>
      <c r="F2117" s="4" t="s">
        <v>37</v>
      </c>
      <c r="G2117" s="4" t="s">
        <v>51</v>
      </c>
      <c r="H2117" s="4"/>
      <c r="I2117" s="4"/>
      <c r="J2117" s="4" t="s">
        <v>52</v>
      </c>
      <c r="K2117" s="4" t="s">
        <v>9490</v>
      </c>
      <c r="L2117" s="4" t="s">
        <v>9491</v>
      </c>
      <c r="M2117" s="4" t="s">
        <v>9492</v>
      </c>
      <c r="N2117" s="4" t="s">
        <v>36</v>
      </c>
      <c r="O2117" s="4">
        <v>1</v>
      </c>
      <c r="P2117" s="4" t="s">
        <v>56</v>
      </c>
      <c r="Q2117" s="4">
        <v>22.98</v>
      </c>
      <c r="R2117" s="4">
        <v>1.98</v>
      </c>
      <c r="S2117" s="4"/>
      <c r="T2117" s="4"/>
      <c r="U2117" s="4"/>
      <c r="V2117" s="4"/>
      <c r="W2117" s="4"/>
      <c r="X2117" s="4"/>
      <c r="Y2117" s="4" t="s">
        <v>9488</v>
      </c>
      <c r="Z2117" s="4" t="s">
        <v>366</v>
      </c>
      <c r="AA2117" s="4" t="s">
        <v>9489</v>
      </c>
      <c r="AB2117" s="4" t="s">
        <v>59</v>
      </c>
      <c r="AC2117" s="4"/>
      <c r="AD2117" s="4" t="b">
        <v>0</v>
      </c>
      <c r="AE2117" s="4"/>
      <c r="AF2117" s="4"/>
      <c r="AG2117" s="12">
        <f t="shared" si="33"/>
        <v>43265</v>
      </c>
    </row>
    <row r="2118" s="10" customFormat="1" spans="1:33">
      <c r="A2118" s="4" t="s">
        <v>9493</v>
      </c>
      <c r="B2118" s="4" t="s">
        <v>9493</v>
      </c>
      <c r="C2118" s="4" t="s">
        <v>9494</v>
      </c>
      <c r="D2118" s="4" t="s">
        <v>9495</v>
      </c>
      <c r="E2118" s="4" t="s">
        <v>36</v>
      </c>
      <c r="F2118" s="4" t="s">
        <v>37</v>
      </c>
      <c r="G2118" s="4" t="s">
        <v>51</v>
      </c>
      <c r="H2118" s="4"/>
      <c r="I2118" s="4"/>
      <c r="J2118" s="4" t="s">
        <v>52</v>
      </c>
      <c r="K2118" s="4" t="s">
        <v>5329</v>
      </c>
      <c r="L2118" s="4" t="s">
        <v>5330</v>
      </c>
      <c r="M2118" s="4" t="s">
        <v>5331</v>
      </c>
      <c r="N2118" s="4" t="s">
        <v>36</v>
      </c>
      <c r="O2118" s="4">
        <v>1</v>
      </c>
      <c r="P2118" s="4" t="s">
        <v>56</v>
      </c>
      <c r="Q2118" s="4">
        <v>10.55</v>
      </c>
      <c r="R2118" s="4"/>
      <c r="S2118" s="4"/>
      <c r="T2118" s="4"/>
      <c r="U2118" s="4"/>
      <c r="V2118" s="4"/>
      <c r="W2118" s="4"/>
      <c r="X2118" s="4"/>
      <c r="Y2118" s="4" t="s">
        <v>9496</v>
      </c>
      <c r="Z2118" s="4" t="s">
        <v>47</v>
      </c>
      <c r="AA2118" s="4" t="s">
        <v>9497</v>
      </c>
      <c r="AB2118" s="4" t="s">
        <v>59</v>
      </c>
      <c r="AC2118" s="4"/>
      <c r="AD2118" s="4" t="b">
        <v>0</v>
      </c>
      <c r="AE2118" s="4"/>
      <c r="AF2118" s="4"/>
      <c r="AG2118" s="12">
        <f t="shared" si="33"/>
        <v>43265</v>
      </c>
    </row>
    <row r="2119" s="10" customFormat="1" spans="1:33">
      <c r="A2119" s="4" t="s">
        <v>9498</v>
      </c>
      <c r="B2119" s="4" t="s">
        <v>9498</v>
      </c>
      <c r="C2119" s="4" t="s">
        <v>9499</v>
      </c>
      <c r="D2119" s="4" t="s">
        <v>9500</v>
      </c>
      <c r="E2119" s="4" t="s">
        <v>75</v>
      </c>
      <c r="F2119" s="4" t="s">
        <v>37</v>
      </c>
      <c r="G2119" s="4" t="s">
        <v>51</v>
      </c>
      <c r="H2119" s="4"/>
      <c r="I2119" s="4"/>
      <c r="J2119" s="4" t="s">
        <v>52</v>
      </c>
      <c r="K2119" s="4" t="s">
        <v>9501</v>
      </c>
      <c r="L2119" s="4" t="s">
        <v>9502</v>
      </c>
      <c r="M2119" s="4" t="s">
        <v>9503</v>
      </c>
      <c r="N2119" s="4" t="s">
        <v>75</v>
      </c>
      <c r="O2119" s="4">
        <v>0</v>
      </c>
      <c r="P2119" s="4"/>
      <c r="Q2119" s="4"/>
      <c r="R2119" s="4"/>
      <c r="S2119" s="4"/>
      <c r="T2119" s="4"/>
      <c r="U2119" s="4"/>
      <c r="V2119" s="4"/>
      <c r="W2119" s="4"/>
      <c r="X2119" s="4"/>
      <c r="Y2119" s="4" t="s">
        <v>9504</v>
      </c>
      <c r="Z2119" s="4" t="s">
        <v>47</v>
      </c>
      <c r="AA2119" s="4">
        <v>90248</v>
      </c>
      <c r="AB2119" s="4" t="s">
        <v>59</v>
      </c>
      <c r="AC2119" s="4"/>
      <c r="AD2119" s="4" t="b">
        <v>0</v>
      </c>
      <c r="AE2119" s="4"/>
      <c r="AF2119" s="4"/>
      <c r="AG2119" s="12">
        <f t="shared" si="33"/>
        <v>43265</v>
      </c>
    </row>
    <row r="2120" s="10" customFormat="1" spans="1:33">
      <c r="A2120" s="4" t="s">
        <v>9505</v>
      </c>
      <c r="B2120" s="4" t="s">
        <v>9505</v>
      </c>
      <c r="C2120" s="4" t="s">
        <v>9506</v>
      </c>
      <c r="D2120" s="4" t="s">
        <v>9507</v>
      </c>
      <c r="E2120" s="4" t="s">
        <v>36</v>
      </c>
      <c r="F2120" s="4" t="s">
        <v>37</v>
      </c>
      <c r="G2120" s="4" t="s">
        <v>51</v>
      </c>
      <c r="H2120" s="4"/>
      <c r="I2120" s="4"/>
      <c r="J2120" s="4" t="s">
        <v>52</v>
      </c>
      <c r="K2120" s="4" t="s">
        <v>1338</v>
      </c>
      <c r="L2120" s="4" t="s">
        <v>1339</v>
      </c>
      <c r="M2120" s="4" t="s">
        <v>1340</v>
      </c>
      <c r="N2120" s="4" t="s">
        <v>36</v>
      </c>
      <c r="O2120" s="4">
        <v>1</v>
      </c>
      <c r="P2120" s="4" t="s">
        <v>56</v>
      </c>
      <c r="Q2120" s="4">
        <v>22.98</v>
      </c>
      <c r="R2120" s="4"/>
      <c r="S2120" s="4"/>
      <c r="T2120" s="4"/>
      <c r="U2120" s="4"/>
      <c r="V2120" s="4"/>
      <c r="W2120" s="4"/>
      <c r="X2120" s="4"/>
      <c r="Y2120" s="4" t="s">
        <v>9508</v>
      </c>
      <c r="Z2120" s="4" t="s">
        <v>649</v>
      </c>
      <c r="AA2120" s="4">
        <v>20746</v>
      </c>
      <c r="AB2120" s="4" t="s">
        <v>59</v>
      </c>
      <c r="AC2120" s="4"/>
      <c r="AD2120" s="4" t="b">
        <v>0</v>
      </c>
      <c r="AE2120" s="4"/>
      <c r="AF2120" s="4"/>
      <c r="AG2120" s="12">
        <f t="shared" si="33"/>
        <v>43265</v>
      </c>
    </row>
    <row r="2121" s="10" customFormat="1" spans="1:33">
      <c r="A2121" s="4" t="s">
        <v>9509</v>
      </c>
      <c r="B2121" s="4" t="s">
        <v>9509</v>
      </c>
      <c r="C2121" s="4" t="s">
        <v>9510</v>
      </c>
      <c r="D2121" s="4" t="s">
        <v>9511</v>
      </c>
      <c r="E2121" s="4" t="s">
        <v>36</v>
      </c>
      <c r="F2121" s="4" t="s">
        <v>37</v>
      </c>
      <c r="G2121" s="4" t="s">
        <v>51</v>
      </c>
      <c r="H2121" s="4"/>
      <c r="I2121" s="4"/>
      <c r="J2121" s="4" t="s">
        <v>157</v>
      </c>
      <c r="K2121" s="4" t="s">
        <v>9512</v>
      </c>
      <c r="L2121" s="4" t="s">
        <v>9513</v>
      </c>
      <c r="M2121" s="4" t="s">
        <v>9514</v>
      </c>
      <c r="N2121" s="4" t="s">
        <v>36</v>
      </c>
      <c r="O2121" s="4">
        <v>1</v>
      </c>
      <c r="P2121" s="4" t="s">
        <v>56</v>
      </c>
      <c r="Q2121" s="4">
        <v>22.98</v>
      </c>
      <c r="R2121" s="4"/>
      <c r="S2121" s="4">
        <v>2.92</v>
      </c>
      <c r="T2121" s="4"/>
      <c r="U2121" s="4"/>
      <c r="V2121" s="4"/>
      <c r="W2121" s="4"/>
      <c r="X2121" s="4">
        <v>2.92</v>
      </c>
      <c r="Y2121" s="4" t="s">
        <v>9515</v>
      </c>
      <c r="Z2121" s="4" t="s">
        <v>152</v>
      </c>
      <c r="AA2121" s="4" t="s">
        <v>9516</v>
      </c>
      <c r="AB2121" s="4" t="s">
        <v>59</v>
      </c>
      <c r="AC2121" s="4" t="s">
        <v>259</v>
      </c>
      <c r="AD2121" s="4" t="b">
        <v>0</v>
      </c>
      <c r="AE2121" s="4"/>
      <c r="AF2121" s="4"/>
      <c r="AG2121" s="12">
        <f t="shared" si="33"/>
        <v>43265</v>
      </c>
    </row>
    <row r="2122" s="10" customFormat="1" spans="1:33">
      <c r="A2122" s="4" t="s">
        <v>9517</v>
      </c>
      <c r="B2122" s="4" t="s">
        <v>9517</v>
      </c>
      <c r="C2122" s="4" t="s">
        <v>9518</v>
      </c>
      <c r="D2122" s="4" t="s">
        <v>9519</v>
      </c>
      <c r="E2122" s="4" t="s">
        <v>36</v>
      </c>
      <c r="F2122" s="4" t="s">
        <v>37</v>
      </c>
      <c r="G2122" s="4" t="s">
        <v>51</v>
      </c>
      <c r="H2122" s="4"/>
      <c r="I2122" s="4"/>
      <c r="J2122" s="4" t="s">
        <v>52</v>
      </c>
      <c r="K2122" s="4" t="s">
        <v>4076</v>
      </c>
      <c r="L2122" s="4" t="s">
        <v>4077</v>
      </c>
      <c r="M2122" s="4" t="s">
        <v>4078</v>
      </c>
      <c r="N2122" s="4" t="s">
        <v>36</v>
      </c>
      <c r="O2122" s="4">
        <v>1</v>
      </c>
      <c r="P2122" s="4" t="s">
        <v>56</v>
      </c>
      <c r="Q2122" s="4">
        <v>22.98</v>
      </c>
      <c r="R2122" s="4"/>
      <c r="S2122" s="4"/>
      <c r="T2122" s="4"/>
      <c r="U2122" s="4"/>
      <c r="V2122" s="4"/>
      <c r="W2122" s="4"/>
      <c r="X2122" s="4"/>
      <c r="Y2122" s="4" t="s">
        <v>9520</v>
      </c>
      <c r="Z2122" s="4" t="s">
        <v>357</v>
      </c>
      <c r="AA2122" s="4" t="s">
        <v>9521</v>
      </c>
      <c r="AB2122" s="4" t="s">
        <v>59</v>
      </c>
      <c r="AC2122" s="4"/>
      <c r="AD2122" s="4" t="b">
        <v>0</v>
      </c>
      <c r="AE2122" s="4"/>
      <c r="AF2122" s="4"/>
      <c r="AG2122" s="12">
        <f t="shared" si="33"/>
        <v>43265</v>
      </c>
    </row>
    <row r="2123" s="10" customFormat="1" spans="1:33">
      <c r="A2123" s="4" t="s">
        <v>9522</v>
      </c>
      <c r="B2123" s="4" t="s">
        <v>9522</v>
      </c>
      <c r="C2123" s="4" t="s">
        <v>9523</v>
      </c>
      <c r="D2123" s="4" t="s">
        <v>9524</v>
      </c>
      <c r="E2123" s="4" t="s">
        <v>36</v>
      </c>
      <c r="F2123" s="4" t="s">
        <v>37</v>
      </c>
      <c r="G2123" s="4" t="s">
        <v>51</v>
      </c>
      <c r="H2123" s="4"/>
      <c r="I2123" s="4"/>
      <c r="J2123" s="4" t="s">
        <v>52</v>
      </c>
      <c r="K2123" s="4" t="s">
        <v>9525</v>
      </c>
      <c r="L2123" s="4" t="s">
        <v>9526</v>
      </c>
      <c r="M2123" s="4" t="s">
        <v>9527</v>
      </c>
      <c r="N2123" s="4" t="s">
        <v>36</v>
      </c>
      <c r="O2123" s="4">
        <v>1</v>
      </c>
      <c r="P2123" s="4" t="s">
        <v>56</v>
      </c>
      <c r="Q2123" s="4">
        <v>22.98</v>
      </c>
      <c r="R2123" s="4"/>
      <c r="S2123" s="4"/>
      <c r="T2123" s="4"/>
      <c r="U2123" s="4"/>
      <c r="V2123" s="4"/>
      <c r="W2123" s="4"/>
      <c r="X2123" s="4"/>
      <c r="Y2123" s="4" t="s">
        <v>9528</v>
      </c>
      <c r="Z2123" s="4" t="s">
        <v>67</v>
      </c>
      <c r="AA2123" s="4" t="s">
        <v>9529</v>
      </c>
      <c r="AB2123" s="4" t="s">
        <v>59</v>
      </c>
      <c r="AC2123" s="4"/>
      <c r="AD2123" s="4" t="b">
        <v>0</v>
      </c>
      <c r="AE2123" s="4"/>
      <c r="AF2123" s="4"/>
      <c r="AG2123" s="12">
        <f t="shared" si="33"/>
        <v>43265</v>
      </c>
    </row>
    <row r="2124" s="10" customFormat="1" spans="1:33">
      <c r="A2124" s="4" t="s">
        <v>9530</v>
      </c>
      <c r="B2124" s="4" t="s">
        <v>9530</v>
      </c>
      <c r="C2124" s="4" t="s">
        <v>9531</v>
      </c>
      <c r="D2124" s="4" t="s">
        <v>9532</v>
      </c>
      <c r="E2124" s="4" t="s">
        <v>75</v>
      </c>
      <c r="F2124" s="4" t="s">
        <v>37</v>
      </c>
      <c r="G2124" s="4" t="s">
        <v>51</v>
      </c>
      <c r="H2124" s="4"/>
      <c r="I2124" s="4"/>
      <c r="J2124" s="4" t="s">
        <v>52</v>
      </c>
      <c r="K2124" s="4" t="s">
        <v>6038</v>
      </c>
      <c r="L2124" s="4" t="s">
        <v>3426</v>
      </c>
      <c r="M2124" s="4" t="s">
        <v>3427</v>
      </c>
      <c r="N2124" s="4" t="s">
        <v>75</v>
      </c>
      <c r="O2124" s="4">
        <v>0</v>
      </c>
      <c r="P2124" s="4"/>
      <c r="Q2124" s="4"/>
      <c r="R2124" s="4"/>
      <c r="S2124" s="4"/>
      <c r="T2124" s="4"/>
      <c r="U2124" s="4"/>
      <c r="V2124" s="4"/>
      <c r="W2124" s="4"/>
      <c r="X2124" s="4"/>
      <c r="Y2124" s="4" t="s">
        <v>9533</v>
      </c>
      <c r="Z2124" s="4" t="s">
        <v>490</v>
      </c>
      <c r="AA2124" s="4" t="s">
        <v>9534</v>
      </c>
      <c r="AB2124" s="4" t="s">
        <v>59</v>
      </c>
      <c r="AC2124" s="4"/>
      <c r="AD2124" s="4" t="b">
        <v>0</v>
      </c>
      <c r="AE2124" s="4"/>
      <c r="AF2124" s="4"/>
      <c r="AG2124" s="12">
        <f t="shared" si="33"/>
        <v>43265</v>
      </c>
    </row>
    <row r="2125" s="10" customFormat="1" spans="1:33">
      <c r="A2125" s="4" t="s">
        <v>9535</v>
      </c>
      <c r="B2125" s="4" t="s">
        <v>9535</v>
      </c>
      <c r="C2125" s="4" t="s">
        <v>9536</v>
      </c>
      <c r="D2125" s="4" t="s">
        <v>9537</v>
      </c>
      <c r="E2125" s="4" t="s">
        <v>36</v>
      </c>
      <c r="F2125" s="4" t="s">
        <v>37</v>
      </c>
      <c r="G2125" s="4" t="s">
        <v>38</v>
      </c>
      <c r="H2125" s="4"/>
      <c r="I2125" s="4"/>
      <c r="J2125" s="4" t="s">
        <v>157</v>
      </c>
      <c r="K2125" s="4" t="s">
        <v>1230</v>
      </c>
      <c r="L2125" s="4" t="s">
        <v>9538</v>
      </c>
      <c r="M2125" s="4" t="s">
        <v>9539</v>
      </c>
      <c r="N2125" s="4" t="s">
        <v>36</v>
      </c>
      <c r="O2125" s="4">
        <v>1</v>
      </c>
      <c r="P2125" s="4" t="s">
        <v>43</v>
      </c>
      <c r="Q2125" s="4">
        <v>35</v>
      </c>
      <c r="R2125" s="4"/>
      <c r="S2125" s="4">
        <v>2.06</v>
      </c>
      <c r="T2125" s="4"/>
      <c r="U2125" s="4"/>
      <c r="V2125" s="4"/>
      <c r="W2125" s="4"/>
      <c r="X2125" s="4"/>
      <c r="Y2125" s="4" t="s">
        <v>9540</v>
      </c>
      <c r="Z2125" s="4" t="s">
        <v>9541</v>
      </c>
      <c r="AA2125" s="4" t="s">
        <v>9542</v>
      </c>
      <c r="AB2125" s="4" t="s">
        <v>47</v>
      </c>
      <c r="AC2125" s="4"/>
      <c r="AD2125" s="4" t="b">
        <v>0</v>
      </c>
      <c r="AE2125" s="4"/>
      <c r="AF2125" s="4"/>
      <c r="AG2125" s="12">
        <f t="shared" si="33"/>
        <v>43266</v>
      </c>
    </row>
    <row r="2126" s="10" customFormat="1" spans="1:33">
      <c r="A2126" s="4" t="s">
        <v>9535</v>
      </c>
      <c r="B2126" s="4" t="s">
        <v>9535</v>
      </c>
      <c r="C2126" s="4" t="s">
        <v>9536</v>
      </c>
      <c r="D2126" s="4" t="s">
        <v>9537</v>
      </c>
      <c r="E2126" s="4" t="s">
        <v>36</v>
      </c>
      <c r="F2126" s="4" t="s">
        <v>37</v>
      </c>
      <c r="G2126" s="4" t="s">
        <v>38</v>
      </c>
      <c r="H2126" s="4"/>
      <c r="I2126" s="4"/>
      <c r="J2126" s="4" t="s">
        <v>157</v>
      </c>
      <c r="K2126" s="4" t="s">
        <v>9543</v>
      </c>
      <c r="L2126" s="4" t="s">
        <v>9544</v>
      </c>
      <c r="M2126" s="4" t="s">
        <v>9545</v>
      </c>
      <c r="N2126" s="4" t="s">
        <v>36</v>
      </c>
      <c r="O2126" s="4">
        <v>1</v>
      </c>
      <c r="P2126" s="4" t="s">
        <v>43</v>
      </c>
      <c r="Q2126" s="4">
        <v>35</v>
      </c>
      <c r="R2126" s="4"/>
      <c r="S2126" s="4">
        <v>2.06</v>
      </c>
      <c r="T2126" s="4"/>
      <c r="U2126" s="4"/>
      <c r="V2126" s="4"/>
      <c r="W2126" s="4"/>
      <c r="X2126" s="4"/>
      <c r="Y2126" s="4" t="s">
        <v>9540</v>
      </c>
      <c r="Z2126" s="4" t="s">
        <v>9541</v>
      </c>
      <c r="AA2126" s="4" t="s">
        <v>9542</v>
      </c>
      <c r="AB2126" s="4" t="s">
        <v>47</v>
      </c>
      <c r="AC2126" s="4"/>
      <c r="AD2126" s="4" t="b">
        <v>0</v>
      </c>
      <c r="AE2126" s="4"/>
      <c r="AF2126" s="4"/>
      <c r="AG2126" s="12">
        <f t="shared" si="33"/>
        <v>43266</v>
      </c>
    </row>
    <row r="2127" s="10" customFormat="1" spans="1:33">
      <c r="A2127" s="4" t="s">
        <v>9535</v>
      </c>
      <c r="B2127" s="4" t="s">
        <v>9535</v>
      </c>
      <c r="C2127" s="4" t="s">
        <v>9536</v>
      </c>
      <c r="D2127" s="4" t="s">
        <v>9537</v>
      </c>
      <c r="E2127" s="4" t="s">
        <v>36</v>
      </c>
      <c r="F2127" s="4" t="s">
        <v>37</v>
      </c>
      <c r="G2127" s="4" t="s">
        <v>38</v>
      </c>
      <c r="H2127" s="4"/>
      <c r="I2127" s="4"/>
      <c r="J2127" s="4" t="s">
        <v>157</v>
      </c>
      <c r="K2127" s="4" t="s">
        <v>9546</v>
      </c>
      <c r="L2127" s="4" t="s">
        <v>9547</v>
      </c>
      <c r="M2127" s="4" t="s">
        <v>9548</v>
      </c>
      <c r="N2127" s="4" t="s">
        <v>36</v>
      </c>
      <c r="O2127" s="4">
        <v>1</v>
      </c>
      <c r="P2127" s="4" t="s">
        <v>43</v>
      </c>
      <c r="Q2127" s="4">
        <v>35</v>
      </c>
      <c r="R2127" s="4"/>
      <c r="S2127" s="4">
        <v>2.06</v>
      </c>
      <c r="T2127" s="4"/>
      <c r="U2127" s="4"/>
      <c r="V2127" s="4"/>
      <c r="W2127" s="4"/>
      <c r="X2127" s="4"/>
      <c r="Y2127" s="4" t="s">
        <v>9540</v>
      </c>
      <c r="Z2127" s="4" t="s">
        <v>9541</v>
      </c>
      <c r="AA2127" s="4" t="s">
        <v>9542</v>
      </c>
      <c r="AB2127" s="4" t="s">
        <v>47</v>
      </c>
      <c r="AC2127" s="4"/>
      <c r="AD2127" s="4" t="b">
        <v>0</v>
      </c>
      <c r="AE2127" s="4"/>
      <c r="AF2127" s="4"/>
      <c r="AG2127" s="12">
        <f t="shared" si="33"/>
        <v>43266</v>
      </c>
    </row>
    <row r="2128" s="10" customFormat="1" spans="1:33">
      <c r="A2128" s="4" t="s">
        <v>9549</v>
      </c>
      <c r="B2128" s="4">
        <v>1.14653512675754e+16</v>
      </c>
      <c r="C2128" s="4" t="s">
        <v>9550</v>
      </c>
      <c r="D2128" s="4" t="s">
        <v>9551</v>
      </c>
      <c r="E2128" s="4" t="s">
        <v>36</v>
      </c>
      <c r="F2128" s="4" t="s">
        <v>37</v>
      </c>
      <c r="G2128" s="4" t="s">
        <v>848</v>
      </c>
      <c r="H2128" s="4"/>
      <c r="I2128" s="4"/>
      <c r="J2128" s="4" t="s">
        <v>157</v>
      </c>
      <c r="K2128" s="4" t="s">
        <v>9552</v>
      </c>
      <c r="L2128" s="4" t="s">
        <v>9553</v>
      </c>
      <c r="M2128" s="4" t="s">
        <v>9554</v>
      </c>
      <c r="N2128" s="4" t="s">
        <v>36</v>
      </c>
      <c r="O2128" s="4">
        <v>1</v>
      </c>
      <c r="P2128" s="4"/>
      <c r="Q2128" s="4"/>
      <c r="R2128" s="4"/>
      <c r="S2128" s="4"/>
      <c r="T2128" s="4"/>
      <c r="U2128" s="4"/>
      <c r="V2128" s="4"/>
      <c r="W2128" s="4"/>
      <c r="X2128" s="4"/>
      <c r="Y2128" s="4" t="s">
        <v>6699</v>
      </c>
      <c r="Z2128" s="4" t="s">
        <v>47</v>
      </c>
      <c r="AA2128" s="4" t="s">
        <v>7821</v>
      </c>
      <c r="AB2128" s="4" t="s">
        <v>59</v>
      </c>
      <c r="AC2128" s="4"/>
      <c r="AD2128" s="4" t="b">
        <v>0</v>
      </c>
      <c r="AE2128" s="4"/>
      <c r="AF2128" s="4"/>
      <c r="AG2128" s="12">
        <f t="shared" si="33"/>
        <v>43266</v>
      </c>
    </row>
    <row r="2129" s="10" customFormat="1" spans="1:33">
      <c r="A2129" s="4" t="s">
        <v>9555</v>
      </c>
      <c r="B2129" s="4" t="s">
        <v>9555</v>
      </c>
      <c r="C2129" s="4" t="s">
        <v>9556</v>
      </c>
      <c r="D2129" s="4" t="s">
        <v>9557</v>
      </c>
      <c r="E2129" s="4" t="s">
        <v>36</v>
      </c>
      <c r="F2129" s="4" t="s">
        <v>37</v>
      </c>
      <c r="G2129" s="4" t="s">
        <v>51</v>
      </c>
      <c r="H2129" s="4"/>
      <c r="I2129" s="4"/>
      <c r="J2129" s="4" t="s">
        <v>52</v>
      </c>
      <c r="K2129" s="4" t="s">
        <v>9558</v>
      </c>
      <c r="L2129" s="4" t="s">
        <v>9559</v>
      </c>
      <c r="M2129" s="4" t="s">
        <v>9560</v>
      </c>
      <c r="N2129" s="4" t="s">
        <v>36</v>
      </c>
      <c r="O2129" s="4">
        <v>1</v>
      </c>
      <c r="P2129" s="4" t="s">
        <v>56</v>
      </c>
      <c r="Q2129" s="4">
        <v>22.98</v>
      </c>
      <c r="R2129" s="4"/>
      <c r="S2129" s="4"/>
      <c r="T2129" s="4"/>
      <c r="U2129" s="4"/>
      <c r="V2129" s="4"/>
      <c r="W2129" s="4"/>
      <c r="X2129" s="4"/>
      <c r="Y2129" s="4" t="s">
        <v>9561</v>
      </c>
      <c r="Z2129" s="4" t="s">
        <v>2513</v>
      </c>
      <c r="AA2129" s="4" t="s">
        <v>9562</v>
      </c>
      <c r="AB2129" s="4" t="s">
        <v>59</v>
      </c>
      <c r="AC2129" s="4"/>
      <c r="AD2129" s="4" t="b">
        <v>0</v>
      </c>
      <c r="AE2129" s="4"/>
      <c r="AF2129" s="4"/>
      <c r="AG2129" s="12">
        <f t="shared" si="33"/>
        <v>43266</v>
      </c>
    </row>
    <row r="2130" s="10" customFormat="1" spans="1:33">
      <c r="A2130" s="4" t="s">
        <v>9563</v>
      </c>
      <c r="B2130" s="4" t="s">
        <v>9563</v>
      </c>
      <c r="C2130" s="4" t="s">
        <v>9564</v>
      </c>
      <c r="D2130" s="4" t="s">
        <v>9565</v>
      </c>
      <c r="E2130" s="4" t="s">
        <v>36</v>
      </c>
      <c r="F2130" s="4" t="s">
        <v>37</v>
      </c>
      <c r="G2130" s="4" t="s">
        <v>51</v>
      </c>
      <c r="H2130" s="4"/>
      <c r="I2130" s="4"/>
      <c r="J2130" s="4" t="s">
        <v>157</v>
      </c>
      <c r="K2130" s="4" t="s">
        <v>9566</v>
      </c>
      <c r="L2130" s="4" t="s">
        <v>9567</v>
      </c>
      <c r="M2130" s="4" t="s">
        <v>9568</v>
      </c>
      <c r="N2130" s="4" t="s">
        <v>36</v>
      </c>
      <c r="O2130" s="4">
        <v>1</v>
      </c>
      <c r="P2130" s="4" t="s">
        <v>56</v>
      </c>
      <c r="Q2130" s="4">
        <v>19.53</v>
      </c>
      <c r="R2130" s="4"/>
      <c r="S2130" s="4"/>
      <c r="T2130" s="4"/>
      <c r="U2130" s="4"/>
      <c r="V2130" s="4"/>
      <c r="W2130" s="4"/>
      <c r="X2130" s="4"/>
      <c r="Y2130" s="4" t="s">
        <v>9569</v>
      </c>
      <c r="Z2130" s="4" t="s">
        <v>186</v>
      </c>
      <c r="AA2130" s="4" t="s">
        <v>9570</v>
      </c>
      <c r="AB2130" s="4" t="s">
        <v>59</v>
      </c>
      <c r="AC2130" s="4"/>
      <c r="AD2130" s="4" t="b">
        <v>0</v>
      </c>
      <c r="AE2130" s="4"/>
      <c r="AF2130" s="4"/>
      <c r="AG2130" s="12">
        <f t="shared" si="33"/>
        <v>43266</v>
      </c>
    </row>
    <row r="2131" s="10" customFormat="1" spans="1:33">
      <c r="A2131" s="4" t="s">
        <v>9571</v>
      </c>
      <c r="B2131" s="4" t="s">
        <v>9571</v>
      </c>
      <c r="C2131" s="4" t="s">
        <v>9572</v>
      </c>
      <c r="D2131" s="4" t="s">
        <v>9573</v>
      </c>
      <c r="E2131" s="4" t="s">
        <v>36</v>
      </c>
      <c r="F2131" s="4" t="s">
        <v>37</v>
      </c>
      <c r="G2131" s="4" t="s">
        <v>51</v>
      </c>
      <c r="H2131" s="4"/>
      <c r="I2131" s="4"/>
      <c r="J2131" s="4" t="s">
        <v>52</v>
      </c>
      <c r="K2131" s="4" t="s">
        <v>710</v>
      </c>
      <c r="L2131" s="4" t="s">
        <v>711</v>
      </c>
      <c r="M2131" s="4" t="s">
        <v>712</v>
      </c>
      <c r="N2131" s="4" t="s">
        <v>36</v>
      </c>
      <c r="O2131" s="4">
        <v>1</v>
      </c>
      <c r="P2131" s="4" t="s">
        <v>56</v>
      </c>
      <c r="Q2131" s="4">
        <v>19.98</v>
      </c>
      <c r="R2131" s="4"/>
      <c r="S2131" s="4"/>
      <c r="T2131" s="4"/>
      <c r="U2131" s="4"/>
      <c r="V2131" s="4"/>
      <c r="W2131" s="4"/>
      <c r="X2131" s="4"/>
      <c r="Y2131" s="4" t="s">
        <v>7951</v>
      </c>
      <c r="Z2131" s="4" t="s">
        <v>1194</v>
      </c>
      <c r="AA2131" s="4" t="s">
        <v>7952</v>
      </c>
      <c r="AB2131" s="4" t="s">
        <v>59</v>
      </c>
      <c r="AC2131" s="4"/>
      <c r="AD2131" s="4" t="b">
        <v>0</v>
      </c>
      <c r="AE2131" s="4"/>
      <c r="AF2131" s="4"/>
      <c r="AG2131" s="12">
        <f t="shared" si="33"/>
        <v>43266</v>
      </c>
    </row>
    <row r="2132" s="10" customFormat="1" spans="1:33">
      <c r="A2132" s="4" t="s">
        <v>9574</v>
      </c>
      <c r="B2132" s="4" t="s">
        <v>9574</v>
      </c>
      <c r="C2132" s="4" t="s">
        <v>9575</v>
      </c>
      <c r="D2132" s="4" t="s">
        <v>9576</v>
      </c>
      <c r="E2132" s="4" t="s">
        <v>36</v>
      </c>
      <c r="F2132" s="4" t="s">
        <v>37</v>
      </c>
      <c r="G2132" s="4" t="s">
        <v>51</v>
      </c>
      <c r="H2132" s="4"/>
      <c r="I2132" s="4"/>
      <c r="J2132" s="4" t="s">
        <v>52</v>
      </c>
      <c r="K2132" s="4" t="s">
        <v>9577</v>
      </c>
      <c r="L2132" s="4" t="s">
        <v>9578</v>
      </c>
      <c r="M2132" s="4" t="s">
        <v>9579</v>
      </c>
      <c r="N2132" s="4" t="s">
        <v>36</v>
      </c>
      <c r="O2132" s="4">
        <v>1</v>
      </c>
      <c r="P2132" s="4" t="s">
        <v>56</v>
      </c>
      <c r="Q2132" s="4">
        <v>22.98</v>
      </c>
      <c r="R2132" s="4"/>
      <c r="S2132" s="4"/>
      <c r="T2132" s="4"/>
      <c r="U2132" s="4"/>
      <c r="V2132" s="4"/>
      <c r="W2132" s="4"/>
      <c r="X2132" s="4"/>
      <c r="Y2132" s="4" t="s">
        <v>9580</v>
      </c>
      <c r="Z2132" s="4" t="s">
        <v>743</v>
      </c>
      <c r="AA2132" s="4" t="s">
        <v>9581</v>
      </c>
      <c r="AB2132" s="4" t="s">
        <v>59</v>
      </c>
      <c r="AC2132" s="4"/>
      <c r="AD2132" s="4" t="b">
        <v>0</v>
      </c>
      <c r="AE2132" s="4"/>
      <c r="AF2132" s="4"/>
      <c r="AG2132" s="12">
        <f t="shared" si="33"/>
        <v>43266</v>
      </c>
    </row>
    <row r="2133" s="10" customFormat="1" spans="1:33">
      <c r="A2133" s="4" t="s">
        <v>9582</v>
      </c>
      <c r="B2133" s="4" t="s">
        <v>9582</v>
      </c>
      <c r="C2133" s="4" t="s">
        <v>9583</v>
      </c>
      <c r="D2133" s="4" t="s">
        <v>9584</v>
      </c>
      <c r="E2133" s="4" t="s">
        <v>36</v>
      </c>
      <c r="F2133" s="4" t="s">
        <v>37</v>
      </c>
      <c r="G2133" s="4" t="s">
        <v>51</v>
      </c>
      <c r="H2133" s="4"/>
      <c r="I2133" s="4"/>
      <c r="J2133" s="4" t="s">
        <v>52</v>
      </c>
      <c r="K2133" s="4" t="s">
        <v>6748</v>
      </c>
      <c r="L2133" s="4" t="s">
        <v>6749</v>
      </c>
      <c r="M2133" s="4" t="s">
        <v>6750</v>
      </c>
      <c r="N2133" s="4" t="s">
        <v>36</v>
      </c>
      <c r="O2133" s="4">
        <v>1</v>
      </c>
      <c r="P2133" s="4" t="s">
        <v>56</v>
      </c>
      <c r="Q2133" s="4">
        <v>12.99</v>
      </c>
      <c r="R2133" s="4"/>
      <c r="S2133" s="4"/>
      <c r="T2133" s="4"/>
      <c r="U2133" s="4"/>
      <c r="V2133" s="4"/>
      <c r="W2133" s="4"/>
      <c r="X2133" s="4"/>
      <c r="Y2133" s="4" t="s">
        <v>9585</v>
      </c>
      <c r="Z2133" s="4" t="s">
        <v>47</v>
      </c>
      <c r="AA2133" s="4">
        <v>90069</v>
      </c>
      <c r="AB2133" s="4" t="s">
        <v>59</v>
      </c>
      <c r="AC2133" s="4"/>
      <c r="AD2133" s="4" t="b">
        <v>0</v>
      </c>
      <c r="AE2133" s="4"/>
      <c r="AF2133" s="4"/>
      <c r="AG2133" s="12">
        <f t="shared" si="33"/>
        <v>43266</v>
      </c>
    </row>
    <row r="2134" s="10" customFormat="1" spans="1:33">
      <c r="A2134" s="4" t="s">
        <v>9586</v>
      </c>
      <c r="B2134" s="4" t="s">
        <v>9586</v>
      </c>
      <c r="C2134" s="4" t="s">
        <v>9587</v>
      </c>
      <c r="D2134" s="4" t="s">
        <v>9588</v>
      </c>
      <c r="E2134" s="4" t="s">
        <v>36</v>
      </c>
      <c r="F2134" s="4" t="s">
        <v>37</v>
      </c>
      <c r="G2134" s="4" t="s">
        <v>51</v>
      </c>
      <c r="H2134" s="4"/>
      <c r="I2134" s="4"/>
      <c r="J2134" s="4" t="s">
        <v>52</v>
      </c>
      <c r="K2134" s="4" t="s">
        <v>1403</v>
      </c>
      <c r="L2134" s="4" t="s">
        <v>1404</v>
      </c>
      <c r="M2134" s="4" t="s">
        <v>1405</v>
      </c>
      <c r="N2134" s="4" t="s">
        <v>36</v>
      </c>
      <c r="O2134" s="4">
        <v>1</v>
      </c>
      <c r="P2134" s="4" t="s">
        <v>56</v>
      </c>
      <c r="Q2134" s="4">
        <v>24.98</v>
      </c>
      <c r="R2134" s="4"/>
      <c r="S2134" s="4"/>
      <c r="T2134" s="4"/>
      <c r="U2134" s="4"/>
      <c r="V2134" s="4"/>
      <c r="W2134" s="4"/>
      <c r="X2134" s="4"/>
      <c r="Y2134" s="4" t="s">
        <v>9589</v>
      </c>
      <c r="Z2134" s="4" t="s">
        <v>1194</v>
      </c>
      <c r="AA2134" s="4">
        <v>84075</v>
      </c>
      <c r="AB2134" s="4" t="s">
        <v>59</v>
      </c>
      <c r="AC2134" s="4"/>
      <c r="AD2134" s="4" t="b">
        <v>0</v>
      </c>
      <c r="AE2134" s="4"/>
      <c r="AF2134" s="4"/>
      <c r="AG2134" s="12">
        <f t="shared" si="33"/>
        <v>43266</v>
      </c>
    </row>
    <row r="2135" s="10" customFormat="1" spans="1:33">
      <c r="A2135" s="4" t="s">
        <v>9590</v>
      </c>
      <c r="B2135" s="4" t="s">
        <v>9590</v>
      </c>
      <c r="C2135" s="4" t="s">
        <v>9591</v>
      </c>
      <c r="D2135" s="4" t="s">
        <v>9592</v>
      </c>
      <c r="E2135" s="4" t="s">
        <v>36</v>
      </c>
      <c r="F2135" s="4" t="s">
        <v>37</v>
      </c>
      <c r="G2135" s="4" t="s">
        <v>51</v>
      </c>
      <c r="H2135" s="4"/>
      <c r="I2135" s="4"/>
      <c r="J2135" s="4" t="s">
        <v>52</v>
      </c>
      <c r="K2135" s="4" t="s">
        <v>3607</v>
      </c>
      <c r="L2135" s="4" t="s">
        <v>3608</v>
      </c>
      <c r="M2135" s="4" t="s">
        <v>3609</v>
      </c>
      <c r="N2135" s="4" t="s">
        <v>36</v>
      </c>
      <c r="O2135" s="4">
        <v>1</v>
      </c>
      <c r="P2135" s="4" t="s">
        <v>56</v>
      </c>
      <c r="Q2135" s="4">
        <v>18.98</v>
      </c>
      <c r="R2135" s="4"/>
      <c r="S2135" s="4"/>
      <c r="T2135" s="4"/>
      <c r="U2135" s="4"/>
      <c r="V2135" s="4"/>
      <c r="W2135" s="4"/>
      <c r="X2135" s="4"/>
      <c r="Y2135" s="4" t="s">
        <v>5375</v>
      </c>
      <c r="Z2135" s="4" t="s">
        <v>134</v>
      </c>
      <c r="AA2135" s="4" t="s">
        <v>9593</v>
      </c>
      <c r="AB2135" s="4" t="s">
        <v>59</v>
      </c>
      <c r="AC2135" s="4"/>
      <c r="AD2135" s="4" t="b">
        <v>0</v>
      </c>
      <c r="AE2135" s="4"/>
      <c r="AF2135" s="4"/>
      <c r="AG2135" s="12">
        <f t="shared" si="33"/>
        <v>43266</v>
      </c>
    </row>
    <row r="2136" s="10" customFormat="1" spans="1:33">
      <c r="A2136" s="4" t="s">
        <v>9594</v>
      </c>
      <c r="B2136" s="4" t="s">
        <v>9594</v>
      </c>
      <c r="C2136" s="4" t="s">
        <v>9595</v>
      </c>
      <c r="D2136" s="4" t="s">
        <v>9596</v>
      </c>
      <c r="E2136" s="4" t="s">
        <v>36</v>
      </c>
      <c r="F2136" s="4" t="s">
        <v>37</v>
      </c>
      <c r="G2136" s="4" t="s">
        <v>51</v>
      </c>
      <c r="H2136" s="4"/>
      <c r="I2136" s="4"/>
      <c r="J2136" s="4" t="s">
        <v>52</v>
      </c>
      <c r="K2136" s="4" t="s">
        <v>9597</v>
      </c>
      <c r="L2136" s="4" t="s">
        <v>9598</v>
      </c>
      <c r="M2136" s="4" t="s">
        <v>9599</v>
      </c>
      <c r="N2136" s="4" t="s">
        <v>36</v>
      </c>
      <c r="O2136" s="4">
        <v>1</v>
      </c>
      <c r="P2136" s="4" t="s">
        <v>56</v>
      </c>
      <c r="Q2136" s="4">
        <v>15</v>
      </c>
      <c r="R2136" s="4">
        <v>0.9</v>
      </c>
      <c r="S2136" s="4"/>
      <c r="T2136" s="4"/>
      <c r="U2136" s="4"/>
      <c r="V2136" s="4"/>
      <c r="W2136" s="4"/>
      <c r="X2136" s="4"/>
      <c r="Y2136" s="4" t="s">
        <v>9600</v>
      </c>
      <c r="Z2136" s="4" t="s">
        <v>177</v>
      </c>
      <c r="AA2136" s="4" t="s">
        <v>9601</v>
      </c>
      <c r="AB2136" s="4" t="s">
        <v>59</v>
      </c>
      <c r="AC2136" s="4"/>
      <c r="AD2136" s="4" t="b">
        <v>0</v>
      </c>
      <c r="AE2136" s="4"/>
      <c r="AF2136" s="4"/>
      <c r="AG2136" s="12">
        <f t="shared" si="33"/>
        <v>43266</v>
      </c>
    </row>
    <row r="2137" s="10" customFormat="1" spans="1:33">
      <c r="A2137" s="4" t="s">
        <v>9602</v>
      </c>
      <c r="B2137" s="4" t="s">
        <v>9602</v>
      </c>
      <c r="C2137" s="4" t="s">
        <v>9603</v>
      </c>
      <c r="D2137" s="4" t="s">
        <v>9604</v>
      </c>
      <c r="E2137" s="4" t="s">
        <v>36</v>
      </c>
      <c r="F2137" s="4" t="s">
        <v>37</v>
      </c>
      <c r="G2137" s="4" t="s">
        <v>51</v>
      </c>
      <c r="H2137" s="4"/>
      <c r="I2137" s="4"/>
      <c r="J2137" s="4" t="s">
        <v>52</v>
      </c>
      <c r="K2137" s="4" t="s">
        <v>4633</v>
      </c>
      <c r="L2137" s="4" t="s">
        <v>4634</v>
      </c>
      <c r="M2137" s="4" t="s">
        <v>4635</v>
      </c>
      <c r="N2137" s="4" t="s">
        <v>36</v>
      </c>
      <c r="O2137" s="4">
        <v>1</v>
      </c>
      <c r="P2137" s="4" t="s">
        <v>56</v>
      </c>
      <c r="Q2137" s="4">
        <v>22.98</v>
      </c>
      <c r="R2137" s="4"/>
      <c r="S2137" s="4"/>
      <c r="T2137" s="4"/>
      <c r="U2137" s="4"/>
      <c r="V2137" s="4"/>
      <c r="W2137" s="4"/>
      <c r="X2137" s="4"/>
      <c r="Y2137" s="4" t="s">
        <v>1830</v>
      </c>
      <c r="Z2137" s="4" t="s">
        <v>890</v>
      </c>
      <c r="AA2137" s="4">
        <v>11222</v>
      </c>
      <c r="AB2137" s="4" t="s">
        <v>59</v>
      </c>
      <c r="AC2137" s="4"/>
      <c r="AD2137" s="4" t="b">
        <v>0</v>
      </c>
      <c r="AE2137" s="4"/>
      <c r="AF2137" s="4"/>
      <c r="AG2137" s="12">
        <f t="shared" si="33"/>
        <v>43266</v>
      </c>
    </row>
    <row r="2138" s="10" customFormat="1" spans="1:33">
      <c r="A2138" s="4" t="s">
        <v>9605</v>
      </c>
      <c r="B2138" s="4" t="s">
        <v>9605</v>
      </c>
      <c r="C2138" s="4" t="s">
        <v>9606</v>
      </c>
      <c r="D2138" s="4" t="s">
        <v>9607</v>
      </c>
      <c r="E2138" s="4" t="s">
        <v>36</v>
      </c>
      <c r="F2138" s="4" t="s">
        <v>37</v>
      </c>
      <c r="G2138" s="4" t="s">
        <v>51</v>
      </c>
      <c r="H2138" s="4"/>
      <c r="I2138" s="4"/>
      <c r="J2138" s="4" t="s">
        <v>312</v>
      </c>
      <c r="K2138" s="4" t="s">
        <v>371</v>
      </c>
      <c r="L2138" s="4" t="s">
        <v>372</v>
      </c>
      <c r="M2138" s="4" t="s">
        <v>373</v>
      </c>
      <c r="N2138" s="4" t="s">
        <v>36</v>
      </c>
      <c r="O2138" s="4">
        <v>1</v>
      </c>
      <c r="P2138" s="4" t="s">
        <v>56</v>
      </c>
      <c r="Q2138" s="4">
        <v>22.98</v>
      </c>
      <c r="R2138" s="4"/>
      <c r="S2138" s="4">
        <v>3.99</v>
      </c>
      <c r="T2138" s="4"/>
      <c r="U2138" s="4"/>
      <c r="V2138" s="4"/>
      <c r="W2138" s="4"/>
      <c r="X2138" s="4"/>
      <c r="Y2138" s="4" t="s">
        <v>9608</v>
      </c>
      <c r="Z2138" s="4" t="s">
        <v>4409</v>
      </c>
      <c r="AA2138" s="4">
        <v>33166</v>
      </c>
      <c r="AB2138" s="4" t="s">
        <v>59</v>
      </c>
      <c r="AC2138" s="4"/>
      <c r="AD2138" s="4" t="b">
        <v>0</v>
      </c>
      <c r="AE2138" s="4"/>
      <c r="AF2138" s="4"/>
      <c r="AG2138" s="12">
        <f t="shared" si="33"/>
        <v>43266</v>
      </c>
    </row>
    <row r="2139" s="10" customFormat="1" spans="1:33">
      <c r="A2139" s="4" t="s">
        <v>9609</v>
      </c>
      <c r="B2139" s="4" t="s">
        <v>9609</v>
      </c>
      <c r="C2139" s="4" t="s">
        <v>9610</v>
      </c>
      <c r="D2139" s="4" t="s">
        <v>9611</v>
      </c>
      <c r="E2139" s="4" t="s">
        <v>36</v>
      </c>
      <c r="F2139" s="4" t="s">
        <v>37</v>
      </c>
      <c r="G2139" s="4" t="s">
        <v>51</v>
      </c>
      <c r="H2139" s="4"/>
      <c r="I2139" s="4"/>
      <c r="J2139" s="4" t="s">
        <v>52</v>
      </c>
      <c r="K2139" s="4" t="s">
        <v>2927</v>
      </c>
      <c r="L2139" s="4" t="s">
        <v>2928</v>
      </c>
      <c r="M2139" s="4" t="s">
        <v>2929</v>
      </c>
      <c r="N2139" s="4" t="s">
        <v>36</v>
      </c>
      <c r="O2139" s="4">
        <v>1</v>
      </c>
      <c r="P2139" s="4" t="s">
        <v>56</v>
      </c>
      <c r="Q2139" s="4">
        <v>19.53</v>
      </c>
      <c r="R2139" s="4">
        <v>1.97</v>
      </c>
      <c r="S2139" s="4"/>
      <c r="T2139" s="4"/>
      <c r="U2139" s="4"/>
      <c r="V2139" s="4"/>
      <c r="W2139" s="4"/>
      <c r="X2139" s="4"/>
      <c r="Y2139" s="4" t="s">
        <v>819</v>
      </c>
      <c r="Z2139" s="4" t="s">
        <v>366</v>
      </c>
      <c r="AA2139" s="4">
        <v>98118</v>
      </c>
      <c r="AB2139" s="4" t="s">
        <v>59</v>
      </c>
      <c r="AC2139" s="4"/>
      <c r="AD2139" s="4" t="b">
        <v>0</v>
      </c>
      <c r="AE2139" s="4"/>
      <c r="AF2139" s="4"/>
      <c r="AG2139" s="12">
        <f t="shared" si="33"/>
        <v>43266</v>
      </c>
    </row>
    <row r="2140" s="10" customFormat="1" spans="1:33">
      <c r="A2140" s="4" t="s">
        <v>9612</v>
      </c>
      <c r="B2140" s="4" t="s">
        <v>9612</v>
      </c>
      <c r="C2140" s="4" t="s">
        <v>9613</v>
      </c>
      <c r="D2140" s="4" t="s">
        <v>9614</v>
      </c>
      <c r="E2140" s="4" t="s">
        <v>36</v>
      </c>
      <c r="F2140" s="4" t="s">
        <v>37</v>
      </c>
      <c r="G2140" s="4" t="s">
        <v>51</v>
      </c>
      <c r="H2140" s="4"/>
      <c r="I2140" s="4"/>
      <c r="J2140" s="4" t="s">
        <v>157</v>
      </c>
      <c r="K2140" s="4" t="s">
        <v>3393</v>
      </c>
      <c r="L2140" s="4" t="s">
        <v>3394</v>
      </c>
      <c r="M2140" s="4" t="s">
        <v>3395</v>
      </c>
      <c r="N2140" s="4" t="s">
        <v>36</v>
      </c>
      <c r="O2140" s="4">
        <v>1</v>
      </c>
      <c r="P2140" s="4" t="s">
        <v>56</v>
      </c>
      <c r="Q2140" s="4">
        <v>19.53</v>
      </c>
      <c r="R2140" s="4"/>
      <c r="S2140" s="4">
        <v>3.71</v>
      </c>
      <c r="T2140" s="4"/>
      <c r="U2140" s="4"/>
      <c r="V2140" s="4"/>
      <c r="W2140" s="4"/>
      <c r="X2140" s="4">
        <v>3.71</v>
      </c>
      <c r="Y2140" s="4" t="s">
        <v>5915</v>
      </c>
      <c r="Z2140" s="4" t="s">
        <v>357</v>
      </c>
      <c r="AA2140" s="4">
        <v>81201</v>
      </c>
      <c r="AB2140" s="4" t="s">
        <v>59</v>
      </c>
      <c r="AC2140" s="4" t="s">
        <v>259</v>
      </c>
      <c r="AD2140" s="4" t="b">
        <v>0</v>
      </c>
      <c r="AE2140" s="4"/>
      <c r="AF2140" s="4"/>
      <c r="AG2140" s="12">
        <f t="shared" si="33"/>
        <v>43266</v>
      </c>
    </row>
    <row r="2141" s="10" customFormat="1" spans="1:33">
      <c r="A2141" s="4" t="s">
        <v>9615</v>
      </c>
      <c r="B2141" s="4" t="s">
        <v>9615</v>
      </c>
      <c r="C2141" s="4" t="s">
        <v>9616</v>
      </c>
      <c r="D2141" s="4" t="s">
        <v>9617</v>
      </c>
      <c r="E2141" s="4" t="s">
        <v>36</v>
      </c>
      <c r="F2141" s="4" t="s">
        <v>37</v>
      </c>
      <c r="G2141" s="4" t="s">
        <v>51</v>
      </c>
      <c r="H2141" s="4"/>
      <c r="I2141" s="4"/>
      <c r="J2141" s="4" t="s">
        <v>52</v>
      </c>
      <c r="K2141" s="4" t="s">
        <v>182</v>
      </c>
      <c r="L2141" s="4" t="s">
        <v>183</v>
      </c>
      <c r="M2141" s="4" t="s">
        <v>184</v>
      </c>
      <c r="N2141" s="4" t="s">
        <v>36</v>
      </c>
      <c r="O2141" s="4">
        <v>1</v>
      </c>
      <c r="P2141" s="4" t="s">
        <v>56</v>
      </c>
      <c r="Q2141" s="4">
        <v>23.98</v>
      </c>
      <c r="R2141" s="4"/>
      <c r="S2141" s="4"/>
      <c r="T2141" s="4"/>
      <c r="U2141" s="4"/>
      <c r="V2141" s="4"/>
      <c r="W2141" s="4"/>
      <c r="X2141" s="4"/>
      <c r="Y2141" s="4" t="s">
        <v>4257</v>
      </c>
      <c r="Z2141" s="4" t="s">
        <v>116</v>
      </c>
      <c r="AA2141" s="4" t="s">
        <v>9618</v>
      </c>
      <c r="AB2141" s="4" t="s">
        <v>59</v>
      </c>
      <c r="AC2141" s="4"/>
      <c r="AD2141" s="4" t="b">
        <v>0</v>
      </c>
      <c r="AE2141" s="4"/>
      <c r="AF2141" s="4"/>
      <c r="AG2141" s="12">
        <f t="shared" si="33"/>
        <v>43266</v>
      </c>
    </row>
    <row r="2142" s="10" customFormat="1" spans="1:33">
      <c r="A2142" s="4" t="s">
        <v>9619</v>
      </c>
      <c r="B2142" s="4" t="s">
        <v>9619</v>
      </c>
      <c r="C2142" s="4" t="s">
        <v>9620</v>
      </c>
      <c r="D2142" s="4" t="s">
        <v>9621</v>
      </c>
      <c r="E2142" s="4" t="s">
        <v>36</v>
      </c>
      <c r="F2142" s="4" t="s">
        <v>37</v>
      </c>
      <c r="G2142" s="4" t="s">
        <v>51</v>
      </c>
      <c r="H2142" s="4"/>
      <c r="I2142" s="4"/>
      <c r="J2142" s="4" t="s">
        <v>52</v>
      </c>
      <c r="K2142" s="4" t="s">
        <v>872</v>
      </c>
      <c r="L2142" s="4" t="s">
        <v>873</v>
      </c>
      <c r="M2142" s="4" t="s">
        <v>874</v>
      </c>
      <c r="N2142" s="4" t="s">
        <v>36</v>
      </c>
      <c r="O2142" s="4">
        <v>1</v>
      </c>
      <c r="P2142" s="4" t="s">
        <v>56</v>
      </c>
      <c r="Q2142" s="4">
        <v>22.98</v>
      </c>
      <c r="R2142" s="4"/>
      <c r="S2142" s="4"/>
      <c r="T2142" s="4"/>
      <c r="U2142" s="4"/>
      <c r="V2142" s="4"/>
      <c r="W2142" s="4"/>
      <c r="X2142" s="4"/>
      <c r="Y2142" s="4" t="s">
        <v>88</v>
      </c>
      <c r="Z2142" s="4" t="s">
        <v>89</v>
      </c>
      <c r="AA2142" s="4" t="s">
        <v>9622</v>
      </c>
      <c r="AB2142" s="4" t="s">
        <v>59</v>
      </c>
      <c r="AC2142" s="4"/>
      <c r="AD2142" s="4" t="b">
        <v>0</v>
      </c>
      <c r="AE2142" s="4"/>
      <c r="AF2142" s="4"/>
      <c r="AG2142" s="12">
        <f t="shared" si="33"/>
        <v>43266</v>
      </c>
    </row>
    <row r="2143" s="10" customFormat="1" spans="1:33">
      <c r="A2143" s="4" t="s">
        <v>9623</v>
      </c>
      <c r="B2143" s="4" t="s">
        <v>9623</v>
      </c>
      <c r="C2143" s="4" t="s">
        <v>9624</v>
      </c>
      <c r="D2143" s="4" t="s">
        <v>9625</v>
      </c>
      <c r="E2143" s="4" t="s">
        <v>75</v>
      </c>
      <c r="F2143" s="4" t="s">
        <v>37</v>
      </c>
      <c r="G2143" s="4" t="s">
        <v>51</v>
      </c>
      <c r="H2143" s="4"/>
      <c r="I2143" s="4"/>
      <c r="J2143" s="4" t="s">
        <v>39</v>
      </c>
      <c r="K2143" s="4" t="s">
        <v>602</v>
      </c>
      <c r="L2143" s="4" t="s">
        <v>603</v>
      </c>
      <c r="M2143" s="4" t="s">
        <v>604</v>
      </c>
      <c r="N2143" s="4" t="s">
        <v>75</v>
      </c>
      <c r="O2143" s="4">
        <v>0</v>
      </c>
      <c r="P2143" s="4"/>
      <c r="Q2143" s="4"/>
      <c r="R2143" s="4"/>
      <c r="S2143" s="4"/>
      <c r="T2143" s="4"/>
      <c r="U2143" s="4"/>
      <c r="V2143" s="4"/>
      <c r="W2143" s="4"/>
      <c r="X2143" s="4"/>
      <c r="Y2143" s="4" t="s">
        <v>393</v>
      </c>
      <c r="Z2143" s="4" t="s">
        <v>266</v>
      </c>
      <c r="AA2143" s="4" t="s">
        <v>9626</v>
      </c>
      <c r="AB2143" s="4" t="s">
        <v>59</v>
      </c>
      <c r="AC2143" s="4"/>
      <c r="AD2143" s="4" t="b">
        <v>0</v>
      </c>
      <c r="AE2143" s="4"/>
      <c r="AF2143" s="4"/>
      <c r="AG2143" s="12">
        <f t="shared" si="33"/>
        <v>43266</v>
      </c>
    </row>
    <row r="2144" s="10" customFormat="1" spans="1:33">
      <c r="A2144" s="4" t="s">
        <v>9627</v>
      </c>
      <c r="B2144" s="4" t="s">
        <v>9627</v>
      </c>
      <c r="C2144" s="4" t="s">
        <v>9628</v>
      </c>
      <c r="D2144" s="4" t="s">
        <v>9629</v>
      </c>
      <c r="E2144" s="4" t="s">
        <v>36</v>
      </c>
      <c r="F2144" s="4" t="s">
        <v>37</v>
      </c>
      <c r="G2144" s="4" t="s">
        <v>51</v>
      </c>
      <c r="H2144" s="4"/>
      <c r="I2144" s="4"/>
      <c r="J2144" s="4" t="s">
        <v>52</v>
      </c>
      <c r="K2144" s="4" t="s">
        <v>5053</v>
      </c>
      <c r="L2144" s="4" t="s">
        <v>5054</v>
      </c>
      <c r="M2144" s="4" t="s">
        <v>5055</v>
      </c>
      <c r="N2144" s="4" t="s">
        <v>36</v>
      </c>
      <c r="O2144" s="4">
        <v>1</v>
      </c>
      <c r="P2144" s="4" t="s">
        <v>56</v>
      </c>
      <c r="Q2144" s="4">
        <v>22.98</v>
      </c>
      <c r="R2144" s="4"/>
      <c r="S2144" s="4"/>
      <c r="T2144" s="4"/>
      <c r="U2144" s="4"/>
      <c r="V2144" s="4"/>
      <c r="W2144" s="4"/>
      <c r="X2144" s="4"/>
      <c r="Y2144" s="4" t="s">
        <v>9630</v>
      </c>
      <c r="Z2144" s="4" t="s">
        <v>233</v>
      </c>
      <c r="AA2144" s="4">
        <v>78382</v>
      </c>
      <c r="AB2144" s="4" t="s">
        <v>59</v>
      </c>
      <c r="AC2144" s="4"/>
      <c r="AD2144" s="4" t="b">
        <v>0</v>
      </c>
      <c r="AE2144" s="4"/>
      <c r="AF2144" s="4"/>
      <c r="AG2144" s="12">
        <f t="shared" si="33"/>
        <v>43266</v>
      </c>
    </row>
    <row r="2145" s="10" customFormat="1" spans="1:33">
      <c r="A2145" s="4" t="s">
        <v>9631</v>
      </c>
      <c r="B2145" s="4" t="s">
        <v>9631</v>
      </c>
      <c r="C2145" s="4" t="s">
        <v>9632</v>
      </c>
      <c r="D2145" s="4" t="s">
        <v>9633</v>
      </c>
      <c r="E2145" s="4" t="s">
        <v>36</v>
      </c>
      <c r="F2145" s="4" t="s">
        <v>37</v>
      </c>
      <c r="G2145" s="4" t="s">
        <v>51</v>
      </c>
      <c r="H2145" s="4"/>
      <c r="I2145" s="4"/>
      <c r="J2145" s="4" t="s">
        <v>52</v>
      </c>
      <c r="K2145" s="4" t="s">
        <v>415</v>
      </c>
      <c r="L2145" s="4" t="s">
        <v>416</v>
      </c>
      <c r="M2145" s="4" t="s">
        <v>417</v>
      </c>
      <c r="N2145" s="4" t="s">
        <v>36</v>
      </c>
      <c r="O2145" s="4">
        <v>1</v>
      </c>
      <c r="P2145" s="4" t="s">
        <v>56</v>
      </c>
      <c r="Q2145" s="4">
        <v>22.98</v>
      </c>
      <c r="R2145" s="4"/>
      <c r="S2145" s="4"/>
      <c r="T2145" s="4"/>
      <c r="U2145" s="4"/>
      <c r="V2145" s="4"/>
      <c r="W2145" s="4"/>
      <c r="X2145" s="4"/>
      <c r="Y2145" s="4" t="s">
        <v>9634</v>
      </c>
      <c r="Z2145" s="4" t="s">
        <v>89</v>
      </c>
      <c r="AA2145" s="4" t="s">
        <v>9635</v>
      </c>
      <c r="AB2145" s="4" t="s">
        <v>59</v>
      </c>
      <c r="AC2145" s="4"/>
      <c r="AD2145" s="4" t="b">
        <v>0</v>
      </c>
      <c r="AE2145" s="4"/>
      <c r="AF2145" s="4"/>
      <c r="AG2145" s="12">
        <f t="shared" si="33"/>
        <v>43266</v>
      </c>
    </row>
    <row r="2146" s="10" customFormat="1" spans="1:33">
      <c r="A2146" s="4" t="s">
        <v>9636</v>
      </c>
      <c r="B2146" s="4" t="s">
        <v>9636</v>
      </c>
      <c r="C2146" s="4" t="s">
        <v>9637</v>
      </c>
      <c r="D2146" s="4" t="s">
        <v>9638</v>
      </c>
      <c r="E2146" s="4" t="s">
        <v>36</v>
      </c>
      <c r="F2146" s="4" t="s">
        <v>37</v>
      </c>
      <c r="G2146" s="4" t="s">
        <v>51</v>
      </c>
      <c r="H2146" s="4"/>
      <c r="I2146" s="4"/>
      <c r="J2146" s="4" t="s">
        <v>52</v>
      </c>
      <c r="K2146" s="4" t="s">
        <v>7727</v>
      </c>
      <c r="L2146" s="4" t="s">
        <v>7728</v>
      </c>
      <c r="M2146" s="4" t="s">
        <v>7729</v>
      </c>
      <c r="N2146" s="4" t="s">
        <v>36</v>
      </c>
      <c r="O2146" s="4">
        <v>1</v>
      </c>
      <c r="P2146" s="4" t="s">
        <v>56</v>
      </c>
      <c r="Q2146" s="4">
        <v>19.98</v>
      </c>
      <c r="R2146" s="4"/>
      <c r="S2146" s="4"/>
      <c r="T2146" s="4"/>
      <c r="U2146" s="4"/>
      <c r="V2146" s="4"/>
      <c r="W2146" s="4"/>
      <c r="X2146" s="4"/>
      <c r="Y2146" s="4" t="s">
        <v>1259</v>
      </c>
      <c r="Z2146" s="4" t="s">
        <v>47</v>
      </c>
      <c r="AA2146" s="4" t="s">
        <v>9639</v>
      </c>
      <c r="AB2146" s="4" t="s">
        <v>59</v>
      </c>
      <c r="AC2146" s="4"/>
      <c r="AD2146" s="4" t="b">
        <v>0</v>
      </c>
      <c r="AE2146" s="4"/>
      <c r="AF2146" s="4"/>
      <c r="AG2146" s="12">
        <f t="shared" si="33"/>
        <v>43266</v>
      </c>
    </row>
    <row r="2147" s="10" customFormat="1" spans="1:33">
      <c r="A2147" s="4" t="s">
        <v>9640</v>
      </c>
      <c r="B2147" s="4" t="s">
        <v>9640</v>
      </c>
      <c r="C2147" s="4" t="s">
        <v>9641</v>
      </c>
      <c r="D2147" s="4" t="s">
        <v>9642</v>
      </c>
      <c r="E2147" s="4" t="s">
        <v>36</v>
      </c>
      <c r="F2147" s="4" t="s">
        <v>37</v>
      </c>
      <c r="G2147" s="4" t="s">
        <v>51</v>
      </c>
      <c r="H2147" s="4"/>
      <c r="I2147" s="4"/>
      <c r="J2147" s="4" t="s">
        <v>52</v>
      </c>
      <c r="K2147" s="4" t="s">
        <v>9643</v>
      </c>
      <c r="L2147" s="4" t="s">
        <v>9644</v>
      </c>
      <c r="M2147" s="4" t="s">
        <v>9645</v>
      </c>
      <c r="N2147" s="4" t="s">
        <v>36</v>
      </c>
      <c r="O2147" s="4">
        <v>1</v>
      </c>
      <c r="P2147" s="4" t="s">
        <v>56</v>
      </c>
      <c r="Q2147" s="4">
        <v>22.98</v>
      </c>
      <c r="R2147" s="4"/>
      <c r="S2147" s="4"/>
      <c r="T2147" s="4"/>
      <c r="U2147" s="4"/>
      <c r="V2147" s="4"/>
      <c r="W2147" s="4"/>
      <c r="X2147" s="4"/>
      <c r="Y2147" s="4" t="s">
        <v>4675</v>
      </c>
      <c r="Z2147" s="4" t="s">
        <v>290</v>
      </c>
      <c r="AA2147" s="4" t="s">
        <v>9646</v>
      </c>
      <c r="AB2147" s="4" t="s">
        <v>59</v>
      </c>
      <c r="AC2147" s="4"/>
      <c r="AD2147" s="4" t="b">
        <v>0</v>
      </c>
      <c r="AE2147" s="4"/>
      <c r="AF2147" s="4"/>
      <c r="AG2147" s="12">
        <f t="shared" si="33"/>
        <v>43266</v>
      </c>
    </row>
    <row r="2148" s="10" customFormat="1" spans="1:33">
      <c r="A2148" s="4" t="s">
        <v>9647</v>
      </c>
      <c r="B2148" s="4" t="s">
        <v>9647</v>
      </c>
      <c r="C2148" s="4" t="s">
        <v>9648</v>
      </c>
      <c r="D2148" s="4" t="s">
        <v>9649</v>
      </c>
      <c r="E2148" s="4" t="s">
        <v>36</v>
      </c>
      <c r="F2148" s="4" t="s">
        <v>37</v>
      </c>
      <c r="G2148" s="4" t="s">
        <v>51</v>
      </c>
      <c r="H2148" s="4"/>
      <c r="I2148" s="4"/>
      <c r="J2148" s="4" t="s">
        <v>52</v>
      </c>
      <c r="K2148" s="4" t="s">
        <v>273</v>
      </c>
      <c r="L2148" s="4" t="s">
        <v>274</v>
      </c>
      <c r="M2148" s="4" t="s">
        <v>275</v>
      </c>
      <c r="N2148" s="4" t="s">
        <v>36</v>
      </c>
      <c r="O2148" s="4">
        <v>1</v>
      </c>
      <c r="P2148" s="4" t="s">
        <v>56</v>
      </c>
      <c r="Q2148" s="4">
        <v>22.98</v>
      </c>
      <c r="R2148" s="4"/>
      <c r="S2148" s="4"/>
      <c r="T2148" s="4"/>
      <c r="U2148" s="4"/>
      <c r="V2148" s="4"/>
      <c r="W2148" s="4"/>
      <c r="X2148" s="4"/>
      <c r="Y2148" s="4" t="s">
        <v>9650</v>
      </c>
      <c r="Z2148" s="4" t="s">
        <v>47</v>
      </c>
      <c r="AA2148" s="4" t="s">
        <v>9651</v>
      </c>
      <c r="AB2148" s="4" t="s">
        <v>59</v>
      </c>
      <c r="AC2148" s="4"/>
      <c r="AD2148" s="4" t="b">
        <v>0</v>
      </c>
      <c r="AE2148" s="4"/>
      <c r="AF2148" s="4"/>
      <c r="AG2148" s="12">
        <f t="shared" si="33"/>
        <v>43266</v>
      </c>
    </row>
    <row r="2149" s="10" customFormat="1" spans="1:33">
      <c r="A2149" s="4" t="s">
        <v>9652</v>
      </c>
      <c r="B2149" s="4" t="s">
        <v>9652</v>
      </c>
      <c r="C2149" s="4" t="s">
        <v>9653</v>
      </c>
      <c r="D2149" s="4" t="s">
        <v>9654</v>
      </c>
      <c r="E2149" s="4" t="s">
        <v>36</v>
      </c>
      <c r="F2149" s="4" t="s">
        <v>37</v>
      </c>
      <c r="G2149" s="4" t="s">
        <v>51</v>
      </c>
      <c r="H2149" s="4"/>
      <c r="I2149" s="4"/>
      <c r="J2149" s="4" t="s">
        <v>52</v>
      </c>
      <c r="K2149" s="4" t="s">
        <v>1723</v>
      </c>
      <c r="L2149" s="4" t="s">
        <v>1724</v>
      </c>
      <c r="M2149" s="4" t="s">
        <v>1725</v>
      </c>
      <c r="N2149" s="4" t="s">
        <v>36</v>
      </c>
      <c r="O2149" s="4">
        <v>1</v>
      </c>
      <c r="P2149" s="4" t="s">
        <v>56</v>
      </c>
      <c r="Q2149" s="4">
        <v>22.98</v>
      </c>
      <c r="R2149" s="4"/>
      <c r="S2149" s="4"/>
      <c r="T2149" s="4"/>
      <c r="U2149" s="4"/>
      <c r="V2149" s="4"/>
      <c r="W2149" s="4"/>
      <c r="X2149" s="4"/>
      <c r="Y2149" s="4" t="s">
        <v>7370</v>
      </c>
      <c r="Z2149" s="4" t="s">
        <v>290</v>
      </c>
      <c r="AA2149" s="4" t="s">
        <v>7371</v>
      </c>
      <c r="AB2149" s="4" t="s">
        <v>59</v>
      </c>
      <c r="AC2149" s="4"/>
      <c r="AD2149" s="4" t="b">
        <v>0</v>
      </c>
      <c r="AE2149" s="4"/>
      <c r="AF2149" s="4"/>
      <c r="AG2149" s="12">
        <f t="shared" si="33"/>
        <v>43266</v>
      </c>
    </row>
    <row r="2150" s="10" customFormat="1" spans="1:33">
      <c r="A2150" s="4" t="s">
        <v>9655</v>
      </c>
      <c r="B2150" s="4" t="s">
        <v>9655</v>
      </c>
      <c r="C2150" s="4" t="s">
        <v>9656</v>
      </c>
      <c r="D2150" s="4" t="s">
        <v>9657</v>
      </c>
      <c r="E2150" s="4" t="s">
        <v>36</v>
      </c>
      <c r="F2150" s="4" t="s">
        <v>37</v>
      </c>
      <c r="G2150" s="4" t="s">
        <v>51</v>
      </c>
      <c r="H2150" s="4"/>
      <c r="I2150" s="4"/>
      <c r="J2150" s="4" t="s">
        <v>52</v>
      </c>
      <c r="K2150" s="4" t="s">
        <v>4397</v>
      </c>
      <c r="L2150" s="4" t="s">
        <v>4398</v>
      </c>
      <c r="M2150" s="4" t="s">
        <v>4399</v>
      </c>
      <c r="N2150" s="4" t="s">
        <v>36</v>
      </c>
      <c r="O2150" s="4">
        <v>1</v>
      </c>
      <c r="P2150" s="4" t="s">
        <v>56</v>
      </c>
      <c r="Q2150" s="4">
        <v>22.98</v>
      </c>
      <c r="R2150" s="4"/>
      <c r="S2150" s="4"/>
      <c r="T2150" s="4"/>
      <c r="U2150" s="4"/>
      <c r="V2150" s="4"/>
      <c r="W2150" s="4"/>
      <c r="X2150" s="4"/>
      <c r="Y2150" s="4" t="s">
        <v>9658</v>
      </c>
      <c r="Z2150" s="4" t="s">
        <v>47</v>
      </c>
      <c r="AA2150" s="4" t="s">
        <v>9659</v>
      </c>
      <c r="AB2150" s="4" t="s">
        <v>59</v>
      </c>
      <c r="AC2150" s="4"/>
      <c r="AD2150" s="4" t="b">
        <v>0</v>
      </c>
      <c r="AE2150" s="4"/>
      <c r="AF2150" s="4"/>
      <c r="AG2150" s="12">
        <f t="shared" si="33"/>
        <v>43266</v>
      </c>
    </row>
    <row r="2151" s="10" customFormat="1" spans="1:33">
      <c r="A2151" s="4" t="s">
        <v>9660</v>
      </c>
      <c r="B2151" s="4" t="s">
        <v>9660</v>
      </c>
      <c r="C2151" s="4" t="s">
        <v>9661</v>
      </c>
      <c r="D2151" s="4" t="s">
        <v>9662</v>
      </c>
      <c r="E2151" s="4" t="s">
        <v>36</v>
      </c>
      <c r="F2151" s="4" t="s">
        <v>37</v>
      </c>
      <c r="G2151" s="4" t="s">
        <v>51</v>
      </c>
      <c r="H2151" s="4"/>
      <c r="I2151" s="4"/>
      <c r="J2151" s="4" t="s">
        <v>52</v>
      </c>
      <c r="K2151" s="4" t="s">
        <v>8697</v>
      </c>
      <c r="L2151" s="4" t="s">
        <v>8698</v>
      </c>
      <c r="M2151" s="4" t="s">
        <v>8699</v>
      </c>
      <c r="N2151" s="4" t="s">
        <v>36</v>
      </c>
      <c r="O2151" s="4">
        <v>1</v>
      </c>
      <c r="P2151" s="4" t="s">
        <v>56</v>
      </c>
      <c r="Q2151" s="4">
        <v>22.98</v>
      </c>
      <c r="R2151" s="4"/>
      <c r="S2151" s="4"/>
      <c r="T2151" s="4"/>
      <c r="U2151" s="4"/>
      <c r="V2151" s="4"/>
      <c r="W2151" s="4"/>
      <c r="X2151" s="4"/>
      <c r="Y2151" s="4" t="s">
        <v>9663</v>
      </c>
      <c r="Z2151" s="4" t="s">
        <v>2144</v>
      </c>
      <c r="AA2151" s="4" t="s">
        <v>9664</v>
      </c>
      <c r="AB2151" s="4" t="s">
        <v>59</v>
      </c>
      <c r="AC2151" s="4"/>
      <c r="AD2151" s="4" t="b">
        <v>0</v>
      </c>
      <c r="AE2151" s="4"/>
      <c r="AF2151" s="4"/>
      <c r="AG2151" s="12">
        <f t="shared" si="33"/>
        <v>43266</v>
      </c>
    </row>
    <row r="2152" s="10" customFormat="1" spans="1:33">
      <c r="A2152" s="4" t="s">
        <v>9665</v>
      </c>
      <c r="B2152" s="4" t="s">
        <v>9665</v>
      </c>
      <c r="C2152" s="4" t="s">
        <v>9666</v>
      </c>
      <c r="D2152" s="4" t="s">
        <v>9667</v>
      </c>
      <c r="E2152" s="4" t="s">
        <v>36</v>
      </c>
      <c r="F2152" s="4" t="s">
        <v>37</v>
      </c>
      <c r="G2152" s="4" t="s">
        <v>51</v>
      </c>
      <c r="H2152" s="4"/>
      <c r="I2152" s="4"/>
      <c r="J2152" s="4" t="s">
        <v>52</v>
      </c>
      <c r="K2152" s="4" t="s">
        <v>5737</v>
      </c>
      <c r="L2152" s="4" t="s">
        <v>5738</v>
      </c>
      <c r="M2152" s="4" t="s">
        <v>5739</v>
      </c>
      <c r="N2152" s="4" t="s">
        <v>36</v>
      </c>
      <c r="O2152" s="4">
        <v>1</v>
      </c>
      <c r="P2152" s="4" t="s">
        <v>56</v>
      </c>
      <c r="Q2152" s="4">
        <v>14.15</v>
      </c>
      <c r="R2152" s="4"/>
      <c r="S2152" s="4"/>
      <c r="T2152" s="4"/>
      <c r="U2152" s="4"/>
      <c r="V2152" s="4"/>
      <c r="W2152" s="4"/>
      <c r="X2152" s="4"/>
      <c r="Y2152" s="4" t="s">
        <v>9668</v>
      </c>
      <c r="Z2152" s="4" t="s">
        <v>5832</v>
      </c>
      <c r="AA2152" s="4" t="s">
        <v>9669</v>
      </c>
      <c r="AB2152" s="4" t="s">
        <v>59</v>
      </c>
      <c r="AC2152" s="4"/>
      <c r="AD2152" s="4" t="b">
        <v>0</v>
      </c>
      <c r="AE2152" s="4"/>
      <c r="AF2152" s="4"/>
      <c r="AG2152" s="12">
        <f t="shared" si="33"/>
        <v>43266</v>
      </c>
    </row>
    <row r="2153" s="10" customFormat="1" spans="1:33">
      <c r="A2153" s="4" t="s">
        <v>9670</v>
      </c>
      <c r="B2153" s="4" t="s">
        <v>9670</v>
      </c>
      <c r="C2153" s="4" t="s">
        <v>9671</v>
      </c>
      <c r="D2153" s="4" t="s">
        <v>9672</v>
      </c>
      <c r="E2153" s="4" t="s">
        <v>36</v>
      </c>
      <c r="F2153" s="4" t="s">
        <v>37</v>
      </c>
      <c r="G2153" s="4" t="s">
        <v>51</v>
      </c>
      <c r="H2153" s="4"/>
      <c r="I2153" s="4"/>
      <c r="J2153" s="4" t="s">
        <v>52</v>
      </c>
      <c r="K2153" s="4" t="s">
        <v>505</v>
      </c>
      <c r="L2153" s="4" t="s">
        <v>506</v>
      </c>
      <c r="M2153" s="4" t="s">
        <v>507</v>
      </c>
      <c r="N2153" s="4" t="s">
        <v>36</v>
      </c>
      <c r="O2153" s="4">
        <v>1</v>
      </c>
      <c r="P2153" s="4" t="s">
        <v>56</v>
      </c>
      <c r="Q2153" s="4">
        <v>22.98</v>
      </c>
      <c r="R2153" s="4"/>
      <c r="S2153" s="4"/>
      <c r="T2153" s="4"/>
      <c r="U2153" s="4"/>
      <c r="V2153" s="4"/>
      <c r="W2153" s="4"/>
      <c r="X2153" s="4"/>
      <c r="Y2153" s="4" t="s">
        <v>1209</v>
      </c>
      <c r="Z2153" s="4" t="s">
        <v>1074</v>
      </c>
      <c r="AA2153" s="4" t="s">
        <v>1210</v>
      </c>
      <c r="AB2153" s="4" t="s">
        <v>59</v>
      </c>
      <c r="AC2153" s="4"/>
      <c r="AD2153" s="4" t="b">
        <v>0</v>
      </c>
      <c r="AE2153" s="4"/>
      <c r="AF2153" s="4"/>
      <c r="AG2153" s="12">
        <f t="shared" si="33"/>
        <v>43266</v>
      </c>
    </row>
    <row r="2154" s="10" customFormat="1" spans="1:33">
      <c r="A2154" s="4" t="s">
        <v>9673</v>
      </c>
      <c r="B2154" s="4" t="s">
        <v>9673</v>
      </c>
      <c r="C2154" s="4" t="s">
        <v>9674</v>
      </c>
      <c r="D2154" s="4" t="s">
        <v>9675</v>
      </c>
      <c r="E2154" s="4" t="s">
        <v>36</v>
      </c>
      <c r="F2154" s="4" t="s">
        <v>37</v>
      </c>
      <c r="G2154" s="4" t="s">
        <v>51</v>
      </c>
      <c r="H2154" s="4"/>
      <c r="I2154" s="4"/>
      <c r="J2154" s="4" t="s">
        <v>52</v>
      </c>
      <c r="K2154" s="4" t="s">
        <v>400</v>
      </c>
      <c r="L2154" s="4" t="s">
        <v>401</v>
      </c>
      <c r="M2154" s="4" t="s">
        <v>402</v>
      </c>
      <c r="N2154" s="4" t="s">
        <v>36</v>
      </c>
      <c r="O2154" s="4">
        <v>2</v>
      </c>
      <c r="P2154" s="4" t="s">
        <v>56</v>
      </c>
      <c r="Q2154" s="4">
        <v>47.96</v>
      </c>
      <c r="R2154" s="4"/>
      <c r="S2154" s="4"/>
      <c r="T2154" s="4"/>
      <c r="U2154" s="4"/>
      <c r="V2154" s="4"/>
      <c r="W2154" s="4"/>
      <c r="X2154" s="4"/>
      <c r="Y2154" s="4" t="s">
        <v>88</v>
      </c>
      <c r="Z2154" s="4" t="s">
        <v>89</v>
      </c>
      <c r="AA2154" s="4" t="s">
        <v>7337</v>
      </c>
      <c r="AB2154" s="4" t="s">
        <v>59</v>
      </c>
      <c r="AC2154" s="4"/>
      <c r="AD2154" s="4" t="b">
        <v>0</v>
      </c>
      <c r="AE2154" s="4"/>
      <c r="AF2154" s="4"/>
      <c r="AG2154" s="12">
        <f t="shared" si="33"/>
        <v>43266</v>
      </c>
    </row>
    <row r="2155" s="10" customFormat="1" spans="1:33">
      <c r="A2155" s="4" t="s">
        <v>9676</v>
      </c>
      <c r="B2155" s="4" t="s">
        <v>9676</v>
      </c>
      <c r="C2155" s="4" t="s">
        <v>9677</v>
      </c>
      <c r="D2155" s="4" t="s">
        <v>9678</v>
      </c>
      <c r="E2155" s="4" t="s">
        <v>36</v>
      </c>
      <c r="F2155" s="4" t="s">
        <v>37</v>
      </c>
      <c r="G2155" s="4" t="s">
        <v>51</v>
      </c>
      <c r="H2155" s="4"/>
      <c r="I2155" s="4"/>
      <c r="J2155" s="4" t="s">
        <v>52</v>
      </c>
      <c r="K2155" s="4" t="s">
        <v>191</v>
      </c>
      <c r="L2155" s="4" t="s">
        <v>192</v>
      </c>
      <c r="M2155" s="4" t="s">
        <v>193</v>
      </c>
      <c r="N2155" s="4" t="s">
        <v>36</v>
      </c>
      <c r="O2155" s="4">
        <v>1</v>
      </c>
      <c r="P2155" s="4" t="s">
        <v>56</v>
      </c>
      <c r="Q2155" s="4">
        <v>23.98</v>
      </c>
      <c r="R2155" s="4"/>
      <c r="S2155" s="4"/>
      <c r="T2155" s="4"/>
      <c r="U2155" s="4"/>
      <c r="V2155" s="4"/>
      <c r="W2155" s="4"/>
      <c r="X2155" s="4"/>
      <c r="Y2155" s="4" t="s">
        <v>1393</v>
      </c>
      <c r="Z2155" s="4" t="s">
        <v>266</v>
      </c>
      <c r="AA2155" s="4" t="s">
        <v>8045</v>
      </c>
      <c r="AB2155" s="4" t="s">
        <v>59</v>
      </c>
      <c r="AC2155" s="4"/>
      <c r="AD2155" s="4" t="b">
        <v>0</v>
      </c>
      <c r="AE2155" s="4"/>
      <c r="AF2155" s="4"/>
      <c r="AG2155" s="12">
        <f t="shared" si="33"/>
        <v>43266</v>
      </c>
    </row>
    <row r="2156" s="10" customFormat="1" spans="1:33">
      <c r="A2156" s="4" t="s">
        <v>9679</v>
      </c>
      <c r="B2156" s="4" t="s">
        <v>9679</v>
      </c>
      <c r="C2156" s="4" t="s">
        <v>9680</v>
      </c>
      <c r="D2156" s="4" t="s">
        <v>9681</v>
      </c>
      <c r="E2156" s="4" t="s">
        <v>36</v>
      </c>
      <c r="F2156" s="4" t="s">
        <v>37</v>
      </c>
      <c r="G2156" s="4" t="s">
        <v>51</v>
      </c>
      <c r="H2156" s="4"/>
      <c r="I2156" s="4"/>
      <c r="J2156" s="4" t="s">
        <v>52</v>
      </c>
      <c r="K2156" s="4" t="s">
        <v>617</v>
      </c>
      <c r="L2156" s="4" t="s">
        <v>618</v>
      </c>
      <c r="M2156" s="4" t="s">
        <v>619</v>
      </c>
      <c r="N2156" s="4" t="s">
        <v>36</v>
      </c>
      <c r="O2156" s="4">
        <v>1</v>
      </c>
      <c r="P2156" s="4" t="s">
        <v>56</v>
      </c>
      <c r="Q2156" s="4">
        <v>22.98</v>
      </c>
      <c r="R2156" s="4"/>
      <c r="S2156" s="4"/>
      <c r="T2156" s="4"/>
      <c r="U2156" s="4"/>
      <c r="V2156" s="4"/>
      <c r="W2156" s="4"/>
      <c r="X2156" s="4"/>
      <c r="Y2156" s="4" t="s">
        <v>1093</v>
      </c>
      <c r="Z2156" s="4" t="s">
        <v>490</v>
      </c>
      <c r="AA2156" s="4" t="s">
        <v>9682</v>
      </c>
      <c r="AB2156" s="4" t="s">
        <v>59</v>
      </c>
      <c r="AC2156" s="4"/>
      <c r="AD2156" s="4" t="b">
        <v>0</v>
      </c>
      <c r="AE2156" s="4"/>
      <c r="AF2156" s="4"/>
      <c r="AG2156" s="12">
        <f t="shared" si="33"/>
        <v>43266</v>
      </c>
    </row>
    <row r="2157" s="10" customFormat="1" spans="1:33">
      <c r="A2157" s="4" t="s">
        <v>9683</v>
      </c>
      <c r="B2157" s="4" t="s">
        <v>9683</v>
      </c>
      <c r="C2157" s="4" t="s">
        <v>9684</v>
      </c>
      <c r="D2157" s="4" t="s">
        <v>9685</v>
      </c>
      <c r="E2157" s="4" t="s">
        <v>36</v>
      </c>
      <c r="F2157" s="4" t="s">
        <v>37</v>
      </c>
      <c r="G2157" s="4" t="s">
        <v>51</v>
      </c>
      <c r="H2157" s="4"/>
      <c r="I2157" s="4"/>
      <c r="J2157" s="4" t="s">
        <v>157</v>
      </c>
      <c r="K2157" s="4" t="s">
        <v>1175</v>
      </c>
      <c r="L2157" s="4" t="s">
        <v>1176</v>
      </c>
      <c r="M2157" s="4" t="s">
        <v>1177</v>
      </c>
      <c r="N2157" s="4" t="s">
        <v>36</v>
      </c>
      <c r="O2157" s="4">
        <v>1</v>
      </c>
      <c r="P2157" s="4" t="s">
        <v>56</v>
      </c>
      <c r="Q2157" s="4">
        <v>24.98</v>
      </c>
      <c r="R2157" s="4"/>
      <c r="S2157" s="4">
        <v>1.29</v>
      </c>
      <c r="T2157" s="4"/>
      <c r="U2157" s="4"/>
      <c r="V2157" s="4"/>
      <c r="W2157" s="4"/>
      <c r="X2157" s="4"/>
      <c r="Y2157" s="4" t="s">
        <v>9686</v>
      </c>
      <c r="Z2157" s="4" t="s">
        <v>9687</v>
      </c>
      <c r="AA2157" s="4">
        <v>60623</v>
      </c>
      <c r="AB2157" s="4" t="s">
        <v>59</v>
      </c>
      <c r="AC2157" s="4"/>
      <c r="AD2157" s="4" t="b">
        <v>0</v>
      </c>
      <c r="AE2157" s="4"/>
      <c r="AF2157" s="4"/>
      <c r="AG2157" s="12">
        <f t="shared" si="33"/>
        <v>43266</v>
      </c>
    </row>
    <row r="2158" s="10" customFormat="1" spans="1:33">
      <c r="A2158" s="4" t="s">
        <v>9688</v>
      </c>
      <c r="B2158" s="4" t="s">
        <v>9688</v>
      </c>
      <c r="C2158" s="4" t="s">
        <v>9689</v>
      </c>
      <c r="D2158" s="4" t="s">
        <v>9690</v>
      </c>
      <c r="E2158" s="4" t="s">
        <v>36</v>
      </c>
      <c r="F2158" s="4" t="s">
        <v>37</v>
      </c>
      <c r="G2158" s="4" t="s">
        <v>51</v>
      </c>
      <c r="H2158" s="4"/>
      <c r="I2158" s="4"/>
      <c r="J2158" s="4" t="s">
        <v>52</v>
      </c>
      <c r="K2158" s="4" t="s">
        <v>2539</v>
      </c>
      <c r="L2158" s="4" t="s">
        <v>2540</v>
      </c>
      <c r="M2158" s="4" t="s">
        <v>2541</v>
      </c>
      <c r="N2158" s="4" t="s">
        <v>36</v>
      </c>
      <c r="O2158" s="4">
        <v>1</v>
      </c>
      <c r="P2158" s="4" t="s">
        <v>56</v>
      </c>
      <c r="Q2158" s="4">
        <v>22.98</v>
      </c>
      <c r="R2158" s="4"/>
      <c r="S2158" s="4"/>
      <c r="T2158" s="4"/>
      <c r="U2158" s="4"/>
      <c r="V2158" s="4"/>
      <c r="W2158" s="4"/>
      <c r="X2158" s="4"/>
      <c r="Y2158" s="4" t="s">
        <v>5479</v>
      </c>
      <c r="Z2158" s="4" t="s">
        <v>47</v>
      </c>
      <c r="AA2158" s="4" t="s">
        <v>9691</v>
      </c>
      <c r="AB2158" s="4" t="s">
        <v>59</v>
      </c>
      <c r="AC2158" s="4"/>
      <c r="AD2158" s="4" t="b">
        <v>0</v>
      </c>
      <c r="AE2158" s="4"/>
      <c r="AF2158" s="4"/>
      <c r="AG2158" s="12">
        <f t="shared" si="33"/>
        <v>43266</v>
      </c>
    </row>
    <row r="2159" s="10" customFormat="1" spans="1:33">
      <c r="A2159" s="4" t="s">
        <v>9692</v>
      </c>
      <c r="B2159" s="4" t="s">
        <v>9692</v>
      </c>
      <c r="C2159" s="4" t="s">
        <v>9693</v>
      </c>
      <c r="D2159" s="4" t="s">
        <v>9694</v>
      </c>
      <c r="E2159" s="4" t="s">
        <v>36</v>
      </c>
      <c r="F2159" s="4" t="s">
        <v>37</v>
      </c>
      <c r="G2159" s="4" t="s">
        <v>51</v>
      </c>
      <c r="H2159" s="4"/>
      <c r="I2159" s="4"/>
      <c r="J2159" s="4" t="s">
        <v>52</v>
      </c>
      <c r="K2159" s="4" t="s">
        <v>415</v>
      </c>
      <c r="L2159" s="4" t="s">
        <v>416</v>
      </c>
      <c r="M2159" s="4" t="s">
        <v>417</v>
      </c>
      <c r="N2159" s="4" t="s">
        <v>36</v>
      </c>
      <c r="O2159" s="4">
        <v>1</v>
      </c>
      <c r="P2159" s="4" t="s">
        <v>56</v>
      </c>
      <c r="Q2159" s="4">
        <v>22.98</v>
      </c>
      <c r="R2159" s="4"/>
      <c r="S2159" s="4"/>
      <c r="T2159" s="4"/>
      <c r="U2159" s="4"/>
      <c r="V2159" s="4"/>
      <c r="W2159" s="4"/>
      <c r="X2159" s="4"/>
      <c r="Y2159" s="4" t="s">
        <v>88</v>
      </c>
      <c r="Z2159" s="4" t="s">
        <v>89</v>
      </c>
      <c r="AA2159" s="4" t="s">
        <v>9695</v>
      </c>
      <c r="AB2159" s="4" t="s">
        <v>59</v>
      </c>
      <c r="AC2159" s="4"/>
      <c r="AD2159" s="4" t="b">
        <v>0</v>
      </c>
      <c r="AE2159" s="4"/>
      <c r="AF2159" s="4"/>
      <c r="AG2159" s="12">
        <f t="shared" si="33"/>
        <v>43266</v>
      </c>
    </row>
    <row r="2160" s="10" customFormat="1" spans="1:33">
      <c r="A2160" s="4" t="s">
        <v>9696</v>
      </c>
      <c r="B2160" s="4" t="s">
        <v>9696</v>
      </c>
      <c r="C2160" s="4" t="s">
        <v>9697</v>
      </c>
      <c r="D2160" s="4" t="s">
        <v>9698</v>
      </c>
      <c r="E2160" s="4" t="s">
        <v>36</v>
      </c>
      <c r="F2160" s="4" t="s">
        <v>37</v>
      </c>
      <c r="G2160" s="4" t="s">
        <v>51</v>
      </c>
      <c r="H2160" s="4"/>
      <c r="I2160" s="4"/>
      <c r="J2160" s="4" t="s">
        <v>52</v>
      </c>
      <c r="K2160" s="4" t="s">
        <v>1022</v>
      </c>
      <c r="L2160" s="4" t="s">
        <v>1023</v>
      </c>
      <c r="M2160" s="4" t="s">
        <v>1024</v>
      </c>
      <c r="N2160" s="4" t="s">
        <v>36</v>
      </c>
      <c r="O2160" s="4">
        <v>1</v>
      </c>
      <c r="P2160" s="4" t="s">
        <v>56</v>
      </c>
      <c r="Q2160" s="4">
        <v>25.98</v>
      </c>
      <c r="R2160" s="4"/>
      <c r="S2160" s="4"/>
      <c r="T2160" s="4"/>
      <c r="U2160" s="4"/>
      <c r="V2160" s="4"/>
      <c r="W2160" s="4"/>
      <c r="X2160" s="4"/>
      <c r="Y2160" s="4" t="s">
        <v>265</v>
      </c>
      <c r="Z2160" s="4" t="s">
        <v>266</v>
      </c>
      <c r="AA2160" s="4" t="s">
        <v>9699</v>
      </c>
      <c r="AB2160" s="4" t="s">
        <v>59</v>
      </c>
      <c r="AC2160" s="4"/>
      <c r="AD2160" s="4" t="b">
        <v>0</v>
      </c>
      <c r="AE2160" s="4"/>
      <c r="AF2160" s="4"/>
      <c r="AG2160" s="12">
        <f t="shared" si="33"/>
        <v>43266</v>
      </c>
    </row>
    <row r="2161" s="10" customFormat="1" spans="1:33">
      <c r="A2161" s="4" t="s">
        <v>9700</v>
      </c>
      <c r="B2161" s="4" t="s">
        <v>9700</v>
      </c>
      <c r="C2161" s="4" t="s">
        <v>9701</v>
      </c>
      <c r="D2161" s="4" t="s">
        <v>9702</v>
      </c>
      <c r="E2161" s="4" t="s">
        <v>36</v>
      </c>
      <c r="F2161" s="4" t="s">
        <v>37</v>
      </c>
      <c r="G2161" s="4" t="s">
        <v>51</v>
      </c>
      <c r="H2161" s="4"/>
      <c r="I2161" s="4"/>
      <c r="J2161" s="4" t="s">
        <v>52</v>
      </c>
      <c r="K2161" s="4" t="s">
        <v>3744</v>
      </c>
      <c r="L2161" s="4" t="s">
        <v>3745</v>
      </c>
      <c r="M2161" s="4" t="s">
        <v>3746</v>
      </c>
      <c r="N2161" s="4" t="s">
        <v>36</v>
      </c>
      <c r="O2161" s="4">
        <v>1</v>
      </c>
      <c r="P2161" s="4" t="s">
        <v>56</v>
      </c>
      <c r="Q2161" s="4">
        <v>23.98</v>
      </c>
      <c r="R2161" s="4"/>
      <c r="S2161" s="4"/>
      <c r="T2161" s="4"/>
      <c r="U2161" s="4"/>
      <c r="V2161" s="4"/>
      <c r="W2161" s="4"/>
      <c r="X2161" s="4"/>
      <c r="Y2161" s="4" t="s">
        <v>9414</v>
      </c>
      <c r="Z2161" s="4" t="s">
        <v>490</v>
      </c>
      <c r="AA2161" s="4" t="s">
        <v>9703</v>
      </c>
      <c r="AB2161" s="4" t="s">
        <v>59</v>
      </c>
      <c r="AC2161" s="4"/>
      <c r="AD2161" s="4" t="b">
        <v>0</v>
      </c>
      <c r="AE2161" s="4"/>
      <c r="AF2161" s="4"/>
      <c r="AG2161" s="12">
        <f t="shared" si="33"/>
        <v>43266</v>
      </c>
    </row>
    <row r="2162" s="10" customFormat="1" spans="1:33">
      <c r="A2162" s="4" t="s">
        <v>9704</v>
      </c>
      <c r="B2162" s="4" t="s">
        <v>9704</v>
      </c>
      <c r="C2162" s="4" t="s">
        <v>9705</v>
      </c>
      <c r="D2162" s="4" t="s">
        <v>9706</v>
      </c>
      <c r="E2162" s="4" t="s">
        <v>36</v>
      </c>
      <c r="F2162" s="4" t="s">
        <v>37</v>
      </c>
      <c r="G2162" s="4" t="s">
        <v>51</v>
      </c>
      <c r="H2162" s="4"/>
      <c r="I2162" s="4"/>
      <c r="J2162" s="4" t="s">
        <v>157</v>
      </c>
      <c r="K2162" s="4" t="s">
        <v>6157</v>
      </c>
      <c r="L2162" s="4" t="s">
        <v>6158</v>
      </c>
      <c r="M2162" s="4" t="s">
        <v>6159</v>
      </c>
      <c r="N2162" s="4" t="s">
        <v>36</v>
      </c>
      <c r="O2162" s="4">
        <v>1</v>
      </c>
      <c r="P2162" s="4" t="s">
        <v>56</v>
      </c>
      <c r="Q2162" s="4">
        <v>16.13</v>
      </c>
      <c r="R2162" s="4"/>
      <c r="S2162" s="4">
        <v>2.53</v>
      </c>
      <c r="T2162" s="4"/>
      <c r="U2162" s="4"/>
      <c r="V2162" s="4"/>
      <c r="W2162" s="4"/>
      <c r="X2162" s="4"/>
      <c r="Y2162" s="4" t="s">
        <v>9707</v>
      </c>
      <c r="Z2162" s="4" t="s">
        <v>134</v>
      </c>
      <c r="AA2162" s="4" t="s">
        <v>9708</v>
      </c>
      <c r="AB2162" s="4" t="s">
        <v>59</v>
      </c>
      <c r="AC2162" s="4"/>
      <c r="AD2162" s="4" t="b">
        <v>0</v>
      </c>
      <c r="AE2162" s="4"/>
      <c r="AF2162" s="4"/>
      <c r="AG2162" s="12">
        <f t="shared" si="33"/>
        <v>43266</v>
      </c>
    </row>
    <row r="2163" s="10" customFormat="1" spans="1:33">
      <c r="A2163" s="4" t="s">
        <v>9709</v>
      </c>
      <c r="B2163" s="4" t="s">
        <v>9709</v>
      </c>
      <c r="C2163" s="4" t="s">
        <v>9710</v>
      </c>
      <c r="D2163" s="4" t="s">
        <v>9711</v>
      </c>
      <c r="E2163" s="4" t="s">
        <v>36</v>
      </c>
      <c r="F2163" s="4" t="s">
        <v>37</v>
      </c>
      <c r="G2163" s="4" t="s">
        <v>51</v>
      </c>
      <c r="H2163" s="4"/>
      <c r="I2163" s="4"/>
      <c r="J2163" s="4" t="s">
        <v>52</v>
      </c>
      <c r="K2163" s="4" t="s">
        <v>6924</v>
      </c>
      <c r="L2163" s="4" t="s">
        <v>6925</v>
      </c>
      <c r="M2163" s="4" t="s">
        <v>6926</v>
      </c>
      <c r="N2163" s="4" t="s">
        <v>36</v>
      </c>
      <c r="O2163" s="4">
        <v>1</v>
      </c>
      <c r="P2163" s="4" t="s">
        <v>56</v>
      </c>
      <c r="Q2163" s="4">
        <v>22.98</v>
      </c>
      <c r="R2163" s="4"/>
      <c r="S2163" s="4"/>
      <c r="T2163" s="4"/>
      <c r="U2163" s="4"/>
      <c r="V2163" s="4"/>
      <c r="W2163" s="4"/>
      <c r="X2163" s="4"/>
      <c r="Y2163" s="4" t="s">
        <v>9712</v>
      </c>
      <c r="Z2163" s="4" t="s">
        <v>451</v>
      </c>
      <c r="AA2163" s="4" t="s">
        <v>9713</v>
      </c>
      <c r="AB2163" s="4" t="s">
        <v>59</v>
      </c>
      <c r="AC2163" s="4"/>
      <c r="AD2163" s="4" t="b">
        <v>0</v>
      </c>
      <c r="AE2163" s="4"/>
      <c r="AF2163" s="4"/>
      <c r="AG2163" s="12">
        <f t="shared" si="33"/>
        <v>43266</v>
      </c>
    </row>
    <row r="2164" s="10" customFormat="1" spans="1:33">
      <c r="A2164" s="4" t="s">
        <v>9709</v>
      </c>
      <c r="B2164" s="4" t="s">
        <v>9709</v>
      </c>
      <c r="C2164" s="4" t="s">
        <v>9710</v>
      </c>
      <c r="D2164" s="4" t="s">
        <v>9711</v>
      </c>
      <c r="E2164" s="4" t="s">
        <v>36</v>
      </c>
      <c r="F2164" s="4" t="s">
        <v>37</v>
      </c>
      <c r="G2164" s="4" t="s">
        <v>51</v>
      </c>
      <c r="H2164" s="4"/>
      <c r="I2164" s="4"/>
      <c r="J2164" s="4" t="s">
        <v>52</v>
      </c>
      <c r="K2164" s="4" t="s">
        <v>2245</v>
      </c>
      <c r="L2164" s="4" t="s">
        <v>2246</v>
      </c>
      <c r="M2164" s="4" t="s">
        <v>2247</v>
      </c>
      <c r="N2164" s="4" t="s">
        <v>36</v>
      </c>
      <c r="O2164" s="4">
        <v>1</v>
      </c>
      <c r="P2164" s="4" t="s">
        <v>56</v>
      </c>
      <c r="Q2164" s="4">
        <v>22.98</v>
      </c>
      <c r="R2164" s="4"/>
      <c r="S2164" s="4"/>
      <c r="T2164" s="4"/>
      <c r="U2164" s="4"/>
      <c r="V2164" s="4"/>
      <c r="W2164" s="4"/>
      <c r="X2164" s="4"/>
      <c r="Y2164" s="4" t="s">
        <v>9712</v>
      </c>
      <c r="Z2164" s="4" t="s">
        <v>451</v>
      </c>
      <c r="AA2164" s="4" t="s">
        <v>9713</v>
      </c>
      <c r="AB2164" s="4" t="s">
        <v>59</v>
      </c>
      <c r="AC2164" s="4"/>
      <c r="AD2164" s="4" t="b">
        <v>0</v>
      </c>
      <c r="AE2164" s="4"/>
      <c r="AF2164" s="4"/>
      <c r="AG2164" s="12">
        <f t="shared" si="33"/>
        <v>43266</v>
      </c>
    </row>
    <row r="2165" s="10" customFormat="1" spans="1:33">
      <c r="A2165" s="4" t="s">
        <v>9714</v>
      </c>
      <c r="B2165" s="4" t="s">
        <v>9714</v>
      </c>
      <c r="C2165" s="4" t="s">
        <v>9715</v>
      </c>
      <c r="D2165" s="4" t="s">
        <v>9716</v>
      </c>
      <c r="E2165" s="4" t="s">
        <v>36</v>
      </c>
      <c r="F2165" s="4" t="s">
        <v>37</v>
      </c>
      <c r="G2165" s="4" t="s">
        <v>51</v>
      </c>
      <c r="H2165" s="4"/>
      <c r="I2165" s="4"/>
      <c r="J2165" s="4" t="s">
        <v>52</v>
      </c>
      <c r="K2165" s="4" t="s">
        <v>4333</v>
      </c>
      <c r="L2165" s="4" t="s">
        <v>4334</v>
      </c>
      <c r="M2165" s="4" t="s">
        <v>4335</v>
      </c>
      <c r="N2165" s="4" t="s">
        <v>36</v>
      </c>
      <c r="O2165" s="4">
        <v>1</v>
      </c>
      <c r="P2165" s="4" t="s">
        <v>56</v>
      </c>
      <c r="Q2165" s="4">
        <v>19.53</v>
      </c>
      <c r="R2165" s="4"/>
      <c r="S2165" s="4"/>
      <c r="T2165" s="4"/>
      <c r="U2165" s="4"/>
      <c r="V2165" s="4"/>
      <c r="W2165" s="4"/>
      <c r="X2165" s="4"/>
      <c r="Y2165" s="4" t="s">
        <v>1411</v>
      </c>
      <c r="Z2165" s="4" t="s">
        <v>67</v>
      </c>
      <c r="AA2165" s="4" t="s">
        <v>9717</v>
      </c>
      <c r="AB2165" s="4" t="s">
        <v>59</v>
      </c>
      <c r="AC2165" s="4"/>
      <c r="AD2165" s="4" t="b">
        <v>0</v>
      </c>
      <c r="AE2165" s="4"/>
      <c r="AF2165" s="4"/>
      <c r="AG2165" s="12">
        <f t="shared" si="33"/>
        <v>43266</v>
      </c>
    </row>
    <row r="2166" s="10" customFormat="1" spans="1:33">
      <c r="A2166" s="4" t="s">
        <v>9718</v>
      </c>
      <c r="B2166" s="4" t="s">
        <v>9718</v>
      </c>
      <c r="C2166" s="4" t="s">
        <v>9719</v>
      </c>
      <c r="D2166" s="4" t="s">
        <v>9720</v>
      </c>
      <c r="E2166" s="4" t="s">
        <v>36</v>
      </c>
      <c r="F2166" s="4" t="s">
        <v>37</v>
      </c>
      <c r="G2166" s="4" t="s">
        <v>51</v>
      </c>
      <c r="H2166" s="4"/>
      <c r="I2166" s="4"/>
      <c r="J2166" s="4" t="s">
        <v>52</v>
      </c>
      <c r="K2166" s="4" t="s">
        <v>8724</v>
      </c>
      <c r="L2166" s="4" t="s">
        <v>8725</v>
      </c>
      <c r="M2166" s="4" t="s">
        <v>8726</v>
      </c>
      <c r="N2166" s="4" t="s">
        <v>36</v>
      </c>
      <c r="O2166" s="4">
        <v>1</v>
      </c>
      <c r="P2166" s="4" t="s">
        <v>56</v>
      </c>
      <c r="Q2166" s="4">
        <v>22.98</v>
      </c>
      <c r="R2166" s="4"/>
      <c r="S2166" s="4"/>
      <c r="T2166" s="4"/>
      <c r="U2166" s="4"/>
      <c r="V2166" s="4"/>
      <c r="W2166" s="4"/>
      <c r="X2166" s="4"/>
      <c r="Y2166" s="4" t="s">
        <v>9721</v>
      </c>
      <c r="Z2166" s="4" t="s">
        <v>490</v>
      </c>
      <c r="AA2166" s="4" t="s">
        <v>9722</v>
      </c>
      <c r="AB2166" s="4" t="s">
        <v>59</v>
      </c>
      <c r="AC2166" s="4"/>
      <c r="AD2166" s="4" t="b">
        <v>0</v>
      </c>
      <c r="AE2166" s="4"/>
      <c r="AF2166" s="4"/>
      <c r="AG2166" s="12">
        <f t="shared" si="33"/>
        <v>43266</v>
      </c>
    </row>
    <row r="2167" s="10" customFormat="1" spans="1:33">
      <c r="A2167" s="4" t="s">
        <v>9723</v>
      </c>
      <c r="B2167" s="4" t="s">
        <v>9723</v>
      </c>
      <c r="C2167" s="4" t="s">
        <v>9724</v>
      </c>
      <c r="D2167" s="4" t="s">
        <v>9725</v>
      </c>
      <c r="E2167" s="4" t="s">
        <v>36</v>
      </c>
      <c r="F2167" s="4" t="s">
        <v>37</v>
      </c>
      <c r="G2167" s="4" t="s">
        <v>51</v>
      </c>
      <c r="H2167" s="4"/>
      <c r="I2167" s="4"/>
      <c r="J2167" s="4" t="s">
        <v>52</v>
      </c>
      <c r="K2167" s="4" t="s">
        <v>9726</v>
      </c>
      <c r="L2167" s="4" t="s">
        <v>9727</v>
      </c>
      <c r="M2167" s="4" t="s">
        <v>9728</v>
      </c>
      <c r="N2167" s="4" t="s">
        <v>36</v>
      </c>
      <c r="O2167" s="4">
        <v>1</v>
      </c>
      <c r="P2167" s="4" t="s">
        <v>56</v>
      </c>
      <c r="Q2167" s="4">
        <v>26.98</v>
      </c>
      <c r="R2167" s="4"/>
      <c r="S2167" s="4"/>
      <c r="T2167" s="4"/>
      <c r="U2167" s="4"/>
      <c r="V2167" s="4"/>
      <c r="W2167" s="4"/>
      <c r="X2167" s="4"/>
      <c r="Y2167" s="4" t="s">
        <v>4870</v>
      </c>
      <c r="Z2167" s="4" t="s">
        <v>47</v>
      </c>
      <c r="AA2167" s="4" t="s">
        <v>9729</v>
      </c>
      <c r="AB2167" s="4" t="s">
        <v>59</v>
      </c>
      <c r="AC2167" s="4"/>
      <c r="AD2167" s="4" t="b">
        <v>0</v>
      </c>
      <c r="AE2167" s="4"/>
      <c r="AF2167" s="4"/>
      <c r="AG2167" s="12">
        <f t="shared" si="33"/>
        <v>43266</v>
      </c>
    </row>
    <row r="2168" s="10" customFormat="1" spans="1:33">
      <c r="A2168" s="4" t="s">
        <v>9730</v>
      </c>
      <c r="B2168" s="4" t="s">
        <v>9730</v>
      </c>
      <c r="C2168" s="4" t="s">
        <v>9731</v>
      </c>
      <c r="D2168" s="4" t="s">
        <v>9732</v>
      </c>
      <c r="E2168" s="4" t="s">
        <v>36</v>
      </c>
      <c r="F2168" s="4" t="s">
        <v>37</v>
      </c>
      <c r="G2168" s="4" t="s">
        <v>51</v>
      </c>
      <c r="H2168" s="4"/>
      <c r="I2168" s="4"/>
      <c r="J2168" s="4" t="s">
        <v>52</v>
      </c>
      <c r="K2168" s="4" t="s">
        <v>9733</v>
      </c>
      <c r="L2168" s="4" t="s">
        <v>9734</v>
      </c>
      <c r="M2168" s="4" t="s">
        <v>9735</v>
      </c>
      <c r="N2168" s="4" t="s">
        <v>36</v>
      </c>
      <c r="O2168" s="4">
        <v>1</v>
      </c>
      <c r="P2168" s="4" t="s">
        <v>56</v>
      </c>
      <c r="Q2168" s="4">
        <v>22.98</v>
      </c>
      <c r="R2168" s="4"/>
      <c r="S2168" s="4"/>
      <c r="T2168" s="4"/>
      <c r="U2168" s="4"/>
      <c r="V2168" s="4"/>
      <c r="W2168" s="4"/>
      <c r="X2168" s="4"/>
      <c r="Y2168" s="4" t="s">
        <v>9736</v>
      </c>
      <c r="Z2168" s="4" t="s">
        <v>162</v>
      </c>
      <c r="AA2168" s="4" t="s">
        <v>9737</v>
      </c>
      <c r="AB2168" s="4" t="s">
        <v>59</v>
      </c>
      <c r="AC2168" s="4"/>
      <c r="AD2168" s="4" t="b">
        <v>0</v>
      </c>
      <c r="AE2168" s="4"/>
      <c r="AF2168" s="4"/>
      <c r="AG2168" s="12">
        <f t="shared" si="33"/>
        <v>43266</v>
      </c>
    </row>
    <row r="2169" s="10" customFormat="1" spans="1:33">
      <c r="A2169" s="4" t="s">
        <v>9738</v>
      </c>
      <c r="B2169" s="4" t="s">
        <v>9738</v>
      </c>
      <c r="C2169" s="4" t="s">
        <v>9739</v>
      </c>
      <c r="D2169" s="4" t="s">
        <v>9740</v>
      </c>
      <c r="E2169" s="4" t="s">
        <v>36</v>
      </c>
      <c r="F2169" s="4" t="s">
        <v>37</v>
      </c>
      <c r="G2169" s="4" t="s">
        <v>51</v>
      </c>
      <c r="H2169" s="4"/>
      <c r="I2169" s="4"/>
      <c r="J2169" s="4" t="s">
        <v>52</v>
      </c>
      <c r="K2169" s="4" t="s">
        <v>522</v>
      </c>
      <c r="L2169" s="4" t="s">
        <v>523</v>
      </c>
      <c r="M2169" s="4" t="s">
        <v>524</v>
      </c>
      <c r="N2169" s="4" t="s">
        <v>36</v>
      </c>
      <c r="O2169" s="4">
        <v>1</v>
      </c>
      <c r="P2169" s="4" t="s">
        <v>56</v>
      </c>
      <c r="Q2169" s="4">
        <v>23.98</v>
      </c>
      <c r="R2169" s="4"/>
      <c r="S2169" s="4"/>
      <c r="T2169" s="4"/>
      <c r="U2169" s="4"/>
      <c r="V2169" s="4"/>
      <c r="W2169" s="4"/>
      <c r="X2169" s="4"/>
      <c r="Y2169" s="4" t="s">
        <v>9741</v>
      </c>
      <c r="Z2169" s="4" t="s">
        <v>473</v>
      </c>
      <c r="AA2169" s="4" t="s">
        <v>9742</v>
      </c>
      <c r="AB2169" s="4" t="s">
        <v>59</v>
      </c>
      <c r="AC2169" s="4"/>
      <c r="AD2169" s="4" t="b">
        <v>0</v>
      </c>
      <c r="AE2169" s="4"/>
      <c r="AF2169" s="4"/>
      <c r="AG2169" s="12">
        <f t="shared" si="33"/>
        <v>43266</v>
      </c>
    </row>
    <row r="2170" s="10" customFormat="1" spans="1:33">
      <c r="A2170" s="4" t="s">
        <v>9743</v>
      </c>
      <c r="B2170" s="4" t="s">
        <v>9743</v>
      </c>
      <c r="C2170" s="4" t="s">
        <v>9744</v>
      </c>
      <c r="D2170" s="4" t="s">
        <v>9745</v>
      </c>
      <c r="E2170" s="4" t="s">
        <v>36</v>
      </c>
      <c r="F2170" s="4" t="s">
        <v>37</v>
      </c>
      <c r="G2170" s="4" t="s">
        <v>51</v>
      </c>
      <c r="H2170" s="4"/>
      <c r="I2170" s="4"/>
      <c r="J2170" s="4" t="s">
        <v>52</v>
      </c>
      <c r="K2170" s="4" t="s">
        <v>8724</v>
      </c>
      <c r="L2170" s="4" t="s">
        <v>8725</v>
      </c>
      <c r="M2170" s="4" t="s">
        <v>8726</v>
      </c>
      <c r="N2170" s="4" t="s">
        <v>36</v>
      </c>
      <c r="O2170" s="4">
        <v>1</v>
      </c>
      <c r="P2170" s="4" t="s">
        <v>56</v>
      </c>
      <c r="Q2170" s="4">
        <v>22.98</v>
      </c>
      <c r="R2170" s="4"/>
      <c r="S2170" s="4"/>
      <c r="T2170" s="4"/>
      <c r="U2170" s="4"/>
      <c r="V2170" s="4"/>
      <c r="W2170" s="4"/>
      <c r="X2170" s="4"/>
      <c r="Y2170" s="4" t="s">
        <v>9746</v>
      </c>
      <c r="Z2170" s="4" t="s">
        <v>162</v>
      </c>
      <c r="AA2170" s="4" t="s">
        <v>9747</v>
      </c>
      <c r="AB2170" s="4" t="s">
        <v>59</v>
      </c>
      <c r="AC2170" s="4"/>
      <c r="AD2170" s="4" t="b">
        <v>0</v>
      </c>
      <c r="AE2170" s="4"/>
      <c r="AF2170" s="4"/>
      <c r="AG2170" s="12">
        <f t="shared" si="33"/>
        <v>43266</v>
      </c>
    </row>
    <row r="2171" s="10" customFormat="1" spans="1:33">
      <c r="A2171" s="4" t="s">
        <v>9748</v>
      </c>
      <c r="B2171" s="4" t="s">
        <v>9748</v>
      </c>
      <c r="C2171" s="4" t="s">
        <v>9749</v>
      </c>
      <c r="D2171" s="4" t="s">
        <v>9750</v>
      </c>
      <c r="E2171" s="4" t="s">
        <v>36</v>
      </c>
      <c r="F2171" s="4" t="s">
        <v>37</v>
      </c>
      <c r="G2171" s="4" t="s">
        <v>51</v>
      </c>
      <c r="H2171" s="4"/>
      <c r="I2171" s="4"/>
      <c r="J2171" s="4" t="s">
        <v>52</v>
      </c>
      <c r="K2171" s="4" t="s">
        <v>4466</v>
      </c>
      <c r="L2171" s="4" t="s">
        <v>4467</v>
      </c>
      <c r="M2171" s="4" t="s">
        <v>4468</v>
      </c>
      <c r="N2171" s="4" t="s">
        <v>36</v>
      </c>
      <c r="O2171" s="4">
        <v>1</v>
      </c>
      <c r="P2171" s="4" t="s">
        <v>56</v>
      </c>
      <c r="Q2171" s="4">
        <v>22.98</v>
      </c>
      <c r="R2171" s="4"/>
      <c r="S2171" s="4"/>
      <c r="T2171" s="4"/>
      <c r="U2171" s="4"/>
      <c r="V2171" s="4"/>
      <c r="W2171" s="4"/>
      <c r="X2171" s="4"/>
      <c r="Y2171" s="4" t="s">
        <v>9751</v>
      </c>
      <c r="Z2171" s="4" t="s">
        <v>177</v>
      </c>
      <c r="AA2171" s="4" t="s">
        <v>9752</v>
      </c>
      <c r="AB2171" s="4" t="s">
        <v>59</v>
      </c>
      <c r="AC2171" s="4"/>
      <c r="AD2171" s="4" t="b">
        <v>0</v>
      </c>
      <c r="AE2171" s="4"/>
      <c r="AF2171" s="4"/>
      <c r="AG2171" s="12">
        <f t="shared" si="33"/>
        <v>43266</v>
      </c>
    </row>
    <row r="2172" s="10" customFormat="1" spans="1:33">
      <c r="A2172" s="4" t="s">
        <v>9753</v>
      </c>
      <c r="B2172" s="4" t="s">
        <v>9753</v>
      </c>
      <c r="C2172" s="4" t="s">
        <v>9754</v>
      </c>
      <c r="D2172" s="4" t="s">
        <v>9755</v>
      </c>
      <c r="E2172" s="4" t="s">
        <v>36</v>
      </c>
      <c r="F2172" s="4" t="s">
        <v>37</v>
      </c>
      <c r="G2172" s="4" t="s">
        <v>51</v>
      </c>
      <c r="H2172" s="4"/>
      <c r="I2172" s="4"/>
      <c r="J2172" s="4" t="s">
        <v>52</v>
      </c>
      <c r="K2172" s="4" t="s">
        <v>6688</v>
      </c>
      <c r="L2172" s="4" t="s">
        <v>6689</v>
      </c>
      <c r="M2172" s="4" t="s">
        <v>6690</v>
      </c>
      <c r="N2172" s="4" t="s">
        <v>36</v>
      </c>
      <c r="O2172" s="4">
        <v>1</v>
      </c>
      <c r="P2172" s="4" t="s">
        <v>56</v>
      </c>
      <c r="Q2172" s="4">
        <v>22.98</v>
      </c>
      <c r="R2172" s="4"/>
      <c r="S2172" s="4"/>
      <c r="T2172" s="4"/>
      <c r="U2172" s="4"/>
      <c r="V2172" s="4"/>
      <c r="W2172" s="4"/>
      <c r="X2172" s="4"/>
      <c r="Y2172" s="4" t="s">
        <v>9756</v>
      </c>
      <c r="Z2172" s="4" t="s">
        <v>233</v>
      </c>
      <c r="AA2172" s="4">
        <v>75010</v>
      </c>
      <c r="AB2172" s="4" t="s">
        <v>59</v>
      </c>
      <c r="AC2172" s="4"/>
      <c r="AD2172" s="4" t="b">
        <v>0</v>
      </c>
      <c r="AE2172" s="4"/>
      <c r="AF2172" s="4"/>
      <c r="AG2172" s="12">
        <f t="shared" si="33"/>
        <v>43266</v>
      </c>
    </row>
    <row r="2173" s="10" customFormat="1" spans="1:33">
      <c r="A2173" s="4" t="s">
        <v>9757</v>
      </c>
      <c r="B2173" s="4" t="s">
        <v>9757</v>
      </c>
      <c r="C2173" s="4" t="s">
        <v>9758</v>
      </c>
      <c r="D2173" s="4" t="s">
        <v>9759</v>
      </c>
      <c r="E2173" s="4" t="s">
        <v>36</v>
      </c>
      <c r="F2173" s="4" t="s">
        <v>37</v>
      </c>
      <c r="G2173" s="4" t="s">
        <v>51</v>
      </c>
      <c r="H2173" s="4"/>
      <c r="I2173" s="4"/>
      <c r="J2173" s="4" t="s">
        <v>52</v>
      </c>
      <c r="K2173" s="4" t="s">
        <v>527</v>
      </c>
      <c r="L2173" s="4" t="s">
        <v>528</v>
      </c>
      <c r="M2173" s="4" t="s">
        <v>529</v>
      </c>
      <c r="N2173" s="4" t="s">
        <v>36</v>
      </c>
      <c r="O2173" s="4">
        <v>1</v>
      </c>
      <c r="P2173" s="4" t="s">
        <v>56</v>
      </c>
      <c r="Q2173" s="4">
        <v>23.98</v>
      </c>
      <c r="R2173" s="4"/>
      <c r="S2173" s="4"/>
      <c r="T2173" s="4"/>
      <c r="U2173" s="4"/>
      <c r="V2173" s="4"/>
      <c r="W2173" s="4"/>
      <c r="X2173" s="4"/>
      <c r="Y2173" s="4" t="s">
        <v>9760</v>
      </c>
      <c r="Z2173" s="4" t="s">
        <v>290</v>
      </c>
      <c r="AA2173" s="4" t="s">
        <v>9761</v>
      </c>
      <c r="AB2173" s="4" t="s">
        <v>59</v>
      </c>
      <c r="AC2173" s="4"/>
      <c r="AD2173" s="4" t="b">
        <v>0</v>
      </c>
      <c r="AE2173" s="4"/>
      <c r="AF2173" s="4"/>
      <c r="AG2173" s="12">
        <f t="shared" si="33"/>
        <v>43266</v>
      </c>
    </row>
    <row r="2174" s="10" customFormat="1" spans="1:33">
      <c r="A2174" s="4" t="s">
        <v>9762</v>
      </c>
      <c r="B2174" s="4" t="s">
        <v>9762</v>
      </c>
      <c r="C2174" s="4" t="s">
        <v>9763</v>
      </c>
      <c r="D2174" s="4" t="s">
        <v>9764</v>
      </c>
      <c r="E2174" s="4" t="s">
        <v>36</v>
      </c>
      <c r="F2174" s="4" t="s">
        <v>37</v>
      </c>
      <c r="G2174" s="4" t="s">
        <v>51</v>
      </c>
      <c r="H2174" s="4"/>
      <c r="I2174" s="4"/>
      <c r="J2174" s="4" t="s">
        <v>52</v>
      </c>
      <c r="K2174" s="4" t="s">
        <v>415</v>
      </c>
      <c r="L2174" s="4" t="s">
        <v>416</v>
      </c>
      <c r="M2174" s="4" t="s">
        <v>417</v>
      </c>
      <c r="N2174" s="4" t="s">
        <v>36</v>
      </c>
      <c r="O2174" s="4">
        <v>1</v>
      </c>
      <c r="P2174" s="4" t="s">
        <v>56</v>
      </c>
      <c r="Q2174" s="4">
        <v>22.98</v>
      </c>
      <c r="R2174" s="4"/>
      <c r="S2174" s="4"/>
      <c r="T2174" s="4"/>
      <c r="U2174" s="4"/>
      <c r="V2174" s="4"/>
      <c r="W2174" s="4"/>
      <c r="X2174" s="4"/>
      <c r="Y2174" s="4" t="s">
        <v>9765</v>
      </c>
      <c r="Z2174" s="4" t="s">
        <v>4477</v>
      </c>
      <c r="AA2174" s="4">
        <v>87114</v>
      </c>
      <c r="AB2174" s="4" t="s">
        <v>59</v>
      </c>
      <c r="AC2174" s="4"/>
      <c r="AD2174" s="4" t="b">
        <v>0</v>
      </c>
      <c r="AE2174" s="4"/>
      <c r="AF2174" s="4"/>
      <c r="AG2174" s="12">
        <f t="shared" si="33"/>
        <v>43266</v>
      </c>
    </row>
    <row r="2175" s="10" customFormat="1" spans="1:33">
      <c r="A2175" s="4" t="s">
        <v>9766</v>
      </c>
      <c r="B2175" s="4" t="s">
        <v>9766</v>
      </c>
      <c r="C2175" s="4" t="s">
        <v>9767</v>
      </c>
      <c r="D2175" s="4" t="s">
        <v>9768</v>
      </c>
      <c r="E2175" s="4" t="s">
        <v>36</v>
      </c>
      <c r="F2175" s="4" t="s">
        <v>37</v>
      </c>
      <c r="G2175" s="4" t="s">
        <v>51</v>
      </c>
      <c r="H2175" s="4"/>
      <c r="I2175" s="4"/>
      <c r="J2175" s="4" t="s">
        <v>39</v>
      </c>
      <c r="K2175" s="4" t="s">
        <v>9463</v>
      </c>
      <c r="L2175" s="4" t="s">
        <v>9464</v>
      </c>
      <c r="M2175" s="4" t="s">
        <v>9465</v>
      </c>
      <c r="N2175" s="4" t="s">
        <v>36</v>
      </c>
      <c r="O2175" s="4">
        <v>1</v>
      </c>
      <c r="P2175" s="4" t="s">
        <v>56</v>
      </c>
      <c r="Q2175" s="4">
        <v>24.98</v>
      </c>
      <c r="R2175" s="4"/>
      <c r="S2175" s="4"/>
      <c r="T2175" s="4"/>
      <c r="U2175" s="4"/>
      <c r="V2175" s="4"/>
      <c r="W2175" s="4"/>
      <c r="X2175" s="4"/>
      <c r="Y2175" s="4" t="s">
        <v>1850</v>
      </c>
      <c r="Z2175" s="4" t="s">
        <v>47</v>
      </c>
      <c r="AA2175" s="4" t="s">
        <v>9769</v>
      </c>
      <c r="AB2175" s="4" t="s">
        <v>59</v>
      </c>
      <c r="AC2175" s="4"/>
      <c r="AD2175" s="4" t="b">
        <v>0</v>
      </c>
      <c r="AE2175" s="4"/>
      <c r="AF2175" s="4"/>
      <c r="AG2175" s="12">
        <f t="shared" si="33"/>
        <v>43266</v>
      </c>
    </row>
    <row r="2176" s="10" customFormat="1" spans="1:33">
      <c r="A2176" s="4" t="s">
        <v>9766</v>
      </c>
      <c r="B2176" s="4" t="s">
        <v>9766</v>
      </c>
      <c r="C2176" s="4" t="s">
        <v>9767</v>
      </c>
      <c r="D2176" s="4" t="s">
        <v>9768</v>
      </c>
      <c r="E2176" s="4" t="s">
        <v>36</v>
      </c>
      <c r="F2176" s="4" t="s">
        <v>37</v>
      </c>
      <c r="G2176" s="4" t="s">
        <v>51</v>
      </c>
      <c r="H2176" s="4"/>
      <c r="I2176" s="4"/>
      <c r="J2176" s="4" t="s">
        <v>39</v>
      </c>
      <c r="K2176" s="4" t="s">
        <v>7801</v>
      </c>
      <c r="L2176" s="4" t="s">
        <v>7802</v>
      </c>
      <c r="M2176" s="4" t="s">
        <v>7803</v>
      </c>
      <c r="N2176" s="4" t="s">
        <v>36</v>
      </c>
      <c r="O2176" s="4">
        <v>1</v>
      </c>
      <c r="P2176" s="4" t="s">
        <v>56</v>
      </c>
      <c r="Q2176" s="4">
        <v>24.98</v>
      </c>
      <c r="R2176" s="4"/>
      <c r="S2176" s="4"/>
      <c r="T2176" s="4"/>
      <c r="U2176" s="4"/>
      <c r="V2176" s="4"/>
      <c r="W2176" s="4"/>
      <c r="X2176" s="4"/>
      <c r="Y2176" s="4" t="s">
        <v>1850</v>
      </c>
      <c r="Z2176" s="4" t="s">
        <v>47</v>
      </c>
      <c r="AA2176" s="4" t="s">
        <v>9769</v>
      </c>
      <c r="AB2176" s="4" t="s">
        <v>59</v>
      </c>
      <c r="AC2176" s="4"/>
      <c r="AD2176" s="4" t="b">
        <v>0</v>
      </c>
      <c r="AE2176" s="4"/>
      <c r="AF2176" s="4"/>
      <c r="AG2176" s="12">
        <f t="shared" si="33"/>
        <v>43266</v>
      </c>
    </row>
    <row r="2177" s="10" customFormat="1" spans="1:33">
      <c r="A2177" s="4" t="s">
        <v>9770</v>
      </c>
      <c r="B2177" s="4" t="s">
        <v>9770</v>
      </c>
      <c r="C2177" s="4" t="s">
        <v>9771</v>
      </c>
      <c r="D2177" s="4" t="s">
        <v>9772</v>
      </c>
      <c r="E2177" s="4" t="s">
        <v>36</v>
      </c>
      <c r="F2177" s="4" t="s">
        <v>37</v>
      </c>
      <c r="G2177" s="4" t="s">
        <v>51</v>
      </c>
      <c r="H2177" s="4"/>
      <c r="I2177" s="4"/>
      <c r="J2177" s="4" t="s">
        <v>52</v>
      </c>
      <c r="K2177" s="4" t="s">
        <v>9773</v>
      </c>
      <c r="L2177" s="4" t="s">
        <v>9774</v>
      </c>
      <c r="M2177" s="4" t="s">
        <v>9775</v>
      </c>
      <c r="N2177" s="4" t="s">
        <v>36</v>
      </c>
      <c r="O2177" s="4">
        <v>1</v>
      </c>
      <c r="P2177" s="4" t="s">
        <v>56</v>
      </c>
      <c r="Q2177" s="4">
        <v>22.98</v>
      </c>
      <c r="R2177" s="4">
        <v>2.32</v>
      </c>
      <c r="S2177" s="4"/>
      <c r="T2177" s="4"/>
      <c r="U2177" s="4"/>
      <c r="V2177" s="4"/>
      <c r="W2177" s="4"/>
      <c r="X2177" s="4"/>
      <c r="Y2177" s="4" t="s">
        <v>819</v>
      </c>
      <c r="Z2177" s="4" t="s">
        <v>366</v>
      </c>
      <c r="AA2177" s="4" t="s">
        <v>9776</v>
      </c>
      <c r="AB2177" s="4" t="s">
        <v>59</v>
      </c>
      <c r="AC2177" s="4"/>
      <c r="AD2177" s="4" t="b">
        <v>0</v>
      </c>
      <c r="AE2177" s="4"/>
      <c r="AF2177" s="4"/>
      <c r="AG2177" s="12">
        <f t="shared" si="33"/>
        <v>43266</v>
      </c>
    </row>
    <row r="2178" s="10" customFormat="1" spans="1:33">
      <c r="A2178" s="4" t="s">
        <v>9777</v>
      </c>
      <c r="B2178" s="4" t="s">
        <v>9777</v>
      </c>
      <c r="C2178" s="4" t="s">
        <v>9778</v>
      </c>
      <c r="D2178" s="4" t="s">
        <v>9779</v>
      </c>
      <c r="E2178" s="4" t="s">
        <v>36</v>
      </c>
      <c r="F2178" s="4" t="s">
        <v>37</v>
      </c>
      <c r="G2178" s="4" t="s">
        <v>51</v>
      </c>
      <c r="H2178" s="4"/>
      <c r="I2178" s="4"/>
      <c r="J2178" s="4" t="s">
        <v>52</v>
      </c>
      <c r="K2178" s="4" t="s">
        <v>6688</v>
      </c>
      <c r="L2178" s="4" t="s">
        <v>6689</v>
      </c>
      <c r="M2178" s="4" t="s">
        <v>6690</v>
      </c>
      <c r="N2178" s="4" t="s">
        <v>36</v>
      </c>
      <c r="O2178" s="4">
        <v>1</v>
      </c>
      <c r="P2178" s="4" t="s">
        <v>56</v>
      </c>
      <c r="Q2178" s="4">
        <v>22.98</v>
      </c>
      <c r="R2178" s="4"/>
      <c r="S2178" s="4"/>
      <c r="T2178" s="4"/>
      <c r="U2178" s="4"/>
      <c r="V2178" s="4"/>
      <c r="W2178" s="4"/>
      <c r="X2178" s="4"/>
      <c r="Y2178" s="4" t="s">
        <v>9780</v>
      </c>
      <c r="Z2178" s="4" t="s">
        <v>2426</v>
      </c>
      <c r="AA2178" s="4">
        <v>83126</v>
      </c>
      <c r="AB2178" s="4" t="s">
        <v>59</v>
      </c>
      <c r="AC2178" s="4"/>
      <c r="AD2178" s="4" t="b">
        <v>0</v>
      </c>
      <c r="AE2178" s="4"/>
      <c r="AF2178" s="4"/>
      <c r="AG2178" s="12">
        <f t="shared" ref="AG2178:AG2241" si="34">DATEVALUE(LEFT(C2178,10))</f>
        <v>43266</v>
      </c>
    </row>
    <row r="2179" s="10" customFormat="1" spans="1:33">
      <c r="A2179" s="4" t="s">
        <v>9781</v>
      </c>
      <c r="B2179" s="4" t="s">
        <v>9781</v>
      </c>
      <c r="C2179" s="4" t="s">
        <v>9782</v>
      </c>
      <c r="D2179" s="4" t="s">
        <v>9783</v>
      </c>
      <c r="E2179" s="4" t="s">
        <v>36</v>
      </c>
      <c r="F2179" s="4" t="s">
        <v>37</v>
      </c>
      <c r="G2179" s="4" t="s">
        <v>51</v>
      </c>
      <c r="H2179" s="4"/>
      <c r="I2179" s="4"/>
      <c r="J2179" s="4" t="s">
        <v>52</v>
      </c>
      <c r="K2179" s="4" t="s">
        <v>2236</v>
      </c>
      <c r="L2179" s="4" t="s">
        <v>2237</v>
      </c>
      <c r="M2179" s="4" t="s">
        <v>42</v>
      </c>
      <c r="N2179" s="4" t="s">
        <v>36</v>
      </c>
      <c r="O2179" s="4">
        <v>1</v>
      </c>
      <c r="P2179" s="4" t="s">
        <v>56</v>
      </c>
      <c r="Q2179" s="4">
        <v>19.53</v>
      </c>
      <c r="R2179" s="4"/>
      <c r="S2179" s="4"/>
      <c r="T2179" s="4"/>
      <c r="U2179" s="4"/>
      <c r="V2179" s="4"/>
      <c r="W2179" s="4"/>
      <c r="X2179" s="4"/>
      <c r="Y2179" s="4" t="s">
        <v>549</v>
      </c>
      <c r="Z2179" s="4" t="s">
        <v>290</v>
      </c>
      <c r="AA2179" s="4" t="s">
        <v>9784</v>
      </c>
      <c r="AB2179" s="4" t="s">
        <v>59</v>
      </c>
      <c r="AC2179" s="4"/>
      <c r="AD2179" s="4" t="b">
        <v>0</v>
      </c>
      <c r="AE2179" s="4"/>
      <c r="AF2179" s="4"/>
      <c r="AG2179" s="12">
        <f t="shared" si="34"/>
        <v>43266</v>
      </c>
    </row>
    <row r="2180" s="10" customFormat="1" spans="1:33">
      <c r="A2180" s="4" t="s">
        <v>9785</v>
      </c>
      <c r="B2180" s="4" t="s">
        <v>9785</v>
      </c>
      <c r="C2180" s="4" t="s">
        <v>9786</v>
      </c>
      <c r="D2180" s="4" t="s">
        <v>9787</v>
      </c>
      <c r="E2180" s="4" t="s">
        <v>36</v>
      </c>
      <c r="F2180" s="4" t="s">
        <v>37</v>
      </c>
      <c r="G2180" s="4" t="s">
        <v>51</v>
      </c>
      <c r="H2180" s="4"/>
      <c r="I2180" s="4"/>
      <c r="J2180" s="4" t="s">
        <v>52</v>
      </c>
      <c r="K2180" s="4" t="s">
        <v>4633</v>
      </c>
      <c r="L2180" s="4" t="s">
        <v>4634</v>
      </c>
      <c r="M2180" s="4" t="s">
        <v>4635</v>
      </c>
      <c r="N2180" s="4" t="s">
        <v>36</v>
      </c>
      <c r="O2180" s="4">
        <v>1</v>
      </c>
      <c r="P2180" s="4" t="s">
        <v>56</v>
      </c>
      <c r="Q2180" s="4">
        <v>22.98</v>
      </c>
      <c r="R2180" s="4"/>
      <c r="S2180" s="4"/>
      <c r="T2180" s="4"/>
      <c r="U2180" s="4"/>
      <c r="V2180" s="4"/>
      <c r="W2180" s="4"/>
      <c r="X2180" s="4"/>
      <c r="Y2180" s="4" t="s">
        <v>9788</v>
      </c>
      <c r="Z2180" s="4" t="s">
        <v>490</v>
      </c>
      <c r="AA2180" s="4" t="s">
        <v>9789</v>
      </c>
      <c r="AB2180" s="4" t="s">
        <v>59</v>
      </c>
      <c r="AC2180" s="4"/>
      <c r="AD2180" s="4" t="b">
        <v>0</v>
      </c>
      <c r="AE2180" s="4"/>
      <c r="AF2180" s="4"/>
      <c r="AG2180" s="12">
        <f t="shared" si="34"/>
        <v>43266</v>
      </c>
    </row>
    <row r="2181" s="10" customFormat="1" spans="1:33">
      <c r="A2181" s="4" t="s">
        <v>9790</v>
      </c>
      <c r="B2181" s="4" t="s">
        <v>9790</v>
      </c>
      <c r="C2181" s="4" t="s">
        <v>9791</v>
      </c>
      <c r="D2181" s="4" t="s">
        <v>9792</v>
      </c>
      <c r="E2181" s="4" t="s">
        <v>36</v>
      </c>
      <c r="F2181" s="4" t="s">
        <v>37</v>
      </c>
      <c r="G2181" s="4" t="s">
        <v>51</v>
      </c>
      <c r="H2181" s="4"/>
      <c r="I2181" s="4"/>
      <c r="J2181" s="4" t="s">
        <v>52</v>
      </c>
      <c r="K2181" s="4" t="s">
        <v>2539</v>
      </c>
      <c r="L2181" s="4" t="s">
        <v>2540</v>
      </c>
      <c r="M2181" s="4" t="s">
        <v>2541</v>
      </c>
      <c r="N2181" s="4" t="s">
        <v>36</v>
      </c>
      <c r="O2181" s="4">
        <v>1</v>
      </c>
      <c r="P2181" s="4" t="s">
        <v>56</v>
      </c>
      <c r="Q2181" s="4">
        <v>22.98</v>
      </c>
      <c r="R2181" s="4"/>
      <c r="S2181" s="4"/>
      <c r="T2181" s="4"/>
      <c r="U2181" s="4"/>
      <c r="V2181" s="4"/>
      <c r="W2181" s="4"/>
      <c r="X2181" s="4"/>
      <c r="Y2181" s="4" t="s">
        <v>9793</v>
      </c>
      <c r="Z2181" s="4" t="s">
        <v>171</v>
      </c>
      <c r="AA2181" s="4" t="s">
        <v>9794</v>
      </c>
      <c r="AB2181" s="4" t="s">
        <v>59</v>
      </c>
      <c r="AC2181" s="4"/>
      <c r="AD2181" s="4" t="b">
        <v>0</v>
      </c>
      <c r="AE2181" s="4"/>
      <c r="AF2181" s="4"/>
      <c r="AG2181" s="12">
        <f t="shared" si="34"/>
        <v>43266</v>
      </c>
    </row>
    <row r="2182" s="10" customFormat="1" spans="1:33">
      <c r="A2182" s="4" t="s">
        <v>9795</v>
      </c>
      <c r="B2182" s="4" t="s">
        <v>9795</v>
      </c>
      <c r="C2182" s="4" t="s">
        <v>9796</v>
      </c>
      <c r="D2182" s="4" t="s">
        <v>9797</v>
      </c>
      <c r="E2182" s="4" t="s">
        <v>36</v>
      </c>
      <c r="F2182" s="4" t="s">
        <v>37</v>
      </c>
      <c r="G2182" s="4" t="s">
        <v>51</v>
      </c>
      <c r="H2182" s="4"/>
      <c r="I2182" s="4"/>
      <c r="J2182" s="4" t="s">
        <v>157</v>
      </c>
      <c r="K2182" s="4" t="s">
        <v>9798</v>
      </c>
      <c r="L2182" s="4" t="s">
        <v>9799</v>
      </c>
      <c r="M2182" s="4" t="s">
        <v>9800</v>
      </c>
      <c r="N2182" s="4" t="s">
        <v>36</v>
      </c>
      <c r="O2182" s="4">
        <v>1</v>
      </c>
      <c r="P2182" s="4" t="s">
        <v>56</v>
      </c>
      <c r="Q2182" s="4">
        <v>12.98</v>
      </c>
      <c r="R2182" s="4"/>
      <c r="S2182" s="4">
        <v>2.07</v>
      </c>
      <c r="T2182" s="4"/>
      <c r="U2182" s="4"/>
      <c r="V2182" s="4"/>
      <c r="W2182" s="4"/>
      <c r="X2182" s="4">
        <v>2.07</v>
      </c>
      <c r="Y2182" s="4" t="s">
        <v>541</v>
      </c>
      <c r="Z2182" s="4" t="s">
        <v>4379</v>
      </c>
      <c r="AA2182" s="4" t="s">
        <v>9801</v>
      </c>
      <c r="AB2182" s="4" t="s">
        <v>59</v>
      </c>
      <c r="AC2182" s="4" t="s">
        <v>259</v>
      </c>
      <c r="AD2182" s="4" t="b">
        <v>0</v>
      </c>
      <c r="AE2182" s="4"/>
      <c r="AF2182" s="4"/>
      <c r="AG2182" s="12">
        <f t="shared" si="34"/>
        <v>43266</v>
      </c>
    </row>
    <row r="2183" s="10" customFormat="1" spans="1:33">
      <c r="A2183" s="4" t="s">
        <v>9795</v>
      </c>
      <c r="B2183" s="4" t="s">
        <v>9795</v>
      </c>
      <c r="C2183" s="4" t="s">
        <v>9796</v>
      </c>
      <c r="D2183" s="4" t="s">
        <v>9797</v>
      </c>
      <c r="E2183" s="4" t="s">
        <v>36</v>
      </c>
      <c r="F2183" s="4" t="s">
        <v>37</v>
      </c>
      <c r="G2183" s="4" t="s">
        <v>51</v>
      </c>
      <c r="H2183" s="4"/>
      <c r="I2183" s="4"/>
      <c r="J2183" s="4" t="s">
        <v>157</v>
      </c>
      <c r="K2183" s="4" t="s">
        <v>3279</v>
      </c>
      <c r="L2183" s="4" t="s">
        <v>3280</v>
      </c>
      <c r="M2183" s="4" t="s">
        <v>3281</v>
      </c>
      <c r="N2183" s="4" t="s">
        <v>36</v>
      </c>
      <c r="O2183" s="4">
        <v>1</v>
      </c>
      <c r="P2183" s="4" t="s">
        <v>56</v>
      </c>
      <c r="Q2183" s="4">
        <v>12.98</v>
      </c>
      <c r="R2183" s="4"/>
      <c r="S2183" s="4">
        <v>2.07</v>
      </c>
      <c r="T2183" s="4"/>
      <c r="U2183" s="4"/>
      <c r="V2183" s="4"/>
      <c r="W2183" s="4"/>
      <c r="X2183" s="4">
        <v>2.07</v>
      </c>
      <c r="Y2183" s="4" t="s">
        <v>541</v>
      </c>
      <c r="Z2183" s="4" t="s">
        <v>4379</v>
      </c>
      <c r="AA2183" s="4" t="s">
        <v>9801</v>
      </c>
      <c r="AB2183" s="4" t="s">
        <v>59</v>
      </c>
      <c r="AC2183" s="4" t="s">
        <v>259</v>
      </c>
      <c r="AD2183" s="4" t="b">
        <v>0</v>
      </c>
      <c r="AE2183" s="4"/>
      <c r="AF2183" s="4"/>
      <c r="AG2183" s="12">
        <f t="shared" si="34"/>
        <v>43266</v>
      </c>
    </row>
    <row r="2184" s="10" customFormat="1" spans="1:33">
      <c r="A2184" s="4" t="s">
        <v>9802</v>
      </c>
      <c r="B2184" s="4" t="s">
        <v>9802</v>
      </c>
      <c r="C2184" s="4" t="s">
        <v>9803</v>
      </c>
      <c r="D2184" s="4" t="s">
        <v>9804</v>
      </c>
      <c r="E2184" s="4" t="s">
        <v>36</v>
      </c>
      <c r="F2184" s="4" t="s">
        <v>37</v>
      </c>
      <c r="G2184" s="4" t="s">
        <v>51</v>
      </c>
      <c r="H2184" s="4"/>
      <c r="I2184" s="4"/>
      <c r="J2184" s="4" t="s">
        <v>52</v>
      </c>
      <c r="K2184" s="4" t="s">
        <v>53</v>
      </c>
      <c r="L2184" s="4" t="s">
        <v>54</v>
      </c>
      <c r="M2184" s="4" t="s">
        <v>55</v>
      </c>
      <c r="N2184" s="4" t="s">
        <v>36</v>
      </c>
      <c r="O2184" s="4">
        <v>1</v>
      </c>
      <c r="P2184" s="4" t="s">
        <v>56</v>
      </c>
      <c r="Q2184" s="4">
        <v>22.98</v>
      </c>
      <c r="R2184" s="4"/>
      <c r="S2184" s="4"/>
      <c r="T2184" s="4"/>
      <c r="U2184" s="4"/>
      <c r="V2184" s="4"/>
      <c r="W2184" s="4"/>
      <c r="X2184" s="4"/>
      <c r="Y2184" s="4" t="s">
        <v>374</v>
      </c>
      <c r="Z2184" s="4" t="s">
        <v>143</v>
      </c>
      <c r="AA2184" s="4" t="s">
        <v>9805</v>
      </c>
      <c r="AB2184" s="4" t="s">
        <v>59</v>
      </c>
      <c r="AC2184" s="4"/>
      <c r="AD2184" s="4" t="b">
        <v>0</v>
      </c>
      <c r="AE2184" s="4"/>
      <c r="AF2184" s="4"/>
      <c r="AG2184" s="12">
        <f t="shared" si="34"/>
        <v>43266</v>
      </c>
    </row>
    <row r="2185" s="10" customFormat="1" spans="1:33">
      <c r="A2185" s="4" t="s">
        <v>9806</v>
      </c>
      <c r="B2185" s="4" t="s">
        <v>9806</v>
      </c>
      <c r="C2185" s="4" t="s">
        <v>9807</v>
      </c>
      <c r="D2185" s="4" t="s">
        <v>9808</v>
      </c>
      <c r="E2185" s="4" t="s">
        <v>36</v>
      </c>
      <c r="F2185" s="4" t="s">
        <v>37</v>
      </c>
      <c r="G2185" s="4" t="s">
        <v>51</v>
      </c>
      <c r="H2185" s="4"/>
      <c r="I2185" s="4"/>
      <c r="J2185" s="4" t="s">
        <v>52</v>
      </c>
      <c r="K2185" s="4" t="s">
        <v>191</v>
      </c>
      <c r="L2185" s="4" t="s">
        <v>192</v>
      </c>
      <c r="M2185" s="4" t="s">
        <v>193</v>
      </c>
      <c r="N2185" s="4" t="s">
        <v>36</v>
      </c>
      <c r="O2185" s="4">
        <v>1</v>
      </c>
      <c r="P2185" s="4" t="s">
        <v>56</v>
      </c>
      <c r="Q2185" s="4">
        <v>23.98</v>
      </c>
      <c r="R2185" s="4"/>
      <c r="S2185" s="4"/>
      <c r="T2185" s="4"/>
      <c r="U2185" s="4"/>
      <c r="V2185" s="4"/>
      <c r="W2185" s="4"/>
      <c r="X2185" s="4"/>
      <c r="Y2185" s="4" t="s">
        <v>6792</v>
      </c>
      <c r="Z2185" s="4" t="s">
        <v>233</v>
      </c>
      <c r="AA2185" s="4" t="s">
        <v>9809</v>
      </c>
      <c r="AB2185" s="4" t="s">
        <v>59</v>
      </c>
      <c r="AC2185" s="4"/>
      <c r="AD2185" s="4" t="b">
        <v>0</v>
      </c>
      <c r="AE2185" s="4"/>
      <c r="AF2185" s="4"/>
      <c r="AG2185" s="12">
        <f t="shared" si="34"/>
        <v>43266</v>
      </c>
    </row>
    <row r="2186" s="10" customFormat="1" spans="1:33">
      <c r="A2186" s="4" t="s">
        <v>9810</v>
      </c>
      <c r="B2186" s="4" t="s">
        <v>9810</v>
      </c>
      <c r="C2186" s="4" t="s">
        <v>9811</v>
      </c>
      <c r="D2186" s="4" t="s">
        <v>9812</v>
      </c>
      <c r="E2186" s="4" t="s">
        <v>36</v>
      </c>
      <c r="F2186" s="4" t="s">
        <v>37</v>
      </c>
      <c r="G2186" s="4" t="s">
        <v>51</v>
      </c>
      <c r="H2186" s="4"/>
      <c r="I2186" s="4"/>
      <c r="J2186" s="4" t="s">
        <v>52</v>
      </c>
      <c r="K2186" s="4" t="s">
        <v>4633</v>
      </c>
      <c r="L2186" s="4" t="s">
        <v>4634</v>
      </c>
      <c r="M2186" s="4" t="s">
        <v>4635</v>
      </c>
      <c r="N2186" s="4" t="s">
        <v>36</v>
      </c>
      <c r="O2186" s="4">
        <v>1</v>
      </c>
      <c r="P2186" s="4" t="s">
        <v>56</v>
      </c>
      <c r="Q2186" s="4">
        <v>22.98</v>
      </c>
      <c r="R2186" s="4"/>
      <c r="S2186" s="4"/>
      <c r="T2186" s="4"/>
      <c r="U2186" s="4"/>
      <c r="V2186" s="4"/>
      <c r="W2186" s="4"/>
      <c r="X2186" s="4"/>
      <c r="Y2186" s="4" t="s">
        <v>1562</v>
      </c>
      <c r="Z2186" s="4" t="s">
        <v>58</v>
      </c>
      <c r="AA2186" s="4" t="s">
        <v>9813</v>
      </c>
      <c r="AB2186" s="4" t="s">
        <v>59</v>
      </c>
      <c r="AC2186" s="4"/>
      <c r="AD2186" s="4" t="b">
        <v>0</v>
      </c>
      <c r="AE2186" s="4"/>
      <c r="AF2186" s="4"/>
      <c r="AG2186" s="12">
        <f t="shared" si="34"/>
        <v>43266</v>
      </c>
    </row>
    <row r="2187" s="10" customFormat="1" spans="1:33">
      <c r="A2187" s="4" t="s">
        <v>9810</v>
      </c>
      <c r="B2187" s="4" t="s">
        <v>9810</v>
      </c>
      <c r="C2187" s="4" t="s">
        <v>9811</v>
      </c>
      <c r="D2187" s="4" t="s">
        <v>9812</v>
      </c>
      <c r="E2187" s="4" t="s">
        <v>36</v>
      </c>
      <c r="F2187" s="4" t="s">
        <v>37</v>
      </c>
      <c r="G2187" s="4" t="s">
        <v>51</v>
      </c>
      <c r="H2187" s="4"/>
      <c r="I2187" s="4"/>
      <c r="J2187" s="4" t="s">
        <v>52</v>
      </c>
      <c r="K2187" s="4" t="s">
        <v>72</v>
      </c>
      <c r="L2187" s="4" t="s">
        <v>73</v>
      </c>
      <c r="M2187" s="4" t="s">
        <v>74</v>
      </c>
      <c r="N2187" s="4" t="s">
        <v>36</v>
      </c>
      <c r="O2187" s="4">
        <v>1</v>
      </c>
      <c r="P2187" s="4" t="s">
        <v>56</v>
      </c>
      <c r="Q2187" s="4">
        <v>22.98</v>
      </c>
      <c r="R2187" s="4"/>
      <c r="S2187" s="4"/>
      <c r="T2187" s="4"/>
      <c r="U2187" s="4"/>
      <c r="V2187" s="4"/>
      <c r="W2187" s="4"/>
      <c r="X2187" s="4"/>
      <c r="Y2187" s="4" t="s">
        <v>1562</v>
      </c>
      <c r="Z2187" s="4" t="s">
        <v>58</v>
      </c>
      <c r="AA2187" s="4" t="s">
        <v>9813</v>
      </c>
      <c r="AB2187" s="4" t="s">
        <v>59</v>
      </c>
      <c r="AC2187" s="4"/>
      <c r="AD2187" s="4" t="b">
        <v>0</v>
      </c>
      <c r="AE2187" s="4"/>
      <c r="AF2187" s="4"/>
      <c r="AG2187" s="12">
        <f t="shared" si="34"/>
        <v>43266</v>
      </c>
    </row>
    <row r="2188" s="10" customFormat="1" spans="1:33">
      <c r="A2188" s="4" t="s">
        <v>9814</v>
      </c>
      <c r="B2188" s="4" t="s">
        <v>9814</v>
      </c>
      <c r="C2188" s="4" t="s">
        <v>9815</v>
      </c>
      <c r="D2188" s="4" t="s">
        <v>9816</v>
      </c>
      <c r="E2188" s="4" t="s">
        <v>36</v>
      </c>
      <c r="F2188" s="4" t="s">
        <v>37</v>
      </c>
      <c r="G2188" s="4" t="s">
        <v>51</v>
      </c>
      <c r="H2188" s="4"/>
      <c r="I2188" s="4"/>
      <c r="J2188" s="4" t="s">
        <v>52</v>
      </c>
      <c r="K2188" s="4" t="s">
        <v>122</v>
      </c>
      <c r="L2188" s="4" t="s">
        <v>123</v>
      </c>
      <c r="M2188" s="4" t="s">
        <v>124</v>
      </c>
      <c r="N2188" s="4" t="s">
        <v>36</v>
      </c>
      <c r="O2188" s="4">
        <v>1</v>
      </c>
      <c r="P2188" s="4" t="s">
        <v>56</v>
      </c>
      <c r="Q2188" s="4">
        <v>22.98</v>
      </c>
      <c r="R2188" s="4"/>
      <c r="S2188" s="4"/>
      <c r="T2188" s="4"/>
      <c r="U2188" s="4"/>
      <c r="V2188" s="4"/>
      <c r="W2188" s="4"/>
      <c r="X2188" s="4"/>
      <c r="Y2188" s="4" t="s">
        <v>9817</v>
      </c>
      <c r="Z2188" s="4" t="s">
        <v>47</v>
      </c>
      <c r="AA2188" s="4" t="s">
        <v>9818</v>
      </c>
      <c r="AB2188" s="4" t="s">
        <v>59</v>
      </c>
      <c r="AC2188" s="4"/>
      <c r="AD2188" s="4" t="b">
        <v>0</v>
      </c>
      <c r="AE2188" s="4"/>
      <c r="AF2188" s="4"/>
      <c r="AG2188" s="12">
        <f t="shared" si="34"/>
        <v>43266</v>
      </c>
    </row>
    <row r="2189" s="10" customFormat="1" spans="1:33">
      <c r="A2189" s="4" t="s">
        <v>9819</v>
      </c>
      <c r="B2189" s="4" t="s">
        <v>9819</v>
      </c>
      <c r="C2189" s="4" t="s">
        <v>9820</v>
      </c>
      <c r="D2189" s="4" t="s">
        <v>9821</v>
      </c>
      <c r="E2189" s="4" t="s">
        <v>75</v>
      </c>
      <c r="F2189" s="4" t="s">
        <v>37</v>
      </c>
      <c r="G2189" s="4" t="s">
        <v>51</v>
      </c>
      <c r="H2189" s="4"/>
      <c r="I2189" s="4"/>
      <c r="J2189" s="4" t="s">
        <v>52</v>
      </c>
      <c r="K2189" s="4" t="s">
        <v>546</v>
      </c>
      <c r="L2189" s="4" t="s">
        <v>547</v>
      </c>
      <c r="M2189" s="4" t="s">
        <v>548</v>
      </c>
      <c r="N2189" s="4" t="s">
        <v>75</v>
      </c>
      <c r="O2189" s="4">
        <v>0</v>
      </c>
      <c r="P2189" s="4"/>
      <c r="Q2189" s="4"/>
      <c r="R2189" s="4"/>
      <c r="S2189" s="4"/>
      <c r="T2189" s="4"/>
      <c r="U2189" s="4"/>
      <c r="V2189" s="4"/>
      <c r="W2189" s="4"/>
      <c r="X2189" s="4"/>
      <c r="Y2189" s="4" t="s">
        <v>1975</v>
      </c>
      <c r="Z2189" s="4" t="s">
        <v>47</v>
      </c>
      <c r="AA2189" s="4" t="s">
        <v>9822</v>
      </c>
      <c r="AB2189" s="4" t="s">
        <v>59</v>
      </c>
      <c r="AC2189" s="4"/>
      <c r="AD2189" s="4" t="b">
        <v>0</v>
      </c>
      <c r="AE2189" s="4"/>
      <c r="AF2189" s="4"/>
      <c r="AG2189" s="12">
        <f t="shared" si="34"/>
        <v>43266</v>
      </c>
    </row>
    <row r="2190" s="10" customFormat="1" spans="1:33">
      <c r="A2190" s="4" t="s">
        <v>9823</v>
      </c>
      <c r="B2190" s="4" t="s">
        <v>9823</v>
      </c>
      <c r="C2190" s="4" t="s">
        <v>9824</v>
      </c>
      <c r="D2190" s="4" t="s">
        <v>9825</v>
      </c>
      <c r="E2190" s="4" t="s">
        <v>36</v>
      </c>
      <c r="F2190" s="4" t="s">
        <v>37</v>
      </c>
      <c r="G2190" s="4" t="s">
        <v>51</v>
      </c>
      <c r="H2190" s="4"/>
      <c r="I2190" s="4"/>
      <c r="J2190" s="4" t="s">
        <v>52</v>
      </c>
      <c r="K2190" s="4" t="s">
        <v>1350</v>
      </c>
      <c r="L2190" s="4" t="s">
        <v>1351</v>
      </c>
      <c r="M2190" s="4" t="s">
        <v>1352</v>
      </c>
      <c r="N2190" s="4" t="s">
        <v>36</v>
      </c>
      <c r="O2190" s="4">
        <v>1</v>
      </c>
      <c r="P2190" s="4" t="s">
        <v>56</v>
      </c>
      <c r="Q2190" s="4">
        <v>22.98</v>
      </c>
      <c r="R2190" s="4"/>
      <c r="S2190" s="4"/>
      <c r="T2190" s="4"/>
      <c r="U2190" s="4"/>
      <c r="V2190" s="4"/>
      <c r="W2190" s="4"/>
      <c r="X2190" s="4"/>
      <c r="Y2190" s="4" t="s">
        <v>1310</v>
      </c>
      <c r="Z2190" s="4" t="s">
        <v>9826</v>
      </c>
      <c r="AA2190" s="4">
        <v>10037</v>
      </c>
      <c r="AB2190" s="4" t="s">
        <v>59</v>
      </c>
      <c r="AC2190" s="4"/>
      <c r="AD2190" s="4" t="b">
        <v>0</v>
      </c>
      <c r="AE2190" s="4"/>
      <c r="AF2190" s="4"/>
      <c r="AG2190" s="12">
        <f t="shared" si="34"/>
        <v>43266</v>
      </c>
    </row>
    <row r="2191" s="10" customFormat="1" spans="1:33">
      <c r="A2191" s="4" t="s">
        <v>9827</v>
      </c>
      <c r="B2191" s="4" t="s">
        <v>9827</v>
      </c>
      <c r="C2191" s="4" t="s">
        <v>9828</v>
      </c>
      <c r="D2191" s="4" t="s">
        <v>9829</v>
      </c>
      <c r="E2191" s="4" t="s">
        <v>36</v>
      </c>
      <c r="F2191" s="4" t="s">
        <v>37</v>
      </c>
      <c r="G2191" s="4" t="s">
        <v>51</v>
      </c>
      <c r="H2191" s="4"/>
      <c r="I2191" s="4"/>
      <c r="J2191" s="4" t="s">
        <v>52</v>
      </c>
      <c r="K2191" s="4" t="s">
        <v>5170</v>
      </c>
      <c r="L2191" s="4" t="s">
        <v>5171</v>
      </c>
      <c r="M2191" s="4" t="s">
        <v>5172</v>
      </c>
      <c r="N2191" s="4" t="s">
        <v>36</v>
      </c>
      <c r="O2191" s="4">
        <v>1</v>
      </c>
      <c r="P2191" s="4" t="s">
        <v>56</v>
      </c>
      <c r="Q2191" s="4">
        <v>23.98</v>
      </c>
      <c r="R2191" s="4"/>
      <c r="S2191" s="4"/>
      <c r="T2191" s="4"/>
      <c r="U2191" s="4"/>
      <c r="V2191" s="4"/>
      <c r="W2191" s="4"/>
      <c r="X2191" s="4"/>
      <c r="Y2191" s="4" t="s">
        <v>9830</v>
      </c>
      <c r="Z2191" s="4" t="s">
        <v>451</v>
      </c>
      <c r="AA2191" s="4" t="s">
        <v>9831</v>
      </c>
      <c r="AB2191" s="4" t="s">
        <v>59</v>
      </c>
      <c r="AC2191" s="4"/>
      <c r="AD2191" s="4" t="b">
        <v>0</v>
      </c>
      <c r="AE2191" s="4"/>
      <c r="AF2191" s="4"/>
      <c r="AG2191" s="12">
        <f t="shared" si="34"/>
        <v>43266</v>
      </c>
    </row>
    <row r="2192" s="10" customFormat="1" spans="1:33">
      <c r="A2192" s="4" t="s">
        <v>9832</v>
      </c>
      <c r="B2192" s="4" t="s">
        <v>9832</v>
      </c>
      <c r="C2192" s="4" t="s">
        <v>9833</v>
      </c>
      <c r="D2192" s="4" t="s">
        <v>9834</v>
      </c>
      <c r="E2192" s="4" t="s">
        <v>36</v>
      </c>
      <c r="F2192" s="4" t="s">
        <v>37</v>
      </c>
      <c r="G2192" s="4" t="s">
        <v>51</v>
      </c>
      <c r="H2192" s="4"/>
      <c r="I2192" s="4"/>
      <c r="J2192" s="4" t="s">
        <v>52</v>
      </c>
      <c r="K2192" s="4" t="s">
        <v>3347</v>
      </c>
      <c r="L2192" s="4" t="s">
        <v>3348</v>
      </c>
      <c r="M2192" s="4" t="s">
        <v>3349</v>
      </c>
      <c r="N2192" s="4" t="s">
        <v>36</v>
      </c>
      <c r="O2192" s="4">
        <v>1</v>
      </c>
      <c r="P2192" s="4" t="s">
        <v>56</v>
      </c>
      <c r="Q2192" s="4">
        <v>22.98</v>
      </c>
      <c r="R2192" s="4"/>
      <c r="S2192" s="4"/>
      <c r="T2192" s="4"/>
      <c r="U2192" s="4"/>
      <c r="V2192" s="4"/>
      <c r="W2192" s="4"/>
      <c r="X2192" s="4"/>
      <c r="Y2192" s="4" t="s">
        <v>4846</v>
      </c>
      <c r="Z2192" s="4" t="s">
        <v>1867</v>
      </c>
      <c r="AA2192" s="4" t="s">
        <v>9835</v>
      </c>
      <c r="AB2192" s="4" t="s">
        <v>59</v>
      </c>
      <c r="AC2192" s="4"/>
      <c r="AD2192" s="4" t="b">
        <v>0</v>
      </c>
      <c r="AE2192" s="4"/>
      <c r="AF2192" s="4"/>
      <c r="AG2192" s="12">
        <f t="shared" si="34"/>
        <v>43266</v>
      </c>
    </row>
    <row r="2193" s="10" customFormat="1" spans="1:33">
      <c r="A2193" s="4" t="s">
        <v>9836</v>
      </c>
      <c r="B2193" s="4" t="s">
        <v>9836</v>
      </c>
      <c r="C2193" s="4" t="s">
        <v>9837</v>
      </c>
      <c r="D2193" s="4" t="s">
        <v>9838</v>
      </c>
      <c r="E2193" s="4" t="s">
        <v>36</v>
      </c>
      <c r="F2193" s="4" t="s">
        <v>37</v>
      </c>
      <c r="G2193" s="4" t="s">
        <v>51</v>
      </c>
      <c r="H2193" s="4"/>
      <c r="I2193" s="4"/>
      <c r="J2193" s="4" t="s">
        <v>52</v>
      </c>
      <c r="K2193" s="4" t="s">
        <v>522</v>
      </c>
      <c r="L2193" s="4" t="s">
        <v>523</v>
      </c>
      <c r="M2193" s="4" t="s">
        <v>524</v>
      </c>
      <c r="N2193" s="4" t="s">
        <v>36</v>
      </c>
      <c r="O2193" s="4">
        <v>1</v>
      </c>
      <c r="P2193" s="4" t="s">
        <v>56</v>
      </c>
      <c r="Q2193" s="4">
        <v>23.98</v>
      </c>
      <c r="R2193" s="4"/>
      <c r="S2193" s="4"/>
      <c r="T2193" s="4"/>
      <c r="U2193" s="4"/>
      <c r="V2193" s="4"/>
      <c r="W2193" s="4"/>
      <c r="X2193" s="4"/>
      <c r="Y2193" s="4" t="s">
        <v>356</v>
      </c>
      <c r="Z2193" s="4" t="s">
        <v>7565</v>
      </c>
      <c r="AA2193" s="4" t="s">
        <v>9839</v>
      </c>
      <c r="AB2193" s="4" t="s">
        <v>59</v>
      </c>
      <c r="AC2193" s="4"/>
      <c r="AD2193" s="4" t="b">
        <v>0</v>
      </c>
      <c r="AE2193" s="4"/>
      <c r="AF2193" s="4"/>
      <c r="AG2193" s="12">
        <f t="shared" si="34"/>
        <v>43266</v>
      </c>
    </row>
    <row r="2194" s="10" customFormat="1" spans="1:33">
      <c r="A2194" s="4" t="s">
        <v>9840</v>
      </c>
      <c r="B2194" s="4" t="s">
        <v>9840</v>
      </c>
      <c r="C2194" s="4" t="s">
        <v>9841</v>
      </c>
      <c r="D2194" s="4" t="s">
        <v>9842</v>
      </c>
      <c r="E2194" s="4" t="s">
        <v>36</v>
      </c>
      <c r="F2194" s="4" t="s">
        <v>37</v>
      </c>
      <c r="G2194" s="4" t="s">
        <v>51</v>
      </c>
      <c r="H2194" s="4"/>
      <c r="I2194" s="4"/>
      <c r="J2194" s="4" t="s">
        <v>52</v>
      </c>
      <c r="K2194" s="4" t="s">
        <v>695</v>
      </c>
      <c r="L2194" s="4" t="s">
        <v>696</v>
      </c>
      <c r="M2194" s="4" t="s">
        <v>697</v>
      </c>
      <c r="N2194" s="4" t="s">
        <v>36</v>
      </c>
      <c r="O2194" s="4">
        <v>1</v>
      </c>
      <c r="P2194" s="4" t="s">
        <v>56</v>
      </c>
      <c r="Q2194" s="4">
        <v>23.98</v>
      </c>
      <c r="R2194" s="4"/>
      <c r="S2194" s="4"/>
      <c r="T2194" s="4"/>
      <c r="U2194" s="4"/>
      <c r="V2194" s="4"/>
      <c r="W2194" s="4"/>
      <c r="X2194" s="4"/>
      <c r="Y2194" s="4" t="s">
        <v>9843</v>
      </c>
      <c r="Z2194" s="4" t="s">
        <v>1412</v>
      </c>
      <c r="AA2194" s="4" t="s">
        <v>9844</v>
      </c>
      <c r="AB2194" s="4" t="s">
        <v>59</v>
      </c>
      <c r="AC2194" s="4"/>
      <c r="AD2194" s="4" t="b">
        <v>0</v>
      </c>
      <c r="AE2194" s="4"/>
      <c r="AF2194" s="4"/>
      <c r="AG2194" s="12">
        <f t="shared" si="34"/>
        <v>43266</v>
      </c>
    </row>
    <row r="2195" s="10" customFormat="1" spans="1:33">
      <c r="A2195" s="4" t="s">
        <v>9845</v>
      </c>
      <c r="B2195" s="4" t="s">
        <v>9845</v>
      </c>
      <c r="C2195" s="4" t="s">
        <v>9846</v>
      </c>
      <c r="D2195" s="4" t="s">
        <v>9847</v>
      </c>
      <c r="E2195" s="4" t="s">
        <v>36</v>
      </c>
      <c r="F2195" s="4" t="s">
        <v>37</v>
      </c>
      <c r="G2195" s="4" t="s">
        <v>51</v>
      </c>
      <c r="H2195" s="4"/>
      <c r="I2195" s="4"/>
      <c r="J2195" s="4" t="s">
        <v>52</v>
      </c>
      <c r="K2195" s="4" t="s">
        <v>295</v>
      </c>
      <c r="L2195" s="4" t="s">
        <v>296</v>
      </c>
      <c r="M2195" s="4" t="s">
        <v>297</v>
      </c>
      <c r="N2195" s="4" t="s">
        <v>36</v>
      </c>
      <c r="O2195" s="4">
        <v>1</v>
      </c>
      <c r="P2195" s="4" t="s">
        <v>56</v>
      </c>
      <c r="Q2195" s="4">
        <v>23.98</v>
      </c>
      <c r="R2195" s="4"/>
      <c r="S2195" s="4"/>
      <c r="T2195" s="4"/>
      <c r="U2195" s="4"/>
      <c r="V2195" s="4"/>
      <c r="W2195" s="4"/>
      <c r="X2195" s="4"/>
      <c r="Y2195" s="4" t="s">
        <v>9848</v>
      </c>
      <c r="Z2195" s="4" t="s">
        <v>307</v>
      </c>
      <c r="AA2195" s="4" t="s">
        <v>9849</v>
      </c>
      <c r="AB2195" s="4" t="s">
        <v>59</v>
      </c>
      <c r="AC2195" s="4"/>
      <c r="AD2195" s="4" t="b">
        <v>0</v>
      </c>
      <c r="AE2195" s="4"/>
      <c r="AF2195" s="4"/>
      <c r="AG2195" s="12">
        <f t="shared" si="34"/>
        <v>43266</v>
      </c>
    </row>
    <row r="2196" s="10" customFormat="1" spans="1:33">
      <c r="A2196" s="4" t="s">
        <v>9850</v>
      </c>
      <c r="B2196" s="4" t="s">
        <v>9850</v>
      </c>
      <c r="C2196" s="4" t="s">
        <v>9851</v>
      </c>
      <c r="D2196" s="4" t="s">
        <v>9852</v>
      </c>
      <c r="E2196" s="4" t="s">
        <v>36</v>
      </c>
      <c r="F2196" s="4" t="s">
        <v>37</v>
      </c>
      <c r="G2196" s="4" t="s">
        <v>51</v>
      </c>
      <c r="H2196" s="4"/>
      <c r="I2196" s="4"/>
      <c r="J2196" s="4" t="s">
        <v>52</v>
      </c>
      <c r="K2196" s="4" t="s">
        <v>53</v>
      </c>
      <c r="L2196" s="4" t="s">
        <v>54</v>
      </c>
      <c r="M2196" s="4" t="s">
        <v>55</v>
      </c>
      <c r="N2196" s="4" t="s">
        <v>36</v>
      </c>
      <c r="O2196" s="4">
        <v>1</v>
      </c>
      <c r="P2196" s="4" t="s">
        <v>56</v>
      </c>
      <c r="Q2196" s="4">
        <v>22.98</v>
      </c>
      <c r="R2196" s="4"/>
      <c r="S2196" s="4"/>
      <c r="T2196" s="4"/>
      <c r="U2196" s="4"/>
      <c r="V2196" s="4"/>
      <c r="W2196" s="4"/>
      <c r="X2196" s="4"/>
      <c r="Y2196" s="4" t="s">
        <v>9853</v>
      </c>
      <c r="Z2196" s="4" t="s">
        <v>2513</v>
      </c>
      <c r="AA2196" s="4" t="s">
        <v>9854</v>
      </c>
      <c r="AB2196" s="4" t="s">
        <v>59</v>
      </c>
      <c r="AC2196" s="4"/>
      <c r="AD2196" s="4" t="b">
        <v>0</v>
      </c>
      <c r="AE2196" s="4"/>
      <c r="AF2196" s="4"/>
      <c r="AG2196" s="12">
        <f t="shared" si="34"/>
        <v>43266</v>
      </c>
    </row>
    <row r="2197" s="10" customFormat="1" spans="1:33">
      <c r="A2197" s="4" t="s">
        <v>9855</v>
      </c>
      <c r="B2197" s="4" t="s">
        <v>9855</v>
      </c>
      <c r="C2197" s="4" t="s">
        <v>9856</v>
      </c>
      <c r="D2197" s="4" t="s">
        <v>9857</v>
      </c>
      <c r="E2197" s="4" t="s">
        <v>36</v>
      </c>
      <c r="F2197" s="4" t="s">
        <v>37</v>
      </c>
      <c r="G2197" s="4" t="s">
        <v>51</v>
      </c>
      <c r="H2197" s="4"/>
      <c r="I2197" s="4"/>
      <c r="J2197" s="4" t="s">
        <v>52</v>
      </c>
      <c r="K2197" s="4" t="s">
        <v>9858</v>
      </c>
      <c r="L2197" s="4" t="s">
        <v>9859</v>
      </c>
      <c r="M2197" s="4" t="s">
        <v>9860</v>
      </c>
      <c r="N2197" s="4" t="s">
        <v>36</v>
      </c>
      <c r="O2197" s="4">
        <v>1</v>
      </c>
      <c r="P2197" s="4" t="s">
        <v>56</v>
      </c>
      <c r="Q2197" s="4">
        <v>23.98</v>
      </c>
      <c r="R2197" s="4"/>
      <c r="S2197" s="4"/>
      <c r="T2197" s="4"/>
      <c r="U2197" s="4"/>
      <c r="V2197" s="4"/>
      <c r="W2197" s="4"/>
      <c r="X2197" s="4"/>
      <c r="Y2197" s="4" t="s">
        <v>9861</v>
      </c>
      <c r="Z2197" s="4" t="s">
        <v>162</v>
      </c>
      <c r="AA2197" s="4" t="s">
        <v>9862</v>
      </c>
      <c r="AB2197" s="4" t="s">
        <v>59</v>
      </c>
      <c r="AC2197" s="4"/>
      <c r="AD2197" s="4" t="b">
        <v>0</v>
      </c>
      <c r="AE2197" s="4"/>
      <c r="AF2197" s="4"/>
      <c r="AG2197" s="12">
        <f t="shared" si="34"/>
        <v>43266</v>
      </c>
    </row>
    <row r="2198" s="10" customFormat="1" spans="1:33">
      <c r="A2198" s="4" t="s">
        <v>9863</v>
      </c>
      <c r="B2198" s="4" t="s">
        <v>9863</v>
      </c>
      <c r="C2198" s="4" t="s">
        <v>9864</v>
      </c>
      <c r="D2198" s="4" t="s">
        <v>9865</v>
      </c>
      <c r="E2198" s="4" t="s">
        <v>75</v>
      </c>
      <c r="F2198" s="4" t="s">
        <v>37</v>
      </c>
      <c r="G2198" s="4" t="s">
        <v>51</v>
      </c>
      <c r="H2198" s="4"/>
      <c r="I2198" s="4"/>
      <c r="J2198" s="4" t="s">
        <v>157</v>
      </c>
      <c r="K2198" s="4" t="s">
        <v>1350</v>
      </c>
      <c r="L2198" s="4" t="s">
        <v>1351</v>
      </c>
      <c r="M2198" s="4" t="s">
        <v>1352</v>
      </c>
      <c r="N2198" s="4" t="s">
        <v>75</v>
      </c>
      <c r="O2198" s="4">
        <v>0</v>
      </c>
      <c r="P2198" s="4"/>
      <c r="Q2198" s="4"/>
      <c r="R2198" s="4"/>
      <c r="S2198" s="4"/>
      <c r="T2198" s="4"/>
      <c r="U2198" s="4"/>
      <c r="V2198" s="4"/>
      <c r="W2198" s="4"/>
      <c r="X2198" s="4"/>
      <c r="Y2198" s="4" t="s">
        <v>1310</v>
      </c>
      <c r="Z2198" s="4" t="s">
        <v>9826</v>
      </c>
      <c r="AA2198" s="4">
        <v>10037</v>
      </c>
      <c r="AB2198" s="4" t="s">
        <v>59</v>
      </c>
      <c r="AC2198" s="4"/>
      <c r="AD2198" s="4" t="b">
        <v>0</v>
      </c>
      <c r="AE2198" s="4"/>
      <c r="AF2198" s="4"/>
      <c r="AG2198" s="12">
        <f t="shared" si="34"/>
        <v>43266</v>
      </c>
    </row>
    <row r="2199" s="10" customFormat="1" spans="1:33">
      <c r="A2199" s="4" t="s">
        <v>9866</v>
      </c>
      <c r="B2199" s="4" t="s">
        <v>9866</v>
      </c>
      <c r="C2199" s="4" t="s">
        <v>9867</v>
      </c>
      <c r="D2199" s="4" t="s">
        <v>9868</v>
      </c>
      <c r="E2199" s="4" t="s">
        <v>36</v>
      </c>
      <c r="F2199" s="4" t="s">
        <v>37</v>
      </c>
      <c r="G2199" s="4" t="s">
        <v>51</v>
      </c>
      <c r="H2199" s="4"/>
      <c r="I2199" s="4"/>
      <c r="J2199" s="4" t="s">
        <v>52</v>
      </c>
      <c r="K2199" s="4" t="s">
        <v>5070</v>
      </c>
      <c r="L2199" s="4" t="s">
        <v>5071</v>
      </c>
      <c r="M2199" s="4" t="s">
        <v>5072</v>
      </c>
      <c r="N2199" s="4" t="s">
        <v>36</v>
      </c>
      <c r="O2199" s="4">
        <v>1</v>
      </c>
      <c r="P2199" s="4" t="s">
        <v>56</v>
      </c>
      <c r="Q2199" s="4">
        <v>22.98</v>
      </c>
      <c r="R2199" s="4"/>
      <c r="S2199" s="4"/>
      <c r="T2199" s="4"/>
      <c r="U2199" s="4"/>
      <c r="V2199" s="4"/>
      <c r="W2199" s="4"/>
      <c r="X2199" s="4"/>
      <c r="Y2199" s="4" t="s">
        <v>1411</v>
      </c>
      <c r="Z2199" s="4" t="s">
        <v>67</v>
      </c>
      <c r="AA2199" s="4" t="s">
        <v>9869</v>
      </c>
      <c r="AB2199" s="4" t="s">
        <v>59</v>
      </c>
      <c r="AC2199" s="4"/>
      <c r="AD2199" s="4" t="b">
        <v>0</v>
      </c>
      <c r="AE2199" s="4"/>
      <c r="AF2199" s="4"/>
      <c r="AG2199" s="12">
        <f t="shared" si="34"/>
        <v>43266</v>
      </c>
    </row>
    <row r="2200" s="10" customFormat="1" spans="1:33">
      <c r="A2200" s="4" t="s">
        <v>9870</v>
      </c>
      <c r="B2200" s="4" t="s">
        <v>9870</v>
      </c>
      <c r="C2200" s="4" t="s">
        <v>9871</v>
      </c>
      <c r="D2200" s="4" t="s">
        <v>9872</v>
      </c>
      <c r="E2200" s="4" t="s">
        <v>36</v>
      </c>
      <c r="F2200" s="4" t="s">
        <v>37</v>
      </c>
      <c r="G2200" s="4" t="s">
        <v>51</v>
      </c>
      <c r="H2200" s="4"/>
      <c r="I2200" s="4"/>
      <c r="J2200" s="4" t="s">
        <v>52</v>
      </c>
      <c r="K2200" s="4" t="s">
        <v>3477</v>
      </c>
      <c r="L2200" s="4" t="s">
        <v>3478</v>
      </c>
      <c r="M2200" s="4" t="s">
        <v>3479</v>
      </c>
      <c r="N2200" s="4" t="s">
        <v>36</v>
      </c>
      <c r="O2200" s="4">
        <v>1</v>
      </c>
      <c r="P2200" s="4" t="s">
        <v>56</v>
      </c>
      <c r="Q2200" s="4">
        <v>22.98</v>
      </c>
      <c r="R2200" s="4"/>
      <c r="S2200" s="4"/>
      <c r="T2200" s="4"/>
      <c r="U2200" s="4"/>
      <c r="V2200" s="4"/>
      <c r="W2200" s="4"/>
      <c r="X2200" s="4"/>
      <c r="Y2200" s="4" t="s">
        <v>9873</v>
      </c>
      <c r="Z2200" s="4" t="s">
        <v>89</v>
      </c>
      <c r="AA2200" s="4">
        <v>60625</v>
      </c>
      <c r="AB2200" s="4" t="s">
        <v>59</v>
      </c>
      <c r="AC2200" s="4"/>
      <c r="AD2200" s="4" t="b">
        <v>0</v>
      </c>
      <c r="AE2200" s="4"/>
      <c r="AF2200" s="4"/>
      <c r="AG2200" s="12">
        <f t="shared" si="34"/>
        <v>43266</v>
      </c>
    </row>
    <row r="2201" s="10" customFormat="1" spans="1:33">
      <c r="A2201" s="4" t="s">
        <v>9870</v>
      </c>
      <c r="B2201" s="4" t="s">
        <v>9870</v>
      </c>
      <c r="C2201" s="4" t="s">
        <v>9871</v>
      </c>
      <c r="D2201" s="4" t="s">
        <v>9872</v>
      </c>
      <c r="E2201" s="4" t="s">
        <v>36</v>
      </c>
      <c r="F2201" s="4" t="s">
        <v>37</v>
      </c>
      <c r="G2201" s="4" t="s">
        <v>51</v>
      </c>
      <c r="H2201" s="4"/>
      <c r="I2201" s="4"/>
      <c r="J2201" s="4" t="s">
        <v>52</v>
      </c>
      <c r="K2201" s="4" t="s">
        <v>674</v>
      </c>
      <c r="L2201" s="4" t="s">
        <v>675</v>
      </c>
      <c r="M2201" s="4" t="s">
        <v>676</v>
      </c>
      <c r="N2201" s="4" t="s">
        <v>36</v>
      </c>
      <c r="O2201" s="4">
        <v>1</v>
      </c>
      <c r="P2201" s="4" t="s">
        <v>56</v>
      </c>
      <c r="Q2201" s="4">
        <v>24.98</v>
      </c>
      <c r="R2201" s="4"/>
      <c r="S2201" s="4"/>
      <c r="T2201" s="4"/>
      <c r="U2201" s="4"/>
      <c r="V2201" s="4"/>
      <c r="W2201" s="4"/>
      <c r="X2201" s="4"/>
      <c r="Y2201" s="4" t="s">
        <v>9873</v>
      </c>
      <c r="Z2201" s="4" t="s">
        <v>89</v>
      </c>
      <c r="AA2201" s="4">
        <v>60625</v>
      </c>
      <c r="AB2201" s="4" t="s">
        <v>59</v>
      </c>
      <c r="AC2201" s="4"/>
      <c r="AD2201" s="4" t="b">
        <v>0</v>
      </c>
      <c r="AE2201" s="4"/>
      <c r="AF2201" s="4"/>
      <c r="AG2201" s="12">
        <f t="shared" si="34"/>
        <v>43266</v>
      </c>
    </row>
    <row r="2202" s="10" customFormat="1" spans="1:33">
      <c r="A2202" s="4" t="s">
        <v>9874</v>
      </c>
      <c r="B2202" s="4" t="s">
        <v>9874</v>
      </c>
      <c r="C2202" s="4" t="s">
        <v>9875</v>
      </c>
      <c r="D2202" s="4" t="s">
        <v>9876</v>
      </c>
      <c r="E2202" s="4" t="s">
        <v>36</v>
      </c>
      <c r="F2202" s="4" t="s">
        <v>37</v>
      </c>
      <c r="G2202" s="4" t="s">
        <v>51</v>
      </c>
      <c r="H2202" s="4"/>
      <c r="I2202" s="4"/>
      <c r="J2202" s="4" t="s">
        <v>52</v>
      </c>
      <c r="K2202" s="4" t="s">
        <v>7801</v>
      </c>
      <c r="L2202" s="4" t="s">
        <v>7802</v>
      </c>
      <c r="M2202" s="4" t="s">
        <v>7803</v>
      </c>
      <c r="N2202" s="4" t="s">
        <v>36</v>
      </c>
      <c r="O2202" s="4">
        <v>1</v>
      </c>
      <c r="P2202" s="4" t="s">
        <v>56</v>
      </c>
      <c r="Q2202" s="4">
        <v>24.98</v>
      </c>
      <c r="R2202" s="4"/>
      <c r="S2202" s="4"/>
      <c r="T2202" s="4"/>
      <c r="U2202" s="4"/>
      <c r="V2202" s="4"/>
      <c r="W2202" s="4"/>
      <c r="X2202" s="4"/>
      <c r="Y2202" s="4" t="s">
        <v>1053</v>
      </c>
      <c r="Z2202" s="4" t="s">
        <v>451</v>
      </c>
      <c r="AA2202" s="4" t="s">
        <v>9877</v>
      </c>
      <c r="AB2202" s="4" t="s">
        <v>59</v>
      </c>
      <c r="AC2202" s="4"/>
      <c r="AD2202" s="4" t="b">
        <v>0</v>
      </c>
      <c r="AE2202" s="4"/>
      <c r="AF2202" s="4"/>
      <c r="AG2202" s="12">
        <f t="shared" si="34"/>
        <v>43266</v>
      </c>
    </row>
    <row r="2203" s="10" customFormat="1" spans="1:33">
      <c r="A2203" s="4" t="s">
        <v>9878</v>
      </c>
      <c r="B2203" s="4" t="s">
        <v>9878</v>
      </c>
      <c r="C2203" s="4" t="s">
        <v>9879</v>
      </c>
      <c r="D2203" s="4" t="s">
        <v>9880</v>
      </c>
      <c r="E2203" s="4" t="s">
        <v>36</v>
      </c>
      <c r="F2203" s="4" t="s">
        <v>37</v>
      </c>
      <c r="G2203" s="4" t="s">
        <v>51</v>
      </c>
      <c r="H2203" s="4"/>
      <c r="I2203" s="4"/>
      <c r="J2203" s="4" t="s">
        <v>52</v>
      </c>
      <c r="K2203" s="4" t="s">
        <v>1377</v>
      </c>
      <c r="L2203" s="4" t="s">
        <v>1378</v>
      </c>
      <c r="M2203" s="4" t="s">
        <v>1379</v>
      </c>
      <c r="N2203" s="4" t="s">
        <v>36</v>
      </c>
      <c r="O2203" s="4">
        <v>1</v>
      </c>
      <c r="P2203" s="4" t="s">
        <v>56</v>
      </c>
      <c r="Q2203" s="4">
        <v>22.98</v>
      </c>
      <c r="R2203" s="4"/>
      <c r="S2203" s="4"/>
      <c r="T2203" s="4"/>
      <c r="U2203" s="4"/>
      <c r="V2203" s="4"/>
      <c r="W2203" s="4"/>
      <c r="X2203" s="4"/>
      <c r="Y2203" s="4" t="s">
        <v>241</v>
      </c>
      <c r="Z2203" s="4" t="s">
        <v>47</v>
      </c>
      <c r="AA2203" s="4" t="s">
        <v>9881</v>
      </c>
      <c r="AB2203" s="4" t="s">
        <v>59</v>
      </c>
      <c r="AC2203" s="4"/>
      <c r="AD2203" s="4" t="b">
        <v>0</v>
      </c>
      <c r="AE2203" s="4"/>
      <c r="AF2203" s="4"/>
      <c r="AG2203" s="12">
        <f t="shared" si="34"/>
        <v>43266</v>
      </c>
    </row>
    <row r="2204" s="10" customFormat="1" spans="1:33">
      <c r="A2204" s="4" t="s">
        <v>9882</v>
      </c>
      <c r="B2204" s="4" t="s">
        <v>9882</v>
      </c>
      <c r="C2204" s="4" t="s">
        <v>9883</v>
      </c>
      <c r="D2204" s="4" t="s">
        <v>9884</v>
      </c>
      <c r="E2204" s="4" t="s">
        <v>36</v>
      </c>
      <c r="F2204" s="4" t="s">
        <v>37</v>
      </c>
      <c r="G2204" s="4" t="s">
        <v>51</v>
      </c>
      <c r="H2204" s="4"/>
      <c r="I2204" s="4"/>
      <c r="J2204" s="4" t="s">
        <v>52</v>
      </c>
      <c r="K2204" s="4" t="s">
        <v>546</v>
      </c>
      <c r="L2204" s="4" t="s">
        <v>547</v>
      </c>
      <c r="M2204" s="4" t="s">
        <v>548</v>
      </c>
      <c r="N2204" s="4" t="s">
        <v>36</v>
      </c>
      <c r="O2204" s="4">
        <v>1</v>
      </c>
      <c r="P2204" s="4" t="s">
        <v>56</v>
      </c>
      <c r="Q2204" s="4">
        <v>22.98</v>
      </c>
      <c r="R2204" s="4"/>
      <c r="S2204" s="4"/>
      <c r="T2204" s="4"/>
      <c r="U2204" s="4"/>
      <c r="V2204" s="4"/>
      <c r="W2204" s="4"/>
      <c r="X2204" s="4"/>
      <c r="Y2204" s="4" t="s">
        <v>1812</v>
      </c>
      <c r="Z2204" s="4" t="s">
        <v>290</v>
      </c>
      <c r="AA2204" s="4" t="s">
        <v>9885</v>
      </c>
      <c r="AB2204" s="4" t="s">
        <v>59</v>
      </c>
      <c r="AC2204" s="4"/>
      <c r="AD2204" s="4" t="b">
        <v>0</v>
      </c>
      <c r="AE2204" s="4"/>
      <c r="AF2204" s="4"/>
      <c r="AG2204" s="12">
        <f t="shared" si="34"/>
        <v>43266</v>
      </c>
    </row>
    <row r="2205" s="10" customFormat="1" spans="1:33">
      <c r="A2205" s="4" t="s">
        <v>9882</v>
      </c>
      <c r="B2205" s="4" t="s">
        <v>9882</v>
      </c>
      <c r="C2205" s="4" t="s">
        <v>9883</v>
      </c>
      <c r="D2205" s="4" t="s">
        <v>9884</v>
      </c>
      <c r="E2205" s="4" t="s">
        <v>36</v>
      </c>
      <c r="F2205" s="4" t="s">
        <v>37</v>
      </c>
      <c r="G2205" s="4" t="s">
        <v>51</v>
      </c>
      <c r="H2205" s="4"/>
      <c r="I2205" s="4"/>
      <c r="J2205" s="4" t="s">
        <v>52</v>
      </c>
      <c r="K2205" s="4" t="s">
        <v>191</v>
      </c>
      <c r="L2205" s="4" t="s">
        <v>192</v>
      </c>
      <c r="M2205" s="4" t="s">
        <v>193</v>
      </c>
      <c r="N2205" s="4" t="s">
        <v>36</v>
      </c>
      <c r="O2205" s="4">
        <v>1</v>
      </c>
      <c r="P2205" s="4" t="s">
        <v>56</v>
      </c>
      <c r="Q2205" s="4">
        <v>23.98</v>
      </c>
      <c r="R2205" s="4"/>
      <c r="S2205" s="4"/>
      <c r="T2205" s="4"/>
      <c r="U2205" s="4"/>
      <c r="V2205" s="4"/>
      <c r="W2205" s="4"/>
      <c r="X2205" s="4"/>
      <c r="Y2205" s="4" t="s">
        <v>1812</v>
      </c>
      <c r="Z2205" s="4" t="s">
        <v>290</v>
      </c>
      <c r="AA2205" s="4" t="s">
        <v>9885</v>
      </c>
      <c r="AB2205" s="4" t="s">
        <v>59</v>
      </c>
      <c r="AC2205" s="4"/>
      <c r="AD2205" s="4" t="b">
        <v>0</v>
      </c>
      <c r="AE2205" s="4"/>
      <c r="AF2205" s="4"/>
      <c r="AG2205" s="12">
        <f t="shared" si="34"/>
        <v>43266</v>
      </c>
    </row>
    <row r="2206" s="10" customFormat="1" spans="1:33">
      <c r="A2206" s="4" t="s">
        <v>9886</v>
      </c>
      <c r="B2206" s="4" t="s">
        <v>9886</v>
      </c>
      <c r="C2206" s="4" t="s">
        <v>9887</v>
      </c>
      <c r="D2206" s="4" t="s">
        <v>9888</v>
      </c>
      <c r="E2206" s="4" t="s">
        <v>36</v>
      </c>
      <c r="F2206" s="4" t="s">
        <v>37</v>
      </c>
      <c r="G2206" s="4" t="s">
        <v>51</v>
      </c>
      <c r="H2206" s="4"/>
      <c r="I2206" s="4"/>
      <c r="J2206" s="4" t="s">
        <v>52</v>
      </c>
      <c r="K2206" s="4" t="s">
        <v>527</v>
      </c>
      <c r="L2206" s="4" t="s">
        <v>528</v>
      </c>
      <c r="M2206" s="4" t="s">
        <v>529</v>
      </c>
      <c r="N2206" s="4" t="s">
        <v>36</v>
      </c>
      <c r="O2206" s="4">
        <v>1</v>
      </c>
      <c r="P2206" s="4" t="s">
        <v>56</v>
      </c>
      <c r="Q2206" s="4">
        <v>23.98</v>
      </c>
      <c r="R2206" s="4"/>
      <c r="S2206" s="4"/>
      <c r="T2206" s="4"/>
      <c r="U2206" s="4"/>
      <c r="V2206" s="4"/>
      <c r="W2206" s="4"/>
      <c r="X2206" s="4"/>
      <c r="Y2206" s="4" t="s">
        <v>374</v>
      </c>
      <c r="Z2206" s="4" t="s">
        <v>290</v>
      </c>
      <c r="AA2206" s="4" t="s">
        <v>9889</v>
      </c>
      <c r="AB2206" s="4" t="s">
        <v>59</v>
      </c>
      <c r="AC2206" s="4"/>
      <c r="AD2206" s="4" t="b">
        <v>0</v>
      </c>
      <c r="AE2206" s="4"/>
      <c r="AF2206" s="4"/>
      <c r="AG2206" s="12">
        <f t="shared" si="34"/>
        <v>43266</v>
      </c>
    </row>
    <row r="2207" s="10" customFormat="1" spans="1:33">
      <c r="A2207" s="4" t="s">
        <v>9886</v>
      </c>
      <c r="B2207" s="4" t="s">
        <v>9886</v>
      </c>
      <c r="C2207" s="4" t="s">
        <v>9887</v>
      </c>
      <c r="D2207" s="4" t="s">
        <v>9888</v>
      </c>
      <c r="E2207" s="4" t="s">
        <v>36</v>
      </c>
      <c r="F2207" s="4" t="s">
        <v>37</v>
      </c>
      <c r="G2207" s="4" t="s">
        <v>51</v>
      </c>
      <c r="H2207" s="4"/>
      <c r="I2207" s="4"/>
      <c r="J2207" s="4" t="s">
        <v>52</v>
      </c>
      <c r="K2207" s="4" t="s">
        <v>5164</v>
      </c>
      <c r="L2207" s="4" t="s">
        <v>5165</v>
      </c>
      <c r="M2207" s="4" t="s">
        <v>5166</v>
      </c>
      <c r="N2207" s="4" t="s">
        <v>36</v>
      </c>
      <c r="O2207" s="4">
        <v>1</v>
      </c>
      <c r="P2207" s="4" t="s">
        <v>56</v>
      </c>
      <c r="Q2207" s="4">
        <v>22.98</v>
      </c>
      <c r="R2207" s="4"/>
      <c r="S2207" s="4"/>
      <c r="T2207" s="4"/>
      <c r="U2207" s="4"/>
      <c r="V2207" s="4"/>
      <c r="W2207" s="4"/>
      <c r="X2207" s="4"/>
      <c r="Y2207" s="4" t="s">
        <v>374</v>
      </c>
      <c r="Z2207" s="4" t="s">
        <v>290</v>
      </c>
      <c r="AA2207" s="4" t="s">
        <v>9889</v>
      </c>
      <c r="AB2207" s="4" t="s">
        <v>59</v>
      </c>
      <c r="AC2207" s="4"/>
      <c r="AD2207" s="4" t="b">
        <v>0</v>
      </c>
      <c r="AE2207" s="4"/>
      <c r="AF2207" s="4"/>
      <c r="AG2207" s="12">
        <f t="shared" si="34"/>
        <v>43266</v>
      </c>
    </row>
    <row r="2208" s="10" customFormat="1" spans="1:33">
      <c r="A2208" s="4" t="s">
        <v>9890</v>
      </c>
      <c r="B2208" s="4" t="s">
        <v>9890</v>
      </c>
      <c r="C2208" s="4" t="s">
        <v>9891</v>
      </c>
      <c r="D2208" s="4" t="s">
        <v>9892</v>
      </c>
      <c r="E2208" s="4" t="s">
        <v>36</v>
      </c>
      <c r="F2208" s="4" t="s">
        <v>37</v>
      </c>
      <c r="G2208" s="4" t="s">
        <v>51</v>
      </c>
      <c r="H2208" s="4"/>
      <c r="I2208" s="4"/>
      <c r="J2208" s="4" t="s">
        <v>39</v>
      </c>
      <c r="K2208" s="4" t="s">
        <v>72</v>
      </c>
      <c r="L2208" s="4" t="s">
        <v>73</v>
      </c>
      <c r="M2208" s="4" t="s">
        <v>74</v>
      </c>
      <c r="N2208" s="4" t="s">
        <v>36</v>
      </c>
      <c r="O2208" s="4">
        <v>1</v>
      </c>
      <c r="P2208" s="4" t="s">
        <v>56</v>
      </c>
      <c r="Q2208" s="4">
        <v>22.98</v>
      </c>
      <c r="R2208" s="4"/>
      <c r="S2208" s="4">
        <v>8.99</v>
      </c>
      <c r="T2208" s="4"/>
      <c r="U2208" s="4"/>
      <c r="V2208" s="4"/>
      <c r="W2208" s="4"/>
      <c r="X2208" s="4"/>
      <c r="Y2208" s="4" t="s">
        <v>9893</v>
      </c>
      <c r="Z2208" s="4" t="s">
        <v>307</v>
      </c>
      <c r="AA2208" s="4" t="s">
        <v>9894</v>
      </c>
      <c r="AB2208" s="4" t="s">
        <v>59</v>
      </c>
      <c r="AC2208" s="4"/>
      <c r="AD2208" s="4" t="b">
        <v>0</v>
      </c>
      <c r="AE2208" s="4"/>
      <c r="AF2208" s="4"/>
      <c r="AG2208" s="12">
        <f t="shared" si="34"/>
        <v>43266</v>
      </c>
    </row>
    <row r="2209" s="10" customFormat="1" spans="1:33">
      <c r="A2209" s="4" t="s">
        <v>9895</v>
      </c>
      <c r="B2209" s="4" t="s">
        <v>9895</v>
      </c>
      <c r="C2209" s="4" t="s">
        <v>9896</v>
      </c>
      <c r="D2209" s="4" t="s">
        <v>9897</v>
      </c>
      <c r="E2209" s="4" t="s">
        <v>36</v>
      </c>
      <c r="F2209" s="4" t="s">
        <v>37</v>
      </c>
      <c r="G2209" s="4" t="s">
        <v>51</v>
      </c>
      <c r="H2209" s="4"/>
      <c r="I2209" s="4"/>
      <c r="J2209" s="4" t="s">
        <v>52</v>
      </c>
      <c r="K2209" s="4" t="s">
        <v>148</v>
      </c>
      <c r="L2209" s="4" t="s">
        <v>149</v>
      </c>
      <c r="M2209" s="4" t="s">
        <v>150</v>
      </c>
      <c r="N2209" s="4" t="s">
        <v>36</v>
      </c>
      <c r="O2209" s="4">
        <v>1</v>
      </c>
      <c r="P2209" s="4" t="s">
        <v>56</v>
      </c>
      <c r="Q2209" s="4">
        <v>22.98</v>
      </c>
      <c r="R2209" s="4"/>
      <c r="S2209" s="4"/>
      <c r="T2209" s="4"/>
      <c r="U2209" s="4"/>
      <c r="V2209" s="4"/>
      <c r="W2209" s="4"/>
      <c r="X2209" s="4"/>
      <c r="Y2209" s="4" t="s">
        <v>508</v>
      </c>
      <c r="Z2209" s="4" t="s">
        <v>509</v>
      </c>
      <c r="AA2209" s="4" t="s">
        <v>9898</v>
      </c>
      <c r="AB2209" s="4" t="s">
        <v>59</v>
      </c>
      <c r="AC2209" s="4"/>
      <c r="AD2209" s="4" t="b">
        <v>0</v>
      </c>
      <c r="AE2209" s="4"/>
      <c r="AF2209" s="4"/>
      <c r="AG2209" s="12">
        <f t="shared" si="34"/>
        <v>43266</v>
      </c>
    </row>
    <row r="2210" s="10" customFormat="1" spans="1:33">
      <c r="A2210" s="4" t="s">
        <v>9899</v>
      </c>
      <c r="B2210" s="4" t="s">
        <v>9899</v>
      </c>
      <c r="C2210" s="4" t="s">
        <v>9900</v>
      </c>
      <c r="D2210" s="4" t="s">
        <v>9901</v>
      </c>
      <c r="E2210" s="4" t="s">
        <v>36</v>
      </c>
      <c r="F2210" s="4" t="s">
        <v>37</v>
      </c>
      <c r="G2210" s="4" t="s">
        <v>51</v>
      </c>
      <c r="H2210" s="4"/>
      <c r="I2210" s="4"/>
      <c r="J2210" s="4" t="s">
        <v>52</v>
      </c>
      <c r="K2210" s="4" t="s">
        <v>1634</v>
      </c>
      <c r="L2210" s="4" t="s">
        <v>1635</v>
      </c>
      <c r="M2210" s="4" t="s">
        <v>1636</v>
      </c>
      <c r="N2210" s="4" t="s">
        <v>36</v>
      </c>
      <c r="O2210" s="4">
        <v>1</v>
      </c>
      <c r="P2210" s="4" t="s">
        <v>56</v>
      </c>
      <c r="Q2210" s="4">
        <v>19.53</v>
      </c>
      <c r="R2210" s="4"/>
      <c r="S2210" s="4"/>
      <c r="T2210" s="4"/>
      <c r="U2210" s="4"/>
      <c r="V2210" s="4"/>
      <c r="W2210" s="4"/>
      <c r="X2210" s="4"/>
      <c r="Y2210" s="4" t="s">
        <v>9902</v>
      </c>
      <c r="Z2210" s="4" t="s">
        <v>2513</v>
      </c>
      <c r="AA2210" s="4" t="s">
        <v>9903</v>
      </c>
      <c r="AB2210" s="4" t="s">
        <v>59</v>
      </c>
      <c r="AC2210" s="4"/>
      <c r="AD2210" s="4" t="b">
        <v>0</v>
      </c>
      <c r="AE2210" s="4"/>
      <c r="AF2210" s="4"/>
      <c r="AG2210" s="12">
        <f t="shared" si="34"/>
        <v>43266</v>
      </c>
    </row>
    <row r="2211" s="10" customFormat="1" spans="1:33">
      <c r="A2211" s="4" t="s">
        <v>9904</v>
      </c>
      <c r="B2211" s="4" t="s">
        <v>9904</v>
      </c>
      <c r="C2211" s="4" t="s">
        <v>9905</v>
      </c>
      <c r="D2211" s="4" t="s">
        <v>9906</v>
      </c>
      <c r="E2211" s="4" t="s">
        <v>36</v>
      </c>
      <c r="F2211" s="4" t="s">
        <v>37</v>
      </c>
      <c r="G2211" s="4" t="s">
        <v>51</v>
      </c>
      <c r="H2211" s="4"/>
      <c r="I2211" s="4"/>
      <c r="J2211" s="4" t="s">
        <v>52</v>
      </c>
      <c r="K2211" s="4" t="s">
        <v>864</v>
      </c>
      <c r="L2211" s="4" t="s">
        <v>865</v>
      </c>
      <c r="M2211" s="4" t="s">
        <v>866</v>
      </c>
      <c r="N2211" s="4" t="s">
        <v>36</v>
      </c>
      <c r="O2211" s="4">
        <v>1</v>
      </c>
      <c r="P2211" s="4" t="s">
        <v>56</v>
      </c>
      <c r="Q2211" s="4">
        <v>23.98</v>
      </c>
      <c r="R2211" s="4"/>
      <c r="S2211" s="4">
        <v>5.98</v>
      </c>
      <c r="T2211" s="4"/>
      <c r="U2211" s="4"/>
      <c r="V2211" s="4"/>
      <c r="W2211" s="4"/>
      <c r="X2211" s="4"/>
      <c r="Y2211" s="4" t="s">
        <v>9907</v>
      </c>
      <c r="Z2211" s="4" t="s">
        <v>307</v>
      </c>
      <c r="AA2211" s="4" t="s">
        <v>9908</v>
      </c>
      <c r="AB2211" s="4" t="s">
        <v>59</v>
      </c>
      <c r="AC2211" s="4"/>
      <c r="AD2211" s="4" t="b">
        <v>0</v>
      </c>
      <c r="AE2211" s="4"/>
      <c r="AF2211" s="4"/>
      <c r="AG2211" s="12">
        <f t="shared" si="34"/>
        <v>43266</v>
      </c>
    </row>
    <row r="2212" s="10" customFormat="1" spans="1:33">
      <c r="A2212" s="4" t="s">
        <v>9909</v>
      </c>
      <c r="B2212" s="4" t="s">
        <v>9909</v>
      </c>
      <c r="C2212" s="4" t="s">
        <v>9910</v>
      </c>
      <c r="D2212" s="4" t="s">
        <v>9911</v>
      </c>
      <c r="E2212" s="4" t="s">
        <v>36</v>
      </c>
      <c r="F2212" s="4" t="s">
        <v>37</v>
      </c>
      <c r="G2212" s="4" t="s">
        <v>51</v>
      </c>
      <c r="H2212" s="4"/>
      <c r="I2212" s="4"/>
      <c r="J2212" s="4" t="s">
        <v>52</v>
      </c>
      <c r="K2212" s="4" t="s">
        <v>9912</v>
      </c>
      <c r="L2212" s="4" t="s">
        <v>9913</v>
      </c>
      <c r="M2212" s="4" t="s">
        <v>9914</v>
      </c>
      <c r="N2212" s="4" t="s">
        <v>36</v>
      </c>
      <c r="O2212" s="4">
        <v>1</v>
      </c>
      <c r="P2212" s="4" t="s">
        <v>56</v>
      </c>
      <c r="Q2212" s="4">
        <v>17.83</v>
      </c>
      <c r="R2212" s="4"/>
      <c r="S2212" s="4"/>
      <c r="T2212" s="4"/>
      <c r="U2212" s="4"/>
      <c r="V2212" s="4"/>
      <c r="W2212" s="4"/>
      <c r="X2212" s="4"/>
      <c r="Y2212" s="4" t="s">
        <v>232</v>
      </c>
      <c r="Z2212" s="4" t="s">
        <v>233</v>
      </c>
      <c r="AA2212" s="4" t="s">
        <v>9915</v>
      </c>
      <c r="AB2212" s="4" t="s">
        <v>59</v>
      </c>
      <c r="AC2212" s="4"/>
      <c r="AD2212" s="4" t="b">
        <v>0</v>
      </c>
      <c r="AE2212" s="4"/>
      <c r="AF2212" s="4"/>
      <c r="AG2212" s="12">
        <f t="shared" si="34"/>
        <v>43266</v>
      </c>
    </row>
    <row r="2213" s="10" customFormat="1" spans="1:33">
      <c r="A2213" s="4" t="s">
        <v>9916</v>
      </c>
      <c r="B2213" s="4" t="s">
        <v>9916</v>
      </c>
      <c r="C2213" s="4" t="s">
        <v>9917</v>
      </c>
      <c r="D2213" s="4" t="s">
        <v>9918</v>
      </c>
      <c r="E2213" s="4" t="s">
        <v>36</v>
      </c>
      <c r="F2213" s="4" t="s">
        <v>37</v>
      </c>
      <c r="G2213" s="4" t="s">
        <v>51</v>
      </c>
      <c r="H2213" s="4"/>
      <c r="I2213" s="4"/>
      <c r="J2213" s="4" t="s">
        <v>52</v>
      </c>
      <c r="K2213" s="4" t="s">
        <v>322</v>
      </c>
      <c r="L2213" s="4" t="s">
        <v>323</v>
      </c>
      <c r="M2213" s="4" t="s">
        <v>324</v>
      </c>
      <c r="N2213" s="4" t="s">
        <v>36</v>
      </c>
      <c r="O2213" s="4">
        <v>1</v>
      </c>
      <c r="P2213" s="4" t="s">
        <v>56</v>
      </c>
      <c r="Q2213" s="4">
        <v>23.98</v>
      </c>
      <c r="R2213" s="4"/>
      <c r="S2213" s="4"/>
      <c r="T2213" s="4"/>
      <c r="U2213" s="4"/>
      <c r="V2213" s="4"/>
      <c r="W2213" s="4"/>
      <c r="X2213" s="4"/>
      <c r="Y2213" s="4" t="s">
        <v>4680</v>
      </c>
      <c r="Z2213" s="4" t="s">
        <v>473</v>
      </c>
      <c r="AA2213" s="4" t="s">
        <v>9919</v>
      </c>
      <c r="AB2213" s="4" t="s">
        <v>59</v>
      </c>
      <c r="AC2213" s="4"/>
      <c r="AD2213" s="4" t="b">
        <v>0</v>
      </c>
      <c r="AE2213" s="4"/>
      <c r="AF2213" s="4"/>
      <c r="AG2213" s="12">
        <f t="shared" si="34"/>
        <v>43266</v>
      </c>
    </row>
    <row r="2214" s="10" customFormat="1" spans="1:33">
      <c r="A2214" s="4" t="s">
        <v>9920</v>
      </c>
      <c r="B2214" s="4" t="s">
        <v>9920</v>
      </c>
      <c r="C2214" s="4" t="s">
        <v>9921</v>
      </c>
      <c r="D2214" s="4" t="s">
        <v>9922</v>
      </c>
      <c r="E2214" s="4" t="s">
        <v>36</v>
      </c>
      <c r="F2214" s="4" t="s">
        <v>37</v>
      </c>
      <c r="G2214" s="4" t="s">
        <v>51</v>
      </c>
      <c r="H2214" s="4"/>
      <c r="I2214" s="4"/>
      <c r="J2214" s="4" t="s">
        <v>52</v>
      </c>
      <c r="K2214" s="4" t="s">
        <v>9923</v>
      </c>
      <c r="L2214" s="4" t="s">
        <v>9924</v>
      </c>
      <c r="M2214" s="4" t="s">
        <v>9925</v>
      </c>
      <c r="N2214" s="4" t="s">
        <v>36</v>
      </c>
      <c r="O2214" s="4">
        <v>1</v>
      </c>
      <c r="P2214" s="4" t="s">
        <v>56</v>
      </c>
      <c r="Q2214" s="4">
        <v>64.98</v>
      </c>
      <c r="R2214" s="4"/>
      <c r="S2214" s="4"/>
      <c r="T2214" s="4"/>
      <c r="U2214" s="4"/>
      <c r="V2214" s="4"/>
      <c r="W2214" s="4"/>
      <c r="X2214" s="4"/>
      <c r="Y2214" s="4" t="s">
        <v>1850</v>
      </c>
      <c r="Z2214" s="4" t="s">
        <v>498</v>
      </c>
      <c r="AA2214" s="4">
        <v>90027</v>
      </c>
      <c r="AB2214" s="4" t="s">
        <v>59</v>
      </c>
      <c r="AC2214" s="4"/>
      <c r="AD2214" s="4" t="b">
        <v>0</v>
      </c>
      <c r="AE2214" s="4"/>
      <c r="AF2214" s="4"/>
      <c r="AG2214" s="12">
        <f t="shared" si="34"/>
        <v>43266</v>
      </c>
    </row>
    <row r="2215" s="10" customFormat="1" spans="1:33">
      <c r="A2215" s="4" t="s">
        <v>9926</v>
      </c>
      <c r="B2215" s="4" t="s">
        <v>9926</v>
      </c>
      <c r="C2215" s="4" t="s">
        <v>9927</v>
      </c>
      <c r="D2215" s="4" t="s">
        <v>9928</v>
      </c>
      <c r="E2215" s="4" t="s">
        <v>36</v>
      </c>
      <c r="F2215" s="4" t="s">
        <v>37</v>
      </c>
      <c r="G2215" s="4" t="s">
        <v>51</v>
      </c>
      <c r="H2215" s="4"/>
      <c r="I2215" s="4"/>
      <c r="J2215" s="4" t="s">
        <v>157</v>
      </c>
      <c r="K2215" s="4" t="s">
        <v>8002</v>
      </c>
      <c r="L2215" s="4" t="s">
        <v>8003</v>
      </c>
      <c r="M2215" s="4" t="s">
        <v>8004</v>
      </c>
      <c r="N2215" s="4" t="s">
        <v>36</v>
      </c>
      <c r="O2215" s="4">
        <v>1</v>
      </c>
      <c r="P2215" s="4" t="s">
        <v>56</v>
      </c>
      <c r="Q2215" s="4">
        <v>8.82</v>
      </c>
      <c r="R2215" s="4"/>
      <c r="S2215" s="4"/>
      <c r="T2215" s="4"/>
      <c r="U2215" s="4"/>
      <c r="V2215" s="4"/>
      <c r="W2215" s="4">
        <v>0.71</v>
      </c>
      <c r="X2215" s="4"/>
      <c r="Y2215" s="4" t="s">
        <v>3451</v>
      </c>
      <c r="Z2215" s="4" t="s">
        <v>649</v>
      </c>
      <c r="AA2215" s="4" t="s">
        <v>9929</v>
      </c>
      <c r="AB2215" s="4" t="s">
        <v>59</v>
      </c>
      <c r="AC2215" s="4" t="s">
        <v>3008</v>
      </c>
      <c r="AD2215" s="4" t="b">
        <v>0</v>
      </c>
      <c r="AE2215" s="4"/>
      <c r="AF2215" s="4"/>
      <c r="AG2215" s="12">
        <f t="shared" si="34"/>
        <v>43266</v>
      </c>
    </row>
    <row r="2216" s="10" customFormat="1" spans="1:33">
      <c r="A2216" s="4" t="s">
        <v>9926</v>
      </c>
      <c r="B2216" s="4" t="s">
        <v>9926</v>
      </c>
      <c r="C2216" s="4" t="s">
        <v>9927</v>
      </c>
      <c r="D2216" s="4" t="s">
        <v>9928</v>
      </c>
      <c r="E2216" s="4" t="s">
        <v>36</v>
      </c>
      <c r="F2216" s="4" t="s">
        <v>37</v>
      </c>
      <c r="G2216" s="4" t="s">
        <v>51</v>
      </c>
      <c r="H2216" s="4"/>
      <c r="I2216" s="4"/>
      <c r="J2216" s="4" t="s">
        <v>157</v>
      </c>
      <c r="K2216" s="4" t="s">
        <v>9930</v>
      </c>
      <c r="L2216" s="4" t="s">
        <v>9931</v>
      </c>
      <c r="M2216" s="4" t="s">
        <v>9932</v>
      </c>
      <c r="N2216" s="4" t="s">
        <v>36</v>
      </c>
      <c r="O2216" s="4">
        <v>1</v>
      </c>
      <c r="P2216" s="4" t="s">
        <v>56</v>
      </c>
      <c r="Q2216" s="4">
        <v>12.98</v>
      </c>
      <c r="R2216" s="4"/>
      <c r="S2216" s="4"/>
      <c r="T2216" s="4"/>
      <c r="U2216" s="4"/>
      <c r="V2216" s="4"/>
      <c r="W2216" s="4"/>
      <c r="X2216" s="4"/>
      <c r="Y2216" s="4" t="s">
        <v>3451</v>
      </c>
      <c r="Z2216" s="4" t="s">
        <v>649</v>
      </c>
      <c r="AA2216" s="4" t="s">
        <v>9929</v>
      </c>
      <c r="AB2216" s="4" t="s">
        <v>59</v>
      </c>
      <c r="AC2216" s="4"/>
      <c r="AD2216" s="4" t="b">
        <v>0</v>
      </c>
      <c r="AE2216" s="4"/>
      <c r="AF2216" s="4"/>
      <c r="AG2216" s="12">
        <f t="shared" si="34"/>
        <v>43266</v>
      </c>
    </row>
    <row r="2217" s="10" customFormat="1" spans="1:33">
      <c r="A2217" s="4" t="s">
        <v>9926</v>
      </c>
      <c r="B2217" s="4" t="s">
        <v>9926</v>
      </c>
      <c r="C2217" s="4" t="s">
        <v>9927</v>
      </c>
      <c r="D2217" s="4" t="s">
        <v>9928</v>
      </c>
      <c r="E2217" s="4" t="s">
        <v>36</v>
      </c>
      <c r="F2217" s="4" t="s">
        <v>37</v>
      </c>
      <c r="G2217" s="4" t="s">
        <v>51</v>
      </c>
      <c r="H2217" s="4"/>
      <c r="I2217" s="4"/>
      <c r="J2217" s="4" t="s">
        <v>157</v>
      </c>
      <c r="K2217" s="4" t="s">
        <v>6748</v>
      </c>
      <c r="L2217" s="4" t="s">
        <v>6749</v>
      </c>
      <c r="M2217" s="4" t="s">
        <v>6750</v>
      </c>
      <c r="N2217" s="4" t="s">
        <v>36</v>
      </c>
      <c r="O2217" s="4">
        <v>1</v>
      </c>
      <c r="P2217" s="4" t="s">
        <v>56</v>
      </c>
      <c r="Q2217" s="4">
        <v>12.99</v>
      </c>
      <c r="R2217" s="4"/>
      <c r="S2217" s="4"/>
      <c r="T2217" s="4"/>
      <c r="U2217" s="4"/>
      <c r="V2217" s="4"/>
      <c r="W2217" s="4">
        <v>1.03</v>
      </c>
      <c r="X2217" s="4"/>
      <c r="Y2217" s="4" t="s">
        <v>3451</v>
      </c>
      <c r="Z2217" s="4" t="s">
        <v>649</v>
      </c>
      <c r="AA2217" s="4" t="s">
        <v>9929</v>
      </c>
      <c r="AB2217" s="4" t="s">
        <v>59</v>
      </c>
      <c r="AC2217" s="4" t="s">
        <v>3008</v>
      </c>
      <c r="AD2217" s="4" t="b">
        <v>0</v>
      </c>
      <c r="AE2217" s="4"/>
      <c r="AF2217" s="4"/>
      <c r="AG2217" s="12">
        <f t="shared" si="34"/>
        <v>43266</v>
      </c>
    </row>
    <row r="2218" s="10" customFormat="1" spans="1:33">
      <c r="A2218" s="4" t="s">
        <v>9933</v>
      </c>
      <c r="B2218" s="4" t="s">
        <v>9933</v>
      </c>
      <c r="C2218" s="4" t="s">
        <v>9934</v>
      </c>
      <c r="D2218" s="4" t="s">
        <v>9935</v>
      </c>
      <c r="E2218" s="4" t="s">
        <v>36</v>
      </c>
      <c r="F2218" s="4" t="s">
        <v>37</v>
      </c>
      <c r="G2218" s="4" t="s">
        <v>51</v>
      </c>
      <c r="H2218" s="4"/>
      <c r="I2218" s="4"/>
      <c r="J2218" s="4" t="s">
        <v>52</v>
      </c>
      <c r="K2218" s="4" t="s">
        <v>53</v>
      </c>
      <c r="L2218" s="4" t="s">
        <v>54</v>
      </c>
      <c r="M2218" s="4" t="s">
        <v>55</v>
      </c>
      <c r="N2218" s="4" t="s">
        <v>36</v>
      </c>
      <c r="O2218" s="4">
        <v>1</v>
      </c>
      <c r="P2218" s="4" t="s">
        <v>56</v>
      </c>
      <c r="Q2218" s="4">
        <v>22.98</v>
      </c>
      <c r="R2218" s="4"/>
      <c r="S2218" s="4"/>
      <c r="T2218" s="4"/>
      <c r="U2218" s="4"/>
      <c r="V2218" s="4"/>
      <c r="W2218" s="4"/>
      <c r="X2218" s="4"/>
      <c r="Y2218" s="4" t="s">
        <v>9936</v>
      </c>
      <c r="Z2218" s="4" t="s">
        <v>490</v>
      </c>
      <c r="AA2218" s="4" t="s">
        <v>9937</v>
      </c>
      <c r="AB2218" s="4" t="s">
        <v>59</v>
      </c>
      <c r="AC2218" s="4"/>
      <c r="AD2218" s="4" t="b">
        <v>0</v>
      </c>
      <c r="AE2218" s="4"/>
      <c r="AF2218" s="4"/>
      <c r="AG2218" s="12">
        <f t="shared" si="34"/>
        <v>43266</v>
      </c>
    </row>
    <row r="2219" s="10" customFormat="1" spans="1:33">
      <c r="A2219" s="4" t="s">
        <v>9938</v>
      </c>
      <c r="B2219" s="4" t="s">
        <v>9938</v>
      </c>
      <c r="C2219" s="4" t="s">
        <v>9939</v>
      </c>
      <c r="D2219" s="4" t="s">
        <v>9940</v>
      </c>
      <c r="E2219" s="4" t="s">
        <v>36</v>
      </c>
      <c r="F2219" s="4" t="s">
        <v>37</v>
      </c>
      <c r="G2219" s="4" t="s">
        <v>51</v>
      </c>
      <c r="H2219" s="4"/>
      <c r="I2219" s="4"/>
      <c r="J2219" s="4" t="s">
        <v>52</v>
      </c>
      <c r="K2219" s="4" t="s">
        <v>2683</v>
      </c>
      <c r="L2219" s="4" t="s">
        <v>2684</v>
      </c>
      <c r="M2219" s="4" t="s">
        <v>2685</v>
      </c>
      <c r="N2219" s="4" t="s">
        <v>36</v>
      </c>
      <c r="O2219" s="4">
        <v>1</v>
      </c>
      <c r="P2219" s="4" t="s">
        <v>56</v>
      </c>
      <c r="Q2219" s="4">
        <v>22.98</v>
      </c>
      <c r="R2219" s="4"/>
      <c r="S2219" s="4"/>
      <c r="T2219" s="4"/>
      <c r="U2219" s="4"/>
      <c r="V2219" s="4"/>
      <c r="W2219" s="4"/>
      <c r="X2219" s="4"/>
      <c r="Y2219" s="4" t="s">
        <v>9941</v>
      </c>
      <c r="Z2219" s="4" t="s">
        <v>47</v>
      </c>
      <c r="AA2219" s="4">
        <v>95818</v>
      </c>
      <c r="AB2219" s="4" t="s">
        <v>59</v>
      </c>
      <c r="AC2219" s="4"/>
      <c r="AD2219" s="4" t="b">
        <v>0</v>
      </c>
      <c r="AE2219" s="4"/>
      <c r="AF2219" s="4"/>
      <c r="AG2219" s="12">
        <f t="shared" si="34"/>
        <v>43266</v>
      </c>
    </row>
    <row r="2220" s="10" customFormat="1" spans="1:33">
      <c r="A2220" s="4" t="s">
        <v>9942</v>
      </c>
      <c r="B2220" s="4" t="s">
        <v>9942</v>
      </c>
      <c r="C2220" s="4" t="s">
        <v>9943</v>
      </c>
      <c r="D2220" s="4" t="s">
        <v>9944</v>
      </c>
      <c r="E2220" s="4" t="s">
        <v>36</v>
      </c>
      <c r="F2220" s="4" t="s">
        <v>37</v>
      </c>
      <c r="G2220" s="4" t="s">
        <v>51</v>
      </c>
      <c r="H2220" s="4"/>
      <c r="I2220" s="4"/>
      <c r="J2220" s="4" t="s">
        <v>52</v>
      </c>
      <c r="K2220" s="4" t="s">
        <v>130</v>
      </c>
      <c r="L2220" s="4" t="s">
        <v>131</v>
      </c>
      <c r="M2220" s="4" t="s">
        <v>132</v>
      </c>
      <c r="N2220" s="4" t="s">
        <v>36</v>
      </c>
      <c r="O2220" s="4">
        <v>1</v>
      </c>
      <c r="P2220" s="4" t="s">
        <v>56</v>
      </c>
      <c r="Q2220" s="4">
        <v>22.98</v>
      </c>
      <c r="R2220" s="4"/>
      <c r="S2220" s="4"/>
      <c r="T2220" s="4"/>
      <c r="U2220" s="4"/>
      <c r="V2220" s="4"/>
      <c r="W2220" s="4"/>
      <c r="X2220" s="4"/>
      <c r="Y2220" s="4" t="s">
        <v>88</v>
      </c>
      <c r="Z2220" s="4" t="s">
        <v>89</v>
      </c>
      <c r="AA2220" s="4" t="s">
        <v>9945</v>
      </c>
      <c r="AB2220" s="4" t="s">
        <v>59</v>
      </c>
      <c r="AC2220" s="4"/>
      <c r="AD2220" s="4" t="b">
        <v>0</v>
      </c>
      <c r="AE2220" s="4"/>
      <c r="AF2220" s="4"/>
      <c r="AG2220" s="12">
        <f t="shared" si="34"/>
        <v>43266</v>
      </c>
    </row>
    <row r="2221" s="10" customFormat="1" spans="1:33">
      <c r="A2221" s="4" t="s">
        <v>9946</v>
      </c>
      <c r="B2221" s="4" t="s">
        <v>9946</v>
      </c>
      <c r="C2221" s="4" t="s">
        <v>9947</v>
      </c>
      <c r="D2221" s="4" t="s">
        <v>9948</v>
      </c>
      <c r="E2221" s="4" t="s">
        <v>36</v>
      </c>
      <c r="F2221" s="4" t="s">
        <v>37</v>
      </c>
      <c r="G2221" s="4" t="s">
        <v>51</v>
      </c>
      <c r="H2221" s="4"/>
      <c r="I2221" s="4"/>
      <c r="J2221" s="4" t="s">
        <v>52</v>
      </c>
      <c r="K2221" s="4" t="s">
        <v>53</v>
      </c>
      <c r="L2221" s="4" t="s">
        <v>54</v>
      </c>
      <c r="M2221" s="4" t="s">
        <v>55</v>
      </c>
      <c r="N2221" s="4" t="s">
        <v>36</v>
      </c>
      <c r="O2221" s="4">
        <v>1</v>
      </c>
      <c r="P2221" s="4" t="s">
        <v>56</v>
      </c>
      <c r="Q2221" s="4">
        <v>22.98</v>
      </c>
      <c r="R2221" s="4"/>
      <c r="S2221" s="4"/>
      <c r="T2221" s="4"/>
      <c r="U2221" s="4"/>
      <c r="V2221" s="4"/>
      <c r="W2221" s="4"/>
      <c r="X2221" s="4"/>
      <c r="Y2221" s="4" t="s">
        <v>241</v>
      </c>
      <c r="Z2221" s="4" t="s">
        <v>47</v>
      </c>
      <c r="AA2221" s="4" t="s">
        <v>9949</v>
      </c>
      <c r="AB2221" s="4" t="s">
        <v>59</v>
      </c>
      <c r="AC2221" s="4"/>
      <c r="AD2221" s="4" t="b">
        <v>0</v>
      </c>
      <c r="AE2221" s="4"/>
      <c r="AF2221" s="4"/>
      <c r="AG2221" s="12">
        <f t="shared" si="34"/>
        <v>43266</v>
      </c>
    </row>
    <row r="2222" s="10" customFormat="1" spans="1:33">
      <c r="A2222" s="4" t="s">
        <v>9950</v>
      </c>
      <c r="B2222" s="4" t="s">
        <v>9950</v>
      </c>
      <c r="C2222" s="4" t="s">
        <v>9951</v>
      </c>
      <c r="D2222" s="4" t="s">
        <v>9952</v>
      </c>
      <c r="E2222" s="4" t="s">
        <v>36</v>
      </c>
      <c r="F2222" s="4" t="s">
        <v>37</v>
      </c>
      <c r="G2222" s="4" t="s">
        <v>51</v>
      </c>
      <c r="H2222" s="4"/>
      <c r="I2222" s="4"/>
      <c r="J2222" s="4" t="s">
        <v>52</v>
      </c>
      <c r="K2222" s="4" t="s">
        <v>4170</v>
      </c>
      <c r="L2222" s="4" t="s">
        <v>4171</v>
      </c>
      <c r="M2222" s="4" t="s">
        <v>4172</v>
      </c>
      <c r="N2222" s="4" t="s">
        <v>36</v>
      </c>
      <c r="O2222" s="4">
        <v>1</v>
      </c>
      <c r="P2222" s="4" t="s">
        <v>56</v>
      </c>
      <c r="Q2222" s="4">
        <v>23.98</v>
      </c>
      <c r="R2222" s="4"/>
      <c r="S2222" s="4"/>
      <c r="T2222" s="4"/>
      <c r="U2222" s="4"/>
      <c r="V2222" s="4"/>
      <c r="W2222" s="4"/>
      <c r="X2222" s="4"/>
      <c r="Y2222" s="4" t="s">
        <v>9953</v>
      </c>
      <c r="Z2222" s="4" t="s">
        <v>1194</v>
      </c>
      <c r="AA2222" s="4" t="s">
        <v>9954</v>
      </c>
      <c r="AB2222" s="4" t="s">
        <v>59</v>
      </c>
      <c r="AC2222" s="4"/>
      <c r="AD2222" s="4" t="b">
        <v>0</v>
      </c>
      <c r="AE2222" s="4"/>
      <c r="AF2222" s="4"/>
      <c r="AG2222" s="12">
        <f t="shared" si="34"/>
        <v>43266</v>
      </c>
    </row>
    <row r="2223" s="10" customFormat="1" spans="1:33">
      <c r="A2223" s="4" t="s">
        <v>9955</v>
      </c>
      <c r="B2223" s="4" t="s">
        <v>9955</v>
      </c>
      <c r="C2223" s="4" t="s">
        <v>9956</v>
      </c>
      <c r="D2223" s="4" t="s">
        <v>9957</v>
      </c>
      <c r="E2223" s="4" t="s">
        <v>36</v>
      </c>
      <c r="F2223" s="4" t="s">
        <v>37</v>
      </c>
      <c r="G2223" s="4" t="s">
        <v>51</v>
      </c>
      <c r="H2223" s="4"/>
      <c r="I2223" s="4"/>
      <c r="J2223" s="4" t="s">
        <v>52</v>
      </c>
      <c r="K2223" s="4" t="s">
        <v>7814</v>
      </c>
      <c r="L2223" s="4" t="s">
        <v>7815</v>
      </c>
      <c r="M2223" s="4" t="s">
        <v>7816</v>
      </c>
      <c r="N2223" s="4" t="s">
        <v>36</v>
      </c>
      <c r="O2223" s="4">
        <v>1</v>
      </c>
      <c r="P2223" s="4" t="s">
        <v>56</v>
      </c>
      <c r="Q2223" s="4">
        <v>20.98</v>
      </c>
      <c r="R2223" s="4"/>
      <c r="S2223" s="4"/>
      <c r="T2223" s="4"/>
      <c r="U2223" s="4"/>
      <c r="V2223" s="4"/>
      <c r="W2223" s="4"/>
      <c r="X2223" s="4"/>
      <c r="Y2223" s="4" t="s">
        <v>9958</v>
      </c>
      <c r="Z2223" s="4" t="s">
        <v>490</v>
      </c>
      <c r="AA2223" s="4">
        <v>8904</v>
      </c>
      <c r="AB2223" s="4" t="s">
        <v>59</v>
      </c>
      <c r="AC2223" s="4"/>
      <c r="AD2223" s="4" t="b">
        <v>0</v>
      </c>
      <c r="AE2223" s="4"/>
      <c r="AF2223" s="4"/>
      <c r="AG2223" s="12">
        <f t="shared" si="34"/>
        <v>43266</v>
      </c>
    </row>
    <row r="2224" s="10" customFormat="1" spans="1:33">
      <c r="A2224" s="4" t="s">
        <v>9959</v>
      </c>
      <c r="B2224" s="4" t="s">
        <v>9959</v>
      </c>
      <c r="C2224" s="4" t="s">
        <v>9960</v>
      </c>
      <c r="D2224" s="4" t="s">
        <v>9961</v>
      </c>
      <c r="E2224" s="4" t="s">
        <v>36</v>
      </c>
      <c r="F2224" s="4" t="s">
        <v>37</v>
      </c>
      <c r="G2224" s="4" t="s">
        <v>51</v>
      </c>
      <c r="H2224" s="4"/>
      <c r="I2224" s="4"/>
      <c r="J2224" s="4" t="s">
        <v>39</v>
      </c>
      <c r="K2224" s="4" t="s">
        <v>9962</v>
      </c>
      <c r="L2224" s="4" t="s">
        <v>2269</v>
      </c>
      <c r="M2224" s="4" t="s">
        <v>2270</v>
      </c>
      <c r="N2224" s="4" t="s">
        <v>36</v>
      </c>
      <c r="O2224" s="4">
        <v>1</v>
      </c>
      <c r="P2224" s="4" t="s">
        <v>56</v>
      </c>
      <c r="Q2224" s="4">
        <v>22.98</v>
      </c>
      <c r="R2224" s="4"/>
      <c r="S2224" s="4">
        <v>8.99</v>
      </c>
      <c r="T2224" s="4"/>
      <c r="U2224" s="4"/>
      <c r="V2224" s="4"/>
      <c r="W2224" s="4"/>
      <c r="X2224" s="4"/>
      <c r="Y2224" s="4" t="s">
        <v>814</v>
      </c>
      <c r="Z2224" s="4" t="s">
        <v>290</v>
      </c>
      <c r="AA2224" s="4" t="s">
        <v>9963</v>
      </c>
      <c r="AB2224" s="4" t="s">
        <v>59</v>
      </c>
      <c r="AC2224" s="4"/>
      <c r="AD2224" s="4" t="b">
        <v>0</v>
      </c>
      <c r="AE2224" s="4"/>
      <c r="AF2224" s="4"/>
      <c r="AG2224" s="12">
        <f t="shared" si="34"/>
        <v>43266</v>
      </c>
    </row>
    <row r="2225" s="10" customFormat="1" spans="1:33">
      <c r="A2225" s="4" t="s">
        <v>9964</v>
      </c>
      <c r="B2225" s="4" t="s">
        <v>9964</v>
      </c>
      <c r="C2225" s="4" t="s">
        <v>9965</v>
      </c>
      <c r="D2225" s="4" t="s">
        <v>9966</v>
      </c>
      <c r="E2225" s="4" t="s">
        <v>36</v>
      </c>
      <c r="F2225" s="4" t="s">
        <v>37</v>
      </c>
      <c r="G2225" s="4" t="s">
        <v>51</v>
      </c>
      <c r="H2225" s="4"/>
      <c r="I2225" s="4"/>
      <c r="J2225" s="4" t="s">
        <v>52</v>
      </c>
      <c r="K2225" s="4" t="s">
        <v>522</v>
      </c>
      <c r="L2225" s="4" t="s">
        <v>523</v>
      </c>
      <c r="M2225" s="4" t="s">
        <v>524</v>
      </c>
      <c r="N2225" s="4" t="s">
        <v>36</v>
      </c>
      <c r="O2225" s="4">
        <v>1</v>
      </c>
      <c r="P2225" s="4" t="s">
        <v>56</v>
      </c>
      <c r="Q2225" s="4">
        <v>23.98</v>
      </c>
      <c r="R2225" s="4"/>
      <c r="S2225" s="4"/>
      <c r="T2225" s="4"/>
      <c r="U2225" s="4"/>
      <c r="V2225" s="4"/>
      <c r="W2225" s="4"/>
      <c r="X2225" s="4"/>
      <c r="Y2225" s="4" t="s">
        <v>9967</v>
      </c>
      <c r="Z2225" s="4" t="s">
        <v>89</v>
      </c>
      <c r="AA2225" s="4" t="s">
        <v>9968</v>
      </c>
      <c r="AB2225" s="4" t="s">
        <v>59</v>
      </c>
      <c r="AC2225" s="4"/>
      <c r="AD2225" s="4" t="b">
        <v>0</v>
      </c>
      <c r="AE2225" s="4"/>
      <c r="AF2225" s="4"/>
      <c r="AG2225" s="12">
        <f t="shared" si="34"/>
        <v>43266</v>
      </c>
    </row>
    <row r="2226" s="10" customFormat="1" spans="1:33">
      <c r="A2226" s="4" t="s">
        <v>9969</v>
      </c>
      <c r="B2226" s="4" t="s">
        <v>9969</v>
      </c>
      <c r="C2226" s="4" t="s">
        <v>9970</v>
      </c>
      <c r="D2226" s="4" t="s">
        <v>9971</v>
      </c>
      <c r="E2226" s="4" t="s">
        <v>36</v>
      </c>
      <c r="F2226" s="4" t="s">
        <v>37</v>
      </c>
      <c r="G2226" s="4" t="s">
        <v>51</v>
      </c>
      <c r="H2226" s="4"/>
      <c r="I2226" s="4"/>
      <c r="J2226" s="4" t="s">
        <v>52</v>
      </c>
      <c r="K2226" s="4" t="s">
        <v>273</v>
      </c>
      <c r="L2226" s="4" t="s">
        <v>274</v>
      </c>
      <c r="M2226" s="4" t="s">
        <v>275</v>
      </c>
      <c r="N2226" s="4" t="s">
        <v>36</v>
      </c>
      <c r="O2226" s="4">
        <v>1</v>
      </c>
      <c r="P2226" s="4" t="s">
        <v>56</v>
      </c>
      <c r="Q2226" s="4">
        <v>22.98</v>
      </c>
      <c r="R2226" s="4"/>
      <c r="S2226" s="4"/>
      <c r="T2226" s="4"/>
      <c r="U2226" s="4"/>
      <c r="V2226" s="4"/>
      <c r="W2226" s="4"/>
      <c r="X2226" s="4"/>
      <c r="Y2226" s="4" t="s">
        <v>88</v>
      </c>
      <c r="Z2226" s="4" t="s">
        <v>89</v>
      </c>
      <c r="AA2226" s="4" t="s">
        <v>9972</v>
      </c>
      <c r="AB2226" s="4" t="s">
        <v>59</v>
      </c>
      <c r="AC2226" s="4"/>
      <c r="AD2226" s="4" t="b">
        <v>0</v>
      </c>
      <c r="AE2226" s="4"/>
      <c r="AF2226" s="4"/>
      <c r="AG2226" s="12">
        <f t="shared" si="34"/>
        <v>43266</v>
      </c>
    </row>
    <row r="2227" s="10" customFormat="1" spans="1:33">
      <c r="A2227" s="4" t="s">
        <v>9973</v>
      </c>
      <c r="B2227" s="4" t="s">
        <v>9973</v>
      </c>
      <c r="C2227" s="4" t="s">
        <v>9974</v>
      </c>
      <c r="D2227" s="4" t="s">
        <v>9975</v>
      </c>
      <c r="E2227" s="4" t="s">
        <v>36</v>
      </c>
      <c r="F2227" s="4" t="s">
        <v>37</v>
      </c>
      <c r="G2227" s="4" t="s">
        <v>51</v>
      </c>
      <c r="H2227" s="4"/>
      <c r="I2227" s="4"/>
      <c r="J2227" s="4" t="s">
        <v>52</v>
      </c>
      <c r="K2227" s="4" t="s">
        <v>5729</v>
      </c>
      <c r="L2227" s="4" t="s">
        <v>5730</v>
      </c>
      <c r="M2227" s="4" t="s">
        <v>5731</v>
      </c>
      <c r="N2227" s="4" t="s">
        <v>36</v>
      </c>
      <c r="O2227" s="4">
        <v>1</v>
      </c>
      <c r="P2227" s="4" t="s">
        <v>56</v>
      </c>
      <c r="Q2227" s="4">
        <v>23.98</v>
      </c>
      <c r="R2227" s="4"/>
      <c r="S2227" s="4"/>
      <c r="T2227" s="4"/>
      <c r="U2227" s="4"/>
      <c r="V2227" s="4"/>
      <c r="W2227" s="4"/>
      <c r="X2227" s="4"/>
      <c r="Y2227" s="4" t="s">
        <v>9976</v>
      </c>
      <c r="Z2227" s="4" t="s">
        <v>134</v>
      </c>
      <c r="AA2227" s="4" t="s">
        <v>9977</v>
      </c>
      <c r="AB2227" s="4" t="s">
        <v>59</v>
      </c>
      <c r="AC2227" s="4"/>
      <c r="AD2227" s="4" t="b">
        <v>0</v>
      </c>
      <c r="AE2227" s="4"/>
      <c r="AF2227" s="4"/>
      <c r="AG2227" s="12">
        <f t="shared" si="34"/>
        <v>43266</v>
      </c>
    </row>
    <row r="2228" s="10" customFormat="1" spans="1:33">
      <c r="A2228" s="4" t="s">
        <v>9978</v>
      </c>
      <c r="B2228" s="4" t="s">
        <v>9978</v>
      </c>
      <c r="C2228" s="4" t="s">
        <v>9979</v>
      </c>
      <c r="D2228" s="4" t="s">
        <v>9980</v>
      </c>
      <c r="E2228" s="4" t="s">
        <v>36</v>
      </c>
      <c r="F2228" s="4" t="s">
        <v>37</v>
      </c>
      <c r="G2228" s="4" t="s">
        <v>51</v>
      </c>
      <c r="H2228" s="4"/>
      <c r="I2228" s="4"/>
      <c r="J2228" s="4" t="s">
        <v>52</v>
      </c>
      <c r="K2228" s="4" t="s">
        <v>9002</v>
      </c>
      <c r="L2228" s="4" t="s">
        <v>9003</v>
      </c>
      <c r="M2228" s="4" t="s">
        <v>9004</v>
      </c>
      <c r="N2228" s="4" t="s">
        <v>36</v>
      </c>
      <c r="O2228" s="4">
        <v>1</v>
      </c>
      <c r="P2228" s="4" t="s">
        <v>56</v>
      </c>
      <c r="Q2228" s="4">
        <v>22.98</v>
      </c>
      <c r="R2228" s="4"/>
      <c r="S2228" s="4"/>
      <c r="T2228" s="4"/>
      <c r="U2228" s="4"/>
      <c r="V2228" s="4"/>
      <c r="W2228" s="4"/>
      <c r="X2228" s="4"/>
      <c r="Y2228" s="4" t="s">
        <v>3798</v>
      </c>
      <c r="Z2228" s="4" t="s">
        <v>9981</v>
      </c>
      <c r="AA2228" s="4">
        <v>68144</v>
      </c>
      <c r="AB2228" s="4" t="s">
        <v>59</v>
      </c>
      <c r="AC2228" s="4"/>
      <c r="AD2228" s="4" t="b">
        <v>0</v>
      </c>
      <c r="AE2228" s="4"/>
      <c r="AF2228" s="4"/>
      <c r="AG2228" s="12">
        <f t="shared" si="34"/>
        <v>43266</v>
      </c>
    </row>
    <row r="2229" s="10" customFormat="1" spans="1:33">
      <c r="A2229" s="4" t="s">
        <v>9978</v>
      </c>
      <c r="B2229" s="4" t="s">
        <v>9978</v>
      </c>
      <c r="C2229" s="4" t="s">
        <v>9979</v>
      </c>
      <c r="D2229" s="4" t="s">
        <v>9980</v>
      </c>
      <c r="E2229" s="4" t="s">
        <v>36</v>
      </c>
      <c r="F2229" s="4" t="s">
        <v>37</v>
      </c>
      <c r="G2229" s="4" t="s">
        <v>51</v>
      </c>
      <c r="H2229" s="4"/>
      <c r="I2229" s="4"/>
      <c r="J2229" s="4" t="s">
        <v>52</v>
      </c>
      <c r="K2229" s="4" t="s">
        <v>130</v>
      </c>
      <c r="L2229" s="4" t="s">
        <v>131</v>
      </c>
      <c r="M2229" s="4" t="s">
        <v>132</v>
      </c>
      <c r="N2229" s="4" t="s">
        <v>36</v>
      </c>
      <c r="O2229" s="4">
        <v>1</v>
      </c>
      <c r="P2229" s="4" t="s">
        <v>56</v>
      </c>
      <c r="Q2229" s="4">
        <v>22.98</v>
      </c>
      <c r="R2229" s="4"/>
      <c r="S2229" s="4"/>
      <c r="T2229" s="4"/>
      <c r="U2229" s="4"/>
      <c r="V2229" s="4"/>
      <c r="W2229" s="4"/>
      <c r="X2229" s="4"/>
      <c r="Y2229" s="4" t="s">
        <v>3798</v>
      </c>
      <c r="Z2229" s="4" t="s">
        <v>9981</v>
      </c>
      <c r="AA2229" s="4">
        <v>68144</v>
      </c>
      <c r="AB2229" s="4" t="s">
        <v>59</v>
      </c>
      <c r="AC2229" s="4"/>
      <c r="AD2229" s="4" t="b">
        <v>0</v>
      </c>
      <c r="AE2229" s="4"/>
      <c r="AF2229" s="4"/>
      <c r="AG2229" s="12">
        <f t="shared" si="34"/>
        <v>43266</v>
      </c>
    </row>
    <row r="2230" s="10" customFormat="1" spans="1:33">
      <c r="A2230" s="4" t="s">
        <v>9982</v>
      </c>
      <c r="B2230" s="4" t="s">
        <v>9982</v>
      </c>
      <c r="C2230" s="4" t="s">
        <v>9983</v>
      </c>
      <c r="D2230" s="4" t="s">
        <v>9984</v>
      </c>
      <c r="E2230" s="4" t="s">
        <v>36</v>
      </c>
      <c r="F2230" s="4" t="s">
        <v>37</v>
      </c>
      <c r="G2230" s="4" t="s">
        <v>51</v>
      </c>
      <c r="H2230" s="4"/>
      <c r="I2230" s="4"/>
      <c r="J2230" s="4" t="s">
        <v>52</v>
      </c>
      <c r="K2230" s="4" t="s">
        <v>415</v>
      </c>
      <c r="L2230" s="4" t="s">
        <v>416</v>
      </c>
      <c r="M2230" s="4" t="s">
        <v>417</v>
      </c>
      <c r="N2230" s="4" t="s">
        <v>36</v>
      </c>
      <c r="O2230" s="4">
        <v>1</v>
      </c>
      <c r="P2230" s="4" t="s">
        <v>56</v>
      </c>
      <c r="Q2230" s="4">
        <v>22.98</v>
      </c>
      <c r="R2230" s="4"/>
      <c r="S2230" s="4"/>
      <c r="T2230" s="4"/>
      <c r="U2230" s="4"/>
      <c r="V2230" s="4"/>
      <c r="W2230" s="4"/>
      <c r="X2230" s="4"/>
      <c r="Y2230" s="4" t="s">
        <v>9985</v>
      </c>
      <c r="Z2230" s="4" t="s">
        <v>89</v>
      </c>
      <c r="AA2230" s="4">
        <v>60118</v>
      </c>
      <c r="AB2230" s="4" t="s">
        <v>59</v>
      </c>
      <c r="AC2230" s="4"/>
      <c r="AD2230" s="4" t="b">
        <v>0</v>
      </c>
      <c r="AE2230" s="4"/>
      <c r="AF2230" s="4"/>
      <c r="AG2230" s="12">
        <f t="shared" si="34"/>
        <v>43266</v>
      </c>
    </row>
    <row r="2231" s="10" customFormat="1" spans="1:33">
      <c r="A2231" s="4" t="s">
        <v>9986</v>
      </c>
      <c r="B2231" s="4" t="s">
        <v>9986</v>
      </c>
      <c r="C2231" s="4" t="s">
        <v>9987</v>
      </c>
      <c r="D2231" s="4" t="s">
        <v>9988</v>
      </c>
      <c r="E2231" s="4" t="s">
        <v>36</v>
      </c>
      <c r="F2231" s="4" t="s">
        <v>37</v>
      </c>
      <c r="G2231" s="4" t="s">
        <v>51</v>
      </c>
      <c r="H2231" s="4"/>
      <c r="I2231" s="4"/>
      <c r="J2231" s="4" t="s">
        <v>157</v>
      </c>
      <c r="K2231" s="4" t="s">
        <v>1022</v>
      </c>
      <c r="L2231" s="4" t="s">
        <v>1023</v>
      </c>
      <c r="M2231" s="4" t="s">
        <v>1024</v>
      </c>
      <c r="N2231" s="4" t="s">
        <v>36</v>
      </c>
      <c r="O2231" s="4">
        <v>1</v>
      </c>
      <c r="P2231" s="4" t="s">
        <v>56</v>
      </c>
      <c r="Q2231" s="4">
        <v>25.98</v>
      </c>
      <c r="R2231" s="4"/>
      <c r="S2231" s="4">
        <v>1.61</v>
      </c>
      <c r="T2231" s="4"/>
      <c r="U2231" s="4"/>
      <c r="V2231" s="4"/>
      <c r="W2231" s="4"/>
      <c r="X2231" s="4"/>
      <c r="Y2231" s="4" t="s">
        <v>1053</v>
      </c>
      <c r="Z2231" s="4" t="s">
        <v>451</v>
      </c>
      <c r="AA2231" s="4" t="s">
        <v>9989</v>
      </c>
      <c r="AB2231" s="4" t="s">
        <v>59</v>
      </c>
      <c r="AC2231" s="4"/>
      <c r="AD2231" s="4" t="b">
        <v>0</v>
      </c>
      <c r="AE2231" s="4"/>
      <c r="AF2231" s="4"/>
      <c r="AG2231" s="12">
        <f t="shared" si="34"/>
        <v>43266</v>
      </c>
    </row>
    <row r="2232" s="10" customFormat="1" spans="1:33">
      <c r="A2232" s="4" t="s">
        <v>9986</v>
      </c>
      <c r="B2232" s="4" t="s">
        <v>9986</v>
      </c>
      <c r="C2232" s="4" t="s">
        <v>9987</v>
      </c>
      <c r="D2232" s="4" t="s">
        <v>9988</v>
      </c>
      <c r="E2232" s="4" t="s">
        <v>36</v>
      </c>
      <c r="F2232" s="4" t="s">
        <v>37</v>
      </c>
      <c r="G2232" s="4" t="s">
        <v>51</v>
      </c>
      <c r="H2232" s="4"/>
      <c r="I2232" s="4"/>
      <c r="J2232" s="4" t="s">
        <v>157</v>
      </c>
      <c r="K2232" s="4" t="s">
        <v>9990</v>
      </c>
      <c r="L2232" s="4" t="s">
        <v>9991</v>
      </c>
      <c r="M2232" s="4" t="s">
        <v>9992</v>
      </c>
      <c r="N2232" s="4" t="s">
        <v>36</v>
      </c>
      <c r="O2232" s="4">
        <v>1</v>
      </c>
      <c r="P2232" s="4" t="s">
        <v>56</v>
      </c>
      <c r="Q2232" s="4">
        <v>23.98</v>
      </c>
      <c r="R2232" s="4"/>
      <c r="S2232" s="4">
        <v>1.59</v>
      </c>
      <c r="T2232" s="4"/>
      <c r="U2232" s="4"/>
      <c r="V2232" s="4"/>
      <c r="W2232" s="4"/>
      <c r="X2232" s="4"/>
      <c r="Y2232" s="4" t="s">
        <v>1053</v>
      </c>
      <c r="Z2232" s="4" t="s">
        <v>451</v>
      </c>
      <c r="AA2232" s="4" t="s">
        <v>9989</v>
      </c>
      <c r="AB2232" s="4" t="s">
        <v>59</v>
      </c>
      <c r="AC2232" s="4"/>
      <c r="AD2232" s="4" t="b">
        <v>0</v>
      </c>
      <c r="AE2232" s="4"/>
      <c r="AF2232" s="4"/>
      <c r="AG2232" s="12">
        <f t="shared" si="34"/>
        <v>43266</v>
      </c>
    </row>
    <row r="2233" s="10" customFormat="1" spans="1:33">
      <c r="A2233" s="4" t="s">
        <v>9993</v>
      </c>
      <c r="B2233" s="4" t="s">
        <v>9993</v>
      </c>
      <c r="C2233" s="4" t="s">
        <v>9994</v>
      </c>
      <c r="D2233" s="4" t="s">
        <v>9995</v>
      </c>
      <c r="E2233" s="4" t="s">
        <v>36</v>
      </c>
      <c r="F2233" s="4" t="s">
        <v>37</v>
      </c>
      <c r="G2233" s="4" t="s">
        <v>51</v>
      </c>
      <c r="H2233" s="4"/>
      <c r="I2233" s="4"/>
      <c r="J2233" s="4" t="s">
        <v>52</v>
      </c>
      <c r="K2233" s="4" t="s">
        <v>986</v>
      </c>
      <c r="L2233" s="4" t="s">
        <v>987</v>
      </c>
      <c r="M2233" s="4" t="s">
        <v>988</v>
      </c>
      <c r="N2233" s="4" t="s">
        <v>36</v>
      </c>
      <c r="O2233" s="4">
        <v>1</v>
      </c>
      <c r="P2233" s="4" t="s">
        <v>56</v>
      </c>
      <c r="Q2233" s="4">
        <v>23.98</v>
      </c>
      <c r="R2233" s="4"/>
      <c r="S2233" s="4"/>
      <c r="T2233" s="4"/>
      <c r="U2233" s="4"/>
      <c r="V2233" s="4"/>
      <c r="W2233" s="4"/>
      <c r="X2233" s="4"/>
      <c r="Y2233" s="4" t="s">
        <v>356</v>
      </c>
      <c r="Z2233" s="4" t="s">
        <v>357</v>
      </c>
      <c r="AA2233" s="4" t="s">
        <v>9996</v>
      </c>
      <c r="AB2233" s="4" t="s">
        <v>59</v>
      </c>
      <c r="AC2233" s="4"/>
      <c r="AD2233" s="4" t="b">
        <v>0</v>
      </c>
      <c r="AE2233" s="4"/>
      <c r="AF2233" s="4"/>
      <c r="AG2233" s="12">
        <f t="shared" si="34"/>
        <v>43266</v>
      </c>
    </row>
    <row r="2234" s="10" customFormat="1" spans="1:33">
      <c r="A2234" s="4" t="s">
        <v>9997</v>
      </c>
      <c r="B2234" s="4" t="s">
        <v>9997</v>
      </c>
      <c r="C2234" s="4" t="s">
        <v>9998</v>
      </c>
      <c r="D2234" s="4" t="s">
        <v>9999</v>
      </c>
      <c r="E2234" s="4" t="s">
        <v>36</v>
      </c>
      <c r="F2234" s="4" t="s">
        <v>37</v>
      </c>
      <c r="G2234" s="4" t="s">
        <v>51</v>
      </c>
      <c r="H2234" s="4"/>
      <c r="I2234" s="4"/>
      <c r="J2234" s="4" t="s">
        <v>52</v>
      </c>
      <c r="K2234" s="4" t="s">
        <v>72</v>
      </c>
      <c r="L2234" s="4" t="s">
        <v>73</v>
      </c>
      <c r="M2234" s="4" t="s">
        <v>74</v>
      </c>
      <c r="N2234" s="4" t="s">
        <v>36</v>
      </c>
      <c r="O2234" s="4">
        <v>1</v>
      </c>
      <c r="P2234" s="4" t="s">
        <v>56</v>
      </c>
      <c r="Q2234" s="4">
        <v>22.98</v>
      </c>
      <c r="R2234" s="4"/>
      <c r="S2234" s="4"/>
      <c r="T2234" s="4"/>
      <c r="U2234" s="4"/>
      <c r="V2234" s="4"/>
      <c r="W2234" s="4"/>
      <c r="X2234" s="4"/>
      <c r="Y2234" s="4" t="s">
        <v>10000</v>
      </c>
      <c r="Z2234" s="4" t="s">
        <v>1638</v>
      </c>
      <c r="AA2234" s="4">
        <v>10704</v>
      </c>
      <c r="AB2234" s="4" t="s">
        <v>59</v>
      </c>
      <c r="AC2234" s="4"/>
      <c r="AD2234" s="4" t="b">
        <v>0</v>
      </c>
      <c r="AE2234" s="4"/>
      <c r="AF2234" s="4"/>
      <c r="AG2234" s="12">
        <f t="shared" si="34"/>
        <v>43266</v>
      </c>
    </row>
    <row r="2235" s="10" customFormat="1" spans="1:33">
      <c r="A2235" s="4" t="s">
        <v>10001</v>
      </c>
      <c r="B2235" s="4" t="s">
        <v>10001</v>
      </c>
      <c r="C2235" s="4" t="s">
        <v>10002</v>
      </c>
      <c r="D2235" s="4" t="s">
        <v>10003</v>
      </c>
      <c r="E2235" s="4" t="s">
        <v>36</v>
      </c>
      <c r="F2235" s="4" t="s">
        <v>37</v>
      </c>
      <c r="G2235" s="4" t="s">
        <v>51</v>
      </c>
      <c r="H2235" s="4"/>
      <c r="I2235" s="4"/>
      <c r="J2235" s="4" t="s">
        <v>39</v>
      </c>
      <c r="K2235" s="4" t="s">
        <v>4152</v>
      </c>
      <c r="L2235" s="4" t="s">
        <v>4153</v>
      </c>
      <c r="M2235" s="4" t="s">
        <v>4154</v>
      </c>
      <c r="N2235" s="4" t="s">
        <v>36</v>
      </c>
      <c r="O2235" s="4">
        <v>1</v>
      </c>
      <c r="P2235" s="4" t="s">
        <v>56</v>
      </c>
      <c r="Q2235" s="4">
        <v>22.98</v>
      </c>
      <c r="R2235" s="4"/>
      <c r="S2235" s="4">
        <v>3.99</v>
      </c>
      <c r="T2235" s="4"/>
      <c r="U2235" s="4"/>
      <c r="V2235" s="4"/>
      <c r="W2235" s="4"/>
      <c r="X2235" s="4"/>
      <c r="Y2235" s="4" t="s">
        <v>7238</v>
      </c>
      <c r="Z2235" s="4" t="s">
        <v>186</v>
      </c>
      <c r="AA2235" s="4" t="s">
        <v>7239</v>
      </c>
      <c r="AB2235" s="4" t="s">
        <v>59</v>
      </c>
      <c r="AC2235" s="4"/>
      <c r="AD2235" s="4" t="b">
        <v>0</v>
      </c>
      <c r="AE2235" s="4"/>
      <c r="AF2235" s="4"/>
      <c r="AG2235" s="12">
        <f t="shared" si="34"/>
        <v>43266</v>
      </c>
    </row>
    <row r="2236" s="10" customFormat="1" spans="1:33">
      <c r="A2236" s="4" t="s">
        <v>10004</v>
      </c>
      <c r="B2236" s="4" t="s">
        <v>10004</v>
      </c>
      <c r="C2236" s="4" t="s">
        <v>10005</v>
      </c>
      <c r="D2236" s="4" t="s">
        <v>10006</v>
      </c>
      <c r="E2236" s="4" t="s">
        <v>36</v>
      </c>
      <c r="F2236" s="4" t="s">
        <v>37</v>
      </c>
      <c r="G2236" s="4" t="s">
        <v>51</v>
      </c>
      <c r="H2236" s="4"/>
      <c r="I2236" s="4"/>
      <c r="J2236" s="4" t="s">
        <v>52</v>
      </c>
      <c r="K2236" s="4" t="s">
        <v>79</v>
      </c>
      <c r="L2236" s="4" t="s">
        <v>80</v>
      </c>
      <c r="M2236" s="4" t="s">
        <v>81</v>
      </c>
      <c r="N2236" s="4" t="s">
        <v>36</v>
      </c>
      <c r="O2236" s="4">
        <v>1</v>
      </c>
      <c r="P2236" s="4" t="s">
        <v>56</v>
      </c>
      <c r="Q2236" s="4">
        <v>22.98</v>
      </c>
      <c r="R2236" s="4"/>
      <c r="S2236" s="4"/>
      <c r="T2236" s="4"/>
      <c r="U2236" s="4"/>
      <c r="V2236" s="4"/>
      <c r="W2236" s="4"/>
      <c r="X2236" s="4"/>
      <c r="Y2236" s="4" t="s">
        <v>10007</v>
      </c>
      <c r="Z2236" s="4" t="s">
        <v>134</v>
      </c>
      <c r="AA2236" s="4" t="s">
        <v>10008</v>
      </c>
      <c r="AB2236" s="4" t="s">
        <v>59</v>
      </c>
      <c r="AC2236" s="4"/>
      <c r="AD2236" s="4" t="b">
        <v>0</v>
      </c>
      <c r="AE2236" s="4"/>
      <c r="AF2236" s="4"/>
      <c r="AG2236" s="12">
        <f t="shared" si="34"/>
        <v>43266</v>
      </c>
    </row>
    <row r="2237" s="10" customFormat="1" spans="1:33">
      <c r="A2237" s="4" t="s">
        <v>10009</v>
      </c>
      <c r="B2237" s="4" t="s">
        <v>10009</v>
      </c>
      <c r="C2237" s="4" t="s">
        <v>10010</v>
      </c>
      <c r="D2237" s="4" t="s">
        <v>10011</v>
      </c>
      <c r="E2237" s="4" t="s">
        <v>36</v>
      </c>
      <c r="F2237" s="4" t="s">
        <v>37</v>
      </c>
      <c r="G2237" s="4" t="s">
        <v>51</v>
      </c>
      <c r="H2237" s="4"/>
      <c r="I2237" s="4"/>
      <c r="J2237" s="4" t="s">
        <v>39</v>
      </c>
      <c r="K2237" s="4" t="s">
        <v>4303</v>
      </c>
      <c r="L2237" s="4" t="s">
        <v>4304</v>
      </c>
      <c r="M2237" s="4" t="s">
        <v>4305</v>
      </c>
      <c r="N2237" s="4" t="s">
        <v>36</v>
      </c>
      <c r="O2237" s="4">
        <v>1</v>
      </c>
      <c r="P2237" s="4" t="s">
        <v>56</v>
      </c>
      <c r="Q2237" s="4">
        <v>22.98</v>
      </c>
      <c r="R2237" s="4"/>
      <c r="S2237" s="4">
        <v>0.86</v>
      </c>
      <c r="T2237" s="4"/>
      <c r="U2237" s="4"/>
      <c r="V2237" s="4"/>
      <c r="W2237" s="4"/>
      <c r="X2237" s="4">
        <v>0.86</v>
      </c>
      <c r="Y2237" s="4" t="s">
        <v>10012</v>
      </c>
      <c r="Z2237" s="4" t="s">
        <v>490</v>
      </c>
      <c r="AA2237" s="4">
        <v>7834</v>
      </c>
      <c r="AB2237" s="4" t="s">
        <v>59</v>
      </c>
      <c r="AC2237" s="4"/>
      <c r="AD2237" s="4" t="b">
        <v>0</v>
      </c>
      <c r="AE2237" s="4"/>
      <c r="AF2237" s="4"/>
      <c r="AG2237" s="12">
        <f t="shared" si="34"/>
        <v>43266</v>
      </c>
    </row>
    <row r="2238" s="10" customFormat="1" spans="1:33">
      <c r="A2238" s="4" t="s">
        <v>10013</v>
      </c>
      <c r="B2238" s="4" t="s">
        <v>10013</v>
      </c>
      <c r="C2238" s="4" t="s">
        <v>10014</v>
      </c>
      <c r="D2238" s="4" t="s">
        <v>10015</v>
      </c>
      <c r="E2238" s="4" t="s">
        <v>36</v>
      </c>
      <c r="F2238" s="4" t="s">
        <v>37</v>
      </c>
      <c r="G2238" s="4" t="s">
        <v>51</v>
      </c>
      <c r="H2238" s="4"/>
      <c r="I2238" s="4"/>
      <c r="J2238" s="4" t="s">
        <v>52</v>
      </c>
      <c r="K2238" s="4" t="s">
        <v>10016</v>
      </c>
      <c r="L2238" s="4" t="s">
        <v>10017</v>
      </c>
      <c r="M2238" s="4" t="s">
        <v>10018</v>
      </c>
      <c r="N2238" s="4" t="s">
        <v>36</v>
      </c>
      <c r="O2238" s="4">
        <v>1</v>
      </c>
      <c r="P2238" s="4" t="s">
        <v>56</v>
      </c>
      <c r="Q2238" s="4">
        <v>22.98</v>
      </c>
      <c r="R2238" s="4"/>
      <c r="S2238" s="4"/>
      <c r="T2238" s="4"/>
      <c r="U2238" s="4"/>
      <c r="V2238" s="4"/>
      <c r="W2238" s="4"/>
      <c r="X2238" s="4"/>
      <c r="Y2238" s="4" t="s">
        <v>10019</v>
      </c>
      <c r="Z2238" s="4" t="s">
        <v>5039</v>
      </c>
      <c r="AA2238" s="4">
        <v>77459</v>
      </c>
      <c r="AB2238" s="4" t="s">
        <v>59</v>
      </c>
      <c r="AC2238" s="4"/>
      <c r="AD2238" s="4" t="b">
        <v>0</v>
      </c>
      <c r="AE2238" s="4"/>
      <c r="AF2238" s="4"/>
      <c r="AG2238" s="12">
        <f t="shared" si="34"/>
        <v>43266</v>
      </c>
    </row>
    <row r="2239" s="10" customFormat="1" spans="1:33">
      <c r="A2239" s="4" t="s">
        <v>10020</v>
      </c>
      <c r="B2239" s="4" t="s">
        <v>10020</v>
      </c>
      <c r="C2239" s="4" t="s">
        <v>10021</v>
      </c>
      <c r="D2239" s="4" t="s">
        <v>10022</v>
      </c>
      <c r="E2239" s="4" t="s">
        <v>36</v>
      </c>
      <c r="F2239" s="4" t="s">
        <v>37</v>
      </c>
      <c r="G2239" s="4" t="s">
        <v>51</v>
      </c>
      <c r="H2239" s="4"/>
      <c r="I2239" s="4"/>
      <c r="J2239" s="4" t="s">
        <v>52</v>
      </c>
      <c r="K2239" s="4" t="s">
        <v>546</v>
      </c>
      <c r="L2239" s="4" t="s">
        <v>547</v>
      </c>
      <c r="M2239" s="4" t="s">
        <v>548</v>
      </c>
      <c r="N2239" s="4" t="s">
        <v>36</v>
      </c>
      <c r="O2239" s="4">
        <v>1</v>
      </c>
      <c r="P2239" s="4" t="s">
        <v>56</v>
      </c>
      <c r="Q2239" s="4">
        <v>22.98</v>
      </c>
      <c r="R2239" s="4"/>
      <c r="S2239" s="4"/>
      <c r="T2239" s="4"/>
      <c r="U2239" s="4"/>
      <c r="V2239" s="4"/>
      <c r="W2239" s="4"/>
      <c r="X2239" s="4"/>
      <c r="Y2239" s="4" t="s">
        <v>2922</v>
      </c>
      <c r="Z2239" s="4" t="s">
        <v>266</v>
      </c>
      <c r="AA2239" s="4" t="s">
        <v>10023</v>
      </c>
      <c r="AB2239" s="4" t="s">
        <v>59</v>
      </c>
      <c r="AC2239" s="4"/>
      <c r="AD2239" s="4" t="b">
        <v>0</v>
      </c>
      <c r="AE2239" s="4"/>
      <c r="AF2239" s="4"/>
      <c r="AG2239" s="12">
        <f t="shared" si="34"/>
        <v>43266</v>
      </c>
    </row>
    <row r="2240" s="10" customFormat="1" spans="1:33">
      <c r="A2240" s="4" t="s">
        <v>10024</v>
      </c>
      <c r="B2240" s="4" t="s">
        <v>10024</v>
      </c>
      <c r="C2240" s="4" t="s">
        <v>10025</v>
      </c>
      <c r="D2240" s="4" t="s">
        <v>10026</v>
      </c>
      <c r="E2240" s="4" t="s">
        <v>36</v>
      </c>
      <c r="F2240" s="4" t="s">
        <v>37</v>
      </c>
      <c r="G2240" s="4" t="s">
        <v>51</v>
      </c>
      <c r="H2240" s="4"/>
      <c r="I2240" s="4"/>
      <c r="J2240" s="4" t="s">
        <v>52</v>
      </c>
      <c r="K2240" s="4" t="s">
        <v>79</v>
      </c>
      <c r="L2240" s="4" t="s">
        <v>80</v>
      </c>
      <c r="M2240" s="4" t="s">
        <v>81</v>
      </c>
      <c r="N2240" s="4" t="s">
        <v>36</v>
      </c>
      <c r="O2240" s="4">
        <v>1</v>
      </c>
      <c r="P2240" s="4" t="s">
        <v>56</v>
      </c>
      <c r="Q2240" s="4">
        <v>22.98</v>
      </c>
      <c r="R2240" s="4"/>
      <c r="S2240" s="4"/>
      <c r="T2240" s="4"/>
      <c r="U2240" s="4"/>
      <c r="V2240" s="4"/>
      <c r="W2240" s="4"/>
      <c r="X2240" s="4"/>
      <c r="Y2240" s="4" t="s">
        <v>3146</v>
      </c>
      <c r="Z2240" s="4" t="s">
        <v>67</v>
      </c>
      <c r="AA2240" s="4" t="s">
        <v>10027</v>
      </c>
      <c r="AB2240" s="4" t="s">
        <v>59</v>
      </c>
      <c r="AC2240" s="4"/>
      <c r="AD2240" s="4" t="b">
        <v>0</v>
      </c>
      <c r="AE2240" s="4"/>
      <c r="AF2240" s="4"/>
      <c r="AG2240" s="12">
        <f t="shared" si="34"/>
        <v>43266</v>
      </c>
    </row>
    <row r="2241" s="10" customFormat="1" spans="1:33">
      <c r="A2241" s="4" t="s">
        <v>10024</v>
      </c>
      <c r="B2241" s="4" t="s">
        <v>10024</v>
      </c>
      <c r="C2241" s="4" t="s">
        <v>10025</v>
      </c>
      <c r="D2241" s="4" t="s">
        <v>10026</v>
      </c>
      <c r="E2241" s="4" t="s">
        <v>36</v>
      </c>
      <c r="F2241" s="4" t="s">
        <v>37</v>
      </c>
      <c r="G2241" s="4" t="s">
        <v>51</v>
      </c>
      <c r="H2241" s="4"/>
      <c r="I2241" s="4"/>
      <c r="J2241" s="4" t="s">
        <v>52</v>
      </c>
      <c r="K2241" s="4" t="s">
        <v>53</v>
      </c>
      <c r="L2241" s="4" t="s">
        <v>54</v>
      </c>
      <c r="M2241" s="4" t="s">
        <v>55</v>
      </c>
      <c r="N2241" s="4" t="s">
        <v>36</v>
      </c>
      <c r="O2241" s="4">
        <v>1</v>
      </c>
      <c r="P2241" s="4" t="s">
        <v>56</v>
      </c>
      <c r="Q2241" s="4">
        <v>22.98</v>
      </c>
      <c r="R2241" s="4"/>
      <c r="S2241" s="4"/>
      <c r="T2241" s="4"/>
      <c r="U2241" s="4"/>
      <c r="V2241" s="4"/>
      <c r="W2241" s="4"/>
      <c r="X2241" s="4"/>
      <c r="Y2241" s="4" t="s">
        <v>3146</v>
      </c>
      <c r="Z2241" s="4" t="s">
        <v>67</v>
      </c>
      <c r="AA2241" s="4" t="s">
        <v>10027</v>
      </c>
      <c r="AB2241" s="4" t="s">
        <v>59</v>
      </c>
      <c r="AC2241" s="4"/>
      <c r="AD2241" s="4" t="b">
        <v>0</v>
      </c>
      <c r="AE2241" s="4"/>
      <c r="AF2241" s="4"/>
      <c r="AG2241" s="12">
        <f t="shared" si="34"/>
        <v>43266</v>
      </c>
    </row>
    <row r="2242" s="10" customFormat="1" spans="1:33">
      <c r="A2242" s="4" t="s">
        <v>10028</v>
      </c>
      <c r="B2242" s="4" t="s">
        <v>10028</v>
      </c>
      <c r="C2242" s="4" t="s">
        <v>10029</v>
      </c>
      <c r="D2242" s="4" t="s">
        <v>10030</v>
      </c>
      <c r="E2242" s="4" t="s">
        <v>36</v>
      </c>
      <c r="F2242" s="4" t="s">
        <v>37</v>
      </c>
      <c r="G2242" s="4" t="s">
        <v>51</v>
      </c>
      <c r="H2242" s="4"/>
      <c r="I2242" s="4"/>
      <c r="J2242" s="4" t="s">
        <v>52</v>
      </c>
      <c r="K2242" s="4" t="s">
        <v>8210</v>
      </c>
      <c r="L2242" s="4" t="s">
        <v>8211</v>
      </c>
      <c r="M2242" s="4" t="s">
        <v>8212</v>
      </c>
      <c r="N2242" s="4" t="s">
        <v>36</v>
      </c>
      <c r="O2242" s="4">
        <v>2</v>
      </c>
      <c r="P2242" s="4" t="s">
        <v>56</v>
      </c>
      <c r="Q2242" s="4">
        <v>31.96</v>
      </c>
      <c r="R2242" s="4"/>
      <c r="S2242" s="4"/>
      <c r="T2242" s="4"/>
      <c r="U2242" s="4"/>
      <c r="V2242" s="4"/>
      <c r="W2242" s="4"/>
      <c r="X2242" s="4"/>
      <c r="Y2242" s="4" t="s">
        <v>10031</v>
      </c>
      <c r="Z2242" s="4" t="s">
        <v>335</v>
      </c>
      <c r="AA2242" s="4" t="s">
        <v>10032</v>
      </c>
      <c r="AB2242" s="4" t="s">
        <v>59</v>
      </c>
      <c r="AC2242" s="4"/>
      <c r="AD2242" s="4" t="b">
        <v>0</v>
      </c>
      <c r="AE2242" s="4"/>
      <c r="AF2242" s="4"/>
      <c r="AG2242" s="12">
        <f t="shared" ref="AG2242:AG2305" si="35">DATEVALUE(LEFT(C2242,10))</f>
        <v>43266</v>
      </c>
    </row>
    <row r="2243" s="10" customFormat="1" spans="1:33">
      <c r="A2243" s="4" t="s">
        <v>10033</v>
      </c>
      <c r="B2243" s="4" t="s">
        <v>10033</v>
      </c>
      <c r="C2243" s="4" t="s">
        <v>10034</v>
      </c>
      <c r="D2243" s="4" t="s">
        <v>10035</v>
      </c>
      <c r="E2243" s="4" t="s">
        <v>36</v>
      </c>
      <c r="F2243" s="4" t="s">
        <v>37</v>
      </c>
      <c r="G2243" s="4" t="s">
        <v>51</v>
      </c>
      <c r="H2243" s="4"/>
      <c r="I2243" s="4"/>
      <c r="J2243" s="4" t="s">
        <v>52</v>
      </c>
      <c r="K2243" s="4" t="s">
        <v>348</v>
      </c>
      <c r="L2243" s="4" t="s">
        <v>349</v>
      </c>
      <c r="M2243" s="4" t="s">
        <v>350</v>
      </c>
      <c r="N2243" s="4" t="s">
        <v>36</v>
      </c>
      <c r="O2243" s="4">
        <v>1</v>
      </c>
      <c r="P2243" s="4" t="s">
        <v>56</v>
      </c>
      <c r="Q2243" s="4">
        <v>23.98</v>
      </c>
      <c r="R2243" s="4"/>
      <c r="S2243" s="4"/>
      <c r="T2243" s="4"/>
      <c r="U2243" s="4"/>
      <c r="V2243" s="4"/>
      <c r="W2243" s="4"/>
      <c r="X2243" s="4"/>
      <c r="Y2243" s="4" t="s">
        <v>10036</v>
      </c>
      <c r="Z2243" s="4" t="s">
        <v>177</v>
      </c>
      <c r="AA2243" s="4" t="s">
        <v>10037</v>
      </c>
      <c r="AB2243" s="4" t="s">
        <v>59</v>
      </c>
      <c r="AC2243" s="4"/>
      <c r="AD2243" s="4" t="b">
        <v>0</v>
      </c>
      <c r="AE2243" s="4"/>
      <c r="AF2243" s="4"/>
      <c r="AG2243" s="12">
        <f t="shared" si="35"/>
        <v>43266</v>
      </c>
    </row>
    <row r="2244" s="10" customFormat="1" spans="1:33">
      <c r="A2244" s="4" t="s">
        <v>10033</v>
      </c>
      <c r="B2244" s="4" t="s">
        <v>10033</v>
      </c>
      <c r="C2244" s="4" t="s">
        <v>10034</v>
      </c>
      <c r="D2244" s="4" t="s">
        <v>10035</v>
      </c>
      <c r="E2244" s="4" t="s">
        <v>36</v>
      </c>
      <c r="F2244" s="4" t="s">
        <v>37</v>
      </c>
      <c r="G2244" s="4" t="s">
        <v>51</v>
      </c>
      <c r="H2244" s="4"/>
      <c r="I2244" s="4"/>
      <c r="J2244" s="4" t="s">
        <v>52</v>
      </c>
      <c r="K2244" s="4" t="s">
        <v>4466</v>
      </c>
      <c r="L2244" s="4" t="s">
        <v>4467</v>
      </c>
      <c r="M2244" s="4" t="s">
        <v>4468</v>
      </c>
      <c r="N2244" s="4" t="s">
        <v>36</v>
      </c>
      <c r="O2244" s="4">
        <v>1</v>
      </c>
      <c r="P2244" s="4" t="s">
        <v>56</v>
      </c>
      <c r="Q2244" s="4">
        <v>22.98</v>
      </c>
      <c r="R2244" s="4"/>
      <c r="S2244" s="4"/>
      <c r="T2244" s="4"/>
      <c r="U2244" s="4"/>
      <c r="V2244" s="4"/>
      <c r="W2244" s="4"/>
      <c r="X2244" s="4"/>
      <c r="Y2244" s="4" t="s">
        <v>10036</v>
      </c>
      <c r="Z2244" s="4" t="s">
        <v>177</v>
      </c>
      <c r="AA2244" s="4" t="s">
        <v>10037</v>
      </c>
      <c r="AB2244" s="4" t="s">
        <v>59</v>
      </c>
      <c r="AC2244" s="4"/>
      <c r="AD2244" s="4" t="b">
        <v>0</v>
      </c>
      <c r="AE2244" s="4"/>
      <c r="AF2244" s="4"/>
      <c r="AG2244" s="12">
        <f t="shared" si="35"/>
        <v>43266</v>
      </c>
    </row>
    <row r="2245" s="10" customFormat="1" spans="1:33">
      <c r="A2245" s="4" t="s">
        <v>10038</v>
      </c>
      <c r="B2245" s="4" t="s">
        <v>10038</v>
      </c>
      <c r="C2245" s="4" t="s">
        <v>10039</v>
      </c>
      <c r="D2245" s="4" t="s">
        <v>10040</v>
      </c>
      <c r="E2245" s="4" t="s">
        <v>36</v>
      </c>
      <c r="F2245" s="4" t="s">
        <v>37</v>
      </c>
      <c r="G2245" s="4" t="s">
        <v>51</v>
      </c>
      <c r="H2245" s="4"/>
      <c r="I2245" s="4"/>
      <c r="J2245" s="4" t="s">
        <v>52</v>
      </c>
      <c r="K2245" s="4" t="s">
        <v>5223</v>
      </c>
      <c r="L2245" s="4" t="s">
        <v>5224</v>
      </c>
      <c r="M2245" s="4" t="s">
        <v>5225</v>
      </c>
      <c r="N2245" s="4" t="s">
        <v>36</v>
      </c>
      <c r="O2245" s="4">
        <v>1</v>
      </c>
      <c r="P2245" s="4" t="s">
        <v>56</v>
      </c>
      <c r="Q2245" s="4">
        <v>23.98</v>
      </c>
      <c r="R2245" s="4"/>
      <c r="S2245" s="4"/>
      <c r="T2245" s="4"/>
      <c r="U2245" s="4"/>
      <c r="V2245" s="4"/>
      <c r="W2245" s="4"/>
      <c r="X2245" s="4"/>
      <c r="Y2245" s="4" t="s">
        <v>4685</v>
      </c>
      <c r="Z2245" s="4" t="s">
        <v>266</v>
      </c>
      <c r="AA2245" s="4">
        <v>10301</v>
      </c>
      <c r="AB2245" s="4" t="s">
        <v>59</v>
      </c>
      <c r="AC2245" s="4"/>
      <c r="AD2245" s="4" t="b">
        <v>0</v>
      </c>
      <c r="AE2245" s="4"/>
      <c r="AF2245" s="4"/>
      <c r="AG2245" s="12">
        <f t="shared" si="35"/>
        <v>43266</v>
      </c>
    </row>
    <row r="2246" s="10" customFormat="1" spans="1:33">
      <c r="A2246" s="4" t="s">
        <v>10041</v>
      </c>
      <c r="B2246" s="4" t="s">
        <v>10041</v>
      </c>
      <c r="C2246" s="4" t="s">
        <v>10042</v>
      </c>
      <c r="D2246" s="4" t="s">
        <v>10043</v>
      </c>
      <c r="E2246" s="4" t="s">
        <v>36</v>
      </c>
      <c r="F2246" s="4" t="s">
        <v>37</v>
      </c>
      <c r="G2246" s="4" t="s">
        <v>51</v>
      </c>
      <c r="H2246" s="4"/>
      <c r="I2246" s="4"/>
      <c r="J2246" s="4" t="s">
        <v>52</v>
      </c>
      <c r="K2246" s="4" t="s">
        <v>191</v>
      </c>
      <c r="L2246" s="4" t="s">
        <v>192</v>
      </c>
      <c r="M2246" s="4" t="s">
        <v>193</v>
      </c>
      <c r="N2246" s="4" t="s">
        <v>36</v>
      </c>
      <c r="O2246" s="4">
        <v>1</v>
      </c>
      <c r="P2246" s="4" t="s">
        <v>56</v>
      </c>
      <c r="Q2246" s="4">
        <v>23.98</v>
      </c>
      <c r="R2246" s="4"/>
      <c r="S2246" s="4"/>
      <c r="T2246" s="4"/>
      <c r="U2246" s="4"/>
      <c r="V2246" s="4"/>
      <c r="W2246" s="4"/>
      <c r="X2246" s="4"/>
      <c r="Y2246" s="4" t="s">
        <v>7587</v>
      </c>
      <c r="Z2246" s="4" t="s">
        <v>767</v>
      </c>
      <c r="AA2246" s="4">
        <v>23227</v>
      </c>
      <c r="AB2246" s="4" t="s">
        <v>59</v>
      </c>
      <c r="AC2246" s="4"/>
      <c r="AD2246" s="4" t="b">
        <v>0</v>
      </c>
      <c r="AE2246" s="4"/>
      <c r="AF2246" s="4"/>
      <c r="AG2246" s="12">
        <f t="shared" si="35"/>
        <v>43266</v>
      </c>
    </row>
    <row r="2247" s="10" customFormat="1" spans="1:33">
      <c r="A2247" s="4" t="s">
        <v>10044</v>
      </c>
      <c r="B2247" s="4" t="s">
        <v>10044</v>
      </c>
      <c r="C2247" s="4" t="s">
        <v>10045</v>
      </c>
      <c r="D2247" s="4" t="s">
        <v>10046</v>
      </c>
      <c r="E2247" s="4" t="s">
        <v>75</v>
      </c>
      <c r="F2247" s="4" t="s">
        <v>37</v>
      </c>
      <c r="G2247" s="4" t="s">
        <v>51</v>
      </c>
      <c r="H2247" s="4"/>
      <c r="I2247" s="4"/>
      <c r="J2247" s="4" t="s">
        <v>52</v>
      </c>
      <c r="K2247" s="4" t="s">
        <v>1650</v>
      </c>
      <c r="L2247" s="4" t="s">
        <v>1651</v>
      </c>
      <c r="M2247" s="4" t="s">
        <v>1652</v>
      </c>
      <c r="N2247" s="4" t="s">
        <v>852</v>
      </c>
      <c r="O2247" s="4">
        <v>1</v>
      </c>
      <c r="P2247" s="4" t="s">
        <v>56</v>
      </c>
      <c r="Q2247" s="4">
        <v>22.98</v>
      </c>
      <c r="R2247" s="4"/>
      <c r="S2247" s="4"/>
      <c r="T2247" s="4"/>
      <c r="U2247" s="4"/>
      <c r="V2247" s="4"/>
      <c r="W2247" s="4"/>
      <c r="X2247" s="4"/>
      <c r="Y2247" s="4" t="s">
        <v>10047</v>
      </c>
      <c r="Z2247" s="4" t="s">
        <v>47</v>
      </c>
      <c r="AA2247" s="4" t="s">
        <v>10048</v>
      </c>
      <c r="AB2247" s="4" t="s">
        <v>59</v>
      </c>
      <c r="AC2247" s="4"/>
      <c r="AD2247" s="4" t="b">
        <v>0</v>
      </c>
      <c r="AE2247" s="4"/>
      <c r="AF2247" s="4"/>
      <c r="AG2247" s="12">
        <f t="shared" si="35"/>
        <v>43266</v>
      </c>
    </row>
    <row r="2248" s="10" customFormat="1" spans="1:33">
      <c r="A2248" s="4" t="s">
        <v>10049</v>
      </c>
      <c r="B2248" s="4" t="s">
        <v>10049</v>
      </c>
      <c r="C2248" s="4" t="s">
        <v>10050</v>
      </c>
      <c r="D2248" s="4" t="s">
        <v>10051</v>
      </c>
      <c r="E2248" s="4" t="s">
        <v>36</v>
      </c>
      <c r="F2248" s="4" t="s">
        <v>37</v>
      </c>
      <c r="G2248" s="4" t="s">
        <v>51</v>
      </c>
      <c r="H2248" s="4"/>
      <c r="I2248" s="4"/>
      <c r="J2248" s="4" t="s">
        <v>157</v>
      </c>
      <c r="K2248" s="4" t="s">
        <v>695</v>
      </c>
      <c r="L2248" s="4" t="s">
        <v>696</v>
      </c>
      <c r="M2248" s="4" t="s">
        <v>697</v>
      </c>
      <c r="N2248" s="4" t="s">
        <v>36</v>
      </c>
      <c r="O2248" s="4">
        <v>1</v>
      </c>
      <c r="P2248" s="4" t="s">
        <v>56</v>
      </c>
      <c r="Q2248" s="4">
        <v>23.98</v>
      </c>
      <c r="R2248" s="4"/>
      <c r="S2248" s="4">
        <v>1.38</v>
      </c>
      <c r="T2248" s="4"/>
      <c r="U2248" s="4"/>
      <c r="V2248" s="4"/>
      <c r="W2248" s="4"/>
      <c r="X2248" s="4"/>
      <c r="Y2248" s="4" t="s">
        <v>10052</v>
      </c>
      <c r="Z2248" s="4" t="s">
        <v>47</v>
      </c>
      <c r="AA2248" s="4" t="s">
        <v>10053</v>
      </c>
      <c r="AB2248" s="4" t="s">
        <v>59</v>
      </c>
      <c r="AC2248" s="4"/>
      <c r="AD2248" s="4" t="b">
        <v>0</v>
      </c>
      <c r="AE2248" s="4"/>
      <c r="AF2248" s="4"/>
      <c r="AG2248" s="12">
        <f t="shared" si="35"/>
        <v>43266</v>
      </c>
    </row>
    <row r="2249" s="10" customFormat="1" spans="1:33">
      <c r="A2249" s="4" t="s">
        <v>10054</v>
      </c>
      <c r="B2249" s="4" t="s">
        <v>10054</v>
      </c>
      <c r="C2249" s="4" t="s">
        <v>10055</v>
      </c>
      <c r="D2249" s="4" t="s">
        <v>10056</v>
      </c>
      <c r="E2249" s="4" t="s">
        <v>36</v>
      </c>
      <c r="F2249" s="4" t="s">
        <v>37</v>
      </c>
      <c r="G2249" s="4" t="s">
        <v>51</v>
      </c>
      <c r="H2249" s="4"/>
      <c r="I2249" s="4"/>
      <c r="J2249" s="4" t="s">
        <v>157</v>
      </c>
      <c r="K2249" s="4" t="s">
        <v>5823</v>
      </c>
      <c r="L2249" s="4" t="s">
        <v>5824</v>
      </c>
      <c r="M2249" s="4" t="s">
        <v>5825</v>
      </c>
      <c r="N2249" s="4" t="s">
        <v>36</v>
      </c>
      <c r="O2249" s="4">
        <v>1</v>
      </c>
      <c r="P2249" s="4" t="s">
        <v>56</v>
      </c>
      <c r="Q2249" s="4">
        <v>15.62</v>
      </c>
      <c r="R2249" s="4"/>
      <c r="S2249" s="4"/>
      <c r="T2249" s="4"/>
      <c r="U2249" s="4"/>
      <c r="V2249" s="4"/>
      <c r="W2249" s="4"/>
      <c r="X2249" s="4"/>
      <c r="Y2249" s="4" t="s">
        <v>6298</v>
      </c>
      <c r="Z2249" s="4" t="s">
        <v>1412</v>
      </c>
      <c r="AA2249" s="4" t="s">
        <v>10057</v>
      </c>
      <c r="AB2249" s="4" t="s">
        <v>59</v>
      </c>
      <c r="AC2249" s="4"/>
      <c r="AD2249" s="4" t="b">
        <v>0</v>
      </c>
      <c r="AE2249" s="4"/>
      <c r="AF2249" s="4"/>
      <c r="AG2249" s="12">
        <f t="shared" si="35"/>
        <v>43266</v>
      </c>
    </row>
    <row r="2250" s="10" customFormat="1" spans="1:33">
      <c r="A2250" s="4" t="s">
        <v>10058</v>
      </c>
      <c r="B2250" s="4" t="s">
        <v>10058</v>
      </c>
      <c r="C2250" s="4" t="s">
        <v>10059</v>
      </c>
      <c r="D2250" s="4" t="s">
        <v>10060</v>
      </c>
      <c r="E2250" s="4" t="s">
        <v>36</v>
      </c>
      <c r="F2250" s="4" t="s">
        <v>37</v>
      </c>
      <c r="G2250" s="4" t="s">
        <v>51</v>
      </c>
      <c r="H2250" s="4"/>
      <c r="I2250" s="4"/>
      <c r="J2250" s="4" t="s">
        <v>52</v>
      </c>
      <c r="K2250" s="4" t="s">
        <v>1350</v>
      </c>
      <c r="L2250" s="4" t="s">
        <v>1351</v>
      </c>
      <c r="M2250" s="4" t="s">
        <v>1352</v>
      </c>
      <c r="N2250" s="4" t="s">
        <v>36</v>
      </c>
      <c r="O2250" s="4">
        <v>2</v>
      </c>
      <c r="P2250" s="4" t="s">
        <v>56</v>
      </c>
      <c r="Q2250" s="4">
        <v>45.96</v>
      </c>
      <c r="R2250" s="4">
        <v>3.54</v>
      </c>
      <c r="S2250" s="4"/>
      <c r="T2250" s="4"/>
      <c r="U2250" s="4"/>
      <c r="V2250" s="4"/>
      <c r="W2250" s="4"/>
      <c r="X2250" s="4"/>
      <c r="Y2250" s="4" t="s">
        <v>10061</v>
      </c>
      <c r="Z2250" s="4" t="s">
        <v>366</v>
      </c>
      <c r="AA2250" s="4" t="s">
        <v>10062</v>
      </c>
      <c r="AB2250" s="4" t="s">
        <v>59</v>
      </c>
      <c r="AC2250" s="4"/>
      <c r="AD2250" s="4" t="b">
        <v>0</v>
      </c>
      <c r="AE2250" s="4"/>
      <c r="AF2250" s="4"/>
      <c r="AG2250" s="12">
        <f t="shared" si="35"/>
        <v>43266</v>
      </c>
    </row>
    <row r="2251" s="10" customFormat="1" spans="1:33">
      <c r="A2251" s="4" t="s">
        <v>10063</v>
      </c>
      <c r="B2251" s="4" t="s">
        <v>10063</v>
      </c>
      <c r="C2251" s="4" t="s">
        <v>10064</v>
      </c>
      <c r="D2251" s="4" t="s">
        <v>10065</v>
      </c>
      <c r="E2251" s="4" t="s">
        <v>36</v>
      </c>
      <c r="F2251" s="4" t="s">
        <v>37</v>
      </c>
      <c r="G2251" s="4" t="s">
        <v>51</v>
      </c>
      <c r="H2251" s="4"/>
      <c r="I2251" s="4"/>
      <c r="J2251" s="4" t="s">
        <v>52</v>
      </c>
      <c r="K2251" s="4" t="s">
        <v>1817</v>
      </c>
      <c r="L2251" s="4" t="s">
        <v>1818</v>
      </c>
      <c r="M2251" s="4" t="s">
        <v>1819</v>
      </c>
      <c r="N2251" s="4" t="s">
        <v>36</v>
      </c>
      <c r="O2251" s="4">
        <v>1</v>
      </c>
      <c r="P2251" s="4" t="s">
        <v>56</v>
      </c>
      <c r="Q2251" s="4">
        <v>25.98</v>
      </c>
      <c r="R2251" s="4"/>
      <c r="S2251" s="4"/>
      <c r="T2251" s="4"/>
      <c r="U2251" s="4"/>
      <c r="V2251" s="4"/>
      <c r="W2251" s="4"/>
      <c r="X2251" s="4"/>
      <c r="Y2251" s="4" t="s">
        <v>4045</v>
      </c>
      <c r="Z2251" s="4" t="s">
        <v>47</v>
      </c>
      <c r="AA2251" s="4" t="s">
        <v>10066</v>
      </c>
      <c r="AB2251" s="4" t="s">
        <v>59</v>
      </c>
      <c r="AC2251" s="4"/>
      <c r="AD2251" s="4" t="b">
        <v>0</v>
      </c>
      <c r="AE2251" s="4"/>
      <c r="AF2251" s="4"/>
      <c r="AG2251" s="12">
        <f t="shared" si="35"/>
        <v>43266</v>
      </c>
    </row>
    <row r="2252" s="10" customFormat="1" spans="1:33">
      <c r="A2252" s="4" t="s">
        <v>10067</v>
      </c>
      <c r="B2252" s="4" t="s">
        <v>10067</v>
      </c>
      <c r="C2252" s="4" t="s">
        <v>10068</v>
      </c>
      <c r="D2252" s="4" t="s">
        <v>10069</v>
      </c>
      <c r="E2252" s="4" t="s">
        <v>36</v>
      </c>
      <c r="F2252" s="4" t="s">
        <v>37</v>
      </c>
      <c r="G2252" s="4" t="s">
        <v>51</v>
      </c>
      <c r="H2252" s="4"/>
      <c r="I2252" s="4"/>
      <c r="J2252" s="4" t="s">
        <v>52</v>
      </c>
      <c r="K2252" s="4" t="s">
        <v>10070</v>
      </c>
      <c r="L2252" s="4" t="s">
        <v>10071</v>
      </c>
      <c r="M2252" s="4" t="s">
        <v>10072</v>
      </c>
      <c r="N2252" s="4" t="s">
        <v>36</v>
      </c>
      <c r="O2252" s="4">
        <v>1</v>
      </c>
      <c r="P2252" s="4" t="s">
        <v>56</v>
      </c>
      <c r="Q2252" s="4">
        <v>24.98</v>
      </c>
      <c r="R2252" s="4"/>
      <c r="S2252" s="4"/>
      <c r="T2252" s="4"/>
      <c r="U2252" s="4"/>
      <c r="V2252" s="4"/>
      <c r="W2252" s="4"/>
      <c r="X2252" s="4"/>
      <c r="Y2252" s="4" t="s">
        <v>1248</v>
      </c>
      <c r="Z2252" s="4" t="s">
        <v>47</v>
      </c>
      <c r="AA2252" s="4" t="s">
        <v>10073</v>
      </c>
      <c r="AB2252" s="4" t="s">
        <v>59</v>
      </c>
      <c r="AC2252" s="4"/>
      <c r="AD2252" s="4" t="b">
        <v>0</v>
      </c>
      <c r="AE2252" s="4"/>
      <c r="AF2252" s="4"/>
      <c r="AG2252" s="12">
        <f t="shared" si="35"/>
        <v>43266</v>
      </c>
    </row>
    <row r="2253" s="10" customFormat="1" spans="1:33">
      <c r="A2253" s="4" t="s">
        <v>10074</v>
      </c>
      <c r="B2253" s="4" t="s">
        <v>10074</v>
      </c>
      <c r="C2253" s="4" t="s">
        <v>10075</v>
      </c>
      <c r="D2253" s="4" t="s">
        <v>10076</v>
      </c>
      <c r="E2253" s="4" t="s">
        <v>36</v>
      </c>
      <c r="F2253" s="4" t="s">
        <v>37</v>
      </c>
      <c r="G2253" s="4" t="s">
        <v>51</v>
      </c>
      <c r="H2253" s="4"/>
      <c r="I2253" s="4"/>
      <c r="J2253" s="4" t="s">
        <v>52</v>
      </c>
      <c r="K2253" s="4" t="s">
        <v>7727</v>
      </c>
      <c r="L2253" s="4" t="s">
        <v>7728</v>
      </c>
      <c r="M2253" s="4" t="s">
        <v>7729</v>
      </c>
      <c r="N2253" s="4" t="s">
        <v>36</v>
      </c>
      <c r="O2253" s="4">
        <v>1</v>
      </c>
      <c r="P2253" s="4" t="s">
        <v>56</v>
      </c>
      <c r="Q2253" s="4">
        <v>19.98</v>
      </c>
      <c r="R2253" s="4"/>
      <c r="S2253" s="4"/>
      <c r="T2253" s="4"/>
      <c r="U2253" s="4"/>
      <c r="V2253" s="4"/>
      <c r="W2253" s="4"/>
      <c r="X2253" s="4"/>
      <c r="Y2253" s="4" t="s">
        <v>10077</v>
      </c>
      <c r="Z2253" s="4" t="s">
        <v>266</v>
      </c>
      <c r="AA2253" s="4" t="s">
        <v>10078</v>
      </c>
      <c r="AB2253" s="4" t="s">
        <v>59</v>
      </c>
      <c r="AC2253" s="4"/>
      <c r="AD2253" s="4" t="b">
        <v>0</v>
      </c>
      <c r="AE2253" s="4"/>
      <c r="AF2253" s="4"/>
      <c r="AG2253" s="12">
        <f t="shared" si="35"/>
        <v>43266</v>
      </c>
    </row>
    <row r="2254" s="10" customFormat="1" spans="1:33">
      <c r="A2254" s="4" t="s">
        <v>10079</v>
      </c>
      <c r="B2254" s="4" t="s">
        <v>10079</v>
      </c>
      <c r="C2254" s="4" t="s">
        <v>10080</v>
      </c>
      <c r="D2254" s="4" t="s">
        <v>10081</v>
      </c>
      <c r="E2254" s="4" t="s">
        <v>36</v>
      </c>
      <c r="F2254" s="4" t="s">
        <v>37</v>
      </c>
      <c r="G2254" s="4" t="s">
        <v>51</v>
      </c>
      <c r="H2254" s="4"/>
      <c r="I2254" s="4"/>
      <c r="J2254" s="4" t="s">
        <v>52</v>
      </c>
      <c r="K2254" s="4" t="s">
        <v>7190</v>
      </c>
      <c r="L2254" s="4" t="s">
        <v>7191</v>
      </c>
      <c r="M2254" s="4" t="s">
        <v>7192</v>
      </c>
      <c r="N2254" s="4" t="s">
        <v>36</v>
      </c>
      <c r="O2254" s="4">
        <v>1</v>
      </c>
      <c r="P2254" s="4" t="s">
        <v>56</v>
      </c>
      <c r="Q2254" s="4">
        <v>19.53</v>
      </c>
      <c r="R2254" s="4"/>
      <c r="S2254" s="4"/>
      <c r="T2254" s="4"/>
      <c r="U2254" s="4"/>
      <c r="V2254" s="4"/>
      <c r="W2254" s="4"/>
      <c r="X2254" s="4"/>
      <c r="Y2254" s="4" t="s">
        <v>257</v>
      </c>
      <c r="Z2254" s="4" t="s">
        <v>47</v>
      </c>
      <c r="AA2254" s="4" t="s">
        <v>10082</v>
      </c>
      <c r="AB2254" s="4" t="s">
        <v>59</v>
      </c>
      <c r="AC2254" s="4"/>
      <c r="AD2254" s="4" t="b">
        <v>0</v>
      </c>
      <c r="AE2254" s="4"/>
      <c r="AF2254" s="4"/>
      <c r="AG2254" s="12">
        <f t="shared" si="35"/>
        <v>43266</v>
      </c>
    </row>
    <row r="2255" s="10" customFormat="1" spans="1:33">
      <c r="A2255" s="4" t="s">
        <v>10083</v>
      </c>
      <c r="B2255" s="4" t="s">
        <v>10083</v>
      </c>
      <c r="C2255" s="4" t="s">
        <v>10084</v>
      </c>
      <c r="D2255" s="4" t="s">
        <v>10085</v>
      </c>
      <c r="E2255" s="4" t="s">
        <v>36</v>
      </c>
      <c r="F2255" s="4" t="s">
        <v>37</v>
      </c>
      <c r="G2255" s="4" t="s">
        <v>51</v>
      </c>
      <c r="H2255" s="4"/>
      <c r="I2255" s="4"/>
      <c r="J2255" s="4" t="s">
        <v>157</v>
      </c>
      <c r="K2255" s="4" t="s">
        <v>4096</v>
      </c>
      <c r="L2255" s="4" t="s">
        <v>4097</v>
      </c>
      <c r="M2255" s="4" t="s">
        <v>4098</v>
      </c>
      <c r="N2255" s="4" t="s">
        <v>36</v>
      </c>
      <c r="O2255" s="4">
        <v>1</v>
      </c>
      <c r="P2255" s="4" t="s">
        <v>56</v>
      </c>
      <c r="Q2255" s="4">
        <v>22.98</v>
      </c>
      <c r="R2255" s="4"/>
      <c r="S2255" s="4">
        <v>3.37</v>
      </c>
      <c r="T2255" s="4"/>
      <c r="U2255" s="4"/>
      <c r="V2255" s="4"/>
      <c r="W2255" s="4"/>
      <c r="X2255" s="4">
        <v>3.37</v>
      </c>
      <c r="Y2255" s="4" t="s">
        <v>10086</v>
      </c>
      <c r="Z2255" s="4" t="s">
        <v>47</v>
      </c>
      <c r="AA2255" s="4" t="s">
        <v>10087</v>
      </c>
      <c r="AB2255" s="4" t="s">
        <v>59</v>
      </c>
      <c r="AC2255" s="4" t="s">
        <v>259</v>
      </c>
      <c r="AD2255" s="4" t="b">
        <v>0</v>
      </c>
      <c r="AE2255" s="4"/>
      <c r="AF2255" s="4"/>
      <c r="AG2255" s="12">
        <f t="shared" si="35"/>
        <v>43266</v>
      </c>
    </row>
    <row r="2256" s="10" customFormat="1" spans="1:33">
      <c r="A2256" s="4" t="s">
        <v>10088</v>
      </c>
      <c r="B2256" s="4" t="s">
        <v>10088</v>
      </c>
      <c r="C2256" s="4" t="s">
        <v>10089</v>
      </c>
      <c r="D2256" s="4" t="s">
        <v>10090</v>
      </c>
      <c r="E2256" s="4" t="s">
        <v>36</v>
      </c>
      <c r="F2256" s="4" t="s">
        <v>37</v>
      </c>
      <c r="G2256" s="4" t="s">
        <v>51</v>
      </c>
      <c r="H2256" s="4"/>
      <c r="I2256" s="4"/>
      <c r="J2256" s="4" t="s">
        <v>52</v>
      </c>
      <c r="K2256" s="4" t="s">
        <v>8427</v>
      </c>
      <c r="L2256" s="4" t="s">
        <v>2322</v>
      </c>
      <c r="M2256" s="4" t="s">
        <v>2323</v>
      </c>
      <c r="N2256" s="4" t="s">
        <v>36</v>
      </c>
      <c r="O2256" s="4">
        <v>1</v>
      </c>
      <c r="P2256" s="4" t="s">
        <v>56</v>
      </c>
      <c r="Q2256" s="4">
        <v>22.98</v>
      </c>
      <c r="R2256" s="4"/>
      <c r="S2256" s="4"/>
      <c r="T2256" s="4"/>
      <c r="U2256" s="4"/>
      <c r="V2256" s="4"/>
      <c r="W2256" s="4"/>
      <c r="X2256" s="4"/>
      <c r="Y2256" s="4" t="s">
        <v>3005</v>
      </c>
      <c r="Z2256" s="4" t="s">
        <v>3006</v>
      </c>
      <c r="AA2256" s="4" t="s">
        <v>10091</v>
      </c>
      <c r="AB2256" s="4" t="s">
        <v>59</v>
      </c>
      <c r="AC2256" s="4"/>
      <c r="AD2256" s="4" t="b">
        <v>0</v>
      </c>
      <c r="AE2256" s="4"/>
      <c r="AF2256" s="4"/>
      <c r="AG2256" s="12">
        <f t="shared" si="35"/>
        <v>43266</v>
      </c>
    </row>
    <row r="2257" s="10" customFormat="1" spans="1:33">
      <c r="A2257" s="4" t="s">
        <v>10088</v>
      </c>
      <c r="B2257" s="4" t="s">
        <v>10088</v>
      </c>
      <c r="C2257" s="4" t="s">
        <v>10089</v>
      </c>
      <c r="D2257" s="4" t="s">
        <v>10090</v>
      </c>
      <c r="E2257" s="4" t="s">
        <v>36</v>
      </c>
      <c r="F2257" s="4" t="s">
        <v>37</v>
      </c>
      <c r="G2257" s="4" t="s">
        <v>51</v>
      </c>
      <c r="H2257" s="4"/>
      <c r="I2257" s="4"/>
      <c r="J2257" s="4" t="s">
        <v>52</v>
      </c>
      <c r="K2257" s="4" t="s">
        <v>10092</v>
      </c>
      <c r="L2257" s="4" t="s">
        <v>10093</v>
      </c>
      <c r="M2257" s="4" t="s">
        <v>10094</v>
      </c>
      <c r="N2257" s="4" t="s">
        <v>36</v>
      </c>
      <c r="O2257" s="4">
        <v>1</v>
      </c>
      <c r="P2257" s="4" t="s">
        <v>56</v>
      </c>
      <c r="Q2257" s="4">
        <v>22.98</v>
      </c>
      <c r="R2257" s="4"/>
      <c r="S2257" s="4"/>
      <c r="T2257" s="4"/>
      <c r="U2257" s="4"/>
      <c r="V2257" s="4"/>
      <c r="W2257" s="4"/>
      <c r="X2257" s="4"/>
      <c r="Y2257" s="4" t="s">
        <v>3005</v>
      </c>
      <c r="Z2257" s="4" t="s">
        <v>3006</v>
      </c>
      <c r="AA2257" s="4" t="s">
        <v>10091</v>
      </c>
      <c r="AB2257" s="4" t="s">
        <v>59</v>
      </c>
      <c r="AC2257" s="4"/>
      <c r="AD2257" s="4" t="b">
        <v>0</v>
      </c>
      <c r="AE2257" s="4"/>
      <c r="AF2257" s="4"/>
      <c r="AG2257" s="12">
        <f t="shared" si="35"/>
        <v>43266</v>
      </c>
    </row>
    <row r="2258" s="10" customFormat="1" spans="1:33">
      <c r="A2258" s="4" t="s">
        <v>10095</v>
      </c>
      <c r="B2258" s="4" t="s">
        <v>10095</v>
      </c>
      <c r="C2258" s="4" t="s">
        <v>10096</v>
      </c>
      <c r="D2258" s="4" t="s">
        <v>10097</v>
      </c>
      <c r="E2258" s="4" t="s">
        <v>36</v>
      </c>
      <c r="F2258" s="4" t="s">
        <v>37</v>
      </c>
      <c r="G2258" s="4" t="s">
        <v>51</v>
      </c>
      <c r="H2258" s="4"/>
      <c r="I2258" s="4"/>
      <c r="J2258" s="4" t="s">
        <v>52</v>
      </c>
      <c r="K2258" s="4" t="s">
        <v>1435</v>
      </c>
      <c r="L2258" s="4" t="s">
        <v>1436</v>
      </c>
      <c r="M2258" s="4" t="s">
        <v>1437</v>
      </c>
      <c r="N2258" s="4" t="s">
        <v>36</v>
      </c>
      <c r="O2258" s="4">
        <v>1</v>
      </c>
      <c r="P2258" s="4" t="s">
        <v>56</v>
      </c>
      <c r="Q2258" s="4">
        <v>22.98</v>
      </c>
      <c r="R2258" s="4"/>
      <c r="S2258" s="4"/>
      <c r="T2258" s="4"/>
      <c r="U2258" s="4"/>
      <c r="V2258" s="4"/>
      <c r="W2258" s="4"/>
      <c r="X2258" s="4"/>
      <c r="Y2258" s="4" t="s">
        <v>241</v>
      </c>
      <c r="Z2258" s="4" t="s">
        <v>47</v>
      </c>
      <c r="AA2258" s="4">
        <v>92124</v>
      </c>
      <c r="AB2258" s="4" t="s">
        <v>59</v>
      </c>
      <c r="AC2258" s="4"/>
      <c r="AD2258" s="4" t="b">
        <v>0</v>
      </c>
      <c r="AE2258" s="4"/>
      <c r="AF2258" s="4"/>
      <c r="AG2258" s="12">
        <f t="shared" si="35"/>
        <v>43266</v>
      </c>
    </row>
    <row r="2259" s="10" customFormat="1" spans="1:33">
      <c r="A2259" s="4" t="s">
        <v>10098</v>
      </c>
      <c r="B2259" s="4" t="s">
        <v>10098</v>
      </c>
      <c r="C2259" s="4" t="s">
        <v>10099</v>
      </c>
      <c r="D2259" s="4" t="s">
        <v>10100</v>
      </c>
      <c r="E2259" s="4" t="s">
        <v>36</v>
      </c>
      <c r="F2259" s="4" t="s">
        <v>37</v>
      </c>
      <c r="G2259" s="4" t="s">
        <v>51</v>
      </c>
      <c r="H2259" s="4"/>
      <c r="I2259" s="4"/>
      <c r="J2259" s="4" t="s">
        <v>52</v>
      </c>
      <c r="K2259" s="4" t="s">
        <v>1723</v>
      </c>
      <c r="L2259" s="4" t="s">
        <v>1724</v>
      </c>
      <c r="M2259" s="4" t="s">
        <v>1725</v>
      </c>
      <c r="N2259" s="4" t="s">
        <v>36</v>
      </c>
      <c r="O2259" s="4">
        <v>1</v>
      </c>
      <c r="P2259" s="4" t="s">
        <v>56</v>
      </c>
      <c r="Q2259" s="4">
        <v>22.98</v>
      </c>
      <c r="R2259" s="4"/>
      <c r="S2259" s="4"/>
      <c r="T2259" s="4"/>
      <c r="U2259" s="4"/>
      <c r="V2259" s="4"/>
      <c r="W2259" s="4"/>
      <c r="X2259" s="4"/>
      <c r="Y2259" s="4" t="s">
        <v>1737</v>
      </c>
      <c r="Z2259" s="4" t="s">
        <v>317</v>
      </c>
      <c r="AA2259" s="4" t="s">
        <v>10101</v>
      </c>
      <c r="AB2259" s="4" t="s">
        <v>59</v>
      </c>
      <c r="AC2259" s="4"/>
      <c r="AD2259" s="4" t="b">
        <v>0</v>
      </c>
      <c r="AE2259" s="4"/>
      <c r="AF2259" s="4"/>
      <c r="AG2259" s="12">
        <f t="shared" si="35"/>
        <v>43266</v>
      </c>
    </row>
    <row r="2260" s="10" customFormat="1" spans="1:33">
      <c r="A2260" s="4" t="s">
        <v>10102</v>
      </c>
      <c r="B2260" s="4" t="s">
        <v>10102</v>
      </c>
      <c r="C2260" s="4" t="s">
        <v>10103</v>
      </c>
      <c r="D2260" s="4" t="s">
        <v>10104</v>
      </c>
      <c r="E2260" s="4" t="s">
        <v>36</v>
      </c>
      <c r="F2260" s="4" t="s">
        <v>37</v>
      </c>
      <c r="G2260" s="4" t="s">
        <v>51</v>
      </c>
      <c r="H2260" s="4"/>
      <c r="I2260" s="4"/>
      <c r="J2260" s="4" t="s">
        <v>52</v>
      </c>
      <c r="K2260" s="4" t="s">
        <v>4612</v>
      </c>
      <c r="L2260" s="4" t="s">
        <v>4613</v>
      </c>
      <c r="M2260" s="4" t="s">
        <v>4614</v>
      </c>
      <c r="N2260" s="4" t="s">
        <v>36</v>
      </c>
      <c r="O2260" s="4">
        <v>1</v>
      </c>
      <c r="P2260" s="4" t="s">
        <v>56</v>
      </c>
      <c r="Q2260" s="4">
        <v>23.98</v>
      </c>
      <c r="R2260" s="4"/>
      <c r="S2260" s="4"/>
      <c r="T2260" s="4"/>
      <c r="U2260" s="4"/>
      <c r="V2260" s="4"/>
      <c r="W2260" s="4"/>
      <c r="X2260" s="4"/>
      <c r="Y2260" s="4" t="s">
        <v>3912</v>
      </c>
      <c r="Z2260" s="4" t="s">
        <v>335</v>
      </c>
      <c r="AA2260" s="4" t="s">
        <v>10105</v>
      </c>
      <c r="AB2260" s="4" t="s">
        <v>59</v>
      </c>
      <c r="AC2260" s="4"/>
      <c r="AD2260" s="4" t="b">
        <v>0</v>
      </c>
      <c r="AE2260" s="4"/>
      <c r="AF2260" s="4"/>
      <c r="AG2260" s="12">
        <f t="shared" si="35"/>
        <v>43266</v>
      </c>
    </row>
    <row r="2261" s="10" customFormat="1" spans="1:33">
      <c r="A2261" s="4" t="s">
        <v>10106</v>
      </c>
      <c r="B2261" s="4" t="s">
        <v>10106</v>
      </c>
      <c r="C2261" s="4" t="s">
        <v>10107</v>
      </c>
      <c r="D2261" s="4" t="s">
        <v>10108</v>
      </c>
      <c r="E2261" s="4" t="s">
        <v>36</v>
      </c>
      <c r="F2261" s="4" t="s">
        <v>37</v>
      </c>
      <c r="G2261" s="4" t="s">
        <v>51</v>
      </c>
      <c r="H2261" s="4"/>
      <c r="I2261" s="4"/>
      <c r="J2261" s="4" t="s">
        <v>52</v>
      </c>
      <c r="K2261" s="4" t="s">
        <v>925</v>
      </c>
      <c r="L2261" s="4" t="s">
        <v>926</v>
      </c>
      <c r="M2261" s="4" t="s">
        <v>927</v>
      </c>
      <c r="N2261" s="4" t="s">
        <v>36</v>
      </c>
      <c r="O2261" s="4">
        <v>1</v>
      </c>
      <c r="P2261" s="4" t="s">
        <v>56</v>
      </c>
      <c r="Q2261" s="4">
        <v>22.98</v>
      </c>
      <c r="R2261" s="4"/>
      <c r="S2261" s="4"/>
      <c r="T2261" s="4"/>
      <c r="U2261" s="4"/>
      <c r="V2261" s="4"/>
      <c r="W2261" s="4"/>
      <c r="X2261" s="4"/>
      <c r="Y2261" s="4" t="s">
        <v>10109</v>
      </c>
      <c r="Z2261" s="4" t="s">
        <v>357</v>
      </c>
      <c r="AA2261" s="4" t="s">
        <v>10110</v>
      </c>
      <c r="AB2261" s="4" t="s">
        <v>59</v>
      </c>
      <c r="AC2261" s="4"/>
      <c r="AD2261" s="4" t="b">
        <v>0</v>
      </c>
      <c r="AE2261" s="4"/>
      <c r="AF2261" s="4"/>
      <c r="AG2261" s="12">
        <f t="shared" si="35"/>
        <v>43266</v>
      </c>
    </row>
    <row r="2262" s="10" customFormat="1" spans="1:33">
      <c r="A2262" s="4" t="s">
        <v>10111</v>
      </c>
      <c r="B2262" s="4" t="s">
        <v>10111</v>
      </c>
      <c r="C2262" s="4" t="s">
        <v>10112</v>
      </c>
      <c r="D2262" s="4" t="s">
        <v>10113</v>
      </c>
      <c r="E2262" s="4" t="s">
        <v>36</v>
      </c>
      <c r="F2262" s="4" t="s">
        <v>37</v>
      </c>
      <c r="G2262" s="4" t="s">
        <v>51</v>
      </c>
      <c r="H2262" s="4"/>
      <c r="I2262" s="4"/>
      <c r="J2262" s="4" t="s">
        <v>52</v>
      </c>
      <c r="K2262" s="4" t="s">
        <v>122</v>
      </c>
      <c r="L2262" s="4" t="s">
        <v>123</v>
      </c>
      <c r="M2262" s="4" t="s">
        <v>124</v>
      </c>
      <c r="N2262" s="4" t="s">
        <v>36</v>
      </c>
      <c r="O2262" s="4">
        <v>1</v>
      </c>
      <c r="P2262" s="4" t="s">
        <v>56</v>
      </c>
      <c r="Q2262" s="4">
        <v>22.98</v>
      </c>
      <c r="R2262" s="4"/>
      <c r="S2262" s="4"/>
      <c r="T2262" s="4"/>
      <c r="U2262" s="4"/>
      <c r="V2262" s="4"/>
      <c r="W2262" s="4"/>
      <c r="X2262" s="4"/>
      <c r="Y2262" s="4" t="s">
        <v>2900</v>
      </c>
      <c r="Z2262" s="4" t="s">
        <v>162</v>
      </c>
      <c r="AA2262" s="4" t="s">
        <v>10114</v>
      </c>
      <c r="AB2262" s="4" t="s">
        <v>59</v>
      </c>
      <c r="AC2262" s="4"/>
      <c r="AD2262" s="4" t="b">
        <v>0</v>
      </c>
      <c r="AE2262" s="4"/>
      <c r="AF2262" s="4"/>
      <c r="AG2262" s="12">
        <f t="shared" si="35"/>
        <v>43266</v>
      </c>
    </row>
    <row r="2263" s="10" customFormat="1" spans="1:33">
      <c r="A2263" s="4" t="s">
        <v>10115</v>
      </c>
      <c r="B2263" s="4" t="s">
        <v>10115</v>
      </c>
      <c r="C2263" s="4" t="s">
        <v>10116</v>
      </c>
      <c r="D2263" s="4" t="s">
        <v>10117</v>
      </c>
      <c r="E2263" s="4" t="s">
        <v>36</v>
      </c>
      <c r="F2263" s="4" t="s">
        <v>37</v>
      </c>
      <c r="G2263" s="4" t="s">
        <v>51</v>
      </c>
      <c r="H2263" s="4"/>
      <c r="I2263" s="4"/>
      <c r="J2263" s="4" t="s">
        <v>52</v>
      </c>
      <c r="K2263" s="4" t="s">
        <v>273</v>
      </c>
      <c r="L2263" s="4" t="s">
        <v>274</v>
      </c>
      <c r="M2263" s="4" t="s">
        <v>275</v>
      </c>
      <c r="N2263" s="4" t="s">
        <v>36</v>
      </c>
      <c r="O2263" s="4">
        <v>1</v>
      </c>
      <c r="P2263" s="4" t="s">
        <v>56</v>
      </c>
      <c r="Q2263" s="4">
        <v>22.98</v>
      </c>
      <c r="R2263" s="4"/>
      <c r="S2263" s="4"/>
      <c r="T2263" s="4"/>
      <c r="U2263" s="4"/>
      <c r="V2263" s="4"/>
      <c r="W2263" s="4"/>
      <c r="X2263" s="4"/>
      <c r="Y2263" s="4" t="s">
        <v>9222</v>
      </c>
      <c r="Z2263" s="4" t="s">
        <v>47</v>
      </c>
      <c r="AA2263" s="4" t="s">
        <v>9223</v>
      </c>
      <c r="AB2263" s="4" t="s">
        <v>59</v>
      </c>
      <c r="AC2263" s="4"/>
      <c r="AD2263" s="4" t="b">
        <v>0</v>
      </c>
      <c r="AE2263" s="4"/>
      <c r="AF2263" s="4"/>
      <c r="AG2263" s="12">
        <f t="shared" si="35"/>
        <v>43266</v>
      </c>
    </row>
    <row r="2264" s="10" customFormat="1" spans="1:33">
      <c r="A2264" s="4" t="s">
        <v>10118</v>
      </c>
      <c r="B2264" s="4" t="s">
        <v>10118</v>
      </c>
      <c r="C2264" s="4" t="s">
        <v>10119</v>
      </c>
      <c r="D2264" s="4" t="s">
        <v>10120</v>
      </c>
      <c r="E2264" s="4" t="s">
        <v>36</v>
      </c>
      <c r="F2264" s="4" t="s">
        <v>37</v>
      </c>
      <c r="G2264" s="4" t="s">
        <v>51</v>
      </c>
      <c r="H2264" s="4"/>
      <c r="I2264" s="4"/>
      <c r="J2264" s="4" t="s">
        <v>52</v>
      </c>
      <c r="K2264" s="4" t="s">
        <v>602</v>
      </c>
      <c r="L2264" s="4" t="s">
        <v>603</v>
      </c>
      <c r="M2264" s="4" t="s">
        <v>604</v>
      </c>
      <c r="N2264" s="4" t="s">
        <v>36</v>
      </c>
      <c r="O2264" s="4">
        <v>1</v>
      </c>
      <c r="P2264" s="4" t="s">
        <v>56</v>
      </c>
      <c r="Q2264" s="4">
        <v>22.98</v>
      </c>
      <c r="R2264" s="4"/>
      <c r="S2264" s="4"/>
      <c r="T2264" s="4"/>
      <c r="U2264" s="4"/>
      <c r="V2264" s="4"/>
      <c r="W2264" s="4"/>
      <c r="X2264" s="4"/>
      <c r="Y2264" s="4" t="s">
        <v>10121</v>
      </c>
      <c r="Z2264" s="4" t="s">
        <v>357</v>
      </c>
      <c r="AA2264" s="4" t="s">
        <v>10122</v>
      </c>
      <c r="AB2264" s="4" t="s">
        <v>59</v>
      </c>
      <c r="AC2264" s="4"/>
      <c r="AD2264" s="4" t="b">
        <v>0</v>
      </c>
      <c r="AE2264" s="4"/>
      <c r="AF2264" s="4"/>
      <c r="AG2264" s="12">
        <f t="shared" si="35"/>
        <v>43266</v>
      </c>
    </row>
    <row r="2265" s="10" customFormat="1" spans="1:33">
      <c r="A2265" s="4" t="s">
        <v>10118</v>
      </c>
      <c r="B2265" s="4" t="s">
        <v>10118</v>
      </c>
      <c r="C2265" s="4" t="s">
        <v>10119</v>
      </c>
      <c r="D2265" s="4" t="s">
        <v>10120</v>
      </c>
      <c r="E2265" s="4" t="s">
        <v>36</v>
      </c>
      <c r="F2265" s="4" t="s">
        <v>37</v>
      </c>
      <c r="G2265" s="4" t="s">
        <v>51</v>
      </c>
      <c r="H2265" s="4"/>
      <c r="I2265" s="4"/>
      <c r="J2265" s="4" t="s">
        <v>52</v>
      </c>
      <c r="K2265" s="4" t="s">
        <v>872</v>
      </c>
      <c r="L2265" s="4" t="s">
        <v>873</v>
      </c>
      <c r="M2265" s="4" t="s">
        <v>874</v>
      </c>
      <c r="N2265" s="4" t="s">
        <v>36</v>
      </c>
      <c r="O2265" s="4">
        <v>1</v>
      </c>
      <c r="P2265" s="4" t="s">
        <v>56</v>
      </c>
      <c r="Q2265" s="4">
        <v>22.98</v>
      </c>
      <c r="R2265" s="4"/>
      <c r="S2265" s="4"/>
      <c r="T2265" s="4"/>
      <c r="U2265" s="4"/>
      <c r="V2265" s="4"/>
      <c r="W2265" s="4"/>
      <c r="X2265" s="4"/>
      <c r="Y2265" s="4" t="s">
        <v>10121</v>
      </c>
      <c r="Z2265" s="4" t="s">
        <v>357</v>
      </c>
      <c r="AA2265" s="4" t="s">
        <v>10122</v>
      </c>
      <c r="AB2265" s="4" t="s">
        <v>59</v>
      </c>
      <c r="AC2265" s="4"/>
      <c r="AD2265" s="4" t="b">
        <v>0</v>
      </c>
      <c r="AE2265" s="4"/>
      <c r="AF2265" s="4"/>
      <c r="AG2265" s="12">
        <f t="shared" si="35"/>
        <v>43266</v>
      </c>
    </row>
    <row r="2266" s="10" customFormat="1" spans="1:33">
      <c r="A2266" s="4" t="s">
        <v>10118</v>
      </c>
      <c r="B2266" s="4" t="s">
        <v>10118</v>
      </c>
      <c r="C2266" s="4" t="s">
        <v>10119</v>
      </c>
      <c r="D2266" s="4" t="s">
        <v>10120</v>
      </c>
      <c r="E2266" s="4" t="s">
        <v>36</v>
      </c>
      <c r="F2266" s="4" t="s">
        <v>37</v>
      </c>
      <c r="G2266" s="4" t="s">
        <v>51</v>
      </c>
      <c r="H2266" s="4"/>
      <c r="I2266" s="4"/>
      <c r="J2266" s="4" t="s">
        <v>52</v>
      </c>
      <c r="K2266" s="4" t="s">
        <v>4489</v>
      </c>
      <c r="L2266" s="4" t="s">
        <v>4490</v>
      </c>
      <c r="M2266" s="4" t="s">
        <v>4491</v>
      </c>
      <c r="N2266" s="4" t="s">
        <v>36</v>
      </c>
      <c r="O2266" s="4">
        <v>1</v>
      </c>
      <c r="P2266" s="4" t="s">
        <v>56</v>
      </c>
      <c r="Q2266" s="4">
        <v>22.98</v>
      </c>
      <c r="R2266" s="4"/>
      <c r="S2266" s="4"/>
      <c r="T2266" s="4"/>
      <c r="U2266" s="4"/>
      <c r="V2266" s="4"/>
      <c r="W2266" s="4"/>
      <c r="X2266" s="4"/>
      <c r="Y2266" s="4" t="s">
        <v>10121</v>
      </c>
      <c r="Z2266" s="4" t="s">
        <v>357</v>
      </c>
      <c r="AA2266" s="4" t="s">
        <v>10122</v>
      </c>
      <c r="AB2266" s="4" t="s">
        <v>59</v>
      </c>
      <c r="AC2266" s="4"/>
      <c r="AD2266" s="4" t="b">
        <v>0</v>
      </c>
      <c r="AE2266" s="4"/>
      <c r="AF2266" s="4"/>
      <c r="AG2266" s="12">
        <f t="shared" si="35"/>
        <v>43266</v>
      </c>
    </row>
    <row r="2267" s="10" customFormat="1" spans="1:33">
      <c r="A2267" s="4" t="s">
        <v>10123</v>
      </c>
      <c r="B2267" s="4" t="s">
        <v>10123</v>
      </c>
      <c r="C2267" s="4" t="s">
        <v>10124</v>
      </c>
      <c r="D2267" s="4" t="s">
        <v>10125</v>
      </c>
      <c r="E2267" s="4" t="s">
        <v>36</v>
      </c>
      <c r="F2267" s="4" t="s">
        <v>37</v>
      </c>
      <c r="G2267" s="4" t="s">
        <v>51</v>
      </c>
      <c r="H2267" s="4"/>
      <c r="I2267" s="4"/>
      <c r="J2267" s="4" t="s">
        <v>52</v>
      </c>
      <c r="K2267" s="4" t="s">
        <v>6654</v>
      </c>
      <c r="L2267" s="4" t="s">
        <v>6655</v>
      </c>
      <c r="M2267" s="4" t="s">
        <v>6656</v>
      </c>
      <c r="N2267" s="4" t="s">
        <v>36</v>
      </c>
      <c r="O2267" s="4">
        <v>1</v>
      </c>
      <c r="P2267" s="4" t="s">
        <v>56</v>
      </c>
      <c r="Q2267" s="4">
        <v>26.98</v>
      </c>
      <c r="R2267" s="4"/>
      <c r="S2267" s="4"/>
      <c r="T2267" s="4"/>
      <c r="U2267" s="4"/>
      <c r="V2267" s="4"/>
      <c r="W2267" s="4"/>
      <c r="X2267" s="4"/>
      <c r="Y2267" s="4" t="s">
        <v>10126</v>
      </c>
      <c r="Z2267" s="4" t="s">
        <v>649</v>
      </c>
      <c r="AA2267" s="4" t="s">
        <v>10127</v>
      </c>
      <c r="AB2267" s="4" t="s">
        <v>59</v>
      </c>
      <c r="AC2267" s="4"/>
      <c r="AD2267" s="4" t="b">
        <v>0</v>
      </c>
      <c r="AE2267" s="4"/>
      <c r="AF2267" s="4"/>
      <c r="AG2267" s="12">
        <f t="shared" si="35"/>
        <v>43266</v>
      </c>
    </row>
    <row r="2268" s="10" customFormat="1" spans="1:33">
      <c r="A2268" s="4" t="s">
        <v>10128</v>
      </c>
      <c r="B2268" s="4" t="s">
        <v>10128</v>
      </c>
      <c r="C2268" s="4" t="s">
        <v>10129</v>
      </c>
      <c r="D2268" s="4" t="s">
        <v>10130</v>
      </c>
      <c r="E2268" s="4" t="s">
        <v>36</v>
      </c>
      <c r="F2268" s="4" t="s">
        <v>37</v>
      </c>
      <c r="G2268" s="4" t="s">
        <v>51</v>
      </c>
      <c r="H2268" s="4"/>
      <c r="I2268" s="4"/>
      <c r="J2268" s="4" t="s">
        <v>52</v>
      </c>
      <c r="K2268" s="4" t="s">
        <v>527</v>
      </c>
      <c r="L2268" s="4" t="s">
        <v>528</v>
      </c>
      <c r="M2268" s="4" t="s">
        <v>529</v>
      </c>
      <c r="N2268" s="4" t="s">
        <v>36</v>
      </c>
      <c r="O2268" s="4">
        <v>1</v>
      </c>
      <c r="P2268" s="4" t="s">
        <v>56</v>
      </c>
      <c r="Q2268" s="4">
        <v>23.98</v>
      </c>
      <c r="R2268" s="4"/>
      <c r="S2268" s="4"/>
      <c r="T2268" s="4"/>
      <c r="U2268" s="4"/>
      <c r="V2268" s="4"/>
      <c r="W2268" s="4"/>
      <c r="X2268" s="4"/>
      <c r="Y2268" s="4" t="s">
        <v>4522</v>
      </c>
      <c r="Z2268" s="4" t="s">
        <v>47</v>
      </c>
      <c r="AA2268" s="4" t="s">
        <v>10131</v>
      </c>
      <c r="AB2268" s="4" t="s">
        <v>59</v>
      </c>
      <c r="AC2268" s="4"/>
      <c r="AD2268" s="4" t="b">
        <v>0</v>
      </c>
      <c r="AE2268" s="4"/>
      <c r="AF2268" s="4"/>
      <c r="AG2268" s="12">
        <f t="shared" si="35"/>
        <v>43266</v>
      </c>
    </row>
    <row r="2269" s="10" customFormat="1" spans="1:33">
      <c r="A2269" s="4" t="s">
        <v>10132</v>
      </c>
      <c r="B2269" s="4" t="s">
        <v>10132</v>
      </c>
      <c r="C2269" s="4" t="s">
        <v>10133</v>
      </c>
      <c r="D2269" s="4" t="s">
        <v>10134</v>
      </c>
      <c r="E2269" s="4" t="s">
        <v>36</v>
      </c>
      <c r="F2269" s="4" t="s">
        <v>37</v>
      </c>
      <c r="G2269" s="4" t="s">
        <v>51</v>
      </c>
      <c r="H2269" s="4"/>
      <c r="I2269" s="4"/>
      <c r="J2269" s="4" t="s">
        <v>39</v>
      </c>
      <c r="K2269" s="4" t="s">
        <v>522</v>
      </c>
      <c r="L2269" s="4" t="s">
        <v>523</v>
      </c>
      <c r="M2269" s="4" t="s">
        <v>524</v>
      </c>
      <c r="N2269" s="4" t="s">
        <v>36</v>
      </c>
      <c r="O2269" s="4">
        <v>1</v>
      </c>
      <c r="P2269" s="4" t="s">
        <v>56</v>
      </c>
      <c r="Q2269" s="4">
        <v>23.98</v>
      </c>
      <c r="R2269" s="4"/>
      <c r="S2269" s="4">
        <v>1.2</v>
      </c>
      <c r="T2269" s="4"/>
      <c r="U2269" s="4"/>
      <c r="V2269" s="4"/>
      <c r="W2269" s="4"/>
      <c r="X2269" s="4">
        <v>1.2</v>
      </c>
      <c r="Y2269" s="4" t="s">
        <v>1310</v>
      </c>
      <c r="Z2269" s="4" t="s">
        <v>266</v>
      </c>
      <c r="AA2269" s="4" t="s">
        <v>10135</v>
      </c>
      <c r="AB2269" s="4" t="s">
        <v>59</v>
      </c>
      <c r="AC2269" s="4"/>
      <c r="AD2269" s="4" t="b">
        <v>0</v>
      </c>
      <c r="AE2269" s="4"/>
      <c r="AF2269" s="4"/>
      <c r="AG2269" s="12">
        <f t="shared" si="35"/>
        <v>43266</v>
      </c>
    </row>
    <row r="2270" s="10" customFormat="1" spans="1:33">
      <c r="A2270" s="4" t="s">
        <v>10136</v>
      </c>
      <c r="B2270" s="4" t="s">
        <v>10136</v>
      </c>
      <c r="C2270" s="4" t="s">
        <v>10137</v>
      </c>
      <c r="D2270" s="4" t="s">
        <v>10138</v>
      </c>
      <c r="E2270" s="4" t="s">
        <v>36</v>
      </c>
      <c r="F2270" s="4" t="s">
        <v>37</v>
      </c>
      <c r="G2270" s="4" t="s">
        <v>51</v>
      </c>
      <c r="H2270" s="4"/>
      <c r="I2270" s="4"/>
      <c r="J2270" s="4" t="s">
        <v>52</v>
      </c>
      <c r="K2270" s="4" t="s">
        <v>9501</v>
      </c>
      <c r="L2270" s="4" t="s">
        <v>9502</v>
      </c>
      <c r="M2270" s="4" t="s">
        <v>9503</v>
      </c>
      <c r="N2270" s="4" t="s">
        <v>36</v>
      </c>
      <c r="O2270" s="4">
        <v>1</v>
      </c>
      <c r="P2270" s="4" t="s">
        <v>56</v>
      </c>
      <c r="Q2270" s="4">
        <v>25.98</v>
      </c>
      <c r="R2270" s="4"/>
      <c r="S2270" s="4"/>
      <c r="T2270" s="4"/>
      <c r="U2270" s="4"/>
      <c r="V2270" s="4"/>
      <c r="W2270" s="4"/>
      <c r="X2270" s="4"/>
      <c r="Y2270" s="4" t="s">
        <v>2436</v>
      </c>
      <c r="Z2270" s="4" t="s">
        <v>47</v>
      </c>
      <c r="AA2270" s="4" t="s">
        <v>10139</v>
      </c>
      <c r="AB2270" s="4" t="s">
        <v>59</v>
      </c>
      <c r="AC2270" s="4"/>
      <c r="AD2270" s="4" t="b">
        <v>0</v>
      </c>
      <c r="AE2270" s="4"/>
      <c r="AF2270" s="4"/>
      <c r="AG2270" s="12">
        <f t="shared" si="35"/>
        <v>43266</v>
      </c>
    </row>
    <row r="2271" s="10" customFormat="1" spans="1:33">
      <c r="A2271" s="4" t="s">
        <v>10140</v>
      </c>
      <c r="B2271" s="4" t="s">
        <v>10140</v>
      </c>
      <c r="C2271" s="4" t="s">
        <v>10141</v>
      </c>
      <c r="D2271" s="4" t="s">
        <v>10142</v>
      </c>
      <c r="E2271" s="4" t="s">
        <v>36</v>
      </c>
      <c r="F2271" s="4" t="s">
        <v>37</v>
      </c>
      <c r="G2271" s="4" t="s">
        <v>51</v>
      </c>
      <c r="H2271" s="4"/>
      <c r="I2271" s="4"/>
      <c r="J2271" s="4" t="s">
        <v>52</v>
      </c>
      <c r="K2271" s="4" t="s">
        <v>3952</v>
      </c>
      <c r="L2271" s="4" t="s">
        <v>3953</v>
      </c>
      <c r="M2271" s="4" t="s">
        <v>3954</v>
      </c>
      <c r="N2271" s="4" t="s">
        <v>36</v>
      </c>
      <c r="O2271" s="4">
        <v>1</v>
      </c>
      <c r="P2271" s="4" t="s">
        <v>56</v>
      </c>
      <c r="Q2271" s="4">
        <v>22.98</v>
      </c>
      <c r="R2271" s="4"/>
      <c r="S2271" s="4"/>
      <c r="T2271" s="4"/>
      <c r="U2271" s="4"/>
      <c r="V2271" s="4"/>
      <c r="W2271" s="4"/>
      <c r="X2271" s="4"/>
      <c r="Y2271" s="4" t="s">
        <v>10143</v>
      </c>
      <c r="Z2271" s="4" t="s">
        <v>317</v>
      </c>
      <c r="AA2271" s="4">
        <v>97224</v>
      </c>
      <c r="AB2271" s="4" t="s">
        <v>59</v>
      </c>
      <c r="AC2271" s="4"/>
      <c r="AD2271" s="4" t="b">
        <v>0</v>
      </c>
      <c r="AE2271" s="4"/>
      <c r="AF2271" s="4"/>
      <c r="AG2271" s="12">
        <f t="shared" si="35"/>
        <v>43266</v>
      </c>
    </row>
    <row r="2272" s="10" customFormat="1" spans="1:33">
      <c r="A2272" s="4" t="s">
        <v>10144</v>
      </c>
      <c r="B2272" s="4" t="s">
        <v>10144</v>
      </c>
      <c r="C2272" s="4" t="s">
        <v>10145</v>
      </c>
      <c r="D2272" s="4" t="s">
        <v>10146</v>
      </c>
      <c r="E2272" s="4" t="s">
        <v>36</v>
      </c>
      <c r="F2272" s="4" t="s">
        <v>37</v>
      </c>
      <c r="G2272" s="4" t="s">
        <v>51</v>
      </c>
      <c r="H2272" s="4"/>
      <c r="I2272" s="4"/>
      <c r="J2272" s="4" t="s">
        <v>52</v>
      </c>
      <c r="K2272" s="4" t="s">
        <v>72</v>
      </c>
      <c r="L2272" s="4" t="s">
        <v>73</v>
      </c>
      <c r="M2272" s="4" t="s">
        <v>74</v>
      </c>
      <c r="N2272" s="4" t="s">
        <v>36</v>
      </c>
      <c r="O2272" s="4">
        <v>1</v>
      </c>
      <c r="P2272" s="4" t="s">
        <v>56</v>
      </c>
      <c r="Q2272" s="4">
        <v>22.98</v>
      </c>
      <c r="R2272" s="4"/>
      <c r="S2272" s="4"/>
      <c r="T2272" s="4"/>
      <c r="U2272" s="4"/>
      <c r="V2272" s="4"/>
      <c r="W2272" s="4"/>
      <c r="X2272" s="4"/>
      <c r="Y2272" s="4" t="s">
        <v>10147</v>
      </c>
      <c r="Z2272" s="4" t="s">
        <v>171</v>
      </c>
      <c r="AA2272" s="4" t="s">
        <v>10148</v>
      </c>
      <c r="AB2272" s="4" t="s">
        <v>59</v>
      </c>
      <c r="AC2272" s="4"/>
      <c r="AD2272" s="4" t="b">
        <v>0</v>
      </c>
      <c r="AE2272" s="4"/>
      <c r="AF2272" s="4"/>
      <c r="AG2272" s="12">
        <f t="shared" si="35"/>
        <v>43266</v>
      </c>
    </row>
    <row r="2273" s="10" customFormat="1" spans="1:33">
      <c r="A2273" s="4" t="s">
        <v>10144</v>
      </c>
      <c r="B2273" s="4" t="s">
        <v>10144</v>
      </c>
      <c r="C2273" s="4" t="s">
        <v>10145</v>
      </c>
      <c r="D2273" s="4" t="s">
        <v>10146</v>
      </c>
      <c r="E2273" s="4" t="s">
        <v>36</v>
      </c>
      <c r="F2273" s="4" t="s">
        <v>37</v>
      </c>
      <c r="G2273" s="4" t="s">
        <v>51</v>
      </c>
      <c r="H2273" s="4"/>
      <c r="I2273" s="4"/>
      <c r="J2273" s="4" t="s">
        <v>52</v>
      </c>
      <c r="K2273" s="4" t="s">
        <v>602</v>
      </c>
      <c r="L2273" s="4" t="s">
        <v>603</v>
      </c>
      <c r="M2273" s="4" t="s">
        <v>604</v>
      </c>
      <c r="N2273" s="4" t="s">
        <v>36</v>
      </c>
      <c r="O2273" s="4">
        <v>1</v>
      </c>
      <c r="P2273" s="4" t="s">
        <v>56</v>
      </c>
      <c r="Q2273" s="4">
        <v>22.98</v>
      </c>
      <c r="R2273" s="4"/>
      <c r="S2273" s="4"/>
      <c r="T2273" s="4"/>
      <c r="U2273" s="4"/>
      <c r="V2273" s="4"/>
      <c r="W2273" s="4"/>
      <c r="X2273" s="4"/>
      <c r="Y2273" s="4" t="s">
        <v>10147</v>
      </c>
      <c r="Z2273" s="4" t="s">
        <v>171</v>
      </c>
      <c r="AA2273" s="4" t="s">
        <v>10148</v>
      </c>
      <c r="AB2273" s="4" t="s">
        <v>59</v>
      </c>
      <c r="AC2273" s="4"/>
      <c r="AD2273" s="4" t="b">
        <v>0</v>
      </c>
      <c r="AE2273" s="4"/>
      <c r="AF2273" s="4"/>
      <c r="AG2273" s="12">
        <f t="shared" si="35"/>
        <v>43266</v>
      </c>
    </row>
    <row r="2274" s="10" customFormat="1" spans="1:33">
      <c r="A2274" s="4" t="s">
        <v>10149</v>
      </c>
      <c r="B2274" s="4" t="s">
        <v>10149</v>
      </c>
      <c r="C2274" s="4" t="s">
        <v>10150</v>
      </c>
      <c r="D2274" s="4" t="s">
        <v>10151</v>
      </c>
      <c r="E2274" s="4" t="s">
        <v>36</v>
      </c>
      <c r="F2274" s="4" t="s">
        <v>37</v>
      </c>
      <c r="G2274" s="4" t="s">
        <v>51</v>
      </c>
      <c r="H2274" s="4"/>
      <c r="I2274" s="4"/>
      <c r="J2274" s="4" t="s">
        <v>52</v>
      </c>
      <c r="K2274" s="4" t="s">
        <v>7248</v>
      </c>
      <c r="L2274" s="4" t="s">
        <v>7249</v>
      </c>
      <c r="M2274" s="4" t="s">
        <v>7250</v>
      </c>
      <c r="N2274" s="4" t="s">
        <v>36</v>
      </c>
      <c r="O2274" s="4">
        <v>1</v>
      </c>
      <c r="P2274" s="4" t="s">
        <v>56</v>
      </c>
      <c r="Q2274" s="4">
        <v>25.98</v>
      </c>
      <c r="R2274" s="4"/>
      <c r="S2274" s="4"/>
      <c r="T2274" s="4"/>
      <c r="U2274" s="4"/>
      <c r="V2274" s="4"/>
      <c r="W2274" s="4"/>
      <c r="X2274" s="4"/>
      <c r="Y2274" s="4" t="s">
        <v>10152</v>
      </c>
      <c r="Z2274" s="4" t="s">
        <v>490</v>
      </c>
      <c r="AA2274" s="4" t="s">
        <v>10153</v>
      </c>
      <c r="AB2274" s="4" t="s">
        <v>59</v>
      </c>
      <c r="AC2274" s="4"/>
      <c r="AD2274" s="4" t="b">
        <v>0</v>
      </c>
      <c r="AE2274" s="4"/>
      <c r="AF2274" s="4"/>
      <c r="AG2274" s="12">
        <f t="shared" si="35"/>
        <v>43266</v>
      </c>
    </row>
    <row r="2275" s="10" customFormat="1" spans="1:33">
      <c r="A2275" s="4" t="s">
        <v>10154</v>
      </c>
      <c r="B2275" s="4" t="s">
        <v>10154</v>
      </c>
      <c r="C2275" s="4" t="s">
        <v>10155</v>
      </c>
      <c r="D2275" s="4" t="s">
        <v>10156</v>
      </c>
      <c r="E2275" s="4" t="s">
        <v>36</v>
      </c>
      <c r="F2275" s="4" t="s">
        <v>37</v>
      </c>
      <c r="G2275" s="4" t="s">
        <v>51</v>
      </c>
      <c r="H2275" s="4"/>
      <c r="I2275" s="4"/>
      <c r="J2275" s="4" t="s">
        <v>157</v>
      </c>
      <c r="K2275" s="4" t="s">
        <v>10157</v>
      </c>
      <c r="L2275" s="4" t="s">
        <v>10158</v>
      </c>
      <c r="M2275" s="4" t="s">
        <v>10159</v>
      </c>
      <c r="N2275" s="4" t="s">
        <v>36</v>
      </c>
      <c r="O2275" s="4">
        <v>1</v>
      </c>
      <c r="P2275" s="4" t="s">
        <v>56</v>
      </c>
      <c r="Q2275" s="4">
        <v>24.98</v>
      </c>
      <c r="R2275" s="4"/>
      <c r="S2275" s="4">
        <v>3.48</v>
      </c>
      <c r="T2275" s="4"/>
      <c r="U2275" s="4"/>
      <c r="V2275" s="4"/>
      <c r="W2275" s="4"/>
      <c r="X2275" s="4"/>
      <c r="Y2275" s="4" t="s">
        <v>176</v>
      </c>
      <c r="Z2275" s="4" t="s">
        <v>177</v>
      </c>
      <c r="AA2275" s="4" t="s">
        <v>10160</v>
      </c>
      <c r="AB2275" s="4" t="s">
        <v>59</v>
      </c>
      <c r="AC2275" s="4"/>
      <c r="AD2275" s="4" t="b">
        <v>0</v>
      </c>
      <c r="AE2275" s="4"/>
      <c r="AF2275" s="4"/>
      <c r="AG2275" s="12">
        <f t="shared" si="35"/>
        <v>43266</v>
      </c>
    </row>
    <row r="2276" s="10" customFormat="1" spans="1:33">
      <c r="A2276" s="4" t="s">
        <v>10161</v>
      </c>
      <c r="B2276" s="4" t="s">
        <v>10161</v>
      </c>
      <c r="C2276" s="4" t="s">
        <v>10162</v>
      </c>
      <c r="D2276" s="4" t="s">
        <v>10163</v>
      </c>
      <c r="E2276" s="4" t="s">
        <v>36</v>
      </c>
      <c r="F2276" s="4" t="s">
        <v>37</v>
      </c>
      <c r="G2276" s="4" t="s">
        <v>51</v>
      </c>
      <c r="H2276" s="4"/>
      <c r="I2276" s="4"/>
      <c r="J2276" s="4" t="s">
        <v>157</v>
      </c>
      <c r="K2276" s="4" t="s">
        <v>10164</v>
      </c>
      <c r="L2276" s="4" t="s">
        <v>10165</v>
      </c>
      <c r="M2276" s="4" t="s">
        <v>10166</v>
      </c>
      <c r="N2276" s="4" t="s">
        <v>36</v>
      </c>
      <c r="O2276" s="4">
        <v>1</v>
      </c>
      <c r="P2276" s="4" t="s">
        <v>56</v>
      </c>
      <c r="Q2276" s="4">
        <v>65.98</v>
      </c>
      <c r="R2276" s="4"/>
      <c r="S2276" s="4"/>
      <c r="T2276" s="4"/>
      <c r="U2276" s="4"/>
      <c r="V2276" s="4"/>
      <c r="W2276" s="4"/>
      <c r="X2276" s="4"/>
      <c r="Y2276" s="4" t="s">
        <v>10167</v>
      </c>
      <c r="Z2276" s="4" t="s">
        <v>2816</v>
      </c>
      <c r="AA2276" s="4">
        <v>926</v>
      </c>
      <c r="AB2276" s="4" t="s">
        <v>59</v>
      </c>
      <c r="AC2276" s="4"/>
      <c r="AD2276" s="4" t="b">
        <v>0</v>
      </c>
      <c r="AE2276" s="4"/>
      <c r="AF2276" s="4"/>
      <c r="AG2276" s="12">
        <f t="shared" si="35"/>
        <v>43266</v>
      </c>
    </row>
    <row r="2277" s="10" customFormat="1" spans="1:33">
      <c r="A2277" s="4" t="s">
        <v>10168</v>
      </c>
      <c r="B2277" s="4" t="s">
        <v>10168</v>
      </c>
      <c r="C2277" s="4" t="s">
        <v>10169</v>
      </c>
      <c r="D2277" s="4" t="s">
        <v>10170</v>
      </c>
      <c r="E2277" s="4" t="s">
        <v>36</v>
      </c>
      <c r="F2277" s="4" t="s">
        <v>37</v>
      </c>
      <c r="G2277" s="4" t="s">
        <v>51</v>
      </c>
      <c r="H2277" s="4"/>
      <c r="I2277" s="4"/>
      <c r="J2277" s="4" t="s">
        <v>52</v>
      </c>
      <c r="K2277" s="4" t="s">
        <v>10171</v>
      </c>
      <c r="L2277" s="4" t="s">
        <v>10172</v>
      </c>
      <c r="M2277" s="4" t="s">
        <v>10173</v>
      </c>
      <c r="N2277" s="4" t="s">
        <v>36</v>
      </c>
      <c r="O2277" s="4">
        <v>1</v>
      </c>
      <c r="P2277" s="4" t="s">
        <v>56</v>
      </c>
      <c r="Q2277" s="4">
        <v>8.78</v>
      </c>
      <c r="R2277" s="4"/>
      <c r="S2277" s="4"/>
      <c r="T2277" s="4"/>
      <c r="U2277" s="4"/>
      <c r="V2277" s="4"/>
      <c r="W2277" s="4"/>
      <c r="X2277" s="4"/>
      <c r="Y2277" s="4" t="s">
        <v>1645</v>
      </c>
      <c r="Z2277" s="4" t="s">
        <v>307</v>
      </c>
      <c r="AA2277" s="4" t="s">
        <v>10174</v>
      </c>
      <c r="AB2277" s="4" t="s">
        <v>59</v>
      </c>
      <c r="AC2277" s="4"/>
      <c r="AD2277" s="4" t="b">
        <v>0</v>
      </c>
      <c r="AE2277" s="4"/>
      <c r="AF2277" s="4"/>
      <c r="AG2277" s="12">
        <f t="shared" si="35"/>
        <v>43266</v>
      </c>
    </row>
    <row r="2278" s="10" customFormat="1" spans="1:33">
      <c r="A2278" s="4" t="s">
        <v>10175</v>
      </c>
      <c r="B2278" s="4" t="s">
        <v>10175</v>
      </c>
      <c r="C2278" s="4" t="s">
        <v>10176</v>
      </c>
      <c r="D2278" s="4" t="s">
        <v>10177</v>
      </c>
      <c r="E2278" s="4" t="s">
        <v>36</v>
      </c>
      <c r="F2278" s="4" t="s">
        <v>37</v>
      </c>
      <c r="G2278" s="4" t="s">
        <v>51</v>
      </c>
      <c r="H2278" s="4"/>
      <c r="I2278" s="4"/>
      <c r="J2278" s="4" t="s">
        <v>52</v>
      </c>
      <c r="K2278" s="4" t="s">
        <v>1935</v>
      </c>
      <c r="L2278" s="4" t="s">
        <v>1936</v>
      </c>
      <c r="M2278" s="4" t="s">
        <v>1937</v>
      </c>
      <c r="N2278" s="4" t="s">
        <v>36</v>
      </c>
      <c r="O2278" s="4">
        <v>1</v>
      </c>
      <c r="P2278" s="4" t="s">
        <v>56</v>
      </c>
      <c r="Q2278" s="4">
        <v>18.98</v>
      </c>
      <c r="R2278" s="4"/>
      <c r="S2278" s="4"/>
      <c r="T2278" s="4"/>
      <c r="U2278" s="4"/>
      <c r="V2278" s="4"/>
      <c r="W2278" s="4"/>
      <c r="X2278" s="4"/>
      <c r="Y2278" s="4" t="s">
        <v>6249</v>
      </c>
      <c r="Z2278" s="4" t="s">
        <v>47</v>
      </c>
      <c r="AA2278" s="4" t="s">
        <v>10178</v>
      </c>
      <c r="AB2278" s="4" t="s">
        <v>59</v>
      </c>
      <c r="AC2278" s="4"/>
      <c r="AD2278" s="4" t="b">
        <v>0</v>
      </c>
      <c r="AE2278" s="4"/>
      <c r="AF2278" s="4"/>
      <c r="AG2278" s="12">
        <f t="shared" si="35"/>
        <v>43266</v>
      </c>
    </row>
    <row r="2279" s="10" customFormat="1" spans="1:33">
      <c r="A2279" s="4" t="s">
        <v>10179</v>
      </c>
      <c r="B2279" s="4" t="s">
        <v>10179</v>
      </c>
      <c r="C2279" s="4" t="s">
        <v>10180</v>
      </c>
      <c r="D2279" s="4" t="s">
        <v>10181</v>
      </c>
      <c r="E2279" s="4" t="s">
        <v>36</v>
      </c>
      <c r="F2279" s="4" t="s">
        <v>37</v>
      </c>
      <c r="G2279" s="4" t="s">
        <v>51</v>
      </c>
      <c r="H2279" s="4"/>
      <c r="I2279" s="4"/>
      <c r="J2279" s="4" t="s">
        <v>52</v>
      </c>
      <c r="K2279" s="4" t="s">
        <v>10182</v>
      </c>
      <c r="L2279" s="4" t="s">
        <v>10183</v>
      </c>
      <c r="M2279" s="4" t="s">
        <v>10184</v>
      </c>
      <c r="N2279" s="4" t="s">
        <v>36</v>
      </c>
      <c r="O2279" s="4">
        <v>1</v>
      </c>
      <c r="P2279" s="4" t="s">
        <v>56</v>
      </c>
      <c r="Q2279" s="4">
        <v>22.98</v>
      </c>
      <c r="R2279" s="4"/>
      <c r="S2279" s="4"/>
      <c r="T2279" s="4"/>
      <c r="U2279" s="4"/>
      <c r="V2279" s="4"/>
      <c r="W2279" s="4"/>
      <c r="X2279" s="4"/>
      <c r="Y2279" s="4" t="s">
        <v>88</v>
      </c>
      <c r="Z2279" s="4" t="s">
        <v>89</v>
      </c>
      <c r="AA2279" s="4" t="s">
        <v>10185</v>
      </c>
      <c r="AB2279" s="4" t="s">
        <v>59</v>
      </c>
      <c r="AC2279" s="4"/>
      <c r="AD2279" s="4" t="b">
        <v>0</v>
      </c>
      <c r="AE2279" s="4"/>
      <c r="AF2279" s="4"/>
      <c r="AG2279" s="12">
        <f t="shared" si="35"/>
        <v>43266</v>
      </c>
    </row>
    <row r="2280" s="10" customFormat="1" spans="1:33">
      <c r="A2280" s="4" t="s">
        <v>10186</v>
      </c>
      <c r="B2280" s="4" t="s">
        <v>10186</v>
      </c>
      <c r="C2280" s="4" t="s">
        <v>10187</v>
      </c>
      <c r="D2280" s="4" t="s">
        <v>10188</v>
      </c>
      <c r="E2280" s="4" t="s">
        <v>36</v>
      </c>
      <c r="F2280" s="4" t="s">
        <v>37</v>
      </c>
      <c r="G2280" s="4" t="s">
        <v>51</v>
      </c>
      <c r="H2280" s="4"/>
      <c r="I2280" s="4"/>
      <c r="J2280" s="4" t="s">
        <v>52</v>
      </c>
      <c r="K2280" s="4" t="s">
        <v>130</v>
      </c>
      <c r="L2280" s="4" t="s">
        <v>131</v>
      </c>
      <c r="M2280" s="4" t="s">
        <v>132</v>
      </c>
      <c r="N2280" s="4" t="s">
        <v>36</v>
      </c>
      <c r="O2280" s="4">
        <v>1</v>
      </c>
      <c r="P2280" s="4" t="s">
        <v>56</v>
      </c>
      <c r="Q2280" s="4">
        <v>22.98</v>
      </c>
      <c r="R2280" s="4"/>
      <c r="S2280" s="4"/>
      <c r="T2280" s="4"/>
      <c r="U2280" s="4"/>
      <c r="V2280" s="4"/>
      <c r="W2280" s="4"/>
      <c r="X2280" s="4"/>
      <c r="Y2280" s="4" t="s">
        <v>10189</v>
      </c>
      <c r="Z2280" s="4" t="s">
        <v>89</v>
      </c>
      <c r="AA2280" s="4" t="s">
        <v>10190</v>
      </c>
      <c r="AB2280" s="4" t="s">
        <v>59</v>
      </c>
      <c r="AC2280" s="4"/>
      <c r="AD2280" s="4" t="b">
        <v>0</v>
      </c>
      <c r="AE2280" s="4"/>
      <c r="AF2280" s="4"/>
      <c r="AG2280" s="12">
        <f t="shared" si="35"/>
        <v>43266</v>
      </c>
    </row>
    <row r="2281" s="10" customFormat="1" spans="1:33">
      <c r="A2281" s="4" t="s">
        <v>10191</v>
      </c>
      <c r="B2281" s="4" t="s">
        <v>10191</v>
      </c>
      <c r="C2281" s="4" t="s">
        <v>10192</v>
      </c>
      <c r="D2281" s="4" t="s">
        <v>10193</v>
      </c>
      <c r="E2281" s="4" t="s">
        <v>36</v>
      </c>
      <c r="F2281" s="4" t="s">
        <v>37</v>
      </c>
      <c r="G2281" s="4" t="s">
        <v>51</v>
      </c>
      <c r="H2281" s="4"/>
      <c r="I2281" s="4"/>
      <c r="J2281" s="4" t="s">
        <v>52</v>
      </c>
      <c r="K2281" s="4" t="s">
        <v>617</v>
      </c>
      <c r="L2281" s="4" t="s">
        <v>618</v>
      </c>
      <c r="M2281" s="4" t="s">
        <v>619</v>
      </c>
      <c r="N2281" s="4" t="s">
        <v>36</v>
      </c>
      <c r="O2281" s="4">
        <v>1</v>
      </c>
      <c r="P2281" s="4" t="s">
        <v>56</v>
      </c>
      <c r="Q2281" s="4">
        <v>22.98</v>
      </c>
      <c r="R2281" s="4"/>
      <c r="S2281" s="4"/>
      <c r="T2281" s="4"/>
      <c r="U2281" s="4"/>
      <c r="V2281" s="4"/>
      <c r="W2281" s="4"/>
      <c r="X2281" s="4"/>
      <c r="Y2281" s="4" t="s">
        <v>10194</v>
      </c>
      <c r="Z2281" s="4" t="s">
        <v>490</v>
      </c>
      <c r="AA2281" s="4" t="s">
        <v>10195</v>
      </c>
      <c r="AB2281" s="4" t="s">
        <v>59</v>
      </c>
      <c r="AC2281" s="4"/>
      <c r="AD2281" s="4" t="b">
        <v>0</v>
      </c>
      <c r="AE2281" s="4"/>
      <c r="AF2281" s="4"/>
      <c r="AG2281" s="12">
        <f t="shared" si="35"/>
        <v>43266</v>
      </c>
    </row>
    <row r="2282" s="10" customFormat="1" spans="1:33">
      <c r="A2282" s="4" t="s">
        <v>10196</v>
      </c>
      <c r="B2282" s="4" t="s">
        <v>10196</v>
      </c>
      <c r="C2282" s="4" t="s">
        <v>10197</v>
      </c>
      <c r="D2282" s="4" t="s">
        <v>10198</v>
      </c>
      <c r="E2282" s="4" t="s">
        <v>36</v>
      </c>
      <c r="F2282" s="4" t="s">
        <v>37</v>
      </c>
      <c r="G2282" s="4" t="s">
        <v>51</v>
      </c>
      <c r="H2282" s="4"/>
      <c r="I2282" s="4"/>
      <c r="J2282" s="4" t="s">
        <v>52</v>
      </c>
      <c r="K2282" s="4" t="s">
        <v>3347</v>
      </c>
      <c r="L2282" s="4" t="s">
        <v>3348</v>
      </c>
      <c r="M2282" s="4" t="s">
        <v>3349</v>
      </c>
      <c r="N2282" s="4" t="s">
        <v>36</v>
      </c>
      <c r="O2282" s="4">
        <v>1</v>
      </c>
      <c r="P2282" s="4" t="s">
        <v>56</v>
      </c>
      <c r="Q2282" s="4">
        <v>22.98</v>
      </c>
      <c r="R2282" s="4"/>
      <c r="S2282" s="4"/>
      <c r="T2282" s="4"/>
      <c r="U2282" s="4"/>
      <c r="V2282" s="4"/>
      <c r="W2282" s="4"/>
      <c r="X2282" s="4"/>
      <c r="Y2282" s="4" t="s">
        <v>257</v>
      </c>
      <c r="Z2282" s="4" t="s">
        <v>47</v>
      </c>
      <c r="AA2282" s="4" t="s">
        <v>10199</v>
      </c>
      <c r="AB2282" s="4" t="s">
        <v>59</v>
      </c>
      <c r="AC2282" s="4"/>
      <c r="AD2282" s="4" t="b">
        <v>0</v>
      </c>
      <c r="AE2282" s="4"/>
      <c r="AF2282" s="4"/>
      <c r="AG2282" s="12">
        <f t="shared" si="35"/>
        <v>43266</v>
      </c>
    </row>
    <row r="2283" s="10" customFormat="1" spans="1:33">
      <c r="A2283" s="4" t="s">
        <v>10200</v>
      </c>
      <c r="B2283" s="4" t="s">
        <v>10200</v>
      </c>
      <c r="C2283" s="4" t="s">
        <v>10201</v>
      </c>
      <c r="D2283" s="4" t="s">
        <v>10202</v>
      </c>
      <c r="E2283" s="4" t="s">
        <v>36</v>
      </c>
      <c r="F2283" s="4" t="s">
        <v>37</v>
      </c>
      <c r="G2283" s="4" t="s">
        <v>51</v>
      </c>
      <c r="H2283" s="4"/>
      <c r="I2283" s="4"/>
      <c r="J2283" s="4" t="s">
        <v>52</v>
      </c>
      <c r="K2283" s="4" t="s">
        <v>617</v>
      </c>
      <c r="L2283" s="4" t="s">
        <v>618</v>
      </c>
      <c r="M2283" s="4" t="s">
        <v>619</v>
      </c>
      <c r="N2283" s="4" t="s">
        <v>36</v>
      </c>
      <c r="O2283" s="4">
        <v>1</v>
      </c>
      <c r="P2283" s="4" t="s">
        <v>56</v>
      </c>
      <c r="Q2283" s="4">
        <v>22.98</v>
      </c>
      <c r="R2283" s="4"/>
      <c r="S2283" s="4"/>
      <c r="T2283" s="4"/>
      <c r="U2283" s="4"/>
      <c r="V2283" s="4"/>
      <c r="W2283" s="4"/>
      <c r="X2283" s="4"/>
      <c r="Y2283" s="4" t="s">
        <v>10203</v>
      </c>
      <c r="Z2283" s="4" t="s">
        <v>490</v>
      </c>
      <c r="AA2283" s="4" t="s">
        <v>10204</v>
      </c>
      <c r="AB2283" s="4" t="s">
        <v>59</v>
      </c>
      <c r="AC2283" s="4"/>
      <c r="AD2283" s="4" t="b">
        <v>0</v>
      </c>
      <c r="AE2283" s="4"/>
      <c r="AF2283" s="4"/>
      <c r="AG2283" s="12">
        <f t="shared" si="35"/>
        <v>43266</v>
      </c>
    </row>
    <row r="2284" s="10" customFormat="1" spans="1:33">
      <c r="A2284" s="4" t="s">
        <v>10200</v>
      </c>
      <c r="B2284" s="4" t="s">
        <v>10200</v>
      </c>
      <c r="C2284" s="4" t="s">
        <v>10201</v>
      </c>
      <c r="D2284" s="4" t="s">
        <v>10202</v>
      </c>
      <c r="E2284" s="4" t="s">
        <v>36</v>
      </c>
      <c r="F2284" s="4" t="s">
        <v>37</v>
      </c>
      <c r="G2284" s="4" t="s">
        <v>51</v>
      </c>
      <c r="H2284" s="4"/>
      <c r="I2284" s="4"/>
      <c r="J2284" s="4" t="s">
        <v>52</v>
      </c>
      <c r="K2284" s="4" t="s">
        <v>9002</v>
      </c>
      <c r="L2284" s="4" t="s">
        <v>9003</v>
      </c>
      <c r="M2284" s="4" t="s">
        <v>9004</v>
      </c>
      <c r="N2284" s="4" t="s">
        <v>36</v>
      </c>
      <c r="O2284" s="4">
        <v>1</v>
      </c>
      <c r="P2284" s="4" t="s">
        <v>56</v>
      </c>
      <c r="Q2284" s="4">
        <v>22.98</v>
      </c>
      <c r="R2284" s="4"/>
      <c r="S2284" s="4"/>
      <c r="T2284" s="4"/>
      <c r="U2284" s="4"/>
      <c r="V2284" s="4"/>
      <c r="W2284" s="4"/>
      <c r="X2284" s="4"/>
      <c r="Y2284" s="4" t="s">
        <v>10203</v>
      </c>
      <c r="Z2284" s="4" t="s">
        <v>490</v>
      </c>
      <c r="AA2284" s="4" t="s">
        <v>10204</v>
      </c>
      <c r="AB2284" s="4" t="s">
        <v>59</v>
      </c>
      <c r="AC2284" s="4"/>
      <c r="AD2284" s="4" t="b">
        <v>0</v>
      </c>
      <c r="AE2284" s="4"/>
      <c r="AF2284" s="4"/>
      <c r="AG2284" s="12">
        <f t="shared" si="35"/>
        <v>43266</v>
      </c>
    </row>
    <row r="2285" s="10" customFormat="1" spans="1:33">
      <c r="A2285" s="4" t="s">
        <v>10200</v>
      </c>
      <c r="B2285" s="4" t="s">
        <v>10200</v>
      </c>
      <c r="C2285" s="4" t="s">
        <v>10201</v>
      </c>
      <c r="D2285" s="4" t="s">
        <v>10202</v>
      </c>
      <c r="E2285" s="4" t="s">
        <v>36</v>
      </c>
      <c r="F2285" s="4" t="s">
        <v>37</v>
      </c>
      <c r="G2285" s="4" t="s">
        <v>51</v>
      </c>
      <c r="H2285" s="4"/>
      <c r="I2285" s="4"/>
      <c r="J2285" s="4" t="s">
        <v>52</v>
      </c>
      <c r="K2285" s="4" t="s">
        <v>130</v>
      </c>
      <c r="L2285" s="4" t="s">
        <v>131</v>
      </c>
      <c r="M2285" s="4" t="s">
        <v>132</v>
      </c>
      <c r="N2285" s="4" t="s">
        <v>36</v>
      </c>
      <c r="O2285" s="4">
        <v>1</v>
      </c>
      <c r="P2285" s="4" t="s">
        <v>56</v>
      </c>
      <c r="Q2285" s="4">
        <v>22.98</v>
      </c>
      <c r="R2285" s="4"/>
      <c r="S2285" s="4"/>
      <c r="T2285" s="4"/>
      <c r="U2285" s="4"/>
      <c r="V2285" s="4"/>
      <c r="W2285" s="4"/>
      <c r="X2285" s="4"/>
      <c r="Y2285" s="4" t="s">
        <v>10203</v>
      </c>
      <c r="Z2285" s="4" t="s">
        <v>490</v>
      </c>
      <c r="AA2285" s="4" t="s">
        <v>10204</v>
      </c>
      <c r="AB2285" s="4" t="s">
        <v>59</v>
      </c>
      <c r="AC2285" s="4"/>
      <c r="AD2285" s="4" t="b">
        <v>0</v>
      </c>
      <c r="AE2285" s="4"/>
      <c r="AF2285" s="4"/>
      <c r="AG2285" s="12">
        <f t="shared" si="35"/>
        <v>43266</v>
      </c>
    </row>
    <row r="2286" s="10" customFormat="1" spans="1:33">
      <c r="A2286" s="4" t="s">
        <v>10205</v>
      </c>
      <c r="B2286" s="4" t="s">
        <v>10205</v>
      </c>
      <c r="C2286" s="4" t="s">
        <v>10206</v>
      </c>
      <c r="D2286" s="4" t="s">
        <v>10207</v>
      </c>
      <c r="E2286" s="4" t="s">
        <v>36</v>
      </c>
      <c r="F2286" s="4" t="s">
        <v>37</v>
      </c>
      <c r="G2286" s="4" t="s">
        <v>51</v>
      </c>
      <c r="H2286" s="4"/>
      <c r="I2286" s="4"/>
      <c r="J2286" s="4" t="s">
        <v>52</v>
      </c>
      <c r="K2286" s="4" t="s">
        <v>3347</v>
      </c>
      <c r="L2286" s="4" t="s">
        <v>3348</v>
      </c>
      <c r="M2286" s="4" t="s">
        <v>3349</v>
      </c>
      <c r="N2286" s="4" t="s">
        <v>36</v>
      </c>
      <c r="O2286" s="4">
        <v>1</v>
      </c>
      <c r="P2286" s="4" t="s">
        <v>56</v>
      </c>
      <c r="Q2286" s="4">
        <v>22.98</v>
      </c>
      <c r="R2286" s="4"/>
      <c r="S2286" s="4"/>
      <c r="T2286" s="4"/>
      <c r="U2286" s="4"/>
      <c r="V2286" s="4"/>
      <c r="W2286" s="4"/>
      <c r="X2286" s="4"/>
      <c r="Y2286" s="4" t="s">
        <v>2231</v>
      </c>
      <c r="Z2286" s="4" t="s">
        <v>490</v>
      </c>
      <c r="AA2286" s="4">
        <v>7724</v>
      </c>
      <c r="AB2286" s="4" t="s">
        <v>59</v>
      </c>
      <c r="AC2286" s="4"/>
      <c r="AD2286" s="4" t="b">
        <v>0</v>
      </c>
      <c r="AE2286" s="4"/>
      <c r="AF2286" s="4"/>
      <c r="AG2286" s="12">
        <f t="shared" si="35"/>
        <v>43266</v>
      </c>
    </row>
    <row r="2287" s="10" customFormat="1" spans="1:33">
      <c r="A2287" s="4" t="s">
        <v>10208</v>
      </c>
      <c r="B2287" s="4" t="s">
        <v>10208</v>
      </c>
      <c r="C2287" s="4" t="s">
        <v>10209</v>
      </c>
      <c r="D2287" s="4" t="s">
        <v>10210</v>
      </c>
      <c r="E2287" s="4" t="s">
        <v>36</v>
      </c>
      <c r="F2287" s="4" t="s">
        <v>37</v>
      </c>
      <c r="G2287" s="4" t="s">
        <v>51</v>
      </c>
      <c r="H2287" s="4"/>
      <c r="I2287" s="4"/>
      <c r="J2287" s="4" t="s">
        <v>52</v>
      </c>
      <c r="K2287" s="4" t="s">
        <v>322</v>
      </c>
      <c r="L2287" s="4" t="s">
        <v>323</v>
      </c>
      <c r="M2287" s="4" t="s">
        <v>324</v>
      </c>
      <c r="N2287" s="4" t="s">
        <v>36</v>
      </c>
      <c r="O2287" s="4">
        <v>1</v>
      </c>
      <c r="P2287" s="4" t="s">
        <v>56</v>
      </c>
      <c r="Q2287" s="4">
        <v>23.98</v>
      </c>
      <c r="R2287" s="4"/>
      <c r="S2287" s="4"/>
      <c r="T2287" s="4"/>
      <c r="U2287" s="4"/>
      <c r="V2287" s="4"/>
      <c r="W2287" s="4"/>
      <c r="X2287" s="4"/>
      <c r="Y2287" s="4" t="s">
        <v>10211</v>
      </c>
      <c r="Z2287" s="4" t="s">
        <v>1074</v>
      </c>
      <c r="AA2287" s="4" t="s">
        <v>10212</v>
      </c>
      <c r="AB2287" s="4" t="s">
        <v>59</v>
      </c>
      <c r="AC2287" s="4"/>
      <c r="AD2287" s="4" t="b">
        <v>0</v>
      </c>
      <c r="AE2287" s="4"/>
      <c r="AF2287" s="4"/>
      <c r="AG2287" s="12">
        <f t="shared" si="35"/>
        <v>43266</v>
      </c>
    </row>
    <row r="2288" s="10" customFormat="1" spans="1:33">
      <c r="A2288" s="4" t="s">
        <v>10208</v>
      </c>
      <c r="B2288" s="4" t="s">
        <v>10208</v>
      </c>
      <c r="C2288" s="4" t="s">
        <v>10209</v>
      </c>
      <c r="D2288" s="4" t="s">
        <v>10210</v>
      </c>
      <c r="E2288" s="4" t="s">
        <v>36</v>
      </c>
      <c r="F2288" s="4" t="s">
        <v>37</v>
      </c>
      <c r="G2288" s="4" t="s">
        <v>51</v>
      </c>
      <c r="H2288" s="4"/>
      <c r="I2288" s="4"/>
      <c r="J2288" s="4" t="s">
        <v>52</v>
      </c>
      <c r="K2288" s="4" t="s">
        <v>4397</v>
      </c>
      <c r="L2288" s="4" t="s">
        <v>4398</v>
      </c>
      <c r="M2288" s="4" t="s">
        <v>4399</v>
      </c>
      <c r="N2288" s="4" t="s">
        <v>36</v>
      </c>
      <c r="O2288" s="4">
        <v>1</v>
      </c>
      <c r="P2288" s="4" t="s">
        <v>56</v>
      </c>
      <c r="Q2288" s="4">
        <v>22.98</v>
      </c>
      <c r="R2288" s="4"/>
      <c r="S2288" s="4"/>
      <c r="T2288" s="4"/>
      <c r="U2288" s="4"/>
      <c r="V2288" s="4"/>
      <c r="W2288" s="4"/>
      <c r="X2288" s="4"/>
      <c r="Y2288" s="4" t="s">
        <v>10211</v>
      </c>
      <c r="Z2288" s="4" t="s">
        <v>1074</v>
      </c>
      <c r="AA2288" s="4" t="s">
        <v>10212</v>
      </c>
      <c r="AB2288" s="4" t="s">
        <v>59</v>
      </c>
      <c r="AC2288" s="4"/>
      <c r="AD2288" s="4" t="b">
        <v>0</v>
      </c>
      <c r="AE2288" s="4"/>
      <c r="AF2288" s="4"/>
      <c r="AG2288" s="12">
        <f t="shared" si="35"/>
        <v>43266</v>
      </c>
    </row>
    <row r="2289" s="10" customFormat="1" spans="1:33">
      <c r="A2289" s="4" t="s">
        <v>10208</v>
      </c>
      <c r="B2289" s="4" t="s">
        <v>10208</v>
      </c>
      <c r="C2289" s="4" t="s">
        <v>10209</v>
      </c>
      <c r="D2289" s="4" t="s">
        <v>10210</v>
      </c>
      <c r="E2289" s="4" t="s">
        <v>36</v>
      </c>
      <c r="F2289" s="4" t="s">
        <v>37</v>
      </c>
      <c r="G2289" s="4" t="s">
        <v>51</v>
      </c>
      <c r="H2289" s="4"/>
      <c r="I2289" s="4"/>
      <c r="J2289" s="4" t="s">
        <v>52</v>
      </c>
      <c r="K2289" s="4" t="s">
        <v>348</v>
      </c>
      <c r="L2289" s="4" t="s">
        <v>349</v>
      </c>
      <c r="M2289" s="4" t="s">
        <v>350</v>
      </c>
      <c r="N2289" s="4" t="s">
        <v>36</v>
      </c>
      <c r="O2289" s="4">
        <v>1</v>
      </c>
      <c r="P2289" s="4" t="s">
        <v>56</v>
      </c>
      <c r="Q2289" s="4">
        <v>23.98</v>
      </c>
      <c r="R2289" s="4"/>
      <c r="S2289" s="4"/>
      <c r="T2289" s="4"/>
      <c r="U2289" s="4"/>
      <c r="V2289" s="4"/>
      <c r="W2289" s="4"/>
      <c r="X2289" s="4"/>
      <c r="Y2289" s="4" t="s">
        <v>10211</v>
      </c>
      <c r="Z2289" s="4" t="s">
        <v>1074</v>
      </c>
      <c r="AA2289" s="4" t="s">
        <v>10212</v>
      </c>
      <c r="AB2289" s="4" t="s">
        <v>59</v>
      </c>
      <c r="AC2289" s="4"/>
      <c r="AD2289" s="4" t="b">
        <v>0</v>
      </c>
      <c r="AE2289" s="4"/>
      <c r="AF2289" s="4"/>
      <c r="AG2289" s="12">
        <f t="shared" si="35"/>
        <v>43266</v>
      </c>
    </row>
    <row r="2290" s="10" customFormat="1" spans="1:33">
      <c r="A2290" s="4" t="s">
        <v>10213</v>
      </c>
      <c r="B2290" s="4" t="s">
        <v>10213</v>
      </c>
      <c r="C2290" s="4" t="s">
        <v>10214</v>
      </c>
      <c r="D2290" s="4" t="s">
        <v>10215</v>
      </c>
      <c r="E2290" s="4" t="s">
        <v>36</v>
      </c>
      <c r="F2290" s="4" t="s">
        <v>37</v>
      </c>
      <c r="G2290" s="4" t="s">
        <v>51</v>
      </c>
      <c r="H2290" s="4"/>
      <c r="I2290" s="4"/>
      <c r="J2290" s="4" t="s">
        <v>52</v>
      </c>
      <c r="K2290" s="4" t="s">
        <v>872</v>
      </c>
      <c r="L2290" s="4" t="s">
        <v>873</v>
      </c>
      <c r="M2290" s="4" t="s">
        <v>874</v>
      </c>
      <c r="N2290" s="4" t="s">
        <v>36</v>
      </c>
      <c r="O2290" s="4">
        <v>1</v>
      </c>
      <c r="P2290" s="4" t="s">
        <v>56</v>
      </c>
      <c r="Q2290" s="4">
        <v>22.98</v>
      </c>
      <c r="R2290" s="4"/>
      <c r="S2290" s="4"/>
      <c r="T2290" s="4"/>
      <c r="U2290" s="4"/>
      <c r="V2290" s="4"/>
      <c r="W2290" s="4"/>
      <c r="X2290" s="4"/>
      <c r="Y2290" s="4" t="s">
        <v>88</v>
      </c>
      <c r="Z2290" s="4" t="s">
        <v>89</v>
      </c>
      <c r="AA2290" s="4" t="s">
        <v>10216</v>
      </c>
      <c r="AB2290" s="4" t="s">
        <v>59</v>
      </c>
      <c r="AC2290" s="4"/>
      <c r="AD2290" s="4" t="b">
        <v>0</v>
      </c>
      <c r="AE2290" s="4"/>
      <c r="AF2290" s="4"/>
      <c r="AG2290" s="12">
        <f t="shared" si="35"/>
        <v>43266</v>
      </c>
    </row>
    <row r="2291" s="10" customFormat="1" spans="1:33">
      <c r="A2291" s="4" t="s">
        <v>10217</v>
      </c>
      <c r="B2291" s="4" t="s">
        <v>10217</v>
      </c>
      <c r="C2291" s="4" t="s">
        <v>10218</v>
      </c>
      <c r="D2291" s="4" t="s">
        <v>10219</v>
      </c>
      <c r="E2291" s="4" t="s">
        <v>36</v>
      </c>
      <c r="F2291" s="4" t="s">
        <v>37</v>
      </c>
      <c r="G2291" s="4" t="s">
        <v>51</v>
      </c>
      <c r="H2291" s="4"/>
      <c r="I2291" s="4"/>
      <c r="J2291" s="4" t="s">
        <v>52</v>
      </c>
      <c r="K2291" s="4" t="s">
        <v>53</v>
      </c>
      <c r="L2291" s="4" t="s">
        <v>54</v>
      </c>
      <c r="M2291" s="4" t="s">
        <v>55</v>
      </c>
      <c r="N2291" s="4" t="s">
        <v>36</v>
      </c>
      <c r="O2291" s="4">
        <v>1</v>
      </c>
      <c r="P2291" s="4" t="s">
        <v>56</v>
      </c>
      <c r="Q2291" s="4">
        <v>22.98</v>
      </c>
      <c r="R2291" s="4"/>
      <c r="S2291" s="4"/>
      <c r="T2291" s="4"/>
      <c r="U2291" s="4"/>
      <c r="V2291" s="4"/>
      <c r="W2291" s="4"/>
      <c r="X2291" s="4"/>
      <c r="Y2291" s="4" t="s">
        <v>1259</v>
      </c>
      <c r="Z2291" s="4" t="s">
        <v>47</v>
      </c>
      <c r="AA2291" s="4" t="s">
        <v>10220</v>
      </c>
      <c r="AB2291" s="4" t="s">
        <v>59</v>
      </c>
      <c r="AC2291" s="4"/>
      <c r="AD2291" s="4" t="b">
        <v>0</v>
      </c>
      <c r="AE2291" s="4"/>
      <c r="AF2291" s="4"/>
      <c r="AG2291" s="12">
        <f t="shared" si="35"/>
        <v>43266</v>
      </c>
    </row>
    <row r="2292" s="10" customFormat="1" spans="1:33">
      <c r="A2292" s="4" t="s">
        <v>10221</v>
      </c>
      <c r="B2292" s="4" t="s">
        <v>10221</v>
      </c>
      <c r="C2292" s="4" t="s">
        <v>10222</v>
      </c>
      <c r="D2292" s="4" t="s">
        <v>10223</v>
      </c>
      <c r="E2292" s="4" t="s">
        <v>36</v>
      </c>
      <c r="F2292" s="4" t="s">
        <v>37</v>
      </c>
      <c r="G2292" s="4" t="s">
        <v>51</v>
      </c>
      <c r="H2292" s="4"/>
      <c r="I2292" s="4"/>
      <c r="J2292" s="4" t="s">
        <v>52</v>
      </c>
      <c r="K2292" s="4" t="s">
        <v>4738</v>
      </c>
      <c r="L2292" s="4" t="s">
        <v>4739</v>
      </c>
      <c r="M2292" s="4" t="s">
        <v>4740</v>
      </c>
      <c r="N2292" s="4" t="s">
        <v>36</v>
      </c>
      <c r="O2292" s="4">
        <v>1</v>
      </c>
      <c r="P2292" s="4" t="s">
        <v>56</v>
      </c>
      <c r="Q2292" s="4">
        <v>25.98</v>
      </c>
      <c r="R2292" s="4"/>
      <c r="S2292" s="4"/>
      <c r="T2292" s="4"/>
      <c r="U2292" s="4"/>
      <c r="V2292" s="4"/>
      <c r="W2292" s="4"/>
      <c r="X2292" s="4"/>
      <c r="Y2292" s="4" t="s">
        <v>10224</v>
      </c>
      <c r="Z2292" s="4" t="s">
        <v>266</v>
      </c>
      <c r="AA2292" s="4" t="s">
        <v>10225</v>
      </c>
      <c r="AB2292" s="4" t="s">
        <v>59</v>
      </c>
      <c r="AC2292" s="4"/>
      <c r="AD2292" s="4" t="b">
        <v>0</v>
      </c>
      <c r="AE2292" s="4"/>
      <c r="AF2292" s="4"/>
      <c r="AG2292" s="12">
        <f t="shared" si="35"/>
        <v>43266</v>
      </c>
    </row>
    <row r="2293" s="10" customFormat="1" spans="1:33">
      <c r="A2293" s="4" t="s">
        <v>10226</v>
      </c>
      <c r="B2293" s="4" t="s">
        <v>10226</v>
      </c>
      <c r="C2293" s="4" t="s">
        <v>10227</v>
      </c>
      <c r="D2293" s="4" t="s">
        <v>10228</v>
      </c>
      <c r="E2293" s="4" t="s">
        <v>36</v>
      </c>
      <c r="F2293" s="4" t="s">
        <v>37</v>
      </c>
      <c r="G2293" s="4" t="s">
        <v>51</v>
      </c>
      <c r="H2293" s="4"/>
      <c r="I2293" s="4"/>
      <c r="J2293" s="4" t="s">
        <v>52</v>
      </c>
      <c r="K2293" s="4" t="s">
        <v>6748</v>
      </c>
      <c r="L2293" s="4" t="s">
        <v>6749</v>
      </c>
      <c r="M2293" s="4" t="s">
        <v>6750</v>
      </c>
      <c r="N2293" s="4" t="s">
        <v>36</v>
      </c>
      <c r="O2293" s="4">
        <v>3</v>
      </c>
      <c r="P2293" s="4" t="s">
        <v>56</v>
      </c>
      <c r="Q2293" s="4">
        <v>38.97</v>
      </c>
      <c r="R2293" s="4"/>
      <c r="S2293" s="4"/>
      <c r="T2293" s="4"/>
      <c r="U2293" s="4"/>
      <c r="V2293" s="4"/>
      <c r="W2293" s="4">
        <v>3.11</v>
      </c>
      <c r="X2293" s="4"/>
      <c r="Y2293" s="4" t="s">
        <v>10229</v>
      </c>
      <c r="Z2293" s="4" t="s">
        <v>1888</v>
      </c>
      <c r="AA2293" s="4" t="s">
        <v>10230</v>
      </c>
      <c r="AB2293" s="4" t="s">
        <v>59</v>
      </c>
      <c r="AC2293" s="4" t="s">
        <v>3008</v>
      </c>
      <c r="AD2293" s="4" t="b">
        <v>0</v>
      </c>
      <c r="AE2293" s="4"/>
      <c r="AF2293" s="4"/>
      <c r="AG2293" s="12">
        <f t="shared" si="35"/>
        <v>43266</v>
      </c>
    </row>
    <row r="2294" s="10" customFormat="1" spans="1:33">
      <c r="A2294" s="4" t="s">
        <v>10226</v>
      </c>
      <c r="B2294" s="4" t="s">
        <v>10226</v>
      </c>
      <c r="C2294" s="4" t="s">
        <v>10227</v>
      </c>
      <c r="D2294" s="4" t="s">
        <v>10228</v>
      </c>
      <c r="E2294" s="4" t="s">
        <v>36</v>
      </c>
      <c r="F2294" s="4" t="s">
        <v>37</v>
      </c>
      <c r="G2294" s="4" t="s">
        <v>51</v>
      </c>
      <c r="H2294" s="4"/>
      <c r="I2294" s="4"/>
      <c r="J2294" s="4" t="s">
        <v>52</v>
      </c>
      <c r="K2294" s="4" t="s">
        <v>10231</v>
      </c>
      <c r="L2294" s="4" t="s">
        <v>10232</v>
      </c>
      <c r="M2294" s="4" t="s">
        <v>10233</v>
      </c>
      <c r="N2294" s="4" t="s">
        <v>36</v>
      </c>
      <c r="O2294" s="4">
        <v>3</v>
      </c>
      <c r="P2294" s="4" t="s">
        <v>56</v>
      </c>
      <c r="Q2294" s="4">
        <v>25.5</v>
      </c>
      <c r="R2294" s="4"/>
      <c r="S2294" s="4"/>
      <c r="T2294" s="4"/>
      <c r="U2294" s="4"/>
      <c r="V2294" s="4"/>
      <c r="W2294" s="4">
        <v>2.05</v>
      </c>
      <c r="X2294" s="4"/>
      <c r="Y2294" s="4" t="s">
        <v>10229</v>
      </c>
      <c r="Z2294" s="4" t="s">
        <v>1888</v>
      </c>
      <c r="AA2294" s="4" t="s">
        <v>10230</v>
      </c>
      <c r="AB2294" s="4" t="s">
        <v>59</v>
      </c>
      <c r="AC2294" s="4" t="s">
        <v>3008</v>
      </c>
      <c r="AD2294" s="4" t="b">
        <v>0</v>
      </c>
      <c r="AE2294" s="4"/>
      <c r="AF2294" s="4"/>
      <c r="AG2294" s="12">
        <f t="shared" si="35"/>
        <v>43266</v>
      </c>
    </row>
    <row r="2295" s="10" customFormat="1" spans="1:33">
      <c r="A2295" s="4" t="s">
        <v>10234</v>
      </c>
      <c r="B2295" s="4" t="s">
        <v>10234</v>
      </c>
      <c r="C2295" s="4" t="s">
        <v>10235</v>
      </c>
      <c r="D2295" s="4" t="s">
        <v>10236</v>
      </c>
      <c r="E2295" s="4" t="s">
        <v>36</v>
      </c>
      <c r="F2295" s="4" t="s">
        <v>37</v>
      </c>
      <c r="G2295" s="4" t="s">
        <v>51</v>
      </c>
      <c r="H2295" s="4"/>
      <c r="I2295" s="4"/>
      <c r="J2295" s="4" t="s">
        <v>52</v>
      </c>
      <c r="K2295" s="4" t="s">
        <v>6872</v>
      </c>
      <c r="L2295" s="4" t="s">
        <v>2976</v>
      </c>
      <c r="M2295" s="4" t="s">
        <v>2977</v>
      </c>
      <c r="N2295" s="4" t="s">
        <v>36</v>
      </c>
      <c r="O2295" s="4">
        <v>1</v>
      </c>
      <c r="P2295" s="4" t="s">
        <v>56</v>
      </c>
      <c r="Q2295" s="4">
        <v>19.53</v>
      </c>
      <c r="R2295" s="4"/>
      <c r="S2295" s="4"/>
      <c r="T2295" s="4"/>
      <c r="U2295" s="4"/>
      <c r="V2295" s="4"/>
      <c r="W2295" s="4"/>
      <c r="X2295" s="4"/>
      <c r="Y2295" s="4" t="s">
        <v>3487</v>
      </c>
      <c r="Z2295" s="4" t="s">
        <v>47</v>
      </c>
      <c r="AA2295" s="4" t="s">
        <v>10237</v>
      </c>
      <c r="AB2295" s="4" t="s">
        <v>59</v>
      </c>
      <c r="AC2295" s="4"/>
      <c r="AD2295" s="4" t="b">
        <v>0</v>
      </c>
      <c r="AE2295" s="4"/>
      <c r="AF2295" s="4"/>
      <c r="AG2295" s="12">
        <f t="shared" si="35"/>
        <v>43266</v>
      </c>
    </row>
    <row r="2296" s="10" customFormat="1" spans="1:33">
      <c r="A2296" s="4" t="s">
        <v>10238</v>
      </c>
      <c r="B2296" s="4" t="s">
        <v>10238</v>
      </c>
      <c r="C2296" s="4" t="s">
        <v>10239</v>
      </c>
      <c r="D2296" s="4" t="s">
        <v>10240</v>
      </c>
      <c r="E2296" s="4" t="s">
        <v>36</v>
      </c>
      <c r="F2296" s="4" t="s">
        <v>37</v>
      </c>
      <c r="G2296" s="4" t="s">
        <v>51</v>
      </c>
      <c r="H2296" s="4"/>
      <c r="I2296" s="4"/>
      <c r="J2296" s="4" t="s">
        <v>52</v>
      </c>
      <c r="K2296" s="4" t="s">
        <v>53</v>
      </c>
      <c r="L2296" s="4" t="s">
        <v>54</v>
      </c>
      <c r="M2296" s="4" t="s">
        <v>55</v>
      </c>
      <c r="N2296" s="4" t="s">
        <v>36</v>
      </c>
      <c r="O2296" s="4">
        <v>1</v>
      </c>
      <c r="P2296" s="4" t="s">
        <v>56</v>
      </c>
      <c r="Q2296" s="4">
        <v>22.98</v>
      </c>
      <c r="R2296" s="4"/>
      <c r="S2296" s="4"/>
      <c r="T2296" s="4"/>
      <c r="U2296" s="4"/>
      <c r="V2296" s="4"/>
      <c r="W2296" s="4"/>
      <c r="X2296" s="4"/>
      <c r="Y2296" s="4" t="s">
        <v>10241</v>
      </c>
      <c r="Z2296" s="4" t="s">
        <v>58</v>
      </c>
      <c r="AA2296" s="4" t="s">
        <v>10242</v>
      </c>
      <c r="AB2296" s="4" t="s">
        <v>59</v>
      </c>
      <c r="AC2296" s="4"/>
      <c r="AD2296" s="4" t="b">
        <v>0</v>
      </c>
      <c r="AE2296" s="4"/>
      <c r="AF2296" s="4"/>
      <c r="AG2296" s="12">
        <f t="shared" si="35"/>
        <v>43266</v>
      </c>
    </row>
    <row r="2297" s="10" customFormat="1" spans="1:33">
      <c r="A2297" s="4" t="s">
        <v>10243</v>
      </c>
      <c r="B2297" s="4" t="s">
        <v>10243</v>
      </c>
      <c r="C2297" s="4" t="s">
        <v>10244</v>
      </c>
      <c r="D2297" s="4" t="s">
        <v>10245</v>
      </c>
      <c r="E2297" s="4" t="s">
        <v>36</v>
      </c>
      <c r="F2297" s="4" t="s">
        <v>37</v>
      </c>
      <c r="G2297" s="4" t="s">
        <v>51</v>
      </c>
      <c r="H2297" s="4"/>
      <c r="I2297" s="4"/>
      <c r="J2297" s="4" t="s">
        <v>52</v>
      </c>
      <c r="K2297" s="4" t="s">
        <v>10246</v>
      </c>
      <c r="L2297" s="4" t="s">
        <v>10247</v>
      </c>
      <c r="M2297" s="4" t="s">
        <v>10248</v>
      </c>
      <c r="N2297" s="4" t="s">
        <v>36</v>
      </c>
      <c r="O2297" s="4">
        <v>1</v>
      </c>
      <c r="P2297" s="4" t="s">
        <v>56</v>
      </c>
      <c r="Q2297" s="4">
        <v>22.98</v>
      </c>
      <c r="R2297" s="4"/>
      <c r="S2297" s="4"/>
      <c r="T2297" s="4"/>
      <c r="U2297" s="4"/>
      <c r="V2297" s="4"/>
      <c r="W2297" s="4"/>
      <c r="X2297" s="4"/>
      <c r="Y2297" s="4" t="s">
        <v>10249</v>
      </c>
      <c r="Z2297" s="4" t="s">
        <v>47</v>
      </c>
      <c r="AA2297" s="4" t="s">
        <v>10250</v>
      </c>
      <c r="AB2297" s="4" t="s">
        <v>59</v>
      </c>
      <c r="AC2297" s="4"/>
      <c r="AD2297" s="4" t="b">
        <v>0</v>
      </c>
      <c r="AE2297" s="4"/>
      <c r="AF2297" s="4"/>
      <c r="AG2297" s="12">
        <f t="shared" si="35"/>
        <v>43266</v>
      </c>
    </row>
    <row r="2298" s="10" customFormat="1" spans="1:33">
      <c r="A2298" s="4" t="s">
        <v>10251</v>
      </c>
      <c r="B2298" s="4" t="s">
        <v>10251</v>
      </c>
      <c r="C2298" s="4" t="s">
        <v>10252</v>
      </c>
      <c r="D2298" s="4" t="s">
        <v>10253</v>
      </c>
      <c r="E2298" s="4" t="s">
        <v>36</v>
      </c>
      <c r="F2298" s="4" t="s">
        <v>37</v>
      </c>
      <c r="G2298" s="4" t="s">
        <v>51</v>
      </c>
      <c r="H2298" s="4"/>
      <c r="I2298" s="4"/>
      <c r="J2298" s="4" t="s">
        <v>52</v>
      </c>
      <c r="K2298" s="4" t="s">
        <v>148</v>
      </c>
      <c r="L2298" s="4" t="s">
        <v>149</v>
      </c>
      <c r="M2298" s="4" t="s">
        <v>150</v>
      </c>
      <c r="N2298" s="4" t="s">
        <v>36</v>
      </c>
      <c r="O2298" s="4">
        <v>1</v>
      </c>
      <c r="P2298" s="4" t="s">
        <v>56</v>
      </c>
      <c r="Q2298" s="4">
        <v>22.98</v>
      </c>
      <c r="R2298" s="4"/>
      <c r="S2298" s="4"/>
      <c r="T2298" s="4"/>
      <c r="U2298" s="4"/>
      <c r="V2298" s="4"/>
      <c r="W2298" s="4"/>
      <c r="X2298" s="4"/>
      <c r="Y2298" s="4" t="s">
        <v>10254</v>
      </c>
      <c r="Z2298" s="4" t="s">
        <v>134</v>
      </c>
      <c r="AA2298" s="4" t="s">
        <v>10255</v>
      </c>
      <c r="AB2298" s="4" t="s">
        <v>59</v>
      </c>
      <c r="AC2298" s="4"/>
      <c r="AD2298" s="4" t="b">
        <v>0</v>
      </c>
      <c r="AE2298" s="4"/>
      <c r="AF2298" s="4"/>
      <c r="AG2298" s="12">
        <f t="shared" si="35"/>
        <v>43266</v>
      </c>
    </row>
    <row r="2299" s="10" customFormat="1" spans="1:33">
      <c r="A2299" s="4" t="s">
        <v>10256</v>
      </c>
      <c r="B2299" s="4" t="s">
        <v>10256</v>
      </c>
      <c r="C2299" s="4" t="s">
        <v>10257</v>
      </c>
      <c r="D2299" s="4" t="s">
        <v>10258</v>
      </c>
      <c r="E2299" s="4" t="s">
        <v>36</v>
      </c>
      <c r="F2299" s="4" t="s">
        <v>37</v>
      </c>
      <c r="G2299" s="4" t="s">
        <v>51</v>
      </c>
      <c r="H2299" s="4"/>
      <c r="I2299" s="4"/>
      <c r="J2299" s="4" t="s">
        <v>157</v>
      </c>
      <c r="K2299" s="4" t="s">
        <v>1935</v>
      </c>
      <c r="L2299" s="4" t="s">
        <v>1936</v>
      </c>
      <c r="M2299" s="4" t="s">
        <v>1937</v>
      </c>
      <c r="N2299" s="4" t="s">
        <v>36</v>
      </c>
      <c r="O2299" s="4">
        <v>1</v>
      </c>
      <c r="P2299" s="4" t="s">
        <v>56</v>
      </c>
      <c r="Q2299" s="4">
        <v>18.98</v>
      </c>
      <c r="R2299" s="4"/>
      <c r="S2299" s="4">
        <v>2.2</v>
      </c>
      <c r="T2299" s="4"/>
      <c r="U2299" s="4"/>
      <c r="V2299" s="4"/>
      <c r="W2299" s="4"/>
      <c r="X2299" s="4">
        <v>2.2</v>
      </c>
      <c r="Y2299" s="4" t="s">
        <v>3559</v>
      </c>
      <c r="Z2299" s="4" t="s">
        <v>290</v>
      </c>
      <c r="AA2299" s="4" t="s">
        <v>10259</v>
      </c>
      <c r="AB2299" s="4" t="s">
        <v>59</v>
      </c>
      <c r="AC2299" s="4" t="s">
        <v>259</v>
      </c>
      <c r="AD2299" s="4" t="b">
        <v>0</v>
      </c>
      <c r="AE2299" s="4"/>
      <c r="AF2299" s="4"/>
      <c r="AG2299" s="12">
        <f t="shared" si="35"/>
        <v>43266</v>
      </c>
    </row>
    <row r="2300" s="10" customFormat="1" spans="1:33">
      <c r="A2300" s="4" t="s">
        <v>10260</v>
      </c>
      <c r="B2300" s="4" t="s">
        <v>10260</v>
      </c>
      <c r="C2300" s="4" t="s">
        <v>10261</v>
      </c>
      <c r="D2300" s="4" t="s">
        <v>10262</v>
      </c>
      <c r="E2300" s="4" t="s">
        <v>36</v>
      </c>
      <c r="F2300" s="4" t="s">
        <v>37</v>
      </c>
      <c r="G2300" s="4" t="s">
        <v>51</v>
      </c>
      <c r="H2300" s="4"/>
      <c r="I2300" s="4"/>
      <c r="J2300" s="4" t="s">
        <v>52</v>
      </c>
      <c r="K2300" s="4" t="s">
        <v>331</v>
      </c>
      <c r="L2300" s="4" t="s">
        <v>332</v>
      </c>
      <c r="M2300" s="4" t="s">
        <v>333</v>
      </c>
      <c r="N2300" s="4" t="s">
        <v>36</v>
      </c>
      <c r="O2300" s="4">
        <v>1</v>
      </c>
      <c r="P2300" s="4" t="s">
        <v>56</v>
      </c>
      <c r="Q2300" s="4">
        <v>21.98</v>
      </c>
      <c r="R2300" s="4"/>
      <c r="S2300" s="4"/>
      <c r="T2300" s="4"/>
      <c r="U2300" s="4"/>
      <c r="V2300" s="4"/>
      <c r="W2300" s="4"/>
      <c r="X2300" s="4"/>
      <c r="Y2300" s="4" t="s">
        <v>10263</v>
      </c>
      <c r="Z2300" s="4" t="s">
        <v>233</v>
      </c>
      <c r="AA2300" s="4">
        <v>76549</v>
      </c>
      <c r="AB2300" s="4" t="s">
        <v>59</v>
      </c>
      <c r="AC2300" s="4"/>
      <c r="AD2300" s="4" t="b">
        <v>0</v>
      </c>
      <c r="AE2300" s="4"/>
      <c r="AF2300" s="4"/>
      <c r="AG2300" s="12">
        <f t="shared" si="35"/>
        <v>43266</v>
      </c>
    </row>
    <row r="2301" s="10" customFormat="1" spans="1:33">
      <c r="A2301" s="4" t="s">
        <v>10264</v>
      </c>
      <c r="B2301" s="4" t="s">
        <v>10264</v>
      </c>
      <c r="C2301" s="4" t="s">
        <v>10265</v>
      </c>
      <c r="D2301" s="4" t="s">
        <v>10266</v>
      </c>
      <c r="E2301" s="4" t="s">
        <v>36</v>
      </c>
      <c r="F2301" s="4" t="s">
        <v>37</v>
      </c>
      <c r="G2301" s="4" t="s">
        <v>51</v>
      </c>
      <c r="H2301" s="4"/>
      <c r="I2301" s="4"/>
      <c r="J2301" s="4" t="s">
        <v>157</v>
      </c>
      <c r="K2301" s="4" t="s">
        <v>72</v>
      </c>
      <c r="L2301" s="4" t="s">
        <v>73</v>
      </c>
      <c r="M2301" s="4" t="s">
        <v>74</v>
      </c>
      <c r="N2301" s="4" t="s">
        <v>36</v>
      </c>
      <c r="O2301" s="4">
        <v>1</v>
      </c>
      <c r="P2301" s="4" t="s">
        <v>56</v>
      </c>
      <c r="Q2301" s="4">
        <v>22.98</v>
      </c>
      <c r="R2301" s="4"/>
      <c r="S2301" s="4"/>
      <c r="T2301" s="4"/>
      <c r="U2301" s="4"/>
      <c r="V2301" s="4"/>
      <c r="W2301" s="4"/>
      <c r="X2301" s="4"/>
      <c r="Y2301" s="4" t="s">
        <v>10267</v>
      </c>
      <c r="Z2301" s="4" t="s">
        <v>1320</v>
      </c>
      <c r="AA2301" s="4" t="s">
        <v>10268</v>
      </c>
      <c r="AB2301" s="4" t="s">
        <v>59</v>
      </c>
      <c r="AC2301" s="4"/>
      <c r="AD2301" s="4" t="b">
        <v>0</v>
      </c>
      <c r="AE2301" s="4"/>
      <c r="AF2301" s="4"/>
      <c r="AG2301" s="12">
        <f t="shared" si="35"/>
        <v>43266</v>
      </c>
    </row>
    <row r="2302" s="10" customFormat="1" spans="1:33">
      <c r="A2302" s="4" t="s">
        <v>10269</v>
      </c>
      <c r="B2302" s="4" t="s">
        <v>10269</v>
      </c>
      <c r="C2302" s="4" t="s">
        <v>10270</v>
      </c>
      <c r="D2302" s="4" t="s">
        <v>10271</v>
      </c>
      <c r="E2302" s="4" t="s">
        <v>36</v>
      </c>
      <c r="F2302" s="4" t="s">
        <v>37</v>
      </c>
      <c r="G2302" s="4" t="s">
        <v>51</v>
      </c>
      <c r="H2302" s="4"/>
      <c r="I2302" s="4"/>
      <c r="J2302" s="4" t="s">
        <v>52</v>
      </c>
      <c r="K2302" s="4" t="s">
        <v>4489</v>
      </c>
      <c r="L2302" s="4" t="s">
        <v>4490</v>
      </c>
      <c r="M2302" s="4" t="s">
        <v>4491</v>
      </c>
      <c r="N2302" s="4" t="s">
        <v>36</v>
      </c>
      <c r="O2302" s="4">
        <v>1</v>
      </c>
      <c r="P2302" s="4" t="s">
        <v>56</v>
      </c>
      <c r="Q2302" s="4">
        <v>22.98</v>
      </c>
      <c r="R2302" s="4"/>
      <c r="S2302" s="4"/>
      <c r="T2302" s="4"/>
      <c r="U2302" s="4"/>
      <c r="V2302" s="4"/>
      <c r="W2302" s="4"/>
      <c r="X2302" s="4"/>
      <c r="Y2302" s="4" t="s">
        <v>7942</v>
      </c>
      <c r="Z2302" s="4" t="s">
        <v>2513</v>
      </c>
      <c r="AA2302" s="4" t="s">
        <v>10272</v>
      </c>
      <c r="AB2302" s="4" t="s">
        <v>59</v>
      </c>
      <c r="AC2302" s="4"/>
      <c r="AD2302" s="4" t="b">
        <v>0</v>
      </c>
      <c r="AE2302" s="4"/>
      <c r="AF2302" s="4"/>
      <c r="AG2302" s="12">
        <f t="shared" si="35"/>
        <v>43266</v>
      </c>
    </row>
    <row r="2303" s="10" customFormat="1" spans="1:33">
      <c r="A2303" s="4" t="s">
        <v>10273</v>
      </c>
      <c r="B2303" s="4" t="s">
        <v>10273</v>
      </c>
      <c r="C2303" s="4" t="s">
        <v>10274</v>
      </c>
      <c r="D2303" s="4" t="s">
        <v>10275</v>
      </c>
      <c r="E2303" s="4" t="s">
        <v>36</v>
      </c>
      <c r="F2303" s="4" t="s">
        <v>37</v>
      </c>
      <c r="G2303" s="4" t="s">
        <v>51</v>
      </c>
      <c r="H2303" s="4"/>
      <c r="I2303" s="4"/>
      <c r="J2303" s="4" t="s">
        <v>52</v>
      </c>
      <c r="K2303" s="4" t="s">
        <v>4333</v>
      </c>
      <c r="L2303" s="4" t="s">
        <v>4334</v>
      </c>
      <c r="M2303" s="4" t="s">
        <v>4335</v>
      </c>
      <c r="N2303" s="4" t="s">
        <v>36</v>
      </c>
      <c r="O2303" s="4">
        <v>1</v>
      </c>
      <c r="P2303" s="4" t="s">
        <v>56</v>
      </c>
      <c r="Q2303" s="4">
        <v>19.53</v>
      </c>
      <c r="R2303" s="4"/>
      <c r="S2303" s="4"/>
      <c r="T2303" s="4"/>
      <c r="U2303" s="4"/>
      <c r="V2303" s="4"/>
      <c r="W2303" s="4"/>
      <c r="X2303" s="4"/>
      <c r="Y2303" s="4" t="s">
        <v>3005</v>
      </c>
      <c r="Z2303" s="4" t="s">
        <v>1412</v>
      </c>
      <c r="AA2303" s="4" t="s">
        <v>10276</v>
      </c>
      <c r="AB2303" s="4" t="s">
        <v>59</v>
      </c>
      <c r="AC2303" s="4"/>
      <c r="AD2303" s="4" t="b">
        <v>0</v>
      </c>
      <c r="AE2303" s="4"/>
      <c r="AF2303" s="4"/>
      <c r="AG2303" s="12">
        <f t="shared" si="35"/>
        <v>43266</v>
      </c>
    </row>
    <row r="2304" s="10" customFormat="1" spans="1:33">
      <c r="A2304" s="4" t="s">
        <v>10277</v>
      </c>
      <c r="B2304" s="4" t="s">
        <v>10277</v>
      </c>
      <c r="C2304" s="4" t="s">
        <v>10278</v>
      </c>
      <c r="D2304" s="4" t="s">
        <v>10279</v>
      </c>
      <c r="E2304" s="4" t="s">
        <v>36</v>
      </c>
      <c r="F2304" s="4" t="s">
        <v>37</v>
      </c>
      <c r="G2304" s="4" t="s">
        <v>51</v>
      </c>
      <c r="H2304" s="4"/>
      <c r="I2304" s="4"/>
      <c r="J2304" s="4" t="s">
        <v>52</v>
      </c>
      <c r="K2304" s="4" t="s">
        <v>4738</v>
      </c>
      <c r="L2304" s="4" t="s">
        <v>4739</v>
      </c>
      <c r="M2304" s="4" t="s">
        <v>4740</v>
      </c>
      <c r="N2304" s="4" t="s">
        <v>36</v>
      </c>
      <c r="O2304" s="4">
        <v>1</v>
      </c>
      <c r="P2304" s="4" t="s">
        <v>56</v>
      </c>
      <c r="Q2304" s="4">
        <v>25.98</v>
      </c>
      <c r="R2304" s="4"/>
      <c r="S2304" s="4"/>
      <c r="T2304" s="4"/>
      <c r="U2304" s="4"/>
      <c r="V2304" s="4"/>
      <c r="W2304" s="4"/>
      <c r="X2304" s="4"/>
      <c r="Y2304" s="4" t="s">
        <v>10280</v>
      </c>
      <c r="Z2304" s="4" t="s">
        <v>266</v>
      </c>
      <c r="AA2304" s="4">
        <v>10591</v>
      </c>
      <c r="AB2304" s="4" t="s">
        <v>59</v>
      </c>
      <c r="AC2304" s="4"/>
      <c r="AD2304" s="4" t="b">
        <v>0</v>
      </c>
      <c r="AE2304" s="4"/>
      <c r="AF2304" s="4"/>
      <c r="AG2304" s="12">
        <f t="shared" si="35"/>
        <v>43266</v>
      </c>
    </row>
    <row r="2305" s="10" customFormat="1" spans="1:33">
      <c r="A2305" s="4" t="s">
        <v>10277</v>
      </c>
      <c r="B2305" s="4" t="s">
        <v>10277</v>
      </c>
      <c r="C2305" s="4" t="s">
        <v>10278</v>
      </c>
      <c r="D2305" s="4" t="s">
        <v>10279</v>
      </c>
      <c r="E2305" s="4" t="s">
        <v>36</v>
      </c>
      <c r="F2305" s="4" t="s">
        <v>37</v>
      </c>
      <c r="G2305" s="4" t="s">
        <v>51</v>
      </c>
      <c r="H2305" s="4"/>
      <c r="I2305" s="4"/>
      <c r="J2305" s="4" t="s">
        <v>52</v>
      </c>
      <c r="K2305" s="4" t="s">
        <v>6363</v>
      </c>
      <c r="L2305" s="4" t="s">
        <v>6364</v>
      </c>
      <c r="M2305" s="4" t="s">
        <v>6365</v>
      </c>
      <c r="N2305" s="4" t="s">
        <v>36</v>
      </c>
      <c r="O2305" s="4">
        <v>1</v>
      </c>
      <c r="P2305" s="4" t="s">
        <v>56</v>
      </c>
      <c r="Q2305" s="4">
        <v>25.98</v>
      </c>
      <c r="R2305" s="4"/>
      <c r="S2305" s="4"/>
      <c r="T2305" s="4"/>
      <c r="U2305" s="4"/>
      <c r="V2305" s="4"/>
      <c r="W2305" s="4"/>
      <c r="X2305" s="4"/>
      <c r="Y2305" s="4" t="s">
        <v>10280</v>
      </c>
      <c r="Z2305" s="4" t="s">
        <v>266</v>
      </c>
      <c r="AA2305" s="4">
        <v>10591</v>
      </c>
      <c r="AB2305" s="4" t="s">
        <v>59</v>
      </c>
      <c r="AC2305" s="4"/>
      <c r="AD2305" s="4" t="b">
        <v>0</v>
      </c>
      <c r="AE2305" s="4"/>
      <c r="AF2305" s="4"/>
      <c r="AG2305" s="12">
        <f t="shared" si="35"/>
        <v>43266</v>
      </c>
    </row>
    <row r="2306" s="10" customFormat="1" spans="1:33">
      <c r="A2306" s="4" t="s">
        <v>10281</v>
      </c>
      <c r="B2306" s="4" t="s">
        <v>10281</v>
      </c>
      <c r="C2306" s="4" t="s">
        <v>10282</v>
      </c>
      <c r="D2306" s="4" t="s">
        <v>10283</v>
      </c>
      <c r="E2306" s="4" t="s">
        <v>36</v>
      </c>
      <c r="F2306" s="4" t="s">
        <v>37</v>
      </c>
      <c r="G2306" s="4" t="s">
        <v>51</v>
      </c>
      <c r="H2306" s="4"/>
      <c r="I2306" s="4"/>
      <c r="J2306" s="4" t="s">
        <v>52</v>
      </c>
      <c r="K2306" s="4" t="s">
        <v>10284</v>
      </c>
      <c r="L2306" s="4" t="s">
        <v>225</v>
      </c>
      <c r="M2306" s="4" t="s">
        <v>226</v>
      </c>
      <c r="N2306" s="4" t="s">
        <v>36</v>
      </c>
      <c r="O2306" s="4">
        <v>1</v>
      </c>
      <c r="P2306" s="4" t="s">
        <v>56</v>
      </c>
      <c r="Q2306" s="4">
        <v>22.98</v>
      </c>
      <c r="R2306" s="4"/>
      <c r="S2306" s="4"/>
      <c r="T2306" s="4"/>
      <c r="U2306" s="4"/>
      <c r="V2306" s="4"/>
      <c r="W2306" s="4"/>
      <c r="X2306" s="4"/>
      <c r="Y2306" s="4" t="s">
        <v>10285</v>
      </c>
      <c r="Z2306" s="4" t="s">
        <v>4379</v>
      </c>
      <c r="AA2306" s="4" t="s">
        <v>10286</v>
      </c>
      <c r="AB2306" s="4" t="s">
        <v>59</v>
      </c>
      <c r="AC2306" s="4"/>
      <c r="AD2306" s="4" t="b">
        <v>0</v>
      </c>
      <c r="AE2306" s="4"/>
      <c r="AF2306" s="4"/>
      <c r="AG2306" s="12">
        <f t="shared" ref="AG2306:AG2369" si="36">DATEVALUE(LEFT(C2306,10))</f>
        <v>43266</v>
      </c>
    </row>
    <row r="2307" s="10" customFormat="1" spans="1:33">
      <c r="A2307" s="4" t="s">
        <v>10287</v>
      </c>
      <c r="B2307" s="4" t="s">
        <v>10287</v>
      </c>
      <c r="C2307" s="4" t="s">
        <v>10288</v>
      </c>
      <c r="D2307" s="4" t="s">
        <v>10289</v>
      </c>
      <c r="E2307" s="4" t="s">
        <v>36</v>
      </c>
      <c r="F2307" s="4" t="s">
        <v>37</v>
      </c>
      <c r="G2307" s="4" t="s">
        <v>51</v>
      </c>
      <c r="H2307" s="4"/>
      <c r="I2307" s="4"/>
      <c r="J2307" s="4" t="s">
        <v>52</v>
      </c>
      <c r="K2307" s="4" t="s">
        <v>10290</v>
      </c>
      <c r="L2307" s="4" t="s">
        <v>10291</v>
      </c>
      <c r="M2307" s="4" t="s">
        <v>10292</v>
      </c>
      <c r="N2307" s="4" t="s">
        <v>36</v>
      </c>
      <c r="O2307" s="4">
        <v>1</v>
      </c>
      <c r="P2307" s="4" t="s">
        <v>56</v>
      </c>
      <c r="Q2307" s="4">
        <v>23.98</v>
      </c>
      <c r="R2307" s="4"/>
      <c r="S2307" s="4"/>
      <c r="T2307" s="4"/>
      <c r="U2307" s="4"/>
      <c r="V2307" s="4"/>
      <c r="W2307" s="4"/>
      <c r="X2307" s="4"/>
      <c r="Y2307" s="4" t="s">
        <v>10293</v>
      </c>
      <c r="Z2307" s="4" t="s">
        <v>233</v>
      </c>
      <c r="AA2307" s="4" t="s">
        <v>10294</v>
      </c>
      <c r="AB2307" s="4" t="s">
        <v>59</v>
      </c>
      <c r="AC2307" s="4"/>
      <c r="AD2307" s="4" t="b">
        <v>0</v>
      </c>
      <c r="AE2307" s="4"/>
      <c r="AF2307" s="4"/>
      <c r="AG2307" s="12">
        <f t="shared" si="36"/>
        <v>43266</v>
      </c>
    </row>
    <row r="2308" s="10" customFormat="1" spans="1:33">
      <c r="A2308" s="4" t="s">
        <v>10295</v>
      </c>
      <c r="B2308" s="4" t="s">
        <v>10295</v>
      </c>
      <c r="C2308" s="4" t="s">
        <v>10296</v>
      </c>
      <c r="D2308" s="4" t="s">
        <v>10297</v>
      </c>
      <c r="E2308" s="4" t="s">
        <v>36</v>
      </c>
      <c r="F2308" s="4" t="s">
        <v>37</v>
      </c>
      <c r="G2308" s="4" t="s">
        <v>51</v>
      </c>
      <c r="H2308" s="4"/>
      <c r="I2308" s="4"/>
      <c r="J2308" s="4" t="s">
        <v>52</v>
      </c>
      <c r="K2308" s="4" t="s">
        <v>371</v>
      </c>
      <c r="L2308" s="4" t="s">
        <v>372</v>
      </c>
      <c r="M2308" s="4" t="s">
        <v>373</v>
      </c>
      <c r="N2308" s="4" t="s">
        <v>36</v>
      </c>
      <c r="O2308" s="4">
        <v>1</v>
      </c>
      <c r="P2308" s="4" t="s">
        <v>56</v>
      </c>
      <c r="Q2308" s="4">
        <v>22.98</v>
      </c>
      <c r="R2308" s="4"/>
      <c r="S2308" s="4"/>
      <c r="T2308" s="4"/>
      <c r="U2308" s="4"/>
      <c r="V2308" s="4"/>
      <c r="W2308" s="4"/>
      <c r="X2308" s="4"/>
      <c r="Y2308" s="4" t="s">
        <v>541</v>
      </c>
      <c r="Z2308" s="4" t="s">
        <v>290</v>
      </c>
      <c r="AA2308" s="4" t="s">
        <v>10298</v>
      </c>
      <c r="AB2308" s="4" t="s">
        <v>59</v>
      </c>
      <c r="AC2308" s="4"/>
      <c r="AD2308" s="4" t="b">
        <v>0</v>
      </c>
      <c r="AE2308" s="4"/>
      <c r="AF2308" s="4"/>
      <c r="AG2308" s="12">
        <f t="shared" si="36"/>
        <v>43266</v>
      </c>
    </row>
    <row r="2309" s="10" customFormat="1" spans="1:33">
      <c r="A2309" s="4" t="s">
        <v>10299</v>
      </c>
      <c r="B2309" s="4" t="s">
        <v>10299</v>
      </c>
      <c r="C2309" s="4" t="s">
        <v>10300</v>
      </c>
      <c r="D2309" s="4" t="s">
        <v>10301</v>
      </c>
      <c r="E2309" s="4" t="s">
        <v>36</v>
      </c>
      <c r="F2309" s="4" t="s">
        <v>37</v>
      </c>
      <c r="G2309" s="4" t="s">
        <v>51</v>
      </c>
      <c r="H2309" s="4"/>
      <c r="I2309" s="4"/>
      <c r="J2309" s="4" t="s">
        <v>52</v>
      </c>
      <c r="K2309" s="4" t="s">
        <v>10302</v>
      </c>
      <c r="L2309" s="4" t="s">
        <v>1470</v>
      </c>
      <c r="M2309" s="4" t="s">
        <v>1471</v>
      </c>
      <c r="N2309" s="4" t="s">
        <v>36</v>
      </c>
      <c r="O2309" s="4">
        <v>1</v>
      </c>
      <c r="P2309" s="4" t="s">
        <v>56</v>
      </c>
      <c r="Q2309" s="4">
        <v>22.98</v>
      </c>
      <c r="R2309" s="4"/>
      <c r="S2309" s="4"/>
      <c r="T2309" s="4"/>
      <c r="U2309" s="4"/>
      <c r="V2309" s="4"/>
      <c r="W2309" s="4"/>
      <c r="X2309" s="4"/>
      <c r="Y2309" s="4" t="s">
        <v>4262</v>
      </c>
      <c r="Z2309" s="4" t="s">
        <v>509</v>
      </c>
      <c r="AA2309" s="4" t="s">
        <v>4263</v>
      </c>
      <c r="AB2309" s="4" t="s">
        <v>59</v>
      </c>
      <c r="AC2309" s="4"/>
      <c r="AD2309" s="4" t="b">
        <v>0</v>
      </c>
      <c r="AE2309" s="4"/>
      <c r="AF2309" s="4"/>
      <c r="AG2309" s="12">
        <f t="shared" si="36"/>
        <v>43266</v>
      </c>
    </row>
    <row r="2310" s="10" customFormat="1" spans="1:33">
      <c r="A2310" s="4" t="s">
        <v>10299</v>
      </c>
      <c r="B2310" s="4" t="s">
        <v>10299</v>
      </c>
      <c r="C2310" s="4" t="s">
        <v>10300</v>
      </c>
      <c r="D2310" s="4" t="s">
        <v>10301</v>
      </c>
      <c r="E2310" s="4" t="s">
        <v>36</v>
      </c>
      <c r="F2310" s="4" t="s">
        <v>37</v>
      </c>
      <c r="G2310" s="4" t="s">
        <v>51</v>
      </c>
      <c r="H2310" s="4"/>
      <c r="I2310" s="4"/>
      <c r="J2310" s="4" t="s">
        <v>52</v>
      </c>
      <c r="K2310" s="4" t="s">
        <v>5931</v>
      </c>
      <c r="L2310" s="4" t="s">
        <v>628</v>
      </c>
      <c r="M2310" s="4" t="s">
        <v>629</v>
      </c>
      <c r="N2310" s="4" t="s">
        <v>36</v>
      </c>
      <c r="O2310" s="4">
        <v>1</v>
      </c>
      <c r="P2310" s="4" t="s">
        <v>56</v>
      </c>
      <c r="Q2310" s="4">
        <v>22.98</v>
      </c>
      <c r="R2310" s="4"/>
      <c r="S2310" s="4"/>
      <c r="T2310" s="4"/>
      <c r="U2310" s="4"/>
      <c r="V2310" s="4"/>
      <c r="W2310" s="4"/>
      <c r="X2310" s="4"/>
      <c r="Y2310" s="4" t="s">
        <v>4262</v>
      </c>
      <c r="Z2310" s="4" t="s">
        <v>509</v>
      </c>
      <c r="AA2310" s="4" t="s">
        <v>4263</v>
      </c>
      <c r="AB2310" s="4" t="s">
        <v>59</v>
      </c>
      <c r="AC2310" s="4"/>
      <c r="AD2310" s="4" t="b">
        <v>0</v>
      </c>
      <c r="AE2310" s="4"/>
      <c r="AF2310" s="4"/>
      <c r="AG2310" s="12">
        <f t="shared" si="36"/>
        <v>43266</v>
      </c>
    </row>
    <row r="2311" s="10" customFormat="1" spans="1:33">
      <c r="A2311" s="4" t="s">
        <v>10299</v>
      </c>
      <c r="B2311" s="4" t="s">
        <v>10299</v>
      </c>
      <c r="C2311" s="4" t="s">
        <v>10300</v>
      </c>
      <c r="D2311" s="4" t="s">
        <v>10301</v>
      </c>
      <c r="E2311" s="4" t="s">
        <v>36</v>
      </c>
      <c r="F2311" s="4" t="s">
        <v>37</v>
      </c>
      <c r="G2311" s="4" t="s">
        <v>51</v>
      </c>
      <c r="H2311" s="4"/>
      <c r="I2311" s="4"/>
      <c r="J2311" s="4" t="s">
        <v>52</v>
      </c>
      <c r="K2311" s="4" t="s">
        <v>10303</v>
      </c>
      <c r="L2311" s="4" t="s">
        <v>1539</v>
      </c>
      <c r="M2311" s="4" t="s">
        <v>1540</v>
      </c>
      <c r="N2311" s="4" t="s">
        <v>36</v>
      </c>
      <c r="O2311" s="4">
        <v>1</v>
      </c>
      <c r="P2311" s="4" t="s">
        <v>56</v>
      </c>
      <c r="Q2311" s="4">
        <v>22.98</v>
      </c>
      <c r="R2311" s="4"/>
      <c r="S2311" s="4"/>
      <c r="T2311" s="4"/>
      <c r="U2311" s="4"/>
      <c r="V2311" s="4"/>
      <c r="W2311" s="4"/>
      <c r="X2311" s="4"/>
      <c r="Y2311" s="4" t="s">
        <v>4262</v>
      </c>
      <c r="Z2311" s="4" t="s">
        <v>509</v>
      </c>
      <c r="AA2311" s="4" t="s">
        <v>4263</v>
      </c>
      <c r="AB2311" s="4" t="s">
        <v>59</v>
      </c>
      <c r="AC2311" s="4"/>
      <c r="AD2311" s="4" t="b">
        <v>0</v>
      </c>
      <c r="AE2311" s="4"/>
      <c r="AF2311" s="4"/>
      <c r="AG2311" s="12">
        <f t="shared" si="36"/>
        <v>43266</v>
      </c>
    </row>
    <row r="2312" s="10" customFormat="1" spans="1:33">
      <c r="A2312" s="4" t="s">
        <v>10304</v>
      </c>
      <c r="B2312" s="4" t="s">
        <v>10304</v>
      </c>
      <c r="C2312" s="4" t="s">
        <v>10305</v>
      </c>
      <c r="D2312" s="4" t="s">
        <v>10306</v>
      </c>
      <c r="E2312" s="4" t="s">
        <v>36</v>
      </c>
      <c r="F2312" s="4" t="s">
        <v>37</v>
      </c>
      <c r="G2312" s="4" t="s">
        <v>51</v>
      </c>
      <c r="H2312" s="4"/>
      <c r="I2312" s="4"/>
      <c r="J2312" s="4" t="s">
        <v>52</v>
      </c>
      <c r="K2312" s="4" t="s">
        <v>4996</v>
      </c>
      <c r="L2312" s="4" t="s">
        <v>4997</v>
      </c>
      <c r="M2312" s="4" t="s">
        <v>4998</v>
      </c>
      <c r="N2312" s="4" t="s">
        <v>36</v>
      </c>
      <c r="O2312" s="4">
        <v>1</v>
      </c>
      <c r="P2312" s="4" t="s">
        <v>56</v>
      </c>
      <c r="Q2312" s="4">
        <v>22.98</v>
      </c>
      <c r="R2312" s="4"/>
      <c r="S2312" s="4"/>
      <c r="T2312" s="4"/>
      <c r="U2312" s="4"/>
      <c r="V2312" s="4"/>
      <c r="W2312" s="4"/>
      <c r="X2312" s="4"/>
      <c r="Y2312" s="4" t="s">
        <v>10307</v>
      </c>
      <c r="Z2312" s="4" t="s">
        <v>233</v>
      </c>
      <c r="AA2312" s="4">
        <v>76542</v>
      </c>
      <c r="AB2312" s="4" t="s">
        <v>59</v>
      </c>
      <c r="AC2312" s="4"/>
      <c r="AD2312" s="4" t="b">
        <v>0</v>
      </c>
      <c r="AE2312" s="4"/>
      <c r="AF2312" s="4"/>
      <c r="AG2312" s="12">
        <f t="shared" si="36"/>
        <v>43266</v>
      </c>
    </row>
    <row r="2313" s="10" customFormat="1" spans="1:33">
      <c r="A2313" s="4" t="s">
        <v>10304</v>
      </c>
      <c r="B2313" s="4" t="s">
        <v>10304</v>
      </c>
      <c r="C2313" s="4" t="s">
        <v>10305</v>
      </c>
      <c r="D2313" s="4" t="s">
        <v>10306</v>
      </c>
      <c r="E2313" s="4" t="s">
        <v>36</v>
      </c>
      <c r="F2313" s="4" t="s">
        <v>37</v>
      </c>
      <c r="G2313" s="4" t="s">
        <v>51</v>
      </c>
      <c r="H2313" s="4"/>
      <c r="I2313" s="4"/>
      <c r="J2313" s="4" t="s">
        <v>52</v>
      </c>
      <c r="K2313" s="4" t="s">
        <v>3347</v>
      </c>
      <c r="L2313" s="4" t="s">
        <v>3348</v>
      </c>
      <c r="M2313" s="4" t="s">
        <v>3349</v>
      </c>
      <c r="N2313" s="4" t="s">
        <v>36</v>
      </c>
      <c r="O2313" s="4">
        <v>1</v>
      </c>
      <c r="P2313" s="4" t="s">
        <v>56</v>
      </c>
      <c r="Q2313" s="4">
        <v>22.98</v>
      </c>
      <c r="R2313" s="4"/>
      <c r="S2313" s="4"/>
      <c r="T2313" s="4"/>
      <c r="U2313" s="4"/>
      <c r="V2313" s="4"/>
      <c r="W2313" s="4"/>
      <c r="X2313" s="4"/>
      <c r="Y2313" s="4" t="s">
        <v>10307</v>
      </c>
      <c r="Z2313" s="4" t="s">
        <v>233</v>
      </c>
      <c r="AA2313" s="4">
        <v>76542</v>
      </c>
      <c r="AB2313" s="4" t="s">
        <v>59</v>
      </c>
      <c r="AC2313" s="4"/>
      <c r="AD2313" s="4" t="b">
        <v>0</v>
      </c>
      <c r="AE2313" s="4"/>
      <c r="AF2313" s="4"/>
      <c r="AG2313" s="12">
        <f t="shared" si="36"/>
        <v>43266</v>
      </c>
    </row>
    <row r="2314" s="10" customFormat="1" spans="1:33">
      <c r="A2314" s="4" t="s">
        <v>10308</v>
      </c>
      <c r="B2314" s="4" t="s">
        <v>10308</v>
      </c>
      <c r="C2314" s="4" t="s">
        <v>10309</v>
      </c>
      <c r="D2314" s="4" t="s">
        <v>10310</v>
      </c>
      <c r="E2314" s="4" t="s">
        <v>36</v>
      </c>
      <c r="F2314" s="4" t="s">
        <v>37</v>
      </c>
      <c r="G2314" s="4" t="s">
        <v>51</v>
      </c>
      <c r="H2314" s="4"/>
      <c r="I2314" s="4"/>
      <c r="J2314" s="4" t="s">
        <v>52</v>
      </c>
      <c r="K2314" s="4" t="s">
        <v>3507</v>
      </c>
      <c r="L2314" s="4" t="s">
        <v>3508</v>
      </c>
      <c r="M2314" s="4" t="s">
        <v>3509</v>
      </c>
      <c r="N2314" s="4" t="s">
        <v>36</v>
      </c>
      <c r="O2314" s="4">
        <v>1</v>
      </c>
      <c r="P2314" s="4" t="s">
        <v>56</v>
      </c>
      <c r="Q2314" s="4">
        <v>22.98</v>
      </c>
      <c r="R2314" s="4"/>
      <c r="S2314" s="4"/>
      <c r="T2314" s="4"/>
      <c r="U2314" s="4"/>
      <c r="V2314" s="4"/>
      <c r="W2314" s="4"/>
      <c r="X2314" s="4"/>
      <c r="Y2314" s="4" t="s">
        <v>10311</v>
      </c>
      <c r="Z2314" s="4" t="s">
        <v>9826</v>
      </c>
      <c r="AA2314" s="4">
        <v>10583</v>
      </c>
      <c r="AB2314" s="4" t="s">
        <v>59</v>
      </c>
      <c r="AC2314" s="4"/>
      <c r="AD2314" s="4" t="b">
        <v>1</v>
      </c>
      <c r="AE2314" s="4"/>
      <c r="AF2314" s="4"/>
      <c r="AG2314" s="12">
        <f t="shared" si="36"/>
        <v>43266</v>
      </c>
    </row>
    <row r="2315" s="10" customFormat="1" spans="1:33">
      <c r="A2315" s="4" t="s">
        <v>10312</v>
      </c>
      <c r="B2315" s="4" t="s">
        <v>10312</v>
      </c>
      <c r="C2315" s="4" t="s">
        <v>10313</v>
      </c>
      <c r="D2315" s="4" t="s">
        <v>10314</v>
      </c>
      <c r="E2315" s="4" t="s">
        <v>36</v>
      </c>
      <c r="F2315" s="4" t="s">
        <v>37</v>
      </c>
      <c r="G2315" s="4" t="s">
        <v>51</v>
      </c>
      <c r="H2315" s="4"/>
      <c r="I2315" s="4"/>
      <c r="J2315" s="4" t="s">
        <v>52</v>
      </c>
      <c r="K2315" s="4" t="s">
        <v>6363</v>
      </c>
      <c r="L2315" s="4" t="s">
        <v>6364</v>
      </c>
      <c r="M2315" s="4" t="s">
        <v>6365</v>
      </c>
      <c r="N2315" s="4" t="s">
        <v>36</v>
      </c>
      <c r="O2315" s="4">
        <v>1</v>
      </c>
      <c r="P2315" s="4" t="s">
        <v>56</v>
      </c>
      <c r="Q2315" s="4">
        <v>25.98</v>
      </c>
      <c r="R2315" s="4"/>
      <c r="S2315" s="4"/>
      <c r="T2315" s="4"/>
      <c r="U2315" s="4"/>
      <c r="V2315" s="4"/>
      <c r="W2315" s="4"/>
      <c r="X2315" s="4"/>
      <c r="Y2315" s="4" t="s">
        <v>10224</v>
      </c>
      <c r="Z2315" s="4" t="s">
        <v>266</v>
      </c>
      <c r="AA2315" s="4" t="s">
        <v>10225</v>
      </c>
      <c r="AB2315" s="4" t="s">
        <v>59</v>
      </c>
      <c r="AC2315" s="4"/>
      <c r="AD2315" s="4" t="b">
        <v>0</v>
      </c>
      <c r="AE2315" s="4"/>
      <c r="AF2315" s="4"/>
      <c r="AG2315" s="12">
        <f t="shared" si="36"/>
        <v>43266</v>
      </c>
    </row>
    <row r="2316" s="10" customFormat="1" spans="1:33">
      <c r="A2316" s="4" t="s">
        <v>10315</v>
      </c>
      <c r="B2316" s="4" t="s">
        <v>10315</v>
      </c>
      <c r="C2316" s="4" t="s">
        <v>10316</v>
      </c>
      <c r="D2316" s="4" t="s">
        <v>10317</v>
      </c>
      <c r="E2316" s="4" t="s">
        <v>36</v>
      </c>
      <c r="F2316" s="4" t="s">
        <v>37</v>
      </c>
      <c r="G2316" s="4" t="s">
        <v>51</v>
      </c>
      <c r="H2316" s="4"/>
      <c r="I2316" s="4"/>
      <c r="J2316" s="4" t="s">
        <v>52</v>
      </c>
      <c r="K2316" s="4" t="s">
        <v>10318</v>
      </c>
      <c r="L2316" s="4" t="s">
        <v>10319</v>
      </c>
      <c r="M2316" s="4" t="s">
        <v>10320</v>
      </c>
      <c r="N2316" s="4" t="s">
        <v>36</v>
      </c>
      <c r="O2316" s="4">
        <v>1</v>
      </c>
      <c r="P2316" s="4" t="s">
        <v>56</v>
      </c>
      <c r="Q2316" s="4">
        <v>19.53</v>
      </c>
      <c r="R2316" s="4"/>
      <c r="S2316" s="4"/>
      <c r="T2316" s="4"/>
      <c r="U2316" s="4"/>
      <c r="V2316" s="4"/>
      <c r="W2316" s="4"/>
      <c r="X2316" s="4"/>
      <c r="Y2316" s="4" t="s">
        <v>10321</v>
      </c>
      <c r="Z2316" s="4" t="s">
        <v>47</v>
      </c>
      <c r="AA2316" s="4" t="s">
        <v>10322</v>
      </c>
      <c r="AB2316" s="4" t="s">
        <v>59</v>
      </c>
      <c r="AC2316" s="4"/>
      <c r="AD2316" s="4" t="b">
        <v>0</v>
      </c>
      <c r="AE2316" s="4"/>
      <c r="AF2316" s="4"/>
      <c r="AG2316" s="12">
        <f t="shared" si="36"/>
        <v>43266</v>
      </c>
    </row>
    <row r="2317" s="10" customFormat="1" spans="1:33">
      <c r="A2317" s="4" t="s">
        <v>10323</v>
      </c>
      <c r="B2317" s="4" t="s">
        <v>10323</v>
      </c>
      <c r="C2317" s="4" t="s">
        <v>10324</v>
      </c>
      <c r="D2317" s="4" t="s">
        <v>10325</v>
      </c>
      <c r="E2317" s="4" t="s">
        <v>36</v>
      </c>
      <c r="F2317" s="4" t="s">
        <v>37</v>
      </c>
      <c r="G2317" s="4" t="s">
        <v>51</v>
      </c>
      <c r="H2317" s="4"/>
      <c r="I2317" s="4"/>
      <c r="J2317" s="4" t="s">
        <v>39</v>
      </c>
      <c r="K2317" s="4" t="s">
        <v>72</v>
      </c>
      <c r="L2317" s="4" t="s">
        <v>73</v>
      </c>
      <c r="M2317" s="4" t="s">
        <v>74</v>
      </c>
      <c r="N2317" s="4" t="s">
        <v>36</v>
      </c>
      <c r="O2317" s="4">
        <v>1</v>
      </c>
      <c r="P2317" s="4" t="s">
        <v>56</v>
      </c>
      <c r="Q2317" s="4">
        <v>22.98</v>
      </c>
      <c r="R2317" s="4"/>
      <c r="S2317" s="4">
        <v>8.99</v>
      </c>
      <c r="T2317" s="4"/>
      <c r="U2317" s="4"/>
      <c r="V2317" s="4"/>
      <c r="W2317" s="4"/>
      <c r="X2317" s="4"/>
      <c r="Y2317" s="4" t="s">
        <v>10326</v>
      </c>
      <c r="Z2317" s="4" t="s">
        <v>473</v>
      </c>
      <c r="AA2317" s="4" t="s">
        <v>10327</v>
      </c>
      <c r="AB2317" s="4" t="s">
        <v>59</v>
      </c>
      <c r="AC2317" s="4"/>
      <c r="AD2317" s="4" t="b">
        <v>0</v>
      </c>
      <c r="AE2317" s="4"/>
      <c r="AF2317" s="4"/>
      <c r="AG2317" s="12">
        <f t="shared" si="36"/>
        <v>43266</v>
      </c>
    </row>
    <row r="2318" s="10" customFormat="1" spans="1:33">
      <c r="A2318" s="4" t="s">
        <v>10328</v>
      </c>
      <c r="B2318" s="4" t="s">
        <v>10328</v>
      </c>
      <c r="C2318" s="4" t="s">
        <v>10329</v>
      </c>
      <c r="D2318" s="4" t="s">
        <v>10330</v>
      </c>
      <c r="E2318" s="4" t="s">
        <v>36</v>
      </c>
      <c r="F2318" s="4" t="s">
        <v>37</v>
      </c>
      <c r="G2318" s="4" t="s">
        <v>38</v>
      </c>
      <c r="H2318" s="4"/>
      <c r="I2318" s="4"/>
      <c r="J2318" s="4" t="s">
        <v>52</v>
      </c>
      <c r="K2318" s="4" t="s">
        <v>10182</v>
      </c>
      <c r="L2318" s="4" t="s">
        <v>10331</v>
      </c>
      <c r="M2318" s="4" t="s">
        <v>10332</v>
      </c>
      <c r="N2318" s="4" t="s">
        <v>36</v>
      </c>
      <c r="O2318" s="4">
        <v>1</v>
      </c>
      <c r="P2318" s="4" t="s">
        <v>43</v>
      </c>
      <c r="Q2318" s="4">
        <v>35</v>
      </c>
      <c r="R2318" s="4"/>
      <c r="S2318" s="4"/>
      <c r="T2318" s="4"/>
      <c r="U2318" s="4"/>
      <c r="V2318" s="4"/>
      <c r="W2318" s="4"/>
      <c r="X2318" s="4"/>
      <c r="Y2318" s="4" t="s">
        <v>10333</v>
      </c>
      <c r="Z2318" s="4" t="s">
        <v>10334</v>
      </c>
      <c r="AA2318" s="4" t="s">
        <v>10335</v>
      </c>
      <c r="AB2318" s="4" t="s">
        <v>47</v>
      </c>
      <c r="AC2318" s="4"/>
      <c r="AD2318" s="4" t="b">
        <v>0</v>
      </c>
      <c r="AE2318" s="4"/>
      <c r="AF2318" s="4"/>
      <c r="AG2318" s="12">
        <f t="shared" si="36"/>
        <v>43267</v>
      </c>
    </row>
    <row r="2319" s="10" customFormat="1" spans="1:33">
      <c r="A2319" s="4" t="s">
        <v>10336</v>
      </c>
      <c r="B2319" s="4" t="s">
        <v>10336</v>
      </c>
      <c r="C2319" s="4" t="s">
        <v>10337</v>
      </c>
      <c r="D2319" s="4" t="s">
        <v>10338</v>
      </c>
      <c r="E2319" s="4" t="s">
        <v>36</v>
      </c>
      <c r="F2319" s="4" t="s">
        <v>37</v>
      </c>
      <c r="G2319" s="4" t="s">
        <v>51</v>
      </c>
      <c r="H2319" s="4"/>
      <c r="I2319" s="4"/>
      <c r="J2319" s="4" t="s">
        <v>52</v>
      </c>
      <c r="K2319" s="4" t="s">
        <v>295</v>
      </c>
      <c r="L2319" s="4" t="s">
        <v>296</v>
      </c>
      <c r="M2319" s="4" t="s">
        <v>297</v>
      </c>
      <c r="N2319" s="4" t="s">
        <v>36</v>
      </c>
      <c r="O2319" s="4">
        <v>2</v>
      </c>
      <c r="P2319" s="4" t="s">
        <v>56</v>
      </c>
      <c r="Q2319" s="4">
        <v>47.96</v>
      </c>
      <c r="R2319" s="4"/>
      <c r="S2319" s="4"/>
      <c r="T2319" s="4"/>
      <c r="U2319" s="4"/>
      <c r="V2319" s="4"/>
      <c r="W2319" s="4"/>
      <c r="X2319" s="4"/>
      <c r="Y2319" s="4" t="s">
        <v>4598</v>
      </c>
      <c r="Z2319" s="4" t="s">
        <v>143</v>
      </c>
      <c r="AA2319" s="4" t="s">
        <v>4599</v>
      </c>
      <c r="AB2319" s="4" t="s">
        <v>59</v>
      </c>
      <c r="AC2319" s="4"/>
      <c r="AD2319" s="4" t="b">
        <v>0</v>
      </c>
      <c r="AE2319" s="4"/>
      <c r="AF2319" s="4"/>
      <c r="AG2319" s="12">
        <f t="shared" si="36"/>
        <v>43267</v>
      </c>
    </row>
    <row r="2320" s="10" customFormat="1" spans="1:33">
      <c r="A2320" s="4" t="s">
        <v>10336</v>
      </c>
      <c r="B2320" s="4" t="s">
        <v>10336</v>
      </c>
      <c r="C2320" s="4" t="s">
        <v>10337</v>
      </c>
      <c r="D2320" s="4" t="s">
        <v>10338</v>
      </c>
      <c r="E2320" s="4" t="s">
        <v>36</v>
      </c>
      <c r="F2320" s="4" t="s">
        <v>37</v>
      </c>
      <c r="G2320" s="4" t="s">
        <v>51</v>
      </c>
      <c r="H2320" s="4"/>
      <c r="I2320" s="4"/>
      <c r="J2320" s="4" t="s">
        <v>52</v>
      </c>
      <c r="K2320" s="4" t="s">
        <v>546</v>
      </c>
      <c r="L2320" s="4" t="s">
        <v>547</v>
      </c>
      <c r="M2320" s="4" t="s">
        <v>548</v>
      </c>
      <c r="N2320" s="4" t="s">
        <v>36</v>
      </c>
      <c r="O2320" s="4">
        <v>3</v>
      </c>
      <c r="P2320" s="4" t="s">
        <v>56</v>
      </c>
      <c r="Q2320" s="4">
        <v>68.94</v>
      </c>
      <c r="R2320" s="4"/>
      <c r="S2320" s="4"/>
      <c r="T2320" s="4"/>
      <c r="U2320" s="4"/>
      <c r="V2320" s="4"/>
      <c r="W2320" s="4"/>
      <c r="X2320" s="4"/>
      <c r="Y2320" s="4" t="s">
        <v>4598</v>
      </c>
      <c r="Z2320" s="4" t="s">
        <v>143</v>
      </c>
      <c r="AA2320" s="4" t="s">
        <v>4599</v>
      </c>
      <c r="AB2320" s="4" t="s">
        <v>59</v>
      </c>
      <c r="AC2320" s="4"/>
      <c r="AD2320" s="4" t="b">
        <v>0</v>
      </c>
      <c r="AE2320" s="4"/>
      <c r="AF2320" s="4"/>
      <c r="AG2320" s="12">
        <f t="shared" si="36"/>
        <v>43267</v>
      </c>
    </row>
    <row r="2321" s="10" customFormat="1" spans="1:33">
      <c r="A2321" s="4" t="s">
        <v>10339</v>
      </c>
      <c r="B2321" s="4" t="s">
        <v>10339</v>
      </c>
      <c r="C2321" s="4" t="s">
        <v>10340</v>
      </c>
      <c r="D2321" s="4" t="s">
        <v>10341</v>
      </c>
      <c r="E2321" s="4" t="s">
        <v>36</v>
      </c>
      <c r="F2321" s="4" t="s">
        <v>37</v>
      </c>
      <c r="G2321" s="4" t="s">
        <v>51</v>
      </c>
      <c r="H2321" s="4"/>
      <c r="I2321" s="4"/>
      <c r="J2321" s="4" t="s">
        <v>52</v>
      </c>
      <c r="K2321" s="4" t="s">
        <v>148</v>
      </c>
      <c r="L2321" s="4" t="s">
        <v>149</v>
      </c>
      <c r="M2321" s="4" t="s">
        <v>150</v>
      </c>
      <c r="N2321" s="4" t="s">
        <v>36</v>
      </c>
      <c r="O2321" s="4">
        <v>1</v>
      </c>
      <c r="P2321" s="4" t="s">
        <v>56</v>
      </c>
      <c r="Q2321" s="4">
        <v>22.98</v>
      </c>
      <c r="R2321" s="4"/>
      <c r="S2321" s="4"/>
      <c r="T2321" s="4"/>
      <c r="U2321" s="4"/>
      <c r="V2321" s="4"/>
      <c r="W2321" s="4"/>
      <c r="X2321" s="4"/>
      <c r="Y2321" s="4" t="s">
        <v>10342</v>
      </c>
      <c r="Z2321" s="4" t="s">
        <v>649</v>
      </c>
      <c r="AA2321" s="4">
        <v>20878</v>
      </c>
      <c r="AB2321" s="4" t="s">
        <v>59</v>
      </c>
      <c r="AC2321" s="4"/>
      <c r="AD2321" s="4" t="b">
        <v>0</v>
      </c>
      <c r="AE2321" s="4"/>
      <c r="AF2321" s="4"/>
      <c r="AG2321" s="12">
        <f t="shared" si="36"/>
        <v>43267</v>
      </c>
    </row>
    <row r="2322" s="10" customFormat="1" spans="1:33">
      <c r="A2322" s="4" t="s">
        <v>10343</v>
      </c>
      <c r="B2322" s="4" t="s">
        <v>10343</v>
      </c>
      <c r="C2322" s="4" t="s">
        <v>10344</v>
      </c>
      <c r="D2322" s="4" t="s">
        <v>10345</v>
      </c>
      <c r="E2322" s="4" t="s">
        <v>36</v>
      </c>
      <c r="F2322" s="4" t="s">
        <v>37</v>
      </c>
      <c r="G2322" s="4" t="s">
        <v>51</v>
      </c>
      <c r="H2322" s="4"/>
      <c r="I2322" s="4"/>
      <c r="J2322" s="4" t="s">
        <v>52</v>
      </c>
      <c r="K2322" s="4" t="s">
        <v>5053</v>
      </c>
      <c r="L2322" s="4" t="s">
        <v>5054</v>
      </c>
      <c r="M2322" s="4" t="s">
        <v>5055</v>
      </c>
      <c r="N2322" s="4" t="s">
        <v>36</v>
      </c>
      <c r="O2322" s="4">
        <v>1</v>
      </c>
      <c r="P2322" s="4" t="s">
        <v>56</v>
      </c>
      <c r="Q2322" s="4">
        <v>22.98</v>
      </c>
      <c r="R2322" s="4"/>
      <c r="S2322" s="4">
        <v>5.25</v>
      </c>
      <c r="T2322" s="4"/>
      <c r="U2322" s="4"/>
      <c r="V2322" s="4"/>
      <c r="W2322" s="4"/>
      <c r="X2322" s="4"/>
      <c r="Y2322" s="4" t="s">
        <v>10346</v>
      </c>
      <c r="Z2322" s="4" t="s">
        <v>759</v>
      </c>
      <c r="AA2322" s="4" t="s">
        <v>10347</v>
      </c>
      <c r="AB2322" s="4" t="s">
        <v>59</v>
      </c>
      <c r="AC2322" s="4"/>
      <c r="AD2322" s="4" t="b">
        <v>0</v>
      </c>
      <c r="AE2322" s="4"/>
      <c r="AF2322" s="4"/>
      <c r="AG2322" s="12">
        <f t="shared" si="36"/>
        <v>43267</v>
      </c>
    </row>
    <row r="2323" s="10" customFormat="1" spans="1:33">
      <c r="A2323" s="4" t="s">
        <v>10343</v>
      </c>
      <c r="B2323" s="4" t="s">
        <v>10343</v>
      </c>
      <c r="C2323" s="4" t="s">
        <v>10344</v>
      </c>
      <c r="D2323" s="4" t="s">
        <v>10345</v>
      </c>
      <c r="E2323" s="4" t="s">
        <v>36</v>
      </c>
      <c r="F2323" s="4" t="s">
        <v>37</v>
      </c>
      <c r="G2323" s="4" t="s">
        <v>51</v>
      </c>
      <c r="H2323" s="4"/>
      <c r="I2323" s="4"/>
      <c r="J2323" s="4" t="s">
        <v>52</v>
      </c>
      <c r="K2323" s="4" t="s">
        <v>191</v>
      </c>
      <c r="L2323" s="4" t="s">
        <v>192</v>
      </c>
      <c r="M2323" s="4" t="s">
        <v>193</v>
      </c>
      <c r="N2323" s="4" t="s">
        <v>36</v>
      </c>
      <c r="O2323" s="4">
        <v>1</v>
      </c>
      <c r="P2323" s="4" t="s">
        <v>56</v>
      </c>
      <c r="Q2323" s="4">
        <v>23.98</v>
      </c>
      <c r="R2323" s="4"/>
      <c r="S2323" s="4">
        <v>5.24</v>
      </c>
      <c r="T2323" s="4"/>
      <c r="U2323" s="4"/>
      <c r="V2323" s="4"/>
      <c r="W2323" s="4"/>
      <c r="X2323" s="4"/>
      <c r="Y2323" s="4" t="s">
        <v>10346</v>
      </c>
      <c r="Z2323" s="4" t="s">
        <v>759</v>
      </c>
      <c r="AA2323" s="4" t="s">
        <v>10347</v>
      </c>
      <c r="AB2323" s="4" t="s">
        <v>59</v>
      </c>
      <c r="AC2323" s="4"/>
      <c r="AD2323" s="4" t="b">
        <v>0</v>
      </c>
      <c r="AE2323" s="4"/>
      <c r="AF2323" s="4"/>
      <c r="AG2323" s="12">
        <f t="shared" si="36"/>
        <v>43267</v>
      </c>
    </row>
    <row r="2324" s="10" customFormat="1" spans="1:33">
      <c r="A2324" s="4" t="s">
        <v>10348</v>
      </c>
      <c r="B2324" s="4" t="s">
        <v>10348</v>
      </c>
      <c r="C2324" s="4" t="s">
        <v>10349</v>
      </c>
      <c r="D2324" s="4" t="s">
        <v>10350</v>
      </c>
      <c r="E2324" s="4" t="s">
        <v>36</v>
      </c>
      <c r="F2324" s="4" t="s">
        <v>37</v>
      </c>
      <c r="G2324" s="4" t="s">
        <v>51</v>
      </c>
      <c r="H2324" s="4"/>
      <c r="I2324" s="4"/>
      <c r="J2324" s="4" t="s">
        <v>52</v>
      </c>
      <c r="K2324" s="4" t="s">
        <v>4482</v>
      </c>
      <c r="L2324" s="4" t="s">
        <v>4483</v>
      </c>
      <c r="M2324" s="4" t="s">
        <v>4484</v>
      </c>
      <c r="N2324" s="4" t="s">
        <v>36</v>
      </c>
      <c r="O2324" s="4">
        <v>1</v>
      </c>
      <c r="P2324" s="4" t="s">
        <v>56</v>
      </c>
      <c r="Q2324" s="4">
        <v>22.98</v>
      </c>
      <c r="R2324" s="4"/>
      <c r="S2324" s="4"/>
      <c r="T2324" s="4"/>
      <c r="U2324" s="4"/>
      <c r="V2324" s="4"/>
      <c r="W2324" s="4"/>
      <c r="X2324" s="4"/>
      <c r="Y2324" s="4" t="s">
        <v>257</v>
      </c>
      <c r="Z2324" s="4" t="s">
        <v>47</v>
      </c>
      <c r="AA2324" s="4" t="s">
        <v>10351</v>
      </c>
      <c r="AB2324" s="4" t="s">
        <v>59</v>
      </c>
      <c r="AC2324" s="4"/>
      <c r="AD2324" s="4" t="b">
        <v>0</v>
      </c>
      <c r="AE2324" s="4"/>
      <c r="AF2324" s="4"/>
      <c r="AG2324" s="12">
        <f t="shared" si="36"/>
        <v>43267</v>
      </c>
    </row>
    <row r="2325" s="10" customFormat="1" spans="1:33">
      <c r="A2325" s="4" t="s">
        <v>10348</v>
      </c>
      <c r="B2325" s="4" t="s">
        <v>10348</v>
      </c>
      <c r="C2325" s="4" t="s">
        <v>10349</v>
      </c>
      <c r="D2325" s="4" t="s">
        <v>10350</v>
      </c>
      <c r="E2325" s="4" t="s">
        <v>36</v>
      </c>
      <c r="F2325" s="4" t="s">
        <v>37</v>
      </c>
      <c r="G2325" s="4" t="s">
        <v>51</v>
      </c>
      <c r="H2325" s="4"/>
      <c r="I2325" s="4"/>
      <c r="J2325" s="4" t="s">
        <v>52</v>
      </c>
      <c r="K2325" s="4" t="s">
        <v>546</v>
      </c>
      <c r="L2325" s="4" t="s">
        <v>547</v>
      </c>
      <c r="M2325" s="4" t="s">
        <v>548</v>
      </c>
      <c r="N2325" s="4" t="s">
        <v>36</v>
      </c>
      <c r="O2325" s="4">
        <v>1</v>
      </c>
      <c r="P2325" s="4" t="s">
        <v>56</v>
      </c>
      <c r="Q2325" s="4">
        <v>22.98</v>
      </c>
      <c r="R2325" s="4"/>
      <c r="S2325" s="4"/>
      <c r="T2325" s="4"/>
      <c r="U2325" s="4"/>
      <c r="V2325" s="4"/>
      <c r="W2325" s="4"/>
      <c r="X2325" s="4"/>
      <c r="Y2325" s="4" t="s">
        <v>257</v>
      </c>
      <c r="Z2325" s="4" t="s">
        <v>47</v>
      </c>
      <c r="AA2325" s="4" t="s">
        <v>10351</v>
      </c>
      <c r="AB2325" s="4" t="s">
        <v>59</v>
      </c>
      <c r="AC2325" s="4"/>
      <c r="AD2325" s="4" t="b">
        <v>0</v>
      </c>
      <c r="AE2325" s="4"/>
      <c r="AF2325" s="4"/>
      <c r="AG2325" s="12">
        <f t="shared" si="36"/>
        <v>43267</v>
      </c>
    </row>
    <row r="2326" s="10" customFormat="1" spans="1:33">
      <c r="A2326" s="4" t="s">
        <v>10352</v>
      </c>
      <c r="B2326" s="4" t="s">
        <v>10352</v>
      </c>
      <c r="C2326" s="4" t="s">
        <v>10353</v>
      </c>
      <c r="D2326" s="4" t="s">
        <v>10354</v>
      </c>
      <c r="E2326" s="4" t="s">
        <v>36</v>
      </c>
      <c r="F2326" s="4" t="s">
        <v>37</v>
      </c>
      <c r="G2326" s="4" t="s">
        <v>51</v>
      </c>
      <c r="H2326" s="4"/>
      <c r="I2326" s="4"/>
      <c r="J2326" s="4" t="s">
        <v>52</v>
      </c>
      <c r="K2326" s="4" t="s">
        <v>522</v>
      </c>
      <c r="L2326" s="4" t="s">
        <v>523</v>
      </c>
      <c r="M2326" s="4" t="s">
        <v>524</v>
      </c>
      <c r="N2326" s="4" t="s">
        <v>36</v>
      </c>
      <c r="O2326" s="4">
        <v>1</v>
      </c>
      <c r="P2326" s="4" t="s">
        <v>56</v>
      </c>
      <c r="Q2326" s="4">
        <v>23.98</v>
      </c>
      <c r="R2326" s="4"/>
      <c r="S2326" s="4"/>
      <c r="T2326" s="4"/>
      <c r="U2326" s="4"/>
      <c r="V2326" s="4"/>
      <c r="W2326" s="4"/>
      <c r="X2326" s="4"/>
      <c r="Y2326" s="4" t="s">
        <v>88</v>
      </c>
      <c r="Z2326" s="4" t="s">
        <v>89</v>
      </c>
      <c r="AA2326" s="4" t="s">
        <v>10355</v>
      </c>
      <c r="AB2326" s="4" t="s">
        <v>59</v>
      </c>
      <c r="AC2326" s="4"/>
      <c r="AD2326" s="4" t="b">
        <v>0</v>
      </c>
      <c r="AE2326" s="4"/>
      <c r="AF2326" s="4"/>
      <c r="AG2326" s="12">
        <f t="shared" si="36"/>
        <v>43267</v>
      </c>
    </row>
    <row r="2327" s="10" customFormat="1" spans="1:33">
      <c r="A2327" s="4" t="s">
        <v>10356</v>
      </c>
      <c r="B2327" s="4" t="s">
        <v>10356</v>
      </c>
      <c r="C2327" s="4" t="s">
        <v>10357</v>
      </c>
      <c r="D2327" s="4" t="s">
        <v>10358</v>
      </c>
      <c r="E2327" s="4" t="s">
        <v>36</v>
      </c>
      <c r="F2327" s="4" t="s">
        <v>37</v>
      </c>
      <c r="G2327" s="4" t="s">
        <v>51</v>
      </c>
      <c r="H2327" s="4"/>
      <c r="I2327" s="4"/>
      <c r="J2327" s="4" t="s">
        <v>157</v>
      </c>
      <c r="K2327" s="4" t="s">
        <v>695</v>
      </c>
      <c r="L2327" s="4" t="s">
        <v>696</v>
      </c>
      <c r="M2327" s="4" t="s">
        <v>697</v>
      </c>
      <c r="N2327" s="4" t="s">
        <v>36</v>
      </c>
      <c r="O2327" s="4">
        <v>1</v>
      </c>
      <c r="P2327" s="4" t="s">
        <v>56</v>
      </c>
      <c r="Q2327" s="4">
        <v>23.98</v>
      </c>
      <c r="R2327" s="4"/>
      <c r="S2327" s="4"/>
      <c r="T2327" s="4"/>
      <c r="U2327" s="4"/>
      <c r="V2327" s="4"/>
      <c r="W2327" s="4"/>
      <c r="X2327" s="4"/>
      <c r="Y2327" s="4" t="s">
        <v>10359</v>
      </c>
      <c r="Z2327" s="4" t="s">
        <v>143</v>
      </c>
      <c r="AA2327" s="4" t="s">
        <v>10360</v>
      </c>
      <c r="AB2327" s="4" t="s">
        <v>59</v>
      </c>
      <c r="AC2327" s="4"/>
      <c r="AD2327" s="4" t="b">
        <v>0</v>
      </c>
      <c r="AE2327" s="4"/>
      <c r="AF2327" s="4"/>
      <c r="AG2327" s="12">
        <f t="shared" si="36"/>
        <v>43267</v>
      </c>
    </row>
    <row r="2328" s="10" customFormat="1" spans="1:33">
      <c r="A2328" s="4" t="s">
        <v>10356</v>
      </c>
      <c r="B2328" s="4" t="s">
        <v>10356</v>
      </c>
      <c r="C2328" s="4" t="s">
        <v>10357</v>
      </c>
      <c r="D2328" s="4" t="s">
        <v>10358</v>
      </c>
      <c r="E2328" s="4" t="s">
        <v>36</v>
      </c>
      <c r="F2328" s="4" t="s">
        <v>37</v>
      </c>
      <c r="G2328" s="4" t="s">
        <v>51</v>
      </c>
      <c r="H2328" s="4"/>
      <c r="I2328" s="4"/>
      <c r="J2328" s="4" t="s">
        <v>157</v>
      </c>
      <c r="K2328" s="4" t="s">
        <v>97</v>
      </c>
      <c r="L2328" s="4" t="s">
        <v>98</v>
      </c>
      <c r="M2328" s="4" t="s">
        <v>99</v>
      </c>
      <c r="N2328" s="4" t="s">
        <v>36</v>
      </c>
      <c r="O2328" s="4">
        <v>1</v>
      </c>
      <c r="P2328" s="4" t="s">
        <v>56</v>
      </c>
      <c r="Q2328" s="4">
        <v>23.98</v>
      </c>
      <c r="R2328" s="4"/>
      <c r="S2328" s="4"/>
      <c r="T2328" s="4"/>
      <c r="U2328" s="4"/>
      <c r="V2328" s="4"/>
      <c r="W2328" s="4"/>
      <c r="X2328" s="4"/>
      <c r="Y2328" s="4" t="s">
        <v>10359</v>
      </c>
      <c r="Z2328" s="4" t="s">
        <v>143</v>
      </c>
      <c r="AA2328" s="4" t="s">
        <v>10360</v>
      </c>
      <c r="AB2328" s="4" t="s">
        <v>59</v>
      </c>
      <c r="AC2328" s="4"/>
      <c r="AD2328" s="4" t="b">
        <v>0</v>
      </c>
      <c r="AE2328" s="4"/>
      <c r="AF2328" s="4"/>
      <c r="AG2328" s="12">
        <f t="shared" si="36"/>
        <v>43267</v>
      </c>
    </row>
    <row r="2329" s="10" customFormat="1" spans="1:33">
      <c r="A2329" s="4" t="s">
        <v>10361</v>
      </c>
      <c r="B2329" s="4" t="s">
        <v>10361</v>
      </c>
      <c r="C2329" s="4" t="s">
        <v>10362</v>
      </c>
      <c r="D2329" s="4" t="s">
        <v>10363</v>
      </c>
      <c r="E2329" s="4" t="s">
        <v>36</v>
      </c>
      <c r="F2329" s="4" t="s">
        <v>37</v>
      </c>
      <c r="G2329" s="4" t="s">
        <v>51</v>
      </c>
      <c r="H2329" s="4"/>
      <c r="I2329" s="4"/>
      <c r="J2329" s="4" t="s">
        <v>52</v>
      </c>
      <c r="K2329" s="4" t="s">
        <v>9733</v>
      </c>
      <c r="L2329" s="4" t="s">
        <v>9734</v>
      </c>
      <c r="M2329" s="4" t="s">
        <v>9735</v>
      </c>
      <c r="N2329" s="4" t="s">
        <v>36</v>
      </c>
      <c r="O2329" s="4">
        <v>1</v>
      </c>
      <c r="P2329" s="4" t="s">
        <v>56</v>
      </c>
      <c r="Q2329" s="4">
        <v>22.98</v>
      </c>
      <c r="R2329" s="4"/>
      <c r="S2329" s="4"/>
      <c r="T2329" s="4"/>
      <c r="U2329" s="4"/>
      <c r="V2329" s="4"/>
      <c r="W2329" s="4"/>
      <c r="X2329" s="4"/>
      <c r="Y2329" s="4" t="s">
        <v>10364</v>
      </c>
      <c r="Z2329" s="4" t="s">
        <v>162</v>
      </c>
      <c r="AA2329" s="4">
        <v>48048</v>
      </c>
      <c r="AB2329" s="4" t="s">
        <v>59</v>
      </c>
      <c r="AC2329" s="4"/>
      <c r="AD2329" s="4" t="b">
        <v>0</v>
      </c>
      <c r="AE2329" s="4"/>
      <c r="AF2329" s="4"/>
      <c r="AG2329" s="12">
        <f t="shared" si="36"/>
        <v>43267</v>
      </c>
    </row>
    <row r="2330" s="10" customFormat="1" spans="1:33">
      <c r="A2330" s="4" t="s">
        <v>10365</v>
      </c>
      <c r="B2330" s="4" t="s">
        <v>10365</v>
      </c>
      <c r="C2330" s="4" t="s">
        <v>10366</v>
      </c>
      <c r="D2330" s="4" t="s">
        <v>10367</v>
      </c>
      <c r="E2330" s="4" t="s">
        <v>36</v>
      </c>
      <c r="F2330" s="4" t="s">
        <v>37</v>
      </c>
      <c r="G2330" s="4" t="s">
        <v>51</v>
      </c>
      <c r="H2330" s="4"/>
      <c r="I2330" s="4"/>
      <c r="J2330" s="4" t="s">
        <v>157</v>
      </c>
      <c r="K2330" s="4" t="s">
        <v>10368</v>
      </c>
      <c r="L2330" s="4" t="s">
        <v>10369</v>
      </c>
      <c r="M2330" s="4" t="s">
        <v>10370</v>
      </c>
      <c r="N2330" s="4" t="s">
        <v>36</v>
      </c>
      <c r="O2330" s="4">
        <v>1</v>
      </c>
      <c r="P2330" s="4" t="s">
        <v>56</v>
      </c>
      <c r="Q2330" s="4">
        <v>15.28</v>
      </c>
      <c r="R2330" s="4"/>
      <c r="S2330" s="4">
        <v>2.4</v>
      </c>
      <c r="T2330" s="4"/>
      <c r="U2330" s="4"/>
      <c r="V2330" s="4"/>
      <c r="W2330" s="4"/>
      <c r="X2330" s="4">
        <v>2.4</v>
      </c>
      <c r="Y2330" s="4" t="s">
        <v>541</v>
      </c>
      <c r="Z2330" s="4" t="s">
        <v>290</v>
      </c>
      <c r="AA2330" s="4" t="s">
        <v>10371</v>
      </c>
      <c r="AB2330" s="4" t="s">
        <v>59</v>
      </c>
      <c r="AC2330" s="4" t="s">
        <v>259</v>
      </c>
      <c r="AD2330" s="4" t="b">
        <v>0</v>
      </c>
      <c r="AE2330" s="4"/>
      <c r="AF2330" s="4"/>
      <c r="AG2330" s="12">
        <f t="shared" si="36"/>
        <v>43267</v>
      </c>
    </row>
    <row r="2331" s="10" customFormat="1" spans="1:33">
      <c r="A2331" s="4" t="s">
        <v>10372</v>
      </c>
      <c r="B2331" s="4" t="s">
        <v>10372</v>
      </c>
      <c r="C2331" s="4" t="s">
        <v>10373</v>
      </c>
      <c r="D2331" s="4" t="s">
        <v>10374</v>
      </c>
      <c r="E2331" s="4" t="s">
        <v>36</v>
      </c>
      <c r="F2331" s="4" t="s">
        <v>37</v>
      </c>
      <c r="G2331" s="4" t="s">
        <v>51</v>
      </c>
      <c r="H2331" s="4"/>
      <c r="I2331" s="4"/>
      <c r="J2331" s="4" t="s">
        <v>157</v>
      </c>
      <c r="K2331" s="4" t="s">
        <v>3566</v>
      </c>
      <c r="L2331" s="4" t="s">
        <v>3567</v>
      </c>
      <c r="M2331" s="4" t="s">
        <v>3568</v>
      </c>
      <c r="N2331" s="4" t="s">
        <v>36</v>
      </c>
      <c r="O2331" s="4">
        <v>1</v>
      </c>
      <c r="P2331" s="4" t="s">
        <v>56</v>
      </c>
      <c r="Q2331" s="4">
        <v>22.98</v>
      </c>
      <c r="R2331" s="4"/>
      <c r="S2331" s="4">
        <v>1.99</v>
      </c>
      <c r="T2331" s="4"/>
      <c r="U2331" s="4"/>
      <c r="V2331" s="4"/>
      <c r="W2331" s="4"/>
      <c r="X2331" s="4">
        <v>1.99</v>
      </c>
      <c r="Y2331" s="4" t="s">
        <v>1310</v>
      </c>
      <c r="Z2331" s="4" t="s">
        <v>266</v>
      </c>
      <c r="AA2331" s="4" t="s">
        <v>10375</v>
      </c>
      <c r="AB2331" s="4" t="s">
        <v>59</v>
      </c>
      <c r="AC2331" s="4" t="s">
        <v>259</v>
      </c>
      <c r="AD2331" s="4" t="b">
        <v>0</v>
      </c>
      <c r="AE2331" s="4"/>
      <c r="AF2331" s="4"/>
      <c r="AG2331" s="12">
        <f t="shared" si="36"/>
        <v>43267</v>
      </c>
    </row>
    <row r="2332" s="10" customFormat="1" spans="1:33">
      <c r="A2332" s="4" t="s">
        <v>10372</v>
      </c>
      <c r="B2332" s="4" t="s">
        <v>10372</v>
      </c>
      <c r="C2332" s="4" t="s">
        <v>10373</v>
      </c>
      <c r="D2332" s="4" t="s">
        <v>10374</v>
      </c>
      <c r="E2332" s="4" t="s">
        <v>36</v>
      </c>
      <c r="F2332" s="4" t="s">
        <v>37</v>
      </c>
      <c r="G2332" s="4" t="s">
        <v>51</v>
      </c>
      <c r="H2332" s="4"/>
      <c r="I2332" s="4"/>
      <c r="J2332" s="4" t="s">
        <v>157</v>
      </c>
      <c r="K2332" s="4" t="s">
        <v>4698</v>
      </c>
      <c r="L2332" s="4" t="s">
        <v>4699</v>
      </c>
      <c r="M2332" s="4" t="s">
        <v>4700</v>
      </c>
      <c r="N2332" s="4" t="s">
        <v>36</v>
      </c>
      <c r="O2332" s="4">
        <v>1</v>
      </c>
      <c r="P2332" s="4" t="s">
        <v>56</v>
      </c>
      <c r="Q2332" s="4">
        <v>22.98</v>
      </c>
      <c r="R2332" s="4"/>
      <c r="S2332" s="4">
        <v>1.99</v>
      </c>
      <c r="T2332" s="4"/>
      <c r="U2332" s="4"/>
      <c r="V2332" s="4"/>
      <c r="W2332" s="4"/>
      <c r="X2332" s="4">
        <v>1.99</v>
      </c>
      <c r="Y2332" s="4" t="s">
        <v>1310</v>
      </c>
      <c r="Z2332" s="4" t="s">
        <v>266</v>
      </c>
      <c r="AA2332" s="4" t="s">
        <v>10375</v>
      </c>
      <c r="AB2332" s="4" t="s">
        <v>59</v>
      </c>
      <c r="AC2332" s="4" t="s">
        <v>259</v>
      </c>
      <c r="AD2332" s="4" t="b">
        <v>0</v>
      </c>
      <c r="AE2332" s="4"/>
      <c r="AF2332" s="4"/>
      <c r="AG2332" s="12">
        <f t="shared" si="36"/>
        <v>43267</v>
      </c>
    </row>
    <row r="2333" s="10" customFormat="1" spans="1:33">
      <c r="A2333" s="4" t="s">
        <v>10372</v>
      </c>
      <c r="B2333" s="4" t="s">
        <v>10372</v>
      </c>
      <c r="C2333" s="4" t="s">
        <v>10373</v>
      </c>
      <c r="D2333" s="4" t="s">
        <v>10374</v>
      </c>
      <c r="E2333" s="4" t="s">
        <v>36</v>
      </c>
      <c r="F2333" s="4" t="s">
        <v>37</v>
      </c>
      <c r="G2333" s="4" t="s">
        <v>51</v>
      </c>
      <c r="H2333" s="4"/>
      <c r="I2333" s="4"/>
      <c r="J2333" s="4" t="s">
        <v>157</v>
      </c>
      <c r="K2333" s="4" t="s">
        <v>1723</v>
      </c>
      <c r="L2333" s="4" t="s">
        <v>1724</v>
      </c>
      <c r="M2333" s="4" t="s">
        <v>1725</v>
      </c>
      <c r="N2333" s="4" t="s">
        <v>36</v>
      </c>
      <c r="O2333" s="4">
        <v>1</v>
      </c>
      <c r="P2333" s="4" t="s">
        <v>56</v>
      </c>
      <c r="Q2333" s="4">
        <v>22.98</v>
      </c>
      <c r="R2333" s="4"/>
      <c r="S2333" s="4">
        <v>1.99</v>
      </c>
      <c r="T2333" s="4"/>
      <c r="U2333" s="4"/>
      <c r="V2333" s="4"/>
      <c r="W2333" s="4"/>
      <c r="X2333" s="4">
        <v>1.99</v>
      </c>
      <c r="Y2333" s="4" t="s">
        <v>1310</v>
      </c>
      <c r="Z2333" s="4" t="s">
        <v>266</v>
      </c>
      <c r="AA2333" s="4" t="s">
        <v>10375</v>
      </c>
      <c r="AB2333" s="4" t="s">
        <v>59</v>
      </c>
      <c r="AC2333" s="4" t="s">
        <v>259</v>
      </c>
      <c r="AD2333" s="4" t="b">
        <v>0</v>
      </c>
      <c r="AE2333" s="4"/>
      <c r="AF2333" s="4"/>
      <c r="AG2333" s="12">
        <f t="shared" si="36"/>
        <v>43267</v>
      </c>
    </row>
    <row r="2334" s="10" customFormat="1" spans="1:33">
      <c r="A2334" s="4" t="s">
        <v>10372</v>
      </c>
      <c r="B2334" s="4" t="s">
        <v>10372</v>
      </c>
      <c r="C2334" s="4" t="s">
        <v>10373</v>
      </c>
      <c r="D2334" s="4" t="s">
        <v>10374</v>
      </c>
      <c r="E2334" s="4" t="s">
        <v>36</v>
      </c>
      <c r="F2334" s="4" t="s">
        <v>37</v>
      </c>
      <c r="G2334" s="4" t="s">
        <v>51</v>
      </c>
      <c r="H2334" s="4"/>
      <c r="I2334" s="4"/>
      <c r="J2334" s="4" t="s">
        <v>157</v>
      </c>
      <c r="K2334" s="4" t="s">
        <v>2683</v>
      </c>
      <c r="L2334" s="4" t="s">
        <v>2684</v>
      </c>
      <c r="M2334" s="4" t="s">
        <v>2685</v>
      </c>
      <c r="N2334" s="4" t="s">
        <v>36</v>
      </c>
      <c r="O2334" s="4">
        <v>1</v>
      </c>
      <c r="P2334" s="4" t="s">
        <v>56</v>
      </c>
      <c r="Q2334" s="4">
        <v>22.98</v>
      </c>
      <c r="R2334" s="4"/>
      <c r="S2334" s="4">
        <v>1.98</v>
      </c>
      <c r="T2334" s="4"/>
      <c r="U2334" s="4"/>
      <c r="V2334" s="4"/>
      <c r="W2334" s="4"/>
      <c r="X2334" s="4">
        <v>1.98</v>
      </c>
      <c r="Y2334" s="4" t="s">
        <v>1310</v>
      </c>
      <c r="Z2334" s="4" t="s">
        <v>266</v>
      </c>
      <c r="AA2334" s="4" t="s">
        <v>10375</v>
      </c>
      <c r="AB2334" s="4" t="s">
        <v>59</v>
      </c>
      <c r="AC2334" s="4" t="s">
        <v>259</v>
      </c>
      <c r="AD2334" s="4" t="b">
        <v>0</v>
      </c>
      <c r="AE2334" s="4"/>
      <c r="AF2334" s="4"/>
      <c r="AG2334" s="12">
        <f t="shared" si="36"/>
        <v>43267</v>
      </c>
    </row>
    <row r="2335" s="10" customFormat="1" spans="1:33">
      <c r="A2335" s="4" t="s">
        <v>10372</v>
      </c>
      <c r="B2335" s="4" t="s">
        <v>10372</v>
      </c>
      <c r="C2335" s="4" t="s">
        <v>10373</v>
      </c>
      <c r="D2335" s="4" t="s">
        <v>10374</v>
      </c>
      <c r="E2335" s="4" t="s">
        <v>36</v>
      </c>
      <c r="F2335" s="4" t="s">
        <v>37</v>
      </c>
      <c r="G2335" s="4" t="s">
        <v>51</v>
      </c>
      <c r="H2335" s="4"/>
      <c r="I2335" s="4"/>
      <c r="J2335" s="4" t="s">
        <v>157</v>
      </c>
      <c r="K2335" s="4" t="s">
        <v>246</v>
      </c>
      <c r="L2335" s="4" t="s">
        <v>247</v>
      </c>
      <c r="M2335" s="4" t="s">
        <v>248</v>
      </c>
      <c r="N2335" s="4" t="s">
        <v>36</v>
      </c>
      <c r="O2335" s="4">
        <v>1</v>
      </c>
      <c r="P2335" s="4" t="s">
        <v>56</v>
      </c>
      <c r="Q2335" s="4">
        <v>22.98</v>
      </c>
      <c r="R2335" s="4"/>
      <c r="S2335" s="4">
        <v>1.99</v>
      </c>
      <c r="T2335" s="4"/>
      <c r="U2335" s="4"/>
      <c r="V2335" s="4"/>
      <c r="W2335" s="4"/>
      <c r="X2335" s="4">
        <v>1.99</v>
      </c>
      <c r="Y2335" s="4" t="s">
        <v>1310</v>
      </c>
      <c r="Z2335" s="4" t="s">
        <v>266</v>
      </c>
      <c r="AA2335" s="4" t="s">
        <v>10375</v>
      </c>
      <c r="AB2335" s="4" t="s">
        <v>59</v>
      </c>
      <c r="AC2335" s="4" t="s">
        <v>259</v>
      </c>
      <c r="AD2335" s="4" t="b">
        <v>0</v>
      </c>
      <c r="AE2335" s="4"/>
      <c r="AF2335" s="4"/>
      <c r="AG2335" s="12">
        <f t="shared" si="36"/>
        <v>43267</v>
      </c>
    </row>
    <row r="2336" s="10" customFormat="1" spans="1:33">
      <c r="A2336" s="4" t="s">
        <v>10372</v>
      </c>
      <c r="B2336" s="4" t="s">
        <v>10372</v>
      </c>
      <c r="C2336" s="4" t="s">
        <v>10373</v>
      </c>
      <c r="D2336" s="4" t="s">
        <v>10374</v>
      </c>
      <c r="E2336" s="4" t="s">
        <v>36</v>
      </c>
      <c r="F2336" s="4" t="s">
        <v>37</v>
      </c>
      <c r="G2336" s="4" t="s">
        <v>51</v>
      </c>
      <c r="H2336" s="4"/>
      <c r="I2336" s="4"/>
      <c r="J2336" s="4" t="s">
        <v>157</v>
      </c>
      <c r="K2336" s="4" t="s">
        <v>1752</v>
      </c>
      <c r="L2336" s="4" t="s">
        <v>1753</v>
      </c>
      <c r="M2336" s="4" t="s">
        <v>1754</v>
      </c>
      <c r="N2336" s="4" t="s">
        <v>36</v>
      </c>
      <c r="O2336" s="4">
        <v>1</v>
      </c>
      <c r="P2336" s="4" t="s">
        <v>56</v>
      </c>
      <c r="Q2336" s="4">
        <v>22.98</v>
      </c>
      <c r="R2336" s="4"/>
      <c r="S2336" s="4">
        <v>1.99</v>
      </c>
      <c r="T2336" s="4"/>
      <c r="U2336" s="4"/>
      <c r="V2336" s="4"/>
      <c r="W2336" s="4"/>
      <c r="X2336" s="4">
        <v>1.99</v>
      </c>
      <c r="Y2336" s="4" t="s">
        <v>1310</v>
      </c>
      <c r="Z2336" s="4" t="s">
        <v>266</v>
      </c>
      <c r="AA2336" s="4" t="s">
        <v>10375</v>
      </c>
      <c r="AB2336" s="4" t="s">
        <v>59</v>
      </c>
      <c r="AC2336" s="4" t="s">
        <v>259</v>
      </c>
      <c r="AD2336" s="4" t="b">
        <v>0</v>
      </c>
      <c r="AE2336" s="4"/>
      <c r="AF2336" s="4"/>
      <c r="AG2336" s="12">
        <f t="shared" si="36"/>
        <v>43267</v>
      </c>
    </row>
    <row r="2337" s="10" customFormat="1" spans="1:33">
      <c r="A2337" s="4" t="s">
        <v>10376</v>
      </c>
      <c r="B2337" s="4" t="s">
        <v>10376</v>
      </c>
      <c r="C2337" s="4" t="s">
        <v>10377</v>
      </c>
      <c r="D2337" s="4" t="s">
        <v>10378</v>
      </c>
      <c r="E2337" s="4" t="s">
        <v>36</v>
      </c>
      <c r="F2337" s="4" t="s">
        <v>37</v>
      </c>
      <c r="G2337" s="4" t="s">
        <v>51</v>
      </c>
      <c r="H2337" s="4"/>
      <c r="I2337" s="4"/>
      <c r="J2337" s="4" t="s">
        <v>52</v>
      </c>
      <c r="K2337" s="4" t="s">
        <v>182</v>
      </c>
      <c r="L2337" s="4" t="s">
        <v>183</v>
      </c>
      <c r="M2337" s="4" t="s">
        <v>184</v>
      </c>
      <c r="N2337" s="4" t="s">
        <v>36</v>
      </c>
      <c r="O2337" s="4">
        <v>1</v>
      </c>
      <c r="P2337" s="4" t="s">
        <v>56</v>
      </c>
      <c r="Q2337" s="4">
        <v>23.98</v>
      </c>
      <c r="R2337" s="4"/>
      <c r="S2337" s="4"/>
      <c r="T2337" s="4"/>
      <c r="U2337" s="4"/>
      <c r="V2337" s="4"/>
      <c r="W2337" s="4"/>
      <c r="X2337" s="4"/>
      <c r="Y2337" s="4" t="s">
        <v>10379</v>
      </c>
      <c r="Z2337" s="4" t="s">
        <v>266</v>
      </c>
      <c r="AA2337" s="4" t="s">
        <v>10380</v>
      </c>
      <c r="AB2337" s="4" t="s">
        <v>59</v>
      </c>
      <c r="AC2337" s="4"/>
      <c r="AD2337" s="4" t="b">
        <v>0</v>
      </c>
      <c r="AE2337" s="4"/>
      <c r="AF2337" s="4"/>
      <c r="AG2337" s="12">
        <f t="shared" si="36"/>
        <v>43267</v>
      </c>
    </row>
    <row r="2338" s="10" customFormat="1" spans="1:33">
      <c r="A2338" s="4" t="s">
        <v>10381</v>
      </c>
      <c r="B2338" s="4" t="s">
        <v>10381</v>
      </c>
      <c r="C2338" s="4" t="s">
        <v>10377</v>
      </c>
      <c r="D2338" s="4" t="s">
        <v>10382</v>
      </c>
      <c r="E2338" s="4" t="s">
        <v>36</v>
      </c>
      <c r="F2338" s="4" t="s">
        <v>37</v>
      </c>
      <c r="G2338" s="4" t="s">
        <v>51</v>
      </c>
      <c r="H2338" s="4"/>
      <c r="I2338" s="4"/>
      <c r="J2338" s="4" t="s">
        <v>52</v>
      </c>
      <c r="K2338" s="4" t="s">
        <v>400</v>
      </c>
      <c r="L2338" s="4" t="s">
        <v>401</v>
      </c>
      <c r="M2338" s="4" t="s">
        <v>402</v>
      </c>
      <c r="N2338" s="4" t="s">
        <v>36</v>
      </c>
      <c r="O2338" s="4">
        <v>1</v>
      </c>
      <c r="P2338" s="4" t="s">
        <v>56</v>
      </c>
      <c r="Q2338" s="4">
        <v>23.98</v>
      </c>
      <c r="R2338" s="4"/>
      <c r="S2338" s="4"/>
      <c r="T2338" s="4"/>
      <c r="U2338" s="4"/>
      <c r="V2338" s="4"/>
      <c r="W2338" s="4"/>
      <c r="X2338" s="4"/>
      <c r="Y2338" s="4" t="s">
        <v>10379</v>
      </c>
      <c r="Z2338" s="4" t="s">
        <v>266</v>
      </c>
      <c r="AA2338" s="4" t="s">
        <v>10380</v>
      </c>
      <c r="AB2338" s="4" t="s">
        <v>59</v>
      </c>
      <c r="AC2338" s="4"/>
      <c r="AD2338" s="4" t="b">
        <v>0</v>
      </c>
      <c r="AE2338" s="4"/>
      <c r="AF2338" s="4"/>
      <c r="AG2338" s="12">
        <f t="shared" si="36"/>
        <v>43267</v>
      </c>
    </row>
    <row r="2339" s="10" customFormat="1" spans="1:33">
      <c r="A2339" s="4" t="s">
        <v>10383</v>
      </c>
      <c r="B2339" s="4" t="s">
        <v>10383</v>
      </c>
      <c r="C2339" s="4" t="s">
        <v>10384</v>
      </c>
      <c r="D2339" s="4" t="s">
        <v>10385</v>
      </c>
      <c r="E2339" s="4" t="s">
        <v>75</v>
      </c>
      <c r="F2339" s="4" t="s">
        <v>37</v>
      </c>
      <c r="G2339" s="4" t="s">
        <v>51</v>
      </c>
      <c r="H2339" s="4"/>
      <c r="I2339" s="4"/>
      <c r="J2339" s="4" t="s">
        <v>157</v>
      </c>
      <c r="K2339" s="4" t="s">
        <v>1817</v>
      </c>
      <c r="L2339" s="4" t="s">
        <v>1818</v>
      </c>
      <c r="M2339" s="4" t="s">
        <v>1819</v>
      </c>
      <c r="N2339" s="4" t="s">
        <v>75</v>
      </c>
      <c r="O2339" s="4">
        <v>0</v>
      </c>
      <c r="P2339" s="4"/>
      <c r="Q2339" s="4"/>
      <c r="R2339" s="4"/>
      <c r="S2339" s="4"/>
      <c r="T2339" s="4"/>
      <c r="U2339" s="4"/>
      <c r="V2339" s="4"/>
      <c r="W2339" s="4"/>
      <c r="X2339" s="4"/>
      <c r="Y2339" s="4" t="s">
        <v>356</v>
      </c>
      <c r="Z2339" s="4" t="s">
        <v>357</v>
      </c>
      <c r="AA2339" s="4" t="s">
        <v>10386</v>
      </c>
      <c r="AB2339" s="4" t="s">
        <v>59</v>
      </c>
      <c r="AC2339" s="4"/>
      <c r="AD2339" s="4" t="b">
        <v>0</v>
      </c>
      <c r="AE2339" s="4"/>
      <c r="AF2339" s="4"/>
      <c r="AG2339" s="12">
        <f t="shared" si="36"/>
        <v>43267</v>
      </c>
    </row>
    <row r="2340" s="10" customFormat="1" spans="1:33">
      <c r="A2340" s="4" t="s">
        <v>10387</v>
      </c>
      <c r="B2340" s="4" t="s">
        <v>10387</v>
      </c>
      <c r="C2340" s="4" t="s">
        <v>10388</v>
      </c>
      <c r="D2340" s="4" t="s">
        <v>10389</v>
      </c>
      <c r="E2340" s="4" t="s">
        <v>36</v>
      </c>
      <c r="F2340" s="4" t="s">
        <v>37</v>
      </c>
      <c r="G2340" s="4" t="s">
        <v>51</v>
      </c>
      <c r="H2340" s="4"/>
      <c r="I2340" s="4"/>
      <c r="J2340" s="4" t="s">
        <v>52</v>
      </c>
      <c r="K2340" s="4" t="s">
        <v>2473</v>
      </c>
      <c r="L2340" s="4" t="s">
        <v>2474</v>
      </c>
      <c r="M2340" s="4" t="s">
        <v>2475</v>
      </c>
      <c r="N2340" s="4" t="s">
        <v>36</v>
      </c>
      <c r="O2340" s="4">
        <v>1</v>
      </c>
      <c r="P2340" s="4" t="s">
        <v>56</v>
      </c>
      <c r="Q2340" s="4">
        <v>22.98</v>
      </c>
      <c r="R2340" s="4"/>
      <c r="S2340" s="4"/>
      <c r="T2340" s="4"/>
      <c r="U2340" s="4"/>
      <c r="V2340" s="4"/>
      <c r="W2340" s="4"/>
      <c r="X2340" s="4"/>
      <c r="Y2340" s="4" t="s">
        <v>9873</v>
      </c>
      <c r="Z2340" s="4" t="s">
        <v>3442</v>
      </c>
      <c r="AA2340" s="4">
        <v>60609</v>
      </c>
      <c r="AB2340" s="4" t="s">
        <v>59</v>
      </c>
      <c r="AC2340" s="4"/>
      <c r="AD2340" s="4" t="b">
        <v>0</v>
      </c>
      <c r="AE2340" s="4"/>
      <c r="AF2340" s="4"/>
      <c r="AG2340" s="12">
        <f t="shared" si="36"/>
        <v>43267</v>
      </c>
    </row>
    <row r="2341" s="10" customFormat="1" spans="1:33">
      <c r="A2341" s="4" t="s">
        <v>10387</v>
      </c>
      <c r="B2341" s="4" t="s">
        <v>10387</v>
      </c>
      <c r="C2341" s="4" t="s">
        <v>10388</v>
      </c>
      <c r="D2341" s="4" t="s">
        <v>10389</v>
      </c>
      <c r="E2341" s="4" t="s">
        <v>36</v>
      </c>
      <c r="F2341" s="4" t="s">
        <v>37</v>
      </c>
      <c r="G2341" s="4" t="s">
        <v>51</v>
      </c>
      <c r="H2341" s="4"/>
      <c r="I2341" s="4"/>
      <c r="J2341" s="4" t="s">
        <v>52</v>
      </c>
      <c r="K2341" s="4" t="s">
        <v>1127</v>
      </c>
      <c r="L2341" s="4" t="s">
        <v>1128</v>
      </c>
      <c r="M2341" s="4" t="s">
        <v>1129</v>
      </c>
      <c r="N2341" s="4" t="s">
        <v>36</v>
      </c>
      <c r="O2341" s="4">
        <v>1</v>
      </c>
      <c r="P2341" s="4" t="s">
        <v>56</v>
      </c>
      <c r="Q2341" s="4">
        <v>22.98</v>
      </c>
      <c r="R2341" s="4"/>
      <c r="S2341" s="4"/>
      <c r="T2341" s="4"/>
      <c r="U2341" s="4"/>
      <c r="V2341" s="4"/>
      <c r="W2341" s="4"/>
      <c r="X2341" s="4"/>
      <c r="Y2341" s="4" t="s">
        <v>9873</v>
      </c>
      <c r="Z2341" s="4" t="s">
        <v>3442</v>
      </c>
      <c r="AA2341" s="4">
        <v>60609</v>
      </c>
      <c r="AB2341" s="4" t="s">
        <v>59</v>
      </c>
      <c r="AC2341" s="4"/>
      <c r="AD2341" s="4" t="b">
        <v>0</v>
      </c>
      <c r="AE2341" s="4"/>
      <c r="AF2341" s="4"/>
      <c r="AG2341" s="12">
        <f t="shared" si="36"/>
        <v>43267</v>
      </c>
    </row>
    <row r="2342" s="10" customFormat="1" spans="1:33">
      <c r="A2342" s="4" t="s">
        <v>10390</v>
      </c>
      <c r="B2342" s="4" t="s">
        <v>10390</v>
      </c>
      <c r="C2342" s="4" t="s">
        <v>10391</v>
      </c>
      <c r="D2342" s="4" t="s">
        <v>10392</v>
      </c>
      <c r="E2342" s="4" t="s">
        <v>36</v>
      </c>
      <c r="F2342" s="4" t="s">
        <v>37</v>
      </c>
      <c r="G2342" s="4" t="s">
        <v>51</v>
      </c>
      <c r="H2342" s="4"/>
      <c r="I2342" s="4"/>
      <c r="J2342" s="4" t="s">
        <v>52</v>
      </c>
      <c r="K2342" s="4" t="s">
        <v>4208</v>
      </c>
      <c r="L2342" s="4" t="s">
        <v>4209</v>
      </c>
      <c r="M2342" s="4" t="s">
        <v>4210</v>
      </c>
      <c r="N2342" s="4" t="s">
        <v>36</v>
      </c>
      <c r="O2342" s="4">
        <v>1</v>
      </c>
      <c r="P2342" s="4" t="s">
        <v>56</v>
      </c>
      <c r="Q2342" s="4">
        <v>23.98</v>
      </c>
      <c r="R2342" s="4"/>
      <c r="S2342" s="4"/>
      <c r="T2342" s="4"/>
      <c r="U2342" s="4"/>
      <c r="V2342" s="4"/>
      <c r="W2342" s="4"/>
      <c r="X2342" s="4"/>
      <c r="Y2342" s="4" t="s">
        <v>10393</v>
      </c>
      <c r="Z2342" s="4" t="s">
        <v>490</v>
      </c>
      <c r="AA2342" s="4" t="s">
        <v>10394</v>
      </c>
      <c r="AB2342" s="4" t="s">
        <v>59</v>
      </c>
      <c r="AC2342" s="4"/>
      <c r="AD2342" s="4" t="b">
        <v>0</v>
      </c>
      <c r="AE2342" s="4"/>
      <c r="AF2342" s="4"/>
      <c r="AG2342" s="12">
        <f t="shared" si="36"/>
        <v>43267</v>
      </c>
    </row>
    <row r="2343" s="10" customFormat="1" spans="1:33">
      <c r="A2343" s="4" t="s">
        <v>10395</v>
      </c>
      <c r="B2343" s="4" t="s">
        <v>10395</v>
      </c>
      <c r="C2343" s="4" t="s">
        <v>10396</v>
      </c>
      <c r="D2343" s="4" t="s">
        <v>10397</v>
      </c>
      <c r="E2343" s="4" t="s">
        <v>75</v>
      </c>
      <c r="F2343" s="4" t="s">
        <v>37</v>
      </c>
      <c r="G2343" s="4" t="s">
        <v>51</v>
      </c>
      <c r="H2343" s="4"/>
      <c r="I2343" s="4"/>
      <c r="J2343" s="4" t="s">
        <v>157</v>
      </c>
      <c r="K2343" s="4" t="s">
        <v>4784</v>
      </c>
      <c r="L2343" s="4" t="s">
        <v>4785</v>
      </c>
      <c r="M2343" s="4" t="s">
        <v>4786</v>
      </c>
      <c r="N2343" s="4" t="s">
        <v>75</v>
      </c>
      <c r="O2343" s="4">
        <v>0</v>
      </c>
      <c r="P2343" s="4"/>
      <c r="Q2343" s="4"/>
      <c r="R2343" s="4"/>
      <c r="S2343" s="4"/>
      <c r="T2343" s="4"/>
      <c r="U2343" s="4"/>
      <c r="V2343" s="4"/>
      <c r="W2343" s="4"/>
      <c r="X2343" s="4"/>
      <c r="Y2343" s="4" t="s">
        <v>356</v>
      </c>
      <c r="Z2343" s="4" t="s">
        <v>357</v>
      </c>
      <c r="AA2343" s="4" t="s">
        <v>10386</v>
      </c>
      <c r="AB2343" s="4" t="s">
        <v>59</v>
      </c>
      <c r="AC2343" s="4"/>
      <c r="AD2343" s="4" t="b">
        <v>0</v>
      </c>
      <c r="AE2343" s="4"/>
      <c r="AF2343" s="4"/>
      <c r="AG2343" s="12">
        <f t="shared" si="36"/>
        <v>43267</v>
      </c>
    </row>
    <row r="2344" s="10" customFormat="1" spans="1:33">
      <c r="A2344" s="4" t="s">
        <v>10398</v>
      </c>
      <c r="B2344" s="4" t="s">
        <v>10398</v>
      </c>
      <c r="C2344" s="4" t="s">
        <v>10399</v>
      </c>
      <c r="D2344" s="4" t="s">
        <v>10400</v>
      </c>
      <c r="E2344" s="4" t="s">
        <v>36</v>
      </c>
      <c r="F2344" s="4" t="s">
        <v>37</v>
      </c>
      <c r="G2344" s="4" t="s">
        <v>51</v>
      </c>
      <c r="H2344" s="4"/>
      <c r="I2344" s="4"/>
      <c r="J2344" s="4" t="s">
        <v>52</v>
      </c>
      <c r="K2344" s="4" t="s">
        <v>130</v>
      </c>
      <c r="L2344" s="4" t="s">
        <v>131</v>
      </c>
      <c r="M2344" s="4" t="s">
        <v>132</v>
      </c>
      <c r="N2344" s="4" t="s">
        <v>36</v>
      </c>
      <c r="O2344" s="4">
        <v>1</v>
      </c>
      <c r="P2344" s="4" t="s">
        <v>56</v>
      </c>
      <c r="Q2344" s="4">
        <v>22.98</v>
      </c>
      <c r="R2344" s="4"/>
      <c r="S2344" s="4"/>
      <c r="T2344" s="4"/>
      <c r="U2344" s="4"/>
      <c r="V2344" s="4"/>
      <c r="W2344" s="4"/>
      <c r="X2344" s="4"/>
      <c r="Y2344" s="4" t="s">
        <v>10401</v>
      </c>
      <c r="Z2344" s="4" t="s">
        <v>357</v>
      </c>
      <c r="AA2344" s="4">
        <v>80126</v>
      </c>
      <c r="AB2344" s="4" t="s">
        <v>59</v>
      </c>
      <c r="AC2344" s="4"/>
      <c r="AD2344" s="4" t="b">
        <v>0</v>
      </c>
      <c r="AE2344" s="4"/>
      <c r="AF2344" s="4"/>
      <c r="AG2344" s="12">
        <f t="shared" si="36"/>
        <v>43267</v>
      </c>
    </row>
    <row r="2345" s="10" customFormat="1" spans="1:33">
      <c r="A2345" s="4" t="s">
        <v>10402</v>
      </c>
      <c r="B2345" s="4" t="s">
        <v>10402</v>
      </c>
      <c r="C2345" s="4" t="s">
        <v>10403</v>
      </c>
      <c r="D2345" s="4" t="s">
        <v>10404</v>
      </c>
      <c r="E2345" s="4" t="s">
        <v>36</v>
      </c>
      <c r="F2345" s="4" t="s">
        <v>37</v>
      </c>
      <c r="G2345" s="4" t="s">
        <v>51</v>
      </c>
      <c r="H2345" s="4"/>
      <c r="I2345" s="4"/>
      <c r="J2345" s="4" t="s">
        <v>52</v>
      </c>
      <c r="K2345" s="4" t="s">
        <v>637</v>
      </c>
      <c r="L2345" s="4" t="s">
        <v>638</v>
      </c>
      <c r="M2345" s="4" t="s">
        <v>639</v>
      </c>
      <c r="N2345" s="4" t="s">
        <v>36</v>
      </c>
      <c r="O2345" s="4">
        <v>1</v>
      </c>
      <c r="P2345" s="4" t="s">
        <v>56</v>
      </c>
      <c r="Q2345" s="4">
        <v>23.98</v>
      </c>
      <c r="R2345" s="4"/>
      <c r="S2345" s="4"/>
      <c r="T2345" s="4"/>
      <c r="U2345" s="4"/>
      <c r="V2345" s="4"/>
      <c r="W2345" s="4"/>
      <c r="X2345" s="4"/>
      <c r="Y2345" s="4" t="s">
        <v>1621</v>
      </c>
      <c r="Z2345" s="4" t="s">
        <v>233</v>
      </c>
      <c r="AA2345" s="4" t="s">
        <v>10405</v>
      </c>
      <c r="AB2345" s="4" t="s">
        <v>59</v>
      </c>
      <c r="AC2345" s="4"/>
      <c r="AD2345" s="4" t="b">
        <v>0</v>
      </c>
      <c r="AE2345" s="4"/>
      <c r="AF2345" s="4"/>
      <c r="AG2345" s="12">
        <f t="shared" si="36"/>
        <v>43267</v>
      </c>
    </row>
    <row r="2346" s="10" customFormat="1" spans="1:33">
      <c r="A2346" s="4" t="s">
        <v>10402</v>
      </c>
      <c r="B2346" s="4" t="s">
        <v>10402</v>
      </c>
      <c r="C2346" s="4" t="s">
        <v>10403</v>
      </c>
      <c r="D2346" s="4" t="s">
        <v>10404</v>
      </c>
      <c r="E2346" s="4" t="s">
        <v>36</v>
      </c>
      <c r="F2346" s="4" t="s">
        <v>37</v>
      </c>
      <c r="G2346" s="4" t="s">
        <v>51</v>
      </c>
      <c r="H2346" s="4"/>
      <c r="I2346" s="4"/>
      <c r="J2346" s="4" t="s">
        <v>52</v>
      </c>
      <c r="K2346" s="4" t="s">
        <v>864</v>
      </c>
      <c r="L2346" s="4" t="s">
        <v>865</v>
      </c>
      <c r="M2346" s="4" t="s">
        <v>866</v>
      </c>
      <c r="N2346" s="4" t="s">
        <v>36</v>
      </c>
      <c r="O2346" s="4">
        <v>1</v>
      </c>
      <c r="P2346" s="4" t="s">
        <v>56</v>
      </c>
      <c r="Q2346" s="4">
        <v>23.98</v>
      </c>
      <c r="R2346" s="4"/>
      <c r="S2346" s="4"/>
      <c r="T2346" s="4"/>
      <c r="U2346" s="4"/>
      <c r="V2346" s="4"/>
      <c r="W2346" s="4"/>
      <c r="X2346" s="4"/>
      <c r="Y2346" s="4" t="s">
        <v>1621</v>
      </c>
      <c r="Z2346" s="4" t="s">
        <v>233</v>
      </c>
      <c r="AA2346" s="4" t="s">
        <v>10405</v>
      </c>
      <c r="AB2346" s="4" t="s">
        <v>59</v>
      </c>
      <c r="AC2346" s="4"/>
      <c r="AD2346" s="4" t="b">
        <v>0</v>
      </c>
      <c r="AE2346" s="4"/>
      <c r="AF2346" s="4"/>
      <c r="AG2346" s="12">
        <f t="shared" si="36"/>
        <v>43267</v>
      </c>
    </row>
    <row r="2347" s="10" customFormat="1" spans="1:33">
      <c r="A2347" s="4" t="s">
        <v>10406</v>
      </c>
      <c r="B2347" s="4" t="s">
        <v>10406</v>
      </c>
      <c r="C2347" s="4" t="s">
        <v>10407</v>
      </c>
      <c r="D2347" s="4" t="s">
        <v>10408</v>
      </c>
      <c r="E2347" s="4" t="s">
        <v>36</v>
      </c>
      <c r="F2347" s="4" t="s">
        <v>37</v>
      </c>
      <c r="G2347" s="4" t="s">
        <v>51</v>
      </c>
      <c r="H2347" s="4"/>
      <c r="I2347" s="4"/>
      <c r="J2347" s="4" t="s">
        <v>52</v>
      </c>
      <c r="K2347" s="4" t="s">
        <v>130</v>
      </c>
      <c r="L2347" s="4" t="s">
        <v>131</v>
      </c>
      <c r="M2347" s="4" t="s">
        <v>132</v>
      </c>
      <c r="N2347" s="4" t="s">
        <v>36</v>
      </c>
      <c r="O2347" s="4">
        <v>1</v>
      </c>
      <c r="P2347" s="4" t="s">
        <v>56</v>
      </c>
      <c r="Q2347" s="4">
        <v>22.98</v>
      </c>
      <c r="R2347" s="4"/>
      <c r="S2347" s="4"/>
      <c r="T2347" s="4"/>
      <c r="U2347" s="4"/>
      <c r="V2347" s="4"/>
      <c r="W2347" s="4"/>
      <c r="X2347" s="4"/>
      <c r="Y2347" s="4" t="s">
        <v>481</v>
      </c>
      <c r="Z2347" s="4" t="s">
        <v>1249</v>
      </c>
      <c r="AA2347" s="4" t="s">
        <v>10409</v>
      </c>
      <c r="AB2347" s="4" t="s">
        <v>59</v>
      </c>
      <c r="AC2347" s="4"/>
      <c r="AD2347" s="4" t="b">
        <v>0</v>
      </c>
      <c r="AE2347" s="4"/>
      <c r="AF2347" s="4"/>
      <c r="AG2347" s="12">
        <f t="shared" si="36"/>
        <v>43267</v>
      </c>
    </row>
    <row r="2348" s="10" customFormat="1" spans="1:33">
      <c r="A2348" s="4" t="s">
        <v>10410</v>
      </c>
      <c r="B2348" s="4" t="s">
        <v>10410</v>
      </c>
      <c r="C2348" s="4" t="s">
        <v>10411</v>
      </c>
      <c r="D2348" s="4" t="s">
        <v>10412</v>
      </c>
      <c r="E2348" s="4" t="s">
        <v>36</v>
      </c>
      <c r="F2348" s="4" t="s">
        <v>37</v>
      </c>
      <c r="G2348" s="4" t="s">
        <v>51</v>
      </c>
      <c r="H2348" s="4"/>
      <c r="I2348" s="4"/>
      <c r="J2348" s="4" t="s">
        <v>52</v>
      </c>
      <c r="K2348" s="4" t="s">
        <v>5223</v>
      </c>
      <c r="L2348" s="4" t="s">
        <v>5224</v>
      </c>
      <c r="M2348" s="4" t="s">
        <v>5225</v>
      </c>
      <c r="N2348" s="4" t="s">
        <v>36</v>
      </c>
      <c r="O2348" s="4">
        <v>1</v>
      </c>
      <c r="P2348" s="4" t="s">
        <v>56</v>
      </c>
      <c r="Q2348" s="4">
        <v>23.98</v>
      </c>
      <c r="R2348" s="4"/>
      <c r="S2348" s="4"/>
      <c r="T2348" s="4"/>
      <c r="U2348" s="4"/>
      <c r="V2348" s="4"/>
      <c r="W2348" s="4"/>
      <c r="X2348" s="4"/>
      <c r="Y2348" s="4" t="s">
        <v>10413</v>
      </c>
      <c r="Z2348" s="4" t="s">
        <v>233</v>
      </c>
      <c r="AA2348" s="4" t="s">
        <v>10414</v>
      </c>
      <c r="AB2348" s="4" t="s">
        <v>59</v>
      </c>
      <c r="AC2348" s="4"/>
      <c r="AD2348" s="4" t="b">
        <v>0</v>
      </c>
      <c r="AE2348" s="4"/>
      <c r="AF2348" s="4"/>
      <c r="AG2348" s="12">
        <f t="shared" si="36"/>
        <v>43267</v>
      </c>
    </row>
    <row r="2349" s="10" customFormat="1" spans="1:33">
      <c r="A2349" s="4" t="s">
        <v>10415</v>
      </c>
      <c r="B2349" s="4" t="s">
        <v>10415</v>
      </c>
      <c r="C2349" s="4" t="s">
        <v>10416</v>
      </c>
      <c r="D2349" s="4" t="s">
        <v>10417</v>
      </c>
      <c r="E2349" s="4" t="s">
        <v>36</v>
      </c>
      <c r="F2349" s="4" t="s">
        <v>37</v>
      </c>
      <c r="G2349" s="4" t="s">
        <v>51</v>
      </c>
      <c r="H2349" s="4"/>
      <c r="I2349" s="4"/>
      <c r="J2349" s="4" t="s">
        <v>52</v>
      </c>
      <c r="K2349" s="4" t="s">
        <v>10318</v>
      </c>
      <c r="L2349" s="4" t="s">
        <v>10319</v>
      </c>
      <c r="M2349" s="4" t="s">
        <v>10320</v>
      </c>
      <c r="N2349" s="4" t="s">
        <v>36</v>
      </c>
      <c r="O2349" s="4">
        <v>1</v>
      </c>
      <c r="P2349" s="4" t="s">
        <v>56</v>
      </c>
      <c r="Q2349" s="4">
        <v>19.53</v>
      </c>
      <c r="R2349" s="4"/>
      <c r="S2349" s="4"/>
      <c r="T2349" s="4"/>
      <c r="U2349" s="4"/>
      <c r="V2349" s="4"/>
      <c r="W2349" s="4"/>
      <c r="X2349" s="4"/>
      <c r="Y2349" s="4" t="s">
        <v>10418</v>
      </c>
      <c r="Z2349" s="4" t="s">
        <v>233</v>
      </c>
      <c r="AA2349" s="4" t="s">
        <v>10419</v>
      </c>
      <c r="AB2349" s="4" t="s">
        <v>59</v>
      </c>
      <c r="AC2349" s="4"/>
      <c r="AD2349" s="4" t="b">
        <v>0</v>
      </c>
      <c r="AE2349" s="4"/>
      <c r="AF2349" s="4"/>
      <c r="AG2349" s="12">
        <f t="shared" si="36"/>
        <v>43267</v>
      </c>
    </row>
    <row r="2350" s="10" customFormat="1" spans="1:33">
      <c r="A2350" s="4" t="s">
        <v>10420</v>
      </c>
      <c r="B2350" s="4" t="s">
        <v>10420</v>
      </c>
      <c r="C2350" s="4" t="s">
        <v>10421</v>
      </c>
      <c r="D2350" s="4" t="s">
        <v>10422</v>
      </c>
      <c r="E2350" s="4" t="s">
        <v>36</v>
      </c>
      <c r="F2350" s="4" t="s">
        <v>37</v>
      </c>
      <c r="G2350" s="4" t="s">
        <v>51</v>
      </c>
      <c r="H2350" s="4"/>
      <c r="I2350" s="4"/>
      <c r="J2350" s="4" t="s">
        <v>52</v>
      </c>
      <c r="K2350" s="4" t="s">
        <v>1723</v>
      </c>
      <c r="L2350" s="4" t="s">
        <v>1724</v>
      </c>
      <c r="M2350" s="4" t="s">
        <v>1725</v>
      </c>
      <c r="N2350" s="4" t="s">
        <v>36</v>
      </c>
      <c r="O2350" s="4">
        <v>1</v>
      </c>
      <c r="P2350" s="4" t="s">
        <v>56</v>
      </c>
      <c r="Q2350" s="4">
        <v>22.98</v>
      </c>
      <c r="R2350" s="4"/>
      <c r="S2350" s="4"/>
      <c r="T2350" s="4"/>
      <c r="U2350" s="4"/>
      <c r="V2350" s="4"/>
      <c r="W2350" s="4"/>
      <c r="X2350" s="4"/>
      <c r="Y2350" s="4" t="s">
        <v>10423</v>
      </c>
      <c r="Z2350" s="4" t="s">
        <v>233</v>
      </c>
      <c r="AA2350" s="4" t="s">
        <v>10424</v>
      </c>
      <c r="AB2350" s="4" t="s">
        <v>59</v>
      </c>
      <c r="AC2350" s="4"/>
      <c r="AD2350" s="4" t="b">
        <v>0</v>
      </c>
      <c r="AE2350" s="4"/>
      <c r="AF2350" s="4"/>
      <c r="AG2350" s="12">
        <f t="shared" si="36"/>
        <v>43267</v>
      </c>
    </row>
    <row r="2351" s="10" customFormat="1" spans="1:33">
      <c r="A2351" s="4" t="s">
        <v>10425</v>
      </c>
      <c r="B2351" s="4" t="s">
        <v>10425</v>
      </c>
      <c r="C2351" s="4" t="s">
        <v>10426</v>
      </c>
      <c r="D2351" s="4" t="s">
        <v>10427</v>
      </c>
      <c r="E2351" s="4" t="s">
        <v>36</v>
      </c>
      <c r="F2351" s="4" t="s">
        <v>37</v>
      </c>
      <c r="G2351" s="4" t="s">
        <v>51</v>
      </c>
      <c r="H2351" s="4"/>
      <c r="I2351" s="4"/>
      <c r="J2351" s="4" t="s">
        <v>52</v>
      </c>
      <c r="K2351" s="4" t="s">
        <v>6959</v>
      </c>
      <c r="L2351" s="4" t="s">
        <v>255</v>
      </c>
      <c r="M2351" s="4" t="s">
        <v>256</v>
      </c>
      <c r="N2351" s="4" t="s">
        <v>36</v>
      </c>
      <c r="O2351" s="4">
        <v>1</v>
      </c>
      <c r="P2351" s="4" t="s">
        <v>56</v>
      </c>
      <c r="Q2351" s="4">
        <v>19.53</v>
      </c>
      <c r="R2351" s="4"/>
      <c r="S2351" s="4"/>
      <c r="T2351" s="4"/>
      <c r="U2351" s="4"/>
      <c r="V2351" s="4"/>
      <c r="W2351" s="4"/>
      <c r="X2351" s="4"/>
      <c r="Y2351" s="4" t="s">
        <v>10428</v>
      </c>
      <c r="Z2351" s="4" t="s">
        <v>77</v>
      </c>
      <c r="AA2351" s="4" t="s">
        <v>10429</v>
      </c>
      <c r="AB2351" s="4" t="s">
        <v>59</v>
      </c>
      <c r="AC2351" s="4"/>
      <c r="AD2351" s="4" t="b">
        <v>0</v>
      </c>
      <c r="AE2351" s="4"/>
      <c r="AF2351" s="4"/>
      <c r="AG2351" s="12">
        <f t="shared" si="36"/>
        <v>43267</v>
      </c>
    </row>
    <row r="2352" s="10" customFormat="1" spans="1:33">
      <c r="A2352" s="4" t="s">
        <v>10430</v>
      </c>
      <c r="B2352" s="4" t="s">
        <v>10430</v>
      </c>
      <c r="C2352" s="4" t="s">
        <v>10431</v>
      </c>
      <c r="D2352" s="4" t="s">
        <v>10432</v>
      </c>
      <c r="E2352" s="4" t="s">
        <v>36</v>
      </c>
      <c r="F2352" s="4" t="s">
        <v>37</v>
      </c>
      <c r="G2352" s="4" t="s">
        <v>51</v>
      </c>
      <c r="H2352" s="4"/>
      <c r="I2352" s="4"/>
      <c r="J2352" s="4" t="s">
        <v>52</v>
      </c>
      <c r="K2352" s="4" t="s">
        <v>4466</v>
      </c>
      <c r="L2352" s="4" t="s">
        <v>4467</v>
      </c>
      <c r="M2352" s="4" t="s">
        <v>4468</v>
      </c>
      <c r="N2352" s="4" t="s">
        <v>36</v>
      </c>
      <c r="O2352" s="4">
        <v>1</v>
      </c>
      <c r="P2352" s="4" t="s">
        <v>56</v>
      </c>
      <c r="Q2352" s="4">
        <v>22.98</v>
      </c>
      <c r="R2352" s="4"/>
      <c r="S2352" s="4"/>
      <c r="T2352" s="4"/>
      <c r="U2352" s="4"/>
      <c r="V2352" s="4"/>
      <c r="W2352" s="4"/>
      <c r="X2352" s="4"/>
      <c r="Y2352" s="4" t="s">
        <v>7933</v>
      </c>
      <c r="Z2352" s="4" t="s">
        <v>171</v>
      </c>
      <c r="AA2352" s="4" t="s">
        <v>7934</v>
      </c>
      <c r="AB2352" s="4" t="s">
        <v>59</v>
      </c>
      <c r="AC2352" s="4"/>
      <c r="AD2352" s="4" t="b">
        <v>0</v>
      </c>
      <c r="AE2352" s="4"/>
      <c r="AF2352" s="4"/>
      <c r="AG2352" s="12">
        <f t="shared" si="36"/>
        <v>43267</v>
      </c>
    </row>
    <row r="2353" s="10" customFormat="1" spans="1:33">
      <c r="A2353" s="4" t="s">
        <v>10430</v>
      </c>
      <c r="B2353" s="4" t="s">
        <v>10430</v>
      </c>
      <c r="C2353" s="4" t="s">
        <v>10431</v>
      </c>
      <c r="D2353" s="4" t="s">
        <v>10432</v>
      </c>
      <c r="E2353" s="4" t="s">
        <v>36</v>
      </c>
      <c r="F2353" s="4" t="s">
        <v>37</v>
      </c>
      <c r="G2353" s="4" t="s">
        <v>51</v>
      </c>
      <c r="H2353" s="4"/>
      <c r="I2353" s="4"/>
      <c r="J2353" s="4" t="s">
        <v>52</v>
      </c>
      <c r="K2353" s="4" t="s">
        <v>527</v>
      </c>
      <c r="L2353" s="4" t="s">
        <v>528</v>
      </c>
      <c r="M2353" s="4" t="s">
        <v>529</v>
      </c>
      <c r="N2353" s="4" t="s">
        <v>36</v>
      </c>
      <c r="O2353" s="4">
        <v>1</v>
      </c>
      <c r="P2353" s="4" t="s">
        <v>56</v>
      </c>
      <c r="Q2353" s="4">
        <v>23.98</v>
      </c>
      <c r="R2353" s="4"/>
      <c r="S2353" s="4"/>
      <c r="T2353" s="4"/>
      <c r="U2353" s="4"/>
      <c r="V2353" s="4"/>
      <c r="W2353" s="4"/>
      <c r="X2353" s="4"/>
      <c r="Y2353" s="4" t="s">
        <v>7933</v>
      </c>
      <c r="Z2353" s="4" t="s">
        <v>171</v>
      </c>
      <c r="AA2353" s="4" t="s">
        <v>7934</v>
      </c>
      <c r="AB2353" s="4" t="s">
        <v>59</v>
      </c>
      <c r="AC2353" s="4"/>
      <c r="AD2353" s="4" t="b">
        <v>0</v>
      </c>
      <c r="AE2353" s="4"/>
      <c r="AF2353" s="4"/>
      <c r="AG2353" s="12">
        <f t="shared" si="36"/>
        <v>43267</v>
      </c>
    </row>
    <row r="2354" s="10" customFormat="1" spans="1:33">
      <c r="A2354" s="4" t="s">
        <v>10430</v>
      </c>
      <c r="B2354" s="4" t="s">
        <v>10430</v>
      </c>
      <c r="C2354" s="4" t="s">
        <v>10431</v>
      </c>
      <c r="D2354" s="4" t="s">
        <v>10432</v>
      </c>
      <c r="E2354" s="4" t="s">
        <v>36</v>
      </c>
      <c r="F2354" s="4" t="s">
        <v>37</v>
      </c>
      <c r="G2354" s="4" t="s">
        <v>51</v>
      </c>
      <c r="H2354" s="4"/>
      <c r="I2354" s="4"/>
      <c r="J2354" s="4" t="s">
        <v>52</v>
      </c>
      <c r="K2354" s="4" t="s">
        <v>8724</v>
      </c>
      <c r="L2354" s="4" t="s">
        <v>8725</v>
      </c>
      <c r="M2354" s="4" t="s">
        <v>8726</v>
      </c>
      <c r="N2354" s="4" t="s">
        <v>36</v>
      </c>
      <c r="O2354" s="4">
        <v>1</v>
      </c>
      <c r="P2354" s="4" t="s">
        <v>56</v>
      </c>
      <c r="Q2354" s="4">
        <v>22.98</v>
      </c>
      <c r="R2354" s="4"/>
      <c r="S2354" s="4"/>
      <c r="T2354" s="4"/>
      <c r="U2354" s="4"/>
      <c r="V2354" s="4"/>
      <c r="W2354" s="4"/>
      <c r="X2354" s="4"/>
      <c r="Y2354" s="4" t="s">
        <v>7933</v>
      </c>
      <c r="Z2354" s="4" t="s">
        <v>171</v>
      </c>
      <c r="AA2354" s="4" t="s">
        <v>7934</v>
      </c>
      <c r="AB2354" s="4" t="s">
        <v>59</v>
      </c>
      <c r="AC2354" s="4"/>
      <c r="AD2354" s="4" t="b">
        <v>0</v>
      </c>
      <c r="AE2354" s="4"/>
      <c r="AF2354" s="4"/>
      <c r="AG2354" s="12">
        <f t="shared" si="36"/>
        <v>43267</v>
      </c>
    </row>
    <row r="2355" s="10" customFormat="1" spans="1:33">
      <c r="A2355" s="4" t="s">
        <v>10433</v>
      </c>
      <c r="B2355" s="4" t="s">
        <v>10433</v>
      </c>
      <c r="C2355" s="4" t="s">
        <v>10434</v>
      </c>
      <c r="D2355" s="4" t="s">
        <v>10435</v>
      </c>
      <c r="E2355" s="4" t="s">
        <v>36</v>
      </c>
      <c r="F2355" s="4" t="s">
        <v>37</v>
      </c>
      <c r="G2355" s="4" t="s">
        <v>51</v>
      </c>
      <c r="H2355" s="4"/>
      <c r="I2355" s="4"/>
      <c r="J2355" s="4" t="s">
        <v>157</v>
      </c>
      <c r="K2355" s="4" t="s">
        <v>10436</v>
      </c>
      <c r="L2355" s="4" t="s">
        <v>10437</v>
      </c>
      <c r="M2355" s="4" t="s">
        <v>10438</v>
      </c>
      <c r="N2355" s="4" t="s">
        <v>36</v>
      </c>
      <c r="O2355" s="4">
        <v>1</v>
      </c>
      <c r="P2355" s="4" t="s">
        <v>56</v>
      </c>
      <c r="Q2355" s="4">
        <v>10</v>
      </c>
      <c r="R2355" s="4"/>
      <c r="S2355" s="4"/>
      <c r="T2355" s="4"/>
      <c r="U2355" s="4"/>
      <c r="V2355" s="4"/>
      <c r="W2355" s="4"/>
      <c r="X2355" s="4"/>
      <c r="Y2355" s="4" t="s">
        <v>10439</v>
      </c>
      <c r="Z2355" s="4" t="s">
        <v>2144</v>
      </c>
      <c r="AA2355" s="4" t="s">
        <v>10440</v>
      </c>
      <c r="AB2355" s="4" t="s">
        <v>59</v>
      </c>
      <c r="AC2355" s="4"/>
      <c r="AD2355" s="4" t="b">
        <v>0</v>
      </c>
      <c r="AE2355" s="4"/>
      <c r="AF2355" s="4"/>
      <c r="AG2355" s="12">
        <f t="shared" si="36"/>
        <v>43267</v>
      </c>
    </row>
    <row r="2356" s="10" customFormat="1" spans="1:33">
      <c r="A2356" s="4" t="s">
        <v>10441</v>
      </c>
      <c r="B2356" s="4" t="s">
        <v>10441</v>
      </c>
      <c r="C2356" s="4" t="s">
        <v>10442</v>
      </c>
      <c r="D2356" s="4" t="s">
        <v>10443</v>
      </c>
      <c r="E2356" s="4" t="s">
        <v>36</v>
      </c>
      <c r="F2356" s="4" t="s">
        <v>37</v>
      </c>
      <c r="G2356" s="4" t="s">
        <v>51</v>
      </c>
      <c r="H2356" s="4"/>
      <c r="I2356" s="4"/>
      <c r="J2356" s="4" t="s">
        <v>52</v>
      </c>
      <c r="K2356" s="4" t="s">
        <v>191</v>
      </c>
      <c r="L2356" s="4" t="s">
        <v>192</v>
      </c>
      <c r="M2356" s="4" t="s">
        <v>193</v>
      </c>
      <c r="N2356" s="4" t="s">
        <v>36</v>
      </c>
      <c r="O2356" s="4">
        <v>1</v>
      </c>
      <c r="P2356" s="4" t="s">
        <v>56</v>
      </c>
      <c r="Q2356" s="4">
        <v>23.98</v>
      </c>
      <c r="R2356" s="4"/>
      <c r="S2356" s="4"/>
      <c r="T2356" s="4"/>
      <c r="U2356" s="4"/>
      <c r="V2356" s="4"/>
      <c r="W2356" s="4"/>
      <c r="X2356" s="4"/>
      <c r="Y2356" s="4" t="s">
        <v>10444</v>
      </c>
      <c r="Z2356" s="4" t="s">
        <v>10445</v>
      </c>
      <c r="AA2356" s="4">
        <v>20148</v>
      </c>
      <c r="AB2356" s="4" t="s">
        <v>59</v>
      </c>
      <c r="AC2356" s="4"/>
      <c r="AD2356" s="4" t="b">
        <v>0</v>
      </c>
      <c r="AE2356" s="4"/>
      <c r="AF2356" s="4"/>
      <c r="AG2356" s="12">
        <f t="shared" si="36"/>
        <v>43267</v>
      </c>
    </row>
    <row r="2357" s="10" customFormat="1" spans="1:33">
      <c r="A2357" s="4" t="s">
        <v>10446</v>
      </c>
      <c r="B2357" s="4" t="s">
        <v>10446</v>
      </c>
      <c r="C2357" s="4" t="s">
        <v>10447</v>
      </c>
      <c r="D2357" s="4" t="s">
        <v>10448</v>
      </c>
      <c r="E2357" s="4" t="s">
        <v>36</v>
      </c>
      <c r="F2357" s="4" t="s">
        <v>37</v>
      </c>
      <c r="G2357" s="4" t="s">
        <v>51</v>
      </c>
      <c r="H2357" s="4"/>
      <c r="I2357" s="4"/>
      <c r="J2357" s="4" t="s">
        <v>52</v>
      </c>
      <c r="K2357" s="4" t="s">
        <v>4612</v>
      </c>
      <c r="L2357" s="4" t="s">
        <v>4613</v>
      </c>
      <c r="M2357" s="4" t="s">
        <v>4614</v>
      </c>
      <c r="N2357" s="4" t="s">
        <v>36</v>
      </c>
      <c r="O2357" s="4">
        <v>1</v>
      </c>
      <c r="P2357" s="4" t="s">
        <v>56</v>
      </c>
      <c r="Q2357" s="4">
        <v>23.98</v>
      </c>
      <c r="R2357" s="4"/>
      <c r="S2357" s="4"/>
      <c r="T2357" s="4"/>
      <c r="U2357" s="4"/>
      <c r="V2357" s="4"/>
      <c r="W2357" s="4"/>
      <c r="X2357" s="4"/>
      <c r="Y2357" s="4" t="s">
        <v>1130</v>
      </c>
      <c r="Z2357" s="4" t="s">
        <v>490</v>
      </c>
      <c r="AA2357" s="4" t="s">
        <v>10449</v>
      </c>
      <c r="AB2357" s="4" t="s">
        <v>59</v>
      </c>
      <c r="AC2357" s="4"/>
      <c r="AD2357" s="4" t="b">
        <v>0</v>
      </c>
      <c r="AE2357" s="4"/>
      <c r="AF2357" s="4"/>
      <c r="AG2357" s="12">
        <f t="shared" si="36"/>
        <v>43267</v>
      </c>
    </row>
    <row r="2358" s="10" customFormat="1" spans="1:33">
      <c r="A2358" s="4" t="s">
        <v>10450</v>
      </c>
      <c r="B2358" s="4" t="s">
        <v>10450</v>
      </c>
      <c r="C2358" s="4" t="s">
        <v>10451</v>
      </c>
      <c r="D2358" s="4" t="s">
        <v>10452</v>
      </c>
      <c r="E2358" s="4" t="s">
        <v>36</v>
      </c>
      <c r="F2358" s="4" t="s">
        <v>37</v>
      </c>
      <c r="G2358" s="4" t="s">
        <v>51</v>
      </c>
      <c r="H2358" s="4"/>
      <c r="I2358" s="4"/>
      <c r="J2358" s="4" t="s">
        <v>52</v>
      </c>
      <c r="K2358" s="4" t="s">
        <v>10453</v>
      </c>
      <c r="L2358" s="4" t="s">
        <v>10454</v>
      </c>
      <c r="M2358" s="4" t="s">
        <v>10455</v>
      </c>
      <c r="N2358" s="4" t="s">
        <v>36</v>
      </c>
      <c r="O2358" s="4">
        <v>1</v>
      </c>
      <c r="P2358" s="4" t="s">
        <v>56</v>
      </c>
      <c r="Q2358" s="4">
        <v>22.98</v>
      </c>
      <c r="R2358" s="4"/>
      <c r="S2358" s="4"/>
      <c r="T2358" s="4"/>
      <c r="U2358" s="4"/>
      <c r="V2358" s="4"/>
      <c r="W2358" s="4"/>
      <c r="X2358" s="4"/>
      <c r="Y2358" s="4" t="s">
        <v>10456</v>
      </c>
      <c r="Z2358" s="4" t="s">
        <v>490</v>
      </c>
      <c r="AA2358" s="4" t="s">
        <v>10457</v>
      </c>
      <c r="AB2358" s="4" t="s">
        <v>59</v>
      </c>
      <c r="AC2358" s="4"/>
      <c r="AD2358" s="4" t="b">
        <v>0</v>
      </c>
      <c r="AE2358" s="4"/>
      <c r="AF2358" s="4"/>
      <c r="AG2358" s="12">
        <f t="shared" si="36"/>
        <v>43267</v>
      </c>
    </row>
    <row r="2359" s="10" customFormat="1" spans="1:33">
      <c r="A2359" s="4" t="s">
        <v>10458</v>
      </c>
      <c r="B2359" s="4" t="s">
        <v>10458</v>
      </c>
      <c r="C2359" s="4" t="s">
        <v>10459</v>
      </c>
      <c r="D2359" s="4" t="s">
        <v>10460</v>
      </c>
      <c r="E2359" s="4" t="s">
        <v>36</v>
      </c>
      <c r="F2359" s="4" t="s">
        <v>37</v>
      </c>
      <c r="G2359" s="4" t="s">
        <v>51</v>
      </c>
      <c r="H2359" s="4"/>
      <c r="I2359" s="4"/>
      <c r="J2359" s="4" t="s">
        <v>52</v>
      </c>
      <c r="K2359" s="4" t="s">
        <v>8779</v>
      </c>
      <c r="L2359" s="4" t="s">
        <v>8780</v>
      </c>
      <c r="M2359" s="4" t="s">
        <v>8781</v>
      </c>
      <c r="N2359" s="4" t="s">
        <v>36</v>
      </c>
      <c r="O2359" s="4">
        <v>1</v>
      </c>
      <c r="P2359" s="4" t="s">
        <v>56</v>
      </c>
      <c r="Q2359" s="4">
        <v>19.53</v>
      </c>
      <c r="R2359" s="4"/>
      <c r="S2359" s="4"/>
      <c r="T2359" s="4"/>
      <c r="U2359" s="4"/>
      <c r="V2359" s="4"/>
      <c r="W2359" s="4"/>
      <c r="X2359" s="4"/>
      <c r="Y2359" s="4" t="s">
        <v>10461</v>
      </c>
      <c r="Z2359" s="4" t="s">
        <v>357</v>
      </c>
      <c r="AA2359" s="4">
        <v>80210</v>
      </c>
      <c r="AB2359" s="4" t="s">
        <v>59</v>
      </c>
      <c r="AC2359" s="4"/>
      <c r="AD2359" s="4" t="b">
        <v>0</v>
      </c>
      <c r="AE2359" s="4"/>
      <c r="AF2359" s="4"/>
      <c r="AG2359" s="12">
        <f t="shared" si="36"/>
        <v>43267</v>
      </c>
    </row>
    <row r="2360" s="10" customFormat="1" spans="1:33">
      <c r="A2360" s="4" t="s">
        <v>10462</v>
      </c>
      <c r="B2360" s="4" t="s">
        <v>10462</v>
      </c>
      <c r="C2360" s="4" t="s">
        <v>10463</v>
      </c>
      <c r="D2360" s="4" t="s">
        <v>10464</v>
      </c>
      <c r="E2360" s="4" t="s">
        <v>36</v>
      </c>
      <c r="F2360" s="4" t="s">
        <v>37</v>
      </c>
      <c r="G2360" s="4" t="s">
        <v>51</v>
      </c>
      <c r="H2360" s="4"/>
      <c r="I2360" s="4"/>
      <c r="J2360" s="4" t="s">
        <v>52</v>
      </c>
      <c r="K2360" s="4" t="s">
        <v>5372</v>
      </c>
      <c r="L2360" s="4" t="s">
        <v>5373</v>
      </c>
      <c r="M2360" s="4" t="s">
        <v>5374</v>
      </c>
      <c r="N2360" s="4" t="s">
        <v>36</v>
      </c>
      <c r="O2360" s="4">
        <v>1</v>
      </c>
      <c r="P2360" s="4" t="s">
        <v>56</v>
      </c>
      <c r="Q2360" s="4">
        <v>20.98</v>
      </c>
      <c r="R2360" s="4"/>
      <c r="S2360" s="4"/>
      <c r="T2360" s="4"/>
      <c r="U2360" s="4"/>
      <c r="V2360" s="4"/>
      <c r="W2360" s="4"/>
      <c r="X2360" s="4"/>
      <c r="Y2360" s="4" t="s">
        <v>10465</v>
      </c>
      <c r="Z2360" s="4" t="s">
        <v>89</v>
      </c>
      <c r="AA2360" s="4" t="s">
        <v>10466</v>
      </c>
      <c r="AB2360" s="4" t="s">
        <v>59</v>
      </c>
      <c r="AC2360" s="4"/>
      <c r="AD2360" s="4" t="b">
        <v>0</v>
      </c>
      <c r="AE2360" s="4"/>
      <c r="AF2360" s="4"/>
      <c r="AG2360" s="12">
        <f t="shared" si="36"/>
        <v>43267</v>
      </c>
    </row>
    <row r="2361" s="10" customFormat="1" spans="1:33">
      <c r="A2361" s="4" t="s">
        <v>10462</v>
      </c>
      <c r="B2361" s="4" t="s">
        <v>10462</v>
      </c>
      <c r="C2361" s="4" t="s">
        <v>10463</v>
      </c>
      <c r="D2361" s="4" t="s">
        <v>10464</v>
      </c>
      <c r="E2361" s="4" t="s">
        <v>36</v>
      </c>
      <c r="F2361" s="4" t="s">
        <v>37</v>
      </c>
      <c r="G2361" s="4" t="s">
        <v>51</v>
      </c>
      <c r="H2361" s="4"/>
      <c r="I2361" s="4"/>
      <c r="J2361" s="4" t="s">
        <v>52</v>
      </c>
      <c r="K2361" s="4" t="s">
        <v>7814</v>
      </c>
      <c r="L2361" s="4" t="s">
        <v>7815</v>
      </c>
      <c r="M2361" s="4" t="s">
        <v>7816</v>
      </c>
      <c r="N2361" s="4" t="s">
        <v>36</v>
      </c>
      <c r="O2361" s="4">
        <v>1</v>
      </c>
      <c r="P2361" s="4" t="s">
        <v>56</v>
      </c>
      <c r="Q2361" s="4">
        <v>20.98</v>
      </c>
      <c r="R2361" s="4"/>
      <c r="S2361" s="4"/>
      <c r="T2361" s="4"/>
      <c r="U2361" s="4"/>
      <c r="V2361" s="4"/>
      <c r="W2361" s="4"/>
      <c r="X2361" s="4"/>
      <c r="Y2361" s="4" t="s">
        <v>10465</v>
      </c>
      <c r="Z2361" s="4" t="s">
        <v>89</v>
      </c>
      <c r="AA2361" s="4" t="s">
        <v>10466</v>
      </c>
      <c r="AB2361" s="4" t="s">
        <v>59</v>
      </c>
      <c r="AC2361" s="4"/>
      <c r="AD2361" s="4" t="b">
        <v>0</v>
      </c>
      <c r="AE2361" s="4"/>
      <c r="AF2361" s="4"/>
      <c r="AG2361" s="12">
        <f t="shared" si="36"/>
        <v>43267</v>
      </c>
    </row>
    <row r="2362" s="10" customFormat="1" spans="1:33">
      <c r="A2362" s="4" t="s">
        <v>10467</v>
      </c>
      <c r="B2362" s="4" t="s">
        <v>10467</v>
      </c>
      <c r="C2362" s="4" t="s">
        <v>10468</v>
      </c>
      <c r="D2362" s="4" t="s">
        <v>10469</v>
      </c>
      <c r="E2362" s="4" t="s">
        <v>36</v>
      </c>
      <c r="F2362" s="4" t="s">
        <v>37</v>
      </c>
      <c r="G2362" s="4" t="s">
        <v>51</v>
      </c>
      <c r="H2362" s="4"/>
      <c r="I2362" s="4"/>
      <c r="J2362" s="4" t="s">
        <v>52</v>
      </c>
      <c r="K2362" s="4" t="s">
        <v>3347</v>
      </c>
      <c r="L2362" s="4" t="s">
        <v>3348</v>
      </c>
      <c r="M2362" s="4" t="s">
        <v>3349</v>
      </c>
      <c r="N2362" s="4" t="s">
        <v>36</v>
      </c>
      <c r="O2362" s="4">
        <v>1</v>
      </c>
      <c r="P2362" s="4" t="s">
        <v>56</v>
      </c>
      <c r="Q2362" s="4">
        <v>22.98</v>
      </c>
      <c r="R2362" s="4"/>
      <c r="S2362" s="4"/>
      <c r="T2362" s="4"/>
      <c r="U2362" s="4"/>
      <c r="V2362" s="4"/>
      <c r="W2362" s="4"/>
      <c r="X2362" s="4"/>
      <c r="Y2362" s="4" t="s">
        <v>88</v>
      </c>
      <c r="Z2362" s="4" t="s">
        <v>89</v>
      </c>
      <c r="AA2362" s="4" t="s">
        <v>10470</v>
      </c>
      <c r="AB2362" s="4" t="s">
        <v>59</v>
      </c>
      <c r="AC2362" s="4"/>
      <c r="AD2362" s="4" t="b">
        <v>0</v>
      </c>
      <c r="AE2362" s="4"/>
      <c r="AF2362" s="4"/>
      <c r="AG2362" s="12">
        <f t="shared" si="36"/>
        <v>43267</v>
      </c>
    </row>
    <row r="2363" s="10" customFormat="1" spans="1:33">
      <c r="A2363" s="4" t="s">
        <v>10471</v>
      </c>
      <c r="B2363" s="4" t="s">
        <v>10471</v>
      </c>
      <c r="C2363" s="4" t="s">
        <v>10472</v>
      </c>
      <c r="D2363" s="4" t="s">
        <v>10473</v>
      </c>
      <c r="E2363" s="4" t="s">
        <v>36</v>
      </c>
      <c r="F2363" s="4" t="s">
        <v>37</v>
      </c>
      <c r="G2363" s="4" t="s">
        <v>51</v>
      </c>
      <c r="H2363" s="4"/>
      <c r="I2363" s="4"/>
      <c r="J2363" s="4" t="s">
        <v>52</v>
      </c>
      <c r="K2363" s="4" t="s">
        <v>1642</v>
      </c>
      <c r="L2363" s="4" t="s">
        <v>1643</v>
      </c>
      <c r="M2363" s="4" t="s">
        <v>1644</v>
      </c>
      <c r="N2363" s="4" t="s">
        <v>36</v>
      </c>
      <c r="O2363" s="4">
        <v>1</v>
      </c>
      <c r="P2363" s="4" t="s">
        <v>56</v>
      </c>
      <c r="Q2363" s="4">
        <v>18.98</v>
      </c>
      <c r="R2363" s="4"/>
      <c r="S2363" s="4"/>
      <c r="T2363" s="4"/>
      <c r="U2363" s="4"/>
      <c r="V2363" s="4"/>
      <c r="W2363" s="4"/>
      <c r="X2363" s="4"/>
      <c r="Y2363" s="4" t="s">
        <v>3005</v>
      </c>
      <c r="Z2363" s="4" t="s">
        <v>3006</v>
      </c>
      <c r="AA2363" s="4" t="s">
        <v>10474</v>
      </c>
      <c r="AB2363" s="4" t="s">
        <v>59</v>
      </c>
      <c r="AC2363" s="4"/>
      <c r="AD2363" s="4" t="b">
        <v>0</v>
      </c>
      <c r="AE2363" s="4"/>
      <c r="AF2363" s="4"/>
      <c r="AG2363" s="12">
        <f t="shared" si="36"/>
        <v>43267</v>
      </c>
    </row>
    <row r="2364" s="10" customFormat="1" spans="1:33">
      <c r="A2364" s="4" t="s">
        <v>10475</v>
      </c>
      <c r="B2364" s="4" t="s">
        <v>10475</v>
      </c>
      <c r="C2364" s="4" t="s">
        <v>10476</v>
      </c>
      <c r="D2364" s="4" t="s">
        <v>10477</v>
      </c>
      <c r="E2364" s="4" t="s">
        <v>36</v>
      </c>
      <c r="F2364" s="4" t="s">
        <v>37</v>
      </c>
      <c r="G2364" s="4" t="s">
        <v>51</v>
      </c>
      <c r="H2364" s="4"/>
      <c r="I2364" s="4"/>
      <c r="J2364" s="4" t="s">
        <v>52</v>
      </c>
      <c r="K2364" s="4" t="s">
        <v>10478</v>
      </c>
      <c r="L2364" s="4" t="s">
        <v>10479</v>
      </c>
      <c r="M2364" s="4" t="s">
        <v>10480</v>
      </c>
      <c r="N2364" s="4" t="s">
        <v>36</v>
      </c>
      <c r="O2364" s="4">
        <v>1</v>
      </c>
      <c r="P2364" s="4" t="s">
        <v>56</v>
      </c>
      <c r="Q2364" s="4">
        <v>19.53</v>
      </c>
      <c r="R2364" s="4"/>
      <c r="S2364" s="4"/>
      <c r="T2364" s="4"/>
      <c r="U2364" s="4"/>
      <c r="V2364" s="4"/>
      <c r="W2364" s="4"/>
      <c r="X2364" s="4"/>
      <c r="Y2364" s="4" t="s">
        <v>10481</v>
      </c>
      <c r="Z2364" s="4" t="s">
        <v>2513</v>
      </c>
      <c r="AA2364" s="4">
        <v>53213</v>
      </c>
      <c r="AB2364" s="4" t="s">
        <v>59</v>
      </c>
      <c r="AC2364" s="4"/>
      <c r="AD2364" s="4" t="b">
        <v>0</v>
      </c>
      <c r="AE2364" s="4"/>
      <c r="AF2364" s="4"/>
      <c r="AG2364" s="12">
        <f t="shared" si="36"/>
        <v>43267</v>
      </c>
    </row>
    <row r="2365" s="10" customFormat="1" spans="1:33">
      <c r="A2365" s="4" t="s">
        <v>10482</v>
      </c>
      <c r="B2365" s="4" t="s">
        <v>10482</v>
      </c>
      <c r="C2365" s="4" t="s">
        <v>10483</v>
      </c>
      <c r="D2365" s="4" t="s">
        <v>10484</v>
      </c>
      <c r="E2365" s="4" t="s">
        <v>36</v>
      </c>
      <c r="F2365" s="4" t="s">
        <v>37</v>
      </c>
      <c r="G2365" s="4" t="s">
        <v>51</v>
      </c>
      <c r="H2365" s="4"/>
      <c r="I2365" s="4"/>
      <c r="J2365" s="4" t="s">
        <v>52</v>
      </c>
      <c r="K2365" s="4" t="s">
        <v>400</v>
      </c>
      <c r="L2365" s="4" t="s">
        <v>401</v>
      </c>
      <c r="M2365" s="4" t="s">
        <v>402</v>
      </c>
      <c r="N2365" s="4" t="s">
        <v>36</v>
      </c>
      <c r="O2365" s="4">
        <v>1</v>
      </c>
      <c r="P2365" s="4" t="s">
        <v>56</v>
      </c>
      <c r="Q2365" s="4">
        <v>23.98</v>
      </c>
      <c r="R2365" s="4"/>
      <c r="S2365" s="4"/>
      <c r="T2365" s="4"/>
      <c r="U2365" s="4"/>
      <c r="V2365" s="4"/>
      <c r="W2365" s="4"/>
      <c r="X2365" s="4"/>
      <c r="Y2365" s="4" t="s">
        <v>10485</v>
      </c>
      <c r="Z2365" s="4" t="s">
        <v>4477</v>
      </c>
      <c r="AA2365" s="4" t="s">
        <v>10486</v>
      </c>
      <c r="AB2365" s="4" t="s">
        <v>59</v>
      </c>
      <c r="AC2365" s="4"/>
      <c r="AD2365" s="4" t="b">
        <v>0</v>
      </c>
      <c r="AE2365" s="4"/>
      <c r="AF2365" s="4"/>
      <c r="AG2365" s="12">
        <f t="shared" si="36"/>
        <v>43267</v>
      </c>
    </row>
    <row r="2366" s="10" customFormat="1" spans="1:33">
      <c r="A2366" s="4" t="s">
        <v>10487</v>
      </c>
      <c r="B2366" s="4" t="s">
        <v>10487</v>
      </c>
      <c r="C2366" s="4" t="s">
        <v>10488</v>
      </c>
      <c r="D2366" s="4" t="s">
        <v>10489</v>
      </c>
      <c r="E2366" s="4" t="s">
        <v>36</v>
      </c>
      <c r="F2366" s="4" t="s">
        <v>37</v>
      </c>
      <c r="G2366" s="4" t="s">
        <v>51</v>
      </c>
      <c r="H2366" s="4"/>
      <c r="I2366" s="4"/>
      <c r="J2366" s="4" t="s">
        <v>157</v>
      </c>
      <c r="K2366" s="4" t="s">
        <v>3665</v>
      </c>
      <c r="L2366" s="4" t="s">
        <v>3666</v>
      </c>
      <c r="M2366" s="4" t="s">
        <v>3667</v>
      </c>
      <c r="N2366" s="4" t="s">
        <v>36</v>
      </c>
      <c r="O2366" s="4">
        <v>1</v>
      </c>
      <c r="P2366" s="4" t="s">
        <v>56</v>
      </c>
      <c r="Q2366" s="4">
        <v>19.53</v>
      </c>
      <c r="R2366" s="4"/>
      <c r="S2366" s="4">
        <v>2</v>
      </c>
      <c r="T2366" s="4"/>
      <c r="U2366" s="4"/>
      <c r="V2366" s="4"/>
      <c r="W2366" s="4"/>
      <c r="X2366" s="4">
        <v>2</v>
      </c>
      <c r="Y2366" s="4" t="s">
        <v>5061</v>
      </c>
      <c r="Z2366" s="4" t="s">
        <v>134</v>
      </c>
      <c r="AA2366" s="4" t="s">
        <v>10490</v>
      </c>
      <c r="AB2366" s="4" t="s">
        <v>59</v>
      </c>
      <c r="AC2366" s="4" t="s">
        <v>259</v>
      </c>
      <c r="AD2366" s="4" t="b">
        <v>0</v>
      </c>
      <c r="AE2366" s="4"/>
      <c r="AF2366" s="4"/>
      <c r="AG2366" s="12">
        <f t="shared" si="36"/>
        <v>43267</v>
      </c>
    </row>
    <row r="2367" s="10" customFormat="1" spans="1:33">
      <c r="A2367" s="4" t="s">
        <v>10491</v>
      </c>
      <c r="B2367" s="4" t="s">
        <v>10491</v>
      </c>
      <c r="C2367" s="4" t="s">
        <v>10492</v>
      </c>
      <c r="D2367" s="4" t="s">
        <v>10493</v>
      </c>
      <c r="E2367" s="4" t="s">
        <v>36</v>
      </c>
      <c r="F2367" s="4" t="s">
        <v>37</v>
      </c>
      <c r="G2367" s="4" t="s">
        <v>51</v>
      </c>
      <c r="H2367" s="4"/>
      <c r="I2367" s="4"/>
      <c r="J2367" s="4" t="s">
        <v>157</v>
      </c>
      <c r="K2367" s="4" t="s">
        <v>1935</v>
      </c>
      <c r="L2367" s="4" t="s">
        <v>1936</v>
      </c>
      <c r="M2367" s="4" t="s">
        <v>1937</v>
      </c>
      <c r="N2367" s="4" t="s">
        <v>36</v>
      </c>
      <c r="O2367" s="4">
        <v>1</v>
      </c>
      <c r="P2367" s="4" t="s">
        <v>56</v>
      </c>
      <c r="Q2367" s="4">
        <v>18.98</v>
      </c>
      <c r="R2367" s="4"/>
      <c r="S2367" s="4"/>
      <c r="T2367" s="4"/>
      <c r="U2367" s="4"/>
      <c r="V2367" s="4"/>
      <c r="W2367" s="4"/>
      <c r="X2367" s="4"/>
      <c r="Y2367" s="4" t="s">
        <v>9941</v>
      </c>
      <c r="Z2367" s="4" t="s">
        <v>498</v>
      </c>
      <c r="AA2367" s="4">
        <v>95826</v>
      </c>
      <c r="AB2367" s="4" t="s">
        <v>59</v>
      </c>
      <c r="AC2367" s="4"/>
      <c r="AD2367" s="4" t="b">
        <v>0</v>
      </c>
      <c r="AE2367" s="4"/>
      <c r="AF2367" s="4"/>
      <c r="AG2367" s="12">
        <f t="shared" si="36"/>
        <v>43267</v>
      </c>
    </row>
    <row r="2368" s="10" customFormat="1" spans="1:33">
      <c r="A2368" s="4" t="s">
        <v>10494</v>
      </c>
      <c r="B2368" s="4" t="s">
        <v>10494</v>
      </c>
      <c r="C2368" s="4" t="s">
        <v>10495</v>
      </c>
      <c r="D2368" s="4" t="s">
        <v>10496</v>
      </c>
      <c r="E2368" s="4" t="s">
        <v>36</v>
      </c>
      <c r="F2368" s="4" t="s">
        <v>37</v>
      </c>
      <c r="G2368" s="4" t="s">
        <v>51</v>
      </c>
      <c r="H2368" s="4"/>
      <c r="I2368" s="4"/>
      <c r="J2368" s="4" t="s">
        <v>52</v>
      </c>
      <c r="K2368" s="4" t="s">
        <v>2676</v>
      </c>
      <c r="L2368" s="4" t="s">
        <v>2677</v>
      </c>
      <c r="M2368" s="4" t="s">
        <v>2678</v>
      </c>
      <c r="N2368" s="4" t="s">
        <v>36</v>
      </c>
      <c r="O2368" s="4">
        <v>1</v>
      </c>
      <c r="P2368" s="4" t="s">
        <v>56</v>
      </c>
      <c r="Q2368" s="4">
        <v>23.98</v>
      </c>
      <c r="R2368" s="4"/>
      <c r="S2368" s="4"/>
      <c r="T2368" s="4"/>
      <c r="U2368" s="4"/>
      <c r="V2368" s="4"/>
      <c r="W2368" s="4"/>
      <c r="X2368" s="4"/>
      <c r="Y2368" s="4" t="s">
        <v>10497</v>
      </c>
      <c r="Z2368" s="4" t="s">
        <v>47</v>
      </c>
      <c r="AA2368" s="4" t="s">
        <v>10498</v>
      </c>
      <c r="AB2368" s="4" t="s">
        <v>59</v>
      </c>
      <c r="AC2368" s="4"/>
      <c r="AD2368" s="4" t="b">
        <v>0</v>
      </c>
      <c r="AE2368" s="4"/>
      <c r="AF2368" s="4"/>
      <c r="AG2368" s="12">
        <f t="shared" si="36"/>
        <v>43267</v>
      </c>
    </row>
    <row r="2369" s="10" customFormat="1" spans="1:33">
      <c r="A2369" s="4" t="s">
        <v>10494</v>
      </c>
      <c r="B2369" s="4" t="s">
        <v>10494</v>
      </c>
      <c r="C2369" s="4" t="s">
        <v>10495</v>
      </c>
      <c r="D2369" s="4" t="s">
        <v>10496</v>
      </c>
      <c r="E2369" s="4" t="s">
        <v>36</v>
      </c>
      <c r="F2369" s="4" t="s">
        <v>37</v>
      </c>
      <c r="G2369" s="4" t="s">
        <v>51</v>
      </c>
      <c r="H2369" s="4"/>
      <c r="I2369" s="4"/>
      <c r="J2369" s="4" t="s">
        <v>52</v>
      </c>
      <c r="K2369" s="4" t="s">
        <v>8712</v>
      </c>
      <c r="L2369" s="4" t="s">
        <v>8713</v>
      </c>
      <c r="M2369" s="4" t="s">
        <v>8714</v>
      </c>
      <c r="N2369" s="4" t="s">
        <v>36</v>
      </c>
      <c r="O2369" s="4">
        <v>1</v>
      </c>
      <c r="P2369" s="4" t="s">
        <v>56</v>
      </c>
      <c r="Q2369" s="4">
        <v>23.98</v>
      </c>
      <c r="R2369" s="4"/>
      <c r="S2369" s="4"/>
      <c r="T2369" s="4"/>
      <c r="U2369" s="4"/>
      <c r="V2369" s="4"/>
      <c r="W2369" s="4"/>
      <c r="X2369" s="4"/>
      <c r="Y2369" s="4" t="s">
        <v>10497</v>
      </c>
      <c r="Z2369" s="4" t="s">
        <v>47</v>
      </c>
      <c r="AA2369" s="4" t="s">
        <v>10498</v>
      </c>
      <c r="AB2369" s="4" t="s">
        <v>59</v>
      </c>
      <c r="AC2369" s="4"/>
      <c r="AD2369" s="4" t="b">
        <v>0</v>
      </c>
      <c r="AE2369" s="4"/>
      <c r="AF2369" s="4"/>
      <c r="AG2369" s="12">
        <f t="shared" si="36"/>
        <v>43267</v>
      </c>
    </row>
    <row r="2370" s="10" customFormat="1" spans="1:33">
      <c r="A2370" s="4" t="s">
        <v>10494</v>
      </c>
      <c r="B2370" s="4" t="s">
        <v>10494</v>
      </c>
      <c r="C2370" s="4" t="s">
        <v>10495</v>
      </c>
      <c r="D2370" s="4" t="s">
        <v>10496</v>
      </c>
      <c r="E2370" s="4" t="s">
        <v>36</v>
      </c>
      <c r="F2370" s="4" t="s">
        <v>37</v>
      </c>
      <c r="G2370" s="4" t="s">
        <v>51</v>
      </c>
      <c r="H2370" s="4"/>
      <c r="I2370" s="4"/>
      <c r="J2370" s="4" t="s">
        <v>52</v>
      </c>
      <c r="K2370" s="4" t="s">
        <v>10499</v>
      </c>
      <c r="L2370" s="4" t="s">
        <v>10500</v>
      </c>
      <c r="M2370" s="4" t="s">
        <v>10501</v>
      </c>
      <c r="N2370" s="4" t="s">
        <v>36</v>
      </c>
      <c r="O2370" s="4">
        <v>1</v>
      </c>
      <c r="P2370" s="4" t="s">
        <v>56</v>
      </c>
      <c r="Q2370" s="4">
        <v>23.98</v>
      </c>
      <c r="R2370" s="4"/>
      <c r="S2370" s="4"/>
      <c r="T2370" s="4"/>
      <c r="U2370" s="4"/>
      <c r="V2370" s="4"/>
      <c r="W2370" s="4"/>
      <c r="X2370" s="4"/>
      <c r="Y2370" s="4" t="s">
        <v>10497</v>
      </c>
      <c r="Z2370" s="4" t="s">
        <v>47</v>
      </c>
      <c r="AA2370" s="4" t="s">
        <v>10498</v>
      </c>
      <c r="AB2370" s="4" t="s">
        <v>59</v>
      </c>
      <c r="AC2370" s="4"/>
      <c r="AD2370" s="4" t="b">
        <v>0</v>
      </c>
      <c r="AE2370" s="4"/>
      <c r="AF2370" s="4"/>
      <c r="AG2370" s="12">
        <f t="shared" ref="AG2370:AG2433" si="37">DATEVALUE(LEFT(C2370,10))</f>
        <v>43267</v>
      </c>
    </row>
    <row r="2371" s="10" customFormat="1" spans="1:33">
      <c r="A2371" s="4" t="s">
        <v>10494</v>
      </c>
      <c r="B2371" s="4" t="s">
        <v>10494</v>
      </c>
      <c r="C2371" s="4" t="s">
        <v>10495</v>
      </c>
      <c r="D2371" s="4" t="s">
        <v>10496</v>
      </c>
      <c r="E2371" s="4" t="s">
        <v>36</v>
      </c>
      <c r="F2371" s="4" t="s">
        <v>37</v>
      </c>
      <c r="G2371" s="4" t="s">
        <v>51</v>
      </c>
      <c r="H2371" s="4"/>
      <c r="I2371" s="4"/>
      <c r="J2371" s="4" t="s">
        <v>52</v>
      </c>
      <c r="K2371" s="4" t="s">
        <v>10502</v>
      </c>
      <c r="L2371" s="4" t="s">
        <v>10503</v>
      </c>
      <c r="M2371" s="4" t="s">
        <v>10504</v>
      </c>
      <c r="N2371" s="4" t="s">
        <v>36</v>
      </c>
      <c r="O2371" s="4">
        <v>1</v>
      </c>
      <c r="P2371" s="4" t="s">
        <v>56</v>
      </c>
      <c r="Q2371" s="4">
        <v>23.98</v>
      </c>
      <c r="R2371" s="4"/>
      <c r="S2371" s="4"/>
      <c r="T2371" s="4"/>
      <c r="U2371" s="4"/>
      <c r="V2371" s="4"/>
      <c r="W2371" s="4"/>
      <c r="X2371" s="4"/>
      <c r="Y2371" s="4" t="s">
        <v>10497</v>
      </c>
      <c r="Z2371" s="4" t="s">
        <v>47</v>
      </c>
      <c r="AA2371" s="4" t="s">
        <v>10498</v>
      </c>
      <c r="AB2371" s="4" t="s">
        <v>59</v>
      </c>
      <c r="AC2371" s="4"/>
      <c r="AD2371" s="4" t="b">
        <v>0</v>
      </c>
      <c r="AE2371" s="4"/>
      <c r="AF2371" s="4"/>
      <c r="AG2371" s="12">
        <f t="shared" si="37"/>
        <v>43267</v>
      </c>
    </row>
    <row r="2372" s="10" customFormat="1" spans="1:33">
      <c r="A2372" s="4" t="s">
        <v>10505</v>
      </c>
      <c r="B2372" s="4" t="s">
        <v>10505</v>
      </c>
      <c r="C2372" s="4" t="s">
        <v>10506</v>
      </c>
      <c r="D2372" s="4" t="s">
        <v>10507</v>
      </c>
      <c r="E2372" s="4" t="s">
        <v>36</v>
      </c>
      <c r="F2372" s="4" t="s">
        <v>37</v>
      </c>
      <c r="G2372" s="4" t="s">
        <v>51</v>
      </c>
      <c r="H2372" s="4"/>
      <c r="I2372" s="4"/>
      <c r="J2372" s="4" t="s">
        <v>52</v>
      </c>
      <c r="K2372" s="4" t="s">
        <v>3952</v>
      </c>
      <c r="L2372" s="4" t="s">
        <v>3953</v>
      </c>
      <c r="M2372" s="4" t="s">
        <v>3954</v>
      </c>
      <c r="N2372" s="4" t="s">
        <v>36</v>
      </c>
      <c r="O2372" s="4">
        <v>1</v>
      </c>
      <c r="P2372" s="4" t="s">
        <v>56</v>
      </c>
      <c r="Q2372" s="4">
        <v>22.98</v>
      </c>
      <c r="R2372" s="4"/>
      <c r="S2372" s="4"/>
      <c r="T2372" s="4"/>
      <c r="U2372" s="4"/>
      <c r="V2372" s="4"/>
      <c r="W2372" s="4"/>
      <c r="X2372" s="4"/>
      <c r="Y2372" s="4" t="s">
        <v>10508</v>
      </c>
      <c r="Z2372" s="4" t="s">
        <v>759</v>
      </c>
      <c r="AA2372" s="4" t="s">
        <v>10509</v>
      </c>
      <c r="AB2372" s="4" t="s">
        <v>59</v>
      </c>
      <c r="AC2372" s="4"/>
      <c r="AD2372" s="4" t="b">
        <v>0</v>
      </c>
      <c r="AE2372" s="4"/>
      <c r="AF2372" s="4"/>
      <c r="AG2372" s="12">
        <f t="shared" si="37"/>
        <v>43267</v>
      </c>
    </row>
    <row r="2373" s="10" customFormat="1" spans="1:33">
      <c r="A2373" s="4" t="s">
        <v>10510</v>
      </c>
      <c r="B2373" s="4" t="s">
        <v>10510</v>
      </c>
      <c r="C2373" s="4" t="s">
        <v>10511</v>
      </c>
      <c r="D2373" s="4" t="s">
        <v>10512</v>
      </c>
      <c r="E2373" s="4" t="s">
        <v>36</v>
      </c>
      <c r="F2373" s="4" t="s">
        <v>37</v>
      </c>
      <c r="G2373" s="4" t="s">
        <v>51</v>
      </c>
      <c r="H2373" s="4"/>
      <c r="I2373" s="4"/>
      <c r="J2373" s="4" t="s">
        <v>52</v>
      </c>
      <c r="K2373" s="4" t="s">
        <v>5949</v>
      </c>
      <c r="L2373" s="4" t="s">
        <v>5950</v>
      </c>
      <c r="M2373" s="4" t="s">
        <v>5951</v>
      </c>
      <c r="N2373" s="4" t="s">
        <v>36</v>
      </c>
      <c r="O2373" s="4">
        <v>1</v>
      </c>
      <c r="P2373" s="4" t="s">
        <v>56</v>
      </c>
      <c r="Q2373" s="4">
        <v>11.03</v>
      </c>
      <c r="R2373" s="4"/>
      <c r="S2373" s="4"/>
      <c r="T2373" s="4"/>
      <c r="U2373" s="4"/>
      <c r="V2373" s="4"/>
      <c r="W2373" s="4"/>
      <c r="X2373" s="4"/>
      <c r="Y2373" s="4" t="s">
        <v>1053</v>
      </c>
      <c r="Z2373" s="4" t="s">
        <v>451</v>
      </c>
      <c r="AA2373" s="4" t="s">
        <v>10513</v>
      </c>
      <c r="AB2373" s="4" t="s">
        <v>59</v>
      </c>
      <c r="AC2373" s="4"/>
      <c r="AD2373" s="4" t="b">
        <v>0</v>
      </c>
      <c r="AE2373" s="4"/>
      <c r="AF2373" s="4"/>
      <c r="AG2373" s="12">
        <f t="shared" si="37"/>
        <v>43267</v>
      </c>
    </row>
    <row r="2374" s="10" customFormat="1" spans="1:33">
      <c r="A2374" s="4" t="s">
        <v>10514</v>
      </c>
      <c r="B2374" s="4" t="s">
        <v>10514</v>
      </c>
      <c r="C2374" s="4" t="s">
        <v>10515</v>
      </c>
      <c r="D2374" s="4" t="s">
        <v>10516</v>
      </c>
      <c r="E2374" s="4" t="s">
        <v>36</v>
      </c>
      <c r="F2374" s="4" t="s">
        <v>37</v>
      </c>
      <c r="G2374" s="4" t="s">
        <v>51</v>
      </c>
      <c r="H2374" s="4"/>
      <c r="I2374" s="4"/>
      <c r="J2374" s="4" t="s">
        <v>52</v>
      </c>
      <c r="K2374" s="4" t="s">
        <v>53</v>
      </c>
      <c r="L2374" s="4" t="s">
        <v>54</v>
      </c>
      <c r="M2374" s="4" t="s">
        <v>55</v>
      </c>
      <c r="N2374" s="4" t="s">
        <v>36</v>
      </c>
      <c r="O2374" s="4">
        <v>1</v>
      </c>
      <c r="P2374" s="4" t="s">
        <v>56</v>
      </c>
      <c r="Q2374" s="4">
        <v>22.98</v>
      </c>
      <c r="R2374" s="4"/>
      <c r="S2374" s="4"/>
      <c r="T2374" s="4"/>
      <c r="U2374" s="4"/>
      <c r="V2374" s="4"/>
      <c r="W2374" s="4"/>
      <c r="X2374" s="4"/>
      <c r="Y2374" s="4" t="s">
        <v>5162</v>
      </c>
      <c r="Z2374" s="4" t="s">
        <v>1249</v>
      </c>
      <c r="AA2374" s="4" t="s">
        <v>10517</v>
      </c>
      <c r="AB2374" s="4" t="s">
        <v>59</v>
      </c>
      <c r="AC2374" s="4"/>
      <c r="AD2374" s="4" t="b">
        <v>0</v>
      </c>
      <c r="AE2374" s="4"/>
      <c r="AF2374" s="4"/>
      <c r="AG2374" s="12">
        <f t="shared" si="37"/>
        <v>43267</v>
      </c>
    </row>
    <row r="2375" s="10" customFormat="1" spans="1:33">
      <c r="A2375" s="4" t="s">
        <v>10518</v>
      </c>
      <c r="B2375" s="4" t="s">
        <v>10518</v>
      </c>
      <c r="C2375" s="4" t="s">
        <v>10519</v>
      </c>
      <c r="D2375" s="4" t="s">
        <v>10520</v>
      </c>
      <c r="E2375" s="4" t="s">
        <v>36</v>
      </c>
      <c r="F2375" s="4" t="s">
        <v>37</v>
      </c>
      <c r="G2375" s="4" t="s">
        <v>51</v>
      </c>
      <c r="H2375" s="4"/>
      <c r="I2375" s="4"/>
      <c r="J2375" s="4" t="s">
        <v>52</v>
      </c>
      <c r="K2375" s="4" t="s">
        <v>216</v>
      </c>
      <c r="L2375" s="4" t="s">
        <v>217</v>
      </c>
      <c r="M2375" s="4" t="s">
        <v>218</v>
      </c>
      <c r="N2375" s="4" t="s">
        <v>36</v>
      </c>
      <c r="O2375" s="4">
        <v>1</v>
      </c>
      <c r="P2375" s="4" t="s">
        <v>56</v>
      </c>
      <c r="Q2375" s="4">
        <v>25.98</v>
      </c>
      <c r="R2375" s="4"/>
      <c r="S2375" s="4"/>
      <c r="T2375" s="4"/>
      <c r="U2375" s="4"/>
      <c r="V2375" s="4"/>
      <c r="W2375" s="4"/>
      <c r="X2375" s="4"/>
      <c r="Y2375" s="4" t="s">
        <v>6555</v>
      </c>
      <c r="Z2375" s="4" t="s">
        <v>186</v>
      </c>
      <c r="AA2375" s="4" t="s">
        <v>10521</v>
      </c>
      <c r="AB2375" s="4" t="s">
        <v>59</v>
      </c>
      <c r="AC2375" s="4"/>
      <c r="AD2375" s="4" t="b">
        <v>0</v>
      </c>
      <c r="AE2375" s="4"/>
      <c r="AF2375" s="4"/>
      <c r="AG2375" s="12">
        <f t="shared" si="37"/>
        <v>43267</v>
      </c>
    </row>
    <row r="2376" s="10" customFormat="1" spans="1:33">
      <c r="A2376" s="4" t="s">
        <v>10522</v>
      </c>
      <c r="B2376" s="4" t="s">
        <v>10522</v>
      </c>
      <c r="C2376" s="4" t="s">
        <v>10523</v>
      </c>
      <c r="D2376" s="4" t="s">
        <v>10524</v>
      </c>
      <c r="E2376" s="4" t="s">
        <v>36</v>
      </c>
      <c r="F2376" s="4" t="s">
        <v>37</v>
      </c>
      <c r="G2376" s="4" t="s">
        <v>51</v>
      </c>
      <c r="H2376" s="4"/>
      <c r="I2376" s="4"/>
      <c r="J2376" s="4" t="s">
        <v>52</v>
      </c>
      <c r="K2376" s="4" t="s">
        <v>6195</v>
      </c>
      <c r="L2376" s="4" t="s">
        <v>6196</v>
      </c>
      <c r="M2376" s="4" t="s">
        <v>6197</v>
      </c>
      <c r="N2376" s="4" t="s">
        <v>36</v>
      </c>
      <c r="O2376" s="4">
        <v>1</v>
      </c>
      <c r="P2376" s="4" t="s">
        <v>56</v>
      </c>
      <c r="Q2376" s="4">
        <v>20.98</v>
      </c>
      <c r="R2376" s="4"/>
      <c r="S2376" s="4"/>
      <c r="T2376" s="4"/>
      <c r="U2376" s="4"/>
      <c r="V2376" s="4"/>
      <c r="W2376" s="4"/>
      <c r="X2376" s="4"/>
      <c r="Y2376" s="4" t="s">
        <v>6587</v>
      </c>
      <c r="Z2376" s="4" t="s">
        <v>4616</v>
      </c>
      <c r="AA2376" s="4">
        <v>45013</v>
      </c>
      <c r="AB2376" s="4" t="s">
        <v>59</v>
      </c>
      <c r="AC2376" s="4"/>
      <c r="AD2376" s="4" t="b">
        <v>0</v>
      </c>
      <c r="AE2376" s="4"/>
      <c r="AF2376" s="4"/>
      <c r="AG2376" s="12">
        <f t="shared" si="37"/>
        <v>43267</v>
      </c>
    </row>
    <row r="2377" s="10" customFormat="1" spans="1:33">
      <c r="A2377" s="4" t="s">
        <v>10525</v>
      </c>
      <c r="B2377" s="4" t="s">
        <v>10525</v>
      </c>
      <c r="C2377" s="4" t="s">
        <v>10526</v>
      </c>
      <c r="D2377" s="4" t="s">
        <v>10527</v>
      </c>
      <c r="E2377" s="4" t="s">
        <v>36</v>
      </c>
      <c r="F2377" s="4" t="s">
        <v>37</v>
      </c>
      <c r="G2377" s="4" t="s">
        <v>51</v>
      </c>
      <c r="H2377" s="4"/>
      <c r="I2377" s="4"/>
      <c r="J2377" s="4" t="s">
        <v>52</v>
      </c>
      <c r="K2377" s="4" t="s">
        <v>864</v>
      </c>
      <c r="L2377" s="4" t="s">
        <v>865</v>
      </c>
      <c r="M2377" s="4" t="s">
        <v>866</v>
      </c>
      <c r="N2377" s="4" t="s">
        <v>36</v>
      </c>
      <c r="O2377" s="4">
        <v>2</v>
      </c>
      <c r="P2377" s="4" t="s">
        <v>56</v>
      </c>
      <c r="Q2377" s="4">
        <v>47.96</v>
      </c>
      <c r="R2377" s="4"/>
      <c r="S2377" s="4"/>
      <c r="T2377" s="4"/>
      <c r="U2377" s="4"/>
      <c r="V2377" s="4"/>
      <c r="W2377" s="4"/>
      <c r="X2377" s="4"/>
      <c r="Y2377" s="4" t="s">
        <v>232</v>
      </c>
      <c r="Z2377" s="4" t="s">
        <v>233</v>
      </c>
      <c r="AA2377" s="4" t="s">
        <v>10528</v>
      </c>
      <c r="AB2377" s="4" t="s">
        <v>59</v>
      </c>
      <c r="AC2377" s="4"/>
      <c r="AD2377" s="4" t="b">
        <v>0</v>
      </c>
      <c r="AE2377" s="4"/>
      <c r="AF2377" s="4"/>
      <c r="AG2377" s="12">
        <f t="shared" si="37"/>
        <v>43267</v>
      </c>
    </row>
    <row r="2378" s="10" customFormat="1" spans="1:33">
      <c r="A2378" s="4" t="s">
        <v>10529</v>
      </c>
      <c r="B2378" s="4" t="s">
        <v>10529</v>
      </c>
      <c r="C2378" s="4" t="s">
        <v>10530</v>
      </c>
      <c r="D2378" s="4" t="s">
        <v>10531</v>
      </c>
      <c r="E2378" s="4" t="s">
        <v>36</v>
      </c>
      <c r="F2378" s="4" t="s">
        <v>37</v>
      </c>
      <c r="G2378" s="4" t="s">
        <v>51</v>
      </c>
      <c r="H2378" s="4"/>
      <c r="I2378" s="4"/>
      <c r="J2378" s="4" t="s">
        <v>52</v>
      </c>
      <c r="K2378" s="4" t="s">
        <v>5053</v>
      </c>
      <c r="L2378" s="4" t="s">
        <v>5054</v>
      </c>
      <c r="M2378" s="4" t="s">
        <v>5055</v>
      </c>
      <c r="N2378" s="4" t="s">
        <v>36</v>
      </c>
      <c r="O2378" s="4">
        <v>1</v>
      </c>
      <c r="P2378" s="4" t="s">
        <v>56</v>
      </c>
      <c r="Q2378" s="4">
        <v>22.98</v>
      </c>
      <c r="R2378" s="4"/>
      <c r="S2378" s="4"/>
      <c r="T2378" s="4"/>
      <c r="U2378" s="4"/>
      <c r="V2378" s="4"/>
      <c r="W2378" s="4"/>
      <c r="X2378" s="4"/>
      <c r="Y2378" s="4" t="s">
        <v>1393</v>
      </c>
      <c r="Z2378" s="4" t="s">
        <v>266</v>
      </c>
      <c r="AA2378" s="4" t="s">
        <v>10532</v>
      </c>
      <c r="AB2378" s="4" t="s">
        <v>59</v>
      </c>
      <c r="AC2378" s="4"/>
      <c r="AD2378" s="4" t="b">
        <v>0</v>
      </c>
      <c r="AE2378" s="4"/>
      <c r="AF2378" s="4"/>
      <c r="AG2378" s="12">
        <f t="shared" si="37"/>
        <v>43267</v>
      </c>
    </row>
    <row r="2379" s="10" customFormat="1" spans="1:33">
      <c r="A2379" s="4" t="s">
        <v>10529</v>
      </c>
      <c r="B2379" s="4" t="s">
        <v>10529</v>
      </c>
      <c r="C2379" s="4" t="s">
        <v>10530</v>
      </c>
      <c r="D2379" s="4" t="s">
        <v>10531</v>
      </c>
      <c r="E2379" s="4" t="s">
        <v>36</v>
      </c>
      <c r="F2379" s="4" t="s">
        <v>37</v>
      </c>
      <c r="G2379" s="4" t="s">
        <v>51</v>
      </c>
      <c r="H2379" s="4"/>
      <c r="I2379" s="4"/>
      <c r="J2379" s="4" t="s">
        <v>52</v>
      </c>
      <c r="K2379" s="4" t="s">
        <v>695</v>
      </c>
      <c r="L2379" s="4" t="s">
        <v>696</v>
      </c>
      <c r="M2379" s="4" t="s">
        <v>697</v>
      </c>
      <c r="N2379" s="4" t="s">
        <v>36</v>
      </c>
      <c r="O2379" s="4">
        <v>1</v>
      </c>
      <c r="P2379" s="4" t="s">
        <v>56</v>
      </c>
      <c r="Q2379" s="4">
        <v>23.98</v>
      </c>
      <c r="R2379" s="4"/>
      <c r="S2379" s="4"/>
      <c r="T2379" s="4"/>
      <c r="U2379" s="4"/>
      <c r="V2379" s="4"/>
      <c r="W2379" s="4"/>
      <c r="X2379" s="4"/>
      <c r="Y2379" s="4" t="s">
        <v>1393</v>
      </c>
      <c r="Z2379" s="4" t="s">
        <v>266</v>
      </c>
      <c r="AA2379" s="4" t="s">
        <v>10532</v>
      </c>
      <c r="AB2379" s="4" t="s">
        <v>59</v>
      </c>
      <c r="AC2379" s="4"/>
      <c r="AD2379" s="4" t="b">
        <v>0</v>
      </c>
      <c r="AE2379" s="4"/>
      <c r="AF2379" s="4"/>
      <c r="AG2379" s="12">
        <f t="shared" si="37"/>
        <v>43267</v>
      </c>
    </row>
    <row r="2380" s="10" customFormat="1" spans="1:33">
      <c r="A2380" s="4" t="s">
        <v>10533</v>
      </c>
      <c r="B2380" s="4" t="s">
        <v>10533</v>
      </c>
      <c r="C2380" s="4" t="s">
        <v>10534</v>
      </c>
      <c r="D2380" s="4" t="s">
        <v>10535</v>
      </c>
      <c r="E2380" s="4" t="s">
        <v>36</v>
      </c>
      <c r="F2380" s="4" t="s">
        <v>37</v>
      </c>
      <c r="G2380" s="4" t="s">
        <v>51</v>
      </c>
      <c r="H2380" s="4"/>
      <c r="I2380" s="4"/>
      <c r="J2380" s="4" t="s">
        <v>52</v>
      </c>
      <c r="K2380" s="4" t="s">
        <v>5348</v>
      </c>
      <c r="L2380" s="4" t="s">
        <v>5349</v>
      </c>
      <c r="M2380" s="4" t="s">
        <v>5350</v>
      </c>
      <c r="N2380" s="4" t="s">
        <v>36</v>
      </c>
      <c r="O2380" s="4">
        <v>1</v>
      </c>
      <c r="P2380" s="4" t="s">
        <v>56</v>
      </c>
      <c r="Q2380" s="4">
        <v>22.98</v>
      </c>
      <c r="R2380" s="4"/>
      <c r="S2380" s="4"/>
      <c r="T2380" s="4"/>
      <c r="U2380" s="4"/>
      <c r="V2380" s="4"/>
      <c r="W2380" s="4"/>
      <c r="X2380" s="4"/>
      <c r="Y2380" s="4" t="s">
        <v>10536</v>
      </c>
      <c r="Z2380" s="4" t="s">
        <v>357</v>
      </c>
      <c r="AA2380" s="4">
        <v>81004</v>
      </c>
      <c r="AB2380" s="4" t="s">
        <v>59</v>
      </c>
      <c r="AC2380" s="4"/>
      <c r="AD2380" s="4" t="b">
        <v>0</v>
      </c>
      <c r="AE2380" s="4"/>
      <c r="AF2380" s="4"/>
      <c r="AG2380" s="12">
        <f t="shared" si="37"/>
        <v>43267</v>
      </c>
    </row>
    <row r="2381" s="10" customFormat="1" spans="1:33">
      <c r="A2381" s="4" t="s">
        <v>10537</v>
      </c>
      <c r="B2381" s="4" t="s">
        <v>10537</v>
      </c>
      <c r="C2381" s="4" t="s">
        <v>10538</v>
      </c>
      <c r="D2381" s="4" t="s">
        <v>10539</v>
      </c>
      <c r="E2381" s="4" t="s">
        <v>36</v>
      </c>
      <c r="F2381" s="4" t="s">
        <v>37</v>
      </c>
      <c r="G2381" s="4" t="s">
        <v>51</v>
      </c>
      <c r="H2381" s="4"/>
      <c r="I2381" s="4"/>
      <c r="J2381" s="4" t="s">
        <v>52</v>
      </c>
      <c r="K2381" s="4" t="s">
        <v>527</v>
      </c>
      <c r="L2381" s="4" t="s">
        <v>528</v>
      </c>
      <c r="M2381" s="4" t="s">
        <v>529</v>
      </c>
      <c r="N2381" s="4" t="s">
        <v>36</v>
      </c>
      <c r="O2381" s="4">
        <v>1</v>
      </c>
      <c r="P2381" s="4" t="s">
        <v>56</v>
      </c>
      <c r="Q2381" s="4">
        <v>23.98</v>
      </c>
      <c r="R2381" s="4"/>
      <c r="S2381" s="4"/>
      <c r="T2381" s="4"/>
      <c r="U2381" s="4"/>
      <c r="V2381" s="4"/>
      <c r="W2381" s="4"/>
      <c r="X2381" s="4"/>
      <c r="Y2381" s="4" t="s">
        <v>10540</v>
      </c>
      <c r="Z2381" s="4" t="s">
        <v>649</v>
      </c>
      <c r="AA2381" s="4">
        <v>20854</v>
      </c>
      <c r="AB2381" s="4" t="s">
        <v>59</v>
      </c>
      <c r="AC2381" s="4"/>
      <c r="AD2381" s="4" t="b">
        <v>0</v>
      </c>
      <c r="AE2381" s="4"/>
      <c r="AF2381" s="4"/>
      <c r="AG2381" s="12">
        <f t="shared" si="37"/>
        <v>43267</v>
      </c>
    </row>
    <row r="2382" s="10" customFormat="1" spans="1:33">
      <c r="A2382" s="4" t="s">
        <v>10541</v>
      </c>
      <c r="B2382" s="4" t="s">
        <v>10541</v>
      </c>
      <c r="C2382" s="4" t="s">
        <v>10542</v>
      </c>
      <c r="D2382" s="4" t="s">
        <v>10543</v>
      </c>
      <c r="E2382" s="4" t="s">
        <v>36</v>
      </c>
      <c r="F2382" s="4" t="s">
        <v>37</v>
      </c>
      <c r="G2382" s="4" t="s">
        <v>51</v>
      </c>
      <c r="H2382" s="4"/>
      <c r="I2382" s="4"/>
      <c r="J2382" s="4" t="s">
        <v>52</v>
      </c>
      <c r="K2382" s="4" t="s">
        <v>6144</v>
      </c>
      <c r="L2382" s="4" t="s">
        <v>6145</v>
      </c>
      <c r="M2382" s="4" t="s">
        <v>6146</v>
      </c>
      <c r="N2382" s="4" t="s">
        <v>36</v>
      </c>
      <c r="O2382" s="4">
        <v>1</v>
      </c>
      <c r="P2382" s="4" t="s">
        <v>56</v>
      </c>
      <c r="Q2382" s="4">
        <v>22.98</v>
      </c>
      <c r="R2382" s="4"/>
      <c r="S2382" s="4"/>
      <c r="T2382" s="4"/>
      <c r="U2382" s="4"/>
      <c r="V2382" s="4"/>
      <c r="W2382" s="4"/>
      <c r="X2382" s="4"/>
      <c r="Y2382" s="4" t="s">
        <v>10544</v>
      </c>
      <c r="Z2382" s="4" t="s">
        <v>10545</v>
      </c>
      <c r="AA2382" s="4">
        <v>38654</v>
      </c>
      <c r="AB2382" s="4" t="s">
        <v>59</v>
      </c>
      <c r="AC2382" s="4"/>
      <c r="AD2382" s="4" t="b">
        <v>0</v>
      </c>
      <c r="AE2382" s="4"/>
      <c r="AF2382" s="4"/>
      <c r="AG2382" s="12">
        <f t="shared" si="37"/>
        <v>43267</v>
      </c>
    </row>
    <row r="2383" s="10" customFormat="1" spans="1:33">
      <c r="A2383" s="4" t="s">
        <v>10546</v>
      </c>
      <c r="B2383" s="4" t="s">
        <v>10546</v>
      </c>
      <c r="C2383" s="4" t="s">
        <v>10547</v>
      </c>
      <c r="D2383" s="4" t="s">
        <v>10548</v>
      </c>
      <c r="E2383" s="4" t="s">
        <v>36</v>
      </c>
      <c r="F2383" s="4" t="s">
        <v>37</v>
      </c>
      <c r="G2383" s="4" t="s">
        <v>51</v>
      </c>
      <c r="H2383" s="4"/>
      <c r="I2383" s="4"/>
      <c r="J2383" s="4" t="s">
        <v>52</v>
      </c>
      <c r="K2383" s="4" t="s">
        <v>2952</v>
      </c>
      <c r="L2383" s="4" t="s">
        <v>2953</v>
      </c>
      <c r="M2383" s="4" t="s">
        <v>2954</v>
      </c>
      <c r="N2383" s="4" t="s">
        <v>36</v>
      </c>
      <c r="O2383" s="4">
        <v>1</v>
      </c>
      <c r="P2383" s="4" t="s">
        <v>56</v>
      </c>
      <c r="Q2383" s="4">
        <v>16.13</v>
      </c>
      <c r="R2383" s="4"/>
      <c r="S2383" s="4"/>
      <c r="T2383" s="4"/>
      <c r="U2383" s="4"/>
      <c r="V2383" s="4"/>
      <c r="W2383" s="4"/>
      <c r="X2383" s="4"/>
      <c r="Y2383" s="4" t="s">
        <v>10549</v>
      </c>
      <c r="Z2383" s="4" t="s">
        <v>2176</v>
      </c>
      <c r="AA2383" s="4" t="s">
        <v>10550</v>
      </c>
      <c r="AB2383" s="4" t="s">
        <v>59</v>
      </c>
      <c r="AC2383" s="4"/>
      <c r="AD2383" s="4" t="b">
        <v>0</v>
      </c>
      <c r="AE2383" s="4"/>
      <c r="AF2383" s="4"/>
      <c r="AG2383" s="12">
        <f t="shared" si="37"/>
        <v>43267</v>
      </c>
    </row>
    <row r="2384" s="10" customFormat="1" spans="1:33">
      <c r="A2384" s="4" t="s">
        <v>10551</v>
      </c>
      <c r="B2384" s="4" t="s">
        <v>10551</v>
      </c>
      <c r="C2384" s="4" t="s">
        <v>10552</v>
      </c>
      <c r="D2384" s="4" t="s">
        <v>10553</v>
      </c>
      <c r="E2384" s="4" t="s">
        <v>36</v>
      </c>
      <c r="F2384" s="4" t="s">
        <v>37</v>
      </c>
      <c r="G2384" s="4" t="s">
        <v>51</v>
      </c>
      <c r="H2384" s="4"/>
      <c r="I2384" s="4"/>
      <c r="J2384" s="4" t="s">
        <v>52</v>
      </c>
      <c r="K2384" s="4" t="s">
        <v>10318</v>
      </c>
      <c r="L2384" s="4" t="s">
        <v>10319</v>
      </c>
      <c r="M2384" s="4" t="s">
        <v>10320</v>
      </c>
      <c r="N2384" s="4" t="s">
        <v>36</v>
      </c>
      <c r="O2384" s="4">
        <v>1</v>
      </c>
      <c r="P2384" s="4" t="s">
        <v>56</v>
      </c>
      <c r="Q2384" s="4">
        <v>19.53</v>
      </c>
      <c r="R2384" s="4"/>
      <c r="S2384" s="4">
        <v>3.59</v>
      </c>
      <c r="T2384" s="4"/>
      <c r="U2384" s="4"/>
      <c r="V2384" s="4"/>
      <c r="W2384" s="4"/>
      <c r="X2384" s="4"/>
      <c r="Y2384" s="4" t="s">
        <v>10554</v>
      </c>
      <c r="Z2384" s="4" t="s">
        <v>4148</v>
      </c>
      <c r="AA2384" s="4">
        <v>94708</v>
      </c>
      <c r="AB2384" s="4" t="s">
        <v>59</v>
      </c>
      <c r="AC2384" s="4"/>
      <c r="AD2384" s="4" t="b">
        <v>0</v>
      </c>
      <c r="AE2384" s="4"/>
      <c r="AF2384" s="4"/>
      <c r="AG2384" s="12">
        <f t="shared" si="37"/>
        <v>43267</v>
      </c>
    </row>
    <row r="2385" s="10" customFormat="1" spans="1:33">
      <c r="A2385" s="4" t="s">
        <v>10555</v>
      </c>
      <c r="B2385" s="4" t="s">
        <v>10555</v>
      </c>
      <c r="C2385" s="4" t="s">
        <v>10556</v>
      </c>
      <c r="D2385" s="4" t="s">
        <v>10557</v>
      </c>
      <c r="E2385" s="4" t="s">
        <v>36</v>
      </c>
      <c r="F2385" s="4" t="s">
        <v>37</v>
      </c>
      <c r="G2385" s="4" t="s">
        <v>51</v>
      </c>
      <c r="H2385" s="4"/>
      <c r="I2385" s="4"/>
      <c r="J2385" s="4" t="s">
        <v>157</v>
      </c>
      <c r="K2385" s="4" t="s">
        <v>1230</v>
      </c>
      <c r="L2385" s="4" t="s">
        <v>1231</v>
      </c>
      <c r="M2385" s="4" t="s">
        <v>1232</v>
      </c>
      <c r="N2385" s="4" t="s">
        <v>36</v>
      </c>
      <c r="O2385" s="4">
        <v>1</v>
      </c>
      <c r="P2385" s="4" t="s">
        <v>56</v>
      </c>
      <c r="Q2385" s="4">
        <v>22.98</v>
      </c>
      <c r="R2385" s="4"/>
      <c r="S2385" s="4"/>
      <c r="T2385" s="4"/>
      <c r="U2385" s="4"/>
      <c r="V2385" s="4"/>
      <c r="W2385" s="4"/>
      <c r="X2385" s="4"/>
      <c r="Y2385" s="4" t="s">
        <v>1433</v>
      </c>
      <c r="Z2385" s="4" t="s">
        <v>518</v>
      </c>
      <c r="AA2385" s="4" t="s">
        <v>10558</v>
      </c>
      <c r="AB2385" s="4" t="s">
        <v>59</v>
      </c>
      <c r="AC2385" s="4" t="s">
        <v>259</v>
      </c>
      <c r="AD2385" s="4" t="b">
        <v>0</v>
      </c>
      <c r="AE2385" s="4"/>
      <c r="AF2385" s="4"/>
      <c r="AG2385" s="12">
        <f t="shared" si="37"/>
        <v>43267</v>
      </c>
    </row>
    <row r="2386" s="10" customFormat="1" spans="1:33">
      <c r="A2386" s="4" t="s">
        <v>10559</v>
      </c>
      <c r="B2386" s="4" t="s">
        <v>10559</v>
      </c>
      <c r="C2386" s="4" t="s">
        <v>10560</v>
      </c>
      <c r="D2386" s="4" t="s">
        <v>10561</v>
      </c>
      <c r="E2386" s="4" t="s">
        <v>36</v>
      </c>
      <c r="F2386" s="4" t="s">
        <v>37</v>
      </c>
      <c r="G2386" s="4" t="s">
        <v>51</v>
      </c>
      <c r="H2386" s="4"/>
      <c r="I2386" s="4"/>
      <c r="J2386" s="4" t="s">
        <v>52</v>
      </c>
      <c r="K2386" s="4" t="s">
        <v>6839</v>
      </c>
      <c r="L2386" s="4" t="s">
        <v>6840</v>
      </c>
      <c r="M2386" s="4" t="s">
        <v>6841</v>
      </c>
      <c r="N2386" s="4" t="s">
        <v>36</v>
      </c>
      <c r="O2386" s="4">
        <v>1</v>
      </c>
      <c r="P2386" s="4" t="s">
        <v>56</v>
      </c>
      <c r="Q2386" s="4">
        <v>22.98</v>
      </c>
      <c r="R2386" s="4"/>
      <c r="S2386" s="4"/>
      <c r="T2386" s="4"/>
      <c r="U2386" s="4">
        <v>4.49</v>
      </c>
      <c r="V2386" s="4"/>
      <c r="W2386" s="4"/>
      <c r="X2386" s="4"/>
      <c r="Y2386" s="4" t="s">
        <v>10562</v>
      </c>
      <c r="Z2386" s="4" t="s">
        <v>290</v>
      </c>
      <c r="AA2386" s="4" t="s">
        <v>10563</v>
      </c>
      <c r="AB2386" s="4" t="s">
        <v>59</v>
      </c>
      <c r="AC2386" s="4"/>
      <c r="AD2386" s="4" t="b">
        <v>0</v>
      </c>
      <c r="AE2386" s="4"/>
      <c r="AF2386" s="4"/>
      <c r="AG2386" s="12">
        <f t="shared" si="37"/>
        <v>43267</v>
      </c>
    </row>
    <row r="2387" s="10" customFormat="1" spans="1:33">
      <c r="A2387" s="4" t="s">
        <v>10564</v>
      </c>
      <c r="B2387" s="4" t="s">
        <v>10564</v>
      </c>
      <c r="C2387" s="4" t="s">
        <v>10565</v>
      </c>
      <c r="D2387" s="4" t="s">
        <v>10566</v>
      </c>
      <c r="E2387" s="4" t="s">
        <v>36</v>
      </c>
      <c r="F2387" s="4" t="s">
        <v>37</v>
      </c>
      <c r="G2387" s="4" t="s">
        <v>51</v>
      </c>
      <c r="H2387" s="4"/>
      <c r="I2387" s="4"/>
      <c r="J2387" s="4" t="s">
        <v>52</v>
      </c>
      <c r="K2387" s="4" t="s">
        <v>637</v>
      </c>
      <c r="L2387" s="4" t="s">
        <v>638</v>
      </c>
      <c r="M2387" s="4" t="s">
        <v>639</v>
      </c>
      <c r="N2387" s="4" t="s">
        <v>36</v>
      </c>
      <c r="O2387" s="4">
        <v>1</v>
      </c>
      <c r="P2387" s="4" t="s">
        <v>56</v>
      </c>
      <c r="Q2387" s="4">
        <v>23.98</v>
      </c>
      <c r="R2387" s="4"/>
      <c r="S2387" s="4"/>
      <c r="T2387" s="4"/>
      <c r="U2387" s="4"/>
      <c r="V2387" s="4"/>
      <c r="W2387" s="4"/>
      <c r="X2387" s="4"/>
      <c r="Y2387" s="4" t="s">
        <v>10567</v>
      </c>
      <c r="Z2387" s="4" t="s">
        <v>47</v>
      </c>
      <c r="AA2387" s="4" t="s">
        <v>10568</v>
      </c>
      <c r="AB2387" s="4" t="s">
        <v>59</v>
      </c>
      <c r="AC2387" s="4"/>
      <c r="AD2387" s="4" t="b">
        <v>0</v>
      </c>
      <c r="AE2387" s="4"/>
      <c r="AF2387" s="4"/>
      <c r="AG2387" s="12">
        <f t="shared" si="37"/>
        <v>43267</v>
      </c>
    </row>
    <row r="2388" s="10" customFormat="1" spans="1:33">
      <c r="A2388" s="4" t="s">
        <v>10569</v>
      </c>
      <c r="B2388" s="4" t="s">
        <v>10569</v>
      </c>
      <c r="C2388" s="4" t="s">
        <v>10570</v>
      </c>
      <c r="D2388" s="4" t="s">
        <v>10571</v>
      </c>
      <c r="E2388" s="4" t="s">
        <v>36</v>
      </c>
      <c r="F2388" s="4" t="s">
        <v>37</v>
      </c>
      <c r="G2388" s="4" t="s">
        <v>51</v>
      </c>
      <c r="H2388" s="4"/>
      <c r="I2388" s="4"/>
      <c r="J2388" s="4" t="s">
        <v>52</v>
      </c>
      <c r="K2388" s="4" t="s">
        <v>7074</v>
      </c>
      <c r="L2388" s="4" t="s">
        <v>7075</v>
      </c>
      <c r="M2388" s="4" t="s">
        <v>7076</v>
      </c>
      <c r="N2388" s="4" t="s">
        <v>36</v>
      </c>
      <c r="O2388" s="4">
        <v>1</v>
      </c>
      <c r="P2388" s="4" t="s">
        <v>56</v>
      </c>
      <c r="Q2388" s="4">
        <v>16.98</v>
      </c>
      <c r="R2388" s="4"/>
      <c r="S2388" s="4"/>
      <c r="T2388" s="4"/>
      <c r="U2388" s="4"/>
      <c r="V2388" s="4"/>
      <c r="W2388" s="4"/>
      <c r="X2388" s="4"/>
      <c r="Y2388" s="4" t="s">
        <v>4247</v>
      </c>
      <c r="Z2388" s="4" t="s">
        <v>233</v>
      </c>
      <c r="AA2388" s="4" t="s">
        <v>10572</v>
      </c>
      <c r="AB2388" s="4" t="s">
        <v>59</v>
      </c>
      <c r="AC2388" s="4"/>
      <c r="AD2388" s="4" t="b">
        <v>0</v>
      </c>
      <c r="AE2388" s="4"/>
      <c r="AF2388" s="4"/>
      <c r="AG2388" s="12">
        <f t="shared" si="37"/>
        <v>43267</v>
      </c>
    </row>
    <row r="2389" s="10" customFormat="1" spans="1:33">
      <c r="A2389" s="4" t="s">
        <v>10573</v>
      </c>
      <c r="B2389" s="4" t="s">
        <v>10573</v>
      </c>
      <c r="C2389" s="4" t="s">
        <v>10574</v>
      </c>
      <c r="D2389" s="4" t="s">
        <v>10575</v>
      </c>
      <c r="E2389" s="4" t="s">
        <v>36</v>
      </c>
      <c r="F2389" s="4" t="s">
        <v>37</v>
      </c>
      <c r="G2389" s="4" t="s">
        <v>51</v>
      </c>
      <c r="H2389" s="4"/>
      <c r="I2389" s="4"/>
      <c r="J2389" s="4" t="s">
        <v>52</v>
      </c>
      <c r="K2389" s="4" t="s">
        <v>148</v>
      </c>
      <c r="L2389" s="4" t="s">
        <v>149</v>
      </c>
      <c r="M2389" s="4" t="s">
        <v>150</v>
      </c>
      <c r="N2389" s="4" t="s">
        <v>36</v>
      </c>
      <c r="O2389" s="4">
        <v>1</v>
      </c>
      <c r="P2389" s="4" t="s">
        <v>56</v>
      </c>
      <c r="Q2389" s="4">
        <v>22.98</v>
      </c>
      <c r="R2389" s="4"/>
      <c r="S2389" s="4"/>
      <c r="T2389" s="4"/>
      <c r="U2389" s="4"/>
      <c r="V2389" s="4"/>
      <c r="W2389" s="4"/>
      <c r="X2389" s="4"/>
      <c r="Y2389" s="4" t="s">
        <v>10576</v>
      </c>
      <c r="Z2389" s="4" t="s">
        <v>266</v>
      </c>
      <c r="AA2389" s="4">
        <v>14609</v>
      </c>
      <c r="AB2389" s="4" t="s">
        <v>59</v>
      </c>
      <c r="AC2389" s="4"/>
      <c r="AD2389" s="4" t="b">
        <v>0</v>
      </c>
      <c r="AE2389" s="4"/>
      <c r="AF2389" s="4"/>
      <c r="AG2389" s="12">
        <f t="shared" si="37"/>
        <v>43267</v>
      </c>
    </row>
    <row r="2390" s="10" customFormat="1" spans="1:33">
      <c r="A2390" s="4" t="s">
        <v>10577</v>
      </c>
      <c r="B2390" s="4" t="s">
        <v>10577</v>
      </c>
      <c r="C2390" s="4" t="s">
        <v>10578</v>
      </c>
      <c r="D2390" s="4" t="s">
        <v>10579</v>
      </c>
      <c r="E2390" s="4" t="s">
        <v>36</v>
      </c>
      <c r="F2390" s="4" t="s">
        <v>37</v>
      </c>
      <c r="G2390" s="4" t="s">
        <v>51</v>
      </c>
      <c r="H2390" s="4"/>
      <c r="I2390" s="4"/>
      <c r="J2390" s="4" t="s">
        <v>52</v>
      </c>
      <c r="K2390" s="4" t="s">
        <v>400</v>
      </c>
      <c r="L2390" s="4" t="s">
        <v>401</v>
      </c>
      <c r="M2390" s="4" t="s">
        <v>402</v>
      </c>
      <c r="N2390" s="4" t="s">
        <v>36</v>
      </c>
      <c r="O2390" s="4">
        <v>1</v>
      </c>
      <c r="P2390" s="4" t="s">
        <v>56</v>
      </c>
      <c r="Q2390" s="4">
        <v>23.98</v>
      </c>
      <c r="R2390" s="4"/>
      <c r="S2390" s="4"/>
      <c r="T2390" s="4"/>
      <c r="U2390" s="4"/>
      <c r="V2390" s="4"/>
      <c r="W2390" s="4"/>
      <c r="X2390" s="4"/>
      <c r="Y2390" s="4" t="s">
        <v>10580</v>
      </c>
      <c r="Z2390" s="4" t="s">
        <v>47</v>
      </c>
      <c r="AA2390" s="4" t="s">
        <v>10581</v>
      </c>
      <c r="AB2390" s="4" t="s">
        <v>59</v>
      </c>
      <c r="AC2390" s="4"/>
      <c r="AD2390" s="4" t="b">
        <v>0</v>
      </c>
      <c r="AE2390" s="4"/>
      <c r="AF2390" s="4"/>
      <c r="AG2390" s="12">
        <f t="shared" si="37"/>
        <v>43267</v>
      </c>
    </row>
    <row r="2391" s="10" customFormat="1" spans="1:33">
      <c r="A2391" s="4" t="s">
        <v>10577</v>
      </c>
      <c r="B2391" s="4" t="s">
        <v>10577</v>
      </c>
      <c r="C2391" s="4" t="s">
        <v>10578</v>
      </c>
      <c r="D2391" s="4" t="s">
        <v>10579</v>
      </c>
      <c r="E2391" s="4" t="s">
        <v>36</v>
      </c>
      <c r="F2391" s="4" t="s">
        <v>37</v>
      </c>
      <c r="G2391" s="4" t="s">
        <v>51</v>
      </c>
      <c r="H2391" s="4"/>
      <c r="I2391" s="4"/>
      <c r="J2391" s="4" t="s">
        <v>52</v>
      </c>
      <c r="K2391" s="4" t="s">
        <v>182</v>
      </c>
      <c r="L2391" s="4" t="s">
        <v>183</v>
      </c>
      <c r="M2391" s="4" t="s">
        <v>184</v>
      </c>
      <c r="N2391" s="4" t="s">
        <v>36</v>
      </c>
      <c r="O2391" s="4">
        <v>1</v>
      </c>
      <c r="P2391" s="4" t="s">
        <v>56</v>
      </c>
      <c r="Q2391" s="4">
        <v>23.98</v>
      </c>
      <c r="R2391" s="4"/>
      <c r="S2391" s="4"/>
      <c r="T2391" s="4"/>
      <c r="U2391" s="4"/>
      <c r="V2391" s="4"/>
      <c r="W2391" s="4"/>
      <c r="X2391" s="4"/>
      <c r="Y2391" s="4" t="s">
        <v>10580</v>
      </c>
      <c r="Z2391" s="4" t="s">
        <v>47</v>
      </c>
      <c r="AA2391" s="4" t="s">
        <v>10581</v>
      </c>
      <c r="AB2391" s="4" t="s">
        <v>59</v>
      </c>
      <c r="AC2391" s="4"/>
      <c r="AD2391" s="4" t="b">
        <v>0</v>
      </c>
      <c r="AE2391" s="4"/>
      <c r="AF2391" s="4"/>
      <c r="AG2391" s="12">
        <f t="shared" si="37"/>
        <v>43267</v>
      </c>
    </row>
    <row r="2392" s="10" customFormat="1" spans="1:33">
      <c r="A2392" s="4" t="s">
        <v>10582</v>
      </c>
      <c r="B2392" s="4" t="s">
        <v>10582</v>
      </c>
      <c r="C2392" s="4" t="s">
        <v>10583</v>
      </c>
      <c r="D2392" s="4" t="s">
        <v>10584</v>
      </c>
      <c r="E2392" s="4" t="s">
        <v>36</v>
      </c>
      <c r="F2392" s="4" t="s">
        <v>37</v>
      </c>
      <c r="G2392" s="4" t="s">
        <v>51</v>
      </c>
      <c r="H2392" s="4"/>
      <c r="I2392" s="4"/>
      <c r="J2392" s="4" t="s">
        <v>157</v>
      </c>
      <c r="K2392" s="4" t="s">
        <v>10585</v>
      </c>
      <c r="L2392" s="4" t="s">
        <v>10586</v>
      </c>
      <c r="M2392" s="4" t="s">
        <v>10587</v>
      </c>
      <c r="N2392" s="4" t="s">
        <v>36</v>
      </c>
      <c r="O2392" s="4">
        <v>1</v>
      </c>
      <c r="P2392" s="4" t="s">
        <v>56</v>
      </c>
      <c r="Q2392" s="4">
        <v>23.98</v>
      </c>
      <c r="R2392" s="4">
        <v>2.23</v>
      </c>
      <c r="S2392" s="4">
        <v>3.48</v>
      </c>
      <c r="T2392" s="4"/>
      <c r="U2392" s="4"/>
      <c r="V2392" s="4"/>
      <c r="W2392" s="4"/>
      <c r="X2392" s="4">
        <v>3.48</v>
      </c>
      <c r="Y2392" s="4" t="s">
        <v>10588</v>
      </c>
      <c r="Z2392" s="4" t="s">
        <v>366</v>
      </c>
      <c r="AA2392" s="4" t="s">
        <v>10589</v>
      </c>
      <c r="AB2392" s="4" t="s">
        <v>59</v>
      </c>
      <c r="AC2392" s="4" t="s">
        <v>259</v>
      </c>
      <c r="AD2392" s="4" t="b">
        <v>0</v>
      </c>
      <c r="AE2392" s="4"/>
      <c r="AF2392" s="4"/>
      <c r="AG2392" s="12">
        <f t="shared" si="37"/>
        <v>43267</v>
      </c>
    </row>
    <row r="2393" s="10" customFormat="1" spans="1:33">
      <c r="A2393" s="4" t="s">
        <v>10590</v>
      </c>
      <c r="B2393" s="4" t="s">
        <v>10590</v>
      </c>
      <c r="C2393" s="4" t="s">
        <v>10591</v>
      </c>
      <c r="D2393" s="4" t="s">
        <v>10592</v>
      </c>
      <c r="E2393" s="4" t="s">
        <v>36</v>
      </c>
      <c r="F2393" s="4" t="s">
        <v>37</v>
      </c>
      <c r="G2393" s="4" t="s">
        <v>51</v>
      </c>
      <c r="H2393" s="4"/>
      <c r="I2393" s="4"/>
      <c r="J2393" s="4" t="s">
        <v>52</v>
      </c>
      <c r="K2393" s="4" t="s">
        <v>872</v>
      </c>
      <c r="L2393" s="4" t="s">
        <v>873</v>
      </c>
      <c r="M2393" s="4" t="s">
        <v>874</v>
      </c>
      <c r="N2393" s="4" t="s">
        <v>36</v>
      </c>
      <c r="O2393" s="4">
        <v>1</v>
      </c>
      <c r="P2393" s="4" t="s">
        <v>56</v>
      </c>
      <c r="Q2393" s="4">
        <v>22.98</v>
      </c>
      <c r="R2393" s="4"/>
      <c r="S2393" s="4"/>
      <c r="T2393" s="4"/>
      <c r="U2393" s="4"/>
      <c r="V2393" s="4"/>
      <c r="W2393" s="4"/>
      <c r="X2393" s="4"/>
      <c r="Y2393" s="4" t="s">
        <v>10593</v>
      </c>
      <c r="Z2393" s="4" t="s">
        <v>233</v>
      </c>
      <c r="AA2393" s="4" t="s">
        <v>10594</v>
      </c>
      <c r="AB2393" s="4" t="s">
        <v>59</v>
      </c>
      <c r="AC2393" s="4"/>
      <c r="AD2393" s="4" t="b">
        <v>0</v>
      </c>
      <c r="AE2393" s="4"/>
      <c r="AF2393" s="4"/>
      <c r="AG2393" s="12">
        <f t="shared" si="37"/>
        <v>43267</v>
      </c>
    </row>
    <row r="2394" s="10" customFormat="1" spans="1:33">
      <c r="A2394" s="4" t="s">
        <v>10595</v>
      </c>
      <c r="B2394" s="4" t="s">
        <v>10595</v>
      </c>
      <c r="C2394" s="4" t="s">
        <v>10596</v>
      </c>
      <c r="D2394" s="4" t="s">
        <v>10597</v>
      </c>
      <c r="E2394" s="4" t="s">
        <v>36</v>
      </c>
      <c r="F2394" s="4" t="s">
        <v>37</v>
      </c>
      <c r="G2394" s="4" t="s">
        <v>51</v>
      </c>
      <c r="H2394" s="4"/>
      <c r="I2394" s="4"/>
      <c r="J2394" s="4" t="s">
        <v>157</v>
      </c>
      <c r="K2394" s="4" t="s">
        <v>139</v>
      </c>
      <c r="L2394" s="4" t="s">
        <v>140</v>
      </c>
      <c r="M2394" s="4" t="s">
        <v>141</v>
      </c>
      <c r="N2394" s="4" t="s">
        <v>36</v>
      </c>
      <c r="O2394" s="4">
        <v>1</v>
      </c>
      <c r="P2394" s="4" t="s">
        <v>56</v>
      </c>
      <c r="Q2394" s="4">
        <v>22.98</v>
      </c>
      <c r="R2394" s="4"/>
      <c r="S2394" s="4">
        <v>1.72</v>
      </c>
      <c r="T2394" s="4"/>
      <c r="U2394" s="4"/>
      <c r="V2394" s="4"/>
      <c r="W2394" s="4"/>
      <c r="X2394" s="4"/>
      <c r="Y2394" s="4" t="s">
        <v>1152</v>
      </c>
      <c r="Z2394" s="4" t="s">
        <v>162</v>
      </c>
      <c r="AA2394" s="4" t="s">
        <v>10598</v>
      </c>
      <c r="AB2394" s="4" t="s">
        <v>59</v>
      </c>
      <c r="AC2394" s="4"/>
      <c r="AD2394" s="4" t="b">
        <v>0</v>
      </c>
      <c r="AE2394" s="4"/>
      <c r="AF2394" s="4"/>
      <c r="AG2394" s="12">
        <f t="shared" si="37"/>
        <v>43267</v>
      </c>
    </row>
    <row r="2395" s="10" customFormat="1" spans="1:33">
      <c r="A2395" s="4" t="s">
        <v>10599</v>
      </c>
      <c r="B2395" s="4" t="s">
        <v>10599</v>
      </c>
      <c r="C2395" s="4" t="s">
        <v>10600</v>
      </c>
      <c r="D2395" s="4" t="s">
        <v>10601</v>
      </c>
      <c r="E2395" s="4" t="s">
        <v>36</v>
      </c>
      <c r="F2395" s="4" t="s">
        <v>37</v>
      </c>
      <c r="G2395" s="4" t="s">
        <v>51</v>
      </c>
      <c r="H2395" s="4"/>
      <c r="I2395" s="4"/>
      <c r="J2395" s="4" t="s">
        <v>52</v>
      </c>
      <c r="K2395" s="4" t="s">
        <v>4489</v>
      </c>
      <c r="L2395" s="4" t="s">
        <v>4490</v>
      </c>
      <c r="M2395" s="4" t="s">
        <v>4491</v>
      </c>
      <c r="N2395" s="4" t="s">
        <v>36</v>
      </c>
      <c r="O2395" s="4">
        <v>1</v>
      </c>
      <c r="P2395" s="4" t="s">
        <v>56</v>
      </c>
      <c r="Q2395" s="4">
        <v>22.98</v>
      </c>
      <c r="R2395" s="4"/>
      <c r="S2395" s="4"/>
      <c r="T2395" s="4"/>
      <c r="U2395" s="4"/>
      <c r="V2395" s="4"/>
      <c r="W2395" s="4"/>
      <c r="X2395" s="4"/>
      <c r="Y2395" s="4" t="s">
        <v>1266</v>
      </c>
      <c r="Z2395" s="4" t="s">
        <v>47</v>
      </c>
      <c r="AA2395" s="4" t="s">
        <v>10602</v>
      </c>
      <c r="AB2395" s="4" t="s">
        <v>59</v>
      </c>
      <c r="AC2395" s="4"/>
      <c r="AD2395" s="4" t="b">
        <v>0</v>
      </c>
      <c r="AE2395" s="4"/>
      <c r="AF2395" s="4"/>
      <c r="AG2395" s="12">
        <f t="shared" si="37"/>
        <v>43267</v>
      </c>
    </row>
    <row r="2396" s="10" customFormat="1" spans="1:33">
      <c r="A2396" s="4" t="s">
        <v>10603</v>
      </c>
      <c r="B2396" s="4" t="s">
        <v>10603</v>
      </c>
      <c r="C2396" s="4" t="s">
        <v>10604</v>
      </c>
      <c r="D2396" s="4" t="s">
        <v>10605</v>
      </c>
      <c r="E2396" s="4" t="s">
        <v>36</v>
      </c>
      <c r="F2396" s="4" t="s">
        <v>37</v>
      </c>
      <c r="G2396" s="4" t="s">
        <v>51</v>
      </c>
      <c r="H2396" s="4"/>
      <c r="I2396" s="4"/>
      <c r="J2396" s="4" t="s">
        <v>52</v>
      </c>
      <c r="K2396" s="4" t="s">
        <v>1435</v>
      </c>
      <c r="L2396" s="4" t="s">
        <v>1436</v>
      </c>
      <c r="M2396" s="4" t="s">
        <v>1437</v>
      </c>
      <c r="N2396" s="4" t="s">
        <v>36</v>
      </c>
      <c r="O2396" s="4">
        <v>1</v>
      </c>
      <c r="P2396" s="4" t="s">
        <v>56</v>
      </c>
      <c r="Q2396" s="4">
        <v>22.98</v>
      </c>
      <c r="R2396" s="4"/>
      <c r="S2396" s="4"/>
      <c r="T2396" s="4"/>
      <c r="U2396" s="4"/>
      <c r="V2396" s="4"/>
      <c r="W2396" s="4"/>
      <c r="X2396" s="4"/>
      <c r="Y2396" s="4" t="s">
        <v>10606</v>
      </c>
      <c r="Z2396" s="4" t="s">
        <v>2513</v>
      </c>
      <c r="AA2396" s="4">
        <v>54473</v>
      </c>
      <c r="AB2396" s="4" t="s">
        <v>59</v>
      </c>
      <c r="AC2396" s="4"/>
      <c r="AD2396" s="4" t="b">
        <v>0</v>
      </c>
      <c r="AE2396" s="4"/>
      <c r="AF2396" s="4"/>
      <c r="AG2396" s="12">
        <f t="shared" si="37"/>
        <v>43267</v>
      </c>
    </row>
    <row r="2397" s="10" customFormat="1" spans="1:33">
      <c r="A2397" s="4" t="s">
        <v>10607</v>
      </c>
      <c r="B2397" s="4" t="s">
        <v>10607</v>
      </c>
      <c r="C2397" s="4" t="s">
        <v>10608</v>
      </c>
      <c r="D2397" s="4" t="s">
        <v>10609</v>
      </c>
      <c r="E2397" s="4" t="s">
        <v>36</v>
      </c>
      <c r="F2397" s="4" t="s">
        <v>37</v>
      </c>
      <c r="G2397" s="4" t="s">
        <v>51</v>
      </c>
      <c r="H2397" s="4"/>
      <c r="I2397" s="4"/>
      <c r="J2397" s="4" t="s">
        <v>52</v>
      </c>
      <c r="K2397" s="4" t="s">
        <v>505</v>
      </c>
      <c r="L2397" s="4" t="s">
        <v>506</v>
      </c>
      <c r="M2397" s="4" t="s">
        <v>507</v>
      </c>
      <c r="N2397" s="4" t="s">
        <v>36</v>
      </c>
      <c r="O2397" s="4">
        <v>1</v>
      </c>
      <c r="P2397" s="4" t="s">
        <v>56</v>
      </c>
      <c r="Q2397" s="4">
        <v>22.98</v>
      </c>
      <c r="R2397" s="4"/>
      <c r="S2397" s="4"/>
      <c r="T2397" s="4"/>
      <c r="U2397" s="4"/>
      <c r="V2397" s="4"/>
      <c r="W2397" s="4"/>
      <c r="X2397" s="4"/>
      <c r="Y2397" s="4" t="s">
        <v>10610</v>
      </c>
      <c r="Z2397" s="4" t="s">
        <v>1131</v>
      </c>
      <c r="AA2397" s="4">
        <v>39745</v>
      </c>
      <c r="AB2397" s="4" t="s">
        <v>59</v>
      </c>
      <c r="AC2397" s="4"/>
      <c r="AD2397" s="4" t="b">
        <v>0</v>
      </c>
      <c r="AE2397" s="4"/>
      <c r="AF2397" s="4"/>
      <c r="AG2397" s="12">
        <f t="shared" si="37"/>
        <v>43267</v>
      </c>
    </row>
    <row r="2398" s="10" customFormat="1" spans="1:33">
      <c r="A2398" s="4" t="s">
        <v>10611</v>
      </c>
      <c r="B2398" s="4" t="s">
        <v>10611</v>
      </c>
      <c r="C2398" s="4" t="s">
        <v>10612</v>
      </c>
      <c r="D2398" s="4" t="s">
        <v>10613</v>
      </c>
      <c r="E2398" s="4" t="s">
        <v>36</v>
      </c>
      <c r="F2398" s="4" t="s">
        <v>37</v>
      </c>
      <c r="G2398" s="4" t="s">
        <v>51</v>
      </c>
      <c r="H2398" s="4"/>
      <c r="I2398" s="4"/>
      <c r="J2398" s="4" t="s">
        <v>157</v>
      </c>
      <c r="K2398" s="4" t="s">
        <v>3085</v>
      </c>
      <c r="L2398" s="4" t="s">
        <v>3086</v>
      </c>
      <c r="M2398" s="4" t="s">
        <v>3087</v>
      </c>
      <c r="N2398" s="4" t="s">
        <v>36</v>
      </c>
      <c r="O2398" s="4">
        <v>1</v>
      </c>
      <c r="P2398" s="4" t="s">
        <v>56</v>
      </c>
      <c r="Q2398" s="4">
        <v>22.98</v>
      </c>
      <c r="R2398" s="4"/>
      <c r="S2398" s="4"/>
      <c r="T2398" s="4"/>
      <c r="U2398" s="4"/>
      <c r="V2398" s="4"/>
      <c r="W2398" s="4"/>
      <c r="X2398" s="4"/>
      <c r="Y2398" s="4" t="s">
        <v>6087</v>
      </c>
      <c r="Z2398" s="4" t="s">
        <v>233</v>
      </c>
      <c r="AA2398" s="4" t="s">
        <v>10614</v>
      </c>
      <c r="AB2398" s="4" t="s">
        <v>59</v>
      </c>
      <c r="AC2398" s="4"/>
      <c r="AD2398" s="4" t="b">
        <v>0</v>
      </c>
      <c r="AE2398" s="4"/>
      <c r="AF2398" s="4"/>
      <c r="AG2398" s="12">
        <f t="shared" si="37"/>
        <v>43267</v>
      </c>
    </row>
    <row r="2399" s="10" customFormat="1" spans="1:33">
      <c r="A2399" s="4" t="s">
        <v>10615</v>
      </c>
      <c r="B2399" s="4" t="s">
        <v>10615</v>
      </c>
      <c r="C2399" s="4" t="s">
        <v>10616</v>
      </c>
      <c r="D2399" s="4" t="s">
        <v>10617</v>
      </c>
      <c r="E2399" s="4" t="s">
        <v>36</v>
      </c>
      <c r="F2399" s="4" t="s">
        <v>37</v>
      </c>
      <c r="G2399" s="4" t="s">
        <v>51</v>
      </c>
      <c r="H2399" s="4"/>
      <c r="I2399" s="4"/>
      <c r="J2399" s="4" t="s">
        <v>52</v>
      </c>
      <c r="K2399" s="4" t="s">
        <v>5348</v>
      </c>
      <c r="L2399" s="4" t="s">
        <v>5349</v>
      </c>
      <c r="M2399" s="4" t="s">
        <v>5350</v>
      </c>
      <c r="N2399" s="4" t="s">
        <v>36</v>
      </c>
      <c r="O2399" s="4">
        <v>1</v>
      </c>
      <c r="P2399" s="4" t="s">
        <v>56</v>
      </c>
      <c r="Q2399" s="4">
        <v>22.98</v>
      </c>
      <c r="R2399" s="4"/>
      <c r="S2399" s="4"/>
      <c r="T2399" s="4"/>
      <c r="U2399" s="4"/>
      <c r="V2399" s="4"/>
      <c r="W2399" s="4"/>
      <c r="X2399" s="4"/>
      <c r="Y2399" s="4" t="s">
        <v>10618</v>
      </c>
      <c r="Z2399" s="4" t="s">
        <v>490</v>
      </c>
      <c r="AA2399" s="4">
        <v>8215</v>
      </c>
      <c r="AB2399" s="4" t="s">
        <v>59</v>
      </c>
      <c r="AC2399" s="4"/>
      <c r="AD2399" s="4" t="b">
        <v>0</v>
      </c>
      <c r="AE2399" s="4"/>
      <c r="AF2399" s="4"/>
      <c r="AG2399" s="12">
        <f t="shared" si="37"/>
        <v>43267</v>
      </c>
    </row>
    <row r="2400" s="10" customFormat="1" spans="1:33">
      <c r="A2400" s="4" t="s">
        <v>10619</v>
      </c>
      <c r="B2400" s="4" t="s">
        <v>10619</v>
      </c>
      <c r="C2400" s="4" t="s">
        <v>10620</v>
      </c>
      <c r="D2400" s="4" t="s">
        <v>10621</v>
      </c>
      <c r="E2400" s="4" t="s">
        <v>36</v>
      </c>
      <c r="F2400" s="4" t="s">
        <v>37</v>
      </c>
      <c r="G2400" s="4" t="s">
        <v>51</v>
      </c>
      <c r="H2400" s="4"/>
      <c r="I2400" s="4"/>
      <c r="J2400" s="4" t="s">
        <v>52</v>
      </c>
      <c r="K2400" s="4" t="s">
        <v>10622</v>
      </c>
      <c r="L2400" s="4" t="s">
        <v>10623</v>
      </c>
      <c r="M2400" s="4" t="s">
        <v>10624</v>
      </c>
      <c r="N2400" s="4" t="s">
        <v>36</v>
      </c>
      <c r="O2400" s="4">
        <v>1</v>
      </c>
      <c r="P2400" s="4" t="s">
        <v>56</v>
      </c>
      <c r="Q2400" s="4">
        <v>23.98</v>
      </c>
      <c r="R2400" s="4"/>
      <c r="S2400" s="4"/>
      <c r="T2400" s="4"/>
      <c r="U2400" s="4"/>
      <c r="V2400" s="4"/>
      <c r="W2400" s="4"/>
      <c r="X2400" s="4"/>
      <c r="Y2400" s="4" t="s">
        <v>10625</v>
      </c>
      <c r="Z2400" s="4" t="s">
        <v>451</v>
      </c>
      <c r="AA2400" s="4" t="s">
        <v>10626</v>
      </c>
      <c r="AB2400" s="4" t="s">
        <v>59</v>
      </c>
      <c r="AC2400" s="4"/>
      <c r="AD2400" s="4" t="b">
        <v>0</v>
      </c>
      <c r="AE2400" s="4"/>
      <c r="AF2400" s="4"/>
      <c r="AG2400" s="12">
        <f t="shared" si="37"/>
        <v>43267</v>
      </c>
    </row>
    <row r="2401" s="10" customFormat="1" spans="1:33">
      <c r="A2401" s="4" t="s">
        <v>10627</v>
      </c>
      <c r="B2401" s="4" t="s">
        <v>10627</v>
      </c>
      <c r="C2401" s="4" t="s">
        <v>10628</v>
      </c>
      <c r="D2401" s="4" t="s">
        <v>10629</v>
      </c>
      <c r="E2401" s="4" t="s">
        <v>36</v>
      </c>
      <c r="F2401" s="4" t="s">
        <v>37</v>
      </c>
      <c r="G2401" s="4" t="s">
        <v>51</v>
      </c>
      <c r="H2401" s="4"/>
      <c r="I2401" s="4"/>
      <c r="J2401" s="4" t="s">
        <v>157</v>
      </c>
      <c r="K2401" s="4" t="s">
        <v>72</v>
      </c>
      <c r="L2401" s="4" t="s">
        <v>73</v>
      </c>
      <c r="M2401" s="4" t="s">
        <v>74</v>
      </c>
      <c r="N2401" s="4" t="s">
        <v>36</v>
      </c>
      <c r="O2401" s="4">
        <v>1</v>
      </c>
      <c r="P2401" s="4" t="s">
        <v>56</v>
      </c>
      <c r="Q2401" s="4">
        <v>22.98</v>
      </c>
      <c r="R2401" s="4"/>
      <c r="S2401" s="4">
        <v>3.03</v>
      </c>
      <c r="T2401" s="4"/>
      <c r="U2401" s="4"/>
      <c r="V2401" s="4"/>
      <c r="W2401" s="4"/>
      <c r="X2401" s="4">
        <v>3.03</v>
      </c>
      <c r="Y2401" s="4" t="s">
        <v>10630</v>
      </c>
      <c r="Z2401" s="4" t="s">
        <v>47</v>
      </c>
      <c r="AA2401" s="4" t="s">
        <v>10631</v>
      </c>
      <c r="AB2401" s="4" t="s">
        <v>59</v>
      </c>
      <c r="AC2401" s="4" t="s">
        <v>259</v>
      </c>
      <c r="AD2401" s="4" t="b">
        <v>0</v>
      </c>
      <c r="AE2401" s="4"/>
      <c r="AF2401" s="4"/>
      <c r="AG2401" s="12">
        <f t="shared" si="37"/>
        <v>43267</v>
      </c>
    </row>
    <row r="2402" s="10" customFormat="1" spans="1:33">
      <c r="A2402" s="4" t="s">
        <v>10632</v>
      </c>
      <c r="B2402" s="4" t="s">
        <v>10632</v>
      </c>
      <c r="C2402" s="4" t="s">
        <v>10633</v>
      </c>
      <c r="D2402" s="4" t="s">
        <v>10634</v>
      </c>
      <c r="E2402" s="4" t="s">
        <v>36</v>
      </c>
      <c r="F2402" s="4" t="s">
        <v>37</v>
      </c>
      <c r="G2402" s="4" t="s">
        <v>51</v>
      </c>
      <c r="H2402" s="4"/>
      <c r="I2402" s="4"/>
      <c r="J2402" s="4" t="s">
        <v>52</v>
      </c>
      <c r="K2402" s="4" t="s">
        <v>1959</v>
      </c>
      <c r="L2402" s="4" t="s">
        <v>1960</v>
      </c>
      <c r="M2402" s="4" t="s">
        <v>1961</v>
      </c>
      <c r="N2402" s="4" t="s">
        <v>36</v>
      </c>
      <c r="O2402" s="4">
        <v>1</v>
      </c>
      <c r="P2402" s="4" t="s">
        <v>56</v>
      </c>
      <c r="Q2402" s="4">
        <v>22.98</v>
      </c>
      <c r="R2402" s="4"/>
      <c r="S2402" s="4"/>
      <c r="T2402" s="4"/>
      <c r="U2402" s="4"/>
      <c r="V2402" s="4"/>
      <c r="W2402" s="4"/>
      <c r="X2402" s="4"/>
      <c r="Y2402" s="4" t="s">
        <v>8146</v>
      </c>
      <c r="Z2402" s="4" t="s">
        <v>357</v>
      </c>
      <c r="AA2402" s="4" t="s">
        <v>10635</v>
      </c>
      <c r="AB2402" s="4" t="s">
        <v>59</v>
      </c>
      <c r="AC2402" s="4"/>
      <c r="AD2402" s="4" t="b">
        <v>1</v>
      </c>
      <c r="AE2402" s="4"/>
      <c r="AF2402" s="4"/>
      <c r="AG2402" s="12">
        <f t="shared" si="37"/>
        <v>43267</v>
      </c>
    </row>
    <row r="2403" s="10" customFormat="1" spans="1:33">
      <c r="A2403" s="4" t="s">
        <v>10636</v>
      </c>
      <c r="B2403" s="4" t="s">
        <v>10636</v>
      </c>
      <c r="C2403" s="4" t="s">
        <v>10637</v>
      </c>
      <c r="D2403" s="4" t="s">
        <v>10638</v>
      </c>
      <c r="E2403" s="4" t="s">
        <v>36</v>
      </c>
      <c r="F2403" s="4" t="s">
        <v>37</v>
      </c>
      <c r="G2403" s="4" t="s">
        <v>51</v>
      </c>
      <c r="H2403" s="4"/>
      <c r="I2403" s="4"/>
      <c r="J2403" s="4" t="s">
        <v>52</v>
      </c>
      <c r="K2403" s="4" t="s">
        <v>182</v>
      </c>
      <c r="L2403" s="4" t="s">
        <v>183</v>
      </c>
      <c r="M2403" s="4" t="s">
        <v>184</v>
      </c>
      <c r="N2403" s="4" t="s">
        <v>36</v>
      </c>
      <c r="O2403" s="4">
        <v>1</v>
      </c>
      <c r="P2403" s="4" t="s">
        <v>56</v>
      </c>
      <c r="Q2403" s="4">
        <v>23.98</v>
      </c>
      <c r="R2403" s="4"/>
      <c r="S2403" s="4"/>
      <c r="T2403" s="4"/>
      <c r="U2403" s="4"/>
      <c r="V2403" s="4"/>
      <c r="W2403" s="4"/>
      <c r="X2403" s="4"/>
      <c r="Y2403" s="4" t="s">
        <v>9686</v>
      </c>
      <c r="Z2403" s="4" t="s">
        <v>89</v>
      </c>
      <c r="AA2403" s="4">
        <v>60608</v>
      </c>
      <c r="AB2403" s="4" t="s">
        <v>59</v>
      </c>
      <c r="AC2403" s="4"/>
      <c r="AD2403" s="4" t="b">
        <v>1</v>
      </c>
      <c r="AE2403" s="4"/>
      <c r="AF2403" s="4"/>
      <c r="AG2403" s="12">
        <f t="shared" si="37"/>
        <v>43267</v>
      </c>
    </row>
    <row r="2404" s="10" customFormat="1" spans="1:33">
      <c r="A2404" s="4" t="s">
        <v>10639</v>
      </c>
      <c r="B2404" s="4" t="s">
        <v>10639</v>
      </c>
      <c r="C2404" s="4" t="s">
        <v>10640</v>
      </c>
      <c r="D2404" s="4" t="s">
        <v>10641</v>
      </c>
      <c r="E2404" s="4" t="s">
        <v>36</v>
      </c>
      <c r="F2404" s="4" t="s">
        <v>37</v>
      </c>
      <c r="G2404" s="4" t="s">
        <v>51</v>
      </c>
      <c r="H2404" s="4"/>
      <c r="I2404" s="4"/>
      <c r="J2404" s="4" t="s">
        <v>52</v>
      </c>
      <c r="K2404" s="4" t="s">
        <v>139</v>
      </c>
      <c r="L2404" s="4" t="s">
        <v>140</v>
      </c>
      <c r="M2404" s="4" t="s">
        <v>141</v>
      </c>
      <c r="N2404" s="4" t="s">
        <v>36</v>
      </c>
      <c r="O2404" s="4">
        <v>1</v>
      </c>
      <c r="P2404" s="4" t="s">
        <v>56</v>
      </c>
      <c r="Q2404" s="4">
        <v>22.98</v>
      </c>
      <c r="R2404" s="4"/>
      <c r="S2404" s="4"/>
      <c r="T2404" s="4"/>
      <c r="U2404" s="4"/>
      <c r="V2404" s="4"/>
      <c r="W2404" s="4"/>
      <c r="X2404" s="4"/>
      <c r="Y2404" s="4" t="s">
        <v>10642</v>
      </c>
      <c r="Z2404" s="4" t="s">
        <v>2513</v>
      </c>
      <c r="AA2404" s="4" t="s">
        <v>10643</v>
      </c>
      <c r="AB2404" s="4" t="s">
        <v>59</v>
      </c>
      <c r="AC2404" s="4"/>
      <c r="AD2404" s="4" t="b">
        <v>0</v>
      </c>
      <c r="AE2404" s="4"/>
      <c r="AF2404" s="4"/>
      <c r="AG2404" s="12">
        <f t="shared" si="37"/>
        <v>43267</v>
      </c>
    </row>
    <row r="2405" s="10" customFormat="1" spans="1:33">
      <c r="A2405" s="4" t="s">
        <v>10644</v>
      </c>
      <c r="B2405" s="4" t="s">
        <v>10644</v>
      </c>
      <c r="C2405" s="4" t="s">
        <v>10645</v>
      </c>
      <c r="D2405" s="4" t="s">
        <v>10646</v>
      </c>
      <c r="E2405" s="4" t="s">
        <v>75</v>
      </c>
      <c r="F2405" s="4" t="s">
        <v>37</v>
      </c>
      <c r="G2405" s="4" t="s">
        <v>51</v>
      </c>
      <c r="H2405" s="4"/>
      <c r="I2405" s="4"/>
      <c r="J2405" s="4" t="s">
        <v>52</v>
      </c>
      <c r="K2405" s="4" t="s">
        <v>3701</v>
      </c>
      <c r="L2405" s="4" t="s">
        <v>3702</v>
      </c>
      <c r="M2405" s="4" t="s">
        <v>3703</v>
      </c>
      <c r="N2405" s="4" t="s">
        <v>75</v>
      </c>
      <c r="O2405" s="4">
        <v>0</v>
      </c>
      <c r="P2405" s="4"/>
      <c r="Q2405" s="4"/>
      <c r="R2405" s="4"/>
      <c r="S2405" s="4"/>
      <c r="T2405" s="4"/>
      <c r="U2405" s="4"/>
      <c r="V2405" s="4"/>
      <c r="W2405" s="4"/>
      <c r="X2405" s="4"/>
      <c r="Y2405" s="4" t="s">
        <v>10465</v>
      </c>
      <c r="Z2405" s="4" t="s">
        <v>89</v>
      </c>
      <c r="AA2405" s="4" t="s">
        <v>10466</v>
      </c>
      <c r="AB2405" s="4" t="s">
        <v>59</v>
      </c>
      <c r="AC2405" s="4"/>
      <c r="AD2405" s="4" t="b">
        <v>0</v>
      </c>
      <c r="AE2405" s="4"/>
      <c r="AF2405" s="4"/>
      <c r="AG2405" s="12">
        <f t="shared" si="37"/>
        <v>43267</v>
      </c>
    </row>
    <row r="2406" s="10" customFormat="1" spans="1:33">
      <c r="A2406" s="4" t="s">
        <v>10644</v>
      </c>
      <c r="B2406" s="4" t="s">
        <v>10644</v>
      </c>
      <c r="C2406" s="4" t="s">
        <v>10645</v>
      </c>
      <c r="D2406" s="4" t="s">
        <v>10646</v>
      </c>
      <c r="E2406" s="4" t="s">
        <v>75</v>
      </c>
      <c r="F2406" s="4" t="s">
        <v>37</v>
      </c>
      <c r="G2406" s="4" t="s">
        <v>51</v>
      </c>
      <c r="H2406" s="4"/>
      <c r="I2406" s="4"/>
      <c r="J2406" s="4" t="s">
        <v>52</v>
      </c>
      <c r="K2406" s="4" t="s">
        <v>5384</v>
      </c>
      <c r="L2406" s="4" t="s">
        <v>5385</v>
      </c>
      <c r="M2406" s="4" t="s">
        <v>5386</v>
      </c>
      <c r="N2406" s="4" t="s">
        <v>75</v>
      </c>
      <c r="O2406" s="4">
        <v>0</v>
      </c>
      <c r="P2406" s="4"/>
      <c r="Q2406" s="4"/>
      <c r="R2406" s="4"/>
      <c r="S2406" s="4"/>
      <c r="T2406" s="4"/>
      <c r="U2406" s="4"/>
      <c r="V2406" s="4"/>
      <c r="W2406" s="4"/>
      <c r="X2406" s="4"/>
      <c r="Y2406" s="4" t="s">
        <v>10465</v>
      </c>
      <c r="Z2406" s="4" t="s">
        <v>89</v>
      </c>
      <c r="AA2406" s="4" t="s">
        <v>10466</v>
      </c>
      <c r="AB2406" s="4" t="s">
        <v>59</v>
      </c>
      <c r="AC2406" s="4"/>
      <c r="AD2406" s="4" t="b">
        <v>0</v>
      </c>
      <c r="AE2406" s="4"/>
      <c r="AF2406" s="4"/>
      <c r="AG2406" s="12">
        <f t="shared" si="37"/>
        <v>43267</v>
      </c>
    </row>
    <row r="2407" s="10" customFormat="1" spans="1:33">
      <c r="A2407" s="4" t="s">
        <v>10647</v>
      </c>
      <c r="B2407" s="4" t="s">
        <v>10647</v>
      </c>
      <c r="C2407" s="4" t="s">
        <v>10648</v>
      </c>
      <c r="D2407" s="4" t="s">
        <v>10649</v>
      </c>
      <c r="E2407" s="4" t="s">
        <v>36</v>
      </c>
      <c r="F2407" s="4" t="s">
        <v>37</v>
      </c>
      <c r="G2407" s="4" t="s">
        <v>51</v>
      </c>
      <c r="H2407" s="4"/>
      <c r="I2407" s="4"/>
      <c r="J2407" s="4" t="s">
        <v>52</v>
      </c>
      <c r="K2407" s="4" t="s">
        <v>10478</v>
      </c>
      <c r="L2407" s="4" t="s">
        <v>10479</v>
      </c>
      <c r="M2407" s="4" t="s">
        <v>10480</v>
      </c>
      <c r="N2407" s="4" t="s">
        <v>36</v>
      </c>
      <c r="O2407" s="4">
        <v>1</v>
      </c>
      <c r="P2407" s="4" t="s">
        <v>56</v>
      </c>
      <c r="Q2407" s="4">
        <v>19.53</v>
      </c>
      <c r="R2407" s="4"/>
      <c r="S2407" s="4"/>
      <c r="T2407" s="4"/>
      <c r="U2407" s="4"/>
      <c r="V2407" s="4"/>
      <c r="W2407" s="4"/>
      <c r="X2407" s="4"/>
      <c r="Y2407" s="4" t="s">
        <v>10650</v>
      </c>
      <c r="Z2407" s="4" t="s">
        <v>4148</v>
      </c>
      <c r="AA2407" s="4">
        <v>92545</v>
      </c>
      <c r="AB2407" s="4" t="s">
        <v>59</v>
      </c>
      <c r="AC2407" s="4"/>
      <c r="AD2407" s="4" t="b">
        <v>0</v>
      </c>
      <c r="AE2407" s="4"/>
      <c r="AF2407" s="4"/>
      <c r="AG2407" s="12">
        <f t="shared" si="37"/>
        <v>43267</v>
      </c>
    </row>
    <row r="2408" s="10" customFormat="1" spans="1:33">
      <c r="A2408" s="4" t="s">
        <v>10651</v>
      </c>
      <c r="B2408" s="4" t="s">
        <v>10651</v>
      </c>
      <c r="C2408" s="4" t="s">
        <v>10652</v>
      </c>
      <c r="D2408" s="4" t="s">
        <v>10653</v>
      </c>
      <c r="E2408" s="4" t="s">
        <v>36</v>
      </c>
      <c r="F2408" s="4" t="s">
        <v>37</v>
      </c>
      <c r="G2408" s="4" t="s">
        <v>51</v>
      </c>
      <c r="H2408" s="4"/>
      <c r="I2408" s="4"/>
      <c r="J2408" s="4" t="s">
        <v>52</v>
      </c>
      <c r="K2408" s="4" t="s">
        <v>5164</v>
      </c>
      <c r="L2408" s="4" t="s">
        <v>5165</v>
      </c>
      <c r="M2408" s="4" t="s">
        <v>5166</v>
      </c>
      <c r="N2408" s="4" t="s">
        <v>36</v>
      </c>
      <c r="O2408" s="4">
        <v>4</v>
      </c>
      <c r="P2408" s="4" t="s">
        <v>56</v>
      </c>
      <c r="Q2408" s="4">
        <v>91.92</v>
      </c>
      <c r="R2408" s="4"/>
      <c r="S2408" s="4"/>
      <c r="T2408" s="4"/>
      <c r="U2408" s="4"/>
      <c r="V2408" s="4"/>
      <c r="W2408" s="4"/>
      <c r="X2408" s="4"/>
      <c r="Y2408" s="4" t="s">
        <v>10654</v>
      </c>
      <c r="Z2408" s="4" t="s">
        <v>266</v>
      </c>
      <c r="AA2408" s="4">
        <v>14564</v>
      </c>
      <c r="AB2408" s="4" t="s">
        <v>59</v>
      </c>
      <c r="AC2408" s="4"/>
      <c r="AD2408" s="4" t="b">
        <v>0</v>
      </c>
      <c r="AE2408" s="4"/>
      <c r="AF2408" s="4"/>
      <c r="AG2408" s="12">
        <f t="shared" si="37"/>
        <v>43267</v>
      </c>
    </row>
    <row r="2409" s="10" customFormat="1" spans="1:33">
      <c r="A2409" s="4" t="s">
        <v>10655</v>
      </c>
      <c r="B2409" s="4" t="s">
        <v>10655</v>
      </c>
      <c r="C2409" s="4" t="s">
        <v>10656</v>
      </c>
      <c r="D2409" s="4" t="s">
        <v>10657</v>
      </c>
      <c r="E2409" s="4" t="s">
        <v>36</v>
      </c>
      <c r="F2409" s="4" t="s">
        <v>37</v>
      </c>
      <c r="G2409" s="4" t="s">
        <v>51</v>
      </c>
      <c r="H2409" s="4"/>
      <c r="I2409" s="4"/>
      <c r="J2409" s="4" t="s">
        <v>52</v>
      </c>
      <c r="K2409" s="4" t="s">
        <v>10658</v>
      </c>
      <c r="L2409" s="4" t="s">
        <v>10659</v>
      </c>
      <c r="M2409" s="4" t="s">
        <v>10660</v>
      </c>
      <c r="N2409" s="4" t="s">
        <v>36</v>
      </c>
      <c r="O2409" s="4">
        <v>1</v>
      </c>
      <c r="P2409" s="4" t="s">
        <v>56</v>
      </c>
      <c r="Q2409" s="4">
        <v>22.98</v>
      </c>
      <c r="R2409" s="4"/>
      <c r="S2409" s="4"/>
      <c r="T2409" s="4"/>
      <c r="U2409" s="4"/>
      <c r="V2409" s="4"/>
      <c r="W2409" s="4"/>
      <c r="X2409" s="4"/>
      <c r="Y2409" s="4" t="s">
        <v>10661</v>
      </c>
      <c r="Z2409" s="4" t="s">
        <v>89</v>
      </c>
      <c r="AA2409" s="4" t="s">
        <v>10662</v>
      </c>
      <c r="AB2409" s="4" t="s">
        <v>59</v>
      </c>
      <c r="AC2409" s="4"/>
      <c r="AD2409" s="4" t="b">
        <v>0</v>
      </c>
      <c r="AE2409" s="4"/>
      <c r="AF2409" s="4"/>
      <c r="AG2409" s="12">
        <f t="shared" si="37"/>
        <v>43267</v>
      </c>
    </row>
    <row r="2410" s="10" customFormat="1" spans="1:33">
      <c r="A2410" s="4" t="s">
        <v>10663</v>
      </c>
      <c r="B2410" s="4" t="s">
        <v>10663</v>
      </c>
      <c r="C2410" s="4" t="s">
        <v>10664</v>
      </c>
      <c r="D2410" s="4" t="s">
        <v>10665</v>
      </c>
      <c r="E2410" s="4" t="s">
        <v>36</v>
      </c>
      <c r="F2410" s="4" t="s">
        <v>37</v>
      </c>
      <c r="G2410" s="4" t="s">
        <v>51</v>
      </c>
      <c r="H2410" s="4"/>
      <c r="I2410" s="4"/>
      <c r="J2410" s="4" t="s">
        <v>52</v>
      </c>
      <c r="K2410" s="4" t="s">
        <v>72</v>
      </c>
      <c r="L2410" s="4" t="s">
        <v>73</v>
      </c>
      <c r="M2410" s="4" t="s">
        <v>74</v>
      </c>
      <c r="N2410" s="4" t="s">
        <v>36</v>
      </c>
      <c r="O2410" s="4">
        <v>1</v>
      </c>
      <c r="P2410" s="4" t="s">
        <v>56</v>
      </c>
      <c r="Q2410" s="4">
        <v>22.98</v>
      </c>
      <c r="R2410" s="4"/>
      <c r="S2410" s="4"/>
      <c r="T2410" s="4"/>
      <c r="U2410" s="4"/>
      <c r="V2410" s="4"/>
      <c r="W2410" s="4"/>
      <c r="X2410" s="4"/>
      <c r="Y2410" s="4" t="s">
        <v>4685</v>
      </c>
      <c r="Z2410" s="4" t="s">
        <v>393</v>
      </c>
      <c r="AA2410" s="4">
        <v>10301</v>
      </c>
      <c r="AB2410" s="4" t="s">
        <v>59</v>
      </c>
      <c r="AC2410" s="4"/>
      <c r="AD2410" s="4" t="b">
        <v>0</v>
      </c>
      <c r="AE2410" s="4"/>
      <c r="AF2410" s="4"/>
      <c r="AG2410" s="12">
        <f t="shared" si="37"/>
        <v>43267</v>
      </c>
    </row>
    <row r="2411" s="10" customFormat="1" spans="1:33">
      <c r="A2411" s="4" t="s">
        <v>10666</v>
      </c>
      <c r="B2411" s="4" t="s">
        <v>10666</v>
      </c>
      <c r="C2411" s="4" t="s">
        <v>10667</v>
      </c>
      <c r="D2411" s="4" t="s">
        <v>10668</v>
      </c>
      <c r="E2411" s="4" t="s">
        <v>36</v>
      </c>
      <c r="F2411" s="4" t="s">
        <v>37</v>
      </c>
      <c r="G2411" s="4" t="s">
        <v>51</v>
      </c>
      <c r="H2411" s="4"/>
      <c r="I2411" s="4"/>
      <c r="J2411" s="4" t="s">
        <v>52</v>
      </c>
      <c r="K2411" s="4" t="s">
        <v>5223</v>
      </c>
      <c r="L2411" s="4" t="s">
        <v>5224</v>
      </c>
      <c r="M2411" s="4" t="s">
        <v>5225</v>
      </c>
      <c r="N2411" s="4" t="s">
        <v>36</v>
      </c>
      <c r="O2411" s="4">
        <v>1</v>
      </c>
      <c r="P2411" s="4" t="s">
        <v>56</v>
      </c>
      <c r="Q2411" s="4">
        <v>23.98</v>
      </c>
      <c r="R2411" s="4"/>
      <c r="S2411" s="4"/>
      <c r="T2411" s="4"/>
      <c r="U2411" s="4"/>
      <c r="V2411" s="4"/>
      <c r="W2411" s="4"/>
      <c r="X2411" s="4"/>
      <c r="Y2411" s="4" t="s">
        <v>3005</v>
      </c>
      <c r="Z2411" s="4" t="s">
        <v>3006</v>
      </c>
      <c r="AA2411" s="4" t="s">
        <v>10669</v>
      </c>
      <c r="AB2411" s="4" t="s">
        <v>59</v>
      </c>
      <c r="AC2411" s="4"/>
      <c r="AD2411" s="4" t="b">
        <v>0</v>
      </c>
      <c r="AE2411" s="4"/>
      <c r="AF2411" s="4"/>
      <c r="AG2411" s="12">
        <f t="shared" si="37"/>
        <v>43267</v>
      </c>
    </row>
    <row r="2412" s="10" customFormat="1" spans="1:33">
      <c r="A2412" s="4" t="s">
        <v>10670</v>
      </c>
      <c r="B2412" s="4" t="s">
        <v>10670</v>
      </c>
      <c r="C2412" s="4" t="s">
        <v>10671</v>
      </c>
      <c r="D2412" s="4" t="s">
        <v>10672</v>
      </c>
      <c r="E2412" s="4" t="s">
        <v>36</v>
      </c>
      <c r="F2412" s="4" t="s">
        <v>37</v>
      </c>
      <c r="G2412" s="4" t="s">
        <v>51</v>
      </c>
      <c r="H2412" s="4"/>
      <c r="I2412" s="4"/>
      <c r="J2412" s="4" t="s">
        <v>52</v>
      </c>
      <c r="K2412" s="4" t="s">
        <v>838</v>
      </c>
      <c r="L2412" s="4" t="s">
        <v>10673</v>
      </c>
      <c r="M2412" s="4" t="s">
        <v>10674</v>
      </c>
      <c r="N2412" s="4" t="s">
        <v>36</v>
      </c>
      <c r="O2412" s="4">
        <v>1</v>
      </c>
      <c r="P2412" s="4" t="s">
        <v>56</v>
      </c>
      <c r="Q2412" s="4">
        <v>22.98</v>
      </c>
      <c r="R2412" s="4"/>
      <c r="S2412" s="4"/>
      <c r="T2412" s="4"/>
      <c r="U2412" s="4"/>
      <c r="V2412" s="4"/>
      <c r="W2412" s="4"/>
      <c r="X2412" s="4"/>
      <c r="Y2412" s="4" t="s">
        <v>5455</v>
      </c>
      <c r="Z2412" s="4" t="s">
        <v>6425</v>
      </c>
      <c r="AA2412" s="4">
        <v>19148</v>
      </c>
      <c r="AB2412" s="4" t="s">
        <v>59</v>
      </c>
      <c r="AC2412" s="4"/>
      <c r="AD2412" s="4" t="b">
        <v>0</v>
      </c>
      <c r="AE2412" s="4"/>
      <c r="AF2412" s="4"/>
      <c r="AG2412" s="12">
        <f t="shared" si="37"/>
        <v>43267</v>
      </c>
    </row>
    <row r="2413" s="10" customFormat="1" spans="1:33">
      <c r="A2413" s="4" t="s">
        <v>10675</v>
      </c>
      <c r="B2413" s="4" t="s">
        <v>10675</v>
      </c>
      <c r="C2413" s="4" t="s">
        <v>10676</v>
      </c>
      <c r="D2413" s="4" t="s">
        <v>10677</v>
      </c>
      <c r="E2413" s="4" t="s">
        <v>36</v>
      </c>
      <c r="F2413" s="4" t="s">
        <v>37</v>
      </c>
      <c r="G2413" s="4" t="s">
        <v>51</v>
      </c>
      <c r="H2413" s="4"/>
      <c r="I2413" s="4"/>
      <c r="J2413" s="4" t="s">
        <v>52</v>
      </c>
      <c r="K2413" s="4" t="s">
        <v>53</v>
      </c>
      <c r="L2413" s="4" t="s">
        <v>54</v>
      </c>
      <c r="M2413" s="4" t="s">
        <v>55</v>
      </c>
      <c r="N2413" s="4" t="s">
        <v>36</v>
      </c>
      <c r="O2413" s="4">
        <v>1</v>
      </c>
      <c r="P2413" s="4" t="s">
        <v>56</v>
      </c>
      <c r="Q2413" s="4">
        <v>22.98</v>
      </c>
      <c r="R2413" s="4"/>
      <c r="S2413" s="4"/>
      <c r="T2413" s="4"/>
      <c r="U2413" s="4"/>
      <c r="V2413" s="4"/>
      <c r="W2413" s="4"/>
      <c r="X2413" s="4"/>
      <c r="Y2413" s="4" t="s">
        <v>325</v>
      </c>
      <c r="Z2413" s="4" t="s">
        <v>307</v>
      </c>
      <c r="AA2413" s="4" t="s">
        <v>10678</v>
      </c>
      <c r="AB2413" s="4" t="s">
        <v>59</v>
      </c>
      <c r="AC2413" s="4"/>
      <c r="AD2413" s="4" t="b">
        <v>0</v>
      </c>
      <c r="AE2413" s="4"/>
      <c r="AF2413" s="4"/>
      <c r="AG2413" s="12">
        <f t="shared" si="37"/>
        <v>43267</v>
      </c>
    </row>
    <row r="2414" s="10" customFormat="1" spans="1:33">
      <c r="A2414" s="4" t="s">
        <v>10679</v>
      </c>
      <c r="B2414" s="4" t="s">
        <v>10679</v>
      </c>
      <c r="C2414" s="4" t="s">
        <v>10680</v>
      </c>
      <c r="D2414" s="4" t="s">
        <v>10681</v>
      </c>
      <c r="E2414" s="4" t="s">
        <v>36</v>
      </c>
      <c r="F2414" s="4" t="s">
        <v>37</v>
      </c>
      <c r="G2414" s="4" t="s">
        <v>51</v>
      </c>
      <c r="H2414" s="4"/>
      <c r="I2414" s="4"/>
      <c r="J2414" s="4" t="s">
        <v>52</v>
      </c>
      <c r="K2414" s="4" t="s">
        <v>5164</v>
      </c>
      <c r="L2414" s="4" t="s">
        <v>5165</v>
      </c>
      <c r="M2414" s="4" t="s">
        <v>5166</v>
      </c>
      <c r="N2414" s="4" t="s">
        <v>36</v>
      </c>
      <c r="O2414" s="4">
        <v>1</v>
      </c>
      <c r="P2414" s="4" t="s">
        <v>56</v>
      </c>
      <c r="Q2414" s="4">
        <v>22.98</v>
      </c>
      <c r="R2414" s="4"/>
      <c r="S2414" s="4"/>
      <c r="T2414" s="4"/>
      <c r="U2414" s="4"/>
      <c r="V2414" s="4"/>
      <c r="W2414" s="4"/>
      <c r="X2414" s="4"/>
      <c r="Y2414" s="4" t="s">
        <v>1315</v>
      </c>
      <c r="Z2414" s="4" t="s">
        <v>490</v>
      </c>
      <c r="AA2414" s="4" t="s">
        <v>10682</v>
      </c>
      <c r="AB2414" s="4" t="s">
        <v>59</v>
      </c>
      <c r="AC2414" s="4"/>
      <c r="AD2414" s="4" t="b">
        <v>0</v>
      </c>
      <c r="AE2414" s="4"/>
      <c r="AF2414" s="4"/>
      <c r="AG2414" s="12">
        <f t="shared" si="37"/>
        <v>43267</v>
      </c>
    </row>
    <row r="2415" s="10" customFormat="1" spans="1:33">
      <c r="A2415" s="4" t="s">
        <v>10683</v>
      </c>
      <c r="B2415" s="4" t="s">
        <v>10683</v>
      </c>
      <c r="C2415" s="4" t="s">
        <v>10684</v>
      </c>
      <c r="D2415" s="4" t="s">
        <v>10685</v>
      </c>
      <c r="E2415" s="4" t="s">
        <v>36</v>
      </c>
      <c r="F2415" s="4" t="s">
        <v>37</v>
      </c>
      <c r="G2415" s="4" t="s">
        <v>51</v>
      </c>
      <c r="H2415" s="4"/>
      <c r="I2415" s="4"/>
      <c r="J2415" s="4" t="s">
        <v>52</v>
      </c>
      <c r="K2415" s="4" t="s">
        <v>957</v>
      </c>
      <c r="L2415" s="4" t="s">
        <v>958</v>
      </c>
      <c r="M2415" s="4" t="s">
        <v>959</v>
      </c>
      <c r="N2415" s="4" t="s">
        <v>36</v>
      </c>
      <c r="O2415" s="4">
        <v>1</v>
      </c>
      <c r="P2415" s="4" t="s">
        <v>56</v>
      </c>
      <c r="Q2415" s="4">
        <v>23.98</v>
      </c>
      <c r="R2415" s="4"/>
      <c r="S2415" s="4"/>
      <c r="T2415" s="4"/>
      <c r="U2415" s="4"/>
      <c r="V2415" s="4"/>
      <c r="W2415" s="4"/>
      <c r="X2415" s="4"/>
      <c r="Y2415" s="4" t="s">
        <v>5375</v>
      </c>
      <c r="Z2415" s="4" t="s">
        <v>134</v>
      </c>
      <c r="AA2415" s="4" t="s">
        <v>10686</v>
      </c>
      <c r="AB2415" s="4" t="s">
        <v>59</v>
      </c>
      <c r="AC2415" s="4"/>
      <c r="AD2415" s="4" t="b">
        <v>0</v>
      </c>
      <c r="AE2415" s="4"/>
      <c r="AF2415" s="4"/>
      <c r="AG2415" s="12">
        <f t="shared" si="37"/>
        <v>43267</v>
      </c>
    </row>
    <row r="2416" s="10" customFormat="1" spans="1:33">
      <c r="A2416" s="4" t="s">
        <v>10687</v>
      </c>
      <c r="B2416" s="4" t="s">
        <v>10687</v>
      </c>
      <c r="C2416" s="4" t="s">
        <v>10688</v>
      </c>
      <c r="D2416" s="4" t="s">
        <v>10689</v>
      </c>
      <c r="E2416" s="4" t="s">
        <v>36</v>
      </c>
      <c r="F2416" s="4" t="s">
        <v>37</v>
      </c>
      <c r="G2416" s="4" t="s">
        <v>51</v>
      </c>
      <c r="H2416" s="4"/>
      <c r="I2416" s="4"/>
      <c r="J2416" s="4" t="s">
        <v>157</v>
      </c>
      <c r="K2416" s="4" t="s">
        <v>2847</v>
      </c>
      <c r="L2416" s="4" t="s">
        <v>2848</v>
      </c>
      <c r="M2416" s="4" t="s">
        <v>2849</v>
      </c>
      <c r="N2416" s="4" t="s">
        <v>36</v>
      </c>
      <c r="O2416" s="4">
        <v>1</v>
      </c>
      <c r="P2416" s="4" t="s">
        <v>56</v>
      </c>
      <c r="Q2416" s="4">
        <v>20.98</v>
      </c>
      <c r="R2416" s="4"/>
      <c r="S2416" s="4">
        <v>3.49</v>
      </c>
      <c r="T2416" s="4"/>
      <c r="U2416" s="4"/>
      <c r="V2416" s="4"/>
      <c r="W2416" s="4"/>
      <c r="X2416" s="4">
        <v>3.49</v>
      </c>
      <c r="Y2416" s="4" t="s">
        <v>10690</v>
      </c>
      <c r="Z2416" s="4" t="s">
        <v>649</v>
      </c>
      <c r="AA2416" s="4" t="s">
        <v>10691</v>
      </c>
      <c r="AB2416" s="4" t="s">
        <v>59</v>
      </c>
      <c r="AC2416" s="4" t="s">
        <v>259</v>
      </c>
      <c r="AD2416" s="4" t="b">
        <v>0</v>
      </c>
      <c r="AE2416" s="4"/>
      <c r="AF2416" s="4"/>
      <c r="AG2416" s="12">
        <f t="shared" si="37"/>
        <v>43267</v>
      </c>
    </row>
    <row r="2417" s="10" customFormat="1" spans="1:33">
      <c r="A2417" s="4" t="s">
        <v>10692</v>
      </c>
      <c r="B2417" s="4" t="s">
        <v>10692</v>
      </c>
      <c r="C2417" s="4" t="s">
        <v>10693</v>
      </c>
      <c r="D2417" s="4" t="s">
        <v>10694</v>
      </c>
      <c r="E2417" s="4" t="s">
        <v>36</v>
      </c>
      <c r="F2417" s="4" t="s">
        <v>37</v>
      </c>
      <c r="G2417" s="4" t="s">
        <v>51</v>
      </c>
      <c r="H2417" s="4"/>
      <c r="I2417" s="4"/>
      <c r="J2417" s="4" t="s">
        <v>52</v>
      </c>
      <c r="K2417" s="4" t="s">
        <v>5354</v>
      </c>
      <c r="L2417" s="4" t="s">
        <v>5355</v>
      </c>
      <c r="M2417" s="4" t="s">
        <v>5356</v>
      </c>
      <c r="N2417" s="4" t="s">
        <v>36</v>
      </c>
      <c r="O2417" s="4">
        <v>1</v>
      </c>
      <c r="P2417" s="4" t="s">
        <v>56</v>
      </c>
      <c r="Q2417" s="4">
        <v>23.98</v>
      </c>
      <c r="R2417" s="4"/>
      <c r="S2417" s="4"/>
      <c r="T2417" s="4"/>
      <c r="U2417" s="4"/>
      <c r="V2417" s="4"/>
      <c r="W2417" s="4"/>
      <c r="X2417" s="4"/>
      <c r="Y2417" s="4" t="s">
        <v>4663</v>
      </c>
      <c r="Z2417" s="4" t="s">
        <v>266</v>
      </c>
      <c r="AA2417" s="4" t="s">
        <v>10695</v>
      </c>
      <c r="AB2417" s="4" t="s">
        <v>59</v>
      </c>
      <c r="AC2417" s="4"/>
      <c r="AD2417" s="4" t="b">
        <v>0</v>
      </c>
      <c r="AE2417" s="4"/>
      <c r="AF2417" s="4"/>
      <c r="AG2417" s="12">
        <f t="shared" si="37"/>
        <v>43267</v>
      </c>
    </row>
    <row r="2418" s="10" customFormat="1" spans="1:33">
      <c r="A2418" s="4" t="s">
        <v>10696</v>
      </c>
      <c r="B2418" s="4" t="s">
        <v>10696</v>
      </c>
      <c r="C2418" s="4" t="s">
        <v>10697</v>
      </c>
      <c r="D2418" s="4" t="s">
        <v>10698</v>
      </c>
      <c r="E2418" s="4" t="s">
        <v>36</v>
      </c>
      <c r="F2418" s="4" t="s">
        <v>37</v>
      </c>
      <c r="G2418" s="4" t="s">
        <v>51</v>
      </c>
      <c r="H2418" s="4"/>
      <c r="I2418" s="4"/>
      <c r="J2418" s="4" t="s">
        <v>52</v>
      </c>
      <c r="K2418" s="4" t="s">
        <v>2181</v>
      </c>
      <c r="L2418" s="4" t="s">
        <v>2182</v>
      </c>
      <c r="M2418" s="4" t="s">
        <v>2183</v>
      </c>
      <c r="N2418" s="4" t="s">
        <v>36</v>
      </c>
      <c r="O2418" s="4">
        <v>1</v>
      </c>
      <c r="P2418" s="4" t="s">
        <v>56</v>
      </c>
      <c r="Q2418" s="4">
        <v>23.98</v>
      </c>
      <c r="R2418" s="4"/>
      <c r="S2418" s="4"/>
      <c r="T2418" s="4"/>
      <c r="U2418" s="4"/>
      <c r="V2418" s="4"/>
      <c r="W2418" s="4"/>
      <c r="X2418" s="4"/>
      <c r="Y2418" s="4" t="s">
        <v>10699</v>
      </c>
      <c r="Z2418" s="4" t="s">
        <v>266</v>
      </c>
      <c r="AA2418" s="4">
        <v>12198</v>
      </c>
      <c r="AB2418" s="4" t="s">
        <v>59</v>
      </c>
      <c r="AC2418" s="4"/>
      <c r="AD2418" s="4" t="b">
        <v>0</v>
      </c>
      <c r="AE2418" s="4"/>
      <c r="AF2418" s="4"/>
      <c r="AG2418" s="12">
        <f t="shared" si="37"/>
        <v>43267</v>
      </c>
    </row>
    <row r="2419" s="10" customFormat="1" spans="1:33">
      <c r="A2419" s="4" t="s">
        <v>10700</v>
      </c>
      <c r="B2419" s="4" t="s">
        <v>10700</v>
      </c>
      <c r="C2419" s="4" t="s">
        <v>10701</v>
      </c>
      <c r="D2419" s="4" t="s">
        <v>10702</v>
      </c>
      <c r="E2419" s="4" t="s">
        <v>36</v>
      </c>
      <c r="F2419" s="4" t="s">
        <v>37</v>
      </c>
      <c r="G2419" s="4" t="s">
        <v>51</v>
      </c>
      <c r="H2419" s="4"/>
      <c r="I2419" s="4"/>
      <c r="J2419" s="4" t="s">
        <v>52</v>
      </c>
      <c r="K2419" s="4" t="s">
        <v>122</v>
      </c>
      <c r="L2419" s="4" t="s">
        <v>123</v>
      </c>
      <c r="M2419" s="4" t="s">
        <v>124</v>
      </c>
      <c r="N2419" s="4" t="s">
        <v>36</v>
      </c>
      <c r="O2419" s="4">
        <v>1</v>
      </c>
      <c r="P2419" s="4" t="s">
        <v>56</v>
      </c>
      <c r="Q2419" s="4">
        <v>22.98</v>
      </c>
      <c r="R2419" s="4"/>
      <c r="S2419" s="4"/>
      <c r="T2419" s="4"/>
      <c r="U2419" s="4"/>
      <c r="V2419" s="4"/>
      <c r="W2419" s="4"/>
      <c r="X2419" s="4"/>
      <c r="Y2419" s="4" t="s">
        <v>3350</v>
      </c>
      <c r="Z2419" s="4" t="s">
        <v>89</v>
      </c>
      <c r="AA2419" s="4" t="s">
        <v>10703</v>
      </c>
      <c r="AB2419" s="4" t="s">
        <v>59</v>
      </c>
      <c r="AC2419" s="4"/>
      <c r="AD2419" s="4" t="b">
        <v>0</v>
      </c>
      <c r="AE2419" s="4"/>
      <c r="AF2419" s="4"/>
      <c r="AG2419" s="12">
        <f t="shared" si="37"/>
        <v>43267</v>
      </c>
    </row>
    <row r="2420" s="10" customFormat="1" spans="1:33">
      <c r="A2420" s="4" t="s">
        <v>10704</v>
      </c>
      <c r="B2420" s="4" t="s">
        <v>10704</v>
      </c>
      <c r="C2420" s="4" t="s">
        <v>10705</v>
      </c>
      <c r="D2420" s="4" t="s">
        <v>10706</v>
      </c>
      <c r="E2420" s="4" t="s">
        <v>36</v>
      </c>
      <c r="F2420" s="4" t="s">
        <v>37</v>
      </c>
      <c r="G2420" s="4" t="s">
        <v>51</v>
      </c>
      <c r="H2420" s="4"/>
      <c r="I2420" s="4"/>
      <c r="J2420" s="4" t="s">
        <v>52</v>
      </c>
      <c r="K2420" s="4" t="s">
        <v>522</v>
      </c>
      <c r="L2420" s="4" t="s">
        <v>523</v>
      </c>
      <c r="M2420" s="4" t="s">
        <v>524</v>
      </c>
      <c r="N2420" s="4" t="s">
        <v>36</v>
      </c>
      <c r="O2420" s="4">
        <v>1</v>
      </c>
      <c r="P2420" s="4" t="s">
        <v>56</v>
      </c>
      <c r="Q2420" s="4">
        <v>23.98</v>
      </c>
      <c r="R2420" s="4"/>
      <c r="S2420" s="4"/>
      <c r="T2420" s="4"/>
      <c r="U2420" s="4"/>
      <c r="V2420" s="4"/>
      <c r="W2420" s="4"/>
      <c r="X2420" s="4"/>
      <c r="Y2420" s="4" t="s">
        <v>88</v>
      </c>
      <c r="Z2420" s="4" t="s">
        <v>89</v>
      </c>
      <c r="AA2420" s="4" t="s">
        <v>10707</v>
      </c>
      <c r="AB2420" s="4" t="s">
        <v>59</v>
      </c>
      <c r="AC2420" s="4"/>
      <c r="AD2420" s="4" t="b">
        <v>0</v>
      </c>
      <c r="AE2420" s="4"/>
      <c r="AF2420" s="4"/>
      <c r="AG2420" s="12">
        <f t="shared" si="37"/>
        <v>43267</v>
      </c>
    </row>
    <row r="2421" s="10" customFormat="1" spans="1:33">
      <c r="A2421" s="4" t="s">
        <v>10708</v>
      </c>
      <c r="B2421" s="4" t="s">
        <v>10708</v>
      </c>
      <c r="C2421" s="4" t="s">
        <v>10709</v>
      </c>
      <c r="D2421" s="4" t="s">
        <v>10710</v>
      </c>
      <c r="E2421" s="4" t="s">
        <v>36</v>
      </c>
      <c r="F2421" s="4" t="s">
        <v>37</v>
      </c>
      <c r="G2421" s="4" t="s">
        <v>51</v>
      </c>
      <c r="H2421" s="4"/>
      <c r="I2421" s="4"/>
      <c r="J2421" s="4" t="s">
        <v>52</v>
      </c>
      <c r="K2421" s="4" t="s">
        <v>97</v>
      </c>
      <c r="L2421" s="4" t="s">
        <v>98</v>
      </c>
      <c r="M2421" s="4" t="s">
        <v>99</v>
      </c>
      <c r="N2421" s="4" t="s">
        <v>36</v>
      </c>
      <c r="O2421" s="4">
        <v>1</v>
      </c>
      <c r="P2421" s="4" t="s">
        <v>56</v>
      </c>
      <c r="Q2421" s="4">
        <v>23.98</v>
      </c>
      <c r="R2421" s="4"/>
      <c r="S2421" s="4"/>
      <c r="T2421" s="4"/>
      <c r="U2421" s="4"/>
      <c r="V2421" s="4"/>
      <c r="W2421" s="4"/>
      <c r="X2421" s="4"/>
      <c r="Y2421" s="4" t="s">
        <v>1820</v>
      </c>
      <c r="Z2421" s="4" t="s">
        <v>290</v>
      </c>
      <c r="AA2421" s="4" t="s">
        <v>10711</v>
      </c>
      <c r="AB2421" s="4" t="s">
        <v>59</v>
      </c>
      <c r="AC2421" s="4"/>
      <c r="AD2421" s="4" t="b">
        <v>0</v>
      </c>
      <c r="AE2421" s="4"/>
      <c r="AF2421" s="4"/>
      <c r="AG2421" s="12">
        <f t="shared" si="37"/>
        <v>43267</v>
      </c>
    </row>
    <row r="2422" s="10" customFormat="1" spans="1:33">
      <c r="A2422" s="4" t="s">
        <v>10708</v>
      </c>
      <c r="B2422" s="4" t="s">
        <v>10708</v>
      </c>
      <c r="C2422" s="4" t="s">
        <v>10709</v>
      </c>
      <c r="D2422" s="4" t="s">
        <v>10710</v>
      </c>
      <c r="E2422" s="4" t="s">
        <v>36</v>
      </c>
      <c r="F2422" s="4" t="s">
        <v>37</v>
      </c>
      <c r="G2422" s="4" t="s">
        <v>51</v>
      </c>
      <c r="H2422" s="4"/>
      <c r="I2422" s="4"/>
      <c r="J2422" s="4" t="s">
        <v>52</v>
      </c>
      <c r="K2422" s="4" t="s">
        <v>695</v>
      </c>
      <c r="L2422" s="4" t="s">
        <v>696</v>
      </c>
      <c r="M2422" s="4" t="s">
        <v>697</v>
      </c>
      <c r="N2422" s="4" t="s">
        <v>36</v>
      </c>
      <c r="O2422" s="4">
        <v>1</v>
      </c>
      <c r="P2422" s="4" t="s">
        <v>56</v>
      </c>
      <c r="Q2422" s="4">
        <v>23.98</v>
      </c>
      <c r="R2422" s="4"/>
      <c r="S2422" s="4"/>
      <c r="T2422" s="4"/>
      <c r="U2422" s="4"/>
      <c r="V2422" s="4"/>
      <c r="W2422" s="4"/>
      <c r="X2422" s="4"/>
      <c r="Y2422" s="4" t="s">
        <v>1820</v>
      </c>
      <c r="Z2422" s="4" t="s">
        <v>290</v>
      </c>
      <c r="AA2422" s="4" t="s">
        <v>10711</v>
      </c>
      <c r="AB2422" s="4" t="s">
        <v>59</v>
      </c>
      <c r="AC2422" s="4"/>
      <c r="AD2422" s="4" t="b">
        <v>0</v>
      </c>
      <c r="AE2422" s="4"/>
      <c r="AF2422" s="4"/>
      <c r="AG2422" s="12">
        <f t="shared" si="37"/>
        <v>43267</v>
      </c>
    </row>
    <row r="2423" s="10" customFormat="1" spans="1:33">
      <c r="A2423" s="4" t="s">
        <v>10712</v>
      </c>
      <c r="B2423" s="4" t="s">
        <v>10712</v>
      </c>
      <c r="C2423" s="4" t="s">
        <v>10713</v>
      </c>
      <c r="D2423" s="4" t="s">
        <v>10714</v>
      </c>
      <c r="E2423" s="4" t="s">
        <v>36</v>
      </c>
      <c r="F2423" s="4" t="s">
        <v>37</v>
      </c>
      <c r="G2423" s="4" t="s">
        <v>51</v>
      </c>
      <c r="H2423" s="4"/>
      <c r="I2423" s="4"/>
      <c r="J2423" s="4" t="s">
        <v>157</v>
      </c>
      <c r="K2423" s="4" t="s">
        <v>10715</v>
      </c>
      <c r="L2423" s="4" t="s">
        <v>10716</v>
      </c>
      <c r="M2423" s="4" t="s">
        <v>10717</v>
      </c>
      <c r="N2423" s="4" t="s">
        <v>36</v>
      </c>
      <c r="O2423" s="4">
        <v>1</v>
      </c>
      <c r="P2423" s="4" t="s">
        <v>56</v>
      </c>
      <c r="Q2423" s="4">
        <v>25.98</v>
      </c>
      <c r="R2423" s="4"/>
      <c r="S2423" s="4">
        <v>2</v>
      </c>
      <c r="T2423" s="4"/>
      <c r="U2423" s="4"/>
      <c r="V2423" s="4"/>
      <c r="W2423" s="4"/>
      <c r="X2423" s="4">
        <v>2</v>
      </c>
      <c r="Y2423" s="4" t="s">
        <v>541</v>
      </c>
      <c r="Z2423" s="4" t="s">
        <v>290</v>
      </c>
      <c r="AA2423" s="4" t="s">
        <v>10718</v>
      </c>
      <c r="AB2423" s="4" t="s">
        <v>59</v>
      </c>
      <c r="AC2423" s="4" t="s">
        <v>259</v>
      </c>
      <c r="AD2423" s="4" t="b">
        <v>0</v>
      </c>
      <c r="AE2423" s="4"/>
      <c r="AF2423" s="4"/>
      <c r="AG2423" s="12">
        <f t="shared" si="37"/>
        <v>43267</v>
      </c>
    </row>
    <row r="2424" s="10" customFormat="1" spans="1:33">
      <c r="A2424" s="4" t="s">
        <v>10719</v>
      </c>
      <c r="B2424" s="4" t="s">
        <v>10719</v>
      </c>
      <c r="C2424" s="4" t="s">
        <v>10720</v>
      </c>
      <c r="D2424" s="4" t="s">
        <v>10721</v>
      </c>
      <c r="E2424" s="4" t="s">
        <v>36</v>
      </c>
      <c r="F2424" s="4" t="s">
        <v>37</v>
      </c>
      <c r="G2424" s="4" t="s">
        <v>51</v>
      </c>
      <c r="H2424" s="4"/>
      <c r="I2424" s="4"/>
      <c r="J2424" s="4" t="s">
        <v>52</v>
      </c>
      <c r="K2424" s="4" t="s">
        <v>3339</v>
      </c>
      <c r="L2424" s="4" t="s">
        <v>3340</v>
      </c>
      <c r="M2424" s="4" t="s">
        <v>3341</v>
      </c>
      <c r="N2424" s="4" t="s">
        <v>36</v>
      </c>
      <c r="O2424" s="4">
        <v>1</v>
      </c>
      <c r="P2424" s="4" t="s">
        <v>56</v>
      </c>
      <c r="Q2424" s="4">
        <v>25.98</v>
      </c>
      <c r="R2424" s="4"/>
      <c r="S2424" s="4"/>
      <c r="T2424" s="4"/>
      <c r="U2424" s="4"/>
      <c r="V2424" s="4"/>
      <c r="W2424" s="4"/>
      <c r="X2424" s="4"/>
      <c r="Y2424" s="4" t="s">
        <v>8707</v>
      </c>
      <c r="Z2424" s="4" t="s">
        <v>47</v>
      </c>
      <c r="AA2424" s="4" t="s">
        <v>10722</v>
      </c>
      <c r="AB2424" s="4" t="s">
        <v>59</v>
      </c>
      <c r="AC2424" s="4"/>
      <c r="AD2424" s="4" t="b">
        <v>0</v>
      </c>
      <c r="AE2424" s="4"/>
      <c r="AF2424" s="4"/>
      <c r="AG2424" s="12">
        <f t="shared" si="37"/>
        <v>43267</v>
      </c>
    </row>
    <row r="2425" s="10" customFormat="1" spans="1:33">
      <c r="A2425" s="4" t="s">
        <v>10723</v>
      </c>
      <c r="B2425" s="4" t="s">
        <v>10723</v>
      </c>
      <c r="C2425" s="4" t="s">
        <v>10724</v>
      </c>
      <c r="D2425" s="4" t="s">
        <v>10725</v>
      </c>
      <c r="E2425" s="4" t="s">
        <v>36</v>
      </c>
      <c r="F2425" s="4" t="s">
        <v>37</v>
      </c>
      <c r="G2425" s="4" t="s">
        <v>51</v>
      </c>
      <c r="H2425" s="4"/>
      <c r="I2425" s="4"/>
      <c r="J2425" s="4" t="s">
        <v>52</v>
      </c>
      <c r="K2425" s="4" t="s">
        <v>53</v>
      </c>
      <c r="L2425" s="4" t="s">
        <v>54</v>
      </c>
      <c r="M2425" s="4" t="s">
        <v>55</v>
      </c>
      <c r="N2425" s="4" t="s">
        <v>36</v>
      </c>
      <c r="O2425" s="4">
        <v>1</v>
      </c>
      <c r="P2425" s="4" t="s">
        <v>56</v>
      </c>
      <c r="Q2425" s="4">
        <v>22.98</v>
      </c>
      <c r="R2425" s="4"/>
      <c r="S2425" s="4"/>
      <c r="T2425" s="4"/>
      <c r="U2425" s="4"/>
      <c r="V2425" s="4"/>
      <c r="W2425" s="4"/>
      <c r="X2425" s="4"/>
      <c r="Y2425" s="4" t="s">
        <v>10726</v>
      </c>
      <c r="Z2425" s="4" t="s">
        <v>67</v>
      </c>
      <c r="AA2425" s="4" t="s">
        <v>10727</v>
      </c>
      <c r="AB2425" s="4" t="s">
        <v>59</v>
      </c>
      <c r="AC2425" s="4"/>
      <c r="AD2425" s="4" t="b">
        <v>0</v>
      </c>
      <c r="AE2425" s="4"/>
      <c r="AF2425" s="4"/>
      <c r="AG2425" s="12">
        <f t="shared" si="37"/>
        <v>43267</v>
      </c>
    </row>
    <row r="2426" s="10" customFormat="1" spans="1:33">
      <c r="A2426" s="4" t="s">
        <v>10723</v>
      </c>
      <c r="B2426" s="4" t="s">
        <v>10723</v>
      </c>
      <c r="C2426" s="4" t="s">
        <v>10724</v>
      </c>
      <c r="D2426" s="4" t="s">
        <v>10725</v>
      </c>
      <c r="E2426" s="4" t="s">
        <v>36</v>
      </c>
      <c r="F2426" s="4" t="s">
        <v>37</v>
      </c>
      <c r="G2426" s="4" t="s">
        <v>51</v>
      </c>
      <c r="H2426" s="4"/>
      <c r="I2426" s="4"/>
      <c r="J2426" s="4" t="s">
        <v>52</v>
      </c>
      <c r="K2426" s="4" t="s">
        <v>505</v>
      </c>
      <c r="L2426" s="4" t="s">
        <v>506</v>
      </c>
      <c r="M2426" s="4" t="s">
        <v>507</v>
      </c>
      <c r="N2426" s="4" t="s">
        <v>36</v>
      </c>
      <c r="O2426" s="4">
        <v>1</v>
      </c>
      <c r="P2426" s="4" t="s">
        <v>56</v>
      </c>
      <c r="Q2426" s="4">
        <v>22.98</v>
      </c>
      <c r="R2426" s="4"/>
      <c r="S2426" s="4"/>
      <c r="T2426" s="4"/>
      <c r="U2426" s="4"/>
      <c r="V2426" s="4"/>
      <c r="W2426" s="4"/>
      <c r="X2426" s="4"/>
      <c r="Y2426" s="4" t="s">
        <v>10726</v>
      </c>
      <c r="Z2426" s="4" t="s">
        <v>67</v>
      </c>
      <c r="AA2426" s="4" t="s">
        <v>10727</v>
      </c>
      <c r="AB2426" s="4" t="s">
        <v>59</v>
      </c>
      <c r="AC2426" s="4"/>
      <c r="AD2426" s="4" t="b">
        <v>0</v>
      </c>
      <c r="AE2426" s="4"/>
      <c r="AF2426" s="4"/>
      <c r="AG2426" s="12">
        <f t="shared" si="37"/>
        <v>43267</v>
      </c>
    </row>
    <row r="2427" s="10" customFormat="1" spans="1:33">
      <c r="A2427" s="4" t="s">
        <v>10728</v>
      </c>
      <c r="B2427" s="4" t="s">
        <v>10728</v>
      </c>
      <c r="C2427" s="4" t="s">
        <v>10729</v>
      </c>
      <c r="D2427" s="4" t="s">
        <v>10730</v>
      </c>
      <c r="E2427" s="4" t="s">
        <v>36</v>
      </c>
      <c r="F2427" s="4" t="s">
        <v>37</v>
      </c>
      <c r="G2427" s="4" t="s">
        <v>51</v>
      </c>
      <c r="H2427" s="4"/>
      <c r="I2427" s="4"/>
      <c r="J2427" s="4" t="s">
        <v>52</v>
      </c>
      <c r="K2427" s="4" t="s">
        <v>602</v>
      </c>
      <c r="L2427" s="4" t="s">
        <v>603</v>
      </c>
      <c r="M2427" s="4" t="s">
        <v>604</v>
      </c>
      <c r="N2427" s="4" t="s">
        <v>36</v>
      </c>
      <c r="O2427" s="4">
        <v>1</v>
      </c>
      <c r="P2427" s="4" t="s">
        <v>56</v>
      </c>
      <c r="Q2427" s="4">
        <v>22.98</v>
      </c>
      <c r="R2427" s="4"/>
      <c r="S2427" s="4"/>
      <c r="T2427" s="4"/>
      <c r="U2427" s="4"/>
      <c r="V2427" s="4"/>
      <c r="W2427" s="4"/>
      <c r="X2427" s="4"/>
      <c r="Y2427" s="4" t="s">
        <v>10731</v>
      </c>
      <c r="Z2427" s="4" t="s">
        <v>1249</v>
      </c>
      <c r="AA2427" s="4" t="s">
        <v>10732</v>
      </c>
      <c r="AB2427" s="4" t="s">
        <v>59</v>
      </c>
      <c r="AC2427" s="4"/>
      <c r="AD2427" s="4" t="b">
        <v>0</v>
      </c>
      <c r="AE2427" s="4"/>
      <c r="AF2427" s="4"/>
      <c r="AG2427" s="12">
        <f t="shared" si="37"/>
        <v>43267</v>
      </c>
    </row>
    <row r="2428" s="10" customFormat="1" spans="1:33">
      <c r="A2428" s="4" t="s">
        <v>10733</v>
      </c>
      <c r="B2428" s="4" t="s">
        <v>10733</v>
      </c>
      <c r="C2428" s="4" t="s">
        <v>10734</v>
      </c>
      <c r="D2428" s="4" t="s">
        <v>10735</v>
      </c>
      <c r="E2428" s="4" t="s">
        <v>36</v>
      </c>
      <c r="F2428" s="4" t="s">
        <v>37</v>
      </c>
      <c r="G2428" s="4" t="s">
        <v>51</v>
      </c>
      <c r="H2428" s="4"/>
      <c r="I2428" s="4"/>
      <c r="J2428" s="4" t="s">
        <v>52</v>
      </c>
      <c r="K2428" s="4" t="s">
        <v>273</v>
      </c>
      <c r="L2428" s="4" t="s">
        <v>274</v>
      </c>
      <c r="M2428" s="4" t="s">
        <v>275</v>
      </c>
      <c r="N2428" s="4" t="s">
        <v>36</v>
      </c>
      <c r="O2428" s="4">
        <v>1</v>
      </c>
      <c r="P2428" s="4" t="s">
        <v>56</v>
      </c>
      <c r="Q2428" s="4">
        <v>22.98</v>
      </c>
      <c r="R2428" s="4"/>
      <c r="S2428" s="4"/>
      <c r="T2428" s="4"/>
      <c r="U2428" s="4"/>
      <c r="V2428" s="4"/>
      <c r="W2428" s="4"/>
      <c r="X2428" s="4"/>
      <c r="Y2428" s="4" t="s">
        <v>1850</v>
      </c>
      <c r="Z2428" s="4" t="s">
        <v>498</v>
      </c>
      <c r="AA2428" s="4">
        <v>90032</v>
      </c>
      <c r="AB2428" s="4" t="s">
        <v>59</v>
      </c>
      <c r="AC2428" s="4"/>
      <c r="AD2428" s="4" t="b">
        <v>0</v>
      </c>
      <c r="AE2428" s="4"/>
      <c r="AF2428" s="4"/>
      <c r="AG2428" s="12">
        <f t="shared" si="37"/>
        <v>43267</v>
      </c>
    </row>
    <row r="2429" s="10" customFormat="1" spans="1:33">
      <c r="A2429" s="4" t="s">
        <v>10736</v>
      </c>
      <c r="B2429" s="4" t="s">
        <v>10736</v>
      </c>
      <c r="C2429" s="4" t="s">
        <v>10737</v>
      </c>
      <c r="D2429" s="4" t="s">
        <v>10738</v>
      </c>
      <c r="E2429" s="4" t="s">
        <v>36</v>
      </c>
      <c r="F2429" s="4" t="s">
        <v>37</v>
      </c>
      <c r="G2429" s="4" t="s">
        <v>51</v>
      </c>
      <c r="H2429" s="4"/>
      <c r="I2429" s="4"/>
      <c r="J2429" s="4" t="s">
        <v>157</v>
      </c>
      <c r="K2429" s="4" t="s">
        <v>1634</v>
      </c>
      <c r="L2429" s="4" t="s">
        <v>1635</v>
      </c>
      <c r="M2429" s="4" t="s">
        <v>1636</v>
      </c>
      <c r="N2429" s="4" t="s">
        <v>36</v>
      </c>
      <c r="O2429" s="4">
        <v>1</v>
      </c>
      <c r="P2429" s="4" t="s">
        <v>56</v>
      </c>
      <c r="Q2429" s="4">
        <v>19.53</v>
      </c>
      <c r="R2429" s="4"/>
      <c r="S2429" s="4">
        <v>1.5</v>
      </c>
      <c r="T2429" s="4"/>
      <c r="U2429" s="4"/>
      <c r="V2429" s="4"/>
      <c r="W2429" s="4"/>
      <c r="X2429" s="4">
        <v>1.5</v>
      </c>
      <c r="Y2429" s="4" t="s">
        <v>517</v>
      </c>
      <c r="Z2429" s="4" t="s">
        <v>518</v>
      </c>
      <c r="AA2429" s="4">
        <v>9354</v>
      </c>
      <c r="AB2429" s="4" t="s">
        <v>59</v>
      </c>
      <c r="AC2429" s="4" t="s">
        <v>259</v>
      </c>
      <c r="AD2429" s="4" t="b">
        <v>0</v>
      </c>
      <c r="AE2429" s="4"/>
      <c r="AF2429" s="4"/>
      <c r="AG2429" s="12">
        <f t="shared" si="37"/>
        <v>43267</v>
      </c>
    </row>
    <row r="2430" s="10" customFormat="1" spans="1:33">
      <c r="A2430" s="4" t="s">
        <v>10739</v>
      </c>
      <c r="B2430" s="4" t="s">
        <v>10739</v>
      </c>
      <c r="C2430" s="4" t="s">
        <v>10740</v>
      </c>
      <c r="D2430" s="4" t="s">
        <v>10741</v>
      </c>
      <c r="E2430" s="4" t="s">
        <v>36</v>
      </c>
      <c r="F2430" s="4" t="s">
        <v>37</v>
      </c>
      <c r="G2430" s="4" t="s">
        <v>51</v>
      </c>
      <c r="H2430" s="4"/>
      <c r="I2430" s="4"/>
      <c r="J2430" s="4" t="s">
        <v>52</v>
      </c>
      <c r="K2430" s="4" t="s">
        <v>581</v>
      </c>
      <c r="L2430" s="4" t="s">
        <v>582</v>
      </c>
      <c r="M2430" s="4" t="s">
        <v>583</v>
      </c>
      <c r="N2430" s="4" t="s">
        <v>36</v>
      </c>
      <c r="O2430" s="4">
        <v>2</v>
      </c>
      <c r="P2430" s="4" t="s">
        <v>56</v>
      </c>
      <c r="Q2430" s="4">
        <v>49.96</v>
      </c>
      <c r="R2430" s="4"/>
      <c r="S2430" s="4"/>
      <c r="T2430" s="4"/>
      <c r="U2430" s="4"/>
      <c r="V2430" s="4"/>
      <c r="W2430" s="4"/>
      <c r="X2430" s="4"/>
      <c r="Y2430" s="4" t="s">
        <v>10742</v>
      </c>
      <c r="Z2430" s="4" t="s">
        <v>1310</v>
      </c>
      <c r="AA2430" s="4" t="s">
        <v>10743</v>
      </c>
      <c r="AB2430" s="4" t="s">
        <v>59</v>
      </c>
      <c r="AC2430" s="4"/>
      <c r="AD2430" s="4" t="b">
        <v>0</v>
      </c>
      <c r="AE2430" s="4"/>
      <c r="AF2430" s="4"/>
      <c r="AG2430" s="12">
        <f t="shared" si="37"/>
        <v>43267</v>
      </c>
    </row>
    <row r="2431" s="10" customFormat="1" spans="1:33">
      <c r="A2431" s="4" t="s">
        <v>10744</v>
      </c>
      <c r="B2431" s="4" t="s">
        <v>10744</v>
      </c>
      <c r="C2431" s="4" t="s">
        <v>10745</v>
      </c>
      <c r="D2431" s="4" t="s">
        <v>10746</v>
      </c>
      <c r="E2431" s="4" t="s">
        <v>36</v>
      </c>
      <c r="F2431" s="4" t="s">
        <v>37</v>
      </c>
      <c r="G2431" s="4" t="s">
        <v>51</v>
      </c>
      <c r="H2431" s="4"/>
      <c r="I2431" s="4"/>
      <c r="J2431" s="4" t="s">
        <v>52</v>
      </c>
      <c r="K2431" s="4" t="s">
        <v>3701</v>
      </c>
      <c r="L2431" s="4" t="s">
        <v>3702</v>
      </c>
      <c r="M2431" s="4" t="s">
        <v>3703</v>
      </c>
      <c r="N2431" s="4" t="s">
        <v>36</v>
      </c>
      <c r="O2431" s="4">
        <v>1</v>
      </c>
      <c r="P2431" s="4" t="s">
        <v>56</v>
      </c>
      <c r="Q2431" s="4">
        <v>20.98</v>
      </c>
      <c r="R2431" s="4"/>
      <c r="S2431" s="4"/>
      <c r="T2431" s="4"/>
      <c r="U2431" s="4"/>
      <c r="V2431" s="4"/>
      <c r="W2431" s="4"/>
      <c r="X2431" s="4"/>
      <c r="Y2431" s="4" t="s">
        <v>3005</v>
      </c>
      <c r="Z2431" s="4" t="s">
        <v>3006</v>
      </c>
      <c r="AA2431" s="4" t="s">
        <v>3704</v>
      </c>
      <c r="AB2431" s="4" t="s">
        <v>59</v>
      </c>
      <c r="AC2431" s="4"/>
      <c r="AD2431" s="4" t="b">
        <v>0</v>
      </c>
      <c r="AE2431" s="4"/>
      <c r="AF2431" s="4"/>
      <c r="AG2431" s="12">
        <f t="shared" si="37"/>
        <v>43267</v>
      </c>
    </row>
    <row r="2432" s="10" customFormat="1" spans="1:33">
      <c r="A2432" s="4" t="s">
        <v>10747</v>
      </c>
      <c r="B2432" s="4" t="s">
        <v>10747</v>
      </c>
      <c r="C2432" s="4" t="s">
        <v>10748</v>
      </c>
      <c r="D2432" s="4" t="s">
        <v>10749</v>
      </c>
      <c r="E2432" s="4" t="s">
        <v>36</v>
      </c>
      <c r="F2432" s="4" t="s">
        <v>37</v>
      </c>
      <c r="G2432" s="4" t="s">
        <v>51</v>
      </c>
      <c r="H2432" s="4"/>
      <c r="I2432" s="4"/>
      <c r="J2432" s="4" t="s">
        <v>52</v>
      </c>
      <c r="K2432" s="4" t="s">
        <v>7393</v>
      </c>
      <c r="L2432" s="4" t="s">
        <v>3432</v>
      </c>
      <c r="M2432" s="4" t="s">
        <v>3433</v>
      </c>
      <c r="N2432" s="4" t="s">
        <v>36</v>
      </c>
      <c r="O2432" s="4">
        <v>1</v>
      </c>
      <c r="P2432" s="4" t="s">
        <v>56</v>
      </c>
      <c r="Q2432" s="4">
        <v>22.98</v>
      </c>
      <c r="R2432" s="4"/>
      <c r="S2432" s="4"/>
      <c r="T2432" s="4"/>
      <c r="U2432" s="4"/>
      <c r="V2432" s="4"/>
      <c r="W2432" s="4"/>
      <c r="X2432" s="4"/>
      <c r="Y2432" s="4" t="s">
        <v>5152</v>
      </c>
      <c r="Z2432" s="4" t="s">
        <v>47</v>
      </c>
      <c r="AA2432" s="4" t="s">
        <v>10750</v>
      </c>
      <c r="AB2432" s="4" t="s">
        <v>59</v>
      </c>
      <c r="AC2432" s="4"/>
      <c r="AD2432" s="4" t="b">
        <v>0</v>
      </c>
      <c r="AE2432" s="4"/>
      <c r="AF2432" s="4"/>
      <c r="AG2432" s="12">
        <f t="shared" si="37"/>
        <v>43267</v>
      </c>
    </row>
    <row r="2433" s="10" customFormat="1" spans="1:33">
      <c r="A2433" s="4" t="s">
        <v>10751</v>
      </c>
      <c r="B2433" s="4" t="s">
        <v>10751</v>
      </c>
      <c r="C2433" s="4" t="s">
        <v>10752</v>
      </c>
      <c r="D2433" s="4" t="s">
        <v>10753</v>
      </c>
      <c r="E2433" s="4" t="s">
        <v>36</v>
      </c>
      <c r="F2433" s="4" t="s">
        <v>37</v>
      </c>
      <c r="G2433" s="4" t="s">
        <v>51</v>
      </c>
      <c r="H2433" s="4"/>
      <c r="I2433" s="4"/>
      <c r="J2433" s="4" t="s">
        <v>52</v>
      </c>
      <c r="K2433" s="4" t="s">
        <v>9597</v>
      </c>
      <c r="L2433" s="4" t="s">
        <v>9598</v>
      </c>
      <c r="M2433" s="4" t="s">
        <v>9599</v>
      </c>
      <c r="N2433" s="4" t="s">
        <v>36</v>
      </c>
      <c r="O2433" s="4">
        <v>1</v>
      </c>
      <c r="P2433" s="4" t="s">
        <v>56</v>
      </c>
      <c r="Q2433" s="4">
        <v>15</v>
      </c>
      <c r="R2433" s="4"/>
      <c r="S2433" s="4"/>
      <c r="T2433" s="4"/>
      <c r="U2433" s="4"/>
      <c r="V2433" s="4"/>
      <c r="W2433" s="4"/>
      <c r="X2433" s="4"/>
      <c r="Y2433" s="4" t="s">
        <v>10754</v>
      </c>
      <c r="Z2433" s="4" t="s">
        <v>143</v>
      </c>
      <c r="AA2433" s="4" t="s">
        <v>10755</v>
      </c>
      <c r="AB2433" s="4" t="s">
        <v>59</v>
      </c>
      <c r="AC2433" s="4"/>
      <c r="AD2433" s="4" t="b">
        <v>0</v>
      </c>
      <c r="AE2433" s="4"/>
      <c r="AF2433" s="4"/>
      <c r="AG2433" s="12">
        <f t="shared" si="37"/>
        <v>43267</v>
      </c>
    </row>
    <row r="2434" s="10" customFormat="1" spans="1:33">
      <c r="A2434" s="4" t="s">
        <v>10756</v>
      </c>
      <c r="B2434" s="4" t="s">
        <v>10756</v>
      </c>
      <c r="C2434" s="4" t="s">
        <v>10757</v>
      </c>
      <c r="D2434" s="4" t="s">
        <v>10758</v>
      </c>
      <c r="E2434" s="4" t="s">
        <v>36</v>
      </c>
      <c r="F2434" s="4" t="s">
        <v>37</v>
      </c>
      <c r="G2434" s="4" t="s">
        <v>51</v>
      </c>
      <c r="H2434" s="4"/>
      <c r="I2434" s="4"/>
      <c r="J2434" s="4" t="s">
        <v>52</v>
      </c>
      <c r="K2434" s="4" t="s">
        <v>4482</v>
      </c>
      <c r="L2434" s="4" t="s">
        <v>4483</v>
      </c>
      <c r="M2434" s="4" t="s">
        <v>4484</v>
      </c>
      <c r="N2434" s="4" t="s">
        <v>36</v>
      </c>
      <c r="O2434" s="4">
        <v>1</v>
      </c>
      <c r="P2434" s="4" t="s">
        <v>56</v>
      </c>
      <c r="Q2434" s="4">
        <v>22.98</v>
      </c>
      <c r="R2434" s="4"/>
      <c r="S2434" s="4"/>
      <c r="T2434" s="4"/>
      <c r="U2434" s="4"/>
      <c r="V2434" s="4"/>
      <c r="W2434" s="4"/>
      <c r="X2434" s="4"/>
      <c r="Y2434" s="4" t="s">
        <v>10759</v>
      </c>
      <c r="Z2434" s="4" t="s">
        <v>1916</v>
      </c>
      <c r="AA2434" s="4">
        <v>64118</v>
      </c>
      <c r="AB2434" s="4" t="s">
        <v>59</v>
      </c>
      <c r="AC2434" s="4"/>
      <c r="AD2434" s="4" t="b">
        <v>0</v>
      </c>
      <c r="AE2434" s="4"/>
      <c r="AF2434" s="4"/>
      <c r="AG2434" s="12">
        <f t="shared" ref="AG2434:AG2497" si="38">DATEVALUE(LEFT(C2434,10))</f>
        <v>43267</v>
      </c>
    </row>
    <row r="2435" s="10" customFormat="1" spans="1:33">
      <c r="A2435" s="4" t="s">
        <v>10760</v>
      </c>
      <c r="B2435" s="4" t="s">
        <v>10760</v>
      </c>
      <c r="C2435" s="4" t="s">
        <v>10761</v>
      </c>
      <c r="D2435" s="4" t="s">
        <v>10762</v>
      </c>
      <c r="E2435" s="4" t="s">
        <v>36</v>
      </c>
      <c r="F2435" s="4" t="s">
        <v>37</v>
      </c>
      <c r="G2435" s="4" t="s">
        <v>51</v>
      </c>
      <c r="H2435" s="4"/>
      <c r="I2435" s="4"/>
      <c r="J2435" s="4" t="s">
        <v>52</v>
      </c>
      <c r="K2435" s="4" t="s">
        <v>2539</v>
      </c>
      <c r="L2435" s="4" t="s">
        <v>2540</v>
      </c>
      <c r="M2435" s="4" t="s">
        <v>2541</v>
      </c>
      <c r="N2435" s="4" t="s">
        <v>36</v>
      </c>
      <c r="O2435" s="4">
        <v>1</v>
      </c>
      <c r="P2435" s="4" t="s">
        <v>56</v>
      </c>
      <c r="Q2435" s="4">
        <v>22.98</v>
      </c>
      <c r="R2435" s="4"/>
      <c r="S2435" s="4"/>
      <c r="T2435" s="4"/>
      <c r="U2435" s="4"/>
      <c r="V2435" s="4"/>
      <c r="W2435" s="4"/>
      <c r="X2435" s="4"/>
      <c r="Y2435" s="4" t="s">
        <v>1850</v>
      </c>
      <c r="Z2435" s="4" t="s">
        <v>498</v>
      </c>
      <c r="AA2435" s="4">
        <v>90019</v>
      </c>
      <c r="AB2435" s="4" t="s">
        <v>59</v>
      </c>
      <c r="AC2435" s="4"/>
      <c r="AD2435" s="4" t="b">
        <v>0</v>
      </c>
      <c r="AE2435" s="4"/>
      <c r="AF2435" s="4"/>
      <c r="AG2435" s="12">
        <f t="shared" si="38"/>
        <v>43267</v>
      </c>
    </row>
    <row r="2436" s="10" customFormat="1" spans="1:33">
      <c r="A2436" s="4" t="s">
        <v>10763</v>
      </c>
      <c r="B2436" s="4" t="s">
        <v>10763</v>
      </c>
      <c r="C2436" s="4" t="s">
        <v>10764</v>
      </c>
      <c r="D2436" s="4" t="s">
        <v>10765</v>
      </c>
      <c r="E2436" s="4" t="s">
        <v>36</v>
      </c>
      <c r="F2436" s="4" t="s">
        <v>37</v>
      </c>
      <c r="G2436" s="4" t="s">
        <v>51</v>
      </c>
      <c r="H2436" s="4"/>
      <c r="I2436" s="4"/>
      <c r="J2436" s="4" t="s">
        <v>52</v>
      </c>
      <c r="K2436" s="4" t="s">
        <v>10766</v>
      </c>
      <c r="L2436" s="4" t="s">
        <v>10767</v>
      </c>
      <c r="M2436" s="4" t="s">
        <v>10768</v>
      </c>
      <c r="N2436" s="4" t="s">
        <v>36</v>
      </c>
      <c r="O2436" s="4">
        <v>1</v>
      </c>
      <c r="P2436" s="4" t="s">
        <v>56</v>
      </c>
      <c r="Q2436" s="4">
        <v>18.98</v>
      </c>
      <c r="R2436" s="4"/>
      <c r="S2436" s="4"/>
      <c r="T2436" s="4"/>
      <c r="U2436" s="4"/>
      <c r="V2436" s="4"/>
      <c r="W2436" s="4"/>
      <c r="X2436" s="4"/>
      <c r="Y2436" s="4" t="s">
        <v>265</v>
      </c>
      <c r="Z2436" s="4" t="s">
        <v>266</v>
      </c>
      <c r="AA2436" s="4" t="s">
        <v>10769</v>
      </c>
      <c r="AB2436" s="4" t="s">
        <v>59</v>
      </c>
      <c r="AC2436" s="4"/>
      <c r="AD2436" s="4" t="b">
        <v>0</v>
      </c>
      <c r="AE2436" s="4"/>
      <c r="AF2436" s="4"/>
      <c r="AG2436" s="12">
        <f t="shared" si="38"/>
        <v>43267</v>
      </c>
    </row>
    <row r="2437" s="10" customFormat="1" spans="1:33">
      <c r="A2437" s="4" t="s">
        <v>10763</v>
      </c>
      <c r="B2437" s="4" t="s">
        <v>10763</v>
      </c>
      <c r="C2437" s="4" t="s">
        <v>10764</v>
      </c>
      <c r="D2437" s="4" t="s">
        <v>10765</v>
      </c>
      <c r="E2437" s="4" t="s">
        <v>36</v>
      </c>
      <c r="F2437" s="4" t="s">
        <v>37</v>
      </c>
      <c r="G2437" s="4" t="s">
        <v>51</v>
      </c>
      <c r="H2437" s="4"/>
      <c r="I2437" s="4"/>
      <c r="J2437" s="4" t="s">
        <v>52</v>
      </c>
      <c r="K2437" s="4" t="s">
        <v>10770</v>
      </c>
      <c r="L2437" s="4" t="s">
        <v>10771</v>
      </c>
      <c r="M2437" s="4" t="s">
        <v>10772</v>
      </c>
      <c r="N2437" s="4" t="s">
        <v>36</v>
      </c>
      <c r="O2437" s="4">
        <v>1</v>
      </c>
      <c r="P2437" s="4" t="s">
        <v>56</v>
      </c>
      <c r="Q2437" s="4">
        <v>17.98</v>
      </c>
      <c r="R2437" s="4"/>
      <c r="S2437" s="4"/>
      <c r="T2437" s="4"/>
      <c r="U2437" s="4"/>
      <c r="V2437" s="4"/>
      <c r="W2437" s="4"/>
      <c r="X2437" s="4"/>
      <c r="Y2437" s="4" t="s">
        <v>265</v>
      </c>
      <c r="Z2437" s="4" t="s">
        <v>266</v>
      </c>
      <c r="AA2437" s="4" t="s">
        <v>10769</v>
      </c>
      <c r="AB2437" s="4" t="s">
        <v>59</v>
      </c>
      <c r="AC2437" s="4"/>
      <c r="AD2437" s="4" t="b">
        <v>0</v>
      </c>
      <c r="AE2437" s="4"/>
      <c r="AF2437" s="4"/>
      <c r="AG2437" s="12">
        <f t="shared" si="38"/>
        <v>43267</v>
      </c>
    </row>
    <row r="2438" s="10" customFormat="1" spans="1:33">
      <c r="A2438" s="4" t="s">
        <v>10773</v>
      </c>
      <c r="B2438" s="4" t="s">
        <v>10773</v>
      </c>
      <c r="C2438" s="4" t="s">
        <v>10774</v>
      </c>
      <c r="D2438" s="4" t="s">
        <v>10775</v>
      </c>
      <c r="E2438" s="4" t="s">
        <v>36</v>
      </c>
      <c r="F2438" s="4" t="s">
        <v>37</v>
      </c>
      <c r="G2438" s="4" t="s">
        <v>51</v>
      </c>
      <c r="H2438" s="4"/>
      <c r="I2438" s="4"/>
      <c r="J2438" s="4" t="s">
        <v>52</v>
      </c>
      <c r="K2438" s="4" t="s">
        <v>8724</v>
      </c>
      <c r="L2438" s="4" t="s">
        <v>8725</v>
      </c>
      <c r="M2438" s="4" t="s">
        <v>8726</v>
      </c>
      <c r="N2438" s="4" t="s">
        <v>36</v>
      </c>
      <c r="O2438" s="4">
        <v>1</v>
      </c>
      <c r="P2438" s="4" t="s">
        <v>56</v>
      </c>
      <c r="Q2438" s="4">
        <v>22.98</v>
      </c>
      <c r="R2438" s="4"/>
      <c r="S2438" s="4"/>
      <c r="T2438" s="4"/>
      <c r="U2438" s="4"/>
      <c r="V2438" s="4"/>
      <c r="W2438" s="4"/>
      <c r="X2438" s="4"/>
      <c r="Y2438" s="4" t="s">
        <v>10776</v>
      </c>
      <c r="Z2438" s="4" t="s">
        <v>47</v>
      </c>
      <c r="AA2438" s="4">
        <v>90720</v>
      </c>
      <c r="AB2438" s="4" t="s">
        <v>59</v>
      </c>
      <c r="AC2438" s="4"/>
      <c r="AD2438" s="4" t="b">
        <v>0</v>
      </c>
      <c r="AE2438" s="4"/>
      <c r="AF2438" s="4"/>
      <c r="AG2438" s="12">
        <f t="shared" si="38"/>
        <v>43267</v>
      </c>
    </row>
    <row r="2439" s="10" customFormat="1" spans="1:33">
      <c r="A2439" s="4" t="s">
        <v>10777</v>
      </c>
      <c r="B2439" s="4" t="s">
        <v>10777</v>
      </c>
      <c r="C2439" s="4" t="s">
        <v>10778</v>
      </c>
      <c r="D2439" s="4" t="s">
        <v>10779</v>
      </c>
      <c r="E2439" s="4" t="s">
        <v>36</v>
      </c>
      <c r="F2439" s="4" t="s">
        <v>37</v>
      </c>
      <c r="G2439" s="4" t="s">
        <v>51</v>
      </c>
      <c r="H2439" s="4"/>
      <c r="I2439" s="4"/>
      <c r="J2439" s="4" t="s">
        <v>52</v>
      </c>
      <c r="K2439" s="4" t="s">
        <v>182</v>
      </c>
      <c r="L2439" s="4" t="s">
        <v>183</v>
      </c>
      <c r="M2439" s="4" t="s">
        <v>184</v>
      </c>
      <c r="N2439" s="4" t="s">
        <v>36</v>
      </c>
      <c r="O2439" s="4">
        <v>1</v>
      </c>
      <c r="P2439" s="4" t="s">
        <v>56</v>
      </c>
      <c r="Q2439" s="4">
        <v>23.98</v>
      </c>
      <c r="R2439" s="4"/>
      <c r="S2439" s="4"/>
      <c r="T2439" s="4"/>
      <c r="U2439" s="4"/>
      <c r="V2439" s="4"/>
      <c r="W2439" s="4"/>
      <c r="X2439" s="4"/>
      <c r="Y2439" s="4" t="s">
        <v>4562</v>
      </c>
      <c r="Z2439" s="4" t="s">
        <v>4477</v>
      </c>
      <c r="AA2439" s="4">
        <v>87121</v>
      </c>
      <c r="AB2439" s="4" t="s">
        <v>59</v>
      </c>
      <c r="AC2439" s="4"/>
      <c r="AD2439" s="4" t="b">
        <v>0</v>
      </c>
      <c r="AE2439" s="4"/>
      <c r="AF2439" s="4"/>
      <c r="AG2439" s="12">
        <f t="shared" si="38"/>
        <v>43267</v>
      </c>
    </row>
    <row r="2440" s="10" customFormat="1" spans="1:33">
      <c r="A2440" s="4" t="s">
        <v>10780</v>
      </c>
      <c r="B2440" s="4" t="s">
        <v>10780</v>
      </c>
      <c r="C2440" s="4" t="s">
        <v>10781</v>
      </c>
      <c r="D2440" s="4" t="s">
        <v>10782</v>
      </c>
      <c r="E2440" s="4" t="s">
        <v>36</v>
      </c>
      <c r="F2440" s="4" t="s">
        <v>37</v>
      </c>
      <c r="G2440" s="4" t="s">
        <v>51</v>
      </c>
      <c r="H2440" s="4"/>
      <c r="I2440" s="4"/>
      <c r="J2440" s="4" t="s">
        <v>52</v>
      </c>
      <c r="K2440" s="4" t="s">
        <v>10783</v>
      </c>
      <c r="L2440" s="4" t="s">
        <v>4043</v>
      </c>
      <c r="M2440" s="4" t="s">
        <v>4044</v>
      </c>
      <c r="N2440" s="4" t="s">
        <v>36</v>
      </c>
      <c r="O2440" s="4">
        <v>1</v>
      </c>
      <c r="P2440" s="4" t="s">
        <v>56</v>
      </c>
      <c r="Q2440" s="4">
        <v>22.98</v>
      </c>
      <c r="R2440" s="4"/>
      <c r="S2440" s="4"/>
      <c r="T2440" s="4"/>
      <c r="U2440" s="4"/>
      <c r="V2440" s="4"/>
      <c r="W2440" s="4"/>
      <c r="X2440" s="4"/>
      <c r="Y2440" s="4" t="s">
        <v>10784</v>
      </c>
      <c r="Z2440" s="4" t="s">
        <v>89</v>
      </c>
      <c r="AA2440" s="4">
        <v>60417</v>
      </c>
      <c r="AB2440" s="4" t="s">
        <v>59</v>
      </c>
      <c r="AC2440" s="4"/>
      <c r="AD2440" s="4" t="b">
        <v>0</v>
      </c>
      <c r="AE2440" s="4"/>
      <c r="AF2440" s="4"/>
      <c r="AG2440" s="12">
        <f t="shared" si="38"/>
        <v>43267</v>
      </c>
    </row>
    <row r="2441" s="10" customFormat="1" spans="1:33">
      <c r="A2441" s="4" t="s">
        <v>10780</v>
      </c>
      <c r="B2441" s="4" t="s">
        <v>10780</v>
      </c>
      <c r="C2441" s="4" t="s">
        <v>10781</v>
      </c>
      <c r="D2441" s="4" t="s">
        <v>10782</v>
      </c>
      <c r="E2441" s="4" t="s">
        <v>36</v>
      </c>
      <c r="F2441" s="4" t="s">
        <v>37</v>
      </c>
      <c r="G2441" s="4" t="s">
        <v>51</v>
      </c>
      <c r="H2441" s="4"/>
      <c r="I2441" s="4"/>
      <c r="J2441" s="4" t="s">
        <v>52</v>
      </c>
      <c r="K2441" s="4" t="s">
        <v>9301</v>
      </c>
      <c r="L2441" s="4" t="s">
        <v>9302</v>
      </c>
      <c r="M2441" s="4" t="s">
        <v>9303</v>
      </c>
      <c r="N2441" s="4" t="s">
        <v>36</v>
      </c>
      <c r="O2441" s="4">
        <v>1</v>
      </c>
      <c r="P2441" s="4" t="s">
        <v>56</v>
      </c>
      <c r="Q2441" s="4">
        <v>22.98</v>
      </c>
      <c r="R2441" s="4"/>
      <c r="S2441" s="4"/>
      <c r="T2441" s="4"/>
      <c r="U2441" s="4"/>
      <c r="V2441" s="4"/>
      <c r="W2441" s="4"/>
      <c r="X2441" s="4"/>
      <c r="Y2441" s="4" t="s">
        <v>10784</v>
      </c>
      <c r="Z2441" s="4" t="s">
        <v>89</v>
      </c>
      <c r="AA2441" s="4">
        <v>60417</v>
      </c>
      <c r="AB2441" s="4" t="s">
        <v>59</v>
      </c>
      <c r="AC2441" s="4"/>
      <c r="AD2441" s="4" t="b">
        <v>0</v>
      </c>
      <c r="AE2441" s="4"/>
      <c r="AF2441" s="4"/>
      <c r="AG2441" s="12">
        <f t="shared" si="38"/>
        <v>43267</v>
      </c>
    </row>
    <row r="2442" s="10" customFormat="1" spans="1:33">
      <c r="A2442" s="4" t="s">
        <v>10780</v>
      </c>
      <c r="B2442" s="4" t="s">
        <v>10780</v>
      </c>
      <c r="C2442" s="4" t="s">
        <v>10781</v>
      </c>
      <c r="D2442" s="4" t="s">
        <v>10782</v>
      </c>
      <c r="E2442" s="4" t="s">
        <v>36</v>
      </c>
      <c r="F2442" s="4" t="s">
        <v>37</v>
      </c>
      <c r="G2442" s="4" t="s">
        <v>51</v>
      </c>
      <c r="H2442" s="4"/>
      <c r="I2442" s="4"/>
      <c r="J2442" s="4" t="s">
        <v>52</v>
      </c>
      <c r="K2442" s="4" t="s">
        <v>9962</v>
      </c>
      <c r="L2442" s="4" t="s">
        <v>2269</v>
      </c>
      <c r="M2442" s="4" t="s">
        <v>2270</v>
      </c>
      <c r="N2442" s="4" t="s">
        <v>36</v>
      </c>
      <c r="O2442" s="4">
        <v>1</v>
      </c>
      <c r="P2442" s="4" t="s">
        <v>56</v>
      </c>
      <c r="Q2442" s="4">
        <v>22.98</v>
      </c>
      <c r="R2442" s="4"/>
      <c r="S2442" s="4"/>
      <c r="T2442" s="4"/>
      <c r="U2442" s="4"/>
      <c r="V2442" s="4"/>
      <c r="W2442" s="4"/>
      <c r="X2442" s="4"/>
      <c r="Y2442" s="4" t="s">
        <v>10784</v>
      </c>
      <c r="Z2442" s="4" t="s">
        <v>89</v>
      </c>
      <c r="AA2442" s="4">
        <v>60417</v>
      </c>
      <c r="AB2442" s="4" t="s">
        <v>59</v>
      </c>
      <c r="AC2442" s="4"/>
      <c r="AD2442" s="4" t="b">
        <v>0</v>
      </c>
      <c r="AE2442" s="4"/>
      <c r="AF2442" s="4"/>
      <c r="AG2442" s="12">
        <f t="shared" si="38"/>
        <v>43267</v>
      </c>
    </row>
    <row r="2443" s="10" customFormat="1" spans="1:33">
      <c r="A2443" s="4" t="s">
        <v>10785</v>
      </c>
      <c r="B2443" s="4" t="s">
        <v>10785</v>
      </c>
      <c r="C2443" s="4" t="s">
        <v>10786</v>
      </c>
      <c r="D2443" s="4" t="s">
        <v>10787</v>
      </c>
      <c r="E2443" s="4" t="s">
        <v>36</v>
      </c>
      <c r="F2443" s="4" t="s">
        <v>37</v>
      </c>
      <c r="G2443" s="4" t="s">
        <v>51</v>
      </c>
      <c r="H2443" s="4"/>
      <c r="I2443" s="4"/>
      <c r="J2443" s="4" t="s">
        <v>52</v>
      </c>
      <c r="K2443" s="4" t="s">
        <v>4657</v>
      </c>
      <c r="L2443" s="4" t="s">
        <v>4658</v>
      </c>
      <c r="M2443" s="4" t="s">
        <v>4659</v>
      </c>
      <c r="N2443" s="4" t="s">
        <v>36</v>
      </c>
      <c r="O2443" s="4">
        <v>1</v>
      </c>
      <c r="P2443" s="4" t="s">
        <v>56</v>
      </c>
      <c r="Q2443" s="4">
        <v>22.98</v>
      </c>
      <c r="R2443" s="4"/>
      <c r="S2443" s="4"/>
      <c r="T2443" s="4"/>
      <c r="U2443" s="4"/>
      <c r="V2443" s="4"/>
      <c r="W2443" s="4"/>
      <c r="X2443" s="4"/>
      <c r="Y2443" s="4" t="s">
        <v>6555</v>
      </c>
      <c r="Z2443" s="4" t="s">
        <v>186</v>
      </c>
      <c r="AA2443" s="4" t="s">
        <v>10788</v>
      </c>
      <c r="AB2443" s="4" t="s">
        <v>59</v>
      </c>
      <c r="AC2443" s="4"/>
      <c r="AD2443" s="4" t="b">
        <v>0</v>
      </c>
      <c r="AE2443" s="4"/>
      <c r="AF2443" s="4"/>
      <c r="AG2443" s="12">
        <f t="shared" si="38"/>
        <v>43267</v>
      </c>
    </row>
    <row r="2444" s="10" customFormat="1" spans="1:33">
      <c r="A2444" s="4" t="s">
        <v>10785</v>
      </c>
      <c r="B2444" s="4" t="s">
        <v>10785</v>
      </c>
      <c r="C2444" s="4" t="s">
        <v>10786</v>
      </c>
      <c r="D2444" s="4" t="s">
        <v>10787</v>
      </c>
      <c r="E2444" s="4" t="s">
        <v>36</v>
      </c>
      <c r="F2444" s="4" t="s">
        <v>37</v>
      </c>
      <c r="G2444" s="4" t="s">
        <v>51</v>
      </c>
      <c r="H2444" s="4"/>
      <c r="I2444" s="4"/>
      <c r="J2444" s="4" t="s">
        <v>52</v>
      </c>
      <c r="K2444" s="4" t="s">
        <v>148</v>
      </c>
      <c r="L2444" s="4" t="s">
        <v>149</v>
      </c>
      <c r="M2444" s="4" t="s">
        <v>150</v>
      </c>
      <c r="N2444" s="4" t="s">
        <v>36</v>
      </c>
      <c r="O2444" s="4">
        <v>1</v>
      </c>
      <c r="P2444" s="4" t="s">
        <v>56</v>
      </c>
      <c r="Q2444" s="4">
        <v>22.98</v>
      </c>
      <c r="R2444" s="4"/>
      <c r="S2444" s="4"/>
      <c r="T2444" s="4"/>
      <c r="U2444" s="4"/>
      <c r="V2444" s="4"/>
      <c r="W2444" s="4"/>
      <c r="X2444" s="4"/>
      <c r="Y2444" s="4" t="s">
        <v>6555</v>
      </c>
      <c r="Z2444" s="4" t="s">
        <v>186</v>
      </c>
      <c r="AA2444" s="4" t="s">
        <v>10788</v>
      </c>
      <c r="AB2444" s="4" t="s">
        <v>59</v>
      </c>
      <c r="AC2444" s="4"/>
      <c r="AD2444" s="4" t="b">
        <v>0</v>
      </c>
      <c r="AE2444" s="4"/>
      <c r="AF2444" s="4"/>
      <c r="AG2444" s="12">
        <f t="shared" si="38"/>
        <v>43267</v>
      </c>
    </row>
    <row r="2445" s="10" customFormat="1" spans="1:33">
      <c r="A2445" s="4" t="s">
        <v>10789</v>
      </c>
      <c r="B2445" s="4" t="s">
        <v>10789</v>
      </c>
      <c r="C2445" s="4" t="s">
        <v>10790</v>
      </c>
      <c r="D2445" s="4" t="s">
        <v>10791</v>
      </c>
      <c r="E2445" s="4" t="s">
        <v>36</v>
      </c>
      <c r="F2445" s="4" t="s">
        <v>37</v>
      </c>
      <c r="G2445" s="4" t="s">
        <v>51</v>
      </c>
      <c r="H2445" s="4"/>
      <c r="I2445" s="4"/>
      <c r="J2445" s="4" t="s">
        <v>52</v>
      </c>
      <c r="K2445" s="4" t="s">
        <v>2927</v>
      </c>
      <c r="L2445" s="4" t="s">
        <v>2928</v>
      </c>
      <c r="M2445" s="4" t="s">
        <v>2929</v>
      </c>
      <c r="N2445" s="4" t="s">
        <v>36</v>
      </c>
      <c r="O2445" s="4">
        <v>1</v>
      </c>
      <c r="P2445" s="4" t="s">
        <v>56</v>
      </c>
      <c r="Q2445" s="4">
        <v>19.53</v>
      </c>
      <c r="R2445" s="4"/>
      <c r="S2445" s="4"/>
      <c r="T2445" s="4"/>
      <c r="U2445" s="4"/>
      <c r="V2445" s="4"/>
      <c r="W2445" s="4"/>
      <c r="X2445" s="4"/>
      <c r="Y2445" s="4" t="s">
        <v>2922</v>
      </c>
      <c r="Z2445" s="4" t="s">
        <v>266</v>
      </c>
      <c r="AA2445" s="4" t="s">
        <v>10792</v>
      </c>
      <c r="AB2445" s="4" t="s">
        <v>59</v>
      </c>
      <c r="AC2445" s="4"/>
      <c r="AD2445" s="4" t="b">
        <v>0</v>
      </c>
      <c r="AE2445" s="4"/>
      <c r="AF2445" s="4"/>
      <c r="AG2445" s="12">
        <f t="shared" si="38"/>
        <v>43267</v>
      </c>
    </row>
    <row r="2446" s="10" customFormat="1" spans="1:33">
      <c r="A2446" s="4" t="s">
        <v>10793</v>
      </c>
      <c r="B2446" s="4" t="s">
        <v>10793</v>
      </c>
      <c r="C2446" s="4" t="s">
        <v>10794</v>
      </c>
      <c r="D2446" s="4" t="s">
        <v>10795</v>
      </c>
      <c r="E2446" s="4" t="s">
        <v>36</v>
      </c>
      <c r="F2446" s="4" t="s">
        <v>37</v>
      </c>
      <c r="G2446" s="4" t="s">
        <v>51</v>
      </c>
      <c r="H2446" s="4"/>
      <c r="I2446" s="4"/>
      <c r="J2446" s="4" t="s">
        <v>52</v>
      </c>
      <c r="K2446" s="4" t="s">
        <v>8358</v>
      </c>
      <c r="L2446" s="4" t="s">
        <v>268</v>
      </c>
      <c r="M2446" s="4" t="s">
        <v>269</v>
      </c>
      <c r="N2446" s="4" t="s">
        <v>36</v>
      </c>
      <c r="O2446" s="4">
        <v>1</v>
      </c>
      <c r="P2446" s="4" t="s">
        <v>56</v>
      </c>
      <c r="Q2446" s="4">
        <v>22.98</v>
      </c>
      <c r="R2446" s="4"/>
      <c r="S2446" s="4"/>
      <c r="T2446" s="4"/>
      <c r="U2446" s="4"/>
      <c r="V2446" s="4"/>
      <c r="W2446" s="4"/>
      <c r="X2446" s="4"/>
      <c r="Y2446" s="4" t="s">
        <v>10796</v>
      </c>
      <c r="Z2446" s="4" t="s">
        <v>290</v>
      </c>
      <c r="AA2446" s="4" t="s">
        <v>10797</v>
      </c>
      <c r="AB2446" s="4" t="s">
        <v>59</v>
      </c>
      <c r="AC2446" s="4"/>
      <c r="AD2446" s="4" t="b">
        <v>0</v>
      </c>
      <c r="AE2446" s="4"/>
      <c r="AF2446" s="4"/>
      <c r="AG2446" s="12">
        <f t="shared" si="38"/>
        <v>43267</v>
      </c>
    </row>
    <row r="2447" s="10" customFormat="1" spans="1:33">
      <c r="A2447" s="4" t="s">
        <v>10798</v>
      </c>
      <c r="B2447" s="4" t="s">
        <v>10798</v>
      </c>
      <c r="C2447" s="4" t="s">
        <v>10799</v>
      </c>
      <c r="D2447" s="4" t="s">
        <v>10800</v>
      </c>
      <c r="E2447" s="4" t="s">
        <v>36</v>
      </c>
      <c r="F2447" s="4" t="s">
        <v>37</v>
      </c>
      <c r="G2447" s="4" t="s">
        <v>51</v>
      </c>
      <c r="H2447" s="4"/>
      <c r="I2447" s="4"/>
      <c r="J2447" s="4" t="s">
        <v>52</v>
      </c>
      <c r="K2447" s="4" t="s">
        <v>10801</v>
      </c>
      <c r="L2447" s="4" t="s">
        <v>10802</v>
      </c>
      <c r="M2447" s="4" t="s">
        <v>10803</v>
      </c>
      <c r="N2447" s="4" t="s">
        <v>36</v>
      </c>
      <c r="O2447" s="4">
        <v>3</v>
      </c>
      <c r="P2447" s="4" t="s">
        <v>56</v>
      </c>
      <c r="Q2447" s="4">
        <v>68.94</v>
      </c>
      <c r="R2447" s="4"/>
      <c r="S2447" s="4"/>
      <c r="T2447" s="4"/>
      <c r="U2447" s="4"/>
      <c r="V2447" s="4"/>
      <c r="W2447" s="4"/>
      <c r="X2447" s="4"/>
      <c r="Y2447" s="4" t="s">
        <v>541</v>
      </c>
      <c r="Z2447" s="4" t="s">
        <v>290</v>
      </c>
      <c r="AA2447" s="4" t="s">
        <v>10804</v>
      </c>
      <c r="AB2447" s="4" t="s">
        <v>59</v>
      </c>
      <c r="AC2447" s="4"/>
      <c r="AD2447" s="4" t="b">
        <v>0</v>
      </c>
      <c r="AE2447" s="4"/>
      <c r="AF2447" s="4"/>
      <c r="AG2447" s="12">
        <f t="shared" si="38"/>
        <v>43267</v>
      </c>
    </row>
    <row r="2448" s="10" customFormat="1" spans="1:33">
      <c r="A2448" s="4" t="s">
        <v>10805</v>
      </c>
      <c r="B2448" s="4" t="s">
        <v>10805</v>
      </c>
      <c r="C2448" s="4" t="s">
        <v>10806</v>
      </c>
      <c r="D2448" s="4" t="s">
        <v>10807</v>
      </c>
      <c r="E2448" s="4" t="s">
        <v>36</v>
      </c>
      <c r="F2448" s="4" t="s">
        <v>37</v>
      </c>
      <c r="G2448" s="4" t="s">
        <v>51</v>
      </c>
      <c r="H2448" s="4"/>
      <c r="I2448" s="4"/>
      <c r="J2448" s="4" t="s">
        <v>52</v>
      </c>
      <c r="K2448" s="4" t="s">
        <v>273</v>
      </c>
      <c r="L2448" s="4" t="s">
        <v>274</v>
      </c>
      <c r="M2448" s="4" t="s">
        <v>275</v>
      </c>
      <c r="N2448" s="4" t="s">
        <v>36</v>
      </c>
      <c r="O2448" s="4">
        <v>1</v>
      </c>
      <c r="P2448" s="4" t="s">
        <v>56</v>
      </c>
      <c r="Q2448" s="4">
        <v>22.98</v>
      </c>
      <c r="R2448" s="4"/>
      <c r="S2448" s="4"/>
      <c r="T2448" s="4"/>
      <c r="U2448" s="4"/>
      <c r="V2448" s="4"/>
      <c r="W2448" s="4"/>
      <c r="X2448" s="4"/>
      <c r="Y2448" s="4" t="s">
        <v>4356</v>
      </c>
      <c r="Z2448" s="4" t="s">
        <v>67</v>
      </c>
      <c r="AA2448" s="4" t="s">
        <v>10808</v>
      </c>
      <c r="AB2448" s="4" t="s">
        <v>59</v>
      </c>
      <c r="AC2448" s="4"/>
      <c r="AD2448" s="4" t="b">
        <v>0</v>
      </c>
      <c r="AE2448" s="4"/>
      <c r="AF2448" s="4"/>
      <c r="AG2448" s="12">
        <f t="shared" si="38"/>
        <v>43267</v>
      </c>
    </row>
    <row r="2449" s="10" customFormat="1" spans="1:33">
      <c r="A2449" s="4" t="s">
        <v>10809</v>
      </c>
      <c r="B2449" s="4" t="s">
        <v>10809</v>
      </c>
      <c r="C2449" s="4" t="s">
        <v>10810</v>
      </c>
      <c r="D2449" s="4" t="s">
        <v>10811</v>
      </c>
      <c r="E2449" s="4" t="s">
        <v>36</v>
      </c>
      <c r="F2449" s="4" t="s">
        <v>37</v>
      </c>
      <c r="G2449" s="4" t="s">
        <v>51</v>
      </c>
      <c r="H2449" s="4"/>
      <c r="I2449" s="4"/>
      <c r="J2449" s="4" t="s">
        <v>52</v>
      </c>
      <c r="K2449" s="4" t="s">
        <v>130</v>
      </c>
      <c r="L2449" s="4" t="s">
        <v>131</v>
      </c>
      <c r="M2449" s="4" t="s">
        <v>132</v>
      </c>
      <c r="N2449" s="4" t="s">
        <v>36</v>
      </c>
      <c r="O2449" s="4">
        <v>1</v>
      </c>
      <c r="P2449" s="4" t="s">
        <v>56</v>
      </c>
      <c r="Q2449" s="4">
        <v>22.98</v>
      </c>
      <c r="R2449" s="4"/>
      <c r="S2449" s="4"/>
      <c r="T2449" s="4"/>
      <c r="U2449" s="4"/>
      <c r="V2449" s="4"/>
      <c r="W2449" s="4"/>
      <c r="X2449" s="4"/>
      <c r="Y2449" s="4" t="s">
        <v>10812</v>
      </c>
      <c r="Z2449" s="4" t="s">
        <v>3610</v>
      </c>
      <c r="AA2449" s="4" t="s">
        <v>10813</v>
      </c>
      <c r="AB2449" s="4" t="s">
        <v>59</v>
      </c>
      <c r="AC2449" s="4"/>
      <c r="AD2449" s="4" t="b">
        <v>0</v>
      </c>
      <c r="AE2449" s="4"/>
      <c r="AF2449" s="4"/>
      <c r="AG2449" s="12">
        <f t="shared" si="38"/>
        <v>43267</v>
      </c>
    </row>
    <row r="2450" s="10" customFormat="1" spans="1:33">
      <c r="A2450" s="4" t="s">
        <v>10814</v>
      </c>
      <c r="B2450" s="4" t="s">
        <v>10814</v>
      </c>
      <c r="C2450" s="4" t="s">
        <v>10815</v>
      </c>
      <c r="D2450" s="4" t="s">
        <v>10816</v>
      </c>
      <c r="E2450" s="4" t="s">
        <v>36</v>
      </c>
      <c r="F2450" s="4" t="s">
        <v>37</v>
      </c>
      <c r="G2450" s="4" t="s">
        <v>51</v>
      </c>
      <c r="H2450" s="4"/>
      <c r="I2450" s="4"/>
      <c r="J2450" s="4" t="s">
        <v>52</v>
      </c>
      <c r="K2450" s="4" t="s">
        <v>10817</v>
      </c>
      <c r="L2450" s="4" t="s">
        <v>10818</v>
      </c>
      <c r="M2450" s="4" t="s">
        <v>10819</v>
      </c>
      <c r="N2450" s="4" t="s">
        <v>36</v>
      </c>
      <c r="O2450" s="4">
        <v>1</v>
      </c>
      <c r="P2450" s="4" t="s">
        <v>56</v>
      </c>
      <c r="Q2450" s="4">
        <v>25.98</v>
      </c>
      <c r="R2450" s="4">
        <v>2.62</v>
      </c>
      <c r="S2450" s="4"/>
      <c r="T2450" s="4"/>
      <c r="U2450" s="4"/>
      <c r="V2450" s="4"/>
      <c r="W2450" s="4"/>
      <c r="X2450" s="4"/>
      <c r="Y2450" s="4" t="s">
        <v>819</v>
      </c>
      <c r="Z2450" s="4" t="s">
        <v>366</v>
      </c>
      <c r="AA2450" s="4" t="s">
        <v>10820</v>
      </c>
      <c r="AB2450" s="4" t="s">
        <v>59</v>
      </c>
      <c r="AC2450" s="4"/>
      <c r="AD2450" s="4" t="b">
        <v>0</v>
      </c>
      <c r="AE2450" s="4"/>
      <c r="AF2450" s="4"/>
      <c r="AG2450" s="12">
        <f t="shared" si="38"/>
        <v>43267</v>
      </c>
    </row>
    <row r="2451" s="10" customFormat="1" spans="1:33">
      <c r="A2451" s="4" t="s">
        <v>10821</v>
      </c>
      <c r="B2451" s="4" t="s">
        <v>10821</v>
      </c>
      <c r="C2451" s="4" t="s">
        <v>10822</v>
      </c>
      <c r="D2451" s="4" t="s">
        <v>10823</v>
      </c>
      <c r="E2451" s="4" t="s">
        <v>36</v>
      </c>
      <c r="F2451" s="4" t="s">
        <v>37</v>
      </c>
      <c r="G2451" s="4" t="s">
        <v>51</v>
      </c>
      <c r="H2451" s="4"/>
      <c r="I2451" s="4"/>
      <c r="J2451" s="4" t="s">
        <v>52</v>
      </c>
      <c r="K2451" s="4" t="s">
        <v>1742</v>
      </c>
      <c r="L2451" s="4" t="s">
        <v>1743</v>
      </c>
      <c r="M2451" s="4" t="s">
        <v>1744</v>
      </c>
      <c r="N2451" s="4" t="s">
        <v>36</v>
      </c>
      <c r="O2451" s="4">
        <v>1</v>
      </c>
      <c r="P2451" s="4" t="s">
        <v>56</v>
      </c>
      <c r="Q2451" s="4">
        <v>22.98</v>
      </c>
      <c r="R2451" s="4"/>
      <c r="S2451" s="4"/>
      <c r="T2451" s="4"/>
      <c r="U2451" s="4"/>
      <c r="V2451" s="4"/>
      <c r="W2451" s="4"/>
      <c r="X2451" s="4"/>
      <c r="Y2451" s="4" t="s">
        <v>10824</v>
      </c>
      <c r="Z2451" s="4" t="s">
        <v>1888</v>
      </c>
      <c r="AA2451" s="4" t="s">
        <v>10825</v>
      </c>
      <c r="AB2451" s="4" t="s">
        <v>59</v>
      </c>
      <c r="AC2451" s="4"/>
      <c r="AD2451" s="4" t="b">
        <v>0</v>
      </c>
      <c r="AE2451" s="4"/>
      <c r="AF2451" s="4"/>
      <c r="AG2451" s="12">
        <f t="shared" si="38"/>
        <v>43267</v>
      </c>
    </row>
    <row r="2452" s="10" customFormat="1" spans="1:33">
      <c r="A2452" s="4" t="s">
        <v>10826</v>
      </c>
      <c r="B2452" s="4" t="s">
        <v>10826</v>
      </c>
      <c r="C2452" s="4" t="s">
        <v>10827</v>
      </c>
      <c r="D2452" s="4" t="s">
        <v>10828</v>
      </c>
      <c r="E2452" s="4" t="s">
        <v>36</v>
      </c>
      <c r="F2452" s="4" t="s">
        <v>37</v>
      </c>
      <c r="G2452" s="4" t="s">
        <v>51</v>
      </c>
      <c r="H2452" s="4"/>
      <c r="I2452" s="4"/>
      <c r="J2452" s="4" t="s">
        <v>52</v>
      </c>
      <c r="K2452" s="4" t="s">
        <v>505</v>
      </c>
      <c r="L2452" s="4" t="s">
        <v>506</v>
      </c>
      <c r="M2452" s="4" t="s">
        <v>507</v>
      </c>
      <c r="N2452" s="4" t="s">
        <v>36</v>
      </c>
      <c r="O2452" s="4">
        <v>1</v>
      </c>
      <c r="P2452" s="4" t="s">
        <v>56</v>
      </c>
      <c r="Q2452" s="4">
        <v>22.98</v>
      </c>
      <c r="R2452" s="4"/>
      <c r="S2452" s="4"/>
      <c r="T2452" s="4"/>
      <c r="U2452" s="4"/>
      <c r="V2452" s="4"/>
      <c r="W2452" s="4"/>
      <c r="X2452" s="4"/>
      <c r="Y2452" s="4" t="s">
        <v>10829</v>
      </c>
      <c r="Z2452" s="4" t="s">
        <v>759</v>
      </c>
      <c r="AA2452" s="4" t="s">
        <v>10830</v>
      </c>
      <c r="AB2452" s="4" t="s">
        <v>59</v>
      </c>
      <c r="AC2452" s="4"/>
      <c r="AD2452" s="4" t="b">
        <v>0</v>
      </c>
      <c r="AE2452" s="4"/>
      <c r="AF2452" s="4"/>
      <c r="AG2452" s="12">
        <f t="shared" si="38"/>
        <v>43267</v>
      </c>
    </row>
    <row r="2453" s="10" customFormat="1" spans="1:33">
      <c r="A2453" s="4" t="s">
        <v>10831</v>
      </c>
      <c r="B2453" s="4" t="s">
        <v>10831</v>
      </c>
      <c r="C2453" s="4" t="s">
        <v>10832</v>
      </c>
      <c r="D2453" s="4" t="s">
        <v>10833</v>
      </c>
      <c r="E2453" s="4" t="s">
        <v>36</v>
      </c>
      <c r="F2453" s="4" t="s">
        <v>37</v>
      </c>
      <c r="G2453" s="4" t="s">
        <v>51</v>
      </c>
      <c r="H2453" s="4"/>
      <c r="I2453" s="4"/>
      <c r="J2453" s="4" t="s">
        <v>157</v>
      </c>
      <c r="K2453" s="4" t="s">
        <v>505</v>
      </c>
      <c r="L2453" s="4" t="s">
        <v>506</v>
      </c>
      <c r="M2453" s="4" t="s">
        <v>507</v>
      </c>
      <c r="N2453" s="4" t="s">
        <v>36</v>
      </c>
      <c r="O2453" s="4">
        <v>1</v>
      </c>
      <c r="P2453" s="4" t="s">
        <v>56</v>
      </c>
      <c r="Q2453" s="4">
        <v>22.98</v>
      </c>
      <c r="R2453" s="4"/>
      <c r="S2453" s="4">
        <v>5.99</v>
      </c>
      <c r="T2453" s="4"/>
      <c r="U2453" s="4"/>
      <c r="V2453" s="4"/>
      <c r="W2453" s="4"/>
      <c r="X2453" s="4"/>
      <c r="Y2453" s="4" t="s">
        <v>6366</v>
      </c>
      <c r="Z2453" s="4" t="s">
        <v>509</v>
      </c>
      <c r="AA2453" s="4">
        <v>38401</v>
      </c>
      <c r="AB2453" s="4" t="s">
        <v>59</v>
      </c>
      <c r="AC2453" s="4"/>
      <c r="AD2453" s="4" t="b">
        <v>0</v>
      </c>
      <c r="AE2453" s="4"/>
      <c r="AF2453" s="4"/>
      <c r="AG2453" s="12">
        <f t="shared" si="38"/>
        <v>43267</v>
      </c>
    </row>
    <row r="2454" s="10" customFormat="1" spans="1:33">
      <c r="A2454" s="4" t="s">
        <v>10834</v>
      </c>
      <c r="B2454" s="4" t="s">
        <v>10834</v>
      </c>
      <c r="C2454" s="4" t="s">
        <v>10835</v>
      </c>
      <c r="D2454" s="4" t="s">
        <v>10836</v>
      </c>
      <c r="E2454" s="4" t="s">
        <v>36</v>
      </c>
      <c r="F2454" s="4" t="s">
        <v>37</v>
      </c>
      <c r="G2454" s="4" t="s">
        <v>51</v>
      </c>
      <c r="H2454" s="4"/>
      <c r="I2454" s="4"/>
      <c r="J2454" s="4" t="s">
        <v>52</v>
      </c>
      <c r="K2454" s="4" t="s">
        <v>1403</v>
      </c>
      <c r="L2454" s="4" t="s">
        <v>1404</v>
      </c>
      <c r="M2454" s="4" t="s">
        <v>1405</v>
      </c>
      <c r="N2454" s="4" t="s">
        <v>36</v>
      </c>
      <c r="O2454" s="4">
        <v>1</v>
      </c>
      <c r="P2454" s="4" t="s">
        <v>56</v>
      </c>
      <c r="Q2454" s="4">
        <v>24.98</v>
      </c>
      <c r="R2454" s="4"/>
      <c r="S2454" s="4"/>
      <c r="T2454" s="4"/>
      <c r="U2454" s="4"/>
      <c r="V2454" s="4"/>
      <c r="W2454" s="4"/>
      <c r="X2454" s="4"/>
      <c r="Y2454" s="4" t="s">
        <v>3734</v>
      </c>
      <c r="Z2454" s="4" t="s">
        <v>177</v>
      </c>
      <c r="AA2454" s="4" t="s">
        <v>10837</v>
      </c>
      <c r="AB2454" s="4" t="s">
        <v>59</v>
      </c>
      <c r="AC2454" s="4"/>
      <c r="AD2454" s="4" t="b">
        <v>0</v>
      </c>
      <c r="AE2454" s="4"/>
      <c r="AF2454" s="4"/>
      <c r="AG2454" s="12">
        <f t="shared" si="38"/>
        <v>43267</v>
      </c>
    </row>
    <row r="2455" s="10" customFormat="1" spans="1:33">
      <c r="A2455" s="4" t="s">
        <v>10838</v>
      </c>
      <c r="B2455" s="4" t="s">
        <v>10838</v>
      </c>
      <c r="C2455" s="4" t="s">
        <v>10839</v>
      </c>
      <c r="D2455" s="4" t="s">
        <v>10840</v>
      </c>
      <c r="E2455" s="4" t="s">
        <v>36</v>
      </c>
      <c r="F2455" s="4" t="s">
        <v>37</v>
      </c>
      <c r="G2455" s="4" t="s">
        <v>51</v>
      </c>
      <c r="H2455" s="4"/>
      <c r="I2455" s="4"/>
      <c r="J2455" s="4" t="s">
        <v>157</v>
      </c>
      <c r="K2455" s="4" t="s">
        <v>5931</v>
      </c>
      <c r="L2455" s="4" t="s">
        <v>628</v>
      </c>
      <c r="M2455" s="4" t="s">
        <v>629</v>
      </c>
      <c r="N2455" s="4" t="s">
        <v>36</v>
      </c>
      <c r="O2455" s="4">
        <v>1</v>
      </c>
      <c r="P2455" s="4" t="s">
        <v>56</v>
      </c>
      <c r="Q2455" s="4">
        <v>22.98</v>
      </c>
      <c r="R2455" s="4"/>
      <c r="S2455" s="4">
        <v>2.28</v>
      </c>
      <c r="T2455" s="4"/>
      <c r="U2455" s="4"/>
      <c r="V2455" s="4"/>
      <c r="W2455" s="4"/>
      <c r="X2455" s="4">
        <v>2.28</v>
      </c>
      <c r="Y2455" s="4" t="s">
        <v>620</v>
      </c>
      <c r="Z2455" s="4" t="s">
        <v>317</v>
      </c>
      <c r="AA2455" s="4" t="s">
        <v>10841</v>
      </c>
      <c r="AB2455" s="4" t="s">
        <v>59</v>
      </c>
      <c r="AC2455" s="4" t="s">
        <v>259</v>
      </c>
      <c r="AD2455" s="4" t="b">
        <v>0</v>
      </c>
      <c r="AE2455" s="4"/>
      <c r="AF2455" s="4"/>
      <c r="AG2455" s="12">
        <f t="shared" si="38"/>
        <v>43267</v>
      </c>
    </row>
    <row r="2456" s="10" customFormat="1" spans="1:33">
      <c r="A2456" s="4" t="s">
        <v>10842</v>
      </c>
      <c r="B2456" s="4" t="s">
        <v>10842</v>
      </c>
      <c r="C2456" s="4" t="s">
        <v>10843</v>
      </c>
      <c r="D2456" s="4" t="s">
        <v>10844</v>
      </c>
      <c r="E2456" s="4" t="s">
        <v>36</v>
      </c>
      <c r="F2456" s="4" t="s">
        <v>37</v>
      </c>
      <c r="G2456" s="4" t="s">
        <v>51</v>
      </c>
      <c r="H2456" s="4"/>
      <c r="I2456" s="4"/>
      <c r="J2456" s="4" t="s">
        <v>52</v>
      </c>
      <c r="K2456" s="4" t="s">
        <v>191</v>
      </c>
      <c r="L2456" s="4" t="s">
        <v>192</v>
      </c>
      <c r="M2456" s="4" t="s">
        <v>193</v>
      </c>
      <c r="N2456" s="4" t="s">
        <v>36</v>
      </c>
      <c r="O2456" s="4">
        <v>1</v>
      </c>
      <c r="P2456" s="4" t="s">
        <v>56</v>
      </c>
      <c r="Q2456" s="4">
        <v>23.98</v>
      </c>
      <c r="R2456" s="4"/>
      <c r="S2456" s="4"/>
      <c r="T2456" s="4"/>
      <c r="U2456" s="4"/>
      <c r="V2456" s="4"/>
      <c r="W2456" s="4"/>
      <c r="X2456" s="4"/>
      <c r="Y2456" s="4" t="s">
        <v>690</v>
      </c>
      <c r="Z2456" s="4" t="s">
        <v>186</v>
      </c>
      <c r="AA2456" s="4" t="s">
        <v>10845</v>
      </c>
      <c r="AB2456" s="4" t="s">
        <v>59</v>
      </c>
      <c r="AC2456" s="4"/>
      <c r="AD2456" s="4" t="b">
        <v>0</v>
      </c>
      <c r="AE2456" s="4"/>
      <c r="AF2456" s="4"/>
      <c r="AG2456" s="12">
        <f t="shared" si="38"/>
        <v>43267</v>
      </c>
    </row>
    <row r="2457" s="10" customFormat="1" spans="1:33">
      <c r="A2457" s="4" t="s">
        <v>10846</v>
      </c>
      <c r="B2457" s="4" t="s">
        <v>10846</v>
      </c>
      <c r="C2457" s="4" t="s">
        <v>10847</v>
      </c>
      <c r="D2457" s="4" t="s">
        <v>10848</v>
      </c>
      <c r="E2457" s="4" t="s">
        <v>36</v>
      </c>
      <c r="F2457" s="4" t="s">
        <v>37</v>
      </c>
      <c r="G2457" s="4" t="s">
        <v>51</v>
      </c>
      <c r="H2457" s="4"/>
      <c r="I2457" s="4"/>
      <c r="J2457" s="4" t="s">
        <v>52</v>
      </c>
      <c r="K2457" s="4" t="s">
        <v>2539</v>
      </c>
      <c r="L2457" s="4" t="s">
        <v>2540</v>
      </c>
      <c r="M2457" s="4" t="s">
        <v>2541</v>
      </c>
      <c r="N2457" s="4" t="s">
        <v>36</v>
      </c>
      <c r="O2457" s="4">
        <v>1</v>
      </c>
      <c r="P2457" s="4" t="s">
        <v>56</v>
      </c>
      <c r="Q2457" s="4">
        <v>22.98</v>
      </c>
      <c r="R2457" s="4"/>
      <c r="S2457" s="4"/>
      <c r="T2457" s="4"/>
      <c r="U2457" s="4"/>
      <c r="V2457" s="4"/>
      <c r="W2457" s="4"/>
      <c r="X2457" s="4"/>
      <c r="Y2457" s="4" t="s">
        <v>10849</v>
      </c>
      <c r="Z2457" s="4" t="s">
        <v>1249</v>
      </c>
      <c r="AA2457" s="4" t="s">
        <v>10850</v>
      </c>
      <c r="AB2457" s="4" t="s">
        <v>59</v>
      </c>
      <c r="AC2457" s="4"/>
      <c r="AD2457" s="4" t="b">
        <v>0</v>
      </c>
      <c r="AE2457" s="4"/>
      <c r="AF2457" s="4"/>
      <c r="AG2457" s="12">
        <f t="shared" si="38"/>
        <v>43267</v>
      </c>
    </row>
    <row r="2458" s="10" customFormat="1" spans="1:33">
      <c r="A2458" s="4" t="s">
        <v>10851</v>
      </c>
      <c r="B2458" s="4" t="s">
        <v>10851</v>
      </c>
      <c r="C2458" s="4" t="s">
        <v>10852</v>
      </c>
      <c r="D2458" s="4" t="s">
        <v>10853</v>
      </c>
      <c r="E2458" s="4" t="s">
        <v>36</v>
      </c>
      <c r="F2458" s="4" t="s">
        <v>37</v>
      </c>
      <c r="G2458" s="4" t="s">
        <v>51</v>
      </c>
      <c r="H2458" s="4"/>
      <c r="I2458" s="4"/>
      <c r="J2458" s="4" t="s">
        <v>52</v>
      </c>
      <c r="K2458" s="4" t="s">
        <v>6839</v>
      </c>
      <c r="L2458" s="4" t="s">
        <v>6840</v>
      </c>
      <c r="M2458" s="4" t="s">
        <v>6841</v>
      </c>
      <c r="N2458" s="4" t="s">
        <v>36</v>
      </c>
      <c r="O2458" s="4">
        <v>1</v>
      </c>
      <c r="P2458" s="4" t="s">
        <v>56</v>
      </c>
      <c r="Q2458" s="4">
        <v>22.98</v>
      </c>
      <c r="R2458" s="4"/>
      <c r="S2458" s="4"/>
      <c r="T2458" s="4"/>
      <c r="U2458" s="4"/>
      <c r="V2458" s="4"/>
      <c r="W2458" s="4"/>
      <c r="X2458" s="4"/>
      <c r="Y2458" s="4" t="s">
        <v>4004</v>
      </c>
      <c r="Z2458" s="4" t="s">
        <v>1310</v>
      </c>
      <c r="AA2458" s="4" t="s">
        <v>10854</v>
      </c>
      <c r="AB2458" s="4" t="s">
        <v>59</v>
      </c>
      <c r="AC2458" s="4"/>
      <c r="AD2458" s="4" t="b">
        <v>0</v>
      </c>
      <c r="AE2458" s="4"/>
      <c r="AF2458" s="4"/>
      <c r="AG2458" s="12">
        <f t="shared" si="38"/>
        <v>43267</v>
      </c>
    </row>
    <row r="2459" s="10" customFormat="1" spans="1:33">
      <c r="A2459" s="4" t="s">
        <v>10851</v>
      </c>
      <c r="B2459" s="4" t="s">
        <v>10851</v>
      </c>
      <c r="C2459" s="4" t="s">
        <v>10852</v>
      </c>
      <c r="D2459" s="4" t="s">
        <v>10853</v>
      </c>
      <c r="E2459" s="4" t="s">
        <v>36</v>
      </c>
      <c r="F2459" s="4" t="s">
        <v>37</v>
      </c>
      <c r="G2459" s="4" t="s">
        <v>51</v>
      </c>
      <c r="H2459" s="4"/>
      <c r="I2459" s="4"/>
      <c r="J2459" s="4" t="s">
        <v>52</v>
      </c>
      <c r="K2459" s="4" t="s">
        <v>4489</v>
      </c>
      <c r="L2459" s="4" t="s">
        <v>4490</v>
      </c>
      <c r="M2459" s="4" t="s">
        <v>4491</v>
      </c>
      <c r="N2459" s="4" t="s">
        <v>36</v>
      </c>
      <c r="O2459" s="4">
        <v>1</v>
      </c>
      <c r="P2459" s="4" t="s">
        <v>56</v>
      </c>
      <c r="Q2459" s="4">
        <v>22.98</v>
      </c>
      <c r="R2459" s="4"/>
      <c r="S2459" s="4"/>
      <c r="T2459" s="4"/>
      <c r="U2459" s="4"/>
      <c r="V2459" s="4"/>
      <c r="W2459" s="4"/>
      <c r="X2459" s="4"/>
      <c r="Y2459" s="4" t="s">
        <v>4004</v>
      </c>
      <c r="Z2459" s="4" t="s">
        <v>1310</v>
      </c>
      <c r="AA2459" s="4" t="s">
        <v>10854</v>
      </c>
      <c r="AB2459" s="4" t="s">
        <v>59</v>
      </c>
      <c r="AC2459" s="4"/>
      <c r="AD2459" s="4" t="b">
        <v>0</v>
      </c>
      <c r="AE2459" s="4"/>
      <c r="AF2459" s="4"/>
      <c r="AG2459" s="12">
        <f t="shared" si="38"/>
        <v>43267</v>
      </c>
    </row>
    <row r="2460" s="10" customFormat="1" spans="1:33">
      <c r="A2460" s="4" t="s">
        <v>10855</v>
      </c>
      <c r="B2460" s="4" t="s">
        <v>10855</v>
      </c>
      <c r="C2460" s="4" t="s">
        <v>10856</v>
      </c>
      <c r="D2460" s="4" t="s">
        <v>10857</v>
      </c>
      <c r="E2460" s="4" t="s">
        <v>36</v>
      </c>
      <c r="F2460" s="4" t="s">
        <v>37</v>
      </c>
      <c r="G2460" s="4" t="s">
        <v>51</v>
      </c>
      <c r="H2460" s="4"/>
      <c r="I2460" s="4"/>
      <c r="J2460" s="4" t="s">
        <v>52</v>
      </c>
      <c r="K2460" s="4" t="s">
        <v>4633</v>
      </c>
      <c r="L2460" s="4" t="s">
        <v>4634</v>
      </c>
      <c r="M2460" s="4" t="s">
        <v>4635</v>
      </c>
      <c r="N2460" s="4" t="s">
        <v>36</v>
      </c>
      <c r="O2460" s="4">
        <v>1</v>
      </c>
      <c r="P2460" s="4" t="s">
        <v>56</v>
      </c>
      <c r="Q2460" s="4">
        <v>22.98</v>
      </c>
      <c r="R2460" s="4"/>
      <c r="S2460" s="4"/>
      <c r="T2460" s="4"/>
      <c r="U2460" s="4"/>
      <c r="V2460" s="4"/>
      <c r="W2460" s="4"/>
      <c r="X2460" s="4"/>
      <c r="Y2460" s="4" t="s">
        <v>10858</v>
      </c>
      <c r="Z2460" s="4" t="s">
        <v>5039</v>
      </c>
      <c r="AA2460" s="4">
        <v>78023</v>
      </c>
      <c r="AB2460" s="4" t="s">
        <v>59</v>
      </c>
      <c r="AC2460" s="4"/>
      <c r="AD2460" s="4" t="b">
        <v>0</v>
      </c>
      <c r="AE2460" s="4"/>
      <c r="AF2460" s="4"/>
      <c r="AG2460" s="12">
        <f t="shared" si="38"/>
        <v>43267</v>
      </c>
    </row>
    <row r="2461" s="10" customFormat="1" spans="1:33">
      <c r="A2461" s="4" t="s">
        <v>10859</v>
      </c>
      <c r="B2461" s="4" t="s">
        <v>10859</v>
      </c>
      <c r="C2461" s="4" t="s">
        <v>10860</v>
      </c>
      <c r="D2461" s="4" t="s">
        <v>10861</v>
      </c>
      <c r="E2461" s="4" t="s">
        <v>36</v>
      </c>
      <c r="F2461" s="4" t="s">
        <v>37</v>
      </c>
      <c r="G2461" s="4" t="s">
        <v>51</v>
      </c>
      <c r="H2461" s="4"/>
      <c r="I2461" s="4"/>
      <c r="J2461" s="4" t="s">
        <v>157</v>
      </c>
      <c r="K2461" s="4" t="s">
        <v>2539</v>
      </c>
      <c r="L2461" s="4" t="s">
        <v>2540</v>
      </c>
      <c r="M2461" s="4" t="s">
        <v>2541</v>
      </c>
      <c r="N2461" s="4" t="s">
        <v>36</v>
      </c>
      <c r="O2461" s="4">
        <v>1</v>
      </c>
      <c r="P2461" s="4" t="s">
        <v>56</v>
      </c>
      <c r="Q2461" s="4">
        <v>22.98</v>
      </c>
      <c r="R2461" s="4"/>
      <c r="S2461" s="4">
        <v>5.98</v>
      </c>
      <c r="T2461" s="4"/>
      <c r="U2461" s="4"/>
      <c r="V2461" s="4"/>
      <c r="W2461" s="4"/>
      <c r="X2461" s="4"/>
      <c r="Y2461" s="4" t="s">
        <v>10862</v>
      </c>
      <c r="Z2461" s="4" t="s">
        <v>10863</v>
      </c>
      <c r="AA2461" s="4" t="s">
        <v>10864</v>
      </c>
      <c r="AB2461" s="4" t="s">
        <v>3757</v>
      </c>
      <c r="AC2461" s="4"/>
      <c r="AD2461" s="4" t="b">
        <v>0</v>
      </c>
      <c r="AE2461" s="4"/>
      <c r="AF2461" s="4"/>
      <c r="AG2461" s="12">
        <f t="shared" si="38"/>
        <v>43267</v>
      </c>
    </row>
    <row r="2462" s="10" customFormat="1" spans="1:33">
      <c r="A2462" s="4" t="s">
        <v>10865</v>
      </c>
      <c r="B2462" s="4" t="s">
        <v>10865</v>
      </c>
      <c r="C2462" s="4" t="s">
        <v>10866</v>
      </c>
      <c r="D2462" s="4" t="s">
        <v>10867</v>
      </c>
      <c r="E2462" s="4" t="s">
        <v>36</v>
      </c>
      <c r="F2462" s="4" t="s">
        <v>37</v>
      </c>
      <c r="G2462" s="4" t="s">
        <v>51</v>
      </c>
      <c r="H2462" s="4"/>
      <c r="I2462" s="4"/>
      <c r="J2462" s="4" t="s">
        <v>52</v>
      </c>
      <c r="K2462" s="4" t="s">
        <v>880</v>
      </c>
      <c r="L2462" s="4" t="s">
        <v>881</v>
      </c>
      <c r="M2462" s="4" t="s">
        <v>882</v>
      </c>
      <c r="N2462" s="4" t="s">
        <v>36</v>
      </c>
      <c r="O2462" s="4">
        <v>1</v>
      </c>
      <c r="P2462" s="4" t="s">
        <v>56</v>
      </c>
      <c r="Q2462" s="4">
        <v>23.98</v>
      </c>
      <c r="R2462" s="4"/>
      <c r="S2462" s="4"/>
      <c r="T2462" s="4"/>
      <c r="U2462" s="4"/>
      <c r="V2462" s="4"/>
      <c r="W2462" s="4"/>
      <c r="X2462" s="4"/>
      <c r="Y2462" s="4" t="s">
        <v>10868</v>
      </c>
      <c r="Z2462" s="4" t="s">
        <v>47</v>
      </c>
      <c r="AA2462" s="4" t="s">
        <v>10869</v>
      </c>
      <c r="AB2462" s="4" t="s">
        <v>59</v>
      </c>
      <c r="AC2462" s="4"/>
      <c r="AD2462" s="4" t="b">
        <v>0</v>
      </c>
      <c r="AE2462" s="4"/>
      <c r="AF2462" s="4"/>
      <c r="AG2462" s="12">
        <f t="shared" si="38"/>
        <v>43267</v>
      </c>
    </row>
    <row r="2463" s="10" customFormat="1" spans="1:33">
      <c r="A2463" s="4" t="s">
        <v>10865</v>
      </c>
      <c r="B2463" s="4" t="s">
        <v>10865</v>
      </c>
      <c r="C2463" s="4" t="s">
        <v>10866</v>
      </c>
      <c r="D2463" s="4" t="s">
        <v>10867</v>
      </c>
      <c r="E2463" s="4" t="s">
        <v>36</v>
      </c>
      <c r="F2463" s="4" t="s">
        <v>37</v>
      </c>
      <c r="G2463" s="4" t="s">
        <v>51</v>
      </c>
      <c r="H2463" s="4"/>
      <c r="I2463" s="4"/>
      <c r="J2463" s="4" t="s">
        <v>52</v>
      </c>
      <c r="K2463" s="4" t="s">
        <v>2509</v>
      </c>
      <c r="L2463" s="4" t="s">
        <v>2510</v>
      </c>
      <c r="M2463" s="4" t="s">
        <v>2511</v>
      </c>
      <c r="N2463" s="4" t="s">
        <v>36</v>
      </c>
      <c r="O2463" s="4">
        <v>1</v>
      </c>
      <c r="P2463" s="4" t="s">
        <v>56</v>
      </c>
      <c r="Q2463" s="4">
        <v>23.98</v>
      </c>
      <c r="R2463" s="4"/>
      <c r="S2463" s="4"/>
      <c r="T2463" s="4"/>
      <c r="U2463" s="4"/>
      <c r="V2463" s="4"/>
      <c r="W2463" s="4"/>
      <c r="X2463" s="4"/>
      <c r="Y2463" s="4" t="s">
        <v>10868</v>
      </c>
      <c r="Z2463" s="4" t="s">
        <v>47</v>
      </c>
      <c r="AA2463" s="4" t="s">
        <v>10869</v>
      </c>
      <c r="AB2463" s="4" t="s">
        <v>59</v>
      </c>
      <c r="AC2463" s="4"/>
      <c r="AD2463" s="4" t="b">
        <v>0</v>
      </c>
      <c r="AE2463" s="4"/>
      <c r="AF2463" s="4"/>
      <c r="AG2463" s="12">
        <f t="shared" si="38"/>
        <v>43267</v>
      </c>
    </row>
    <row r="2464" s="10" customFormat="1" spans="1:33">
      <c r="A2464" s="4" t="s">
        <v>10870</v>
      </c>
      <c r="B2464" s="4" t="s">
        <v>10870</v>
      </c>
      <c r="C2464" s="4" t="s">
        <v>10871</v>
      </c>
      <c r="D2464" s="4" t="s">
        <v>10872</v>
      </c>
      <c r="E2464" s="4" t="s">
        <v>36</v>
      </c>
      <c r="F2464" s="4" t="s">
        <v>37</v>
      </c>
      <c r="G2464" s="4" t="s">
        <v>51</v>
      </c>
      <c r="H2464" s="4"/>
      <c r="I2464" s="4"/>
      <c r="J2464" s="4" t="s">
        <v>157</v>
      </c>
      <c r="K2464" s="4" t="s">
        <v>10873</v>
      </c>
      <c r="L2464" s="4" t="s">
        <v>10874</v>
      </c>
      <c r="M2464" s="4" t="s">
        <v>10875</v>
      </c>
      <c r="N2464" s="4" t="s">
        <v>36</v>
      </c>
      <c r="O2464" s="4">
        <v>1</v>
      </c>
      <c r="P2464" s="4" t="s">
        <v>56</v>
      </c>
      <c r="Q2464" s="4">
        <v>19.98</v>
      </c>
      <c r="R2464" s="4"/>
      <c r="S2464" s="4">
        <v>2.49</v>
      </c>
      <c r="T2464" s="4"/>
      <c r="U2464" s="4"/>
      <c r="V2464" s="4"/>
      <c r="W2464" s="4"/>
      <c r="X2464" s="4">
        <v>2.49</v>
      </c>
      <c r="Y2464" s="4" t="s">
        <v>7029</v>
      </c>
      <c r="Z2464" s="4" t="s">
        <v>171</v>
      </c>
      <c r="AA2464" s="4" t="s">
        <v>10876</v>
      </c>
      <c r="AB2464" s="4" t="s">
        <v>59</v>
      </c>
      <c r="AC2464" s="4" t="s">
        <v>259</v>
      </c>
      <c r="AD2464" s="4" t="b">
        <v>0</v>
      </c>
      <c r="AE2464" s="4"/>
      <c r="AF2464" s="4"/>
      <c r="AG2464" s="12">
        <f t="shared" si="38"/>
        <v>43267</v>
      </c>
    </row>
    <row r="2465" s="10" customFormat="1" spans="1:33">
      <c r="A2465" s="4" t="s">
        <v>10877</v>
      </c>
      <c r="B2465" s="4" t="s">
        <v>10877</v>
      </c>
      <c r="C2465" s="4" t="s">
        <v>10878</v>
      </c>
      <c r="D2465" s="4" t="s">
        <v>10879</v>
      </c>
      <c r="E2465" s="4" t="s">
        <v>36</v>
      </c>
      <c r="F2465" s="4" t="s">
        <v>37</v>
      </c>
      <c r="G2465" s="4" t="s">
        <v>51</v>
      </c>
      <c r="H2465" s="4"/>
      <c r="I2465" s="4"/>
      <c r="J2465" s="4" t="s">
        <v>52</v>
      </c>
      <c r="K2465" s="4" t="s">
        <v>10880</v>
      </c>
      <c r="L2465" s="4" t="s">
        <v>1568</v>
      </c>
      <c r="M2465" s="4" t="s">
        <v>1569</v>
      </c>
      <c r="N2465" s="4" t="s">
        <v>36</v>
      </c>
      <c r="O2465" s="4">
        <v>1</v>
      </c>
      <c r="P2465" s="4" t="s">
        <v>56</v>
      </c>
      <c r="Q2465" s="4">
        <v>26.98</v>
      </c>
      <c r="R2465" s="4"/>
      <c r="S2465" s="4"/>
      <c r="T2465" s="4"/>
      <c r="U2465" s="4"/>
      <c r="V2465" s="4"/>
      <c r="W2465" s="4"/>
      <c r="X2465" s="4"/>
      <c r="Y2465" s="4" t="s">
        <v>10881</v>
      </c>
      <c r="Z2465" s="4" t="s">
        <v>317</v>
      </c>
      <c r="AA2465" s="4" t="s">
        <v>10882</v>
      </c>
      <c r="AB2465" s="4" t="s">
        <v>59</v>
      </c>
      <c r="AC2465" s="4"/>
      <c r="AD2465" s="4" t="b">
        <v>0</v>
      </c>
      <c r="AE2465" s="4"/>
      <c r="AF2465" s="4"/>
      <c r="AG2465" s="12">
        <f t="shared" si="38"/>
        <v>43267</v>
      </c>
    </row>
    <row r="2466" s="10" customFormat="1" spans="1:33">
      <c r="A2466" s="4" t="s">
        <v>10883</v>
      </c>
      <c r="B2466" s="4" t="s">
        <v>10883</v>
      </c>
      <c r="C2466" s="4" t="s">
        <v>10884</v>
      </c>
      <c r="D2466" s="4" t="s">
        <v>10885</v>
      </c>
      <c r="E2466" s="4" t="s">
        <v>36</v>
      </c>
      <c r="F2466" s="4" t="s">
        <v>37</v>
      </c>
      <c r="G2466" s="4" t="s">
        <v>51</v>
      </c>
      <c r="H2466" s="4"/>
      <c r="I2466" s="4"/>
      <c r="J2466" s="4" t="s">
        <v>52</v>
      </c>
      <c r="K2466" s="4" t="s">
        <v>2245</v>
      </c>
      <c r="L2466" s="4" t="s">
        <v>2246</v>
      </c>
      <c r="M2466" s="4" t="s">
        <v>2247</v>
      </c>
      <c r="N2466" s="4" t="s">
        <v>36</v>
      </c>
      <c r="O2466" s="4">
        <v>1</v>
      </c>
      <c r="P2466" s="4" t="s">
        <v>56</v>
      </c>
      <c r="Q2466" s="4">
        <v>22.98</v>
      </c>
      <c r="R2466" s="4"/>
      <c r="S2466" s="4"/>
      <c r="T2466" s="4"/>
      <c r="U2466" s="4"/>
      <c r="V2466" s="4"/>
      <c r="W2466" s="4"/>
      <c r="X2466" s="4"/>
      <c r="Y2466" s="4" t="s">
        <v>10886</v>
      </c>
      <c r="Z2466" s="4" t="s">
        <v>143</v>
      </c>
      <c r="AA2466" s="4">
        <v>27502</v>
      </c>
      <c r="AB2466" s="4" t="s">
        <v>59</v>
      </c>
      <c r="AC2466" s="4"/>
      <c r="AD2466" s="4" t="b">
        <v>0</v>
      </c>
      <c r="AE2466" s="4"/>
      <c r="AF2466" s="4"/>
      <c r="AG2466" s="12">
        <f t="shared" si="38"/>
        <v>43267</v>
      </c>
    </row>
    <row r="2467" s="10" customFormat="1" spans="1:33">
      <c r="A2467" s="4" t="s">
        <v>10887</v>
      </c>
      <c r="B2467" s="4" t="s">
        <v>10887</v>
      </c>
      <c r="C2467" s="4" t="s">
        <v>10888</v>
      </c>
      <c r="D2467" s="4" t="s">
        <v>10889</v>
      </c>
      <c r="E2467" s="4" t="s">
        <v>36</v>
      </c>
      <c r="F2467" s="4" t="s">
        <v>37</v>
      </c>
      <c r="G2467" s="4" t="s">
        <v>51</v>
      </c>
      <c r="H2467" s="4"/>
      <c r="I2467" s="4"/>
      <c r="J2467" s="4" t="s">
        <v>52</v>
      </c>
      <c r="K2467" s="4" t="s">
        <v>3057</v>
      </c>
      <c r="L2467" s="4" t="s">
        <v>3058</v>
      </c>
      <c r="M2467" s="4" t="s">
        <v>3059</v>
      </c>
      <c r="N2467" s="4" t="s">
        <v>36</v>
      </c>
      <c r="O2467" s="4">
        <v>1</v>
      </c>
      <c r="P2467" s="4" t="s">
        <v>56</v>
      </c>
      <c r="Q2467" s="4">
        <v>23.98</v>
      </c>
      <c r="R2467" s="4"/>
      <c r="S2467" s="4"/>
      <c r="T2467" s="4"/>
      <c r="U2467" s="4"/>
      <c r="V2467" s="4"/>
      <c r="W2467" s="4"/>
      <c r="X2467" s="4"/>
      <c r="Y2467" s="4" t="s">
        <v>4846</v>
      </c>
      <c r="Z2467" s="4" t="s">
        <v>1867</v>
      </c>
      <c r="AA2467" s="4" t="s">
        <v>10890</v>
      </c>
      <c r="AB2467" s="4" t="s">
        <v>59</v>
      </c>
      <c r="AC2467" s="4"/>
      <c r="AD2467" s="4" t="b">
        <v>0</v>
      </c>
      <c r="AE2467" s="4"/>
      <c r="AF2467" s="4"/>
      <c r="AG2467" s="12">
        <f t="shared" si="38"/>
        <v>43267</v>
      </c>
    </row>
    <row r="2468" s="10" customFormat="1" spans="1:33">
      <c r="A2468" s="4" t="s">
        <v>10887</v>
      </c>
      <c r="B2468" s="4" t="s">
        <v>10887</v>
      </c>
      <c r="C2468" s="4" t="s">
        <v>10888</v>
      </c>
      <c r="D2468" s="4" t="s">
        <v>10889</v>
      </c>
      <c r="E2468" s="4" t="s">
        <v>36</v>
      </c>
      <c r="F2468" s="4" t="s">
        <v>37</v>
      </c>
      <c r="G2468" s="4" t="s">
        <v>51</v>
      </c>
      <c r="H2468" s="4"/>
      <c r="I2468" s="4"/>
      <c r="J2468" s="4" t="s">
        <v>52</v>
      </c>
      <c r="K2468" s="4" t="s">
        <v>3744</v>
      </c>
      <c r="L2468" s="4" t="s">
        <v>3745</v>
      </c>
      <c r="M2468" s="4" t="s">
        <v>3746</v>
      </c>
      <c r="N2468" s="4" t="s">
        <v>36</v>
      </c>
      <c r="O2468" s="4">
        <v>1</v>
      </c>
      <c r="P2468" s="4" t="s">
        <v>56</v>
      </c>
      <c r="Q2468" s="4">
        <v>23.98</v>
      </c>
      <c r="R2468" s="4"/>
      <c r="S2468" s="4"/>
      <c r="T2468" s="4"/>
      <c r="U2468" s="4"/>
      <c r="V2468" s="4"/>
      <c r="W2468" s="4"/>
      <c r="X2468" s="4"/>
      <c r="Y2468" s="4" t="s">
        <v>4846</v>
      </c>
      <c r="Z2468" s="4" t="s">
        <v>1867</v>
      </c>
      <c r="AA2468" s="4" t="s">
        <v>10890</v>
      </c>
      <c r="AB2468" s="4" t="s">
        <v>59</v>
      </c>
      <c r="AC2468" s="4"/>
      <c r="AD2468" s="4" t="b">
        <v>0</v>
      </c>
      <c r="AE2468" s="4"/>
      <c r="AF2468" s="4"/>
      <c r="AG2468" s="12">
        <f t="shared" si="38"/>
        <v>43267</v>
      </c>
    </row>
    <row r="2469" s="10" customFormat="1" spans="1:33">
      <c r="A2469" s="4" t="s">
        <v>10891</v>
      </c>
      <c r="B2469" s="4" t="s">
        <v>10891</v>
      </c>
      <c r="C2469" s="4" t="s">
        <v>10892</v>
      </c>
      <c r="D2469" s="4" t="s">
        <v>10893</v>
      </c>
      <c r="E2469" s="4" t="s">
        <v>36</v>
      </c>
      <c r="F2469" s="4" t="s">
        <v>37</v>
      </c>
      <c r="G2469" s="4" t="s">
        <v>51</v>
      </c>
      <c r="H2469" s="4"/>
      <c r="I2469" s="4"/>
      <c r="J2469" s="4" t="s">
        <v>52</v>
      </c>
      <c r="K2469" s="4" t="s">
        <v>505</v>
      </c>
      <c r="L2469" s="4" t="s">
        <v>506</v>
      </c>
      <c r="M2469" s="4" t="s">
        <v>507</v>
      </c>
      <c r="N2469" s="4" t="s">
        <v>36</v>
      </c>
      <c r="O2469" s="4">
        <v>1</v>
      </c>
      <c r="P2469" s="4" t="s">
        <v>56</v>
      </c>
      <c r="Q2469" s="4">
        <v>22.98</v>
      </c>
      <c r="R2469" s="4"/>
      <c r="S2469" s="4"/>
      <c r="T2469" s="4"/>
      <c r="U2469" s="4"/>
      <c r="V2469" s="4"/>
      <c r="W2469" s="4"/>
      <c r="X2469" s="4"/>
      <c r="Y2469" s="4" t="s">
        <v>1703</v>
      </c>
      <c r="Z2469" s="4" t="s">
        <v>759</v>
      </c>
      <c r="AA2469" s="4" t="s">
        <v>10894</v>
      </c>
      <c r="AB2469" s="4" t="s">
        <v>59</v>
      </c>
      <c r="AC2469" s="4"/>
      <c r="AD2469" s="4" t="b">
        <v>0</v>
      </c>
      <c r="AE2469" s="4"/>
      <c r="AF2469" s="4"/>
      <c r="AG2469" s="12">
        <f t="shared" si="38"/>
        <v>43267</v>
      </c>
    </row>
    <row r="2470" s="10" customFormat="1" spans="1:33">
      <c r="A2470" s="4" t="s">
        <v>10895</v>
      </c>
      <c r="B2470" s="4" t="s">
        <v>10895</v>
      </c>
      <c r="C2470" s="4" t="s">
        <v>10896</v>
      </c>
      <c r="D2470" s="4" t="s">
        <v>10897</v>
      </c>
      <c r="E2470" s="4" t="s">
        <v>36</v>
      </c>
      <c r="F2470" s="4" t="s">
        <v>37</v>
      </c>
      <c r="G2470" s="4" t="s">
        <v>51</v>
      </c>
      <c r="H2470" s="4"/>
      <c r="I2470" s="4"/>
      <c r="J2470" s="4" t="s">
        <v>52</v>
      </c>
      <c r="K2470" s="4" t="s">
        <v>695</v>
      </c>
      <c r="L2470" s="4" t="s">
        <v>696</v>
      </c>
      <c r="M2470" s="4" t="s">
        <v>697</v>
      </c>
      <c r="N2470" s="4" t="s">
        <v>36</v>
      </c>
      <c r="O2470" s="4">
        <v>1</v>
      </c>
      <c r="P2470" s="4" t="s">
        <v>56</v>
      </c>
      <c r="Q2470" s="4">
        <v>23.98</v>
      </c>
      <c r="R2470" s="4"/>
      <c r="S2470" s="4"/>
      <c r="T2470" s="4"/>
      <c r="U2470" s="4"/>
      <c r="V2470" s="4"/>
      <c r="W2470" s="4"/>
      <c r="X2470" s="4"/>
      <c r="Y2470" s="4" t="s">
        <v>10898</v>
      </c>
      <c r="Z2470" s="4" t="s">
        <v>266</v>
      </c>
      <c r="AA2470" s="4" t="s">
        <v>10899</v>
      </c>
      <c r="AB2470" s="4" t="s">
        <v>59</v>
      </c>
      <c r="AC2470" s="4"/>
      <c r="AD2470" s="4" t="b">
        <v>0</v>
      </c>
      <c r="AE2470" s="4"/>
      <c r="AF2470" s="4"/>
      <c r="AG2470" s="12">
        <f t="shared" si="38"/>
        <v>43267</v>
      </c>
    </row>
    <row r="2471" s="10" customFormat="1" spans="1:33">
      <c r="A2471" s="4" t="s">
        <v>10900</v>
      </c>
      <c r="B2471" s="4" t="s">
        <v>10900</v>
      </c>
      <c r="C2471" s="4" t="s">
        <v>10901</v>
      </c>
      <c r="D2471" s="4" t="s">
        <v>10902</v>
      </c>
      <c r="E2471" s="4" t="s">
        <v>36</v>
      </c>
      <c r="F2471" s="4" t="s">
        <v>37</v>
      </c>
      <c r="G2471" s="4" t="s">
        <v>51</v>
      </c>
      <c r="H2471" s="4"/>
      <c r="I2471" s="4"/>
      <c r="J2471" s="4" t="s">
        <v>52</v>
      </c>
      <c r="K2471" s="4" t="s">
        <v>5164</v>
      </c>
      <c r="L2471" s="4" t="s">
        <v>5165</v>
      </c>
      <c r="M2471" s="4" t="s">
        <v>5166</v>
      </c>
      <c r="N2471" s="4" t="s">
        <v>36</v>
      </c>
      <c r="O2471" s="4">
        <v>1</v>
      </c>
      <c r="P2471" s="4" t="s">
        <v>56</v>
      </c>
      <c r="Q2471" s="4">
        <v>22.98</v>
      </c>
      <c r="R2471" s="4"/>
      <c r="S2471" s="4"/>
      <c r="T2471" s="4"/>
      <c r="U2471" s="4"/>
      <c r="V2471" s="4"/>
      <c r="W2471" s="4"/>
      <c r="X2471" s="4"/>
      <c r="Y2471" s="4" t="s">
        <v>10903</v>
      </c>
      <c r="Z2471" s="4" t="s">
        <v>490</v>
      </c>
      <c r="AA2471" s="4">
        <v>7722</v>
      </c>
      <c r="AB2471" s="4" t="s">
        <v>59</v>
      </c>
      <c r="AC2471" s="4"/>
      <c r="AD2471" s="4" t="b">
        <v>0</v>
      </c>
      <c r="AE2471" s="4"/>
      <c r="AF2471" s="4"/>
      <c r="AG2471" s="12">
        <f t="shared" si="38"/>
        <v>43267</v>
      </c>
    </row>
    <row r="2472" s="10" customFormat="1" spans="1:33">
      <c r="A2472" s="4" t="s">
        <v>10904</v>
      </c>
      <c r="B2472" s="4" t="s">
        <v>10904</v>
      </c>
      <c r="C2472" s="4" t="s">
        <v>10905</v>
      </c>
      <c r="D2472" s="4" t="s">
        <v>10906</v>
      </c>
      <c r="E2472" s="4" t="s">
        <v>36</v>
      </c>
      <c r="F2472" s="4" t="s">
        <v>37</v>
      </c>
      <c r="G2472" s="4" t="s">
        <v>51</v>
      </c>
      <c r="H2472" s="4"/>
      <c r="I2472" s="4"/>
      <c r="J2472" s="4" t="s">
        <v>52</v>
      </c>
      <c r="K2472" s="4" t="s">
        <v>7801</v>
      </c>
      <c r="L2472" s="4" t="s">
        <v>7802</v>
      </c>
      <c r="M2472" s="4" t="s">
        <v>7803</v>
      </c>
      <c r="N2472" s="4" t="s">
        <v>36</v>
      </c>
      <c r="O2472" s="4">
        <v>1</v>
      </c>
      <c r="P2472" s="4" t="s">
        <v>56</v>
      </c>
      <c r="Q2472" s="4">
        <v>24.98</v>
      </c>
      <c r="R2472" s="4"/>
      <c r="S2472" s="4"/>
      <c r="T2472" s="4"/>
      <c r="U2472" s="4"/>
      <c r="V2472" s="4"/>
      <c r="W2472" s="4"/>
      <c r="X2472" s="4"/>
      <c r="Y2472" s="4" t="s">
        <v>1310</v>
      </c>
      <c r="Z2472" s="4" t="s">
        <v>266</v>
      </c>
      <c r="AA2472" s="4" t="s">
        <v>10907</v>
      </c>
      <c r="AB2472" s="4" t="s">
        <v>59</v>
      </c>
      <c r="AC2472" s="4"/>
      <c r="AD2472" s="4" t="b">
        <v>0</v>
      </c>
      <c r="AE2472" s="4"/>
      <c r="AF2472" s="4"/>
      <c r="AG2472" s="12">
        <f t="shared" si="38"/>
        <v>43267</v>
      </c>
    </row>
    <row r="2473" s="10" customFormat="1" spans="1:33">
      <c r="A2473" s="4" t="s">
        <v>10904</v>
      </c>
      <c r="B2473" s="4" t="s">
        <v>10904</v>
      </c>
      <c r="C2473" s="4" t="s">
        <v>10905</v>
      </c>
      <c r="D2473" s="4" t="s">
        <v>10906</v>
      </c>
      <c r="E2473" s="4" t="s">
        <v>36</v>
      </c>
      <c r="F2473" s="4" t="s">
        <v>37</v>
      </c>
      <c r="G2473" s="4" t="s">
        <v>51</v>
      </c>
      <c r="H2473" s="4"/>
      <c r="I2473" s="4"/>
      <c r="J2473" s="4" t="s">
        <v>52</v>
      </c>
      <c r="K2473" s="4" t="s">
        <v>4738</v>
      </c>
      <c r="L2473" s="4" t="s">
        <v>4739</v>
      </c>
      <c r="M2473" s="4" t="s">
        <v>4740</v>
      </c>
      <c r="N2473" s="4" t="s">
        <v>36</v>
      </c>
      <c r="O2473" s="4">
        <v>1</v>
      </c>
      <c r="P2473" s="4" t="s">
        <v>56</v>
      </c>
      <c r="Q2473" s="4">
        <v>25.98</v>
      </c>
      <c r="R2473" s="4"/>
      <c r="S2473" s="4"/>
      <c r="T2473" s="4"/>
      <c r="U2473" s="4"/>
      <c r="V2473" s="4"/>
      <c r="W2473" s="4"/>
      <c r="X2473" s="4"/>
      <c r="Y2473" s="4" t="s">
        <v>1310</v>
      </c>
      <c r="Z2473" s="4" t="s">
        <v>266</v>
      </c>
      <c r="AA2473" s="4" t="s">
        <v>10907</v>
      </c>
      <c r="AB2473" s="4" t="s">
        <v>59</v>
      </c>
      <c r="AC2473" s="4"/>
      <c r="AD2473" s="4" t="b">
        <v>0</v>
      </c>
      <c r="AE2473" s="4"/>
      <c r="AF2473" s="4"/>
      <c r="AG2473" s="12">
        <f t="shared" si="38"/>
        <v>43267</v>
      </c>
    </row>
    <row r="2474" s="10" customFormat="1" spans="1:33">
      <c r="A2474" s="4" t="s">
        <v>10908</v>
      </c>
      <c r="B2474" s="4" t="s">
        <v>10908</v>
      </c>
      <c r="C2474" s="4" t="s">
        <v>10909</v>
      </c>
      <c r="D2474" s="4" t="s">
        <v>10910</v>
      </c>
      <c r="E2474" s="4" t="s">
        <v>36</v>
      </c>
      <c r="F2474" s="4" t="s">
        <v>37</v>
      </c>
      <c r="G2474" s="4" t="s">
        <v>51</v>
      </c>
      <c r="H2474" s="4"/>
      <c r="I2474" s="4"/>
      <c r="J2474" s="4" t="s">
        <v>52</v>
      </c>
      <c r="K2474" s="4" t="s">
        <v>390</v>
      </c>
      <c r="L2474" s="4" t="s">
        <v>391</v>
      </c>
      <c r="M2474" s="4" t="s">
        <v>392</v>
      </c>
      <c r="N2474" s="4" t="s">
        <v>36</v>
      </c>
      <c r="O2474" s="4">
        <v>1</v>
      </c>
      <c r="P2474" s="4" t="s">
        <v>56</v>
      </c>
      <c r="Q2474" s="4">
        <v>24.98</v>
      </c>
      <c r="R2474" s="4"/>
      <c r="S2474" s="4"/>
      <c r="T2474" s="4"/>
      <c r="U2474" s="4"/>
      <c r="V2474" s="4"/>
      <c r="W2474" s="4"/>
      <c r="X2474" s="4"/>
      <c r="Y2474" s="4" t="s">
        <v>10911</v>
      </c>
      <c r="Z2474" s="4" t="s">
        <v>177</v>
      </c>
      <c r="AA2474" s="4" t="s">
        <v>10912</v>
      </c>
      <c r="AB2474" s="4" t="s">
        <v>59</v>
      </c>
      <c r="AC2474" s="4"/>
      <c r="AD2474" s="4" t="b">
        <v>0</v>
      </c>
      <c r="AE2474" s="4"/>
      <c r="AF2474" s="4"/>
      <c r="AG2474" s="12">
        <f t="shared" si="38"/>
        <v>43267</v>
      </c>
    </row>
    <row r="2475" s="10" customFormat="1" spans="1:33">
      <c r="A2475" s="4" t="s">
        <v>10913</v>
      </c>
      <c r="B2475" s="4" t="s">
        <v>10913</v>
      </c>
      <c r="C2475" s="4" t="s">
        <v>10914</v>
      </c>
      <c r="D2475" s="4" t="s">
        <v>10915</v>
      </c>
      <c r="E2475" s="4" t="s">
        <v>36</v>
      </c>
      <c r="F2475" s="4" t="s">
        <v>37</v>
      </c>
      <c r="G2475" s="4" t="s">
        <v>51</v>
      </c>
      <c r="H2475" s="4"/>
      <c r="I2475" s="4"/>
      <c r="J2475" s="4" t="s">
        <v>157</v>
      </c>
      <c r="K2475" s="4" t="s">
        <v>79</v>
      </c>
      <c r="L2475" s="4" t="s">
        <v>80</v>
      </c>
      <c r="M2475" s="4" t="s">
        <v>81</v>
      </c>
      <c r="N2475" s="4" t="s">
        <v>36</v>
      </c>
      <c r="O2475" s="4">
        <v>1</v>
      </c>
      <c r="P2475" s="4" t="s">
        <v>56</v>
      </c>
      <c r="Q2475" s="4">
        <v>22.98</v>
      </c>
      <c r="R2475" s="4"/>
      <c r="S2475" s="4">
        <v>2.84</v>
      </c>
      <c r="T2475" s="4"/>
      <c r="U2475" s="4"/>
      <c r="V2475" s="4"/>
      <c r="W2475" s="4"/>
      <c r="X2475" s="4"/>
      <c r="Y2475" s="4" t="s">
        <v>3451</v>
      </c>
      <c r="Z2475" s="4" t="s">
        <v>649</v>
      </c>
      <c r="AA2475" s="4" t="s">
        <v>10916</v>
      </c>
      <c r="AB2475" s="4" t="s">
        <v>59</v>
      </c>
      <c r="AC2475" s="4"/>
      <c r="AD2475" s="4" t="b">
        <v>0</v>
      </c>
      <c r="AE2475" s="4"/>
      <c r="AF2475" s="4"/>
      <c r="AG2475" s="12">
        <f t="shared" si="38"/>
        <v>43267</v>
      </c>
    </row>
    <row r="2476" s="10" customFormat="1" spans="1:33">
      <c r="A2476" s="4" t="s">
        <v>10917</v>
      </c>
      <c r="B2476" s="4" t="s">
        <v>10917</v>
      </c>
      <c r="C2476" s="4" t="s">
        <v>10918</v>
      </c>
      <c r="D2476" s="4" t="s">
        <v>10919</v>
      </c>
      <c r="E2476" s="4" t="s">
        <v>36</v>
      </c>
      <c r="F2476" s="4" t="s">
        <v>37</v>
      </c>
      <c r="G2476" s="4" t="s">
        <v>51</v>
      </c>
      <c r="H2476" s="4"/>
      <c r="I2476" s="4"/>
      <c r="J2476" s="4" t="s">
        <v>52</v>
      </c>
      <c r="K2476" s="4" t="s">
        <v>1642</v>
      </c>
      <c r="L2476" s="4" t="s">
        <v>1643</v>
      </c>
      <c r="M2476" s="4" t="s">
        <v>1644</v>
      </c>
      <c r="N2476" s="4" t="s">
        <v>36</v>
      </c>
      <c r="O2476" s="4">
        <v>1</v>
      </c>
      <c r="P2476" s="4" t="s">
        <v>56</v>
      </c>
      <c r="Q2476" s="4">
        <v>18.98</v>
      </c>
      <c r="R2476" s="4"/>
      <c r="S2476" s="4"/>
      <c r="T2476" s="4"/>
      <c r="U2476" s="4"/>
      <c r="V2476" s="4"/>
      <c r="W2476" s="4">
        <v>1.52</v>
      </c>
      <c r="X2476" s="4"/>
      <c r="Y2476" s="4" t="s">
        <v>10920</v>
      </c>
      <c r="Z2476" s="4" t="s">
        <v>490</v>
      </c>
      <c r="AA2476" s="4" t="s">
        <v>10921</v>
      </c>
      <c r="AB2476" s="4" t="s">
        <v>59</v>
      </c>
      <c r="AC2476" s="4" t="s">
        <v>3008</v>
      </c>
      <c r="AD2476" s="4" t="b">
        <v>0</v>
      </c>
      <c r="AE2476" s="4"/>
      <c r="AF2476" s="4"/>
      <c r="AG2476" s="12">
        <f t="shared" si="38"/>
        <v>43267</v>
      </c>
    </row>
    <row r="2477" s="10" customFormat="1" spans="1:33">
      <c r="A2477" s="4" t="s">
        <v>10917</v>
      </c>
      <c r="B2477" s="4" t="s">
        <v>10917</v>
      </c>
      <c r="C2477" s="4" t="s">
        <v>10918</v>
      </c>
      <c r="D2477" s="4" t="s">
        <v>10919</v>
      </c>
      <c r="E2477" s="4" t="s">
        <v>36</v>
      </c>
      <c r="F2477" s="4" t="s">
        <v>37</v>
      </c>
      <c r="G2477" s="4" t="s">
        <v>51</v>
      </c>
      <c r="H2477" s="4"/>
      <c r="I2477" s="4"/>
      <c r="J2477" s="4" t="s">
        <v>52</v>
      </c>
      <c r="K2477" s="4" t="s">
        <v>2927</v>
      </c>
      <c r="L2477" s="4" t="s">
        <v>2928</v>
      </c>
      <c r="M2477" s="4" t="s">
        <v>2929</v>
      </c>
      <c r="N2477" s="4" t="s">
        <v>36</v>
      </c>
      <c r="O2477" s="4">
        <v>1</v>
      </c>
      <c r="P2477" s="4" t="s">
        <v>56</v>
      </c>
      <c r="Q2477" s="4">
        <v>19.53</v>
      </c>
      <c r="R2477" s="4"/>
      <c r="S2477" s="4"/>
      <c r="T2477" s="4"/>
      <c r="U2477" s="4"/>
      <c r="V2477" s="4"/>
      <c r="W2477" s="4">
        <v>1.56</v>
      </c>
      <c r="X2477" s="4"/>
      <c r="Y2477" s="4" t="s">
        <v>10920</v>
      </c>
      <c r="Z2477" s="4" t="s">
        <v>490</v>
      </c>
      <c r="AA2477" s="4" t="s">
        <v>10921</v>
      </c>
      <c r="AB2477" s="4" t="s">
        <v>59</v>
      </c>
      <c r="AC2477" s="4" t="s">
        <v>3008</v>
      </c>
      <c r="AD2477" s="4" t="b">
        <v>0</v>
      </c>
      <c r="AE2477" s="4"/>
      <c r="AF2477" s="4"/>
      <c r="AG2477" s="12">
        <f t="shared" si="38"/>
        <v>43267</v>
      </c>
    </row>
    <row r="2478" s="10" customFormat="1" spans="1:33">
      <c r="A2478" s="4" t="s">
        <v>10917</v>
      </c>
      <c r="B2478" s="4" t="s">
        <v>10917</v>
      </c>
      <c r="C2478" s="4" t="s">
        <v>10918</v>
      </c>
      <c r="D2478" s="4" t="s">
        <v>10919</v>
      </c>
      <c r="E2478" s="4" t="s">
        <v>36</v>
      </c>
      <c r="F2478" s="4" t="s">
        <v>37</v>
      </c>
      <c r="G2478" s="4" t="s">
        <v>51</v>
      </c>
      <c r="H2478" s="4"/>
      <c r="I2478" s="4"/>
      <c r="J2478" s="4" t="s">
        <v>52</v>
      </c>
      <c r="K2478" s="4" t="s">
        <v>6248</v>
      </c>
      <c r="L2478" s="4" t="s">
        <v>4726</v>
      </c>
      <c r="M2478" s="4" t="s">
        <v>4727</v>
      </c>
      <c r="N2478" s="4" t="s">
        <v>36</v>
      </c>
      <c r="O2478" s="4">
        <v>1</v>
      </c>
      <c r="P2478" s="4" t="s">
        <v>56</v>
      </c>
      <c r="Q2478" s="4">
        <v>19.53</v>
      </c>
      <c r="R2478" s="4"/>
      <c r="S2478" s="4"/>
      <c r="T2478" s="4"/>
      <c r="U2478" s="4"/>
      <c r="V2478" s="4"/>
      <c r="W2478" s="4">
        <v>1.56</v>
      </c>
      <c r="X2478" s="4"/>
      <c r="Y2478" s="4" t="s">
        <v>10920</v>
      </c>
      <c r="Z2478" s="4" t="s">
        <v>490</v>
      </c>
      <c r="AA2478" s="4" t="s">
        <v>10921</v>
      </c>
      <c r="AB2478" s="4" t="s">
        <v>59</v>
      </c>
      <c r="AC2478" s="4" t="s">
        <v>3008</v>
      </c>
      <c r="AD2478" s="4" t="b">
        <v>0</v>
      </c>
      <c r="AE2478" s="4"/>
      <c r="AF2478" s="4"/>
      <c r="AG2478" s="12">
        <f t="shared" si="38"/>
        <v>43267</v>
      </c>
    </row>
    <row r="2479" s="10" customFormat="1" spans="1:33">
      <c r="A2479" s="4" t="s">
        <v>10922</v>
      </c>
      <c r="B2479" s="4" t="s">
        <v>10922</v>
      </c>
      <c r="C2479" s="4" t="s">
        <v>10923</v>
      </c>
      <c r="D2479" s="4" t="s">
        <v>10924</v>
      </c>
      <c r="E2479" s="4" t="s">
        <v>36</v>
      </c>
      <c r="F2479" s="4" t="s">
        <v>37</v>
      </c>
      <c r="G2479" s="4" t="s">
        <v>51</v>
      </c>
      <c r="H2479" s="4"/>
      <c r="I2479" s="4"/>
      <c r="J2479" s="4" t="s">
        <v>52</v>
      </c>
      <c r="K2479" s="4" t="s">
        <v>695</v>
      </c>
      <c r="L2479" s="4" t="s">
        <v>696</v>
      </c>
      <c r="M2479" s="4" t="s">
        <v>697</v>
      </c>
      <c r="N2479" s="4" t="s">
        <v>36</v>
      </c>
      <c r="O2479" s="4">
        <v>1</v>
      </c>
      <c r="P2479" s="4" t="s">
        <v>56</v>
      </c>
      <c r="Q2479" s="4">
        <v>23.98</v>
      </c>
      <c r="R2479" s="4"/>
      <c r="S2479" s="4"/>
      <c r="T2479" s="4"/>
      <c r="U2479" s="4"/>
      <c r="V2479" s="4"/>
      <c r="W2479" s="4"/>
      <c r="X2479" s="4"/>
      <c r="Y2479" s="4" t="s">
        <v>10925</v>
      </c>
      <c r="Z2479" s="4" t="s">
        <v>233</v>
      </c>
      <c r="AA2479" s="4" t="s">
        <v>10926</v>
      </c>
      <c r="AB2479" s="4" t="s">
        <v>59</v>
      </c>
      <c r="AC2479" s="4"/>
      <c r="AD2479" s="4" t="b">
        <v>0</v>
      </c>
      <c r="AE2479" s="4"/>
      <c r="AF2479" s="4"/>
      <c r="AG2479" s="12">
        <f t="shared" si="38"/>
        <v>43267</v>
      </c>
    </row>
    <row r="2480" s="10" customFormat="1" spans="1:33">
      <c r="A2480" s="4" t="s">
        <v>10927</v>
      </c>
      <c r="B2480" s="4" t="s">
        <v>10927</v>
      </c>
      <c r="C2480" s="4" t="s">
        <v>10928</v>
      </c>
      <c r="D2480" s="4" t="s">
        <v>10929</v>
      </c>
      <c r="E2480" s="4" t="s">
        <v>36</v>
      </c>
      <c r="F2480" s="4" t="s">
        <v>37</v>
      </c>
      <c r="G2480" s="4" t="s">
        <v>51</v>
      </c>
      <c r="H2480" s="4"/>
      <c r="I2480" s="4"/>
      <c r="J2480" s="4" t="s">
        <v>157</v>
      </c>
      <c r="K2480" s="4" t="s">
        <v>9006</v>
      </c>
      <c r="L2480" s="4" t="s">
        <v>9007</v>
      </c>
      <c r="M2480" s="4" t="s">
        <v>9008</v>
      </c>
      <c r="N2480" s="4" t="s">
        <v>36</v>
      </c>
      <c r="O2480" s="4">
        <v>1</v>
      </c>
      <c r="P2480" s="4" t="s">
        <v>56</v>
      </c>
      <c r="Q2480" s="4">
        <v>22.98</v>
      </c>
      <c r="R2480" s="4"/>
      <c r="S2480" s="4">
        <v>1.57</v>
      </c>
      <c r="T2480" s="4"/>
      <c r="U2480" s="4"/>
      <c r="V2480" s="4"/>
      <c r="W2480" s="4"/>
      <c r="X2480" s="4"/>
      <c r="Y2480" s="4" t="s">
        <v>10930</v>
      </c>
      <c r="Z2480" s="4" t="s">
        <v>47</v>
      </c>
      <c r="AA2480" s="4" t="s">
        <v>10931</v>
      </c>
      <c r="AB2480" s="4" t="s">
        <v>59</v>
      </c>
      <c r="AC2480" s="4"/>
      <c r="AD2480" s="4" t="b">
        <v>0</v>
      </c>
      <c r="AE2480" s="4"/>
      <c r="AF2480" s="4"/>
      <c r="AG2480" s="12">
        <f t="shared" si="38"/>
        <v>43267</v>
      </c>
    </row>
    <row r="2481" s="10" customFormat="1" spans="1:33">
      <c r="A2481" s="4" t="s">
        <v>10927</v>
      </c>
      <c r="B2481" s="4" t="s">
        <v>10927</v>
      </c>
      <c r="C2481" s="4" t="s">
        <v>10928</v>
      </c>
      <c r="D2481" s="4" t="s">
        <v>10929</v>
      </c>
      <c r="E2481" s="4" t="s">
        <v>36</v>
      </c>
      <c r="F2481" s="4" t="s">
        <v>37</v>
      </c>
      <c r="G2481" s="4" t="s">
        <v>51</v>
      </c>
      <c r="H2481" s="4"/>
      <c r="I2481" s="4"/>
      <c r="J2481" s="4" t="s">
        <v>157</v>
      </c>
      <c r="K2481" s="4" t="s">
        <v>53</v>
      </c>
      <c r="L2481" s="4" t="s">
        <v>54</v>
      </c>
      <c r="M2481" s="4" t="s">
        <v>55</v>
      </c>
      <c r="N2481" s="4" t="s">
        <v>36</v>
      </c>
      <c r="O2481" s="4">
        <v>1</v>
      </c>
      <c r="P2481" s="4" t="s">
        <v>56</v>
      </c>
      <c r="Q2481" s="4">
        <v>22.98</v>
      </c>
      <c r="R2481" s="4"/>
      <c r="S2481" s="4">
        <v>1.57</v>
      </c>
      <c r="T2481" s="4"/>
      <c r="U2481" s="4"/>
      <c r="V2481" s="4"/>
      <c r="W2481" s="4"/>
      <c r="X2481" s="4"/>
      <c r="Y2481" s="4" t="s">
        <v>10930</v>
      </c>
      <c r="Z2481" s="4" t="s">
        <v>47</v>
      </c>
      <c r="AA2481" s="4" t="s">
        <v>10931</v>
      </c>
      <c r="AB2481" s="4" t="s">
        <v>59</v>
      </c>
      <c r="AC2481" s="4"/>
      <c r="AD2481" s="4" t="b">
        <v>0</v>
      </c>
      <c r="AE2481" s="4"/>
      <c r="AF2481" s="4"/>
      <c r="AG2481" s="12">
        <f t="shared" si="38"/>
        <v>43267</v>
      </c>
    </row>
    <row r="2482" s="10" customFormat="1" spans="1:33">
      <c r="A2482" s="4" t="s">
        <v>10932</v>
      </c>
      <c r="B2482" s="4" t="s">
        <v>10932</v>
      </c>
      <c r="C2482" s="4" t="s">
        <v>10933</v>
      </c>
      <c r="D2482" s="4" t="s">
        <v>10934</v>
      </c>
      <c r="E2482" s="4" t="s">
        <v>36</v>
      </c>
      <c r="F2482" s="4" t="s">
        <v>37</v>
      </c>
      <c r="G2482" s="4" t="s">
        <v>51</v>
      </c>
      <c r="H2482" s="4"/>
      <c r="I2482" s="4"/>
      <c r="J2482" s="4" t="s">
        <v>52</v>
      </c>
      <c r="K2482" s="4" t="s">
        <v>838</v>
      </c>
      <c r="L2482" s="4" t="s">
        <v>10673</v>
      </c>
      <c r="M2482" s="4" t="s">
        <v>10674</v>
      </c>
      <c r="N2482" s="4" t="s">
        <v>36</v>
      </c>
      <c r="O2482" s="4">
        <v>1</v>
      </c>
      <c r="P2482" s="4" t="s">
        <v>56</v>
      </c>
      <c r="Q2482" s="4">
        <v>22.98</v>
      </c>
      <c r="R2482" s="4"/>
      <c r="S2482" s="4"/>
      <c r="T2482" s="4"/>
      <c r="U2482" s="4"/>
      <c r="V2482" s="4"/>
      <c r="W2482" s="4"/>
      <c r="X2482" s="4"/>
      <c r="Y2482" s="4" t="s">
        <v>1341</v>
      </c>
      <c r="Z2482" s="4" t="s">
        <v>649</v>
      </c>
      <c r="AA2482" s="4">
        <v>20853</v>
      </c>
      <c r="AB2482" s="4" t="s">
        <v>59</v>
      </c>
      <c r="AC2482" s="4"/>
      <c r="AD2482" s="4" t="b">
        <v>0</v>
      </c>
      <c r="AE2482" s="4"/>
      <c r="AF2482" s="4"/>
      <c r="AG2482" s="12">
        <f t="shared" si="38"/>
        <v>43267</v>
      </c>
    </row>
    <row r="2483" s="10" customFormat="1" spans="1:33">
      <c r="A2483" s="4" t="s">
        <v>10932</v>
      </c>
      <c r="B2483" s="4" t="s">
        <v>10932</v>
      </c>
      <c r="C2483" s="4" t="s">
        <v>10933</v>
      </c>
      <c r="D2483" s="4" t="s">
        <v>10934</v>
      </c>
      <c r="E2483" s="4" t="s">
        <v>36</v>
      </c>
      <c r="F2483" s="4" t="s">
        <v>37</v>
      </c>
      <c r="G2483" s="4" t="s">
        <v>51</v>
      </c>
      <c r="H2483" s="4"/>
      <c r="I2483" s="4"/>
      <c r="J2483" s="4" t="s">
        <v>52</v>
      </c>
      <c r="K2483" s="4" t="s">
        <v>322</v>
      </c>
      <c r="L2483" s="4" t="s">
        <v>323</v>
      </c>
      <c r="M2483" s="4" t="s">
        <v>324</v>
      </c>
      <c r="N2483" s="4" t="s">
        <v>36</v>
      </c>
      <c r="O2483" s="4">
        <v>1</v>
      </c>
      <c r="P2483" s="4" t="s">
        <v>56</v>
      </c>
      <c r="Q2483" s="4">
        <v>23.98</v>
      </c>
      <c r="R2483" s="4"/>
      <c r="S2483" s="4"/>
      <c r="T2483" s="4"/>
      <c r="U2483" s="4"/>
      <c r="V2483" s="4"/>
      <c r="W2483" s="4"/>
      <c r="X2483" s="4"/>
      <c r="Y2483" s="4" t="s">
        <v>1341</v>
      </c>
      <c r="Z2483" s="4" t="s">
        <v>649</v>
      </c>
      <c r="AA2483" s="4">
        <v>20853</v>
      </c>
      <c r="AB2483" s="4" t="s">
        <v>59</v>
      </c>
      <c r="AC2483" s="4"/>
      <c r="AD2483" s="4" t="b">
        <v>0</v>
      </c>
      <c r="AE2483" s="4"/>
      <c r="AF2483" s="4"/>
      <c r="AG2483" s="12">
        <f t="shared" si="38"/>
        <v>43267</v>
      </c>
    </row>
    <row r="2484" s="10" customFormat="1" spans="1:33">
      <c r="A2484" s="4" t="s">
        <v>10935</v>
      </c>
      <c r="B2484" s="4" t="s">
        <v>10935</v>
      </c>
      <c r="C2484" s="4" t="s">
        <v>10936</v>
      </c>
      <c r="D2484" s="4" t="s">
        <v>10937</v>
      </c>
      <c r="E2484" s="4" t="s">
        <v>36</v>
      </c>
      <c r="F2484" s="4" t="s">
        <v>37</v>
      </c>
      <c r="G2484" s="4" t="s">
        <v>51</v>
      </c>
      <c r="H2484" s="4"/>
      <c r="I2484" s="4"/>
      <c r="J2484" s="4" t="s">
        <v>52</v>
      </c>
      <c r="K2484" s="4" t="s">
        <v>130</v>
      </c>
      <c r="L2484" s="4" t="s">
        <v>131</v>
      </c>
      <c r="M2484" s="4" t="s">
        <v>132</v>
      </c>
      <c r="N2484" s="4" t="s">
        <v>36</v>
      </c>
      <c r="O2484" s="4">
        <v>1</v>
      </c>
      <c r="P2484" s="4" t="s">
        <v>56</v>
      </c>
      <c r="Q2484" s="4">
        <v>22.98</v>
      </c>
      <c r="R2484" s="4"/>
      <c r="S2484" s="4"/>
      <c r="T2484" s="4"/>
      <c r="U2484" s="4"/>
      <c r="V2484" s="4"/>
      <c r="W2484" s="4"/>
      <c r="X2484" s="4"/>
      <c r="Y2484" s="4" t="s">
        <v>6243</v>
      </c>
      <c r="Z2484" s="4" t="s">
        <v>290</v>
      </c>
      <c r="AA2484" s="4" t="s">
        <v>10938</v>
      </c>
      <c r="AB2484" s="4" t="s">
        <v>59</v>
      </c>
      <c r="AC2484" s="4"/>
      <c r="AD2484" s="4" t="b">
        <v>0</v>
      </c>
      <c r="AE2484" s="4"/>
      <c r="AF2484" s="4"/>
      <c r="AG2484" s="12">
        <f t="shared" si="38"/>
        <v>43267</v>
      </c>
    </row>
    <row r="2485" s="10" customFormat="1" spans="1:33">
      <c r="A2485" s="4" t="s">
        <v>10939</v>
      </c>
      <c r="B2485" s="4" t="s">
        <v>10939</v>
      </c>
      <c r="C2485" s="4" t="s">
        <v>10940</v>
      </c>
      <c r="D2485" s="4" t="s">
        <v>10941</v>
      </c>
      <c r="E2485" s="4" t="s">
        <v>36</v>
      </c>
      <c r="F2485" s="4" t="s">
        <v>37</v>
      </c>
      <c r="G2485" s="4" t="s">
        <v>51</v>
      </c>
      <c r="H2485" s="4"/>
      <c r="I2485" s="4"/>
      <c r="J2485" s="4" t="s">
        <v>52</v>
      </c>
      <c r="K2485" s="4" t="s">
        <v>925</v>
      </c>
      <c r="L2485" s="4" t="s">
        <v>926</v>
      </c>
      <c r="M2485" s="4" t="s">
        <v>927</v>
      </c>
      <c r="N2485" s="4" t="s">
        <v>36</v>
      </c>
      <c r="O2485" s="4">
        <v>1</v>
      </c>
      <c r="P2485" s="4" t="s">
        <v>56</v>
      </c>
      <c r="Q2485" s="4">
        <v>22.98</v>
      </c>
      <c r="R2485" s="4"/>
      <c r="S2485" s="4"/>
      <c r="T2485" s="4"/>
      <c r="U2485" s="4"/>
      <c r="V2485" s="4"/>
      <c r="W2485" s="4"/>
      <c r="X2485" s="4"/>
      <c r="Y2485" s="4" t="s">
        <v>6160</v>
      </c>
      <c r="Z2485" s="4" t="s">
        <v>1194</v>
      </c>
      <c r="AA2485" s="4" t="s">
        <v>10942</v>
      </c>
      <c r="AB2485" s="4" t="s">
        <v>59</v>
      </c>
      <c r="AC2485" s="4"/>
      <c r="AD2485" s="4" t="b">
        <v>0</v>
      </c>
      <c r="AE2485" s="4"/>
      <c r="AF2485" s="4"/>
      <c r="AG2485" s="12">
        <f t="shared" si="38"/>
        <v>43267</v>
      </c>
    </row>
    <row r="2486" s="10" customFormat="1" spans="1:33">
      <c r="A2486" s="4" t="s">
        <v>10943</v>
      </c>
      <c r="B2486" s="4" t="s">
        <v>10943</v>
      </c>
      <c r="C2486" s="4" t="s">
        <v>10944</v>
      </c>
      <c r="D2486" s="4" t="s">
        <v>10945</v>
      </c>
      <c r="E2486" s="4" t="s">
        <v>36</v>
      </c>
      <c r="F2486" s="4" t="s">
        <v>37</v>
      </c>
      <c r="G2486" s="4" t="s">
        <v>51</v>
      </c>
      <c r="H2486" s="4"/>
      <c r="I2486" s="4"/>
      <c r="J2486" s="4" t="s">
        <v>52</v>
      </c>
      <c r="K2486" s="4" t="s">
        <v>1350</v>
      </c>
      <c r="L2486" s="4" t="s">
        <v>1351</v>
      </c>
      <c r="M2486" s="4" t="s">
        <v>1352</v>
      </c>
      <c r="N2486" s="4" t="s">
        <v>36</v>
      </c>
      <c r="O2486" s="4">
        <v>1</v>
      </c>
      <c r="P2486" s="4" t="s">
        <v>56</v>
      </c>
      <c r="Q2486" s="4">
        <v>22.98</v>
      </c>
      <c r="R2486" s="4"/>
      <c r="S2486" s="4"/>
      <c r="T2486" s="4"/>
      <c r="U2486" s="4"/>
      <c r="V2486" s="4"/>
      <c r="W2486" s="4"/>
      <c r="X2486" s="4"/>
      <c r="Y2486" s="4" t="s">
        <v>10946</v>
      </c>
      <c r="Z2486" s="4" t="s">
        <v>490</v>
      </c>
      <c r="AA2486" s="4" t="s">
        <v>10947</v>
      </c>
      <c r="AB2486" s="4" t="s">
        <v>59</v>
      </c>
      <c r="AC2486" s="4"/>
      <c r="AD2486" s="4" t="b">
        <v>0</v>
      </c>
      <c r="AE2486" s="4"/>
      <c r="AF2486" s="4"/>
      <c r="AG2486" s="12">
        <f t="shared" si="38"/>
        <v>43267</v>
      </c>
    </row>
    <row r="2487" s="10" customFormat="1" spans="1:33">
      <c r="A2487" s="4" t="s">
        <v>10948</v>
      </c>
      <c r="B2487" s="4" t="s">
        <v>10948</v>
      </c>
      <c r="C2487" s="4" t="s">
        <v>10949</v>
      </c>
      <c r="D2487" s="4" t="s">
        <v>10950</v>
      </c>
      <c r="E2487" s="4" t="s">
        <v>36</v>
      </c>
      <c r="F2487" s="4" t="s">
        <v>37</v>
      </c>
      <c r="G2487" s="4" t="s">
        <v>51</v>
      </c>
      <c r="H2487" s="4"/>
      <c r="I2487" s="4"/>
      <c r="J2487" s="4" t="s">
        <v>52</v>
      </c>
      <c r="K2487" s="4" t="s">
        <v>5348</v>
      </c>
      <c r="L2487" s="4" t="s">
        <v>5349</v>
      </c>
      <c r="M2487" s="4" t="s">
        <v>5350</v>
      </c>
      <c r="N2487" s="4" t="s">
        <v>36</v>
      </c>
      <c r="O2487" s="4">
        <v>1</v>
      </c>
      <c r="P2487" s="4" t="s">
        <v>56</v>
      </c>
      <c r="Q2487" s="4">
        <v>22.98</v>
      </c>
      <c r="R2487" s="4">
        <v>2.37</v>
      </c>
      <c r="S2487" s="4"/>
      <c r="T2487" s="4"/>
      <c r="U2487" s="4"/>
      <c r="V2487" s="4"/>
      <c r="W2487" s="4"/>
      <c r="X2487" s="4"/>
      <c r="Y2487" s="4" t="s">
        <v>5688</v>
      </c>
      <c r="Z2487" s="4" t="s">
        <v>366</v>
      </c>
      <c r="AA2487" s="4" t="s">
        <v>10951</v>
      </c>
      <c r="AB2487" s="4" t="s">
        <v>59</v>
      </c>
      <c r="AC2487" s="4"/>
      <c r="AD2487" s="4" t="b">
        <v>0</v>
      </c>
      <c r="AE2487" s="4"/>
      <c r="AF2487" s="4"/>
      <c r="AG2487" s="12">
        <f t="shared" si="38"/>
        <v>43268</v>
      </c>
    </row>
    <row r="2488" s="10" customFormat="1" spans="1:33">
      <c r="A2488" s="4" t="s">
        <v>10952</v>
      </c>
      <c r="B2488" s="4" t="s">
        <v>10952</v>
      </c>
      <c r="C2488" s="4" t="s">
        <v>10953</v>
      </c>
      <c r="D2488" s="4" t="s">
        <v>10954</v>
      </c>
      <c r="E2488" s="4" t="s">
        <v>36</v>
      </c>
      <c r="F2488" s="4" t="s">
        <v>37</v>
      </c>
      <c r="G2488" s="4" t="s">
        <v>51</v>
      </c>
      <c r="H2488" s="4"/>
      <c r="I2488" s="4"/>
      <c r="J2488" s="4" t="s">
        <v>52</v>
      </c>
      <c r="K2488" s="4" t="s">
        <v>5223</v>
      </c>
      <c r="L2488" s="4" t="s">
        <v>5224</v>
      </c>
      <c r="M2488" s="4" t="s">
        <v>5225</v>
      </c>
      <c r="N2488" s="4" t="s">
        <v>36</v>
      </c>
      <c r="O2488" s="4">
        <v>1</v>
      </c>
      <c r="P2488" s="4" t="s">
        <v>56</v>
      </c>
      <c r="Q2488" s="4">
        <v>23.98</v>
      </c>
      <c r="R2488" s="4"/>
      <c r="S2488" s="4"/>
      <c r="T2488" s="4"/>
      <c r="U2488" s="4"/>
      <c r="V2488" s="4"/>
      <c r="W2488" s="4"/>
      <c r="X2488" s="4"/>
      <c r="Y2488" s="4" t="s">
        <v>10955</v>
      </c>
      <c r="Z2488" s="4" t="s">
        <v>290</v>
      </c>
      <c r="AA2488" s="4" t="s">
        <v>10956</v>
      </c>
      <c r="AB2488" s="4" t="s">
        <v>59</v>
      </c>
      <c r="AC2488" s="4"/>
      <c r="AD2488" s="4" t="b">
        <v>0</v>
      </c>
      <c r="AE2488" s="4"/>
      <c r="AF2488" s="4"/>
      <c r="AG2488" s="12">
        <f t="shared" si="38"/>
        <v>43268</v>
      </c>
    </row>
    <row r="2489" s="10" customFormat="1" spans="1:33">
      <c r="A2489" s="4" t="s">
        <v>10957</v>
      </c>
      <c r="B2489" s="4" t="s">
        <v>10957</v>
      </c>
      <c r="C2489" s="4" t="s">
        <v>10958</v>
      </c>
      <c r="D2489" s="4" t="s">
        <v>10959</v>
      </c>
      <c r="E2489" s="4" t="s">
        <v>36</v>
      </c>
      <c r="F2489" s="4" t="s">
        <v>37</v>
      </c>
      <c r="G2489" s="4" t="s">
        <v>51</v>
      </c>
      <c r="H2489" s="4"/>
      <c r="I2489" s="4"/>
      <c r="J2489" s="4" t="s">
        <v>52</v>
      </c>
      <c r="K2489" s="4" t="s">
        <v>79</v>
      </c>
      <c r="L2489" s="4" t="s">
        <v>80</v>
      </c>
      <c r="M2489" s="4" t="s">
        <v>81</v>
      </c>
      <c r="N2489" s="4" t="s">
        <v>36</v>
      </c>
      <c r="O2489" s="4">
        <v>1</v>
      </c>
      <c r="P2489" s="4" t="s">
        <v>56</v>
      </c>
      <c r="Q2489" s="4">
        <v>22.98</v>
      </c>
      <c r="R2489" s="4"/>
      <c r="S2489" s="4"/>
      <c r="T2489" s="4"/>
      <c r="U2489" s="4"/>
      <c r="V2489" s="4"/>
      <c r="W2489" s="4"/>
      <c r="X2489" s="4"/>
      <c r="Y2489" s="4" t="s">
        <v>2062</v>
      </c>
      <c r="Z2489" s="4" t="s">
        <v>509</v>
      </c>
      <c r="AA2489" s="4" t="s">
        <v>10960</v>
      </c>
      <c r="AB2489" s="4" t="s">
        <v>59</v>
      </c>
      <c r="AC2489" s="4"/>
      <c r="AD2489" s="4" t="b">
        <v>0</v>
      </c>
      <c r="AE2489" s="4"/>
      <c r="AF2489" s="4"/>
      <c r="AG2489" s="12">
        <f t="shared" si="38"/>
        <v>43268</v>
      </c>
    </row>
    <row r="2490" s="10" customFormat="1" spans="1:33">
      <c r="A2490" s="4" t="s">
        <v>10961</v>
      </c>
      <c r="B2490" s="4" t="s">
        <v>10961</v>
      </c>
      <c r="C2490" s="4" t="s">
        <v>10962</v>
      </c>
      <c r="D2490" s="4" t="s">
        <v>10963</v>
      </c>
      <c r="E2490" s="4" t="s">
        <v>36</v>
      </c>
      <c r="F2490" s="4" t="s">
        <v>37</v>
      </c>
      <c r="G2490" s="4" t="s">
        <v>51</v>
      </c>
      <c r="H2490" s="4"/>
      <c r="I2490" s="4"/>
      <c r="J2490" s="4" t="s">
        <v>52</v>
      </c>
      <c r="K2490" s="4" t="s">
        <v>5307</v>
      </c>
      <c r="L2490" s="4" t="s">
        <v>5308</v>
      </c>
      <c r="M2490" s="4" t="s">
        <v>5309</v>
      </c>
      <c r="N2490" s="4" t="s">
        <v>36</v>
      </c>
      <c r="O2490" s="4">
        <v>1</v>
      </c>
      <c r="P2490" s="4" t="s">
        <v>56</v>
      </c>
      <c r="Q2490" s="4">
        <v>10</v>
      </c>
      <c r="R2490" s="4"/>
      <c r="S2490" s="4"/>
      <c r="T2490" s="4"/>
      <c r="U2490" s="4"/>
      <c r="V2490" s="4"/>
      <c r="W2490" s="4"/>
      <c r="X2490" s="4"/>
      <c r="Y2490" s="4" t="s">
        <v>10964</v>
      </c>
      <c r="Z2490" s="4" t="s">
        <v>162</v>
      </c>
      <c r="AA2490" s="4" t="s">
        <v>10965</v>
      </c>
      <c r="AB2490" s="4" t="s">
        <v>59</v>
      </c>
      <c r="AC2490" s="4"/>
      <c r="AD2490" s="4" t="b">
        <v>0</v>
      </c>
      <c r="AE2490" s="4"/>
      <c r="AF2490" s="4"/>
      <c r="AG2490" s="12">
        <f t="shared" si="38"/>
        <v>43268</v>
      </c>
    </row>
    <row r="2491" s="10" customFormat="1" spans="1:33">
      <c r="A2491" s="4" t="s">
        <v>10966</v>
      </c>
      <c r="B2491" s="4" t="s">
        <v>10966</v>
      </c>
      <c r="C2491" s="4" t="s">
        <v>10967</v>
      </c>
      <c r="D2491" s="4" t="s">
        <v>10968</v>
      </c>
      <c r="E2491" s="4" t="s">
        <v>36</v>
      </c>
      <c r="F2491" s="4" t="s">
        <v>37</v>
      </c>
      <c r="G2491" s="4" t="s">
        <v>51</v>
      </c>
      <c r="H2491" s="4"/>
      <c r="I2491" s="4"/>
      <c r="J2491" s="4" t="s">
        <v>52</v>
      </c>
      <c r="K2491" s="4" t="s">
        <v>4397</v>
      </c>
      <c r="L2491" s="4" t="s">
        <v>4398</v>
      </c>
      <c r="M2491" s="4" t="s">
        <v>4399</v>
      </c>
      <c r="N2491" s="4" t="s">
        <v>36</v>
      </c>
      <c r="O2491" s="4">
        <v>1</v>
      </c>
      <c r="P2491" s="4" t="s">
        <v>56</v>
      </c>
      <c r="Q2491" s="4">
        <v>22.98</v>
      </c>
      <c r="R2491" s="4"/>
      <c r="S2491" s="4"/>
      <c r="T2491" s="4"/>
      <c r="U2491" s="4"/>
      <c r="V2491" s="4"/>
      <c r="W2491" s="4"/>
      <c r="X2491" s="4"/>
      <c r="Y2491" s="4" t="s">
        <v>10969</v>
      </c>
      <c r="Z2491" s="4" t="s">
        <v>290</v>
      </c>
      <c r="AA2491" s="4" t="s">
        <v>10970</v>
      </c>
      <c r="AB2491" s="4" t="s">
        <v>59</v>
      </c>
      <c r="AC2491" s="4"/>
      <c r="AD2491" s="4" t="b">
        <v>0</v>
      </c>
      <c r="AE2491" s="4"/>
      <c r="AF2491" s="4"/>
      <c r="AG2491" s="12">
        <f t="shared" si="38"/>
        <v>43268</v>
      </c>
    </row>
    <row r="2492" s="10" customFormat="1" spans="1:33">
      <c r="A2492" s="4" t="s">
        <v>10971</v>
      </c>
      <c r="B2492" s="4" t="s">
        <v>10971</v>
      </c>
      <c r="C2492" s="4" t="s">
        <v>10972</v>
      </c>
      <c r="D2492" s="4" t="s">
        <v>10973</v>
      </c>
      <c r="E2492" s="4" t="s">
        <v>36</v>
      </c>
      <c r="F2492" s="4" t="s">
        <v>37</v>
      </c>
      <c r="G2492" s="4" t="s">
        <v>51</v>
      </c>
      <c r="H2492" s="4"/>
      <c r="I2492" s="4"/>
      <c r="J2492" s="4" t="s">
        <v>52</v>
      </c>
      <c r="K2492" s="4" t="s">
        <v>4738</v>
      </c>
      <c r="L2492" s="4" t="s">
        <v>4739</v>
      </c>
      <c r="M2492" s="4" t="s">
        <v>4740</v>
      </c>
      <c r="N2492" s="4" t="s">
        <v>36</v>
      </c>
      <c r="O2492" s="4">
        <v>1</v>
      </c>
      <c r="P2492" s="4" t="s">
        <v>56</v>
      </c>
      <c r="Q2492" s="4">
        <v>25.98</v>
      </c>
      <c r="R2492" s="4"/>
      <c r="S2492" s="4"/>
      <c r="T2492" s="4"/>
      <c r="U2492" s="4"/>
      <c r="V2492" s="4"/>
      <c r="W2492" s="4"/>
      <c r="X2492" s="4"/>
      <c r="Y2492" s="4" t="s">
        <v>10974</v>
      </c>
      <c r="Z2492" s="4" t="s">
        <v>233</v>
      </c>
      <c r="AA2492" s="4">
        <v>77095</v>
      </c>
      <c r="AB2492" s="4" t="s">
        <v>59</v>
      </c>
      <c r="AC2492" s="4"/>
      <c r="AD2492" s="4" t="b">
        <v>0</v>
      </c>
      <c r="AE2492" s="4"/>
      <c r="AF2492" s="4"/>
      <c r="AG2492" s="12">
        <f t="shared" si="38"/>
        <v>43268</v>
      </c>
    </row>
    <row r="2493" s="10" customFormat="1" spans="1:33">
      <c r="A2493" s="4" t="s">
        <v>10975</v>
      </c>
      <c r="B2493" s="4" t="s">
        <v>10975</v>
      </c>
      <c r="C2493" s="4" t="s">
        <v>10976</v>
      </c>
      <c r="D2493" s="4" t="s">
        <v>10977</v>
      </c>
      <c r="E2493" s="4" t="s">
        <v>36</v>
      </c>
      <c r="F2493" s="4" t="s">
        <v>37</v>
      </c>
      <c r="G2493" s="4" t="s">
        <v>51</v>
      </c>
      <c r="H2493" s="4"/>
      <c r="I2493" s="4"/>
      <c r="J2493" s="4" t="s">
        <v>52</v>
      </c>
      <c r="K2493" s="4" t="s">
        <v>1403</v>
      </c>
      <c r="L2493" s="4" t="s">
        <v>1404</v>
      </c>
      <c r="M2493" s="4" t="s">
        <v>1405</v>
      </c>
      <c r="N2493" s="4" t="s">
        <v>36</v>
      </c>
      <c r="O2493" s="4">
        <v>1</v>
      </c>
      <c r="P2493" s="4" t="s">
        <v>56</v>
      </c>
      <c r="Q2493" s="4">
        <v>24.98</v>
      </c>
      <c r="R2493" s="4"/>
      <c r="S2493" s="4"/>
      <c r="T2493" s="4"/>
      <c r="U2493" s="4"/>
      <c r="V2493" s="4"/>
      <c r="W2493" s="4"/>
      <c r="X2493" s="4"/>
      <c r="Y2493" s="4" t="s">
        <v>1850</v>
      </c>
      <c r="Z2493" s="4" t="s">
        <v>47</v>
      </c>
      <c r="AA2493" s="4">
        <v>90027</v>
      </c>
      <c r="AB2493" s="4" t="s">
        <v>59</v>
      </c>
      <c r="AC2493" s="4"/>
      <c r="AD2493" s="4" t="b">
        <v>0</v>
      </c>
      <c r="AE2493" s="4"/>
      <c r="AF2493" s="4"/>
      <c r="AG2493" s="12">
        <f t="shared" si="38"/>
        <v>43268</v>
      </c>
    </row>
    <row r="2494" s="10" customFormat="1" spans="1:33">
      <c r="A2494" s="4" t="s">
        <v>10978</v>
      </c>
      <c r="B2494" s="4" t="s">
        <v>10978</v>
      </c>
      <c r="C2494" s="4" t="s">
        <v>10979</v>
      </c>
      <c r="D2494" s="4" t="s">
        <v>10980</v>
      </c>
      <c r="E2494" s="4" t="s">
        <v>36</v>
      </c>
      <c r="F2494" s="4" t="s">
        <v>37</v>
      </c>
      <c r="G2494" s="4" t="s">
        <v>51</v>
      </c>
      <c r="H2494" s="4"/>
      <c r="I2494" s="4"/>
      <c r="J2494" s="4" t="s">
        <v>52</v>
      </c>
      <c r="K2494" s="4" t="s">
        <v>9002</v>
      </c>
      <c r="L2494" s="4" t="s">
        <v>9003</v>
      </c>
      <c r="M2494" s="4" t="s">
        <v>9004</v>
      </c>
      <c r="N2494" s="4" t="s">
        <v>36</v>
      </c>
      <c r="O2494" s="4">
        <v>1</v>
      </c>
      <c r="P2494" s="4" t="s">
        <v>56</v>
      </c>
      <c r="Q2494" s="4">
        <v>22.98</v>
      </c>
      <c r="R2494" s="4"/>
      <c r="S2494" s="4"/>
      <c r="T2494" s="4"/>
      <c r="U2494" s="4"/>
      <c r="V2494" s="4"/>
      <c r="W2494" s="4"/>
      <c r="X2494" s="4"/>
      <c r="Y2494" s="4" t="s">
        <v>9454</v>
      </c>
      <c r="Z2494" s="4" t="s">
        <v>58</v>
      </c>
      <c r="AA2494" s="4" t="s">
        <v>10981</v>
      </c>
      <c r="AB2494" s="4" t="s">
        <v>59</v>
      </c>
      <c r="AC2494" s="4"/>
      <c r="AD2494" s="4" t="b">
        <v>0</v>
      </c>
      <c r="AE2494" s="4"/>
      <c r="AF2494" s="4"/>
      <c r="AG2494" s="12">
        <f t="shared" si="38"/>
        <v>43268</v>
      </c>
    </row>
    <row r="2495" s="10" customFormat="1" spans="1:33">
      <c r="A2495" s="4" t="s">
        <v>10982</v>
      </c>
      <c r="B2495" s="4" t="s">
        <v>10982</v>
      </c>
      <c r="C2495" s="4" t="s">
        <v>10983</v>
      </c>
      <c r="D2495" s="4" t="s">
        <v>10984</v>
      </c>
      <c r="E2495" s="4" t="s">
        <v>36</v>
      </c>
      <c r="F2495" s="4" t="s">
        <v>37</v>
      </c>
      <c r="G2495" s="4" t="s">
        <v>51</v>
      </c>
      <c r="H2495" s="4"/>
      <c r="I2495" s="4"/>
      <c r="J2495" s="4" t="s">
        <v>52</v>
      </c>
      <c r="K2495" s="4" t="s">
        <v>695</v>
      </c>
      <c r="L2495" s="4" t="s">
        <v>696</v>
      </c>
      <c r="M2495" s="4" t="s">
        <v>697</v>
      </c>
      <c r="N2495" s="4" t="s">
        <v>36</v>
      </c>
      <c r="O2495" s="4">
        <v>1</v>
      </c>
      <c r="P2495" s="4" t="s">
        <v>56</v>
      </c>
      <c r="Q2495" s="4">
        <v>23.98</v>
      </c>
      <c r="R2495" s="4"/>
      <c r="S2495" s="4"/>
      <c r="T2495" s="4"/>
      <c r="U2495" s="4"/>
      <c r="V2495" s="4"/>
      <c r="W2495" s="4"/>
      <c r="X2495" s="4"/>
      <c r="Y2495" s="4" t="s">
        <v>10985</v>
      </c>
      <c r="Z2495" s="4" t="s">
        <v>47</v>
      </c>
      <c r="AA2495" s="4">
        <v>92260</v>
      </c>
      <c r="AB2495" s="4" t="s">
        <v>59</v>
      </c>
      <c r="AC2495" s="4"/>
      <c r="AD2495" s="4" t="b">
        <v>0</v>
      </c>
      <c r="AE2495" s="4"/>
      <c r="AF2495" s="4"/>
      <c r="AG2495" s="12">
        <f t="shared" si="38"/>
        <v>43268</v>
      </c>
    </row>
    <row r="2496" s="10" customFormat="1" spans="1:33">
      <c r="A2496" s="4" t="s">
        <v>10986</v>
      </c>
      <c r="B2496" s="4" t="s">
        <v>10986</v>
      </c>
      <c r="C2496" s="4" t="s">
        <v>10987</v>
      </c>
      <c r="D2496" s="4" t="s">
        <v>10988</v>
      </c>
      <c r="E2496" s="4" t="s">
        <v>36</v>
      </c>
      <c r="F2496" s="4" t="s">
        <v>37</v>
      </c>
      <c r="G2496" s="4" t="s">
        <v>51</v>
      </c>
      <c r="H2496" s="4"/>
      <c r="I2496" s="4"/>
      <c r="J2496" s="4" t="s">
        <v>52</v>
      </c>
      <c r="K2496" s="4" t="s">
        <v>637</v>
      </c>
      <c r="L2496" s="4" t="s">
        <v>638</v>
      </c>
      <c r="M2496" s="4" t="s">
        <v>639</v>
      </c>
      <c r="N2496" s="4" t="s">
        <v>36</v>
      </c>
      <c r="O2496" s="4">
        <v>1</v>
      </c>
      <c r="P2496" s="4" t="s">
        <v>56</v>
      </c>
      <c r="Q2496" s="4">
        <v>23.98</v>
      </c>
      <c r="R2496" s="4"/>
      <c r="S2496" s="4"/>
      <c r="T2496" s="4"/>
      <c r="U2496" s="4"/>
      <c r="V2496" s="4"/>
      <c r="W2496" s="4"/>
      <c r="X2496" s="4"/>
      <c r="Y2496" s="4" t="s">
        <v>6206</v>
      </c>
      <c r="Z2496" s="4" t="s">
        <v>1412</v>
      </c>
      <c r="AA2496" s="4" t="s">
        <v>10989</v>
      </c>
      <c r="AB2496" s="4" t="s">
        <v>59</v>
      </c>
      <c r="AC2496" s="4"/>
      <c r="AD2496" s="4" t="b">
        <v>0</v>
      </c>
      <c r="AE2496" s="4"/>
      <c r="AF2496" s="4"/>
      <c r="AG2496" s="12">
        <f t="shared" si="38"/>
        <v>43268</v>
      </c>
    </row>
    <row r="2497" s="10" customFormat="1" spans="1:33">
      <c r="A2497" s="4" t="s">
        <v>10990</v>
      </c>
      <c r="B2497" s="4" t="s">
        <v>10990</v>
      </c>
      <c r="C2497" s="4" t="s">
        <v>10991</v>
      </c>
      <c r="D2497" s="4" t="s">
        <v>10992</v>
      </c>
      <c r="E2497" s="4" t="s">
        <v>36</v>
      </c>
      <c r="F2497" s="4" t="s">
        <v>37</v>
      </c>
      <c r="G2497" s="4" t="s">
        <v>51</v>
      </c>
      <c r="H2497" s="4"/>
      <c r="I2497" s="4"/>
      <c r="J2497" s="4" t="s">
        <v>52</v>
      </c>
      <c r="K2497" s="4" t="s">
        <v>3952</v>
      </c>
      <c r="L2497" s="4" t="s">
        <v>3953</v>
      </c>
      <c r="M2497" s="4" t="s">
        <v>3954</v>
      </c>
      <c r="N2497" s="4" t="s">
        <v>36</v>
      </c>
      <c r="O2497" s="4">
        <v>1</v>
      </c>
      <c r="P2497" s="4" t="s">
        <v>56</v>
      </c>
      <c r="Q2497" s="4">
        <v>22.98</v>
      </c>
      <c r="R2497" s="4"/>
      <c r="S2497" s="4"/>
      <c r="T2497" s="4"/>
      <c r="U2497" s="4"/>
      <c r="V2497" s="4"/>
      <c r="W2497" s="4"/>
      <c r="X2497" s="4"/>
      <c r="Y2497" s="4" t="s">
        <v>10993</v>
      </c>
      <c r="Z2497" s="4" t="s">
        <v>171</v>
      </c>
      <c r="AA2497" s="4">
        <v>44839</v>
      </c>
      <c r="AB2497" s="4" t="s">
        <v>59</v>
      </c>
      <c r="AC2497" s="4"/>
      <c r="AD2497" s="4" t="b">
        <v>0</v>
      </c>
      <c r="AE2497" s="4"/>
      <c r="AF2497" s="4"/>
      <c r="AG2497" s="12">
        <f t="shared" si="38"/>
        <v>43268</v>
      </c>
    </row>
    <row r="2498" s="10" customFormat="1" spans="1:33">
      <c r="A2498" s="4" t="s">
        <v>10994</v>
      </c>
      <c r="B2498" s="4" t="s">
        <v>10994</v>
      </c>
      <c r="C2498" s="4" t="s">
        <v>10995</v>
      </c>
      <c r="D2498" s="4" t="s">
        <v>10996</v>
      </c>
      <c r="E2498" s="4" t="s">
        <v>36</v>
      </c>
      <c r="F2498" s="4" t="s">
        <v>37</v>
      </c>
      <c r="G2498" s="4" t="s">
        <v>51</v>
      </c>
      <c r="H2498" s="4"/>
      <c r="I2498" s="4"/>
      <c r="J2498" s="4" t="s">
        <v>52</v>
      </c>
      <c r="K2498" s="4" t="s">
        <v>6959</v>
      </c>
      <c r="L2498" s="4" t="s">
        <v>255</v>
      </c>
      <c r="M2498" s="4" t="s">
        <v>256</v>
      </c>
      <c r="N2498" s="4" t="s">
        <v>36</v>
      </c>
      <c r="O2498" s="4">
        <v>1</v>
      </c>
      <c r="P2498" s="4" t="s">
        <v>56</v>
      </c>
      <c r="Q2498" s="4">
        <v>19.53</v>
      </c>
      <c r="R2498" s="4"/>
      <c r="S2498" s="4"/>
      <c r="T2498" s="4"/>
      <c r="U2498" s="4"/>
      <c r="V2498" s="4"/>
      <c r="W2498" s="4"/>
      <c r="X2498" s="4"/>
      <c r="Y2498" s="4" t="s">
        <v>10920</v>
      </c>
      <c r="Z2498" s="4" t="s">
        <v>490</v>
      </c>
      <c r="AA2498" s="4" t="s">
        <v>10921</v>
      </c>
      <c r="AB2498" s="4" t="s">
        <v>59</v>
      </c>
      <c r="AC2498" s="4"/>
      <c r="AD2498" s="4" t="b">
        <v>0</v>
      </c>
      <c r="AE2498" s="4"/>
      <c r="AF2498" s="4"/>
      <c r="AG2498" s="12">
        <f t="shared" ref="AG2498:AG2561" si="39">DATEVALUE(LEFT(C2498,10))</f>
        <v>43268</v>
      </c>
    </row>
    <row r="2499" s="10" customFormat="1" spans="1:33">
      <c r="A2499" s="4" t="s">
        <v>10997</v>
      </c>
      <c r="B2499" s="4" t="s">
        <v>10997</v>
      </c>
      <c r="C2499" s="4" t="s">
        <v>10998</v>
      </c>
      <c r="D2499" s="4" t="s">
        <v>10999</v>
      </c>
      <c r="E2499" s="4" t="s">
        <v>36</v>
      </c>
      <c r="F2499" s="4" t="s">
        <v>37</v>
      </c>
      <c r="G2499" s="4" t="s">
        <v>51</v>
      </c>
      <c r="H2499" s="4"/>
      <c r="I2499" s="4"/>
      <c r="J2499" s="4" t="s">
        <v>52</v>
      </c>
      <c r="K2499" s="4" t="s">
        <v>371</v>
      </c>
      <c r="L2499" s="4" t="s">
        <v>372</v>
      </c>
      <c r="M2499" s="4" t="s">
        <v>373</v>
      </c>
      <c r="N2499" s="4" t="s">
        <v>36</v>
      </c>
      <c r="O2499" s="4">
        <v>1</v>
      </c>
      <c r="P2499" s="4" t="s">
        <v>56</v>
      </c>
      <c r="Q2499" s="4">
        <v>22.98</v>
      </c>
      <c r="R2499" s="4">
        <v>2.32</v>
      </c>
      <c r="S2499" s="4"/>
      <c r="T2499" s="4"/>
      <c r="U2499" s="4"/>
      <c r="V2499" s="4"/>
      <c r="W2499" s="4"/>
      <c r="X2499" s="4"/>
      <c r="Y2499" s="4" t="s">
        <v>819</v>
      </c>
      <c r="Z2499" s="4" t="s">
        <v>366</v>
      </c>
      <c r="AA2499" s="4" t="s">
        <v>11000</v>
      </c>
      <c r="AB2499" s="4" t="s">
        <v>59</v>
      </c>
      <c r="AC2499" s="4"/>
      <c r="AD2499" s="4" t="b">
        <v>0</v>
      </c>
      <c r="AE2499" s="4"/>
      <c r="AF2499" s="4"/>
      <c r="AG2499" s="12">
        <f t="shared" si="39"/>
        <v>43268</v>
      </c>
    </row>
    <row r="2500" s="10" customFormat="1" spans="1:33">
      <c r="A2500" s="4" t="s">
        <v>11001</v>
      </c>
      <c r="B2500" s="4" t="s">
        <v>11001</v>
      </c>
      <c r="C2500" s="4" t="s">
        <v>11002</v>
      </c>
      <c r="D2500" s="4" t="s">
        <v>11003</v>
      </c>
      <c r="E2500" s="4" t="s">
        <v>36</v>
      </c>
      <c r="F2500" s="4" t="s">
        <v>37</v>
      </c>
      <c r="G2500" s="4" t="s">
        <v>51</v>
      </c>
      <c r="H2500" s="4"/>
      <c r="I2500" s="4"/>
      <c r="J2500" s="4" t="s">
        <v>52</v>
      </c>
      <c r="K2500" s="4" t="s">
        <v>5729</v>
      </c>
      <c r="L2500" s="4" t="s">
        <v>5730</v>
      </c>
      <c r="M2500" s="4" t="s">
        <v>5731</v>
      </c>
      <c r="N2500" s="4" t="s">
        <v>36</v>
      </c>
      <c r="O2500" s="4">
        <v>1</v>
      </c>
      <c r="P2500" s="4" t="s">
        <v>56</v>
      </c>
      <c r="Q2500" s="4">
        <v>23.98</v>
      </c>
      <c r="R2500" s="4"/>
      <c r="S2500" s="4"/>
      <c r="T2500" s="4"/>
      <c r="U2500" s="4"/>
      <c r="V2500" s="4"/>
      <c r="W2500" s="4"/>
      <c r="X2500" s="4"/>
      <c r="Y2500" s="4" t="s">
        <v>11004</v>
      </c>
      <c r="Z2500" s="4" t="s">
        <v>177</v>
      </c>
      <c r="AA2500" s="4" t="s">
        <v>11005</v>
      </c>
      <c r="AB2500" s="4" t="s">
        <v>59</v>
      </c>
      <c r="AC2500" s="4"/>
      <c r="AD2500" s="4" t="b">
        <v>0</v>
      </c>
      <c r="AE2500" s="4"/>
      <c r="AF2500" s="4"/>
      <c r="AG2500" s="12">
        <f t="shared" si="39"/>
        <v>43268</v>
      </c>
    </row>
    <row r="2501" s="10" customFormat="1" spans="1:33">
      <c r="A2501" s="4" t="s">
        <v>11006</v>
      </c>
      <c r="B2501" s="4" t="s">
        <v>11006</v>
      </c>
      <c r="C2501" s="4" t="s">
        <v>11007</v>
      </c>
      <c r="D2501" s="4" t="s">
        <v>11008</v>
      </c>
      <c r="E2501" s="4" t="s">
        <v>36</v>
      </c>
      <c r="F2501" s="4" t="s">
        <v>37</v>
      </c>
      <c r="G2501" s="4" t="s">
        <v>51</v>
      </c>
      <c r="H2501" s="4"/>
      <c r="I2501" s="4"/>
      <c r="J2501" s="4" t="s">
        <v>52</v>
      </c>
      <c r="K2501" s="4" t="s">
        <v>986</v>
      </c>
      <c r="L2501" s="4" t="s">
        <v>987</v>
      </c>
      <c r="M2501" s="4" t="s">
        <v>988</v>
      </c>
      <c r="N2501" s="4" t="s">
        <v>36</v>
      </c>
      <c r="O2501" s="4">
        <v>1</v>
      </c>
      <c r="P2501" s="4" t="s">
        <v>56</v>
      </c>
      <c r="Q2501" s="4">
        <v>23.98</v>
      </c>
      <c r="R2501" s="4"/>
      <c r="S2501" s="4"/>
      <c r="T2501" s="4"/>
      <c r="U2501" s="4"/>
      <c r="V2501" s="4"/>
      <c r="W2501" s="4"/>
      <c r="X2501" s="4"/>
      <c r="Y2501" s="4" t="s">
        <v>1315</v>
      </c>
      <c r="Z2501" s="4" t="s">
        <v>490</v>
      </c>
      <c r="AA2501" s="4" t="s">
        <v>11009</v>
      </c>
      <c r="AB2501" s="4" t="s">
        <v>59</v>
      </c>
      <c r="AC2501" s="4"/>
      <c r="AD2501" s="4" t="b">
        <v>0</v>
      </c>
      <c r="AE2501" s="4"/>
      <c r="AF2501" s="4"/>
      <c r="AG2501" s="12">
        <f t="shared" si="39"/>
        <v>43268</v>
      </c>
    </row>
    <row r="2502" s="10" customFormat="1" spans="1:33">
      <c r="A2502" s="4" t="s">
        <v>11006</v>
      </c>
      <c r="B2502" s="4" t="s">
        <v>11006</v>
      </c>
      <c r="C2502" s="4" t="s">
        <v>11007</v>
      </c>
      <c r="D2502" s="4" t="s">
        <v>11008</v>
      </c>
      <c r="E2502" s="4" t="s">
        <v>36</v>
      </c>
      <c r="F2502" s="4" t="s">
        <v>37</v>
      </c>
      <c r="G2502" s="4" t="s">
        <v>51</v>
      </c>
      <c r="H2502" s="4"/>
      <c r="I2502" s="4"/>
      <c r="J2502" s="4" t="s">
        <v>52</v>
      </c>
      <c r="K2502" s="4" t="s">
        <v>5223</v>
      </c>
      <c r="L2502" s="4" t="s">
        <v>5224</v>
      </c>
      <c r="M2502" s="4" t="s">
        <v>5225</v>
      </c>
      <c r="N2502" s="4" t="s">
        <v>36</v>
      </c>
      <c r="O2502" s="4">
        <v>1</v>
      </c>
      <c r="P2502" s="4" t="s">
        <v>56</v>
      </c>
      <c r="Q2502" s="4">
        <v>23.98</v>
      </c>
      <c r="R2502" s="4"/>
      <c r="S2502" s="4"/>
      <c r="T2502" s="4"/>
      <c r="U2502" s="4"/>
      <c r="V2502" s="4"/>
      <c r="W2502" s="4"/>
      <c r="X2502" s="4"/>
      <c r="Y2502" s="4" t="s">
        <v>1315</v>
      </c>
      <c r="Z2502" s="4" t="s">
        <v>490</v>
      </c>
      <c r="AA2502" s="4" t="s">
        <v>11009</v>
      </c>
      <c r="AB2502" s="4" t="s">
        <v>59</v>
      </c>
      <c r="AC2502" s="4"/>
      <c r="AD2502" s="4" t="b">
        <v>0</v>
      </c>
      <c r="AE2502" s="4"/>
      <c r="AF2502" s="4"/>
      <c r="AG2502" s="12">
        <f t="shared" si="39"/>
        <v>43268</v>
      </c>
    </row>
    <row r="2503" s="10" customFormat="1" spans="1:33">
      <c r="A2503" s="4" t="s">
        <v>11010</v>
      </c>
      <c r="B2503" s="4" t="s">
        <v>11010</v>
      </c>
      <c r="C2503" s="4" t="s">
        <v>11011</v>
      </c>
      <c r="D2503" s="4" t="s">
        <v>11012</v>
      </c>
      <c r="E2503" s="4" t="s">
        <v>36</v>
      </c>
      <c r="F2503" s="4" t="s">
        <v>37</v>
      </c>
      <c r="G2503" s="4" t="s">
        <v>51</v>
      </c>
      <c r="H2503" s="4"/>
      <c r="I2503" s="4"/>
      <c r="J2503" s="4" t="s">
        <v>52</v>
      </c>
      <c r="K2503" s="4" t="s">
        <v>8002</v>
      </c>
      <c r="L2503" s="4" t="s">
        <v>8003</v>
      </c>
      <c r="M2503" s="4" t="s">
        <v>8004</v>
      </c>
      <c r="N2503" s="4" t="s">
        <v>36</v>
      </c>
      <c r="O2503" s="4">
        <v>1</v>
      </c>
      <c r="P2503" s="4" t="s">
        <v>56</v>
      </c>
      <c r="Q2503" s="4">
        <v>8.82</v>
      </c>
      <c r="R2503" s="4"/>
      <c r="S2503" s="4"/>
      <c r="T2503" s="4"/>
      <c r="U2503" s="4"/>
      <c r="V2503" s="4"/>
      <c r="W2503" s="4"/>
      <c r="X2503" s="4"/>
      <c r="Y2503" s="4" t="s">
        <v>7161</v>
      </c>
      <c r="Z2503" s="4" t="s">
        <v>152</v>
      </c>
      <c r="AA2503" s="4" t="s">
        <v>11013</v>
      </c>
      <c r="AB2503" s="4" t="s">
        <v>59</v>
      </c>
      <c r="AC2503" s="4"/>
      <c r="AD2503" s="4" t="b">
        <v>0</v>
      </c>
      <c r="AE2503" s="4"/>
      <c r="AF2503" s="4"/>
      <c r="AG2503" s="12">
        <f t="shared" si="39"/>
        <v>43268</v>
      </c>
    </row>
    <row r="2504" s="10" customFormat="1" spans="1:33">
      <c r="A2504" s="4" t="s">
        <v>11014</v>
      </c>
      <c r="B2504" s="4" t="s">
        <v>11014</v>
      </c>
      <c r="C2504" s="4" t="s">
        <v>11015</v>
      </c>
      <c r="D2504" s="4" t="s">
        <v>11016</v>
      </c>
      <c r="E2504" s="4" t="s">
        <v>36</v>
      </c>
      <c r="F2504" s="4" t="s">
        <v>37</v>
      </c>
      <c r="G2504" s="4" t="s">
        <v>51</v>
      </c>
      <c r="H2504" s="4"/>
      <c r="I2504" s="4"/>
      <c r="J2504" s="4" t="s">
        <v>52</v>
      </c>
      <c r="K2504" s="4" t="s">
        <v>8724</v>
      </c>
      <c r="L2504" s="4" t="s">
        <v>8725</v>
      </c>
      <c r="M2504" s="4" t="s">
        <v>8726</v>
      </c>
      <c r="N2504" s="4" t="s">
        <v>36</v>
      </c>
      <c r="O2504" s="4">
        <v>1</v>
      </c>
      <c r="P2504" s="4" t="s">
        <v>56</v>
      </c>
      <c r="Q2504" s="4">
        <v>22.98</v>
      </c>
      <c r="R2504" s="4"/>
      <c r="S2504" s="4"/>
      <c r="T2504" s="4"/>
      <c r="U2504" s="4"/>
      <c r="V2504" s="4"/>
      <c r="W2504" s="4"/>
      <c r="X2504" s="4"/>
      <c r="Y2504" s="4" t="s">
        <v>4461</v>
      </c>
      <c r="Z2504" s="4" t="s">
        <v>186</v>
      </c>
      <c r="AA2504" s="4" t="s">
        <v>11017</v>
      </c>
      <c r="AB2504" s="4" t="s">
        <v>59</v>
      </c>
      <c r="AC2504" s="4"/>
      <c r="AD2504" s="4" t="b">
        <v>0</v>
      </c>
      <c r="AE2504" s="4"/>
      <c r="AF2504" s="4"/>
      <c r="AG2504" s="12">
        <f t="shared" si="39"/>
        <v>43268</v>
      </c>
    </row>
    <row r="2505" s="10" customFormat="1" spans="1:33">
      <c r="A2505" s="4" t="s">
        <v>11018</v>
      </c>
      <c r="B2505" s="4" t="s">
        <v>11018</v>
      </c>
      <c r="C2505" s="4" t="s">
        <v>11019</v>
      </c>
      <c r="D2505" s="4" t="s">
        <v>11020</v>
      </c>
      <c r="E2505" s="4" t="s">
        <v>36</v>
      </c>
      <c r="F2505" s="4" t="s">
        <v>37</v>
      </c>
      <c r="G2505" s="4" t="s">
        <v>51</v>
      </c>
      <c r="H2505" s="4"/>
      <c r="I2505" s="4"/>
      <c r="J2505" s="4" t="s">
        <v>52</v>
      </c>
      <c r="K2505" s="4" t="s">
        <v>10318</v>
      </c>
      <c r="L2505" s="4" t="s">
        <v>10319</v>
      </c>
      <c r="M2505" s="4" t="s">
        <v>10320</v>
      </c>
      <c r="N2505" s="4" t="s">
        <v>36</v>
      </c>
      <c r="O2505" s="4">
        <v>1</v>
      </c>
      <c r="P2505" s="4" t="s">
        <v>56</v>
      </c>
      <c r="Q2505" s="4">
        <v>19.53</v>
      </c>
      <c r="R2505" s="4"/>
      <c r="S2505" s="4"/>
      <c r="T2505" s="4"/>
      <c r="U2505" s="4"/>
      <c r="V2505" s="4"/>
      <c r="W2505" s="4"/>
      <c r="X2505" s="4"/>
      <c r="Y2505" s="4" t="s">
        <v>11021</v>
      </c>
      <c r="Z2505" s="4" t="s">
        <v>1194</v>
      </c>
      <c r="AA2505" s="4">
        <v>84045</v>
      </c>
      <c r="AB2505" s="4" t="s">
        <v>59</v>
      </c>
      <c r="AC2505" s="4"/>
      <c r="AD2505" s="4" t="b">
        <v>0</v>
      </c>
      <c r="AE2505" s="4"/>
      <c r="AF2505" s="4"/>
      <c r="AG2505" s="12">
        <f t="shared" si="39"/>
        <v>43268</v>
      </c>
    </row>
    <row r="2506" s="10" customFormat="1" spans="1:33">
      <c r="A2506" s="4" t="s">
        <v>11022</v>
      </c>
      <c r="B2506" s="4" t="s">
        <v>11022</v>
      </c>
      <c r="C2506" s="4" t="s">
        <v>11023</v>
      </c>
      <c r="D2506" s="4" t="s">
        <v>11024</v>
      </c>
      <c r="E2506" s="4" t="s">
        <v>36</v>
      </c>
      <c r="F2506" s="4" t="s">
        <v>37</v>
      </c>
      <c r="G2506" s="4" t="s">
        <v>51</v>
      </c>
      <c r="H2506" s="4"/>
      <c r="I2506" s="4"/>
      <c r="J2506" s="4" t="s">
        <v>52</v>
      </c>
      <c r="K2506" s="4" t="s">
        <v>53</v>
      </c>
      <c r="L2506" s="4" t="s">
        <v>54</v>
      </c>
      <c r="M2506" s="4" t="s">
        <v>55</v>
      </c>
      <c r="N2506" s="4" t="s">
        <v>36</v>
      </c>
      <c r="O2506" s="4">
        <v>1</v>
      </c>
      <c r="P2506" s="4" t="s">
        <v>56</v>
      </c>
      <c r="Q2506" s="4">
        <v>22.98</v>
      </c>
      <c r="R2506" s="4"/>
      <c r="S2506" s="4"/>
      <c r="T2506" s="4"/>
      <c r="U2506" s="4"/>
      <c r="V2506" s="4"/>
      <c r="W2506" s="4"/>
      <c r="X2506" s="4"/>
      <c r="Y2506" s="4" t="s">
        <v>11025</v>
      </c>
      <c r="Z2506" s="4" t="s">
        <v>58</v>
      </c>
      <c r="AA2506" s="4" t="s">
        <v>11026</v>
      </c>
      <c r="AB2506" s="4" t="s">
        <v>59</v>
      </c>
      <c r="AC2506" s="4"/>
      <c r="AD2506" s="4" t="b">
        <v>0</v>
      </c>
      <c r="AE2506" s="4"/>
      <c r="AF2506" s="4"/>
      <c r="AG2506" s="12">
        <f t="shared" si="39"/>
        <v>43268</v>
      </c>
    </row>
    <row r="2507" s="10" customFormat="1" spans="1:33">
      <c r="A2507" s="4" t="s">
        <v>11022</v>
      </c>
      <c r="B2507" s="4" t="s">
        <v>11022</v>
      </c>
      <c r="C2507" s="4" t="s">
        <v>11023</v>
      </c>
      <c r="D2507" s="4" t="s">
        <v>11024</v>
      </c>
      <c r="E2507" s="4" t="s">
        <v>36</v>
      </c>
      <c r="F2507" s="4" t="s">
        <v>37</v>
      </c>
      <c r="G2507" s="4" t="s">
        <v>51</v>
      </c>
      <c r="H2507" s="4"/>
      <c r="I2507" s="4"/>
      <c r="J2507" s="4" t="s">
        <v>52</v>
      </c>
      <c r="K2507" s="4" t="s">
        <v>872</v>
      </c>
      <c r="L2507" s="4" t="s">
        <v>873</v>
      </c>
      <c r="M2507" s="4" t="s">
        <v>874</v>
      </c>
      <c r="N2507" s="4" t="s">
        <v>36</v>
      </c>
      <c r="O2507" s="4">
        <v>1</v>
      </c>
      <c r="P2507" s="4" t="s">
        <v>56</v>
      </c>
      <c r="Q2507" s="4">
        <v>22.98</v>
      </c>
      <c r="R2507" s="4"/>
      <c r="S2507" s="4"/>
      <c r="T2507" s="4"/>
      <c r="U2507" s="4"/>
      <c r="V2507" s="4"/>
      <c r="W2507" s="4"/>
      <c r="X2507" s="4"/>
      <c r="Y2507" s="4" t="s">
        <v>11025</v>
      </c>
      <c r="Z2507" s="4" t="s">
        <v>58</v>
      </c>
      <c r="AA2507" s="4" t="s">
        <v>11026</v>
      </c>
      <c r="AB2507" s="4" t="s">
        <v>59</v>
      </c>
      <c r="AC2507" s="4"/>
      <c r="AD2507" s="4" t="b">
        <v>0</v>
      </c>
      <c r="AE2507" s="4"/>
      <c r="AF2507" s="4"/>
      <c r="AG2507" s="12">
        <f t="shared" si="39"/>
        <v>43268</v>
      </c>
    </row>
    <row r="2508" s="10" customFormat="1" spans="1:33">
      <c r="A2508" s="4" t="s">
        <v>11022</v>
      </c>
      <c r="B2508" s="4" t="s">
        <v>11022</v>
      </c>
      <c r="C2508" s="4" t="s">
        <v>11023</v>
      </c>
      <c r="D2508" s="4" t="s">
        <v>11024</v>
      </c>
      <c r="E2508" s="4" t="s">
        <v>36</v>
      </c>
      <c r="F2508" s="4" t="s">
        <v>37</v>
      </c>
      <c r="G2508" s="4" t="s">
        <v>51</v>
      </c>
      <c r="H2508" s="4"/>
      <c r="I2508" s="4"/>
      <c r="J2508" s="4" t="s">
        <v>52</v>
      </c>
      <c r="K2508" s="4" t="s">
        <v>505</v>
      </c>
      <c r="L2508" s="4" t="s">
        <v>506</v>
      </c>
      <c r="M2508" s="4" t="s">
        <v>507</v>
      </c>
      <c r="N2508" s="4" t="s">
        <v>36</v>
      </c>
      <c r="O2508" s="4">
        <v>1</v>
      </c>
      <c r="P2508" s="4" t="s">
        <v>56</v>
      </c>
      <c r="Q2508" s="4">
        <v>22.98</v>
      </c>
      <c r="R2508" s="4"/>
      <c r="S2508" s="4"/>
      <c r="T2508" s="4"/>
      <c r="U2508" s="4"/>
      <c r="V2508" s="4"/>
      <c r="W2508" s="4"/>
      <c r="X2508" s="4"/>
      <c r="Y2508" s="4" t="s">
        <v>11025</v>
      </c>
      <c r="Z2508" s="4" t="s">
        <v>58</v>
      </c>
      <c r="AA2508" s="4" t="s">
        <v>11026</v>
      </c>
      <c r="AB2508" s="4" t="s">
        <v>59</v>
      </c>
      <c r="AC2508" s="4"/>
      <c r="AD2508" s="4" t="b">
        <v>0</v>
      </c>
      <c r="AE2508" s="4"/>
      <c r="AF2508" s="4"/>
      <c r="AG2508" s="12">
        <f t="shared" si="39"/>
        <v>43268</v>
      </c>
    </row>
    <row r="2509" s="10" customFormat="1" spans="1:33">
      <c r="A2509" s="4" t="s">
        <v>11027</v>
      </c>
      <c r="B2509" s="4" t="s">
        <v>11027</v>
      </c>
      <c r="C2509" s="4" t="s">
        <v>11028</v>
      </c>
      <c r="D2509" s="4" t="s">
        <v>11029</v>
      </c>
      <c r="E2509" s="4" t="s">
        <v>36</v>
      </c>
      <c r="F2509" s="4" t="s">
        <v>37</v>
      </c>
      <c r="G2509" s="4" t="s">
        <v>51</v>
      </c>
      <c r="H2509" s="4"/>
      <c r="I2509" s="4"/>
      <c r="J2509" s="4" t="s">
        <v>52</v>
      </c>
      <c r="K2509" s="4" t="s">
        <v>4738</v>
      </c>
      <c r="L2509" s="4" t="s">
        <v>4739</v>
      </c>
      <c r="M2509" s="4" t="s">
        <v>4740</v>
      </c>
      <c r="N2509" s="4" t="s">
        <v>36</v>
      </c>
      <c r="O2509" s="4">
        <v>1</v>
      </c>
      <c r="P2509" s="4" t="s">
        <v>56</v>
      </c>
      <c r="Q2509" s="4">
        <v>25.98</v>
      </c>
      <c r="R2509" s="4"/>
      <c r="S2509" s="4"/>
      <c r="T2509" s="4"/>
      <c r="U2509" s="4"/>
      <c r="V2509" s="4"/>
      <c r="W2509" s="4"/>
      <c r="X2509" s="4"/>
      <c r="Y2509" s="4" t="s">
        <v>11030</v>
      </c>
      <c r="Z2509" s="4" t="s">
        <v>177</v>
      </c>
      <c r="AA2509" s="4" t="s">
        <v>11031</v>
      </c>
      <c r="AB2509" s="4" t="s">
        <v>59</v>
      </c>
      <c r="AC2509" s="4"/>
      <c r="AD2509" s="4" t="b">
        <v>0</v>
      </c>
      <c r="AE2509" s="4"/>
      <c r="AF2509" s="4"/>
      <c r="AG2509" s="12">
        <f t="shared" si="39"/>
        <v>43268</v>
      </c>
    </row>
    <row r="2510" s="10" customFormat="1" spans="1:33">
      <c r="A2510" s="4" t="s">
        <v>11032</v>
      </c>
      <c r="B2510" s="4" t="s">
        <v>11032</v>
      </c>
      <c r="C2510" s="4" t="s">
        <v>11033</v>
      </c>
      <c r="D2510" s="4" t="s">
        <v>11034</v>
      </c>
      <c r="E2510" s="4" t="s">
        <v>36</v>
      </c>
      <c r="F2510" s="4" t="s">
        <v>37</v>
      </c>
      <c r="G2510" s="4" t="s">
        <v>51</v>
      </c>
      <c r="H2510" s="4"/>
      <c r="I2510" s="4"/>
      <c r="J2510" s="4" t="s">
        <v>52</v>
      </c>
      <c r="K2510" s="4" t="s">
        <v>9002</v>
      </c>
      <c r="L2510" s="4" t="s">
        <v>9003</v>
      </c>
      <c r="M2510" s="4" t="s">
        <v>9004</v>
      </c>
      <c r="N2510" s="4" t="s">
        <v>36</v>
      </c>
      <c r="O2510" s="4">
        <v>1</v>
      </c>
      <c r="P2510" s="4" t="s">
        <v>56</v>
      </c>
      <c r="Q2510" s="4">
        <v>22.98</v>
      </c>
      <c r="R2510" s="4"/>
      <c r="S2510" s="4"/>
      <c r="T2510" s="4"/>
      <c r="U2510" s="4"/>
      <c r="V2510" s="4"/>
      <c r="W2510" s="4"/>
      <c r="X2510" s="4"/>
      <c r="Y2510" s="4" t="s">
        <v>11035</v>
      </c>
      <c r="Z2510" s="4" t="s">
        <v>1131</v>
      </c>
      <c r="AA2510" s="4" t="s">
        <v>11036</v>
      </c>
      <c r="AB2510" s="4" t="s">
        <v>59</v>
      </c>
      <c r="AC2510" s="4"/>
      <c r="AD2510" s="4" t="b">
        <v>0</v>
      </c>
      <c r="AE2510" s="4"/>
      <c r="AF2510" s="4"/>
      <c r="AG2510" s="12">
        <f t="shared" si="39"/>
        <v>43268</v>
      </c>
    </row>
    <row r="2511" s="10" customFormat="1" spans="1:33">
      <c r="A2511" s="4" t="s">
        <v>11032</v>
      </c>
      <c r="B2511" s="4" t="s">
        <v>11032</v>
      </c>
      <c r="C2511" s="4" t="s">
        <v>11033</v>
      </c>
      <c r="D2511" s="4" t="s">
        <v>11034</v>
      </c>
      <c r="E2511" s="4" t="s">
        <v>36</v>
      </c>
      <c r="F2511" s="4" t="s">
        <v>37</v>
      </c>
      <c r="G2511" s="4" t="s">
        <v>51</v>
      </c>
      <c r="H2511" s="4"/>
      <c r="I2511" s="4"/>
      <c r="J2511" s="4" t="s">
        <v>52</v>
      </c>
      <c r="K2511" s="4" t="s">
        <v>331</v>
      </c>
      <c r="L2511" s="4" t="s">
        <v>332</v>
      </c>
      <c r="M2511" s="4" t="s">
        <v>333</v>
      </c>
      <c r="N2511" s="4" t="s">
        <v>36</v>
      </c>
      <c r="O2511" s="4">
        <v>1</v>
      </c>
      <c r="P2511" s="4" t="s">
        <v>56</v>
      </c>
      <c r="Q2511" s="4">
        <v>21.98</v>
      </c>
      <c r="R2511" s="4"/>
      <c r="S2511" s="4"/>
      <c r="T2511" s="4"/>
      <c r="U2511" s="4"/>
      <c r="V2511" s="4"/>
      <c r="W2511" s="4"/>
      <c r="X2511" s="4"/>
      <c r="Y2511" s="4" t="s">
        <v>11035</v>
      </c>
      <c r="Z2511" s="4" t="s">
        <v>1131</v>
      </c>
      <c r="AA2511" s="4" t="s">
        <v>11036</v>
      </c>
      <c r="AB2511" s="4" t="s">
        <v>59</v>
      </c>
      <c r="AC2511" s="4"/>
      <c r="AD2511" s="4" t="b">
        <v>0</v>
      </c>
      <c r="AE2511" s="4"/>
      <c r="AF2511" s="4"/>
      <c r="AG2511" s="12">
        <f t="shared" si="39"/>
        <v>43268</v>
      </c>
    </row>
    <row r="2512" s="10" customFormat="1" spans="1:33">
      <c r="A2512" s="4" t="s">
        <v>11037</v>
      </c>
      <c r="B2512" s="4" t="s">
        <v>11037</v>
      </c>
      <c r="C2512" s="4" t="s">
        <v>11038</v>
      </c>
      <c r="D2512" s="4" t="s">
        <v>11039</v>
      </c>
      <c r="E2512" s="4" t="s">
        <v>36</v>
      </c>
      <c r="F2512" s="4" t="s">
        <v>37</v>
      </c>
      <c r="G2512" s="4" t="s">
        <v>51</v>
      </c>
      <c r="H2512" s="4"/>
      <c r="I2512" s="4"/>
      <c r="J2512" s="4" t="s">
        <v>52</v>
      </c>
      <c r="K2512" s="4" t="s">
        <v>191</v>
      </c>
      <c r="L2512" s="4" t="s">
        <v>192</v>
      </c>
      <c r="M2512" s="4" t="s">
        <v>193</v>
      </c>
      <c r="N2512" s="4" t="s">
        <v>36</v>
      </c>
      <c r="O2512" s="4">
        <v>1</v>
      </c>
      <c r="P2512" s="4" t="s">
        <v>56</v>
      </c>
      <c r="Q2512" s="4">
        <v>23.98</v>
      </c>
      <c r="R2512" s="4">
        <v>2.11</v>
      </c>
      <c r="S2512" s="4"/>
      <c r="T2512" s="4"/>
      <c r="U2512" s="4"/>
      <c r="V2512" s="4"/>
      <c r="W2512" s="4"/>
      <c r="X2512" s="4"/>
      <c r="Y2512" s="4" t="s">
        <v>11040</v>
      </c>
      <c r="Z2512" s="4" t="s">
        <v>366</v>
      </c>
      <c r="AA2512" s="4" t="s">
        <v>11041</v>
      </c>
      <c r="AB2512" s="4" t="s">
        <v>59</v>
      </c>
      <c r="AC2512" s="4"/>
      <c r="AD2512" s="4" t="b">
        <v>0</v>
      </c>
      <c r="AE2512" s="4"/>
      <c r="AF2512" s="4"/>
      <c r="AG2512" s="12">
        <f t="shared" si="39"/>
        <v>43268</v>
      </c>
    </row>
    <row r="2513" s="10" customFormat="1" spans="1:33">
      <c r="A2513" s="4" t="s">
        <v>11042</v>
      </c>
      <c r="B2513" s="4" t="s">
        <v>11042</v>
      </c>
      <c r="C2513" s="4" t="s">
        <v>11043</v>
      </c>
      <c r="D2513" s="4" t="s">
        <v>11044</v>
      </c>
      <c r="E2513" s="4" t="s">
        <v>36</v>
      </c>
      <c r="F2513" s="4" t="s">
        <v>37</v>
      </c>
      <c r="G2513" s="4" t="s">
        <v>51</v>
      </c>
      <c r="H2513" s="4"/>
      <c r="I2513" s="4"/>
      <c r="J2513" s="4" t="s">
        <v>52</v>
      </c>
      <c r="K2513" s="4" t="s">
        <v>3944</v>
      </c>
      <c r="L2513" s="4" t="s">
        <v>3945</v>
      </c>
      <c r="M2513" s="4" t="s">
        <v>3946</v>
      </c>
      <c r="N2513" s="4" t="s">
        <v>36</v>
      </c>
      <c r="O2513" s="4">
        <v>1</v>
      </c>
      <c r="P2513" s="4" t="s">
        <v>56</v>
      </c>
      <c r="Q2513" s="4">
        <v>19.53</v>
      </c>
      <c r="R2513" s="4"/>
      <c r="S2513" s="4"/>
      <c r="T2513" s="4"/>
      <c r="U2513" s="4"/>
      <c r="V2513" s="4"/>
      <c r="W2513" s="4"/>
      <c r="X2513" s="4"/>
      <c r="Y2513" s="4" t="s">
        <v>11045</v>
      </c>
      <c r="Z2513" s="4" t="s">
        <v>177</v>
      </c>
      <c r="AA2513" s="4" t="s">
        <v>11046</v>
      </c>
      <c r="AB2513" s="4" t="s">
        <v>59</v>
      </c>
      <c r="AC2513" s="4"/>
      <c r="AD2513" s="4" t="b">
        <v>0</v>
      </c>
      <c r="AE2513" s="4"/>
      <c r="AF2513" s="4"/>
      <c r="AG2513" s="12">
        <f t="shared" si="39"/>
        <v>43268</v>
      </c>
    </row>
    <row r="2514" s="10" customFormat="1" spans="1:33">
      <c r="A2514" s="4" t="s">
        <v>11047</v>
      </c>
      <c r="B2514" s="4" t="s">
        <v>11047</v>
      </c>
      <c r="C2514" s="4" t="s">
        <v>11048</v>
      </c>
      <c r="D2514" s="4" t="s">
        <v>11049</v>
      </c>
      <c r="E2514" s="4" t="s">
        <v>36</v>
      </c>
      <c r="F2514" s="4" t="s">
        <v>37</v>
      </c>
      <c r="G2514" s="4" t="s">
        <v>51</v>
      </c>
      <c r="H2514" s="4"/>
      <c r="I2514" s="4"/>
      <c r="J2514" s="4" t="s">
        <v>52</v>
      </c>
      <c r="K2514" s="4" t="s">
        <v>3051</v>
      </c>
      <c r="L2514" s="4" t="s">
        <v>3052</v>
      </c>
      <c r="M2514" s="4" t="s">
        <v>3053</v>
      </c>
      <c r="N2514" s="4" t="s">
        <v>36</v>
      </c>
      <c r="O2514" s="4">
        <v>1</v>
      </c>
      <c r="P2514" s="4" t="s">
        <v>56</v>
      </c>
      <c r="Q2514" s="4">
        <v>23.98</v>
      </c>
      <c r="R2514" s="4"/>
      <c r="S2514" s="4"/>
      <c r="T2514" s="4"/>
      <c r="U2514" s="4"/>
      <c r="V2514" s="4"/>
      <c r="W2514" s="4"/>
      <c r="X2514" s="4"/>
      <c r="Y2514" s="4" t="s">
        <v>2900</v>
      </c>
      <c r="Z2514" s="4" t="s">
        <v>58</v>
      </c>
      <c r="AA2514" s="4" t="s">
        <v>11050</v>
      </c>
      <c r="AB2514" s="4" t="s">
        <v>59</v>
      </c>
      <c r="AC2514" s="4"/>
      <c r="AD2514" s="4" t="b">
        <v>0</v>
      </c>
      <c r="AE2514" s="4"/>
      <c r="AF2514" s="4"/>
      <c r="AG2514" s="12">
        <f t="shared" si="39"/>
        <v>43268</v>
      </c>
    </row>
    <row r="2515" s="10" customFormat="1" spans="1:33">
      <c r="A2515" s="4" t="s">
        <v>11051</v>
      </c>
      <c r="B2515" s="4" t="s">
        <v>11051</v>
      </c>
      <c r="C2515" s="4" t="s">
        <v>11052</v>
      </c>
      <c r="D2515" s="4" t="s">
        <v>11053</v>
      </c>
      <c r="E2515" s="4" t="s">
        <v>36</v>
      </c>
      <c r="F2515" s="4" t="s">
        <v>37</v>
      </c>
      <c r="G2515" s="4" t="s">
        <v>51</v>
      </c>
      <c r="H2515" s="4"/>
      <c r="I2515" s="4"/>
      <c r="J2515" s="4" t="s">
        <v>52</v>
      </c>
      <c r="K2515" s="4" t="s">
        <v>148</v>
      </c>
      <c r="L2515" s="4" t="s">
        <v>149</v>
      </c>
      <c r="M2515" s="4" t="s">
        <v>150</v>
      </c>
      <c r="N2515" s="4" t="s">
        <v>36</v>
      </c>
      <c r="O2515" s="4">
        <v>1</v>
      </c>
      <c r="P2515" s="4" t="s">
        <v>56</v>
      </c>
      <c r="Q2515" s="4">
        <v>22.98</v>
      </c>
      <c r="R2515" s="4"/>
      <c r="S2515" s="4"/>
      <c r="T2515" s="4"/>
      <c r="U2515" s="4"/>
      <c r="V2515" s="4"/>
      <c r="W2515" s="4"/>
      <c r="X2515" s="4"/>
      <c r="Y2515" s="4" t="s">
        <v>508</v>
      </c>
      <c r="Z2515" s="4" t="s">
        <v>307</v>
      </c>
      <c r="AA2515" s="4" t="s">
        <v>11054</v>
      </c>
      <c r="AB2515" s="4" t="s">
        <v>59</v>
      </c>
      <c r="AC2515" s="4"/>
      <c r="AD2515" s="4" t="b">
        <v>0</v>
      </c>
      <c r="AE2515" s="4"/>
      <c r="AF2515" s="4"/>
      <c r="AG2515" s="12">
        <f t="shared" si="39"/>
        <v>43268</v>
      </c>
    </row>
    <row r="2516" s="10" customFormat="1" spans="1:33">
      <c r="A2516" s="4" t="s">
        <v>11055</v>
      </c>
      <c r="B2516" s="4" t="s">
        <v>11055</v>
      </c>
      <c r="C2516" s="4" t="s">
        <v>11056</v>
      </c>
      <c r="D2516" s="4" t="s">
        <v>11057</v>
      </c>
      <c r="E2516" s="4" t="s">
        <v>36</v>
      </c>
      <c r="F2516" s="4" t="s">
        <v>37</v>
      </c>
      <c r="G2516" s="4" t="s">
        <v>51</v>
      </c>
      <c r="H2516" s="4"/>
      <c r="I2516" s="4"/>
      <c r="J2516" s="4" t="s">
        <v>52</v>
      </c>
      <c r="K2516" s="4" t="s">
        <v>9930</v>
      </c>
      <c r="L2516" s="4" t="s">
        <v>9931</v>
      </c>
      <c r="M2516" s="4" t="s">
        <v>9932</v>
      </c>
      <c r="N2516" s="4" t="s">
        <v>36</v>
      </c>
      <c r="O2516" s="4">
        <v>1</v>
      </c>
      <c r="P2516" s="4" t="s">
        <v>56</v>
      </c>
      <c r="Q2516" s="4">
        <v>12.98</v>
      </c>
      <c r="R2516" s="4"/>
      <c r="S2516" s="4"/>
      <c r="T2516" s="4"/>
      <c r="U2516" s="4"/>
      <c r="V2516" s="4"/>
      <c r="W2516" s="4"/>
      <c r="X2516" s="4"/>
      <c r="Y2516" s="4" t="s">
        <v>541</v>
      </c>
      <c r="Z2516" s="4" t="s">
        <v>290</v>
      </c>
      <c r="AA2516" s="4" t="s">
        <v>11058</v>
      </c>
      <c r="AB2516" s="4" t="s">
        <v>59</v>
      </c>
      <c r="AC2516" s="4"/>
      <c r="AD2516" s="4" t="b">
        <v>0</v>
      </c>
      <c r="AE2516" s="4"/>
      <c r="AF2516" s="4"/>
      <c r="AG2516" s="12">
        <f t="shared" si="39"/>
        <v>43268</v>
      </c>
    </row>
    <row r="2517" s="10" customFormat="1" spans="1:33">
      <c r="A2517" s="4" t="s">
        <v>11059</v>
      </c>
      <c r="B2517" s="4" t="s">
        <v>11059</v>
      </c>
      <c r="C2517" s="4" t="s">
        <v>11060</v>
      </c>
      <c r="D2517" s="4" t="s">
        <v>11061</v>
      </c>
      <c r="E2517" s="4" t="s">
        <v>36</v>
      </c>
      <c r="F2517" s="4" t="s">
        <v>37</v>
      </c>
      <c r="G2517" s="4" t="s">
        <v>51</v>
      </c>
      <c r="H2517" s="4"/>
      <c r="I2517" s="4"/>
      <c r="J2517" s="4" t="s">
        <v>52</v>
      </c>
      <c r="K2517" s="4" t="s">
        <v>400</v>
      </c>
      <c r="L2517" s="4" t="s">
        <v>401</v>
      </c>
      <c r="M2517" s="4" t="s">
        <v>402</v>
      </c>
      <c r="N2517" s="4" t="s">
        <v>36</v>
      </c>
      <c r="O2517" s="4">
        <v>1</v>
      </c>
      <c r="P2517" s="4" t="s">
        <v>56</v>
      </c>
      <c r="Q2517" s="4">
        <v>23.98</v>
      </c>
      <c r="R2517" s="4"/>
      <c r="S2517" s="4"/>
      <c r="T2517" s="4"/>
      <c r="U2517" s="4"/>
      <c r="V2517" s="4"/>
      <c r="W2517" s="4"/>
      <c r="X2517" s="4"/>
      <c r="Y2517" s="4" t="s">
        <v>4356</v>
      </c>
      <c r="Z2517" s="4" t="s">
        <v>67</v>
      </c>
      <c r="AA2517" s="4" t="s">
        <v>11062</v>
      </c>
      <c r="AB2517" s="4" t="s">
        <v>59</v>
      </c>
      <c r="AC2517" s="4"/>
      <c r="AD2517" s="4" t="b">
        <v>0</v>
      </c>
      <c r="AE2517" s="4"/>
      <c r="AF2517" s="4"/>
      <c r="AG2517" s="12">
        <f t="shared" si="39"/>
        <v>43268</v>
      </c>
    </row>
    <row r="2518" s="10" customFormat="1" spans="1:33">
      <c r="A2518" s="4" t="s">
        <v>11059</v>
      </c>
      <c r="B2518" s="4" t="s">
        <v>11059</v>
      </c>
      <c r="C2518" s="4" t="s">
        <v>11060</v>
      </c>
      <c r="D2518" s="4" t="s">
        <v>11061</v>
      </c>
      <c r="E2518" s="4" t="s">
        <v>36</v>
      </c>
      <c r="F2518" s="4" t="s">
        <v>37</v>
      </c>
      <c r="G2518" s="4" t="s">
        <v>51</v>
      </c>
      <c r="H2518" s="4"/>
      <c r="I2518" s="4"/>
      <c r="J2518" s="4" t="s">
        <v>52</v>
      </c>
      <c r="K2518" s="4" t="s">
        <v>4397</v>
      </c>
      <c r="L2518" s="4" t="s">
        <v>4398</v>
      </c>
      <c r="M2518" s="4" t="s">
        <v>4399</v>
      </c>
      <c r="N2518" s="4" t="s">
        <v>36</v>
      </c>
      <c r="O2518" s="4">
        <v>1</v>
      </c>
      <c r="P2518" s="4" t="s">
        <v>56</v>
      </c>
      <c r="Q2518" s="4">
        <v>22.98</v>
      </c>
      <c r="R2518" s="4"/>
      <c r="S2518" s="4"/>
      <c r="T2518" s="4"/>
      <c r="U2518" s="4"/>
      <c r="V2518" s="4"/>
      <c r="W2518" s="4"/>
      <c r="X2518" s="4"/>
      <c r="Y2518" s="4" t="s">
        <v>4356</v>
      </c>
      <c r="Z2518" s="4" t="s">
        <v>67</v>
      </c>
      <c r="AA2518" s="4" t="s">
        <v>11062</v>
      </c>
      <c r="AB2518" s="4" t="s">
        <v>59</v>
      </c>
      <c r="AC2518" s="4"/>
      <c r="AD2518" s="4" t="b">
        <v>0</v>
      </c>
      <c r="AE2518" s="4"/>
      <c r="AF2518" s="4"/>
      <c r="AG2518" s="12">
        <f t="shared" si="39"/>
        <v>43268</v>
      </c>
    </row>
    <row r="2519" s="10" customFormat="1" spans="1:33">
      <c r="A2519" s="4" t="s">
        <v>11063</v>
      </c>
      <c r="B2519" s="4" t="s">
        <v>11063</v>
      </c>
      <c r="C2519" s="4" t="s">
        <v>11064</v>
      </c>
      <c r="D2519" s="4" t="s">
        <v>11065</v>
      </c>
      <c r="E2519" s="4" t="s">
        <v>36</v>
      </c>
      <c r="F2519" s="4" t="s">
        <v>37</v>
      </c>
      <c r="G2519" s="4" t="s">
        <v>51</v>
      </c>
      <c r="H2519" s="4"/>
      <c r="I2519" s="4"/>
      <c r="J2519" s="4" t="s">
        <v>39</v>
      </c>
      <c r="K2519" s="4" t="s">
        <v>925</v>
      </c>
      <c r="L2519" s="4" t="s">
        <v>926</v>
      </c>
      <c r="M2519" s="4" t="s">
        <v>927</v>
      </c>
      <c r="N2519" s="4" t="s">
        <v>36</v>
      </c>
      <c r="O2519" s="4">
        <v>2</v>
      </c>
      <c r="P2519" s="4" t="s">
        <v>56</v>
      </c>
      <c r="Q2519" s="4">
        <v>45.96</v>
      </c>
      <c r="R2519" s="4"/>
      <c r="S2519" s="4">
        <v>5.99</v>
      </c>
      <c r="T2519" s="4"/>
      <c r="U2519" s="4"/>
      <c r="V2519" s="4"/>
      <c r="W2519" s="4"/>
      <c r="X2519" s="4">
        <v>5.99</v>
      </c>
      <c r="Y2519" s="4" t="s">
        <v>1830</v>
      </c>
      <c r="Z2519" s="4" t="s">
        <v>266</v>
      </c>
      <c r="AA2519" s="4">
        <v>11215</v>
      </c>
      <c r="AB2519" s="4" t="s">
        <v>59</v>
      </c>
      <c r="AC2519" s="4"/>
      <c r="AD2519" s="4" t="b">
        <v>0</v>
      </c>
      <c r="AE2519" s="4"/>
      <c r="AF2519" s="4"/>
      <c r="AG2519" s="12">
        <f t="shared" si="39"/>
        <v>43268</v>
      </c>
    </row>
    <row r="2520" s="10" customFormat="1" spans="1:33">
      <c r="A2520" s="4" t="s">
        <v>11066</v>
      </c>
      <c r="B2520" s="4" t="s">
        <v>11066</v>
      </c>
      <c r="C2520" s="4" t="s">
        <v>11067</v>
      </c>
      <c r="D2520" s="4" t="s">
        <v>11068</v>
      </c>
      <c r="E2520" s="4" t="s">
        <v>36</v>
      </c>
      <c r="F2520" s="4" t="s">
        <v>37</v>
      </c>
      <c r="G2520" s="4" t="s">
        <v>51</v>
      </c>
      <c r="H2520" s="4"/>
      <c r="I2520" s="4"/>
      <c r="J2520" s="4" t="s">
        <v>52</v>
      </c>
      <c r="K2520" s="4" t="s">
        <v>925</v>
      </c>
      <c r="L2520" s="4" t="s">
        <v>926</v>
      </c>
      <c r="M2520" s="4" t="s">
        <v>927</v>
      </c>
      <c r="N2520" s="4" t="s">
        <v>36</v>
      </c>
      <c r="O2520" s="4">
        <v>1</v>
      </c>
      <c r="P2520" s="4" t="s">
        <v>56</v>
      </c>
      <c r="Q2520" s="4">
        <v>22.98</v>
      </c>
      <c r="R2520" s="4"/>
      <c r="S2520" s="4"/>
      <c r="T2520" s="4"/>
      <c r="U2520" s="4"/>
      <c r="V2520" s="4"/>
      <c r="W2520" s="4"/>
      <c r="X2520" s="4"/>
      <c r="Y2520" s="4" t="s">
        <v>11069</v>
      </c>
      <c r="Z2520" s="4" t="s">
        <v>2144</v>
      </c>
      <c r="AA2520" s="4" t="s">
        <v>11070</v>
      </c>
      <c r="AB2520" s="4" t="s">
        <v>59</v>
      </c>
      <c r="AC2520" s="4"/>
      <c r="AD2520" s="4" t="b">
        <v>0</v>
      </c>
      <c r="AE2520" s="4"/>
      <c r="AF2520" s="4"/>
      <c r="AG2520" s="12">
        <f t="shared" si="39"/>
        <v>43268</v>
      </c>
    </row>
    <row r="2521" s="10" customFormat="1" spans="1:33">
      <c r="A2521" s="4" t="s">
        <v>11071</v>
      </c>
      <c r="B2521" s="4" t="s">
        <v>11071</v>
      </c>
      <c r="C2521" s="4" t="s">
        <v>11072</v>
      </c>
      <c r="D2521" s="4" t="s">
        <v>11073</v>
      </c>
      <c r="E2521" s="4" t="s">
        <v>36</v>
      </c>
      <c r="F2521" s="4" t="s">
        <v>37</v>
      </c>
      <c r="G2521" s="4" t="s">
        <v>51</v>
      </c>
      <c r="H2521" s="4"/>
      <c r="I2521" s="4"/>
      <c r="J2521" s="4" t="s">
        <v>52</v>
      </c>
      <c r="K2521" s="4" t="s">
        <v>7182</v>
      </c>
      <c r="L2521" s="4" t="s">
        <v>7183</v>
      </c>
      <c r="M2521" s="4" t="s">
        <v>7184</v>
      </c>
      <c r="N2521" s="4" t="s">
        <v>36</v>
      </c>
      <c r="O2521" s="4">
        <v>1</v>
      </c>
      <c r="P2521" s="4" t="s">
        <v>56</v>
      </c>
      <c r="Q2521" s="4">
        <v>23.98</v>
      </c>
      <c r="R2521" s="4"/>
      <c r="S2521" s="4"/>
      <c r="T2521" s="4"/>
      <c r="U2521" s="4"/>
      <c r="V2521" s="4"/>
      <c r="W2521" s="4"/>
      <c r="X2521" s="4"/>
      <c r="Y2521" s="4" t="s">
        <v>11074</v>
      </c>
      <c r="Z2521" s="4" t="s">
        <v>89</v>
      </c>
      <c r="AA2521" s="4">
        <v>60091</v>
      </c>
      <c r="AB2521" s="4" t="s">
        <v>59</v>
      </c>
      <c r="AC2521" s="4"/>
      <c r="AD2521" s="4" t="b">
        <v>0</v>
      </c>
      <c r="AE2521" s="4"/>
      <c r="AF2521" s="4"/>
      <c r="AG2521" s="12">
        <f t="shared" si="39"/>
        <v>43268</v>
      </c>
    </row>
    <row r="2522" s="10" customFormat="1" spans="1:33">
      <c r="A2522" s="4" t="s">
        <v>11075</v>
      </c>
      <c r="B2522" s="4" t="s">
        <v>11075</v>
      </c>
      <c r="C2522" s="4" t="s">
        <v>11076</v>
      </c>
      <c r="D2522" s="4" t="s">
        <v>11077</v>
      </c>
      <c r="E2522" s="4" t="s">
        <v>36</v>
      </c>
      <c r="F2522" s="4" t="s">
        <v>37</v>
      </c>
      <c r="G2522" s="4" t="s">
        <v>51</v>
      </c>
      <c r="H2522" s="4"/>
      <c r="I2522" s="4"/>
      <c r="J2522" s="4" t="s">
        <v>52</v>
      </c>
      <c r="K2522" s="4" t="s">
        <v>72</v>
      </c>
      <c r="L2522" s="4" t="s">
        <v>73</v>
      </c>
      <c r="M2522" s="4" t="s">
        <v>74</v>
      </c>
      <c r="N2522" s="4" t="s">
        <v>36</v>
      </c>
      <c r="O2522" s="4">
        <v>1</v>
      </c>
      <c r="P2522" s="4" t="s">
        <v>56</v>
      </c>
      <c r="Q2522" s="4">
        <v>22.98</v>
      </c>
      <c r="R2522" s="4"/>
      <c r="S2522" s="4"/>
      <c r="T2522" s="4"/>
      <c r="U2522" s="4"/>
      <c r="V2522" s="4"/>
      <c r="W2522" s="4"/>
      <c r="X2522" s="4"/>
      <c r="Y2522" s="4" t="s">
        <v>88</v>
      </c>
      <c r="Z2522" s="4" t="s">
        <v>89</v>
      </c>
      <c r="AA2522" s="4" t="s">
        <v>11078</v>
      </c>
      <c r="AB2522" s="4" t="s">
        <v>59</v>
      </c>
      <c r="AC2522" s="4"/>
      <c r="AD2522" s="4" t="b">
        <v>0</v>
      </c>
      <c r="AE2522" s="4"/>
      <c r="AF2522" s="4"/>
      <c r="AG2522" s="12">
        <f t="shared" si="39"/>
        <v>43268</v>
      </c>
    </row>
    <row r="2523" s="10" customFormat="1" spans="1:33">
      <c r="A2523" s="4" t="s">
        <v>11079</v>
      </c>
      <c r="B2523" s="4" t="s">
        <v>11079</v>
      </c>
      <c r="C2523" s="4" t="s">
        <v>11080</v>
      </c>
      <c r="D2523" s="4" t="s">
        <v>11081</v>
      </c>
      <c r="E2523" s="4" t="s">
        <v>36</v>
      </c>
      <c r="F2523" s="4" t="s">
        <v>37</v>
      </c>
      <c r="G2523" s="4" t="s">
        <v>51</v>
      </c>
      <c r="H2523" s="4"/>
      <c r="I2523" s="4"/>
      <c r="J2523" s="4" t="s">
        <v>52</v>
      </c>
      <c r="K2523" s="4" t="s">
        <v>2181</v>
      </c>
      <c r="L2523" s="4" t="s">
        <v>2182</v>
      </c>
      <c r="M2523" s="4" t="s">
        <v>2183</v>
      </c>
      <c r="N2523" s="4" t="s">
        <v>36</v>
      </c>
      <c r="O2523" s="4">
        <v>1</v>
      </c>
      <c r="P2523" s="4" t="s">
        <v>56</v>
      </c>
      <c r="Q2523" s="4">
        <v>23.98</v>
      </c>
      <c r="R2523" s="4"/>
      <c r="S2523" s="4"/>
      <c r="T2523" s="4"/>
      <c r="U2523" s="4"/>
      <c r="V2523" s="4"/>
      <c r="W2523" s="4">
        <v>0.61</v>
      </c>
      <c r="X2523" s="4"/>
      <c r="Y2523" s="4" t="s">
        <v>11082</v>
      </c>
      <c r="Z2523" s="4" t="s">
        <v>152</v>
      </c>
      <c r="AA2523" s="4" t="s">
        <v>11083</v>
      </c>
      <c r="AB2523" s="4" t="s">
        <v>59</v>
      </c>
      <c r="AC2523" s="4" t="s">
        <v>2515</v>
      </c>
      <c r="AD2523" s="4" t="b">
        <v>0</v>
      </c>
      <c r="AE2523" s="4"/>
      <c r="AF2523" s="4"/>
      <c r="AG2523" s="12">
        <f t="shared" si="39"/>
        <v>43268</v>
      </c>
    </row>
    <row r="2524" s="10" customFormat="1" spans="1:33">
      <c r="A2524" s="4" t="s">
        <v>11079</v>
      </c>
      <c r="B2524" s="4" t="s">
        <v>11079</v>
      </c>
      <c r="C2524" s="4" t="s">
        <v>11080</v>
      </c>
      <c r="D2524" s="4" t="s">
        <v>11081</v>
      </c>
      <c r="E2524" s="4" t="s">
        <v>36</v>
      </c>
      <c r="F2524" s="4" t="s">
        <v>37</v>
      </c>
      <c r="G2524" s="4" t="s">
        <v>51</v>
      </c>
      <c r="H2524" s="4"/>
      <c r="I2524" s="4"/>
      <c r="J2524" s="4" t="s">
        <v>52</v>
      </c>
      <c r="K2524" s="4" t="s">
        <v>53</v>
      </c>
      <c r="L2524" s="4" t="s">
        <v>54</v>
      </c>
      <c r="M2524" s="4" t="s">
        <v>55</v>
      </c>
      <c r="N2524" s="4" t="s">
        <v>36</v>
      </c>
      <c r="O2524" s="4">
        <v>1</v>
      </c>
      <c r="P2524" s="4" t="s">
        <v>56</v>
      </c>
      <c r="Q2524" s="4">
        <v>22.98</v>
      </c>
      <c r="R2524" s="4"/>
      <c r="S2524" s="4"/>
      <c r="T2524" s="4"/>
      <c r="U2524" s="4"/>
      <c r="V2524" s="4"/>
      <c r="W2524" s="4">
        <v>0.59</v>
      </c>
      <c r="X2524" s="4"/>
      <c r="Y2524" s="4" t="s">
        <v>11082</v>
      </c>
      <c r="Z2524" s="4" t="s">
        <v>152</v>
      </c>
      <c r="AA2524" s="4" t="s">
        <v>11083</v>
      </c>
      <c r="AB2524" s="4" t="s">
        <v>59</v>
      </c>
      <c r="AC2524" s="4" t="s">
        <v>2515</v>
      </c>
      <c r="AD2524" s="4" t="b">
        <v>0</v>
      </c>
      <c r="AE2524" s="4"/>
      <c r="AF2524" s="4"/>
      <c r="AG2524" s="12">
        <f t="shared" si="39"/>
        <v>43268</v>
      </c>
    </row>
    <row r="2525" s="10" customFormat="1" spans="1:33">
      <c r="A2525" s="4" t="s">
        <v>11084</v>
      </c>
      <c r="B2525" s="4" t="s">
        <v>11084</v>
      </c>
      <c r="C2525" s="4" t="s">
        <v>11085</v>
      </c>
      <c r="D2525" s="4" t="s">
        <v>11086</v>
      </c>
      <c r="E2525" s="4" t="s">
        <v>36</v>
      </c>
      <c r="F2525" s="4" t="s">
        <v>37</v>
      </c>
      <c r="G2525" s="4" t="s">
        <v>51</v>
      </c>
      <c r="H2525" s="4"/>
      <c r="I2525" s="4"/>
      <c r="J2525" s="4" t="s">
        <v>52</v>
      </c>
      <c r="K2525" s="4" t="s">
        <v>8002</v>
      </c>
      <c r="L2525" s="4" t="s">
        <v>8003</v>
      </c>
      <c r="M2525" s="4" t="s">
        <v>8004</v>
      </c>
      <c r="N2525" s="4" t="s">
        <v>36</v>
      </c>
      <c r="O2525" s="4">
        <v>1</v>
      </c>
      <c r="P2525" s="4" t="s">
        <v>56</v>
      </c>
      <c r="Q2525" s="4">
        <v>8.82</v>
      </c>
      <c r="R2525" s="4"/>
      <c r="S2525" s="4"/>
      <c r="T2525" s="4"/>
      <c r="U2525" s="4"/>
      <c r="V2525" s="4"/>
      <c r="W2525" s="4"/>
      <c r="X2525" s="4"/>
      <c r="Y2525" s="4" t="s">
        <v>6087</v>
      </c>
      <c r="Z2525" s="4" t="s">
        <v>233</v>
      </c>
      <c r="AA2525" s="4" t="s">
        <v>11087</v>
      </c>
      <c r="AB2525" s="4" t="s">
        <v>59</v>
      </c>
      <c r="AC2525" s="4"/>
      <c r="AD2525" s="4" t="b">
        <v>0</v>
      </c>
      <c r="AE2525" s="4"/>
      <c r="AF2525" s="4"/>
      <c r="AG2525" s="12">
        <f t="shared" si="39"/>
        <v>43268</v>
      </c>
    </row>
    <row r="2526" s="10" customFormat="1" spans="1:33">
      <c r="A2526" s="4" t="s">
        <v>11088</v>
      </c>
      <c r="B2526" s="4" t="s">
        <v>11088</v>
      </c>
      <c r="C2526" s="4" t="s">
        <v>11089</v>
      </c>
      <c r="D2526" s="4" t="s">
        <v>11090</v>
      </c>
      <c r="E2526" s="4" t="s">
        <v>36</v>
      </c>
      <c r="F2526" s="4" t="s">
        <v>37</v>
      </c>
      <c r="G2526" s="4" t="s">
        <v>51</v>
      </c>
      <c r="H2526" s="4"/>
      <c r="I2526" s="4"/>
      <c r="J2526" s="4" t="s">
        <v>52</v>
      </c>
      <c r="K2526" s="4" t="s">
        <v>11091</v>
      </c>
      <c r="L2526" s="4" t="s">
        <v>3430</v>
      </c>
      <c r="M2526" s="4" t="s">
        <v>3431</v>
      </c>
      <c r="N2526" s="4" t="s">
        <v>36</v>
      </c>
      <c r="O2526" s="4">
        <v>1</v>
      </c>
      <c r="P2526" s="4" t="s">
        <v>56</v>
      </c>
      <c r="Q2526" s="4">
        <v>22.98</v>
      </c>
      <c r="R2526" s="4"/>
      <c r="S2526" s="4"/>
      <c r="T2526" s="4"/>
      <c r="U2526" s="4"/>
      <c r="V2526" s="4"/>
      <c r="W2526" s="4"/>
      <c r="X2526" s="4"/>
      <c r="Y2526" s="4" t="s">
        <v>562</v>
      </c>
      <c r="Z2526" s="4" t="s">
        <v>47</v>
      </c>
      <c r="AA2526" s="4">
        <v>94102</v>
      </c>
      <c r="AB2526" s="4" t="s">
        <v>59</v>
      </c>
      <c r="AC2526" s="4"/>
      <c r="AD2526" s="4" t="b">
        <v>0</v>
      </c>
      <c r="AE2526" s="4"/>
      <c r="AF2526" s="4"/>
      <c r="AG2526" s="12">
        <f t="shared" si="39"/>
        <v>43268</v>
      </c>
    </row>
    <row r="2527" s="10" customFormat="1" spans="1:33">
      <c r="A2527" s="4" t="s">
        <v>11092</v>
      </c>
      <c r="B2527" s="4" t="s">
        <v>11092</v>
      </c>
      <c r="C2527" s="4" t="s">
        <v>11093</v>
      </c>
      <c r="D2527" s="4" t="s">
        <v>11094</v>
      </c>
      <c r="E2527" s="4" t="s">
        <v>36</v>
      </c>
      <c r="F2527" s="4" t="s">
        <v>37</v>
      </c>
      <c r="G2527" s="4" t="s">
        <v>51</v>
      </c>
      <c r="H2527" s="4"/>
      <c r="I2527" s="4"/>
      <c r="J2527" s="4" t="s">
        <v>52</v>
      </c>
      <c r="K2527" s="4" t="s">
        <v>97</v>
      </c>
      <c r="L2527" s="4" t="s">
        <v>98</v>
      </c>
      <c r="M2527" s="4" t="s">
        <v>99</v>
      </c>
      <c r="N2527" s="4" t="s">
        <v>36</v>
      </c>
      <c r="O2527" s="4">
        <v>3</v>
      </c>
      <c r="P2527" s="4" t="s">
        <v>56</v>
      </c>
      <c r="Q2527" s="4">
        <v>71.94</v>
      </c>
      <c r="R2527" s="4"/>
      <c r="S2527" s="4"/>
      <c r="T2527" s="4"/>
      <c r="U2527" s="4"/>
      <c r="V2527" s="4"/>
      <c r="W2527" s="4"/>
      <c r="X2527" s="4"/>
      <c r="Y2527" s="4" t="s">
        <v>11095</v>
      </c>
      <c r="Z2527" s="4" t="s">
        <v>177</v>
      </c>
      <c r="AA2527" s="4">
        <v>18414</v>
      </c>
      <c r="AB2527" s="4" t="s">
        <v>59</v>
      </c>
      <c r="AC2527" s="4"/>
      <c r="AD2527" s="4" t="b">
        <v>0</v>
      </c>
      <c r="AE2527" s="4"/>
      <c r="AF2527" s="4"/>
      <c r="AG2527" s="12">
        <f t="shared" si="39"/>
        <v>43268</v>
      </c>
    </row>
    <row r="2528" s="10" customFormat="1" spans="1:33">
      <c r="A2528" s="4" t="s">
        <v>11092</v>
      </c>
      <c r="B2528" s="4" t="s">
        <v>11092</v>
      </c>
      <c r="C2528" s="4" t="s">
        <v>11093</v>
      </c>
      <c r="D2528" s="4" t="s">
        <v>11094</v>
      </c>
      <c r="E2528" s="4" t="s">
        <v>36</v>
      </c>
      <c r="F2528" s="4" t="s">
        <v>37</v>
      </c>
      <c r="G2528" s="4" t="s">
        <v>51</v>
      </c>
      <c r="H2528" s="4"/>
      <c r="I2528" s="4"/>
      <c r="J2528" s="4" t="s">
        <v>52</v>
      </c>
      <c r="K2528" s="4" t="s">
        <v>5348</v>
      </c>
      <c r="L2528" s="4" t="s">
        <v>5349</v>
      </c>
      <c r="M2528" s="4" t="s">
        <v>5350</v>
      </c>
      <c r="N2528" s="4" t="s">
        <v>36</v>
      </c>
      <c r="O2528" s="4">
        <v>2</v>
      </c>
      <c r="P2528" s="4" t="s">
        <v>56</v>
      </c>
      <c r="Q2528" s="4">
        <v>45.96</v>
      </c>
      <c r="R2528" s="4"/>
      <c r="S2528" s="4"/>
      <c r="T2528" s="4"/>
      <c r="U2528" s="4"/>
      <c r="V2528" s="4"/>
      <c r="W2528" s="4"/>
      <c r="X2528" s="4"/>
      <c r="Y2528" s="4" t="s">
        <v>11095</v>
      </c>
      <c r="Z2528" s="4" t="s">
        <v>177</v>
      </c>
      <c r="AA2528" s="4">
        <v>18414</v>
      </c>
      <c r="AB2528" s="4" t="s">
        <v>59</v>
      </c>
      <c r="AC2528" s="4"/>
      <c r="AD2528" s="4" t="b">
        <v>0</v>
      </c>
      <c r="AE2528" s="4"/>
      <c r="AF2528" s="4"/>
      <c r="AG2528" s="12">
        <f t="shared" si="39"/>
        <v>43268</v>
      </c>
    </row>
    <row r="2529" s="10" customFormat="1" spans="1:33">
      <c r="A2529" s="4" t="s">
        <v>11096</v>
      </c>
      <c r="B2529" s="4" t="s">
        <v>11096</v>
      </c>
      <c r="C2529" s="4" t="s">
        <v>11097</v>
      </c>
      <c r="D2529" s="4" t="s">
        <v>11098</v>
      </c>
      <c r="E2529" s="4" t="s">
        <v>36</v>
      </c>
      <c r="F2529" s="4" t="s">
        <v>37</v>
      </c>
      <c r="G2529" s="4" t="s">
        <v>51</v>
      </c>
      <c r="H2529" s="4"/>
      <c r="I2529" s="4"/>
      <c r="J2529" s="4" t="s">
        <v>52</v>
      </c>
      <c r="K2529" s="4" t="s">
        <v>79</v>
      </c>
      <c r="L2529" s="4" t="s">
        <v>80</v>
      </c>
      <c r="M2529" s="4" t="s">
        <v>81</v>
      </c>
      <c r="N2529" s="4" t="s">
        <v>36</v>
      </c>
      <c r="O2529" s="4">
        <v>1</v>
      </c>
      <c r="P2529" s="4" t="s">
        <v>56</v>
      </c>
      <c r="Q2529" s="4">
        <v>22.98</v>
      </c>
      <c r="R2529" s="4"/>
      <c r="S2529" s="4"/>
      <c r="T2529" s="4"/>
      <c r="U2529" s="4"/>
      <c r="V2529" s="4"/>
      <c r="W2529" s="4"/>
      <c r="X2529" s="4"/>
      <c r="Y2529" s="4" t="s">
        <v>11099</v>
      </c>
      <c r="Z2529" s="4" t="s">
        <v>1131</v>
      </c>
      <c r="AA2529" s="4" t="s">
        <v>11100</v>
      </c>
      <c r="AB2529" s="4" t="s">
        <v>59</v>
      </c>
      <c r="AC2529" s="4"/>
      <c r="AD2529" s="4" t="b">
        <v>0</v>
      </c>
      <c r="AE2529" s="4"/>
      <c r="AF2529" s="4"/>
      <c r="AG2529" s="12">
        <f t="shared" si="39"/>
        <v>43268</v>
      </c>
    </row>
    <row r="2530" s="10" customFormat="1" spans="1:33">
      <c r="A2530" s="4" t="s">
        <v>11101</v>
      </c>
      <c r="B2530" s="4" t="s">
        <v>11101</v>
      </c>
      <c r="C2530" s="4" t="s">
        <v>11102</v>
      </c>
      <c r="D2530" s="4" t="s">
        <v>11103</v>
      </c>
      <c r="E2530" s="4" t="s">
        <v>36</v>
      </c>
      <c r="F2530" s="4" t="s">
        <v>37</v>
      </c>
      <c r="G2530" s="4" t="s">
        <v>51</v>
      </c>
      <c r="H2530" s="4"/>
      <c r="I2530" s="4"/>
      <c r="J2530" s="4" t="s">
        <v>157</v>
      </c>
      <c r="K2530" s="4" t="s">
        <v>9930</v>
      </c>
      <c r="L2530" s="4" t="s">
        <v>9931</v>
      </c>
      <c r="M2530" s="4" t="s">
        <v>9932</v>
      </c>
      <c r="N2530" s="4" t="s">
        <v>36</v>
      </c>
      <c r="O2530" s="4">
        <v>1</v>
      </c>
      <c r="P2530" s="4" t="s">
        <v>56</v>
      </c>
      <c r="Q2530" s="4">
        <v>12.98</v>
      </c>
      <c r="R2530" s="4"/>
      <c r="S2530" s="4"/>
      <c r="T2530" s="4"/>
      <c r="U2530" s="4"/>
      <c r="V2530" s="4"/>
      <c r="W2530" s="4"/>
      <c r="X2530" s="4"/>
      <c r="Y2530" s="4" t="s">
        <v>11104</v>
      </c>
      <c r="Z2530" s="4" t="s">
        <v>134</v>
      </c>
      <c r="AA2530" s="4" t="s">
        <v>11105</v>
      </c>
      <c r="AB2530" s="4" t="s">
        <v>59</v>
      </c>
      <c r="AC2530" s="4"/>
      <c r="AD2530" s="4" t="b">
        <v>0</v>
      </c>
      <c r="AE2530" s="4"/>
      <c r="AF2530" s="4"/>
      <c r="AG2530" s="12">
        <f t="shared" si="39"/>
        <v>43268</v>
      </c>
    </row>
    <row r="2531" s="10" customFormat="1" spans="1:33">
      <c r="A2531" s="4" t="s">
        <v>11106</v>
      </c>
      <c r="B2531" s="4" t="s">
        <v>11106</v>
      </c>
      <c r="C2531" s="4" t="s">
        <v>11107</v>
      </c>
      <c r="D2531" s="4" t="s">
        <v>11108</v>
      </c>
      <c r="E2531" s="4" t="s">
        <v>36</v>
      </c>
      <c r="F2531" s="4" t="s">
        <v>37</v>
      </c>
      <c r="G2531" s="4" t="s">
        <v>51</v>
      </c>
      <c r="H2531" s="4"/>
      <c r="I2531" s="4"/>
      <c r="J2531" s="4" t="s">
        <v>157</v>
      </c>
      <c r="K2531" s="4" t="s">
        <v>191</v>
      </c>
      <c r="L2531" s="4" t="s">
        <v>192</v>
      </c>
      <c r="M2531" s="4" t="s">
        <v>193</v>
      </c>
      <c r="N2531" s="4" t="s">
        <v>36</v>
      </c>
      <c r="O2531" s="4">
        <v>1</v>
      </c>
      <c r="P2531" s="4" t="s">
        <v>56</v>
      </c>
      <c r="Q2531" s="4">
        <v>23.98</v>
      </c>
      <c r="R2531" s="4"/>
      <c r="S2531" s="4">
        <v>2.06</v>
      </c>
      <c r="T2531" s="4"/>
      <c r="U2531" s="4"/>
      <c r="V2531" s="4"/>
      <c r="W2531" s="4"/>
      <c r="X2531" s="4">
        <v>2.06</v>
      </c>
      <c r="Y2531" s="4" t="s">
        <v>3049</v>
      </c>
      <c r="Z2531" s="4" t="s">
        <v>290</v>
      </c>
      <c r="AA2531" s="4" t="s">
        <v>11109</v>
      </c>
      <c r="AB2531" s="4" t="s">
        <v>59</v>
      </c>
      <c r="AC2531" s="4" t="s">
        <v>259</v>
      </c>
      <c r="AD2531" s="4" t="b">
        <v>0</v>
      </c>
      <c r="AE2531" s="4"/>
      <c r="AF2531" s="4"/>
      <c r="AG2531" s="12">
        <f t="shared" si="39"/>
        <v>43268</v>
      </c>
    </row>
    <row r="2532" s="10" customFormat="1" spans="1:33">
      <c r="A2532" s="4" t="s">
        <v>11110</v>
      </c>
      <c r="B2532" s="4" t="s">
        <v>11110</v>
      </c>
      <c r="C2532" s="4" t="s">
        <v>11111</v>
      </c>
      <c r="D2532" s="4" t="s">
        <v>11112</v>
      </c>
      <c r="E2532" s="4" t="s">
        <v>36</v>
      </c>
      <c r="F2532" s="4" t="s">
        <v>37</v>
      </c>
      <c r="G2532" s="4" t="s">
        <v>51</v>
      </c>
      <c r="H2532" s="4"/>
      <c r="I2532" s="4"/>
      <c r="J2532" s="4" t="s">
        <v>52</v>
      </c>
      <c r="K2532" s="4" t="s">
        <v>72</v>
      </c>
      <c r="L2532" s="4" t="s">
        <v>73</v>
      </c>
      <c r="M2532" s="4" t="s">
        <v>74</v>
      </c>
      <c r="N2532" s="4" t="s">
        <v>36</v>
      </c>
      <c r="O2532" s="4">
        <v>1</v>
      </c>
      <c r="P2532" s="4" t="s">
        <v>56</v>
      </c>
      <c r="Q2532" s="4">
        <v>22.98</v>
      </c>
      <c r="R2532" s="4"/>
      <c r="S2532" s="4"/>
      <c r="T2532" s="4"/>
      <c r="U2532" s="4"/>
      <c r="V2532" s="4"/>
      <c r="W2532" s="4"/>
      <c r="X2532" s="4"/>
      <c r="Y2532" s="4" t="s">
        <v>4715</v>
      </c>
      <c r="Z2532" s="4" t="s">
        <v>290</v>
      </c>
      <c r="AA2532" s="4" t="s">
        <v>11113</v>
      </c>
      <c r="AB2532" s="4" t="s">
        <v>59</v>
      </c>
      <c r="AC2532" s="4"/>
      <c r="AD2532" s="4" t="b">
        <v>0</v>
      </c>
      <c r="AE2532" s="4"/>
      <c r="AF2532" s="4"/>
      <c r="AG2532" s="12">
        <f t="shared" si="39"/>
        <v>43268</v>
      </c>
    </row>
    <row r="2533" s="10" customFormat="1" spans="1:33">
      <c r="A2533" s="4" t="s">
        <v>11114</v>
      </c>
      <c r="B2533" s="4" t="s">
        <v>11114</v>
      </c>
      <c r="C2533" s="4" t="s">
        <v>11115</v>
      </c>
      <c r="D2533" s="4" t="s">
        <v>11116</v>
      </c>
      <c r="E2533" s="4" t="s">
        <v>75</v>
      </c>
      <c r="F2533" s="4" t="s">
        <v>37</v>
      </c>
      <c r="G2533" s="4" t="s">
        <v>51</v>
      </c>
      <c r="H2533" s="4"/>
      <c r="I2533" s="4"/>
      <c r="J2533" s="4" t="s">
        <v>52</v>
      </c>
      <c r="K2533" s="4" t="s">
        <v>6959</v>
      </c>
      <c r="L2533" s="4" t="s">
        <v>255</v>
      </c>
      <c r="M2533" s="4" t="s">
        <v>256</v>
      </c>
      <c r="N2533" s="4" t="s">
        <v>75</v>
      </c>
      <c r="O2533" s="4">
        <v>0</v>
      </c>
      <c r="P2533" s="4"/>
      <c r="Q2533" s="4"/>
      <c r="R2533" s="4"/>
      <c r="S2533" s="4"/>
      <c r="T2533" s="4"/>
      <c r="U2533" s="4"/>
      <c r="V2533" s="4"/>
      <c r="W2533" s="4"/>
      <c r="X2533" s="4"/>
      <c r="Y2533" s="4" t="s">
        <v>257</v>
      </c>
      <c r="Z2533" s="4" t="s">
        <v>47</v>
      </c>
      <c r="AA2533" s="4" t="s">
        <v>11117</v>
      </c>
      <c r="AB2533" s="4" t="s">
        <v>59</v>
      </c>
      <c r="AC2533" s="4"/>
      <c r="AD2533" s="4" t="b">
        <v>0</v>
      </c>
      <c r="AE2533" s="4"/>
      <c r="AF2533" s="4"/>
      <c r="AG2533" s="12">
        <f t="shared" si="39"/>
        <v>43268</v>
      </c>
    </row>
    <row r="2534" s="10" customFormat="1" spans="1:33">
      <c r="A2534" s="4" t="s">
        <v>11118</v>
      </c>
      <c r="B2534" s="4" t="s">
        <v>11118</v>
      </c>
      <c r="C2534" s="4" t="s">
        <v>11119</v>
      </c>
      <c r="D2534" s="4" t="s">
        <v>11120</v>
      </c>
      <c r="E2534" s="4" t="s">
        <v>36</v>
      </c>
      <c r="F2534" s="4" t="s">
        <v>37</v>
      </c>
      <c r="G2534" s="4" t="s">
        <v>51</v>
      </c>
      <c r="H2534" s="4"/>
      <c r="I2534" s="4"/>
      <c r="J2534" s="4" t="s">
        <v>52</v>
      </c>
      <c r="K2534" s="4" t="s">
        <v>2616</v>
      </c>
      <c r="L2534" s="4" t="s">
        <v>2617</v>
      </c>
      <c r="M2534" s="4" t="s">
        <v>2618</v>
      </c>
      <c r="N2534" s="4" t="s">
        <v>36</v>
      </c>
      <c r="O2534" s="4">
        <v>2</v>
      </c>
      <c r="P2534" s="4" t="s">
        <v>56</v>
      </c>
      <c r="Q2534" s="4">
        <v>25.72</v>
      </c>
      <c r="R2534" s="4"/>
      <c r="S2534" s="4"/>
      <c r="T2534" s="4"/>
      <c r="U2534" s="4"/>
      <c r="V2534" s="4"/>
      <c r="W2534" s="4"/>
      <c r="X2534" s="4"/>
      <c r="Y2534" s="4" t="s">
        <v>508</v>
      </c>
      <c r="Z2534" s="4" t="s">
        <v>649</v>
      </c>
      <c r="AA2534" s="4">
        <v>20735</v>
      </c>
      <c r="AB2534" s="4" t="s">
        <v>59</v>
      </c>
      <c r="AC2534" s="4"/>
      <c r="AD2534" s="4" t="b">
        <v>0</v>
      </c>
      <c r="AE2534" s="4"/>
      <c r="AF2534" s="4"/>
      <c r="AG2534" s="12">
        <f t="shared" si="39"/>
        <v>43268</v>
      </c>
    </row>
    <row r="2535" s="10" customFormat="1" spans="1:33">
      <c r="A2535" s="4" t="s">
        <v>11121</v>
      </c>
      <c r="B2535" s="4" t="s">
        <v>11121</v>
      </c>
      <c r="C2535" s="4" t="s">
        <v>11122</v>
      </c>
      <c r="D2535" s="4" t="s">
        <v>11123</v>
      </c>
      <c r="E2535" s="4" t="s">
        <v>36</v>
      </c>
      <c r="F2535" s="4" t="s">
        <v>37</v>
      </c>
      <c r="G2535" s="4" t="s">
        <v>51</v>
      </c>
      <c r="H2535" s="4"/>
      <c r="I2535" s="4"/>
      <c r="J2535" s="4" t="s">
        <v>52</v>
      </c>
      <c r="K2535" s="4" t="s">
        <v>9566</v>
      </c>
      <c r="L2535" s="4" t="s">
        <v>9567</v>
      </c>
      <c r="M2535" s="4" t="s">
        <v>9568</v>
      </c>
      <c r="N2535" s="4" t="s">
        <v>36</v>
      </c>
      <c r="O2535" s="4">
        <v>1</v>
      </c>
      <c r="P2535" s="4" t="s">
        <v>56</v>
      </c>
      <c r="Q2535" s="4">
        <v>19.53</v>
      </c>
      <c r="R2535" s="4"/>
      <c r="S2535" s="4"/>
      <c r="T2535" s="4"/>
      <c r="U2535" s="4"/>
      <c r="V2535" s="4"/>
      <c r="W2535" s="4"/>
      <c r="X2535" s="4"/>
      <c r="Y2535" s="4" t="s">
        <v>11124</v>
      </c>
      <c r="Z2535" s="4" t="s">
        <v>357</v>
      </c>
      <c r="AA2535" s="4">
        <v>80421</v>
      </c>
      <c r="AB2535" s="4" t="s">
        <v>59</v>
      </c>
      <c r="AC2535" s="4"/>
      <c r="AD2535" s="4" t="b">
        <v>0</v>
      </c>
      <c r="AE2535" s="4"/>
      <c r="AF2535" s="4"/>
      <c r="AG2535" s="12">
        <f t="shared" si="39"/>
        <v>43268</v>
      </c>
    </row>
    <row r="2536" s="10" customFormat="1" spans="1:33">
      <c r="A2536" s="4" t="s">
        <v>11121</v>
      </c>
      <c r="B2536" s="4" t="s">
        <v>11121</v>
      </c>
      <c r="C2536" s="4" t="s">
        <v>11122</v>
      </c>
      <c r="D2536" s="4" t="s">
        <v>11123</v>
      </c>
      <c r="E2536" s="4" t="s">
        <v>36</v>
      </c>
      <c r="F2536" s="4" t="s">
        <v>37</v>
      </c>
      <c r="G2536" s="4" t="s">
        <v>51</v>
      </c>
      <c r="H2536" s="4"/>
      <c r="I2536" s="4"/>
      <c r="J2536" s="4" t="s">
        <v>52</v>
      </c>
      <c r="K2536" s="4" t="s">
        <v>1634</v>
      </c>
      <c r="L2536" s="4" t="s">
        <v>1635</v>
      </c>
      <c r="M2536" s="4" t="s">
        <v>1636</v>
      </c>
      <c r="N2536" s="4" t="s">
        <v>36</v>
      </c>
      <c r="O2536" s="4">
        <v>1</v>
      </c>
      <c r="P2536" s="4" t="s">
        <v>56</v>
      </c>
      <c r="Q2536" s="4">
        <v>19.53</v>
      </c>
      <c r="R2536" s="4"/>
      <c r="S2536" s="4"/>
      <c r="T2536" s="4"/>
      <c r="U2536" s="4"/>
      <c r="V2536" s="4"/>
      <c r="W2536" s="4"/>
      <c r="X2536" s="4"/>
      <c r="Y2536" s="4" t="s">
        <v>11124</v>
      </c>
      <c r="Z2536" s="4" t="s">
        <v>357</v>
      </c>
      <c r="AA2536" s="4">
        <v>80421</v>
      </c>
      <c r="AB2536" s="4" t="s">
        <v>59</v>
      </c>
      <c r="AC2536" s="4"/>
      <c r="AD2536" s="4" t="b">
        <v>0</v>
      </c>
      <c r="AE2536" s="4"/>
      <c r="AF2536" s="4"/>
      <c r="AG2536" s="12">
        <f t="shared" si="39"/>
        <v>43268</v>
      </c>
    </row>
    <row r="2537" s="10" customFormat="1" spans="1:33">
      <c r="A2537" s="4" t="s">
        <v>11125</v>
      </c>
      <c r="B2537" s="4" t="s">
        <v>11125</v>
      </c>
      <c r="C2537" s="4" t="s">
        <v>11126</v>
      </c>
      <c r="D2537" s="4" t="s">
        <v>11127</v>
      </c>
      <c r="E2537" s="4" t="s">
        <v>36</v>
      </c>
      <c r="F2537" s="4" t="s">
        <v>37</v>
      </c>
      <c r="G2537" s="4" t="s">
        <v>51</v>
      </c>
      <c r="H2537" s="4"/>
      <c r="I2537" s="4"/>
      <c r="J2537" s="4" t="s">
        <v>157</v>
      </c>
      <c r="K2537" s="4" t="s">
        <v>4759</v>
      </c>
      <c r="L2537" s="4" t="s">
        <v>4760</v>
      </c>
      <c r="M2537" s="4" t="s">
        <v>4761</v>
      </c>
      <c r="N2537" s="4" t="s">
        <v>36</v>
      </c>
      <c r="O2537" s="4">
        <v>1</v>
      </c>
      <c r="P2537" s="4" t="s">
        <v>56</v>
      </c>
      <c r="Q2537" s="4">
        <v>22.98</v>
      </c>
      <c r="R2537" s="4"/>
      <c r="S2537" s="4">
        <v>5.99</v>
      </c>
      <c r="T2537" s="4"/>
      <c r="U2537" s="4"/>
      <c r="V2537" s="4"/>
      <c r="W2537" s="4"/>
      <c r="X2537" s="4"/>
      <c r="Y2537" s="4" t="s">
        <v>2686</v>
      </c>
      <c r="Z2537" s="4" t="s">
        <v>451</v>
      </c>
      <c r="AA2537" s="4" t="s">
        <v>11128</v>
      </c>
      <c r="AB2537" s="4" t="s">
        <v>59</v>
      </c>
      <c r="AC2537" s="4"/>
      <c r="AD2537" s="4" t="b">
        <v>0</v>
      </c>
      <c r="AE2537" s="4"/>
      <c r="AF2537" s="4"/>
      <c r="AG2537" s="12">
        <f t="shared" si="39"/>
        <v>43268</v>
      </c>
    </row>
    <row r="2538" s="10" customFormat="1" spans="1:33">
      <c r="A2538" s="4" t="s">
        <v>11129</v>
      </c>
      <c r="B2538" s="4" t="s">
        <v>11129</v>
      </c>
      <c r="C2538" s="4" t="s">
        <v>11130</v>
      </c>
      <c r="D2538" s="4" t="s">
        <v>11131</v>
      </c>
      <c r="E2538" s="4" t="s">
        <v>36</v>
      </c>
      <c r="F2538" s="4" t="s">
        <v>37</v>
      </c>
      <c r="G2538" s="4" t="s">
        <v>51</v>
      </c>
      <c r="H2538" s="4"/>
      <c r="I2538" s="4"/>
      <c r="J2538" s="4" t="s">
        <v>52</v>
      </c>
      <c r="K2538" s="4" t="s">
        <v>11132</v>
      </c>
      <c r="L2538" s="4" t="s">
        <v>11133</v>
      </c>
      <c r="M2538" s="4" t="s">
        <v>11134</v>
      </c>
      <c r="N2538" s="4" t="s">
        <v>36</v>
      </c>
      <c r="O2538" s="4">
        <v>1</v>
      </c>
      <c r="P2538" s="4" t="s">
        <v>56</v>
      </c>
      <c r="Q2538" s="4">
        <v>10</v>
      </c>
      <c r="R2538" s="4"/>
      <c r="S2538" s="4"/>
      <c r="T2538" s="4"/>
      <c r="U2538" s="4"/>
      <c r="V2538" s="4"/>
      <c r="W2538" s="4"/>
      <c r="X2538" s="4"/>
      <c r="Y2538" s="4" t="s">
        <v>1310</v>
      </c>
      <c r="Z2538" s="4" t="s">
        <v>266</v>
      </c>
      <c r="AA2538" s="4" t="s">
        <v>11135</v>
      </c>
      <c r="AB2538" s="4" t="s">
        <v>59</v>
      </c>
      <c r="AC2538" s="4"/>
      <c r="AD2538" s="4" t="b">
        <v>0</v>
      </c>
      <c r="AE2538" s="4"/>
      <c r="AF2538" s="4"/>
      <c r="AG2538" s="12">
        <f t="shared" si="39"/>
        <v>43268</v>
      </c>
    </row>
    <row r="2539" s="10" customFormat="1" spans="1:33">
      <c r="A2539" s="4" t="s">
        <v>11136</v>
      </c>
      <c r="B2539" s="4" t="s">
        <v>11136</v>
      </c>
      <c r="C2539" s="4" t="s">
        <v>11137</v>
      </c>
      <c r="D2539" s="4" t="s">
        <v>11138</v>
      </c>
      <c r="E2539" s="4" t="s">
        <v>36</v>
      </c>
      <c r="F2539" s="4" t="s">
        <v>37</v>
      </c>
      <c r="G2539" s="4" t="s">
        <v>51</v>
      </c>
      <c r="H2539" s="4"/>
      <c r="I2539" s="4"/>
      <c r="J2539" s="4" t="s">
        <v>52</v>
      </c>
      <c r="K2539" s="4" t="s">
        <v>182</v>
      </c>
      <c r="L2539" s="4" t="s">
        <v>183</v>
      </c>
      <c r="M2539" s="4" t="s">
        <v>184</v>
      </c>
      <c r="N2539" s="4" t="s">
        <v>36</v>
      </c>
      <c r="O2539" s="4">
        <v>1</v>
      </c>
      <c r="P2539" s="4" t="s">
        <v>56</v>
      </c>
      <c r="Q2539" s="4">
        <v>23.98</v>
      </c>
      <c r="R2539" s="4"/>
      <c r="S2539" s="4"/>
      <c r="T2539" s="4"/>
      <c r="U2539" s="4"/>
      <c r="V2539" s="4"/>
      <c r="W2539" s="4"/>
      <c r="X2539" s="4"/>
      <c r="Y2539" s="4" t="s">
        <v>11139</v>
      </c>
      <c r="Z2539" s="4" t="s">
        <v>47</v>
      </c>
      <c r="AA2539" s="4" t="s">
        <v>11140</v>
      </c>
      <c r="AB2539" s="4" t="s">
        <v>59</v>
      </c>
      <c r="AC2539" s="4"/>
      <c r="AD2539" s="4" t="b">
        <v>0</v>
      </c>
      <c r="AE2539" s="4"/>
      <c r="AF2539" s="4"/>
      <c r="AG2539" s="12">
        <f t="shared" si="39"/>
        <v>43268</v>
      </c>
    </row>
    <row r="2540" s="10" customFormat="1" spans="1:33">
      <c r="A2540" s="4" t="s">
        <v>11141</v>
      </c>
      <c r="B2540" s="4" t="s">
        <v>11141</v>
      </c>
      <c r="C2540" s="4" t="s">
        <v>11142</v>
      </c>
      <c r="D2540" s="4" t="s">
        <v>11143</v>
      </c>
      <c r="E2540" s="4" t="s">
        <v>36</v>
      </c>
      <c r="F2540" s="4" t="s">
        <v>37</v>
      </c>
      <c r="G2540" s="4" t="s">
        <v>51</v>
      </c>
      <c r="H2540" s="4"/>
      <c r="I2540" s="4"/>
      <c r="J2540" s="4" t="s">
        <v>52</v>
      </c>
      <c r="K2540" s="4" t="s">
        <v>4343</v>
      </c>
      <c r="L2540" s="4" t="s">
        <v>4344</v>
      </c>
      <c r="M2540" s="4" t="s">
        <v>4345</v>
      </c>
      <c r="N2540" s="4" t="s">
        <v>36</v>
      </c>
      <c r="O2540" s="4">
        <v>1</v>
      </c>
      <c r="P2540" s="4" t="s">
        <v>56</v>
      </c>
      <c r="Q2540" s="4">
        <v>23.98</v>
      </c>
      <c r="R2540" s="4"/>
      <c r="S2540" s="4"/>
      <c r="T2540" s="4"/>
      <c r="U2540" s="4"/>
      <c r="V2540" s="4"/>
      <c r="W2540" s="4"/>
      <c r="X2540" s="4"/>
      <c r="Y2540" s="4" t="s">
        <v>11144</v>
      </c>
      <c r="Z2540" s="4" t="s">
        <v>759</v>
      </c>
      <c r="AA2540" s="4" t="s">
        <v>11145</v>
      </c>
      <c r="AB2540" s="4" t="s">
        <v>59</v>
      </c>
      <c r="AC2540" s="4"/>
      <c r="AD2540" s="4" t="b">
        <v>0</v>
      </c>
      <c r="AE2540" s="4"/>
      <c r="AF2540" s="4"/>
      <c r="AG2540" s="12">
        <f t="shared" si="39"/>
        <v>43268</v>
      </c>
    </row>
    <row r="2541" s="10" customFormat="1" spans="1:33">
      <c r="A2541" s="4" t="s">
        <v>11146</v>
      </c>
      <c r="B2541" s="4" t="s">
        <v>11146</v>
      </c>
      <c r="C2541" s="4" t="s">
        <v>11147</v>
      </c>
      <c r="D2541" s="4" t="s">
        <v>11148</v>
      </c>
      <c r="E2541" s="4" t="s">
        <v>36</v>
      </c>
      <c r="F2541" s="4" t="s">
        <v>37</v>
      </c>
      <c r="G2541" s="4" t="s">
        <v>51</v>
      </c>
      <c r="H2541" s="4"/>
      <c r="I2541" s="4"/>
      <c r="J2541" s="4" t="s">
        <v>52</v>
      </c>
      <c r="K2541" s="4" t="s">
        <v>864</v>
      </c>
      <c r="L2541" s="4" t="s">
        <v>865</v>
      </c>
      <c r="M2541" s="4" t="s">
        <v>866</v>
      </c>
      <c r="N2541" s="4" t="s">
        <v>36</v>
      </c>
      <c r="O2541" s="4">
        <v>1</v>
      </c>
      <c r="P2541" s="4" t="s">
        <v>56</v>
      </c>
      <c r="Q2541" s="4">
        <v>23.98</v>
      </c>
      <c r="R2541" s="4"/>
      <c r="S2541" s="4"/>
      <c r="T2541" s="4"/>
      <c r="U2541" s="4"/>
      <c r="V2541" s="4"/>
      <c r="W2541" s="4"/>
      <c r="X2541" s="4"/>
      <c r="Y2541" s="4" t="s">
        <v>1310</v>
      </c>
      <c r="Z2541" s="4" t="s">
        <v>266</v>
      </c>
      <c r="AA2541" s="4" t="s">
        <v>11149</v>
      </c>
      <c r="AB2541" s="4" t="s">
        <v>59</v>
      </c>
      <c r="AC2541" s="4"/>
      <c r="AD2541" s="4" t="b">
        <v>0</v>
      </c>
      <c r="AE2541" s="4"/>
      <c r="AF2541" s="4"/>
      <c r="AG2541" s="12">
        <f t="shared" si="39"/>
        <v>43268</v>
      </c>
    </row>
    <row r="2542" s="10" customFormat="1" spans="1:33">
      <c r="A2542" s="4" t="s">
        <v>11150</v>
      </c>
      <c r="B2542" s="4" t="s">
        <v>11150</v>
      </c>
      <c r="C2542" s="4" t="s">
        <v>11151</v>
      </c>
      <c r="D2542" s="4" t="s">
        <v>11152</v>
      </c>
      <c r="E2542" s="4" t="s">
        <v>36</v>
      </c>
      <c r="F2542" s="4" t="s">
        <v>37</v>
      </c>
      <c r="G2542" s="4" t="s">
        <v>51</v>
      </c>
      <c r="H2542" s="4"/>
      <c r="I2542" s="4"/>
      <c r="J2542" s="4" t="s">
        <v>52</v>
      </c>
      <c r="K2542" s="4" t="s">
        <v>1634</v>
      </c>
      <c r="L2542" s="4" t="s">
        <v>1635</v>
      </c>
      <c r="M2542" s="4" t="s">
        <v>1636</v>
      </c>
      <c r="N2542" s="4" t="s">
        <v>36</v>
      </c>
      <c r="O2542" s="4">
        <v>1</v>
      </c>
      <c r="P2542" s="4" t="s">
        <v>56</v>
      </c>
      <c r="Q2542" s="4">
        <v>19.53</v>
      </c>
      <c r="R2542" s="4"/>
      <c r="S2542" s="4"/>
      <c r="T2542" s="4"/>
      <c r="U2542" s="4"/>
      <c r="V2542" s="4"/>
      <c r="W2542" s="4"/>
      <c r="X2542" s="4"/>
      <c r="Y2542" s="4" t="s">
        <v>241</v>
      </c>
      <c r="Z2542" s="4" t="s">
        <v>47</v>
      </c>
      <c r="AA2542" s="4" t="s">
        <v>11153</v>
      </c>
      <c r="AB2542" s="4" t="s">
        <v>59</v>
      </c>
      <c r="AC2542" s="4"/>
      <c r="AD2542" s="4" t="b">
        <v>0</v>
      </c>
      <c r="AE2542" s="4"/>
      <c r="AF2542" s="4"/>
      <c r="AG2542" s="12">
        <f t="shared" si="39"/>
        <v>43268</v>
      </c>
    </row>
    <row r="2543" s="10" customFormat="1" spans="1:33">
      <c r="A2543" s="4" t="s">
        <v>11154</v>
      </c>
      <c r="B2543" s="4" t="s">
        <v>11154</v>
      </c>
      <c r="C2543" s="4" t="s">
        <v>11155</v>
      </c>
      <c r="D2543" s="4" t="s">
        <v>11156</v>
      </c>
      <c r="E2543" s="4" t="s">
        <v>36</v>
      </c>
      <c r="F2543" s="4" t="s">
        <v>37</v>
      </c>
      <c r="G2543" s="4" t="s">
        <v>51</v>
      </c>
      <c r="H2543" s="4"/>
      <c r="I2543" s="4"/>
      <c r="J2543" s="4" t="s">
        <v>52</v>
      </c>
      <c r="K2543" s="4" t="s">
        <v>3507</v>
      </c>
      <c r="L2543" s="4" t="s">
        <v>3508</v>
      </c>
      <c r="M2543" s="4" t="s">
        <v>3509</v>
      </c>
      <c r="N2543" s="4" t="s">
        <v>36</v>
      </c>
      <c r="O2543" s="4">
        <v>1</v>
      </c>
      <c r="P2543" s="4" t="s">
        <v>56</v>
      </c>
      <c r="Q2543" s="4">
        <v>22.98</v>
      </c>
      <c r="R2543" s="4"/>
      <c r="S2543" s="4"/>
      <c r="T2543" s="4"/>
      <c r="U2543" s="4"/>
      <c r="V2543" s="4"/>
      <c r="W2543" s="4"/>
      <c r="X2543" s="4"/>
      <c r="Y2543" s="4" t="s">
        <v>8820</v>
      </c>
      <c r="Z2543" s="4" t="s">
        <v>290</v>
      </c>
      <c r="AA2543" s="4" t="s">
        <v>8821</v>
      </c>
      <c r="AB2543" s="4" t="s">
        <v>59</v>
      </c>
      <c r="AC2543" s="4"/>
      <c r="AD2543" s="4" t="b">
        <v>0</v>
      </c>
      <c r="AE2543" s="4"/>
      <c r="AF2543" s="4"/>
      <c r="AG2543" s="12">
        <f t="shared" si="39"/>
        <v>43268</v>
      </c>
    </row>
    <row r="2544" s="10" customFormat="1" spans="1:33">
      <c r="A2544" s="4" t="s">
        <v>11157</v>
      </c>
      <c r="B2544" s="4" t="s">
        <v>11157</v>
      </c>
      <c r="C2544" s="4" t="s">
        <v>11158</v>
      </c>
      <c r="D2544" s="4" t="s">
        <v>11159</v>
      </c>
      <c r="E2544" s="4" t="s">
        <v>36</v>
      </c>
      <c r="F2544" s="4" t="s">
        <v>37</v>
      </c>
      <c r="G2544" s="4" t="s">
        <v>51</v>
      </c>
      <c r="H2544" s="4"/>
      <c r="I2544" s="4"/>
      <c r="J2544" s="4" t="s">
        <v>52</v>
      </c>
      <c r="K2544" s="4" t="s">
        <v>1403</v>
      </c>
      <c r="L2544" s="4" t="s">
        <v>1404</v>
      </c>
      <c r="M2544" s="4" t="s">
        <v>1405</v>
      </c>
      <c r="N2544" s="4" t="s">
        <v>36</v>
      </c>
      <c r="O2544" s="4">
        <v>1</v>
      </c>
      <c r="P2544" s="4" t="s">
        <v>56</v>
      </c>
      <c r="Q2544" s="4">
        <v>24.98</v>
      </c>
      <c r="R2544" s="4"/>
      <c r="S2544" s="4"/>
      <c r="T2544" s="4"/>
      <c r="U2544" s="4"/>
      <c r="V2544" s="4"/>
      <c r="W2544" s="4"/>
      <c r="X2544" s="4"/>
      <c r="Y2544" s="4" t="s">
        <v>11160</v>
      </c>
      <c r="Z2544" s="4" t="s">
        <v>2144</v>
      </c>
      <c r="AA2544" s="4" t="s">
        <v>11161</v>
      </c>
      <c r="AB2544" s="4" t="s">
        <v>59</v>
      </c>
      <c r="AC2544" s="4"/>
      <c r="AD2544" s="4" t="b">
        <v>0</v>
      </c>
      <c r="AE2544" s="4"/>
      <c r="AF2544" s="4"/>
      <c r="AG2544" s="12">
        <f t="shared" si="39"/>
        <v>43268</v>
      </c>
    </row>
    <row r="2545" s="10" customFormat="1" spans="1:33">
      <c r="A2545" s="4" t="s">
        <v>11162</v>
      </c>
      <c r="B2545" s="4" t="s">
        <v>11162</v>
      </c>
      <c r="C2545" s="4" t="s">
        <v>11163</v>
      </c>
      <c r="D2545" s="4" t="s">
        <v>11164</v>
      </c>
      <c r="E2545" s="4" t="s">
        <v>75</v>
      </c>
      <c r="F2545" s="4" t="s">
        <v>37</v>
      </c>
      <c r="G2545" s="4" t="s">
        <v>51</v>
      </c>
      <c r="H2545" s="4"/>
      <c r="I2545" s="4"/>
      <c r="J2545" s="4" t="s">
        <v>157</v>
      </c>
      <c r="K2545" s="4" t="s">
        <v>695</v>
      </c>
      <c r="L2545" s="4" t="s">
        <v>696</v>
      </c>
      <c r="M2545" s="4" t="s">
        <v>697</v>
      </c>
      <c r="N2545" s="4" t="s">
        <v>75</v>
      </c>
      <c r="O2545" s="4">
        <v>0</v>
      </c>
      <c r="P2545" s="4"/>
      <c r="Q2545" s="4"/>
      <c r="R2545" s="4"/>
      <c r="S2545" s="4"/>
      <c r="T2545" s="4"/>
      <c r="U2545" s="4"/>
      <c r="V2545" s="4"/>
      <c r="W2545" s="4"/>
      <c r="X2545" s="4"/>
      <c r="Y2545" s="4" t="s">
        <v>1866</v>
      </c>
      <c r="Z2545" s="4" t="s">
        <v>47</v>
      </c>
      <c r="AA2545" s="4" t="s">
        <v>11165</v>
      </c>
      <c r="AB2545" s="4" t="s">
        <v>59</v>
      </c>
      <c r="AC2545" s="4"/>
      <c r="AD2545" s="4" t="b">
        <v>0</v>
      </c>
      <c r="AE2545" s="4"/>
      <c r="AF2545" s="4"/>
      <c r="AG2545" s="12">
        <f t="shared" si="39"/>
        <v>43268</v>
      </c>
    </row>
    <row r="2546" s="10" customFormat="1" spans="1:33">
      <c r="A2546" s="4" t="s">
        <v>11166</v>
      </c>
      <c r="B2546" s="4" t="s">
        <v>11166</v>
      </c>
      <c r="C2546" s="4" t="s">
        <v>11167</v>
      </c>
      <c r="D2546" s="4" t="s">
        <v>11168</v>
      </c>
      <c r="E2546" s="4" t="s">
        <v>36</v>
      </c>
      <c r="F2546" s="4" t="s">
        <v>37</v>
      </c>
      <c r="G2546" s="4" t="s">
        <v>51</v>
      </c>
      <c r="H2546" s="4"/>
      <c r="I2546" s="4"/>
      <c r="J2546" s="4" t="s">
        <v>52</v>
      </c>
      <c r="K2546" s="4" t="s">
        <v>10478</v>
      </c>
      <c r="L2546" s="4" t="s">
        <v>10479</v>
      </c>
      <c r="M2546" s="4" t="s">
        <v>10480</v>
      </c>
      <c r="N2546" s="4" t="s">
        <v>36</v>
      </c>
      <c r="O2546" s="4">
        <v>1</v>
      </c>
      <c r="P2546" s="4" t="s">
        <v>56</v>
      </c>
      <c r="Q2546" s="4">
        <v>19.53</v>
      </c>
      <c r="R2546" s="4"/>
      <c r="S2546" s="4"/>
      <c r="T2546" s="4"/>
      <c r="U2546" s="4"/>
      <c r="V2546" s="4"/>
      <c r="W2546" s="4"/>
      <c r="X2546" s="4"/>
      <c r="Y2546" s="4" t="s">
        <v>6743</v>
      </c>
      <c r="Z2546" s="4" t="s">
        <v>1194</v>
      </c>
      <c r="AA2546" s="4" t="s">
        <v>11169</v>
      </c>
      <c r="AB2546" s="4" t="s">
        <v>59</v>
      </c>
      <c r="AC2546" s="4"/>
      <c r="AD2546" s="4" t="b">
        <v>0</v>
      </c>
      <c r="AE2546" s="4"/>
      <c r="AF2546" s="4"/>
      <c r="AG2546" s="12">
        <f t="shared" si="39"/>
        <v>43268</v>
      </c>
    </row>
    <row r="2547" s="10" customFormat="1" spans="1:33">
      <c r="A2547" s="4" t="s">
        <v>11170</v>
      </c>
      <c r="B2547" s="4" t="s">
        <v>11170</v>
      </c>
      <c r="C2547" s="4" t="s">
        <v>11171</v>
      </c>
      <c r="D2547" s="4" t="s">
        <v>11172</v>
      </c>
      <c r="E2547" s="4" t="s">
        <v>36</v>
      </c>
      <c r="F2547" s="4" t="s">
        <v>37</v>
      </c>
      <c r="G2547" s="4" t="s">
        <v>51</v>
      </c>
      <c r="H2547" s="4"/>
      <c r="I2547" s="4"/>
      <c r="J2547" s="4" t="s">
        <v>52</v>
      </c>
      <c r="K2547" s="4" t="s">
        <v>2218</v>
      </c>
      <c r="L2547" s="4" t="s">
        <v>2219</v>
      </c>
      <c r="M2547" s="4" t="s">
        <v>2220</v>
      </c>
      <c r="N2547" s="4" t="s">
        <v>36</v>
      </c>
      <c r="O2547" s="4">
        <v>1</v>
      </c>
      <c r="P2547" s="4" t="s">
        <v>56</v>
      </c>
      <c r="Q2547" s="4">
        <v>22.98</v>
      </c>
      <c r="R2547" s="4"/>
      <c r="S2547" s="4"/>
      <c r="T2547" s="4"/>
      <c r="U2547" s="4"/>
      <c r="V2547" s="4"/>
      <c r="W2547" s="4"/>
      <c r="X2547" s="4"/>
      <c r="Y2547" s="4" t="s">
        <v>11173</v>
      </c>
      <c r="Z2547" s="4" t="s">
        <v>1194</v>
      </c>
      <c r="AA2547" s="4" t="s">
        <v>11174</v>
      </c>
      <c r="AB2547" s="4" t="s">
        <v>59</v>
      </c>
      <c r="AC2547" s="4"/>
      <c r="AD2547" s="4" t="b">
        <v>0</v>
      </c>
      <c r="AE2547" s="4"/>
      <c r="AF2547" s="4"/>
      <c r="AG2547" s="12">
        <f t="shared" si="39"/>
        <v>43268</v>
      </c>
    </row>
    <row r="2548" s="10" customFormat="1" spans="1:33">
      <c r="A2548" s="4" t="s">
        <v>11170</v>
      </c>
      <c r="B2548" s="4" t="s">
        <v>11170</v>
      </c>
      <c r="C2548" s="4" t="s">
        <v>11171</v>
      </c>
      <c r="D2548" s="4" t="s">
        <v>11172</v>
      </c>
      <c r="E2548" s="4" t="s">
        <v>36</v>
      </c>
      <c r="F2548" s="4" t="s">
        <v>37</v>
      </c>
      <c r="G2548" s="4" t="s">
        <v>51</v>
      </c>
      <c r="H2548" s="4"/>
      <c r="I2548" s="4"/>
      <c r="J2548" s="4" t="s">
        <v>52</v>
      </c>
      <c r="K2548" s="4" t="s">
        <v>3878</v>
      </c>
      <c r="L2548" s="4" t="s">
        <v>3879</v>
      </c>
      <c r="M2548" s="4" t="s">
        <v>3880</v>
      </c>
      <c r="N2548" s="4" t="s">
        <v>36</v>
      </c>
      <c r="O2548" s="4">
        <v>1</v>
      </c>
      <c r="P2548" s="4" t="s">
        <v>56</v>
      </c>
      <c r="Q2548" s="4">
        <v>18.38</v>
      </c>
      <c r="R2548" s="4"/>
      <c r="S2548" s="4"/>
      <c r="T2548" s="4"/>
      <c r="U2548" s="4"/>
      <c r="V2548" s="4"/>
      <c r="W2548" s="4"/>
      <c r="X2548" s="4"/>
      <c r="Y2548" s="4" t="s">
        <v>11173</v>
      </c>
      <c r="Z2548" s="4" t="s">
        <v>1194</v>
      </c>
      <c r="AA2548" s="4" t="s">
        <v>11174</v>
      </c>
      <c r="AB2548" s="4" t="s">
        <v>59</v>
      </c>
      <c r="AC2548" s="4"/>
      <c r="AD2548" s="4" t="b">
        <v>0</v>
      </c>
      <c r="AE2548" s="4"/>
      <c r="AF2548" s="4"/>
      <c r="AG2548" s="12">
        <f t="shared" si="39"/>
        <v>43268</v>
      </c>
    </row>
    <row r="2549" s="10" customFormat="1" spans="1:33">
      <c r="A2549" s="4" t="s">
        <v>11175</v>
      </c>
      <c r="B2549" s="4" t="s">
        <v>11175</v>
      </c>
      <c r="C2549" s="4" t="s">
        <v>11176</v>
      </c>
      <c r="D2549" s="4" t="s">
        <v>11177</v>
      </c>
      <c r="E2549" s="4" t="s">
        <v>36</v>
      </c>
      <c r="F2549" s="4" t="s">
        <v>37</v>
      </c>
      <c r="G2549" s="4" t="s">
        <v>51</v>
      </c>
      <c r="H2549" s="4"/>
      <c r="I2549" s="4"/>
      <c r="J2549" s="4" t="s">
        <v>52</v>
      </c>
      <c r="K2549" s="4" t="s">
        <v>371</v>
      </c>
      <c r="L2549" s="4" t="s">
        <v>372</v>
      </c>
      <c r="M2549" s="4" t="s">
        <v>373</v>
      </c>
      <c r="N2549" s="4" t="s">
        <v>36</v>
      </c>
      <c r="O2549" s="4">
        <v>1</v>
      </c>
      <c r="P2549" s="4" t="s">
        <v>56</v>
      </c>
      <c r="Q2549" s="4">
        <v>22.98</v>
      </c>
      <c r="R2549" s="4"/>
      <c r="S2549" s="4"/>
      <c r="T2549" s="4"/>
      <c r="U2549" s="4"/>
      <c r="V2549" s="4"/>
      <c r="W2549" s="4"/>
      <c r="X2549" s="4"/>
      <c r="Y2549" s="4" t="s">
        <v>11178</v>
      </c>
      <c r="Z2549" s="4" t="s">
        <v>490</v>
      </c>
      <c r="AA2549" s="4" t="s">
        <v>11179</v>
      </c>
      <c r="AB2549" s="4" t="s">
        <v>59</v>
      </c>
      <c r="AC2549" s="4"/>
      <c r="AD2549" s="4" t="b">
        <v>0</v>
      </c>
      <c r="AE2549" s="4"/>
      <c r="AF2549" s="4"/>
      <c r="AG2549" s="12">
        <f t="shared" si="39"/>
        <v>43268</v>
      </c>
    </row>
    <row r="2550" s="10" customFormat="1" spans="1:33">
      <c r="A2550" s="4" t="s">
        <v>11175</v>
      </c>
      <c r="B2550" s="4" t="s">
        <v>11175</v>
      </c>
      <c r="C2550" s="4" t="s">
        <v>11176</v>
      </c>
      <c r="D2550" s="4" t="s">
        <v>11177</v>
      </c>
      <c r="E2550" s="4" t="s">
        <v>36</v>
      </c>
      <c r="F2550" s="4" t="s">
        <v>37</v>
      </c>
      <c r="G2550" s="4" t="s">
        <v>51</v>
      </c>
      <c r="H2550" s="4"/>
      <c r="I2550" s="4"/>
      <c r="J2550" s="4" t="s">
        <v>52</v>
      </c>
      <c r="K2550" s="4" t="s">
        <v>9002</v>
      </c>
      <c r="L2550" s="4" t="s">
        <v>9003</v>
      </c>
      <c r="M2550" s="4" t="s">
        <v>9004</v>
      </c>
      <c r="N2550" s="4" t="s">
        <v>36</v>
      </c>
      <c r="O2550" s="4">
        <v>1</v>
      </c>
      <c r="P2550" s="4" t="s">
        <v>56</v>
      </c>
      <c r="Q2550" s="4">
        <v>22.98</v>
      </c>
      <c r="R2550" s="4"/>
      <c r="S2550" s="4"/>
      <c r="T2550" s="4"/>
      <c r="U2550" s="4"/>
      <c r="V2550" s="4"/>
      <c r="W2550" s="4"/>
      <c r="X2550" s="4"/>
      <c r="Y2550" s="4" t="s">
        <v>11178</v>
      </c>
      <c r="Z2550" s="4" t="s">
        <v>490</v>
      </c>
      <c r="AA2550" s="4" t="s">
        <v>11179</v>
      </c>
      <c r="AB2550" s="4" t="s">
        <v>59</v>
      </c>
      <c r="AC2550" s="4"/>
      <c r="AD2550" s="4" t="b">
        <v>0</v>
      </c>
      <c r="AE2550" s="4"/>
      <c r="AF2550" s="4"/>
      <c r="AG2550" s="12">
        <f t="shared" si="39"/>
        <v>43268</v>
      </c>
    </row>
    <row r="2551" s="10" customFormat="1" spans="1:33">
      <c r="A2551" s="4" t="s">
        <v>11175</v>
      </c>
      <c r="B2551" s="4" t="s">
        <v>11175</v>
      </c>
      <c r="C2551" s="4" t="s">
        <v>11176</v>
      </c>
      <c r="D2551" s="4" t="s">
        <v>11177</v>
      </c>
      <c r="E2551" s="4" t="s">
        <v>36</v>
      </c>
      <c r="F2551" s="4" t="s">
        <v>37</v>
      </c>
      <c r="G2551" s="4" t="s">
        <v>51</v>
      </c>
      <c r="H2551" s="4"/>
      <c r="I2551" s="4"/>
      <c r="J2551" s="4" t="s">
        <v>52</v>
      </c>
      <c r="K2551" s="4" t="s">
        <v>273</v>
      </c>
      <c r="L2551" s="4" t="s">
        <v>274</v>
      </c>
      <c r="M2551" s="4" t="s">
        <v>275</v>
      </c>
      <c r="N2551" s="4" t="s">
        <v>36</v>
      </c>
      <c r="O2551" s="4">
        <v>1</v>
      </c>
      <c r="P2551" s="4" t="s">
        <v>56</v>
      </c>
      <c r="Q2551" s="4">
        <v>22.98</v>
      </c>
      <c r="R2551" s="4"/>
      <c r="S2551" s="4"/>
      <c r="T2551" s="4"/>
      <c r="U2551" s="4"/>
      <c r="V2551" s="4"/>
      <c r="W2551" s="4"/>
      <c r="X2551" s="4"/>
      <c r="Y2551" s="4" t="s">
        <v>11178</v>
      </c>
      <c r="Z2551" s="4" t="s">
        <v>490</v>
      </c>
      <c r="AA2551" s="4" t="s">
        <v>11179</v>
      </c>
      <c r="AB2551" s="4" t="s">
        <v>59</v>
      </c>
      <c r="AC2551" s="4"/>
      <c r="AD2551" s="4" t="b">
        <v>0</v>
      </c>
      <c r="AE2551" s="4"/>
      <c r="AF2551" s="4"/>
      <c r="AG2551" s="12">
        <f t="shared" si="39"/>
        <v>43268</v>
      </c>
    </row>
    <row r="2552" s="10" customFormat="1" spans="1:33">
      <c r="A2552" s="4" t="s">
        <v>11180</v>
      </c>
      <c r="B2552" s="4" t="s">
        <v>11180</v>
      </c>
      <c r="C2552" s="4" t="s">
        <v>11181</v>
      </c>
      <c r="D2552" s="4" t="s">
        <v>11182</v>
      </c>
      <c r="E2552" s="4" t="s">
        <v>36</v>
      </c>
      <c r="F2552" s="4" t="s">
        <v>37</v>
      </c>
      <c r="G2552" s="4" t="s">
        <v>51</v>
      </c>
      <c r="H2552" s="4"/>
      <c r="I2552" s="4"/>
      <c r="J2552" s="4" t="s">
        <v>157</v>
      </c>
      <c r="K2552" s="4" t="s">
        <v>10817</v>
      </c>
      <c r="L2552" s="4" t="s">
        <v>10818</v>
      </c>
      <c r="M2552" s="4" t="s">
        <v>10819</v>
      </c>
      <c r="N2552" s="4" t="s">
        <v>36</v>
      </c>
      <c r="O2552" s="4">
        <v>1</v>
      </c>
      <c r="P2552" s="4" t="s">
        <v>56</v>
      </c>
      <c r="Q2552" s="4">
        <v>25.98</v>
      </c>
      <c r="R2552" s="4"/>
      <c r="S2552" s="4">
        <v>3.48</v>
      </c>
      <c r="T2552" s="4"/>
      <c r="U2552" s="4"/>
      <c r="V2552" s="4"/>
      <c r="W2552" s="4"/>
      <c r="X2552" s="4">
        <v>3.48</v>
      </c>
      <c r="Y2552" s="4" t="s">
        <v>11183</v>
      </c>
      <c r="Z2552" s="4" t="s">
        <v>3006</v>
      </c>
      <c r="AA2552" s="4" t="s">
        <v>11184</v>
      </c>
      <c r="AB2552" s="4" t="s">
        <v>59</v>
      </c>
      <c r="AC2552" s="4" t="s">
        <v>259</v>
      </c>
      <c r="AD2552" s="4" t="b">
        <v>0</v>
      </c>
      <c r="AE2552" s="4"/>
      <c r="AF2552" s="4"/>
      <c r="AG2552" s="12">
        <f t="shared" si="39"/>
        <v>43268</v>
      </c>
    </row>
    <row r="2553" s="10" customFormat="1" spans="1:33">
      <c r="A2553" s="4" t="s">
        <v>11185</v>
      </c>
      <c r="B2553" s="4" t="s">
        <v>11185</v>
      </c>
      <c r="C2553" s="4" t="s">
        <v>11186</v>
      </c>
      <c r="D2553" s="4" t="s">
        <v>11187</v>
      </c>
      <c r="E2553" s="4" t="s">
        <v>75</v>
      </c>
      <c r="F2553" s="4" t="s">
        <v>37</v>
      </c>
      <c r="G2553" s="4" t="s">
        <v>51</v>
      </c>
      <c r="H2553" s="4"/>
      <c r="I2553" s="4"/>
      <c r="J2553" s="4" t="s">
        <v>52</v>
      </c>
      <c r="K2553" s="4" t="s">
        <v>522</v>
      </c>
      <c r="L2553" s="4" t="s">
        <v>523</v>
      </c>
      <c r="M2553" s="4" t="s">
        <v>524</v>
      </c>
      <c r="N2553" s="4" t="s">
        <v>75</v>
      </c>
      <c r="O2553" s="4">
        <v>0</v>
      </c>
      <c r="P2553" s="4"/>
      <c r="Q2553" s="4"/>
      <c r="R2553" s="4"/>
      <c r="S2553" s="4"/>
      <c r="T2553" s="4"/>
      <c r="U2553" s="4"/>
      <c r="V2553" s="4"/>
      <c r="W2553" s="4"/>
      <c r="X2553" s="4"/>
      <c r="Y2553" s="4" t="s">
        <v>88</v>
      </c>
      <c r="Z2553" s="4" t="s">
        <v>89</v>
      </c>
      <c r="AA2553" s="4" t="s">
        <v>11188</v>
      </c>
      <c r="AB2553" s="4" t="s">
        <v>59</v>
      </c>
      <c r="AC2553" s="4"/>
      <c r="AD2553" s="4" t="b">
        <v>0</v>
      </c>
      <c r="AE2553" s="4"/>
      <c r="AF2553" s="4"/>
      <c r="AG2553" s="12">
        <f t="shared" si="39"/>
        <v>43268</v>
      </c>
    </row>
    <row r="2554" s="10" customFormat="1" spans="1:33">
      <c r="A2554" s="4" t="s">
        <v>11189</v>
      </c>
      <c r="B2554" s="4" t="s">
        <v>11189</v>
      </c>
      <c r="C2554" s="4" t="s">
        <v>11190</v>
      </c>
      <c r="D2554" s="4" t="s">
        <v>11191</v>
      </c>
      <c r="E2554" s="4" t="s">
        <v>36</v>
      </c>
      <c r="F2554" s="4" t="s">
        <v>37</v>
      </c>
      <c r="G2554" s="4" t="s">
        <v>51</v>
      </c>
      <c r="H2554" s="4"/>
      <c r="I2554" s="4"/>
      <c r="J2554" s="4" t="s">
        <v>52</v>
      </c>
      <c r="K2554" s="4" t="s">
        <v>2991</v>
      </c>
      <c r="L2554" s="4" t="s">
        <v>2992</v>
      </c>
      <c r="M2554" s="4" t="s">
        <v>2993</v>
      </c>
      <c r="N2554" s="4" t="s">
        <v>36</v>
      </c>
      <c r="O2554" s="4">
        <v>1</v>
      </c>
      <c r="P2554" s="4" t="s">
        <v>56</v>
      </c>
      <c r="Q2554" s="4">
        <v>23.98</v>
      </c>
      <c r="R2554" s="4"/>
      <c r="S2554" s="4"/>
      <c r="T2554" s="4"/>
      <c r="U2554" s="4"/>
      <c r="V2554" s="4"/>
      <c r="W2554" s="4"/>
      <c r="X2554" s="4"/>
      <c r="Y2554" s="4" t="s">
        <v>541</v>
      </c>
      <c r="Z2554" s="4" t="s">
        <v>290</v>
      </c>
      <c r="AA2554" s="4" t="s">
        <v>2990</v>
      </c>
      <c r="AB2554" s="4" t="s">
        <v>59</v>
      </c>
      <c r="AC2554" s="4"/>
      <c r="AD2554" s="4" t="b">
        <v>0</v>
      </c>
      <c r="AE2554" s="4"/>
      <c r="AF2554" s="4"/>
      <c r="AG2554" s="12">
        <f t="shared" si="39"/>
        <v>43268</v>
      </c>
    </row>
    <row r="2555" s="10" customFormat="1" spans="1:33">
      <c r="A2555" s="4" t="s">
        <v>11192</v>
      </c>
      <c r="B2555" s="4" t="s">
        <v>11192</v>
      </c>
      <c r="C2555" s="4" t="s">
        <v>11193</v>
      </c>
      <c r="D2555" s="4" t="s">
        <v>11194</v>
      </c>
      <c r="E2555" s="4" t="s">
        <v>36</v>
      </c>
      <c r="F2555" s="4" t="s">
        <v>37</v>
      </c>
      <c r="G2555" s="4" t="s">
        <v>51</v>
      </c>
      <c r="H2555" s="4"/>
      <c r="I2555" s="4"/>
      <c r="J2555" s="4" t="s">
        <v>52</v>
      </c>
      <c r="K2555" s="4" t="s">
        <v>2272</v>
      </c>
      <c r="L2555" s="4" t="s">
        <v>2273</v>
      </c>
      <c r="M2555" s="4" t="s">
        <v>2274</v>
      </c>
      <c r="N2555" s="4" t="s">
        <v>36</v>
      </c>
      <c r="O2555" s="4">
        <v>1</v>
      </c>
      <c r="P2555" s="4" t="s">
        <v>56</v>
      </c>
      <c r="Q2555" s="4">
        <v>23.98</v>
      </c>
      <c r="R2555" s="4"/>
      <c r="S2555" s="4"/>
      <c r="T2555" s="4"/>
      <c r="U2555" s="4"/>
      <c r="V2555" s="4"/>
      <c r="W2555" s="4"/>
      <c r="X2555" s="4"/>
      <c r="Y2555" s="4" t="s">
        <v>1053</v>
      </c>
      <c r="Z2555" s="4" t="s">
        <v>451</v>
      </c>
      <c r="AA2555" s="4" t="s">
        <v>11195</v>
      </c>
      <c r="AB2555" s="4" t="s">
        <v>59</v>
      </c>
      <c r="AC2555" s="4"/>
      <c r="AD2555" s="4" t="b">
        <v>0</v>
      </c>
      <c r="AE2555" s="4"/>
      <c r="AF2555" s="4"/>
      <c r="AG2555" s="12">
        <f t="shared" si="39"/>
        <v>43268</v>
      </c>
    </row>
    <row r="2556" s="10" customFormat="1" spans="1:33">
      <c r="A2556" s="4" t="s">
        <v>11196</v>
      </c>
      <c r="B2556" s="4" t="s">
        <v>11196</v>
      </c>
      <c r="C2556" s="4" t="s">
        <v>11197</v>
      </c>
      <c r="D2556" s="4" t="s">
        <v>11198</v>
      </c>
      <c r="E2556" s="4" t="s">
        <v>36</v>
      </c>
      <c r="F2556" s="4" t="s">
        <v>37</v>
      </c>
      <c r="G2556" s="4" t="s">
        <v>51</v>
      </c>
      <c r="H2556" s="4"/>
      <c r="I2556" s="4"/>
      <c r="J2556" s="4" t="s">
        <v>157</v>
      </c>
      <c r="K2556" s="4" t="s">
        <v>925</v>
      </c>
      <c r="L2556" s="4" t="s">
        <v>926</v>
      </c>
      <c r="M2556" s="4" t="s">
        <v>927</v>
      </c>
      <c r="N2556" s="4" t="s">
        <v>36</v>
      </c>
      <c r="O2556" s="4">
        <v>1</v>
      </c>
      <c r="P2556" s="4" t="s">
        <v>56</v>
      </c>
      <c r="Q2556" s="4">
        <v>22.98</v>
      </c>
      <c r="R2556" s="4"/>
      <c r="S2556" s="4">
        <v>0.48</v>
      </c>
      <c r="T2556" s="4"/>
      <c r="U2556" s="4"/>
      <c r="V2556" s="4"/>
      <c r="W2556" s="4"/>
      <c r="X2556" s="4"/>
      <c r="Y2556" s="4" t="s">
        <v>11199</v>
      </c>
      <c r="Z2556" s="4" t="s">
        <v>47</v>
      </c>
      <c r="AA2556" s="4">
        <v>96080</v>
      </c>
      <c r="AB2556" s="4" t="s">
        <v>59</v>
      </c>
      <c r="AC2556" s="4"/>
      <c r="AD2556" s="4" t="b">
        <v>0</v>
      </c>
      <c r="AE2556" s="4"/>
      <c r="AF2556" s="4"/>
      <c r="AG2556" s="12">
        <f t="shared" si="39"/>
        <v>43268</v>
      </c>
    </row>
    <row r="2557" s="10" customFormat="1" spans="1:33">
      <c r="A2557" s="4" t="s">
        <v>11196</v>
      </c>
      <c r="B2557" s="4" t="s">
        <v>11196</v>
      </c>
      <c r="C2557" s="4" t="s">
        <v>11197</v>
      </c>
      <c r="D2557" s="4" t="s">
        <v>11198</v>
      </c>
      <c r="E2557" s="4" t="s">
        <v>36</v>
      </c>
      <c r="F2557" s="4" t="s">
        <v>37</v>
      </c>
      <c r="G2557" s="4" t="s">
        <v>51</v>
      </c>
      <c r="H2557" s="4"/>
      <c r="I2557" s="4"/>
      <c r="J2557" s="4" t="s">
        <v>157</v>
      </c>
      <c r="K2557" s="4" t="s">
        <v>1119</v>
      </c>
      <c r="L2557" s="4" t="s">
        <v>1120</v>
      </c>
      <c r="M2557" s="4" t="s">
        <v>1121</v>
      </c>
      <c r="N2557" s="4" t="s">
        <v>36</v>
      </c>
      <c r="O2557" s="4">
        <v>1</v>
      </c>
      <c r="P2557" s="4" t="s">
        <v>56</v>
      </c>
      <c r="Q2557" s="4">
        <v>23.98</v>
      </c>
      <c r="R2557" s="4"/>
      <c r="S2557" s="4">
        <v>0.49</v>
      </c>
      <c r="T2557" s="4"/>
      <c r="U2557" s="4"/>
      <c r="V2557" s="4"/>
      <c r="W2557" s="4"/>
      <c r="X2557" s="4"/>
      <c r="Y2557" s="4" t="s">
        <v>11199</v>
      </c>
      <c r="Z2557" s="4" t="s">
        <v>47</v>
      </c>
      <c r="AA2557" s="4">
        <v>96080</v>
      </c>
      <c r="AB2557" s="4" t="s">
        <v>59</v>
      </c>
      <c r="AC2557" s="4"/>
      <c r="AD2557" s="4" t="b">
        <v>0</v>
      </c>
      <c r="AE2557" s="4"/>
      <c r="AF2557" s="4"/>
      <c r="AG2557" s="12">
        <f t="shared" si="39"/>
        <v>43268</v>
      </c>
    </row>
    <row r="2558" s="10" customFormat="1" spans="1:33">
      <c r="A2558" s="4" t="s">
        <v>11200</v>
      </c>
      <c r="B2558" s="4" t="s">
        <v>11200</v>
      </c>
      <c r="C2558" s="4" t="s">
        <v>11201</v>
      </c>
      <c r="D2558" s="4" t="s">
        <v>11202</v>
      </c>
      <c r="E2558" s="4" t="s">
        <v>36</v>
      </c>
      <c r="F2558" s="4" t="s">
        <v>37</v>
      </c>
      <c r="G2558" s="4" t="s">
        <v>51</v>
      </c>
      <c r="H2558" s="4"/>
      <c r="I2558" s="4"/>
      <c r="J2558" s="4" t="s">
        <v>52</v>
      </c>
      <c r="K2558" s="4" t="s">
        <v>505</v>
      </c>
      <c r="L2558" s="4" t="s">
        <v>506</v>
      </c>
      <c r="M2558" s="4" t="s">
        <v>507</v>
      </c>
      <c r="N2558" s="4" t="s">
        <v>36</v>
      </c>
      <c r="O2558" s="4">
        <v>1</v>
      </c>
      <c r="P2558" s="4" t="s">
        <v>56</v>
      </c>
      <c r="Q2558" s="4">
        <v>22.98</v>
      </c>
      <c r="R2558" s="4"/>
      <c r="S2558" s="4"/>
      <c r="T2558" s="4"/>
      <c r="U2558" s="4"/>
      <c r="V2558" s="4"/>
      <c r="W2558" s="4"/>
      <c r="X2558" s="4"/>
      <c r="Y2558" s="4" t="s">
        <v>11203</v>
      </c>
      <c r="Z2558" s="4" t="s">
        <v>89</v>
      </c>
      <c r="AA2558" s="4" t="s">
        <v>11204</v>
      </c>
      <c r="AB2558" s="4" t="s">
        <v>59</v>
      </c>
      <c r="AC2558" s="4"/>
      <c r="AD2558" s="4" t="b">
        <v>0</v>
      </c>
      <c r="AE2558" s="4"/>
      <c r="AF2558" s="4"/>
      <c r="AG2558" s="12">
        <f t="shared" si="39"/>
        <v>43268</v>
      </c>
    </row>
    <row r="2559" s="10" customFormat="1" spans="1:33">
      <c r="A2559" s="4" t="s">
        <v>11205</v>
      </c>
      <c r="B2559" s="4" t="s">
        <v>11205</v>
      </c>
      <c r="C2559" s="4" t="s">
        <v>11206</v>
      </c>
      <c r="D2559" s="4" t="s">
        <v>11207</v>
      </c>
      <c r="E2559" s="4" t="s">
        <v>36</v>
      </c>
      <c r="F2559" s="4" t="s">
        <v>37</v>
      </c>
      <c r="G2559" s="4" t="s">
        <v>51</v>
      </c>
      <c r="H2559" s="4"/>
      <c r="I2559" s="4"/>
      <c r="J2559" s="4" t="s">
        <v>157</v>
      </c>
      <c r="K2559" s="4" t="s">
        <v>546</v>
      </c>
      <c r="L2559" s="4" t="s">
        <v>547</v>
      </c>
      <c r="M2559" s="4" t="s">
        <v>548</v>
      </c>
      <c r="N2559" s="4" t="s">
        <v>36</v>
      </c>
      <c r="O2559" s="4">
        <v>1</v>
      </c>
      <c r="P2559" s="4" t="s">
        <v>56</v>
      </c>
      <c r="Q2559" s="4">
        <v>22.98</v>
      </c>
      <c r="R2559" s="4"/>
      <c r="S2559" s="4">
        <v>1.99</v>
      </c>
      <c r="T2559" s="4"/>
      <c r="U2559" s="4"/>
      <c r="V2559" s="4"/>
      <c r="W2559" s="4"/>
      <c r="X2559" s="4"/>
      <c r="Y2559" s="4" t="s">
        <v>11208</v>
      </c>
      <c r="Z2559" s="4" t="s">
        <v>47</v>
      </c>
      <c r="AA2559" s="4" t="s">
        <v>11209</v>
      </c>
      <c r="AB2559" s="4" t="s">
        <v>59</v>
      </c>
      <c r="AC2559" s="4"/>
      <c r="AD2559" s="4" t="b">
        <v>0</v>
      </c>
      <c r="AE2559" s="4"/>
      <c r="AF2559" s="4"/>
      <c r="AG2559" s="12">
        <f t="shared" si="39"/>
        <v>43268</v>
      </c>
    </row>
    <row r="2560" s="10" customFormat="1" spans="1:33">
      <c r="A2560" s="4" t="s">
        <v>11205</v>
      </c>
      <c r="B2560" s="4" t="s">
        <v>11205</v>
      </c>
      <c r="C2560" s="4" t="s">
        <v>11206</v>
      </c>
      <c r="D2560" s="4" t="s">
        <v>11207</v>
      </c>
      <c r="E2560" s="4" t="s">
        <v>36</v>
      </c>
      <c r="F2560" s="4" t="s">
        <v>37</v>
      </c>
      <c r="G2560" s="4" t="s">
        <v>51</v>
      </c>
      <c r="H2560" s="4"/>
      <c r="I2560" s="4"/>
      <c r="J2560" s="4" t="s">
        <v>157</v>
      </c>
      <c r="K2560" s="4" t="s">
        <v>5223</v>
      </c>
      <c r="L2560" s="4" t="s">
        <v>5224</v>
      </c>
      <c r="M2560" s="4" t="s">
        <v>5225</v>
      </c>
      <c r="N2560" s="4" t="s">
        <v>36</v>
      </c>
      <c r="O2560" s="4">
        <v>1</v>
      </c>
      <c r="P2560" s="4" t="s">
        <v>56</v>
      </c>
      <c r="Q2560" s="4">
        <v>23.98</v>
      </c>
      <c r="R2560" s="4"/>
      <c r="S2560" s="4">
        <v>2.08</v>
      </c>
      <c r="T2560" s="4"/>
      <c r="U2560" s="4"/>
      <c r="V2560" s="4"/>
      <c r="W2560" s="4"/>
      <c r="X2560" s="4"/>
      <c r="Y2560" s="4" t="s">
        <v>11208</v>
      </c>
      <c r="Z2560" s="4" t="s">
        <v>47</v>
      </c>
      <c r="AA2560" s="4" t="s">
        <v>11209</v>
      </c>
      <c r="AB2560" s="4" t="s">
        <v>59</v>
      </c>
      <c r="AC2560" s="4"/>
      <c r="AD2560" s="4" t="b">
        <v>0</v>
      </c>
      <c r="AE2560" s="4"/>
      <c r="AF2560" s="4"/>
      <c r="AG2560" s="12">
        <f t="shared" si="39"/>
        <v>43268</v>
      </c>
    </row>
    <row r="2561" s="10" customFormat="1" spans="1:33">
      <c r="A2561" s="4" t="s">
        <v>11205</v>
      </c>
      <c r="B2561" s="4" t="s">
        <v>11205</v>
      </c>
      <c r="C2561" s="4" t="s">
        <v>11206</v>
      </c>
      <c r="D2561" s="4" t="s">
        <v>11207</v>
      </c>
      <c r="E2561" s="4" t="s">
        <v>36</v>
      </c>
      <c r="F2561" s="4" t="s">
        <v>37</v>
      </c>
      <c r="G2561" s="4" t="s">
        <v>51</v>
      </c>
      <c r="H2561" s="4"/>
      <c r="I2561" s="4"/>
      <c r="J2561" s="4" t="s">
        <v>157</v>
      </c>
      <c r="K2561" s="4" t="s">
        <v>546</v>
      </c>
      <c r="L2561" s="4" t="s">
        <v>547</v>
      </c>
      <c r="M2561" s="4" t="s">
        <v>548</v>
      </c>
      <c r="N2561" s="4" t="s">
        <v>36</v>
      </c>
      <c r="O2561" s="4">
        <v>1</v>
      </c>
      <c r="P2561" s="4" t="s">
        <v>56</v>
      </c>
      <c r="Q2561" s="4">
        <v>22.98</v>
      </c>
      <c r="R2561" s="4"/>
      <c r="S2561" s="4">
        <v>1.99</v>
      </c>
      <c r="T2561" s="4"/>
      <c r="U2561" s="4"/>
      <c r="V2561" s="4"/>
      <c r="W2561" s="4"/>
      <c r="X2561" s="4"/>
      <c r="Y2561" s="4" t="s">
        <v>11208</v>
      </c>
      <c r="Z2561" s="4" t="s">
        <v>47</v>
      </c>
      <c r="AA2561" s="4" t="s">
        <v>11209</v>
      </c>
      <c r="AB2561" s="4" t="s">
        <v>59</v>
      </c>
      <c r="AC2561" s="4"/>
      <c r="AD2561" s="4" t="b">
        <v>0</v>
      </c>
      <c r="AE2561" s="4"/>
      <c r="AF2561" s="4"/>
      <c r="AG2561" s="12">
        <f t="shared" si="39"/>
        <v>43268</v>
      </c>
    </row>
    <row r="2562" s="10" customFormat="1" spans="1:33">
      <c r="A2562" s="4" t="s">
        <v>11210</v>
      </c>
      <c r="B2562" s="4" t="s">
        <v>11210</v>
      </c>
      <c r="C2562" s="4" t="s">
        <v>11211</v>
      </c>
      <c r="D2562" s="4" t="s">
        <v>11212</v>
      </c>
      <c r="E2562" s="4" t="s">
        <v>36</v>
      </c>
      <c r="F2562" s="4" t="s">
        <v>37</v>
      </c>
      <c r="G2562" s="4" t="s">
        <v>51</v>
      </c>
      <c r="H2562" s="4"/>
      <c r="I2562" s="4"/>
      <c r="J2562" s="4" t="s">
        <v>52</v>
      </c>
      <c r="K2562" s="4" t="s">
        <v>6363</v>
      </c>
      <c r="L2562" s="4" t="s">
        <v>6364</v>
      </c>
      <c r="M2562" s="4" t="s">
        <v>6365</v>
      </c>
      <c r="N2562" s="4" t="s">
        <v>36</v>
      </c>
      <c r="O2562" s="4">
        <v>1</v>
      </c>
      <c r="P2562" s="4" t="s">
        <v>56</v>
      </c>
      <c r="Q2562" s="4">
        <v>25.98</v>
      </c>
      <c r="R2562" s="4"/>
      <c r="S2562" s="4"/>
      <c r="T2562" s="4"/>
      <c r="U2562" s="4"/>
      <c r="V2562" s="4"/>
      <c r="W2562" s="4"/>
      <c r="X2562" s="4"/>
      <c r="Y2562" s="4" t="s">
        <v>1248</v>
      </c>
      <c r="Z2562" s="4" t="s">
        <v>47</v>
      </c>
      <c r="AA2562" s="4" t="s">
        <v>11213</v>
      </c>
      <c r="AB2562" s="4" t="s">
        <v>59</v>
      </c>
      <c r="AC2562" s="4"/>
      <c r="AD2562" s="4" t="b">
        <v>0</v>
      </c>
      <c r="AE2562" s="4"/>
      <c r="AF2562" s="4"/>
      <c r="AG2562" s="12">
        <f t="shared" ref="AG2562:AG2625" si="40">DATEVALUE(LEFT(C2562,10))</f>
        <v>43268</v>
      </c>
    </row>
    <row r="2563" s="10" customFormat="1" spans="1:33">
      <c r="A2563" s="4" t="s">
        <v>11210</v>
      </c>
      <c r="B2563" s="4" t="s">
        <v>11210</v>
      </c>
      <c r="C2563" s="4" t="s">
        <v>11211</v>
      </c>
      <c r="D2563" s="4" t="s">
        <v>11212</v>
      </c>
      <c r="E2563" s="4" t="s">
        <v>36</v>
      </c>
      <c r="F2563" s="4" t="s">
        <v>37</v>
      </c>
      <c r="G2563" s="4" t="s">
        <v>51</v>
      </c>
      <c r="H2563" s="4"/>
      <c r="I2563" s="4"/>
      <c r="J2563" s="4" t="s">
        <v>52</v>
      </c>
      <c r="K2563" s="4" t="s">
        <v>4738</v>
      </c>
      <c r="L2563" s="4" t="s">
        <v>4739</v>
      </c>
      <c r="M2563" s="4" t="s">
        <v>4740</v>
      </c>
      <c r="N2563" s="4" t="s">
        <v>36</v>
      </c>
      <c r="O2563" s="4">
        <v>1</v>
      </c>
      <c r="P2563" s="4" t="s">
        <v>56</v>
      </c>
      <c r="Q2563" s="4">
        <v>25.98</v>
      </c>
      <c r="R2563" s="4"/>
      <c r="S2563" s="4"/>
      <c r="T2563" s="4"/>
      <c r="U2563" s="4"/>
      <c r="V2563" s="4"/>
      <c r="W2563" s="4"/>
      <c r="X2563" s="4"/>
      <c r="Y2563" s="4" t="s">
        <v>1248</v>
      </c>
      <c r="Z2563" s="4" t="s">
        <v>47</v>
      </c>
      <c r="AA2563" s="4" t="s">
        <v>11213</v>
      </c>
      <c r="AB2563" s="4" t="s">
        <v>59</v>
      </c>
      <c r="AC2563" s="4"/>
      <c r="AD2563" s="4" t="b">
        <v>0</v>
      </c>
      <c r="AE2563" s="4"/>
      <c r="AF2563" s="4"/>
      <c r="AG2563" s="12">
        <f t="shared" si="40"/>
        <v>43268</v>
      </c>
    </row>
    <row r="2564" s="10" customFormat="1" spans="1:33">
      <c r="A2564" s="4" t="s">
        <v>11214</v>
      </c>
      <c r="B2564" s="4" t="s">
        <v>11214</v>
      </c>
      <c r="C2564" s="4" t="s">
        <v>11215</v>
      </c>
      <c r="D2564" s="4" t="s">
        <v>11216</v>
      </c>
      <c r="E2564" s="4" t="s">
        <v>36</v>
      </c>
      <c r="F2564" s="4" t="s">
        <v>37</v>
      </c>
      <c r="G2564" s="4" t="s">
        <v>51</v>
      </c>
      <c r="H2564" s="4"/>
      <c r="I2564" s="4"/>
      <c r="J2564" s="4" t="s">
        <v>52</v>
      </c>
      <c r="K2564" s="4" t="s">
        <v>4208</v>
      </c>
      <c r="L2564" s="4" t="s">
        <v>4209</v>
      </c>
      <c r="M2564" s="4" t="s">
        <v>4210</v>
      </c>
      <c r="N2564" s="4" t="s">
        <v>36</v>
      </c>
      <c r="O2564" s="4">
        <v>1</v>
      </c>
      <c r="P2564" s="4" t="s">
        <v>56</v>
      </c>
      <c r="Q2564" s="4">
        <v>23.98</v>
      </c>
      <c r="R2564" s="4"/>
      <c r="S2564" s="4"/>
      <c r="T2564" s="4"/>
      <c r="U2564" s="4"/>
      <c r="V2564" s="4"/>
      <c r="W2564" s="4"/>
      <c r="X2564" s="4"/>
      <c r="Y2564" s="4" t="s">
        <v>393</v>
      </c>
      <c r="Z2564" s="4" t="s">
        <v>266</v>
      </c>
      <c r="AA2564" s="4">
        <v>10014</v>
      </c>
      <c r="AB2564" s="4" t="s">
        <v>59</v>
      </c>
      <c r="AC2564" s="4"/>
      <c r="AD2564" s="4" t="b">
        <v>0</v>
      </c>
      <c r="AE2564" s="4"/>
      <c r="AF2564" s="4"/>
      <c r="AG2564" s="12">
        <f t="shared" si="40"/>
        <v>43268</v>
      </c>
    </row>
    <row r="2565" s="10" customFormat="1" spans="1:33">
      <c r="A2565" s="4" t="s">
        <v>11217</v>
      </c>
      <c r="B2565" s="4" t="s">
        <v>11217</v>
      </c>
      <c r="C2565" s="4" t="s">
        <v>11218</v>
      </c>
      <c r="D2565" s="4" t="s">
        <v>11219</v>
      </c>
      <c r="E2565" s="4" t="s">
        <v>36</v>
      </c>
      <c r="F2565" s="4" t="s">
        <v>37</v>
      </c>
      <c r="G2565" s="4" t="s">
        <v>51</v>
      </c>
      <c r="H2565" s="4"/>
      <c r="I2565" s="4"/>
      <c r="J2565" s="4" t="s">
        <v>157</v>
      </c>
      <c r="K2565" s="4" t="s">
        <v>11220</v>
      </c>
      <c r="L2565" s="4" t="s">
        <v>11221</v>
      </c>
      <c r="M2565" s="4" t="s">
        <v>11222</v>
      </c>
      <c r="N2565" s="4" t="s">
        <v>36</v>
      </c>
      <c r="O2565" s="4">
        <v>1</v>
      </c>
      <c r="P2565" s="4" t="s">
        <v>56</v>
      </c>
      <c r="Q2565" s="4">
        <v>22.98</v>
      </c>
      <c r="R2565" s="4"/>
      <c r="S2565" s="4">
        <v>5.99</v>
      </c>
      <c r="T2565" s="4"/>
      <c r="U2565" s="4"/>
      <c r="V2565" s="4"/>
      <c r="W2565" s="4"/>
      <c r="X2565" s="4"/>
      <c r="Y2565" s="4" t="s">
        <v>8852</v>
      </c>
      <c r="Z2565" s="4" t="s">
        <v>884</v>
      </c>
      <c r="AA2565" s="4" t="s">
        <v>11223</v>
      </c>
      <c r="AB2565" s="4" t="s">
        <v>59</v>
      </c>
      <c r="AC2565" s="4"/>
      <c r="AD2565" s="4" t="b">
        <v>0</v>
      </c>
      <c r="AE2565" s="4"/>
      <c r="AF2565" s="4"/>
      <c r="AG2565" s="12">
        <f t="shared" si="40"/>
        <v>43268</v>
      </c>
    </row>
    <row r="2566" s="10" customFormat="1" spans="1:33">
      <c r="A2566" s="4" t="s">
        <v>11224</v>
      </c>
      <c r="B2566" s="4" t="s">
        <v>11224</v>
      </c>
      <c r="C2566" s="4" t="s">
        <v>11225</v>
      </c>
      <c r="D2566" s="4" t="s">
        <v>11226</v>
      </c>
      <c r="E2566" s="4" t="s">
        <v>36</v>
      </c>
      <c r="F2566" s="4" t="s">
        <v>37</v>
      </c>
      <c r="G2566" s="4" t="s">
        <v>51</v>
      </c>
      <c r="H2566" s="4"/>
      <c r="I2566" s="4"/>
      <c r="J2566" s="4" t="s">
        <v>52</v>
      </c>
      <c r="K2566" s="4" t="s">
        <v>303</v>
      </c>
      <c r="L2566" s="4" t="s">
        <v>304</v>
      </c>
      <c r="M2566" s="4" t="s">
        <v>305</v>
      </c>
      <c r="N2566" s="4" t="s">
        <v>36</v>
      </c>
      <c r="O2566" s="4">
        <v>1</v>
      </c>
      <c r="P2566" s="4" t="s">
        <v>56</v>
      </c>
      <c r="Q2566" s="4">
        <v>23.98</v>
      </c>
      <c r="R2566" s="4"/>
      <c r="S2566" s="4"/>
      <c r="T2566" s="4"/>
      <c r="U2566" s="4"/>
      <c r="V2566" s="4"/>
      <c r="W2566" s="4"/>
      <c r="X2566" s="4"/>
      <c r="Y2566" s="4" t="s">
        <v>11227</v>
      </c>
      <c r="Z2566" s="4" t="s">
        <v>162</v>
      </c>
      <c r="AA2566" s="4" t="s">
        <v>11228</v>
      </c>
      <c r="AB2566" s="4" t="s">
        <v>59</v>
      </c>
      <c r="AC2566" s="4"/>
      <c r="AD2566" s="4" t="b">
        <v>0</v>
      </c>
      <c r="AE2566" s="4"/>
      <c r="AF2566" s="4"/>
      <c r="AG2566" s="12">
        <f t="shared" si="40"/>
        <v>43268</v>
      </c>
    </row>
    <row r="2567" s="10" customFormat="1" spans="1:33">
      <c r="A2567" s="4" t="s">
        <v>11229</v>
      </c>
      <c r="B2567" s="4" t="s">
        <v>11229</v>
      </c>
      <c r="C2567" s="4" t="s">
        <v>11230</v>
      </c>
      <c r="D2567" s="4" t="s">
        <v>11231</v>
      </c>
      <c r="E2567" s="4" t="s">
        <v>36</v>
      </c>
      <c r="F2567" s="4" t="s">
        <v>37</v>
      </c>
      <c r="G2567" s="4" t="s">
        <v>51</v>
      </c>
      <c r="H2567" s="4"/>
      <c r="I2567" s="4"/>
      <c r="J2567" s="4" t="s">
        <v>52</v>
      </c>
      <c r="K2567" s="4" t="s">
        <v>5146</v>
      </c>
      <c r="L2567" s="4" t="s">
        <v>5147</v>
      </c>
      <c r="M2567" s="4" t="s">
        <v>5148</v>
      </c>
      <c r="N2567" s="4" t="s">
        <v>36</v>
      </c>
      <c r="O2567" s="4">
        <v>1</v>
      </c>
      <c r="P2567" s="4" t="s">
        <v>56</v>
      </c>
      <c r="Q2567" s="4">
        <v>19.53</v>
      </c>
      <c r="R2567" s="4"/>
      <c r="S2567" s="4"/>
      <c r="T2567" s="4"/>
      <c r="U2567" s="4"/>
      <c r="V2567" s="4"/>
      <c r="W2567" s="4"/>
      <c r="X2567" s="4"/>
      <c r="Y2567" s="4" t="s">
        <v>2557</v>
      </c>
      <c r="Z2567" s="4" t="s">
        <v>1194</v>
      </c>
      <c r="AA2567" s="4" t="s">
        <v>11232</v>
      </c>
      <c r="AB2567" s="4" t="s">
        <v>59</v>
      </c>
      <c r="AC2567" s="4"/>
      <c r="AD2567" s="4" t="b">
        <v>0</v>
      </c>
      <c r="AE2567" s="4"/>
      <c r="AF2567" s="4"/>
      <c r="AG2567" s="12">
        <f t="shared" si="40"/>
        <v>43268</v>
      </c>
    </row>
    <row r="2568" s="10" customFormat="1" spans="1:33">
      <c r="A2568" s="4" t="s">
        <v>11233</v>
      </c>
      <c r="B2568" s="4" t="s">
        <v>11233</v>
      </c>
      <c r="C2568" s="4" t="s">
        <v>11234</v>
      </c>
      <c r="D2568" s="4" t="s">
        <v>11235</v>
      </c>
      <c r="E2568" s="4" t="s">
        <v>36</v>
      </c>
      <c r="F2568" s="4" t="s">
        <v>37</v>
      </c>
      <c r="G2568" s="4" t="s">
        <v>51</v>
      </c>
      <c r="H2568" s="4"/>
      <c r="I2568" s="4"/>
      <c r="J2568" s="4" t="s">
        <v>52</v>
      </c>
      <c r="K2568" s="4" t="s">
        <v>4633</v>
      </c>
      <c r="L2568" s="4" t="s">
        <v>4634</v>
      </c>
      <c r="M2568" s="4" t="s">
        <v>4635</v>
      </c>
      <c r="N2568" s="4" t="s">
        <v>36</v>
      </c>
      <c r="O2568" s="4">
        <v>1</v>
      </c>
      <c r="P2568" s="4" t="s">
        <v>56</v>
      </c>
      <c r="Q2568" s="4">
        <v>22.98</v>
      </c>
      <c r="R2568" s="4"/>
      <c r="S2568" s="4"/>
      <c r="T2568" s="4"/>
      <c r="U2568" s="4"/>
      <c r="V2568" s="4"/>
      <c r="W2568" s="4"/>
      <c r="X2568" s="4"/>
      <c r="Y2568" s="4" t="s">
        <v>265</v>
      </c>
      <c r="Z2568" s="4" t="s">
        <v>266</v>
      </c>
      <c r="AA2568" s="4" t="s">
        <v>11236</v>
      </c>
      <c r="AB2568" s="4" t="s">
        <v>59</v>
      </c>
      <c r="AC2568" s="4"/>
      <c r="AD2568" s="4" t="b">
        <v>0</v>
      </c>
      <c r="AE2568" s="4"/>
      <c r="AF2568" s="4"/>
      <c r="AG2568" s="12">
        <f t="shared" si="40"/>
        <v>43268</v>
      </c>
    </row>
    <row r="2569" s="10" customFormat="1" spans="1:33">
      <c r="A2569" s="4" t="s">
        <v>11237</v>
      </c>
      <c r="B2569" s="4" t="s">
        <v>11237</v>
      </c>
      <c r="C2569" s="4" t="s">
        <v>11238</v>
      </c>
      <c r="D2569" s="4" t="s">
        <v>11239</v>
      </c>
      <c r="E2569" s="4" t="s">
        <v>36</v>
      </c>
      <c r="F2569" s="4" t="s">
        <v>37</v>
      </c>
      <c r="G2569" s="4" t="s">
        <v>51</v>
      </c>
      <c r="H2569" s="4"/>
      <c r="I2569" s="4"/>
      <c r="J2569" s="4" t="s">
        <v>52</v>
      </c>
      <c r="K2569" s="4" t="s">
        <v>11240</v>
      </c>
      <c r="L2569" s="4" t="s">
        <v>11241</v>
      </c>
      <c r="M2569" s="4" t="s">
        <v>11242</v>
      </c>
      <c r="N2569" s="4" t="s">
        <v>36</v>
      </c>
      <c r="O2569" s="4">
        <v>1</v>
      </c>
      <c r="P2569" s="4" t="s">
        <v>56</v>
      </c>
      <c r="Q2569" s="4">
        <v>24.98</v>
      </c>
      <c r="R2569" s="4"/>
      <c r="S2569" s="4"/>
      <c r="T2569" s="4"/>
      <c r="U2569" s="4"/>
      <c r="V2569" s="4"/>
      <c r="W2569" s="4"/>
      <c r="X2569" s="4"/>
      <c r="Y2569" s="4" t="s">
        <v>11243</v>
      </c>
      <c r="Z2569" s="4" t="s">
        <v>11244</v>
      </c>
      <c r="AA2569" s="4">
        <v>25606</v>
      </c>
      <c r="AB2569" s="4" t="s">
        <v>59</v>
      </c>
      <c r="AC2569" s="4"/>
      <c r="AD2569" s="4" t="b">
        <v>0</v>
      </c>
      <c r="AE2569" s="4"/>
      <c r="AF2569" s="4"/>
      <c r="AG2569" s="12">
        <f t="shared" si="40"/>
        <v>43268</v>
      </c>
    </row>
    <row r="2570" s="10" customFormat="1" spans="1:33">
      <c r="A2570" s="4" t="s">
        <v>11245</v>
      </c>
      <c r="B2570" s="4" t="s">
        <v>11245</v>
      </c>
      <c r="C2570" s="4" t="s">
        <v>11246</v>
      </c>
      <c r="D2570" s="4" t="s">
        <v>11247</v>
      </c>
      <c r="E2570" s="4" t="s">
        <v>36</v>
      </c>
      <c r="F2570" s="4" t="s">
        <v>37</v>
      </c>
      <c r="G2570" s="4" t="s">
        <v>51</v>
      </c>
      <c r="H2570" s="4"/>
      <c r="I2570" s="4"/>
      <c r="J2570" s="4" t="s">
        <v>52</v>
      </c>
      <c r="K2570" s="4" t="s">
        <v>1422</v>
      </c>
      <c r="L2570" s="4" t="s">
        <v>1423</v>
      </c>
      <c r="M2570" s="4" t="s">
        <v>1424</v>
      </c>
      <c r="N2570" s="4" t="s">
        <v>36</v>
      </c>
      <c r="O2570" s="4">
        <v>1</v>
      </c>
      <c r="P2570" s="4" t="s">
        <v>56</v>
      </c>
      <c r="Q2570" s="4">
        <v>22.98</v>
      </c>
      <c r="R2570" s="4"/>
      <c r="S2570" s="4"/>
      <c r="T2570" s="4"/>
      <c r="U2570" s="4"/>
      <c r="V2570" s="4"/>
      <c r="W2570" s="4"/>
      <c r="X2570" s="4"/>
      <c r="Y2570" s="4" t="s">
        <v>11248</v>
      </c>
      <c r="Z2570" s="4" t="s">
        <v>890</v>
      </c>
      <c r="AA2570" s="4">
        <v>14221</v>
      </c>
      <c r="AB2570" s="4" t="s">
        <v>59</v>
      </c>
      <c r="AC2570" s="4"/>
      <c r="AD2570" s="4" t="b">
        <v>0</v>
      </c>
      <c r="AE2570" s="4"/>
      <c r="AF2570" s="4"/>
      <c r="AG2570" s="12">
        <f t="shared" si="40"/>
        <v>43268</v>
      </c>
    </row>
    <row r="2571" s="10" customFormat="1" spans="1:33">
      <c r="A2571" s="4" t="s">
        <v>11249</v>
      </c>
      <c r="B2571" s="4" t="s">
        <v>11249</v>
      </c>
      <c r="C2571" s="4" t="s">
        <v>11250</v>
      </c>
      <c r="D2571" s="4" t="s">
        <v>11251</v>
      </c>
      <c r="E2571" s="4" t="s">
        <v>36</v>
      </c>
      <c r="F2571" s="4" t="s">
        <v>37</v>
      </c>
      <c r="G2571" s="4" t="s">
        <v>51</v>
      </c>
      <c r="H2571" s="4"/>
      <c r="I2571" s="4"/>
      <c r="J2571" s="4" t="s">
        <v>52</v>
      </c>
      <c r="K2571" s="4" t="s">
        <v>4489</v>
      </c>
      <c r="L2571" s="4" t="s">
        <v>4490</v>
      </c>
      <c r="M2571" s="4" t="s">
        <v>4491</v>
      </c>
      <c r="N2571" s="4" t="s">
        <v>36</v>
      </c>
      <c r="O2571" s="4">
        <v>1</v>
      </c>
      <c r="P2571" s="4" t="s">
        <v>56</v>
      </c>
      <c r="Q2571" s="4">
        <v>22.98</v>
      </c>
      <c r="R2571" s="4"/>
      <c r="S2571" s="4"/>
      <c r="T2571" s="4"/>
      <c r="U2571" s="4"/>
      <c r="V2571" s="4"/>
      <c r="W2571" s="4"/>
      <c r="X2571" s="4"/>
      <c r="Y2571" s="4" t="s">
        <v>11252</v>
      </c>
      <c r="Z2571" s="4" t="s">
        <v>47</v>
      </c>
      <c r="AA2571" s="4" t="s">
        <v>11253</v>
      </c>
      <c r="AB2571" s="4" t="s">
        <v>59</v>
      </c>
      <c r="AC2571" s="4"/>
      <c r="AD2571" s="4" t="b">
        <v>0</v>
      </c>
      <c r="AE2571" s="4"/>
      <c r="AF2571" s="4"/>
      <c r="AG2571" s="12">
        <f t="shared" si="40"/>
        <v>43268</v>
      </c>
    </row>
    <row r="2572" s="10" customFormat="1" spans="1:33">
      <c r="A2572" s="4" t="s">
        <v>11249</v>
      </c>
      <c r="B2572" s="4" t="s">
        <v>11249</v>
      </c>
      <c r="C2572" s="4" t="s">
        <v>11250</v>
      </c>
      <c r="D2572" s="4" t="s">
        <v>11251</v>
      </c>
      <c r="E2572" s="4" t="s">
        <v>36</v>
      </c>
      <c r="F2572" s="4" t="s">
        <v>37</v>
      </c>
      <c r="G2572" s="4" t="s">
        <v>51</v>
      </c>
      <c r="H2572" s="4"/>
      <c r="I2572" s="4"/>
      <c r="J2572" s="4" t="s">
        <v>52</v>
      </c>
      <c r="K2572" s="4" t="s">
        <v>72</v>
      </c>
      <c r="L2572" s="4" t="s">
        <v>73</v>
      </c>
      <c r="M2572" s="4" t="s">
        <v>74</v>
      </c>
      <c r="N2572" s="4" t="s">
        <v>36</v>
      </c>
      <c r="O2572" s="4">
        <v>1</v>
      </c>
      <c r="P2572" s="4" t="s">
        <v>56</v>
      </c>
      <c r="Q2572" s="4">
        <v>22.98</v>
      </c>
      <c r="R2572" s="4"/>
      <c r="S2572" s="4"/>
      <c r="T2572" s="4"/>
      <c r="U2572" s="4"/>
      <c r="V2572" s="4"/>
      <c r="W2572" s="4"/>
      <c r="X2572" s="4"/>
      <c r="Y2572" s="4" t="s">
        <v>11252</v>
      </c>
      <c r="Z2572" s="4" t="s">
        <v>47</v>
      </c>
      <c r="AA2572" s="4" t="s">
        <v>11253</v>
      </c>
      <c r="AB2572" s="4" t="s">
        <v>59</v>
      </c>
      <c r="AC2572" s="4"/>
      <c r="AD2572" s="4" t="b">
        <v>0</v>
      </c>
      <c r="AE2572" s="4"/>
      <c r="AF2572" s="4"/>
      <c r="AG2572" s="12">
        <f t="shared" si="40"/>
        <v>43268</v>
      </c>
    </row>
    <row r="2573" s="10" customFormat="1" spans="1:33">
      <c r="A2573" s="4" t="s">
        <v>11254</v>
      </c>
      <c r="B2573" s="4" t="s">
        <v>11254</v>
      </c>
      <c r="C2573" s="4" t="s">
        <v>11255</v>
      </c>
      <c r="D2573" s="4" t="s">
        <v>11256</v>
      </c>
      <c r="E2573" s="4" t="s">
        <v>36</v>
      </c>
      <c r="F2573" s="4" t="s">
        <v>37</v>
      </c>
      <c r="G2573" s="4" t="s">
        <v>51</v>
      </c>
      <c r="H2573" s="4"/>
      <c r="I2573" s="4"/>
      <c r="J2573" s="4" t="s">
        <v>52</v>
      </c>
      <c r="K2573" s="4" t="s">
        <v>695</v>
      </c>
      <c r="L2573" s="4" t="s">
        <v>696</v>
      </c>
      <c r="M2573" s="4" t="s">
        <v>697</v>
      </c>
      <c r="N2573" s="4" t="s">
        <v>36</v>
      </c>
      <c r="O2573" s="4">
        <v>1</v>
      </c>
      <c r="P2573" s="4" t="s">
        <v>56</v>
      </c>
      <c r="Q2573" s="4">
        <v>23.98</v>
      </c>
      <c r="R2573" s="4"/>
      <c r="S2573" s="4"/>
      <c r="T2573" s="4"/>
      <c r="U2573" s="4"/>
      <c r="V2573" s="4"/>
      <c r="W2573" s="4"/>
      <c r="X2573" s="4"/>
      <c r="Y2573" s="4" t="s">
        <v>1984</v>
      </c>
      <c r="Z2573" s="4" t="s">
        <v>2106</v>
      </c>
      <c r="AA2573" s="4">
        <v>8831</v>
      </c>
      <c r="AB2573" s="4" t="s">
        <v>59</v>
      </c>
      <c r="AC2573" s="4"/>
      <c r="AD2573" s="4" t="b">
        <v>0</v>
      </c>
      <c r="AE2573" s="4"/>
      <c r="AF2573" s="4"/>
      <c r="AG2573" s="12">
        <f t="shared" si="40"/>
        <v>43268</v>
      </c>
    </row>
    <row r="2574" s="10" customFormat="1" spans="1:33">
      <c r="A2574" s="4" t="s">
        <v>11257</v>
      </c>
      <c r="B2574" s="4" t="s">
        <v>11257</v>
      </c>
      <c r="C2574" s="4" t="s">
        <v>11258</v>
      </c>
      <c r="D2574" s="4" t="s">
        <v>11259</v>
      </c>
      <c r="E2574" s="4" t="s">
        <v>36</v>
      </c>
      <c r="F2574" s="4" t="s">
        <v>37</v>
      </c>
      <c r="G2574" s="4" t="s">
        <v>51</v>
      </c>
      <c r="H2574" s="4"/>
      <c r="I2574" s="4"/>
      <c r="J2574" s="4" t="s">
        <v>52</v>
      </c>
      <c r="K2574" s="4" t="s">
        <v>458</v>
      </c>
      <c r="L2574" s="4" t="s">
        <v>459</v>
      </c>
      <c r="M2574" s="4" t="s">
        <v>460</v>
      </c>
      <c r="N2574" s="4" t="s">
        <v>36</v>
      </c>
      <c r="O2574" s="4">
        <v>1</v>
      </c>
      <c r="P2574" s="4" t="s">
        <v>56</v>
      </c>
      <c r="Q2574" s="4">
        <v>22.98</v>
      </c>
      <c r="R2574" s="4"/>
      <c r="S2574" s="4"/>
      <c r="T2574" s="4"/>
      <c r="U2574" s="4"/>
      <c r="V2574" s="4"/>
      <c r="W2574" s="4"/>
      <c r="X2574" s="4"/>
      <c r="Y2574" s="4" t="s">
        <v>11260</v>
      </c>
      <c r="Z2574" s="4" t="s">
        <v>4050</v>
      </c>
      <c r="AA2574" s="4" t="s">
        <v>11261</v>
      </c>
      <c r="AB2574" s="4" t="s">
        <v>59</v>
      </c>
      <c r="AC2574" s="4"/>
      <c r="AD2574" s="4" t="b">
        <v>0</v>
      </c>
      <c r="AE2574" s="4"/>
      <c r="AF2574" s="4"/>
      <c r="AG2574" s="12">
        <f t="shared" si="40"/>
        <v>43268</v>
      </c>
    </row>
    <row r="2575" s="10" customFormat="1" spans="1:33">
      <c r="A2575" s="4" t="s">
        <v>11262</v>
      </c>
      <c r="B2575" s="4" t="s">
        <v>11262</v>
      </c>
      <c r="C2575" s="4" t="s">
        <v>11263</v>
      </c>
      <c r="D2575" s="4" t="s">
        <v>11264</v>
      </c>
      <c r="E2575" s="4" t="s">
        <v>36</v>
      </c>
      <c r="F2575" s="4" t="s">
        <v>37</v>
      </c>
      <c r="G2575" s="4" t="s">
        <v>51</v>
      </c>
      <c r="H2575" s="4"/>
      <c r="I2575" s="4"/>
      <c r="J2575" s="4" t="s">
        <v>52</v>
      </c>
      <c r="K2575" s="4" t="s">
        <v>2473</v>
      </c>
      <c r="L2575" s="4" t="s">
        <v>2474</v>
      </c>
      <c r="M2575" s="4" t="s">
        <v>2475</v>
      </c>
      <c r="N2575" s="4" t="s">
        <v>36</v>
      </c>
      <c r="O2575" s="4">
        <v>1</v>
      </c>
      <c r="P2575" s="4" t="s">
        <v>56</v>
      </c>
      <c r="Q2575" s="4">
        <v>22.98</v>
      </c>
      <c r="R2575" s="4"/>
      <c r="S2575" s="4"/>
      <c r="T2575" s="4"/>
      <c r="U2575" s="4"/>
      <c r="V2575" s="4"/>
      <c r="W2575" s="4"/>
      <c r="X2575" s="4"/>
      <c r="Y2575" s="4" t="s">
        <v>11265</v>
      </c>
      <c r="Z2575" s="4" t="s">
        <v>11266</v>
      </c>
      <c r="AA2575" s="4">
        <v>94508</v>
      </c>
      <c r="AB2575" s="4" t="s">
        <v>59</v>
      </c>
      <c r="AC2575" s="4"/>
      <c r="AD2575" s="4" t="b">
        <v>0</v>
      </c>
      <c r="AE2575" s="4"/>
      <c r="AF2575" s="4"/>
      <c r="AG2575" s="12">
        <f t="shared" si="40"/>
        <v>43268</v>
      </c>
    </row>
    <row r="2576" s="10" customFormat="1" spans="1:33">
      <c r="A2576" s="4" t="s">
        <v>11267</v>
      </c>
      <c r="B2576" s="4" t="s">
        <v>11267</v>
      </c>
      <c r="C2576" s="4" t="s">
        <v>11268</v>
      </c>
      <c r="D2576" s="4" t="s">
        <v>11269</v>
      </c>
      <c r="E2576" s="4" t="s">
        <v>36</v>
      </c>
      <c r="F2576" s="4" t="s">
        <v>37</v>
      </c>
      <c r="G2576" s="4" t="s">
        <v>51</v>
      </c>
      <c r="H2576" s="4"/>
      <c r="I2576" s="4"/>
      <c r="J2576" s="4" t="s">
        <v>157</v>
      </c>
      <c r="K2576" s="4" t="s">
        <v>2181</v>
      </c>
      <c r="L2576" s="4" t="s">
        <v>2182</v>
      </c>
      <c r="M2576" s="4" t="s">
        <v>2183</v>
      </c>
      <c r="N2576" s="4" t="s">
        <v>36</v>
      </c>
      <c r="O2576" s="4">
        <v>1</v>
      </c>
      <c r="P2576" s="4" t="s">
        <v>56</v>
      </c>
      <c r="Q2576" s="4">
        <v>23.98</v>
      </c>
      <c r="R2576" s="4"/>
      <c r="S2576" s="4"/>
      <c r="T2576" s="4"/>
      <c r="U2576" s="4"/>
      <c r="V2576" s="4"/>
      <c r="W2576" s="4"/>
      <c r="X2576" s="4"/>
      <c r="Y2576" s="4" t="s">
        <v>11270</v>
      </c>
      <c r="Z2576" s="4" t="s">
        <v>233</v>
      </c>
      <c r="AA2576" s="4" t="s">
        <v>11271</v>
      </c>
      <c r="AB2576" s="4" t="s">
        <v>59</v>
      </c>
      <c r="AC2576" s="4"/>
      <c r="AD2576" s="4" t="b">
        <v>0</v>
      </c>
      <c r="AE2576" s="4"/>
      <c r="AF2576" s="4"/>
      <c r="AG2576" s="12">
        <f t="shared" si="40"/>
        <v>43268</v>
      </c>
    </row>
    <row r="2577" s="10" customFormat="1" spans="1:33">
      <c r="A2577" s="4" t="s">
        <v>11272</v>
      </c>
      <c r="B2577" s="4" t="s">
        <v>11272</v>
      </c>
      <c r="C2577" s="4" t="s">
        <v>11273</v>
      </c>
      <c r="D2577" s="4" t="s">
        <v>11274</v>
      </c>
      <c r="E2577" s="4" t="s">
        <v>36</v>
      </c>
      <c r="F2577" s="4" t="s">
        <v>37</v>
      </c>
      <c r="G2577" s="4" t="s">
        <v>51</v>
      </c>
      <c r="H2577" s="4"/>
      <c r="I2577" s="4"/>
      <c r="J2577" s="4" t="s">
        <v>52</v>
      </c>
      <c r="K2577" s="4" t="s">
        <v>1136</v>
      </c>
      <c r="L2577" s="4" t="s">
        <v>1137</v>
      </c>
      <c r="M2577" s="4" t="s">
        <v>1138</v>
      </c>
      <c r="N2577" s="4" t="s">
        <v>36</v>
      </c>
      <c r="O2577" s="4">
        <v>1</v>
      </c>
      <c r="P2577" s="4" t="s">
        <v>56</v>
      </c>
      <c r="Q2577" s="4">
        <v>22.98</v>
      </c>
      <c r="R2577" s="4"/>
      <c r="S2577" s="4"/>
      <c r="T2577" s="4"/>
      <c r="U2577" s="4"/>
      <c r="V2577" s="4"/>
      <c r="W2577" s="4"/>
      <c r="X2577" s="4"/>
      <c r="Y2577" s="4" t="s">
        <v>11275</v>
      </c>
      <c r="Z2577" s="4" t="s">
        <v>266</v>
      </c>
      <c r="AA2577" s="4" t="s">
        <v>11276</v>
      </c>
      <c r="AB2577" s="4" t="s">
        <v>59</v>
      </c>
      <c r="AC2577" s="4"/>
      <c r="AD2577" s="4" t="b">
        <v>0</v>
      </c>
      <c r="AE2577" s="4"/>
      <c r="AF2577" s="4"/>
      <c r="AG2577" s="12">
        <f t="shared" si="40"/>
        <v>43268</v>
      </c>
    </row>
    <row r="2578" s="10" customFormat="1" spans="1:33">
      <c r="A2578" s="4" t="s">
        <v>11277</v>
      </c>
      <c r="B2578" s="4" t="s">
        <v>11277</v>
      </c>
      <c r="C2578" s="4" t="s">
        <v>11278</v>
      </c>
      <c r="D2578" s="4" t="s">
        <v>11279</v>
      </c>
      <c r="E2578" s="4" t="s">
        <v>36</v>
      </c>
      <c r="F2578" s="4" t="s">
        <v>37</v>
      </c>
      <c r="G2578" s="4" t="s">
        <v>51</v>
      </c>
      <c r="H2578" s="4"/>
      <c r="I2578" s="4"/>
      <c r="J2578" s="4" t="s">
        <v>52</v>
      </c>
      <c r="K2578" s="4" t="s">
        <v>4489</v>
      </c>
      <c r="L2578" s="4" t="s">
        <v>4490</v>
      </c>
      <c r="M2578" s="4" t="s">
        <v>4491</v>
      </c>
      <c r="N2578" s="4" t="s">
        <v>36</v>
      </c>
      <c r="O2578" s="4">
        <v>1</v>
      </c>
      <c r="P2578" s="4" t="s">
        <v>56</v>
      </c>
      <c r="Q2578" s="4">
        <v>22.98</v>
      </c>
      <c r="R2578" s="4"/>
      <c r="S2578" s="4"/>
      <c r="T2578" s="4"/>
      <c r="U2578" s="4"/>
      <c r="V2578" s="4"/>
      <c r="W2578" s="4"/>
      <c r="X2578" s="4"/>
      <c r="Y2578" s="4" t="s">
        <v>1310</v>
      </c>
      <c r="Z2578" s="4" t="s">
        <v>266</v>
      </c>
      <c r="AA2578" s="4" t="s">
        <v>11280</v>
      </c>
      <c r="AB2578" s="4" t="s">
        <v>59</v>
      </c>
      <c r="AC2578" s="4"/>
      <c r="AD2578" s="4" t="b">
        <v>0</v>
      </c>
      <c r="AE2578" s="4"/>
      <c r="AF2578" s="4"/>
      <c r="AG2578" s="12">
        <f t="shared" si="40"/>
        <v>43268</v>
      </c>
    </row>
    <row r="2579" s="10" customFormat="1" spans="1:33">
      <c r="A2579" s="4" t="s">
        <v>11281</v>
      </c>
      <c r="B2579" s="4" t="s">
        <v>11281</v>
      </c>
      <c r="C2579" s="4" t="s">
        <v>11282</v>
      </c>
      <c r="D2579" s="4" t="s">
        <v>11283</v>
      </c>
      <c r="E2579" s="4" t="s">
        <v>36</v>
      </c>
      <c r="F2579" s="4" t="s">
        <v>37</v>
      </c>
      <c r="G2579" s="4" t="s">
        <v>51</v>
      </c>
      <c r="H2579" s="4"/>
      <c r="I2579" s="4"/>
      <c r="J2579" s="4" t="s">
        <v>52</v>
      </c>
      <c r="K2579" s="4" t="s">
        <v>1484</v>
      </c>
      <c r="L2579" s="4" t="s">
        <v>1485</v>
      </c>
      <c r="M2579" s="4" t="s">
        <v>1486</v>
      </c>
      <c r="N2579" s="4" t="s">
        <v>36</v>
      </c>
      <c r="O2579" s="4">
        <v>1</v>
      </c>
      <c r="P2579" s="4" t="s">
        <v>56</v>
      </c>
      <c r="Q2579" s="4">
        <v>22.98</v>
      </c>
      <c r="R2579" s="4"/>
      <c r="S2579" s="4"/>
      <c r="T2579" s="4"/>
      <c r="U2579" s="4"/>
      <c r="V2579" s="4"/>
      <c r="W2579" s="4"/>
      <c r="X2579" s="4"/>
      <c r="Y2579" s="4" t="s">
        <v>1830</v>
      </c>
      <c r="Z2579" s="4" t="s">
        <v>266</v>
      </c>
      <c r="AA2579" s="4">
        <v>11229</v>
      </c>
      <c r="AB2579" s="4" t="s">
        <v>59</v>
      </c>
      <c r="AC2579" s="4"/>
      <c r="AD2579" s="4" t="b">
        <v>0</v>
      </c>
      <c r="AE2579" s="4"/>
      <c r="AF2579" s="4"/>
      <c r="AG2579" s="12">
        <f t="shared" si="40"/>
        <v>43268</v>
      </c>
    </row>
    <row r="2580" s="10" customFormat="1" spans="1:33">
      <c r="A2580" s="4" t="s">
        <v>11284</v>
      </c>
      <c r="B2580" s="4" t="s">
        <v>11284</v>
      </c>
      <c r="C2580" s="4" t="s">
        <v>11285</v>
      </c>
      <c r="D2580" s="4" t="s">
        <v>11286</v>
      </c>
      <c r="E2580" s="4" t="s">
        <v>36</v>
      </c>
      <c r="F2580" s="4" t="s">
        <v>37</v>
      </c>
      <c r="G2580" s="4" t="s">
        <v>51</v>
      </c>
      <c r="H2580" s="4"/>
      <c r="I2580" s="4"/>
      <c r="J2580" s="4" t="s">
        <v>52</v>
      </c>
      <c r="K2580" s="4" t="s">
        <v>3620</v>
      </c>
      <c r="L2580" s="4" t="s">
        <v>3621</v>
      </c>
      <c r="M2580" s="4" t="s">
        <v>3622</v>
      </c>
      <c r="N2580" s="4" t="s">
        <v>36</v>
      </c>
      <c r="O2580" s="4">
        <v>1</v>
      </c>
      <c r="P2580" s="4" t="s">
        <v>56</v>
      </c>
      <c r="Q2580" s="4">
        <v>26.98</v>
      </c>
      <c r="R2580" s="4"/>
      <c r="S2580" s="4"/>
      <c r="T2580" s="4"/>
      <c r="U2580" s="4"/>
      <c r="V2580" s="4"/>
      <c r="W2580" s="4"/>
      <c r="X2580" s="4"/>
      <c r="Y2580" s="4" t="s">
        <v>3889</v>
      </c>
      <c r="Z2580" s="4" t="s">
        <v>290</v>
      </c>
      <c r="AA2580" s="4" t="s">
        <v>11287</v>
      </c>
      <c r="AB2580" s="4" t="s">
        <v>59</v>
      </c>
      <c r="AC2580" s="4"/>
      <c r="AD2580" s="4" t="b">
        <v>0</v>
      </c>
      <c r="AE2580" s="4"/>
      <c r="AF2580" s="4"/>
      <c r="AG2580" s="12">
        <f t="shared" si="40"/>
        <v>43268</v>
      </c>
    </row>
    <row r="2581" s="10" customFormat="1" spans="1:33">
      <c r="A2581" s="4" t="s">
        <v>11288</v>
      </c>
      <c r="B2581" s="4" t="s">
        <v>11288</v>
      </c>
      <c r="C2581" s="4" t="s">
        <v>11289</v>
      </c>
      <c r="D2581" s="4" t="s">
        <v>11290</v>
      </c>
      <c r="E2581" s="4" t="s">
        <v>36</v>
      </c>
      <c r="F2581" s="4" t="s">
        <v>37</v>
      </c>
      <c r="G2581" s="4" t="s">
        <v>51</v>
      </c>
      <c r="H2581" s="4"/>
      <c r="I2581" s="4"/>
      <c r="J2581" s="4" t="s">
        <v>52</v>
      </c>
      <c r="K2581" s="4" t="s">
        <v>3507</v>
      </c>
      <c r="L2581" s="4" t="s">
        <v>3508</v>
      </c>
      <c r="M2581" s="4" t="s">
        <v>3509</v>
      </c>
      <c r="N2581" s="4" t="s">
        <v>36</v>
      </c>
      <c r="O2581" s="4">
        <v>1</v>
      </c>
      <c r="P2581" s="4" t="s">
        <v>56</v>
      </c>
      <c r="Q2581" s="4">
        <v>22.98</v>
      </c>
      <c r="R2581" s="4"/>
      <c r="S2581" s="4"/>
      <c r="T2581" s="4"/>
      <c r="U2581" s="4"/>
      <c r="V2581" s="4"/>
      <c r="W2581" s="4"/>
      <c r="X2581" s="4"/>
      <c r="Y2581" s="4" t="s">
        <v>11291</v>
      </c>
      <c r="Z2581" s="4" t="s">
        <v>884</v>
      </c>
      <c r="AA2581" s="4">
        <v>63376</v>
      </c>
      <c r="AB2581" s="4" t="s">
        <v>59</v>
      </c>
      <c r="AC2581" s="4"/>
      <c r="AD2581" s="4" t="b">
        <v>0</v>
      </c>
      <c r="AE2581" s="4"/>
      <c r="AF2581" s="4"/>
      <c r="AG2581" s="12">
        <f t="shared" si="40"/>
        <v>43268</v>
      </c>
    </row>
    <row r="2582" s="10" customFormat="1" spans="1:33">
      <c r="A2582" s="4" t="s">
        <v>11292</v>
      </c>
      <c r="B2582" s="4" t="s">
        <v>11292</v>
      </c>
      <c r="C2582" s="4" t="s">
        <v>11293</v>
      </c>
      <c r="D2582" s="4" t="s">
        <v>11294</v>
      </c>
      <c r="E2582" s="4" t="s">
        <v>36</v>
      </c>
      <c r="F2582" s="4" t="s">
        <v>37</v>
      </c>
      <c r="G2582" s="4" t="s">
        <v>51</v>
      </c>
      <c r="H2582" s="4"/>
      <c r="I2582" s="4"/>
      <c r="J2582" s="4" t="s">
        <v>52</v>
      </c>
      <c r="K2582" s="4" t="s">
        <v>1350</v>
      </c>
      <c r="L2582" s="4" t="s">
        <v>1351</v>
      </c>
      <c r="M2582" s="4" t="s">
        <v>1352</v>
      </c>
      <c r="N2582" s="4" t="s">
        <v>36</v>
      </c>
      <c r="O2582" s="4">
        <v>1</v>
      </c>
      <c r="P2582" s="4" t="s">
        <v>56</v>
      </c>
      <c r="Q2582" s="4">
        <v>22.98</v>
      </c>
      <c r="R2582" s="4"/>
      <c r="S2582" s="4"/>
      <c r="T2582" s="4"/>
      <c r="U2582" s="4"/>
      <c r="V2582" s="4"/>
      <c r="W2582" s="4"/>
      <c r="X2582" s="4"/>
      <c r="Y2582" s="4" t="s">
        <v>2062</v>
      </c>
      <c r="Z2582" s="4" t="s">
        <v>143</v>
      </c>
      <c r="AA2582" s="4" t="s">
        <v>11295</v>
      </c>
      <c r="AB2582" s="4" t="s">
        <v>59</v>
      </c>
      <c r="AC2582" s="4"/>
      <c r="AD2582" s="4" t="b">
        <v>0</v>
      </c>
      <c r="AE2582" s="4"/>
      <c r="AF2582" s="4"/>
      <c r="AG2582" s="12">
        <f t="shared" si="40"/>
        <v>43268</v>
      </c>
    </row>
    <row r="2583" s="10" customFormat="1" spans="1:33">
      <c r="A2583" s="4" t="s">
        <v>11296</v>
      </c>
      <c r="B2583" s="4" t="s">
        <v>11296</v>
      </c>
      <c r="C2583" s="4" t="s">
        <v>11297</v>
      </c>
      <c r="D2583" s="4" t="s">
        <v>11298</v>
      </c>
      <c r="E2583" s="4" t="s">
        <v>36</v>
      </c>
      <c r="F2583" s="4" t="s">
        <v>37</v>
      </c>
      <c r="G2583" s="4" t="s">
        <v>51</v>
      </c>
      <c r="H2583" s="4"/>
      <c r="I2583" s="4"/>
      <c r="J2583" s="4" t="s">
        <v>52</v>
      </c>
      <c r="K2583" s="4" t="s">
        <v>139</v>
      </c>
      <c r="L2583" s="4" t="s">
        <v>140</v>
      </c>
      <c r="M2583" s="4" t="s">
        <v>141</v>
      </c>
      <c r="N2583" s="4" t="s">
        <v>36</v>
      </c>
      <c r="O2583" s="4">
        <v>1</v>
      </c>
      <c r="P2583" s="4" t="s">
        <v>56</v>
      </c>
      <c r="Q2583" s="4">
        <v>22.98</v>
      </c>
      <c r="R2583" s="4"/>
      <c r="S2583" s="4"/>
      <c r="T2583" s="4"/>
      <c r="U2583" s="4"/>
      <c r="V2583" s="4"/>
      <c r="W2583" s="4"/>
      <c r="X2583" s="4"/>
      <c r="Y2583" s="4" t="s">
        <v>11299</v>
      </c>
      <c r="Z2583" s="4" t="s">
        <v>290</v>
      </c>
      <c r="AA2583" s="4" t="s">
        <v>11300</v>
      </c>
      <c r="AB2583" s="4" t="s">
        <v>59</v>
      </c>
      <c r="AC2583" s="4"/>
      <c r="AD2583" s="4" t="b">
        <v>0</v>
      </c>
      <c r="AE2583" s="4"/>
      <c r="AF2583" s="4"/>
      <c r="AG2583" s="12">
        <f t="shared" si="40"/>
        <v>43268</v>
      </c>
    </row>
    <row r="2584" s="10" customFormat="1" spans="1:33">
      <c r="A2584" s="4" t="s">
        <v>11301</v>
      </c>
      <c r="B2584" s="4" t="s">
        <v>11301</v>
      </c>
      <c r="C2584" s="4" t="s">
        <v>11302</v>
      </c>
      <c r="D2584" s="4" t="s">
        <v>11303</v>
      </c>
      <c r="E2584" s="4" t="s">
        <v>36</v>
      </c>
      <c r="F2584" s="4" t="s">
        <v>37</v>
      </c>
      <c r="G2584" s="4" t="s">
        <v>51</v>
      </c>
      <c r="H2584" s="4"/>
      <c r="I2584" s="4"/>
      <c r="J2584" s="4" t="s">
        <v>52</v>
      </c>
      <c r="K2584" s="4" t="s">
        <v>1817</v>
      </c>
      <c r="L2584" s="4" t="s">
        <v>1818</v>
      </c>
      <c r="M2584" s="4" t="s">
        <v>1819</v>
      </c>
      <c r="N2584" s="4" t="s">
        <v>36</v>
      </c>
      <c r="O2584" s="4">
        <v>1</v>
      </c>
      <c r="P2584" s="4" t="s">
        <v>56</v>
      </c>
      <c r="Q2584" s="4">
        <v>25.98</v>
      </c>
      <c r="R2584" s="4"/>
      <c r="S2584" s="4"/>
      <c r="T2584" s="4"/>
      <c r="U2584" s="4"/>
      <c r="V2584" s="4"/>
      <c r="W2584" s="4"/>
      <c r="X2584" s="4"/>
      <c r="Y2584" s="4" t="s">
        <v>3146</v>
      </c>
      <c r="Z2584" s="4" t="s">
        <v>233</v>
      </c>
      <c r="AA2584" s="4" t="s">
        <v>11304</v>
      </c>
      <c r="AB2584" s="4" t="s">
        <v>59</v>
      </c>
      <c r="AC2584" s="4"/>
      <c r="AD2584" s="4" t="b">
        <v>0</v>
      </c>
      <c r="AE2584" s="4"/>
      <c r="AF2584" s="4"/>
      <c r="AG2584" s="12">
        <f t="shared" si="40"/>
        <v>43268</v>
      </c>
    </row>
    <row r="2585" s="10" customFormat="1" spans="1:33">
      <c r="A2585" s="4" t="s">
        <v>11305</v>
      </c>
      <c r="B2585" s="4" t="s">
        <v>11305</v>
      </c>
      <c r="C2585" s="4" t="s">
        <v>11306</v>
      </c>
      <c r="D2585" s="4" t="s">
        <v>11307</v>
      </c>
      <c r="E2585" s="4" t="s">
        <v>36</v>
      </c>
      <c r="F2585" s="4" t="s">
        <v>37</v>
      </c>
      <c r="G2585" s="4" t="s">
        <v>51</v>
      </c>
      <c r="H2585" s="4"/>
      <c r="I2585" s="4"/>
      <c r="J2585" s="4" t="s">
        <v>52</v>
      </c>
      <c r="K2585" s="4" t="s">
        <v>371</v>
      </c>
      <c r="L2585" s="4" t="s">
        <v>372</v>
      </c>
      <c r="M2585" s="4" t="s">
        <v>373</v>
      </c>
      <c r="N2585" s="4" t="s">
        <v>36</v>
      </c>
      <c r="O2585" s="4">
        <v>1</v>
      </c>
      <c r="P2585" s="4" t="s">
        <v>56</v>
      </c>
      <c r="Q2585" s="4">
        <v>22.98</v>
      </c>
      <c r="R2585" s="4"/>
      <c r="S2585" s="4"/>
      <c r="T2585" s="4"/>
      <c r="U2585" s="4"/>
      <c r="V2585" s="4"/>
      <c r="W2585" s="4">
        <v>0.19</v>
      </c>
      <c r="X2585" s="4"/>
      <c r="Y2585" s="4" t="s">
        <v>11308</v>
      </c>
      <c r="Z2585" s="4" t="s">
        <v>177</v>
      </c>
      <c r="AA2585" s="4" t="s">
        <v>11309</v>
      </c>
      <c r="AB2585" s="4" t="s">
        <v>59</v>
      </c>
      <c r="AC2585" s="4" t="s">
        <v>2515</v>
      </c>
      <c r="AD2585" s="4" t="b">
        <v>0</v>
      </c>
      <c r="AE2585" s="4"/>
      <c r="AF2585" s="4"/>
      <c r="AG2585" s="12">
        <f t="shared" si="40"/>
        <v>43268</v>
      </c>
    </row>
    <row r="2586" s="10" customFormat="1" spans="1:33">
      <c r="A2586" s="4" t="s">
        <v>11305</v>
      </c>
      <c r="B2586" s="4" t="s">
        <v>11305</v>
      </c>
      <c r="C2586" s="4" t="s">
        <v>11306</v>
      </c>
      <c r="D2586" s="4" t="s">
        <v>11307</v>
      </c>
      <c r="E2586" s="4" t="s">
        <v>36</v>
      </c>
      <c r="F2586" s="4" t="s">
        <v>37</v>
      </c>
      <c r="G2586" s="4" t="s">
        <v>51</v>
      </c>
      <c r="H2586" s="4"/>
      <c r="I2586" s="4"/>
      <c r="J2586" s="4" t="s">
        <v>52</v>
      </c>
      <c r="K2586" s="4" t="s">
        <v>53</v>
      </c>
      <c r="L2586" s="4" t="s">
        <v>54</v>
      </c>
      <c r="M2586" s="4" t="s">
        <v>55</v>
      </c>
      <c r="N2586" s="4" t="s">
        <v>36</v>
      </c>
      <c r="O2586" s="4">
        <v>1</v>
      </c>
      <c r="P2586" s="4" t="s">
        <v>56</v>
      </c>
      <c r="Q2586" s="4">
        <v>22.98</v>
      </c>
      <c r="R2586" s="4"/>
      <c r="S2586" s="4"/>
      <c r="T2586" s="4"/>
      <c r="U2586" s="4"/>
      <c r="V2586" s="4"/>
      <c r="W2586" s="4">
        <v>0.2</v>
      </c>
      <c r="X2586" s="4"/>
      <c r="Y2586" s="4" t="s">
        <v>11308</v>
      </c>
      <c r="Z2586" s="4" t="s">
        <v>177</v>
      </c>
      <c r="AA2586" s="4" t="s">
        <v>11309</v>
      </c>
      <c r="AB2586" s="4" t="s">
        <v>59</v>
      </c>
      <c r="AC2586" s="4" t="s">
        <v>2515</v>
      </c>
      <c r="AD2586" s="4" t="b">
        <v>0</v>
      </c>
      <c r="AE2586" s="4"/>
      <c r="AF2586" s="4"/>
      <c r="AG2586" s="12">
        <f t="shared" si="40"/>
        <v>43268</v>
      </c>
    </row>
    <row r="2587" s="10" customFormat="1" spans="1:33">
      <c r="A2587" s="4" t="s">
        <v>11305</v>
      </c>
      <c r="B2587" s="4" t="s">
        <v>11305</v>
      </c>
      <c r="C2587" s="4" t="s">
        <v>11306</v>
      </c>
      <c r="D2587" s="4" t="s">
        <v>11307</v>
      </c>
      <c r="E2587" s="4" t="s">
        <v>36</v>
      </c>
      <c r="F2587" s="4" t="s">
        <v>37</v>
      </c>
      <c r="G2587" s="4" t="s">
        <v>51</v>
      </c>
      <c r="H2587" s="4"/>
      <c r="I2587" s="4"/>
      <c r="J2587" s="4" t="s">
        <v>52</v>
      </c>
      <c r="K2587" s="4" t="s">
        <v>1107</v>
      </c>
      <c r="L2587" s="4" t="s">
        <v>1108</v>
      </c>
      <c r="M2587" s="4" t="s">
        <v>1109</v>
      </c>
      <c r="N2587" s="4" t="s">
        <v>36</v>
      </c>
      <c r="O2587" s="4">
        <v>1</v>
      </c>
      <c r="P2587" s="4" t="s">
        <v>56</v>
      </c>
      <c r="Q2587" s="4">
        <v>23.98</v>
      </c>
      <c r="R2587" s="4"/>
      <c r="S2587" s="4"/>
      <c r="T2587" s="4"/>
      <c r="U2587" s="4"/>
      <c r="V2587" s="4"/>
      <c r="W2587" s="4">
        <v>0.19</v>
      </c>
      <c r="X2587" s="4"/>
      <c r="Y2587" s="4" t="s">
        <v>11308</v>
      </c>
      <c r="Z2587" s="4" t="s">
        <v>177</v>
      </c>
      <c r="AA2587" s="4" t="s">
        <v>11309</v>
      </c>
      <c r="AB2587" s="4" t="s">
        <v>59</v>
      </c>
      <c r="AC2587" s="4" t="s">
        <v>2515</v>
      </c>
      <c r="AD2587" s="4" t="b">
        <v>0</v>
      </c>
      <c r="AE2587" s="4"/>
      <c r="AF2587" s="4"/>
      <c r="AG2587" s="12">
        <f t="shared" si="40"/>
        <v>43268</v>
      </c>
    </row>
    <row r="2588" s="10" customFormat="1" spans="1:33">
      <c r="A2588" s="4" t="s">
        <v>11305</v>
      </c>
      <c r="B2588" s="4" t="s">
        <v>11305</v>
      </c>
      <c r="C2588" s="4" t="s">
        <v>11306</v>
      </c>
      <c r="D2588" s="4" t="s">
        <v>11307</v>
      </c>
      <c r="E2588" s="4" t="s">
        <v>36</v>
      </c>
      <c r="F2588" s="4" t="s">
        <v>37</v>
      </c>
      <c r="G2588" s="4" t="s">
        <v>51</v>
      </c>
      <c r="H2588" s="4"/>
      <c r="I2588" s="4"/>
      <c r="J2588" s="4" t="s">
        <v>52</v>
      </c>
      <c r="K2588" s="4" t="s">
        <v>122</v>
      </c>
      <c r="L2588" s="4" t="s">
        <v>123</v>
      </c>
      <c r="M2588" s="4" t="s">
        <v>124</v>
      </c>
      <c r="N2588" s="4" t="s">
        <v>36</v>
      </c>
      <c r="O2588" s="4">
        <v>1</v>
      </c>
      <c r="P2588" s="4" t="s">
        <v>56</v>
      </c>
      <c r="Q2588" s="4">
        <v>22.98</v>
      </c>
      <c r="R2588" s="4"/>
      <c r="S2588" s="4"/>
      <c r="T2588" s="4"/>
      <c r="U2588" s="4"/>
      <c r="V2588" s="4"/>
      <c r="W2588" s="4">
        <v>0.19</v>
      </c>
      <c r="X2588" s="4"/>
      <c r="Y2588" s="4" t="s">
        <v>11308</v>
      </c>
      <c r="Z2588" s="4" t="s">
        <v>177</v>
      </c>
      <c r="AA2588" s="4" t="s">
        <v>11309</v>
      </c>
      <c r="AB2588" s="4" t="s">
        <v>59</v>
      </c>
      <c r="AC2588" s="4" t="s">
        <v>2515</v>
      </c>
      <c r="AD2588" s="4" t="b">
        <v>0</v>
      </c>
      <c r="AE2588" s="4"/>
      <c r="AF2588" s="4"/>
      <c r="AG2588" s="12">
        <f t="shared" si="40"/>
        <v>43268</v>
      </c>
    </row>
    <row r="2589" s="10" customFormat="1" spans="1:33">
      <c r="A2589" s="4" t="s">
        <v>11305</v>
      </c>
      <c r="B2589" s="4" t="s">
        <v>11305</v>
      </c>
      <c r="C2589" s="4" t="s">
        <v>11306</v>
      </c>
      <c r="D2589" s="4" t="s">
        <v>11307</v>
      </c>
      <c r="E2589" s="4" t="s">
        <v>36</v>
      </c>
      <c r="F2589" s="4" t="s">
        <v>37</v>
      </c>
      <c r="G2589" s="4" t="s">
        <v>51</v>
      </c>
      <c r="H2589" s="4"/>
      <c r="I2589" s="4"/>
      <c r="J2589" s="4" t="s">
        <v>52</v>
      </c>
      <c r="K2589" s="4" t="s">
        <v>2803</v>
      </c>
      <c r="L2589" s="4" t="s">
        <v>2804</v>
      </c>
      <c r="M2589" s="4" t="s">
        <v>2805</v>
      </c>
      <c r="N2589" s="4" t="s">
        <v>36</v>
      </c>
      <c r="O2589" s="4">
        <v>1</v>
      </c>
      <c r="P2589" s="4" t="s">
        <v>56</v>
      </c>
      <c r="Q2589" s="4">
        <v>22.98</v>
      </c>
      <c r="R2589" s="4"/>
      <c r="S2589" s="4"/>
      <c r="T2589" s="4"/>
      <c r="U2589" s="4"/>
      <c r="V2589" s="4"/>
      <c r="W2589" s="4">
        <v>0.19</v>
      </c>
      <c r="X2589" s="4"/>
      <c r="Y2589" s="4" t="s">
        <v>11308</v>
      </c>
      <c r="Z2589" s="4" t="s">
        <v>177</v>
      </c>
      <c r="AA2589" s="4" t="s">
        <v>11309</v>
      </c>
      <c r="AB2589" s="4" t="s">
        <v>59</v>
      </c>
      <c r="AC2589" s="4" t="s">
        <v>2515</v>
      </c>
      <c r="AD2589" s="4" t="b">
        <v>0</v>
      </c>
      <c r="AE2589" s="4"/>
      <c r="AF2589" s="4"/>
      <c r="AG2589" s="12">
        <f t="shared" si="40"/>
        <v>43268</v>
      </c>
    </row>
    <row r="2590" s="10" customFormat="1" spans="1:33">
      <c r="A2590" s="4" t="s">
        <v>11305</v>
      </c>
      <c r="B2590" s="4" t="s">
        <v>11305</v>
      </c>
      <c r="C2590" s="4" t="s">
        <v>11306</v>
      </c>
      <c r="D2590" s="4" t="s">
        <v>11307</v>
      </c>
      <c r="E2590" s="4" t="s">
        <v>36</v>
      </c>
      <c r="F2590" s="4" t="s">
        <v>37</v>
      </c>
      <c r="G2590" s="4" t="s">
        <v>51</v>
      </c>
      <c r="H2590" s="4"/>
      <c r="I2590" s="4"/>
      <c r="J2590" s="4" t="s">
        <v>52</v>
      </c>
      <c r="K2590" s="4" t="s">
        <v>505</v>
      </c>
      <c r="L2590" s="4" t="s">
        <v>506</v>
      </c>
      <c r="M2590" s="4" t="s">
        <v>507</v>
      </c>
      <c r="N2590" s="4" t="s">
        <v>36</v>
      </c>
      <c r="O2590" s="4">
        <v>1</v>
      </c>
      <c r="P2590" s="4" t="s">
        <v>56</v>
      </c>
      <c r="Q2590" s="4">
        <v>22.98</v>
      </c>
      <c r="R2590" s="4"/>
      <c r="S2590" s="4"/>
      <c r="T2590" s="4"/>
      <c r="U2590" s="4"/>
      <c r="V2590" s="4"/>
      <c r="W2590" s="4">
        <v>0.19</v>
      </c>
      <c r="X2590" s="4"/>
      <c r="Y2590" s="4" t="s">
        <v>11308</v>
      </c>
      <c r="Z2590" s="4" t="s">
        <v>177</v>
      </c>
      <c r="AA2590" s="4" t="s">
        <v>11309</v>
      </c>
      <c r="AB2590" s="4" t="s">
        <v>59</v>
      </c>
      <c r="AC2590" s="4" t="s">
        <v>2515</v>
      </c>
      <c r="AD2590" s="4" t="b">
        <v>0</v>
      </c>
      <c r="AE2590" s="4"/>
      <c r="AF2590" s="4"/>
      <c r="AG2590" s="12">
        <f t="shared" si="40"/>
        <v>43268</v>
      </c>
    </row>
    <row r="2591" s="10" customFormat="1" spans="1:33">
      <c r="A2591" s="4" t="s">
        <v>11310</v>
      </c>
      <c r="B2591" s="4" t="s">
        <v>11310</v>
      </c>
      <c r="C2591" s="4" t="s">
        <v>11311</v>
      </c>
      <c r="D2591" s="4" t="s">
        <v>11312</v>
      </c>
      <c r="E2591" s="4" t="s">
        <v>36</v>
      </c>
      <c r="F2591" s="4" t="s">
        <v>37</v>
      </c>
      <c r="G2591" s="4" t="s">
        <v>51</v>
      </c>
      <c r="H2591" s="4"/>
      <c r="I2591" s="4"/>
      <c r="J2591" s="4" t="s">
        <v>52</v>
      </c>
      <c r="K2591" s="4" t="s">
        <v>11313</v>
      </c>
      <c r="L2591" s="4" t="s">
        <v>11314</v>
      </c>
      <c r="M2591" s="4" t="s">
        <v>11315</v>
      </c>
      <c r="N2591" s="4" t="s">
        <v>36</v>
      </c>
      <c r="O2591" s="4">
        <v>1</v>
      </c>
      <c r="P2591" s="4" t="s">
        <v>56</v>
      </c>
      <c r="Q2591" s="4">
        <v>22.98</v>
      </c>
      <c r="R2591" s="4"/>
      <c r="S2591" s="4"/>
      <c r="T2591" s="4"/>
      <c r="U2591" s="4"/>
      <c r="V2591" s="4"/>
      <c r="W2591" s="4"/>
      <c r="X2591" s="4"/>
      <c r="Y2591" s="4" t="s">
        <v>1804</v>
      </c>
      <c r="Z2591" s="4" t="s">
        <v>67</v>
      </c>
      <c r="AA2591" s="4" t="s">
        <v>11316</v>
      </c>
      <c r="AB2591" s="4" t="s">
        <v>59</v>
      </c>
      <c r="AC2591" s="4"/>
      <c r="AD2591" s="4" t="b">
        <v>0</v>
      </c>
      <c r="AE2591" s="4"/>
      <c r="AF2591" s="4"/>
      <c r="AG2591" s="12">
        <f t="shared" si="40"/>
        <v>43268</v>
      </c>
    </row>
    <row r="2592" s="10" customFormat="1" spans="1:33">
      <c r="A2592" s="4" t="s">
        <v>11317</v>
      </c>
      <c r="B2592" s="4" t="s">
        <v>11317</v>
      </c>
      <c r="C2592" s="4" t="s">
        <v>11318</v>
      </c>
      <c r="D2592" s="4" t="s">
        <v>11319</v>
      </c>
      <c r="E2592" s="4" t="s">
        <v>36</v>
      </c>
      <c r="F2592" s="4" t="s">
        <v>37</v>
      </c>
      <c r="G2592" s="4" t="s">
        <v>51</v>
      </c>
      <c r="H2592" s="4"/>
      <c r="I2592" s="4"/>
      <c r="J2592" s="4" t="s">
        <v>52</v>
      </c>
      <c r="K2592" s="4" t="s">
        <v>4466</v>
      </c>
      <c r="L2592" s="4" t="s">
        <v>4467</v>
      </c>
      <c r="M2592" s="4" t="s">
        <v>4468</v>
      </c>
      <c r="N2592" s="4" t="s">
        <v>36</v>
      </c>
      <c r="O2592" s="4">
        <v>1</v>
      </c>
      <c r="P2592" s="4" t="s">
        <v>56</v>
      </c>
      <c r="Q2592" s="4">
        <v>22.98</v>
      </c>
      <c r="R2592" s="4"/>
      <c r="S2592" s="4"/>
      <c r="T2592" s="4"/>
      <c r="U2592" s="4"/>
      <c r="V2592" s="4"/>
      <c r="W2592" s="4"/>
      <c r="X2592" s="4"/>
      <c r="Y2592" s="4" t="s">
        <v>3446</v>
      </c>
      <c r="Z2592" s="4" t="s">
        <v>266</v>
      </c>
      <c r="AA2592" s="4" t="s">
        <v>3447</v>
      </c>
      <c r="AB2592" s="4" t="s">
        <v>59</v>
      </c>
      <c r="AC2592" s="4"/>
      <c r="AD2592" s="4" t="b">
        <v>0</v>
      </c>
      <c r="AE2592" s="4"/>
      <c r="AF2592" s="4"/>
      <c r="AG2592" s="12">
        <f t="shared" si="40"/>
        <v>43268</v>
      </c>
    </row>
    <row r="2593" s="10" customFormat="1" spans="1:33">
      <c r="A2593" s="4" t="s">
        <v>11320</v>
      </c>
      <c r="B2593" s="4" t="s">
        <v>11320</v>
      </c>
      <c r="C2593" s="4" t="s">
        <v>11321</v>
      </c>
      <c r="D2593" s="4" t="s">
        <v>11322</v>
      </c>
      <c r="E2593" s="4" t="s">
        <v>36</v>
      </c>
      <c r="F2593" s="4" t="s">
        <v>37</v>
      </c>
      <c r="G2593" s="4" t="s">
        <v>51</v>
      </c>
      <c r="H2593" s="4"/>
      <c r="I2593" s="4"/>
      <c r="J2593" s="4" t="s">
        <v>52</v>
      </c>
      <c r="K2593" s="4" t="s">
        <v>97</v>
      </c>
      <c r="L2593" s="4" t="s">
        <v>98</v>
      </c>
      <c r="M2593" s="4" t="s">
        <v>99</v>
      </c>
      <c r="N2593" s="4" t="s">
        <v>36</v>
      </c>
      <c r="O2593" s="4">
        <v>1</v>
      </c>
      <c r="P2593" s="4" t="s">
        <v>56</v>
      </c>
      <c r="Q2593" s="4">
        <v>23.98</v>
      </c>
      <c r="R2593" s="4"/>
      <c r="S2593" s="4"/>
      <c r="T2593" s="4"/>
      <c r="U2593" s="4"/>
      <c r="V2593" s="4"/>
      <c r="W2593" s="4"/>
      <c r="X2593" s="4"/>
      <c r="Y2593" s="4" t="s">
        <v>11323</v>
      </c>
      <c r="Z2593" s="4" t="s">
        <v>58</v>
      </c>
      <c r="AA2593" s="4" t="s">
        <v>11324</v>
      </c>
      <c r="AB2593" s="4" t="s">
        <v>59</v>
      </c>
      <c r="AC2593" s="4"/>
      <c r="AD2593" s="4" t="b">
        <v>0</v>
      </c>
      <c r="AE2593" s="4"/>
      <c r="AF2593" s="4"/>
      <c r="AG2593" s="12">
        <f t="shared" si="40"/>
        <v>43268</v>
      </c>
    </row>
    <row r="2594" s="10" customFormat="1" spans="1:33">
      <c r="A2594" s="4" t="s">
        <v>11325</v>
      </c>
      <c r="B2594" s="4" t="s">
        <v>11325</v>
      </c>
      <c r="C2594" s="4" t="s">
        <v>11326</v>
      </c>
      <c r="D2594" s="4" t="s">
        <v>11327</v>
      </c>
      <c r="E2594" s="4" t="s">
        <v>36</v>
      </c>
      <c r="F2594" s="4" t="s">
        <v>37</v>
      </c>
      <c r="G2594" s="4" t="s">
        <v>51</v>
      </c>
      <c r="H2594" s="4"/>
      <c r="I2594" s="4"/>
      <c r="J2594" s="4" t="s">
        <v>157</v>
      </c>
      <c r="K2594" s="4" t="s">
        <v>7898</v>
      </c>
      <c r="L2594" s="4" t="s">
        <v>7899</v>
      </c>
      <c r="M2594" s="4" t="s">
        <v>7900</v>
      </c>
      <c r="N2594" s="4" t="s">
        <v>36</v>
      </c>
      <c r="O2594" s="4">
        <v>1</v>
      </c>
      <c r="P2594" s="4" t="s">
        <v>56</v>
      </c>
      <c r="Q2594" s="4">
        <v>18.84</v>
      </c>
      <c r="R2594" s="4"/>
      <c r="S2594" s="4">
        <v>5.99</v>
      </c>
      <c r="T2594" s="4"/>
      <c r="U2594" s="4"/>
      <c r="V2594" s="4"/>
      <c r="W2594" s="4"/>
      <c r="X2594" s="4"/>
      <c r="Y2594" s="4" t="s">
        <v>541</v>
      </c>
      <c r="Z2594" s="4" t="s">
        <v>290</v>
      </c>
      <c r="AA2594" s="4" t="s">
        <v>11328</v>
      </c>
      <c r="AB2594" s="4" t="s">
        <v>59</v>
      </c>
      <c r="AC2594" s="4"/>
      <c r="AD2594" s="4" t="b">
        <v>0</v>
      </c>
      <c r="AE2594" s="4"/>
      <c r="AF2594" s="4"/>
      <c r="AG2594" s="12">
        <f t="shared" si="40"/>
        <v>43268</v>
      </c>
    </row>
    <row r="2595" s="10" customFormat="1" spans="1:33">
      <c r="A2595" s="4" t="s">
        <v>11329</v>
      </c>
      <c r="B2595" s="4" t="s">
        <v>11329</v>
      </c>
      <c r="C2595" s="4" t="s">
        <v>11330</v>
      </c>
      <c r="D2595" s="4" t="s">
        <v>11331</v>
      </c>
      <c r="E2595" s="4" t="s">
        <v>36</v>
      </c>
      <c r="F2595" s="4" t="s">
        <v>37</v>
      </c>
      <c r="G2595" s="4" t="s">
        <v>51</v>
      </c>
      <c r="H2595" s="4"/>
      <c r="I2595" s="4"/>
      <c r="J2595" s="4" t="s">
        <v>52</v>
      </c>
      <c r="K2595" s="4" t="s">
        <v>6363</v>
      </c>
      <c r="L2595" s="4" t="s">
        <v>6364</v>
      </c>
      <c r="M2595" s="4" t="s">
        <v>6365</v>
      </c>
      <c r="N2595" s="4" t="s">
        <v>36</v>
      </c>
      <c r="O2595" s="4">
        <v>1</v>
      </c>
      <c r="P2595" s="4" t="s">
        <v>56</v>
      </c>
      <c r="Q2595" s="4">
        <v>25.98</v>
      </c>
      <c r="R2595" s="4"/>
      <c r="S2595" s="4"/>
      <c r="T2595" s="4"/>
      <c r="U2595" s="4"/>
      <c r="V2595" s="4"/>
      <c r="W2595" s="4"/>
      <c r="X2595" s="4"/>
      <c r="Y2595" s="4" t="s">
        <v>11332</v>
      </c>
      <c r="Z2595" s="4" t="s">
        <v>177</v>
      </c>
      <c r="AA2595" s="4" t="s">
        <v>11333</v>
      </c>
      <c r="AB2595" s="4" t="s">
        <v>59</v>
      </c>
      <c r="AC2595" s="4"/>
      <c r="AD2595" s="4" t="b">
        <v>0</v>
      </c>
      <c r="AE2595" s="4"/>
      <c r="AF2595" s="4"/>
      <c r="AG2595" s="12">
        <f t="shared" si="40"/>
        <v>43268</v>
      </c>
    </row>
    <row r="2596" s="10" customFormat="1" spans="1:33">
      <c r="A2596" s="4" t="s">
        <v>11334</v>
      </c>
      <c r="B2596" s="4" t="s">
        <v>11334</v>
      </c>
      <c r="C2596" s="4" t="s">
        <v>11335</v>
      </c>
      <c r="D2596" s="4" t="s">
        <v>11336</v>
      </c>
      <c r="E2596" s="4" t="s">
        <v>36</v>
      </c>
      <c r="F2596" s="4" t="s">
        <v>37</v>
      </c>
      <c r="G2596" s="4" t="s">
        <v>51</v>
      </c>
      <c r="H2596" s="4"/>
      <c r="I2596" s="4"/>
      <c r="J2596" s="4" t="s">
        <v>52</v>
      </c>
      <c r="K2596" s="4" t="s">
        <v>5510</v>
      </c>
      <c r="L2596" s="4" t="s">
        <v>5511</v>
      </c>
      <c r="M2596" s="4" t="s">
        <v>5512</v>
      </c>
      <c r="N2596" s="4" t="s">
        <v>36</v>
      </c>
      <c r="O2596" s="4">
        <v>1</v>
      </c>
      <c r="P2596" s="4" t="s">
        <v>56</v>
      </c>
      <c r="Q2596" s="4">
        <v>26.98</v>
      </c>
      <c r="R2596" s="4"/>
      <c r="S2596" s="4"/>
      <c r="T2596" s="4"/>
      <c r="U2596" s="4"/>
      <c r="V2596" s="4"/>
      <c r="W2596" s="4"/>
      <c r="X2596" s="4"/>
      <c r="Y2596" s="4" t="s">
        <v>2254</v>
      </c>
      <c r="Z2596" s="4" t="s">
        <v>2687</v>
      </c>
      <c r="AA2596" s="4" t="s">
        <v>11337</v>
      </c>
      <c r="AB2596" s="4" t="s">
        <v>59</v>
      </c>
      <c r="AC2596" s="4"/>
      <c r="AD2596" s="4" t="b">
        <v>0</v>
      </c>
      <c r="AE2596" s="4"/>
      <c r="AF2596" s="4"/>
      <c r="AG2596" s="12">
        <f t="shared" si="40"/>
        <v>43268</v>
      </c>
    </row>
    <row r="2597" s="10" customFormat="1" spans="1:33">
      <c r="A2597" s="4" t="s">
        <v>11334</v>
      </c>
      <c r="B2597" s="4" t="s">
        <v>11334</v>
      </c>
      <c r="C2597" s="4" t="s">
        <v>11335</v>
      </c>
      <c r="D2597" s="4" t="s">
        <v>11336</v>
      </c>
      <c r="E2597" s="4" t="s">
        <v>36</v>
      </c>
      <c r="F2597" s="4" t="s">
        <v>37</v>
      </c>
      <c r="G2597" s="4" t="s">
        <v>51</v>
      </c>
      <c r="H2597" s="4"/>
      <c r="I2597" s="4"/>
      <c r="J2597" s="4" t="s">
        <v>52</v>
      </c>
      <c r="K2597" s="4" t="s">
        <v>4160</v>
      </c>
      <c r="L2597" s="4" t="s">
        <v>4161</v>
      </c>
      <c r="M2597" s="4" t="s">
        <v>4162</v>
      </c>
      <c r="N2597" s="4" t="s">
        <v>36</v>
      </c>
      <c r="O2597" s="4">
        <v>1</v>
      </c>
      <c r="P2597" s="4" t="s">
        <v>56</v>
      </c>
      <c r="Q2597" s="4">
        <v>26.98</v>
      </c>
      <c r="R2597" s="4"/>
      <c r="S2597" s="4"/>
      <c r="T2597" s="4"/>
      <c r="U2597" s="4"/>
      <c r="V2597" s="4"/>
      <c r="W2597" s="4"/>
      <c r="X2597" s="4"/>
      <c r="Y2597" s="4" t="s">
        <v>2254</v>
      </c>
      <c r="Z2597" s="4" t="s">
        <v>2687</v>
      </c>
      <c r="AA2597" s="4" t="s">
        <v>11337</v>
      </c>
      <c r="AB2597" s="4" t="s">
        <v>59</v>
      </c>
      <c r="AC2597" s="4"/>
      <c r="AD2597" s="4" t="b">
        <v>0</v>
      </c>
      <c r="AE2597" s="4"/>
      <c r="AF2597" s="4"/>
      <c r="AG2597" s="12">
        <f t="shared" si="40"/>
        <v>43268</v>
      </c>
    </row>
    <row r="2598" s="10" customFormat="1" spans="1:33">
      <c r="A2598" s="4" t="s">
        <v>11338</v>
      </c>
      <c r="B2598" s="4" t="s">
        <v>11338</v>
      </c>
      <c r="C2598" s="4" t="s">
        <v>11339</v>
      </c>
      <c r="D2598" s="4" t="s">
        <v>11340</v>
      </c>
      <c r="E2598" s="4" t="s">
        <v>36</v>
      </c>
      <c r="F2598" s="4" t="s">
        <v>37</v>
      </c>
      <c r="G2598" s="4" t="s">
        <v>51</v>
      </c>
      <c r="H2598" s="4"/>
      <c r="I2598" s="4"/>
      <c r="J2598" s="4" t="s">
        <v>52</v>
      </c>
      <c r="K2598" s="4" t="s">
        <v>11341</v>
      </c>
      <c r="L2598" s="4" t="s">
        <v>11342</v>
      </c>
      <c r="M2598" s="4" t="s">
        <v>11343</v>
      </c>
      <c r="N2598" s="4" t="s">
        <v>36</v>
      </c>
      <c r="O2598" s="4">
        <v>1</v>
      </c>
      <c r="P2598" s="4" t="s">
        <v>56</v>
      </c>
      <c r="Q2598" s="4">
        <v>19.53</v>
      </c>
      <c r="R2598" s="4"/>
      <c r="S2598" s="4"/>
      <c r="T2598" s="4"/>
      <c r="U2598" s="4"/>
      <c r="V2598" s="4"/>
      <c r="W2598" s="4"/>
      <c r="X2598" s="4"/>
      <c r="Y2598" s="4" t="s">
        <v>1562</v>
      </c>
      <c r="Z2598" s="4" t="s">
        <v>451</v>
      </c>
      <c r="AA2598" s="4" t="s">
        <v>11344</v>
      </c>
      <c r="AB2598" s="4" t="s">
        <v>59</v>
      </c>
      <c r="AC2598" s="4"/>
      <c r="AD2598" s="4" t="b">
        <v>0</v>
      </c>
      <c r="AE2598" s="4"/>
      <c r="AF2598" s="4"/>
      <c r="AG2598" s="12">
        <f t="shared" si="40"/>
        <v>43268</v>
      </c>
    </row>
    <row r="2599" s="10" customFormat="1" spans="1:33">
      <c r="A2599" s="4" t="s">
        <v>11345</v>
      </c>
      <c r="B2599" s="4" t="s">
        <v>11345</v>
      </c>
      <c r="C2599" s="4" t="s">
        <v>11346</v>
      </c>
      <c r="D2599" s="4" t="s">
        <v>11347</v>
      </c>
      <c r="E2599" s="4" t="s">
        <v>36</v>
      </c>
      <c r="F2599" s="4" t="s">
        <v>37</v>
      </c>
      <c r="G2599" s="4" t="s">
        <v>51</v>
      </c>
      <c r="H2599" s="4"/>
      <c r="I2599" s="4"/>
      <c r="J2599" s="4" t="s">
        <v>52</v>
      </c>
      <c r="K2599" s="4" t="s">
        <v>5053</v>
      </c>
      <c r="L2599" s="4" t="s">
        <v>5054</v>
      </c>
      <c r="M2599" s="4" t="s">
        <v>5055</v>
      </c>
      <c r="N2599" s="4" t="s">
        <v>36</v>
      </c>
      <c r="O2599" s="4">
        <v>1</v>
      </c>
      <c r="P2599" s="4" t="s">
        <v>56</v>
      </c>
      <c r="Q2599" s="4">
        <v>22.98</v>
      </c>
      <c r="R2599" s="4"/>
      <c r="S2599" s="4"/>
      <c r="T2599" s="4"/>
      <c r="U2599" s="4"/>
      <c r="V2599" s="4"/>
      <c r="W2599" s="4"/>
      <c r="X2599" s="4"/>
      <c r="Y2599" s="4" t="s">
        <v>265</v>
      </c>
      <c r="Z2599" s="4" t="s">
        <v>266</v>
      </c>
      <c r="AA2599" s="4" t="s">
        <v>11348</v>
      </c>
      <c r="AB2599" s="4" t="s">
        <v>59</v>
      </c>
      <c r="AC2599" s="4"/>
      <c r="AD2599" s="4" t="b">
        <v>0</v>
      </c>
      <c r="AE2599" s="4"/>
      <c r="AF2599" s="4"/>
      <c r="AG2599" s="12">
        <f t="shared" si="40"/>
        <v>43268</v>
      </c>
    </row>
    <row r="2600" s="10" customFormat="1" spans="1:33">
      <c r="A2600" s="4" t="s">
        <v>11349</v>
      </c>
      <c r="B2600" s="4" t="s">
        <v>11349</v>
      </c>
      <c r="C2600" s="4" t="s">
        <v>11350</v>
      </c>
      <c r="D2600" s="4" t="s">
        <v>11351</v>
      </c>
      <c r="E2600" s="4" t="s">
        <v>36</v>
      </c>
      <c r="F2600" s="4" t="s">
        <v>37</v>
      </c>
      <c r="G2600" s="4" t="s">
        <v>51</v>
      </c>
      <c r="H2600" s="4"/>
      <c r="I2600" s="4"/>
      <c r="J2600" s="4" t="s">
        <v>52</v>
      </c>
      <c r="K2600" s="4" t="s">
        <v>72</v>
      </c>
      <c r="L2600" s="4" t="s">
        <v>73</v>
      </c>
      <c r="M2600" s="4" t="s">
        <v>74</v>
      </c>
      <c r="N2600" s="4" t="s">
        <v>36</v>
      </c>
      <c r="O2600" s="4">
        <v>1</v>
      </c>
      <c r="P2600" s="4" t="s">
        <v>56</v>
      </c>
      <c r="Q2600" s="4">
        <v>22.98</v>
      </c>
      <c r="R2600" s="4"/>
      <c r="S2600" s="4"/>
      <c r="T2600" s="4"/>
      <c r="U2600" s="4"/>
      <c r="V2600" s="4"/>
      <c r="W2600" s="4"/>
      <c r="X2600" s="4"/>
      <c r="Y2600" s="4" t="s">
        <v>11352</v>
      </c>
      <c r="Z2600" s="4" t="s">
        <v>649</v>
      </c>
      <c r="AA2600" s="4" t="s">
        <v>11353</v>
      </c>
      <c r="AB2600" s="4" t="s">
        <v>59</v>
      </c>
      <c r="AC2600" s="4"/>
      <c r="AD2600" s="4" t="b">
        <v>0</v>
      </c>
      <c r="AE2600" s="4"/>
      <c r="AF2600" s="4"/>
      <c r="AG2600" s="12">
        <f t="shared" si="40"/>
        <v>43268</v>
      </c>
    </row>
    <row r="2601" s="10" customFormat="1" spans="1:33">
      <c r="A2601" s="4" t="s">
        <v>11349</v>
      </c>
      <c r="B2601" s="4" t="s">
        <v>11349</v>
      </c>
      <c r="C2601" s="4" t="s">
        <v>11350</v>
      </c>
      <c r="D2601" s="4" t="s">
        <v>11351</v>
      </c>
      <c r="E2601" s="4" t="s">
        <v>36</v>
      </c>
      <c r="F2601" s="4" t="s">
        <v>37</v>
      </c>
      <c r="G2601" s="4" t="s">
        <v>51</v>
      </c>
      <c r="H2601" s="4"/>
      <c r="I2601" s="4"/>
      <c r="J2601" s="4" t="s">
        <v>52</v>
      </c>
      <c r="K2601" s="4" t="s">
        <v>6959</v>
      </c>
      <c r="L2601" s="4" t="s">
        <v>255</v>
      </c>
      <c r="M2601" s="4" t="s">
        <v>256</v>
      </c>
      <c r="N2601" s="4" t="s">
        <v>36</v>
      </c>
      <c r="O2601" s="4">
        <v>1</v>
      </c>
      <c r="P2601" s="4" t="s">
        <v>56</v>
      </c>
      <c r="Q2601" s="4">
        <v>19.53</v>
      </c>
      <c r="R2601" s="4"/>
      <c r="S2601" s="4"/>
      <c r="T2601" s="4"/>
      <c r="U2601" s="4"/>
      <c r="V2601" s="4"/>
      <c r="W2601" s="4"/>
      <c r="X2601" s="4"/>
      <c r="Y2601" s="4" t="s">
        <v>11352</v>
      </c>
      <c r="Z2601" s="4" t="s">
        <v>649</v>
      </c>
      <c r="AA2601" s="4" t="s">
        <v>11353</v>
      </c>
      <c r="AB2601" s="4" t="s">
        <v>59</v>
      </c>
      <c r="AC2601" s="4"/>
      <c r="AD2601" s="4" t="b">
        <v>0</v>
      </c>
      <c r="AE2601" s="4"/>
      <c r="AF2601" s="4"/>
      <c r="AG2601" s="12">
        <f t="shared" si="40"/>
        <v>43268</v>
      </c>
    </row>
    <row r="2602" s="10" customFormat="1" spans="1:33">
      <c r="A2602" s="4" t="s">
        <v>11354</v>
      </c>
      <c r="B2602" s="4" t="s">
        <v>11354</v>
      </c>
      <c r="C2602" s="4" t="s">
        <v>11355</v>
      </c>
      <c r="D2602" s="4" t="s">
        <v>11356</v>
      </c>
      <c r="E2602" s="4" t="s">
        <v>36</v>
      </c>
      <c r="F2602" s="4" t="s">
        <v>37</v>
      </c>
      <c r="G2602" s="4" t="s">
        <v>51</v>
      </c>
      <c r="H2602" s="4"/>
      <c r="I2602" s="4"/>
      <c r="J2602" s="4" t="s">
        <v>52</v>
      </c>
      <c r="K2602" s="4" t="s">
        <v>11357</v>
      </c>
      <c r="L2602" s="4" t="s">
        <v>3501</v>
      </c>
      <c r="M2602" s="4" t="s">
        <v>3502</v>
      </c>
      <c r="N2602" s="4" t="s">
        <v>36</v>
      </c>
      <c r="O2602" s="4">
        <v>1</v>
      </c>
      <c r="P2602" s="4" t="s">
        <v>56</v>
      </c>
      <c r="Q2602" s="4">
        <v>22.98</v>
      </c>
      <c r="R2602" s="4"/>
      <c r="S2602" s="4"/>
      <c r="T2602" s="4"/>
      <c r="U2602" s="4"/>
      <c r="V2602" s="4"/>
      <c r="W2602" s="4"/>
      <c r="X2602" s="4"/>
      <c r="Y2602" s="4" t="s">
        <v>11358</v>
      </c>
      <c r="Z2602" s="4" t="s">
        <v>1888</v>
      </c>
      <c r="AA2602" s="4" t="s">
        <v>11359</v>
      </c>
      <c r="AB2602" s="4" t="s">
        <v>59</v>
      </c>
      <c r="AC2602" s="4"/>
      <c r="AD2602" s="4" t="b">
        <v>0</v>
      </c>
      <c r="AE2602" s="4"/>
      <c r="AF2602" s="4"/>
      <c r="AG2602" s="12">
        <f t="shared" si="40"/>
        <v>43268</v>
      </c>
    </row>
    <row r="2603" s="10" customFormat="1" spans="1:33">
      <c r="A2603" s="4" t="s">
        <v>11360</v>
      </c>
      <c r="B2603" s="4" t="s">
        <v>11360</v>
      </c>
      <c r="C2603" s="4" t="s">
        <v>11361</v>
      </c>
      <c r="D2603" s="4" t="s">
        <v>11362</v>
      </c>
      <c r="E2603" s="4" t="s">
        <v>36</v>
      </c>
      <c r="F2603" s="4" t="s">
        <v>37</v>
      </c>
      <c r="G2603" s="4" t="s">
        <v>51</v>
      </c>
      <c r="H2603" s="4"/>
      <c r="I2603" s="4"/>
      <c r="J2603" s="4" t="s">
        <v>52</v>
      </c>
      <c r="K2603" s="4" t="s">
        <v>546</v>
      </c>
      <c r="L2603" s="4" t="s">
        <v>547</v>
      </c>
      <c r="M2603" s="4" t="s">
        <v>548</v>
      </c>
      <c r="N2603" s="4" t="s">
        <v>36</v>
      </c>
      <c r="O2603" s="4">
        <v>1</v>
      </c>
      <c r="P2603" s="4" t="s">
        <v>56</v>
      </c>
      <c r="Q2603" s="4">
        <v>22.98</v>
      </c>
      <c r="R2603" s="4"/>
      <c r="S2603" s="4"/>
      <c r="T2603" s="4"/>
      <c r="U2603" s="4"/>
      <c r="V2603" s="4"/>
      <c r="W2603" s="4"/>
      <c r="X2603" s="4"/>
      <c r="Y2603" s="4" t="s">
        <v>4310</v>
      </c>
      <c r="Z2603" s="4" t="s">
        <v>177</v>
      </c>
      <c r="AA2603" s="4" t="s">
        <v>11363</v>
      </c>
      <c r="AB2603" s="4" t="s">
        <v>59</v>
      </c>
      <c r="AC2603" s="4"/>
      <c r="AD2603" s="4" t="b">
        <v>0</v>
      </c>
      <c r="AE2603" s="4"/>
      <c r="AF2603" s="4"/>
      <c r="AG2603" s="12">
        <f t="shared" si="40"/>
        <v>43268</v>
      </c>
    </row>
    <row r="2604" s="10" customFormat="1" spans="1:33">
      <c r="A2604" s="4" t="s">
        <v>11360</v>
      </c>
      <c r="B2604" s="4" t="s">
        <v>11360</v>
      </c>
      <c r="C2604" s="4" t="s">
        <v>11361</v>
      </c>
      <c r="D2604" s="4" t="s">
        <v>11362</v>
      </c>
      <c r="E2604" s="4" t="s">
        <v>36</v>
      </c>
      <c r="F2604" s="4" t="s">
        <v>37</v>
      </c>
      <c r="G2604" s="4" t="s">
        <v>51</v>
      </c>
      <c r="H2604" s="4"/>
      <c r="I2604" s="4"/>
      <c r="J2604" s="4" t="s">
        <v>52</v>
      </c>
      <c r="K2604" s="4" t="s">
        <v>295</v>
      </c>
      <c r="L2604" s="4" t="s">
        <v>296</v>
      </c>
      <c r="M2604" s="4" t="s">
        <v>297</v>
      </c>
      <c r="N2604" s="4" t="s">
        <v>36</v>
      </c>
      <c r="O2604" s="4">
        <v>1</v>
      </c>
      <c r="P2604" s="4" t="s">
        <v>56</v>
      </c>
      <c r="Q2604" s="4">
        <v>23.98</v>
      </c>
      <c r="R2604" s="4"/>
      <c r="S2604" s="4"/>
      <c r="T2604" s="4"/>
      <c r="U2604" s="4"/>
      <c r="V2604" s="4"/>
      <c r="W2604" s="4"/>
      <c r="X2604" s="4"/>
      <c r="Y2604" s="4" t="s">
        <v>4310</v>
      </c>
      <c r="Z2604" s="4" t="s">
        <v>177</v>
      </c>
      <c r="AA2604" s="4" t="s">
        <v>11363</v>
      </c>
      <c r="AB2604" s="4" t="s">
        <v>59</v>
      </c>
      <c r="AC2604" s="4"/>
      <c r="AD2604" s="4" t="b">
        <v>0</v>
      </c>
      <c r="AE2604" s="4"/>
      <c r="AF2604" s="4"/>
      <c r="AG2604" s="12">
        <f t="shared" si="40"/>
        <v>43268</v>
      </c>
    </row>
    <row r="2605" s="10" customFormat="1" spans="1:33">
      <c r="A2605" s="4" t="s">
        <v>11364</v>
      </c>
      <c r="B2605" s="4" t="s">
        <v>11364</v>
      </c>
      <c r="C2605" s="4" t="s">
        <v>11365</v>
      </c>
      <c r="D2605" s="4" t="s">
        <v>11366</v>
      </c>
      <c r="E2605" s="4" t="s">
        <v>36</v>
      </c>
      <c r="F2605" s="4" t="s">
        <v>37</v>
      </c>
      <c r="G2605" s="4" t="s">
        <v>51</v>
      </c>
      <c r="H2605" s="4"/>
      <c r="I2605" s="4"/>
      <c r="J2605" s="4" t="s">
        <v>52</v>
      </c>
      <c r="K2605" s="4" t="s">
        <v>72</v>
      </c>
      <c r="L2605" s="4" t="s">
        <v>73</v>
      </c>
      <c r="M2605" s="4" t="s">
        <v>74</v>
      </c>
      <c r="N2605" s="4" t="s">
        <v>36</v>
      </c>
      <c r="O2605" s="4">
        <v>1</v>
      </c>
      <c r="P2605" s="4" t="s">
        <v>56</v>
      </c>
      <c r="Q2605" s="4">
        <v>22.98</v>
      </c>
      <c r="R2605" s="4"/>
      <c r="S2605" s="4"/>
      <c r="T2605" s="4"/>
      <c r="U2605" s="4"/>
      <c r="V2605" s="4"/>
      <c r="W2605" s="4"/>
      <c r="X2605" s="4"/>
      <c r="Y2605" s="4" t="s">
        <v>241</v>
      </c>
      <c r="Z2605" s="4" t="s">
        <v>47</v>
      </c>
      <c r="AA2605" s="4" t="s">
        <v>11367</v>
      </c>
      <c r="AB2605" s="4" t="s">
        <v>59</v>
      </c>
      <c r="AC2605" s="4"/>
      <c r="AD2605" s="4" t="b">
        <v>0</v>
      </c>
      <c r="AE2605" s="4"/>
      <c r="AF2605" s="4"/>
      <c r="AG2605" s="12">
        <f t="shared" si="40"/>
        <v>43268</v>
      </c>
    </row>
    <row r="2606" s="10" customFormat="1" spans="1:33">
      <c r="A2606" s="4" t="s">
        <v>11368</v>
      </c>
      <c r="B2606" s="4" t="s">
        <v>11368</v>
      </c>
      <c r="C2606" s="4" t="s">
        <v>11369</v>
      </c>
      <c r="D2606" s="4" t="s">
        <v>11370</v>
      </c>
      <c r="E2606" s="4" t="s">
        <v>36</v>
      </c>
      <c r="F2606" s="4" t="s">
        <v>37</v>
      </c>
      <c r="G2606" s="4" t="s">
        <v>51</v>
      </c>
      <c r="H2606" s="4"/>
      <c r="I2606" s="4"/>
      <c r="J2606" s="4" t="s">
        <v>52</v>
      </c>
      <c r="K2606" s="4" t="s">
        <v>10499</v>
      </c>
      <c r="L2606" s="4" t="s">
        <v>10500</v>
      </c>
      <c r="M2606" s="4" t="s">
        <v>10501</v>
      </c>
      <c r="N2606" s="4" t="s">
        <v>36</v>
      </c>
      <c r="O2606" s="4">
        <v>1</v>
      </c>
      <c r="P2606" s="4" t="s">
        <v>56</v>
      </c>
      <c r="Q2606" s="4">
        <v>23.98</v>
      </c>
      <c r="R2606" s="4"/>
      <c r="S2606" s="4"/>
      <c r="T2606" s="4"/>
      <c r="U2606" s="4"/>
      <c r="V2606" s="4"/>
      <c r="W2606" s="4"/>
      <c r="X2606" s="4"/>
      <c r="Y2606" s="4" t="s">
        <v>11371</v>
      </c>
      <c r="Z2606" s="4" t="s">
        <v>1249</v>
      </c>
      <c r="AA2606" s="4" t="s">
        <v>11372</v>
      </c>
      <c r="AB2606" s="4" t="s">
        <v>59</v>
      </c>
      <c r="AC2606" s="4"/>
      <c r="AD2606" s="4" t="b">
        <v>0</v>
      </c>
      <c r="AE2606" s="4"/>
      <c r="AF2606" s="4"/>
      <c r="AG2606" s="12">
        <f t="shared" si="40"/>
        <v>43268</v>
      </c>
    </row>
    <row r="2607" s="10" customFormat="1" spans="1:33">
      <c r="A2607" s="4" t="s">
        <v>11373</v>
      </c>
      <c r="B2607" s="4" t="s">
        <v>11373</v>
      </c>
      <c r="C2607" s="4" t="s">
        <v>11374</v>
      </c>
      <c r="D2607" s="4" t="s">
        <v>11375</v>
      </c>
      <c r="E2607" s="4" t="s">
        <v>36</v>
      </c>
      <c r="F2607" s="4" t="s">
        <v>37</v>
      </c>
      <c r="G2607" s="4" t="s">
        <v>51</v>
      </c>
      <c r="H2607" s="4"/>
      <c r="I2607" s="4"/>
      <c r="J2607" s="4" t="s">
        <v>52</v>
      </c>
      <c r="K2607" s="4" t="s">
        <v>7570</v>
      </c>
      <c r="L2607" s="4" t="s">
        <v>7571</v>
      </c>
      <c r="M2607" s="4" t="s">
        <v>7572</v>
      </c>
      <c r="N2607" s="4" t="s">
        <v>36</v>
      </c>
      <c r="O2607" s="4">
        <v>1</v>
      </c>
      <c r="P2607" s="4" t="s">
        <v>56</v>
      </c>
      <c r="Q2607" s="4">
        <v>22.98</v>
      </c>
      <c r="R2607" s="4"/>
      <c r="S2607" s="4"/>
      <c r="T2607" s="4"/>
      <c r="U2607" s="4"/>
      <c r="V2607" s="4"/>
      <c r="W2607" s="4"/>
      <c r="X2607" s="4"/>
      <c r="Y2607" s="4" t="s">
        <v>11376</v>
      </c>
      <c r="Z2607" s="4" t="s">
        <v>4379</v>
      </c>
      <c r="AA2607" s="4" t="s">
        <v>11377</v>
      </c>
      <c r="AB2607" s="4" t="s">
        <v>59</v>
      </c>
      <c r="AC2607" s="4"/>
      <c r="AD2607" s="4" t="b">
        <v>0</v>
      </c>
      <c r="AE2607" s="4"/>
      <c r="AF2607" s="4"/>
      <c r="AG2607" s="12">
        <f t="shared" si="40"/>
        <v>43268</v>
      </c>
    </row>
    <row r="2608" s="10" customFormat="1" spans="1:33">
      <c r="A2608" s="4" t="s">
        <v>11378</v>
      </c>
      <c r="B2608" s="4" t="s">
        <v>11378</v>
      </c>
      <c r="C2608" s="4" t="s">
        <v>11379</v>
      </c>
      <c r="D2608" s="4" t="s">
        <v>11380</v>
      </c>
      <c r="E2608" s="4" t="s">
        <v>36</v>
      </c>
      <c r="F2608" s="4" t="s">
        <v>37</v>
      </c>
      <c r="G2608" s="4" t="s">
        <v>51</v>
      </c>
      <c r="H2608" s="4"/>
      <c r="I2608" s="4"/>
      <c r="J2608" s="4" t="s">
        <v>52</v>
      </c>
      <c r="K2608" s="4" t="s">
        <v>371</v>
      </c>
      <c r="L2608" s="4" t="s">
        <v>372</v>
      </c>
      <c r="M2608" s="4" t="s">
        <v>373</v>
      </c>
      <c r="N2608" s="4" t="s">
        <v>36</v>
      </c>
      <c r="O2608" s="4">
        <v>1</v>
      </c>
      <c r="P2608" s="4" t="s">
        <v>56</v>
      </c>
      <c r="Q2608" s="4">
        <v>22.98</v>
      </c>
      <c r="R2608" s="4"/>
      <c r="S2608" s="4"/>
      <c r="T2608" s="4"/>
      <c r="U2608" s="4"/>
      <c r="V2608" s="4"/>
      <c r="W2608" s="4"/>
      <c r="X2608" s="4"/>
      <c r="Y2608" s="4" t="s">
        <v>11381</v>
      </c>
      <c r="Z2608" s="4" t="s">
        <v>47</v>
      </c>
      <c r="AA2608" s="4" t="s">
        <v>11382</v>
      </c>
      <c r="AB2608" s="4" t="s">
        <v>59</v>
      </c>
      <c r="AC2608" s="4"/>
      <c r="AD2608" s="4" t="b">
        <v>0</v>
      </c>
      <c r="AE2608" s="4"/>
      <c r="AF2608" s="4"/>
      <c r="AG2608" s="12">
        <f t="shared" si="40"/>
        <v>43268</v>
      </c>
    </row>
    <row r="2609" s="10" customFormat="1" spans="1:33">
      <c r="A2609" s="4" t="s">
        <v>11383</v>
      </c>
      <c r="B2609" s="4" t="s">
        <v>11383</v>
      </c>
      <c r="C2609" s="4" t="s">
        <v>11384</v>
      </c>
      <c r="D2609" s="4" t="s">
        <v>11385</v>
      </c>
      <c r="E2609" s="4" t="s">
        <v>36</v>
      </c>
      <c r="F2609" s="4" t="s">
        <v>37</v>
      </c>
      <c r="G2609" s="4" t="s">
        <v>51</v>
      </c>
      <c r="H2609" s="4"/>
      <c r="I2609" s="4"/>
      <c r="J2609" s="4" t="s">
        <v>52</v>
      </c>
      <c r="K2609" s="4" t="s">
        <v>8154</v>
      </c>
      <c r="L2609" s="4" t="s">
        <v>2371</v>
      </c>
      <c r="M2609" s="4" t="s">
        <v>2372</v>
      </c>
      <c r="N2609" s="4" t="s">
        <v>36</v>
      </c>
      <c r="O2609" s="4">
        <v>1</v>
      </c>
      <c r="P2609" s="4" t="s">
        <v>56</v>
      </c>
      <c r="Q2609" s="4">
        <v>22.98</v>
      </c>
      <c r="R2609" s="4"/>
      <c r="S2609" s="4"/>
      <c r="T2609" s="4"/>
      <c r="U2609" s="4"/>
      <c r="V2609" s="4"/>
      <c r="W2609" s="4"/>
      <c r="X2609" s="4"/>
      <c r="Y2609" s="4" t="s">
        <v>6075</v>
      </c>
      <c r="Z2609" s="4" t="s">
        <v>47</v>
      </c>
      <c r="AA2609" s="4">
        <v>92104</v>
      </c>
      <c r="AB2609" s="4" t="s">
        <v>59</v>
      </c>
      <c r="AC2609" s="4"/>
      <c r="AD2609" s="4" t="b">
        <v>0</v>
      </c>
      <c r="AE2609" s="4"/>
      <c r="AF2609" s="4"/>
      <c r="AG2609" s="12">
        <f t="shared" si="40"/>
        <v>43268</v>
      </c>
    </row>
    <row r="2610" s="10" customFormat="1" spans="1:33">
      <c r="A2610" s="4" t="s">
        <v>11386</v>
      </c>
      <c r="B2610" s="4" t="s">
        <v>11386</v>
      </c>
      <c r="C2610" s="4" t="s">
        <v>11387</v>
      </c>
      <c r="D2610" s="4" t="s">
        <v>11388</v>
      </c>
      <c r="E2610" s="4" t="s">
        <v>36</v>
      </c>
      <c r="F2610" s="4" t="s">
        <v>37</v>
      </c>
      <c r="G2610" s="4" t="s">
        <v>51</v>
      </c>
      <c r="H2610" s="4"/>
      <c r="I2610" s="4"/>
      <c r="J2610" s="4" t="s">
        <v>157</v>
      </c>
      <c r="K2610" s="4" t="s">
        <v>8448</v>
      </c>
      <c r="L2610" s="4" t="s">
        <v>8449</v>
      </c>
      <c r="M2610" s="4" t="s">
        <v>8450</v>
      </c>
      <c r="N2610" s="4" t="s">
        <v>36</v>
      </c>
      <c r="O2610" s="4">
        <v>1</v>
      </c>
      <c r="P2610" s="4" t="s">
        <v>56</v>
      </c>
      <c r="Q2610" s="4">
        <v>22.98</v>
      </c>
      <c r="R2610" s="4"/>
      <c r="S2610" s="4">
        <v>1.69</v>
      </c>
      <c r="T2610" s="4"/>
      <c r="U2610" s="4"/>
      <c r="V2610" s="4"/>
      <c r="W2610" s="4"/>
      <c r="X2610" s="4">
        <v>1.69</v>
      </c>
      <c r="Y2610" s="4" t="s">
        <v>11389</v>
      </c>
      <c r="Z2610" s="4" t="s">
        <v>266</v>
      </c>
      <c r="AA2610" s="4" t="s">
        <v>11390</v>
      </c>
      <c r="AB2610" s="4" t="s">
        <v>59</v>
      </c>
      <c r="AC2610" s="4" t="s">
        <v>259</v>
      </c>
      <c r="AD2610" s="4" t="b">
        <v>0</v>
      </c>
      <c r="AE2610" s="4"/>
      <c r="AF2610" s="4"/>
      <c r="AG2610" s="12">
        <f t="shared" si="40"/>
        <v>43268</v>
      </c>
    </row>
    <row r="2611" s="10" customFormat="1" spans="1:33">
      <c r="A2611" s="4" t="s">
        <v>11391</v>
      </c>
      <c r="B2611" s="4" t="s">
        <v>11391</v>
      </c>
      <c r="C2611" s="4" t="s">
        <v>11392</v>
      </c>
      <c r="D2611" s="4" t="s">
        <v>11393</v>
      </c>
      <c r="E2611" s="4" t="s">
        <v>36</v>
      </c>
      <c r="F2611" s="4" t="s">
        <v>37</v>
      </c>
      <c r="G2611" s="4" t="s">
        <v>51</v>
      </c>
      <c r="H2611" s="4"/>
      <c r="I2611" s="4"/>
      <c r="J2611" s="4" t="s">
        <v>52</v>
      </c>
      <c r="K2611" s="4" t="s">
        <v>695</v>
      </c>
      <c r="L2611" s="4" t="s">
        <v>696</v>
      </c>
      <c r="M2611" s="4" t="s">
        <v>697</v>
      </c>
      <c r="N2611" s="4" t="s">
        <v>36</v>
      </c>
      <c r="O2611" s="4">
        <v>1</v>
      </c>
      <c r="P2611" s="4" t="s">
        <v>56</v>
      </c>
      <c r="Q2611" s="4">
        <v>23.98</v>
      </c>
      <c r="R2611" s="4"/>
      <c r="S2611" s="4"/>
      <c r="T2611" s="4"/>
      <c r="U2611" s="4"/>
      <c r="V2611" s="4"/>
      <c r="W2611" s="4"/>
      <c r="X2611" s="4"/>
      <c r="Y2611" s="4" t="s">
        <v>11394</v>
      </c>
      <c r="Z2611" s="4" t="s">
        <v>47</v>
      </c>
      <c r="AA2611" s="4" t="s">
        <v>11395</v>
      </c>
      <c r="AB2611" s="4" t="s">
        <v>59</v>
      </c>
      <c r="AC2611" s="4"/>
      <c r="AD2611" s="4" t="b">
        <v>0</v>
      </c>
      <c r="AE2611" s="4"/>
      <c r="AF2611" s="4"/>
      <c r="AG2611" s="12">
        <f t="shared" si="40"/>
        <v>43268</v>
      </c>
    </row>
    <row r="2612" s="10" customFormat="1" spans="1:33">
      <c r="A2612" s="4" t="s">
        <v>11396</v>
      </c>
      <c r="B2612" s="4" t="s">
        <v>11396</v>
      </c>
      <c r="C2612" s="4" t="s">
        <v>11397</v>
      </c>
      <c r="D2612" s="4" t="s">
        <v>11398</v>
      </c>
      <c r="E2612" s="4" t="s">
        <v>36</v>
      </c>
      <c r="F2612" s="4" t="s">
        <v>37</v>
      </c>
      <c r="G2612" s="4" t="s">
        <v>51</v>
      </c>
      <c r="H2612" s="4"/>
      <c r="I2612" s="4"/>
      <c r="J2612" s="4" t="s">
        <v>52</v>
      </c>
      <c r="K2612" s="4" t="s">
        <v>2049</v>
      </c>
      <c r="L2612" s="4" t="s">
        <v>2050</v>
      </c>
      <c r="M2612" s="4" t="s">
        <v>2051</v>
      </c>
      <c r="N2612" s="4" t="s">
        <v>36</v>
      </c>
      <c r="O2612" s="4">
        <v>1</v>
      </c>
      <c r="P2612" s="4" t="s">
        <v>56</v>
      </c>
      <c r="Q2612" s="4">
        <v>11.03</v>
      </c>
      <c r="R2612" s="4"/>
      <c r="S2612" s="4"/>
      <c r="T2612" s="4"/>
      <c r="U2612" s="4"/>
      <c r="V2612" s="4"/>
      <c r="W2612" s="4"/>
      <c r="X2612" s="4"/>
      <c r="Y2612" s="4" t="s">
        <v>241</v>
      </c>
      <c r="Z2612" s="4" t="s">
        <v>47</v>
      </c>
      <c r="AA2612" s="4" t="s">
        <v>11399</v>
      </c>
      <c r="AB2612" s="4" t="s">
        <v>59</v>
      </c>
      <c r="AC2612" s="4"/>
      <c r="AD2612" s="4" t="b">
        <v>0</v>
      </c>
      <c r="AE2612" s="4"/>
      <c r="AF2612" s="4"/>
      <c r="AG2612" s="12">
        <f t="shared" si="40"/>
        <v>43268</v>
      </c>
    </row>
    <row r="2613" s="10" customFormat="1" spans="1:33">
      <c r="A2613" s="4" t="s">
        <v>11400</v>
      </c>
      <c r="B2613" s="4" t="s">
        <v>11400</v>
      </c>
      <c r="C2613" s="4" t="s">
        <v>11401</v>
      </c>
      <c r="D2613" s="4" t="s">
        <v>11402</v>
      </c>
      <c r="E2613" s="4" t="s">
        <v>36</v>
      </c>
      <c r="F2613" s="4" t="s">
        <v>37</v>
      </c>
      <c r="G2613" s="4" t="s">
        <v>51</v>
      </c>
      <c r="H2613" s="4"/>
      <c r="I2613" s="4"/>
      <c r="J2613" s="4" t="s">
        <v>52</v>
      </c>
      <c r="K2613" s="4" t="s">
        <v>8836</v>
      </c>
      <c r="L2613" s="4" t="s">
        <v>804</v>
      </c>
      <c r="M2613" s="4" t="s">
        <v>805</v>
      </c>
      <c r="N2613" s="4" t="s">
        <v>36</v>
      </c>
      <c r="O2613" s="4">
        <v>1</v>
      </c>
      <c r="P2613" s="4" t="s">
        <v>56</v>
      </c>
      <c r="Q2613" s="4">
        <v>22.98</v>
      </c>
      <c r="R2613" s="4"/>
      <c r="S2613" s="4"/>
      <c r="T2613" s="4"/>
      <c r="U2613" s="4"/>
      <c r="V2613" s="4"/>
      <c r="W2613" s="4"/>
      <c r="X2613" s="4"/>
      <c r="Y2613" s="4" t="s">
        <v>3618</v>
      </c>
      <c r="Z2613" s="4" t="s">
        <v>47</v>
      </c>
      <c r="AA2613" s="4" t="s">
        <v>11403</v>
      </c>
      <c r="AB2613" s="4" t="s">
        <v>59</v>
      </c>
      <c r="AC2613" s="4"/>
      <c r="AD2613" s="4" t="b">
        <v>0</v>
      </c>
      <c r="AE2613" s="4"/>
      <c r="AF2613" s="4"/>
      <c r="AG2613" s="12">
        <f t="shared" si="40"/>
        <v>43268</v>
      </c>
    </row>
    <row r="2614" s="10" customFormat="1" spans="1:33">
      <c r="A2614" s="4" t="s">
        <v>11400</v>
      </c>
      <c r="B2614" s="4" t="s">
        <v>11400</v>
      </c>
      <c r="C2614" s="4" t="s">
        <v>11401</v>
      </c>
      <c r="D2614" s="4" t="s">
        <v>11402</v>
      </c>
      <c r="E2614" s="4" t="s">
        <v>36</v>
      </c>
      <c r="F2614" s="4" t="s">
        <v>37</v>
      </c>
      <c r="G2614" s="4" t="s">
        <v>51</v>
      </c>
      <c r="H2614" s="4"/>
      <c r="I2614" s="4"/>
      <c r="J2614" s="4" t="s">
        <v>52</v>
      </c>
      <c r="K2614" s="4" t="s">
        <v>4796</v>
      </c>
      <c r="L2614" s="4" t="s">
        <v>4797</v>
      </c>
      <c r="M2614" s="4" t="s">
        <v>4798</v>
      </c>
      <c r="N2614" s="4" t="s">
        <v>36</v>
      </c>
      <c r="O2614" s="4">
        <v>1</v>
      </c>
      <c r="P2614" s="4" t="s">
        <v>56</v>
      </c>
      <c r="Q2614" s="4">
        <v>23.98</v>
      </c>
      <c r="R2614" s="4"/>
      <c r="S2614" s="4"/>
      <c r="T2614" s="4"/>
      <c r="U2614" s="4"/>
      <c r="V2614" s="4"/>
      <c r="W2614" s="4"/>
      <c r="X2614" s="4"/>
      <c r="Y2614" s="4" t="s">
        <v>3618</v>
      </c>
      <c r="Z2614" s="4" t="s">
        <v>47</v>
      </c>
      <c r="AA2614" s="4" t="s">
        <v>11403</v>
      </c>
      <c r="AB2614" s="4" t="s">
        <v>59</v>
      </c>
      <c r="AC2614" s="4"/>
      <c r="AD2614" s="4" t="b">
        <v>0</v>
      </c>
      <c r="AE2614" s="4"/>
      <c r="AF2614" s="4"/>
      <c r="AG2614" s="12">
        <f t="shared" si="40"/>
        <v>43268</v>
      </c>
    </row>
    <row r="2615" s="10" customFormat="1" spans="1:33">
      <c r="A2615" s="4" t="s">
        <v>11404</v>
      </c>
      <c r="B2615" s="4" t="s">
        <v>11404</v>
      </c>
      <c r="C2615" s="4" t="s">
        <v>11405</v>
      </c>
      <c r="D2615" s="4" t="s">
        <v>11406</v>
      </c>
      <c r="E2615" s="4" t="s">
        <v>36</v>
      </c>
      <c r="F2615" s="4" t="s">
        <v>37</v>
      </c>
      <c r="G2615" s="4" t="s">
        <v>51</v>
      </c>
      <c r="H2615" s="4"/>
      <c r="I2615" s="4"/>
      <c r="J2615" s="4" t="s">
        <v>52</v>
      </c>
      <c r="K2615" s="4" t="s">
        <v>273</v>
      </c>
      <c r="L2615" s="4" t="s">
        <v>274</v>
      </c>
      <c r="M2615" s="4" t="s">
        <v>275</v>
      </c>
      <c r="N2615" s="4" t="s">
        <v>36</v>
      </c>
      <c r="O2615" s="4">
        <v>1</v>
      </c>
      <c r="P2615" s="4" t="s">
        <v>56</v>
      </c>
      <c r="Q2615" s="4">
        <v>22.98</v>
      </c>
      <c r="R2615" s="4"/>
      <c r="S2615" s="4"/>
      <c r="T2615" s="4"/>
      <c r="U2615" s="4"/>
      <c r="V2615" s="4"/>
      <c r="W2615" s="4"/>
      <c r="X2615" s="4"/>
      <c r="Y2615" s="4" t="s">
        <v>4045</v>
      </c>
      <c r="Z2615" s="4" t="s">
        <v>47</v>
      </c>
      <c r="AA2615" s="4">
        <v>95120</v>
      </c>
      <c r="AB2615" s="4" t="s">
        <v>59</v>
      </c>
      <c r="AC2615" s="4"/>
      <c r="AD2615" s="4" t="b">
        <v>0</v>
      </c>
      <c r="AE2615" s="4"/>
      <c r="AF2615" s="4"/>
      <c r="AG2615" s="12">
        <f t="shared" si="40"/>
        <v>43268</v>
      </c>
    </row>
    <row r="2616" s="10" customFormat="1" spans="1:33">
      <c r="A2616" s="4" t="s">
        <v>11404</v>
      </c>
      <c r="B2616" s="4" t="s">
        <v>11404</v>
      </c>
      <c r="C2616" s="4" t="s">
        <v>11405</v>
      </c>
      <c r="D2616" s="4" t="s">
        <v>11406</v>
      </c>
      <c r="E2616" s="4" t="s">
        <v>36</v>
      </c>
      <c r="F2616" s="4" t="s">
        <v>37</v>
      </c>
      <c r="G2616" s="4" t="s">
        <v>51</v>
      </c>
      <c r="H2616" s="4"/>
      <c r="I2616" s="4"/>
      <c r="J2616" s="4" t="s">
        <v>52</v>
      </c>
      <c r="K2616" s="4" t="s">
        <v>200</v>
      </c>
      <c r="L2616" s="4" t="s">
        <v>201</v>
      </c>
      <c r="M2616" s="4" t="s">
        <v>202</v>
      </c>
      <c r="N2616" s="4" t="s">
        <v>36</v>
      </c>
      <c r="O2616" s="4">
        <v>1</v>
      </c>
      <c r="P2616" s="4" t="s">
        <v>56</v>
      </c>
      <c r="Q2616" s="4">
        <v>22.98</v>
      </c>
      <c r="R2616" s="4"/>
      <c r="S2616" s="4"/>
      <c r="T2616" s="4"/>
      <c r="U2616" s="4"/>
      <c r="V2616" s="4"/>
      <c r="W2616" s="4"/>
      <c r="X2616" s="4"/>
      <c r="Y2616" s="4" t="s">
        <v>4045</v>
      </c>
      <c r="Z2616" s="4" t="s">
        <v>47</v>
      </c>
      <c r="AA2616" s="4">
        <v>95120</v>
      </c>
      <c r="AB2616" s="4" t="s">
        <v>59</v>
      </c>
      <c r="AC2616" s="4"/>
      <c r="AD2616" s="4" t="b">
        <v>0</v>
      </c>
      <c r="AE2616" s="4"/>
      <c r="AF2616" s="4"/>
      <c r="AG2616" s="12">
        <f t="shared" si="40"/>
        <v>43268</v>
      </c>
    </row>
    <row r="2617" s="10" customFormat="1" spans="1:33">
      <c r="A2617" s="4" t="s">
        <v>11404</v>
      </c>
      <c r="B2617" s="4" t="s">
        <v>11404</v>
      </c>
      <c r="C2617" s="4" t="s">
        <v>11405</v>
      </c>
      <c r="D2617" s="4" t="s">
        <v>11406</v>
      </c>
      <c r="E2617" s="4" t="s">
        <v>36</v>
      </c>
      <c r="F2617" s="4" t="s">
        <v>37</v>
      </c>
      <c r="G2617" s="4" t="s">
        <v>51</v>
      </c>
      <c r="H2617" s="4"/>
      <c r="I2617" s="4"/>
      <c r="J2617" s="4" t="s">
        <v>52</v>
      </c>
      <c r="K2617" s="4" t="s">
        <v>122</v>
      </c>
      <c r="L2617" s="4" t="s">
        <v>123</v>
      </c>
      <c r="M2617" s="4" t="s">
        <v>124</v>
      </c>
      <c r="N2617" s="4" t="s">
        <v>36</v>
      </c>
      <c r="O2617" s="4">
        <v>1</v>
      </c>
      <c r="P2617" s="4" t="s">
        <v>56</v>
      </c>
      <c r="Q2617" s="4">
        <v>22.98</v>
      </c>
      <c r="R2617" s="4"/>
      <c r="S2617" s="4"/>
      <c r="T2617" s="4"/>
      <c r="U2617" s="4"/>
      <c r="V2617" s="4"/>
      <c r="W2617" s="4"/>
      <c r="X2617" s="4"/>
      <c r="Y2617" s="4" t="s">
        <v>4045</v>
      </c>
      <c r="Z2617" s="4" t="s">
        <v>47</v>
      </c>
      <c r="AA2617" s="4">
        <v>95120</v>
      </c>
      <c r="AB2617" s="4" t="s">
        <v>59</v>
      </c>
      <c r="AC2617" s="4"/>
      <c r="AD2617" s="4" t="b">
        <v>0</v>
      </c>
      <c r="AE2617" s="4"/>
      <c r="AF2617" s="4"/>
      <c r="AG2617" s="12">
        <f t="shared" si="40"/>
        <v>43268</v>
      </c>
    </row>
    <row r="2618" s="10" customFormat="1" spans="1:33">
      <c r="A2618" s="4" t="s">
        <v>11407</v>
      </c>
      <c r="B2618" s="4" t="s">
        <v>11407</v>
      </c>
      <c r="C2618" s="4" t="s">
        <v>11408</v>
      </c>
      <c r="D2618" s="4" t="s">
        <v>11409</v>
      </c>
      <c r="E2618" s="4" t="s">
        <v>36</v>
      </c>
      <c r="F2618" s="4" t="s">
        <v>37</v>
      </c>
      <c r="G2618" s="4" t="s">
        <v>51</v>
      </c>
      <c r="H2618" s="4"/>
      <c r="I2618" s="4"/>
      <c r="J2618" s="4" t="s">
        <v>52</v>
      </c>
      <c r="K2618" s="4" t="s">
        <v>6171</v>
      </c>
      <c r="L2618" s="4" t="s">
        <v>6172</v>
      </c>
      <c r="M2618" s="4" t="s">
        <v>6173</v>
      </c>
      <c r="N2618" s="4" t="s">
        <v>36</v>
      </c>
      <c r="O2618" s="4">
        <v>1</v>
      </c>
      <c r="P2618" s="4" t="s">
        <v>56</v>
      </c>
      <c r="Q2618" s="4">
        <v>9.33</v>
      </c>
      <c r="R2618" s="4"/>
      <c r="S2618" s="4"/>
      <c r="T2618" s="4"/>
      <c r="U2618" s="4"/>
      <c r="V2618" s="4"/>
      <c r="W2618" s="4"/>
      <c r="X2618" s="4"/>
      <c r="Y2618" s="4" t="s">
        <v>1578</v>
      </c>
      <c r="Z2618" s="4" t="s">
        <v>649</v>
      </c>
      <c r="AA2618" s="4">
        <v>20817</v>
      </c>
      <c r="AB2618" s="4" t="s">
        <v>59</v>
      </c>
      <c r="AC2618" s="4"/>
      <c r="AD2618" s="4" t="b">
        <v>0</v>
      </c>
      <c r="AE2618" s="4"/>
      <c r="AF2618" s="4"/>
      <c r="AG2618" s="12">
        <f t="shared" si="40"/>
        <v>43268</v>
      </c>
    </row>
    <row r="2619" s="10" customFormat="1" spans="1:33">
      <c r="A2619" s="4" t="s">
        <v>11410</v>
      </c>
      <c r="B2619" s="4" t="s">
        <v>11410</v>
      </c>
      <c r="C2619" s="4" t="s">
        <v>11411</v>
      </c>
      <c r="D2619" s="4" t="s">
        <v>11412</v>
      </c>
      <c r="E2619" s="4" t="s">
        <v>36</v>
      </c>
      <c r="F2619" s="4" t="s">
        <v>37</v>
      </c>
      <c r="G2619" s="4" t="s">
        <v>51</v>
      </c>
      <c r="H2619" s="4"/>
      <c r="I2619" s="4"/>
      <c r="J2619" s="4" t="s">
        <v>157</v>
      </c>
      <c r="K2619" s="4" t="s">
        <v>3279</v>
      </c>
      <c r="L2619" s="4" t="s">
        <v>3280</v>
      </c>
      <c r="M2619" s="4" t="s">
        <v>3281</v>
      </c>
      <c r="N2619" s="4" t="s">
        <v>36</v>
      </c>
      <c r="O2619" s="4">
        <v>1</v>
      </c>
      <c r="P2619" s="4" t="s">
        <v>56</v>
      </c>
      <c r="Q2619" s="4">
        <v>12.98</v>
      </c>
      <c r="R2619" s="4"/>
      <c r="S2619" s="4"/>
      <c r="T2619" s="4"/>
      <c r="U2619" s="4"/>
      <c r="V2619" s="4"/>
      <c r="W2619" s="4"/>
      <c r="X2619" s="4"/>
      <c r="Y2619" s="4" t="s">
        <v>11413</v>
      </c>
      <c r="Z2619" s="4" t="s">
        <v>307</v>
      </c>
      <c r="AA2619" s="4">
        <v>29588</v>
      </c>
      <c r="AB2619" s="4" t="s">
        <v>59</v>
      </c>
      <c r="AC2619" s="4"/>
      <c r="AD2619" s="4" t="b">
        <v>0</v>
      </c>
      <c r="AE2619" s="4"/>
      <c r="AF2619" s="4"/>
      <c r="AG2619" s="12">
        <f t="shared" si="40"/>
        <v>43268</v>
      </c>
    </row>
    <row r="2620" s="10" customFormat="1" spans="1:33">
      <c r="A2620" s="4" t="s">
        <v>11414</v>
      </c>
      <c r="B2620" s="4" t="s">
        <v>11414</v>
      </c>
      <c r="C2620" s="4" t="s">
        <v>11415</v>
      </c>
      <c r="D2620" s="4" t="s">
        <v>11416</v>
      </c>
      <c r="E2620" s="4" t="s">
        <v>36</v>
      </c>
      <c r="F2620" s="4" t="s">
        <v>37</v>
      </c>
      <c r="G2620" s="4" t="s">
        <v>51</v>
      </c>
      <c r="H2620" s="4"/>
      <c r="I2620" s="4"/>
      <c r="J2620" s="4" t="s">
        <v>52</v>
      </c>
      <c r="K2620" s="4" t="s">
        <v>1510</v>
      </c>
      <c r="L2620" s="4" t="s">
        <v>1511</v>
      </c>
      <c r="M2620" s="4" t="s">
        <v>1512</v>
      </c>
      <c r="N2620" s="4" t="s">
        <v>36</v>
      </c>
      <c r="O2620" s="4">
        <v>1</v>
      </c>
      <c r="P2620" s="4" t="s">
        <v>56</v>
      </c>
      <c r="Q2620" s="4">
        <v>24.98</v>
      </c>
      <c r="R2620" s="4"/>
      <c r="S2620" s="4"/>
      <c r="T2620" s="4"/>
      <c r="U2620" s="4"/>
      <c r="V2620" s="4"/>
      <c r="W2620" s="4"/>
      <c r="X2620" s="4"/>
      <c r="Y2620" s="4" t="s">
        <v>5497</v>
      </c>
      <c r="Z2620" s="4" t="s">
        <v>233</v>
      </c>
      <c r="AA2620" s="4" t="s">
        <v>11417</v>
      </c>
      <c r="AB2620" s="4" t="s">
        <v>59</v>
      </c>
      <c r="AC2620" s="4"/>
      <c r="AD2620" s="4" t="b">
        <v>0</v>
      </c>
      <c r="AE2620" s="4"/>
      <c r="AF2620" s="4"/>
      <c r="AG2620" s="12">
        <f t="shared" si="40"/>
        <v>43268</v>
      </c>
    </row>
    <row r="2621" s="10" customFormat="1" spans="1:33">
      <c r="A2621" s="4" t="s">
        <v>11418</v>
      </c>
      <c r="B2621" s="4" t="s">
        <v>11418</v>
      </c>
      <c r="C2621" s="4" t="s">
        <v>11419</v>
      </c>
      <c r="D2621" s="4" t="s">
        <v>11420</v>
      </c>
      <c r="E2621" s="4" t="s">
        <v>36</v>
      </c>
      <c r="F2621" s="4" t="s">
        <v>37</v>
      </c>
      <c r="G2621" s="4" t="s">
        <v>51</v>
      </c>
      <c r="H2621" s="4"/>
      <c r="I2621" s="4"/>
      <c r="J2621" s="4" t="s">
        <v>52</v>
      </c>
      <c r="K2621" s="4" t="s">
        <v>5716</v>
      </c>
      <c r="L2621" s="4" t="s">
        <v>5717</v>
      </c>
      <c r="M2621" s="4" t="s">
        <v>5718</v>
      </c>
      <c r="N2621" s="4" t="s">
        <v>36</v>
      </c>
      <c r="O2621" s="4">
        <v>1</v>
      </c>
      <c r="P2621" s="4" t="s">
        <v>56</v>
      </c>
      <c r="Q2621" s="4">
        <v>23.98</v>
      </c>
      <c r="R2621" s="4"/>
      <c r="S2621" s="4"/>
      <c r="T2621" s="4"/>
      <c r="U2621" s="4"/>
      <c r="V2621" s="4"/>
      <c r="W2621" s="4"/>
      <c r="X2621" s="4"/>
      <c r="Y2621" s="4" t="s">
        <v>2699</v>
      </c>
      <c r="Z2621" s="4" t="s">
        <v>357</v>
      </c>
      <c r="AA2621" s="4" t="s">
        <v>11421</v>
      </c>
      <c r="AB2621" s="4" t="s">
        <v>59</v>
      </c>
      <c r="AC2621" s="4"/>
      <c r="AD2621" s="4" t="b">
        <v>0</v>
      </c>
      <c r="AE2621" s="4"/>
      <c r="AF2621" s="4"/>
      <c r="AG2621" s="12">
        <f t="shared" si="40"/>
        <v>43268</v>
      </c>
    </row>
    <row r="2622" s="10" customFormat="1" spans="1:33">
      <c r="A2622" s="4" t="s">
        <v>11422</v>
      </c>
      <c r="B2622" s="4" t="s">
        <v>11422</v>
      </c>
      <c r="C2622" s="4" t="s">
        <v>11423</v>
      </c>
      <c r="D2622" s="4" t="s">
        <v>11424</v>
      </c>
      <c r="E2622" s="4" t="s">
        <v>36</v>
      </c>
      <c r="F2622" s="4" t="s">
        <v>37</v>
      </c>
      <c r="G2622" s="4" t="s">
        <v>51</v>
      </c>
      <c r="H2622" s="4"/>
      <c r="I2622" s="4"/>
      <c r="J2622" s="4" t="s">
        <v>52</v>
      </c>
      <c r="K2622" s="4" t="s">
        <v>4996</v>
      </c>
      <c r="L2622" s="4" t="s">
        <v>4997</v>
      </c>
      <c r="M2622" s="4" t="s">
        <v>4998</v>
      </c>
      <c r="N2622" s="4" t="s">
        <v>36</v>
      </c>
      <c r="O2622" s="4">
        <v>1</v>
      </c>
      <c r="P2622" s="4" t="s">
        <v>56</v>
      </c>
      <c r="Q2622" s="4">
        <v>22.98</v>
      </c>
      <c r="R2622" s="4"/>
      <c r="S2622" s="4"/>
      <c r="T2622" s="4"/>
      <c r="U2622" s="4"/>
      <c r="V2622" s="4"/>
      <c r="W2622" s="4"/>
      <c r="X2622" s="4"/>
      <c r="Y2622" s="4" t="s">
        <v>11425</v>
      </c>
      <c r="Z2622" s="4" t="s">
        <v>266</v>
      </c>
      <c r="AA2622" s="4" t="s">
        <v>11426</v>
      </c>
      <c r="AB2622" s="4" t="s">
        <v>59</v>
      </c>
      <c r="AC2622" s="4"/>
      <c r="AD2622" s="4" t="b">
        <v>0</v>
      </c>
      <c r="AE2622" s="4"/>
      <c r="AF2622" s="4"/>
      <c r="AG2622" s="12">
        <f t="shared" si="40"/>
        <v>43268</v>
      </c>
    </row>
    <row r="2623" s="10" customFormat="1" spans="1:33">
      <c r="A2623" s="4" t="s">
        <v>11427</v>
      </c>
      <c r="B2623" s="4" t="s">
        <v>11427</v>
      </c>
      <c r="C2623" s="4" t="s">
        <v>11428</v>
      </c>
      <c r="D2623" s="4" t="s">
        <v>11429</v>
      </c>
      <c r="E2623" s="4" t="s">
        <v>36</v>
      </c>
      <c r="F2623" s="4" t="s">
        <v>37</v>
      </c>
      <c r="G2623" s="4" t="s">
        <v>51</v>
      </c>
      <c r="H2623" s="4"/>
      <c r="I2623" s="4"/>
      <c r="J2623" s="4" t="s">
        <v>157</v>
      </c>
      <c r="K2623" s="4" t="s">
        <v>4633</v>
      </c>
      <c r="L2623" s="4" t="s">
        <v>4634</v>
      </c>
      <c r="M2623" s="4" t="s">
        <v>4635</v>
      </c>
      <c r="N2623" s="4" t="s">
        <v>36</v>
      </c>
      <c r="O2623" s="4">
        <v>1</v>
      </c>
      <c r="P2623" s="4" t="s">
        <v>56</v>
      </c>
      <c r="Q2623" s="4">
        <v>22.98</v>
      </c>
      <c r="R2623" s="4"/>
      <c r="S2623" s="4">
        <v>5.99</v>
      </c>
      <c r="T2623" s="4"/>
      <c r="U2623" s="4"/>
      <c r="V2623" s="4"/>
      <c r="W2623" s="4"/>
      <c r="X2623" s="4"/>
      <c r="Y2623" s="4" t="s">
        <v>1433</v>
      </c>
      <c r="Z2623" s="4" t="s">
        <v>5419</v>
      </c>
      <c r="AA2623" s="4" t="s">
        <v>11430</v>
      </c>
      <c r="AB2623" s="4" t="s">
        <v>59</v>
      </c>
      <c r="AC2623" s="4"/>
      <c r="AD2623" s="4" t="b">
        <v>0</v>
      </c>
      <c r="AE2623" s="4"/>
      <c r="AF2623" s="4"/>
      <c r="AG2623" s="12">
        <f t="shared" si="40"/>
        <v>43268</v>
      </c>
    </row>
    <row r="2624" s="10" customFormat="1" spans="1:33">
      <c r="A2624" s="4" t="s">
        <v>11431</v>
      </c>
      <c r="B2624" s="4" t="s">
        <v>11431</v>
      </c>
      <c r="C2624" s="4" t="s">
        <v>11432</v>
      </c>
      <c r="D2624" s="4" t="s">
        <v>11433</v>
      </c>
      <c r="E2624" s="4" t="s">
        <v>36</v>
      </c>
      <c r="F2624" s="4" t="s">
        <v>37</v>
      </c>
      <c r="G2624" s="4" t="s">
        <v>51</v>
      </c>
      <c r="H2624" s="4"/>
      <c r="I2624" s="4"/>
      <c r="J2624" s="4" t="s">
        <v>52</v>
      </c>
      <c r="K2624" s="4" t="s">
        <v>1350</v>
      </c>
      <c r="L2624" s="4" t="s">
        <v>1351</v>
      </c>
      <c r="M2624" s="4" t="s">
        <v>1352</v>
      </c>
      <c r="N2624" s="4" t="s">
        <v>36</v>
      </c>
      <c r="O2624" s="4">
        <v>1</v>
      </c>
      <c r="P2624" s="4" t="s">
        <v>56</v>
      </c>
      <c r="Q2624" s="4">
        <v>22.98</v>
      </c>
      <c r="R2624" s="4"/>
      <c r="S2624" s="4"/>
      <c r="T2624" s="4"/>
      <c r="U2624" s="4"/>
      <c r="V2624" s="4"/>
      <c r="W2624" s="4"/>
      <c r="X2624" s="4"/>
      <c r="Y2624" s="4" t="s">
        <v>3099</v>
      </c>
      <c r="Z2624" s="4" t="s">
        <v>67</v>
      </c>
      <c r="AA2624" s="4" t="s">
        <v>11434</v>
      </c>
      <c r="AB2624" s="4" t="s">
        <v>59</v>
      </c>
      <c r="AC2624" s="4"/>
      <c r="AD2624" s="4" t="b">
        <v>0</v>
      </c>
      <c r="AE2624" s="4"/>
      <c r="AF2624" s="4"/>
      <c r="AG2624" s="12">
        <f t="shared" si="40"/>
        <v>43268</v>
      </c>
    </row>
    <row r="2625" s="10" customFormat="1" spans="1:33">
      <c r="A2625" s="4" t="s">
        <v>11435</v>
      </c>
      <c r="B2625" s="4" t="s">
        <v>11435</v>
      </c>
      <c r="C2625" s="4" t="s">
        <v>11436</v>
      </c>
      <c r="D2625" s="4" t="s">
        <v>11437</v>
      </c>
      <c r="E2625" s="4" t="s">
        <v>36</v>
      </c>
      <c r="F2625" s="4" t="s">
        <v>37</v>
      </c>
      <c r="G2625" s="4" t="s">
        <v>51</v>
      </c>
      <c r="H2625" s="4"/>
      <c r="I2625" s="4"/>
      <c r="J2625" s="4" t="s">
        <v>52</v>
      </c>
      <c r="K2625" s="4" t="s">
        <v>130</v>
      </c>
      <c r="L2625" s="4" t="s">
        <v>131</v>
      </c>
      <c r="M2625" s="4" t="s">
        <v>132</v>
      </c>
      <c r="N2625" s="4" t="s">
        <v>36</v>
      </c>
      <c r="O2625" s="4">
        <v>1</v>
      </c>
      <c r="P2625" s="4" t="s">
        <v>56</v>
      </c>
      <c r="Q2625" s="4">
        <v>22.98</v>
      </c>
      <c r="R2625" s="4"/>
      <c r="S2625" s="4"/>
      <c r="T2625" s="4"/>
      <c r="U2625" s="4"/>
      <c r="V2625" s="4"/>
      <c r="W2625" s="4"/>
      <c r="X2625" s="4"/>
      <c r="Y2625" s="4" t="s">
        <v>334</v>
      </c>
      <c r="Z2625" s="4" t="s">
        <v>335</v>
      </c>
      <c r="AA2625" s="4" t="s">
        <v>11438</v>
      </c>
      <c r="AB2625" s="4" t="s">
        <v>59</v>
      </c>
      <c r="AC2625" s="4"/>
      <c r="AD2625" s="4" t="b">
        <v>0</v>
      </c>
      <c r="AE2625" s="4"/>
      <c r="AF2625" s="4"/>
      <c r="AG2625" s="12">
        <f t="shared" si="40"/>
        <v>43268</v>
      </c>
    </row>
    <row r="2626" s="10" customFormat="1" spans="1:33">
      <c r="A2626" s="4" t="s">
        <v>11439</v>
      </c>
      <c r="B2626" s="4" t="s">
        <v>11439</v>
      </c>
      <c r="C2626" s="4" t="s">
        <v>11440</v>
      </c>
      <c r="D2626" s="4" t="s">
        <v>11441</v>
      </c>
      <c r="E2626" s="4" t="s">
        <v>36</v>
      </c>
      <c r="F2626" s="4" t="s">
        <v>37</v>
      </c>
      <c r="G2626" s="4" t="s">
        <v>51</v>
      </c>
      <c r="H2626" s="4"/>
      <c r="I2626" s="4"/>
      <c r="J2626" s="4" t="s">
        <v>52</v>
      </c>
      <c r="K2626" s="4" t="s">
        <v>1302</v>
      </c>
      <c r="L2626" s="4" t="s">
        <v>1303</v>
      </c>
      <c r="M2626" s="4" t="s">
        <v>1304</v>
      </c>
      <c r="N2626" s="4" t="s">
        <v>36</v>
      </c>
      <c r="O2626" s="4">
        <v>1</v>
      </c>
      <c r="P2626" s="4" t="s">
        <v>56</v>
      </c>
      <c r="Q2626" s="4">
        <v>18.98</v>
      </c>
      <c r="R2626" s="4"/>
      <c r="S2626" s="4"/>
      <c r="T2626" s="4"/>
      <c r="U2626" s="4"/>
      <c r="V2626" s="4"/>
      <c r="W2626" s="4"/>
      <c r="X2626" s="4"/>
      <c r="Y2626" s="4" t="s">
        <v>11442</v>
      </c>
      <c r="Z2626" s="4" t="s">
        <v>307</v>
      </c>
      <c r="AA2626" s="4" t="s">
        <v>11443</v>
      </c>
      <c r="AB2626" s="4" t="s">
        <v>59</v>
      </c>
      <c r="AC2626" s="4"/>
      <c r="AD2626" s="4" t="b">
        <v>0</v>
      </c>
      <c r="AE2626" s="4"/>
      <c r="AF2626" s="4"/>
      <c r="AG2626" s="12">
        <f t="shared" ref="AG2626:AG2689" si="41">DATEVALUE(LEFT(C2626,10))</f>
        <v>43268</v>
      </c>
    </row>
    <row r="2627" s="10" customFormat="1" spans="1:33">
      <c r="A2627" s="4" t="s">
        <v>11444</v>
      </c>
      <c r="B2627" s="4" t="s">
        <v>11444</v>
      </c>
      <c r="C2627" s="4" t="s">
        <v>11445</v>
      </c>
      <c r="D2627" s="4" t="s">
        <v>11446</v>
      </c>
      <c r="E2627" s="4" t="s">
        <v>36</v>
      </c>
      <c r="F2627" s="4" t="s">
        <v>37</v>
      </c>
      <c r="G2627" s="4" t="s">
        <v>51</v>
      </c>
      <c r="H2627" s="4"/>
      <c r="I2627" s="4"/>
      <c r="J2627" s="4" t="s">
        <v>52</v>
      </c>
      <c r="K2627" s="4" t="s">
        <v>390</v>
      </c>
      <c r="L2627" s="4" t="s">
        <v>5909</v>
      </c>
      <c r="M2627" s="4" t="s">
        <v>5910</v>
      </c>
      <c r="N2627" s="4" t="s">
        <v>36</v>
      </c>
      <c r="O2627" s="4">
        <v>1</v>
      </c>
      <c r="P2627" s="4" t="s">
        <v>56</v>
      </c>
      <c r="Q2627" s="4">
        <v>25.98</v>
      </c>
      <c r="R2627" s="4"/>
      <c r="S2627" s="4"/>
      <c r="T2627" s="4"/>
      <c r="U2627" s="4"/>
      <c r="V2627" s="4"/>
      <c r="W2627" s="4"/>
      <c r="X2627" s="4"/>
      <c r="Y2627" s="4" t="s">
        <v>4952</v>
      </c>
      <c r="Z2627" s="4" t="s">
        <v>47</v>
      </c>
      <c r="AA2627" s="4" t="s">
        <v>11447</v>
      </c>
      <c r="AB2627" s="4" t="s">
        <v>59</v>
      </c>
      <c r="AC2627" s="4"/>
      <c r="AD2627" s="4" t="b">
        <v>0</v>
      </c>
      <c r="AE2627" s="4"/>
      <c r="AF2627" s="4"/>
      <c r="AG2627" s="12">
        <f t="shared" si="41"/>
        <v>43268</v>
      </c>
    </row>
    <row r="2628" s="10" customFormat="1" spans="1:33">
      <c r="A2628" s="4" t="s">
        <v>11448</v>
      </c>
      <c r="B2628" s="4" t="s">
        <v>11448</v>
      </c>
      <c r="C2628" s="4" t="s">
        <v>11449</v>
      </c>
      <c r="D2628" s="4" t="s">
        <v>11450</v>
      </c>
      <c r="E2628" s="4" t="s">
        <v>36</v>
      </c>
      <c r="F2628" s="4" t="s">
        <v>37</v>
      </c>
      <c r="G2628" s="4" t="s">
        <v>51</v>
      </c>
      <c r="H2628" s="4"/>
      <c r="I2628" s="4"/>
      <c r="J2628" s="4" t="s">
        <v>52</v>
      </c>
      <c r="K2628" s="4" t="s">
        <v>6594</v>
      </c>
      <c r="L2628" s="4" t="s">
        <v>6595</v>
      </c>
      <c r="M2628" s="4" t="s">
        <v>6596</v>
      </c>
      <c r="N2628" s="4" t="s">
        <v>36</v>
      </c>
      <c r="O2628" s="4">
        <v>1</v>
      </c>
      <c r="P2628" s="4" t="s">
        <v>56</v>
      </c>
      <c r="Q2628" s="4">
        <v>23.98</v>
      </c>
      <c r="R2628" s="4"/>
      <c r="S2628" s="4"/>
      <c r="T2628" s="4"/>
      <c r="U2628" s="4"/>
      <c r="V2628" s="4"/>
      <c r="W2628" s="4"/>
      <c r="X2628" s="4"/>
      <c r="Y2628" s="4" t="s">
        <v>8852</v>
      </c>
      <c r="Z2628" s="4" t="s">
        <v>233</v>
      </c>
      <c r="AA2628" s="4" t="s">
        <v>11451</v>
      </c>
      <c r="AB2628" s="4" t="s">
        <v>59</v>
      </c>
      <c r="AC2628" s="4"/>
      <c r="AD2628" s="4" t="b">
        <v>0</v>
      </c>
      <c r="AE2628" s="4"/>
      <c r="AF2628" s="4"/>
      <c r="AG2628" s="12">
        <f t="shared" si="41"/>
        <v>43268</v>
      </c>
    </row>
    <row r="2629" s="10" customFormat="1" spans="1:33">
      <c r="A2629" s="4" t="s">
        <v>11452</v>
      </c>
      <c r="B2629" s="4" t="s">
        <v>11452</v>
      </c>
      <c r="C2629" s="4" t="s">
        <v>11453</v>
      </c>
      <c r="D2629" s="4" t="s">
        <v>11454</v>
      </c>
      <c r="E2629" s="4" t="s">
        <v>36</v>
      </c>
      <c r="F2629" s="4" t="s">
        <v>37</v>
      </c>
      <c r="G2629" s="4" t="s">
        <v>51</v>
      </c>
      <c r="H2629" s="4"/>
      <c r="I2629" s="4"/>
      <c r="J2629" s="4" t="s">
        <v>157</v>
      </c>
      <c r="K2629" s="4" t="s">
        <v>11091</v>
      </c>
      <c r="L2629" s="4" t="s">
        <v>3430</v>
      </c>
      <c r="M2629" s="4" t="s">
        <v>3431</v>
      </c>
      <c r="N2629" s="4" t="s">
        <v>36</v>
      </c>
      <c r="O2629" s="4">
        <v>1</v>
      </c>
      <c r="P2629" s="4" t="s">
        <v>56</v>
      </c>
      <c r="Q2629" s="4">
        <v>22.98</v>
      </c>
      <c r="R2629" s="4"/>
      <c r="S2629" s="4">
        <v>3.49</v>
      </c>
      <c r="T2629" s="4"/>
      <c r="U2629" s="4"/>
      <c r="V2629" s="4"/>
      <c r="W2629" s="4"/>
      <c r="X2629" s="4">
        <v>3.49</v>
      </c>
      <c r="Y2629" s="4" t="s">
        <v>11455</v>
      </c>
      <c r="Z2629" s="4" t="s">
        <v>266</v>
      </c>
      <c r="AA2629" s="4" t="s">
        <v>11456</v>
      </c>
      <c r="AB2629" s="4" t="s">
        <v>59</v>
      </c>
      <c r="AC2629" s="4" t="s">
        <v>259</v>
      </c>
      <c r="AD2629" s="4" t="b">
        <v>0</v>
      </c>
      <c r="AE2629" s="4"/>
      <c r="AF2629" s="4"/>
      <c r="AG2629" s="12">
        <f t="shared" si="41"/>
        <v>43268</v>
      </c>
    </row>
    <row r="2630" s="10" customFormat="1" spans="1:33">
      <c r="A2630" s="4" t="s">
        <v>11457</v>
      </c>
      <c r="B2630" s="4" t="s">
        <v>11457</v>
      </c>
      <c r="C2630" s="4" t="s">
        <v>11458</v>
      </c>
      <c r="D2630" s="4" t="s">
        <v>11459</v>
      </c>
      <c r="E2630" s="4" t="s">
        <v>36</v>
      </c>
      <c r="F2630" s="4" t="s">
        <v>37</v>
      </c>
      <c r="G2630" s="4" t="s">
        <v>51</v>
      </c>
      <c r="H2630" s="4"/>
      <c r="I2630" s="4"/>
      <c r="J2630" s="4" t="s">
        <v>52</v>
      </c>
      <c r="K2630" s="4" t="s">
        <v>400</v>
      </c>
      <c r="L2630" s="4" t="s">
        <v>401</v>
      </c>
      <c r="M2630" s="4" t="s">
        <v>402</v>
      </c>
      <c r="N2630" s="4" t="s">
        <v>36</v>
      </c>
      <c r="O2630" s="4">
        <v>1</v>
      </c>
      <c r="P2630" s="4" t="s">
        <v>56</v>
      </c>
      <c r="Q2630" s="4">
        <v>23.98</v>
      </c>
      <c r="R2630" s="4"/>
      <c r="S2630" s="4"/>
      <c r="T2630" s="4"/>
      <c r="U2630" s="4"/>
      <c r="V2630" s="4"/>
      <c r="W2630" s="4"/>
      <c r="X2630" s="4"/>
      <c r="Y2630" s="4" t="s">
        <v>11460</v>
      </c>
      <c r="Z2630" s="4" t="s">
        <v>290</v>
      </c>
      <c r="AA2630" s="4" t="s">
        <v>11461</v>
      </c>
      <c r="AB2630" s="4" t="s">
        <v>59</v>
      </c>
      <c r="AC2630" s="4"/>
      <c r="AD2630" s="4" t="b">
        <v>0</v>
      </c>
      <c r="AE2630" s="4"/>
      <c r="AF2630" s="4"/>
      <c r="AG2630" s="12">
        <f t="shared" si="41"/>
        <v>43268</v>
      </c>
    </row>
    <row r="2631" s="10" customFormat="1" spans="1:33">
      <c r="A2631" s="4" t="s">
        <v>11462</v>
      </c>
      <c r="B2631" s="4" t="s">
        <v>11462</v>
      </c>
      <c r="C2631" s="4" t="s">
        <v>11463</v>
      </c>
      <c r="D2631" s="4" t="s">
        <v>11464</v>
      </c>
      <c r="E2631" s="4" t="s">
        <v>75</v>
      </c>
      <c r="F2631" s="4" t="s">
        <v>37</v>
      </c>
      <c r="G2631" s="4" t="s">
        <v>51</v>
      </c>
      <c r="H2631" s="4"/>
      <c r="I2631" s="4"/>
      <c r="J2631" s="4" t="s">
        <v>52</v>
      </c>
      <c r="K2631" s="4" t="s">
        <v>3079</v>
      </c>
      <c r="L2631" s="4" t="s">
        <v>3080</v>
      </c>
      <c r="M2631" s="4" t="s">
        <v>3081</v>
      </c>
      <c r="N2631" s="4" t="s">
        <v>75</v>
      </c>
      <c r="O2631" s="4">
        <v>0</v>
      </c>
      <c r="P2631" s="4"/>
      <c r="Q2631" s="4"/>
      <c r="R2631" s="4"/>
      <c r="S2631" s="4"/>
      <c r="T2631" s="4"/>
      <c r="U2631" s="4"/>
      <c r="V2631" s="4"/>
      <c r="W2631" s="4"/>
      <c r="X2631" s="4"/>
      <c r="Y2631" s="4" t="s">
        <v>11465</v>
      </c>
      <c r="Z2631" s="4" t="s">
        <v>953</v>
      </c>
      <c r="AA2631" s="4">
        <v>26292</v>
      </c>
      <c r="AB2631" s="4" t="s">
        <v>59</v>
      </c>
      <c r="AC2631" s="4"/>
      <c r="AD2631" s="4" t="b">
        <v>0</v>
      </c>
      <c r="AE2631" s="4"/>
      <c r="AF2631" s="4"/>
      <c r="AG2631" s="12">
        <f t="shared" si="41"/>
        <v>43268</v>
      </c>
    </row>
    <row r="2632" s="10" customFormat="1" spans="1:33">
      <c r="A2632" s="4" t="s">
        <v>11466</v>
      </c>
      <c r="B2632" s="4" t="s">
        <v>11466</v>
      </c>
      <c r="C2632" s="4" t="s">
        <v>11467</v>
      </c>
      <c r="D2632" s="4" t="s">
        <v>11468</v>
      </c>
      <c r="E2632" s="4" t="s">
        <v>36</v>
      </c>
      <c r="F2632" s="4" t="s">
        <v>37</v>
      </c>
      <c r="G2632" s="4" t="s">
        <v>51</v>
      </c>
      <c r="H2632" s="4"/>
      <c r="I2632" s="4"/>
      <c r="J2632" s="4" t="s">
        <v>52</v>
      </c>
      <c r="K2632" s="4" t="s">
        <v>4657</v>
      </c>
      <c r="L2632" s="4" t="s">
        <v>4658</v>
      </c>
      <c r="M2632" s="4" t="s">
        <v>4659</v>
      </c>
      <c r="N2632" s="4" t="s">
        <v>36</v>
      </c>
      <c r="O2632" s="4">
        <v>1</v>
      </c>
      <c r="P2632" s="4" t="s">
        <v>56</v>
      </c>
      <c r="Q2632" s="4">
        <v>22.98</v>
      </c>
      <c r="R2632" s="4"/>
      <c r="S2632" s="4"/>
      <c r="T2632" s="4"/>
      <c r="U2632" s="4"/>
      <c r="V2632" s="4"/>
      <c r="W2632" s="4"/>
      <c r="X2632" s="4"/>
      <c r="Y2632" s="4" t="s">
        <v>11469</v>
      </c>
      <c r="Z2632" s="4" t="s">
        <v>1194</v>
      </c>
      <c r="AA2632" s="4" t="s">
        <v>11470</v>
      </c>
      <c r="AB2632" s="4" t="s">
        <v>59</v>
      </c>
      <c r="AC2632" s="4"/>
      <c r="AD2632" s="4" t="b">
        <v>0</v>
      </c>
      <c r="AE2632" s="4"/>
      <c r="AF2632" s="4"/>
      <c r="AG2632" s="12">
        <f t="shared" si="41"/>
        <v>43268</v>
      </c>
    </row>
    <row r="2633" s="10" customFormat="1" spans="1:33">
      <c r="A2633" s="4" t="s">
        <v>11471</v>
      </c>
      <c r="B2633" s="4" t="s">
        <v>11471</v>
      </c>
      <c r="C2633" s="4" t="s">
        <v>11472</v>
      </c>
      <c r="D2633" s="4" t="s">
        <v>11473</v>
      </c>
      <c r="E2633" s="4" t="s">
        <v>36</v>
      </c>
      <c r="F2633" s="4" t="s">
        <v>37</v>
      </c>
      <c r="G2633" s="4" t="s">
        <v>51</v>
      </c>
      <c r="H2633" s="4"/>
      <c r="I2633" s="4"/>
      <c r="J2633" s="4" t="s">
        <v>157</v>
      </c>
      <c r="K2633" s="4" t="s">
        <v>2251</v>
      </c>
      <c r="L2633" s="4" t="s">
        <v>2252</v>
      </c>
      <c r="M2633" s="4" t="s">
        <v>2253</v>
      </c>
      <c r="N2633" s="4" t="s">
        <v>36</v>
      </c>
      <c r="O2633" s="4">
        <v>1</v>
      </c>
      <c r="P2633" s="4" t="s">
        <v>56</v>
      </c>
      <c r="Q2633" s="4">
        <v>23.98</v>
      </c>
      <c r="R2633" s="4"/>
      <c r="S2633" s="4">
        <v>5.99</v>
      </c>
      <c r="T2633" s="4"/>
      <c r="U2633" s="4"/>
      <c r="V2633" s="4"/>
      <c r="W2633" s="4"/>
      <c r="X2633" s="4"/>
      <c r="Y2633" s="4" t="s">
        <v>3146</v>
      </c>
      <c r="Z2633" s="4" t="s">
        <v>233</v>
      </c>
      <c r="AA2633" s="4" t="s">
        <v>11474</v>
      </c>
      <c r="AB2633" s="4" t="s">
        <v>59</v>
      </c>
      <c r="AC2633" s="4"/>
      <c r="AD2633" s="4" t="b">
        <v>0</v>
      </c>
      <c r="AE2633" s="4"/>
      <c r="AF2633" s="4"/>
      <c r="AG2633" s="12">
        <f t="shared" si="41"/>
        <v>43268</v>
      </c>
    </row>
    <row r="2634" s="10" customFormat="1" spans="1:33">
      <c r="A2634" s="4" t="s">
        <v>11475</v>
      </c>
      <c r="B2634" s="4" t="s">
        <v>11475</v>
      </c>
      <c r="C2634" s="4" t="s">
        <v>11476</v>
      </c>
      <c r="D2634" s="4" t="s">
        <v>11477</v>
      </c>
      <c r="E2634" s="4" t="s">
        <v>36</v>
      </c>
      <c r="F2634" s="4" t="s">
        <v>37</v>
      </c>
      <c r="G2634" s="4" t="s">
        <v>51</v>
      </c>
      <c r="H2634" s="4"/>
      <c r="I2634" s="4"/>
      <c r="J2634" s="4" t="s">
        <v>52</v>
      </c>
      <c r="K2634" s="4" t="s">
        <v>11478</v>
      </c>
      <c r="L2634" s="4" t="s">
        <v>11479</v>
      </c>
      <c r="M2634" s="4" t="s">
        <v>11480</v>
      </c>
      <c r="N2634" s="4" t="s">
        <v>36</v>
      </c>
      <c r="O2634" s="4">
        <v>1</v>
      </c>
      <c r="P2634" s="4" t="s">
        <v>56</v>
      </c>
      <c r="Q2634" s="4">
        <v>26.98</v>
      </c>
      <c r="R2634" s="4"/>
      <c r="S2634" s="4"/>
      <c r="T2634" s="4"/>
      <c r="U2634" s="4"/>
      <c r="V2634" s="4"/>
      <c r="W2634" s="4"/>
      <c r="X2634" s="4"/>
      <c r="Y2634" s="4" t="s">
        <v>4045</v>
      </c>
      <c r="Z2634" s="4" t="s">
        <v>47</v>
      </c>
      <c r="AA2634" s="4" t="s">
        <v>11481</v>
      </c>
      <c r="AB2634" s="4" t="s">
        <v>59</v>
      </c>
      <c r="AC2634" s="4"/>
      <c r="AD2634" s="4" t="b">
        <v>0</v>
      </c>
      <c r="AE2634" s="4"/>
      <c r="AF2634" s="4"/>
      <c r="AG2634" s="12">
        <f t="shared" si="41"/>
        <v>43268</v>
      </c>
    </row>
    <row r="2635" s="10" customFormat="1" spans="1:33">
      <c r="A2635" s="4" t="s">
        <v>11482</v>
      </c>
      <c r="B2635" s="4" t="s">
        <v>11482</v>
      </c>
      <c r="C2635" s="4" t="s">
        <v>11483</v>
      </c>
      <c r="D2635" s="4" t="s">
        <v>11484</v>
      </c>
      <c r="E2635" s="4" t="s">
        <v>36</v>
      </c>
      <c r="F2635" s="4" t="s">
        <v>37</v>
      </c>
      <c r="G2635" s="4" t="s">
        <v>51</v>
      </c>
      <c r="H2635" s="4"/>
      <c r="I2635" s="4"/>
      <c r="J2635" s="4" t="s">
        <v>52</v>
      </c>
      <c r="K2635" s="4" t="s">
        <v>4482</v>
      </c>
      <c r="L2635" s="4" t="s">
        <v>4483</v>
      </c>
      <c r="M2635" s="4" t="s">
        <v>4484</v>
      </c>
      <c r="N2635" s="4" t="s">
        <v>36</v>
      </c>
      <c r="O2635" s="4">
        <v>2</v>
      </c>
      <c r="P2635" s="4" t="s">
        <v>56</v>
      </c>
      <c r="Q2635" s="4">
        <v>45.96</v>
      </c>
      <c r="R2635" s="4"/>
      <c r="S2635" s="4"/>
      <c r="T2635" s="4"/>
      <c r="U2635" s="4"/>
      <c r="V2635" s="4"/>
      <c r="W2635" s="4">
        <v>1.13</v>
      </c>
      <c r="X2635" s="4"/>
      <c r="Y2635" s="4" t="s">
        <v>7861</v>
      </c>
      <c r="Z2635" s="4" t="s">
        <v>233</v>
      </c>
      <c r="AA2635" s="4" t="s">
        <v>7862</v>
      </c>
      <c r="AB2635" s="4" t="s">
        <v>59</v>
      </c>
      <c r="AC2635" s="4" t="s">
        <v>11485</v>
      </c>
      <c r="AD2635" s="4" t="b">
        <v>0</v>
      </c>
      <c r="AE2635" s="4"/>
      <c r="AF2635" s="4"/>
      <c r="AG2635" s="12">
        <f t="shared" si="41"/>
        <v>43268</v>
      </c>
    </row>
    <row r="2636" s="10" customFormat="1" spans="1:33">
      <c r="A2636" s="4" t="s">
        <v>11482</v>
      </c>
      <c r="B2636" s="4" t="s">
        <v>11482</v>
      </c>
      <c r="C2636" s="4" t="s">
        <v>11483</v>
      </c>
      <c r="D2636" s="4" t="s">
        <v>11484</v>
      </c>
      <c r="E2636" s="4" t="s">
        <v>36</v>
      </c>
      <c r="F2636" s="4" t="s">
        <v>37</v>
      </c>
      <c r="G2636" s="4" t="s">
        <v>51</v>
      </c>
      <c r="H2636" s="4"/>
      <c r="I2636" s="4"/>
      <c r="J2636" s="4" t="s">
        <v>52</v>
      </c>
      <c r="K2636" s="4" t="s">
        <v>2981</v>
      </c>
      <c r="L2636" s="4" t="s">
        <v>2982</v>
      </c>
      <c r="M2636" s="4" t="s">
        <v>2983</v>
      </c>
      <c r="N2636" s="4" t="s">
        <v>36</v>
      </c>
      <c r="O2636" s="4">
        <v>1</v>
      </c>
      <c r="P2636" s="4" t="s">
        <v>56</v>
      </c>
      <c r="Q2636" s="4">
        <v>22.98</v>
      </c>
      <c r="R2636" s="4"/>
      <c r="S2636" s="4"/>
      <c r="T2636" s="4"/>
      <c r="U2636" s="4"/>
      <c r="V2636" s="4"/>
      <c r="W2636" s="4">
        <v>0.57</v>
      </c>
      <c r="X2636" s="4"/>
      <c r="Y2636" s="4" t="s">
        <v>7861</v>
      </c>
      <c r="Z2636" s="4" t="s">
        <v>233</v>
      </c>
      <c r="AA2636" s="4" t="s">
        <v>7862</v>
      </c>
      <c r="AB2636" s="4" t="s">
        <v>59</v>
      </c>
      <c r="AC2636" s="4" t="s">
        <v>11485</v>
      </c>
      <c r="AD2636" s="4" t="b">
        <v>0</v>
      </c>
      <c r="AE2636" s="4"/>
      <c r="AF2636" s="4"/>
      <c r="AG2636" s="12">
        <f t="shared" si="41"/>
        <v>43268</v>
      </c>
    </row>
    <row r="2637" s="10" customFormat="1" spans="1:33">
      <c r="A2637" s="4" t="s">
        <v>11482</v>
      </c>
      <c r="B2637" s="4" t="s">
        <v>11482</v>
      </c>
      <c r="C2637" s="4" t="s">
        <v>11483</v>
      </c>
      <c r="D2637" s="4" t="s">
        <v>11484</v>
      </c>
      <c r="E2637" s="4" t="s">
        <v>36</v>
      </c>
      <c r="F2637" s="4" t="s">
        <v>37</v>
      </c>
      <c r="G2637" s="4" t="s">
        <v>51</v>
      </c>
      <c r="H2637" s="4"/>
      <c r="I2637" s="4"/>
      <c r="J2637" s="4" t="s">
        <v>52</v>
      </c>
      <c r="K2637" s="4" t="s">
        <v>191</v>
      </c>
      <c r="L2637" s="4" t="s">
        <v>192</v>
      </c>
      <c r="M2637" s="4" t="s">
        <v>193</v>
      </c>
      <c r="N2637" s="4" t="s">
        <v>36</v>
      </c>
      <c r="O2637" s="4">
        <v>1</v>
      </c>
      <c r="P2637" s="4" t="s">
        <v>56</v>
      </c>
      <c r="Q2637" s="4">
        <v>23.98</v>
      </c>
      <c r="R2637" s="4"/>
      <c r="S2637" s="4"/>
      <c r="T2637" s="4"/>
      <c r="U2637" s="4"/>
      <c r="V2637" s="4"/>
      <c r="W2637" s="4">
        <v>0.6</v>
      </c>
      <c r="X2637" s="4"/>
      <c r="Y2637" s="4" t="s">
        <v>7861</v>
      </c>
      <c r="Z2637" s="4" t="s">
        <v>233</v>
      </c>
      <c r="AA2637" s="4" t="s">
        <v>7862</v>
      </c>
      <c r="AB2637" s="4" t="s">
        <v>59</v>
      </c>
      <c r="AC2637" s="4" t="s">
        <v>11485</v>
      </c>
      <c r="AD2637" s="4" t="b">
        <v>0</v>
      </c>
      <c r="AE2637" s="4"/>
      <c r="AF2637" s="4"/>
      <c r="AG2637" s="12">
        <f t="shared" si="41"/>
        <v>43268</v>
      </c>
    </row>
    <row r="2638" s="10" customFormat="1" spans="1:33">
      <c r="A2638" s="4" t="s">
        <v>11486</v>
      </c>
      <c r="B2638" s="4" t="s">
        <v>11486</v>
      </c>
      <c r="C2638" s="4" t="s">
        <v>11487</v>
      </c>
      <c r="D2638" s="4" t="s">
        <v>11488</v>
      </c>
      <c r="E2638" s="4" t="s">
        <v>36</v>
      </c>
      <c r="F2638" s="4" t="s">
        <v>37</v>
      </c>
      <c r="G2638" s="4" t="s">
        <v>51</v>
      </c>
      <c r="H2638" s="4"/>
      <c r="I2638" s="4"/>
      <c r="J2638" s="4" t="s">
        <v>52</v>
      </c>
      <c r="K2638" s="4" t="s">
        <v>4208</v>
      </c>
      <c r="L2638" s="4" t="s">
        <v>4209</v>
      </c>
      <c r="M2638" s="4" t="s">
        <v>4210</v>
      </c>
      <c r="N2638" s="4" t="s">
        <v>36</v>
      </c>
      <c r="O2638" s="4">
        <v>1</v>
      </c>
      <c r="P2638" s="4" t="s">
        <v>56</v>
      </c>
      <c r="Q2638" s="4">
        <v>23.98</v>
      </c>
      <c r="R2638" s="4"/>
      <c r="S2638" s="4"/>
      <c r="T2638" s="4"/>
      <c r="U2638" s="4"/>
      <c r="V2638" s="4"/>
      <c r="W2638" s="4"/>
      <c r="X2638" s="4"/>
      <c r="Y2638" s="4" t="s">
        <v>7877</v>
      </c>
      <c r="Z2638" s="4" t="s">
        <v>47</v>
      </c>
      <c r="AA2638" s="4" t="s">
        <v>11489</v>
      </c>
      <c r="AB2638" s="4" t="s">
        <v>59</v>
      </c>
      <c r="AC2638" s="4"/>
      <c r="AD2638" s="4" t="b">
        <v>0</v>
      </c>
      <c r="AE2638" s="4"/>
      <c r="AF2638" s="4"/>
      <c r="AG2638" s="12">
        <f t="shared" si="41"/>
        <v>43268</v>
      </c>
    </row>
    <row r="2639" s="10" customFormat="1" spans="1:33">
      <c r="A2639" s="4" t="s">
        <v>11486</v>
      </c>
      <c r="B2639" s="4" t="s">
        <v>11486</v>
      </c>
      <c r="C2639" s="4" t="s">
        <v>11487</v>
      </c>
      <c r="D2639" s="4" t="s">
        <v>11488</v>
      </c>
      <c r="E2639" s="4" t="s">
        <v>36</v>
      </c>
      <c r="F2639" s="4" t="s">
        <v>37</v>
      </c>
      <c r="G2639" s="4" t="s">
        <v>51</v>
      </c>
      <c r="H2639" s="4"/>
      <c r="I2639" s="4"/>
      <c r="J2639" s="4" t="s">
        <v>52</v>
      </c>
      <c r="K2639" s="4" t="s">
        <v>3279</v>
      </c>
      <c r="L2639" s="4" t="s">
        <v>3280</v>
      </c>
      <c r="M2639" s="4" t="s">
        <v>3281</v>
      </c>
      <c r="N2639" s="4" t="s">
        <v>36</v>
      </c>
      <c r="O2639" s="4">
        <v>2</v>
      </c>
      <c r="P2639" s="4" t="s">
        <v>56</v>
      </c>
      <c r="Q2639" s="4">
        <v>25.96</v>
      </c>
      <c r="R2639" s="4"/>
      <c r="S2639" s="4"/>
      <c r="T2639" s="4"/>
      <c r="U2639" s="4"/>
      <c r="V2639" s="4"/>
      <c r="W2639" s="4"/>
      <c r="X2639" s="4"/>
      <c r="Y2639" s="4" t="s">
        <v>7877</v>
      </c>
      <c r="Z2639" s="4" t="s">
        <v>47</v>
      </c>
      <c r="AA2639" s="4" t="s">
        <v>11489</v>
      </c>
      <c r="AB2639" s="4" t="s">
        <v>59</v>
      </c>
      <c r="AC2639" s="4"/>
      <c r="AD2639" s="4" t="b">
        <v>0</v>
      </c>
      <c r="AE2639" s="4"/>
      <c r="AF2639" s="4"/>
      <c r="AG2639" s="12">
        <f t="shared" si="41"/>
        <v>43268</v>
      </c>
    </row>
    <row r="2640" s="10" customFormat="1" spans="1:33">
      <c r="A2640" s="4" t="s">
        <v>11490</v>
      </c>
      <c r="B2640" s="4" t="s">
        <v>11490</v>
      </c>
      <c r="C2640" s="4" t="s">
        <v>11491</v>
      </c>
      <c r="D2640" s="4" t="s">
        <v>11492</v>
      </c>
      <c r="E2640" s="4" t="s">
        <v>36</v>
      </c>
      <c r="F2640" s="4" t="s">
        <v>37</v>
      </c>
      <c r="G2640" s="4" t="s">
        <v>51</v>
      </c>
      <c r="H2640" s="4"/>
      <c r="I2640" s="4"/>
      <c r="J2640" s="4" t="s">
        <v>52</v>
      </c>
      <c r="K2640" s="4" t="s">
        <v>6363</v>
      </c>
      <c r="L2640" s="4" t="s">
        <v>6364</v>
      </c>
      <c r="M2640" s="4" t="s">
        <v>6365</v>
      </c>
      <c r="N2640" s="4" t="s">
        <v>36</v>
      </c>
      <c r="O2640" s="4">
        <v>1</v>
      </c>
      <c r="P2640" s="4" t="s">
        <v>56</v>
      </c>
      <c r="Q2640" s="4">
        <v>25.98</v>
      </c>
      <c r="R2640" s="4"/>
      <c r="S2640" s="4"/>
      <c r="T2640" s="4"/>
      <c r="U2640" s="4"/>
      <c r="V2640" s="4"/>
      <c r="W2640" s="4"/>
      <c r="X2640" s="4"/>
      <c r="Y2640" s="4" t="s">
        <v>11493</v>
      </c>
      <c r="Z2640" s="4" t="s">
        <v>649</v>
      </c>
      <c r="AA2640" s="4" t="s">
        <v>11494</v>
      </c>
      <c r="AB2640" s="4" t="s">
        <v>59</v>
      </c>
      <c r="AC2640" s="4"/>
      <c r="AD2640" s="4" t="b">
        <v>0</v>
      </c>
      <c r="AE2640" s="4"/>
      <c r="AF2640" s="4"/>
      <c r="AG2640" s="12">
        <f t="shared" si="41"/>
        <v>43268</v>
      </c>
    </row>
    <row r="2641" s="10" customFormat="1" spans="1:33">
      <c r="A2641" s="4" t="s">
        <v>11495</v>
      </c>
      <c r="B2641" s="4" t="s">
        <v>11495</v>
      </c>
      <c r="C2641" s="4" t="s">
        <v>11496</v>
      </c>
      <c r="D2641" s="4" t="s">
        <v>11497</v>
      </c>
      <c r="E2641" s="4" t="s">
        <v>36</v>
      </c>
      <c r="F2641" s="4" t="s">
        <v>37</v>
      </c>
      <c r="G2641" s="4" t="s">
        <v>51</v>
      </c>
      <c r="H2641" s="4"/>
      <c r="I2641" s="4"/>
      <c r="J2641" s="4" t="s">
        <v>52</v>
      </c>
      <c r="K2641" s="4" t="s">
        <v>112</v>
      </c>
      <c r="L2641" s="4" t="s">
        <v>113</v>
      </c>
      <c r="M2641" s="4" t="s">
        <v>114</v>
      </c>
      <c r="N2641" s="4" t="s">
        <v>36</v>
      </c>
      <c r="O2641" s="4">
        <v>1</v>
      </c>
      <c r="P2641" s="4" t="s">
        <v>56</v>
      </c>
      <c r="Q2641" s="4">
        <v>23.98</v>
      </c>
      <c r="R2641" s="4"/>
      <c r="S2641" s="4"/>
      <c r="T2641" s="4"/>
      <c r="U2641" s="4"/>
      <c r="V2641" s="4"/>
      <c r="W2641" s="4"/>
      <c r="X2641" s="4"/>
      <c r="Y2641" s="4" t="s">
        <v>1693</v>
      </c>
      <c r="Z2641" s="4" t="s">
        <v>759</v>
      </c>
      <c r="AA2641" s="4" t="s">
        <v>11498</v>
      </c>
      <c r="AB2641" s="4" t="s">
        <v>59</v>
      </c>
      <c r="AC2641" s="4"/>
      <c r="AD2641" s="4" t="b">
        <v>0</v>
      </c>
      <c r="AE2641" s="4"/>
      <c r="AF2641" s="4"/>
      <c r="AG2641" s="12">
        <f t="shared" si="41"/>
        <v>43268</v>
      </c>
    </row>
    <row r="2642" s="10" customFormat="1" spans="1:33">
      <c r="A2642" s="4" t="s">
        <v>11499</v>
      </c>
      <c r="B2642" s="4" t="s">
        <v>11499</v>
      </c>
      <c r="C2642" s="4" t="s">
        <v>11500</v>
      </c>
      <c r="D2642" s="4" t="s">
        <v>11501</v>
      </c>
      <c r="E2642" s="4" t="s">
        <v>36</v>
      </c>
      <c r="F2642" s="4" t="s">
        <v>37</v>
      </c>
      <c r="G2642" s="4" t="s">
        <v>51</v>
      </c>
      <c r="H2642" s="4"/>
      <c r="I2642" s="4"/>
      <c r="J2642" s="4" t="s">
        <v>52</v>
      </c>
      <c r="K2642" s="4" t="s">
        <v>5146</v>
      </c>
      <c r="L2642" s="4" t="s">
        <v>5147</v>
      </c>
      <c r="M2642" s="4" t="s">
        <v>5148</v>
      </c>
      <c r="N2642" s="4" t="s">
        <v>36</v>
      </c>
      <c r="O2642" s="4">
        <v>1</v>
      </c>
      <c r="P2642" s="4" t="s">
        <v>56</v>
      </c>
      <c r="Q2642" s="4">
        <v>19.53</v>
      </c>
      <c r="R2642" s="4"/>
      <c r="S2642" s="4"/>
      <c r="T2642" s="4"/>
      <c r="U2642" s="4"/>
      <c r="V2642" s="4"/>
      <c r="W2642" s="4"/>
      <c r="X2642" s="4"/>
      <c r="Y2642" s="4" t="s">
        <v>7745</v>
      </c>
      <c r="Z2642" s="4" t="s">
        <v>233</v>
      </c>
      <c r="AA2642" s="4" t="s">
        <v>11502</v>
      </c>
      <c r="AB2642" s="4" t="s">
        <v>59</v>
      </c>
      <c r="AC2642" s="4"/>
      <c r="AD2642" s="4" t="b">
        <v>0</v>
      </c>
      <c r="AE2642" s="4"/>
      <c r="AF2642" s="4"/>
      <c r="AG2642" s="12">
        <f t="shared" si="41"/>
        <v>43268</v>
      </c>
    </row>
    <row r="2643" s="10" customFormat="1" spans="1:33">
      <c r="A2643" s="4" t="s">
        <v>11503</v>
      </c>
      <c r="B2643" s="4" t="s">
        <v>11503</v>
      </c>
      <c r="C2643" s="4" t="s">
        <v>11504</v>
      </c>
      <c r="D2643" s="4" t="s">
        <v>11505</v>
      </c>
      <c r="E2643" s="4" t="s">
        <v>36</v>
      </c>
      <c r="F2643" s="4" t="s">
        <v>37</v>
      </c>
      <c r="G2643" s="4" t="s">
        <v>51</v>
      </c>
      <c r="H2643" s="4"/>
      <c r="I2643" s="4"/>
      <c r="J2643" s="4" t="s">
        <v>52</v>
      </c>
      <c r="K2643" s="4" t="s">
        <v>9501</v>
      </c>
      <c r="L2643" s="4" t="s">
        <v>9502</v>
      </c>
      <c r="M2643" s="4" t="s">
        <v>9503</v>
      </c>
      <c r="N2643" s="4" t="s">
        <v>36</v>
      </c>
      <c r="O2643" s="4">
        <v>1</v>
      </c>
      <c r="P2643" s="4" t="s">
        <v>56</v>
      </c>
      <c r="Q2643" s="4">
        <v>25.98</v>
      </c>
      <c r="R2643" s="4"/>
      <c r="S2643" s="4"/>
      <c r="T2643" s="4"/>
      <c r="U2643" s="4"/>
      <c r="V2643" s="4"/>
      <c r="W2643" s="4"/>
      <c r="X2643" s="4"/>
      <c r="Y2643" s="4" t="s">
        <v>11506</v>
      </c>
      <c r="Z2643" s="4" t="s">
        <v>266</v>
      </c>
      <c r="AA2643" s="4" t="s">
        <v>11507</v>
      </c>
      <c r="AB2643" s="4" t="s">
        <v>59</v>
      </c>
      <c r="AC2643" s="4"/>
      <c r="AD2643" s="4" t="b">
        <v>0</v>
      </c>
      <c r="AE2643" s="4"/>
      <c r="AF2643" s="4"/>
      <c r="AG2643" s="12">
        <f t="shared" si="41"/>
        <v>43268</v>
      </c>
    </row>
    <row r="2644" s="10" customFormat="1" spans="1:33">
      <c r="A2644" s="4" t="s">
        <v>11508</v>
      </c>
      <c r="B2644" s="4" t="s">
        <v>11508</v>
      </c>
      <c r="C2644" s="4" t="s">
        <v>11509</v>
      </c>
      <c r="D2644" s="4" t="s">
        <v>11510</v>
      </c>
      <c r="E2644" s="4" t="s">
        <v>36</v>
      </c>
      <c r="F2644" s="4" t="s">
        <v>37</v>
      </c>
      <c r="G2644" s="4" t="s">
        <v>51</v>
      </c>
      <c r="H2644" s="4"/>
      <c r="I2644" s="4"/>
      <c r="J2644" s="4" t="s">
        <v>52</v>
      </c>
      <c r="K2644" s="4" t="s">
        <v>1510</v>
      </c>
      <c r="L2644" s="4" t="s">
        <v>1511</v>
      </c>
      <c r="M2644" s="4" t="s">
        <v>1512</v>
      </c>
      <c r="N2644" s="4" t="s">
        <v>36</v>
      </c>
      <c r="O2644" s="4">
        <v>1</v>
      </c>
      <c r="P2644" s="4" t="s">
        <v>56</v>
      </c>
      <c r="Q2644" s="4">
        <v>24.98</v>
      </c>
      <c r="R2644" s="4"/>
      <c r="S2644" s="4"/>
      <c r="T2644" s="4"/>
      <c r="U2644" s="4"/>
      <c r="V2644" s="4"/>
      <c r="W2644" s="4"/>
      <c r="X2644" s="4"/>
      <c r="Y2644" s="4" t="s">
        <v>7077</v>
      </c>
      <c r="Z2644" s="4" t="s">
        <v>1074</v>
      </c>
      <c r="AA2644" s="4" t="s">
        <v>11511</v>
      </c>
      <c r="AB2644" s="4" t="s">
        <v>59</v>
      </c>
      <c r="AC2644" s="4"/>
      <c r="AD2644" s="4" t="b">
        <v>0</v>
      </c>
      <c r="AE2644" s="4"/>
      <c r="AF2644" s="4"/>
      <c r="AG2644" s="12">
        <f t="shared" si="41"/>
        <v>43268</v>
      </c>
    </row>
    <row r="2645" s="10" customFormat="1" spans="1:33">
      <c r="A2645" s="4" t="s">
        <v>11512</v>
      </c>
      <c r="B2645" s="4" t="s">
        <v>11512</v>
      </c>
      <c r="C2645" s="4" t="s">
        <v>11513</v>
      </c>
      <c r="D2645" s="4" t="s">
        <v>11514</v>
      </c>
      <c r="E2645" s="4" t="s">
        <v>36</v>
      </c>
      <c r="F2645" s="4" t="s">
        <v>37</v>
      </c>
      <c r="G2645" s="4" t="s">
        <v>51</v>
      </c>
      <c r="H2645" s="4"/>
      <c r="I2645" s="4"/>
      <c r="J2645" s="4" t="s">
        <v>52</v>
      </c>
      <c r="K2645" s="4" t="s">
        <v>4489</v>
      </c>
      <c r="L2645" s="4" t="s">
        <v>4490</v>
      </c>
      <c r="M2645" s="4" t="s">
        <v>4491</v>
      </c>
      <c r="N2645" s="4" t="s">
        <v>36</v>
      </c>
      <c r="O2645" s="4">
        <v>1</v>
      </c>
      <c r="P2645" s="4" t="s">
        <v>56</v>
      </c>
      <c r="Q2645" s="4">
        <v>22.98</v>
      </c>
      <c r="R2645" s="4"/>
      <c r="S2645" s="4"/>
      <c r="T2645" s="4"/>
      <c r="U2645" s="4"/>
      <c r="V2645" s="4"/>
      <c r="W2645" s="4"/>
      <c r="X2645" s="4"/>
      <c r="Y2645" s="4" t="s">
        <v>11515</v>
      </c>
      <c r="Z2645" s="4" t="s">
        <v>884</v>
      </c>
      <c r="AA2645" s="4" t="s">
        <v>11516</v>
      </c>
      <c r="AB2645" s="4" t="s">
        <v>59</v>
      </c>
      <c r="AC2645" s="4"/>
      <c r="AD2645" s="4" t="b">
        <v>0</v>
      </c>
      <c r="AE2645" s="4"/>
      <c r="AF2645" s="4"/>
      <c r="AG2645" s="12">
        <f t="shared" si="41"/>
        <v>43268</v>
      </c>
    </row>
    <row r="2646" s="10" customFormat="1" spans="1:33">
      <c r="A2646" s="4" t="s">
        <v>11512</v>
      </c>
      <c r="B2646" s="4" t="s">
        <v>11512</v>
      </c>
      <c r="C2646" s="4" t="s">
        <v>11513</v>
      </c>
      <c r="D2646" s="4" t="s">
        <v>11514</v>
      </c>
      <c r="E2646" s="4" t="s">
        <v>36</v>
      </c>
      <c r="F2646" s="4" t="s">
        <v>37</v>
      </c>
      <c r="G2646" s="4" t="s">
        <v>51</v>
      </c>
      <c r="H2646" s="4"/>
      <c r="I2646" s="4"/>
      <c r="J2646" s="4" t="s">
        <v>52</v>
      </c>
      <c r="K2646" s="4" t="s">
        <v>9006</v>
      </c>
      <c r="L2646" s="4" t="s">
        <v>9007</v>
      </c>
      <c r="M2646" s="4" t="s">
        <v>9008</v>
      </c>
      <c r="N2646" s="4" t="s">
        <v>36</v>
      </c>
      <c r="O2646" s="4">
        <v>1</v>
      </c>
      <c r="P2646" s="4" t="s">
        <v>56</v>
      </c>
      <c r="Q2646" s="4">
        <v>22.98</v>
      </c>
      <c r="R2646" s="4"/>
      <c r="S2646" s="4"/>
      <c r="T2646" s="4"/>
      <c r="U2646" s="4"/>
      <c r="V2646" s="4"/>
      <c r="W2646" s="4"/>
      <c r="X2646" s="4"/>
      <c r="Y2646" s="4" t="s">
        <v>11515</v>
      </c>
      <c r="Z2646" s="4" t="s">
        <v>884</v>
      </c>
      <c r="AA2646" s="4" t="s">
        <v>11516</v>
      </c>
      <c r="AB2646" s="4" t="s">
        <v>59</v>
      </c>
      <c r="AC2646" s="4"/>
      <c r="AD2646" s="4" t="b">
        <v>0</v>
      </c>
      <c r="AE2646" s="4"/>
      <c r="AF2646" s="4"/>
      <c r="AG2646" s="12">
        <f t="shared" si="41"/>
        <v>43268</v>
      </c>
    </row>
    <row r="2647" s="10" customFormat="1" spans="1:33">
      <c r="A2647" s="4" t="s">
        <v>11517</v>
      </c>
      <c r="B2647" s="4" t="s">
        <v>11517</v>
      </c>
      <c r="C2647" s="4" t="s">
        <v>11518</v>
      </c>
      <c r="D2647" s="4" t="s">
        <v>11519</v>
      </c>
      <c r="E2647" s="4" t="s">
        <v>36</v>
      </c>
      <c r="F2647" s="4" t="s">
        <v>37</v>
      </c>
      <c r="G2647" s="4" t="s">
        <v>51</v>
      </c>
      <c r="H2647" s="4"/>
      <c r="I2647" s="4"/>
      <c r="J2647" s="4" t="s">
        <v>52</v>
      </c>
      <c r="K2647" s="4" t="s">
        <v>53</v>
      </c>
      <c r="L2647" s="4" t="s">
        <v>54</v>
      </c>
      <c r="M2647" s="4" t="s">
        <v>55</v>
      </c>
      <c r="N2647" s="4" t="s">
        <v>36</v>
      </c>
      <c r="O2647" s="4">
        <v>2</v>
      </c>
      <c r="P2647" s="4" t="s">
        <v>56</v>
      </c>
      <c r="Q2647" s="4">
        <v>45.96</v>
      </c>
      <c r="R2647" s="4"/>
      <c r="S2647" s="4"/>
      <c r="T2647" s="4"/>
      <c r="U2647" s="4"/>
      <c r="V2647" s="4"/>
      <c r="W2647" s="4"/>
      <c r="X2647" s="4"/>
      <c r="Y2647" s="4" t="s">
        <v>11520</v>
      </c>
      <c r="Z2647" s="4" t="s">
        <v>186</v>
      </c>
      <c r="AA2647" s="4" t="s">
        <v>11521</v>
      </c>
      <c r="AB2647" s="4" t="s">
        <v>59</v>
      </c>
      <c r="AC2647" s="4"/>
      <c r="AD2647" s="4" t="b">
        <v>0</v>
      </c>
      <c r="AE2647" s="4"/>
      <c r="AF2647" s="4"/>
      <c r="AG2647" s="12">
        <f t="shared" si="41"/>
        <v>43268</v>
      </c>
    </row>
    <row r="2648" s="10" customFormat="1" spans="1:33">
      <c r="A2648" s="4" t="s">
        <v>11522</v>
      </c>
      <c r="B2648" s="4" t="s">
        <v>11522</v>
      </c>
      <c r="C2648" s="4" t="s">
        <v>11523</v>
      </c>
      <c r="D2648" s="4" t="s">
        <v>11524</v>
      </c>
      <c r="E2648" s="4" t="s">
        <v>36</v>
      </c>
      <c r="F2648" s="4" t="s">
        <v>37</v>
      </c>
      <c r="G2648" s="4" t="s">
        <v>51</v>
      </c>
      <c r="H2648" s="4"/>
      <c r="I2648" s="4"/>
      <c r="J2648" s="4" t="s">
        <v>52</v>
      </c>
      <c r="K2648" s="4" t="s">
        <v>97</v>
      </c>
      <c r="L2648" s="4" t="s">
        <v>98</v>
      </c>
      <c r="M2648" s="4" t="s">
        <v>99</v>
      </c>
      <c r="N2648" s="4" t="s">
        <v>36</v>
      </c>
      <c r="O2648" s="4">
        <v>1</v>
      </c>
      <c r="P2648" s="4" t="s">
        <v>56</v>
      </c>
      <c r="Q2648" s="4">
        <v>23.98</v>
      </c>
      <c r="R2648" s="4"/>
      <c r="S2648" s="4"/>
      <c r="T2648" s="4"/>
      <c r="U2648" s="4"/>
      <c r="V2648" s="4"/>
      <c r="W2648" s="4"/>
      <c r="X2648" s="4"/>
      <c r="Y2648" s="4" t="s">
        <v>7942</v>
      </c>
      <c r="Z2648" s="4" t="s">
        <v>2513</v>
      </c>
      <c r="AA2648" s="4" t="s">
        <v>11525</v>
      </c>
      <c r="AB2648" s="4" t="s">
        <v>59</v>
      </c>
      <c r="AC2648" s="4"/>
      <c r="AD2648" s="4" t="b">
        <v>0</v>
      </c>
      <c r="AE2648" s="4"/>
      <c r="AF2648" s="4"/>
      <c r="AG2648" s="12">
        <f t="shared" si="41"/>
        <v>43268</v>
      </c>
    </row>
    <row r="2649" s="10" customFormat="1" spans="1:33">
      <c r="A2649" s="4" t="s">
        <v>11526</v>
      </c>
      <c r="B2649" s="4" t="s">
        <v>11526</v>
      </c>
      <c r="C2649" s="4" t="s">
        <v>11527</v>
      </c>
      <c r="D2649" s="4" t="s">
        <v>11528</v>
      </c>
      <c r="E2649" s="4" t="s">
        <v>36</v>
      </c>
      <c r="F2649" s="4" t="s">
        <v>37</v>
      </c>
      <c r="G2649" s="4" t="s">
        <v>51</v>
      </c>
      <c r="H2649" s="4"/>
      <c r="I2649" s="4"/>
      <c r="J2649" s="4" t="s">
        <v>52</v>
      </c>
      <c r="K2649" s="4" t="s">
        <v>3054</v>
      </c>
      <c r="L2649" s="4" t="s">
        <v>3055</v>
      </c>
      <c r="M2649" s="4" t="s">
        <v>3056</v>
      </c>
      <c r="N2649" s="4" t="s">
        <v>36</v>
      </c>
      <c r="O2649" s="4">
        <v>2</v>
      </c>
      <c r="P2649" s="4" t="s">
        <v>56</v>
      </c>
      <c r="Q2649" s="4">
        <v>47.96</v>
      </c>
      <c r="R2649" s="4"/>
      <c r="S2649" s="4"/>
      <c r="T2649" s="4"/>
      <c r="U2649" s="4"/>
      <c r="V2649" s="4"/>
      <c r="W2649" s="4"/>
      <c r="X2649" s="4"/>
      <c r="Y2649" s="4" t="s">
        <v>11529</v>
      </c>
      <c r="Z2649" s="4" t="s">
        <v>357</v>
      </c>
      <c r="AA2649" s="4" t="s">
        <v>11530</v>
      </c>
      <c r="AB2649" s="4" t="s">
        <v>59</v>
      </c>
      <c r="AC2649" s="4"/>
      <c r="AD2649" s="4" t="b">
        <v>0</v>
      </c>
      <c r="AE2649" s="4"/>
      <c r="AF2649" s="4"/>
      <c r="AG2649" s="12">
        <f t="shared" si="41"/>
        <v>43268</v>
      </c>
    </row>
    <row r="2650" s="10" customFormat="1" spans="1:33">
      <c r="A2650" s="4" t="s">
        <v>11526</v>
      </c>
      <c r="B2650" s="4" t="s">
        <v>11526</v>
      </c>
      <c r="C2650" s="4" t="s">
        <v>11527</v>
      </c>
      <c r="D2650" s="4" t="s">
        <v>11528</v>
      </c>
      <c r="E2650" s="4" t="s">
        <v>36</v>
      </c>
      <c r="F2650" s="4" t="s">
        <v>37</v>
      </c>
      <c r="G2650" s="4" t="s">
        <v>51</v>
      </c>
      <c r="H2650" s="4"/>
      <c r="I2650" s="4"/>
      <c r="J2650" s="4" t="s">
        <v>52</v>
      </c>
      <c r="K2650" s="4" t="s">
        <v>4204</v>
      </c>
      <c r="L2650" s="4" t="s">
        <v>4205</v>
      </c>
      <c r="M2650" s="4" t="s">
        <v>4206</v>
      </c>
      <c r="N2650" s="4" t="s">
        <v>36</v>
      </c>
      <c r="O2650" s="4">
        <v>2</v>
      </c>
      <c r="P2650" s="4" t="s">
        <v>56</v>
      </c>
      <c r="Q2650" s="4">
        <v>47.96</v>
      </c>
      <c r="R2650" s="4"/>
      <c r="S2650" s="4"/>
      <c r="T2650" s="4"/>
      <c r="U2650" s="4"/>
      <c r="V2650" s="4"/>
      <c r="W2650" s="4"/>
      <c r="X2650" s="4"/>
      <c r="Y2650" s="4" t="s">
        <v>11529</v>
      </c>
      <c r="Z2650" s="4" t="s">
        <v>357</v>
      </c>
      <c r="AA2650" s="4" t="s">
        <v>11530</v>
      </c>
      <c r="AB2650" s="4" t="s">
        <v>59</v>
      </c>
      <c r="AC2650" s="4"/>
      <c r="AD2650" s="4" t="b">
        <v>0</v>
      </c>
      <c r="AE2650" s="4"/>
      <c r="AF2650" s="4"/>
      <c r="AG2650" s="12">
        <f t="shared" si="41"/>
        <v>43268</v>
      </c>
    </row>
    <row r="2651" s="10" customFormat="1" spans="1:33">
      <c r="A2651" s="4" t="s">
        <v>11526</v>
      </c>
      <c r="B2651" s="4" t="s">
        <v>11526</v>
      </c>
      <c r="C2651" s="4" t="s">
        <v>11527</v>
      </c>
      <c r="D2651" s="4" t="s">
        <v>11528</v>
      </c>
      <c r="E2651" s="4" t="s">
        <v>36</v>
      </c>
      <c r="F2651" s="4" t="s">
        <v>37</v>
      </c>
      <c r="G2651" s="4" t="s">
        <v>51</v>
      </c>
      <c r="H2651" s="4"/>
      <c r="I2651" s="4"/>
      <c r="J2651" s="4" t="s">
        <v>52</v>
      </c>
      <c r="K2651" s="4" t="s">
        <v>864</v>
      </c>
      <c r="L2651" s="4" t="s">
        <v>865</v>
      </c>
      <c r="M2651" s="4" t="s">
        <v>866</v>
      </c>
      <c r="N2651" s="4" t="s">
        <v>36</v>
      </c>
      <c r="O2651" s="4">
        <v>2</v>
      </c>
      <c r="P2651" s="4" t="s">
        <v>56</v>
      </c>
      <c r="Q2651" s="4">
        <v>47.96</v>
      </c>
      <c r="R2651" s="4"/>
      <c r="S2651" s="4"/>
      <c r="T2651" s="4"/>
      <c r="U2651" s="4"/>
      <c r="V2651" s="4"/>
      <c r="W2651" s="4"/>
      <c r="X2651" s="4"/>
      <c r="Y2651" s="4" t="s">
        <v>11529</v>
      </c>
      <c r="Z2651" s="4" t="s">
        <v>357</v>
      </c>
      <c r="AA2651" s="4" t="s">
        <v>11530</v>
      </c>
      <c r="AB2651" s="4" t="s">
        <v>59</v>
      </c>
      <c r="AC2651" s="4"/>
      <c r="AD2651" s="4" t="b">
        <v>0</v>
      </c>
      <c r="AE2651" s="4"/>
      <c r="AF2651" s="4"/>
      <c r="AG2651" s="12">
        <f t="shared" si="41"/>
        <v>43268</v>
      </c>
    </row>
    <row r="2652" s="10" customFormat="1" spans="1:33">
      <c r="A2652" s="4" t="s">
        <v>11531</v>
      </c>
      <c r="B2652" s="4" t="s">
        <v>11531</v>
      </c>
      <c r="C2652" s="4" t="s">
        <v>11532</v>
      </c>
      <c r="D2652" s="4" t="s">
        <v>11533</v>
      </c>
      <c r="E2652" s="4" t="s">
        <v>36</v>
      </c>
      <c r="F2652" s="4" t="s">
        <v>37</v>
      </c>
      <c r="G2652" s="4" t="s">
        <v>51</v>
      </c>
      <c r="H2652" s="4"/>
      <c r="I2652" s="4"/>
      <c r="J2652" s="4" t="s">
        <v>157</v>
      </c>
      <c r="K2652" s="4" t="s">
        <v>1175</v>
      </c>
      <c r="L2652" s="4" t="s">
        <v>1176</v>
      </c>
      <c r="M2652" s="4" t="s">
        <v>1177</v>
      </c>
      <c r="N2652" s="4" t="s">
        <v>36</v>
      </c>
      <c r="O2652" s="4">
        <v>1</v>
      </c>
      <c r="P2652" s="4" t="s">
        <v>56</v>
      </c>
      <c r="Q2652" s="4">
        <v>24.98</v>
      </c>
      <c r="R2652" s="4"/>
      <c r="S2652" s="4">
        <v>6.05</v>
      </c>
      <c r="T2652" s="4"/>
      <c r="U2652" s="4"/>
      <c r="V2652" s="4"/>
      <c r="W2652" s="4"/>
      <c r="X2652" s="4"/>
      <c r="Y2652" s="4" t="s">
        <v>1683</v>
      </c>
      <c r="Z2652" s="4" t="s">
        <v>884</v>
      </c>
      <c r="AA2652" s="4" t="s">
        <v>11534</v>
      </c>
      <c r="AB2652" s="4" t="s">
        <v>59</v>
      </c>
      <c r="AC2652" s="4"/>
      <c r="AD2652" s="4" t="b">
        <v>0</v>
      </c>
      <c r="AE2652" s="4"/>
      <c r="AF2652" s="4"/>
      <c r="AG2652" s="12">
        <f t="shared" si="41"/>
        <v>43268</v>
      </c>
    </row>
    <row r="2653" s="10" customFormat="1" spans="1:33">
      <c r="A2653" s="4" t="s">
        <v>11535</v>
      </c>
      <c r="B2653" s="4" t="s">
        <v>11535</v>
      </c>
      <c r="C2653" s="4" t="s">
        <v>11536</v>
      </c>
      <c r="D2653" s="4" t="s">
        <v>11537</v>
      </c>
      <c r="E2653" s="4" t="s">
        <v>36</v>
      </c>
      <c r="F2653" s="4" t="s">
        <v>37</v>
      </c>
      <c r="G2653" s="4" t="s">
        <v>51</v>
      </c>
      <c r="H2653" s="4"/>
      <c r="I2653" s="4"/>
      <c r="J2653" s="4" t="s">
        <v>52</v>
      </c>
      <c r="K2653" s="4" t="s">
        <v>148</v>
      </c>
      <c r="L2653" s="4" t="s">
        <v>149</v>
      </c>
      <c r="M2653" s="4" t="s">
        <v>150</v>
      </c>
      <c r="N2653" s="4" t="s">
        <v>36</v>
      </c>
      <c r="O2653" s="4">
        <v>1</v>
      </c>
      <c r="P2653" s="4" t="s">
        <v>56</v>
      </c>
      <c r="Q2653" s="4">
        <v>22.98</v>
      </c>
      <c r="R2653" s="4"/>
      <c r="S2653" s="4"/>
      <c r="T2653" s="4"/>
      <c r="U2653" s="4"/>
      <c r="V2653" s="4"/>
      <c r="W2653" s="4"/>
      <c r="X2653" s="4"/>
      <c r="Y2653" s="4" t="s">
        <v>265</v>
      </c>
      <c r="Z2653" s="4" t="s">
        <v>266</v>
      </c>
      <c r="AA2653" s="4" t="s">
        <v>11538</v>
      </c>
      <c r="AB2653" s="4" t="s">
        <v>59</v>
      </c>
      <c r="AC2653" s="4"/>
      <c r="AD2653" s="4" t="b">
        <v>0</v>
      </c>
      <c r="AE2653" s="4"/>
      <c r="AF2653" s="4"/>
      <c r="AG2653" s="12">
        <f t="shared" si="41"/>
        <v>43268</v>
      </c>
    </row>
    <row r="2654" s="10" customFormat="1" spans="1:33">
      <c r="A2654" s="4" t="s">
        <v>11539</v>
      </c>
      <c r="B2654" s="4" t="s">
        <v>11539</v>
      </c>
      <c r="C2654" s="4" t="s">
        <v>11540</v>
      </c>
      <c r="D2654" s="4" t="s">
        <v>11541</v>
      </c>
      <c r="E2654" s="4" t="s">
        <v>36</v>
      </c>
      <c r="F2654" s="4" t="s">
        <v>37</v>
      </c>
      <c r="G2654" s="4" t="s">
        <v>51</v>
      </c>
      <c r="H2654" s="4"/>
      <c r="I2654" s="4"/>
      <c r="J2654" s="4" t="s">
        <v>52</v>
      </c>
      <c r="K2654" s="4" t="s">
        <v>3079</v>
      </c>
      <c r="L2654" s="4" t="s">
        <v>3080</v>
      </c>
      <c r="M2654" s="4" t="s">
        <v>3081</v>
      </c>
      <c r="N2654" s="4" t="s">
        <v>36</v>
      </c>
      <c r="O2654" s="4">
        <v>1</v>
      </c>
      <c r="P2654" s="4" t="s">
        <v>56</v>
      </c>
      <c r="Q2654" s="4">
        <v>23.98</v>
      </c>
      <c r="R2654" s="4"/>
      <c r="S2654" s="4"/>
      <c r="T2654" s="4"/>
      <c r="U2654" s="4"/>
      <c r="V2654" s="4"/>
      <c r="W2654" s="4"/>
      <c r="X2654" s="4"/>
      <c r="Y2654" s="4" t="s">
        <v>11465</v>
      </c>
      <c r="Z2654" s="4" t="s">
        <v>953</v>
      </c>
      <c r="AA2654" s="4">
        <v>26292</v>
      </c>
      <c r="AB2654" s="4" t="s">
        <v>59</v>
      </c>
      <c r="AC2654" s="4"/>
      <c r="AD2654" s="4" t="b">
        <v>0</v>
      </c>
      <c r="AE2654" s="4"/>
      <c r="AF2654" s="4"/>
      <c r="AG2654" s="12">
        <f t="shared" si="41"/>
        <v>43268</v>
      </c>
    </row>
    <row r="2655" s="10" customFormat="1" spans="1:33">
      <c r="A2655" s="4" t="s">
        <v>11542</v>
      </c>
      <c r="B2655" s="4" t="s">
        <v>11542</v>
      </c>
      <c r="C2655" s="4" t="s">
        <v>11543</v>
      </c>
      <c r="D2655" s="4" t="s">
        <v>11544</v>
      </c>
      <c r="E2655" s="4" t="s">
        <v>36</v>
      </c>
      <c r="F2655" s="4" t="s">
        <v>37</v>
      </c>
      <c r="G2655" s="4" t="s">
        <v>51</v>
      </c>
      <c r="H2655" s="4"/>
      <c r="I2655" s="4"/>
      <c r="J2655" s="4" t="s">
        <v>52</v>
      </c>
      <c r="K2655" s="4" t="s">
        <v>322</v>
      </c>
      <c r="L2655" s="4" t="s">
        <v>323</v>
      </c>
      <c r="M2655" s="4" t="s">
        <v>324</v>
      </c>
      <c r="N2655" s="4" t="s">
        <v>36</v>
      </c>
      <c r="O2655" s="4">
        <v>1</v>
      </c>
      <c r="P2655" s="4" t="s">
        <v>56</v>
      </c>
      <c r="Q2655" s="4">
        <v>23.98</v>
      </c>
      <c r="R2655" s="4"/>
      <c r="S2655" s="4"/>
      <c r="T2655" s="4"/>
      <c r="U2655" s="4"/>
      <c r="V2655" s="4"/>
      <c r="W2655" s="4"/>
      <c r="X2655" s="4"/>
      <c r="Y2655" s="4" t="s">
        <v>620</v>
      </c>
      <c r="Z2655" s="4" t="s">
        <v>317</v>
      </c>
      <c r="AA2655" s="4" t="s">
        <v>11545</v>
      </c>
      <c r="AB2655" s="4" t="s">
        <v>59</v>
      </c>
      <c r="AC2655" s="4"/>
      <c r="AD2655" s="4" t="b">
        <v>0</v>
      </c>
      <c r="AE2655" s="4"/>
      <c r="AF2655" s="4"/>
      <c r="AG2655" s="12">
        <f t="shared" si="41"/>
        <v>43268</v>
      </c>
    </row>
    <row r="2656" s="10" customFormat="1" spans="1:33">
      <c r="A2656" s="4" t="s">
        <v>11542</v>
      </c>
      <c r="B2656" s="4" t="s">
        <v>11542</v>
      </c>
      <c r="C2656" s="4" t="s">
        <v>11543</v>
      </c>
      <c r="D2656" s="4" t="s">
        <v>11544</v>
      </c>
      <c r="E2656" s="4" t="s">
        <v>36</v>
      </c>
      <c r="F2656" s="4" t="s">
        <v>37</v>
      </c>
      <c r="G2656" s="4" t="s">
        <v>51</v>
      </c>
      <c r="H2656" s="4"/>
      <c r="I2656" s="4"/>
      <c r="J2656" s="4" t="s">
        <v>52</v>
      </c>
      <c r="K2656" s="4" t="s">
        <v>6144</v>
      </c>
      <c r="L2656" s="4" t="s">
        <v>6145</v>
      </c>
      <c r="M2656" s="4" t="s">
        <v>6146</v>
      </c>
      <c r="N2656" s="4" t="s">
        <v>36</v>
      </c>
      <c r="O2656" s="4">
        <v>1</v>
      </c>
      <c r="P2656" s="4" t="s">
        <v>56</v>
      </c>
      <c r="Q2656" s="4">
        <v>22.98</v>
      </c>
      <c r="R2656" s="4"/>
      <c r="S2656" s="4"/>
      <c r="T2656" s="4"/>
      <c r="U2656" s="4"/>
      <c r="V2656" s="4"/>
      <c r="W2656" s="4"/>
      <c r="X2656" s="4"/>
      <c r="Y2656" s="4" t="s">
        <v>620</v>
      </c>
      <c r="Z2656" s="4" t="s">
        <v>317</v>
      </c>
      <c r="AA2656" s="4" t="s">
        <v>11545</v>
      </c>
      <c r="AB2656" s="4" t="s">
        <v>59</v>
      </c>
      <c r="AC2656" s="4"/>
      <c r="AD2656" s="4" t="b">
        <v>0</v>
      </c>
      <c r="AE2656" s="4"/>
      <c r="AF2656" s="4"/>
      <c r="AG2656" s="12">
        <f t="shared" si="41"/>
        <v>43268</v>
      </c>
    </row>
    <row r="2657" s="10" customFormat="1" spans="1:33">
      <c r="A2657" s="4" t="s">
        <v>11542</v>
      </c>
      <c r="B2657" s="4" t="s">
        <v>11542</v>
      </c>
      <c r="C2657" s="4" t="s">
        <v>11543</v>
      </c>
      <c r="D2657" s="4" t="s">
        <v>11544</v>
      </c>
      <c r="E2657" s="4" t="s">
        <v>36</v>
      </c>
      <c r="F2657" s="4" t="s">
        <v>37</v>
      </c>
      <c r="G2657" s="4" t="s">
        <v>51</v>
      </c>
      <c r="H2657" s="4"/>
      <c r="I2657" s="4"/>
      <c r="J2657" s="4" t="s">
        <v>52</v>
      </c>
      <c r="K2657" s="4" t="s">
        <v>527</v>
      </c>
      <c r="L2657" s="4" t="s">
        <v>528</v>
      </c>
      <c r="M2657" s="4" t="s">
        <v>529</v>
      </c>
      <c r="N2657" s="4" t="s">
        <v>36</v>
      </c>
      <c r="O2657" s="4">
        <v>1</v>
      </c>
      <c r="P2657" s="4" t="s">
        <v>56</v>
      </c>
      <c r="Q2657" s="4">
        <v>23.98</v>
      </c>
      <c r="R2657" s="4"/>
      <c r="S2657" s="4"/>
      <c r="T2657" s="4"/>
      <c r="U2657" s="4"/>
      <c r="V2657" s="4"/>
      <c r="W2657" s="4"/>
      <c r="X2657" s="4"/>
      <c r="Y2657" s="4" t="s">
        <v>620</v>
      </c>
      <c r="Z2657" s="4" t="s">
        <v>317</v>
      </c>
      <c r="AA2657" s="4" t="s">
        <v>11545</v>
      </c>
      <c r="AB2657" s="4" t="s">
        <v>59</v>
      </c>
      <c r="AC2657" s="4"/>
      <c r="AD2657" s="4" t="b">
        <v>0</v>
      </c>
      <c r="AE2657" s="4"/>
      <c r="AF2657" s="4"/>
      <c r="AG2657" s="12">
        <f t="shared" si="41"/>
        <v>43268</v>
      </c>
    </row>
    <row r="2658" s="10" customFormat="1" spans="1:33">
      <c r="A2658" s="4" t="s">
        <v>11546</v>
      </c>
      <c r="B2658" s="4" t="s">
        <v>11546</v>
      </c>
      <c r="C2658" s="4" t="s">
        <v>11547</v>
      </c>
      <c r="D2658" s="4" t="s">
        <v>11548</v>
      </c>
      <c r="E2658" s="4" t="s">
        <v>36</v>
      </c>
      <c r="F2658" s="4" t="s">
        <v>37</v>
      </c>
      <c r="G2658" s="4" t="s">
        <v>51</v>
      </c>
      <c r="H2658" s="4"/>
      <c r="I2658" s="4"/>
      <c r="J2658" s="4" t="s">
        <v>52</v>
      </c>
      <c r="K2658" s="4" t="s">
        <v>527</v>
      </c>
      <c r="L2658" s="4" t="s">
        <v>528</v>
      </c>
      <c r="M2658" s="4" t="s">
        <v>529</v>
      </c>
      <c r="N2658" s="4" t="s">
        <v>36</v>
      </c>
      <c r="O2658" s="4">
        <v>1</v>
      </c>
      <c r="P2658" s="4" t="s">
        <v>56</v>
      </c>
      <c r="Q2658" s="4">
        <v>23.98</v>
      </c>
      <c r="R2658" s="4">
        <v>2.01</v>
      </c>
      <c r="S2658" s="4"/>
      <c r="T2658" s="4"/>
      <c r="U2658" s="4"/>
      <c r="V2658" s="4"/>
      <c r="W2658" s="4"/>
      <c r="X2658" s="4"/>
      <c r="Y2658" s="4" t="s">
        <v>7687</v>
      </c>
      <c r="Z2658" s="4" t="s">
        <v>366</v>
      </c>
      <c r="AA2658" s="4" t="s">
        <v>11549</v>
      </c>
      <c r="AB2658" s="4" t="s">
        <v>59</v>
      </c>
      <c r="AC2658" s="4"/>
      <c r="AD2658" s="4" t="b">
        <v>0</v>
      </c>
      <c r="AE2658" s="4"/>
      <c r="AF2658" s="4"/>
      <c r="AG2658" s="12">
        <f t="shared" si="41"/>
        <v>43268</v>
      </c>
    </row>
    <row r="2659" s="10" customFormat="1" spans="1:33">
      <c r="A2659" s="4" t="s">
        <v>11546</v>
      </c>
      <c r="B2659" s="4" t="s">
        <v>11546</v>
      </c>
      <c r="C2659" s="4" t="s">
        <v>11547</v>
      </c>
      <c r="D2659" s="4" t="s">
        <v>11548</v>
      </c>
      <c r="E2659" s="4" t="s">
        <v>36</v>
      </c>
      <c r="F2659" s="4" t="s">
        <v>37</v>
      </c>
      <c r="G2659" s="4" t="s">
        <v>51</v>
      </c>
      <c r="H2659" s="4"/>
      <c r="I2659" s="4"/>
      <c r="J2659" s="4" t="s">
        <v>52</v>
      </c>
      <c r="K2659" s="4" t="s">
        <v>522</v>
      </c>
      <c r="L2659" s="4" t="s">
        <v>523</v>
      </c>
      <c r="M2659" s="4" t="s">
        <v>524</v>
      </c>
      <c r="N2659" s="4" t="s">
        <v>36</v>
      </c>
      <c r="O2659" s="4">
        <v>1</v>
      </c>
      <c r="P2659" s="4" t="s">
        <v>56</v>
      </c>
      <c r="Q2659" s="4">
        <v>23.98</v>
      </c>
      <c r="R2659" s="4">
        <v>2.01</v>
      </c>
      <c r="S2659" s="4"/>
      <c r="T2659" s="4"/>
      <c r="U2659" s="4"/>
      <c r="V2659" s="4"/>
      <c r="W2659" s="4"/>
      <c r="X2659" s="4"/>
      <c r="Y2659" s="4" t="s">
        <v>7687</v>
      </c>
      <c r="Z2659" s="4" t="s">
        <v>366</v>
      </c>
      <c r="AA2659" s="4" t="s">
        <v>11549</v>
      </c>
      <c r="AB2659" s="4" t="s">
        <v>59</v>
      </c>
      <c r="AC2659" s="4"/>
      <c r="AD2659" s="4" t="b">
        <v>0</v>
      </c>
      <c r="AE2659" s="4"/>
      <c r="AF2659" s="4"/>
      <c r="AG2659" s="12">
        <f t="shared" si="41"/>
        <v>43268</v>
      </c>
    </row>
    <row r="2660" s="10" customFormat="1" spans="1:33">
      <c r="A2660" s="4" t="s">
        <v>11550</v>
      </c>
      <c r="B2660" s="4" t="s">
        <v>11550</v>
      </c>
      <c r="C2660" s="4" t="s">
        <v>11551</v>
      </c>
      <c r="D2660" s="4" t="s">
        <v>11552</v>
      </c>
      <c r="E2660" s="4" t="s">
        <v>75</v>
      </c>
      <c r="F2660" s="4" t="s">
        <v>37</v>
      </c>
      <c r="G2660" s="4" t="s">
        <v>51</v>
      </c>
      <c r="H2660" s="4"/>
      <c r="I2660" s="4"/>
      <c r="J2660" s="4" t="s">
        <v>52</v>
      </c>
      <c r="K2660" s="4" t="s">
        <v>11132</v>
      </c>
      <c r="L2660" s="4" t="s">
        <v>11133</v>
      </c>
      <c r="M2660" s="4" t="s">
        <v>11134</v>
      </c>
      <c r="N2660" s="4" t="s">
        <v>75</v>
      </c>
      <c r="O2660" s="4">
        <v>0</v>
      </c>
      <c r="P2660" s="4"/>
      <c r="Q2660" s="4"/>
      <c r="R2660" s="4"/>
      <c r="S2660" s="4"/>
      <c r="T2660" s="4"/>
      <c r="U2660" s="4"/>
      <c r="V2660" s="4"/>
      <c r="W2660" s="4"/>
      <c r="X2660" s="4"/>
      <c r="Y2660" s="4" t="s">
        <v>541</v>
      </c>
      <c r="Z2660" s="4" t="s">
        <v>290</v>
      </c>
      <c r="AA2660" s="4" t="s">
        <v>11553</v>
      </c>
      <c r="AB2660" s="4" t="s">
        <v>59</v>
      </c>
      <c r="AC2660" s="4"/>
      <c r="AD2660" s="4" t="b">
        <v>0</v>
      </c>
      <c r="AE2660" s="4"/>
      <c r="AF2660" s="4"/>
      <c r="AG2660" s="12">
        <f t="shared" si="41"/>
        <v>43268</v>
      </c>
    </row>
    <row r="2661" s="10" customFormat="1" spans="1:33">
      <c r="A2661" s="4" t="s">
        <v>11554</v>
      </c>
      <c r="B2661" s="4" t="s">
        <v>11554</v>
      </c>
      <c r="C2661" s="4" t="s">
        <v>11555</v>
      </c>
      <c r="D2661" s="4" t="s">
        <v>11556</v>
      </c>
      <c r="E2661" s="4" t="s">
        <v>36</v>
      </c>
      <c r="F2661" s="4" t="s">
        <v>37</v>
      </c>
      <c r="G2661" s="4" t="s">
        <v>38</v>
      </c>
      <c r="H2661" s="4"/>
      <c r="I2661" s="4"/>
      <c r="J2661" s="4" t="s">
        <v>52</v>
      </c>
      <c r="K2661" s="4" t="s">
        <v>11557</v>
      </c>
      <c r="L2661" s="4" t="s">
        <v>11558</v>
      </c>
      <c r="M2661" s="4" t="s">
        <v>11559</v>
      </c>
      <c r="N2661" s="4" t="s">
        <v>36</v>
      </c>
      <c r="O2661" s="4">
        <v>1</v>
      </c>
      <c r="P2661" s="4" t="s">
        <v>43</v>
      </c>
      <c r="Q2661" s="4">
        <v>35</v>
      </c>
      <c r="R2661" s="4"/>
      <c r="S2661" s="4"/>
      <c r="T2661" s="4"/>
      <c r="U2661" s="4"/>
      <c r="V2661" s="4"/>
      <c r="W2661" s="4"/>
      <c r="X2661" s="4"/>
      <c r="Y2661" s="4" t="s">
        <v>11560</v>
      </c>
      <c r="Z2661" s="4" t="s">
        <v>45</v>
      </c>
      <c r="AA2661" s="4" t="s">
        <v>11561</v>
      </c>
      <c r="AB2661" s="4" t="s">
        <v>47</v>
      </c>
      <c r="AC2661" s="4"/>
      <c r="AD2661" s="4" t="b">
        <v>0</v>
      </c>
      <c r="AE2661" s="4"/>
      <c r="AF2661" s="4"/>
      <c r="AG2661" s="12">
        <f t="shared" si="41"/>
        <v>43269</v>
      </c>
    </row>
    <row r="2662" s="10" customFormat="1" spans="1:33">
      <c r="A2662" s="4" t="s">
        <v>11562</v>
      </c>
      <c r="B2662" s="4" t="s">
        <v>11562</v>
      </c>
      <c r="C2662" s="4" t="s">
        <v>11563</v>
      </c>
      <c r="D2662" s="4" t="s">
        <v>11564</v>
      </c>
      <c r="E2662" s="4" t="s">
        <v>36</v>
      </c>
      <c r="F2662" s="4" t="s">
        <v>37</v>
      </c>
      <c r="G2662" s="4" t="s">
        <v>51</v>
      </c>
      <c r="H2662" s="4"/>
      <c r="I2662" s="4"/>
      <c r="J2662" s="4" t="s">
        <v>52</v>
      </c>
      <c r="K2662" s="4" t="s">
        <v>1730</v>
      </c>
      <c r="L2662" s="4" t="s">
        <v>1731</v>
      </c>
      <c r="M2662" s="4" t="s">
        <v>1732</v>
      </c>
      <c r="N2662" s="4" t="s">
        <v>36</v>
      </c>
      <c r="O2662" s="4">
        <v>1</v>
      </c>
      <c r="P2662" s="4" t="s">
        <v>56</v>
      </c>
      <c r="Q2662" s="4">
        <v>22.5</v>
      </c>
      <c r="R2662" s="4"/>
      <c r="S2662" s="4"/>
      <c r="T2662" s="4"/>
      <c r="U2662" s="4"/>
      <c r="V2662" s="4"/>
      <c r="W2662" s="4"/>
      <c r="X2662" s="4"/>
      <c r="Y2662" s="4" t="s">
        <v>11565</v>
      </c>
      <c r="Z2662" s="4" t="s">
        <v>290</v>
      </c>
      <c r="AA2662" s="4">
        <v>33478</v>
      </c>
      <c r="AB2662" s="4" t="s">
        <v>59</v>
      </c>
      <c r="AC2662" s="4"/>
      <c r="AD2662" s="4" t="b">
        <v>0</v>
      </c>
      <c r="AE2662" s="4"/>
      <c r="AF2662" s="4"/>
      <c r="AG2662" s="12">
        <f t="shared" si="41"/>
        <v>43269</v>
      </c>
    </row>
    <row r="2663" s="10" customFormat="1" spans="1:33">
      <c r="A2663" s="4" t="s">
        <v>11566</v>
      </c>
      <c r="B2663" s="4" t="s">
        <v>11566</v>
      </c>
      <c r="C2663" s="4" t="s">
        <v>11567</v>
      </c>
      <c r="D2663" s="4" t="s">
        <v>11568</v>
      </c>
      <c r="E2663" s="4" t="s">
        <v>36</v>
      </c>
      <c r="F2663" s="4" t="s">
        <v>37</v>
      </c>
      <c r="G2663" s="4" t="s">
        <v>51</v>
      </c>
      <c r="H2663" s="4"/>
      <c r="I2663" s="4"/>
      <c r="J2663" s="4" t="s">
        <v>157</v>
      </c>
      <c r="K2663" s="4" t="s">
        <v>10318</v>
      </c>
      <c r="L2663" s="4" t="s">
        <v>10319</v>
      </c>
      <c r="M2663" s="4" t="s">
        <v>10320</v>
      </c>
      <c r="N2663" s="4" t="s">
        <v>36</v>
      </c>
      <c r="O2663" s="4">
        <v>1</v>
      </c>
      <c r="P2663" s="4" t="s">
        <v>56</v>
      </c>
      <c r="Q2663" s="4">
        <v>19.53</v>
      </c>
      <c r="R2663" s="4">
        <v>1.68</v>
      </c>
      <c r="S2663" s="4">
        <v>1.46</v>
      </c>
      <c r="T2663" s="4">
        <v>0.13</v>
      </c>
      <c r="U2663" s="4"/>
      <c r="V2663" s="4"/>
      <c r="W2663" s="4"/>
      <c r="X2663" s="4"/>
      <c r="Y2663" s="4" t="s">
        <v>11569</v>
      </c>
      <c r="Z2663" s="4" t="s">
        <v>366</v>
      </c>
      <c r="AA2663" s="4">
        <v>98038</v>
      </c>
      <c r="AB2663" s="4" t="s">
        <v>59</v>
      </c>
      <c r="AC2663" s="4"/>
      <c r="AD2663" s="4" t="b">
        <v>0</v>
      </c>
      <c r="AE2663" s="4"/>
      <c r="AF2663" s="4"/>
      <c r="AG2663" s="12">
        <f t="shared" si="41"/>
        <v>43269</v>
      </c>
    </row>
    <row r="2664" s="10" customFormat="1" spans="1:33">
      <c r="A2664" s="4" t="s">
        <v>11570</v>
      </c>
      <c r="B2664" s="4" t="s">
        <v>11570</v>
      </c>
      <c r="C2664" s="4" t="s">
        <v>11571</v>
      </c>
      <c r="D2664" s="4" t="s">
        <v>11572</v>
      </c>
      <c r="E2664" s="4" t="s">
        <v>36</v>
      </c>
      <c r="F2664" s="4" t="s">
        <v>37</v>
      </c>
      <c r="G2664" s="4" t="s">
        <v>51</v>
      </c>
      <c r="H2664" s="4"/>
      <c r="I2664" s="4"/>
      <c r="J2664" s="4" t="s">
        <v>52</v>
      </c>
      <c r="K2664" s="4" t="s">
        <v>10246</v>
      </c>
      <c r="L2664" s="4" t="s">
        <v>10247</v>
      </c>
      <c r="M2664" s="4" t="s">
        <v>10248</v>
      </c>
      <c r="N2664" s="4" t="s">
        <v>36</v>
      </c>
      <c r="O2664" s="4">
        <v>1</v>
      </c>
      <c r="P2664" s="4" t="s">
        <v>56</v>
      </c>
      <c r="Q2664" s="4">
        <v>22.98</v>
      </c>
      <c r="R2664" s="4"/>
      <c r="S2664" s="4"/>
      <c r="T2664" s="4"/>
      <c r="U2664" s="4"/>
      <c r="V2664" s="4"/>
      <c r="W2664" s="4"/>
      <c r="X2664" s="4"/>
      <c r="Y2664" s="4" t="s">
        <v>325</v>
      </c>
      <c r="Z2664" s="4" t="s">
        <v>307</v>
      </c>
      <c r="AA2664" s="4" t="s">
        <v>11573</v>
      </c>
      <c r="AB2664" s="4" t="s">
        <v>59</v>
      </c>
      <c r="AC2664" s="4"/>
      <c r="AD2664" s="4" t="b">
        <v>0</v>
      </c>
      <c r="AE2664" s="4"/>
      <c r="AF2664" s="4"/>
      <c r="AG2664" s="12">
        <f t="shared" si="41"/>
        <v>43269</v>
      </c>
    </row>
    <row r="2665" s="10" customFormat="1" spans="1:33">
      <c r="A2665" s="4" t="s">
        <v>11574</v>
      </c>
      <c r="B2665" s="4" t="s">
        <v>11574</v>
      </c>
      <c r="C2665" s="4" t="s">
        <v>11575</v>
      </c>
      <c r="D2665" s="4" t="s">
        <v>11576</v>
      </c>
      <c r="E2665" s="4" t="s">
        <v>36</v>
      </c>
      <c r="F2665" s="4" t="s">
        <v>37</v>
      </c>
      <c r="G2665" s="4" t="s">
        <v>51</v>
      </c>
      <c r="H2665" s="4"/>
      <c r="I2665" s="4"/>
      <c r="J2665" s="4" t="s">
        <v>52</v>
      </c>
      <c r="K2665" s="4" t="s">
        <v>5035</v>
      </c>
      <c r="L2665" s="4" t="s">
        <v>5036</v>
      </c>
      <c r="M2665" s="4" t="s">
        <v>5037</v>
      </c>
      <c r="N2665" s="4" t="s">
        <v>36</v>
      </c>
      <c r="O2665" s="4">
        <v>1</v>
      </c>
      <c r="P2665" s="4" t="s">
        <v>56</v>
      </c>
      <c r="Q2665" s="4">
        <v>19.53</v>
      </c>
      <c r="R2665" s="4"/>
      <c r="S2665" s="4"/>
      <c r="T2665" s="4"/>
      <c r="U2665" s="4"/>
      <c r="V2665" s="4"/>
      <c r="W2665" s="4"/>
      <c r="X2665" s="4"/>
      <c r="Y2665" s="4" t="s">
        <v>11577</v>
      </c>
      <c r="Z2665" s="4" t="s">
        <v>649</v>
      </c>
      <c r="AA2665" s="4" t="s">
        <v>11578</v>
      </c>
      <c r="AB2665" s="4" t="s">
        <v>59</v>
      </c>
      <c r="AC2665" s="4"/>
      <c r="AD2665" s="4" t="b">
        <v>0</v>
      </c>
      <c r="AE2665" s="4"/>
      <c r="AF2665" s="4"/>
      <c r="AG2665" s="12">
        <f t="shared" si="41"/>
        <v>43269</v>
      </c>
    </row>
    <row r="2666" s="10" customFormat="1" spans="1:33">
      <c r="A2666" s="4" t="s">
        <v>11579</v>
      </c>
      <c r="B2666" s="4" t="s">
        <v>11579</v>
      </c>
      <c r="C2666" s="4" t="s">
        <v>11580</v>
      </c>
      <c r="D2666" s="4" t="s">
        <v>11581</v>
      </c>
      <c r="E2666" s="4" t="s">
        <v>36</v>
      </c>
      <c r="F2666" s="4" t="s">
        <v>37</v>
      </c>
      <c r="G2666" s="4" t="s">
        <v>51</v>
      </c>
      <c r="H2666" s="4"/>
      <c r="I2666" s="4"/>
      <c r="J2666" s="4" t="s">
        <v>52</v>
      </c>
      <c r="K2666" s="4" t="s">
        <v>4303</v>
      </c>
      <c r="L2666" s="4" t="s">
        <v>4304</v>
      </c>
      <c r="M2666" s="4" t="s">
        <v>4305</v>
      </c>
      <c r="N2666" s="4" t="s">
        <v>36</v>
      </c>
      <c r="O2666" s="4">
        <v>1</v>
      </c>
      <c r="P2666" s="4" t="s">
        <v>56</v>
      </c>
      <c r="Q2666" s="4">
        <v>22.98</v>
      </c>
      <c r="R2666" s="4"/>
      <c r="S2666" s="4"/>
      <c r="T2666" s="4"/>
      <c r="U2666" s="4"/>
      <c r="V2666" s="4"/>
      <c r="W2666" s="4"/>
      <c r="X2666" s="4"/>
      <c r="Y2666" s="4" t="s">
        <v>11582</v>
      </c>
      <c r="Z2666" s="4" t="s">
        <v>233</v>
      </c>
      <c r="AA2666" s="4">
        <v>76227</v>
      </c>
      <c r="AB2666" s="4" t="s">
        <v>59</v>
      </c>
      <c r="AC2666" s="4"/>
      <c r="AD2666" s="4" t="b">
        <v>0</v>
      </c>
      <c r="AE2666" s="4"/>
      <c r="AF2666" s="4"/>
      <c r="AG2666" s="12">
        <f t="shared" si="41"/>
        <v>43269</v>
      </c>
    </row>
    <row r="2667" s="10" customFormat="1" spans="1:33">
      <c r="A2667" s="4" t="s">
        <v>11583</v>
      </c>
      <c r="B2667" s="4" t="s">
        <v>11583</v>
      </c>
      <c r="C2667" s="4" t="s">
        <v>11584</v>
      </c>
      <c r="D2667" s="4" t="s">
        <v>11585</v>
      </c>
      <c r="E2667" s="4" t="s">
        <v>36</v>
      </c>
      <c r="F2667" s="4" t="s">
        <v>37</v>
      </c>
      <c r="G2667" s="4" t="s">
        <v>51</v>
      </c>
      <c r="H2667" s="4"/>
      <c r="I2667" s="4"/>
      <c r="J2667" s="4" t="s">
        <v>52</v>
      </c>
      <c r="K2667" s="4" t="s">
        <v>5749</v>
      </c>
      <c r="L2667" s="4" t="s">
        <v>5642</v>
      </c>
      <c r="M2667" s="4" t="s">
        <v>5643</v>
      </c>
      <c r="N2667" s="4" t="s">
        <v>36</v>
      </c>
      <c r="O2667" s="4">
        <v>1</v>
      </c>
      <c r="P2667" s="4" t="s">
        <v>56</v>
      </c>
      <c r="Q2667" s="4">
        <v>14.43</v>
      </c>
      <c r="R2667" s="4"/>
      <c r="S2667" s="4"/>
      <c r="T2667" s="4"/>
      <c r="U2667" s="4"/>
      <c r="V2667" s="4"/>
      <c r="W2667" s="4"/>
      <c r="X2667" s="4"/>
      <c r="Y2667" s="4" t="s">
        <v>5778</v>
      </c>
      <c r="Z2667" s="4" t="s">
        <v>233</v>
      </c>
      <c r="AA2667" s="4" t="s">
        <v>11586</v>
      </c>
      <c r="AB2667" s="4" t="s">
        <v>59</v>
      </c>
      <c r="AC2667" s="4"/>
      <c r="AD2667" s="4" t="b">
        <v>0</v>
      </c>
      <c r="AE2667" s="4"/>
      <c r="AF2667" s="4"/>
      <c r="AG2667" s="12">
        <f t="shared" si="41"/>
        <v>43269</v>
      </c>
    </row>
    <row r="2668" s="10" customFormat="1" spans="1:33">
      <c r="A2668" s="4" t="s">
        <v>11587</v>
      </c>
      <c r="B2668" s="4" t="s">
        <v>11587</v>
      </c>
      <c r="C2668" s="4" t="s">
        <v>11588</v>
      </c>
      <c r="D2668" s="4" t="s">
        <v>11589</v>
      </c>
      <c r="E2668" s="4" t="s">
        <v>36</v>
      </c>
      <c r="F2668" s="4" t="s">
        <v>37</v>
      </c>
      <c r="G2668" s="4" t="s">
        <v>51</v>
      </c>
      <c r="H2668" s="4"/>
      <c r="I2668" s="4"/>
      <c r="J2668" s="4" t="s">
        <v>52</v>
      </c>
      <c r="K2668" s="4" t="s">
        <v>11590</v>
      </c>
      <c r="L2668" s="4" t="s">
        <v>11591</v>
      </c>
      <c r="M2668" s="4" t="s">
        <v>11592</v>
      </c>
      <c r="N2668" s="4" t="s">
        <v>36</v>
      </c>
      <c r="O2668" s="4">
        <v>1</v>
      </c>
      <c r="P2668" s="4" t="s">
        <v>56</v>
      </c>
      <c r="Q2668" s="4">
        <v>65.98</v>
      </c>
      <c r="R2668" s="4"/>
      <c r="S2668" s="4"/>
      <c r="T2668" s="4"/>
      <c r="U2668" s="4"/>
      <c r="V2668" s="4"/>
      <c r="W2668" s="4"/>
      <c r="X2668" s="4"/>
      <c r="Y2668" s="4" t="s">
        <v>1760</v>
      </c>
      <c r="Z2668" s="4" t="s">
        <v>1761</v>
      </c>
      <c r="AA2668" s="4">
        <v>84116</v>
      </c>
      <c r="AB2668" s="4" t="s">
        <v>59</v>
      </c>
      <c r="AC2668" s="4"/>
      <c r="AD2668" s="4" t="b">
        <v>0</v>
      </c>
      <c r="AE2668" s="4"/>
      <c r="AF2668" s="4"/>
      <c r="AG2668" s="12">
        <f t="shared" si="41"/>
        <v>43269</v>
      </c>
    </row>
    <row r="2669" s="10" customFormat="1" spans="1:33">
      <c r="A2669" s="4" t="s">
        <v>11593</v>
      </c>
      <c r="B2669" s="4" t="s">
        <v>11593</v>
      </c>
      <c r="C2669" s="4" t="s">
        <v>11594</v>
      </c>
      <c r="D2669" s="4" t="s">
        <v>11595</v>
      </c>
      <c r="E2669" s="4" t="s">
        <v>36</v>
      </c>
      <c r="F2669" s="4" t="s">
        <v>37</v>
      </c>
      <c r="G2669" s="4" t="s">
        <v>51</v>
      </c>
      <c r="H2669" s="4"/>
      <c r="I2669" s="4"/>
      <c r="J2669" s="4" t="s">
        <v>52</v>
      </c>
      <c r="K2669" s="4" t="s">
        <v>273</v>
      </c>
      <c r="L2669" s="4" t="s">
        <v>274</v>
      </c>
      <c r="M2669" s="4" t="s">
        <v>275</v>
      </c>
      <c r="N2669" s="4" t="s">
        <v>36</v>
      </c>
      <c r="O2669" s="4">
        <v>1</v>
      </c>
      <c r="P2669" s="4" t="s">
        <v>56</v>
      </c>
      <c r="Q2669" s="4">
        <v>22.98</v>
      </c>
      <c r="R2669" s="4"/>
      <c r="S2669" s="4"/>
      <c r="T2669" s="4"/>
      <c r="U2669" s="4"/>
      <c r="V2669" s="4"/>
      <c r="W2669" s="4"/>
      <c r="X2669" s="4"/>
      <c r="Y2669" s="4" t="s">
        <v>9005</v>
      </c>
      <c r="Z2669" s="4" t="s">
        <v>2176</v>
      </c>
      <c r="AA2669" s="4">
        <v>89129</v>
      </c>
      <c r="AB2669" s="4" t="s">
        <v>59</v>
      </c>
      <c r="AC2669" s="4"/>
      <c r="AD2669" s="4" t="b">
        <v>0</v>
      </c>
      <c r="AE2669" s="4"/>
      <c r="AF2669" s="4"/>
      <c r="AG2669" s="12">
        <f t="shared" si="41"/>
        <v>43269</v>
      </c>
    </row>
    <row r="2670" s="10" customFormat="1" spans="1:33">
      <c r="A2670" s="4" t="s">
        <v>11593</v>
      </c>
      <c r="B2670" s="4" t="s">
        <v>11593</v>
      </c>
      <c r="C2670" s="4" t="s">
        <v>11594</v>
      </c>
      <c r="D2670" s="4" t="s">
        <v>11595</v>
      </c>
      <c r="E2670" s="4" t="s">
        <v>36</v>
      </c>
      <c r="F2670" s="4" t="s">
        <v>37</v>
      </c>
      <c r="G2670" s="4" t="s">
        <v>51</v>
      </c>
      <c r="H2670" s="4"/>
      <c r="I2670" s="4"/>
      <c r="J2670" s="4" t="s">
        <v>52</v>
      </c>
      <c r="K2670" s="4" t="s">
        <v>2516</v>
      </c>
      <c r="L2670" s="4" t="s">
        <v>2517</v>
      </c>
      <c r="M2670" s="4" t="s">
        <v>2518</v>
      </c>
      <c r="N2670" s="4" t="s">
        <v>36</v>
      </c>
      <c r="O2670" s="4">
        <v>1</v>
      </c>
      <c r="P2670" s="4" t="s">
        <v>56</v>
      </c>
      <c r="Q2670" s="4">
        <v>22.98</v>
      </c>
      <c r="R2670" s="4"/>
      <c r="S2670" s="4"/>
      <c r="T2670" s="4"/>
      <c r="U2670" s="4"/>
      <c r="V2670" s="4"/>
      <c r="W2670" s="4"/>
      <c r="X2670" s="4"/>
      <c r="Y2670" s="4" t="s">
        <v>9005</v>
      </c>
      <c r="Z2670" s="4" t="s">
        <v>2176</v>
      </c>
      <c r="AA2670" s="4">
        <v>89129</v>
      </c>
      <c r="AB2670" s="4" t="s">
        <v>59</v>
      </c>
      <c r="AC2670" s="4"/>
      <c r="AD2670" s="4" t="b">
        <v>0</v>
      </c>
      <c r="AE2670" s="4"/>
      <c r="AF2670" s="4"/>
      <c r="AG2670" s="12">
        <f t="shared" si="41"/>
        <v>43269</v>
      </c>
    </row>
    <row r="2671" s="10" customFormat="1" spans="1:33">
      <c r="A2671" s="4" t="s">
        <v>11593</v>
      </c>
      <c r="B2671" s="4" t="s">
        <v>11593</v>
      </c>
      <c r="C2671" s="4" t="s">
        <v>11594</v>
      </c>
      <c r="D2671" s="4" t="s">
        <v>11595</v>
      </c>
      <c r="E2671" s="4" t="s">
        <v>36</v>
      </c>
      <c r="F2671" s="4" t="s">
        <v>37</v>
      </c>
      <c r="G2671" s="4" t="s">
        <v>51</v>
      </c>
      <c r="H2671" s="4"/>
      <c r="I2671" s="4"/>
      <c r="J2671" s="4" t="s">
        <v>52</v>
      </c>
      <c r="K2671" s="4" t="s">
        <v>371</v>
      </c>
      <c r="L2671" s="4" t="s">
        <v>372</v>
      </c>
      <c r="M2671" s="4" t="s">
        <v>373</v>
      </c>
      <c r="N2671" s="4" t="s">
        <v>36</v>
      </c>
      <c r="O2671" s="4">
        <v>1</v>
      </c>
      <c r="P2671" s="4" t="s">
        <v>56</v>
      </c>
      <c r="Q2671" s="4">
        <v>22.98</v>
      </c>
      <c r="R2671" s="4"/>
      <c r="S2671" s="4"/>
      <c r="T2671" s="4"/>
      <c r="U2671" s="4"/>
      <c r="V2671" s="4"/>
      <c r="W2671" s="4"/>
      <c r="X2671" s="4"/>
      <c r="Y2671" s="4" t="s">
        <v>9005</v>
      </c>
      <c r="Z2671" s="4" t="s">
        <v>2176</v>
      </c>
      <c r="AA2671" s="4">
        <v>89129</v>
      </c>
      <c r="AB2671" s="4" t="s">
        <v>59</v>
      </c>
      <c r="AC2671" s="4"/>
      <c r="AD2671" s="4" t="b">
        <v>0</v>
      </c>
      <c r="AE2671" s="4"/>
      <c r="AF2671" s="4"/>
      <c r="AG2671" s="12">
        <f t="shared" si="41"/>
        <v>43269</v>
      </c>
    </row>
    <row r="2672" s="10" customFormat="1" spans="1:33">
      <c r="A2672" s="4" t="s">
        <v>11596</v>
      </c>
      <c r="B2672" s="4" t="s">
        <v>11596</v>
      </c>
      <c r="C2672" s="4" t="s">
        <v>11597</v>
      </c>
      <c r="D2672" s="4" t="s">
        <v>11598</v>
      </c>
      <c r="E2672" s="4" t="s">
        <v>36</v>
      </c>
      <c r="F2672" s="4" t="s">
        <v>37</v>
      </c>
      <c r="G2672" s="4" t="s">
        <v>51</v>
      </c>
      <c r="H2672" s="4"/>
      <c r="I2672" s="4"/>
      <c r="J2672" s="4" t="s">
        <v>52</v>
      </c>
      <c r="K2672" s="4" t="s">
        <v>546</v>
      </c>
      <c r="L2672" s="4" t="s">
        <v>547</v>
      </c>
      <c r="M2672" s="4" t="s">
        <v>548</v>
      </c>
      <c r="N2672" s="4" t="s">
        <v>36</v>
      </c>
      <c r="O2672" s="4">
        <v>1</v>
      </c>
      <c r="P2672" s="4" t="s">
        <v>56</v>
      </c>
      <c r="Q2672" s="4">
        <v>22.98</v>
      </c>
      <c r="R2672" s="4"/>
      <c r="S2672" s="4"/>
      <c r="T2672" s="4"/>
      <c r="U2672" s="4"/>
      <c r="V2672" s="4"/>
      <c r="W2672" s="4"/>
      <c r="X2672" s="4"/>
      <c r="Y2672" s="4" t="s">
        <v>11599</v>
      </c>
      <c r="Z2672" s="4" t="s">
        <v>162</v>
      </c>
      <c r="AA2672" s="4">
        <v>48114</v>
      </c>
      <c r="AB2672" s="4" t="s">
        <v>59</v>
      </c>
      <c r="AC2672" s="4"/>
      <c r="AD2672" s="4" t="b">
        <v>0</v>
      </c>
      <c r="AE2672" s="4"/>
      <c r="AF2672" s="4"/>
      <c r="AG2672" s="12">
        <f t="shared" si="41"/>
        <v>43269</v>
      </c>
    </row>
    <row r="2673" s="10" customFormat="1" spans="1:33">
      <c r="A2673" s="4" t="s">
        <v>11600</v>
      </c>
      <c r="B2673" s="4" t="s">
        <v>11600</v>
      </c>
      <c r="C2673" s="4" t="s">
        <v>11601</v>
      </c>
      <c r="D2673" s="4" t="s">
        <v>11602</v>
      </c>
      <c r="E2673" s="4" t="s">
        <v>36</v>
      </c>
      <c r="F2673" s="4" t="s">
        <v>37</v>
      </c>
      <c r="G2673" s="4" t="s">
        <v>51</v>
      </c>
      <c r="H2673" s="4"/>
      <c r="I2673" s="4"/>
      <c r="J2673" s="4" t="s">
        <v>52</v>
      </c>
      <c r="K2673" s="4" t="s">
        <v>505</v>
      </c>
      <c r="L2673" s="4" t="s">
        <v>506</v>
      </c>
      <c r="M2673" s="4" t="s">
        <v>507</v>
      </c>
      <c r="N2673" s="4" t="s">
        <v>36</v>
      </c>
      <c r="O2673" s="4">
        <v>1</v>
      </c>
      <c r="P2673" s="4" t="s">
        <v>56</v>
      </c>
      <c r="Q2673" s="4">
        <v>22.98</v>
      </c>
      <c r="R2673" s="4"/>
      <c r="S2673" s="4"/>
      <c r="T2673" s="4"/>
      <c r="U2673" s="4"/>
      <c r="V2673" s="4"/>
      <c r="W2673" s="4"/>
      <c r="X2673" s="4"/>
      <c r="Y2673" s="4" t="s">
        <v>11603</v>
      </c>
      <c r="Z2673" s="4" t="s">
        <v>884</v>
      </c>
      <c r="AA2673" s="4" t="s">
        <v>11604</v>
      </c>
      <c r="AB2673" s="4" t="s">
        <v>59</v>
      </c>
      <c r="AC2673" s="4"/>
      <c r="AD2673" s="4" t="b">
        <v>0</v>
      </c>
      <c r="AE2673" s="4"/>
      <c r="AF2673" s="4"/>
      <c r="AG2673" s="12">
        <f t="shared" si="41"/>
        <v>43269</v>
      </c>
    </row>
    <row r="2674" s="10" customFormat="1" spans="1:33">
      <c r="A2674" s="4" t="s">
        <v>11605</v>
      </c>
      <c r="B2674" s="4" t="s">
        <v>11605</v>
      </c>
      <c r="C2674" s="4" t="s">
        <v>11606</v>
      </c>
      <c r="D2674" s="4" t="s">
        <v>11607</v>
      </c>
      <c r="E2674" s="4" t="s">
        <v>36</v>
      </c>
      <c r="F2674" s="4" t="s">
        <v>37</v>
      </c>
      <c r="G2674" s="4" t="s">
        <v>51</v>
      </c>
      <c r="H2674" s="4"/>
      <c r="I2674" s="4"/>
      <c r="J2674" s="4" t="s">
        <v>52</v>
      </c>
      <c r="K2674" s="4" t="s">
        <v>1650</v>
      </c>
      <c r="L2674" s="4" t="s">
        <v>1651</v>
      </c>
      <c r="M2674" s="4" t="s">
        <v>1652</v>
      </c>
      <c r="N2674" s="4" t="s">
        <v>36</v>
      </c>
      <c r="O2674" s="4">
        <v>1</v>
      </c>
      <c r="P2674" s="4" t="s">
        <v>56</v>
      </c>
      <c r="Q2674" s="4">
        <v>22.98</v>
      </c>
      <c r="R2674" s="4"/>
      <c r="S2674" s="4"/>
      <c r="T2674" s="4"/>
      <c r="U2674" s="4"/>
      <c r="V2674" s="4"/>
      <c r="W2674" s="4"/>
      <c r="X2674" s="4"/>
      <c r="Y2674" s="4" t="s">
        <v>1830</v>
      </c>
      <c r="Z2674" s="4" t="s">
        <v>1638</v>
      </c>
      <c r="AA2674" s="4">
        <v>11224</v>
      </c>
      <c r="AB2674" s="4" t="s">
        <v>59</v>
      </c>
      <c r="AC2674" s="4"/>
      <c r="AD2674" s="4" t="b">
        <v>0</v>
      </c>
      <c r="AE2674" s="4"/>
      <c r="AF2674" s="4"/>
      <c r="AG2674" s="12">
        <f t="shared" si="41"/>
        <v>43269</v>
      </c>
    </row>
    <row r="2675" s="10" customFormat="1" spans="1:33">
      <c r="A2675" s="4" t="s">
        <v>11608</v>
      </c>
      <c r="B2675" s="4" t="s">
        <v>11608</v>
      </c>
      <c r="C2675" s="4" t="s">
        <v>11609</v>
      </c>
      <c r="D2675" s="4" t="s">
        <v>11610</v>
      </c>
      <c r="E2675" s="4" t="s">
        <v>36</v>
      </c>
      <c r="F2675" s="4" t="s">
        <v>37</v>
      </c>
      <c r="G2675" s="4" t="s">
        <v>51</v>
      </c>
      <c r="H2675" s="4"/>
      <c r="I2675" s="4"/>
      <c r="J2675" s="4" t="s">
        <v>52</v>
      </c>
      <c r="K2675" s="4" t="s">
        <v>11611</v>
      </c>
      <c r="L2675" s="4" t="s">
        <v>11612</v>
      </c>
      <c r="M2675" s="4" t="s">
        <v>11613</v>
      </c>
      <c r="N2675" s="4" t="s">
        <v>36</v>
      </c>
      <c r="O2675" s="4">
        <v>1</v>
      </c>
      <c r="P2675" s="4" t="s">
        <v>56</v>
      </c>
      <c r="Q2675" s="4">
        <v>25.98</v>
      </c>
      <c r="R2675" s="4"/>
      <c r="S2675" s="4"/>
      <c r="T2675" s="4"/>
      <c r="U2675" s="4"/>
      <c r="V2675" s="4"/>
      <c r="W2675" s="4"/>
      <c r="X2675" s="4"/>
      <c r="Y2675" s="4" t="s">
        <v>1703</v>
      </c>
      <c r="Z2675" s="4" t="s">
        <v>759</v>
      </c>
      <c r="AA2675" s="4" t="s">
        <v>11614</v>
      </c>
      <c r="AB2675" s="4" t="s">
        <v>59</v>
      </c>
      <c r="AC2675" s="4"/>
      <c r="AD2675" s="4" t="b">
        <v>0</v>
      </c>
      <c r="AE2675" s="4"/>
      <c r="AF2675" s="4"/>
      <c r="AG2675" s="12">
        <f t="shared" si="41"/>
        <v>43269</v>
      </c>
    </row>
    <row r="2676" s="10" customFormat="1" spans="1:33">
      <c r="A2676" s="4" t="s">
        <v>11615</v>
      </c>
      <c r="B2676" s="4" t="s">
        <v>11615</v>
      </c>
      <c r="C2676" s="4" t="s">
        <v>11616</v>
      </c>
      <c r="D2676" s="4" t="s">
        <v>11617</v>
      </c>
      <c r="E2676" s="4" t="s">
        <v>36</v>
      </c>
      <c r="F2676" s="4" t="s">
        <v>37</v>
      </c>
      <c r="G2676" s="4" t="s">
        <v>51</v>
      </c>
      <c r="H2676" s="4"/>
      <c r="I2676" s="4"/>
      <c r="J2676" s="4" t="s">
        <v>157</v>
      </c>
      <c r="K2676" s="4" t="s">
        <v>1136</v>
      </c>
      <c r="L2676" s="4" t="s">
        <v>1137</v>
      </c>
      <c r="M2676" s="4" t="s">
        <v>1138</v>
      </c>
      <c r="N2676" s="4" t="s">
        <v>36</v>
      </c>
      <c r="O2676" s="4">
        <v>1</v>
      </c>
      <c r="P2676" s="4" t="s">
        <v>56</v>
      </c>
      <c r="Q2676" s="4">
        <v>22.98</v>
      </c>
      <c r="R2676" s="4"/>
      <c r="S2676" s="4">
        <v>3.15</v>
      </c>
      <c r="T2676" s="4"/>
      <c r="U2676" s="4"/>
      <c r="V2676" s="4"/>
      <c r="W2676" s="4"/>
      <c r="X2676" s="4">
        <v>3.15</v>
      </c>
      <c r="Y2676" s="4" t="s">
        <v>11618</v>
      </c>
      <c r="Z2676" s="4" t="s">
        <v>317</v>
      </c>
      <c r="AA2676" s="4">
        <v>97217</v>
      </c>
      <c r="AB2676" s="4" t="s">
        <v>59</v>
      </c>
      <c r="AC2676" s="4" t="s">
        <v>259</v>
      </c>
      <c r="AD2676" s="4" t="b">
        <v>0</v>
      </c>
      <c r="AE2676" s="4"/>
      <c r="AF2676" s="4"/>
      <c r="AG2676" s="12">
        <f t="shared" si="41"/>
        <v>43269</v>
      </c>
    </row>
    <row r="2677" s="10" customFormat="1" spans="1:33">
      <c r="A2677" s="4" t="s">
        <v>11619</v>
      </c>
      <c r="B2677" s="4" t="s">
        <v>11619</v>
      </c>
      <c r="C2677" s="4" t="s">
        <v>11620</v>
      </c>
      <c r="D2677" s="4" t="s">
        <v>11621</v>
      </c>
      <c r="E2677" s="4" t="s">
        <v>36</v>
      </c>
      <c r="F2677" s="4" t="s">
        <v>37</v>
      </c>
      <c r="G2677" s="4" t="s">
        <v>51</v>
      </c>
      <c r="H2677" s="4"/>
      <c r="I2677" s="4"/>
      <c r="J2677" s="4" t="s">
        <v>157</v>
      </c>
      <c r="K2677" s="4" t="s">
        <v>695</v>
      </c>
      <c r="L2677" s="4" t="s">
        <v>696</v>
      </c>
      <c r="M2677" s="4" t="s">
        <v>697</v>
      </c>
      <c r="N2677" s="4" t="s">
        <v>36</v>
      </c>
      <c r="O2677" s="4">
        <v>1</v>
      </c>
      <c r="P2677" s="4" t="s">
        <v>56</v>
      </c>
      <c r="Q2677" s="4">
        <v>23.98</v>
      </c>
      <c r="R2677" s="4"/>
      <c r="S2677" s="4">
        <v>2.82</v>
      </c>
      <c r="T2677" s="4"/>
      <c r="U2677" s="4"/>
      <c r="V2677" s="4"/>
      <c r="W2677" s="4"/>
      <c r="X2677" s="4">
        <v>2.82</v>
      </c>
      <c r="Y2677" s="4" t="s">
        <v>3889</v>
      </c>
      <c r="Z2677" s="4" t="s">
        <v>290</v>
      </c>
      <c r="AA2677" s="4" t="s">
        <v>11622</v>
      </c>
      <c r="AB2677" s="4" t="s">
        <v>59</v>
      </c>
      <c r="AC2677" s="4" t="s">
        <v>259</v>
      </c>
      <c r="AD2677" s="4" t="b">
        <v>0</v>
      </c>
      <c r="AE2677" s="4"/>
      <c r="AF2677" s="4"/>
      <c r="AG2677" s="12">
        <f t="shared" si="41"/>
        <v>43269</v>
      </c>
    </row>
    <row r="2678" s="10" customFormat="1" spans="1:33">
      <c r="A2678" s="4" t="s">
        <v>11623</v>
      </c>
      <c r="B2678" s="4" t="s">
        <v>11623</v>
      </c>
      <c r="C2678" s="4" t="s">
        <v>11624</v>
      </c>
      <c r="D2678" s="4" t="s">
        <v>11625</v>
      </c>
      <c r="E2678" s="4" t="s">
        <v>36</v>
      </c>
      <c r="F2678" s="4" t="s">
        <v>37</v>
      </c>
      <c r="G2678" s="4" t="s">
        <v>51</v>
      </c>
      <c r="H2678" s="4"/>
      <c r="I2678" s="4"/>
      <c r="J2678" s="4" t="s">
        <v>52</v>
      </c>
      <c r="K2678" s="4" t="s">
        <v>273</v>
      </c>
      <c r="L2678" s="4" t="s">
        <v>274</v>
      </c>
      <c r="M2678" s="4" t="s">
        <v>275</v>
      </c>
      <c r="N2678" s="4" t="s">
        <v>36</v>
      </c>
      <c r="O2678" s="4">
        <v>1</v>
      </c>
      <c r="P2678" s="4" t="s">
        <v>56</v>
      </c>
      <c r="Q2678" s="4">
        <v>22.98</v>
      </c>
      <c r="R2678" s="4"/>
      <c r="S2678" s="4"/>
      <c r="T2678" s="4"/>
      <c r="U2678" s="4"/>
      <c r="V2678" s="4"/>
      <c r="W2678" s="4"/>
      <c r="X2678" s="4"/>
      <c r="Y2678" s="4" t="s">
        <v>7587</v>
      </c>
      <c r="Z2678" s="4" t="s">
        <v>89</v>
      </c>
      <c r="AA2678" s="4">
        <v>60071</v>
      </c>
      <c r="AB2678" s="4" t="s">
        <v>59</v>
      </c>
      <c r="AC2678" s="4"/>
      <c r="AD2678" s="4" t="b">
        <v>0</v>
      </c>
      <c r="AE2678" s="4"/>
      <c r="AF2678" s="4"/>
      <c r="AG2678" s="12">
        <f t="shared" si="41"/>
        <v>43269</v>
      </c>
    </row>
    <row r="2679" s="10" customFormat="1" spans="1:33">
      <c r="A2679" s="4" t="s">
        <v>11626</v>
      </c>
      <c r="B2679" s="4" t="s">
        <v>11626</v>
      </c>
      <c r="C2679" s="4" t="s">
        <v>11627</v>
      </c>
      <c r="D2679" s="4" t="s">
        <v>11628</v>
      </c>
      <c r="E2679" s="4" t="s">
        <v>36</v>
      </c>
      <c r="F2679" s="4" t="s">
        <v>37</v>
      </c>
      <c r="G2679" s="4" t="s">
        <v>51</v>
      </c>
      <c r="H2679" s="4"/>
      <c r="I2679" s="4"/>
      <c r="J2679" s="4" t="s">
        <v>52</v>
      </c>
      <c r="K2679" s="4" t="s">
        <v>362</v>
      </c>
      <c r="L2679" s="4" t="s">
        <v>363</v>
      </c>
      <c r="M2679" s="4" t="s">
        <v>364</v>
      </c>
      <c r="N2679" s="4" t="s">
        <v>36</v>
      </c>
      <c r="O2679" s="4">
        <v>1</v>
      </c>
      <c r="P2679" s="4" t="s">
        <v>56</v>
      </c>
      <c r="Q2679" s="4">
        <v>9.33</v>
      </c>
      <c r="R2679" s="4"/>
      <c r="S2679" s="4"/>
      <c r="T2679" s="4"/>
      <c r="U2679" s="4"/>
      <c r="V2679" s="4"/>
      <c r="W2679" s="4"/>
      <c r="X2679" s="4"/>
      <c r="Y2679" s="4" t="s">
        <v>11629</v>
      </c>
      <c r="Z2679" s="4" t="s">
        <v>649</v>
      </c>
      <c r="AA2679" s="4" t="s">
        <v>11630</v>
      </c>
      <c r="AB2679" s="4" t="s">
        <v>59</v>
      </c>
      <c r="AC2679" s="4"/>
      <c r="AD2679" s="4" t="b">
        <v>0</v>
      </c>
      <c r="AE2679" s="4"/>
      <c r="AF2679" s="4"/>
      <c r="AG2679" s="12">
        <f t="shared" si="41"/>
        <v>43269</v>
      </c>
    </row>
    <row r="2680" s="10" customFormat="1" spans="1:33">
      <c r="A2680" s="4" t="s">
        <v>11631</v>
      </c>
      <c r="B2680" s="4" t="s">
        <v>11631</v>
      </c>
      <c r="C2680" s="4" t="s">
        <v>11632</v>
      </c>
      <c r="D2680" s="4" t="s">
        <v>11633</v>
      </c>
      <c r="E2680" s="4" t="s">
        <v>36</v>
      </c>
      <c r="F2680" s="4" t="s">
        <v>37</v>
      </c>
      <c r="G2680" s="4" t="s">
        <v>51</v>
      </c>
      <c r="H2680" s="4"/>
      <c r="I2680" s="4"/>
      <c r="J2680" s="4" t="s">
        <v>52</v>
      </c>
      <c r="K2680" s="4" t="s">
        <v>6157</v>
      </c>
      <c r="L2680" s="4" t="s">
        <v>6158</v>
      </c>
      <c r="M2680" s="4" t="s">
        <v>6159</v>
      </c>
      <c r="N2680" s="4" t="s">
        <v>36</v>
      </c>
      <c r="O2680" s="4">
        <v>1</v>
      </c>
      <c r="P2680" s="4" t="s">
        <v>56</v>
      </c>
      <c r="Q2680" s="4">
        <v>16.13</v>
      </c>
      <c r="R2680" s="4"/>
      <c r="S2680" s="4"/>
      <c r="T2680" s="4"/>
      <c r="U2680" s="4"/>
      <c r="V2680" s="4"/>
      <c r="W2680" s="4"/>
      <c r="X2680" s="4"/>
      <c r="Y2680" s="4" t="s">
        <v>9292</v>
      </c>
      <c r="Z2680" s="4" t="s">
        <v>266</v>
      </c>
      <c r="AA2680" s="4" t="s">
        <v>11634</v>
      </c>
      <c r="AB2680" s="4" t="s">
        <v>59</v>
      </c>
      <c r="AC2680" s="4"/>
      <c r="AD2680" s="4" t="b">
        <v>0</v>
      </c>
      <c r="AE2680" s="4"/>
      <c r="AF2680" s="4"/>
      <c r="AG2680" s="12">
        <f t="shared" si="41"/>
        <v>43269</v>
      </c>
    </row>
    <row r="2681" s="10" customFormat="1" spans="1:33">
      <c r="A2681" s="4" t="s">
        <v>11635</v>
      </c>
      <c r="B2681" s="4" t="s">
        <v>11635</v>
      </c>
      <c r="C2681" s="4" t="s">
        <v>11636</v>
      </c>
      <c r="D2681" s="4" t="s">
        <v>11637</v>
      </c>
      <c r="E2681" s="4" t="s">
        <v>36</v>
      </c>
      <c r="F2681" s="4" t="s">
        <v>37</v>
      </c>
      <c r="G2681" s="4" t="s">
        <v>51</v>
      </c>
      <c r="H2681" s="4"/>
      <c r="I2681" s="4"/>
      <c r="J2681" s="4" t="s">
        <v>52</v>
      </c>
      <c r="K2681" s="4" t="s">
        <v>695</v>
      </c>
      <c r="L2681" s="4" t="s">
        <v>696</v>
      </c>
      <c r="M2681" s="4" t="s">
        <v>697</v>
      </c>
      <c r="N2681" s="4" t="s">
        <v>36</v>
      </c>
      <c r="O2681" s="4">
        <v>1</v>
      </c>
      <c r="P2681" s="4" t="s">
        <v>56</v>
      </c>
      <c r="Q2681" s="4">
        <v>23.98</v>
      </c>
      <c r="R2681" s="4"/>
      <c r="S2681" s="4">
        <v>5.99</v>
      </c>
      <c r="T2681" s="4"/>
      <c r="U2681" s="4"/>
      <c r="V2681" s="4"/>
      <c r="W2681" s="4"/>
      <c r="X2681" s="4"/>
      <c r="Y2681" s="4" t="s">
        <v>10077</v>
      </c>
      <c r="Z2681" s="4" t="s">
        <v>4050</v>
      </c>
      <c r="AA2681" s="4" t="s">
        <v>11638</v>
      </c>
      <c r="AB2681" s="4" t="s">
        <v>59</v>
      </c>
      <c r="AC2681" s="4"/>
      <c r="AD2681" s="4" t="b">
        <v>0</v>
      </c>
      <c r="AE2681" s="4"/>
      <c r="AF2681" s="4"/>
      <c r="AG2681" s="12">
        <f t="shared" si="41"/>
        <v>43269</v>
      </c>
    </row>
    <row r="2682" s="10" customFormat="1" spans="1:33">
      <c r="A2682" s="4" t="s">
        <v>11635</v>
      </c>
      <c r="B2682" s="4" t="s">
        <v>11635</v>
      </c>
      <c r="C2682" s="4" t="s">
        <v>11636</v>
      </c>
      <c r="D2682" s="4" t="s">
        <v>11637</v>
      </c>
      <c r="E2682" s="4" t="s">
        <v>36</v>
      </c>
      <c r="F2682" s="4" t="s">
        <v>37</v>
      </c>
      <c r="G2682" s="4" t="s">
        <v>51</v>
      </c>
      <c r="H2682" s="4"/>
      <c r="I2682" s="4"/>
      <c r="J2682" s="4" t="s">
        <v>52</v>
      </c>
      <c r="K2682" s="4" t="s">
        <v>546</v>
      </c>
      <c r="L2682" s="4" t="s">
        <v>547</v>
      </c>
      <c r="M2682" s="4" t="s">
        <v>548</v>
      </c>
      <c r="N2682" s="4" t="s">
        <v>36</v>
      </c>
      <c r="O2682" s="4">
        <v>1</v>
      </c>
      <c r="P2682" s="4" t="s">
        <v>56</v>
      </c>
      <c r="Q2682" s="4">
        <v>22.98</v>
      </c>
      <c r="R2682" s="4"/>
      <c r="S2682" s="4">
        <v>5.98</v>
      </c>
      <c r="T2682" s="4"/>
      <c r="U2682" s="4"/>
      <c r="V2682" s="4"/>
      <c r="W2682" s="4"/>
      <c r="X2682" s="4"/>
      <c r="Y2682" s="4" t="s">
        <v>10077</v>
      </c>
      <c r="Z2682" s="4" t="s">
        <v>4050</v>
      </c>
      <c r="AA2682" s="4" t="s">
        <v>11638</v>
      </c>
      <c r="AB2682" s="4" t="s">
        <v>59</v>
      </c>
      <c r="AC2682" s="4"/>
      <c r="AD2682" s="4" t="b">
        <v>0</v>
      </c>
      <c r="AE2682" s="4"/>
      <c r="AF2682" s="4"/>
      <c r="AG2682" s="12">
        <f t="shared" si="41"/>
        <v>43269</v>
      </c>
    </row>
    <row r="2683" s="10" customFormat="1" spans="1:33">
      <c r="A2683" s="4" t="s">
        <v>11639</v>
      </c>
      <c r="B2683" s="4" t="s">
        <v>11639</v>
      </c>
      <c r="C2683" s="4" t="s">
        <v>11640</v>
      </c>
      <c r="D2683" s="4" t="s">
        <v>11641</v>
      </c>
      <c r="E2683" s="4" t="s">
        <v>36</v>
      </c>
      <c r="F2683" s="4" t="s">
        <v>37</v>
      </c>
      <c r="G2683" s="4" t="s">
        <v>51</v>
      </c>
      <c r="H2683" s="4"/>
      <c r="I2683" s="4"/>
      <c r="J2683" s="4" t="s">
        <v>52</v>
      </c>
      <c r="K2683" s="4" t="s">
        <v>331</v>
      </c>
      <c r="L2683" s="4" t="s">
        <v>332</v>
      </c>
      <c r="M2683" s="4" t="s">
        <v>333</v>
      </c>
      <c r="N2683" s="4" t="s">
        <v>75</v>
      </c>
      <c r="O2683" s="4">
        <v>0</v>
      </c>
      <c r="P2683" s="4"/>
      <c r="Q2683" s="4"/>
      <c r="R2683" s="4"/>
      <c r="S2683" s="4"/>
      <c r="T2683" s="4"/>
      <c r="U2683" s="4"/>
      <c r="V2683" s="4"/>
      <c r="W2683" s="4"/>
      <c r="X2683" s="4"/>
      <c r="Y2683" s="4" t="s">
        <v>7587</v>
      </c>
      <c r="Z2683" s="4" t="s">
        <v>89</v>
      </c>
      <c r="AA2683" s="4">
        <v>60071</v>
      </c>
      <c r="AB2683" s="4" t="s">
        <v>59</v>
      </c>
      <c r="AC2683" s="4"/>
      <c r="AD2683" s="4" t="b">
        <v>0</v>
      </c>
      <c r="AE2683" s="4"/>
      <c r="AF2683" s="4"/>
      <c r="AG2683" s="12">
        <f t="shared" si="41"/>
        <v>43269</v>
      </c>
    </row>
    <row r="2684" s="10" customFormat="1" spans="1:33">
      <c r="A2684" s="4" t="s">
        <v>11639</v>
      </c>
      <c r="B2684" s="4" t="s">
        <v>11639</v>
      </c>
      <c r="C2684" s="4" t="s">
        <v>11640</v>
      </c>
      <c r="D2684" s="4" t="s">
        <v>11641</v>
      </c>
      <c r="E2684" s="4" t="s">
        <v>36</v>
      </c>
      <c r="F2684" s="4" t="s">
        <v>37</v>
      </c>
      <c r="G2684" s="4" t="s">
        <v>51</v>
      </c>
      <c r="H2684" s="4"/>
      <c r="I2684" s="4"/>
      <c r="J2684" s="4" t="s">
        <v>52</v>
      </c>
      <c r="K2684" s="4" t="s">
        <v>130</v>
      </c>
      <c r="L2684" s="4" t="s">
        <v>131</v>
      </c>
      <c r="M2684" s="4" t="s">
        <v>132</v>
      </c>
      <c r="N2684" s="4" t="s">
        <v>36</v>
      </c>
      <c r="O2684" s="4">
        <v>1</v>
      </c>
      <c r="P2684" s="4" t="s">
        <v>56</v>
      </c>
      <c r="Q2684" s="4">
        <v>22.98</v>
      </c>
      <c r="R2684" s="4"/>
      <c r="S2684" s="4"/>
      <c r="T2684" s="4"/>
      <c r="U2684" s="4"/>
      <c r="V2684" s="4"/>
      <c r="W2684" s="4"/>
      <c r="X2684" s="4"/>
      <c r="Y2684" s="4" t="s">
        <v>7587</v>
      </c>
      <c r="Z2684" s="4" t="s">
        <v>89</v>
      </c>
      <c r="AA2684" s="4">
        <v>60071</v>
      </c>
      <c r="AB2684" s="4" t="s">
        <v>59</v>
      </c>
      <c r="AC2684" s="4"/>
      <c r="AD2684" s="4" t="b">
        <v>0</v>
      </c>
      <c r="AE2684" s="4"/>
      <c r="AF2684" s="4"/>
      <c r="AG2684" s="12">
        <f t="shared" si="41"/>
        <v>43269</v>
      </c>
    </row>
    <row r="2685" s="10" customFormat="1" spans="1:33">
      <c r="A2685" s="4" t="s">
        <v>11642</v>
      </c>
      <c r="B2685" s="4" t="s">
        <v>11642</v>
      </c>
      <c r="C2685" s="4" t="s">
        <v>11643</v>
      </c>
      <c r="D2685" s="4" t="s">
        <v>11644</v>
      </c>
      <c r="E2685" s="4" t="s">
        <v>75</v>
      </c>
      <c r="F2685" s="4" t="s">
        <v>37</v>
      </c>
      <c r="G2685" s="4" t="s">
        <v>51</v>
      </c>
      <c r="H2685" s="4"/>
      <c r="I2685" s="4"/>
      <c r="J2685" s="4" t="s">
        <v>52</v>
      </c>
      <c r="K2685" s="4" t="s">
        <v>6157</v>
      </c>
      <c r="L2685" s="4" t="s">
        <v>6158</v>
      </c>
      <c r="M2685" s="4" t="s">
        <v>6159</v>
      </c>
      <c r="N2685" s="4" t="s">
        <v>852</v>
      </c>
      <c r="O2685" s="4">
        <v>1</v>
      </c>
      <c r="P2685" s="4" t="s">
        <v>56</v>
      </c>
      <c r="Q2685" s="4">
        <v>16.13</v>
      </c>
      <c r="R2685" s="4"/>
      <c r="S2685" s="4"/>
      <c r="T2685" s="4"/>
      <c r="U2685" s="4"/>
      <c r="V2685" s="4"/>
      <c r="W2685" s="4"/>
      <c r="X2685" s="4"/>
      <c r="Y2685" s="4" t="s">
        <v>9292</v>
      </c>
      <c r="Z2685" s="4" t="s">
        <v>266</v>
      </c>
      <c r="AA2685" s="4" t="s">
        <v>11634</v>
      </c>
      <c r="AB2685" s="4" t="s">
        <v>59</v>
      </c>
      <c r="AC2685" s="4"/>
      <c r="AD2685" s="4" t="b">
        <v>0</v>
      </c>
      <c r="AE2685" s="4"/>
      <c r="AF2685" s="4"/>
      <c r="AG2685" s="12">
        <f t="shared" si="41"/>
        <v>43269</v>
      </c>
    </row>
    <row r="2686" s="10" customFormat="1" spans="1:33">
      <c r="A2686" s="4" t="s">
        <v>11645</v>
      </c>
      <c r="B2686" s="4" t="s">
        <v>11645</v>
      </c>
      <c r="C2686" s="4" t="s">
        <v>11646</v>
      </c>
      <c r="D2686" s="4" t="s">
        <v>11647</v>
      </c>
      <c r="E2686" s="4" t="s">
        <v>36</v>
      </c>
      <c r="F2686" s="4" t="s">
        <v>37</v>
      </c>
      <c r="G2686" s="4" t="s">
        <v>51</v>
      </c>
      <c r="H2686" s="4"/>
      <c r="I2686" s="4"/>
      <c r="J2686" s="4" t="s">
        <v>312</v>
      </c>
      <c r="K2686" s="4" t="s">
        <v>986</v>
      </c>
      <c r="L2686" s="4" t="s">
        <v>987</v>
      </c>
      <c r="M2686" s="4" t="s">
        <v>988</v>
      </c>
      <c r="N2686" s="4" t="s">
        <v>36</v>
      </c>
      <c r="O2686" s="4">
        <v>1</v>
      </c>
      <c r="P2686" s="4" t="s">
        <v>56</v>
      </c>
      <c r="Q2686" s="4">
        <v>23.98</v>
      </c>
      <c r="R2686" s="4"/>
      <c r="S2686" s="4">
        <v>3.99</v>
      </c>
      <c r="T2686" s="4"/>
      <c r="U2686" s="4"/>
      <c r="V2686" s="4"/>
      <c r="W2686" s="4"/>
      <c r="X2686" s="4"/>
      <c r="Y2686" s="4" t="s">
        <v>8288</v>
      </c>
      <c r="Z2686" s="4" t="s">
        <v>2513</v>
      </c>
      <c r="AA2686" s="4" t="s">
        <v>11648</v>
      </c>
      <c r="AB2686" s="4" t="s">
        <v>59</v>
      </c>
      <c r="AC2686" s="4"/>
      <c r="AD2686" s="4" t="b">
        <v>0</v>
      </c>
      <c r="AE2686" s="4"/>
      <c r="AF2686" s="4"/>
      <c r="AG2686" s="12">
        <f t="shared" si="41"/>
        <v>43269</v>
      </c>
    </row>
    <row r="2687" s="10" customFormat="1" spans="1:33">
      <c r="A2687" s="4" t="s">
        <v>11649</v>
      </c>
      <c r="B2687" s="4" t="s">
        <v>11649</v>
      </c>
      <c r="C2687" s="4" t="s">
        <v>11650</v>
      </c>
      <c r="D2687" s="4" t="s">
        <v>11651</v>
      </c>
      <c r="E2687" s="4" t="s">
        <v>36</v>
      </c>
      <c r="F2687" s="4" t="s">
        <v>37</v>
      </c>
      <c r="G2687" s="4" t="s">
        <v>51</v>
      </c>
      <c r="H2687" s="4"/>
      <c r="I2687" s="4"/>
      <c r="J2687" s="4" t="s">
        <v>157</v>
      </c>
      <c r="K2687" s="4" t="s">
        <v>273</v>
      </c>
      <c r="L2687" s="4" t="s">
        <v>274</v>
      </c>
      <c r="M2687" s="4" t="s">
        <v>275</v>
      </c>
      <c r="N2687" s="4" t="s">
        <v>36</v>
      </c>
      <c r="O2687" s="4">
        <v>1</v>
      </c>
      <c r="P2687" s="4" t="s">
        <v>56</v>
      </c>
      <c r="Q2687" s="4">
        <v>22.98</v>
      </c>
      <c r="R2687" s="4"/>
      <c r="S2687" s="4">
        <v>2.04</v>
      </c>
      <c r="T2687" s="4"/>
      <c r="U2687" s="4"/>
      <c r="V2687" s="4"/>
      <c r="W2687" s="4"/>
      <c r="X2687" s="4">
        <v>2.04</v>
      </c>
      <c r="Y2687" s="4" t="s">
        <v>88</v>
      </c>
      <c r="Z2687" s="4" t="s">
        <v>89</v>
      </c>
      <c r="AA2687" s="4" t="s">
        <v>11652</v>
      </c>
      <c r="AB2687" s="4" t="s">
        <v>59</v>
      </c>
      <c r="AC2687" s="4" t="s">
        <v>259</v>
      </c>
      <c r="AD2687" s="4" t="b">
        <v>0</v>
      </c>
      <c r="AE2687" s="4"/>
      <c r="AF2687" s="4"/>
      <c r="AG2687" s="12">
        <f t="shared" si="41"/>
        <v>43269</v>
      </c>
    </row>
    <row r="2688" s="10" customFormat="1" spans="1:33">
      <c r="A2688" s="4" t="s">
        <v>11653</v>
      </c>
      <c r="B2688" s="4" t="s">
        <v>11653</v>
      </c>
      <c r="C2688" s="4" t="s">
        <v>11654</v>
      </c>
      <c r="D2688" s="4" t="s">
        <v>11655</v>
      </c>
      <c r="E2688" s="4" t="s">
        <v>75</v>
      </c>
      <c r="F2688" s="4" t="s">
        <v>37</v>
      </c>
      <c r="G2688" s="4" t="s">
        <v>51</v>
      </c>
      <c r="H2688" s="4"/>
      <c r="I2688" s="4"/>
      <c r="J2688" s="4" t="s">
        <v>52</v>
      </c>
      <c r="K2688" s="4" t="s">
        <v>6157</v>
      </c>
      <c r="L2688" s="4" t="s">
        <v>6158</v>
      </c>
      <c r="M2688" s="4" t="s">
        <v>6159</v>
      </c>
      <c r="N2688" s="4" t="s">
        <v>852</v>
      </c>
      <c r="O2688" s="4">
        <v>1</v>
      </c>
      <c r="P2688" s="4" t="s">
        <v>56</v>
      </c>
      <c r="Q2688" s="4">
        <v>16.13</v>
      </c>
      <c r="R2688" s="4"/>
      <c r="S2688" s="4"/>
      <c r="T2688" s="4"/>
      <c r="U2688" s="4"/>
      <c r="V2688" s="4"/>
      <c r="W2688" s="4"/>
      <c r="X2688" s="4"/>
      <c r="Y2688" s="4" t="s">
        <v>9292</v>
      </c>
      <c r="Z2688" s="4" t="s">
        <v>266</v>
      </c>
      <c r="AA2688" s="4" t="s">
        <v>11634</v>
      </c>
      <c r="AB2688" s="4" t="s">
        <v>59</v>
      </c>
      <c r="AC2688" s="4"/>
      <c r="AD2688" s="4" t="b">
        <v>0</v>
      </c>
      <c r="AE2688" s="4"/>
      <c r="AF2688" s="4"/>
      <c r="AG2688" s="12">
        <f t="shared" si="41"/>
        <v>43269</v>
      </c>
    </row>
    <row r="2689" s="10" customFormat="1" spans="1:33">
      <c r="A2689" s="4" t="s">
        <v>11656</v>
      </c>
      <c r="B2689" s="4" t="s">
        <v>11656</v>
      </c>
      <c r="C2689" s="4" t="s">
        <v>11657</v>
      </c>
      <c r="D2689" s="4" t="s">
        <v>11658</v>
      </c>
      <c r="E2689" s="4" t="s">
        <v>36</v>
      </c>
      <c r="F2689" s="4" t="s">
        <v>37</v>
      </c>
      <c r="G2689" s="4" t="s">
        <v>51</v>
      </c>
      <c r="H2689" s="4"/>
      <c r="I2689" s="4"/>
      <c r="J2689" s="4" t="s">
        <v>312</v>
      </c>
      <c r="K2689" s="4" t="s">
        <v>695</v>
      </c>
      <c r="L2689" s="4" t="s">
        <v>696</v>
      </c>
      <c r="M2689" s="4" t="s">
        <v>697</v>
      </c>
      <c r="N2689" s="4" t="s">
        <v>36</v>
      </c>
      <c r="O2689" s="4">
        <v>1</v>
      </c>
      <c r="P2689" s="4" t="s">
        <v>56</v>
      </c>
      <c r="Q2689" s="4">
        <v>23.98</v>
      </c>
      <c r="R2689" s="4"/>
      <c r="S2689" s="4">
        <v>3.99</v>
      </c>
      <c r="T2689" s="4"/>
      <c r="U2689" s="4"/>
      <c r="V2689" s="4"/>
      <c r="W2689" s="4"/>
      <c r="X2689" s="4"/>
      <c r="Y2689" s="4" t="s">
        <v>4189</v>
      </c>
      <c r="Z2689" s="4" t="s">
        <v>317</v>
      </c>
      <c r="AA2689" s="4" t="s">
        <v>11659</v>
      </c>
      <c r="AB2689" s="4" t="s">
        <v>59</v>
      </c>
      <c r="AC2689" s="4"/>
      <c r="AD2689" s="4" t="b">
        <v>0</v>
      </c>
      <c r="AE2689" s="4"/>
      <c r="AF2689" s="4"/>
      <c r="AG2689" s="12">
        <f t="shared" si="41"/>
        <v>43269</v>
      </c>
    </row>
    <row r="2690" s="10" customFormat="1" spans="1:33">
      <c r="A2690" s="4" t="s">
        <v>11660</v>
      </c>
      <c r="B2690" s="4" t="s">
        <v>11660</v>
      </c>
      <c r="C2690" s="4" t="s">
        <v>11661</v>
      </c>
      <c r="D2690" s="4" t="s">
        <v>11662</v>
      </c>
      <c r="E2690" s="4" t="s">
        <v>36</v>
      </c>
      <c r="F2690" s="4" t="s">
        <v>37</v>
      </c>
      <c r="G2690" s="4" t="s">
        <v>51</v>
      </c>
      <c r="H2690" s="4"/>
      <c r="I2690" s="4"/>
      <c r="J2690" s="4" t="s">
        <v>52</v>
      </c>
      <c r="K2690" s="4" t="s">
        <v>91</v>
      </c>
      <c r="L2690" s="4" t="s">
        <v>92</v>
      </c>
      <c r="M2690" s="4" t="s">
        <v>93</v>
      </c>
      <c r="N2690" s="4" t="s">
        <v>36</v>
      </c>
      <c r="O2690" s="4">
        <v>1</v>
      </c>
      <c r="P2690" s="4" t="s">
        <v>56</v>
      </c>
      <c r="Q2690" s="4">
        <v>14.43</v>
      </c>
      <c r="R2690" s="4"/>
      <c r="S2690" s="4"/>
      <c r="T2690" s="4"/>
      <c r="U2690" s="4"/>
      <c r="V2690" s="4"/>
      <c r="W2690" s="4"/>
      <c r="X2690" s="4"/>
      <c r="Y2690" s="4" t="s">
        <v>8512</v>
      </c>
      <c r="Z2690" s="4" t="s">
        <v>47</v>
      </c>
      <c r="AA2690" s="4" t="s">
        <v>11663</v>
      </c>
      <c r="AB2690" s="4" t="s">
        <v>59</v>
      </c>
      <c r="AC2690" s="4"/>
      <c r="AD2690" s="4" t="b">
        <v>0</v>
      </c>
      <c r="AE2690" s="4"/>
      <c r="AF2690" s="4"/>
      <c r="AG2690" s="12">
        <f t="shared" ref="AG2690:AG2753" si="42">DATEVALUE(LEFT(C2690,10))</f>
        <v>43269</v>
      </c>
    </row>
    <row r="2691" s="10" customFormat="1" spans="1:33">
      <c r="A2691" s="4" t="s">
        <v>11664</v>
      </c>
      <c r="B2691" s="4" t="s">
        <v>11664</v>
      </c>
      <c r="C2691" s="4" t="s">
        <v>11665</v>
      </c>
      <c r="D2691" s="4" t="s">
        <v>11666</v>
      </c>
      <c r="E2691" s="4" t="s">
        <v>75</v>
      </c>
      <c r="F2691" s="4" t="s">
        <v>37</v>
      </c>
      <c r="G2691" s="4" t="s">
        <v>51</v>
      </c>
      <c r="H2691" s="4"/>
      <c r="I2691" s="4"/>
      <c r="J2691" s="4" t="s">
        <v>157</v>
      </c>
      <c r="K2691" s="4" t="s">
        <v>505</v>
      </c>
      <c r="L2691" s="4" t="s">
        <v>506</v>
      </c>
      <c r="M2691" s="4" t="s">
        <v>507</v>
      </c>
      <c r="N2691" s="4" t="s">
        <v>852</v>
      </c>
      <c r="O2691" s="4">
        <v>1</v>
      </c>
      <c r="P2691" s="4" t="s">
        <v>56</v>
      </c>
      <c r="Q2691" s="4">
        <v>22.98</v>
      </c>
      <c r="R2691" s="4"/>
      <c r="S2691" s="4"/>
      <c r="T2691" s="4"/>
      <c r="U2691" s="4"/>
      <c r="V2691" s="4"/>
      <c r="W2691" s="4"/>
      <c r="X2691" s="4"/>
      <c r="Y2691" s="4" t="s">
        <v>11667</v>
      </c>
      <c r="Z2691" s="4" t="s">
        <v>649</v>
      </c>
      <c r="AA2691" s="4" t="s">
        <v>11668</v>
      </c>
      <c r="AB2691" s="4" t="s">
        <v>59</v>
      </c>
      <c r="AC2691" s="4"/>
      <c r="AD2691" s="4" t="b">
        <v>0</v>
      </c>
      <c r="AE2691" s="4"/>
      <c r="AF2691" s="4"/>
      <c r="AG2691" s="12">
        <f t="shared" si="42"/>
        <v>43269</v>
      </c>
    </row>
    <row r="2692" s="10" customFormat="1" spans="1:33">
      <c r="A2692" s="4" t="s">
        <v>11669</v>
      </c>
      <c r="B2692" s="4" t="s">
        <v>11669</v>
      </c>
      <c r="C2692" s="4" t="s">
        <v>11670</v>
      </c>
      <c r="D2692" s="4" t="s">
        <v>11671</v>
      </c>
      <c r="E2692" s="4" t="s">
        <v>36</v>
      </c>
      <c r="F2692" s="4" t="s">
        <v>37</v>
      </c>
      <c r="G2692" s="4" t="s">
        <v>51</v>
      </c>
      <c r="H2692" s="4"/>
      <c r="I2692" s="4"/>
      <c r="J2692" s="4" t="s">
        <v>52</v>
      </c>
      <c r="K2692" s="4" t="s">
        <v>4466</v>
      </c>
      <c r="L2692" s="4" t="s">
        <v>4467</v>
      </c>
      <c r="M2692" s="4" t="s">
        <v>4468</v>
      </c>
      <c r="N2692" s="4" t="s">
        <v>36</v>
      </c>
      <c r="O2692" s="4">
        <v>2</v>
      </c>
      <c r="P2692" s="4" t="s">
        <v>56</v>
      </c>
      <c r="Q2692" s="4">
        <v>45.96</v>
      </c>
      <c r="R2692" s="4"/>
      <c r="S2692" s="4"/>
      <c r="T2692" s="4"/>
      <c r="U2692" s="4"/>
      <c r="V2692" s="4"/>
      <c r="W2692" s="4">
        <v>1.53</v>
      </c>
      <c r="X2692" s="4"/>
      <c r="Y2692" s="4" t="s">
        <v>562</v>
      </c>
      <c r="Z2692" s="4" t="s">
        <v>47</v>
      </c>
      <c r="AA2692" s="4" t="s">
        <v>5049</v>
      </c>
      <c r="AB2692" s="4" t="s">
        <v>59</v>
      </c>
      <c r="AC2692" s="4" t="s">
        <v>11485</v>
      </c>
      <c r="AD2692" s="4" t="b">
        <v>0</v>
      </c>
      <c r="AE2692" s="4"/>
      <c r="AF2692" s="4"/>
      <c r="AG2692" s="12">
        <f t="shared" si="42"/>
        <v>43269</v>
      </c>
    </row>
    <row r="2693" s="10" customFormat="1" spans="1:33">
      <c r="A2693" s="4" t="s">
        <v>11669</v>
      </c>
      <c r="B2693" s="4" t="s">
        <v>11669</v>
      </c>
      <c r="C2693" s="4" t="s">
        <v>11670</v>
      </c>
      <c r="D2693" s="4" t="s">
        <v>11671</v>
      </c>
      <c r="E2693" s="4" t="s">
        <v>36</v>
      </c>
      <c r="F2693" s="4" t="s">
        <v>37</v>
      </c>
      <c r="G2693" s="4" t="s">
        <v>51</v>
      </c>
      <c r="H2693" s="4"/>
      <c r="I2693" s="4"/>
      <c r="J2693" s="4" t="s">
        <v>52</v>
      </c>
      <c r="K2693" s="4" t="s">
        <v>1551</v>
      </c>
      <c r="L2693" s="4" t="s">
        <v>1552</v>
      </c>
      <c r="M2693" s="4" t="s">
        <v>1553</v>
      </c>
      <c r="N2693" s="4" t="s">
        <v>36</v>
      </c>
      <c r="O2693" s="4">
        <v>1</v>
      </c>
      <c r="P2693" s="4" t="s">
        <v>56</v>
      </c>
      <c r="Q2693" s="4">
        <v>22.98</v>
      </c>
      <c r="R2693" s="4"/>
      <c r="S2693" s="4"/>
      <c r="T2693" s="4"/>
      <c r="U2693" s="4"/>
      <c r="V2693" s="4"/>
      <c r="W2693" s="4">
        <v>0.77</v>
      </c>
      <c r="X2693" s="4"/>
      <c r="Y2693" s="4" t="s">
        <v>562</v>
      </c>
      <c r="Z2693" s="4" t="s">
        <v>47</v>
      </c>
      <c r="AA2693" s="4" t="s">
        <v>5049</v>
      </c>
      <c r="AB2693" s="4" t="s">
        <v>59</v>
      </c>
      <c r="AC2693" s="4" t="s">
        <v>11485</v>
      </c>
      <c r="AD2693" s="4" t="b">
        <v>0</v>
      </c>
      <c r="AE2693" s="4"/>
      <c r="AF2693" s="4"/>
      <c r="AG2693" s="12">
        <f t="shared" si="42"/>
        <v>43269</v>
      </c>
    </row>
    <row r="2694" s="10" customFormat="1" spans="1:33">
      <c r="A2694" s="4" t="s">
        <v>11672</v>
      </c>
      <c r="B2694" s="4" t="s">
        <v>11672</v>
      </c>
      <c r="C2694" s="4" t="s">
        <v>11673</v>
      </c>
      <c r="D2694" s="4" t="s">
        <v>11674</v>
      </c>
      <c r="E2694" s="4" t="s">
        <v>36</v>
      </c>
      <c r="F2694" s="4" t="s">
        <v>37</v>
      </c>
      <c r="G2694" s="4" t="s">
        <v>51</v>
      </c>
      <c r="H2694" s="4"/>
      <c r="I2694" s="4"/>
      <c r="J2694" s="4" t="s">
        <v>52</v>
      </c>
      <c r="K2694" s="4" t="s">
        <v>331</v>
      </c>
      <c r="L2694" s="4" t="s">
        <v>332</v>
      </c>
      <c r="M2694" s="4" t="s">
        <v>333</v>
      </c>
      <c r="N2694" s="4" t="s">
        <v>36</v>
      </c>
      <c r="O2694" s="4">
        <v>1</v>
      </c>
      <c r="P2694" s="4" t="s">
        <v>56</v>
      </c>
      <c r="Q2694" s="4">
        <v>21.98</v>
      </c>
      <c r="R2694" s="4"/>
      <c r="S2694" s="4"/>
      <c r="T2694" s="4"/>
      <c r="U2694" s="4"/>
      <c r="V2694" s="4"/>
      <c r="W2694" s="4"/>
      <c r="X2694" s="4"/>
      <c r="Y2694" s="4" t="s">
        <v>11675</v>
      </c>
      <c r="Z2694" s="4" t="s">
        <v>233</v>
      </c>
      <c r="AA2694" s="4" t="s">
        <v>11676</v>
      </c>
      <c r="AB2694" s="4" t="s">
        <v>59</v>
      </c>
      <c r="AC2694" s="4"/>
      <c r="AD2694" s="4" t="b">
        <v>0</v>
      </c>
      <c r="AE2694" s="4"/>
      <c r="AF2694" s="4"/>
      <c r="AG2694" s="12">
        <f t="shared" si="42"/>
        <v>43269</v>
      </c>
    </row>
    <row r="2695" s="10" customFormat="1" spans="1:33">
      <c r="A2695" s="4" t="s">
        <v>11677</v>
      </c>
      <c r="B2695" s="4" t="s">
        <v>11677</v>
      </c>
      <c r="C2695" s="4" t="s">
        <v>11678</v>
      </c>
      <c r="D2695" s="4" t="s">
        <v>11679</v>
      </c>
      <c r="E2695" s="4" t="s">
        <v>36</v>
      </c>
      <c r="F2695" s="4" t="s">
        <v>37</v>
      </c>
      <c r="G2695" s="4" t="s">
        <v>51</v>
      </c>
      <c r="H2695" s="4"/>
      <c r="I2695" s="4"/>
      <c r="J2695" s="4" t="s">
        <v>52</v>
      </c>
      <c r="K2695" s="4" t="s">
        <v>5146</v>
      </c>
      <c r="L2695" s="4" t="s">
        <v>5147</v>
      </c>
      <c r="M2695" s="4" t="s">
        <v>5148</v>
      </c>
      <c r="N2695" s="4" t="s">
        <v>36</v>
      </c>
      <c r="O2695" s="4">
        <v>1</v>
      </c>
      <c r="P2695" s="4" t="s">
        <v>56</v>
      </c>
      <c r="Q2695" s="4">
        <v>19.53</v>
      </c>
      <c r="R2695" s="4"/>
      <c r="S2695" s="4"/>
      <c r="T2695" s="4"/>
      <c r="U2695" s="4"/>
      <c r="V2695" s="4"/>
      <c r="W2695" s="4"/>
      <c r="X2695" s="4"/>
      <c r="Y2695" s="4" t="s">
        <v>11680</v>
      </c>
      <c r="Z2695" s="4" t="s">
        <v>1074</v>
      </c>
      <c r="AA2695" s="4" t="s">
        <v>11681</v>
      </c>
      <c r="AB2695" s="4" t="s">
        <v>59</v>
      </c>
      <c r="AC2695" s="4"/>
      <c r="AD2695" s="4" t="b">
        <v>0</v>
      </c>
      <c r="AE2695" s="4"/>
      <c r="AF2695" s="4"/>
      <c r="AG2695" s="12">
        <f t="shared" si="42"/>
        <v>43269</v>
      </c>
    </row>
    <row r="2696" s="10" customFormat="1" spans="1:33">
      <c r="A2696" s="4" t="s">
        <v>11682</v>
      </c>
      <c r="B2696" s="4" t="s">
        <v>11682</v>
      </c>
      <c r="C2696" s="4" t="s">
        <v>11683</v>
      </c>
      <c r="D2696" s="4" t="s">
        <v>11684</v>
      </c>
      <c r="E2696" s="4" t="s">
        <v>36</v>
      </c>
      <c r="F2696" s="4" t="s">
        <v>37</v>
      </c>
      <c r="G2696" s="4" t="s">
        <v>51</v>
      </c>
      <c r="H2696" s="4"/>
      <c r="I2696" s="4"/>
      <c r="J2696" s="4" t="s">
        <v>52</v>
      </c>
      <c r="K2696" s="4" t="s">
        <v>795</v>
      </c>
      <c r="L2696" s="4" t="s">
        <v>796</v>
      </c>
      <c r="M2696" s="4" t="s">
        <v>797</v>
      </c>
      <c r="N2696" s="4" t="s">
        <v>36</v>
      </c>
      <c r="O2696" s="4">
        <v>1</v>
      </c>
      <c r="P2696" s="4" t="s">
        <v>56</v>
      </c>
      <c r="Q2696" s="4">
        <v>20.98</v>
      </c>
      <c r="R2696" s="4"/>
      <c r="S2696" s="4"/>
      <c r="T2696" s="4"/>
      <c r="U2696" s="4"/>
      <c r="V2696" s="4"/>
      <c r="W2696" s="4"/>
      <c r="X2696" s="4"/>
      <c r="Y2696" s="4" t="s">
        <v>11685</v>
      </c>
      <c r="Z2696" s="4" t="s">
        <v>7078</v>
      </c>
      <c r="AA2696" s="4">
        <v>70072</v>
      </c>
      <c r="AB2696" s="4" t="s">
        <v>59</v>
      </c>
      <c r="AC2696" s="4"/>
      <c r="AD2696" s="4" t="b">
        <v>0</v>
      </c>
      <c r="AE2696" s="4"/>
      <c r="AF2696" s="4"/>
      <c r="AG2696" s="12">
        <f t="shared" si="42"/>
        <v>43269</v>
      </c>
    </row>
    <row r="2697" s="10" customFormat="1" spans="1:33">
      <c r="A2697" s="4" t="s">
        <v>11682</v>
      </c>
      <c r="B2697" s="4" t="s">
        <v>11682</v>
      </c>
      <c r="C2697" s="4" t="s">
        <v>11683</v>
      </c>
      <c r="D2697" s="4" t="s">
        <v>11684</v>
      </c>
      <c r="E2697" s="4" t="s">
        <v>36</v>
      </c>
      <c r="F2697" s="4" t="s">
        <v>37</v>
      </c>
      <c r="G2697" s="4" t="s">
        <v>51</v>
      </c>
      <c r="H2697" s="4"/>
      <c r="I2697" s="4"/>
      <c r="J2697" s="4" t="s">
        <v>52</v>
      </c>
      <c r="K2697" s="4" t="s">
        <v>792</v>
      </c>
      <c r="L2697" s="4" t="s">
        <v>793</v>
      </c>
      <c r="M2697" s="4" t="s">
        <v>794</v>
      </c>
      <c r="N2697" s="4" t="s">
        <v>36</v>
      </c>
      <c r="O2697" s="4">
        <v>1</v>
      </c>
      <c r="P2697" s="4" t="s">
        <v>56</v>
      </c>
      <c r="Q2697" s="4">
        <v>20.98</v>
      </c>
      <c r="R2697" s="4"/>
      <c r="S2697" s="4"/>
      <c r="T2697" s="4"/>
      <c r="U2697" s="4"/>
      <c r="V2697" s="4"/>
      <c r="W2697" s="4"/>
      <c r="X2697" s="4"/>
      <c r="Y2697" s="4" t="s">
        <v>11685</v>
      </c>
      <c r="Z2697" s="4" t="s">
        <v>7078</v>
      </c>
      <c r="AA2697" s="4">
        <v>70072</v>
      </c>
      <c r="AB2697" s="4" t="s">
        <v>59</v>
      </c>
      <c r="AC2697" s="4"/>
      <c r="AD2697" s="4" t="b">
        <v>0</v>
      </c>
      <c r="AE2697" s="4"/>
      <c r="AF2697" s="4"/>
      <c r="AG2697" s="12">
        <f t="shared" si="42"/>
        <v>43269</v>
      </c>
    </row>
    <row r="2698" s="10" customFormat="1" spans="1:33">
      <c r="A2698" s="4" t="s">
        <v>11686</v>
      </c>
      <c r="B2698" s="4" t="s">
        <v>11686</v>
      </c>
      <c r="C2698" s="4" t="s">
        <v>11687</v>
      </c>
      <c r="D2698" s="4" t="s">
        <v>11688</v>
      </c>
      <c r="E2698" s="4" t="s">
        <v>36</v>
      </c>
      <c r="F2698" s="4" t="s">
        <v>37</v>
      </c>
      <c r="G2698" s="4" t="s">
        <v>51</v>
      </c>
      <c r="H2698" s="4"/>
      <c r="I2698" s="4"/>
      <c r="J2698" s="4" t="s">
        <v>157</v>
      </c>
      <c r="K2698" s="4" t="s">
        <v>1338</v>
      </c>
      <c r="L2698" s="4" t="s">
        <v>1339</v>
      </c>
      <c r="M2698" s="4" t="s">
        <v>1340</v>
      </c>
      <c r="N2698" s="4" t="s">
        <v>36</v>
      </c>
      <c r="O2698" s="4">
        <v>1</v>
      </c>
      <c r="P2698" s="4" t="s">
        <v>56</v>
      </c>
      <c r="Q2698" s="4">
        <v>22.98</v>
      </c>
      <c r="R2698" s="4"/>
      <c r="S2698" s="4">
        <v>1.31</v>
      </c>
      <c r="T2698" s="4"/>
      <c r="U2698" s="4"/>
      <c r="V2698" s="4"/>
      <c r="W2698" s="4"/>
      <c r="X2698" s="4"/>
      <c r="Y2698" s="4" t="s">
        <v>11689</v>
      </c>
      <c r="Z2698" s="4" t="s">
        <v>89</v>
      </c>
      <c r="AA2698" s="4" t="s">
        <v>11690</v>
      </c>
      <c r="AB2698" s="4" t="s">
        <v>59</v>
      </c>
      <c r="AC2698" s="4"/>
      <c r="AD2698" s="4" t="b">
        <v>0</v>
      </c>
      <c r="AE2698" s="4"/>
      <c r="AF2698" s="4"/>
      <c r="AG2698" s="12">
        <f t="shared" si="42"/>
        <v>43269</v>
      </c>
    </row>
    <row r="2699" s="10" customFormat="1" spans="1:33">
      <c r="A2699" s="4" t="s">
        <v>11686</v>
      </c>
      <c r="B2699" s="4" t="s">
        <v>11686</v>
      </c>
      <c r="C2699" s="4" t="s">
        <v>11687</v>
      </c>
      <c r="D2699" s="4" t="s">
        <v>11688</v>
      </c>
      <c r="E2699" s="4" t="s">
        <v>36</v>
      </c>
      <c r="F2699" s="4" t="s">
        <v>37</v>
      </c>
      <c r="G2699" s="4" t="s">
        <v>51</v>
      </c>
      <c r="H2699" s="4"/>
      <c r="I2699" s="4"/>
      <c r="J2699" s="4" t="s">
        <v>157</v>
      </c>
      <c r="K2699" s="4" t="s">
        <v>4152</v>
      </c>
      <c r="L2699" s="4" t="s">
        <v>4153</v>
      </c>
      <c r="M2699" s="4" t="s">
        <v>4154</v>
      </c>
      <c r="N2699" s="4" t="s">
        <v>36</v>
      </c>
      <c r="O2699" s="4">
        <v>1</v>
      </c>
      <c r="P2699" s="4" t="s">
        <v>56</v>
      </c>
      <c r="Q2699" s="4">
        <v>22.98</v>
      </c>
      <c r="R2699" s="4"/>
      <c r="S2699" s="4">
        <v>1.3</v>
      </c>
      <c r="T2699" s="4"/>
      <c r="U2699" s="4"/>
      <c r="V2699" s="4"/>
      <c r="W2699" s="4"/>
      <c r="X2699" s="4"/>
      <c r="Y2699" s="4" t="s">
        <v>11689</v>
      </c>
      <c r="Z2699" s="4" t="s">
        <v>89</v>
      </c>
      <c r="AA2699" s="4" t="s">
        <v>11690</v>
      </c>
      <c r="AB2699" s="4" t="s">
        <v>59</v>
      </c>
      <c r="AC2699" s="4"/>
      <c r="AD2699" s="4" t="b">
        <v>0</v>
      </c>
      <c r="AE2699" s="4"/>
      <c r="AF2699" s="4"/>
      <c r="AG2699" s="12">
        <f t="shared" si="42"/>
        <v>43269</v>
      </c>
    </row>
    <row r="2700" s="10" customFormat="1" spans="1:33">
      <c r="A2700" s="4" t="s">
        <v>11686</v>
      </c>
      <c r="B2700" s="4" t="s">
        <v>11686</v>
      </c>
      <c r="C2700" s="4" t="s">
        <v>11687</v>
      </c>
      <c r="D2700" s="4" t="s">
        <v>11688</v>
      </c>
      <c r="E2700" s="4" t="s">
        <v>36</v>
      </c>
      <c r="F2700" s="4" t="s">
        <v>37</v>
      </c>
      <c r="G2700" s="4" t="s">
        <v>51</v>
      </c>
      <c r="H2700" s="4"/>
      <c r="I2700" s="4"/>
      <c r="J2700" s="4" t="s">
        <v>157</v>
      </c>
      <c r="K2700" s="4" t="s">
        <v>1344</v>
      </c>
      <c r="L2700" s="4" t="s">
        <v>1345</v>
      </c>
      <c r="M2700" s="4" t="s">
        <v>1346</v>
      </c>
      <c r="N2700" s="4" t="s">
        <v>36</v>
      </c>
      <c r="O2700" s="4">
        <v>1</v>
      </c>
      <c r="P2700" s="4" t="s">
        <v>56</v>
      </c>
      <c r="Q2700" s="4">
        <v>22.98</v>
      </c>
      <c r="R2700" s="4"/>
      <c r="S2700" s="4">
        <v>1.36</v>
      </c>
      <c r="T2700" s="4"/>
      <c r="U2700" s="4"/>
      <c r="V2700" s="4"/>
      <c r="W2700" s="4"/>
      <c r="X2700" s="4"/>
      <c r="Y2700" s="4" t="s">
        <v>11689</v>
      </c>
      <c r="Z2700" s="4" t="s">
        <v>89</v>
      </c>
      <c r="AA2700" s="4" t="s">
        <v>11690</v>
      </c>
      <c r="AB2700" s="4" t="s">
        <v>59</v>
      </c>
      <c r="AC2700" s="4"/>
      <c r="AD2700" s="4" t="b">
        <v>0</v>
      </c>
      <c r="AE2700" s="4"/>
      <c r="AF2700" s="4"/>
      <c r="AG2700" s="12">
        <f t="shared" si="42"/>
        <v>43269</v>
      </c>
    </row>
    <row r="2701" s="10" customFormat="1" spans="1:33">
      <c r="A2701" s="4" t="s">
        <v>11691</v>
      </c>
      <c r="B2701" s="4" t="s">
        <v>11691</v>
      </c>
      <c r="C2701" s="4" t="s">
        <v>11692</v>
      </c>
      <c r="D2701" s="4" t="s">
        <v>11693</v>
      </c>
      <c r="E2701" s="4" t="s">
        <v>36</v>
      </c>
      <c r="F2701" s="4" t="s">
        <v>37</v>
      </c>
      <c r="G2701" s="4" t="s">
        <v>51</v>
      </c>
      <c r="H2701" s="4"/>
      <c r="I2701" s="4"/>
      <c r="J2701" s="4" t="s">
        <v>52</v>
      </c>
      <c r="K2701" s="4" t="s">
        <v>4738</v>
      </c>
      <c r="L2701" s="4" t="s">
        <v>4739</v>
      </c>
      <c r="M2701" s="4" t="s">
        <v>4740</v>
      </c>
      <c r="N2701" s="4" t="s">
        <v>36</v>
      </c>
      <c r="O2701" s="4">
        <v>1</v>
      </c>
      <c r="P2701" s="4" t="s">
        <v>56</v>
      </c>
      <c r="Q2701" s="4">
        <v>25.98</v>
      </c>
      <c r="R2701" s="4"/>
      <c r="S2701" s="4"/>
      <c r="T2701" s="4"/>
      <c r="U2701" s="4"/>
      <c r="V2701" s="4"/>
      <c r="W2701" s="4"/>
      <c r="X2701" s="4"/>
      <c r="Y2701" s="4" t="s">
        <v>5474</v>
      </c>
      <c r="Z2701" s="4" t="s">
        <v>89</v>
      </c>
      <c r="AA2701" s="4" t="s">
        <v>11694</v>
      </c>
      <c r="AB2701" s="4" t="s">
        <v>59</v>
      </c>
      <c r="AC2701" s="4"/>
      <c r="AD2701" s="4" t="b">
        <v>0</v>
      </c>
      <c r="AE2701" s="4"/>
      <c r="AF2701" s="4"/>
      <c r="AG2701" s="12">
        <f t="shared" si="42"/>
        <v>43269</v>
      </c>
    </row>
    <row r="2702" s="10" customFormat="1" spans="1:33">
      <c r="A2702" s="4" t="s">
        <v>11695</v>
      </c>
      <c r="B2702" s="4" t="s">
        <v>11695</v>
      </c>
      <c r="C2702" s="4" t="s">
        <v>11696</v>
      </c>
      <c r="D2702" s="4" t="s">
        <v>11697</v>
      </c>
      <c r="E2702" s="4" t="s">
        <v>36</v>
      </c>
      <c r="F2702" s="4" t="s">
        <v>37</v>
      </c>
      <c r="G2702" s="4" t="s">
        <v>51</v>
      </c>
      <c r="H2702" s="4"/>
      <c r="I2702" s="4"/>
      <c r="J2702" s="4" t="s">
        <v>52</v>
      </c>
      <c r="K2702" s="4" t="s">
        <v>1634</v>
      </c>
      <c r="L2702" s="4" t="s">
        <v>1635</v>
      </c>
      <c r="M2702" s="4" t="s">
        <v>1636</v>
      </c>
      <c r="N2702" s="4" t="s">
        <v>36</v>
      </c>
      <c r="O2702" s="4">
        <v>1</v>
      </c>
      <c r="P2702" s="4" t="s">
        <v>56</v>
      </c>
      <c r="Q2702" s="4">
        <v>19.53</v>
      </c>
      <c r="R2702" s="4"/>
      <c r="S2702" s="4"/>
      <c r="T2702" s="4"/>
      <c r="U2702" s="4"/>
      <c r="V2702" s="4"/>
      <c r="W2702" s="4"/>
      <c r="X2702" s="4"/>
      <c r="Y2702" s="4" t="s">
        <v>11698</v>
      </c>
      <c r="Z2702" s="4" t="s">
        <v>58</v>
      </c>
      <c r="AA2702" s="4" t="s">
        <v>11699</v>
      </c>
      <c r="AB2702" s="4" t="s">
        <v>59</v>
      </c>
      <c r="AC2702" s="4"/>
      <c r="AD2702" s="4" t="b">
        <v>0</v>
      </c>
      <c r="AE2702" s="4"/>
      <c r="AF2702" s="4"/>
      <c r="AG2702" s="12">
        <f t="shared" si="42"/>
        <v>43269</v>
      </c>
    </row>
    <row r="2703" s="10" customFormat="1" spans="1:33">
      <c r="A2703" s="4" t="s">
        <v>11695</v>
      </c>
      <c r="B2703" s="4" t="s">
        <v>11695</v>
      </c>
      <c r="C2703" s="4" t="s">
        <v>11696</v>
      </c>
      <c r="D2703" s="4" t="s">
        <v>11697</v>
      </c>
      <c r="E2703" s="4" t="s">
        <v>36</v>
      </c>
      <c r="F2703" s="4" t="s">
        <v>37</v>
      </c>
      <c r="G2703" s="4" t="s">
        <v>51</v>
      </c>
      <c r="H2703" s="4"/>
      <c r="I2703" s="4"/>
      <c r="J2703" s="4" t="s">
        <v>52</v>
      </c>
      <c r="K2703" s="4" t="s">
        <v>5146</v>
      </c>
      <c r="L2703" s="4" t="s">
        <v>5147</v>
      </c>
      <c r="M2703" s="4" t="s">
        <v>5148</v>
      </c>
      <c r="N2703" s="4" t="s">
        <v>36</v>
      </c>
      <c r="O2703" s="4">
        <v>1</v>
      </c>
      <c r="P2703" s="4" t="s">
        <v>56</v>
      </c>
      <c r="Q2703" s="4">
        <v>19.53</v>
      </c>
      <c r="R2703" s="4"/>
      <c r="S2703" s="4"/>
      <c r="T2703" s="4"/>
      <c r="U2703" s="4"/>
      <c r="V2703" s="4"/>
      <c r="W2703" s="4"/>
      <c r="X2703" s="4"/>
      <c r="Y2703" s="4" t="s">
        <v>11698</v>
      </c>
      <c r="Z2703" s="4" t="s">
        <v>58</v>
      </c>
      <c r="AA2703" s="4" t="s">
        <v>11699</v>
      </c>
      <c r="AB2703" s="4" t="s">
        <v>59</v>
      </c>
      <c r="AC2703" s="4"/>
      <c r="AD2703" s="4" t="b">
        <v>0</v>
      </c>
      <c r="AE2703" s="4"/>
      <c r="AF2703" s="4"/>
      <c r="AG2703" s="12">
        <f t="shared" si="42"/>
        <v>43269</v>
      </c>
    </row>
    <row r="2704" s="10" customFormat="1" spans="1:33">
      <c r="A2704" s="4" t="s">
        <v>11700</v>
      </c>
      <c r="B2704" s="4" t="s">
        <v>11700</v>
      </c>
      <c r="C2704" s="4" t="s">
        <v>11701</v>
      </c>
      <c r="D2704" s="4" t="s">
        <v>11702</v>
      </c>
      <c r="E2704" s="4" t="s">
        <v>36</v>
      </c>
      <c r="F2704" s="4" t="s">
        <v>37</v>
      </c>
      <c r="G2704" s="4" t="s">
        <v>51</v>
      </c>
      <c r="H2704" s="4"/>
      <c r="I2704" s="4"/>
      <c r="J2704" s="4" t="s">
        <v>52</v>
      </c>
      <c r="K2704" s="4" t="s">
        <v>4612</v>
      </c>
      <c r="L2704" s="4" t="s">
        <v>4613</v>
      </c>
      <c r="M2704" s="4" t="s">
        <v>4614</v>
      </c>
      <c r="N2704" s="4" t="s">
        <v>36</v>
      </c>
      <c r="O2704" s="4">
        <v>1</v>
      </c>
      <c r="P2704" s="4" t="s">
        <v>56</v>
      </c>
      <c r="Q2704" s="4">
        <v>23.98</v>
      </c>
      <c r="R2704" s="4"/>
      <c r="S2704" s="4"/>
      <c r="T2704" s="4"/>
      <c r="U2704" s="4"/>
      <c r="V2704" s="4"/>
      <c r="W2704" s="4"/>
      <c r="X2704" s="4"/>
      <c r="Y2704" s="4" t="s">
        <v>5518</v>
      </c>
      <c r="Z2704" s="4" t="s">
        <v>233</v>
      </c>
      <c r="AA2704" s="4">
        <v>78733</v>
      </c>
      <c r="AB2704" s="4" t="s">
        <v>59</v>
      </c>
      <c r="AC2704" s="4"/>
      <c r="AD2704" s="4" t="b">
        <v>0</v>
      </c>
      <c r="AE2704" s="4"/>
      <c r="AF2704" s="4"/>
      <c r="AG2704" s="12">
        <f t="shared" si="42"/>
        <v>43269</v>
      </c>
    </row>
    <row r="2705" s="10" customFormat="1" spans="1:33">
      <c r="A2705" s="4" t="s">
        <v>11703</v>
      </c>
      <c r="B2705" s="4" t="s">
        <v>11703</v>
      </c>
      <c r="C2705" s="4" t="s">
        <v>11704</v>
      </c>
      <c r="D2705" s="4" t="s">
        <v>11705</v>
      </c>
      <c r="E2705" s="4" t="s">
        <v>36</v>
      </c>
      <c r="F2705" s="4" t="s">
        <v>37</v>
      </c>
      <c r="G2705" s="4" t="s">
        <v>51</v>
      </c>
      <c r="H2705" s="4"/>
      <c r="I2705" s="4"/>
      <c r="J2705" s="4" t="s">
        <v>52</v>
      </c>
      <c r="K2705" s="4" t="s">
        <v>130</v>
      </c>
      <c r="L2705" s="4" t="s">
        <v>131</v>
      </c>
      <c r="M2705" s="4" t="s">
        <v>132</v>
      </c>
      <c r="N2705" s="4" t="s">
        <v>36</v>
      </c>
      <c r="O2705" s="4">
        <v>1</v>
      </c>
      <c r="P2705" s="4" t="s">
        <v>56</v>
      </c>
      <c r="Q2705" s="4">
        <v>22.98</v>
      </c>
      <c r="R2705" s="4"/>
      <c r="S2705" s="4"/>
      <c r="T2705" s="4"/>
      <c r="U2705" s="4"/>
      <c r="V2705" s="4"/>
      <c r="W2705" s="4"/>
      <c r="X2705" s="4"/>
      <c r="Y2705" s="4" t="s">
        <v>11706</v>
      </c>
      <c r="Z2705" s="4" t="s">
        <v>290</v>
      </c>
      <c r="AA2705" s="4" t="s">
        <v>11707</v>
      </c>
      <c r="AB2705" s="4" t="s">
        <v>59</v>
      </c>
      <c r="AC2705" s="4"/>
      <c r="AD2705" s="4" t="b">
        <v>0</v>
      </c>
      <c r="AE2705" s="4"/>
      <c r="AF2705" s="4"/>
      <c r="AG2705" s="12">
        <f t="shared" si="42"/>
        <v>43269</v>
      </c>
    </row>
    <row r="2706" s="10" customFormat="1" spans="1:33">
      <c r="A2706" s="4" t="s">
        <v>11703</v>
      </c>
      <c r="B2706" s="4" t="s">
        <v>11703</v>
      </c>
      <c r="C2706" s="4" t="s">
        <v>11704</v>
      </c>
      <c r="D2706" s="4" t="s">
        <v>11705</v>
      </c>
      <c r="E2706" s="4" t="s">
        <v>36</v>
      </c>
      <c r="F2706" s="4" t="s">
        <v>37</v>
      </c>
      <c r="G2706" s="4" t="s">
        <v>51</v>
      </c>
      <c r="H2706" s="4"/>
      <c r="I2706" s="4"/>
      <c r="J2706" s="4" t="s">
        <v>52</v>
      </c>
      <c r="K2706" s="4" t="s">
        <v>11708</v>
      </c>
      <c r="L2706" s="4" t="s">
        <v>11709</v>
      </c>
      <c r="M2706" s="4" t="s">
        <v>11710</v>
      </c>
      <c r="N2706" s="4" t="s">
        <v>36</v>
      </c>
      <c r="O2706" s="4">
        <v>1</v>
      </c>
      <c r="P2706" s="4" t="s">
        <v>56</v>
      </c>
      <c r="Q2706" s="4">
        <v>22.98</v>
      </c>
      <c r="R2706" s="4"/>
      <c r="S2706" s="4"/>
      <c r="T2706" s="4"/>
      <c r="U2706" s="4"/>
      <c r="V2706" s="4"/>
      <c r="W2706" s="4"/>
      <c r="X2706" s="4"/>
      <c r="Y2706" s="4" t="s">
        <v>11706</v>
      </c>
      <c r="Z2706" s="4" t="s">
        <v>290</v>
      </c>
      <c r="AA2706" s="4" t="s">
        <v>11707</v>
      </c>
      <c r="AB2706" s="4" t="s">
        <v>59</v>
      </c>
      <c r="AC2706" s="4"/>
      <c r="AD2706" s="4" t="b">
        <v>0</v>
      </c>
      <c r="AE2706" s="4"/>
      <c r="AF2706" s="4"/>
      <c r="AG2706" s="12">
        <f t="shared" si="42"/>
        <v>43269</v>
      </c>
    </row>
    <row r="2707" s="10" customFormat="1" spans="1:33">
      <c r="A2707" s="4" t="s">
        <v>11711</v>
      </c>
      <c r="B2707" s="4" t="s">
        <v>11711</v>
      </c>
      <c r="C2707" s="4" t="s">
        <v>11712</v>
      </c>
      <c r="D2707" s="4" t="s">
        <v>11713</v>
      </c>
      <c r="E2707" s="4" t="s">
        <v>36</v>
      </c>
      <c r="F2707" s="4" t="s">
        <v>37</v>
      </c>
      <c r="G2707" s="4" t="s">
        <v>51</v>
      </c>
      <c r="H2707" s="4"/>
      <c r="I2707" s="4"/>
      <c r="J2707" s="4" t="s">
        <v>312</v>
      </c>
      <c r="K2707" s="4" t="s">
        <v>273</v>
      </c>
      <c r="L2707" s="4" t="s">
        <v>274</v>
      </c>
      <c r="M2707" s="4" t="s">
        <v>275</v>
      </c>
      <c r="N2707" s="4" t="s">
        <v>36</v>
      </c>
      <c r="O2707" s="4">
        <v>1</v>
      </c>
      <c r="P2707" s="4" t="s">
        <v>56</v>
      </c>
      <c r="Q2707" s="4">
        <v>22.98</v>
      </c>
      <c r="R2707" s="4"/>
      <c r="S2707" s="4">
        <v>3.99</v>
      </c>
      <c r="T2707" s="4"/>
      <c r="U2707" s="4"/>
      <c r="V2707" s="4"/>
      <c r="W2707" s="4"/>
      <c r="X2707" s="4"/>
      <c r="Y2707" s="4" t="s">
        <v>11714</v>
      </c>
      <c r="Z2707" s="4" t="s">
        <v>307</v>
      </c>
      <c r="AA2707" s="4" t="s">
        <v>11715</v>
      </c>
      <c r="AB2707" s="4" t="s">
        <v>59</v>
      </c>
      <c r="AC2707" s="4"/>
      <c r="AD2707" s="4" t="b">
        <v>0</v>
      </c>
      <c r="AE2707" s="4"/>
      <c r="AF2707" s="4"/>
      <c r="AG2707" s="12">
        <f t="shared" si="42"/>
        <v>43269</v>
      </c>
    </row>
    <row r="2708" s="10" customFormat="1" spans="1:33">
      <c r="A2708" s="4" t="s">
        <v>11716</v>
      </c>
      <c r="B2708" s="4" t="s">
        <v>11716</v>
      </c>
      <c r="C2708" s="4" t="s">
        <v>11717</v>
      </c>
      <c r="D2708" s="4" t="s">
        <v>11718</v>
      </c>
      <c r="E2708" s="4" t="s">
        <v>36</v>
      </c>
      <c r="F2708" s="4" t="s">
        <v>37</v>
      </c>
      <c r="G2708" s="4" t="s">
        <v>51</v>
      </c>
      <c r="H2708" s="4"/>
      <c r="I2708" s="4"/>
      <c r="J2708" s="4" t="s">
        <v>52</v>
      </c>
      <c r="K2708" s="4" t="s">
        <v>2245</v>
      </c>
      <c r="L2708" s="4" t="s">
        <v>2246</v>
      </c>
      <c r="M2708" s="4" t="s">
        <v>2247</v>
      </c>
      <c r="N2708" s="4" t="s">
        <v>36</v>
      </c>
      <c r="O2708" s="4">
        <v>1</v>
      </c>
      <c r="P2708" s="4" t="s">
        <v>56</v>
      </c>
      <c r="Q2708" s="4">
        <v>22.98</v>
      </c>
      <c r="R2708" s="4"/>
      <c r="S2708" s="4"/>
      <c r="T2708" s="4"/>
      <c r="U2708" s="4"/>
      <c r="V2708" s="4"/>
      <c r="W2708" s="4"/>
      <c r="X2708" s="4"/>
      <c r="Y2708" s="4" t="s">
        <v>11719</v>
      </c>
      <c r="Z2708" s="4" t="s">
        <v>171</v>
      </c>
      <c r="AA2708" s="4" t="s">
        <v>11720</v>
      </c>
      <c r="AB2708" s="4" t="s">
        <v>59</v>
      </c>
      <c r="AC2708" s="4"/>
      <c r="AD2708" s="4" t="b">
        <v>0</v>
      </c>
      <c r="AE2708" s="4"/>
      <c r="AF2708" s="4"/>
      <c r="AG2708" s="12">
        <f t="shared" si="42"/>
        <v>43269</v>
      </c>
    </row>
    <row r="2709" s="10" customFormat="1" spans="1:33">
      <c r="A2709" s="4" t="s">
        <v>11721</v>
      </c>
      <c r="B2709" s="4" t="s">
        <v>11721</v>
      </c>
      <c r="C2709" s="4" t="s">
        <v>11722</v>
      </c>
      <c r="D2709" s="4" t="s">
        <v>11723</v>
      </c>
      <c r="E2709" s="4" t="s">
        <v>36</v>
      </c>
      <c r="F2709" s="4" t="s">
        <v>37</v>
      </c>
      <c r="G2709" s="4" t="s">
        <v>51</v>
      </c>
      <c r="H2709" s="4"/>
      <c r="I2709" s="4"/>
      <c r="J2709" s="4" t="s">
        <v>52</v>
      </c>
      <c r="K2709" s="4" t="s">
        <v>72</v>
      </c>
      <c r="L2709" s="4" t="s">
        <v>73</v>
      </c>
      <c r="M2709" s="4" t="s">
        <v>74</v>
      </c>
      <c r="N2709" s="4" t="s">
        <v>36</v>
      </c>
      <c r="O2709" s="4">
        <v>1</v>
      </c>
      <c r="P2709" s="4" t="s">
        <v>56</v>
      </c>
      <c r="Q2709" s="4">
        <v>22.98</v>
      </c>
      <c r="R2709" s="4"/>
      <c r="S2709" s="4"/>
      <c r="T2709" s="4"/>
      <c r="U2709" s="4"/>
      <c r="V2709" s="4"/>
      <c r="W2709" s="4"/>
      <c r="X2709" s="4"/>
      <c r="Y2709" s="4" t="s">
        <v>219</v>
      </c>
      <c r="Z2709" s="4" t="s">
        <v>47</v>
      </c>
      <c r="AA2709" s="4" t="s">
        <v>11724</v>
      </c>
      <c r="AB2709" s="4" t="s">
        <v>59</v>
      </c>
      <c r="AC2709" s="4"/>
      <c r="AD2709" s="4" t="b">
        <v>0</v>
      </c>
      <c r="AE2709" s="4"/>
      <c r="AF2709" s="4"/>
      <c r="AG2709" s="12">
        <f t="shared" si="42"/>
        <v>43269</v>
      </c>
    </row>
    <row r="2710" s="10" customFormat="1" spans="1:33">
      <c r="A2710" s="4" t="s">
        <v>11725</v>
      </c>
      <c r="B2710" s="4" t="s">
        <v>11725</v>
      </c>
      <c r="C2710" s="4" t="s">
        <v>11726</v>
      </c>
      <c r="D2710" s="4" t="s">
        <v>11727</v>
      </c>
      <c r="E2710" s="4" t="s">
        <v>36</v>
      </c>
      <c r="F2710" s="4" t="s">
        <v>37</v>
      </c>
      <c r="G2710" s="4" t="s">
        <v>51</v>
      </c>
      <c r="H2710" s="4"/>
      <c r="I2710" s="4"/>
      <c r="J2710" s="4" t="s">
        <v>52</v>
      </c>
      <c r="K2710" s="4" t="s">
        <v>1809</v>
      </c>
      <c r="L2710" s="4" t="s">
        <v>1810</v>
      </c>
      <c r="M2710" s="4" t="s">
        <v>1811</v>
      </c>
      <c r="N2710" s="4" t="s">
        <v>36</v>
      </c>
      <c r="O2710" s="4">
        <v>1</v>
      </c>
      <c r="P2710" s="4" t="s">
        <v>56</v>
      </c>
      <c r="Q2710" s="4">
        <v>26.98</v>
      </c>
      <c r="R2710" s="4"/>
      <c r="S2710" s="4"/>
      <c r="T2710" s="4"/>
      <c r="U2710" s="4"/>
      <c r="V2710" s="4"/>
      <c r="W2710" s="4"/>
      <c r="X2710" s="4"/>
      <c r="Y2710" s="4" t="s">
        <v>10886</v>
      </c>
      <c r="Z2710" s="4" t="s">
        <v>143</v>
      </c>
      <c r="AA2710" s="4">
        <v>27539</v>
      </c>
      <c r="AB2710" s="4" t="s">
        <v>59</v>
      </c>
      <c r="AC2710" s="4"/>
      <c r="AD2710" s="4" t="b">
        <v>0</v>
      </c>
      <c r="AE2710" s="4"/>
      <c r="AF2710" s="4"/>
      <c r="AG2710" s="12">
        <f t="shared" si="42"/>
        <v>43269</v>
      </c>
    </row>
    <row r="2711" s="10" customFormat="1" spans="1:33">
      <c r="A2711" s="4" t="s">
        <v>11728</v>
      </c>
      <c r="B2711" s="4" t="s">
        <v>11728</v>
      </c>
      <c r="C2711" s="4" t="s">
        <v>11729</v>
      </c>
      <c r="D2711" s="4" t="s">
        <v>11730</v>
      </c>
      <c r="E2711" s="4" t="s">
        <v>36</v>
      </c>
      <c r="F2711" s="4" t="s">
        <v>37</v>
      </c>
      <c r="G2711" s="4" t="s">
        <v>51</v>
      </c>
      <c r="H2711" s="4"/>
      <c r="I2711" s="4"/>
      <c r="J2711" s="4" t="s">
        <v>52</v>
      </c>
      <c r="K2711" s="4" t="s">
        <v>11091</v>
      </c>
      <c r="L2711" s="4" t="s">
        <v>3430</v>
      </c>
      <c r="M2711" s="4" t="s">
        <v>3431</v>
      </c>
      <c r="N2711" s="4" t="s">
        <v>36</v>
      </c>
      <c r="O2711" s="4">
        <v>1</v>
      </c>
      <c r="P2711" s="4" t="s">
        <v>56</v>
      </c>
      <c r="Q2711" s="4">
        <v>22.98</v>
      </c>
      <c r="R2711" s="4"/>
      <c r="S2711" s="4"/>
      <c r="T2711" s="4"/>
      <c r="U2711" s="4"/>
      <c r="V2711" s="4"/>
      <c r="W2711" s="4"/>
      <c r="X2711" s="4"/>
      <c r="Y2711" s="4" t="s">
        <v>11731</v>
      </c>
      <c r="Z2711" s="4" t="s">
        <v>290</v>
      </c>
      <c r="AA2711" s="4" t="s">
        <v>11732</v>
      </c>
      <c r="AB2711" s="4" t="s">
        <v>59</v>
      </c>
      <c r="AC2711" s="4"/>
      <c r="AD2711" s="4" t="b">
        <v>0</v>
      </c>
      <c r="AE2711" s="4"/>
      <c r="AF2711" s="4"/>
      <c r="AG2711" s="12">
        <f t="shared" si="42"/>
        <v>43269</v>
      </c>
    </row>
    <row r="2712" s="10" customFormat="1" spans="1:33">
      <c r="A2712" s="4" t="s">
        <v>11728</v>
      </c>
      <c r="B2712" s="4" t="s">
        <v>11728</v>
      </c>
      <c r="C2712" s="4" t="s">
        <v>11729</v>
      </c>
      <c r="D2712" s="4" t="s">
        <v>11730</v>
      </c>
      <c r="E2712" s="4" t="s">
        <v>36</v>
      </c>
      <c r="F2712" s="4" t="s">
        <v>37</v>
      </c>
      <c r="G2712" s="4" t="s">
        <v>51</v>
      </c>
      <c r="H2712" s="4"/>
      <c r="I2712" s="4"/>
      <c r="J2712" s="4" t="s">
        <v>52</v>
      </c>
      <c r="K2712" s="4" t="s">
        <v>10783</v>
      </c>
      <c r="L2712" s="4" t="s">
        <v>4043</v>
      </c>
      <c r="M2712" s="4" t="s">
        <v>4044</v>
      </c>
      <c r="N2712" s="4" t="s">
        <v>36</v>
      </c>
      <c r="O2712" s="4">
        <v>1</v>
      </c>
      <c r="P2712" s="4" t="s">
        <v>56</v>
      </c>
      <c r="Q2712" s="4">
        <v>22.98</v>
      </c>
      <c r="R2712" s="4"/>
      <c r="S2712" s="4"/>
      <c r="T2712" s="4"/>
      <c r="U2712" s="4"/>
      <c r="V2712" s="4"/>
      <c r="W2712" s="4"/>
      <c r="X2712" s="4"/>
      <c r="Y2712" s="4" t="s">
        <v>11731</v>
      </c>
      <c r="Z2712" s="4" t="s">
        <v>290</v>
      </c>
      <c r="AA2712" s="4" t="s">
        <v>11732</v>
      </c>
      <c r="AB2712" s="4" t="s">
        <v>59</v>
      </c>
      <c r="AC2712" s="4"/>
      <c r="AD2712" s="4" t="b">
        <v>0</v>
      </c>
      <c r="AE2712" s="4"/>
      <c r="AF2712" s="4"/>
      <c r="AG2712" s="12">
        <f t="shared" si="42"/>
        <v>43269</v>
      </c>
    </row>
    <row r="2713" s="10" customFormat="1" spans="1:33">
      <c r="A2713" s="4" t="s">
        <v>11733</v>
      </c>
      <c r="B2713" s="4" t="s">
        <v>11733</v>
      </c>
      <c r="C2713" s="4" t="s">
        <v>11734</v>
      </c>
      <c r="D2713" s="4" t="s">
        <v>11735</v>
      </c>
      <c r="E2713" s="4" t="s">
        <v>36</v>
      </c>
      <c r="F2713" s="4" t="s">
        <v>37</v>
      </c>
      <c r="G2713" s="4" t="s">
        <v>51</v>
      </c>
      <c r="H2713" s="4"/>
      <c r="I2713" s="4"/>
      <c r="J2713" s="4" t="s">
        <v>52</v>
      </c>
      <c r="K2713" s="4" t="s">
        <v>522</v>
      </c>
      <c r="L2713" s="4" t="s">
        <v>523</v>
      </c>
      <c r="M2713" s="4" t="s">
        <v>524</v>
      </c>
      <c r="N2713" s="4" t="s">
        <v>36</v>
      </c>
      <c r="O2713" s="4">
        <v>1</v>
      </c>
      <c r="P2713" s="4" t="s">
        <v>56</v>
      </c>
      <c r="Q2713" s="4">
        <v>23.98</v>
      </c>
      <c r="R2713" s="4"/>
      <c r="S2713" s="4"/>
      <c r="T2713" s="4"/>
      <c r="U2713" s="4"/>
      <c r="V2713" s="4"/>
      <c r="W2713" s="4"/>
      <c r="X2713" s="4"/>
      <c r="Y2713" s="4" t="s">
        <v>11736</v>
      </c>
      <c r="Z2713" s="4" t="s">
        <v>47</v>
      </c>
      <c r="AA2713" s="4" t="s">
        <v>11737</v>
      </c>
      <c r="AB2713" s="4" t="s">
        <v>59</v>
      </c>
      <c r="AC2713" s="4"/>
      <c r="AD2713" s="4" t="b">
        <v>0</v>
      </c>
      <c r="AE2713" s="4"/>
      <c r="AF2713" s="4"/>
      <c r="AG2713" s="12">
        <f t="shared" si="42"/>
        <v>43269</v>
      </c>
    </row>
    <row r="2714" s="10" customFormat="1" spans="1:33">
      <c r="A2714" s="4" t="s">
        <v>11738</v>
      </c>
      <c r="B2714" s="4" t="s">
        <v>11738</v>
      </c>
      <c r="C2714" s="4" t="s">
        <v>11739</v>
      </c>
      <c r="D2714" s="4" t="s">
        <v>11740</v>
      </c>
      <c r="E2714" s="4" t="s">
        <v>36</v>
      </c>
      <c r="F2714" s="4" t="s">
        <v>37</v>
      </c>
      <c r="G2714" s="4" t="s">
        <v>51</v>
      </c>
      <c r="H2714" s="4"/>
      <c r="I2714" s="4"/>
      <c r="J2714" s="4" t="s">
        <v>52</v>
      </c>
      <c r="K2714" s="4" t="s">
        <v>695</v>
      </c>
      <c r="L2714" s="4" t="s">
        <v>696</v>
      </c>
      <c r="M2714" s="4" t="s">
        <v>697</v>
      </c>
      <c r="N2714" s="4" t="s">
        <v>36</v>
      </c>
      <c r="O2714" s="4">
        <v>1</v>
      </c>
      <c r="P2714" s="4" t="s">
        <v>56</v>
      </c>
      <c r="Q2714" s="4">
        <v>23.98</v>
      </c>
      <c r="R2714" s="4"/>
      <c r="S2714" s="4"/>
      <c r="T2714" s="4"/>
      <c r="U2714" s="4"/>
      <c r="V2714" s="4"/>
      <c r="W2714" s="4"/>
      <c r="X2714" s="4"/>
      <c r="Y2714" s="4" t="s">
        <v>10326</v>
      </c>
      <c r="Z2714" s="4" t="s">
        <v>473</v>
      </c>
      <c r="AA2714" s="4" t="s">
        <v>10327</v>
      </c>
      <c r="AB2714" s="4" t="s">
        <v>59</v>
      </c>
      <c r="AC2714" s="4"/>
      <c r="AD2714" s="4" t="b">
        <v>0</v>
      </c>
      <c r="AE2714" s="4"/>
      <c r="AF2714" s="4"/>
      <c r="AG2714" s="12">
        <f t="shared" si="42"/>
        <v>43269</v>
      </c>
    </row>
    <row r="2715" s="10" customFormat="1" spans="1:33">
      <c r="A2715" s="4" t="s">
        <v>11741</v>
      </c>
      <c r="B2715" s="4" t="s">
        <v>11741</v>
      </c>
      <c r="C2715" s="4" t="s">
        <v>11742</v>
      </c>
      <c r="D2715" s="4" t="s">
        <v>11743</v>
      </c>
      <c r="E2715" s="4" t="s">
        <v>36</v>
      </c>
      <c r="F2715" s="4" t="s">
        <v>37</v>
      </c>
      <c r="G2715" s="4" t="s">
        <v>51</v>
      </c>
      <c r="H2715" s="4"/>
      <c r="I2715" s="4"/>
      <c r="J2715" s="4" t="s">
        <v>52</v>
      </c>
      <c r="K2715" s="4" t="s">
        <v>394</v>
      </c>
      <c r="L2715" s="4" t="s">
        <v>395</v>
      </c>
      <c r="M2715" s="4" t="s">
        <v>396</v>
      </c>
      <c r="N2715" s="4" t="s">
        <v>36</v>
      </c>
      <c r="O2715" s="4">
        <v>1</v>
      </c>
      <c r="P2715" s="4" t="s">
        <v>56</v>
      </c>
      <c r="Q2715" s="4">
        <v>22.98</v>
      </c>
      <c r="R2715" s="4"/>
      <c r="S2715" s="4"/>
      <c r="T2715" s="4"/>
      <c r="U2715" s="4"/>
      <c r="V2715" s="4"/>
      <c r="W2715" s="4"/>
      <c r="X2715" s="4"/>
      <c r="Y2715" s="4" t="s">
        <v>11744</v>
      </c>
      <c r="Z2715" s="4" t="s">
        <v>162</v>
      </c>
      <c r="AA2715" s="4" t="s">
        <v>11745</v>
      </c>
      <c r="AB2715" s="4" t="s">
        <v>59</v>
      </c>
      <c r="AC2715" s="4"/>
      <c r="AD2715" s="4" t="b">
        <v>0</v>
      </c>
      <c r="AE2715" s="4"/>
      <c r="AF2715" s="4"/>
      <c r="AG2715" s="12">
        <f t="shared" si="42"/>
        <v>43269</v>
      </c>
    </row>
    <row r="2716" s="10" customFormat="1" spans="1:33">
      <c r="A2716" s="4" t="s">
        <v>11746</v>
      </c>
      <c r="B2716" s="4" t="s">
        <v>11746</v>
      </c>
      <c r="C2716" s="4" t="s">
        <v>11747</v>
      </c>
      <c r="D2716" s="4" t="s">
        <v>11748</v>
      </c>
      <c r="E2716" s="4" t="s">
        <v>36</v>
      </c>
      <c r="F2716" s="4" t="s">
        <v>37</v>
      </c>
      <c r="G2716" s="4" t="s">
        <v>51</v>
      </c>
      <c r="H2716" s="4"/>
      <c r="I2716" s="4"/>
      <c r="J2716" s="4" t="s">
        <v>52</v>
      </c>
      <c r="K2716" s="4" t="s">
        <v>522</v>
      </c>
      <c r="L2716" s="4" t="s">
        <v>523</v>
      </c>
      <c r="M2716" s="4" t="s">
        <v>524</v>
      </c>
      <c r="N2716" s="4" t="s">
        <v>36</v>
      </c>
      <c r="O2716" s="4">
        <v>1</v>
      </c>
      <c r="P2716" s="4" t="s">
        <v>56</v>
      </c>
      <c r="Q2716" s="4">
        <v>23.98</v>
      </c>
      <c r="R2716" s="4"/>
      <c r="S2716" s="4"/>
      <c r="T2716" s="4"/>
      <c r="U2716" s="4"/>
      <c r="V2716" s="4"/>
      <c r="W2716" s="4"/>
      <c r="X2716" s="4"/>
      <c r="Y2716" s="4" t="s">
        <v>10379</v>
      </c>
      <c r="Z2716" s="4" t="s">
        <v>266</v>
      </c>
      <c r="AA2716" s="4" t="s">
        <v>10380</v>
      </c>
      <c r="AB2716" s="4" t="s">
        <v>59</v>
      </c>
      <c r="AC2716" s="4"/>
      <c r="AD2716" s="4" t="b">
        <v>0</v>
      </c>
      <c r="AE2716" s="4"/>
      <c r="AF2716" s="4"/>
      <c r="AG2716" s="12">
        <f t="shared" si="42"/>
        <v>43269</v>
      </c>
    </row>
    <row r="2717" s="10" customFormat="1" spans="1:33">
      <c r="A2717" s="4" t="s">
        <v>11749</v>
      </c>
      <c r="B2717" s="4" t="s">
        <v>11749</v>
      </c>
      <c r="C2717" s="4" t="s">
        <v>11750</v>
      </c>
      <c r="D2717" s="4" t="s">
        <v>11751</v>
      </c>
      <c r="E2717" s="4" t="s">
        <v>36</v>
      </c>
      <c r="F2717" s="4" t="s">
        <v>37</v>
      </c>
      <c r="G2717" s="4" t="s">
        <v>51</v>
      </c>
      <c r="H2717" s="4"/>
      <c r="I2717" s="4"/>
      <c r="J2717" s="4" t="s">
        <v>39</v>
      </c>
      <c r="K2717" s="4" t="s">
        <v>6845</v>
      </c>
      <c r="L2717" s="4" t="s">
        <v>6846</v>
      </c>
      <c r="M2717" s="4" t="s">
        <v>6847</v>
      </c>
      <c r="N2717" s="4" t="s">
        <v>36</v>
      </c>
      <c r="O2717" s="4">
        <v>1</v>
      </c>
      <c r="P2717" s="4" t="s">
        <v>56</v>
      </c>
      <c r="Q2717" s="4">
        <v>24.98</v>
      </c>
      <c r="R2717" s="4"/>
      <c r="S2717" s="4"/>
      <c r="T2717" s="4"/>
      <c r="U2717" s="4"/>
      <c r="V2717" s="4"/>
      <c r="W2717" s="4"/>
      <c r="X2717" s="4"/>
      <c r="Y2717" s="4" t="s">
        <v>3437</v>
      </c>
      <c r="Z2717" s="4" t="s">
        <v>47</v>
      </c>
      <c r="AA2717" s="4" t="s">
        <v>11752</v>
      </c>
      <c r="AB2717" s="4" t="s">
        <v>59</v>
      </c>
      <c r="AC2717" s="4"/>
      <c r="AD2717" s="4" t="b">
        <v>0</v>
      </c>
      <c r="AE2717" s="4"/>
      <c r="AF2717" s="4"/>
      <c r="AG2717" s="12">
        <f t="shared" si="42"/>
        <v>43269</v>
      </c>
    </row>
    <row r="2718" s="10" customFormat="1" spans="1:33">
      <c r="A2718" s="4" t="s">
        <v>11753</v>
      </c>
      <c r="B2718" s="4" t="s">
        <v>11753</v>
      </c>
      <c r="C2718" s="4" t="s">
        <v>11754</v>
      </c>
      <c r="D2718" s="4" t="s">
        <v>11755</v>
      </c>
      <c r="E2718" s="4" t="s">
        <v>36</v>
      </c>
      <c r="F2718" s="4" t="s">
        <v>37</v>
      </c>
      <c r="G2718" s="4" t="s">
        <v>51</v>
      </c>
      <c r="H2718" s="4"/>
      <c r="I2718" s="4"/>
      <c r="J2718" s="4" t="s">
        <v>52</v>
      </c>
      <c r="K2718" s="4" t="s">
        <v>1338</v>
      </c>
      <c r="L2718" s="4" t="s">
        <v>1339</v>
      </c>
      <c r="M2718" s="4" t="s">
        <v>1340</v>
      </c>
      <c r="N2718" s="4" t="s">
        <v>36</v>
      </c>
      <c r="O2718" s="4">
        <v>1</v>
      </c>
      <c r="P2718" s="4" t="s">
        <v>56</v>
      </c>
      <c r="Q2718" s="4">
        <v>22.98</v>
      </c>
      <c r="R2718" s="4"/>
      <c r="S2718" s="4"/>
      <c r="T2718" s="4"/>
      <c r="U2718" s="4"/>
      <c r="V2718" s="4"/>
      <c r="W2718" s="4"/>
      <c r="X2718" s="4"/>
      <c r="Y2718" s="4" t="s">
        <v>10379</v>
      </c>
      <c r="Z2718" s="4" t="s">
        <v>266</v>
      </c>
      <c r="AA2718" s="4" t="s">
        <v>10380</v>
      </c>
      <c r="AB2718" s="4" t="s">
        <v>59</v>
      </c>
      <c r="AC2718" s="4"/>
      <c r="AD2718" s="4" t="b">
        <v>0</v>
      </c>
      <c r="AE2718" s="4"/>
      <c r="AF2718" s="4"/>
      <c r="AG2718" s="12">
        <f t="shared" si="42"/>
        <v>43269</v>
      </c>
    </row>
    <row r="2719" s="10" customFormat="1" spans="1:33">
      <c r="A2719" s="4" t="s">
        <v>11756</v>
      </c>
      <c r="B2719" s="4" t="s">
        <v>11756</v>
      </c>
      <c r="C2719" s="4" t="s">
        <v>11757</v>
      </c>
      <c r="D2719" s="4" t="s">
        <v>11758</v>
      </c>
      <c r="E2719" s="4" t="s">
        <v>36</v>
      </c>
      <c r="F2719" s="4" t="s">
        <v>37</v>
      </c>
      <c r="G2719" s="4" t="s">
        <v>51</v>
      </c>
      <c r="H2719" s="4"/>
      <c r="I2719" s="4"/>
      <c r="J2719" s="4" t="s">
        <v>52</v>
      </c>
      <c r="K2719" s="4" t="s">
        <v>11759</v>
      </c>
      <c r="L2719" s="4" t="s">
        <v>11760</v>
      </c>
      <c r="M2719" s="4" t="s">
        <v>11761</v>
      </c>
      <c r="N2719" s="4" t="s">
        <v>36</v>
      </c>
      <c r="O2719" s="4">
        <v>1</v>
      </c>
      <c r="P2719" s="4" t="s">
        <v>56</v>
      </c>
      <c r="Q2719" s="4">
        <v>22.98</v>
      </c>
      <c r="R2719" s="4"/>
      <c r="S2719" s="4"/>
      <c r="T2719" s="4"/>
      <c r="U2719" s="4"/>
      <c r="V2719" s="4"/>
      <c r="W2719" s="4"/>
      <c r="X2719" s="4"/>
      <c r="Y2719" s="4" t="s">
        <v>1122</v>
      </c>
      <c r="Z2719" s="4" t="s">
        <v>67</v>
      </c>
      <c r="AA2719" s="4" t="s">
        <v>11762</v>
      </c>
      <c r="AB2719" s="4" t="s">
        <v>59</v>
      </c>
      <c r="AC2719" s="4"/>
      <c r="AD2719" s="4" t="b">
        <v>0</v>
      </c>
      <c r="AE2719" s="4"/>
      <c r="AF2719" s="4"/>
      <c r="AG2719" s="12">
        <f t="shared" si="42"/>
        <v>43269</v>
      </c>
    </row>
    <row r="2720" s="10" customFormat="1" spans="1:33">
      <c r="A2720" s="4" t="s">
        <v>11763</v>
      </c>
      <c r="B2720" s="4" t="s">
        <v>11763</v>
      </c>
      <c r="C2720" s="4" t="s">
        <v>11764</v>
      </c>
      <c r="D2720" s="4" t="s">
        <v>11765</v>
      </c>
      <c r="E2720" s="4" t="s">
        <v>36</v>
      </c>
      <c r="F2720" s="4" t="s">
        <v>37</v>
      </c>
      <c r="G2720" s="4" t="s">
        <v>51</v>
      </c>
      <c r="H2720" s="4"/>
      <c r="I2720" s="4"/>
      <c r="J2720" s="4" t="s">
        <v>52</v>
      </c>
      <c r="K2720" s="4" t="s">
        <v>1230</v>
      </c>
      <c r="L2720" s="4" t="s">
        <v>1231</v>
      </c>
      <c r="M2720" s="4" t="s">
        <v>1232</v>
      </c>
      <c r="N2720" s="4" t="s">
        <v>36</v>
      </c>
      <c r="O2720" s="4">
        <v>1</v>
      </c>
      <c r="P2720" s="4" t="s">
        <v>56</v>
      </c>
      <c r="Q2720" s="4">
        <v>22.98</v>
      </c>
      <c r="R2720" s="4"/>
      <c r="S2720" s="4"/>
      <c r="T2720" s="4"/>
      <c r="U2720" s="4"/>
      <c r="V2720" s="4"/>
      <c r="W2720" s="4"/>
      <c r="X2720" s="4"/>
      <c r="Y2720" s="4" t="s">
        <v>1130</v>
      </c>
      <c r="Z2720" s="4" t="s">
        <v>1131</v>
      </c>
      <c r="AA2720" s="4" t="s">
        <v>11766</v>
      </c>
      <c r="AB2720" s="4" t="s">
        <v>59</v>
      </c>
      <c r="AC2720" s="4"/>
      <c r="AD2720" s="4" t="b">
        <v>0</v>
      </c>
      <c r="AE2720" s="4"/>
      <c r="AF2720" s="4"/>
      <c r="AG2720" s="12">
        <f t="shared" si="42"/>
        <v>43269</v>
      </c>
    </row>
    <row r="2721" s="10" customFormat="1" spans="1:33">
      <c r="A2721" s="4" t="s">
        <v>11767</v>
      </c>
      <c r="B2721" s="4" t="s">
        <v>11767</v>
      </c>
      <c r="C2721" s="4" t="s">
        <v>11768</v>
      </c>
      <c r="D2721" s="4" t="s">
        <v>11769</v>
      </c>
      <c r="E2721" s="4" t="s">
        <v>36</v>
      </c>
      <c r="F2721" s="4" t="s">
        <v>37</v>
      </c>
      <c r="G2721" s="4" t="s">
        <v>51</v>
      </c>
      <c r="H2721" s="4"/>
      <c r="I2721" s="4"/>
      <c r="J2721" s="4" t="s">
        <v>52</v>
      </c>
      <c r="K2721" s="4" t="s">
        <v>5329</v>
      </c>
      <c r="L2721" s="4" t="s">
        <v>5330</v>
      </c>
      <c r="M2721" s="4" t="s">
        <v>5331</v>
      </c>
      <c r="N2721" s="4" t="s">
        <v>36</v>
      </c>
      <c r="O2721" s="4">
        <v>1</v>
      </c>
      <c r="P2721" s="4" t="s">
        <v>56</v>
      </c>
      <c r="Q2721" s="4">
        <v>10.55</v>
      </c>
      <c r="R2721" s="4"/>
      <c r="S2721" s="4"/>
      <c r="T2721" s="4"/>
      <c r="U2721" s="4"/>
      <c r="V2721" s="4"/>
      <c r="W2721" s="4"/>
      <c r="X2721" s="4"/>
      <c r="Y2721" s="4" t="s">
        <v>11770</v>
      </c>
      <c r="Z2721" s="4" t="s">
        <v>335</v>
      </c>
      <c r="AA2721" s="4" t="s">
        <v>11771</v>
      </c>
      <c r="AB2721" s="4" t="s">
        <v>59</v>
      </c>
      <c r="AC2721" s="4"/>
      <c r="AD2721" s="4" t="b">
        <v>0</v>
      </c>
      <c r="AE2721" s="4"/>
      <c r="AF2721" s="4"/>
      <c r="AG2721" s="12">
        <f t="shared" si="42"/>
        <v>43269</v>
      </c>
    </row>
    <row r="2722" s="10" customFormat="1" spans="1:33">
      <c r="A2722" s="4" t="s">
        <v>11772</v>
      </c>
      <c r="B2722" s="4" t="s">
        <v>11772</v>
      </c>
      <c r="C2722" s="4" t="s">
        <v>11773</v>
      </c>
      <c r="D2722" s="4" t="s">
        <v>11774</v>
      </c>
      <c r="E2722" s="4" t="s">
        <v>36</v>
      </c>
      <c r="F2722" s="4" t="s">
        <v>37</v>
      </c>
      <c r="G2722" s="4" t="s">
        <v>51</v>
      </c>
      <c r="H2722" s="4"/>
      <c r="I2722" s="4"/>
      <c r="J2722" s="4" t="s">
        <v>157</v>
      </c>
      <c r="K2722" s="4" t="s">
        <v>6748</v>
      </c>
      <c r="L2722" s="4" t="s">
        <v>6749</v>
      </c>
      <c r="M2722" s="4" t="s">
        <v>6750</v>
      </c>
      <c r="N2722" s="4" t="s">
        <v>36</v>
      </c>
      <c r="O2722" s="4">
        <v>1</v>
      </c>
      <c r="P2722" s="4" t="s">
        <v>56</v>
      </c>
      <c r="Q2722" s="4">
        <v>12.99</v>
      </c>
      <c r="R2722" s="4"/>
      <c r="S2722" s="4">
        <v>1.93</v>
      </c>
      <c r="T2722" s="4"/>
      <c r="U2722" s="4"/>
      <c r="V2722" s="4"/>
      <c r="W2722" s="4"/>
      <c r="X2722" s="4">
        <v>1.93</v>
      </c>
      <c r="Y2722" s="4" t="s">
        <v>88</v>
      </c>
      <c r="Z2722" s="4" t="s">
        <v>89</v>
      </c>
      <c r="AA2722" s="4" t="s">
        <v>11775</v>
      </c>
      <c r="AB2722" s="4" t="s">
        <v>59</v>
      </c>
      <c r="AC2722" s="4" t="s">
        <v>259</v>
      </c>
      <c r="AD2722" s="4" t="b">
        <v>0</v>
      </c>
      <c r="AE2722" s="4"/>
      <c r="AF2722" s="4"/>
      <c r="AG2722" s="12">
        <f t="shared" si="42"/>
        <v>43269</v>
      </c>
    </row>
    <row r="2723" s="10" customFormat="1" spans="1:33">
      <c r="A2723" s="4" t="s">
        <v>11776</v>
      </c>
      <c r="B2723" s="4" t="s">
        <v>11776</v>
      </c>
      <c r="C2723" s="4" t="s">
        <v>11777</v>
      </c>
      <c r="D2723" s="4" t="s">
        <v>11778</v>
      </c>
      <c r="E2723" s="4" t="s">
        <v>36</v>
      </c>
      <c r="F2723" s="4" t="s">
        <v>37</v>
      </c>
      <c r="G2723" s="4" t="s">
        <v>51</v>
      </c>
      <c r="H2723" s="4"/>
      <c r="I2723" s="4"/>
      <c r="J2723" s="4" t="s">
        <v>52</v>
      </c>
      <c r="K2723" s="4" t="s">
        <v>97</v>
      </c>
      <c r="L2723" s="4" t="s">
        <v>98</v>
      </c>
      <c r="M2723" s="4" t="s">
        <v>99</v>
      </c>
      <c r="N2723" s="4" t="s">
        <v>36</v>
      </c>
      <c r="O2723" s="4">
        <v>1</v>
      </c>
      <c r="P2723" s="4" t="s">
        <v>56</v>
      </c>
      <c r="Q2723" s="4">
        <v>23.98</v>
      </c>
      <c r="R2723" s="4">
        <v>2.47</v>
      </c>
      <c r="S2723" s="4"/>
      <c r="T2723" s="4"/>
      <c r="U2723" s="4"/>
      <c r="V2723" s="4"/>
      <c r="W2723" s="4"/>
      <c r="X2723" s="4"/>
      <c r="Y2723" s="4" t="s">
        <v>1000</v>
      </c>
      <c r="Z2723" s="4" t="s">
        <v>366</v>
      </c>
      <c r="AA2723" s="4" t="s">
        <v>11779</v>
      </c>
      <c r="AB2723" s="4" t="s">
        <v>59</v>
      </c>
      <c r="AC2723" s="4"/>
      <c r="AD2723" s="4" t="b">
        <v>0</v>
      </c>
      <c r="AE2723" s="4"/>
      <c r="AF2723" s="4"/>
      <c r="AG2723" s="12">
        <f t="shared" si="42"/>
        <v>43269</v>
      </c>
    </row>
    <row r="2724" s="10" customFormat="1" spans="1:33">
      <c r="A2724" s="4" t="s">
        <v>11776</v>
      </c>
      <c r="B2724" s="4" t="s">
        <v>11776</v>
      </c>
      <c r="C2724" s="4" t="s">
        <v>11777</v>
      </c>
      <c r="D2724" s="4" t="s">
        <v>11778</v>
      </c>
      <c r="E2724" s="4" t="s">
        <v>36</v>
      </c>
      <c r="F2724" s="4" t="s">
        <v>37</v>
      </c>
      <c r="G2724" s="4" t="s">
        <v>51</v>
      </c>
      <c r="H2724" s="4"/>
      <c r="I2724" s="4"/>
      <c r="J2724" s="4" t="s">
        <v>52</v>
      </c>
      <c r="K2724" s="4" t="s">
        <v>695</v>
      </c>
      <c r="L2724" s="4" t="s">
        <v>696</v>
      </c>
      <c r="M2724" s="4" t="s">
        <v>697</v>
      </c>
      <c r="N2724" s="4" t="s">
        <v>36</v>
      </c>
      <c r="O2724" s="4">
        <v>1</v>
      </c>
      <c r="P2724" s="4" t="s">
        <v>56</v>
      </c>
      <c r="Q2724" s="4">
        <v>23.98</v>
      </c>
      <c r="R2724" s="4">
        <v>2.47</v>
      </c>
      <c r="S2724" s="4"/>
      <c r="T2724" s="4"/>
      <c r="U2724" s="4"/>
      <c r="V2724" s="4"/>
      <c r="W2724" s="4"/>
      <c r="X2724" s="4"/>
      <c r="Y2724" s="4" t="s">
        <v>1000</v>
      </c>
      <c r="Z2724" s="4" t="s">
        <v>366</v>
      </c>
      <c r="AA2724" s="4" t="s">
        <v>11779</v>
      </c>
      <c r="AB2724" s="4" t="s">
        <v>59</v>
      </c>
      <c r="AC2724" s="4"/>
      <c r="AD2724" s="4" t="b">
        <v>0</v>
      </c>
      <c r="AE2724" s="4"/>
      <c r="AF2724" s="4"/>
      <c r="AG2724" s="12">
        <f t="shared" si="42"/>
        <v>43269</v>
      </c>
    </row>
    <row r="2725" s="10" customFormat="1" spans="1:33">
      <c r="A2725" s="4" t="s">
        <v>11776</v>
      </c>
      <c r="B2725" s="4" t="s">
        <v>11776</v>
      </c>
      <c r="C2725" s="4" t="s">
        <v>11777</v>
      </c>
      <c r="D2725" s="4" t="s">
        <v>11778</v>
      </c>
      <c r="E2725" s="4" t="s">
        <v>36</v>
      </c>
      <c r="F2725" s="4" t="s">
        <v>37</v>
      </c>
      <c r="G2725" s="4" t="s">
        <v>51</v>
      </c>
      <c r="H2725" s="4"/>
      <c r="I2725" s="4"/>
      <c r="J2725" s="4" t="s">
        <v>52</v>
      </c>
      <c r="K2725" s="4" t="s">
        <v>11780</v>
      </c>
      <c r="L2725" s="4" t="s">
        <v>11781</v>
      </c>
      <c r="M2725" s="4" t="s">
        <v>11782</v>
      </c>
      <c r="N2725" s="4" t="s">
        <v>36</v>
      </c>
      <c r="O2725" s="4">
        <v>1</v>
      </c>
      <c r="P2725" s="4" t="s">
        <v>56</v>
      </c>
      <c r="Q2725" s="4">
        <v>19.53</v>
      </c>
      <c r="R2725" s="4">
        <v>2.01</v>
      </c>
      <c r="S2725" s="4"/>
      <c r="T2725" s="4"/>
      <c r="U2725" s="4"/>
      <c r="V2725" s="4"/>
      <c r="W2725" s="4"/>
      <c r="X2725" s="4"/>
      <c r="Y2725" s="4" t="s">
        <v>1000</v>
      </c>
      <c r="Z2725" s="4" t="s">
        <v>366</v>
      </c>
      <c r="AA2725" s="4" t="s">
        <v>11779</v>
      </c>
      <c r="AB2725" s="4" t="s">
        <v>59</v>
      </c>
      <c r="AC2725" s="4"/>
      <c r="AD2725" s="4" t="b">
        <v>0</v>
      </c>
      <c r="AE2725" s="4"/>
      <c r="AF2725" s="4"/>
      <c r="AG2725" s="12">
        <f t="shared" si="42"/>
        <v>43269</v>
      </c>
    </row>
    <row r="2726" s="10" customFormat="1" spans="1:33">
      <c r="A2726" s="4" t="s">
        <v>11783</v>
      </c>
      <c r="B2726" s="4" t="s">
        <v>11783</v>
      </c>
      <c r="C2726" s="4" t="s">
        <v>11784</v>
      </c>
      <c r="D2726" s="4" t="s">
        <v>11785</v>
      </c>
      <c r="E2726" s="4" t="s">
        <v>36</v>
      </c>
      <c r="F2726" s="4" t="s">
        <v>37</v>
      </c>
      <c r="G2726" s="4" t="s">
        <v>51</v>
      </c>
      <c r="H2726" s="4"/>
      <c r="I2726" s="4"/>
      <c r="J2726" s="4" t="s">
        <v>52</v>
      </c>
      <c r="K2726" s="4" t="s">
        <v>546</v>
      </c>
      <c r="L2726" s="4" t="s">
        <v>547</v>
      </c>
      <c r="M2726" s="4" t="s">
        <v>548</v>
      </c>
      <c r="N2726" s="4" t="s">
        <v>36</v>
      </c>
      <c r="O2726" s="4">
        <v>1</v>
      </c>
      <c r="P2726" s="4" t="s">
        <v>56</v>
      </c>
      <c r="Q2726" s="4">
        <v>22.98</v>
      </c>
      <c r="R2726" s="4"/>
      <c r="S2726" s="4"/>
      <c r="T2726" s="4"/>
      <c r="U2726" s="4"/>
      <c r="V2726" s="4"/>
      <c r="W2726" s="4"/>
      <c r="X2726" s="4"/>
      <c r="Y2726" s="4" t="s">
        <v>11786</v>
      </c>
      <c r="Z2726" s="4" t="s">
        <v>233</v>
      </c>
      <c r="AA2726" s="4" t="s">
        <v>11787</v>
      </c>
      <c r="AB2726" s="4" t="s">
        <v>59</v>
      </c>
      <c r="AC2726" s="4"/>
      <c r="AD2726" s="4" t="b">
        <v>0</v>
      </c>
      <c r="AE2726" s="4"/>
      <c r="AF2726" s="4"/>
      <c r="AG2726" s="12">
        <f t="shared" si="42"/>
        <v>43269</v>
      </c>
    </row>
    <row r="2727" s="10" customFormat="1" spans="1:33">
      <c r="A2727" s="4" t="s">
        <v>11788</v>
      </c>
      <c r="B2727" s="4" t="s">
        <v>11788</v>
      </c>
      <c r="C2727" s="4" t="s">
        <v>11789</v>
      </c>
      <c r="D2727" s="4" t="s">
        <v>11790</v>
      </c>
      <c r="E2727" s="4" t="s">
        <v>36</v>
      </c>
      <c r="F2727" s="4" t="s">
        <v>37</v>
      </c>
      <c r="G2727" s="4" t="s">
        <v>51</v>
      </c>
      <c r="H2727" s="4"/>
      <c r="I2727" s="4"/>
      <c r="J2727" s="4" t="s">
        <v>52</v>
      </c>
      <c r="K2727" s="4" t="s">
        <v>130</v>
      </c>
      <c r="L2727" s="4" t="s">
        <v>131</v>
      </c>
      <c r="M2727" s="4" t="s">
        <v>132</v>
      </c>
      <c r="N2727" s="4" t="s">
        <v>36</v>
      </c>
      <c r="O2727" s="4">
        <v>1</v>
      </c>
      <c r="P2727" s="4" t="s">
        <v>56</v>
      </c>
      <c r="Q2727" s="4">
        <v>22.98</v>
      </c>
      <c r="R2727" s="4"/>
      <c r="S2727" s="4"/>
      <c r="T2727" s="4"/>
      <c r="U2727" s="4"/>
      <c r="V2727" s="4"/>
      <c r="W2727" s="4"/>
      <c r="X2727" s="4"/>
      <c r="Y2727" s="4" t="s">
        <v>4177</v>
      </c>
      <c r="Z2727" s="4" t="s">
        <v>47</v>
      </c>
      <c r="AA2727" s="4" t="s">
        <v>11791</v>
      </c>
      <c r="AB2727" s="4" t="s">
        <v>59</v>
      </c>
      <c r="AC2727" s="4"/>
      <c r="AD2727" s="4" t="b">
        <v>0</v>
      </c>
      <c r="AE2727" s="4"/>
      <c r="AF2727" s="4"/>
      <c r="AG2727" s="12">
        <f t="shared" si="42"/>
        <v>43269</v>
      </c>
    </row>
    <row r="2728" s="10" customFormat="1" spans="1:33">
      <c r="A2728" s="4" t="s">
        <v>11792</v>
      </c>
      <c r="B2728" s="4" t="s">
        <v>11792</v>
      </c>
      <c r="C2728" s="4" t="s">
        <v>11793</v>
      </c>
      <c r="D2728" s="4" t="s">
        <v>11794</v>
      </c>
      <c r="E2728" s="4" t="s">
        <v>36</v>
      </c>
      <c r="F2728" s="4" t="s">
        <v>37</v>
      </c>
      <c r="G2728" s="4" t="s">
        <v>51</v>
      </c>
      <c r="H2728" s="4"/>
      <c r="I2728" s="4"/>
      <c r="J2728" s="4" t="s">
        <v>52</v>
      </c>
      <c r="K2728" s="4" t="s">
        <v>72</v>
      </c>
      <c r="L2728" s="4" t="s">
        <v>73</v>
      </c>
      <c r="M2728" s="4" t="s">
        <v>74</v>
      </c>
      <c r="N2728" s="4" t="s">
        <v>36</v>
      </c>
      <c r="O2728" s="4">
        <v>1</v>
      </c>
      <c r="P2728" s="4" t="s">
        <v>56</v>
      </c>
      <c r="Q2728" s="4">
        <v>22.98</v>
      </c>
      <c r="R2728" s="4">
        <v>2.32</v>
      </c>
      <c r="S2728" s="4"/>
      <c r="T2728" s="4"/>
      <c r="U2728" s="4"/>
      <c r="V2728" s="4"/>
      <c r="W2728" s="4"/>
      <c r="X2728" s="4"/>
      <c r="Y2728" s="4" t="s">
        <v>5715</v>
      </c>
      <c r="Z2728" s="4" t="s">
        <v>366</v>
      </c>
      <c r="AA2728" s="4">
        <v>98134</v>
      </c>
      <c r="AB2728" s="4" t="s">
        <v>59</v>
      </c>
      <c r="AC2728" s="4"/>
      <c r="AD2728" s="4" t="b">
        <v>0</v>
      </c>
      <c r="AE2728" s="4"/>
      <c r="AF2728" s="4"/>
      <c r="AG2728" s="12">
        <f t="shared" si="42"/>
        <v>43269</v>
      </c>
    </row>
    <row r="2729" s="10" customFormat="1" spans="1:33">
      <c r="A2729" s="4" t="s">
        <v>11795</v>
      </c>
      <c r="B2729" s="4" t="s">
        <v>11795</v>
      </c>
      <c r="C2729" s="4" t="s">
        <v>11796</v>
      </c>
      <c r="D2729" s="4" t="s">
        <v>11797</v>
      </c>
      <c r="E2729" s="4" t="s">
        <v>36</v>
      </c>
      <c r="F2729" s="4" t="s">
        <v>37</v>
      </c>
      <c r="G2729" s="4" t="s">
        <v>51</v>
      </c>
      <c r="H2729" s="4"/>
      <c r="I2729" s="4"/>
      <c r="J2729" s="4" t="s">
        <v>52</v>
      </c>
      <c r="K2729" s="4" t="s">
        <v>11798</v>
      </c>
      <c r="L2729" s="4" t="s">
        <v>4501</v>
      </c>
      <c r="M2729" s="4" t="s">
        <v>4502</v>
      </c>
      <c r="N2729" s="4" t="s">
        <v>36</v>
      </c>
      <c r="O2729" s="4">
        <v>1</v>
      </c>
      <c r="P2729" s="4" t="s">
        <v>56</v>
      </c>
      <c r="Q2729" s="4">
        <v>22.98</v>
      </c>
      <c r="R2729" s="4"/>
      <c r="S2729" s="4"/>
      <c r="T2729" s="4"/>
      <c r="U2729" s="4"/>
      <c r="V2729" s="4"/>
      <c r="W2729" s="4"/>
      <c r="X2729" s="4"/>
      <c r="Y2729" s="4" t="s">
        <v>11799</v>
      </c>
      <c r="Z2729" s="4" t="s">
        <v>67</v>
      </c>
      <c r="AA2729" s="4">
        <v>20148</v>
      </c>
      <c r="AB2729" s="4" t="s">
        <v>59</v>
      </c>
      <c r="AC2729" s="4"/>
      <c r="AD2729" s="4" t="b">
        <v>0</v>
      </c>
      <c r="AE2729" s="4"/>
      <c r="AF2729" s="4"/>
      <c r="AG2729" s="12">
        <f t="shared" si="42"/>
        <v>43269</v>
      </c>
    </row>
    <row r="2730" s="10" customFormat="1" spans="1:33">
      <c r="A2730" s="4" t="s">
        <v>11800</v>
      </c>
      <c r="B2730" s="4" t="s">
        <v>11800</v>
      </c>
      <c r="C2730" s="4" t="s">
        <v>11801</v>
      </c>
      <c r="D2730" s="4" t="s">
        <v>11802</v>
      </c>
      <c r="E2730" s="4" t="s">
        <v>36</v>
      </c>
      <c r="F2730" s="4" t="s">
        <v>37</v>
      </c>
      <c r="G2730" s="4" t="s">
        <v>51</v>
      </c>
      <c r="H2730" s="4"/>
      <c r="I2730" s="4"/>
      <c r="J2730" s="4" t="s">
        <v>52</v>
      </c>
      <c r="K2730" s="4" t="s">
        <v>182</v>
      </c>
      <c r="L2730" s="4" t="s">
        <v>183</v>
      </c>
      <c r="M2730" s="4" t="s">
        <v>184</v>
      </c>
      <c r="N2730" s="4" t="s">
        <v>36</v>
      </c>
      <c r="O2730" s="4">
        <v>1</v>
      </c>
      <c r="P2730" s="4" t="s">
        <v>56</v>
      </c>
      <c r="Q2730" s="4">
        <v>23.98</v>
      </c>
      <c r="R2730" s="4"/>
      <c r="S2730" s="4"/>
      <c r="T2730" s="4"/>
      <c r="U2730" s="4"/>
      <c r="V2730" s="4"/>
      <c r="W2730" s="4"/>
      <c r="X2730" s="4"/>
      <c r="Y2730" s="4" t="s">
        <v>11803</v>
      </c>
      <c r="Z2730" s="4" t="s">
        <v>58</v>
      </c>
      <c r="AA2730" s="4" t="s">
        <v>11804</v>
      </c>
      <c r="AB2730" s="4" t="s">
        <v>59</v>
      </c>
      <c r="AC2730" s="4"/>
      <c r="AD2730" s="4" t="b">
        <v>0</v>
      </c>
      <c r="AE2730" s="4"/>
      <c r="AF2730" s="4"/>
      <c r="AG2730" s="12">
        <f t="shared" si="42"/>
        <v>43269</v>
      </c>
    </row>
    <row r="2731" s="10" customFormat="1" spans="1:33">
      <c r="A2731" s="4" t="s">
        <v>11805</v>
      </c>
      <c r="B2731" s="4" t="s">
        <v>11805</v>
      </c>
      <c r="C2731" s="4" t="s">
        <v>11806</v>
      </c>
      <c r="D2731" s="4" t="s">
        <v>11807</v>
      </c>
      <c r="E2731" s="4" t="s">
        <v>36</v>
      </c>
      <c r="F2731" s="4" t="s">
        <v>37</v>
      </c>
      <c r="G2731" s="4" t="s">
        <v>51</v>
      </c>
      <c r="H2731" s="4"/>
      <c r="I2731" s="4"/>
      <c r="J2731" s="4" t="s">
        <v>52</v>
      </c>
      <c r="K2731" s="4" t="s">
        <v>371</v>
      </c>
      <c r="L2731" s="4" t="s">
        <v>372</v>
      </c>
      <c r="M2731" s="4" t="s">
        <v>373</v>
      </c>
      <c r="N2731" s="4" t="s">
        <v>36</v>
      </c>
      <c r="O2731" s="4">
        <v>1</v>
      </c>
      <c r="P2731" s="4" t="s">
        <v>56</v>
      </c>
      <c r="Q2731" s="4">
        <v>22.98</v>
      </c>
      <c r="R2731" s="4"/>
      <c r="S2731" s="4"/>
      <c r="T2731" s="4"/>
      <c r="U2731" s="4"/>
      <c r="V2731" s="4"/>
      <c r="W2731" s="4"/>
      <c r="X2731" s="4"/>
      <c r="Y2731" s="4" t="s">
        <v>1850</v>
      </c>
      <c r="Z2731" s="4" t="s">
        <v>2397</v>
      </c>
      <c r="AA2731" s="4">
        <v>90064</v>
      </c>
      <c r="AB2731" s="4" t="s">
        <v>59</v>
      </c>
      <c r="AC2731" s="4"/>
      <c r="AD2731" s="4" t="b">
        <v>0</v>
      </c>
      <c r="AE2731" s="4"/>
      <c r="AF2731" s="4"/>
      <c r="AG2731" s="12">
        <f t="shared" si="42"/>
        <v>43269</v>
      </c>
    </row>
    <row r="2732" s="10" customFormat="1" spans="1:33">
      <c r="A2732" s="4" t="s">
        <v>11808</v>
      </c>
      <c r="B2732" s="4" t="s">
        <v>11808</v>
      </c>
      <c r="C2732" s="4" t="s">
        <v>11809</v>
      </c>
      <c r="D2732" s="4" t="s">
        <v>11810</v>
      </c>
      <c r="E2732" s="4" t="s">
        <v>36</v>
      </c>
      <c r="F2732" s="4" t="s">
        <v>37</v>
      </c>
      <c r="G2732" s="4" t="s">
        <v>51</v>
      </c>
      <c r="H2732" s="4"/>
      <c r="I2732" s="4"/>
      <c r="J2732" s="4" t="s">
        <v>52</v>
      </c>
      <c r="K2732" s="4" t="s">
        <v>505</v>
      </c>
      <c r="L2732" s="4" t="s">
        <v>506</v>
      </c>
      <c r="M2732" s="4" t="s">
        <v>507</v>
      </c>
      <c r="N2732" s="4" t="s">
        <v>36</v>
      </c>
      <c r="O2732" s="4">
        <v>1</v>
      </c>
      <c r="P2732" s="4" t="s">
        <v>56</v>
      </c>
      <c r="Q2732" s="4">
        <v>22.98</v>
      </c>
      <c r="R2732" s="4"/>
      <c r="S2732" s="4"/>
      <c r="T2732" s="4"/>
      <c r="U2732" s="4"/>
      <c r="V2732" s="4"/>
      <c r="W2732" s="4"/>
      <c r="X2732" s="4"/>
      <c r="Y2732" s="4" t="s">
        <v>11811</v>
      </c>
      <c r="Z2732" s="4" t="s">
        <v>7352</v>
      </c>
      <c r="AA2732" s="4" t="s">
        <v>11812</v>
      </c>
      <c r="AB2732" s="4" t="s">
        <v>59</v>
      </c>
      <c r="AC2732" s="4"/>
      <c r="AD2732" s="4" t="b">
        <v>0</v>
      </c>
      <c r="AE2732" s="4"/>
      <c r="AF2732" s="4"/>
      <c r="AG2732" s="12">
        <f t="shared" si="42"/>
        <v>43269</v>
      </c>
    </row>
    <row r="2733" s="10" customFormat="1" spans="1:33">
      <c r="A2733" s="4" t="s">
        <v>11813</v>
      </c>
      <c r="B2733" s="4" t="s">
        <v>11813</v>
      </c>
      <c r="C2733" s="4" t="s">
        <v>11814</v>
      </c>
      <c r="D2733" s="4" t="s">
        <v>11815</v>
      </c>
      <c r="E2733" s="4" t="s">
        <v>36</v>
      </c>
      <c r="F2733" s="4" t="s">
        <v>37</v>
      </c>
      <c r="G2733" s="4" t="s">
        <v>51</v>
      </c>
      <c r="H2733" s="4"/>
      <c r="I2733" s="4"/>
      <c r="J2733" s="4" t="s">
        <v>52</v>
      </c>
      <c r="K2733" s="4" t="s">
        <v>322</v>
      </c>
      <c r="L2733" s="4" t="s">
        <v>323</v>
      </c>
      <c r="M2733" s="4" t="s">
        <v>324</v>
      </c>
      <c r="N2733" s="4" t="s">
        <v>36</v>
      </c>
      <c r="O2733" s="4">
        <v>1</v>
      </c>
      <c r="P2733" s="4" t="s">
        <v>56</v>
      </c>
      <c r="Q2733" s="4">
        <v>23.98</v>
      </c>
      <c r="R2733" s="4"/>
      <c r="S2733" s="4"/>
      <c r="T2733" s="4"/>
      <c r="U2733" s="4"/>
      <c r="V2733" s="4"/>
      <c r="W2733" s="4"/>
      <c r="X2733" s="4"/>
      <c r="Y2733" s="4" t="s">
        <v>10342</v>
      </c>
      <c r="Z2733" s="4" t="s">
        <v>1342</v>
      </c>
      <c r="AA2733" s="4" t="s">
        <v>11816</v>
      </c>
      <c r="AB2733" s="4" t="s">
        <v>59</v>
      </c>
      <c r="AC2733" s="4"/>
      <c r="AD2733" s="4" t="b">
        <v>1</v>
      </c>
      <c r="AE2733" s="4"/>
      <c r="AF2733" s="4"/>
      <c r="AG2733" s="12">
        <f t="shared" si="42"/>
        <v>43269</v>
      </c>
    </row>
    <row r="2734" s="10" customFormat="1" spans="1:33">
      <c r="A2734" s="4" t="s">
        <v>11817</v>
      </c>
      <c r="B2734" s="4" t="s">
        <v>11817</v>
      </c>
      <c r="C2734" s="4" t="s">
        <v>11818</v>
      </c>
      <c r="D2734" s="4" t="s">
        <v>11819</v>
      </c>
      <c r="E2734" s="4" t="s">
        <v>36</v>
      </c>
      <c r="F2734" s="4" t="s">
        <v>37</v>
      </c>
      <c r="G2734" s="4" t="s">
        <v>51</v>
      </c>
      <c r="H2734" s="4"/>
      <c r="I2734" s="4"/>
      <c r="J2734" s="4" t="s">
        <v>52</v>
      </c>
      <c r="K2734" s="4" t="s">
        <v>695</v>
      </c>
      <c r="L2734" s="4" t="s">
        <v>696</v>
      </c>
      <c r="M2734" s="4" t="s">
        <v>697</v>
      </c>
      <c r="N2734" s="4" t="s">
        <v>36</v>
      </c>
      <c r="O2734" s="4">
        <v>1</v>
      </c>
      <c r="P2734" s="4" t="s">
        <v>56</v>
      </c>
      <c r="Q2734" s="4">
        <v>23.98</v>
      </c>
      <c r="R2734" s="4"/>
      <c r="S2734" s="4"/>
      <c r="T2734" s="4"/>
      <c r="U2734" s="4"/>
      <c r="V2734" s="4"/>
      <c r="W2734" s="4"/>
      <c r="X2734" s="4"/>
      <c r="Y2734" s="4" t="s">
        <v>3708</v>
      </c>
      <c r="Z2734" s="4" t="s">
        <v>357</v>
      </c>
      <c r="AA2734" s="4" t="s">
        <v>11820</v>
      </c>
      <c r="AB2734" s="4" t="s">
        <v>59</v>
      </c>
      <c r="AC2734" s="4"/>
      <c r="AD2734" s="4" t="b">
        <v>0</v>
      </c>
      <c r="AE2734" s="4"/>
      <c r="AF2734" s="4"/>
      <c r="AG2734" s="12">
        <f t="shared" si="42"/>
        <v>43269</v>
      </c>
    </row>
    <row r="2735" s="10" customFormat="1" spans="1:33">
      <c r="A2735" s="4" t="s">
        <v>11821</v>
      </c>
      <c r="B2735" s="4" t="s">
        <v>11821</v>
      </c>
      <c r="C2735" s="4" t="s">
        <v>11822</v>
      </c>
      <c r="D2735" s="4" t="s">
        <v>11823</v>
      </c>
      <c r="E2735" s="4" t="s">
        <v>36</v>
      </c>
      <c r="F2735" s="4" t="s">
        <v>37</v>
      </c>
      <c r="G2735" s="4" t="s">
        <v>51</v>
      </c>
      <c r="H2735" s="4"/>
      <c r="I2735" s="4"/>
      <c r="J2735" s="4" t="s">
        <v>52</v>
      </c>
      <c r="K2735" s="4" t="s">
        <v>11824</v>
      </c>
      <c r="L2735" s="4" t="s">
        <v>11825</v>
      </c>
      <c r="M2735" s="4" t="s">
        <v>11826</v>
      </c>
      <c r="N2735" s="4" t="s">
        <v>36</v>
      </c>
      <c r="O2735" s="4">
        <v>1</v>
      </c>
      <c r="P2735" s="4" t="s">
        <v>56</v>
      </c>
      <c r="Q2735" s="4">
        <v>22.98</v>
      </c>
      <c r="R2735" s="4"/>
      <c r="S2735" s="4"/>
      <c r="T2735" s="4"/>
      <c r="U2735" s="4"/>
      <c r="V2735" s="4"/>
      <c r="W2735" s="4"/>
      <c r="X2735" s="4"/>
      <c r="Y2735" s="4" t="s">
        <v>11827</v>
      </c>
      <c r="Z2735" s="4" t="s">
        <v>233</v>
      </c>
      <c r="AA2735" s="4" t="s">
        <v>11828</v>
      </c>
      <c r="AB2735" s="4" t="s">
        <v>59</v>
      </c>
      <c r="AC2735" s="4"/>
      <c r="AD2735" s="4" t="b">
        <v>0</v>
      </c>
      <c r="AE2735" s="4"/>
      <c r="AF2735" s="4"/>
      <c r="AG2735" s="12">
        <f t="shared" si="42"/>
        <v>43269</v>
      </c>
    </row>
    <row r="2736" s="10" customFormat="1" spans="1:33">
      <c r="A2736" s="4" t="s">
        <v>11829</v>
      </c>
      <c r="B2736" s="4" t="s">
        <v>11829</v>
      </c>
      <c r="C2736" s="4" t="s">
        <v>11830</v>
      </c>
      <c r="D2736" s="4" t="s">
        <v>11831</v>
      </c>
      <c r="E2736" s="4" t="s">
        <v>36</v>
      </c>
      <c r="F2736" s="4" t="s">
        <v>37</v>
      </c>
      <c r="G2736" s="4" t="s">
        <v>51</v>
      </c>
      <c r="H2736" s="4"/>
      <c r="I2736" s="4"/>
      <c r="J2736" s="4" t="s">
        <v>52</v>
      </c>
      <c r="K2736" s="4" t="s">
        <v>400</v>
      </c>
      <c r="L2736" s="4" t="s">
        <v>401</v>
      </c>
      <c r="M2736" s="4" t="s">
        <v>402</v>
      </c>
      <c r="N2736" s="4" t="s">
        <v>36</v>
      </c>
      <c r="O2736" s="4">
        <v>1</v>
      </c>
      <c r="P2736" s="4" t="s">
        <v>56</v>
      </c>
      <c r="Q2736" s="4">
        <v>23.98</v>
      </c>
      <c r="R2736" s="4"/>
      <c r="S2736" s="4"/>
      <c r="T2736" s="4"/>
      <c r="U2736" s="4"/>
      <c r="V2736" s="4"/>
      <c r="W2736" s="4"/>
      <c r="X2736" s="4"/>
      <c r="Y2736" s="4" t="s">
        <v>411</v>
      </c>
      <c r="Z2736" s="4" t="s">
        <v>357</v>
      </c>
      <c r="AA2736" s="4" t="s">
        <v>11832</v>
      </c>
      <c r="AB2736" s="4" t="s">
        <v>59</v>
      </c>
      <c r="AC2736" s="4"/>
      <c r="AD2736" s="4" t="b">
        <v>0</v>
      </c>
      <c r="AE2736" s="4"/>
      <c r="AF2736" s="4"/>
      <c r="AG2736" s="12">
        <f t="shared" si="42"/>
        <v>43269</v>
      </c>
    </row>
    <row r="2737" s="10" customFormat="1" spans="1:33">
      <c r="A2737" s="4" t="s">
        <v>11833</v>
      </c>
      <c r="B2737" s="4" t="s">
        <v>11833</v>
      </c>
      <c r="C2737" s="4" t="s">
        <v>11834</v>
      </c>
      <c r="D2737" s="4" t="s">
        <v>11835</v>
      </c>
      <c r="E2737" s="4" t="s">
        <v>36</v>
      </c>
      <c r="F2737" s="4" t="s">
        <v>37</v>
      </c>
      <c r="G2737" s="4" t="s">
        <v>51</v>
      </c>
      <c r="H2737" s="4"/>
      <c r="I2737" s="4"/>
      <c r="J2737" s="4" t="s">
        <v>52</v>
      </c>
      <c r="K2737" s="4" t="s">
        <v>602</v>
      </c>
      <c r="L2737" s="4" t="s">
        <v>603</v>
      </c>
      <c r="M2737" s="4" t="s">
        <v>604</v>
      </c>
      <c r="N2737" s="4" t="s">
        <v>36</v>
      </c>
      <c r="O2737" s="4">
        <v>1</v>
      </c>
      <c r="P2737" s="4" t="s">
        <v>56</v>
      </c>
      <c r="Q2737" s="4">
        <v>22.98</v>
      </c>
      <c r="R2737" s="4"/>
      <c r="S2737" s="4"/>
      <c r="T2737" s="4"/>
      <c r="U2737" s="4"/>
      <c r="V2737" s="4"/>
      <c r="W2737" s="4"/>
      <c r="X2737" s="4"/>
      <c r="Y2737" s="4" t="s">
        <v>4189</v>
      </c>
      <c r="Z2737" s="4" t="s">
        <v>266</v>
      </c>
      <c r="AA2737" s="4" t="s">
        <v>11836</v>
      </c>
      <c r="AB2737" s="4" t="s">
        <v>59</v>
      </c>
      <c r="AC2737" s="4"/>
      <c r="AD2737" s="4" t="b">
        <v>0</v>
      </c>
      <c r="AE2737" s="4"/>
      <c r="AF2737" s="4"/>
      <c r="AG2737" s="12">
        <f t="shared" si="42"/>
        <v>43269</v>
      </c>
    </row>
    <row r="2738" s="10" customFormat="1" spans="1:33">
      <c r="A2738" s="4" t="s">
        <v>11837</v>
      </c>
      <c r="B2738" s="4" t="s">
        <v>11837</v>
      </c>
      <c r="C2738" s="4" t="s">
        <v>11834</v>
      </c>
      <c r="D2738" s="4" t="s">
        <v>11838</v>
      </c>
      <c r="E2738" s="4" t="s">
        <v>36</v>
      </c>
      <c r="F2738" s="4" t="s">
        <v>37</v>
      </c>
      <c r="G2738" s="4" t="s">
        <v>51</v>
      </c>
      <c r="H2738" s="4"/>
      <c r="I2738" s="4"/>
      <c r="J2738" s="4" t="s">
        <v>39</v>
      </c>
      <c r="K2738" s="4" t="s">
        <v>415</v>
      </c>
      <c r="L2738" s="4" t="s">
        <v>416</v>
      </c>
      <c r="M2738" s="4" t="s">
        <v>417</v>
      </c>
      <c r="N2738" s="4" t="s">
        <v>36</v>
      </c>
      <c r="O2738" s="4">
        <v>1</v>
      </c>
      <c r="P2738" s="4" t="s">
        <v>56</v>
      </c>
      <c r="Q2738" s="4">
        <v>22.98</v>
      </c>
      <c r="R2738" s="4"/>
      <c r="S2738" s="4">
        <v>3</v>
      </c>
      <c r="T2738" s="4"/>
      <c r="U2738" s="4"/>
      <c r="V2738" s="4"/>
      <c r="W2738" s="4"/>
      <c r="X2738" s="4">
        <v>3</v>
      </c>
      <c r="Y2738" s="4" t="s">
        <v>4189</v>
      </c>
      <c r="Z2738" s="4" t="s">
        <v>266</v>
      </c>
      <c r="AA2738" s="4" t="s">
        <v>11836</v>
      </c>
      <c r="AB2738" s="4" t="s">
        <v>59</v>
      </c>
      <c r="AC2738" s="4"/>
      <c r="AD2738" s="4" t="b">
        <v>0</v>
      </c>
      <c r="AE2738" s="4"/>
      <c r="AF2738" s="4"/>
      <c r="AG2738" s="12">
        <f t="shared" si="42"/>
        <v>43269</v>
      </c>
    </row>
    <row r="2739" s="10" customFormat="1" spans="1:33">
      <c r="A2739" s="4" t="s">
        <v>11839</v>
      </c>
      <c r="B2739" s="4" t="s">
        <v>11839</v>
      </c>
      <c r="C2739" s="4" t="s">
        <v>11840</v>
      </c>
      <c r="D2739" s="4" t="s">
        <v>11841</v>
      </c>
      <c r="E2739" s="4" t="s">
        <v>36</v>
      </c>
      <c r="F2739" s="4" t="s">
        <v>37</v>
      </c>
      <c r="G2739" s="4" t="s">
        <v>51</v>
      </c>
      <c r="H2739" s="4"/>
      <c r="I2739" s="4"/>
      <c r="J2739" s="4" t="s">
        <v>52</v>
      </c>
      <c r="K2739" s="4" t="s">
        <v>4759</v>
      </c>
      <c r="L2739" s="4" t="s">
        <v>4760</v>
      </c>
      <c r="M2739" s="4" t="s">
        <v>4761</v>
      </c>
      <c r="N2739" s="4" t="s">
        <v>36</v>
      </c>
      <c r="O2739" s="4">
        <v>1</v>
      </c>
      <c r="P2739" s="4" t="s">
        <v>56</v>
      </c>
      <c r="Q2739" s="4">
        <v>22.98</v>
      </c>
      <c r="R2739" s="4"/>
      <c r="S2739" s="4"/>
      <c r="T2739" s="4"/>
      <c r="U2739" s="4"/>
      <c r="V2739" s="4"/>
      <c r="W2739" s="4"/>
      <c r="X2739" s="4"/>
      <c r="Y2739" s="4" t="s">
        <v>3146</v>
      </c>
      <c r="Z2739" s="4" t="s">
        <v>67</v>
      </c>
      <c r="AA2739" s="4" t="s">
        <v>11842</v>
      </c>
      <c r="AB2739" s="4" t="s">
        <v>59</v>
      </c>
      <c r="AC2739" s="4"/>
      <c r="AD2739" s="4" t="b">
        <v>0</v>
      </c>
      <c r="AE2739" s="4"/>
      <c r="AF2739" s="4"/>
      <c r="AG2739" s="12">
        <f t="shared" si="42"/>
        <v>43269</v>
      </c>
    </row>
    <row r="2740" s="10" customFormat="1" spans="1:33">
      <c r="A2740" s="4" t="s">
        <v>11843</v>
      </c>
      <c r="B2740" s="4" t="s">
        <v>11843</v>
      </c>
      <c r="C2740" s="4" t="s">
        <v>11844</v>
      </c>
      <c r="D2740" s="4" t="s">
        <v>11845</v>
      </c>
      <c r="E2740" s="4" t="s">
        <v>36</v>
      </c>
      <c r="F2740" s="4" t="s">
        <v>37</v>
      </c>
      <c r="G2740" s="4" t="s">
        <v>51</v>
      </c>
      <c r="H2740" s="4"/>
      <c r="I2740" s="4"/>
      <c r="J2740" s="4" t="s">
        <v>52</v>
      </c>
      <c r="K2740" s="4" t="s">
        <v>10318</v>
      </c>
      <c r="L2740" s="4" t="s">
        <v>10319</v>
      </c>
      <c r="M2740" s="4" t="s">
        <v>10320</v>
      </c>
      <c r="N2740" s="4" t="s">
        <v>36</v>
      </c>
      <c r="O2740" s="4">
        <v>1</v>
      </c>
      <c r="P2740" s="4" t="s">
        <v>56</v>
      </c>
      <c r="Q2740" s="4">
        <v>19.53</v>
      </c>
      <c r="R2740" s="4"/>
      <c r="S2740" s="4"/>
      <c r="T2740" s="4"/>
      <c r="U2740" s="4"/>
      <c r="V2740" s="4"/>
      <c r="W2740" s="4"/>
      <c r="X2740" s="4"/>
      <c r="Y2740" s="4" t="s">
        <v>11846</v>
      </c>
      <c r="Z2740" s="4" t="s">
        <v>67</v>
      </c>
      <c r="AA2740" s="4" t="s">
        <v>11847</v>
      </c>
      <c r="AB2740" s="4" t="s">
        <v>59</v>
      </c>
      <c r="AC2740" s="4"/>
      <c r="AD2740" s="4" t="b">
        <v>0</v>
      </c>
      <c r="AE2740" s="4"/>
      <c r="AF2740" s="4"/>
      <c r="AG2740" s="12">
        <f t="shared" si="42"/>
        <v>43269</v>
      </c>
    </row>
    <row r="2741" s="10" customFormat="1" spans="1:33">
      <c r="A2741" s="4" t="s">
        <v>11848</v>
      </c>
      <c r="B2741" s="4" t="s">
        <v>11848</v>
      </c>
      <c r="C2741" s="4" t="s">
        <v>11849</v>
      </c>
      <c r="D2741" s="4" t="s">
        <v>11850</v>
      </c>
      <c r="E2741" s="4" t="s">
        <v>36</v>
      </c>
      <c r="F2741" s="4" t="s">
        <v>37</v>
      </c>
      <c r="G2741" s="4" t="s">
        <v>51</v>
      </c>
      <c r="H2741" s="4"/>
      <c r="I2741" s="4"/>
      <c r="J2741" s="4" t="s">
        <v>52</v>
      </c>
      <c r="K2741" s="4" t="s">
        <v>112</v>
      </c>
      <c r="L2741" s="4" t="s">
        <v>113</v>
      </c>
      <c r="M2741" s="4" t="s">
        <v>114</v>
      </c>
      <c r="N2741" s="4" t="s">
        <v>36</v>
      </c>
      <c r="O2741" s="4">
        <v>3</v>
      </c>
      <c r="P2741" s="4" t="s">
        <v>56</v>
      </c>
      <c r="Q2741" s="4">
        <v>71.94</v>
      </c>
      <c r="R2741" s="4"/>
      <c r="S2741" s="4"/>
      <c r="T2741" s="4"/>
      <c r="U2741" s="4"/>
      <c r="V2741" s="4"/>
      <c r="W2741" s="4"/>
      <c r="X2741" s="4"/>
      <c r="Y2741" s="4" t="s">
        <v>11851</v>
      </c>
      <c r="Z2741" s="4" t="s">
        <v>233</v>
      </c>
      <c r="AA2741" s="4">
        <v>79845</v>
      </c>
      <c r="AB2741" s="4" t="s">
        <v>59</v>
      </c>
      <c r="AC2741" s="4"/>
      <c r="AD2741" s="4" t="b">
        <v>0</v>
      </c>
      <c r="AE2741" s="4"/>
      <c r="AF2741" s="4"/>
      <c r="AG2741" s="12">
        <f t="shared" si="42"/>
        <v>43269</v>
      </c>
    </row>
    <row r="2742" s="10" customFormat="1" spans="1:33">
      <c r="A2742" s="4" t="s">
        <v>11852</v>
      </c>
      <c r="B2742" s="4" t="s">
        <v>11852</v>
      </c>
      <c r="C2742" s="4" t="s">
        <v>11853</v>
      </c>
      <c r="D2742" s="4" t="s">
        <v>11854</v>
      </c>
      <c r="E2742" s="4" t="s">
        <v>36</v>
      </c>
      <c r="F2742" s="4" t="s">
        <v>37</v>
      </c>
      <c r="G2742" s="4" t="s">
        <v>51</v>
      </c>
      <c r="H2742" s="4"/>
      <c r="I2742" s="4"/>
      <c r="J2742" s="4" t="s">
        <v>52</v>
      </c>
      <c r="K2742" s="4" t="s">
        <v>522</v>
      </c>
      <c r="L2742" s="4" t="s">
        <v>523</v>
      </c>
      <c r="M2742" s="4" t="s">
        <v>524</v>
      </c>
      <c r="N2742" s="4" t="s">
        <v>36</v>
      </c>
      <c r="O2742" s="4">
        <v>1</v>
      </c>
      <c r="P2742" s="4" t="s">
        <v>56</v>
      </c>
      <c r="Q2742" s="4">
        <v>23.98</v>
      </c>
      <c r="R2742" s="4"/>
      <c r="S2742" s="4"/>
      <c r="T2742" s="4"/>
      <c r="U2742" s="4"/>
      <c r="V2742" s="4"/>
      <c r="W2742" s="4"/>
      <c r="X2742" s="4"/>
      <c r="Y2742" s="4" t="s">
        <v>3099</v>
      </c>
      <c r="Z2742" s="4" t="s">
        <v>335</v>
      </c>
      <c r="AA2742" s="4" t="s">
        <v>11855</v>
      </c>
      <c r="AB2742" s="4" t="s">
        <v>59</v>
      </c>
      <c r="AC2742" s="4"/>
      <c r="AD2742" s="4" t="b">
        <v>0</v>
      </c>
      <c r="AE2742" s="4"/>
      <c r="AF2742" s="4"/>
      <c r="AG2742" s="12">
        <f t="shared" si="42"/>
        <v>43269</v>
      </c>
    </row>
    <row r="2743" s="10" customFormat="1" spans="1:33">
      <c r="A2743" s="4" t="s">
        <v>11856</v>
      </c>
      <c r="B2743" s="4" t="s">
        <v>11856</v>
      </c>
      <c r="C2743" s="4" t="s">
        <v>11857</v>
      </c>
      <c r="D2743" s="4" t="s">
        <v>11858</v>
      </c>
      <c r="E2743" s="4" t="s">
        <v>36</v>
      </c>
      <c r="F2743" s="4" t="s">
        <v>37</v>
      </c>
      <c r="G2743" s="4" t="s">
        <v>51</v>
      </c>
      <c r="H2743" s="4"/>
      <c r="I2743" s="4"/>
      <c r="J2743" s="4" t="s">
        <v>52</v>
      </c>
      <c r="K2743" s="4" t="s">
        <v>522</v>
      </c>
      <c r="L2743" s="4" t="s">
        <v>523</v>
      </c>
      <c r="M2743" s="4" t="s">
        <v>524</v>
      </c>
      <c r="N2743" s="4" t="s">
        <v>36</v>
      </c>
      <c r="O2743" s="4">
        <v>1</v>
      </c>
      <c r="P2743" s="4" t="s">
        <v>56</v>
      </c>
      <c r="Q2743" s="4">
        <v>23.98</v>
      </c>
      <c r="R2743" s="4"/>
      <c r="S2743" s="4"/>
      <c r="T2743" s="4"/>
      <c r="U2743" s="4"/>
      <c r="V2743" s="4"/>
      <c r="W2743" s="4"/>
      <c r="X2743" s="4"/>
      <c r="Y2743" s="4" t="s">
        <v>3761</v>
      </c>
      <c r="Z2743" s="4" t="s">
        <v>58</v>
      </c>
      <c r="AA2743" s="4" t="s">
        <v>11859</v>
      </c>
      <c r="AB2743" s="4" t="s">
        <v>59</v>
      </c>
      <c r="AC2743" s="4"/>
      <c r="AD2743" s="4" t="b">
        <v>0</v>
      </c>
      <c r="AE2743" s="4"/>
      <c r="AF2743" s="4"/>
      <c r="AG2743" s="12">
        <f t="shared" si="42"/>
        <v>43269</v>
      </c>
    </row>
    <row r="2744" s="10" customFormat="1" spans="1:33">
      <c r="A2744" s="4" t="s">
        <v>11860</v>
      </c>
      <c r="B2744" s="4" t="s">
        <v>11860</v>
      </c>
      <c r="C2744" s="4" t="s">
        <v>11861</v>
      </c>
      <c r="D2744" s="4" t="s">
        <v>11862</v>
      </c>
      <c r="E2744" s="4" t="s">
        <v>36</v>
      </c>
      <c r="F2744" s="4" t="s">
        <v>37</v>
      </c>
      <c r="G2744" s="4" t="s">
        <v>51</v>
      </c>
      <c r="H2744" s="4"/>
      <c r="I2744" s="4"/>
      <c r="J2744" s="4" t="s">
        <v>52</v>
      </c>
      <c r="K2744" s="4" t="s">
        <v>112</v>
      </c>
      <c r="L2744" s="4" t="s">
        <v>113</v>
      </c>
      <c r="M2744" s="4" t="s">
        <v>114</v>
      </c>
      <c r="N2744" s="4" t="s">
        <v>36</v>
      </c>
      <c r="O2744" s="4">
        <v>1</v>
      </c>
      <c r="P2744" s="4" t="s">
        <v>56</v>
      </c>
      <c r="Q2744" s="4">
        <v>23.98</v>
      </c>
      <c r="R2744" s="4"/>
      <c r="S2744" s="4"/>
      <c r="T2744" s="4"/>
      <c r="U2744" s="4"/>
      <c r="V2744" s="4"/>
      <c r="W2744" s="4"/>
      <c r="X2744" s="4"/>
      <c r="Y2744" s="4" t="s">
        <v>403</v>
      </c>
      <c r="Z2744" s="4" t="s">
        <v>47</v>
      </c>
      <c r="AA2744" s="4" t="s">
        <v>11863</v>
      </c>
      <c r="AB2744" s="4" t="s">
        <v>59</v>
      </c>
      <c r="AC2744" s="4"/>
      <c r="AD2744" s="4" t="b">
        <v>0</v>
      </c>
      <c r="AE2744" s="4"/>
      <c r="AF2744" s="4"/>
      <c r="AG2744" s="12">
        <f t="shared" si="42"/>
        <v>43269</v>
      </c>
    </row>
    <row r="2745" s="10" customFormat="1" spans="1:33">
      <c r="A2745" s="4" t="s">
        <v>11864</v>
      </c>
      <c r="B2745" s="4" t="s">
        <v>11864</v>
      </c>
      <c r="C2745" s="4" t="s">
        <v>11865</v>
      </c>
      <c r="D2745" s="4" t="s">
        <v>11866</v>
      </c>
      <c r="E2745" s="4" t="s">
        <v>36</v>
      </c>
      <c r="F2745" s="4" t="s">
        <v>37</v>
      </c>
      <c r="G2745" s="4" t="s">
        <v>51</v>
      </c>
      <c r="H2745" s="4"/>
      <c r="I2745" s="4"/>
      <c r="J2745" s="4" t="s">
        <v>52</v>
      </c>
      <c r="K2745" s="4" t="s">
        <v>79</v>
      </c>
      <c r="L2745" s="4" t="s">
        <v>80</v>
      </c>
      <c r="M2745" s="4" t="s">
        <v>81</v>
      </c>
      <c r="N2745" s="4" t="s">
        <v>36</v>
      </c>
      <c r="O2745" s="4">
        <v>1</v>
      </c>
      <c r="P2745" s="4" t="s">
        <v>56</v>
      </c>
      <c r="Q2745" s="4">
        <v>22.98</v>
      </c>
      <c r="R2745" s="4"/>
      <c r="S2745" s="4"/>
      <c r="T2745" s="4"/>
      <c r="U2745" s="4"/>
      <c r="V2745" s="4"/>
      <c r="W2745" s="4"/>
      <c r="X2745" s="4"/>
      <c r="Y2745" s="4" t="s">
        <v>11867</v>
      </c>
      <c r="Z2745" s="4" t="s">
        <v>47</v>
      </c>
      <c r="AA2745" s="4">
        <v>93436</v>
      </c>
      <c r="AB2745" s="4" t="s">
        <v>59</v>
      </c>
      <c r="AC2745" s="4"/>
      <c r="AD2745" s="4" t="b">
        <v>0</v>
      </c>
      <c r="AE2745" s="4"/>
      <c r="AF2745" s="4"/>
      <c r="AG2745" s="12">
        <f t="shared" si="42"/>
        <v>43269</v>
      </c>
    </row>
    <row r="2746" s="10" customFormat="1" spans="1:33">
      <c r="A2746" s="4" t="s">
        <v>11864</v>
      </c>
      <c r="B2746" s="4" t="s">
        <v>11864</v>
      </c>
      <c r="C2746" s="4" t="s">
        <v>11865</v>
      </c>
      <c r="D2746" s="4" t="s">
        <v>11866</v>
      </c>
      <c r="E2746" s="4" t="s">
        <v>36</v>
      </c>
      <c r="F2746" s="4" t="s">
        <v>37</v>
      </c>
      <c r="G2746" s="4" t="s">
        <v>51</v>
      </c>
      <c r="H2746" s="4"/>
      <c r="I2746" s="4"/>
      <c r="J2746" s="4" t="s">
        <v>52</v>
      </c>
      <c r="K2746" s="4" t="s">
        <v>72</v>
      </c>
      <c r="L2746" s="4" t="s">
        <v>73</v>
      </c>
      <c r="M2746" s="4" t="s">
        <v>74</v>
      </c>
      <c r="N2746" s="4" t="s">
        <v>36</v>
      </c>
      <c r="O2746" s="4">
        <v>1</v>
      </c>
      <c r="P2746" s="4" t="s">
        <v>56</v>
      </c>
      <c r="Q2746" s="4">
        <v>22.98</v>
      </c>
      <c r="R2746" s="4"/>
      <c r="S2746" s="4"/>
      <c r="T2746" s="4"/>
      <c r="U2746" s="4"/>
      <c r="V2746" s="4"/>
      <c r="W2746" s="4"/>
      <c r="X2746" s="4"/>
      <c r="Y2746" s="4" t="s">
        <v>11867</v>
      </c>
      <c r="Z2746" s="4" t="s">
        <v>47</v>
      </c>
      <c r="AA2746" s="4">
        <v>93436</v>
      </c>
      <c r="AB2746" s="4" t="s">
        <v>59</v>
      </c>
      <c r="AC2746" s="4"/>
      <c r="AD2746" s="4" t="b">
        <v>0</v>
      </c>
      <c r="AE2746" s="4"/>
      <c r="AF2746" s="4"/>
      <c r="AG2746" s="12">
        <f t="shared" si="42"/>
        <v>43269</v>
      </c>
    </row>
    <row r="2747" s="10" customFormat="1" spans="1:33">
      <c r="A2747" s="4" t="s">
        <v>11864</v>
      </c>
      <c r="B2747" s="4" t="s">
        <v>11864</v>
      </c>
      <c r="C2747" s="4" t="s">
        <v>11865</v>
      </c>
      <c r="D2747" s="4" t="s">
        <v>11866</v>
      </c>
      <c r="E2747" s="4" t="s">
        <v>36</v>
      </c>
      <c r="F2747" s="4" t="s">
        <v>37</v>
      </c>
      <c r="G2747" s="4" t="s">
        <v>51</v>
      </c>
      <c r="H2747" s="4"/>
      <c r="I2747" s="4"/>
      <c r="J2747" s="4" t="s">
        <v>52</v>
      </c>
      <c r="K2747" s="4" t="s">
        <v>872</v>
      </c>
      <c r="L2747" s="4" t="s">
        <v>873</v>
      </c>
      <c r="M2747" s="4" t="s">
        <v>874</v>
      </c>
      <c r="N2747" s="4" t="s">
        <v>36</v>
      </c>
      <c r="O2747" s="4">
        <v>1</v>
      </c>
      <c r="P2747" s="4" t="s">
        <v>56</v>
      </c>
      <c r="Q2747" s="4">
        <v>22.98</v>
      </c>
      <c r="R2747" s="4"/>
      <c r="S2747" s="4"/>
      <c r="T2747" s="4"/>
      <c r="U2747" s="4"/>
      <c r="V2747" s="4"/>
      <c r="W2747" s="4"/>
      <c r="X2747" s="4"/>
      <c r="Y2747" s="4" t="s">
        <v>11867</v>
      </c>
      <c r="Z2747" s="4" t="s">
        <v>47</v>
      </c>
      <c r="AA2747" s="4">
        <v>93436</v>
      </c>
      <c r="AB2747" s="4" t="s">
        <v>59</v>
      </c>
      <c r="AC2747" s="4"/>
      <c r="AD2747" s="4" t="b">
        <v>0</v>
      </c>
      <c r="AE2747" s="4"/>
      <c r="AF2747" s="4"/>
      <c r="AG2747" s="12">
        <f t="shared" si="42"/>
        <v>43269</v>
      </c>
    </row>
    <row r="2748" s="10" customFormat="1" spans="1:33">
      <c r="A2748" s="4" t="s">
        <v>11868</v>
      </c>
      <c r="B2748" s="4" t="s">
        <v>11868</v>
      </c>
      <c r="C2748" s="4" t="s">
        <v>11869</v>
      </c>
      <c r="D2748" s="4" t="s">
        <v>11870</v>
      </c>
      <c r="E2748" s="4" t="s">
        <v>36</v>
      </c>
      <c r="F2748" s="4" t="s">
        <v>37</v>
      </c>
      <c r="G2748" s="4" t="s">
        <v>51</v>
      </c>
      <c r="H2748" s="4"/>
      <c r="I2748" s="4"/>
      <c r="J2748" s="4" t="s">
        <v>39</v>
      </c>
      <c r="K2748" s="4" t="s">
        <v>348</v>
      </c>
      <c r="L2748" s="4" t="s">
        <v>349</v>
      </c>
      <c r="M2748" s="4" t="s">
        <v>350</v>
      </c>
      <c r="N2748" s="4" t="s">
        <v>36</v>
      </c>
      <c r="O2748" s="4">
        <v>1</v>
      </c>
      <c r="P2748" s="4" t="s">
        <v>56</v>
      </c>
      <c r="Q2748" s="4">
        <v>23.98</v>
      </c>
      <c r="R2748" s="4"/>
      <c r="S2748" s="4">
        <v>1.2</v>
      </c>
      <c r="T2748" s="4"/>
      <c r="U2748" s="4"/>
      <c r="V2748" s="4"/>
      <c r="W2748" s="4"/>
      <c r="X2748" s="4">
        <v>1.2</v>
      </c>
      <c r="Y2748" s="4" t="s">
        <v>265</v>
      </c>
      <c r="Z2748" s="4" t="s">
        <v>266</v>
      </c>
      <c r="AA2748" s="4" t="s">
        <v>11871</v>
      </c>
      <c r="AB2748" s="4" t="s">
        <v>59</v>
      </c>
      <c r="AC2748" s="4"/>
      <c r="AD2748" s="4" t="b">
        <v>0</v>
      </c>
      <c r="AE2748" s="4"/>
      <c r="AF2748" s="4"/>
      <c r="AG2748" s="12">
        <f t="shared" si="42"/>
        <v>43269</v>
      </c>
    </row>
    <row r="2749" s="10" customFormat="1" spans="1:33">
      <c r="A2749" s="4" t="s">
        <v>11868</v>
      </c>
      <c r="B2749" s="4" t="s">
        <v>11868</v>
      </c>
      <c r="C2749" s="4" t="s">
        <v>11869</v>
      </c>
      <c r="D2749" s="4" t="s">
        <v>11870</v>
      </c>
      <c r="E2749" s="4" t="s">
        <v>36</v>
      </c>
      <c r="F2749" s="4" t="s">
        <v>37</v>
      </c>
      <c r="G2749" s="4" t="s">
        <v>51</v>
      </c>
      <c r="H2749" s="4"/>
      <c r="I2749" s="4"/>
      <c r="J2749" s="4" t="s">
        <v>39</v>
      </c>
      <c r="K2749" s="4" t="s">
        <v>522</v>
      </c>
      <c r="L2749" s="4" t="s">
        <v>523</v>
      </c>
      <c r="M2749" s="4" t="s">
        <v>524</v>
      </c>
      <c r="N2749" s="4" t="s">
        <v>36</v>
      </c>
      <c r="O2749" s="4">
        <v>1</v>
      </c>
      <c r="P2749" s="4" t="s">
        <v>56</v>
      </c>
      <c r="Q2749" s="4">
        <v>23.98</v>
      </c>
      <c r="R2749" s="4"/>
      <c r="S2749" s="4">
        <v>1.2</v>
      </c>
      <c r="T2749" s="4"/>
      <c r="U2749" s="4"/>
      <c r="V2749" s="4"/>
      <c r="W2749" s="4"/>
      <c r="X2749" s="4">
        <v>1.2</v>
      </c>
      <c r="Y2749" s="4" t="s">
        <v>265</v>
      </c>
      <c r="Z2749" s="4" t="s">
        <v>266</v>
      </c>
      <c r="AA2749" s="4" t="s">
        <v>11871</v>
      </c>
      <c r="AB2749" s="4" t="s">
        <v>59</v>
      </c>
      <c r="AC2749" s="4"/>
      <c r="AD2749" s="4" t="b">
        <v>0</v>
      </c>
      <c r="AE2749" s="4"/>
      <c r="AF2749" s="4"/>
      <c r="AG2749" s="12">
        <f t="shared" si="42"/>
        <v>43269</v>
      </c>
    </row>
    <row r="2750" s="10" customFormat="1" spans="1:33">
      <c r="A2750" s="4" t="s">
        <v>11872</v>
      </c>
      <c r="B2750" s="4" t="s">
        <v>11872</v>
      </c>
      <c r="C2750" s="4" t="s">
        <v>11873</v>
      </c>
      <c r="D2750" s="4" t="s">
        <v>11874</v>
      </c>
      <c r="E2750" s="4" t="s">
        <v>36</v>
      </c>
      <c r="F2750" s="4" t="s">
        <v>37</v>
      </c>
      <c r="G2750" s="4" t="s">
        <v>51</v>
      </c>
      <c r="H2750" s="4"/>
      <c r="I2750" s="4"/>
      <c r="J2750" s="4" t="s">
        <v>52</v>
      </c>
      <c r="K2750" s="4" t="s">
        <v>986</v>
      </c>
      <c r="L2750" s="4" t="s">
        <v>987</v>
      </c>
      <c r="M2750" s="4" t="s">
        <v>988</v>
      </c>
      <c r="N2750" s="4" t="s">
        <v>36</v>
      </c>
      <c r="O2750" s="4">
        <v>1</v>
      </c>
      <c r="P2750" s="4" t="s">
        <v>56</v>
      </c>
      <c r="Q2750" s="4">
        <v>23.98</v>
      </c>
      <c r="R2750" s="4"/>
      <c r="S2750" s="4"/>
      <c r="T2750" s="4"/>
      <c r="U2750" s="4"/>
      <c r="V2750" s="4"/>
      <c r="W2750" s="4"/>
      <c r="X2750" s="4"/>
      <c r="Y2750" s="4" t="s">
        <v>8460</v>
      </c>
      <c r="Z2750" s="4" t="s">
        <v>177</v>
      </c>
      <c r="AA2750" s="4" t="s">
        <v>11875</v>
      </c>
      <c r="AB2750" s="4" t="s">
        <v>59</v>
      </c>
      <c r="AC2750" s="4"/>
      <c r="AD2750" s="4" t="b">
        <v>0</v>
      </c>
      <c r="AE2750" s="4"/>
      <c r="AF2750" s="4"/>
      <c r="AG2750" s="12">
        <f t="shared" si="42"/>
        <v>43269</v>
      </c>
    </row>
    <row r="2751" s="10" customFormat="1" spans="1:33">
      <c r="A2751" s="4" t="s">
        <v>11876</v>
      </c>
      <c r="B2751" s="4" t="s">
        <v>11876</v>
      </c>
      <c r="C2751" s="4" t="s">
        <v>11877</v>
      </c>
      <c r="D2751" s="4" t="s">
        <v>11878</v>
      </c>
      <c r="E2751" s="4" t="s">
        <v>36</v>
      </c>
      <c r="F2751" s="4" t="s">
        <v>37</v>
      </c>
      <c r="G2751" s="4" t="s">
        <v>51</v>
      </c>
      <c r="H2751" s="4"/>
      <c r="I2751" s="4"/>
      <c r="J2751" s="4" t="s">
        <v>52</v>
      </c>
      <c r="K2751" s="4" t="s">
        <v>11879</v>
      </c>
      <c r="L2751" s="4" t="s">
        <v>11880</v>
      </c>
      <c r="M2751" s="4" t="s">
        <v>11881</v>
      </c>
      <c r="N2751" s="4" t="s">
        <v>36</v>
      </c>
      <c r="O2751" s="4">
        <v>1</v>
      </c>
      <c r="P2751" s="4" t="s">
        <v>56</v>
      </c>
      <c r="Q2751" s="4">
        <v>24.98</v>
      </c>
      <c r="R2751" s="4"/>
      <c r="S2751" s="4"/>
      <c r="T2751" s="4"/>
      <c r="U2751" s="4"/>
      <c r="V2751" s="4"/>
      <c r="W2751" s="4"/>
      <c r="X2751" s="4"/>
      <c r="Y2751" s="4" t="s">
        <v>11882</v>
      </c>
      <c r="Z2751" s="4" t="s">
        <v>47</v>
      </c>
      <c r="AA2751" s="4" t="s">
        <v>11883</v>
      </c>
      <c r="AB2751" s="4" t="s">
        <v>59</v>
      </c>
      <c r="AC2751" s="4"/>
      <c r="AD2751" s="4" t="b">
        <v>0</v>
      </c>
      <c r="AE2751" s="4"/>
      <c r="AF2751" s="4"/>
      <c r="AG2751" s="12">
        <f t="shared" si="42"/>
        <v>43269</v>
      </c>
    </row>
    <row r="2752" s="10" customFormat="1" spans="1:33">
      <c r="A2752" s="4" t="s">
        <v>11884</v>
      </c>
      <c r="B2752" s="4" t="s">
        <v>11884</v>
      </c>
      <c r="C2752" s="4" t="s">
        <v>11885</v>
      </c>
      <c r="D2752" s="4" t="s">
        <v>11886</v>
      </c>
      <c r="E2752" s="4" t="s">
        <v>36</v>
      </c>
      <c r="F2752" s="4" t="s">
        <v>37</v>
      </c>
      <c r="G2752" s="4" t="s">
        <v>51</v>
      </c>
      <c r="H2752" s="4"/>
      <c r="I2752" s="4"/>
      <c r="J2752" s="4" t="s">
        <v>157</v>
      </c>
      <c r="K2752" s="4" t="s">
        <v>295</v>
      </c>
      <c r="L2752" s="4" t="s">
        <v>296</v>
      </c>
      <c r="M2752" s="4" t="s">
        <v>297</v>
      </c>
      <c r="N2752" s="4" t="s">
        <v>36</v>
      </c>
      <c r="O2752" s="4">
        <v>1</v>
      </c>
      <c r="P2752" s="4" t="s">
        <v>56</v>
      </c>
      <c r="Q2752" s="4">
        <v>23.98</v>
      </c>
      <c r="R2752" s="4"/>
      <c r="S2752" s="4">
        <v>3.77</v>
      </c>
      <c r="T2752" s="4"/>
      <c r="U2752" s="4"/>
      <c r="V2752" s="4"/>
      <c r="W2752" s="4"/>
      <c r="X2752" s="4"/>
      <c r="Y2752" s="4" t="s">
        <v>3191</v>
      </c>
      <c r="Z2752" s="4" t="s">
        <v>177</v>
      </c>
      <c r="AA2752" s="4" t="s">
        <v>11887</v>
      </c>
      <c r="AB2752" s="4" t="s">
        <v>59</v>
      </c>
      <c r="AC2752" s="4"/>
      <c r="AD2752" s="4" t="b">
        <v>0</v>
      </c>
      <c r="AE2752" s="4"/>
      <c r="AF2752" s="4"/>
      <c r="AG2752" s="12">
        <f t="shared" si="42"/>
        <v>43269</v>
      </c>
    </row>
    <row r="2753" s="10" customFormat="1" spans="1:33">
      <c r="A2753" s="4" t="s">
        <v>11884</v>
      </c>
      <c r="B2753" s="4" t="s">
        <v>11884</v>
      </c>
      <c r="C2753" s="4" t="s">
        <v>11885</v>
      </c>
      <c r="D2753" s="4" t="s">
        <v>11886</v>
      </c>
      <c r="E2753" s="4" t="s">
        <v>36</v>
      </c>
      <c r="F2753" s="4" t="s">
        <v>37</v>
      </c>
      <c r="G2753" s="4" t="s">
        <v>51</v>
      </c>
      <c r="H2753" s="4"/>
      <c r="I2753" s="4"/>
      <c r="J2753" s="4" t="s">
        <v>157</v>
      </c>
      <c r="K2753" s="4" t="s">
        <v>1230</v>
      </c>
      <c r="L2753" s="4" t="s">
        <v>1231</v>
      </c>
      <c r="M2753" s="4" t="s">
        <v>1232</v>
      </c>
      <c r="N2753" s="4" t="s">
        <v>36</v>
      </c>
      <c r="O2753" s="4">
        <v>1</v>
      </c>
      <c r="P2753" s="4" t="s">
        <v>56</v>
      </c>
      <c r="Q2753" s="4">
        <v>22.98</v>
      </c>
      <c r="R2753" s="4"/>
      <c r="S2753" s="4">
        <v>3.76</v>
      </c>
      <c r="T2753" s="4"/>
      <c r="U2753" s="4"/>
      <c r="V2753" s="4"/>
      <c r="W2753" s="4"/>
      <c r="X2753" s="4"/>
      <c r="Y2753" s="4" t="s">
        <v>3191</v>
      </c>
      <c r="Z2753" s="4" t="s">
        <v>177</v>
      </c>
      <c r="AA2753" s="4" t="s">
        <v>11887</v>
      </c>
      <c r="AB2753" s="4" t="s">
        <v>59</v>
      </c>
      <c r="AC2753" s="4"/>
      <c r="AD2753" s="4" t="b">
        <v>0</v>
      </c>
      <c r="AE2753" s="4"/>
      <c r="AF2753" s="4"/>
      <c r="AG2753" s="12">
        <f t="shared" si="42"/>
        <v>43269</v>
      </c>
    </row>
    <row r="2754" s="10" customFormat="1" spans="1:33">
      <c r="A2754" s="4" t="s">
        <v>11888</v>
      </c>
      <c r="B2754" s="4" t="s">
        <v>11888</v>
      </c>
      <c r="C2754" s="4" t="s">
        <v>11889</v>
      </c>
      <c r="D2754" s="4" t="s">
        <v>11890</v>
      </c>
      <c r="E2754" s="4" t="s">
        <v>36</v>
      </c>
      <c r="F2754" s="4" t="s">
        <v>37</v>
      </c>
      <c r="G2754" s="4" t="s">
        <v>51</v>
      </c>
      <c r="H2754" s="4"/>
      <c r="I2754" s="4"/>
      <c r="J2754" s="4" t="s">
        <v>52</v>
      </c>
      <c r="K2754" s="4" t="s">
        <v>10766</v>
      </c>
      <c r="L2754" s="4" t="s">
        <v>10767</v>
      </c>
      <c r="M2754" s="4" t="s">
        <v>10768</v>
      </c>
      <c r="N2754" s="4" t="s">
        <v>36</v>
      </c>
      <c r="O2754" s="4">
        <v>1</v>
      </c>
      <c r="P2754" s="4" t="s">
        <v>56</v>
      </c>
      <c r="Q2754" s="4">
        <v>18.98</v>
      </c>
      <c r="R2754" s="4"/>
      <c r="S2754" s="4"/>
      <c r="T2754" s="4"/>
      <c r="U2754" s="4"/>
      <c r="V2754" s="4"/>
      <c r="W2754" s="4"/>
      <c r="X2754" s="4"/>
      <c r="Y2754" s="4" t="s">
        <v>7779</v>
      </c>
      <c r="Z2754" s="4" t="s">
        <v>186</v>
      </c>
      <c r="AA2754" s="4" t="s">
        <v>7780</v>
      </c>
      <c r="AB2754" s="4" t="s">
        <v>59</v>
      </c>
      <c r="AC2754" s="4"/>
      <c r="AD2754" s="4" t="b">
        <v>0</v>
      </c>
      <c r="AE2754" s="4"/>
      <c r="AF2754" s="4"/>
      <c r="AG2754" s="12">
        <f t="shared" ref="AG2754:AG2817" si="43">DATEVALUE(LEFT(C2754,10))</f>
        <v>43269</v>
      </c>
    </row>
    <row r="2755" s="10" customFormat="1" spans="1:33">
      <c r="A2755" s="4" t="s">
        <v>11891</v>
      </c>
      <c r="B2755" s="4" t="s">
        <v>11891</v>
      </c>
      <c r="C2755" s="4" t="s">
        <v>11892</v>
      </c>
      <c r="D2755" s="4" t="s">
        <v>11893</v>
      </c>
      <c r="E2755" s="4" t="s">
        <v>36</v>
      </c>
      <c r="F2755" s="4" t="s">
        <v>37</v>
      </c>
      <c r="G2755" s="4" t="s">
        <v>51</v>
      </c>
      <c r="H2755" s="4"/>
      <c r="I2755" s="4"/>
      <c r="J2755" s="4" t="s">
        <v>52</v>
      </c>
      <c r="K2755" s="4" t="s">
        <v>1435</v>
      </c>
      <c r="L2755" s="4" t="s">
        <v>1436</v>
      </c>
      <c r="M2755" s="4" t="s">
        <v>1437</v>
      </c>
      <c r="N2755" s="4" t="s">
        <v>36</v>
      </c>
      <c r="O2755" s="4">
        <v>1</v>
      </c>
      <c r="P2755" s="4" t="s">
        <v>56</v>
      </c>
      <c r="Q2755" s="4">
        <v>22.98</v>
      </c>
      <c r="R2755" s="4"/>
      <c r="S2755" s="4"/>
      <c r="T2755" s="4"/>
      <c r="U2755" s="4"/>
      <c r="V2755" s="4"/>
      <c r="W2755" s="4"/>
      <c r="X2755" s="4"/>
      <c r="Y2755" s="4" t="s">
        <v>88</v>
      </c>
      <c r="Z2755" s="4" t="s">
        <v>743</v>
      </c>
      <c r="AA2755" s="4" t="s">
        <v>11894</v>
      </c>
      <c r="AB2755" s="4" t="s">
        <v>59</v>
      </c>
      <c r="AC2755" s="4"/>
      <c r="AD2755" s="4" t="b">
        <v>0</v>
      </c>
      <c r="AE2755" s="4"/>
      <c r="AF2755" s="4"/>
      <c r="AG2755" s="12">
        <f t="shared" si="43"/>
        <v>43269</v>
      </c>
    </row>
    <row r="2756" s="10" customFormat="1" spans="1:33">
      <c r="A2756" s="4" t="s">
        <v>11895</v>
      </c>
      <c r="B2756" s="4" t="s">
        <v>11895</v>
      </c>
      <c r="C2756" s="4" t="s">
        <v>11896</v>
      </c>
      <c r="D2756" s="4" t="s">
        <v>11897</v>
      </c>
      <c r="E2756" s="4" t="s">
        <v>36</v>
      </c>
      <c r="F2756" s="4" t="s">
        <v>37</v>
      </c>
      <c r="G2756" s="4" t="s">
        <v>51</v>
      </c>
      <c r="H2756" s="4"/>
      <c r="I2756" s="4"/>
      <c r="J2756" s="4" t="s">
        <v>52</v>
      </c>
      <c r="K2756" s="4" t="s">
        <v>6363</v>
      </c>
      <c r="L2756" s="4" t="s">
        <v>6364</v>
      </c>
      <c r="M2756" s="4" t="s">
        <v>6365</v>
      </c>
      <c r="N2756" s="4" t="s">
        <v>36</v>
      </c>
      <c r="O2756" s="4">
        <v>1</v>
      </c>
      <c r="P2756" s="4" t="s">
        <v>56</v>
      </c>
      <c r="Q2756" s="4">
        <v>25.98</v>
      </c>
      <c r="R2756" s="4"/>
      <c r="S2756" s="4"/>
      <c r="T2756" s="4"/>
      <c r="U2756" s="4"/>
      <c r="V2756" s="4"/>
      <c r="W2756" s="4"/>
      <c r="X2756" s="4"/>
      <c r="Y2756" s="4" t="s">
        <v>11898</v>
      </c>
      <c r="Z2756" s="4" t="s">
        <v>47</v>
      </c>
      <c r="AA2756" s="4" t="s">
        <v>11899</v>
      </c>
      <c r="AB2756" s="4" t="s">
        <v>59</v>
      </c>
      <c r="AC2756" s="4"/>
      <c r="AD2756" s="4" t="b">
        <v>0</v>
      </c>
      <c r="AE2756" s="4"/>
      <c r="AF2756" s="4"/>
      <c r="AG2756" s="12">
        <f t="shared" si="43"/>
        <v>43269</v>
      </c>
    </row>
    <row r="2757" s="10" customFormat="1" spans="1:33">
      <c r="A2757" s="4" t="s">
        <v>11900</v>
      </c>
      <c r="B2757" s="4" t="s">
        <v>11900</v>
      </c>
      <c r="C2757" s="4" t="s">
        <v>11901</v>
      </c>
      <c r="D2757" s="4" t="s">
        <v>11902</v>
      </c>
      <c r="E2757" s="4" t="s">
        <v>36</v>
      </c>
      <c r="F2757" s="4" t="s">
        <v>37</v>
      </c>
      <c r="G2757" s="4" t="s">
        <v>51</v>
      </c>
      <c r="H2757" s="4"/>
      <c r="I2757" s="4"/>
      <c r="J2757" s="4" t="s">
        <v>157</v>
      </c>
      <c r="K2757" s="4" t="s">
        <v>53</v>
      </c>
      <c r="L2757" s="4" t="s">
        <v>54</v>
      </c>
      <c r="M2757" s="4" t="s">
        <v>55</v>
      </c>
      <c r="N2757" s="4" t="s">
        <v>36</v>
      </c>
      <c r="O2757" s="4">
        <v>1</v>
      </c>
      <c r="P2757" s="4" t="s">
        <v>56</v>
      </c>
      <c r="Q2757" s="4">
        <v>22.98</v>
      </c>
      <c r="R2757" s="4"/>
      <c r="S2757" s="4"/>
      <c r="T2757" s="4"/>
      <c r="U2757" s="4"/>
      <c r="V2757" s="4"/>
      <c r="W2757" s="4"/>
      <c r="X2757" s="4"/>
      <c r="Y2757" s="4" t="s">
        <v>11903</v>
      </c>
      <c r="Z2757" s="4" t="s">
        <v>47</v>
      </c>
      <c r="AA2757" s="4" t="s">
        <v>11904</v>
      </c>
      <c r="AB2757" s="4" t="s">
        <v>59</v>
      </c>
      <c r="AC2757" s="4"/>
      <c r="AD2757" s="4" t="b">
        <v>0</v>
      </c>
      <c r="AE2757" s="4"/>
      <c r="AF2757" s="4"/>
      <c r="AG2757" s="12">
        <f t="shared" si="43"/>
        <v>43269</v>
      </c>
    </row>
    <row r="2758" s="10" customFormat="1" spans="1:33">
      <c r="A2758" s="4" t="s">
        <v>11905</v>
      </c>
      <c r="B2758" s="4" t="s">
        <v>11905</v>
      </c>
      <c r="C2758" s="4" t="s">
        <v>11906</v>
      </c>
      <c r="D2758" s="4" t="s">
        <v>11907</v>
      </c>
      <c r="E2758" s="4" t="s">
        <v>36</v>
      </c>
      <c r="F2758" s="4" t="s">
        <v>37</v>
      </c>
      <c r="G2758" s="4" t="s">
        <v>51</v>
      </c>
      <c r="H2758" s="4"/>
      <c r="I2758" s="4"/>
      <c r="J2758" s="4" t="s">
        <v>52</v>
      </c>
      <c r="K2758" s="4" t="s">
        <v>273</v>
      </c>
      <c r="L2758" s="4" t="s">
        <v>274</v>
      </c>
      <c r="M2758" s="4" t="s">
        <v>275</v>
      </c>
      <c r="N2758" s="4" t="s">
        <v>36</v>
      </c>
      <c r="O2758" s="4">
        <v>1</v>
      </c>
      <c r="P2758" s="4" t="s">
        <v>56</v>
      </c>
      <c r="Q2758" s="4">
        <v>22.98</v>
      </c>
      <c r="R2758" s="4"/>
      <c r="S2758" s="4"/>
      <c r="T2758" s="4"/>
      <c r="U2758" s="4"/>
      <c r="V2758" s="4"/>
      <c r="W2758" s="4"/>
      <c r="X2758" s="4"/>
      <c r="Y2758" s="4" t="s">
        <v>8369</v>
      </c>
      <c r="Z2758" s="4" t="s">
        <v>47</v>
      </c>
      <c r="AA2758" s="4" t="s">
        <v>11908</v>
      </c>
      <c r="AB2758" s="4" t="s">
        <v>59</v>
      </c>
      <c r="AC2758" s="4"/>
      <c r="AD2758" s="4" t="b">
        <v>0</v>
      </c>
      <c r="AE2758" s="4"/>
      <c r="AF2758" s="4"/>
      <c r="AG2758" s="12">
        <f t="shared" si="43"/>
        <v>43269</v>
      </c>
    </row>
    <row r="2759" s="10" customFormat="1" spans="1:33">
      <c r="A2759" s="4" t="s">
        <v>11909</v>
      </c>
      <c r="B2759" s="4" t="s">
        <v>11909</v>
      </c>
      <c r="C2759" s="4" t="s">
        <v>11910</v>
      </c>
      <c r="D2759" s="4" t="s">
        <v>11911</v>
      </c>
      <c r="E2759" s="4" t="s">
        <v>36</v>
      </c>
      <c r="F2759" s="4" t="s">
        <v>37</v>
      </c>
      <c r="G2759" s="4" t="s">
        <v>51</v>
      </c>
      <c r="H2759" s="4"/>
      <c r="I2759" s="4"/>
      <c r="J2759" s="4" t="s">
        <v>312</v>
      </c>
      <c r="K2759" s="4" t="s">
        <v>72</v>
      </c>
      <c r="L2759" s="4" t="s">
        <v>73</v>
      </c>
      <c r="M2759" s="4" t="s">
        <v>74</v>
      </c>
      <c r="N2759" s="4" t="s">
        <v>36</v>
      </c>
      <c r="O2759" s="4">
        <v>1</v>
      </c>
      <c r="P2759" s="4" t="s">
        <v>56</v>
      </c>
      <c r="Q2759" s="4">
        <v>22.98</v>
      </c>
      <c r="R2759" s="4"/>
      <c r="S2759" s="4">
        <v>3.99</v>
      </c>
      <c r="T2759" s="4"/>
      <c r="U2759" s="4">
        <v>4.49</v>
      </c>
      <c r="V2759" s="4"/>
      <c r="W2759" s="4"/>
      <c r="X2759" s="4"/>
      <c r="Y2759" s="4" t="s">
        <v>533</v>
      </c>
      <c r="Z2759" s="4" t="s">
        <v>47</v>
      </c>
      <c r="AA2759" s="4" t="s">
        <v>11912</v>
      </c>
      <c r="AB2759" s="4" t="s">
        <v>59</v>
      </c>
      <c r="AC2759" s="4"/>
      <c r="AD2759" s="4" t="b">
        <v>0</v>
      </c>
      <c r="AE2759" s="4"/>
      <c r="AF2759" s="4"/>
      <c r="AG2759" s="12">
        <f t="shared" si="43"/>
        <v>43269</v>
      </c>
    </row>
    <row r="2760" s="10" customFormat="1" spans="1:33">
      <c r="A2760" s="4" t="s">
        <v>11913</v>
      </c>
      <c r="B2760" s="4" t="s">
        <v>11913</v>
      </c>
      <c r="C2760" s="4" t="s">
        <v>11914</v>
      </c>
      <c r="D2760" s="4" t="s">
        <v>11915</v>
      </c>
      <c r="E2760" s="4" t="s">
        <v>36</v>
      </c>
      <c r="F2760" s="4" t="s">
        <v>37</v>
      </c>
      <c r="G2760" s="4" t="s">
        <v>51</v>
      </c>
      <c r="H2760" s="4"/>
      <c r="I2760" s="4"/>
      <c r="J2760" s="4" t="s">
        <v>52</v>
      </c>
      <c r="K2760" s="4" t="s">
        <v>7219</v>
      </c>
      <c r="L2760" s="4" t="s">
        <v>7220</v>
      </c>
      <c r="M2760" s="4" t="s">
        <v>7221</v>
      </c>
      <c r="N2760" s="4" t="s">
        <v>36</v>
      </c>
      <c r="O2760" s="4">
        <v>1</v>
      </c>
      <c r="P2760" s="4" t="s">
        <v>56</v>
      </c>
      <c r="Q2760" s="4">
        <v>26.98</v>
      </c>
      <c r="R2760" s="4"/>
      <c r="S2760" s="4"/>
      <c r="T2760" s="4"/>
      <c r="U2760" s="4"/>
      <c r="V2760" s="4"/>
      <c r="W2760" s="4"/>
      <c r="X2760" s="4"/>
      <c r="Y2760" s="4" t="s">
        <v>1967</v>
      </c>
      <c r="Z2760" s="4" t="s">
        <v>290</v>
      </c>
      <c r="AA2760" s="4" t="s">
        <v>11916</v>
      </c>
      <c r="AB2760" s="4" t="s">
        <v>59</v>
      </c>
      <c r="AC2760" s="4"/>
      <c r="AD2760" s="4" t="b">
        <v>0</v>
      </c>
      <c r="AE2760" s="4"/>
      <c r="AF2760" s="4"/>
      <c r="AG2760" s="12">
        <f t="shared" si="43"/>
        <v>43269</v>
      </c>
    </row>
    <row r="2761" s="10" customFormat="1" spans="1:33">
      <c r="A2761" s="4" t="s">
        <v>11917</v>
      </c>
      <c r="B2761" s="4" t="s">
        <v>11917</v>
      </c>
      <c r="C2761" s="4" t="s">
        <v>11918</v>
      </c>
      <c r="D2761" s="4" t="s">
        <v>11919</v>
      </c>
      <c r="E2761" s="4" t="s">
        <v>36</v>
      </c>
      <c r="F2761" s="4" t="s">
        <v>37</v>
      </c>
      <c r="G2761" s="4" t="s">
        <v>51</v>
      </c>
      <c r="H2761" s="4"/>
      <c r="I2761" s="4"/>
      <c r="J2761" s="4" t="s">
        <v>157</v>
      </c>
      <c r="K2761" s="4" t="s">
        <v>458</v>
      </c>
      <c r="L2761" s="4" t="s">
        <v>459</v>
      </c>
      <c r="M2761" s="4" t="s">
        <v>460</v>
      </c>
      <c r="N2761" s="4" t="s">
        <v>36</v>
      </c>
      <c r="O2761" s="4">
        <v>1</v>
      </c>
      <c r="P2761" s="4" t="s">
        <v>56</v>
      </c>
      <c r="Q2761" s="4">
        <v>22.98</v>
      </c>
      <c r="R2761" s="4"/>
      <c r="S2761" s="4">
        <v>3.11</v>
      </c>
      <c r="T2761" s="4"/>
      <c r="U2761" s="4"/>
      <c r="V2761" s="4"/>
      <c r="W2761" s="4"/>
      <c r="X2761" s="4">
        <v>3.11</v>
      </c>
      <c r="Y2761" s="4" t="s">
        <v>541</v>
      </c>
      <c r="Z2761" s="4" t="s">
        <v>290</v>
      </c>
      <c r="AA2761" s="4" t="s">
        <v>2124</v>
      </c>
      <c r="AB2761" s="4" t="s">
        <v>59</v>
      </c>
      <c r="AC2761" s="4" t="s">
        <v>259</v>
      </c>
      <c r="AD2761" s="4" t="b">
        <v>0</v>
      </c>
      <c r="AE2761" s="4"/>
      <c r="AF2761" s="4"/>
      <c r="AG2761" s="12">
        <f t="shared" si="43"/>
        <v>43269</v>
      </c>
    </row>
    <row r="2762" s="10" customFormat="1" spans="1:33">
      <c r="A2762" s="4" t="s">
        <v>11920</v>
      </c>
      <c r="B2762" s="4" t="s">
        <v>11920</v>
      </c>
      <c r="C2762" s="4" t="s">
        <v>11921</v>
      </c>
      <c r="D2762" s="4" t="s">
        <v>11922</v>
      </c>
      <c r="E2762" s="4" t="s">
        <v>36</v>
      </c>
      <c r="F2762" s="4" t="s">
        <v>37</v>
      </c>
      <c r="G2762" s="4" t="s">
        <v>51</v>
      </c>
      <c r="H2762" s="4"/>
      <c r="I2762" s="4"/>
      <c r="J2762" s="4" t="s">
        <v>52</v>
      </c>
      <c r="K2762" s="4" t="s">
        <v>3339</v>
      </c>
      <c r="L2762" s="4" t="s">
        <v>3340</v>
      </c>
      <c r="M2762" s="4" t="s">
        <v>3341</v>
      </c>
      <c r="N2762" s="4" t="s">
        <v>36</v>
      </c>
      <c r="O2762" s="4">
        <v>1</v>
      </c>
      <c r="P2762" s="4" t="s">
        <v>56</v>
      </c>
      <c r="Q2762" s="4">
        <v>25.98</v>
      </c>
      <c r="R2762" s="4"/>
      <c r="S2762" s="4"/>
      <c r="T2762" s="4"/>
      <c r="U2762" s="4"/>
      <c r="V2762" s="4"/>
      <c r="W2762" s="4"/>
      <c r="X2762" s="4"/>
      <c r="Y2762" s="4" t="s">
        <v>11923</v>
      </c>
      <c r="Z2762" s="4" t="s">
        <v>47</v>
      </c>
      <c r="AA2762" s="4">
        <v>92865</v>
      </c>
      <c r="AB2762" s="4" t="s">
        <v>59</v>
      </c>
      <c r="AC2762" s="4"/>
      <c r="AD2762" s="4" t="b">
        <v>0</v>
      </c>
      <c r="AE2762" s="4"/>
      <c r="AF2762" s="4"/>
      <c r="AG2762" s="12">
        <f t="shared" si="43"/>
        <v>43269</v>
      </c>
    </row>
    <row r="2763" s="10" customFormat="1" spans="1:33">
      <c r="A2763" s="4" t="s">
        <v>11920</v>
      </c>
      <c r="B2763" s="4" t="s">
        <v>11920</v>
      </c>
      <c r="C2763" s="4" t="s">
        <v>11921</v>
      </c>
      <c r="D2763" s="4" t="s">
        <v>11922</v>
      </c>
      <c r="E2763" s="4" t="s">
        <v>36</v>
      </c>
      <c r="F2763" s="4" t="s">
        <v>37</v>
      </c>
      <c r="G2763" s="4" t="s">
        <v>51</v>
      </c>
      <c r="H2763" s="4"/>
      <c r="I2763" s="4"/>
      <c r="J2763" s="4" t="s">
        <v>52</v>
      </c>
      <c r="K2763" s="4" t="s">
        <v>9501</v>
      </c>
      <c r="L2763" s="4" t="s">
        <v>9502</v>
      </c>
      <c r="M2763" s="4" t="s">
        <v>9503</v>
      </c>
      <c r="N2763" s="4" t="s">
        <v>36</v>
      </c>
      <c r="O2763" s="4">
        <v>1</v>
      </c>
      <c r="P2763" s="4" t="s">
        <v>56</v>
      </c>
      <c r="Q2763" s="4">
        <v>25.98</v>
      </c>
      <c r="R2763" s="4"/>
      <c r="S2763" s="4"/>
      <c r="T2763" s="4"/>
      <c r="U2763" s="4"/>
      <c r="V2763" s="4"/>
      <c r="W2763" s="4"/>
      <c r="X2763" s="4"/>
      <c r="Y2763" s="4" t="s">
        <v>11923</v>
      </c>
      <c r="Z2763" s="4" t="s">
        <v>47</v>
      </c>
      <c r="AA2763" s="4">
        <v>92865</v>
      </c>
      <c r="AB2763" s="4" t="s">
        <v>59</v>
      </c>
      <c r="AC2763" s="4"/>
      <c r="AD2763" s="4" t="b">
        <v>0</v>
      </c>
      <c r="AE2763" s="4"/>
      <c r="AF2763" s="4"/>
      <c r="AG2763" s="12">
        <f t="shared" si="43"/>
        <v>43269</v>
      </c>
    </row>
    <row r="2764" s="10" customFormat="1" spans="1:33">
      <c r="A2764" s="4" t="s">
        <v>11924</v>
      </c>
      <c r="B2764" s="4" t="s">
        <v>11924</v>
      </c>
      <c r="C2764" s="4" t="s">
        <v>11925</v>
      </c>
      <c r="D2764" s="4" t="s">
        <v>11926</v>
      </c>
      <c r="E2764" s="4" t="s">
        <v>36</v>
      </c>
      <c r="F2764" s="4" t="s">
        <v>37</v>
      </c>
      <c r="G2764" s="4" t="s">
        <v>51</v>
      </c>
      <c r="H2764" s="4"/>
      <c r="I2764" s="4"/>
      <c r="J2764" s="4" t="s">
        <v>52</v>
      </c>
      <c r="K2764" s="4" t="s">
        <v>637</v>
      </c>
      <c r="L2764" s="4" t="s">
        <v>638</v>
      </c>
      <c r="M2764" s="4" t="s">
        <v>639</v>
      </c>
      <c r="N2764" s="4" t="s">
        <v>36</v>
      </c>
      <c r="O2764" s="4">
        <v>1</v>
      </c>
      <c r="P2764" s="4" t="s">
        <v>56</v>
      </c>
      <c r="Q2764" s="4">
        <v>23.98</v>
      </c>
      <c r="R2764" s="4"/>
      <c r="S2764" s="4"/>
      <c r="T2764" s="4"/>
      <c r="U2764" s="4"/>
      <c r="V2764" s="4"/>
      <c r="W2764" s="4">
        <v>0.6</v>
      </c>
      <c r="X2764" s="4"/>
      <c r="Y2764" s="4" t="s">
        <v>8715</v>
      </c>
      <c r="Z2764" s="4" t="s">
        <v>4616</v>
      </c>
      <c r="AA2764" s="4">
        <v>45255</v>
      </c>
      <c r="AB2764" s="4" t="s">
        <v>59</v>
      </c>
      <c r="AC2764" s="4" t="s">
        <v>2515</v>
      </c>
      <c r="AD2764" s="4" t="b">
        <v>0</v>
      </c>
      <c r="AE2764" s="4"/>
      <c r="AF2764" s="4"/>
      <c r="AG2764" s="12">
        <f t="shared" si="43"/>
        <v>43269</v>
      </c>
    </row>
    <row r="2765" s="10" customFormat="1" spans="1:33">
      <c r="A2765" s="4" t="s">
        <v>11927</v>
      </c>
      <c r="B2765" s="4" t="s">
        <v>11927</v>
      </c>
      <c r="C2765" s="4" t="s">
        <v>11925</v>
      </c>
      <c r="D2765" s="4" t="s">
        <v>11928</v>
      </c>
      <c r="E2765" s="4" t="s">
        <v>36</v>
      </c>
      <c r="F2765" s="4" t="s">
        <v>37</v>
      </c>
      <c r="G2765" s="4" t="s">
        <v>51</v>
      </c>
      <c r="H2765" s="4"/>
      <c r="I2765" s="4"/>
      <c r="J2765" s="4" t="s">
        <v>52</v>
      </c>
      <c r="K2765" s="4" t="s">
        <v>695</v>
      </c>
      <c r="L2765" s="4" t="s">
        <v>696</v>
      </c>
      <c r="M2765" s="4" t="s">
        <v>697</v>
      </c>
      <c r="N2765" s="4" t="s">
        <v>36</v>
      </c>
      <c r="O2765" s="4">
        <v>1</v>
      </c>
      <c r="P2765" s="4" t="s">
        <v>56</v>
      </c>
      <c r="Q2765" s="4">
        <v>23.98</v>
      </c>
      <c r="R2765" s="4"/>
      <c r="S2765" s="4"/>
      <c r="T2765" s="4"/>
      <c r="U2765" s="4"/>
      <c r="V2765" s="4"/>
      <c r="W2765" s="4">
        <v>0.6</v>
      </c>
      <c r="X2765" s="4"/>
      <c r="Y2765" s="4" t="s">
        <v>8715</v>
      </c>
      <c r="Z2765" s="4" t="s">
        <v>4616</v>
      </c>
      <c r="AA2765" s="4">
        <v>45255</v>
      </c>
      <c r="AB2765" s="4" t="s">
        <v>59</v>
      </c>
      <c r="AC2765" s="4" t="s">
        <v>2515</v>
      </c>
      <c r="AD2765" s="4" t="b">
        <v>0</v>
      </c>
      <c r="AE2765" s="4"/>
      <c r="AF2765" s="4"/>
      <c r="AG2765" s="12">
        <f t="shared" si="43"/>
        <v>43269</v>
      </c>
    </row>
    <row r="2766" s="10" customFormat="1" spans="1:33">
      <c r="A2766" s="4" t="s">
        <v>11929</v>
      </c>
      <c r="B2766" s="4" t="s">
        <v>11929</v>
      </c>
      <c r="C2766" s="4" t="s">
        <v>11930</v>
      </c>
      <c r="D2766" s="4" t="s">
        <v>11931</v>
      </c>
      <c r="E2766" s="4" t="s">
        <v>36</v>
      </c>
      <c r="F2766" s="4" t="s">
        <v>37</v>
      </c>
      <c r="G2766" s="4" t="s">
        <v>51</v>
      </c>
      <c r="H2766" s="4"/>
      <c r="I2766" s="4"/>
      <c r="J2766" s="4" t="s">
        <v>52</v>
      </c>
      <c r="K2766" s="4" t="s">
        <v>182</v>
      </c>
      <c r="L2766" s="4" t="s">
        <v>183</v>
      </c>
      <c r="M2766" s="4" t="s">
        <v>184</v>
      </c>
      <c r="N2766" s="4" t="s">
        <v>36</v>
      </c>
      <c r="O2766" s="4">
        <v>1</v>
      </c>
      <c r="P2766" s="4" t="s">
        <v>56</v>
      </c>
      <c r="Q2766" s="4">
        <v>23.98</v>
      </c>
      <c r="R2766" s="4"/>
      <c r="S2766" s="4"/>
      <c r="T2766" s="4"/>
      <c r="U2766" s="4"/>
      <c r="V2766" s="4"/>
      <c r="W2766" s="4"/>
      <c r="X2766" s="4"/>
      <c r="Y2766" s="4" t="s">
        <v>11932</v>
      </c>
      <c r="Z2766" s="4" t="s">
        <v>759</v>
      </c>
      <c r="AA2766" s="4" t="s">
        <v>11933</v>
      </c>
      <c r="AB2766" s="4" t="s">
        <v>59</v>
      </c>
      <c r="AC2766" s="4"/>
      <c r="AD2766" s="4" t="b">
        <v>0</v>
      </c>
      <c r="AE2766" s="4"/>
      <c r="AF2766" s="4"/>
      <c r="AG2766" s="12">
        <f t="shared" si="43"/>
        <v>43269</v>
      </c>
    </row>
    <row r="2767" s="10" customFormat="1" spans="1:33">
      <c r="A2767" s="4" t="s">
        <v>11929</v>
      </c>
      <c r="B2767" s="4" t="s">
        <v>11929</v>
      </c>
      <c r="C2767" s="4" t="s">
        <v>11930</v>
      </c>
      <c r="D2767" s="4" t="s">
        <v>11931</v>
      </c>
      <c r="E2767" s="4" t="s">
        <v>36</v>
      </c>
      <c r="F2767" s="4" t="s">
        <v>37</v>
      </c>
      <c r="G2767" s="4" t="s">
        <v>51</v>
      </c>
      <c r="H2767" s="4"/>
      <c r="I2767" s="4"/>
      <c r="J2767" s="4" t="s">
        <v>52</v>
      </c>
      <c r="K2767" s="4" t="s">
        <v>5223</v>
      </c>
      <c r="L2767" s="4" t="s">
        <v>5224</v>
      </c>
      <c r="M2767" s="4" t="s">
        <v>5225</v>
      </c>
      <c r="N2767" s="4" t="s">
        <v>36</v>
      </c>
      <c r="O2767" s="4">
        <v>1</v>
      </c>
      <c r="P2767" s="4" t="s">
        <v>56</v>
      </c>
      <c r="Q2767" s="4">
        <v>23.98</v>
      </c>
      <c r="R2767" s="4"/>
      <c r="S2767" s="4"/>
      <c r="T2767" s="4"/>
      <c r="U2767" s="4"/>
      <c r="V2767" s="4"/>
      <c r="W2767" s="4"/>
      <c r="X2767" s="4"/>
      <c r="Y2767" s="4" t="s">
        <v>11932</v>
      </c>
      <c r="Z2767" s="4" t="s">
        <v>759</v>
      </c>
      <c r="AA2767" s="4" t="s">
        <v>11933</v>
      </c>
      <c r="AB2767" s="4" t="s">
        <v>59</v>
      </c>
      <c r="AC2767" s="4"/>
      <c r="AD2767" s="4" t="b">
        <v>0</v>
      </c>
      <c r="AE2767" s="4"/>
      <c r="AF2767" s="4"/>
      <c r="AG2767" s="12">
        <f t="shared" si="43"/>
        <v>43269</v>
      </c>
    </row>
    <row r="2768" s="10" customFormat="1" spans="1:33">
      <c r="A2768" s="4" t="s">
        <v>11934</v>
      </c>
      <c r="B2768" s="4" t="s">
        <v>11934</v>
      </c>
      <c r="C2768" s="4" t="s">
        <v>11935</v>
      </c>
      <c r="D2768" s="4" t="s">
        <v>11936</v>
      </c>
      <c r="E2768" s="4" t="s">
        <v>36</v>
      </c>
      <c r="F2768" s="4" t="s">
        <v>37</v>
      </c>
      <c r="G2768" s="4" t="s">
        <v>51</v>
      </c>
      <c r="H2768" s="4"/>
      <c r="I2768" s="4"/>
      <c r="J2768" s="4" t="s">
        <v>52</v>
      </c>
      <c r="K2768" s="4" t="s">
        <v>610</v>
      </c>
      <c r="L2768" s="4" t="s">
        <v>611</v>
      </c>
      <c r="M2768" s="4" t="s">
        <v>612</v>
      </c>
      <c r="N2768" s="4" t="s">
        <v>36</v>
      </c>
      <c r="O2768" s="4">
        <v>1</v>
      </c>
      <c r="P2768" s="4" t="s">
        <v>56</v>
      </c>
      <c r="Q2768" s="4">
        <v>23.98</v>
      </c>
      <c r="R2768" s="4"/>
      <c r="S2768" s="4"/>
      <c r="T2768" s="4"/>
      <c r="U2768" s="4"/>
      <c r="V2768" s="4"/>
      <c r="W2768" s="4">
        <v>1.92</v>
      </c>
      <c r="X2768" s="4"/>
      <c r="Y2768" s="4" t="s">
        <v>11937</v>
      </c>
      <c r="Z2768" s="4" t="s">
        <v>451</v>
      </c>
      <c r="AA2768" s="4">
        <v>31204</v>
      </c>
      <c r="AB2768" s="4" t="s">
        <v>59</v>
      </c>
      <c r="AC2768" s="4" t="s">
        <v>3008</v>
      </c>
      <c r="AD2768" s="4" t="b">
        <v>0</v>
      </c>
      <c r="AE2768" s="4"/>
      <c r="AF2768" s="4"/>
      <c r="AG2768" s="12">
        <f t="shared" si="43"/>
        <v>43269</v>
      </c>
    </row>
    <row r="2769" s="10" customFormat="1" spans="1:33">
      <c r="A2769" s="4" t="s">
        <v>11934</v>
      </c>
      <c r="B2769" s="4" t="s">
        <v>11934</v>
      </c>
      <c r="C2769" s="4" t="s">
        <v>11935</v>
      </c>
      <c r="D2769" s="4" t="s">
        <v>11936</v>
      </c>
      <c r="E2769" s="4" t="s">
        <v>36</v>
      </c>
      <c r="F2769" s="4" t="s">
        <v>37</v>
      </c>
      <c r="G2769" s="4" t="s">
        <v>51</v>
      </c>
      <c r="H2769" s="4"/>
      <c r="I2769" s="4"/>
      <c r="J2769" s="4" t="s">
        <v>52</v>
      </c>
      <c r="K2769" s="4" t="s">
        <v>2251</v>
      </c>
      <c r="L2769" s="4" t="s">
        <v>2252</v>
      </c>
      <c r="M2769" s="4" t="s">
        <v>2253</v>
      </c>
      <c r="N2769" s="4" t="s">
        <v>36</v>
      </c>
      <c r="O2769" s="4">
        <v>1</v>
      </c>
      <c r="P2769" s="4" t="s">
        <v>56</v>
      </c>
      <c r="Q2769" s="4">
        <v>23.98</v>
      </c>
      <c r="R2769" s="4"/>
      <c r="S2769" s="4"/>
      <c r="T2769" s="4"/>
      <c r="U2769" s="4"/>
      <c r="V2769" s="4"/>
      <c r="W2769" s="4"/>
      <c r="X2769" s="4"/>
      <c r="Y2769" s="4" t="s">
        <v>11937</v>
      </c>
      <c r="Z2769" s="4" t="s">
        <v>451</v>
      </c>
      <c r="AA2769" s="4">
        <v>31204</v>
      </c>
      <c r="AB2769" s="4" t="s">
        <v>59</v>
      </c>
      <c r="AC2769" s="4"/>
      <c r="AD2769" s="4" t="b">
        <v>0</v>
      </c>
      <c r="AE2769" s="4"/>
      <c r="AF2769" s="4"/>
      <c r="AG2769" s="12">
        <f t="shared" si="43"/>
        <v>43269</v>
      </c>
    </row>
    <row r="2770" s="10" customFormat="1" spans="1:33">
      <c r="A2770" s="4" t="s">
        <v>11934</v>
      </c>
      <c r="B2770" s="4" t="s">
        <v>11934</v>
      </c>
      <c r="C2770" s="4" t="s">
        <v>11935</v>
      </c>
      <c r="D2770" s="4" t="s">
        <v>11936</v>
      </c>
      <c r="E2770" s="4" t="s">
        <v>36</v>
      </c>
      <c r="F2770" s="4" t="s">
        <v>37</v>
      </c>
      <c r="G2770" s="4" t="s">
        <v>51</v>
      </c>
      <c r="H2770" s="4"/>
      <c r="I2770" s="4"/>
      <c r="J2770" s="4" t="s">
        <v>52</v>
      </c>
      <c r="K2770" s="4" t="s">
        <v>5729</v>
      </c>
      <c r="L2770" s="4" t="s">
        <v>5730</v>
      </c>
      <c r="M2770" s="4" t="s">
        <v>5731</v>
      </c>
      <c r="N2770" s="4" t="s">
        <v>36</v>
      </c>
      <c r="O2770" s="4">
        <v>1</v>
      </c>
      <c r="P2770" s="4" t="s">
        <v>56</v>
      </c>
      <c r="Q2770" s="4">
        <v>23.98</v>
      </c>
      <c r="R2770" s="4"/>
      <c r="S2770" s="4"/>
      <c r="T2770" s="4"/>
      <c r="U2770" s="4"/>
      <c r="V2770" s="4"/>
      <c r="W2770" s="4"/>
      <c r="X2770" s="4"/>
      <c r="Y2770" s="4" t="s">
        <v>11937</v>
      </c>
      <c r="Z2770" s="4" t="s">
        <v>451</v>
      </c>
      <c r="AA2770" s="4">
        <v>31204</v>
      </c>
      <c r="AB2770" s="4" t="s">
        <v>59</v>
      </c>
      <c r="AC2770" s="4"/>
      <c r="AD2770" s="4" t="b">
        <v>0</v>
      </c>
      <c r="AE2770" s="4"/>
      <c r="AF2770" s="4"/>
      <c r="AG2770" s="12">
        <f t="shared" si="43"/>
        <v>43269</v>
      </c>
    </row>
    <row r="2771" s="10" customFormat="1" spans="1:33">
      <c r="A2771" s="4" t="s">
        <v>11934</v>
      </c>
      <c r="B2771" s="4" t="s">
        <v>11934</v>
      </c>
      <c r="C2771" s="4" t="s">
        <v>11935</v>
      </c>
      <c r="D2771" s="4" t="s">
        <v>11936</v>
      </c>
      <c r="E2771" s="4" t="s">
        <v>36</v>
      </c>
      <c r="F2771" s="4" t="s">
        <v>37</v>
      </c>
      <c r="G2771" s="4" t="s">
        <v>51</v>
      </c>
      <c r="H2771" s="4"/>
      <c r="I2771" s="4"/>
      <c r="J2771" s="4" t="s">
        <v>52</v>
      </c>
      <c r="K2771" s="4" t="s">
        <v>864</v>
      </c>
      <c r="L2771" s="4" t="s">
        <v>865</v>
      </c>
      <c r="M2771" s="4" t="s">
        <v>866</v>
      </c>
      <c r="N2771" s="4" t="s">
        <v>36</v>
      </c>
      <c r="O2771" s="4">
        <v>1</v>
      </c>
      <c r="P2771" s="4" t="s">
        <v>56</v>
      </c>
      <c r="Q2771" s="4">
        <v>23.98</v>
      </c>
      <c r="R2771" s="4"/>
      <c r="S2771" s="4"/>
      <c r="T2771" s="4"/>
      <c r="U2771" s="4"/>
      <c r="V2771" s="4"/>
      <c r="W2771" s="4"/>
      <c r="X2771" s="4"/>
      <c r="Y2771" s="4" t="s">
        <v>11937</v>
      </c>
      <c r="Z2771" s="4" t="s">
        <v>451</v>
      </c>
      <c r="AA2771" s="4">
        <v>31204</v>
      </c>
      <c r="AB2771" s="4" t="s">
        <v>59</v>
      </c>
      <c r="AC2771" s="4"/>
      <c r="AD2771" s="4" t="b">
        <v>0</v>
      </c>
      <c r="AE2771" s="4"/>
      <c r="AF2771" s="4"/>
      <c r="AG2771" s="12">
        <f t="shared" si="43"/>
        <v>43269</v>
      </c>
    </row>
    <row r="2772" s="10" customFormat="1" spans="1:33">
      <c r="A2772" s="4" t="s">
        <v>11934</v>
      </c>
      <c r="B2772" s="4" t="s">
        <v>11934</v>
      </c>
      <c r="C2772" s="4" t="s">
        <v>11935</v>
      </c>
      <c r="D2772" s="4" t="s">
        <v>11936</v>
      </c>
      <c r="E2772" s="4" t="s">
        <v>36</v>
      </c>
      <c r="F2772" s="4" t="s">
        <v>37</v>
      </c>
      <c r="G2772" s="4" t="s">
        <v>51</v>
      </c>
      <c r="H2772" s="4"/>
      <c r="I2772" s="4"/>
      <c r="J2772" s="4" t="s">
        <v>52</v>
      </c>
      <c r="K2772" s="4" t="s">
        <v>11938</v>
      </c>
      <c r="L2772" s="4" t="s">
        <v>11939</v>
      </c>
      <c r="M2772" s="4" t="s">
        <v>11940</v>
      </c>
      <c r="N2772" s="4" t="s">
        <v>36</v>
      </c>
      <c r="O2772" s="4">
        <v>1</v>
      </c>
      <c r="P2772" s="4" t="s">
        <v>56</v>
      </c>
      <c r="Q2772" s="4">
        <v>23.98</v>
      </c>
      <c r="R2772" s="4"/>
      <c r="S2772" s="4"/>
      <c r="T2772" s="4"/>
      <c r="U2772" s="4"/>
      <c r="V2772" s="4"/>
      <c r="W2772" s="4">
        <v>1.92</v>
      </c>
      <c r="X2772" s="4"/>
      <c r="Y2772" s="4" t="s">
        <v>11937</v>
      </c>
      <c r="Z2772" s="4" t="s">
        <v>451</v>
      </c>
      <c r="AA2772" s="4">
        <v>31204</v>
      </c>
      <c r="AB2772" s="4" t="s">
        <v>59</v>
      </c>
      <c r="AC2772" s="4" t="s">
        <v>3008</v>
      </c>
      <c r="AD2772" s="4" t="b">
        <v>0</v>
      </c>
      <c r="AE2772" s="4"/>
      <c r="AF2772" s="4"/>
      <c r="AG2772" s="12">
        <f t="shared" si="43"/>
        <v>43269</v>
      </c>
    </row>
    <row r="2773" s="10" customFormat="1" spans="1:33">
      <c r="A2773" s="4" t="s">
        <v>11941</v>
      </c>
      <c r="B2773" s="4"/>
      <c r="C2773" s="4" t="s">
        <v>11935</v>
      </c>
      <c r="D2773" s="4" t="s">
        <v>11942</v>
      </c>
      <c r="E2773" s="4" t="s">
        <v>36</v>
      </c>
      <c r="F2773" s="4" t="s">
        <v>5553</v>
      </c>
      <c r="G2773" s="4" t="s">
        <v>51</v>
      </c>
      <c r="H2773" s="4"/>
      <c r="I2773" s="4"/>
      <c r="J2773" s="4" t="s">
        <v>157</v>
      </c>
      <c r="K2773" s="4" t="s">
        <v>7825</v>
      </c>
      <c r="L2773" s="4" t="s">
        <v>7826</v>
      </c>
      <c r="M2773" s="4" t="s">
        <v>7827</v>
      </c>
      <c r="N2773" s="4" t="s">
        <v>36</v>
      </c>
      <c r="O2773" s="4">
        <v>1</v>
      </c>
      <c r="P2773" s="4" t="s">
        <v>56</v>
      </c>
      <c r="Q2773" s="4">
        <v>23.98</v>
      </c>
      <c r="R2773" s="4"/>
      <c r="S2773" s="4">
        <v>0</v>
      </c>
      <c r="T2773" s="4"/>
      <c r="U2773" s="4">
        <v>0</v>
      </c>
      <c r="V2773" s="4"/>
      <c r="W2773" s="4"/>
      <c r="X2773" s="4"/>
      <c r="Y2773" s="4" t="s">
        <v>11937</v>
      </c>
      <c r="Z2773" s="4" t="s">
        <v>451</v>
      </c>
      <c r="AA2773" s="4">
        <v>31204</v>
      </c>
      <c r="AB2773" s="4" t="s">
        <v>59</v>
      </c>
      <c r="AC2773" s="4"/>
      <c r="AD2773" s="4" t="b">
        <v>0</v>
      </c>
      <c r="AE2773" s="4"/>
      <c r="AF2773" s="4"/>
      <c r="AG2773" s="12">
        <f t="shared" si="43"/>
        <v>43269</v>
      </c>
    </row>
    <row r="2774" s="10" customFormat="1" spans="1:33">
      <c r="A2774" s="4" t="s">
        <v>11943</v>
      </c>
      <c r="B2774" s="4" t="s">
        <v>11943</v>
      </c>
      <c r="C2774" s="4" t="s">
        <v>11944</v>
      </c>
      <c r="D2774" s="4" t="s">
        <v>11945</v>
      </c>
      <c r="E2774" s="4" t="s">
        <v>36</v>
      </c>
      <c r="F2774" s="4" t="s">
        <v>37</v>
      </c>
      <c r="G2774" s="4" t="s">
        <v>51</v>
      </c>
      <c r="H2774" s="4"/>
      <c r="I2774" s="4"/>
      <c r="J2774" s="4" t="s">
        <v>52</v>
      </c>
      <c r="K2774" s="4" t="s">
        <v>9463</v>
      </c>
      <c r="L2774" s="4" t="s">
        <v>9464</v>
      </c>
      <c r="M2774" s="4" t="s">
        <v>9465</v>
      </c>
      <c r="N2774" s="4" t="s">
        <v>36</v>
      </c>
      <c r="O2774" s="4">
        <v>1</v>
      </c>
      <c r="P2774" s="4" t="s">
        <v>56</v>
      </c>
      <c r="Q2774" s="4">
        <v>24.98</v>
      </c>
      <c r="R2774" s="4"/>
      <c r="S2774" s="4"/>
      <c r="T2774" s="4"/>
      <c r="U2774" s="4"/>
      <c r="V2774" s="4"/>
      <c r="W2774" s="4"/>
      <c r="X2774" s="4"/>
      <c r="Y2774" s="4" t="s">
        <v>11946</v>
      </c>
      <c r="Z2774" s="4" t="s">
        <v>335</v>
      </c>
      <c r="AA2774" s="4">
        <v>42031</v>
      </c>
      <c r="AB2774" s="4" t="s">
        <v>59</v>
      </c>
      <c r="AC2774" s="4"/>
      <c r="AD2774" s="4" t="b">
        <v>0</v>
      </c>
      <c r="AE2774" s="4"/>
      <c r="AF2774" s="4"/>
      <c r="AG2774" s="12">
        <f t="shared" si="43"/>
        <v>43269</v>
      </c>
    </row>
    <row r="2775" s="10" customFormat="1" spans="1:33">
      <c r="A2775" s="4" t="s">
        <v>11947</v>
      </c>
      <c r="B2775" s="4" t="s">
        <v>11947</v>
      </c>
      <c r="C2775" s="4" t="s">
        <v>11948</v>
      </c>
      <c r="D2775" s="4" t="s">
        <v>11949</v>
      </c>
      <c r="E2775" s="4" t="s">
        <v>36</v>
      </c>
      <c r="F2775" s="4" t="s">
        <v>37</v>
      </c>
      <c r="G2775" s="4" t="s">
        <v>51</v>
      </c>
      <c r="H2775" s="4"/>
      <c r="I2775" s="4"/>
      <c r="J2775" s="4" t="s">
        <v>157</v>
      </c>
      <c r="K2775" s="4" t="s">
        <v>872</v>
      </c>
      <c r="L2775" s="4" t="s">
        <v>873</v>
      </c>
      <c r="M2775" s="4" t="s">
        <v>874</v>
      </c>
      <c r="N2775" s="4" t="s">
        <v>36</v>
      </c>
      <c r="O2775" s="4">
        <v>1</v>
      </c>
      <c r="P2775" s="4" t="s">
        <v>56</v>
      </c>
      <c r="Q2775" s="4">
        <v>22.98</v>
      </c>
      <c r="R2775" s="4"/>
      <c r="S2775" s="4">
        <v>3.48</v>
      </c>
      <c r="T2775" s="4"/>
      <c r="U2775" s="4"/>
      <c r="V2775" s="4"/>
      <c r="W2775" s="4"/>
      <c r="X2775" s="4">
        <v>3.48</v>
      </c>
      <c r="Y2775" s="4" t="s">
        <v>11950</v>
      </c>
      <c r="Z2775" s="4" t="s">
        <v>473</v>
      </c>
      <c r="AA2775" s="4" t="s">
        <v>11951</v>
      </c>
      <c r="AB2775" s="4" t="s">
        <v>59</v>
      </c>
      <c r="AC2775" s="4" t="s">
        <v>259</v>
      </c>
      <c r="AD2775" s="4" t="b">
        <v>0</v>
      </c>
      <c r="AE2775" s="4"/>
      <c r="AF2775" s="4"/>
      <c r="AG2775" s="12">
        <f t="shared" si="43"/>
        <v>43269</v>
      </c>
    </row>
    <row r="2776" s="10" customFormat="1" spans="1:33">
      <c r="A2776" s="4" t="s">
        <v>11952</v>
      </c>
      <c r="B2776" s="4" t="s">
        <v>11952</v>
      </c>
      <c r="C2776" s="4" t="s">
        <v>11953</v>
      </c>
      <c r="D2776" s="4" t="s">
        <v>11954</v>
      </c>
      <c r="E2776" s="4" t="s">
        <v>36</v>
      </c>
      <c r="F2776" s="4" t="s">
        <v>37</v>
      </c>
      <c r="G2776" s="4" t="s">
        <v>51</v>
      </c>
      <c r="H2776" s="4"/>
      <c r="I2776" s="4"/>
      <c r="J2776" s="4" t="s">
        <v>52</v>
      </c>
      <c r="K2776" s="4" t="s">
        <v>522</v>
      </c>
      <c r="L2776" s="4" t="s">
        <v>523</v>
      </c>
      <c r="M2776" s="4" t="s">
        <v>524</v>
      </c>
      <c r="N2776" s="4" t="s">
        <v>36</v>
      </c>
      <c r="O2776" s="4">
        <v>1</v>
      </c>
      <c r="P2776" s="4" t="s">
        <v>56</v>
      </c>
      <c r="Q2776" s="4">
        <v>23.98</v>
      </c>
      <c r="R2776" s="4"/>
      <c r="S2776" s="4"/>
      <c r="T2776" s="4"/>
      <c r="U2776" s="4"/>
      <c r="V2776" s="4"/>
      <c r="W2776" s="4"/>
      <c r="X2776" s="4"/>
      <c r="Y2776" s="4" t="s">
        <v>1310</v>
      </c>
      <c r="Z2776" s="4" t="s">
        <v>266</v>
      </c>
      <c r="AA2776" s="4" t="s">
        <v>11955</v>
      </c>
      <c r="AB2776" s="4" t="s">
        <v>59</v>
      </c>
      <c r="AC2776" s="4"/>
      <c r="AD2776" s="4" t="b">
        <v>0</v>
      </c>
      <c r="AE2776" s="4"/>
      <c r="AF2776" s="4"/>
      <c r="AG2776" s="12">
        <f t="shared" si="43"/>
        <v>43269</v>
      </c>
    </row>
    <row r="2777" s="10" customFormat="1" spans="1:33">
      <c r="A2777" s="4" t="s">
        <v>11956</v>
      </c>
      <c r="B2777" s="4" t="s">
        <v>11956</v>
      </c>
      <c r="C2777" s="4" t="s">
        <v>11957</v>
      </c>
      <c r="D2777" s="4" t="s">
        <v>11958</v>
      </c>
      <c r="E2777" s="4" t="s">
        <v>36</v>
      </c>
      <c r="F2777" s="4" t="s">
        <v>37</v>
      </c>
      <c r="G2777" s="4" t="s">
        <v>51</v>
      </c>
      <c r="H2777" s="4"/>
      <c r="I2777" s="4"/>
      <c r="J2777" s="4" t="s">
        <v>52</v>
      </c>
      <c r="K2777" s="4" t="s">
        <v>72</v>
      </c>
      <c r="L2777" s="4" t="s">
        <v>73</v>
      </c>
      <c r="M2777" s="4" t="s">
        <v>74</v>
      </c>
      <c r="N2777" s="4" t="s">
        <v>36</v>
      </c>
      <c r="O2777" s="4">
        <v>1</v>
      </c>
      <c r="P2777" s="4" t="s">
        <v>56</v>
      </c>
      <c r="Q2777" s="4">
        <v>22.98</v>
      </c>
      <c r="R2777" s="4"/>
      <c r="S2777" s="4"/>
      <c r="T2777" s="4"/>
      <c r="U2777" s="4"/>
      <c r="V2777" s="4"/>
      <c r="W2777" s="4"/>
      <c r="X2777" s="4"/>
      <c r="Y2777" s="4" t="s">
        <v>1315</v>
      </c>
      <c r="Z2777" s="4" t="s">
        <v>490</v>
      </c>
      <c r="AA2777" s="4" t="s">
        <v>11959</v>
      </c>
      <c r="AB2777" s="4" t="s">
        <v>59</v>
      </c>
      <c r="AC2777" s="4"/>
      <c r="AD2777" s="4" t="b">
        <v>0</v>
      </c>
      <c r="AE2777" s="4"/>
      <c r="AF2777" s="4"/>
      <c r="AG2777" s="12">
        <f t="shared" si="43"/>
        <v>43269</v>
      </c>
    </row>
    <row r="2778" s="10" customFormat="1" spans="1:33">
      <c r="A2778" s="4" t="s">
        <v>11960</v>
      </c>
      <c r="B2778" s="4" t="s">
        <v>11960</v>
      </c>
      <c r="C2778" s="4" t="s">
        <v>11961</v>
      </c>
      <c r="D2778" s="4" t="s">
        <v>11962</v>
      </c>
      <c r="E2778" s="4" t="s">
        <v>36</v>
      </c>
      <c r="F2778" s="4" t="s">
        <v>37</v>
      </c>
      <c r="G2778" s="4" t="s">
        <v>51</v>
      </c>
      <c r="H2778" s="4"/>
      <c r="I2778" s="4"/>
      <c r="J2778" s="4" t="s">
        <v>52</v>
      </c>
      <c r="K2778" s="4" t="s">
        <v>10783</v>
      </c>
      <c r="L2778" s="4" t="s">
        <v>4043</v>
      </c>
      <c r="M2778" s="4" t="s">
        <v>4044</v>
      </c>
      <c r="N2778" s="4" t="s">
        <v>36</v>
      </c>
      <c r="O2778" s="4">
        <v>1</v>
      </c>
      <c r="P2778" s="4" t="s">
        <v>56</v>
      </c>
      <c r="Q2778" s="4">
        <v>22.98</v>
      </c>
      <c r="R2778" s="4"/>
      <c r="S2778" s="4"/>
      <c r="T2778" s="4"/>
      <c r="U2778" s="4"/>
      <c r="V2778" s="4"/>
      <c r="W2778" s="4"/>
      <c r="X2778" s="4"/>
      <c r="Y2778" s="4" t="s">
        <v>11963</v>
      </c>
      <c r="Z2778" s="4" t="s">
        <v>47</v>
      </c>
      <c r="AA2778" s="4">
        <v>94608</v>
      </c>
      <c r="AB2778" s="4" t="s">
        <v>59</v>
      </c>
      <c r="AC2778" s="4"/>
      <c r="AD2778" s="4" t="b">
        <v>0</v>
      </c>
      <c r="AE2778" s="4"/>
      <c r="AF2778" s="4"/>
      <c r="AG2778" s="12">
        <f t="shared" si="43"/>
        <v>43269</v>
      </c>
    </row>
    <row r="2779" s="10" customFormat="1" spans="1:33">
      <c r="A2779" s="4" t="s">
        <v>11964</v>
      </c>
      <c r="B2779" s="4" t="s">
        <v>11964</v>
      </c>
      <c r="C2779" s="4" t="s">
        <v>11965</v>
      </c>
      <c r="D2779" s="4" t="s">
        <v>11966</v>
      </c>
      <c r="E2779" s="4" t="s">
        <v>36</v>
      </c>
      <c r="F2779" s="4" t="s">
        <v>37</v>
      </c>
      <c r="G2779" s="4" t="s">
        <v>51</v>
      </c>
      <c r="H2779" s="4"/>
      <c r="I2779" s="4"/>
      <c r="J2779" s="4" t="s">
        <v>157</v>
      </c>
      <c r="K2779" s="4" t="s">
        <v>1022</v>
      </c>
      <c r="L2779" s="4" t="s">
        <v>1023</v>
      </c>
      <c r="M2779" s="4" t="s">
        <v>1024</v>
      </c>
      <c r="N2779" s="4" t="s">
        <v>36</v>
      </c>
      <c r="O2779" s="4">
        <v>1</v>
      </c>
      <c r="P2779" s="4" t="s">
        <v>56</v>
      </c>
      <c r="Q2779" s="4">
        <v>25.98</v>
      </c>
      <c r="R2779" s="4"/>
      <c r="S2779" s="4">
        <v>7.4</v>
      </c>
      <c r="T2779" s="4"/>
      <c r="U2779" s="4"/>
      <c r="V2779" s="4"/>
      <c r="W2779" s="4"/>
      <c r="X2779" s="4"/>
      <c r="Y2779" s="4" t="s">
        <v>11967</v>
      </c>
      <c r="Z2779" s="4" t="s">
        <v>1194</v>
      </c>
      <c r="AA2779" s="4" t="s">
        <v>11968</v>
      </c>
      <c r="AB2779" s="4" t="s">
        <v>59</v>
      </c>
      <c r="AC2779" s="4"/>
      <c r="AD2779" s="4" t="b">
        <v>0</v>
      </c>
      <c r="AE2779" s="4"/>
      <c r="AF2779" s="4"/>
      <c r="AG2779" s="12">
        <f t="shared" si="43"/>
        <v>43269</v>
      </c>
    </row>
    <row r="2780" s="10" customFormat="1" spans="1:33">
      <c r="A2780" s="4" t="s">
        <v>11969</v>
      </c>
      <c r="B2780" s="4" t="s">
        <v>11969</v>
      </c>
      <c r="C2780" s="4" t="s">
        <v>11970</v>
      </c>
      <c r="D2780" s="4" t="s">
        <v>11971</v>
      </c>
      <c r="E2780" s="4" t="s">
        <v>36</v>
      </c>
      <c r="F2780" s="4" t="s">
        <v>37</v>
      </c>
      <c r="G2780" s="4" t="s">
        <v>51</v>
      </c>
      <c r="H2780" s="4"/>
      <c r="I2780" s="4"/>
      <c r="J2780" s="4" t="s">
        <v>312</v>
      </c>
      <c r="K2780" s="4" t="s">
        <v>7520</v>
      </c>
      <c r="L2780" s="4" t="s">
        <v>7521</v>
      </c>
      <c r="M2780" s="4" t="s">
        <v>7522</v>
      </c>
      <c r="N2780" s="4" t="s">
        <v>36</v>
      </c>
      <c r="O2780" s="4">
        <v>1</v>
      </c>
      <c r="P2780" s="4" t="s">
        <v>56</v>
      </c>
      <c r="Q2780" s="4">
        <v>22.98</v>
      </c>
      <c r="R2780" s="4"/>
      <c r="S2780" s="4">
        <v>3.99</v>
      </c>
      <c r="T2780" s="4"/>
      <c r="U2780" s="4"/>
      <c r="V2780" s="4"/>
      <c r="W2780" s="4"/>
      <c r="X2780" s="4"/>
      <c r="Y2780" s="4" t="s">
        <v>11972</v>
      </c>
      <c r="Z2780" s="4" t="s">
        <v>171</v>
      </c>
      <c r="AA2780" s="4" t="s">
        <v>11973</v>
      </c>
      <c r="AB2780" s="4" t="s">
        <v>59</v>
      </c>
      <c r="AC2780" s="4"/>
      <c r="AD2780" s="4" t="b">
        <v>0</v>
      </c>
      <c r="AE2780" s="4"/>
      <c r="AF2780" s="4"/>
      <c r="AG2780" s="12">
        <f t="shared" si="43"/>
        <v>43269</v>
      </c>
    </row>
    <row r="2781" s="10" customFormat="1" spans="1:33">
      <c r="A2781" s="4" t="s">
        <v>11974</v>
      </c>
      <c r="B2781" s="4" t="s">
        <v>11974</v>
      </c>
      <c r="C2781" s="4" t="s">
        <v>11975</v>
      </c>
      <c r="D2781" s="4" t="s">
        <v>11976</v>
      </c>
      <c r="E2781" s="4" t="s">
        <v>36</v>
      </c>
      <c r="F2781" s="4" t="s">
        <v>37</v>
      </c>
      <c r="G2781" s="4" t="s">
        <v>51</v>
      </c>
      <c r="H2781" s="4"/>
      <c r="I2781" s="4"/>
      <c r="J2781" s="4" t="s">
        <v>52</v>
      </c>
      <c r="K2781" s="4" t="s">
        <v>273</v>
      </c>
      <c r="L2781" s="4" t="s">
        <v>274</v>
      </c>
      <c r="M2781" s="4" t="s">
        <v>275</v>
      </c>
      <c r="N2781" s="4" t="s">
        <v>36</v>
      </c>
      <c r="O2781" s="4">
        <v>1</v>
      </c>
      <c r="P2781" s="4" t="s">
        <v>56</v>
      </c>
      <c r="Q2781" s="4">
        <v>22.98</v>
      </c>
      <c r="R2781" s="4"/>
      <c r="S2781" s="4"/>
      <c r="T2781" s="4"/>
      <c r="U2781" s="4"/>
      <c r="V2781" s="4"/>
      <c r="W2781" s="4"/>
      <c r="X2781" s="4"/>
      <c r="Y2781" s="4" t="s">
        <v>257</v>
      </c>
      <c r="Z2781" s="4" t="s">
        <v>47</v>
      </c>
      <c r="AA2781" s="4" t="s">
        <v>11977</v>
      </c>
      <c r="AB2781" s="4" t="s">
        <v>59</v>
      </c>
      <c r="AC2781" s="4"/>
      <c r="AD2781" s="4" t="b">
        <v>0</v>
      </c>
      <c r="AE2781" s="4"/>
      <c r="AF2781" s="4"/>
      <c r="AG2781" s="12">
        <f t="shared" si="43"/>
        <v>43269</v>
      </c>
    </row>
    <row r="2782" s="10" customFormat="1" spans="1:33">
      <c r="A2782" s="4" t="s">
        <v>11974</v>
      </c>
      <c r="B2782" s="4" t="s">
        <v>11974</v>
      </c>
      <c r="C2782" s="4" t="s">
        <v>11975</v>
      </c>
      <c r="D2782" s="4" t="s">
        <v>11976</v>
      </c>
      <c r="E2782" s="4" t="s">
        <v>36</v>
      </c>
      <c r="F2782" s="4" t="s">
        <v>37</v>
      </c>
      <c r="G2782" s="4" t="s">
        <v>51</v>
      </c>
      <c r="H2782" s="4"/>
      <c r="I2782" s="4"/>
      <c r="J2782" s="4" t="s">
        <v>52</v>
      </c>
      <c r="K2782" s="4" t="s">
        <v>464</v>
      </c>
      <c r="L2782" s="4" t="s">
        <v>465</v>
      </c>
      <c r="M2782" s="4" t="s">
        <v>466</v>
      </c>
      <c r="N2782" s="4" t="s">
        <v>36</v>
      </c>
      <c r="O2782" s="4">
        <v>1</v>
      </c>
      <c r="P2782" s="4" t="s">
        <v>56</v>
      </c>
      <c r="Q2782" s="4">
        <v>23.98</v>
      </c>
      <c r="R2782" s="4"/>
      <c r="S2782" s="4"/>
      <c r="T2782" s="4"/>
      <c r="U2782" s="4"/>
      <c r="V2782" s="4"/>
      <c r="W2782" s="4"/>
      <c r="X2782" s="4"/>
      <c r="Y2782" s="4" t="s">
        <v>257</v>
      </c>
      <c r="Z2782" s="4" t="s">
        <v>47</v>
      </c>
      <c r="AA2782" s="4" t="s">
        <v>11977</v>
      </c>
      <c r="AB2782" s="4" t="s">
        <v>59</v>
      </c>
      <c r="AC2782" s="4"/>
      <c r="AD2782" s="4" t="b">
        <v>0</v>
      </c>
      <c r="AE2782" s="4"/>
      <c r="AF2782" s="4"/>
      <c r="AG2782" s="12">
        <f t="shared" si="43"/>
        <v>43269</v>
      </c>
    </row>
    <row r="2783" s="10" customFormat="1" spans="1:33">
      <c r="A2783" s="4" t="s">
        <v>11978</v>
      </c>
      <c r="B2783" s="4" t="s">
        <v>11978</v>
      </c>
      <c r="C2783" s="4" t="s">
        <v>11979</v>
      </c>
      <c r="D2783" s="4" t="s">
        <v>11980</v>
      </c>
      <c r="E2783" s="4" t="s">
        <v>36</v>
      </c>
      <c r="F2783" s="4" t="s">
        <v>37</v>
      </c>
      <c r="G2783" s="4" t="s">
        <v>51</v>
      </c>
      <c r="H2783" s="4"/>
      <c r="I2783" s="4"/>
      <c r="J2783" s="4" t="s">
        <v>52</v>
      </c>
      <c r="K2783" s="4" t="s">
        <v>371</v>
      </c>
      <c r="L2783" s="4" t="s">
        <v>372</v>
      </c>
      <c r="M2783" s="4" t="s">
        <v>373</v>
      </c>
      <c r="N2783" s="4" t="s">
        <v>36</v>
      </c>
      <c r="O2783" s="4">
        <v>1</v>
      </c>
      <c r="P2783" s="4" t="s">
        <v>56</v>
      </c>
      <c r="Q2783" s="4">
        <v>22.98</v>
      </c>
      <c r="R2783" s="4"/>
      <c r="S2783" s="4"/>
      <c r="T2783" s="4"/>
      <c r="U2783" s="4"/>
      <c r="V2783" s="4"/>
      <c r="W2783" s="4"/>
      <c r="X2783" s="4"/>
      <c r="Y2783" s="4" t="s">
        <v>9038</v>
      </c>
      <c r="Z2783" s="4" t="s">
        <v>47</v>
      </c>
      <c r="AA2783" s="4">
        <v>90814</v>
      </c>
      <c r="AB2783" s="4" t="s">
        <v>59</v>
      </c>
      <c r="AC2783" s="4"/>
      <c r="AD2783" s="4" t="b">
        <v>0</v>
      </c>
      <c r="AE2783" s="4"/>
      <c r="AF2783" s="4"/>
      <c r="AG2783" s="12">
        <f t="shared" si="43"/>
        <v>43269</v>
      </c>
    </row>
    <row r="2784" s="10" customFormat="1" spans="1:33">
      <c r="A2784" s="4" t="s">
        <v>11981</v>
      </c>
      <c r="B2784" s="4" t="s">
        <v>11981</v>
      </c>
      <c r="C2784" s="4" t="s">
        <v>11982</v>
      </c>
      <c r="D2784" s="4" t="s">
        <v>11983</v>
      </c>
      <c r="E2784" s="4" t="s">
        <v>36</v>
      </c>
      <c r="F2784" s="4" t="s">
        <v>37</v>
      </c>
      <c r="G2784" s="4" t="s">
        <v>51</v>
      </c>
      <c r="H2784" s="4"/>
      <c r="I2784" s="4"/>
      <c r="J2784" s="4" t="s">
        <v>52</v>
      </c>
      <c r="K2784" s="4" t="s">
        <v>191</v>
      </c>
      <c r="L2784" s="4" t="s">
        <v>192</v>
      </c>
      <c r="M2784" s="4" t="s">
        <v>193</v>
      </c>
      <c r="N2784" s="4" t="s">
        <v>36</v>
      </c>
      <c r="O2784" s="4">
        <v>1</v>
      </c>
      <c r="P2784" s="4" t="s">
        <v>56</v>
      </c>
      <c r="Q2784" s="4">
        <v>23.98</v>
      </c>
      <c r="R2784" s="4"/>
      <c r="S2784" s="4"/>
      <c r="T2784" s="4"/>
      <c r="U2784" s="4"/>
      <c r="V2784" s="4"/>
      <c r="W2784" s="4"/>
      <c r="X2784" s="4"/>
      <c r="Y2784" s="4" t="s">
        <v>265</v>
      </c>
      <c r="Z2784" s="4" t="s">
        <v>266</v>
      </c>
      <c r="AA2784" s="4" t="s">
        <v>11984</v>
      </c>
      <c r="AB2784" s="4" t="s">
        <v>59</v>
      </c>
      <c r="AC2784" s="4"/>
      <c r="AD2784" s="4" t="b">
        <v>0</v>
      </c>
      <c r="AE2784" s="4"/>
      <c r="AF2784" s="4"/>
      <c r="AG2784" s="12">
        <f t="shared" si="43"/>
        <v>43269</v>
      </c>
    </row>
    <row r="2785" s="10" customFormat="1" spans="1:33">
      <c r="A2785" s="4" t="s">
        <v>11985</v>
      </c>
      <c r="B2785" s="4" t="s">
        <v>11985</v>
      </c>
      <c r="C2785" s="4" t="s">
        <v>11986</v>
      </c>
      <c r="D2785" s="4" t="s">
        <v>11987</v>
      </c>
      <c r="E2785" s="4" t="s">
        <v>36</v>
      </c>
      <c r="F2785" s="4" t="s">
        <v>37</v>
      </c>
      <c r="G2785" s="4" t="s">
        <v>51</v>
      </c>
      <c r="H2785" s="4"/>
      <c r="I2785" s="4"/>
      <c r="J2785" s="4" t="s">
        <v>52</v>
      </c>
      <c r="K2785" s="4" t="s">
        <v>9463</v>
      </c>
      <c r="L2785" s="4" t="s">
        <v>9464</v>
      </c>
      <c r="M2785" s="4" t="s">
        <v>9465</v>
      </c>
      <c r="N2785" s="4" t="s">
        <v>36</v>
      </c>
      <c r="O2785" s="4">
        <v>1</v>
      </c>
      <c r="P2785" s="4" t="s">
        <v>56</v>
      </c>
      <c r="Q2785" s="4">
        <v>24.98</v>
      </c>
      <c r="R2785" s="4"/>
      <c r="S2785" s="4"/>
      <c r="T2785" s="4"/>
      <c r="U2785" s="4"/>
      <c r="V2785" s="4"/>
      <c r="W2785" s="4"/>
      <c r="X2785" s="4"/>
      <c r="Y2785" s="4" t="s">
        <v>1310</v>
      </c>
      <c r="Z2785" s="4" t="s">
        <v>266</v>
      </c>
      <c r="AA2785" s="4" t="s">
        <v>7847</v>
      </c>
      <c r="AB2785" s="4" t="s">
        <v>59</v>
      </c>
      <c r="AC2785" s="4"/>
      <c r="AD2785" s="4" t="b">
        <v>0</v>
      </c>
      <c r="AE2785" s="4"/>
      <c r="AF2785" s="4"/>
      <c r="AG2785" s="12">
        <f t="shared" si="43"/>
        <v>43269</v>
      </c>
    </row>
    <row r="2786" s="10" customFormat="1" spans="1:33">
      <c r="A2786" s="4" t="s">
        <v>11988</v>
      </c>
      <c r="B2786" s="4" t="s">
        <v>11988</v>
      </c>
      <c r="C2786" s="4" t="s">
        <v>11989</v>
      </c>
      <c r="D2786" s="4" t="s">
        <v>11990</v>
      </c>
      <c r="E2786" s="4" t="s">
        <v>36</v>
      </c>
      <c r="F2786" s="4" t="s">
        <v>37</v>
      </c>
      <c r="G2786" s="4" t="s">
        <v>51</v>
      </c>
      <c r="H2786" s="4"/>
      <c r="I2786" s="4"/>
      <c r="J2786" s="4" t="s">
        <v>312</v>
      </c>
      <c r="K2786" s="4" t="s">
        <v>72</v>
      </c>
      <c r="L2786" s="4" t="s">
        <v>73</v>
      </c>
      <c r="M2786" s="4" t="s">
        <v>74</v>
      </c>
      <c r="N2786" s="4" t="s">
        <v>36</v>
      </c>
      <c r="O2786" s="4">
        <v>1</v>
      </c>
      <c r="P2786" s="4" t="s">
        <v>56</v>
      </c>
      <c r="Q2786" s="4">
        <v>22.98</v>
      </c>
      <c r="R2786" s="4"/>
      <c r="S2786" s="4">
        <v>3.99</v>
      </c>
      <c r="T2786" s="4"/>
      <c r="U2786" s="4"/>
      <c r="V2786" s="4"/>
      <c r="W2786" s="4"/>
      <c r="X2786" s="4"/>
      <c r="Y2786" s="4" t="s">
        <v>265</v>
      </c>
      <c r="Z2786" s="4" t="s">
        <v>266</v>
      </c>
      <c r="AA2786" s="4" t="s">
        <v>11991</v>
      </c>
      <c r="AB2786" s="4" t="s">
        <v>59</v>
      </c>
      <c r="AC2786" s="4"/>
      <c r="AD2786" s="4" t="b">
        <v>1</v>
      </c>
      <c r="AE2786" s="4"/>
      <c r="AF2786" s="4"/>
      <c r="AG2786" s="12">
        <f t="shared" si="43"/>
        <v>43269</v>
      </c>
    </row>
    <row r="2787" s="10" customFormat="1" spans="1:33">
      <c r="A2787" s="4" t="s">
        <v>11992</v>
      </c>
      <c r="B2787" s="4" t="s">
        <v>11992</v>
      </c>
      <c r="C2787" s="4" t="s">
        <v>11993</v>
      </c>
      <c r="D2787" s="4" t="s">
        <v>11994</v>
      </c>
      <c r="E2787" s="4" t="s">
        <v>36</v>
      </c>
      <c r="F2787" s="4" t="s">
        <v>37</v>
      </c>
      <c r="G2787" s="4" t="s">
        <v>51</v>
      </c>
      <c r="H2787" s="4"/>
      <c r="I2787" s="4"/>
      <c r="J2787" s="4" t="s">
        <v>52</v>
      </c>
      <c r="K2787" s="4" t="s">
        <v>1634</v>
      </c>
      <c r="L2787" s="4" t="s">
        <v>1635</v>
      </c>
      <c r="M2787" s="4" t="s">
        <v>1636</v>
      </c>
      <c r="N2787" s="4" t="s">
        <v>36</v>
      </c>
      <c r="O2787" s="4">
        <v>1</v>
      </c>
      <c r="P2787" s="4" t="s">
        <v>56</v>
      </c>
      <c r="Q2787" s="4">
        <v>19.53</v>
      </c>
      <c r="R2787" s="4"/>
      <c r="S2787" s="4"/>
      <c r="T2787" s="4"/>
      <c r="U2787" s="4"/>
      <c r="V2787" s="4"/>
      <c r="W2787" s="4"/>
      <c r="X2787" s="4"/>
      <c r="Y2787" s="4" t="s">
        <v>11995</v>
      </c>
      <c r="Z2787" s="4" t="s">
        <v>162</v>
      </c>
      <c r="AA2787" s="4" t="s">
        <v>11996</v>
      </c>
      <c r="AB2787" s="4" t="s">
        <v>59</v>
      </c>
      <c r="AC2787" s="4"/>
      <c r="AD2787" s="4" t="b">
        <v>0</v>
      </c>
      <c r="AE2787" s="4"/>
      <c r="AF2787" s="4"/>
      <c r="AG2787" s="12">
        <f t="shared" si="43"/>
        <v>43269</v>
      </c>
    </row>
    <row r="2788" s="10" customFormat="1" spans="1:33">
      <c r="A2788" s="4" t="s">
        <v>11997</v>
      </c>
      <c r="B2788" s="4" t="s">
        <v>11997</v>
      </c>
      <c r="C2788" s="4" t="s">
        <v>11998</v>
      </c>
      <c r="D2788" s="4" t="s">
        <v>11999</v>
      </c>
      <c r="E2788" s="4" t="s">
        <v>36</v>
      </c>
      <c r="F2788" s="4" t="s">
        <v>37</v>
      </c>
      <c r="G2788" s="4" t="s">
        <v>51</v>
      </c>
      <c r="H2788" s="4"/>
      <c r="I2788" s="4"/>
      <c r="J2788" s="4" t="s">
        <v>52</v>
      </c>
      <c r="K2788" s="4" t="s">
        <v>872</v>
      </c>
      <c r="L2788" s="4" t="s">
        <v>873</v>
      </c>
      <c r="M2788" s="4" t="s">
        <v>874</v>
      </c>
      <c r="N2788" s="4" t="s">
        <v>36</v>
      </c>
      <c r="O2788" s="4">
        <v>1</v>
      </c>
      <c r="P2788" s="4" t="s">
        <v>56</v>
      </c>
      <c r="Q2788" s="4">
        <v>22.98</v>
      </c>
      <c r="R2788" s="4"/>
      <c r="S2788" s="4"/>
      <c r="T2788" s="4"/>
      <c r="U2788" s="4"/>
      <c r="V2788" s="4"/>
      <c r="W2788" s="4"/>
      <c r="X2788" s="4"/>
      <c r="Y2788" s="4" t="s">
        <v>88</v>
      </c>
      <c r="Z2788" s="4" t="s">
        <v>89</v>
      </c>
      <c r="AA2788" s="4" t="s">
        <v>12000</v>
      </c>
      <c r="AB2788" s="4" t="s">
        <v>59</v>
      </c>
      <c r="AC2788" s="4"/>
      <c r="AD2788" s="4" t="b">
        <v>0</v>
      </c>
      <c r="AE2788" s="4"/>
      <c r="AF2788" s="4"/>
      <c r="AG2788" s="12">
        <f t="shared" si="43"/>
        <v>43269</v>
      </c>
    </row>
    <row r="2789" s="10" customFormat="1" spans="1:33">
      <c r="A2789" s="4" t="s">
        <v>12001</v>
      </c>
      <c r="B2789" s="4" t="s">
        <v>12001</v>
      </c>
      <c r="C2789" s="4" t="s">
        <v>12002</v>
      </c>
      <c r="D2789" s="4" t="s">
        <v>12003</v>
      </c>
      <c r="E2789" s="4" t="s">
        <v>36</v>
      </c>
      <c r="F2789" s="4" t="s">
        <v>37</v>
      </c>
      <c r="G2789" s="4" t="s">
        <v>51</v>
      </c>
      <c r="H2789" s="4"/>
      <c r="I2789" s="4"/>
      <c r="J2789" s="4" t="s">
        <v>39</v>
      </c>
      <c r="K2789" s="4" t="s">
        <v>7051</v>
      </c>
      <c r="L2789" s="4" t="s">
        <v>7052</v>
      </c>
      <c r="M2789" s="4" t="s">
        <v>7053</v>
      </c>
      <c r="N2789" s="4" t="s">
        <v>36</v>
      </c>
      <c r="O2789" s="4">
        <v>1</v>
      </c>
      <c r="P2789" s="4" t="s">
        <v>56</v>
      </c>
      <c r="Q2789" s="4">
        <v>22.98</v>
      </c>
      <c r="R2789" s="4"/>
      <c r="S2789" s="4">
        <v>3.99</v>
      </c>
      <c r="T2789" s="4"/>
      <c r="U2789" s="4"/>
      <c r="V2789" s="4"/>
      <c r="W2789" s="4"/>
      <c r="X2789" s="4"/>
      <c r="Y2789" s="4" t="s">
        <v>12004</v>
      </c>
      <c r="Z2789" s="4" t="s">
        <v>47</v>
      </c>
      <c r="AA2789" s="4" t="s">
        <v>12005</v>
      </c>
      <c r="AB2789" s="4" t="s">
        <v>59</v>
      </c>
      <c r="AC2789" s="4"/>
      <c r="AD2789" s="4" t="b">
        <v>0</v>
      </c>
      <c r="AE2789" s="4"/>
      <c r="AF2789" s="4"/>
      <c r="AG2789" s="12">
        <f t="shared" si="43"/>
        <v>43269</v>
      </c>
    </row>
    <row r="2790" s="10" customFormat="1" spans="1:33">
      <c r="A2790" s="4" t="s">
        <v>12006</v>
      </c>
      <c r="B2790" s="4" t="s">
        <v>12006</v>
      </c>
      <c r="C2790" s="4" t="s">
        <v>12002</v>
      </c>
      <c r="D2790" s="4" t="s">
        <v>12007</v>
      </c>
      <c r="E2790" s="4" t="s">
        <v>36</v>
      </c>
      <c r="F2790" s="4" t="s">
        <v>37</v>
      </c>
      <c r="G2790" s="4" t="s">
        <v>51</v>
      </c>
      <c r="H2790" s="4"/>
      <c r="I2790" s="4"/>
      <c r="J2790" s="4" t="s">
        <v>312</v>
      </c>
      <c r="K2790" s="4" t="s">
        <v>2726</v>
      </c>
      <c r="L2790" s="4" t="s">
        <v>2727</v>
      </c>
      <c r="M2790" s="4" t="s">
        <v>2728</v>
      </c>
      <c r="N2790" s="4" t="s">
        <v>36</v>
      </c>
      <c r="O2790" s="4">
        <v>1</v>
      </c>
      <c r="P2790" s="4" t="s">
        <v>56</v>
      </c>
      <c r="Q2790" s="4">
        <v>22.98</v>
      </c>
      <c r="R2790" s="4"/>
      <c r="S2790" s="4">
        <v>3.99</v>
      </c>
      <c r="T2790" s="4"/>
      <c r="U2790" s="4"/>
      <c r="V2790" s="4"/>
      <c r="W2790" s="4"/>
      <c r="X2790" s="4"/>
      <c r="Y2790" s="4" t="s">
        <v>12004</v>
      </c>
      <c r="Z2790" s="4" t="s">
        <v>47</v>
      </c>
      <c r="AA2790" s="4" t="s">
        <v>12005</v>
      </c>
      <c r="AB2790" s="4" t="s">
        <v>59</v>
      </c>
      <c r="AC2790" s="4"/>
      <c r="AD2790" s="4" t="b">
        <v>0</v>
      </c>
      <c r="AE2790" s="4"/>
      <c r="AF2790" s="4"/>
      <c r="AG2790" s="12">
        <f t="shared" si="43"/>
        <v>43269</v>
      </c>
    </row>
    <row r="2791" s="10" customFormat="1" spans="1:33">
      <c r="A2791" s="4" t="s">
        <v>12008</v>
      </c>
      <c r="B2791" s="4" t="s">
        <v>12008</v>
      </c>
      <c r="C2791" s="4" t="s">
        <v>12009</v>
      </c>
      <c r="D2791" s="4" t="s">
        <v>12010</v>
      </c>
      <c r="E2791" s="4" t="s">
        <v>36</v>
      </c>
      <c r="F2791" s="4" t="s">
        <v>37</v>
      </c>
      <c r="G2791" s="4" t="s">
        <v>51</v>
      </c>
      <c r="H2791" s="4"/>
      <c r="I2791" s="4"/>
      <c r="J2791" s="4" t="s">
        <v>52</v>
      </c>
      <c r="K2791" s="4" t="s">
        <v>522</v>
      </c>
      <c r="L2791" s="4" t="s">
        <v>523</v>
      </c>
      <c r="M2791" s="4" t="s">
        <v>524</v>
      </c>
      <c r="N2791" s="4" t="s">
        <v>36</v>
      </c>
      <c r="O2791" s="4">
        <v>1</v>
      </c>
      <c r="P2791" s="4" t="s">
        <v>56</v>
      </c>
      <c r="Q2791" s="4">
        <v>23.98</v>
      </c>
      <c r="R2791" s="4"/>
      <c r="S2791" s="4"/>
      <c r="T2791" s="4"/>
      <c r="U2791" s="4"/>
      <c r="V2791" s="4"/>
      <c r="W2791" s="4"/>
      <c r="X2791" s="4"/>
      <c r="Y2791" s="4" t="s">
        <v>12011</v>
      </c>
      <c r="Z2791" s="4" t="s">
        <v>649</v>
      </c>
      <c r="AA2791" s="4" t="s">
        <v>12012</v>
      </c>
      <c r="AB2791" s="4" t="s">
        <v>59</v>
      </c>
      <c r="AC2791" s="4"/>
      <c r="AD2791" s="4" t="b">
        <v>0</v>
      </c>
      <c r="AE2791" s="4"/>
      <c r="AF2791" s="4"/>
      <c r="AG2791" s="12">
        <f t="shared" si="43"/>
        <v>43269</v>
      </c>
    </row>
    <row r="2792" s="10" customFormat="1" spans="1:33">
      <c r="A2792" s="4" t="s">
        <v>12008</v>
      </c>
      <c r="B2792" s="4" t="s">
        <v>12008</v>
      </c>
      <c r="C2792" s="4" t="s">
        <v>12009</v>
      </c>
      <c r="D2792" s="4" t="s">
        <v>12010</v>
      </c>
      <c r="E2792" s="4" t="s">
        <v>36</v>
      </c>
      <c r="F2792" s="4" t="s">
        <v>37</v>
      </c>
      <c r="G2792" s="4" t="s">
        <v>51</v>
      </c>
      <c r="H2792" s="4"/>
      <c r="I2792" s="4"/>
      <c r="J2792" s="4" t="s">
        <v>52</v>
      </c>
      <c r="K2792" s="4" t="s">
        <v>322</v>
      </c>
      <c r="L2792" s="4" t="s">
        <v>323</v>
      </c>
      <c r="M2792" s="4" t="s">
        <v>324</v>
      </c>
      <c r="N2792" s="4" t="s">
        <v>36</v>
      </c>
      <c r="O2792" s="4">
        <v>1</v>
      </c>
      <c r="P2792" s="4" t="s">
        <v>56</v>
      </c>
      <c r="Q2792" s="4">
        <v>23.98</v>
      </c>
      <c r="R2792" s="4"/>
      <c r="S2792" s="4"/>
      <c r="T2792" s="4"/>
      <c r="U2792" s="4"/>
      <c r="V2792" s="4"/>
      <c r="W2792" s="4"/>
      <c r="X2792" s="4"/>
      <c r="Y2792" s="4" t="s">
        <v>12011</v>
      </c>
      <c r="Z2792" s="4" t="s">
        <v>649</v>
      </c>
      <c r="AA2792" s="4" t="s">
        <v>12012</v>
      </c>
      <c r="AB2792" s="4" t="s">
        <v>59</v>
      </c>
      <c r="AC2792" s="4"/>
      <c r="AD2792" s="4" t="b">
        <v>0</v>
      </c>
      <c r="AE2792" s="4"/>
      <c r="AF2792" s="4"/>
      <c r="AG2792" s="12">
        <f t="shared" si="43"/>
        <v>43269</v>
      </c>
    </row>
    <row r="2793" s="10" customFormat="1" spans="1:33">
      <c r="A2793" s="4" t="s">
        <v>12008</v>
      </c>
      <c r="B2793" s="4" t="s">
        <v>12008</v>
      </c>
      <c r="C2793" s="4" t="s">
        <v>12009</v>
      </c>
      <c r="D2793" s="4" t="s">
        <v>12010</v>
      </c>
      <c r="E2793" s="4" t="s">
        <v>36</v>
      </c>
      <c r="F2793" s="4" t="s">
        <v>37</v>
      </c>
      <c r="G2793" s="4" t="s">
        <v>51</v>
      </c>
      <c r="H2793" s="4"/>
      <c r="I2793" s="4"/>
      <c r="J2793" s="4" t="s">
        <v>52</v>
      </c>
      <c r="K2793" s="4" t="s">
        <v>527</v>
      </c>
      <c r="L2793" s="4" t="s">
        <v>528</v>
      </c>
      <c r="M2793" s="4" t="s">
        <v>529</v>
      </c>
      <c r="N2793" s="4" t="s">
        <v>36</v>
      </c>
      <c r="O2793" s="4">
        <v>1</v>
      </c>
      <c r="P2793" s="4" t="s">
        <v>56</v>
      </c>
      <c r="Q2793" s="4">
        <v>23.98</v>
      </c>
      <c r="R2793" s="4"/>
      <c r="S2793" s="4"/>
      <c r="T2793" s="4"/>
      <c r="U2793" s="4"/>
      <c r="V2793" s="4"/>
      <c r="W2793" s="4"/>
      <c r="X2793" s="4"/>
      <c r="Y2793" s="4" t="s">
        <v>12011</v>
      </c>
      <c r="Z2793" s="4" t="s">
        <v>649</v>
      </c>
      <c r="AA2793" s="4" t="s">
        <v>12012</v>
      </c>
      <c r="AB2793" s="4" t="s">
        <v>59</v>
      </c>
      <c r="AC2793" s="4"/>
      <c r="AD2793" s="4" t="b">
        <v>0</v>
      </c>
      <c r="AE2793" s="4"/>
      <c r="AF2793" s="4"/>
      <c r="AG2793" s="12">
        <f t="shared" si="43"/>
        <v>43269</v>
      </c>
    </row>
    <row r="2794" s="10" customFormat="1" spans="1:33">
      <c r="A2794" s="4" t="s">
        <v>12008</v>
      </c>
      <c r="B2794" s="4" t="s">
        <v>12008</v>
      </c>
      <c r="C2794" s="4" t="s">
        <v>12009</v>
      </c>
      <c r="D2794" s="4" t="s">
        <v>12010</v>
      </c>
      <c r="E2794" s="4" t="s">
        <v>36</v>
      </c>
      <c r="F2794" s="4" t="s">
        <v>37</v>
      </c>
      <c r="G2794" s="4" t="s">
        <v>51</v>
      </c>
      <c r="H2794" s="4"/>
      <c r="I2794" s="4"/>
      <c r="J2794" s="4" t="s">
        <v>52</v>
      </c>
      <c r="K2794" s="4" t="s">
        <v>5223</v>
      </c>
      <c r="L2794" s="4" t="s">
        <v>5224</v>
      </c>
      <c r="M2794" s="4" t="s">
        <v>5225</v>
      </c>
      <c r="N2794" s="4" t="s">
        <v>36</v>
      </c>
      <c r="O2794" s="4">
        <v>1</v>
      </c>
      <c r="P2794" s="4" t="s">
        <v>56</v>
      </c>
      <c r="Q2794" s="4">
        <v>23.98</v>
      </c>
      <c r="R2794" s="4"/>
      <c r="S2794" s="4"/>
      <c r="T2794" s="4"/>
      <c r="U2794" s="4"/>
      <c r="V2794" s="4"/>
      <c r="W2794" s="4"/>
      <c r="X2794" s="4"/>
      <c r="Y2794" s="4" t="s">
        <v>12011</v>
      </c>
      <c r="Z2794" s="4" t="s">
        <v>649</v>
      </c>
      <c r="AA2794" s="4" t="s">
        <v>12012</v>
      </c>
      <c r="AB2794" s="4" t="s">
        <v>59</v>
      </c>
      <c r="AC2794" s="4"/>
      <c r="AD2794" s="4" t="b">
        <v>0</v>
      </c>
      <c r="AE2794" s="4"/>
      <c r="AF2794" s="4"/>
      <c r="AG2794" s="12">
        <f t="shared" si="43"/>
        <v>43269</v>
      </c>
    </row>
    <row r="2795" s="10" customFormat="1" spans="1:33">
      <c r="A2795" s="4" t="s">
        <v>12013</v>
      </c>
      <c r="B2795" s="4" t="s">
        <v>12013</v>
      </c>
      <c r="C2795" s="4" t="s">
        <v>12014</v>
      </c>
      <c r="D2795" s="4" t="s">
        <v>12015</v>
      </c>
      <c r="E2795" s="4" t="s">
        <v>36</v>
      </c>
      <c r="F2795" s="4" t="s">
        <v>37</v>
      </c>
      <c r="G2795" s="4" t="s">
        <v>51</v>
      </c>
      <c r="H2795" s="4"/>
      <c r="I2795" s="4"/>
      <c r="J2795" s="4" t="s">
        <v>52</v>
      </c>
      <c r="K2795" s="4" t="s">
        <v>12016</v>
      </c>
      <c r="L2795" s="4" t="s">
        <v>3813</v>
      </c>
      <c r="M2795" s="4" t="s">
        <v>3814</v>
      </c>
      <c r="N2795" s="4" t="s">
        <v>36</v>
      </c>
      <c r="O2795" s="4">
        <v>1</v>
      </c>
      <c r="P2795" s="4" t="s">
        <v>56</v>
      </c>
      <c r="Q2795" s="4">
        <v>22.98</v>
      </c>
      <c r="R2795" s="4"/>
      <c r="S2795" s="4"/>
      <c r="T2795" s="4"/>
      <c r="U2795" s="4"/>
      <c r="V2795" s="4"/>
      <c r="W2795" s="4"/>
      <c r="X2795" s="4"/>
      <c r="Y2795" s="4" t="s">
        <v>12017</v>
      </c>
      <c r="Z2795" s="4" t="s">
        <v>3948</v>
      </c>
      <c r="AA2795" s="4">
        <v>8753</v>
      </c>
      <c r="AB2795" s="4" t="s">
        <v>59</v>
      </c>
      <c r="AC2795" s="4"/>
      <c r="AD2795" s="4" t="b">
        <v>0</v>
      </c>
      <c r="AE2795" s="4"/>
      <c r="AF2795" s="4"/>
      <c r="AG2795" s="12">
        <f t="shared" si="43"/>
        <v>43269</v>
      </c>
    </row>
    <row r="2796" s="10" customFormat="1" spans="1:33">
      <c r="A2796" s="4" t="s">
        <v>12018</v>
      </c>
      <c r="B2796" s="4" t="s">
        <v>12018</v>
      </c>
      <c r="C2796" s="4" t="s">
        <v>12019</v>
      </c>
      <c r="D2796" s="4" t="s">
        <v>12020</v>
      </c>
      <c r="E2796" s="4" t="s">
        <v>36</v>
      </c>
      <c r="F2796" s="4" t="s">
        <v>37</v>
      </c>
      <c r="G2796" s="4" t="s">
        <v>51</v>
      </c>
      <c r="H2796" s="4"/>
      <c r="I2796" s="4"/>
      <c r="J2796" s="4" t="s">
        <v>312</v>
      </c>
      <c r="K2796" s="4" t="s">
        <v>522</v>
      </c>
      <c r="L2796" s="4" t="s">
        <v>523</v>
      </c>
      <c r="M2796" s="4" t="s">
        <v>524</v>
      </c>
      <c r="N2796" s="4" t="s">
        <v>36</v>
      </c>
      <c r="O2796" s="4">
        <v>1</v>
      </c>
      <c r="P2796" s="4" t="s">
        <v>56</v>
      </c>
      <c r="Q2796" s="4">
        <v>23.98</v>
      </c>
      <c r="R2796" s="4"/>
      <c r="S2796" s="4">
        <v>3.99</v>
      </c>
      <c r="T2796" s="4"/>
      <c r="U2796" s="4"/>
      <c r="V2796" s="4"/>
      <c r="W2796" s="4"/>
      <c r="X2796" s="4"/>
      <c r="Y2796" s="4" t="s">
        <v>1053</v>
      </c>
      <c r="Z2796" s="4" t="s">
        <v>451</v>
      </c>
      <c r="AA2796" s="4" t="s">
        <v>12021</v>
      </c>
      <c r="AB2796" s="4" t="s">
        <v>59</v>
      </c>
      <c r="AC2796" s="4"/>
      <c r="AD2796" s="4" t="b">
        <v>0</v>
      </c>
      <c r="AE2796" s="4"/>
      <c r="AF2796" s="4"/>
      <c r="AG2796" s="12">
        <f t="shared" si="43"/>
        <v>43269</v>
      </c>
    </row>
    <row r="2797" s="10" customFormat="1" spans="1:33">
      <c r="A2797" s="4" t="s">
        <v>12022</v>
      </c>
      <c r="B2797" s="4" t="s">
        <v>12022</v>
      </c>
      <c r="C2797" s="4" t="s">
        <v>12023</v>
      </c>
      <c r="D2797" s="4" t="s">
        <v>12024</v>
      </c>
      <c r="E2797" s="4" t="s">
        <v>36</v>
      </c>
      <c r="F2797" s="4" t="s">
        <v>37</v>
      </c>
      <c r="G2797" s="4" t="s">
        <v>51</v>
      </c>
      <c r="H2797" s="4"/>
      <c r="I2797" s="4"/>
      <c r="J2797" s="4" t="s">
        <v>39</v>
      </c>
      <c r="K2797" s="4" t="s">
        <v>7870</v>
      </c>
      <c r="L2797" s="4" t="s">
        <v>7871</v>
      </c>
      <c r="M2797" s="4" t="s">
        <v>7872</v>
      </c>
      <c r="N2797" s="4" t="s">
        <v>36</v>
      </c>
      <c r="O2797" s="4">
        <v>1</v>
      </c>
      <c r="P2797" s="4" t="s">
        <v>56</v>
      </c>
      <c r="Q2797" s="4">
        <v>10</v>
      </c>
      <c r="R2797" s="4"/>
      <c r="S2797" s="4">
        <v>3.99</v>
      </c>
      <c r="T2797" s="4"/>
      <c r="U2797" s="4"/>
      <c r="V2797" s="4"/>
      <c r="W2797" s="4"/>
      <c r="X2797" s="4"/>
      <c r="Y2797" s="4" t="s">
        <v>12025</v>
      </c>
      <c r="Z2797" s="4" t="s">
        <v>490</v>
      </c>
      <c r="AA2797" s="4" t="s">
        <v>12026</v>
      </c>
      <c r="AB2797" s="4" t="s">
        <v>59</v>
      </c>
      <c r="AC2797" s="4"/>
      <c r="AD2797" s="4" t="b">
        <v>0</v>
      </c>
      <c r="AE2797" s="4"/>
      <c r="AF2797" s="4"/>
      <c r="AG2797" s="12">
        <f t="shared" si="43"/>
        <v>43269</v>
      </c>
    </row>
    <row r="2798" s="10" customFormat="1" spans="1:33">
      <c r="A2798" s="4" t="s">
        <v>12027</v>
      </c>
      <c r="B2798" s="4" t="s">
        <v>12027</v>
      </c>
      <c r="C2798" s="4" t="s">
        <v>12028</v>
      </c>
      <c r="D2798" s="4" t="s">
        <v>12029</v>
      </c>
      <c r="E2798" s="4" t="s">
        <v>36</v>
      </c>
      <c r="F2798" s="4" t="s">
        <v>37</v>
      </c>
      <c r="G2798" s="4" t="s">
        <v>51</v>
      </c>
      <c r="H2798" s="4"/>
      <c r="I2798" s="4"/>
      <c r="J2798" s="4" t="s">
        <v>52</v>
      </c>
      <c r="K2798" s="4" t="s">
        <v>494</v>
      </c>
      <c r="L2798" s="4" t="s">
        <v>495</v>
      </c>
      <c r="M2798" s="4" t="s">
        <v>496</v>
      </c>
      <c r="N2798" s="4" t="s">
        <v>36</v>
      </c>
      <c r="O2798" s="4">
        <v>1</v>
      </c>
      <c r="P2798" s="4" t="s">
        <v>56</v>
      </c>
      <c r="Q2798" s="4">
        <v>22.98</v>
      </c>
      <c r="R2798" s="4"/>
      <c r="S2798" s="4"/>
      <c r="T2798" s="4"/>
      <c r="U2798" s="4"/>
      <c r="V2798" s="4"/>
      <c r="W2798" s="4"/>
      <c r="X2798" s="4"/>
      <c r="Y2798" s="4" t="s">
        <v>12030</v>
      </c>
      <c r="Z2798" s="4" t="s">
        <v>4616</v>
      </c>
      <c r="AA2798" s="4">
        <v>43558</v>
      </c>
      <c r="AB2798" s="4" t="s">
        <v>59</v>
      </c>
      <c r="AC2798" s="4"/>
      <c r="AD2798" s="4" t="b">
        <v>0</v>
      </c>
      <c r="AE2798" s="4"/>
      <c r="AF2798" s="4"/>
      <c r="AG2798" s="12">
        <f t="shared" si="43"/>
        <v>43269</v>
      </c>
    </row>
    <row r="2799" s="10" customFormat="1" spans="1:33">
      <c r="A2799" s="4" t="s">
        <v>12031</v>
      </c>
      <c r="B2799" s="4" t="s">
        <v>12031</v>
      </c>
      <c r="C2799" s="4" t="s">
        <v>12032</v>
      </c>
      <c r="D2799" s="4" t="s">
        <v>12033</v>
      </c>
      <c r="E2799" s="4" t="s">
        <v>36</v>
      </c>
      <c r="F2799" s="4" t="s">
        <v>37</v>
      </c>
      <c r="G2799" s="4" t="s">
        <v>51</v>
      </c>
      <c r="H2799" s="4"/>
      <c r="I2799" s="4"/>
      <c r="J2799" s="4" t="s">
        <v>52</v>
      </c>
      <c r="K2799" s="4" t="s">
        <v>8724</v>
      </c>
      <c r="L2799" s="4" t="s">
        <v>8725</v>
      </c>
      <c r="M2799" s="4" t="s">
        <v>8726</v>
      </c>
      <c r="N2799" s="4" t="s">
        <v>36</v>
      </c>
      <c r="O2799" s="4">
        <v>1</v>
      </c>
      <c r="P2799" s="4" t="s">
        <v>56</v>
      </c>
      <c r="Q2799" s="4">
        <v>22.98</v>
      </c>
      <c r="R2799" s="4"/>
      <c r="S2799" s="4"/>
      <c r="T2799" s="4"/>
      <c r="U2799" s="4"/>
      <c r="V2799" s="4"/>
      <c r="W2799" s="4"/>
      <c r="X2799" s="4"/>
      <c r="Y2799" s="4" t="s">
        <v>2729</v>
      </c>
      <c r="Z2799" s="4" t="s">
        <v>451</v>
      </c>
      <c r="AA2799" s="4" t="s">
        <v>12034</v>
      </c>
      <c r="AB2799" s="4" t="s">
        <v>59</v>
      </c>
      <c r="AC2799" s="4"/>
      <c r="AD2799" s="4" t="b">
        <v>0</v>
      </c>
      <c r="AE2799" s="4"/>
      <c r="AF2799" s="4"/>
      <c r="AG2799" s="12">
        <f t="shared" si="43"/>
        <v>43269</v>
      </c>
    </row>
    <row r="2800" s="10" customFormat="1" spans="1:33">
      <c r="A2800" s="4" t="s">
        <v>12035</v>
      </c>
      <c r="B2800" s="4" t="s">
        <v>12035</v>
      </c>
      <c r="C2800" s="4" t="s">
        <v>12036</v>
      </c>
      <c r="D2800" s="4" t="s">
        <v>12037</v>
      </c>
      <c r="E2800" s="4" t="s">
        <v>36</v>
      </c>
      <c r="F2800" s="4" t="s">
        <v>37</v>
      </c>
      <c r="G2800" s="4" t="s">
        <v>51</v>
      </c>
      <c r="H2800" s="4"/>
      <c r="I2800" s="4"/>
      <c r="J2800" s="4" t="s">
        <v>52</v>
      </c>
      <c r="K2800" s="4" t="s">
        <v>494</v>
      </c>
      <c r="L2800" s="4" t="s">
        <v>495</v>
      </c>
      <c r="M2800" s="4" t="s">
        <v>496</v>
      </c>
      <c r="N2800" s="4" t="s">
        <v>36</v>
      </c>
      <c r="O2800" s="4">
        <v>1</v>
      </c>
      <c r="P2800" s="4" t="s">
        <v>56</v>
      </c>
      <c r="Q2800" s="4">
        <v>22.98</v>
      </c>
      <c r="R2800" s="4"/>
      <c r="S2800" s="4"/>
      <c r="T2800" s="4"/>
      <c r="U2800" s="4"/>
      <c r="V2800" s="4"/>
      <c r="W2800" s="4"/>
      <c r="X2800" s="4"/>
      <c r="Y2800" s="4" t="s">
        <v>12038</v>
      </c>
      <c r="Z2800" s="4" t="s">
        <v>759</v>
      </c>
      <c r="AA2800" s="4" t="s">
        <v>12039</v>
      </c>
      <c r="AB2800" s="4" t="s">
        <v>59</v>
      </c>
      <c r="AC2800" s="4"/>
      <c r="AD2800" s="4" t="b">
        <v>0</v>
      </c>
      <c r="AE2800" s="4"/>
      <c r="AF2800" s="4"/>
      <c r="AG2800" s="12">
        <f t="shared" si="43"/>
        <v>43269</v>
      </c>
    </row>
    <row r="2801" s="10" customFormat="1" spans="1:33">
      <c r="A2801" s="4" t="s">
        <v>12040</v>
      </c>
      <c r="B2801" s="4" t="s">
        <v>12040</v>
      </c>
      <c r="C2801" s="4" t="s">
        <v>12041</v>
      </c>
      <c r="D2801" s="4" t="s">
        <v>12042</v>
      </c>
      <c r="E2801" s="4" t="s">
        <v>36</v>
      </c>
      <c r="F2801" s="4" t="s">
        <v>37</v>
      </c>
      <c r="G2801" s="4" t="s">
        <v>51</v>
      </c>
      <c r="H2801" s="4"/>
      <c r="I2801" s="4"/>
      <c r="J2801" s="4" t="s">
        <v>52</v>
      </c>
      <c r="K2801" s="4" t="s">
        <v>72</v>
      </c>
      <c r="L2801" s="4" t="s">
        <v>73</v>
      </c>
      <c r="M2801" s="4" t="s">
        <v>74</v>
      </c>
      <c r="N2801" s="4" t="s">
        <v>36</v>
      </c>
      <c r="O2801" s="4">
        <v>1</v>
      </c>
      <c r="P2801" s="4" t="s">
        <v>56</v>
      </c>
      <c r="Q2801" s="4">
        <v>22.98</v>
      </c>
      <c r="R2801" s="4"/>
      <c r="S2801" s="4"/>
      <c r="T2801" s="4"/>
      <c r="U2801" s="4"/>
      <c r="V2801" s="4"/>
      <c r="W2801" s="4"/>
      <c r="X2801" s="4"/>
      <c r="Y2801" s="4" t="s">
        <v>12043</v>
      </c>
      <c r="Z2801" s="4" t="s">
        <v>490</v>
      </c>
      <c r="AA2801" s="4">
        <v>8205</v>
      </c>
      <c r="AB2801" s="4" t="s">
        <v>59</v>
      </c>
      <c r="AC2801" s="4"/>
      <c r="AD2801" s="4" t="b">
        <v>0</v>
      </c>
      <c r="AE2801" s="4"/>
      <c r="AF2801" s="4"/>
      <c r="AG2801" s="12">
        <f t="shared" si="43"/>
        <v>43269</v>
      </c>
    </row>
    <row r="2802" s="10" customFormat="1" spans="1:33">
      <c r="A2802" s="4" t="s">
        <v>12044</v>
      </c>
      <c r="B2802" s="4" t="s">
        <v>12044</v>
      </c>
      <c r="C2802" s="4" t="s">
        <v>12045</v>
      </c>
      <c r="D2802" s="4" t="s">
        <v>12046</v>
      </c>
      <c r="E2802" s="4" t="s">
        <v>36</v>
      </c>
      <c r="F2802" s="4" t="s">
        <v>37</v>
      </c>
      <c r="G2802" s="4" t="s">
        <v>51</v>
      </c>
      <c r="H2802" s="4"/>
      <c r="I2802" s="4"/>
      <c r="J2802" s="4" t="s">
        <v>157</v>
      </c>
      <c r="K2802" s="4" t="s">
        <v>3952</v>
      </c>
      <c r="L2802" s="4" t="s">
        <v>3953</v>
      </c>
      <c r="M2802" s="4" t="s">
        <v>3954</v>
      </c>
      <c r="N2802" s="4" t="s">
        <v>36</v>
      </c>
      <c r="O2802" s="4">
        <v>1</v>
      </c>
      <c r="P2802" s="4" t="s">
        <v>56</v>
      </c>
      <c r="Q2802" s="4">
        <v>22.98</v>
      </c>
      <c r="R2802" s="4"/>
      <c r="S2802" s="4">
        <v>2.99</v>
      </c>
      <c r="T2802" s="4"/>
      <c r="U2802" s="4"/>
      <c r="V2802" s="4"/>
      <c r="W2802" s="4"/>
      <c r="X2802" s="4">
        <v>2.99</v>
      </c>
      <c r="Y2802" s="4" t="s">
        <v>9163</v>
      </c>
      <c r="Z2802" s="4" t="s">
        <v>518</v>
      </c>
      <c r="AA2802" s="4" t="s">
        <v>12047</v>
      </c>
      <c r="AB2802" s="4" t="s">
        <v>59</v>
      </c>
      <c r="AC2802" s="4" t="s">
        <v>259</v>
      </c>
      <c r="AD2802" s="4" t="b">
        <v>0</v>
      </c>
      <c r="AE2802" s="4"/>
      <c r="AF2802" s="4"/>
      <c r="AG2802" s="12">
        <f t="shared" si="43"/>
        <v>43269</v>
      </c>
    </row>
    <row r="2803" s="10" customFormat="1" spans="1:33">
      <c r="A2803" s="4" t="s">
        <v>12048</v>
      </c>
      <c r="B2803" s="4" t="s">
        <v>12048</v>
      </c>
      <c r="C2803" s="4" t="s">
        <v>12049</v>
      </c>
      <c r="D2803" s="4" t="s">
        <v>12050</v>
      </c>
      <c r="E2803" s="4" t="s">
        <v>36</v>
      </c>
      <c r="F2803" s="4" t="s">
        <v>37</v>
      </c>
      <c r="G2803" s="4" t="s">
        <v>51</v>
      </c>
      <c r="H2803" s="4"/>
      <c r="I2803" s="4"/>
      <c r="J2803" s="4" t="s">
        <v>52</v>
      </c>
      <c r="K2803" s="4" t="s">
        <v>6150</v>
      </c>
      <c r="L2803" s="4" t="s">
        <v>6151</v>
      </c>
      <c r="M2803" s="4" t="s">
        <v>6152</v>
      </c>
      <c r="N2803" s="4" t="s">
        <v>36</v>
      </c>
      <c r="O2803" s="4">
        <v>1</v>
      </c>
      <c r="P2803" s="4" t="s">
        <v>56</v>
      </c>
      <c r="Q2803" s="4">
        <v>23.98</v>
      </c>
      <c r="R2803" s="4"/>
      <c r="S2803" s="4"/>
      <c r="T2803" s="4"/>
      <c r="U2803" s="4"/>
      <c r="V2803" s="4"/>
      <c r="W2803" s="4"/>
      <c r="X2803" s="4"/>
      <c r="Y2803" s="4" t="s">
        <v>12051</v>
      </c>
      <c r="Z2803" s="4" t="s">
        <v>4379</v>
      </c>
      <c r="AA2803" s="4" t="s">
        <v>12052</v>
      </c>
      <c r="AB2803" s="4" t="s">
        <v>59</v>
      </c>
      <c r="AC2803" s="4"/>
      <c r="AD2803" s="4" t="b">
        <v>0</v>
      </c>
      <c r="AE2803" s="4"/>
      <c r="AF2803" s="4"/>
      <c r="AG2803" s="12">
        <f t="shared" si="43"/>
        <v>43269</v>
      </c>
    </row>
    <row r="2804" s="10" customFormat="1" spans="1:33">
      <c r="A2804" s="4" t="s">
        <v>12048</v>
      </c>
      <c r="B2804" s="4" t="s">
        <v>12048</v>
      </c>
      <c r="C2804" s="4" t="s">
        <v>12049</v>
      </c>
      <c r="D2804" s="4" t="s">
        <v>12050</v>
      </c>
      <c r="E2804" s="4" t="s">
        <v>36</v>
      </c>
      <c r="F2804" s="4" t="s">
        <v>37</v>
      </c>
      <c r="G2804" s="4" t="s">
        <v>51</v>
      </c>
      <c r="H2804" s="4"/>
      <c r="I2804" s="4"/>
      <c r="J2804" s="4" t="s">
        <v>52</v>
      </c>
      <c r="K2804" s="4" t="s">
        <v>2509</v>
      </c>
      <c r="L2804" s="4" t="s">
        <v>2510</v>
      </c>
      <c r="M2804" s="4" t="s">
        <v>2511</v>
      </c>
      <c r="N2804" s="4" t="s">
        <v>36</v>
      </c>
      <c r="O2804" s="4">
        <v>1</v>
      </c>
      <c r="P2804" s="4" t="s">
        <v>56</v>
      </c>
      <c r="Q2804" s="4">
        <v>23.98</v>
      </c>
      <c r="R2804" s="4"/>
      <c r="S2804" s="4"/>
      <c r="T2804" s="4"/>
      <c r="U2804" s="4"/>
      <c r="V2804" s="4"/>
      <c r="W2804" s="4"/>
      <c r="X2804" s="4"/>
      <c r="Y2804" s="4" t="s">
        <v>12051</v>
      </c>
      <c r="Z2804" s="4" t="s">
        <v>4379</v>
      </c>
      <c r="AA2804" s="4" t="s">
        <v>12052</v>
      </c>
      <c r="AB2804" s="4" t="s">
        <v>59</v>
      </c>
      <c r="AC2804" s="4"/>
      <c r="AD2804" s="4" t="b">
        <v>0</v>
      </c>
      <c r="AE2804" s="4"/>
      <c r="AF2804" s="4"/>
      <c r="AG2804" s="12">
        <f t="shared" si="43"/>
        <v>43269</v>
      </c>
    </row>
    <row r="2805" s="10" customFormat="1" spans="1:33">
      <c r="A2805" s="4" t="s">
        <v>12053</v>
      </c>
      <c r="B2805" s="4" t="s">
        <v>12053</v>
      </c>
      <c r="C2805" s="4" t="s">
        <v>12054</v>
      </c>
      <c r="D2805" s="4" t="s">
        <v>12055</v>
      </c>
      <c r="E2805" s="4" t="s">
        <v>36</v>
      </c>
      <c r="F2805" s="4" t="s">
        <v>37</v>
      </c>
      <c r="G2805" s="4" t="s">
        <v>51</v>
      </c>
      <c r="H2805" s="4"/>
      <c r="I2805" s="4"/>
      <c r="J2805" s="4" t="s">
        <v>52</v>
      </c>
      <c r="K2805" s="4" t="s">
        <v>1350</v>
      </c>
      <c r="L2805" s="4" t="s">
        <v>1351</v>
      </c>
      <c r="M2805" s="4" t="s">
        <v>1352</v>
      </c>
      <c r="N2805" s="4" t="s">
        <v>36</v>
      </c>
      <c r="O2805" s="4">
        <v>1</v>
      </c>
      <c r="P2805" s="4" t="s">
        <v>56</v>
      </c>
      <c r="Q2805" s="4">
        <v>22.98</v>
      </c>
      <c r="R2805" s="4"/>
      <c r="S2805" s="4"/>
      <c r="T2805" s="4"/>
      <c r="U2805" s="4"/>
      <c r="V2805" s="4"/>
      <c r="W2805" s="4"/>
      <c r="X2805" s="4"/>
      <c r="Y2805" s="4" t="s">
        <v>3761</v>
      </c>
      <c r="Z2805" s="4" t="s">
        <v>58</v>
      </c>
      <c r="AA2805" s="4" t="s">
        <v>12056</v>
      </c>
      <c r="AB2805" s="4" t="s">
        <v>59</v>
      </c>
      <c r="AC2805" s="4"/>
      <c r="AD2805" s="4" t="b">
        <v>0</v>
      </c>
      <c r="AE2805" s="4"/>
      <c r="AF2805" s="4"/>
      <c r="AG2805" s="12">
        <f t="shared" si="43"/>
        <v>43269</v>
      </c>
    </row>
    <row r="2806" s="10" customFormat="1" spans="1:33">
      <c r="A2806" s="4" t="s">
        <v>12057</v>
      </c>
      <c r="B2806" s="4" t="s">
        <v>12057</v>
      </c>
      <c r="C2806" s="4" t="s">
        <v>12058</v>
      </c>
      <c r="D2806" s="4" t="s">
        <v>12059</v>
      </c>
      <c r="E2806" s="4" t="s">
        <v>36</v>
      </c>
      <c r="F2806" s="4" t="s">
        <v>37</v>
      </c>
      <c r="G2806" s="4" t="s">
        <v>51</v>
      </c>
      <c r="H2806" s="4"/>
      <c r="I2806" s="4"/>
      <c r="J2806" s="4" t="s">
        <v>52</v>
      </c>
      <c r="K2806" s="4" t="s">
        <v>1427</v>
      </c>
      <c r="L2806" s="4" t="s">
        <v>1428</v>
      </c>
      <c r="M2806" s="4" t="s">
        <v>1429</v>
      </c>
      <c r="N2806" s="4" t="s">
        <v>36</v>
      </c>
      <c r="O2806" s="4">
        <v>1</v>
      </c>
      <c r="P2806" s="4" t="s">
        <v>56</v>
      </c>
      <c r="Q2806" s="4">
        <v>22.98</v>
      </c>
      <c r="R2806" s="4">
        <v>2.32</v>
      </c>
      <c r="S2806" s="4"/>
      <c r="T2806" s="4"/>
      <c r="U2806" s="4"/>
      <c r="V2806" s="4"/>
      <c r="W2806" s="4"/>
      <c r="X2806" s="4"/>
      <c r="Y2806" s="4" t="s">
        <v>819</v>
      </c>
      <c r="Z2806" s="4" t="s">
        <v>366</v>
      </c>
      <c r="AA2806" s="4" t="s">
        <v>12060</v>
      </c>
      <c r="AB2806" s="4" t="s">
        <v>59</v>
      </c>
      <c r="AC2806" s="4"/>
      <c r="AD2806" s="4" t="b">
        <v>0</v>
      </c>
      <c r="AE2806" s="4"/>
      <c r="AF2806" s="4"/>
      <c r="AG2806" s="12">
        <f t="shared" si="43"/>
        <v>43269</v>
      </c>
    </row>
    <row r="2807" s="10" customFormat="1" spans="1:33">
      <c r="A2807" s="4" t="s">
        <v>12057</v>
      </c>
      <c r="B2807" s="4" t="s">
        <v>12057</v>
      </c>
      <c r="C2807" s="4" t="s">
        <v>12058</v>
      </c>
      <c r="D2807" s="4" t="s">
        <v>12059</v>
      </c>
      <c r="E2807" s="4" t="s">
        <v>36</v>
      </c>
      <c r="F2807" s="4" t="s">
        <v>37</v>
      </c>
      <c r="G2807" s="4" t="s">
        <v>51</v>
      </c>
      <c r="H2807" s="4"/>
      <c r="I2807" s="4"/>
      <c r="J2807" s="4" t="s">
        <v>52</v>
      </c>
      <c r="K2807" s="4" t="s">
        <v>1377</v>
      </c>
      <c r="L2807" s="4" t="s">
        <v>1378</v>
      </c>
      <c r="M2807" s="4" t="s">
        <v>1379</v>
      </c>
      <c r="N2807" s="4" t="s">
        <v>36</v>
      </c>
      <c r="O2807" s="4">
        <v>1</v>
      </c>
      <c r="P2807" s="4" t="s">
        <v>56</v>
      </c>
      <c r="Q2807" s="4">
        <v>22.98</v>
      </c>
      <c r="R2807" s="4">
        <v>2.32</v>
      </c>
      <c r="S2807" s="4"/>
      <c r="T2807" s="4"/>
      <c r="U2807" s="4"/>
      <c r="V2807" s="4"/>
      <c r="W2807" s="4"/>
      <c r="X2807" s="4"/>
      <c r="Y2807" s="4" t="s">
        <v>819</v>
      </c>
      <c r="Z2807" s="4" t="s">
        <v>366</v>
      </c>
      <c r="AA2807" s="4" t="s">
        <v>12060</v>
      </c>
      <c r="AB2807" s="4" t="s">
        <v>59</v>
      </c>
      <c r="AC2807" s="4"/>
      <c r="AD2807" s="4" t="b">
        <v>0</v>
      </c>
      <c r="AE2807" s="4"/>
      <c r="AF2807" s="4"/>
      <c r="AG2807" s="12">
        <f t="shared" si="43"/>
        <v>43269</v>
      </c>
    </row>
    <row r="2808" s="10" customFormat="1" spans="1:33">
      <c r="A2808" s="4" t="s">
        <v>12061</v>
      </c>
      <c r="B2808" s="4" t="s">
        <v>12061</v>
      </c>
      <c r="C2808" s="4" t="s">
        <v>12062</v>
      </c>
      <c r="D2808" s="4" t="s">
        <v>12063</v>
      </c>
      <c r="E2808" s="4" t="s">
        <v>36</v>
      </c>
      <c r="F2808" s="4" t="s">
        <v>37</v>
      </c>
      <c r="G2808" s="4" t="s">
        <v>51</v>
      </c>
      <c r="H2808" s="4"/>
      <c r="I2808" s="4"/>
      <c r="J2808" s="4" t="s">
        <v>52</v>
      </c>
      <c r="K2808" s="4" t="s">
        <v>12064</v>
      </c>
      <c r="L2808" s="4" t="s">
        <v>12065</v>
      </c>
      <c r="M2808" s="4" t="s">
        <v>12066</v>
      </c>
      <c r="N2808" s="4" t="s">
        <v>36</v>
      </c>
      <c r="O2808" s="4">
        <v>1</v>
      </c>
      <c r="P2808" s="4" t="s">
        <v>56</v>
      </c>
      <c r="Q2808" s="4">
        <v>22.98</v>
      </c>
      <c r="R2808" s="4"/>
      <c r="S2808" s="4"/>
      <c r="T2808" s="4"/>
      <c r="U2808" s="4"/>
      <c r="V2808" s="4"/>
      <c r="W2808" s="4"/>
      <c r="X2808" s="4"/>
      <c r="Y2808" s="4" t="s">
        <v>1046</v>
      </c>
      <c r="Z2808" s="4" t="s">
        <v>143</v>
      </c>
      <c r="AA2808" s="4" t="s">
        <v>12067</v>
      </c>
      <c r="AB2808" s="4" t="s">
        <v>59</v>
      </c>
      <c r="AC2808" s="4"/>
      <c r="AD2808" s="4" t="b">
        <v>0</v>
      </c>
      <c r="AE2808" s="4"/>
      <c r="AF2808" s="4"/>
      <c r="AG2808" s="12">
        <f t="shared" si="43"/>
        <v>43269</v>
      </c>
    </row>
    <row r="2809" s="10" customFormat="1" spans="1:33">
      <c r="A2809" s="4" t="s">
        <v>12068</v>
      </c>
      <c r="B2809" s="4" t="s">
        <v>12068</v>
      </c>
      <c r="C2809" s="4" t="s">
        <v>12069</v>
      </c>
      <c r="D2809" s="4" t="s">
        <v>12070</v>
      </c>
      <c r="E2809" s="4" t="s">
        <v>36</v>
      </c>
      <c r="F2809" s="4" t="s">
        <v>37</v>
      </c>
      <c r="G2809" s="4" t="s">
        <v>51</v>
      </c>
      <c r="H2809" s="4"/>
      <c r="I2809" s="4"/>
      <c r="J2809" s="4" t="s">
        <v>52</v>
      </c>
      <c r="K2809" s="4" t="s">
        <v>4633</v>
      </c>
      <c r="L2809" s="4" t="s">
        <v>4634</v>
      </c>
      <c r="M2809" s="4" t="s">
        <v>4635</v>
      </c>
      <c r="N2809" s="4" t="s">
        <v>36</v>
      </c>
      <c r="O2809" s="4">
        <v>1</v>
      </c>
      <c r="P2809" s="4" t="s">
        <v>56</v>
      </c>
      <c r="Q2809" s="4">
        <v>22.98</v>
      </c>
      <c r="R2809" s="4"/>
      <c r="S2809" s="4"/>
      <c r="T2809" s="4"/>
      <c r="U2809" s="4"/>
      <c r="V2809" s="4"/>
      <c r="W2809" s="4"/>
      <c r="X2809" s="4"/>
      <c r="Y2809" s="4" t="s">
        <v>12071</v>
      </c>
      <c r="Z2809" s="4" t="s">
        <v>290</v>
      </c>
      <c r="AA2809" s="4" t="s">
        <v>12072</v>
      </c>
      <c r="AB2809" s="4" t="s">
        <v>59</v>
      </c>
      <c r="AC2809" s="4"/>
      <c r="AD2809" s="4" t="b">
        <v>0</v>
      </c>
      <c r="AE2809" s="4"/>
      <c r="AF2809" s="4"/>
      <c r="AG2809" s="12">
        <f t="shared" si="43"/>
        <v>43269</v>
      </c>
    </row>
    <row r="2810" s="10" customFormat="1" spans="1:33">
      <c r="A2810" s="4" t="s">
        <v>12073</v>
      </c>
      <c r="B2810" s="4" t="s">
        <v>12073</v>
      </c>
      <c r="C2810" s="4" t="s">
        <v>12074</v>
      </c>
      <c r="D2810" s="4" t="s">
        <v>12075</v>
      </c>
      <c r="E2810" s="4" t="s">
        <v>36</v>
      </c>
      <c r="F2810" s="4" t="s">
        <v>37</v>
      </c>
      <c r="G2810" s="4" t="s">
        <v>51</v>
      </c>
      <c r="H2810" s="4"/>
      <c r="I2810" s="4"/>
      <c r="J2810" s="4" t="s">
        <v>52</v>
      </c>
      <c r="K2810" s="4" t="s">
        <v>12076</v>
      </c>
      <c r="L2810" s="4" t="s">
        <v>12077</v>
      </c>
      <c r="M2810" s="4" t="s">
        <v>12078</v>
      </c>
      <c r="N2810" s="4" t="s">
        <v>36</v>
      </c>
      <c r="O2810" s="4">
        <v>1</v>
      </c>
      <c r="P2810" s="4" t="s">
        <v>56</v>
      </c>
      <c r="Q2810" s="4">
        <v>24.98</v>
      </c>
      <c r="R2810" s="4"/>
      <c r="S2810" s="4"/>
      <c r="T2810" s="4"/>
      <c r="U2810" s="4"/>
      <c r="V2810" s="4"/>
      <c r="W2810" s="4"/>
      <c r="X2810" s="4"/>
      <c r="Y2810" s="4" t="s">
        <v>1248</v>
      </c>
      <c r="Z2810" s="4" t="s">
        <v>47</v>
      </c>
      <c r="AA2810" s="4" t="s">
        <v>12079</v>
      </c>
      <c r="AB2810" s="4" t="s">
        <v>59</v>
      </c>
      <c r="AC2810" s="4"/>
      <c r="AD2810" s="4" t="b">
        <v>0</v>
      </c>
      <c r="AE2810" s="4"/>
      <c r="AF2810" s="4"/>
      <c r="AG2810" s="12">
        <f t="shared" si="43"/>
        <v>43269</v>
      </c>
    </row>
    <row r="2811" s="10" customFormat="1" spans="1:33">
      <c r="A2811" s="4" t="s">
        <v>12080</v>
      </c>
      <c r="B2811" s="4" t="s">
        <v>12080</v>
      </c>
      <c r="C2811" s="4" t="s">
        <v>12081</v>
      </c>
      <c r="D2811" s="4" t="s">
        <v>12082</v>
      </c>
      <c r="E2811" s="4" t="s">
        <v>36</v>
      </c>
      <c r="F2811" s="4" t="s">
        <v>37</v>
      </c>
      <c r="G2811" s="4" t="s">
        <v>51</v>
      </c>
      <c r="H2811" s="4"/>
      <c r="I2811" s="4"/>
      <c r="J2811" s="4" t="s">
        <v>52</v>
      </c>
      <c r="K2811" s="4" t="s">
        <v>546</v>
      </c>
      <c r="L2811" s="4" t="s">
        <v>547</v>
      </c>
      <c r="M2811" s="4" t="s">
        <v>548</v>
      </c>
      <c r="N2811" s="4" t="s">
        <v>36</v>
      </c>
      <c r="O2811" s="4">
        <v>1</v>
      </c>
      <c r="P2811" s="4" t="s">
        <v>56</v>
      </c>
      <c r="Q2811" s="4">
        <v>22.98</v>
      </c>
      <c r="R2811" s="4"/>
      <c r="S2811" s="4"/>
      <c r="T2811" s="4"/>
      <c r="U2811" s="4"/>
      <c r="V2811" s="4"/>
      <c r="W2811" s="4"/>
      <c r="X2811" s="4"/>
      <c r="Y2811" s="4" t="s">
        <v>161</v>
      </c>
      <c r="Z2811" s="4" t="s">
        <v>490</v>
      </c>
      <c r="AA2811" s="4" t="s">
        <v>12083</v>
      </c>
      <c r="AB2811" s="4" t="s">
        <v>59</v>
      </c>
      <c r="AC2811" s="4"/>
      <c r="AD2811" s="4" t="b">
        <v>0</v>
      </c>
      <c r="AE2811" s="4"/>
      <c r="AF2811" s="4"/>
      <c r="AG2811" s="12">
        <f t="shared" si="43"/>
        <v>43269</v>
      </c>
    </row>
    <row r="2812" s="10" customFormat="1" spans="1:33">
      <c r="A2812" s="4" t="s">
        <v>12084</v>
      </c>
      <c r="B2812" s="4" t="s">
        <v>12084</v>
      </c>
      <c r="C2812" s="4" t="s">
        <v>12085</v>
      </c>
      <c r="D2812" s="4" t="s">
        <v>12086</v>
      </c>
      <c r="E2812" s="4" t="s">
        <v>36</v>
      </c>
      <c r="F2812" s="4" t="s">
        <v>37</v>
      </c>
      <c r="G2812" s="4" t="s">
        <v>51</v>
      </c>
      <c r="H2812" s="4"/>
      <c r="I2812" s="4"/>
      <c r="J2812" s="4" t="s">
        <v>52</v>
      </c>
      <c r="K2812" s="4" t="s">
        <v>12087</v>
      </c>
      <c r="L2812" s="4" t="s">
        <v>12088</v>
      </c>
      <c r="M2812" s="4" t="s">
        <v>12089</v>
      </c>
      <c r="N2812" s="4" t="s">
        <v>36</v>
      </c>
      <c r="O2812" s="4">
        <v>1</v>
      </c>
      <c r="P2812" s="4" t="s">
        <v>56</v>
      </c>
      <c r="Q2812" s="4">
        <v>22.98</v>
      </c>
      <c r="R2812" s="4"/>
      <c r="S2812" s="4"/>
      <c r="T2812" s="4"/>
      <c r="U2812" s="4"/>
      <c r="V2812" s="4"/>
      <c r="W2812" s="4"/>
      <c r="X2812" s="4"/>
      <c r="Y2812" s="4" t="s">
        <v>232</v>
      </c>
      <c r="Z2812" s="4" t="s">
        <v>233</v>
      </c>
      <c r="AA2812" s="4" t="s">
        <v>12090</v>
      </c>
      <c r="AB2812" s="4" t="s">
        <v>59</v>
      </c>
      <c r="AC2812" s="4"/>
      <c r="AD2812" s="4" t="b">
        <v>0</v>
      </c>
      <c r="AE2812" s="4"/>
      <c r="AF2812" s="4"/>
      <c r="AG2812" s="12">
        <f t="shared" si="43"/>
        <v>43269</v>
      </c>
    </row>
    <row r="2813" s="10" customFormat="1" spans="1:33">
      <c r="A2813" s="4" t="s">
        <v>12091</v>
      </c>
      <c r="B2813" s="4" t="s">
        <v>12091</v>
      </c>
      <c r="C2813" s="4" t="s">
        <v>12092</v>
      </c>
      <c r="D2813" s="4" t="s">
        <v>12093</v>
      </c>
      <c r="E2813" s="4" t="s">
        <v>36</v>
      </c>
      <c r="F2813" s="4" t="s">
        <v>37</v>
      </c>
      <c r="G2813" s="4" t="s">
        <v>51</v>
      </c>
      <c r="H2813" s="4"/>
      <c r="I2813" s="4"/>
      <c r="J2813" s="4" t="s">
        <v>52</v>
      </c>
      <c r="K2813" s="4" t="s">
        <v>6806</v>
      </c>
      <c r="L2813" s="4" t="s">
        <v>6807</v>
      </c>
      <c r="M2813" s="4" t="s">
        <v>6808</v>
      </c>
      <c r="N2813" s="4" t="s">
        <v>36</v>
      </c>
      <c r="O2813" s="4">
        <v>1</v>
      </c>
      <c r="P2813" s="4" t="s">
        <v>56</v>
      </c>
      <c r="Q2813" s="4">
        <v>24.98</v>
      </c>
      <c r="R2813" s="4"/>
      <c r="S2813" s="4"/>
      <c r="T2813" s="4"/>
      <c r="U2813" s="4"/>
      <c r="V2813" s="4"/>
      <c r="W2813" s="4"/>
      <c r="X2813" s="4"/>
      <c r="Y2813" s="4" t="s">
        <v>4680</v>
      </c>
      <c r="Z2813" s="4" t="s">
        <v>473</v>
      </c>
      <c r="AA2813" s="4" t="s">
        <v>12094</v>
      </c>
      <c r="AB2813" s="4" t="s">
        <v>59</v>
      </c>
      <c r="AC2813" s="4"/>
      <c r="AD2813" s="4" t="b">
        <v>0</v>
      </c>
      <c r="AE2813" s="4"/>
      <c r="AF2813" s="4"/>
      <c r="AG2813" s="12">
        <f t="shared" si="43"/>
        <v>43269</v>
      </c>
    </row>
    <row r="2814" s="10" customFormat="1" spans="1:33">
      <c r="A2814" s="4" t="s">
        <v>12095</v>
      </c>
      <c r="B2814" s="4" t="s">
        <v>12095</v>
      </c>
      <c r="C2814" s="4" t="s">
        <v>12096</v>
      </c>
      <c r="D2814" s="4" t="s">
        <v>12097</v>
      </c>
      <c r="E2814" s="4" t="s">
        <v>36</v>
      </c>
      <c r="F2814" s="4" t="s">
        <v>37</v>
      </c>
      <c r="G2814" s="4" t="s">
        <v>51</v>
      </c>
      <c r="H2814" s="4"/>
      <c r="I2814" s="4"/>
      <c r="J2814" s="4" t="s">
        <v>52</v>
      </c>
      <c r="K2814" s="4" t="s">
        <v>97</v>
      </c>
      <c r="L2814" s="4" t="s">
        <v>98</v>
      </c>
      <c r="M2814" s="4" t="s">
        <v>99</v>
      </c>
      <c r="N2814" s="4" t="s">
        <v>36</v>
      </c>
      <c r="O2814" s="4">
        <v>1</v>
      </c>
      <c r="P2814" s="4" t="s">
        <v>56</v>
      </c>
      <c r="Q2814" s="4">
        <v>23.98</v>
      </c>
      <c r="R2814" s="4"/>
      <c r="S2814" s="4"/>
      <c r="T2814" s="4"/>
      <c r="U2814" s="4"/>
      <c r="V2814" s="4"/>
      <c r="W2814" s="4"/>
      <c r="X2814" s="4"/>
      <c r="Y2814" s="4" t="s">
        <v>12098</v>
      </c>
      <c r="Z2814" s="4" t="s">
        <v>77</v>
      </c>
      <c r="AA2814" s="4" t="s">
        <v>12099</v>
      </c>
      <c r="AB2814" s="4" t="s">
        <v>59</v>
      </c>
      <c r="AC2814" s="4"/>
      <c r="AD2814" s="4" t="b">
        <v>0</v>
      </c>
      <c r="AE2814" s="4"/>
      <c r="AF2814" s="4"/>
      <c r="AG2814" s="12">
        <f t="shared" si="43"/>
        <v>43269</v>
      </c>
    </row>
    <row r="2815" s="10" customFormat="1" spans="1:33">
      <c r="A2815" s="4" t="s">
        <v>12100</v>
      </c>
      <c r="B2815" s="4" t="s">
        <v>12100</v>
      </c>
      <c r="C2815" s="4" t="s">
        <v>12101</v>
      </c>
      <c r="D2815" s="4" t="s">
        <v>12102</v>
      </c>
      <c r="E2815" s="4" t="s">
        <v>36</v>
      </c>
      <c r="F2815" s="4" t="s">
        <v>37</v>
      </c>
      <c r="G2815" s="4" t="s">
        <v>51</v>
      </c>
      <c r="H2815" s="4"/>
      <c r="I2815" s="4"/>
      <c r="J2815" s="4" t="s">
        <v>52</v>
      </c>
      <c r="K2815" s="4" t="s">
        <v>1959</v>
      </c>
      <c r="L2815" s="4" t="s">
        <v>1960</v>
      </c>
      <c r="M2815" s="4" t="s">
        <v>1961</v>
      </c>
      <c r="N2815" s="4" t="s">
        <v>36</v>
      </c>
      <c r="O2815" s="4">
        <v>1</v>
      </c>
      <c r="P2815" s="4" t="s">
        <v>56</v>
      </c>
      <c r="Q2815" s="4">
        <v>22.98</v>
      </c>
      <c r="R2815" s="4"/>
      <c r="S2815" s="4"/>
      <c r="T2815" s="4"/>
      <c r="U2815" s="4"/>
      <c r="V2815" s="4"/>
      <c r="W2815" s="4"/>
      <c r="X2815" s="4"/>
      <c r="Y2815" s="4" t="s">
        <v>9520</v>
      </c>
      <c r="Z2815" s="4" t="s">
        <v>357</v>
      </c>
      <c r="AA2815" s="4" t="s">
        <v>12103</v>
      </c>
      <c r="AB2815" s="4" t="s">
        <v>59</v>
      </c>
      <c r="AC2815" s="4"/>
      <c r="AD2815" s="4" t="b">
        <v>0</v>
      </c>
      <c r="AE2815" s="4"/>
      <c r="AF2815" s="4"/>
      <c r="AG2815" s="12">
        <f t="shared" si="43"/>
        <v>43269</v>
      </c>
    </row>
    <row r="2816" s="10" customFormat="1" spans="1:33">
      <c r="A2816" s="4" t="s">
        <v>12104</v>
      </c>
      <c r="B2816" s="4" t="s">
        <v>12104</v>
      </c>
      <c r="C2816" s="4" t="s">
        <v>12105</v>
      </c>
      <c r="D2816" s="4" t="s">
        <v>12106</v>
      </c>
      <c r="E2816" s="4" t="s">
        <v>36</v>
      </c>
      <c r="F2816" s="4" t="s">
        <v>37</v>
      </c>
      <c r="G2816" s="4" t="s">
        <v>51</v>
      </c>
      <c r="H2816" s="4"/>
      <c r="I2816" s="4"/>
      <c r="J2816" s="4" t="s">
        <v>52</v>
      </c>
      <c r="K2816" s="4" t="s">
        <v>2987</v>
      </c>
      <c r="L2816" s="4" t="s">
        <v>2988</v>
      </c>
      <c r="M2816" s="4" t="s">
        <v>2989</v>
      </c>
      <c r="N2816" s="4" t="s">
        <v>36</v>
      </c>
      <c r="O2816" s="4">
        <v>1</v>
      </c>
      <c r="P2816" s="4" t="s">
        <v>56</v>
      </c>
      <c r="Q2816" s="4">
        <v>23.98</v>
      </c>
      <c r="R2816" s="4"/>
      <c r="S2816" s="4"/>
      <c r="T2816" s="4"/>
      <c r="U2816" s="4"/>
      <c r="V2816" s="4"/>
      <c r="W2816" s="4"/>
      <c r="X2816" s="4"/>
      <c r="Y2816" s="4" t="s">
        <v>6298</v>
      </c>
      <c r="Z2816" s="4" t="s">
        <v>4558</v>
      </c>
      <c r="AA2816" s="4" t="s">
        <v>12107</v>
      </c>
      <c r="AB2816" s="4" t="s">
        <v>59</v>
      </c>
      <c r="AC2816" s="4"/>
      <c r="AD2816" s="4" t="b">
        <v>0</v>
      </c>
      <c r="AE2816" s="4"/>
      <c r="AF2816" s="4"/>
      <c r="AG2816" s="12">
        <f t="shared" si="43"/>
        <v>43269</v>
      </c>
    </row>
    <row r="2817" s="10" customFormat="1" spans="1:33">
      <c r="A2817" s="4" t="s">
        <v>12108</v>
      </c>
      <c r="B2817" s="4" t="s">
        <v>12108</v>
      </c>
      <c r="C2817" s="4" t="s">
        <v>12109</v>
      </c>
      <c r="D2817" s="4" t="s">
        <v>12110</v>
      </c>
      <c r="E2817" s="4" t="s">
        <v>36</v>
      </c>
      <c r="F2817" s="4" t="s">
        <v>37</v>
      </c>
      <c r="G2817" s="4" t="s">
        <v>51</v>
      </c>
      <c r="H2817" s="4"/>
      <c r="I2817" s="4"/>
      <c r="J2817" s="4" t="s">
        <v>52</v>
      </c>
      <c r="K2817" s="4" t="s">
        <v>273</v>
      </c>
      <c r="L2817" s="4" t="s">
        <v>274</v>
      </c>
      <c r="M2817" s="4" t="s">
        <v>275</v>
      </c>
      <c r="N2817" s="4" t="s">
        <v>36</v>
      </c>
      <c r="O2817" s="4">
        <v>1</v>
      </c>
      <c r="P2817" s="4" t="s">
        <v>56</v>
      </c>
      <c r="Q2817" s="4">
        <v>22.98</v>
      </c>
      <c r="R2817" s="4"/>
      <c r="S2817" s="4"/>
      <c r="T2817" s="4"/>
      <c r="U2817" s="4"/>
      <c r="V2817" s="4"/>
      <c r="W2817" s="4"/>
      <c r="X2817" s="4"/>
      <c r="Y2817" s="4" t="s">
        <v>1152</v>
      </c>
      <c r="Z2817" s="4" t="s">
        <v>162</v>
      </c>
      <c r="AA2817" s="4" t="s">
        <v>12111</v>
      </c>
      <c r="AB2817" s="4" t="s">
        <v>59</v>
      </c>
      <c r="AC2817" s="4"/>
      <c r="AD2817" s="4" t="b">
        <v>0</v>
      </c>
      <c r="AE2817" s="4"/>
      <c r="AF2817" s="4"/>
      <c r="AG2817" s="12">
        <f t="shared" si="43"/>
        <v>43269</v>
      </c>
    </row>
    <row r="2818" s="10" customFormat="1" spans="1:33">
      <c r="A2818" s="4" t="s">
        <v>12112</v>
      </c>
      <c r="B2818" s="4" t="s">
        <v>12112</v>
      </c>
      <c r="C2818" s="4" t="s">
        <v>12113</v>
      </c>
      <c r="D2818" s="4" t="s">
        <v>12114</v>
      </c>
      <c r="E2818" s="4" t="s">
        <v>36</v>
      </c>
      <c r="F2818" s="4" t="s">
        <v>37</v>
      </c>
      <c r="G2818" s="4" t="s">
        <v>51</v>
      </c>
      <c r="H2818" s="4"/>
      <c r="I2818" s="4"/>
      <c r="J2818" s="4" t="s">
        <v>52</v>
      </c>
      <c r="K2818" s="4" t="s">
        <v>1746</v>
      </c>
      <c r="L2818" s="4" t="s">
        <v>1747</v>
      </c>
      <c r="M2818" s="4" t="s">
        <v>1748</v>
      </c>
      <c r="N2818" s="4" t="s">
        <v>36</v>
      </c>
      <c r="O2818" s="4">
        <v>1</v>
      </c>
      <c r="P2818" s="4" t="s">
        <v>56</v>
      </c>
      <c r="Q2818" s="4">
        <v>22.98</v>
      </c>
      <c r="R2818" s="4"/>
      <c r="S2818" s="4"/>
      <c r="T2818" s="4"/>
      <c r="U2818" s="4"/>
      <c r="V2818" s="4"/>
      <c r="W2818" s="4"/>
      <c r="X2818" s="4"/>
      <c r="Y2818" s="4" t="s">
        <v>541</v>
      </c>
      <c r="Z2818" s="4" t="s">
        <v>290</v>
      </c>
      <c r="AA2818" s="4" t="s">
        <v>12115</v>
      </c>
      <c r="AB2818" s="4" t="s">
        <v>59</v>
      </c>
      <c r="AC2818" s="4"/>
      <c r="AD2818" s="4" t="b">
        <v>0</v>
      </c>
      <c r="AE2818" s="4"/>
      <c r="AF2818" s="4"/>
      <c r="AG2818" s="12">
        <f t="shared" ref="AG2818:AG2881" si="44">DATEVALUE(LEFT(C2818,10))</f>
        <v>43269</v>
      </c>
    </row>
    <row r="2819" s="10" customFormat="1" spans="1:33">
      <c r="A2819" s="4" t="s">
        <v>12116</v>
      </c>
      <c r="B2819" s="4" t="s">
        <v>12116</v>
      </c>
      <c r="C2819" s="4" t="s">
        <v>12117</v>
      </c>
      <c r="D2819" s="4" t="s">
        <v>12118</v>
      </c>
      <c r="E2819" s="4" t="s">
        <v>36</v>
      </c>
      <c r="F2819" s="4" t="s">
        <v>37</v>
      </c>
      <c r="G2819" s="4" t="s">
        <v>51</v>
      </c>
      <c r="H2819" s="4"/>
      <c r="I2819" s="4"/>
      <c r="J2819" s="4" t="s">
        <v>52</v>
      </c>
      <c r="K2819" s="4" t="s">
        <v>12119</v>
      </c>
      <c r="L2819" s="4" t="s">
        <v>12120</v>
      </c>
      <c r="M2819" s="4" t="s">
        <v>12121</v>
      </c>
      <c r="N2819" s="4" t="s">
        <v>36</v>
      </c>
      <c r="O2819" s="4">
        <v>1</v>
      </c>
      <c r="P2819" s="4" t="s">
        <v>56</v>
      </c>
      <c r="Q2819" s="4">
        <v>19.53</v>
      </c>
      <c r="R2819" s="4">
        <v>1.95</v>
      </c>
      <c r="S2819" s="4"/>
      <c r="T2819" s="4"/>
      <c r="U2819" s="4"/>
      <c r="V2819" s="4"/>
      <c r="W2819" s="4"/>
      <c r="X2819" s="4"/>
      <c r="Y2819" s="4" t="s">
        <v>12122</v>
      </c>
      <c r="Z2819" s="4" t="s">
        <v>366</v>
      </c>
      <c r="AA2819" s="4" t="s">
        <v>12123</v>
      </c>
      <c r="AB2819" s="4" t="s">
        <v>59</v>
      </c>
      <c r="AC2819" s="4"/>
      <c r="AD2819" s="4" t="b">
        <v>0</v>
      </c>
      <c r="AE2819" s="4"/>
      <c r="AF2819" s="4"/>
      <c r="AG2819" s="12">
        <f t="shared" si="44"/>
        <v>43269</v>
      </c>
    </row>
    <row r="2820" s="10" customFormat="1" spans="1:33">
      <c r="A2820" s="4" t="s">
        <v>12124</v>
      </c>
      <c r="B2820" s="4" t="s">
        <v>12124</v>
      </c>
      <c r="C2820" s="4" t="s">
        <v>12125</v>
      </c>
      <c r="D2820" s="4" t="s">
        <v>12126</v>
      </c>
      <c r="E2820" s="4" t="s">
        <v>36</v>
      </c>
      <c r="F2820" s="4" t="s">
        <v>37</v>
      </c>
      <c r="G2820" s="4" t="s">
        <v>51</v>
      </c>
      <c r="H2820" s="4"/>
      <c r="I2820" s="4"/>
      <c r="J2820" s="4" t="s">
        <v>52</v>
      </c>
      <c r="K2820" s="4" t="s">
        <v>2516</v>
      </c>
      <c r="L2820" s="4" t="s">
        <v>2517</v>
      </c>
      <c r="M2820" s="4" t="s">
        <v>2518</v>
      </c>
      <c r="N2820" s="4" t="s">
        <v>36</v>
      </c>
      <c r="O2820" s="4">
        <v>1</v>
      </c>
      <c r="P2820" s="4" t="s">
        <v>56</v>
      </c>
      <c r="Q2820" s="4">
        <v>22.98</v>
      </c>
      <c r="R2820" s="4"/>
      <c r="S2820" s="4"/>
      <c r="T2820" s="4"/>
      <c r="U2820" s="4"/>
      <c r="V2820" s="4"/>
      <c r="W2820" s="4">
        <v>0.76</v>
      </c>
      <c r="X2820" s="4"/>
      <c r="Y2820" s="4" t="s">
        <v>12127</v>
      </c>
      <c r="Z2820" s="4" t="s">
        <v>759</v>
      </c>
      <c r="AA2820" s="4" t="s">
        <v>12128</v>
      </c>
      <c r="AB2820" s="4" t="s">
        <v>59</v>
      </c>
      <c r="AC2820" s="4" t="s">
        <v>11485</v>
      </c>
      <c r="AD2820" s="4" t="b">
        <v>0</v>
      </c>
      <c r="AE2820" s="4"/>
      <c r="AF2820" s="4"/>
      <c r="AG2820" s="12">
        <f t="shared" si="44"/>
        <v>43269</v>
      </c>
    </row>
    <row r="2821" s="10" customFormat="1" spans="1:33">
      <c r="A2821" s="4" t="s">
        <v>12124</v>
      </c>
      <c r="B2821" s="4" t="s">
        <v>12124</v>
      </c>
      <c r="C2821" s="4" t="s">
        <v>12125</v>
      </c>
      <c r="D2821" s="4" t="s">
        <v>12126</v>
      </c>
      <c r="E2821" s="4" t="s">
        <v>36</v>
      </c>
      <c r="F2821" s="4" t="s">
        <v>37</v>
      </c>
      <c r="G2821" s="4" t="s">
        <v>51</v>
      </c>
      <c r="H2821" s="4"/>
      <c r="I2821" s="4"/>
      <c r="J2821" s="4" t="s">
        <v>52</v>
      </c>
      <c r="K2821" s="4" t="s">
        <v>2473</v>
      </c>
      <c r="L2821" s="4" t="s">
        <v>2474</v>
      </c>
      <c r="M2821" s="4" t="s">
        <v>2475</v>
      </c>
      <c r="N2821" s="4" t="s">
        <v>36</v>
      </c>
      <c r="O2821" s="4">
        <v>1</v>
      </c>
      <c r="P2821" s="4" t="s">
        <v>56</v>
      </c>
      <c r="Q2821" s="4">
        <v>22.98</v>
      </c>
      <c r="R2821" s="4"/>
      <c r="S2821" s="4"/>
      <c r="T2821" s="4"/>
      <c r="U2821" s="4"/>
      <c r="V2821" s="4"/>
      <c r="W2821" s="4">
        <v>0.76</v>
      </c>
      <c r="X2821" s="4"/>
      <c r="Y2821" s="4" t="s">
        <v>12127</v>
      </c>
      <c r="Z2821" s="4" t="s">
        <v>759</v>
      </c>
      <c r="AA2821" s="4" t="s">
        <v>12128</v>
      </c>
      <c r="AB2821" s="4" t="s">
        <v>59</v>
      </c>
      <c r="AC2821" s="4" t="s">
        <v>11485</v>
      </c>
      <c r="AD2821" s="4" t="b">
        <v>0</v>
      </c>
      <c r="AE2821" s="4"/>
      <c r="AF2821" s="4"/>
      <c r="AG2821" s="12">
        <f t="shared" si="44"/>
        <v>43269</v>
      </c>
    </row>
    <row r="2822" s="10" customFormat="1" spans="1:33">
      <c r="A2822" s="4" t="s">
        <v>12124</v>
      </c>
      <c r="B2822" s="4" t="s">
        <v>12124</v>
      </c>
      <c r="C2822" s="4" t="s">
        <v>12125</v>
      </c>
      <c r="D2822" s="4" t="s">
        <v>12126</v>
      </c>
      <c r="E2822" s="4" t="s">
        <v>36</v>
      </c>
      <c r="F2822" s="4" t="s">
        <v>37</v>
      </c>
      <c r="G2822" s="4" t="s">
        <v>51</v>
      </c>
      <c r="H2822" s="4"/>
      <c r="I2822" s="4"/>
      <c r="J2822" s="4" t="s">
        <v>52</v>
      </c>
      <c r="K2822" s="4" t="s">
        <v>695</v>
      </c>
      <c r="L2822" s="4" t="s">
        <v>696</v>
      </c>
      <c r="M2822" s="4" t="s">
        <v>697</v>
      </c>
      <c r="N2822" s="4" t="s">
        <v>36</v>
      </c>
      <c r="O2822" s="4">
        <v>1</v>
      </c>
      <c r="P2822" s="4" t="s">
        <v>56</v>
      </c>
      <c r="Q2822" s="4">
        <v>23.98</v>
      </c>
      <c r="R2822" s="4"/>
      <c r="S2822" s="4"/>
      <c r="T2822" s="4"/>
      <c r="U2822" s="4"/>
      <c r="V2822" s="4"/>
      <c r="W2822" s="4">
        <v>0.78</v>
      </c>
      <c r="X2822" s="4"/>
      <c r="Y2822" s="4" t="s">
        <v>12127</v>
      </c>
      <c r="Z2822" s="4" t="s">
        <v>759</v>
      </c>
      <c r="AA2822" s="4" t="s">
        <v>12128</v>
      </c>
      <c r="AB2822" s="4" t="s">
        <v>59</v>
      </c>
      <c r="AC2822" s="4" t="s">
        <v>11485</v>
      </c>
      <c r="AD2822" s="4" t="b">
        <v>0</v>
      </c>
      <c r="AE2822" s="4"/>
      <c r="AF2822" s="4"/>
      <c r="AG2822" s="12">
        <f t="shared" si="44"/>
        <v>43269</v>
      </c>
    </row>
    <row r="2823" s="10" customFormat="1" spans="1:33">
      <c r="A2823" s="4" t="s">
        <v>12129</v>
      </c>
      <c r="B2823" s="4" t="s">
        <v>12129</v>
      </c>
      <c r="C2823" s="4" t="s">
        <v>12130</v>
      </c>
      <c r="D2823" s="4" t="s">
        <v>12131</v>
      </c>
      <c r="E2823" s="4" t="s">
        <v>36</v>
      </c>
      <c r="F2823" s="4" t="s">
        <v>37</v>
      </c>
      <c r="G2823" s="4" t="s">
        <v>51</v>
      </c>
      <c r="H2823" s="4"/>
      <c r="I2823" s="4"/>
      <c r="J2823" s="4" t="s">
        <v>157</v>
      </c>
      <c r="K2823" s="4" t="s">
        <v>3673</v>
      </c>
      <c r="L2823" s="4" t="s">
        <v>3674</v>
      </c>
      <c r="M2823" s="4" t="s">
        <v>3675</v>
      </c>
      <c r="N2823" s="4" t="s">
        <v>36</v>
      </c>
      <c r="O2823" s="4">
        <v>1</v>
      </c>
      <c r="P2823" s="4" t="s">
        <v>56</v>
      </c>
      <c r="Q2823" s="4">
        <v>10</v>
      </c>
      <c r="R2823" s="4"/>
      <c r="S2823" s="4">
        <v>2.82</v>
      </c>
      <c r="T2823" s="4"/>
      <c r="U2823" s="4"/>
      <c r="V2823" s="4"/>
      <c r="W2823" s="4"/>
      <c r="X2823" s="4">
        <v>2.82</v>
      </c>
      <c r="Y2823" s="4" t="s">
        <v>232</v>
      </c>
      <c r="Z2823" s="4" t="s">
        <v>233</v>
      </c>
      <c r="AA2823" s="4" t="s">
        <v>12132</v>
      </c>
      <c r="AB2823" s="4" t="s">
        <v>59</v>
      </c>
      <c r="AC2823" s="4" t="s">
        <v>259</v>
      </c>
      <c r="AD2823" s="4" t="b">
        <v>0</v>
      </c>
      <c r="AE2823" s="4"/>
      <c r="AF2823" s="4"/>
      <c r="AG2823" s="12">
        <f t="shared" si="44"/>
        <v>43269</v>
      </c>
    </row>
    <row r="2824" s="10" customFormat="1" spans="1:33">
      <c r="A2824" s="4" t="s">
        <v>12133</v>
      </c>
      <c r="B2824" s="4" t="s">
        <v>12133</v>
      </c>
      <c r="C2824" s="4" t="s">
        <v>12134</v>
      </c>
      <c r="D2824" s="4" t="s">
        <v>12135</v>
      </c>
      <c r="E2824" s="4" t="s">
        <v>36</v>
      </c>
      <c r="F2824" s="4" t="s">
        <v>37</v>
      </c>
      <c r="G2824" s="4" t="s">
        <v>51</v>
      </c>
      <c r="H2824" s="4"/>
      <c r="I2824" s="4"/>
      <c r="J2824" s="4" t="s">
        <v>52</v>
      </c>
      <c r="K2824" s="4" t="s">
        <v>546</v>
      </c>
      <c r="L2824" s="4" t="s">
        <v>547</v>
      </c>
      <c r="M2824" s="4" t="s">
        <v>548</v>
      </c>
      <c r="N2824" s="4" t="s">
        <v>36</v>
      </c>
      <c r="O2824" s="4">
        <v>1</v>
      </c>
      <c r="P2824" s="4" t="s">
        <v>56</v>
      </c>
      <c r="Q2824" s="4">
        <v>22.98</v>
      </c>
      <c r="R2824" s="4"/>
      <c r="S2824" s="4"/>
      <c r="T2824" s="4"/>
      <c r="U2824" s="4"/>
      <c r="V2824" s="4"/>
      <c r="W2824" s="4"/>
      <c r="X2824" s="4"/>
      <c r="Y2824" s="4" t="s">
        <v>5162</v>
      </c>
      <c r="Z2824" s="4" t="s">
        <v>1249</v>
      </c>
      <c r="AA2824" s="4" t="s">
        <v>10517</v>
      </c>
      <c r="AB2824" s="4" t="s">
        <v>59</v>
      </c>
      <c r="AC2824" s="4"/>
      <c r="AD2824" s="4" t="b">
        <v>0</v>
      </c>
      <c r="AE2824" s="4"/>
      <c r="AF2824" s="4"/>
      <c r="AG2824" s="12">
        <f t="shared" si="44"/>
        <v>43269</v>
      </c>
    </row>
    <row r="2825" s="10" customFormat="1" spans="1:33">
      <c r="A2825" s="4" t="s">
        <v>12136</v>
      </c>
      <c r="B2825" s="4" t="s">
        <v>12136</v>
      </c>
      <c r="C2825" s="4" t="s">
        <v>12137</v>
      </c>
      <c r="D2825" s="4" t="s">
        <v>12138</v>
      </c>
      <c r="E2825" s="4" t="s">
        <v>36</v>
      </c>
      <c r="F2825" s="4" t="s">
        <v>37</v>
      </c>
      <c r="G2825" s="4" t="s">
        <v>51</v>
      </c>
      <c r="H2825" s="4"/>
      <c r="I2825" s="4"/>
      <c r="J2825" s="4" t="s">
        <v>52</v>
      </c>
      <c r="K2825" s="4" t="s">
        <v>191</v>
      </c>
      <c r="L2825" s="4" t="s">
        <v>192</v>
      </c>
      <c r="M2825" s="4" t="s">
        <v>193</v>
      </c>
      <c r="N2825" s="4" t="s">
        <v>36</v>
      </c>
      <c r="O2825" s="4">
        <v>1</v>
      </c>
      <c r="P2825" s="4" t="s">
        <v>56</v>
      </c>
      <c r="Q2825" s="4">
        <v>23.98</v>
      </c>
      <c r="R2825" s="4"/>
      <c r="S2825" s="4"/>
      <c r="T2825" s="4"/>
      <c r="U2825" s="4"/>
      <c r="V2825" s="4"/>
      <c r="W2825" s="4"/>
      <c r="X2825" s="4"/>
      <c r="Y2825" s="4" t="s">
        <v>12139</v>
      </c>
      <c r="Z2825" s="4" t="s">
        <v>67</v>
      </c>
      <c r="AA2825" s="4" t="s">
        <v>12140</v>
      </c>
      <c r="AB2825" s="4" t="s">
        <v>59</v>
      </c>
      <c r="AC2825" s="4"/>
      <c r="AD2825" s="4" t="b">
        <v>0</v>
      </c>
      <c r="AE2825" s="4"/>
      <c r="AF2825" s="4"/>
      <c r="AG2825" s="12">
        <f t="shared" si="44"/>
        <v>43269</v>
      </c>
    </row>
    <row r="2826" s="10" customFormat="1" spans="1:33">
      <c r="A2826" s="4" t="s">
        <v>12141</v>
      </c>
      <c r="B2826" s="4" t="s">
        <v>12141</v>
      </c>
      <c r="C2826" s="4" t="s">
        <v>12142</v>
      </c>
      <c r="D2826" s="4" t="s">
        <v>12143</v>
      </c>
      <c r="E2826" s="4" t="s">
        <v>36</v>
      </c>
      <c r="F2826" s="4" t="s">
        <v>37</v>
      </c>
      <c r="G2826" s="4" t="s">
        <v>51</v>
      </c>
      <c r="H2826" s="4"/>
      <c r="I2826" s="4"/>
      <c r="J2826" s="4" t="s">
        <v>52</v>
      </c>
      <c r="K2826" s="4" t="s">
        <v>8624</v>
      </c>
      <c r="L2826" s="4" t="s">
        <v>8625</v>
      </c>
      <c r="M2826" s="4" t="s">
        <v>8626</v>
      </c>
      <c r="N2826" s="4" t="s">
        <v>36</v>
      </c>
      <c r="O2826" s="4">
        <v>2</v>
      </c>
      <c r="P2826" s="4" t="s">
        <v>56</v>
      </c>
      <c r="Q2826" s="4">
        <v>43</v>
      </c>
      <c r="R2826" s="4"/>
      <c r="S2826" s="4"/>
      <c r="T2826" s="4"/>
      <c r="U2826" s="4"/>
      <c r="V2826" s="4"/>
      <c r="W2826" s="4"/>
      <c r="X2826" s="4"/>
      <c r="Y2826" s="4" t="s">
        <v>257</v>
      </c>
      <c r="Z2826" s="4" t="s">
        <v>1249</v>
      </c>
      <c r="AA2826" s="4" t="s">
        <v>12144</v>
      </c>
      <c r="AB2826" s="4" t="s">
        <v>59</v>
      </c>
      <c r="AC2826" s="4"/>
      <c r="AD2826" s="4" t="b">
        <v>0</v>
      </c>
      <c r="AE2826" s="4"/>
      <c r="AF2826" s="4"/>
      <c r="AG2826" s="12">
        <f t="shared" si="44"/>
        <v>43269</v>
      </c>
    </row>
    <row r="2827" s="10" customFormat="1" spans="1:33">
      <c r="A2827" s="4" t="s">
        <v>12145</v>
      </c>
      <c r="B2827" s="4" t="s">
        <v>12145</v>
      </c>
      <c r="C2827" s="4" t="s">
        <v>12146</v>
      </c>
      <c r="D2827" s="4" t="s">
        <v>12147</v>
      </c>
      <c r="E2827" s="4" t="s">
        <v>36</v>
      </c>
      <c r="F2827" s="4" t="s">
        <v>37</v>
      </c>
      <c r="G2827" s="4" t="s">
        <v>51</v>
      </c>
      <c r="H2827" s="4"/>
      <c r="I2827" s="4"/>
      <c r="J2827" s="4" t="s">
        <v>52</v>
      </c>
      <c r="K2827" s="4" t="s">
        <v>1403</v>
      </c>
      <c r="L2827" s="4" t="s">
        <v>7964</v>
      </c>
      <c r="M2827" s="4" t="s">
        <v>7965</v>
      </c>
      <c r="N2827" s="4" t="s">
        <v>36</v>
      </c>
      <c r="O2827" s="4">
        <v>1</v>
      </c>
      <c r="P2827" s="4" t="s">
        <v>56</v>
      </c>
      <c r="Q2827" s="4">
        <v>25.98</v>
      </c>
      <c r="R2827" s="4"/>
      <c r="S2827" s="4"/>
      <c r="T2827" s="4"/>
      <c r="U2827" s="4"/>
      <c r="V2827" s="4"/>
      <c r="W2827" s="4"/>
      <c r="X2827" s="4"/>
      <c r="Y2827" s="4" t="s">
        <v>12148</v>
      </c>
      <c r="Z2827" s="4" t="s">
        <v>5039</v>
      </c>
      <c r="AA2827" s="4">
        <v>78164</v>
      </c>
      <c r="AB2827" s="4" t="s">
        <v>59</v>
      </c>
      <c r="AC2827" s="4"/>
      <c r="AD2827" s="4" t="b">
        <v>0</v>
      </c>
      <c r="AE2827" s="4"/>
      <c r="AF2827" s="4"/>
      <c r="AG2827" s="12">
        <f t="shared" si="44"/>
        <v>43269</v>
      </c>
    </row>
    <row r="2828" s="10" customFormat="1" spans="1:33">
      <c r="A2828" s="4" t="s">
        <v>12149</v>
      </c>
      <c r="B2828" s="4" t="s">
        <v>12149</v>
      </c>
      <c r="C2828" s="4" t="s">
        <v>12150</v>
      </c>
      <c r="D2828" s="4" t="s">
        <v>12151</v>
      </c>
      <c r="E2828" s="4" t="s">
        <v>36</v>
      </c>
      <c r="F2828" s="4" t="s">
        <v>37</v>
      </c>
      <c r="G2828" s="4" t="s">
        <v>51</v>
      </c>
      <c r="H2828" s="4"/>
      <c r="I2828" s="4"/>
      <c r="J2828" s="4" t="s">
        <v>52</v>
      </c>
      <c r="K2828" s="4" t="s">
        <v>10453</v>
      </c>
      <c r="L2828" s="4" t="s">
        <v>10454</v>
      </c>
      <c r="M2828" s="4" t="s">
        <v>10455</v>
      </c>
      <c r="N2828" s="4" t="s">
        <v>36</v>
      </c>
      <c r="O2828" s="4">
        <v>1</v>
      </c>
      <c r="P2828" s="4" t="s">
        <v>56</v>
      </c>
      <c r="Q2828" s="4">
        <v>22.98</v>
      </c>
      <c r="R2828" s="4"/>
      <c r="S2828" s="4"/>
      <c r="T2828" s="4"/>
      <c r="U2828" s="4"/>
      <c r="V2828" s="4"/>
      <c r="W2828" s="4"/>
      <c r="X2828" s="4"/>
      <c r="Y2828" s="4" t="s">
        <v>2167</v>
      </c>
      <c r="Z2828" s="4" t="s">
        <v>1194</v>
      </c>
      <c r="AA2828" s="4" t="s">
        <v>2168</v>
      </c>
      <c r="AB2828" s="4" t="s">
        <v>59</v>
      </c>
      <c r="AC2828" s="4"/>
      <c r="AD2828" s="4" t="b">
        <v>0</v>
      </c>
      <c r="AE2828" s="4"/>
      <c r="AF2828" s="4"/>
      <c r="AG2828" s="12">
        <f t="shared" si="44"/>
        <v>43269</v>
      </c>
    </row>
    <row r="2829" s="10" customFormat="1" spans="1:33">
      <c r="A2829" s="4" t="s">
        <v>12149</v>
      </c>
      <c r="B2829" s="4" t="s">
        <v>12149</v>
      </c>
      <c r="C2829" s="4" t="s">
        <v>12150</v>
      </c>
      <c r="D2829" s="4" t="s">
        <v>12151</v>
      </c>
      <c r="E2829" s="4" t="s">
        <v>36</v>
      </c>
      <c r="F2829" s="4" t="s">
        <v>37</v>
      </c>
      <c r="G2829" s="4" t="s">
        <v>51</v>
      </c>
      <c r="H2829" s="4"/>
      <c r="I2829" s="4"/>
      <c r="J2829" s="4" t="s">
        <v>52</v>
      </c>
      <c r="K2829" s="4" t="s">
        <v>8836</v>
      </c>
      <c r="L2829" s="4" t="s">
        <v>804</v>
      </c>
      <c r="M2829" s="4" t="s">
        <v>805</v>
      </c>
      <c r="N2829" s="4" t="s">
        <v>36</v>
      </c>
      <c r="O2829" s="4">
        <v>1</v>
      </c>
      <c r="P2829" s="4" t="s">
        <v>56</v>
      </c>
      <c r="Q2829" s="4">
        <v>22.98</v>
      </c>
      <c r="R2829" s="4"/>
      <c r="S2829" s="4"/>
      <c r="T2829" s="4"/>
      <c r="U2829" s="4"/>
      <c r="V2829" s="4"/>
      <c r="W2829" s="4"/>
      <c r="X2829" s="4"/>
      <c r="Y2829" s="4" t="s">
        <v>2167</v>
      </c>
      <c r="Z2829" s="4" t="s">
        <v>1194</v>
      </c>
      <c r="AA2829" s="4" t="s">
        <v>2168</v>
      </c>
      <c r="AB2829" s="4" t="s">
        <v>59</v>
      </c>
      <c r="AC2829" s="4"/>
      <c r="AD2829" s="4" t="b">
        <v>0</v>
      </c>
      <c r="AE2829" s="4"/>
      <c r="AF2829" s="4"/>
      <c r="AG2829" s="12">
        <f t="shared" si="44"/>
        <v>43269</v>
      </c>
    </row>
    <row r="2830" s="10" customFormat="1" spans="1:33">
      <c r="A2830" s="4" t="s">
        <v>12152</v>
      </c>
      <c r="B2830" s="4" t="s">
        <v>12152</v>
      </c>
      <c r="C2830" s="4" t="s">
        <v>12153</v>
      </c>
      <c r="D2830" s="4" t="s">
        <v>12154</v>
      </c>
      <c r="E2830" s="4" t="s">
        <v>36</v>
      </c>
      <c r="F2830" s="4" t="s">
        <v>37</v>
      </c>
      <c r="G2830" s="4" t="s">
        <v>51</v>
      </c>
      <c r="H2830" s="4"/>
      <c r="I2830" s="4"/>
      <c r="J2830" s="4" t="s">
        <v>52</v>
      </c>
      <c r="K2830" s="4" t="s">
        <v>8427</v>
      </c>
      <c r="L2830" s="4" t="s">
        <v>2322</v>
      </c>
      <c r="M2830" s="4" t="s">
        <v>2323</v>
      </c>
      <c r="N2830" s="4" t="s">
        <v>36</v>
      </c>
      <c r="O2830" s="4">
        <v>1</v>
      </c>
      <c r="P2830" s="4" t="s">
        <v>56</v>
      </c>
      <c r="Q2830" s="4">
        <v>22.98</v>
      </c>
      <c r="R2830" s="4"/>
      <c r="S2830" s="4"/>
      <c r="T2830" s="4"/>
      <c r="U2830" s="4"/>
      <c r="V2830" s="4"/>
      <c r="W2830" s="4"/>
      <c r="X2830" s="4"/>
      <c r="Y2830" s="4" t="s">
        <v>12155</v>
      </c>
      <c r="Z2830" s="4" t="s">
        <v>498</v>
      </c>
      <c r="AA2830" s="4">
        <v>92057</v>
      </c>
      <c r="AB2830" s="4" t="s">
        <v>59</v>
      </c>
      <c r="AC2830" s="4"/>
      <c r="AD2830" s="4" t="b">
        <v>0</v>
      </c>
      <c r="AE2830" s="4"/>
      <c r="AF2830" s="4"/>
      <c r="AG2830" s="12">
        <f t="shared" si="44"/>
        <v>43269</v>
      </c>
    </row>
    <row r="2831" s="10" customFormat="1" spans="1:33">
      <c r="A2831" s="4" t="s">
        <v>12152</v>
      </c>
      <c r="B2831" s="4" t="s">
        <v>12152</v>
      </c>
      <c r="C2831" s="4" t="s">
        <v>12153</v>
      </c>
      <c r="D2831" s="4" t="s">
        <v>12154</v>
      </c>
      <c r="E2831" s="4" t="s">
        <v>36</v>
      </c>
      <c r="F2831" s="4" t="s">
        <v>37</v>
      </c>
      <c r="G2831" s="4" t="s">
        <v>51</v>
      </c>
      <c r="H2831" s="4"/>
      <c r="I2831" s="4"/>
      <c r="J2831" s="4" t="s">
        <v>52</v>
      </c>
      <c r="K2831" s="4" t="s">
        <v>11798</v>
      </c>
      <c r="L2831" s="4" t="s">
        <v>4501</v>
      </c>
      <c r="M2831" s="4" t="s">
        <v>4502</v>
      </c>
      <c r="N2831" s="4" t="s">
        <v>36</v>
      </c>
      <c r="O2831" s="4">
        <v>1</v>
      </c>
      <c r="P2831" s="4" t="s">
        <v>56</v>
      </c>
      <c r="Q2831" s="4">
        <v>22.98</v>
      </c>
      <c r="R2831" s="4"/>
      <c r="S2831" s="4"/>
      <c r="T2831" s="4"/>
      <c r="U2831" s="4"/>
      <c r="V2831" s="4"/>
      <c r="W2831" s="4"/>
      <c r="X2831" s="4"/>
      <c r="Y2831" s="4" t="s">
        <v>12155</v>
      </c>
      <c r="Z2831" s="4" t="s">
        <v>498</v>
      </c>
      <c r="AA2831" s="4">
        <v>92057</v>
      </c>
      <c r="AB2831" s="4" t="s">
        <v>59</v>
      </c>
      <c r="AC2831" s="4"/>
      <c r="AD2831" s="4" t="b">
        <v>0</v>
      </c>
      <c r="AE2831" s="4"/>
      <c r="AF2831" s="4"/>
      <c r="AG2831" s="12">
        <f t="shared" si="44"/>
        <v>43269</v>
      </c>
    </row>
    <row r="2832" s="10" customFormat="1" spans="1:33">
      <c r="A2832" s="4" t="s">
        <v>12156</v>
      </c>
      <c r="B2832" s="4" t="s">
        <v>12156</v>
      </c>
      <c r="C2832" s="4" t="s">
        <v>12157</v>
      </c>
      <c r="D2832" s="4" t="s">
        <v>12158</v>
      </c>
      <c r="E2832" s="4" t="s">
        <v>36</v>
      </c>
      <c r="F2832" s="4" t="s">
        <v>37</v>
      </c>
      <c r="G2832" s="4" t="s">
        <v>51</v>
      </c>
      <c r="H2832" s="4"/>
      <c r="I2832" s="4"/>
      <c r="J2832" s="4" t="s">
        <v>52</v>
      </c>
      <c r="K2832" s="4" t="s">
        <v>10092</v>
      </c>
      <c r="L2832" s="4" t="s">
        <v>10093</v>
      </c>
      <c r="M2832" s="4" t="s">
        <v>10094</v>
      </c>
      <c r="N2832" s="4" t="s">
        <v>36</v>
      </c>
      <c r="O2832" s="4">
        <v>1</v>
      </c>
      <c r="P2832" s="4" t="s">
        <v>56</v>
      </c>
      <c r="Q2832" s="4">
        <v>22.98</v>
      </c>
      <c r="R2832" s="4"/>
      <c r="S2832" s="4"/>
      <c r="T2832" s="4"/>
      <c r="U2832" s="4"/>
      <c r="V2832" s="4"/>
      <c r="W2832" s="4"/>
      <c r="X2832" s="4"/>
      <c r="Y2832" s="4" t="s">
        <v>12155</v>
      </c>
      <c r="Z2832" s="4" t="s">
        <v>498</v>
      </c>
      <c r="AA2832" s="4">
        <v>92057</v>
      </c>
      <c r="AB2832" s="4" t="s">
        <v>59</v>
      </c>
      <c r="AC2832" s="4"/>
      <c r="AD2832" s="4" t="b">
        <v>0</v>
      </c>
      <c r="AE2832" s="4"/>
      <c r="AF2832" s="4"/>
      <c r="AG2832" s="12">
        <f t="shared" si="44"/>
        <v>43269</v>
      </c>
    </row>
    <row r="2833" s="10" customFormat="1" spans="1:33">
      <c r="A2833" s="4" t="s">
        <v>12159</v>
      </c>
      <c r="B2833" s="4" t="s">
        <v>12159</v>
      </c>
      <c r="C2833" s="4" t="s">
        <v>12160</v>
      </c>
      <c r="D2833" s="4" t="s">
        <v>12161</v>
      </c>
      <c r="E2833" s="4" t="s">
        <v>36</v>
      </c>
      <c r="F2833" s="4" t="s">
        <v>37</v>
      </c>
      <c r="G2833" s="4" t="s">
        <v>51</v>
      </c>
      <c r="H2833" s="4"/>
      <c r="I2833" s="4"/>
      <c r="J2833" s="4" t="s">
        <v>52</v>
      </c>
      <c r="K2833" s="4" t="s">
        <v>2539</v>
      </c>
      <c r="L2833" s="4" t="s">
        <v>2540</v>
      </c>
      <c r="M2833" s="4" t="s">
        <v>2541</v>
      </c>
      <c r="N2833" s="4" t="s">
        <v>36</v>
      </c>
      <c r="O2833" s="4">
        <v>1</v>
      </c>
      <c r="P2833" s="4" t="s">
        <v>56</v>
      </c>
      <c r="Q2833" s="4">
        <v>22.98</v>
      </c>
      <c r="R2833" s="4"/>
      <c r="S2833" s="4"/>
      <c r="T2833" s="4"/>
      <c r="U2833" s="4"/>
      <c r="V2833" s="4"/>
      <c r="W2833" s="4"/>
      <c r="X2833" s="4"/>
      <c r="Y2833" s="4" t="s">
        <v>12162</v>
      </c>
      <c r="Z2833" s="4" t="s">
        <v>266</v>
      </c>
      <c r="AA2833" s="4" t="s">
        <v>12163</v>
      </c>
      <c r="AB2833" s="4" t="s">
        <v>59</v>
      </c>
      <c r="AC2833" s="4"/>
      <c r="AD2833" s="4" t="b">
        <v>0</v>
      </c>
      <c r="AE2833" s="4"/>
      <c r="AF2833" s="4"/>
      <c r="AG2833" s="12">
        <f t="shared" si="44"/>
        <v>43269</v>
      </c>
    </row>
    <row r="2834" s="10" customFormat="1" spans="1:33">
      <c r="A2834" s="4" t="s">
        <v>12164</v>
      </c>
      <c r="B2834" s="4" t="s">
        <v>12164</v>
      </c>
      <c r="C2834" s="4" t="s">
        <v>12165</v>
      </c>
      <c r="D2834" s="4" t="s">
        <v>12166</v>
      </c>
      <c r="E2834" s="4" t="s">
        <v>36</v>
      </c>
      <c r="F2834" s="4" t="s">
        <v>37</v>
      </c>
      <c r="G2834" s="4" t="s">
        <v>51</v>
      </c>
      <c r="H2834" s="4"/>
      <c r="I2834" s="4"/>
      <c r="J2834" s="4" t="s">
        <v>52</v>
      </c>
      <c r="K2834" s="4" t="s">
        <v>79</v>
      </c>
      <c r="L2834" s="4" t="s">
        <v>80</v>
      </c>
      <c r="M2834" s="4" t="s">
        <v>81</v>
      </c>
      <c r="N2834" s="4" t="s">
        <v>36</v>
      </c>
      <c r="O2834" s="4">
        <v>1</v>
      </c>
      <c r="P2834" s="4" t="s">
        <v>56</v>
      </c>
      <c r="Q2834" s="4">
        <v>22.98</v>
      </c>
      <c r="R2834" s="4"/>
      <c r="S2834" s="4"/>
      <c r="T2834" s="4"/>
      <c r="U2834" s="4"/>
      <c r="V2834" s="4"/>
      <c r="W2834" s="4"/>
      <c r="X2834" s="4"/>
      <c r="Y2834" s="4" t="s">
        <v>12167</v>
      </c>
      <c r="Z2834" s="4" t="s">
        <v>12168</v>
      </c>
      <c r="AA2834" s="4">
        <v>42431</v>
      </c>
      <c r="AB2834" s="4" t="s">
        <v>59</v>
      </c>
      <c r="AC2834" s="4"/>
      <c r="AD2834" s="4" t="b">
        <v>0</v>
      </c>
      <c r="AE2834" s="4"/>
      <c r="AF2834" s="4"/>
      <c r="AG2834" s="12">
        <f t="shared" si="44"/>
        <v>43269</v>
      </c>
    </row>
    <row r="2835" s="10" customFormat="1" spans="1:33">
      <c r="A2835" s="4" t="s">
        <v>12164</v>
      </c>
      <c r="B2835" s="4" t="s">
        <v>12164</v>
      </c>
      <c r="C2835" s="4" t="s">
        <v>12165</v>
      </c>
      <c r="D2835" s="4" t="s">
        <v>12166</v>
      </c>
      <c r="E2835" s="4" t="s">
        <v>36</v>
      </c>
      <c r="F2835" s="4" t="s">
        <v>37</v>
      </c>
      <c r="G2835" s="4" t="s">
        <v>51</v>
      </c>
      <c r="H2835" s="4"/>
      <c r="I2835" s="4"/>
      <c r="J2835" s="4" t="s">
        <v>52</v>
      </c>
      <c r="K2835" s="4" t="s">
        <v>79</v>
      </c>
      <c r="L2835" s="4" t="s">
        <v>80</v>
      </c>
      <c r="M2835" s="4" t="s">
        <v>81</v>
      </c>
      <c r="N2835" s="4" t="s">
        <v>36</v>
      </c>
      <c r="O2835" s="4">
        <v>1</v>
      </c>
      <c r="P2835" s="4" t="s">
        <v>56</v>
      </c>
      <c r="Q2835" s="4">
        <v>22.98</v>
      </c>
      <c r="R2835" s="4"/>
      <c r="S2835" s="4"/>
      <c r="T2835" s="4"/>
      <c r="U2835" s="4"/>
      <c r="V2835" s="4"/>
      <c r="W2835" s="4"/>
      <c r="X2835" s="4"/>
      <c r="Y2835" s="4" t="s">
        <v>12167</v>
      </c>
      <c r="Z2835" s="4" t="s">
        <v>12168</v>
      </c>
      <c r="AA2835" s="4">
        <v>42431</v>
      </c>
      <c r="AB2835" s="4" t="s">
        <v>59</v>
      </c>
      <c r="AC2835" s="4"/>
      <c r="AD2835" s="4" t="b">
        <v>0</v>
      </c>
      <c r="AE2835" s="4"/>
      <c r="AF2835" s="4"/>
      <c r="AG2835" s="12">
        <f t="shared" si="44"/>
        <v>43269</v>
      </c>
    </row>
    <row r="2836" s="10" customFormat="1" spans="1:33">
      <c r="A2836" s="4" t="s">
        <v>12169</v>
      </c>
      <c r="B2836" s="4" t="s">
        <v>12169</v>
      </c>
      <c r="C2836" s="4" t="s">
        <v>12170</v>
      </c>
      <c r="D2836" s="4" t="s">
        <v>12171</v>
      </c>
      <c r="E2836" s="4" t="s">
        <v>36</v>
      </c>
      <c r="F2836" s="4" t="s">
        <v>37</v>
      </c>
      <c r="G2836" s="4" t="s">
        <v>51</v>
      </c>
      <c r="H2836" s="4"/>
      <c r="I2836" s="4"/>
      <c r="J2836" s="4" t="s">
        <v>157</v>
      </c>
      <c r="K2836" s="4" t="s">
        <v>602</v>
      </c>
      <c r="L2836" s="4" t="s">
        <v>603</v>
      </c>
      <c r="M2836" s="4" t="s">
        <v>604</v>
      </c>
      <c r="N2836" s="4" t="s">
        <v>36</v>
      </c>
      <c r="O2836" s="4">
        <v>1</v>
      </c>
      <c r="P2836" s="4" t="s">
        <v>56</v>
      </c>
      <c r="Q2836" s="4">
        <v>22.98</v>
      </c>
      <c r="R2836" s="4"/>
      <c r="S2836" s="4"/>
      <c r="T2836" s="4"/>
      <c r="U2836" s="4"/>
      <c r="V2836" s="4"/>
      <c r="W2836" s="4"/>
      <c r="X2836" s="4"/>
      <c r="Y2836" s="4" t="s">
        <v>944</v>
      </c>
      <c r="Z2836" s="4" t="s">
        <v>186</v>
      </c>
      <c r="AA2836" s="4" t="s">
        <v>12172</v>
      </c>
      <c r="AB2836" s="4" t="s">
        <v>59</v>
      </c>
      <c r="AC2836" s="4"/>
      <c r="AD2836" s="4" t="b">
        <v>0</v>
      </c>
      <c r="AE2836" s="4"/>
      <c r="AF2836" s="4"/>
      <c r="AG2836" s="12">
        <f t="shared" si="44"/>
        <v>43269</v>
      </c>
    </row>
    <row r="2837" s="10" customFormat="1" spans="1:33">
      <c r="A2837" s="4" t="s">
        <v>12173</v>
      </c>
      <c r="B2837" s="4" t="s">
        <v>12173</v>
      </c>
      <c r="C2837" s="4" t="s">
        <v>12174</v>
      </c>
      <c r="D2837" s="4" t="s">
        <v>12175</v>
      </c>
      <c r="E2837" s="4" t="s">
        <v>36</v>
      </c>
      <c r="F2837" s="4" t="s">
        <v>37</v>
      </c>
      <c r="G2837" s="4" t="s">
        <v>51</v>
      </c>
      <c r="H2837" s="4"/>
      <c r="I2837" s="4"/>
      <c r="J2837" s="4" t="s">
        <v>52</v>
      </c>
      <c r="K2837" s="4" t="s">
        <v>522</v>
      </c>
      <c r="L2837" s="4" t="s">
        <v>523</v>
      </c>
      <c r="M2837" s="4" t="s">
        <v>524</v>
      </c>
      <c r="N2837" s="4" t="s">
        <v>36</v>
      </c>
      <c r="O2837" s="4">
        <v>1</v>
      </c>
      <c r="P2837" s="4" t="s">
        <v>56</v>
      </c>
      <c r="Q2837" s="4">
        <v>23.98</v>
      </c>
      <c r="R2837" s="4"/>
      <c r="S2837" s="4"/>
      <c r="T2837" s="4"/>
      <c r="U2837" s="4"/>
      <c r="V2837" s="4"/>
      <c r="W2837" s="4"/>
      <c r="X2837" s="4"/>
      <c r="Y2837" s="4" t="s">
        <v>12176</v>
      </c>
      <c r="Z2837" s="4" t="s">
        <v>490</v>
      </c>
      <c r="AA2837" s="4" t="s">
        <v>12177</v>
      </c>
      <c r="AB2837" s="4" t="s">
        <v>59</v>
      </c>
      <c r="AC2837" s="4"/>
      <c r="AD2837" s="4" t="b">
        <v>0</v>
      </c>
      <c r="AE2837" s="4"/>
      <c r="AF2837" s="4"/>
      <c r="AG2837" s="12">
        <f t="shared" si="44"/>
        <v>43269</v>
      </c>
    </row>
    <row r="2838" s="10" customFormat="1" spans="1:33">
      <c r="A2838" s="4" t="s">
        <v>12178</v>
      </c>
      <c r="B2838" s="4" t="s">
        <v>12178</v>
      </c>
      <c r="C2838" s="4" t="s">
        <v>12179</v>
      </c>
      <c r="D2838" s="4" t="s">
        <v>12180</v>
      </c>
      <c r="E2838" s="4" t="s">
        <v>36</v>
      </c>
      <c r="F2838" s="4" t="s">
        <v>37</v>
      </c>
      <c r="G2838" s="4" t="s">
        <v>51</v>
      </c>
      <c r="H2838" s="4"/>
      <c r="I2838" s="4"/>
      <c r="J2838" s="4" t="s">
        <v>52</v>
      </c>
      <c r="K2838" s="4" t="s">
        <v>10585</v>
      </c>
      <c r="L2838" s="4" t="s">
        <v>10586</v>
      </c>
      <c r="M2838" s="4" t="s">
        <v>10587</v>
      </c>
      <c r="N2838" s="4" t="s">
        <v>36</v>
      </c>
      <c r="O2838" s="4">
        <v>1</v>
      </c>
      <c r="P2838" s="4" t="s">
        <v>56</v>
      </c>
      <c r="Q2838" s="4">
        <v>23.98</v>
      </c>
      <c r="R2838" s="4"/>
      <c r="S2838" s="4"/>
      <c r="T2838" s="4"/>
      <c r="U2838" s="4"/>
      <c r="V2838" s="4"/>
      <c r="W2838" s="4"/>
      <c r="X2838" s="4"/>
      <c r="Y2838" s="4" t="s">
        <v>1053</v>
      </c>
      <c r="Z2838" s="4" t="s">
        <v>451</v>
      </c>
      <c r="AA2838" s="4" t="s">
        <v>12181</v>
      </c>
      <c r="AB2838" s="4" t="s">
        <v>59</v>
      </c>
      <c r="AC2838" s="4"/>
      <c r="AD2838" s="4" t="b">
        <v>0</v>
      </c>
      <c r="AE2838" s="4"/>
      <c r="AF2838" s="4"/>
      <c r="AG2838" s="12">
        <f t="shared" si="44"/>
        <v>43269</v>
      </c>
    </row>
    <row r="2839" s="10" customFormat="1" spans="1:33">
      <c r="A2839" s="4" t="s">
        <v>12182</v>
      </c>
      <c r="B2839" s="4" t="s">
        <v>12182</v>
      </c>
      <c r="C2839" s="4" t="s">
        <v>12183</v>
      </c>
      <c r="D2839" s="4" t="s">
        <v>12184</v>
      </c>
      <c r="E2839" s="4" t="s">
        <v>36</v>
      </c>
      <c r="F2839" s="4" t="s">
        <v>37</v>
      </c>
      <c r="G2839" s="4" t="s">
        <v>51</v>
      </c>
      <c r="H2839" s="4"/>
      <c r="I2839" s="4"/>
      <c r="J2839" s="4" t="s">
        <v>52</v>
      </c>
      <c r="K2839" s="4" t="s">
        <v>11611</v>
      </c>
      <c r="L2839" s="4" t="s">
        <v>11612</v>
      </c>
      <c r="M2839" s="4" t="s">
        <v>11613</v>
      </c>
      <c r="N2839" s="4" t="s">
        <v>36</v>
      </c>
      <c r="O2839" s="4">
        <v>1</v>
      </c>
      <c r="P2839" s="4" t="s">
        <v>56</v>
      </c>
      <c r="Q2839" s="4">
        <v>25.98</v>
      </c>
      <c r="R2839" s="4"/>
      <c r="S2839" s="4"/>
      <c r="T2839" s="4"/>
      <c r="U2839" s="4"/>
      <c r="V2839" s="4"/>
      <c r="W2839" s="4"/>
      <c r="X2839" s="4"/>
      <c r="Y2839" s="4" t="s">
        <v>1053</v>
      </c>
      <c r="Z2839" s="4" t="s">
        <v>451</v>
      </c>
      <c r="AA2839" s="4" t="s">
        <v>12181</v>
      </c>
      <c r="AB2839" s="4" t="s">
        <v>59</v>
      </c>
      <c r="AC2839" s="4"/>
      <c r="AD2839" s="4" t="b">
        <v>0</v>
      </c>
      <c r="AE2839" s="4"/>
      <c r="AF2839" s="4"/>
      <c r="AG2839" s="12">
        <f t="shared" si="44"/>
        <v>43269</v>
      </c>
    </row>
    <row r="2840" s="10" customFormat="1" spans="1:33">
      <c r="A2840" s="4" t="s">
        <v>12185</v>
      </c>
      <c r="B2840" s="4" t="s">
        <v>12185</v>
      </c>
      <c r="C2840" s="4" t="s">
        <v>12186</v>
      </c>
      <c r="D2840" s="4" t="s">
        <v>12187</v>
      </c>
      <c r="E2840" s="4" t="s">
        <v>36</v>
      </c>
      <c r="F2840" s="4" t="s">
        <v>37</v>
      </c>
      <c r="G2840" s="4" t="s">
        <v>51</v>
      </c>
      <c r="H2840" s="4"/>
      <c r="I2840" s="4"/>
      <c r="J2840" s="4" t="s">
        <v>157</v>
      </c>
      <c r="K2840" s="4" t="s">
        <v>4076</v>
      </c>
      <c r="L2840" s="4" t="s">
        <v>9131</v>
      </c>
      <c r="M2840" s="4" t="s">
        <v>9132</v>
      </c>
      <c r="N2840" s="4" t="s">
        <v>36</v>
      </c>
      <c r="O2840" s="4">
        <v>1</v>
      </c>
      <c r="P2840" s="4" t="s">
        <v>56</v>
      </c>
      <c r="Q2840" s="4">
        <v>25.98</v>
      </c>
      <c r="R2840" s="4"/>
      <c r="S2840" s="4">
        <v>4.33</v>
      </c>
      <c r="T2840" s="4"/>
      <c r="U2840" s="4"/>
      <c r="V2840" s="4"/>
      <c r="W2840" s="4"/>
      <c r="X2840" s="4"/>
      <c r="Y2840" s="4" t="s">
        <v>12188</v>
      </c>
      <c r="Z2840" s="4" t="s">
        <v>884</v>
      </c>
      <c r="AA2840" s="4" t="s">
        <v>12189</v>
      </c>
      <c r="AB2840" s="4" t="s">
        <v>59</v>
      </c>
      <c r="AC2840" s="4"/>
      <c r="AD2840" s="4" t="b">
        <v>0</v>
      </c>
      <c r="AE2840" s="4"/>
      <c r="AF2840" s="4"/>
      <c r="AG2840" s="12">
        <f t="shared" si="44"/>
        <v>43269</v>
      </c>
    </row>
    <row r="2841" s="10" customFormat="1" spans="1:33">
      <c r="A2841" s="4" t="s">
        <v>12190</v>
      </c>
      <c r="B2841" s="4" t="s">
        <v>12190</v>
      </c>
      <c r="C2841" s="4" t="s">
        <v>12191</v>
      </c>
      <c r="D2841" s="4" t="s">
        <v>12192</v>
      </c>
      <c r="E2841" s="4" t="s">
        <v>36</v>
      </c>
      <c r="F2841" s="4" t="s">
        <v>37</v>
      </c>
      <c r="G2841" s="4" t="s">
        <v>51</v>
      </c>
      <c r="H2841" s="4"/>
      <c r="I2841" s="4"/>
      <c r="J2841" s="4" t="s">
        <v>52</v>
      </c>
      <c r="K2841" s="4" t="s">
        <v>602</v>
      </c>
      <c r="L2841" s="4" t="s">
        <v>603</v>
      </c>
      <c r="M2841" s="4" t="s">
        <v>604</v>
      </c>
      <c r="N2841" s="4" t="s">
        <v>36</v>
      </c>
      <c r="O2841" s="4">
        <v>1</v>
      </c>
      <c r="P2841" s="4" t="s">
        <v>56</v>
      </c>
      <c r="Q2841" s="4">
        <v>22.98</v>
      </c>
      <c r="R2841" s="4"/>
      <c r="S2841" s="4"/>
      <c r="T2841" s="4"/>
      <c r="U2841" s="4"/>
      <c r="V2841" s="4"/>
      <c r="W2841" s="4"/>
      <c r="X2841" s="4"/>
      <c r="Y2841" s="4" t="s">
        <v>12193</v>
      </c>
      <c r="Z2841" s="4" t="s">
        <v>266</v>
      </c>
      <c r="AA2841" s="4" t="s">
        <v>12194</v>
      </c>
      <c r="AB2841" s="4" t="s">
        <v>59</v>
      </c>
      <c r="AC2841" s="4"/>
      <c r="AD2841" s="4" t="b">
        <v>0</v>
      </c>
      <c r="AE2841" s="4"/>
      <c r="AF2841" s="4"/>
      <c r="AG2841" s="12">
        <f t="shared" si="44"/>
        <v>43269</v>
      </c>
    </row>
    <row r="2842" s="10" customFormat="1" spans="1:33">
      <c r="A2842" s="4" t="s">
        <v>12195</v>
      </c>
      <c r="B2842" s="4" t="s">
        <v>12195</v>
      </c>
      <c r="C2842" s="4" t="s">
        <v>12196</v>
      </c>
      <c r="D2842" s="4" t="s">
        <v>12197</v>
      </c>
      <c r="E2842" s="4" t="s">
        <v>36</v>
      </c>
      <c r="F2842" s="4" t="s">
        <v>37</v>
      </c>
      <c r="G2842" s="4" t="s">
        <v>51</v>
      </c>
      <c r="H2842" s="4"/>
      <c r="I2842" s="4"/>
      <c r="J2842" s="4" t="s">
        <v>52</v>
      </c>
      <c r="K2842" s="4" t="s">
        <v>2919</v>
      </c>
      <c r="L2842" s="4" t="s">
        <v>2920</v>
      </c>
      <c r="M2842" s="4" t="s">
        <v>2921</v>
      </c>
      <c r="N2842" s="4" t="s">
        <v>36</v>
      </c>
      <c r="O2842" s="4">
        <v>1</v>
      </c>
      <c r="P2842" s="4" t="s">
        <v>56</v>
      </c>
      <c r="Q2842" s="4">
        <v>22.98</v>
      </c>
      <c r="R2842" s="4"/>
      <c r="S2842" s="4"/>
      <c r="T2842" s="4"/>
      <c r="U2842" s="4"/>
      <c r="V2842" s="4"/>
      <c r="W2842" s="4"/>
      <c r="X2842" s="4"/>
      <c r="Y2842" s="4" t="s">
        <v>257</v>
      </c>
      <c r="Z2842" s="4" t="s">
        <v>47</v>
      </c>
      <c r="AA2842" s="4" t="s">
        <v>12198</v>
      </c>
      <c r="AB2842" s="4" t="s">
        <v>59</v>
      </c>
      <c r="AC2842" s="4"/>
      <c r="AD2842" s="4" t="b">
        <v>0</v>
      </c>
      <c r="AE2842" s="4"/>
      <c r="AF2842" s="4"/>
      <c r="AG2842" s="12">
        <f t="shared" si="44"/>
        <v>43269</v>
      </c>
    </row>
    <row r="2843" s="10" customFormat="1" spans="1:33">
      <c r="A2843" s="4" t="s">
        <v>12199</v>
      </c>
      <c r="B2843" s="4" t="s">
        <v>12199</v>
      </c>
      <c r="C2843" s="4" t="s">
        <v>12200</v>
      </c>
      <c r="D2843" s="4" t="s">
        <v>12201</v>
      </c>
      <c r="E2843" s="4" t="s">
        <v>36</v>
      </c>
      <c r="F2843" s="4" t="s">
        <v>37</v>
      </c>
      <c r="G2843" s="4" t="s">
        <v>51</v>
      </c>
      <c r="H2843" s="4"/>
      <c r="I2843" s="4"/>
      <c r="J2843" s="4" t="s">
        <v>157</v>
      </c>
      <c r="K2843" s="4" t="s">
        <v>79</v>
      </c>
      <c r="L2843" s="4" t="s">
        <v>80</v>
      </c>
      <c r="M2843" s="4" t="s">
        <v>81</v>
      </c>
      <c r="N2843" s="4" t="s">
        <v>36</v>
      </c>
      <c r="O2843" s="4">
        <v>1</v>
      </c>
      <c r="P2843" s="4" t="s">
        <v>56</v>
      </c>
      <c r="Q2843" s="4">
        <v>22.98</v>
      </c>
      <c r="R2843" s="4"/>
      <c r="S2843" s="4">
        <v>3.49</v>
      </c>
      <c r="T2843" s="4"/>
      <c r="U2843" s="4"/>
      <c r="V2843" s="4"/>
      <c r="W2843" s="4"/>
      <c r="X2843" s="4">
        <v>3.49</v>
      </c>
      <c r="Y2843" s="4" t="s">
        <v>12202</v>
      </c>
      <c r="Z2843" s="4" t="s">
        <v>89</v>
      </c>
      <c r="AA2843" s="4">
        <v>60467</v>
      </c>
      <c r="AB2843" s="4" t="s">
        <v>59</v>
      </c>
      <c r="AC2843" s="4" t="s">
        <v>259</v>
      </c>
      <c r="AD2843" s="4" t="b">
        <v>0</v>
      </c>
      <c r="AE2843" s="4"/>
      <c r="AF2843" s="4"/>
      <c r="AG2843" s="12">
        <f t="shared" si="44"/>
        <v>43269</v>
      </c>
    </row>
    <row r="2844" s="10" customFormat="1" spans="1:33">
      <c r="A2844" s="4" t="s">
        <v>12199</v>
      </c>
      <c r="B2844" s="4" t="s">
        <v>12199</v>
      </c>
      <c r="C2844" s="4" t="s">
        <v>12200</v>
      </c>
      <c r="D2844" s="4" t="s">
        <v>12201</v>
      </c>
      <c r="E2844" s="4" t="s">
        <v>36</v>
      </c>
      <c r="F2844" s="4" t="s">
        <v>37</v>
      </c>
      <c r="G2844" s="4" t="s">
        <v>51</v>
      </c>
      <c r="H2844" s="4"/>
      <c r="I2844" s="4"/>
      <c r="J2844" s="4" t="s">
        <v>157</v>
      </c>
      <c r="K2844" s="4" t="s">
        <v>505</v>
      </c>
      <c r="L2844" s="4" t="s">
        <v>506</v>
      </c>
      <c r="M2844" s="4" t="s">
        <v>507</v>
      </c>
      <c r="N2844" s="4" t="s">
        <v>36</v>
      </c>
      <c r="O2844" s="4">
        <v>1</v>
      </c>
      <c r="P2844" s="4" t="s">
        <v>56</v>
      </c>
      <c r="Q2844" s="4">
        <v>22.98</v>
      </c>
      <c r="R2844" s="4"/>
      <c r="S2844" s="4">
        <v>3.48</v>
      </c>
      <c r="T2844" s="4"/>
      <c r="U2844" s="4"/>
      <c r="V2844" s="4"/>
      <c r="W2844" s="4"/>
      <c r="X2844" s="4">
        <v>3.48</v>
      </c>
      <c r="Y2844" s="4" t="s">
        <v>12202</v>
      </c>
      <c r="Z2844" s="4" t="s">
        <v>89</v>
      </c>
      <c r="AA2844" s="4">
        <v>60467</v>
      </c>
      <c r="AB2844" s="4" t="s">
        <v>59</v>
      </c>
      <c r="AC2844" s="4" t="s">
        <v>259</v>
      </c>
      <c r="AD2844" s="4" t="b">
        <v>0</v>
      </c>
      <c r="AE2844" s="4"/>
      <c r="AF2844" s="4"/>
      <c r="AG2844" s="12">
        <f t="shared" si="44"/>
        <v>43269</v>
      </c>
    </row>
    <row r="2845" s="10" customFormat="1" spans="1:33">
      <c r="A2845" s="4" t="s">
        <v>12203</v>
      </c>
      <c r="B2845" s="4" t="s">
        <v>12203</v>
      </c>
      <c r="C2845" s="4" t="s">
        <v>12204</v>
      </c>
      <c r="D2845" s="4" t="s">
        <v>12205</v>
      </c>
      <c r="E2845" s="4" t="s">
        <v>36</v>
      </c>
      <c r="F2845" s="4" t="s">
        <v>37</v>
      </c>
      <c r="G2845" s="4" t="s">
        <v>51</v>
      </c>
      <c r="H2845" s="4"/>
      <c r="I2845" s="4"/>
      <c r="J2845" s="4" t="s">
        <v>52</v>
      </c>
      <c r="K2845" s="4" t="s">
        <v>9002</v>
      </c>
      <c r="L2845" s="4" t="s">
        <v>9003</v>
      </c>
      <c r="M2845" s="4" t="s">
        <v>9004</v>
      </c>
      <c r="N2845" s="4" t="s">
        <v>36</v>
      </c>
      <c r="O2845" s="4">
        <v>1</v>
      </c>
      <c r="P2845" s="4" t="s">
        <v>56</v>
      </c>
      <c r="Q2845" s="4">
        <v>22.98</v>
      </c>
      <c r="R2845" s="4"/>
      <c r="S2845" s="4"/>
      <c r="T2845" s="4"/>
      <c r="U2845" s="4"/>
      <c r="V2845" s="4"/>
      <c r="W2845" s="4"/>
      <c r="X2845" s="4"/>
      <c r="Y2845" s="4" t="s">
        <v>12206</v>
      </c>
      <c r="Z2845" s="4" t="s">
        <v>393</v>
      </c>
      <c r="AA2845" s="4">
        <v>11103</v>
      </c>
      <c r="AB2845" s="4" t="s">
        <v>59</v>
      </c>
      <c r="AC2845" s="4"/>
      <c r="AD2845" s="4" t="b">
        <v>0</v>
      </c>
      <c r="AE2845" s="4"/>
      <c r="AF2845" s="4"/>
      <c r="AG2845" s="12">
        <f t="shared" si="44"/>
        <v>43269</v>
      </c>
    </row>
    <row r="2846" s="10" customFormat="1" spans="1:33">
      <c r="A2846" s="4" t="s">
        <v>12207</v>
      </c>
      <c r="B2846" s="4" t="s">
        <v>12207</v>
      </c>
      <c r="C2846" s="4" t="s">
        <v>12208</v>
      </c>
      <c r="D2846" s="4" t="s">
        <v>12209</v>
      </c>
      <c r="E2846" s="4" t="s">
        <v>36</v>
      </c>
      <c r="F2846" s="4" t="s">
        <v>37</v>
      </c>
      <c r="G2846" s="4" t="s">
        <v>51</v>
      </c>
      <c r="H2846" s="4"/>
      <c r="I2846" s="4"/>
      <c r="J2846" s="4" t="s">
        <v>52</v>
      </c>
      <c r="K2846" s="4" t="s">
        <v>522</v>
      </c>
      <c r="L2846" s="4" t="s">
        <v>523</v>
      </c>
      <c r="M2846" s="4" t="s">
        <v>524</v>
      </c>
      <c r="N2846" s="4" t="s">
        <v>36</v>
      </c>
      <c r="O2846" s="4">
        <v>1</v>
      </c>
      <c r="P2846" s="4" t="s">
        <v>56</v>
      </c>
      <c r="Q2846" s="4">
        <v>23.98</v>
      </c>
      <c r="R2846" s="4"/>
      <c r="S2846" s="4"/>
      <c r="T2846" s="4"/>
      <c r="U2846" s="4"/>
      <c r="V2846" s="4"/>
      <c r="W2846" s="4"/>
      <c r="X2846" s="4"/>
      <c r="Y2846" s="4" t="s">
        <v>3191</v>
      </c>
      <c r="Z2846" s="4" t="s">
        <v>171</v>
      </c>
      <c r="AA2846" s="4" t="s">
        <v>12210</v>
      </c>
      <c r="AB2846" s="4" t="s">
        <v>59</v>
      </c>
      <c r="AC2846" s="4"/>
      <c r="AD2846" s="4" t="b">
        <v>0</v>
      </c>
      <c r="AE2846" s="4"/>
      <c r="AF2846" s="4"/>
      <c r="AG2846" s="12">
        <f t="shared" si="44"/>
        <v>43269</v>
      </c>
    </row>
    <row r="2847" s="10" customFormat="1" spans="1:33">
      <c r="A2847" s="4" t="s">
        <v>12211</v>
      </c>
      <c r="B2847" s="4" t="s">
        <v>12211</v>
      </c>
      <c r="C2847" s="4" t="s">
        <v>12212</v>
      </c>
      <c r="D2847" s="4" t="s">
        <v>12213</v>
      </c>
      <c r="E2847" s="4" t="s">
        <v>36</v>
      </c>
      <c r="F2847" s="4" t="s">
        <v>37</v>
      </c>
      <c r="G2847" s="4" t="s">
        <v>51</v>
      </c>
      <c r="H2847" s="4"/>
      <c r="I2847" s="4"/>
      <c r="J2847" s="4" t="s">
        <v>52</v>
      </c>
      <c r="K2847" s="4" t="s">
        <v>1403</v>
      </c>
      <c r="L2847" s="4" t="s">
        <v>1404</v>
      </c>
      <c r="M2847" s="4" t="s">
        <v>1405</v>
      </c>
      <c r="N2847" s="4" t="s">
        <v>36</v>
      </c>
      <c r="O2847" s="4">
        <v>1</v>
      </c>
      <c r="P2847" s="4" t="s">
        <v>56</v>
      </c>
      <c r="Q2847" s="4">
        <v>24.98</v>
      </c>
      <c r="R2847" s="4"/>
      <c r="S2847" s="4"/>
      <c r="T2847" s="4"/>
      <c r="U2847" s="4"/>
      <c r="V2847" s="4"/>
      <c r="W2847" s="4"/>
      <c r="X2847" s="4"/>
      <c r="Y2847" s="4" t="s">
        <v>12214</v>
      </c>
      <c r="Z2847" s="4" t="s">
        <v>58</v>
      </c>
      <c r="AA2847" s="4" t="s">
        <v>12215</v>
      </c>
      <c r="AB2847" s="4" t="s">
        <v>59</v>
      </c>
      <c r="AC2847" s="4"/>
      <c r="AD2847" s="4" t="b">
        <v>0</v>
      </c>
      <c r="AE2847" s="4"/>
      <c r="AF2847" s="4"/>
      <c r="AG2847" s="12">
        <f t="shared" si="44"/>
        <v>43269</v>
      </c>
    </row>
    <row r="2848" s="10" customFormat="1" spans="1:33">
      <c r="A2848" s="4" t="s">
        <v>12216</v>
      </c>
      <c r="B2848" s="4" t="s">
        <v>12216</v>
      </c>
      <c r="C2848" s="4" t="s">
        <v>12217</v>
      </c>
      <c r="D2848" s="4" t="s">
        <v>12218</v>
      </c>
      <c r="E2848" s="4" t="s">
        <v>36</v>
      </c>
      <c r="F2848" s="4" t="s">
        <v>37</v>
      </c>
      <c r="G2848" s="4" t="s">
        <v>51</v>
      </c>
      <c r="H2848" s="4"/>
      <c r="I2848" s="4"/>
      <c r="J2848" s="4" t="s">
        <v>52</v>
      </c>
      <c r="K2848" s="4" t="s">
        <v>6136</v>
      </c>
      <c r="L2848" s="4" t="s">
        <v>756</v>
      </c>
      <c r="M2848" s="4" t="s">
        <v>757</v>
      </c>
      <c r="N2848" s="4" t="s">
        <v>36</v>
      </c>
      <c r="O2848" s="4">
        <v>1</v>
      </c>
      <c r="P2848" s="4" t="s">
        <v>56</v>
      </c>
      <c r="Q2848" s="4">
        <v>22.98</v>
      </c>
      <c r="R2848" s="4"/>
      <c r="S2848" s="4"/>
      <c r="T2848" s="4"/>
      <c r="U2848" s="4"/>
      <c r="V2848" s="4"/>
      <c r="W2848" s="4"/>
      <c r="X2848" s="4"/>
      <c r="Y2848" s="4" t="s">
        <v>12219</v>
      </c>
      <c r="Z2848" s="4" t="s">
        <v>47</v>
      </c>
      <c r="AA2848" s="4" t="s">
        <v>12220</v>
      </c>
      <c r="AB2848" s="4" t="s">
        <v>59</v>
      </c>
      <c r="AC2848" s="4"/>
      <c r="AD2848" s="4" t="b">
        <v>0</v>
      </c>
      <c r="AE2848" s="4"/>
      <c r="AF2848" s="4"/>
      <c r="AG2848" s="12">
        <f t="shared" si="44"/>
        <v>43269</v>
      </c>
    </row>
    <row r="2849" s="10" customFormat="1" spans="1:33">
      <c r="A2849" s="4" t="s">
        <v>12221</v>
      </c>
      <c r="B2849" s="4" t="s">
        <v>12221</v>
      </c>
      <c r="C2849" s="4" t="s">
        <v>12222</v>
      </c>
      <c r="D2849" s="4" t="s">
        <v>12223</v>
      </c>
      <c r="E2849" s="4" t="s">
        <v>36</v>
      </c>
      <c r="F2849" s="4" t="s">
        <v>37</v>
      </c>
      <c r="G2849" s="4" t="s">
        <v>51</v>
      </c>
      <c r="H2849" s="4"/>
      <c r="I2849" s="4"/>
      <c r="J2849" s="4" t="s">
        <v>52</v>
      </c>
      <c r="K2849" s="4" t="s">
        <v>1119</v>
      </c>
      <c r="L2849" s="4" t="s">
        <v>1120</v>
      </c>
      <c r="M2849" s="4" t="s">
        <v>1121</v>
      </c>
      <c r="N2849" s="4" t="s">
        <v>36</v>
      </c>
      <c r="O2849" s="4">
        <v>1</v>
      </c>
      <c r="P2849" s="4" t="s">
        <v>56</v>
      </c>
      <c r="Q2849" s="4">
        <v>23.98</v>
      </c>
      <c r="R2849" s="4"/>
      <c r="S2849" s="4"/>
      <c r="T2849" s="4"/>
      <c r="U2849" s="4"/>
      <c r="V2849" s="4"/>
      <c r="W2849" s="4"/>
      <c r="X2849" s="4"/>
      <c r="Y2849" s="4" t="s">
        <v>736</v>
      </c>
      <c r="Z2849" s="4" t="s">
        <v>737</v>
      </c>
      <c r="AA2849" s="4" t="s">
        <v>12224</v>
      </c>
      <c r="AB2849" s="4" t="s">
        <v>59</v>
      </c>
      <c r="AC2849" s="4"/>
      <c r="AD2849" s="4" t="b">
        <v>0</v>
      </c>
      <c r="AE2849" s="4"/>
      <c r="AF2849" s="4"/>
      <c r="AG2849" s="12">
        <f t="shared" si="44"/>
        <v>43269</v>
      </c>
    </row>
    <row r="2850" s="10" customFormat="1" spans="1:33">
      <c r="A2850" s="4" t="s">
        <v>12225</v>
      </c>
      <c r="B2850" s="4" t="s">
        <v>12225</v>
      </c>
      <c r="C2850" s="4" t="s">
        <v>12226</v>
      </c>
      <c r="D2850" s="4" t="s">
        <v>12227</v>
      </c>
      <c r="E2850" s="4" t="s">
        <v>36</v>
      </c>
      <c r="F2850" s="4" t="s">
        <v>37</v>
      </c>
      <c r="G2850" s="4" t="s">
        <v>51</v>
      </c>
      <c r="H2850" s="4"/>
      <c r="I2850" s="4"/>
      <c r="J2850" s="4" t="s">
        <v>52</v>
      </c>
      <c r="K2850" s="4" t="s">
        <v>4633</v>
      </c>
      <c r="L2850" s="4" t="s">
        <v>4634</v>
      </c>
      <c r="M2850" s="4" t="s">
        <v>4635</v>
      </c>
      <c r="N2850" s="4" t="s">
        <v>36</v>
      </c>
      <c r="O2850" s="4">
        <v>1</v>
      </c>
      <c r="P2850" s="4" t="s">
        <v>56</v>
      </c>
      <c r="Q2850" s="4">
        <v>22.98</v>
      </c>
      <c r="R2850" s="4"/>
      <c r="S2850" s="4"/>
      <c r="T2850" s="4"/>
      <c r="U2850" s="4"/>
      <c r="V2850" s="4"/>
      <c r="W2850" s="4"/>
      <c r="X2850" s="4"/>
      <c r="Y2850" s="4" t="s">
        <v>2810</v>
      </c>
      <c r="Z2850" s="4" t="s">
        <v>233</v>
      </c>
      <c r="AA2850" s="4" t="s">
        <v>12228</v>
      </c>
      <c r="AB2850" s="4" t="s">
        <v>59</v>
      </c>
      <c r="AC2850" s="4"/>
      <c r="AD2850" s="4" t="b">
        <v>0</v>
      </c>
      <c r="AE2850" s="4"/>
      <c r="AF2850" s="4"/>
      <c r="AG2850" s="12">
        <f t="shared" si="44"/>
        <v>43269</v>
      </c>
    </row>
    <row r="2851" s="10" customFormat="1" spans="1:33">
      <c r="A2851" s="4" t="s">
        <v>12229</v>
      </c>
      <c r="B2851" s="4" t="s">
        <v>12229</v>
      </c>
      <c r="C2851" s="4" t="s">
        <v>12230</v>
      </c>
      <c r="D2851" s="4" t="s">
        <v>12231</v>
      </c>
      <c r="E2851" s="4" t="s">
        <v>36</v>
      </c>
      <c r="F2851" s="4" t="s">
        <v>37</v>
      </c>
      <c r="G2851" s="4" t="s">
        <v>51</v>
      </c>
      <c r="H2851" s="4"/>
      <c r="I2851" s="4"/>
      <c r="J2851" s="4" t="s">
        <v>52</v>
      </c>
      <c r="K2851" s="4" t="s">
        <v>72</v>
      </c>
      <c r="L2851" s="4" t="s">
        <v>73</v>
      </c>
      <c r="M2851" s="4" t="s">
        <v>74</v>
      </c>
      <c r="N2851" s="4" t="s">
        <v>36</v>
      </c>
      <c r="O2851" s="4">
        <v>1</v>
      </c>
      <c r="P2851" s="4" t="s">
        <v>56</v>
      </c>
      <c r="Q2851" s="4">
        <v>22.98</v>
      </c>
      <c r="R2851" s="4"/>
      <c r="S2851" s="4"/>
      <c r="T2851" s="4"/>
      <c r="U2851" s="4"/>
      <c r="V2851" s="4"/>
      <c r="W2851" s="4"/>
      <c r="X2851" s="4"/>
      <c r="Y2851" s="4" t="s">
        <v>12232</v>
      </c>
      <c r="Z2851" s="4" t="s">
        <v>47</v>
      </c>
      <c r="AA2851" s="4" t="s">
        <v>12233</v>
      </c>
      <c r="AB2851" s="4" t="s">
        <v>59</v>
      </c>
      <c r="AC2851" s="4"/>
      <c r="AD2851" s="4" t="b">
        <v>0</v>
      </c>
      <c r="AE2851" s="4"/>
      <c r="AF2851" s="4"/>
      <c r="AG2851" s="12">
        <f t="shared" si="44"/>
        <v>43269</v>
      </c>
    </row>
    <row r="2852" s="10" customFormat="1" spans="1:33">
      <c r="A2852" s="4" t="s">
        <v>12229</v>
      </c>
      <c r="B2852" s="4" t="s">
        <v>12229</v>
      </c>
      <c r="C2852" s="4" t="s">
        <v>12230</v>
      </c>
      <c r="D2852" s="4" t="s">
        <v>12231</v>
      </c>
      <c r="E2852" s="4" t="s">
        <v>36</v>
      </c>
      <c r="F2852" s="4" t="s">
        <v>37</v>
      </c>
      <c r="G2852" s="4" t="s">
        <v>51</v>
      </c>
      <c r="H2852" s="4"/>
      <c r="I2852" s="4"/>
      <c r="J2852" s="4" t="s">
        <v>52</v>
      </c>
      <c r="K2852" s="4" t="s">
        <v>4489</v>
      </c>
      <c r="L2852" s="4" t="s">
        <v>4490</v>
      </c>
      <c r="M2852" s="4" t="s">
        <v>4491</v>
      </c>
      <c r="N2852" s="4" t="s">
        <v>36</v>
      </c>
      <c r="O2852" s="4">
        <v>1</v>
      </c>
      <c r="P2852" s="4" t="s">
        <v>56</v>
      </c>
      <c r="Q2852" s="4">
        <v>22.98</v>
      </c>
      <c r="R2852" s="4"/>
      <c r="S2852" s="4"/>
      <c r="T2852" s="4"/>
      <c r="U2852" s="4"/>
      <c r="V2852" s="4"/>
      <c r="W2852" s="4"/>
      <c r="X2852" s="4"/>
      <c r="Y2852" s="4" t="s">
        <v>12232</v>
      </c>
      <c r="Z2852" s="4" t="s">
        <v>47</v>
      </c>
      <c r="AA2852" s="4" t="s">
        <v>12233</v>
      </c>
      <c r="AB2852" s="4" t="s">
        <v>59</v>
      </c>
      <c r="AC2852" s="4"/>
      <c r="AD2852" s="4" t="b">
        <v>0</v>
      </c>
      <c r="AE2852" s="4"/>
      <c r="AF2852" s="4"/>
      <c r="AG2852" s="12">
        <f t="shared" si="44"/>
        <v>43269</v>
      </c>
    </row>
    <row r="2853" s="10" customFormat="1" spans="1:33">
      <c r="A2853" s="4" t="s">
        <v>12234</v>
      </c>
      <c r="B2853" s="4" t="s">
        <v>12234</v>
      </c>
      <c r="C2853" s="4" t="s">
        <v>12235</v>
      </c>
      <c r="D2853" s="4" t="s">
        <v>12236</v>
      </c>
      <c r="E2853" s="4" t="s">
        <v>36</v>
      </c>
      <c r="F2853" s="4" t="s">
        <v>37</v>
      </c>
      <c r="G2853" s="4" t="s">
        <v>51</v>
      </c>
      <c r="H2853" s="4"/>
      <c r="I2853" s="4"/>
      <c r="J2853" s="4" t="s">
        <v>52</v>
      </c>
      <c r="K2853" s="4" t="s">
        <v>415</v>
      </c>
      <c r="L2853" s="4" t="s">
        <v>416</v>
      </c>
      <c r="M2853" s="4" t="s">
        <v>417</v>
      </c>
      <c r="N2853" s="4" t="s">
        <v>36</v>
      </c>
      <c r="O2853" s="4">
        <v>1</v>
      </c>
      <c r="P2853" s="4" t="s">
        <v>56</v>
      </c>
      <c r="Q2853" s="4">
        <v>22.98</v>
      </c>
      <c r="R2853" s="4"/>
      <c r="S2853" s="4"/>
      <c r="T2853" s="4"/>
      <c r="U2853" s="4"/>
      <c r="V2853" s="4"/>
      <c r="W2853" s="4"/>
      <c r="X2853" s="4"/>
      <c r="Y2853" s="4" t="s">
        <v>1310</v>
      </c>
      <c r="Z2853" s="4" t="s">
        <v>266</v>
      </c>
      <c r="AA2853" s="4" t="s">
        <v>12237</v>
      </c>
      <c r="AB2853" s="4" t="s">
        <v>59</v>
      </c>
      <c r="AC2853" s="4"/>
      <c r="AD2853" s="4" t="b">
        <v>0</v>
      </c>
      <c r="AE2853" s="4"/>
      <c r="AF2853" s="4"/>
      <c r="AG2853" s="12">
        <f t="shared" si="44"/>
        <v>43269</v>
      </c>
    </row>
    <row r="2854" s="10" customFormat="1" spans="1:33">
      <c r="A2854" s="4" t="s">
        <v>12238</v>
      </c>
      <c r="B2854" s="4" t="s">
        <v>12238</v>
      </c>
      <c r="C2854" s="4" t="s">
        <v>12239</v>
      </c>
      <c r="D2854" s="4" t="s">
        <v>12240</v>
      </c>
      <c r="E2854" s="4" t="s">
        <v>36</v>
      </c>
      <c r="F2854" s="4" t="s">
        <v>37</v>
      </c>
      <c r="G2854" s="4" t="s">
        <v>51</v>
      </c>
      <c r="H2854" s="4"/>
      <c r="I2854" s="4"/>
      <c r="J2854" s="4" t="s">
        <v>52</v>
      </c>
      <c r="K2854" s="4" t="s">
        <v>400</v>
      </c>
      <c r="L2854" s="4" t="s">
        <v>401</v>
      </c>
      <c r="M2854" s="4" t="s">
        <v>402</v>
      </c>
      <c r="N2854" s="4" t="s">
        <v>36</v>
      </c>
      <c r="O2854" s="4">
        <v>1</v>
      </c>
      <c r="P2854" s="4" t="s">
        <v>56</v>
      </c>
      <c r="Q2854" s="4">
        <v>23.98</v>
      </c>
      <c r="R2854" s="4"/>
      <c r="S2854" s="4"/>
      <c r="T2854" s="4"/>
      <c r="U2854" s="4"/>
      <c r="V2854" s="4"/>
      <c r="W2854" s="4"/>
      <c r="X2854" s="4"/>
      <c r="Y2854" s="4" t="s">
        <v>12241</v>
      </c>
      <c r="Z2854" s="4" t="s">
        <v>47</v>
      </c>
      <c r="AA2854" s="4" t="s">
        <v>12242</v>
      </c>
      <c r="AB2854" s="4" t="s">
        <v>59</v>
      </c>
      <c r="AC2854" s="4"/>
      <c r="AD2854" s="4" t="b">
        <v>0</v>
      </c>
      <c r="AE2854" s="4"/>
      <c r="AF2854" s="4"/>
      <c r="AG2854" s="12">
        <f t="shared" si="44"/>
        <v>43269</v>
      </c>
    </row>
    <row r="2855" s="10" customFormat="1" spans="1:33">
      <c r="A2855" s="4" t="s">
        <v>12243</v>
      </c>
      <c r="B2855" s="4" t="s">
        <v>12243</v>
      </c>
      <c r="C2855" s="4" t="s">
        <v>12244</v>
      </c>
      <c r="D2855" s="4" t="s">
        <v>12245</v>
      </c>
      <c r="E2855" s="4" t="s">
        <v>36</v>
      </c>
      <c r="F2855" s="4" t="s">
        <v>37</v>
      </c>
      <c r="G2855" s="4" t="s">
        <v>51</v>
      </c>
      <c r="H2855" s="4"/>
      <c r="I2855" s="4"/>
      <c r="J2855" s="4" t="s">
        <v>52</v>
      </c>
      <c r="K2855" s="4" t="s">
        <v>130</v>
      </c>
      <c r="L2855" s="4" t="s">
        <v>131</v>
      </c>
      <c r="M2855" s="4" t="s">
        <v>132</v>
      </c>
      <c r="N2855" s="4" t="s">
        <v>36</v>
      </c>
      <c r="O2855" s="4">
        <v>1</v>
      </c>
      <c r="P2855" s="4" t="s">
        <v>56</v>
      </c>
      <c r="Q2855" s="4">
        <v>22.98</v>
      </c>
      <c r="R2855" s="4"/>
      <c r="S2855" s="4"/>
      <c r="T2855" s="4"/>
      <c r="U2855" s="4"/>
      <c r="V2855" s="4"/>
      <c r="W2855" s="4"/>
      <c r="X2855" s="4"/>
      <c r="Y2855" s="4" t="s">
        <v>7804</v>
      </c>
      <c r="Z2855" s="4" t="s">
        <v>266</v>
      </c>
      <c r="AA2855" s="4" t="s">
        <v>12246</v>
      </c>
      <c r="AB2855" s="4" t="s">
        <v>59</v>
      </c>
      <c r="AC2855" s="4"/>
      <c r="AD2855" s="4" t="b">
        <v>1</v>
      </c>
      <c r="AE2855" s="4"/>
      <c r="AF2855" s="4"/>
      <c r="AG2855" s="12">
        <f t="shared" si="44"/>
        <v>43269</v>
      </c>
    </row>
    <row r="2856" s="10" customFormat="1" spans="1:33">
      <c r="A2856" s="4" t="s">
        <v>12247</v>
      </c>
      <c r="B2856" s="4" t="s">
        <v>12247</v>
      </c>
      <c r="C2856" s="4" t="s">
        <v>12248</v>
      </c>
      <c r="D2856" s="4" t="s">
        <v>12249</v>
      </c>
      <c r="E2856" s="4" t="s">
        <v>36</v>
      </c>
      <c r="F2856" s="4" t="s">
        <v>37</v>
      </c>
      <c r="G2856" s="4" t="s">
        <v>51</v>
      </c>
      <c r="H2856" s="4"/>
      <c r="I2856" s="4"/>
      <c r="J2856" s="4" t="s">
        <v>52</v>
      </c>
      <c r="K2856" s="4" t="s">
        <v>400</v>
      </c>
      <c r="L2856" s="4" t="s">
        <v>401</v>
      </c>
      <c r="M2856" s="4" t="s">
        <v>402</v>
      </c>
      <c r="N2856" s="4" t="s">
        <v>36</v>
      </c>
      <c r="O2856" s="4">
        <v>1</v>
      </c>
      <c r="P2856" s="4" t="s">
        <v>56</v>
      </c>
      <c r="Q2856" s="4">
        <v>23.98</v>
      </c>
      <c r="R2856" s="4"/>
      <c r="S2856" s="4"/>
      <c r="T2856" s="4"/>
      <c r="U2856" s="4"/>
      <c r="V2856" s="4"/>
      <c r="W2856" s="4"/>
      <c r="X2856" s="4"/>
      <c r="Y2856" s="4" t="s">
        <v>12250</v>
      </c>
      <c r="Z2856" s="4" t="s">
        <v>89</v>
      </c>
      <c r="AA2856" s="4">
        <v>61080</v>
      </c>
      <c r="AB2856" s="4" t="s">
        <v>59</v>
      </c>
      <c r="AC2856" s="4"/>
      <c r="AD2856" s="4" t="b">
        <v>0</v>
      </c>
      <c r="AE2856" s="4"/>
      <c r="AF2856" s="4"/>
      <c r="AG2856" s="12">
        <f t="shared" si="44"/>
        <v>43269</v>
      </c>
    </row>
    <row r="2857" s="10" customFormat="1" spans="1:33">
      <c r="A2857" s="4" t="s">
        <v>12247</v>
      </c>
      <c r="B2857" s="4" t="s">
        <v>12247</v>
      </c>
      <c r="C2857" s="4" t="s">
        <v>12248</v>
      </c>
      <c r="D2857" s="4" t="s">
        <v>12249</v>
      </c>
      <c r="E2857" s="4" t="s">
        <v>36</v>
      </c>
      <c r="F2857" s="4" t="s">
        <v>37</v>
      </c>
      <c r="G2857" s="4" t="s">
        <v>51</v>
      </c>
      <c r="H2857" s="4"/>
      <c r="I2857" s="4"/>
      <c r="J2857" s="4" t="s">
        <v>52</v>
      </c>
      <c r="K2857" s="4" t="s">
        <v>3543</v>
      </c>
      <c r="L2857" s="4" t="s">
        <v>3544</v>
      </c>
      <c r="M2857" s="4" t="s">
        <v>3545</v>
      </c>
      <c r="N2857" s="4" t="s">
        <v>36</v>
      </c>
      <c r="O2857" s="4">
        <v>1</v>
      </c>
      <c r="P2857" s="4" t="s">
        <v>56</v>
      </c>
      <c r="Q2857" s="4">
        <v>22.98</v>
      </c>
      <c r="R2857" s="4"/>
      <c r="S2857" s="4"/>
      <c r="T2857" s="4"/>
      <c r="U2857" s="4"/>
      <c r="V2857" s="4"/>
      <c r="W2857" s="4"/>
      <c r="X2857" s="4"/>
      <c r="Y2857" s="4" t="s">
        <v>12250</v>
      </c>
      <c r="Z2857" s="4" t="s">
        <v>89</v>
      </c>
      <c r="AA2857" s="4">
        <v>61080</v>
      </c>
      <c r="AB2857" s="4" t="s">
        <v>59</v>
      </c>
      <c r="AC2857" s="4"/>
      <c r="AD2857" s="4" t="b">
        <v>0</v>
      </c>
      <c r="AE2857" s="4"/>
      <c r="AF2857" s="4"/>
      <c r="AG2857" s="12">
        <f t="shared" si="44"/>
        <v>43269</v>
      </c>
    </row>
    <row r="2858" s="10" customFormat="1" spans="1:33">
      <c r="A2858" s="4" t="s">
        <v>12251</v>
      </c>
      <c r="B2858" s="4" t="s">
        <v>12251</v>
      </c>
      <c r="C2858" s="4" t="s">
        <v>12252</v>
      </c>
      <c r="D2858" s="4" t="s">
        <v>12253</v>
      </c>
      <c r="E2858" s="4" t="s">
        <v>36</v>
      </c>
      <c r="F2858" s="4" t="s">
        <v>37</v>
      </c>
      <c r="G2858" s="4" t="s">
        <v>51</v>
      </c>
      <c r="H2858" s="4"/>
      <c r="I2858" s="4"/>
      <c r="J2858" s="4" t="s">
        <v>52</v>
      </c>
      <c r="K2858" s="4" t="s">
        <v>12254</v>
      </c>
      <c r="L2858" s="4" t="s">
        <v>12255</v>
      </c>
      <c r="M2858" s="4" t="s">
        <v>12256</v>
      </c>
      <c r="N2858" s="4" t="s">
        <v>36</v>
      </c>
      <c r="O2858" s="4">
        <v>1</v>
      </c>
      <c r="P2858" s="4" t="s">
        <v>56</v>
      </c>
      <c r="Q2858" s="4">
        <v>22.98</v>
      </c>
      <c r="R2858" s="4">
        <v>1.98</v>
      </c>
      <c r="S2858" s="4"/>
      <c r="T2858" s="4"/>
      <c r="U2858" s="4"/>
      <c r="V2858" s="4"/>
      <c r="W2858" s="4"/>
      <c r="X2858" s="4"/>
      <c r="Y2858" s="4" t="s">
        <v>12257</v>
      </c>
      <c r="Z2858" s="4" t="s">
        <v>366</v>
      </c>
      <c r="AA2858" s="4" t="s">
        <v>12258</v>
      </c>
      <c r="AB2858" s="4" t="s">
        <v>59</v>
      </c>
      <c r="AC2858" s="4"/>
      <c r="AD2858" s="4" t="b">
        <v>0</v>
      </c>
      <c r="AE2858" s="4"/>
      <c r="AF2858" s="4"/>
      <c r="AG2858" s="12">
        <f t="shared" si="44"/>
        <v>43269</v>
      </c>
    </row>
    <row r="2859" s="10" customFormat="1" spans="1:33">
      <c r="A2859" s="4" t="s">
        <v>12259</v>
      </c>
      <c r="B2859" s="4" t="s">
        <v>12259</v>
      </c>
      <c r="C2859" s="4" t="s">
        <v>12260</v>
      </c>
      <c r="D2859" s="4" t="s">
        <v>12261</v>
      </c>
      <c r="E2859" s="4" t="s">
        <v>36</v>
      </c>
      <c r="F2859" s="4" t="s">
        <v>37</v>
      </c>
      <c r="G2859" s="4" t="s">
        <v>51</v>
      </c>
      <c r="H2859" s="4"/>
      <c r="I2859" s="4"/>
      <c r="J2859" s="4" t="s">
        <v>52</v>
      </c>
      <c r="K2859" s="4" t="s">
        <v>4657</v>
      </c>
      <c r="L2859" s="4" t="s">
        <v>4658</v>
      </c>
      <c r="M2859" s="4" t="s">
        <v>4659</v>
      </c>
      <c r="N2859" s="4" t="s">
        <v>36</v>
      </c>
      <c r="O2859" s="4">
        <v>1</v>
      </c>
      <c r="P2859" s="4" t="s">
        <v>56</v>
      </c>
      <c r="Q2859" s="4">
        <v>22.98</v>
      </c>
      <c r="R2859" s="4"/>
      <c r="S2859" s="4"/>
      <c r="T2859" s="4"/>
      <c r="U2859" s="4"/>
      <c r="V2859" s="4"/>
      <c r="W2859" s="4"/>
      <c r="X2859" s="4"/>
      <c r="Y2859" s="4" t="s">
        <v>12262</v>
      </c>
      <c r="Z2859" s="4" t="s">
        <v>47</v>
      </c>
      <c r="AA2859" s="4" t="s">
        <v>12263</v>
      </c>
      <c r="AB2859" s="4" t="s">
        <v>59</v>
      </c>
      <c r="AC2859" s="4"/>
      <c r="AD2859" s="4" t="b">
        <v>0</v>
      </c>
      <c r="AE2859" s="4"/>
      <c r="AF2859" s="4"/>
      <c r="AG2859" s="12">
        <f t="shared" si="44"/>
        <v>43269</v>
      </c>
    </row>
    <row r="2860" s="10" customFormat="1" spans="1:33">
      <c r="A2860" s="4" t="s">
        <v>12259</v>
      </c>
      <c r="B2860" s="4" t="s">
        <v>12259</v>
      </c>
      <c r="C2860" s="4" t="s">
        <v>12260</v>
      </c>
      <c r="D2860" s="4" t="s">
        <v>12261</v>
      </c>
      <c r="E2860" s="4" t="s">
        <v>36</v>
      </c>
      <c r="F2860" s="4" t="s">
        <v>37</v>
      </c>
      <c r="G2860" s="4" t="s">
        <v>51</v>
      </c>
      <c r="H2860" s="4"/>
      <c r="I2860" s="4"/>
      <c r="J2860" s="4" t="s">
        <v>52</v>
      </c>
      <c r="K2860" s="4" t="s">
        <v>872</v>
      </c>
      <c r="L2860" s="4" t="s">
        <v>873</v>
      </c>
      <c r="M2860" s="4" t="s">
        <v>874</v>
      </c>
      <c r="N2860" s="4" t="s">
        <v>36</v>
      </c>
      <c r="O2860" s="4">
        <v>1</v>
      </c>
      <c r="P2860" s="4" t="s">
        <v>56</v>
      </c>
      <c r="Q2860" s="4">
        <v>22.98</v>
      </c>
      <c r="R2860" s="4"/>
      <c r="S2860" s="4"/>
      <c r="T2860" s="4"/>
      <c r="U2860" s="4"/>
      <c r="V2860" s="4"/>
      <c r="W2860" s="4"/>
      <c r="X2860" s="4"/>
      <c r="Y2860" s="4" t="s">
        <v>12262</v>
      </c>
      <c r="Z2860" s="4" t="s">
        <v>47</v>
      </c>
      <c r="AA2860" s="4" t="s">
        <v>12263</v>
      </c>
      <c r="AB2860" s="4" t="s">
        <v>59</v>
      </c>
      <c r="AC2860" s="4"/>
      <c r="AD2860" s="4" t="b">
        <v>0</v>
      </c>
      <c r="AE2860" s="4"/>
      <c r="AF2860" s="4"/>
      <c r="AG2860" s="12">
        <f t="shared" si="44"/>
        <v>43269</v>
      </c>
    </row>
    <row r="2861" s="10" customFormat="1" spans="1:33">
      <c r="A2861" s="4" t="s">
        <v>12259</v>
      </c>
      <c r="B2861" s="4" t="s">
        <v>12259</v>
      </c>
      <c r="C2861" s="4" t="s">
        <v>12260</v>
      </c>
      <c r="D2861" s="4" t="s">
        <v>12261</v>
      </c>
      <c r="E2861" s="4" t="s">
        <v>36</v>
      </c>
      <c r="F2861" s="4" t="s">
        <v>37</v>
      </c>
      <c r="G2861" s="4" t="s">
        <v>51</v>
      </c>
      <c r="H2861" s="4"/>
      <c r="I2861" s="4"/>
      <c r="J2861" s="4" t="s">
        <v>52</v>
      </c>
      <c r="K2861" s="4" t="s">
        <v>1435</v>
      </c>
      <c r="L2861" s="4" t="s">
        <v>1436</v>
      </c>
      <c r="M2861" s="4" t="s">
        <v>1437</v>
      </c>
      <c r="N2861" s="4" t="s">
        <v>36</v>
      </c>
      <c r="O2861" s="4">
        <v>1</v>
      </c>
      <c r="P2861" s="4" t="s">
        <v>56</v>
      </c>
      <c r="Q2861" s="4">
        <v>22.98</v>
      </c>
      <c r="R2861" s="4"/>
      <c r="S2861" s="4"/>
      <c r="T2861" s="4"/>
      <c r="U2861" s="4"/>
      <c r="V2861" s="4"/>
      <c r="W2861" s="4"/>
      <c r="X2861" s="4"/>
      <c r="Y2861" s="4" t="s">
        <v>12262</v>
      </c>
      <c r="Z2861" s="4" t="s">
        <v>47</v>
      </c>
      <c r="AA2861" s="4" t="s">
        <v>12263</v>
      </c>
      <c r="AB2861" s="4" t="s">
        <v>59</v>
      </c>
      <c r="AC2861" s="4"/>
      <c r="AD2861" s="4" t="b">
        <v>0</v>
      </c>
      <c r="AE2861" s="4"/>
      <c r="AF2861" s="4"/>
      <c r="AG2861" s="12">
        <f t="shared" si="44"/>
        <v>43269</v>
      </c>
    </row>
    <row r="2862" s="10" customFormat="1" spans="1:33">
      <c r="A2862" s="4" t="s">
        <v>12264</v>
      </c>
      <c r="B2862" s="4" t="s">
        <v>12264</v>
      </c>
      <c r="C2862" s="4" t="s">
        <v>12265</v>
      </c>
      <c r="D2862" s="4" t="s">
        <v>12266</v>
      </c>
      <c r="E2862" s="4" t="s">
        <v>36</v>
      </c>
      <c r="F2862" s="4" t="s">
        <v>37</v>
      </c>
      <c r="G2862" s="4" t="s">
        <v>51</v>
      </c>
      <c r="H2862" s="4"/>
      <c r="I2862" s="4"/>
      <c r="J2862" s="4" t="s">
        <v>52</v>
      </c>
      <c r="K2862" s="4" t="s">
        <v>273</v>
      </c>
      <c r="L2862" s="4" t="s">
        <v>274</v>
      </c>
      <c r="M2862" s="4" t="s">
        <v>275</v>
      </c>
      <c r="N2862" s="4" t="s">
        <v>36</v>
      </c>
      <c r="O2862" s="4">
        <v>1</v>
      </c>
      <c r="P2862" s="4" t="s">
        <v>56</v>
      </c>
      <c r="Q2862" s="4">
        <v>22.98</v>
      </c>
      <c r="R2862" s="4"/>
      <c r="S2862" s="4"/>
      <c r="T2862" s="4"/>
      <c r="U2862" s="4"/>
      <c r="V2862" s="4"/>
      <c r="W2862" s="4"/>
      <c r="X2862" s="4"/>
      <c r="Y2862" s="4" t="s">
        <v>2376</v>
      </c>
      <c r="Z2862" s="4" t="s">
        <v>47</v>
      </c>
      <c r="AA2862" s="4" t="s">
        <v>12267</v>
      </c>
      <c r="AB2862" s="4" t="s">
        <v>59</v>
      </c>
      <c r="AC2862" s="4"/>
      <c r="AD2862" s="4" t="b">
        <v>0</v>
      </c>
      <c r="AE2862" s="4"/>
      <c r="AF2862" s="4"/>
      <c r="AG2862" s="12">
        <f t="shared" si="44"/>
        <v>43269</v>
      </c>
    </row>
    <row r="2863" s="10" customFormat="1" spans="1:33">
      <c r="A2863" s="4" t="s">
        <v>12268</v>
      </c>
      <c r="B2863" s="4" t="s">
        <v>12268</v>
      </c>
      <c r="C2863" s="4" t="s">
        <v>12269</v>
      </c>
      <c r="D2863" s="4" t="s">
        <v>12270</v>
      </c>
      <c r="E2863" s="4" t="s">
        <v>36</v>
      </c>
      <c r="F2863" s="4" t="s">
        <v>37</v>
      </c>
      <c r="G2863" s="4" t="s">
        <v>51</v>
      </c>
      <c r="H2863" s="4"/>
      <c r="I2863" s="4"/>
      <c r="J2863" s="4" t="s">
        <v>52</v>
      </c>
      <c r="K2863" s="4" t="s">
        <v>79</v>
      </c>
      <c r="L2863" s="4" t="s">
        <v>80</v>
      </c>
      <c r="M2863" s="4" t="s">
        <v>81</v>
      </c>
      <c r="N2863" s="4" t="s">
        <v>36</v>
      </c>
      <c r="O2863" s="4">
        <v>1</v>
      </c>
      <c r="P2863" s="4" t="s">
        <v>56</v>
      </c>
      <c r="Q2863" s="4">
        <v>22.98</v>
      </c>
      <c r="R2863" s="4"/>
      <c r="S2863" s="4"/>
      <c r="T2863" s="4"/>
      <c r="U2863" s="4"/>
      <c r="V2863" s="4"/>
      <c r="W2863" s="4"/>
      <c r="X2863" s="4"/>
      <c r="Y2863" s="4" t="s">
        <v>12271</v>
      </c>
      <c r="Z2863" s="4" t="s">
        <v>162</v>
      </c>
      <c r="AA2863" s="4" t="s">
        <v>12272</v>
      </c>
      <c r="AB2863" s="4" t="s">
        <v>59</v>
      </c>
      <c r="AC2863" s="4"/>
      <c r="AD2863" s="4" t="b">
        <v>0</v>
      </c>
      <c r="AE2863" s="4"/>
      <c r="AF2863" s="4"/>
      <c r="AG2863" s="12">
        <f t="shared" si="44"/>
        <v>43269</v>
      </c>
    </row>
    <row r="2864" s="10" customFormat="1" spans="1:33">
      <c r="A2864" s="4" t="s">
        <v>12268</v>
      </c>
      <c r="B2864" s="4" t="s">
        <v>12268</v>
      </c>
      <c r="C2864" s="4" t="s">
        <v>12269</v>
      </c>
      <c r="D2864" s="4" t="s">
        <v>12270</v>
      </c>
      <c r="E2864" s="4" t="s">
        <v>36</v>
      </c>
      <c r="F2864" s="4" t="s">
        <v>37</v>
      </c>
      <c r="G2864" s="4" t="s">
        <v>51</v>
      </c>
      <c r="H2864" s="4"/>
      <c r="I2864" s="4"/>
      <c r="J2864" s="4" t="s">
        <v>52</v>
      </c>
      <c r="K2864" s="4" t="s">
        <v>1030</v>
      </c>
      <c r="L2864" s="4" t="s">
        <v>1031</v>
      </c>
      <c r="M2864" s="4" t="s">
        <v>1032</v>
      </c>
      <c r="N2864" s="4" t="s">
        <v>36</v>
      </c>
      <c r="O2864" s="4">
        <v>1</v>
      </c>
      <c r="P2864" s="4" t="s">
        <v>56</v>
      </c>
      <c r="Q2864" s="4">
        <v>22.98</v>
      </c>
      <c r="R2864" s="4"/>
      <c r="S2864" s="4"/>
      <c r="T2864" s="4"/>
      <c r="U2864" s="4"/>
      <c r="V2864" s="4"/>
      <c r="W2864" s="4"/>
      <c r="X2864" s="4"/>
      <c r="Y2864" s="4" t="s">
        <v>12271</v>
      </c>
      <c r="Z2864" s="4" t="s">
        <v>162</v>
      </c>
      <c r="AA2864" s="4" t="s">
        <v>12272</v>
      </c>
      <c r="AB2864" s="4" t="s">
        <v>59</v>
      </c>
      <c r="AC2864" s="4"/>
      <c r="AD2864" s="4" t="b">
        <v>0</v>
      </c>
      <c r="AE2864" s="4"/>
      <c r="AF2864" s="4"/>
      <c r="AG2864" s="12">
        <f t="shared" si="44"/>
        <v>43269</v>
      </c>
    </row>
    <row r="2865" s="10" customFormat="1" spans="1:33">
      <c r="A2865" s="4" t="s">
        <v>12268</v>
      </c>
      <c r="B2865" s="4" t="s">
        <v>12268</v>
      </c>
      <c r="C2865" s="4" t="s">
        <v>12269</v>
      </c>
      <c r="D2865" s="4" t="s">
        <v>12270</v>
      </c>
      <c r="E2865" s="4" t="s">
        <v>36</v>
      </c>
      <c r="F2865" s="4" t="s">
        <v>37</v>
      </c>
      <c r="G2865" s="4" t="s">
        <v>51</v>
      </c>
      <c r="H2865" s="4"/>
      <c r="I2865" s="4"/>
      <c r="J2865" s="4" t="s">
        <v>52</v>
      </c>
      <c r="K2865" s="4" t="s">
        <v>4759</v>
      </c>
      <c r="L2865" s="4" t="s">
        <v>4760</v>
      </c>
      <c r="M2865" s="4" t="s">
        <v>4761</v>
      </c>
      <c r="N2865" s="4" t="s">
        <v>36</v>
      </c>
      <c r="O2865" s="4">
        <v>1</v>
      </c>
      <c r="P2865" s="4" t="s">
        <v>56</v>
      </c>
      <c r="Q2865" s="4">
        <v>22.98</v>
      </c>
      <c r="R2865" s="4"/>
      <c r="S2865" s="4"/>
      <c r="T2865" s="4"/>
      <c r="U2865" s="4"/>
      <c r="V2865" s="4"/>
      <c r="W2865" s="4"/>
      <c r="X2865" s="4"/>
      <c r="Y2865" s="4" t="s">
        <v>12271</v>
      </c>
      <c r="Z2865" s="4" t="s">
        <v>162</v>
      </c>
      <c r="AA2865" s="4" t="s">
        <v>12272</v>
      </c>
      <c r="AB2865" s="4" t="s">
        <v>59</v>
      </c>
      <c r="AC2865" s="4"/>
      <c r="AD2865" s="4" t="b">
        <v>0</v>
      </c>
      <c r="AE2865" s="4"/>
      <c r="AF2865" s="4"/>
      <c r="AG2865" s="12">
        <f t="shared" si="44"/>
        <v>43269</v>
      </c>
    </row>
    <row r="2866" s="10" customFormat="1" spans="1:33">
      <c r="A2866" s="4" t="s">
        <v>12273</v>
      </c>
      <c r="B2866" s="4" t="s">
        <v>12273</v>
      </c>
      <c r="C2866" s="4" t="s">
        <v>12274</v>
      </c>
      <c r="D2866" s="4" t="s">
        <v>12275</v>
      </c>
      <c r="E2866" s="4" t="s">
        <v>36</v>
      </c>
      <c r="F2866" s="4" t="s">
        <v>37</v>
      </c>
      <c r="G2866" s="4" t="s">
        <v>51</v>
      </c>
      <c r="H2866" s="4"/>
      <c r="I2866" s="4"/>
      <c r="J2866" s="4" t="s">
        <v>52</v>
      </c>
      <c r="K2866" s="4" t="s">
        <v>5870</v>
      </c>
      <c r="L2866" s="4" t="s">
        <v>5871</v>
      </c>
      <c r="M2866" s="4" t="s">
        <v>5872</v>
      </c>
      <c r="N2866" s="4" t="s">
        <v>36</v>
      </c>
      <c r="O2866" s="4">
        <v>1</v>
      </c>
      <c r="P2866" s="4" t="s">
        <v>56</v>
      </c>
      <c r="Q2866" s="4">
        <v>22.98</v>
      </c>
      <c r="R2866" s="4"/>
      <c r="S2866" s="4"/>
      <c r="T2866" s="4"/>
      <c r="U2866" s="4"/>
      <c r="V2866" s="4"/>
      <c r="W2866" s="4"/>
      <c r="X2866" s="4"/>
      <c r="Y2866" s="4" t="s">
        <v>7370</v>
      </c>
      <c r="Z2866" s="4" t="s">
        <v>290</v>
      </c>
      <c r="AA2866" s="4" t="s">
        <v>12276</v>
      </c>
      <c r="AB2866" s="4" t="s">
        <v>59</v>
      </c>
      <c r="AC2866" s="4"/>
      <c r="AD2866" s="4" t="b">
        <v>0</v>
      </c>
      <c r="AE2866" s="4"/>
      <c r="AF2866" s="4"/>
      <c r="AG2866" s="12">
        <f t="shared" si="44"/>
        <v>43269</v>
      </c>
    </row>
    <row r="2867" s="10" customFormat="1" spans="1:33">
      <c r="A2867" s="4" t="s">
        <v>12273</v>
      </c>
      <c r="B2867" s="4" t="s">
        <v>12273</v>
      </c>
      <c r="C2867" s="4" t="s">
        <v>12274</v>
      </c>
      <c r="D2867" s="4" t="s">
        <v>12275</v>
      </c>
      <c r="E2867" s="4" t="s">
        <v>36</v>
      </c>
      <c r="F2867" s="4" t="s">
        <v>37</v>
      </c>
      <c r="G2867" s="4" t="s">
        <v>51</v>
      </c>
      <c r="H2867" s="4"/>
      <c r="I2867" s="4"/>
      <c r="J2867" s="4" t="s">
        <v>52</v>
      </c>
      <c r="K2867" s="4" t="s">
        <v>486</v>
      </c>
      <c r="L2867" s="4" t="s">
        <v>487</v>
      </c>
      <c r="M2867" s="4" t="s">
        <v>488</v>
      </c>
      <c r="N2867" s="4" t="s">
        <v>36</v>
      </c>
      <c r="O2867" s="4">
        <v>1</v>
      </c>
      <c r="P2867" s="4" t="s">
        <v>56</v>
      </c>
      <c r="Q2867" s="4">
        <v>23.98</v>
      </c>
      <c r="R2867" s="4"/>
      <c r="S2867" s="4"/>
      <c r="T2867" s="4"/>
      <c r="U2867" s="4"/>
      <c r="V2867" s="4"/>
      <c r="W2867" s="4"/>
      <c r="X2867" s="4"/>
      <c r="Y2867" s="4" t="s">
        <v>7370</v>
      </c>
      <c r="Z2867" s="4" t="s">
        <v>290</v>
      </c>
      <c r="AA2867" s="4" t="s">
        <v>12276</v>
      </c>
      <c r="AB2867" s="4" t="s">
        <v>59</v>
      </c>
      <c r="AC2867" s="4"/>
      <c r="AD2867" s="4" t="b">
        <v>0</v>
      </c>
      <c r="AE2867" s="4"/>
      <c r="AF2867" s="4"/>
      <c r="AG2867" s="12">
        <f t="shared" si="44"/>
        <v>43269</v>
      </c>
    </row>
    <row r="2868" s="10" customFormat="1" spans="1:33">
      <c r="A2868" s="4" t="s">
        <v>12277</v>
      </c>
      <c r="B2868" s="4" t="s">
        <v>12277</v>
      </c>
      <c r="C2868" s="4" t="s">
        <v>12278</v>
      </c>
      <c r="D2868" s="4" t="s">
        <v>12279</v>
      </c>
      <c r="E2868" s="4" t="s">
        <v>36</v>
      </c>
      <c r="F2868" s="4" t="s">
        <v>37</v>
      </c>
      <c r="G2868" s="4" t="s">
        <v>51</v>
      </c>
      <c r="H2868" s="4"/>
      <c r="I2868" s="4"/>
      <c r="J2868" s="4" t="s">
        <v>52</v>
      </c>
      <c r="K2868" s="4" t="s">
        <v>538</v>
      </c>
      <c r="L2868" s="4" t="s">
        <v>539</v>
      </c>
      <c r="M2868" s="4" t="s">
        <v>540</v>
      </c>
      <c r="N2868" s="4" t="s">
        <v>36</v>
      </c>
      <c r="O2868" s="4">
        <v>1</v>
      </c>
      <c r="P2868" s="4" t="s">
        <v>56</v>
      </c>
      <c r="Q2868" s="4">
        <v>23.98</v>
      </c>
      <c r="R2868" s="4"/>
      <c r="S2868" s="4"/>
      <c r="T2868" s="4"/>
      <c r="U2868" s="4"/>
      <c r="V2868" s="4"/>
      <c r="W2868" s="4"/>
      <c r="X2868" s="4"/>
      <c r="Y2868" s="4" t="s">
        <v>6206</v>
      </c>
      <c r="Z2868" s="4" t="s">
        <v>1412</v>
      </c>
      <c r="AA2868" s="4" t="s">
        <v>12280</v>
      </c>
      <c r="AB2868" s="4" t="s">
        <v>59</v>
      </c>
      <c r="AC2868" s="4"/>
      <c r="AD2868" s="4" t="b">
        <v>0</v>
      </c>
      <c r="AE2868" s="4"/>
      <c r="AF2868" s="4"/>
      <c r="AG2868" s="12">
        <f t="shared" si="44"/>
        <v>43269</v>
      </c>
    </row>
    <row r="2869" s="10" customFormat="1" spans="1:33">
      <c r="A2869" s="4" t="s">
        <v>12281</v>
      </c>
      <c r="B2869" s="4" t="s">
        <v>12281</v>
      </c>
      <c r="C2869" s="4" t="s">
        <v>12282</v>
      </c>
      <c r="D2869" s="4" t="s">
        <v>12283</v>
      </c>
      <c r="E2869" s="4" t="s">
        <v>36</v>
      </c>
      <c r="F2869" s="4" t="s">
        <v>37</v>
      </c>
      <c r="G2869" s="4" t="s">
        <v>51</v>
      </c>
      <c r="H2869" s="4"/>
      <c r="I2869" s="4"/>
      <c r="J2869" s="4" t="s">
        <v>52</v>
      </c>
      <c r="K2869" s="4" t="s">
        <v>2181</v>
      </c>
      <c r="L2869" s="4" t="s">
        <v>2182</v>
      </c>
      <c r="M2869" s="4" t="s">
        <v>2183</v>
      </c>
      <c r="N2869" s="4" t="s">
        <v>36</v>
      </c>
      <c r="O2869" s="4">
        <v>1</v>
      </c>
      <c r="P2869" s="4" t="s">
        <v>56</v>
      </c>
      <c r="Q2869" s="4">
        <v>23.98</v>
      </c>
      <c r="R2869" s="4"/>
      <c r="S2869" s="4"/>
      <c r="T2869" s="4"/>
      <c r="U2869" s="4"/>
      <c r="V2869" s="4"/>
      <c r="W2869" s="4"/>
      <c r="X2869" s="4"/>
      <c r="Y2869" s="4" t="s">
        <v>88</v>
      </c>
      <c r="Z2869" s="4" t="s">
        <v>89</v>
      </c>
      <c r="AA2869" s="4" t="s">
        <v>12284</v>
      </c>
      <c r="AB2869" s="4" t="s">
        <v>59</v>
      </c>
      <c r="AC2869" s="4"/>
      <c r="AD2869" s="4" t="b">
        <v>0</v>
      </c>
      <c r="AE2869" s="4"/>
      <c r="AF2869" s="4"/>
      <c r="AG2869" s="12">
        <f t="shared" si="44"/>
        <v>43269</v>
      </c>
    </row>
    <row r="2870" s="10" customFormat="1" spans="1:33">
      <c r="A2870" s="4" t="s">
        <v>12285</v>
      </c>
      <c r="B2870" s="4" t="s">
        <v>12285</v>
      </c>
      <c r="C2870" s="4" t="s">
        <v>12286</v>
      </c>
      <c r="D2870" s="4" t="s">
        <v>12287</v>
      </c>
      <c r="E2870" s="4" t="s">
        <v>36</v>
      </c>
      <c r="F2870" s="4" t="s">
        <v>37</v>
      </c>
      <c r="G2870" s="4" t="s">
        <v>51</v>
      </c>
      <c r="H2870" s="4"/>
      <c r="I2870" s="4"/>
      <c r="J2870" s="4" t="s">
        <v>52</v>
      </c>
      <c r="K2870" s="4" t="s">
        <v>7727</v>
      </c>
      <c r="L2870" s="4" t="s">
        <v>7728</v>
      </c>
      <c r="M2870" s="4" t="s">
        <v>7729</v>
      </c>
      <c r="N2870" s="4" t="s">
        <v>36</v>
      </c>
      <c r="O2870" s="4">
        <v>1</v>
      </c>
      <c r="P2870" s="4" t="s">
        <v>56</v>
      </c>
      <c r="Q2870" s="4">
        <v>19.98</v>
      </c>
      <c r="R2870" s="4"/>
      <c r="S2870" s="4"/>
      <c r="T2870" s="4"/>
      <c r="U2870" s="4"/>
      <c r="V2870" s="4"/>
      <c r="W2870" s="4"/>
      <c r="X2870" s="4"/>
      <c r="Y2870" s="4" t="s">
        <v>12288</v>
      </c>
      <c r="Z2870" s="4" t="s">
        <v>233</v>
      </c>
      <c r="AA2870" s="4" t="s">
        <v>12289</v>
      </c>
      <c r="AB2870" s="4" t="s">
        <v>59</v>
      </c>
      <c r="AC2870" s="4"/>
      <c r="AD2870" s="4" t="b">
        <v>0</v>
      </c>
      <c r="AE2870" s="4"/>
      <c r="AF2870" s="4"/>
      <c r="AG2870" s="12">
        <f t="shared" si="44"/>
        <v>43269</v>
      </c>
    </row>
    <row r="2871" s="10" customFormat="1" spans="1:33">
      <c r="A2871" s="4" t="s">
        <v>12285</v>
      </c>
      <c r="B2871" s="4" t="s">
        <v>12285</v>
      </c>
      <c r="C2871" s="4" t="s">
        <v>12286</v>
      </c>
      <c r="D2871" s="4" t="s">
        <v>12287</v>
      </c>
      <c r="E2871" s="4" t="s">
        <v>36</v>
      </c>
      <c r="F2871" s="4" t="s">
        <v>37</v>
      </c>
      <c r="G2871" s="4" t="s">
        <v>51</v>
      </c>
      <c r="H2871" s="4"/>
      <c r="I2871" s="4"/>
      <c r="J2871" s="4" t="s">
        <v>52</v>
      </c>
      <c r="K2871" s="4" t="s">
        <v>273</v>
      </c>
      <c r="L2871" s="4" t="s">
        <v>274</v>
      </c>
      <c r="M2871" s="4" t="s">
        <v>275</v>
      </c>
      <c r="N2871" s="4" t="s">
        <v>36</v>
      </c>
      <c r="O2871" s="4">
        <v>1</v>
      </c>
      <c r="P2871" s="4" t="s">
        <v>56</v>
      </c>
      <c r="Q2871" s="4">
        <v>22.98</v>
      </c>
      <c r="R2871" s="4"/>
      <c r="S2871" s="4"/>
      <c r="T2871" s="4"/>
      <c r="U2871" s="4"/>
      <c r="V2871" s="4"/>
      <c r="W2871" s="4"/>
      <c r="X2871" s="4"/>
      <c r="Y2871" s="4" t="s">
        <v>12288</v>
      </c>
      <c r="Z2871" s="4" t="s">
        <v>233</v>
      </c>
      <c r="AA2871" s="4" t="s">
        <v>12289</v>
      </c>
      <c r="AB2871" s="4" t="s">
        <v>59</v>
      </c>
      <c r="AC2871" s="4"/>
      <c r="AD2871" s="4" t="b">
        <v>0</v>
      </c>
      <c r="AE2871" s="4"/>
      <c r="AF2871" s="4"/>
      <c r="AG2871" s="12">
        <f t="shared" si="44"/>
        <v>43269</v>
      </c>
    </row>
    <row r="2872" s="10" customFormat="1" spans="1:33">
      <c r="A2872" s="4" t="s">
        <v>12290</v>
      </c>
      <c r="B2872" s="4" t="s">
        <v>12290</v>
      </c>
      <c r="C2872" s="4" t="s">
        <v>12291</v>
      </c>
      <c r="D2872" s="4" t="s">
        <v>12292</v>
      </c>
      <c r="E2872" s="4" t="s">
        <v>36</v>
      </c>
      <c r="F2872" s="4" t="s">
        <v>37</v>
      </c>
      <c r="G2872" s="4" t="s">
        <v>51</v>
      </c>
      <c r="H2872" s="4"/>
      <c r="I2872" s="4"/>
      <c r="J2872" s="4" t="s">
        <v>52</v>
      </c>
      <c r="K2872" s="4" t="s">
        <v>11478</v>
      </c>
      <c r="L2872" s="4" t="s">
        <v>11479</v>
      </c>
      <c r="M2872" s="4" t="s">
        <v>11480</v>
      </c>
      <c r="N2872" s="4" t="s">
        <v>36</v>
      </c>
      <c r="O2872" s="4">
        <v>1</v>
      </c>
      <c r="P2872" s="4" t="s">
        <v>56</v>
      </c>
      <c r="Q2872" s="4">
        <v>26.98</v>
      </c>
      <c r="R2872" s="4"/>
      <c r="S2872" s="4"/>
      <c r="T2872" s="4"/>
      <c r="U2872" s="4"/>
      <c r="V2872" s="4"/>
      <c r="W2872" s="4"/>
      <c r="X2872" s="4"/>
      <c r="Y2872" s="4" t="s">
        <v>12293</v>
      </c>
      <c r="Z2872" s="4" t="s">
        <v>47</v>
      </c>
      <c r="AA2872" s="4" t="s">
        <v>12294</v>
      </c>
      <c r="AB2872" s="4" t="s">
        <v>59</v>
      </c>
      <c r="AC2872" s="4"/>
      <c r="AD2872" s="4" t="b">
        <v>0</v>
      </c>
      <c r="AE2872" s="4"/>
      <c r="AF2872" s="4"/>
      <c r="AG2872" s="12">
        <f t="shared" si="44"/>
        <v>43269</v>
      </c>
    </row>
    <row r="2873" s="10" customFormat="1" spans="1:33">
      <c r="A2873" s="4" t="s">
        <v>12295</v>
      </c>
      <c r="B2873" s="4" t="s">
        <v>12295</v>
      </c>
      <c r="C2873" s="4" t="s">
        <v>12296</v>
      </c>
      <c r="D2873" s="4" t="s">
        <v>12297</v>
      </c>
      <c r="E2873" s="4" t="s">
        <v>36</v>
      </c>
      <c r="F2873" s="4" t="s">
        <v>37</v>
      </c>
      <c r="G2873" s="4" t="s">
        <v>51</v>
      </c>
      <c r="H2873" s="4"/>
      <c r="I2873" s="4"/>
      <c r="J2873" s="4" t="s">
        <v>157</v>
      </c>
      <c r="K2873" s="4" t="s">
        <v>72</v>
      </c>
      <c r="L2873" s="4" t="s">
        <v>73</v>
      </c>
      <c r="M2873" s="4" t="s">
        <v>74</v>
      </c>
      <c r="N2873" s="4" t="s">
        <v>36</v>
      </c>
      <c r="O2873" s="4">
        <v>1</v>
      </c>
      <c r="P2873" s="4" t="s">
        <v>56</v>
      </c>
      <c r="Q2873" s="4">
        <v>22.98</v>
      </c>
      <c r="R2873" s="4"/>
      <c r="S2873" s="4">
        <v>3.02</v>
      </c>
      <c r="T2873" s="4"/>
      <c r="U2873" s="4"/>
      <c r="V2873" s="4"/>
      <c r="W2873" s="4"/>
      <c r="X2873" s="4">
        <v>3.02</v>
      </c>
      <c r="Y2873" s="4" t="s">
        <v>1703</v>
      </c>
      <c r="Z2873" s="4" t="s">
        <v>759</v>
      </c>
      <c r="AA2873" s="4" t="s">
        <v>12298</v>
      </c>
      <c r="AB2873" s="4" t="s">
        <v>59</v>
      </c>
      <c r="AC2873" s="4" t="s">
        <v>259</v>
      </c>
      <c r="AD2873" s="4" t="b">
        <v>0</v>
      </c>
      <c r="AE2873" s="4"/>
      <c r="AF2873" s="4"/>
      <c r="AG2873" s="12">
        <f t="shared" si="44"/>
        <v>43269</v>
      </c>
    </row>
    <row r="2874" s="10" customFormat="1" spans="1:33">
      <c r="A2874" s="4" t="s">
        <v>12299</v>
      </c>
      <c r="B2874" s="4" t="s">
        <v>12299</v>
      </c>
      <c r="C2874" s="4" t="s">
        <v>12300</v>
      </c>
      <c r="D2874" s="4" t="s">
        <v>12301</v>
      </c>
      <c r="E2874" s="4" t="s">
        <v>36</v>
      </c>
      <c r="F2874" s="4" t="s">
        <v>37</v>
      </c>
      <c r="G2874" s="4" t="s">
        <v>51</v>
      </c>
      <c r="H2874" s="4"/>
      <c r="I2874" s="4"/>
      <c r="J2874" s="4" t="s">
        <v>52</v>
      </c>
      <c r="K2874" s="4" t="s">
        <v>1422</v>
      </c>
      <c r="L2874" s="4" t="s">
        <v>1423</v>
      </c>
      <c r="M2874" s="4" t="s">
        <v>1424</v>
      </c>
      <c r="N2874" s="4" t="s">
        <v>36</v>
      </c>
      <c r="O2874" s="4">
        <v>1</v>
      </c>
      <c r="P2874" s="4" t="s">
        <v>56</v>
      </c>
      <c r="Q2874" s="4">
        <v>22.98</v>
      </c>
      <c r="R2874" s="4"/>
      <c r="S2874" s="4"/>
      <c r="T2874" s="4"/>
      <c r="U2874" s="4"/>
      <c r="V2874" s="4"/>
      <c r="W2874" s="4"/>
      <c r="X2874" s="4"/>
      <c r="Y2874" s="4" t="s">
        <v>12302</v>
      </c>
      <c r="Z2874" s="4" t="s">
        <v>177</v>
      </c>
      <c r="AA2874" s="4" t="s">
        <v>12303</v>
      </c>
      <c r="AB2874" s="4" t="s">
        <v>59</v>
      </c>
      <c r="AC2874" s="4"/>
      <c r="AD2874" s="4" t="b">
        <v>0</v>
      </c>
      <c r="AE2874" s="4"/>
      <c r="AF2874" s="4"/>
      <c r="AG2874" s="12">
        <f t="shared" si="44"/>
        <v>43269</v>
      </c>
    </row>
    <row r="2875" s="10" customFormat="1" spans="1:33">
      <c r="A2875" s="4" t="s">
        <v>12299</v>
      </c>
      <c r="B2875" s="4" t="s">
        <v>12299</v>
      </c>
      <c r="C2875" s="4" t="s">
        <v>12300</v>
      </c>
      <c r="D2875" s="4" t="s">
        <v>12301</v>
      </c>
      <c r="E2875" s="4" t="s">
        <v>36</v>
      </c>
      <c r="F2875" s="4" t="s">
        <v>37</v>
      </c>
      <c r="G2875" s="4" t="s">
        <v>51</v>
      </c>
      <c r="H2875" s="4"/>
      <c r="I2875" s="4"/>
      <c r="J2875" s="4" t="s">
        <v>52</v>
      </c>
      <c r="K2875" s="4" t="s">
        <v>1742</v>
      </c>
      <c r="L2875" s="4" t="s">
        <v>1743</v>
      </c>
      <c r="M2875" s="4" t="s">
        <v>1744</v>
      </c>
      <c r="N2875" s="4" t="s">
        <v>36</v>
      </c>
      <c r="O2875" s="4">
        <v>1</v>
      </c>
      <c r="P2875" s="4" t="s">
        <v>56</v>
      </c>
      <c r="Q2875" s="4">
        <v>22.98</v>
      </c>
      <c r="R2875" s="4"/>
      <c r="S2875" s="4"/>
      <c r="T2875" s="4"/>
      <c r="U2875" s="4"/>
      <c r="V2875" s="4"/>
      <c r="W2875" s="4"/>
      <c r="X2875" s="4"/>
      <c r="Y2875" s="4" t="s">
        <v>12302</v>
      </c>
      <c r="Z2875" s="4" t="s">
        <v>177</v>
      </c>
      <c r="AA2875" s="4" t="s">
        <v>12303</v>
      </c>
      <c r="AB2875" s="4" t="s">
        <v>59</v>
      </c>
      <c r="AC2875" s="4"/>
      <c r="AD2875" s="4" t="b">
        <v>0</v>
      </c>
      <c r="AE2875" s="4"/>
      <c r="AF2875" s="4"/>
      <c r="AG2875" s="12">
        <f t="shared" si="44"/>
        <v>43269</v>
      </c>
    </row>
    <row r="2876" s="10" customFormat="1" spans="1:33">
      <c r="A2876" s="4" t="s">
        <v>12304</v>
      </c>
      <c r="B2876" s="4" t="s">
        <v>12304</v>
      </c>
      <c r="C2876" s="4" t="s">
        <v>12305</v>
      </c>
      <c r="D2876" s="4" t="s">
        <v>12306</v>
      </c>
      <c r="E2876" s="4" t="s">
        <v>36</v>
      </c>
      <c r="F2876" s="4" t="s">
        <v>37</v>
      </c>
      <c r="G2876" s="4" t="s">
        <v>51</v>
      </c>
      <c r="H2876" s="4"/>
      <c r="I2876" s="4"/>
      <c r="J2876" s="4" t="s">
        <v>52</v>
      </c>
      <c r="K2876" s="4" t="s">
        <v>72</v>
      </c>
      <c r="L2876" s="4" t="s">
        <v>73</v>
      </c>
      <c r="M2876" s="4" t="s">
        <v>74</v>
      </c>
      <c r="N2876" s="4" t="s">
        <v>36</v>
      </c>
      <c r="O2876" s="4">
        <v>1</v>
      </c>
      <c r="P2876" s="4" t="s">
        <v>56</v>
      </c>
      <c r="Q2876" s="4">
        <v>22.98</v>
      </c>
      <c r="R2876" s="4"/>
      <c r="S2876" s="4"/>
      <c r="T2876" s="4"/>
      <c r="U2876" s="4"/>
      <c r="V2876" s="4"/>
      <c r="W2876" s="4"/>
      <c r="X2876" s="4"/>
      <c r="Y2876" s="4" t="s">
        <v>12307</v>
      </c>
      <c r="Z2876" s="4" t="s">
        <v>266</v>
      </c>
      <c r="AA2876" s="4" t="s">
        <v>12308</v>
      </c>
      <c r="AB2876" s="4" t="s">
        <v>59</v>
      </c>
      <c r="AC2876" s="4"/>
      <c r="AD2876" s="4" t="b">
        <v>0</v>
      </c>
      <c r="AE2876" s="4"/>
      <c r="AF2876" s="4"/>
      <c r="AG2876" s="12">
        <f t="shared" si="44"/>
        <v>43269</v>
      </c>
    </row>
    <row r="2877" s="10" customFormat="1" spans="1:33">
      <c r="A2877" s="4" t="s">
        <v>12309</v>
      </c>
      <c r="B2877" s="4" t="s">
        <v>12309</v>
      </c>
      <c r="C2877" s="4" t="s">
        <v>12310</v>
      </c>
      <c r="D2877" s="4" t="s">
        <v>12311</v>
      </c>
      <c r="E2877" s="4" t="s">
        <v>36</v>
      </c>
      <c r="F2877" s="4" t="s">
        <v>37</v>
      </c>
      <c r="G2877" s="4" t="s">
        <v>38</v>
      </c>
      <c r="H2877" s="4"/>
      <c r="I2877" s="4"/>
      <c r="J2877" s="4" t="s">
        <v>157</v>
      </c>
      <c r="K2877" s="4" t="s">
        <v>12312</v>
      </c>
      <c r="L2877" s="4" t="s">
        <v>12313</v>
      </c>
      <c r="M2877" s="4" t="s">
        <v>12314</v>
      </c>
      <c r="N2877" s="4" t="s">
        <v>36</v>
      </c>
      <c r="O2877" s="4">
        <v>1</v>
      </c>
      <c r="P2877" s="4" t="s">
        <v>43</v>
      </c>
      <c r="Q2877" s="4">
        <v>35</v>
      </c>
      <c r="R2877" s="4"/>
      <c r="S2877" s="4">
        <v>2.74</v>
      </c>
      <c r="T2877" s="4"/>
      <c r="U2877" s="4"/>
      <c r="V2877" s="4"/>
      <c r="W2877" s="4"/>
      <c r="X2877" s="4">
        <v>2.74</v>
      </c>
      <c r="Y2877" s="4" t="s">
        <v>12315</v>
      </c>
      <c r="Z2877" s="4" t="s">
        <v>45</v>
      </c>
      <c r="AA2877" s="4" t="s">
        <v>12316</v>
      </c>
      <c r="AB2877" s="4" t="s">
        <v>47</v>
      </c>
      <c r="AC2877" s="4" t="s">
        <v>843</v>
      </c>
      <c r="AD2877" s="4" t="b">
        <v>0</v>
      </c>
      <c r="AE2877" s="4"/>
      <c r="AF2877" s="4"/>
      <c r="AG2877" s="12">
        <f t="shared" si="44"/>
        <v>43270</v>
      </c>
    </row>
    <row r="2878" s="10" customFormat="1" spans="1:33">
      <c r="A2878" s="4" t="s">
        <v>12309</v>
      </c>
      <c r="B2878" s="4" t="s">
        <v>12309</v>
      </c>
      <c r="C2878" s="4" t="s">
        <v>12310</v>
      </c>
      <c r="D2878" s="4" t="s">
        <v>12311</v>
      </c>
      <c r="E2878" s="4" t="s">
        <v>36</v>
      </c>
      <c r="F2878" s="4" t="s">
        <v>37</v>
      </c>
      <c r="G2878" s="4" t="s">
        <v>38</v>
      </c>
      <c r="H2878" s="4"/>
      <c r="I2878" s="4"/>
      <c r="J2878" s="4" t="s">
        <v>157</v>
      </c>
      <c r="K2878" s="4" t="s">
        <v>4943</v>
      </c>
      <c r="L2878" s="4" t="s">
        <v>4944</v>
      </c>
      <c r="M2878" s="4" t="s">
        <v>4945</v>
      </c>
      <c r="N2878" s="4" t="s">
        <v>36</v>
      </c>
      <c r="O2878" s="4">
        <v>1</v>
      </c>
      <c r="P2878" s="4" t="s">
        <v>43</v>
      </c>
      <c r="Q2878" s="4">
        <v>35</v>
      </c>
      <c r="R2878" s="4"/>
      <c r="S2878" s="4">
        <v>2.74</v>
      </c>
      <c r="T2878" s="4"/>
      <c r="U2878" s="4"/>
      <c r="V2878" s="4"/>
      <c r="W2878" s="4"/>
      <c r="X2878" s="4">
        <v>2.74</v>
      </c>
      <c r="Y2878" s="4" t="s">
        <v>12315</v>
      </c>
      <c r="Z2878" s="4" t="s">
        <v>45</v>
      </c>
      <c r="AA2878" s="4" t="s">
        <v>12316</v>
      </c>
      <c r="AB2878" s="4" t="s">
        <v>47</v>
      </c>
      <c r="AC2878" s="4" t="s">
        <v>843</v>
      </c>
      <c r="AD2878" s="4" t="b">
        <v>0</v>
      </c>
      <c r="AE2878" s="4"/>
      <c r="AF2878" s="4"/>
      <c r="AG2878" s="12">
        <f t="shared" si="44"/>
        <v>43270</v>
      </c>
    </row>
    <row r="2879" s="10" customFormat="1" spans="1:33">
      <c r="A2879" s="4" t="s">
        <v>12317</v>
      </c>
      <c r="B2879" s="4">
        <v>1.14028605028258e+16</v>
      </c>
      <c r="C2879" s="4" t="s">
        <v>12318</v>
      </c>
      <c r="D2879" s="4" t="s">
        <v>12319</v>
      </c>
      <c r="E2879" s="4" t="s">
        <v>36</v>
      </c>
      <c r="F2879" s="4" t="s">
        <v>37</v>
      </c>
      <c r="G2879" s="4" t="s">
        <v>848</v>
      </c>
      <c r="H2879" s="4"/>
      <c r="I2879" s="4"/>
      <c r="J2879" s="4" t="s">
        <v>157</v>
      </c>
      <c r="K2879" s="4" t="s">
        <v>9552</v>
      </c>
      <c r="L2879" s="4" t="s">
        <v>9553</v>
      </c>
      <c r="M2879" s="4" t="s">
        <v>9554</v>
      </c>
      <c r="N2879" s="4" t="s">
        <v>36</v>
      </c>
      <c r="O2879" s="4">
        <v>1</v>
      </c>
      <c r="P2879" s="4"/>
      <c r="Q2879" s="4"/>
      <c r="R2879" s="4"/>
      <c r="S2879" s="4"/>
      <c r="T2879" s="4"/>
      <c r="U2879" s="4"/>
      <c r="V2879" s="4"/>
      <c r="W2879" s="4"/>
      <c r="X2879" s="4"/>
      <c r="Y2879" s="4" t="s">
        <v>11937</v>
      </c>
      <c r="Z2879" s="4" t="s">
        <v>451</v>
      </c>
      <c r="AA2879" s="4">
        <v>31204</v>
      </c>
      <c r="AB2879" s="4" t="s">
        <v>59</v>
      </c>
      <c r="AC2879" s="4"/>
      <c r="AD2879" s="4" t="b">
        <v>0</v>
      </c>
      <c r="AE2879" s="4"/>
      <c r="AF2879" s="4"/>
      <c r="AG2879" s="12">
        <f t="shared" si="44"/>
        <v>43270</v>
      </c>
    </row>
    <row r="2880" s="10" customFormat="1" spans="1:33">
      <c r="A2880" s="4" t="s">
        <v>12320</v>
      </c>
      <c r="B2880" s="4" t="s">
        <v>12320</v>
      </c>
      <c r="C2880" s="4" t="s">
        <v>12321</v>
      </c>
      <c r="D2880" s="4" t="s">
        <v>12322</v>
      </c>
      <c r="E2880" s="4" t="s">
        <v>36</v>
      </c>
      <c r="F2880" s="4" t="s">
        <v>37</v>
      </c>
      <c r="G2880" s="4" t="s">
        <v>51</v>
      </c>
      <c r="H2880" s="4"/>
      <c r="I2880" s="4"/>
      <c r="J2880" s="4" t="s">
        <v>52</v>
      </c>
      <c r="K2880" s="4" t="s">
        <v>2653</v>
      </c>
      <c r="L2880" s="4" t="s">
        <v>2654</v>
      </c>
      <c r="M2880" s="4" t="s">
        <v>2655</v>
      </c>
      <c r="N2880" s="4" t="s">
        <v>36</v>
      </c>
      <c r="O2880" s="4">
        <v>1</v>
      </c>
      <c r="P2880" s="4" t="s">
        <v>56</v>
      </c>
      <c r="Q2880" s="4">
        <v>22.98</v>
      </c>
      <c r="R2880" s="4"/>
      <c r="S2880" s="4"/>
      <c r="T2880" s="4"/>
      <c r="U2880" s="4"/>
      <c r="V2880" s="4"/>
      <c r="W2880" s="4"/>
      <c r="X2880" s="4"/>
      <c r="Y2880" s="4" t="s">
        <v>6555</v>
      </c>
      <c r="Z2880" s="4" t="s">
        <v>186</v>
      </c>
      <c r="AA2880" s="4" t="s">
        <v>12323</v>
      </c>
      <c r="AB2880" s="4" t="s">
        <v>59</v>
      </c>
      <c r="AC2880" s="4"/>
      <c r="AD2880" s="4" t="b">
        <v>0</v>
      </c>
      <c r="AE2880" s="4"/>
      <c r="AF2880" s="4"/>
      <c r="AG2880" s="12">
        <f t="shared" si="44"/>
        <v>43270</v>
      </c>
    </row>
    <row r="2881" s="10" customFormat="1" spans="1:33">
      <c r="A2881" s="4" t="s">
        <v>12324</v>
      </c>
      <c r="B2881" s="4" t="s">
        <v>12324</v>
      </c>
      <c r="C2881" s="4" t="s">
        <v>12325</v>
      </c>
      <c r="D2881" s="4" t="s">
        <v>12326</v>
      </c>
      <c r="E2881" s="4" t="s">
        <v>36</v>
      </c>
      <c r="F2881" s="4" t="s">
        <v>37</v>
      </c>
      <c r="G2881" s="4" t="s">
        <v>51</v>
      </c>
      <c r="H2881" s="4"/>
      <c r="I2881" s="4"/>
      <c r="J2881" s="4" t="s">
        <v>52</v>
      </c>
      <c r="K2881" s="4" t="s">
        <v>273</v>
      </c>
      <c r="L2881" s="4" t="s">
        <v>274</v>
      </c>
      <c r="M2881" s="4" t="s">
        <v>275</v>
      </c>
      <c r="N2881" s="4" t="s">
        <v>36</v>
      </c>
      <c r="O2881" s="4">
        <v>1</v>
      </c>
      <c r="P2881" s="4" t="s">
        <v>56</v>
      </c>
      <c r="Q2881" s="4">
        <v>22.98</v>
      </c>
      <c r="R2881" s="4"/>
      <c r="S2881" s="4"/>
      <c r="T2881" s="4"/>
      <c r="U2881" s="4"/>
      <c r="V2881" s="4"/>
      <c r="W2881" s="4"/>
      <c r="X2881" s="4"/>
      <c r="Y2881" s="4" t="s">
        <v>12327</v>
      </c>
      <c r="Z2881" s="4" t="s">
        <v>266</v>
      </c>
      <c r="AA2881" s="4" t="s">
        <v>12328</v>
      </c>
      <c r="AB2881" s="4" t="s">
        <v>59</v>
      </c>
      <c r="AC2881" s="4"/>
      <c r="AD2881" s="4" t="b">
        <v>0</v>
      </c>
      <c r="AE2881" s="4"/>
      <c r="AF2881" s="4"/>
      <c r="AG2881" s="12">
        <f t="shared" si="44"/>
        <v>43270</v>
      </c>
    </row>
    <row r="2882" s="10" customFormat="1" spans="1:33">
      <c r="A2882" s="4" t="s">
        <v>12329</v>
      </c>
      <c r="B2882" s="4" t="s">
        <v>12329</v>
      </c>
      <c r="C2882" s="4" t="s">
        <v>12330</v>
      </c>
      <c r="D2882" s="4" t="s">
        <v>12331</v>
      </c>
      <c r="E2882" s="4" t="s">
        <v>36</v>
      </c>
      <c r="F2882" s="4" t="s">
        <v>37</v>
      </c>
      <c r="G2882" s="4" t="s">
        <v>51</v>
      </c>
      <c r="H2882" s="4"/>
      <c r="I2882" s="4"/>
      <c r="J2882" s="4" t="s">
        <v>52</v>
      </c>
      <c r="K2882" s="4" t="s">
        <v>72</v>
      </c>
      <c r="L2882" s="4" t="s">
        <v>73</v>
      </c>
      <c r="M2882" s="4" t="s">
        <v>74</v>
      </c>
      <c r="N2882" s="4" t="s">
        <v>36</v>
      </c>
      <c r="O2882" s="4">
        <v>1</v>
      </c>
      <c r="P2882" s="4" t="s">
        <v>56</v>
      </c>
      <c r="Q2882" s="4">
        <v>22.98</v>
      </c>
      <c r="R2882" s="4"/>
      <c r="S2882" s="4"/>
      <c r="T2882" s="4"/>
      <c r="U2882" s="4"/>
      <c r="V2882" s="4"/>
      <c r="W2882" s="4"/>
      <c r="X2882" s="4"/>
      <c r="Y2882" s="4" t="s">
        <v>1315</v>
      </c>
      <c r="Z2882" s="4" t="s">
        <v>490</v>
      </c>
      <c r="AA2882" s="4" t="s">
        <v>12332</v>
      </c>
      <c r="AB2882" s="4" t="s">
        <v>59</v>
      </c>
      <c r="AC2882" s="4"/>
      <c r="AD2882" s="4" t="b">
        <v>0</v>
      </c>
      <c r="AE2882" s="4"/>
      <c r="AF2882" s="4"/>
      <c r="AG2882" s="12">
        <f t="shared" ref="AG2882:AG2945" si="45">DATEVALUE(LEFT(C2882,10))</f>
        <v>43270</v>
      </c>
    </row>
    <row r="2883" s="10" customFormat="1" spans="1:33">
      <c r="A2883" s="4" t="s">
        <v>12329</v>
      </c>
      <c r="B2883" s="4" t="s">
        <v>12329</v>
      </c>
      <c r="C2883" s="4" t="s">
        <v>12330</v>
      </c>
      <c r="D2883" s="4" t="s">
        <v>12331</v>
      </c>
      <c r="E2883" s="4" t="s">
        <v>36</v>
      </c>
      <c r="F2883" s="4" t="s">
        <v>37</v>
      </c>
      <c r="G2883" s="4" t="s">
        <v>51</v>
      </c>
      <c r="H2883" s="4"/>
      <c r="I2883" s="4"/>
      <c r="J2883" s="4" t="s">
        <v>52</v>
      </c>
      <c r="K2883" s="4" t="s">
        <v>8636</v>
      </c>
      <c r="L2883" s="4" t="s">
        <v>603</v>
      </c>
      <c r="M2883" s="4" t="s">
        <v>604</v>
      </c>
      <c r="N2883" s="4" t="s">
        <v>36</v>
      </c>
      <c r="O2883" s="4">
        <v>1</v>
      </c>
      <c r="P2883" s="4" t="s">
        <v>56</v>
      </c>
      <c r="Q2883" s="4">
        <v>22.98</v>
      </c>
      <c r="R2883" s="4"/>
      <c r="S2883" s="4"/>
      <c r="T2883" s="4"/>
      <c r="U2883" s="4"/>
      <c r="V2883" s="4"/>
      <c r="W2883" s="4"/>
      <c r="X2883" s="4"/>
      <c r="Y2883" s="4" t="s">
        <v>1315</v>
      </c>
      <c r="Z2883" s="4" t="s">
        <v>490</v>
      </c>
      <c r="AA2883" s="4" t="s">
        <v>12332</v>
      </c>
      <c r="AB2883" s="4" t="s">
        <v>59</v>
      </c>
      <c r="AC2883" s="4"/>
      <c r="AD2883" s="4" t="b">
        <v>0</v>
      </c>
      <c r="AE2883" s="4"/>
      <c r="AF2883" s="4"/>
      <c r="AG2883" s="12">
        <f t="shared" si="45"/>
        <v>43270</v>
      </c>
    </row>
    <row r="2884" s="10" customFormat="1" spans="1:33">
      <c r="A2884" s="4" t="s">
        <v>12333</v>
      </c>
      <c r="B2884" s="4" t="s">
        <v>12333</v>
      </c>
      <c r="C2884" s="4" t="s">
        <v>12334</v>
      </c>
      <c r="D2884" s="4" t="s">
        <v>12335</v>
      </c>
      <c r="E2884" s="4" t="s">
        <v>36</v>
      </c>
      <c r="F2884" s="4" t="s">
        <v>37</v>
      </c>
      <c r="G2884" s="4" t="s">
        <v>51</v>
      </c>
      <c r="H2884" s="4"/>
      <c r="I2884" s="4"/>
      <c r="J2884" s="4" t="s">
        <v>52</v>
      </c>
      <c r="K2884" s="4" t="s">
        <v>1263</v>
      </c>
      <c r="L2884" s="4" t="s">
        <v>1264</v>
      </c>
      <c r="M2884" s="4" t="s">
        <v>1265</v>
      </c>
      <c r="N2884" s="4" t="s">
        <v>36</v>
      </c>
      <c r="O2884" s="4">
        <v>1</v>
      </c>
      <c r="P2884" s="4" t="s">
        <v>56</v>
      </c>
      <c r="Q2884" s="4">
        <v>24.98</v>
      </c>
      <c r="R2884" s="4"/>
      <c r="S2884" s="4"/>
      <c r="T2884" s="4"/>
      <c r="U2884" s="4"/>
      <c r="V2884" s="4"/>
      <c r="W2884" s="4"/>
      <c r="X2884" s="4"/>
      <c r="Y2884" s="4" t="s">
        <v>2175</v>
      </c>
      <c r="Z2884" s="4" t="s">
        <v>2176</v>
      </c>
      <c r="AA2884" s="4" t="s">
        <v>12336</v>
      </c>
      <c r="AB2884" s="4" t="s">
        <v>59</v>
      </c>
      <c r="AC2884" s="4"/>
      <c r="AD2884" s="4" t="b">
        <v>0</v>
      </c>
      <c r="AE2884" s="4"/>
      <c r="AF2884" s="4"/>
      <c r="AG2884" s="12">
        <f t="shared" si="45"/>
        <v>43270</v>
      </c>
    </row>
    <row r="2885" s="10" customFormat="1" spans="1:33">
      <c r="A2885" s="4" t="s">
        <v>12333</v>
      </c>
      <c r="B2885" s="4" t="s">
        <v>12333</v>
      </c>
      <c r="C2885" s="4" t="s">
        <v>12334</v>
      </c>
      <c r="D2885" s="4" t="s">
        <v>12335</v>
      </c>
      <c r="E2885" s="4" t="s">
        <v>36</v>
      </c>
      <c r="F2885" s="4" t="s">
        <v>37</v>
      </c>
      <c r="G2885" s="4" t="s">
        <v>51</v>
      </c>
      <c r="H2885" s="4"/>
      <c r="I2885" s="4"/>
      <c r="J2885" s="4" t="s">
        <v>52</v>
      </c>
      <c r="K2885" s="4" t="s">
        <v>11879</v>
      </c>
      <c r="L2885" s="4" t="s">
        <v>11880</v>
      </c>
      <c r="M2885" s="4" t="s">
        <v>11881</v>
      </c>
      <c r="N2885" s="4" t="s">
        <v>36</v>
      </c>
      <c r="O2885" s="4">
        <v>1</v>
      </c>
      <c r="P2885" s="4" t="s">
        <v>56</v>
      </c>
      <c r="Q2885" s="4">
        <v>24.98</v>
      </c>
      <c r="R2885" s="4"/>
      <c r="S2885" s="4"/>
      <c r="T2885" s="4"/>
      <c r="U2885" s="4"/>
      <c r="V2885" s="4"/>
      <c r="W2885" s="4"/>
      <c r="X2885" s="4"/>
      <c r="Y2885" s="4" t="s">
        <v>2175</v>
      </c>
      <c r="Z2885" s="4" t="s">
        <v>2176</v>
      </c>
      <c r="AA2885" s="4" t="s">
        <v>12336</v>
      </c>
      <c r="AB2885" s="4" t="s">
        <v>59</v>
      </c>
      <c r="AC2885" s="4"/>
      <c r="AD2885" s="4" t="b">
        <v>0</v>
      </c>
      <c r="AE2885" s="4"/>
      <c r="AF2885" s="4"/>
      <c r="AG2885" s="12">
        <f t="shared" si="45"/>
        <v>43270</v>
      </c>
    </row>
    <row r="2886" s="10" customFormat="1" spans="1:33">
      <c r="A2886" s="4" t="s">
        <v>12337</v>
      </c>
      <c r="B2886" s="4" t="s">
        <v>12337</v>
      </c>
      <c r="C2886" s="4" t="s">
        <v>12338</v>
      </c>
      <c r="D2886" s="4" t="s">
        <v>12339</v>
      </c>
      <c r="E2886" s="4" t="s">
        <v>36</v>
      </c>
      <c r="F2886" s="4" t="s">
        <v>37</v>
      </c>
      <c r="G2886" s="4" t="s">
        <v>51</v>
      </c>
      <c r="H2886" s="4"/>
      <c r="I2886" s="4"/>
      <c r="J2886" s="4" t="s">
        <v>52</v>
      </c>
      <c r="K2886" s="4" t="s">
        <v>3176</v>
      </c>
      <c r="L2886" s="4" t="s">
        <v>3177</v>
      </c>
      <c r="M2886" s="4" t="s">
        <v>3178</v>
      </c>
      <c r="N2886" s="4" t="s">
        <v>36</v>
      </c>
      <c r="O2886" s="4">
        <v>1</v>
      </c>
      <c r="P2886" s="4" t="s">
        <v>56</v>
      </c>
      <c r="Q2886" s="4">
        <v>22.98</v>
      </c>
      <c r="R2886" s="4"/>
      <c r="S2886" s="4"/>
      <c r="T2886" s="4"/>
      <c r="U2886" s="4"/>
      <c r="V2886" s="4"/>
      <c r="W2886" s="4"/>
      <c r="X2886" s="4"/>
      <c r="Y2886" s="4" t="s">
        <v>2570</v>
      </c>
      <c r="Z2886" s="4" t="s">
        <v>116</v>
      </c>
      <c r="AA2886" s="4" t="s">
        <v>12340</v>
      </c>
      <c r="AB2886" s="4" t="s">
        <v>59</v>
      </c>
      <c r="AC2886" s="4"/>
      <c r="AD2886" s="4" t="b">
        <v>0</v>
      </c>
      <c r="AE2886" s="4"/>
      <c r="AF2886" s="4"/>
      <c r="AG2886" s="12">
        <f t="shared" si="45"/>
        <v>43270</v>
      </c>
    </row>
    <row r="2887" s="10" customFormat="1" spans="1:33">
      <c r="A2887" s="4" t="s">
        <v>12337</v>
      </c>
      <c r="B2887" s="4" t="s">
        <v>12337</v>
      </c>
      <c r="C2887" s="4" t="s">
        <v>12338</v>
      </c>
      <c r="D2887" s="4" t="s">
        <v>12339</v>
      </c>
      <c r="E2887" s="4" t="s">
        <v>36</v>
      </c>
      <c r="F2887" s="4" t="s">
        <v>37</v>
      </c>
      <c r="G2887" s="4" t="s">
        <v>51</v>
      </c>
      <c r="H2887" s="4"/>
      <c r="I2887" s="4"/>
      <c r="J2887" s="4" t="s">
        <v>52</v>
      </c>
      <c r="K2887" s="4" t="s">
        <v>313</v>
      </c>
      <c r="L2887" s="4" t="s">
        <v>314</v>
      </c>
      <c r="M2887" s="4" t="s">
        <v>315</v>
      </c>
      <c r="N2887" s="4" t="s">
        <v>36</v>
      </c>
      <c r="O2887" s="4">
        <v>1</v>
      </c>
      <c r="P2887" s="4" t="s">
        <v>56</v>
      </c>
      <c r="Q2887" s="4">
        <v>22.98</v>
      </c>
      <c r="R2887" s="4"/>
      <c r="S2887" s="4"/>
      <c r="T2887" s="4"/>
      <c r="U2887" s="4"/>
      <c r="V2887" s="4"/>
      <c r="W2887" s="4"/>
      <c r="X2887" s="4"/>
      <c r="Y2887" s="4" t="s">
        <v>2570</v>
      </c>
      <c r="Z2887" s="4" t="s">
        <v>116</v>
      </c>
      <c r="AA2887" s="4" t="s">
        <v>12340</v>
      </c>
      <c r="AB2887" s="4" t="s">
        <v>59</v>
      </c>
      <c r="AC2887" s="4"/>
      <c r="AD2887" s="4" t="b">
        <v>0</v>
      </c>
      <c r="AE2887" s="4"/>
      <c r="AF2887" s="4"/>
      <c r="AG2887" s="12">
        <f t="shared" si="45"/>
        <v>43270</v>
      </c>
    </row>
    <row r="2888" s="10" customFormat="1" spans="1:33">
      <c r="A2888" s="4" t="s">
        <v>12341</v>
      </c>
      <c r="B2888" s="4" t="s">
        <v>12341</v>
      </c>
      <c r="C2888" s="4" t="s">
        <v>12342</v>
      </c>
      <c r="D2888" s="4" t="s">
        <v>12343</v>
      </c>
      <c r="E2888" s="4" t="s">
        <v>36</v>
      </c>
      <c r="F2888" s="4" t="s">
        <v>37</v>
      </c>
      <c r="G2888" s="4" t="s">
        <v>51</v>
      </c>
      <c r="H2888" s="4"/>
      <c r="I2888" s="4"/>
      <c r="J2888" s="4" t="s">
        <v>157</v>
      </c>
      <c r="K2888" s="4" t="s">
        <v>97</v>
      </c>
      <c r="L2888" s="4" t="s">
        <v>98</v>
      </c>
      <c r="M2888" s="4" t="s">
        <v>99</v>
      </c>
      <c r="N2888" s="4" t="s">
        <v>75</v>
      </c>
      <c r="O2888" s="4">
        <v>0</v>
      </c>
      <c r="P2888" s="4"/>
      <c r="Q2888" s="4"/>
      <c r="R2888" s="4"/>
      <c r="S2888" s="4"/>
      <c r="T2888" s="4"/>
      <c r="U2888" s="4"/>
      <c r="V2888" s="4"/>
      <c r="W2888" s="4"/>
      <c r="X2888" s="4"/>
      <c r="Y2888" s="4" t="s">
        <v>12344</v>
      </c>
      <c r="Z2888" s="4" t="s">
        <v>12345</v>
      </c>
      <c r="AA2888" s="4">
        <v>803</v>
      </c>
      <c r="AB2888" s="4" t="s">
        <v>3757</v>
      </c>
      <c r="AC2888" s="4"/>
      <c r="AD2888" s="4" t="b">
        <v>0</v>
      </c>
      <c r="AE2888" s="4"/>
      <c r="AF2888" s="4"/>
      <c r="AG2888" s="12">
        <f t="shared" si="45"/>
        <v>43270</v>
      </c>
    </row>
    <row r="2889" s="10" customFormat="1" spans="1:33">
      <c r="A2889" s="4" t="s">
        <v>12341</v>
      </c>
      <c r="B2889" s="4" t="s">
        <v>12341</v>
      </c>
      <c r="C2889" s="4" t="s">
        <v>12342</v>
      </c>
      <c r="D2889" s="4" t="s">
        <v>12343</v>
      </c>
      <c r="E2889" s="4" t="s">
        <v>36</v>
      </c>
      <c r="F2889" s="4" t="s">
        <v>37</v>
      </c>
      <c r="G2889" s="4" t="s">
        <v>51</v>
      </c>
      <c r="H2889" s="4"/>
      <c r="I2889" s="4"/>
      <c r="J2889" s="4" t="s">
        <v>157</v>
      </c>
      <c r="K2889" s="4" t="s">
        <v>925</v>
      </c>
      <c r="L2889" s="4" t="s">
        <v>926</v>
      </c>
      <c r="M2889" s="4" t="s">
        <v>927</v>
      </c>
      <c r="N2889" s="4" t="s">
        <v>75</v>
      </c>
      <c r="O2889" s="4">
        <v>0</v>
      </c>
      <c r="P2889" s="4"/>
      <c r="Q2889" s="4"/>
      <c r="R2889" s="4"/>
      <c r="S2889" s="4"/>
      <c r="T2889" s="4"/>
      <c r="U2889" s="4"/>
      <c r="V2889" s="4"/>
      <c r="W2889" s="4"/>
      <c r="X2889" s="4"/>
      <c r="Y2889" s="4" t="s">
        <v>12344</v>
      </c>
      <c r="Z2889" s="4" t="s">
        <v>12345</v>
      </c>
      <c r="AA2889" s="4">
        <v>803</v>
      </c>
      <c r="AB2889" s="4" t="s">
        <v>3757</v>
      </c>
      <c r="AC2889" s="4"/>
      <c r="AD2889" s="4" t="b">
        <v>0</v>
      </c>
      <c r="AE2889" s="4"/>
      <c r="AF2889" s="4"/>
      <c r="AG2889" s="12">
        <f t="shared" si="45"/>
        <v>43270</v>
      </c>
    </row>
    <row r="2890" s="10" customFormat="1" spans="1:33">
      <c r="A2890" s="4" t="s">
        <v>12341</v>
      </c>
      <c r="B2890" s="4" t="s">
        <v>12341</v>
      </c>
      <c r="C2890" s="4" t="s">
        <v>12342</v>
      </c>
      <c r="D2890" s="4" t="s">
        <v>12343</v>
      </c>
      <c r="E2890" s="4" t="s">
        <v>36</v>
      </c>
      <c r="F2890" s="4" t="s">
        <v>37</v>
      </c>
      <c r="G2890" s="4" t="s">
        <v>51</v>
      </c>
      <c r="H2890" s="4"/>
      <c r="I2890" s="4"/>
      <c r="J2890" s="4" t="s">
        <v>157</v>
      </c>
      <c r="K2890" s="4" t="s">
        <v>695</v>
      </c>
      <c r="L2890" s="4" t="s">
        <v>696</v>
      </c>
      <c r="M2890" s="4" t="s">
        <v>697</v>
      </c>
      <c r="N2890" s="4" t="s">
        <v>75</v>
      </c>
      <c r="O2890" s="4">
        <v>0</v>
      </c>
      <c r="P2890" s="4"/>
      <c r="Q2890" s="4"/>
      <c r="R2890" s="4"/>
      <c r="S2890" s="4"/>
      <c r="T2890" s="4"/>
      <c r="U2890" s="4"/>
      <c r="V2890" s="4"/>
      <c r="W2890" s="4"/>
      <c r="X2890" s="4"/>
      <c r="Y2890" s="4" t="s">
        <v>12344</v>
      </c>
      <c r="Z2890" s="4" t="s">
        <v>12345</v>
      </c>
      <c r="AA2890" s="4">
        <v>803</v>
      </c>
      <c r="AB2890" s="4" t="s">
        <v>3757</v>
      </c>
      <c r="AC2890" s="4"/>
      <c r="AD2890" s="4" t="b">
        <v>0</v>
      </c>
      <c r="AE2890" s="4"/>
      <c r="AF2890" s="4"/>
      <c r="AG2890" s="12">
        <f t="shared" si="45"/>
        <v>43270</v>
      </c>
    </row>
    <row r="2891" s="10" customFormat="1" spans="1:33">
      <c r="A2891" s="4" t="s">
        <v>12341</v>
      </c>
      <c r="B2891" s="4" t="s">
        <v>12341</v>
      </c>
      <c r="C2891" s="4" t="s">
        <v>12342</v>
      </c>
      <c r="D2891" s="4" t="s">
        <v>12343</v>
      </c>
      <c r="E2891" s="4" t="s">
        <v>36</v>
      </c>
      <c r="F2891" s="4" t="s">
        <v>37</v>
      </c>
      <c r="G2891" s="4" t="s">
        <v>51</v>
      </c>
      <c r="H2891" s="4"/>
      <c r="I2891" s="4"/>
      <c r="J2891" s="4" t="s">
        <v>157</v>
      </c>
      <c r="K2891" s="4" t="s">
        <v>12346</v>
      </c>
      <c r="L2891" s="4" t="s">
        <v>1120</v>
      </c>
      <c r="M2891" s="4" t="s">
        <v>1121</v>
      </c>
      <c r="N2891" s="4" t="s">
        <v>36</v>
      </c>
      <c r="O2891" s="4">
        <v>1</v>
      </c>
      <c r="P2891" s="4" t="s">
        <v>56</v>
      </c>
      <c r="Q2891" s="4">
        <v>23.98</v>
      </c>
      <c r="R2891" s="4"/>
      <c r="S2891" s="4">
        <v>2.61</v>
      </c>
      <c r="T2891" s="4"/>
      <c r="U2891" s="4"/>
      <c r="V2891" s="4"/>
      <c r="W2891" s="4"/>
      <c r="X2891" s="4"/>
      <c r="Y2891" s="4" t="s">
        <v>12344</v>
      </c>
      <c r="Z2891" s="4" t="s">
        <v>12345</v>
      </c>
      <c r="AA2891" s="4">
        <v>803</v>
      </c>
      <c r="AB2891" s="4" t="s">
        <v>3757</v>
      </c>
      <c r="AC2891" s="4"/>
      <c r="AD2891" s="4" t="b">
        <v>0</v>
      </c>
      <c r="AE2891" s="4"/>
      <c r="AF2891" s="4"/>
      <c r="AG2891" s="12">
        <f t="shared" si="45"/>
        <v>43270</v>
      </c>
    </row>
    <row r="2892" s="10" customFormat="1" spans="1:33">
      <c r="A2892" s="4" t="s">
        <v>12347</v>
      </c>
      <c r="B2892" s="4" t="s">
        <v>12347</v>
      </c>
      <c r="C2892" s="4" t="s">
        <v>12348</v>
      </c>
      <c r="D2892" s="4" t="s">
        <v>12349</v>
      </c>
      <c r="E2892" s="4" t="s">
        <v>36</v>
      </c>
      <c r="F2892" s="4" t="s">
        <v>37</v>
      </c>
      <c r="G2892" s="4" t="s">
        <v>51</v>
      </c>
      <c r="H2892" s="4"/>
      <c r="I2892" s="4"/>
      <c r="J2892" s="4" t="s">
        <v>52</v>
      </c>
      <c r="K2892" s="4" t="s">
        <v>6845</v>
      </c>
      <c r="L2892" s="4" t="s">
        <v>6846</v>
      </c>
      <c r="M2892" s="4" t="s">
        <v>6847</v>
      </c>
      <c r="N2892" s="4" t="s">
        <v>36</v>
      </c>
      <c r="O2892" s="4">
        <v>1</v>
      </c>
      <c r="P2892" s="4" t="s">
        <v>56</v>
      </c>
      <c r="Q2892" s="4">
        <v>24.98</v>
      </c>
      <c r="R2892" s="4"/>
      <c r="S2892" s="4"/>
      <c r="T2892" s="4"/>
      <c r="U2892" s="4"/>
      <c r="V2892" s="4"/>
      <c r="W2892" s="4"/>
      <c r="X2892" s="4"/>
      <c r="Y2892" s="4" t="s">
        <v>12350</v>
      </c>
      <c r="Z2892" s="4" t="s">
        <v>3358</v>
      </c>
      <c r="AA2892" s="4">
        <v>1702</v>
      </c>
      <c r="AB2892" s="4" t="s">
        <v>59</v>
      </c>
      <c r="AC2892" s="4"/>
      <c r="AD2892" s="4" t="b">
        <v>0</v>
      </c>
      <c r="AE2892" s="4"/>
      <c r="AF2892" s="4"/>
      <c r="AG2892" s="12">
        <f t="shared" si="45"/>
        <v>43270</v>
      </c>
    </row>
    <row r="2893" s="10" customFormat="1" spans="1:33">
      <c r="A2893" s="4" t="s">
        <v>12351</v>
      </c>
      <c r="B2893" s="4" t="s">
        <v>12351</v>
      </c>
      <c r="C2893" s="4" t="s">
        <v>12352</v>
      </c>
      <c r="D2893" s="4" t="s">
        <v>12353</v>
      </c>
      <c r="E2893" s="4" t="s">
        <v>36</v>
      </c>
      <c r="F2893" s="4" t="s">
        <v>37</v>
      </c>
      <c r="G2893" s="4" t="s">
        <v>51</v>
      </c>
      <c r="H2893" s="4"/>
      <c r="I2893" s="4"/>
      <c r="J2893" s="4" t="s">
        <v>52</v>
      </c>
      <c r="K2893" s="4" t="s">
        <v>522</v>
      </c>
      <c r="L2893" s="4" t="s">
        <v>523</v>
      </c>
      <c r="M2893" s="4" t="s">
        <v>524</v>
      </c>
      <c r="N2893" s="4" t="s">
        <v>36</v>
      </c>
      <c r="O2893" s="4">
        <v>1</v>
      </c>
      <c r="P2893" s="4" t="s">
        <v>56</v>
      </c>
      <c r="Q2893" s="4">
        <v>23.98</v>
      </c>
      <c r="R2893" s="4"/>
      <c r="S2893" s="4"/>
      <c r="T2893" s="4"/>
      <c r="U2893" s="4"/>
      <c r="V2893" s="4"/>
      <c r="W2893" s="4"/>
      <c r="X2893" s="4"/>
      <c r="Y2893" s="4" t="s">
        <v>6279</v>
      </c>
      <c r="Z2893" s="4" t="s">
        <v>266</v>
      </c>
      <c r="AA2893" s="4" t="s">
        <v>12354</v>
      </c>
      <c r="AB2893" s="4" t="s">
        <v>59</v>
      </c>
      <c r="AC2893" s="4"/>
      <c r="AD2893" s="4" t="b">
        <v>0</v>
      </c>
      <c r="AE2893" s="4"/>
      <c r="AF2893" s="4"/>
      <c r="AG2893" s="12">
        <f t="shared" si="45"/>
        <v>43270</v>
      </c>
    </row>
    <row r="2894" s="10" customFormat="1" spans="1:33">
      <c r="A2894" s="4" t="s">
        <v>12351</v>
      </c>
      <c r="B2894" s="4" t="s">
        <v>12351</v>
      </c>
      <c r="C2894" s="4" t="s">
        <v>12352</v>
      </c>
      <c r="D2894" s="4" t="s">
        <v>12353</v>
      </c>
      <c r="E2894" s="4" t="s">
        <v>36</v>
      </c>
      <c r="F2894" s="4" t="s">
        <v>37</v>
      </c>
      <c r="G2894" s="4" t="s">
        <v>51</v>
      </c>
      <c r="H2894" s="4"/>
      <c r="I2894" s="4"/>
      <c r="J2894" s="4" t="s">
        <v>52</v>
      </c>
      <c r="K2894" s="4" t="s">
        <v>9546</v>
      </c>
      <c r="L2894" s="4" t="s">
        <v>987</v>
      </c>
      <c r="M2894" s="4" t="s">
        <v>988</v>
      </c>
      <c r="N2894" s="4" t="s">
        <v>36</v>
      </c>
      <c r="O2894" s="4">
        <v>1</v>
      </c>
      <c r="P2894" s="4" t="s">
        <v>56</v>
      </c>
      <c r="Q2894" s="4">
        <v>23.98</v>
      </c>
      <c r="R2894" s="4"/>
      <c r="S2894" s="4"/>
      <c r="T2894" s="4"/>
      <c r="U2894" s="4"/>
      <c r="V2894" s="4"/>
      <c r="W2894" s="4"/>
      <c r="X2894" s="4"/>
      <c r="Y2894" s="4" t="s">
        <v>6279</v>
      </c>
      <c r="Z2894" s="4" t="s">
        <v>266</v>
      </c>
      <c r="AA2894" s="4" t="s">
        <v>12354</v>
      </c>
      <c r="AB2894" s="4" t="s">
        <v>59</v>
      </c>
      <c r="AC2894" s="4"/>
      <c r="AD2894" s="4" t="b">
        <v>0</v>
      </c>
      <c r="AE2894" s="4"/>
      <c r="AF2894" s="4"/>
      <c r="AG2894" s="12">
        <f t="shared" si="45"/>
        <v>43270</v>
      </c>
    </row>
    <row r="2895" s="10" customFormat="1" spans="1:33">
      <c r="A2895" s="4" t="s">
        <v>12355</v>
      </c>
      <c r="B2895" s="4" t="s">
        <v>12355</v>
      </c>
      <c r="C2895" s="4" t="s">
        <v>12356</v>
      </c>
      <c r="D2895" s="4" t="s">
        <v>12357</v>
      </c>
      <c r="E2895" s="4" t="s">
        <v>36</v>
      </c>
      <c r="F2895" s="4" t="s">
        <v>37</v>
      </c>
      <c r="G2895" s="4" t="s">
        <v>51</v>
      </c>
      <c r="H2895" s="4"/>
      <c r="I2895" s="4"/>
      <c r="J2895" s="4" t="s">
        <v>52</v>
      </c>
      <c r="K2895" s="4" t="s">
        <v>12312</v>
      </c>
      <c r="L2895" s="4" t="s">
        <v>192</v>
      </c>
      <c r="M2895" s="4" t="s">
        <v>193</v>
      </c>
      <c r="N2895" s="4" t="s">
        <v>36</v>
      </c>
      <c r="O2895" s="4">
        <v>1</v>
      </c>
      <c r="P2895" s="4" t="s">
        <v>56</v>
      </c>
      <c r="Q2895" s="4">
        <v>23.98</v>
      </c>
      <c r="R2895" s="4"/>
      <c r="S2895" s="4"/>
      <c r="T2895" s="4"/>
      <c r="U2895" s="4"/>
      <c r="V2895" s="4"/>
      <c r="W2895" s="4"/>
      <c r="X2895" s="4"/>
      <c r="Y2895" s="4" t="s">
        <v>374</v>
      </c>
      <c r="Z2895" s="4" t="s">
        <v>290</v>
      </c>
      <c r="AA2895" s="4" t="s">
        <v>12358</v>
      </c>
      <c r="AB2895" s="4" t="s">
        <v>59</v>
      </c>
      <c r="AC2895" s="4"/>
      <c r="AD2895" s="4" t="b">
        <v>0</v>
      </c>
      <c r="AE2895" s="4"/>
      <c r="AF2895" s="4"/>
      <c r="AG2895" s="12">
        <f t="shared" si="45"/>
        <v>43270</v>
      </c>
    </row>
    <row r="2896" s="10" customFormat="1" spans="1:33">
      <c r="A2896" s="4" t="s">
        <v>12355</v>
      </c>
      <c r="B2896" s="4" t="s">
        <v>12355</v>
      </c>
      <c r="C2896" s="4" t="s">
        <v>12356</v>
      </c>
      <c r="D2896" s="4" t="s">
        <v>12357</v>
      </c>
      <c r="E2896" s="4" t="s">
        <v>36</v>
      </c>
      <c r="F2896" s="4" t="s">
        <v>37</v>
      </c>
      <c r="G2896" s="4" t="s">
        <v>51</v>
      </c>
      <c r="H2896" s="4"/>
      <c r="I2896" s="4"/>
      <c r="J2896" s="4" t="s">
        <v>52</v>
      </c>
      <c r="K2896" s="4" t="s">
        <v>546</v>
      </c>
      <c r="L2896" s="4" t="s">
        <v>547</v>
      </c>
      <c r="M2896" s="4" t="s">
        <v>548</v>
      </c>
      <c r="N2896" s="4" t="s">
        <v>36</v>
      </c>
      <c r="O2896" s="4">
        <v>1</v>
      </c>
      <c r="P2896" s="4" t="s">
        <v>56</v>
      </c>
      <c r="Q2896" s="4">
        <v>23.98</v>
      </c>
      <c r="R2896" s="4"/>
      <c r="S2896" s="4"/>
      <c r="T2896" s="4"/>
      <c r="U2896" s="4"/>
      <c r="V2896" s="4"/>
      <c r="W2896" s="4"/>
      <c r="X2896" s="4"/>
      <c r="Y2896" s="4" t="s">
        <v>374</v>
      </c>
      <c r="Z2896" s="4" t="s">
        <v>290</v>
      </c>
      <c r="AA2896" s="4" t="s">
        <v>12358</v>
      </c>
      <c r="AB2896" s="4" t="s">
        <v>59</v>
      </c>
      <c r="AC2896" s="4"/>
      <c r="AD2896" s="4" t="b">
        <v>0</v>
      </c>
      <c r="AE2896" s="4"/>
      <c r="AF2896" s="4"/>
      <c r="AG2896" s="12">
        <f t="shared" si="45"/>
        <v>43270</v>
      </c>
    </row>
    <row r="2897" s="10" customFormat="1" spans="1:33">
      <c r="A2897" s="4" t="s">
        <v>12359</v>
      </c>
      <c r="B2897" s="4" t="s">
        <v>12359</v>
      </c>
      <c r="C2897" s="4" t="s">
        <v>12360</v>
      </c>
      <c r="D2897" s="4" t="s">
        <v>12361</v>
      </c>
      <c r="E2897" s="4" t="s">
        <v>36</v>
      </c>
      <c r="F2897" s="4" t="s">
        <v>37</v>
      </c>
      <c r="G2897" s="4" t="s">
        <v>51</v>
      </c>
      <c r="H2897" s="4"/>
      <c r="I2897" s="4"/>
      <c r="J2897" s="4" t="s">
        <v>52</v>
      </c>
      <c r="K2897" s="4" t="s">
        <v>8358</v>
      </c>
      <c r="L2897" s="4" t="s">
        <v>268</v>
      </c>
      <c r="M2897" s="4" t="s">
        <v>269</v>
      </c>
      <c r="N2897" s="4" t="s">
        <v>36</v>
      </c>
      <c r="O2897" s="4">
        <v>1</v>
      </c>
      <c r="P2897" s="4" t="s">
        <v>56</v>
      </c>
      <c r="Q2897" s="4">
        <v>22.98</v>
      </c>
      <c r="R2897" s="4"/>
      <c r="S2897" s="4"/>
      <c r="T2897" s="4"/>
      <c r="U2897" s="4"/>
      <c r="V2897" s="4"/>
      <c r="W2897" s="4"/>
      <c r="X2897" s="4"/>
      <c r="Y2897" s="4" t="s">
        <v>12362</v>
      </c>
      <c r="Z2897" s="4" t="s">
        <v>1194</v>
      </c>
      <c r="AA2897" s="4">
        <v>84326</v>
      </c>
      <c r="AB2897" s="4" t="s">
        <v>59</v>
      </c>
      <c r="AC2897" s="4"/>
      <c r="AD2897" s="4" t="b">
        <v>0</v>
      </c>
      <c r="AE2897" s="4"/>
      <c r="AF2897" s="4"/>
      <c r="AG2897" s="12">
        <f t="shared" si="45"/>
        <v>43270</v>
      </c>
    </row>
    <row r="2898" s="10" customFormat="1" spans="1:33">
      <c r="A2898" s="4" t="s">
        <v>12363</v>
      </c>
      <c r="B2898" s="4" t="s">
        <v>12363</v>
      </c>
      <c r="C2898" s="4" t="s">
        <v>12364</v>
      </c>
      <c r="D2898" s="4" t="s">
        <v>12365</v>
      </c>
      <c r="E2898" s="4" t="s">
        <v>36</v>
      </c>
      <c r="F2898" s="4" t="s">
        <v>37</v>
      </c>
      <c r="G2898" s="4" t="s">
        <v>51</v>
      </c>
      <c r="H2898" s="4"/>
      <c r="I2898" s="4"/>
      <c r="J2898" s="4" t="s">
        <v>52</v>
      </c>
      <c r="K2898" s="4" t="s">
        <v>12366</v>
      </c>
      <c r="L2898" s="4" t="s">
        <v>12367</v>
      </c>
      <c r="M2898" s="4" t="s">
        <v>12368</v>
      </c>
      <c r="N2898" s="4" t="s">
        <v>36</v>
      </c>
      <c r="O2898" s="4">
        <v>1</v>
      </c>
      <c r="P2898" s="4" t="s">
        <v>56</v>
      </c>
      <c r="Q2898" s="4">
        <v>22.98</v>
      </c>
      <c r="R2898" s="4"/>
      <c r="S2898" s="4"/>
      <c r="T2898" s="4"/>
      <c r="U2898" s="4"/>
      <c r="V2898" s="4"/>
      <c r="W2898" s="4"/>
      <c r="X2898" s="4"/>
      <c r="Y2898" s="4" t="s">
        <v>12369</v>
      </c>
      <c r="Z2898" s="4" t="s">
        <v>1074</v>
      </c>
      <c r="AA2898" s="4" t="s">
        <v>12370</v>
      </c>
      <c r="AB2898" s="4" t="s">
        <v>59</v>
      </c>
      <c r="AC2898" s="4"/>
      <c r="AD2898" s="4" t="b">
        <v>0</v>
      </c>
      <c r="AE2898" s="4"/>
      <c r="AF2898" s="4"/>
      <c r="AG2898" s="12">
        <f t="shared" si="45"/>
        <v>43270</v>
      </c>
    </row>
    <row r="2899" s="10" customFormat="1" spans="1:33">
      <c r="A2899" s="4" t="s">
        <v>12363</v>
      </c>
      <c r="B2899" s="4" t="s">
        <v>12363</v>
      </c>
      <c r="C2899" s="4" t="s">
        <v>12364</v>
      </c>
      <c r="D2899" s="4" t="s">
        <v>12365</v>
      </c>
      <c r="E2899" s="4" t="s">
        <v>36</v>
      </c>
      <c r="F2899" s="4" t="s">
        <v>37</v>
      </c>
      <c r="G2899" s="4" t="s">
        <v>51</v>
      </c>
      <c r="H2899" s="4"/>
      <c r="I2899" s="4"/>
      <c r="J2899" s="4" t="s">
        <v>52</v>
      </c>
      <c r="K2899" s="4" t="s">
        <v>12371</v>
      </c>
      <c r="L2899" s="4" t="s">
        <v>12372</v>
      </c>
      <c r="M2899" s="4" t="s">
        <v>12373</v>
      </c>
      <c r="N2899" s="4" t="s">
        <v>36</v>
      </c>
      <c r="O2899" s="4">
        <v>1</v>
      </c>
      <c r="P2899" s="4" t="s">
        <v>56</v>
      </c>
      <c r="Q2899" s="4">
        <v>22.98</v>
      </c>
      <c r="R2899" s="4"/>
      <c r="S2899" s="4"/>
      <c r="T2899" s="4"/>
      <c r="U2899" s="4"/>
      <c r="V2899" s="4"/>
      <c r="W2899" s="4"/>
      <c r="X2899" s="4"/>
      <c r="Y2899" s="4" t="s">
        <v>12369</v>
      </c>
      <c r="Z2899" s="4" t="s">
        <v>1074</v>
      </c>
      <c r="AA2899" s="4" t="s">
        <v>12370</v>
      </c>
      <c r="AB2899" s="4" t="s">
        <v>59</v>
      </c>
      <c r="AC2899" s="4"/>
      <c r="AD2899" s="4" t="b">
        <v>0</v>
      </c>
      <c r="AE2899" s="4"/>
      <c r="AF2899" s="4"/>
      <c r="AG2899" s="12">
        <f t="shared" si="45"/>
        <v>43270</v>
      </c>
    </row>
    <row r="2900" s="10" customFormat="1" spans="1:33">
      <c r="A2900" s="4" t="s">
        <v>12363</v>
      </c>
      <c r="B2900" s="4" t="s">
        <v>12363</v>
      </c>
      <c r="C2900" s="4" t="s">
        <v>12364</v>
      </c>
      <c r="D2900" s="4" t="s">
        <v>12365</v>
      </c>
      <c r="E2900" s="4" t="s">
        <v>36</v>
      </c>
      <c r="F2900" s="4" t="s">
        <v>37</v>
      </c>
      <c r="G2900" s="4" t="s">
        <v>51</v>
      </c>
      <c r="H2900" s="4"/>
      <c r="I2900" s="4"/>
      <c r="J2900" s="4" t="s">
        <v>52</v>
      </c>
      <c r="K2900" s="4" t="s">
        <v>3665</v>
      </c>
      <c r="L2900" s="4" t="s">
        <v>3666</v>
      </c>
      <c r="M2900" s="4" t="s">
        <v>3667</v>
      </c>
      <c r="N2900" s="4" t="s">
        <v>36</v>
      </c>
      <c r="O2900" s="4">
        <v>1</v>
      </c>
      <c r="P2900" s="4" t="s">
        <v>56</v>
      </c>
      <c r="Q2900" s="4">
        <v>19.53</v>
      </c>
      <c r="R2900" s="4"/>
      <c r="S2900" s="4"/>
      <c r="T2900" s="4"/>
      <c r="U2900" s="4"/>
      <c r="V2900" s="4"/>
      <c r="W2900" s="4"/>
      <c r="X2900" s="4"/>
      <c r="Y2900" s="4" t="s">
        <v>12369</v>
      </c>
      <c r="Z2900" s="4" t="s">
        <v>1074</v>
      </c>
      <c r="AA2900" s="4" t="s">
        <v>12370</v>
      </c>
      <c r="AB2900" s="4" t="s">
        <v>59</v>
      </c>
      <c r="AC2900" s="4"/>
      <c r="AD2900" s="4" t="b">
        <v>0</v>
      </c>
      <c r="AE2900" s="4"/>
      <c r="AF2900" s="4"/>
      <c r="AG2900" s="12">
        <f t="shared" si="45"/>
        <v>43270</v>
      </c>
    </row>
    <row r="2901" s="10" customFormat="1" spans="1:33">
      <c r="A2901" s="4" t="s">
        <v>12374</v>
      </c>
      <c r="B2901" s="4" t="s">
        <v>12374</v>
      </c>
      <c r="C2901" s="4" t="s">
        <v>12375</v>
      </c>
      <c r="D2901" s="4" t="s">
        <v>12376</v>
      </c>
      <c r="E2901" s="4" t="s">
        <v>36</v>
      </c>
      <c r="F2901" s="4" t="s">
        <v>37</v>
      </c>
      <c r="G2901" s="4" t="s">
        <v>51</v>
      </c>
      <c r="H2901" s="4"/>
      <c r="I2901" s="4"/>
      <c r="J2901" s="4" t="s">
        <v>52</v>
      </c>
      <c r="K2901" s="4" t="s">
        <v>8624</v>
      </c>
      <c r="L2901" s="4" t="s">
        <v>8625</v>
      </c>
      <c r="M2901" s="4" t="s">
        <v>8626</v>
      </c>
      <c r="N2901" s="4" t="s">
        <v>36</v>
      </c>
      <c r="O2901" s="4">
        <v>1</v>
      </c>
      <c r="P2901" s="4" t="s">
        <v>56</v>
      </c>
      <c r="Q2901" s="4">
        <v>21.5</v>
      </c>
      <c r="R2901" s="4"/>
      <c r="S2901" s="4"/>
      <c r="T2901" s="4"/>
      <c r="U2901" s="4"/>
      <c r="V2901" s="4"/>
      <c r="W2901" s="4"/>
      <c r="X2901" s="4"/>
      <c r="Y2901" s="4" t="s">
        <v>257</v>
      </c>
      <c r="Z2901" s="4" t="s">
        <v>1249</v>
      </c>
      <c r="AA2901" s="4" t="s">
        <v>12144</v>
      </c>
      <c r="AB2901" s="4" t="s">
        <v>59</v>
      </c>
      <c r="AC2901" s="4"/>
      <c r="AD2901" s="4" t="b">
        <v>0</v>
      </c>
      <c r="AE2901" s="4"/>
      <c r="AF2901" s="4"/>
      <c r="AG2901" s="12">
        <f t="shared" si="45"/>
        <v>43270</v>
      </c>
    </row>
    <row r="2902" s="10" customFormat="1" spans="1:33">
      <c r="A2902" s="4" t="s">
        <v>12377</v>
      </c>
      <c r="B2902" s="4" t="s">
        <v>12377</v>
      </c>
      <c r="C2902" s="4" t="s">
        <v>12378</v>
      </c>
      <c r="D2902" s="4" t="s">
        <v>12379</v>
      </c>
      <c r="E2902" s="4" t="s">
        <v>36</v>
      </c>
      <c r="F2902" s="4" t="s">
        <v>37</v>
      </c>
      <c r="G2902" s="4" t="s">
        <v>51</v>
      </c>
      <c r="H2902" s="4"/>
      <c r="I2902" s="4"/>
      <c r="J2902" s="4" t="s">
        <v>52</v>
      </c>
      <c r="K2902" s="4" t="s">
        <v>53</v>
      </c>
      <c r="L2902" s="4" t="s">
        <v>54</v>
      </c>
      <c r="M2902" s="4" t="s">
        <v>55</v>
      </c>
      <c r="N2902" s="4" t="s">
        <v>36</v>
      </c>
      <c r="O2902" s="4">
        <v>1</v>
      </c>
      <c r="P2902" s="4" t="s">
        <v>56</v>
      </c>
      <c r="Q2902" s="4">
        <v>22.98</v>
      </c>
      <c r="R2902" s="4">
        <v>1.98</v>
      </c>
      <c r="S2902" s="4"/>
      <c r="T2902" s="4"/>
      <c r="U2902" s="4"/>
      <c r="V2902" s="4"/>
      <c r="W2902" s="4"/>
      <c r="X2902" s="4"/>
      <c r="Y2902" s="4" t="s">
        <v>12380</v>
      </c>
      <c r="Z2902" s="4" t="s">
        <v>366</v>
      </c>
      <c r="AA2902" s="4" t="s">
        <v>12381</v>
      </c>
      <c r="AB2902" s="4" t="s">
        <v>59</v>
      </c>
      <c r="AC2902" s="4"/>
      <c r="AD2902" s="4" t="b">
        <v>0</v>
      </c>
      <c r="AE2902" s="4"/>
      <c r="AF2902" s="4"/>
      <c r="AG2902" s="12">
        <f t="shared" si="45"/>
        <v>43270</v>
      </c>
    </row>
    <row r="2903" s="10" customFormat="1" spans="1:33">
      <c r="A2903" s="4" t="s">
        <v>12382</v>
      </c>
      <c r="B2903" s="4" t="s">
        <v>12382</v>
      </c>
      <c r="C2903" s="4" t="s">
        <v>12383</v>
      </c>
      <c r="D2903" s="4" t="s">
        <v>12384</v>
      </c>
      <c r="E2903" s="4" t="s">
        <v>36</v>
      </c>
      <c r="F2903" s="4" t="s">
        <v>37</v>
      </c>
      <c r="G2903" s="4" t="s">
        <v>51</v>
      </c>
      <c r="H2903" s="4"/>
      <c r="I2903" s="4"/>
      <c r="J2903" s="4" t="s">
        <v>52</v>
      </c>
      <c r="K2903" s="4" t="s">
        <v>546</v>
      </c>
      <c r="L2903" s="4" t="s">
        <v>547</v>
      </c>
      <c r="M2903" s="4" t="s">
        <v>548</v>
      </c>
      <c r="N2903" s="4" t="s">
        <v>36</v>
      </c>
      <c r="O2903" s="4">
        <v>1</v>
      </c>
      <c r="P2903" s="4" t="s">
        <v>56</v>
      </c>
      <c r="Q2903" s="4">
        <v>23.98</v>
      </c>
      <c r="R2903" s="4"/>
      <c r="S2903" s="4"/>
      <c r="T2903" s="4"/>
      <c r="U2903" s="4"/>
      <c r="V2903" s="4"/>
      <c r="W2903" s="4"/>
      <c r="X2903" s="4"/>
      <c r="Y2903" s="4" t="s">
        <v>12385</v>
      </c>
      <c r="Z2903" s="4" t="s">
        <v>177</v>
      </c>
      <c r="AA2903" s="4" t="s">
        <v>12386</v>
      </c>
      <c r="AB2903" s="4" t="s">
        <v>59</v>
      </c>
      <c r="AC2903" s="4"/>
      <c r="AD2903" s="4" t="b">
        <v>0</v>
      </c>
      <c r="AE2903" s="4"/>
      <c r="AF2903" s="4"/>
      <c r="AG2903" s="12">
        <f t="shared" si="45"/>
        <v>43270</v>
      </c>
    </row>
    <row r="2904" s="10" customFormat="1" spans="1:33">
      <c r="A2904" s="4" t="s">
        <v>12382</v>
      </c>
      <c r="B2904" s="4" t="s">
        <v>12382</v>
      </c>
      <c r="C2904" s="4" t="s">
        <v>12383</v>
      </c>
      <c r="D2904" s="4" t="s">
        <v>12384</v>
      </c>
      <c r="E2904" s="4" t="s">
        <v>36</v>
      </c>
      <c r="F2904" s="4" t="s">
        <v>37</v>
      </c>
      <c r="G2904" s="4" t="s">
        <v>51</v>
      </c>
      <c r="H2904" s="4"/>
      <c r="I2904" s="4"/>
      <c r="J2904" s="4" t="s">
        <v>52</v>
      </c>
      <c r="K2904" s="4" t="s">
        <v>12387</v>
      </c>
      <c r="L2904" s="4" t="s">
        <v>296</v>
      </c>
      <c r="M2904" s="4" t="s">
        <v>297</v>
      </c>
      <c r="N2904" s="4" t="s">
        <v>36</v>
      </c>
      <c r="O2904" s="4">
        <v>1</v>
      </c>
      <c r="P2904" s="4" t="s">
        <v>56</v>
      </c>
      <c r="Q2904" s="4">
        <v>23.98</v>
      </c>
      <c r="R2904" s="4"/>
      <c r="S2904" s="4"/>
      <c r="T2904" s="4"/>
      <c r="U2904" s="4"/>
      <c r="V2904" s="4"/>
      <c r="W2904" s="4"/>
      <c r="X2904" s="4"/>
      <c r="Y2904" s="4" t="s">
        <v>12385</v>
      </c>
      <c r="Z2904" s="4" t="s">
        <v>177</v>
      </c>
      <c r="AA2904" s="4" t="s">
        <v>12386</v>
      </c>
      <c r="AB2904" s="4" t="s">
        <v>59</v>
      </c>
      <c r="AC2904" s="4"/>
      <c r="AD2904" s="4" t="b">
        <v>0</v>
      </c>
      <c r="AE2904" s="4"/>
      <c r="AF2904" s="4"/>
      <c r="AG2904" s="12">
        <f t="shared" si="45"/>
        <v>43270</v>
      </c>
    </row>
    <row r="2905" s="10" customFormat="1" spans="1:33">
      <c r="A2905" s="4" t="s">
        <v>12388</v>
      </c>
      <c r="B2905" s="4" t="s">
        <v>12388</v>
      </c>
      <c r="C2905" s="4" t="s">
        <v>12389</v>
      </c>
      <c r="D2905" s="4" t="s">
        <v>12390</v>
      </c>
      <c r="E2905" s="4" t="s">
        <v>36</v>
      </c>
      <c r="F2905" s="4" t="s">
        <v>37</v>
      </c>
      <c r="G2905" s="4" t="s">
        <v>51</v>
      </c>
      <c r="H2905" s="4"/>
      <c r="I2905" s="4"/>
      <c r="J2905" s="4" t="s">
        <v>52</v>
      </c>
      <c r="K2905" s="4" t="s">
        <v>12312</v>
      </c>
      <c r="L2905" s="4" t="s">
        <v>192</v>
      </c>
      <c r="M2905" s="4" t="s">
        <v>193</v>
      </c>
      <c r="N2905" s="4" t="s">
        <v>36</v>
      </c>
      <c r="O2905" s="4">
        <v>1</v>
      </c>
      <c r="P2905" s="4" t="s">
        <v>56</v>
      </c>
      <c r="Q2905" s="4">
        <v>23.98</v>
      </c>
      <c r="R2905" s="4"/>
      <c r="S2905" s="4"/>
      <c r="T2905" s="4"/>
      <c r="U2905" s="4"/>
      <c r="V2905" s="4"/>
      <c r="W2905" s="4"/>
      <c r="X2905" s="4"/>
      <c r="Y2905" s="4" t="s">
        <v>2914</v>
      </c>
      <c r="Z2905" s="4" t="s">
        <v>47</v>
      </c>
      <c r="AA2905" s="4" t="s">
        <v>12391</v>
      </c>
      <c r="AB2905" s="4" t="s">
        <v>59</v>
      </c>
      <c r="AC2905" s="4"/>
      <c r="AD2905" s="4" t="b">
        <v>0</v>
      </c>
      <c r="AE2905" s="4"/>
      <c r="AF2905" s="4"/>
      <c r="AG2905" s="12">
        <f t="shared" si="45"/>
        <v>43270</v>
      </c>
    </row>
    <row r="2906" s="10" customFormat="1" spans="1:33">
      <c r="A2906" s="4" t="s">
        <v>12392</v>
      </c>
      <c r="B2906" s="4" t="s">
        <v>12392</v>
      </c>
      <c r="C2906" s="4" t="s">
        <v>12393</v>
      </c>
      <c r="D2906" s="4" t="s">
        <v>12394</v>
      </c>
      <c r="E2906" s="4" t="s">
        <v>36</v>
      </c>
      <c r="F2906" s="4" t="s">
        <v>37</v>
      </c>
      <c r="G2906" s="4" t="s">
        <v>51</v>
      </c>
      <c r="H2906" s="4"/>
      <c r="I2906" s="4"/>
      <c r="J2906" s="4" t="s">
        <v>52</v>
      </c>
      <c r="K2906" s="4" t="s">
        <v>7727</v>
      </c>
      <c r="L2906" s="4" t="s">
        <v>7728</v>
      </c>
      <c r="M2906" s="4" t="s">
        <v>7729</v>
      </c>
      <c r="N2906" s="4" t="s">
        <v>36</v>
      </c>
      <c r="O2906" s="4">
        <v>1</v>
      </c>
      <c r="P2906" s="4" t="s">
        <v>56</v>
      </c>
      <c r="Q2906" s="4">
        <v>19.98</v>
      </c>
      <c r="R2906" s="4"/>
      <c r="S2906" s="4"/>
      <c r="T2906" s="4"/>
      <c r="U2906" s="4"/>
      <c r="V2906" s="4"/>
      <c r="W2906" s="4"/>
      <c r="X2906" s="4"/>
      <c r="Y2906" s="4" t="s">
        <v>12395</v>
      </c>
      <c r="Z2906" s="4" t="s">
        <v>393</v>
      </c>
      <c r="AA2906" s="4">
        <v>11419</v>
      </c>
      <c r="AB2906" s="4" t="s">
        <v>59</v>
      </c>
      <c r="AC2906" s="4"/>
      <c r="AD2906" s="4" t="b">
        <v>0</v>
      </c>
      <c r="AE2906" s="4"/>
      <c r="AF2906" s="4"/>
      <c r="AG2906" s="12">
        <f t="shared" si="45"/>
        <v>43270</v>
      </c>
    </row>
    <row r="2907" s="10" customFormat="1" spans="1:33">
      <c r="A2907" s="4" t="s">
        <v>12392</v>
      </c>
      <c r="B2907" s="4" t="s">
        <v>12392</v>
      </c>
      <c r="C2907" s="4" t="s">
        <v>12393</v>
      </c>
      <c r="D2907" s="4" t="s">
        <v>12394</v>
      </c>
      <c r="E2907" s="4" t="s">
        <v>36</v>
      </c>
      <c r="F2907" s="4" t="s">
        <v>37</v>
      </c>
      <c r="G2907" s="4" t="s">
        <v>51</v>
      </c>
      <c r="H2907" s="4"/>
      <c r="I2907" s="4"/>
      <c r="J2907" s="4" t="s">
        <v>52</v>
      </c>
      <c r="K2907" s="4" t="s">
        <v>478</v>
      </c>
      <c r="L2907" s="4" t="s">
        <v>479</v>
      </c>
      <c r="M2907" s="4" t="s">
        <v>480</v>
      </c>
      <c r="N2907" s="4" t="s">
        <v>36</v>
      </c>
      <c r="O2907" s="4">
        <v>1</v>
      </c>
      <c r="P2907" s="4" t="s">
        <v>56</v>
      </c>
      <c r="Q2907" s="4">
        <v>19.98</v>
      </c>
      <c r="R2907" s="4"/>
      <c r="S2907" s="4"/>
      <c r="T2907" s="4"/>
      <c r="U2907" s="4"/>
      <c r="V2907" s="4"/>
      <c r="W2907" s="4"/>
      <c r="X2907" s="4"/>
      <c r="Y2907" s="4" t="s">
        <v>12395</v>
      </c>
      <c r="Z2907" s="4" t="s">
        <v>393</v>
      </c>
      <c r="AA2907" s="4">
        <v>11419</v>
      </c>
      <c r="AB2907" s="4" t="s">
        <v>59</v>
      </c>
      <c r="AC2907" s="4"/>
      <c r="AD2907" s="4" t="b">
        <v>0</v>
      </c>
      <c r="AE2907" s="4"/>
      <c r="AF2907" s="4"/>
      <c r="AG2907" s="12">
        <f t="shared" si="45"/>
        <v>43270</v>
      </c>
    </row>
    <row r="2908" s="10" customFormat="1" spans="1:33">
      <c r="A2908" s="4" t="s">
        <v>12396</v>
      </c>
      <c r="B2908" s="4" t="s">
        <v>12396</v>
      </c>
      <c r="C2908" s="4" t="s">
        <v>12397</v>
      </c>
      <c r="D2908" s="4" t="s">
        <v>12398</v>
      </c>
      <c r="E2908" s="4" t="s">
        <v>36</v>
      </c>
      <c r="F2908" s="4" t="s">
        <v>37</v>
      </c>
      <c r="G2908" s="4" t="s">
        <v>51</v>
      </c>
      <c r="H2908" s="4"/>
      <c r="I2908" s="4"/>
      <c r="J2908" s="4" t="s">
        <v>52</v>
      </c>
      <c r="K2908" s="4" t="s">
        <v>12399</v>
      </c>
      <c r="L2908" s="4" t="s">
        <v>372</v>
      </c>
      <c r="M2908" s="4" t="s">
        <v>373</v>
      </c>
      <c r="N2908" s="4" t="s">
        <v>36</v>
      </c>
      <c r="O2908" s="4">
        <v>1</v>
      </c>
      <c r="P2908" s="4" t="s">
        <v>56</v>
      </c>
      <c r="Q2908" s="4">
        <v>22.98</v>
      </c>
      <c r="R2908" s="4"/>
      <c r="S2908" s="4"/>
      <c r="T2908" s="4"/>
      <c r="U2908" s="4"/>
      <c r="V2908" s="4"/>
      <c r="W2908" s="4"/>
      <c r="X2908" s="4"/>
      <c r="Y2908" s="4" t="s">
        <v>12400</v>
      </c>
      <c r="Z2908" s="4" t="s">
        <v>1761</v>
      </c>
      <c r="AA2908" s="4">
        <v>84043</v>
      </c>
      <c r="AB2908" s="4" t="s">
        <v>59</v>
      </c>
      <c r="AC2908" s="4"/>
      <c r="AD2908" s="4" t="b">
        <v>0</v>
      </c>
      <c r="AE2908" s="4"/>
      <c r="AF2908" s="4"/>
      <c r="AG2908" s="12">
        <f t="shared" si="45"/>
        <v>43270</v>
      </c>
    </row>
    <row r="2909" s="10" customFormat="1" spans="1:33">
      <c r="A2909" s="4" t="s">
        <v>12401</v>
      </c>
      <c r="B2909" s="4" t="s">
        <v>12401</v>
      </c>
      <c r="C2909" s="4" t="s">
        <v>12402</v>
      </c>
      <c r="D2909" s="4" t="s">
        <v>12403</v>
      </c>
      <c r="E2909" s="4" t="s">
        <v>36</v>
      </c>
      <c r="F2909" s="4" t="s">
        <v>37</v>
      </c>
      <c r="G2909" s="4" t="s">
        <v>51</v>
      </c>
      <c r="H2909" s="4"/>
      <c r="I2909" s="4"/>
      <c r="J2909" s="4" t="s">
        <v>52</v>
      </c>
      <c r="K2909" s="4" t="s">
        <v>331</v>
      </c>
      <c r="L2909" s="4" t="s">
        <v>332</v>
      </c>
      <c r="M2909" s="4" t="s">
        <v>333</v>
      </c>
      <c r="N2909" s="4" t="s">
        <v>36</v>
      </c>
      <c r="O2909" s="4">
        <v>1</v>
      </c>
      <c r="P2909" s="4" t="s">
        <v>56</v>
      </c>
      <c r="Q2909" s="4">
        <v>22.98</v>
      </c>
      <c r="R2909" s="4"/>
      <c r="S2909" s="4"/>
      <c r="T2909" s="4"/>
      <c r="U2909" s="4"/>
      <c r="V2909" s="4"/>
      <c r="W2909" s="4"/>
      <c r="X2909" s="4"/>
      <c r="Y2909" s="4" t="s">
        <v>12404</v>
      </c>
      <c r="Z2909" s="4" t="s">
        <v>12405</v>
      </c>
      <c r="AA2909" s="4">
        <v>97070</v>
      </c>
      <c r="AB2909" s="4" t="s">
        <v>59</v>
      </c>
      <c r="AC2909" s="4"/>
      <c r="AD2909" s="4" t="b">
        <v>0</v>
      </c>
      <c r="AE2909" s="4"/>
      <c r="AF2909" s="4"/>
      <c r="AG2909" s="12">
        <f t="shared" si="45"/>
        <v>43270</v>
      </c>
    </row>
    <row r="2910" s="10" customFormat="1" spans="1:33">
      <c r="A2910" s="4" t="s">
        <v>12406</v>
      </c>
      <c r="B2910" s="4" t="s">
        <v>12406</v>
      </c>
      <c r="C2910" s="4" t="s">
        <v>12407</v>
      </c>
      <c r="D2910" s="4" t="s">
        <v>12408</v>
      </c>
      <c r="E2910" s="4" t="s">
        <v>36</v>
      </c>
      <c r="F2910" s="4" t="s">
        <v>37</v>
      </c>
      <c r="G2910" s="4" t="s">
        <v>51</v>
      </c>
      <c r="H2910" s="4"/>
      <c r="I2910" s="4"/>
      <c r="J2910" s="4" t="s">
        <v>52</v>
      </c>
      <c r="K2910" s="4" t="s">
        <v>4918</v>
      </c>
      <c r="L2910" s="4" t="s">
        <v>4919</v>
      </c>
      <c r="M2910" s="4" t="s">
        <v>4920</v>
      </c>
      <c r="N2910" s="4" t="s">
        <v>36</v>
      </c>
      <c r="O2910" s="4">
        <v>1</v>
      </c>
      <c r="P2910" s="4" t="s">
        <v>56</v>
      </c>
      <c r="Q2910" s="4">
        <v>22.98</v>
      </c>
      <c r="R2910" s="4"/>
      <c r="S2910" s="4"/>
      <c r="T2910" s="4"/>
      <c r="U2910" s="4"/>
      <c r="V2910" s="4"/>
      <c r="W2910" s="4"/>
      <c r="X2910" s="4"/>
      <c r="Y2910" s="4" t="s">
        <v>3559</v>
      </c>
      <c r="Z2910" s="4" t="s">
        <v>290</v>
      </c>
      <c r="AA2910" s="4" t="s">
        <v>12409</v>
      </c>
      <c r="AB2910" s="4" t="s">
        <v>59</v>
      </c>
      <c r="AC2910" s="4"/>
      <c r="AD2910" s="4" t="b">
        <v>0</v>
      </c>
      <c r="AE2910" s="4"/>
      <c r="AF2910" s="4"/>
      <c r="AG2910" s="12">
        <f t="shared" si="45"/>
        <v>43270</v>
      </c>
    </row>
    <row r="2911" s="10" customFormat="1" spans="1:33">
      <c r="A2911" s="4" t="s">
        <v>12410</v>
      </c>
      <c r="B2911" s="4" t="s">
        <v>12410</v>
      </c>
      <c r="C2911" s="4" t="s">
        <v>12411</v>
      </c>
      <c r="D2911" s="4" t="s">
        <v>12412</v>
      </c>
      <c r="E2911" s="4" t="s">
        <v>36</v>
      </c>
      <c r="F2911" s="4" t="s">
        <v>37</v>
      </c>
      <c r="G2911" s="4" t="s">
        <v>51</v>
      </c>
      <c r="H2911" s="4"/>
      <c r="I2911" s="4"/>
      <c r="J2911" s="4" t="s">
        <v>52</v>
      </c>
      <c r="K2911" s="4" t="s">
        <v>10302</v>
      </c>
      <c r="L2911" s="4" t="s">
        <v>1470</v>
      </c>
      <c r="M2911" s="4" t="s">
        <v>1471</v>
      </c>
      <c r="N2911" s="4" t="s">
        <v>36</v>
      </c>
      <c r="O2911" s="4">
        <v>1</v>
      </c>
      <c r="P2911" s="4" t="s">
        <v>56</v>
      </c>
      <c r="Q2911" s="4">
        <v>22.98</v>
      </c>
      <c r="R2911" s="4"/>
      <c r="S2911" s="4"/>
      <c r="T2911" s="4"/>
      <c r="U2911" s="4"/>
      <c r="V2911" s="4"/>
      <c r="W2911" s="4"/>
      <c r="X2911" s="4"/>
      <c r="Y2911" s="4" t="s">
        <v>11667</v>
      </c>
      <c r="Z2911" s="4" t="s">
        <v>649</v>
      </c>
      <c r="AA2911" s="4" t="s">
        <v>12413</v>
      </c>
      <c r="AB2911" s="4" t="s">
        <v>59</v>
      </c>
      <c r="AC2911" s="4"/>
      <c r="AD2911" s="4" t="b">
        <v>0</v>
      </c>
      <c r="AE2911" s="4"/>
      <c r="AF2911" s="4"/>
      <c r="AG2911" s="12">
        <f t="shared" si="45"/>
        <v>43270</v>
      </c>
    </row>
    <row r="2912" s="10" customFormat="1" spans="1:33">
      <c r="A2912" s="4" t="s">
        <v>12414</v>
      </c>
      <c r="B2912" s="4" t="s">
        <v>12414</v>
      </c>
      <c r="C2912" s="4" t="s">
        <v>12415</v>
      </c>
      <c r="D2912" s="4" t="s">
        <v>12416</v>
      </c>
      <c r="E2912" s="4" t="s">
        <v>36</v>
      </c>
      <c r="F2912" s="4" t="s">
        <v>37</v>
      </c>
      <c r="G2912" s="4" t="s">
        <v>51</v>
      </c>
      <c r="H2912" s="4"/>
      <c r="I2912" s="4"/>
      <c r="J2912" s="4" t="s">
        <v>52</v>
      </c>
      <c r="K2912" s="4" t="s">
        <v>8636</v>
      </c>
      <c r="L2912" s="4" t="s">
        <v>603</v>
      </c>
      <c r="M2912" s="4" t="s">
        <v>604</v>
      </c>
      <c r="N2912" s="4" t="s">
        <v>36</v>
      </c>
      <c r="O2912" s="4">
        <v>1</v>
      </c>
      <c r="P2912" s="4" t="s">
        <v>56</v>
      </c>
      <c r="Q2912" s="4">
        <v>22.98</v>
      </c>
      <c r="R2912" s="4"/>
      <c r="S2912" s="4"/>
      <c r="T2912" s="4"/>
      <c r="U2912" s="4"/>
      <c r="V2912" s="4"/>
      <c r="W2912" s="4"/>
      <c r="X2912" s="4"/>
      <c r="Y2912" s="4" t="s">
        <v>4310</v>
      </c>
      <c r="Z2912" s="4" t="s">
        <v>177</v>
      </c>
      <c r="AA2912" s="4" t="s">
        <v>12417</v>
      </c>
      <c r="AB2912" s="4" t="s">
        <v>59</v>
      </c>
      <c r="AC2912" s="4"/>
      <c r="AD2912" s="4" t="b">
        <v>0</v>
      </c>
      <c r="AE2912" s="4"/>
      <c r="AF2912" s="4"/>
      <c r="AG2912" s="12">
        <f t="shared" si="45"/>
        <v>43270</v>
      </c>
    </row>
    <row r="2913" s="10" customFormat="1" spans="1:33">
      <c r="A2913" s="4" t="s">
        <v>12418</v>
      </c>
      <c r="B2913" s="4" t="s">
        <v>12418</v>
      </c>
      <c r="C2913" s="4" t="s">
        <v>12419</v>
      </c>
      <c r="D2913" s="4" t="s">
        <v>12420</v>
      </c>
      <c r="E2913" s="4" t="s">
        <v>36</v>
      </c>
      <c r="F2913" s="4" t="s">
        <v>37</v>
      </c>
      <c r="G2913" s="4" t="s">
        <v>51</v>
      </c>
      <c r="H2913" s="4"/>
      <c r="I2913" s="4"/>
      <c r="J2913" s="4" t="s">
        <v>52</v>
      </c>
      <c r="K2913" s="4" t="s">
        <v>1030</v>
      </c>
      <c r="L2913" s="4" t="s">
        <v>1031</v>
      </c>
      <c r="M2913" s="4" t="s">
        <v>1032</v>
      </c>
      <c r="N2913" s="4" t="s">
        <v>36</v>
      </c>
      <c r="O2913" s="4">
        <v>1</v>
      </c>
      <c r="P2913" s="4" t="s">
        <v>56</v>
      </c>
      <c r="Q2913" s="4">
        <v>22.98</v>
      </c>
      <c r="R2913" s="4"/>
      <c r="S2913" s="4"/>
      <c r="T2913" s="4"/>
      <c r="U2913" s="4"/>
      <c r="V2913" s="4"/>
      <c r="W2913" s="4"/>
      <c r="X2913" s="4"/>
      <c r="Y2913" s="4" t="s">
        <v>12421</v>
      </c>
      <c r="Z2913" s="4" t="s">
        <v>186</v>
      </c>
      <c r="AA2913" s="4">
        <v>86301</v>
      </c>
      <c r="AB2913" s="4" t="s">
        <v>59</v>
      </c>
      <c r="AC2913" s="4"/>
      <c r="AD2913" s="4" t="b">
        <v>0</v>
      </c>
      <c r="AE2913" s="4"/>
      <c r="AF2913" s="4"/>
      <c r="AG2913" s="12">
        <f t="shared" si="45"/>
        <v>43270</v>
      </c>
    </row>
    <row r="2914" s="10" customFormat="1" spans="1:33">
      <c r="A2914" s="4" t="s">
        <v>12422</v>
      </c>
      <c r="B2914" s="4" t="s">
        <v>12422</v>
      </c>
      <c r="C2914" s="4" t="s">
        <v>12423</v>
      </c>
      <c r="D2914" s="4" t="s">
        <v>12424</v>
      </c>
      <c r="E2914" s="4" t="s">
        <v>36</v>
      </c>
      <c r="F2914" s="4" t="s">
        <v>37</v>
      </c>
      <c r="G2914" s="4" t="s">
        <v>51</v>
      </c>
      <c r="H2914" s="4"/>
      <c r="I2914" s="4"/>
      <c r="J2914" s="4" t="s">
        <v>52</v>
      </c>
      <c r="K2914" s="4" t="s">
        <v>303</v>
      </c>
      <c r="L2914" s="4" t="s">
        <v>304</v>
      </c>
      <c r="M2914" s="4" t="s">
        <v>305</v>
      </c>
      <c r="N2914" s="4" t="s">
        <v>36</v>
      </c>
      <c r="O2914" s="4">
        <v>1</v>
      </c>
      <c r="P2914" s="4" t="s">
        <v>56</v>
      </c>
      <c r="Q2914" s="4">
        <v>23.98</v>
      </c>
      <c r="R2914" s="4"/>
      <c r="S2914" s="4"/>
      <c r="T2914" s="4"/>
      <c r="U2914" s="4"/>
      <c r="V2914" s="4"/>
      <c r="W2914" s="4"/>
      <c r="X2914" s="4"/>
      <c r="Y2914" s="4" t="s">
        <v>12425</v>
      </c>
      <c r="Z2914" s="4" t="s">
        <v>451</v>
      </c>
      <c r="AA2914" s="4" t="s">
        <v>12426</v>
      </c>
      <c r="AB2914" s="4" t="s">
        <v>59</v>
      </c>
      <c r="AC2914" s="4"/>
      <c r="AD2914" s="4" t="b">
        <v>0</v>
      </c>
      <c r="AE2914" s="4"/>
      <c r="AF2914" s="4"/>
      <c r="AG2914" s="12">
        <f t="shared" si="45"/>
        <v>43270</v>
      </c>
    </row>
    <row r="2915" s="10" customFormat="1" spans="1:33">
      <c r="A2915" s="4" t="s">
        <v>12427</v>
      </c>
      <c r="B2915" s="4" t="s">
        <v>12427</v>
      </c>
      <c r="C2915" s="4" t="s">
        <v>12428</v>
      </c>
      <c r="D2915" s="4" t="s">
        <v>12429</v>
      </c>
      <c r="E2915" s="4" t="s">
        <v>36</v>
      </c>
      <c r="F2915" s="4" t="s">
        <v>37</v>
      </c>
      <c r="G2915" s="4" t="s">
        <v>51</v>
      </c>
      <c r="H2915" s="4"/>
      <c r="I2915" s="4"/>
      <c r="J2915" s="4" t="s">
        <v>52</v>
      </c>
      <c r="K2915" s="4" t="s">
        <v>79</v>
      </c>
      <c r="L2915" s="4" t="s">
        <v>80</v>
      </c>
      <c r="M2915" s="4" t="s">
        <v>81</v>
      </c>
      <c r="N2915" s="4" t="s">
        <v>36</v>
      </c>
      <c r="O2915" s="4">
        <v>1</v>
      </c>
      <c r="P2915" s="4" t="s">
        <v>56</v>
      </c>
      <c r="Q2915" s="4">
        <v>22.98</v>
      </c>
      <c r="R2915" s="4"/>
      <c r="S2915" s="4"/>
      <c r="T2915" s="4"/>
      <c r="U2915" s="4"/>
      <c r="V2915" s="4"/>
      <c r="W2915" s="4"/>
      <c r="X2915" s="4"/>
      <c r="Y2915" s="4" t="s">
        <v>12430</v>
      </c>
      <c r="Z2915" s="4" t="s">
        <v>177</v>
      </c>
      <c r="AA2915" s="4" t="s">
        <v>12431</v>
      </c>
      <c r="AB2915" s="4" t="s">
        <v>59</v>
      </c>
      <c r="AC2915" s="4"/>
      <c r="AD2915" s="4" t="b">
        <v>0</v>
      </c>
      <c r="AE2915" s="4"/>
      <c r="AF2915" s="4"/>
      <c r="AG2915" s="12">
        <f t="shared" si="45"/>
        <v>43270</v>
      </c>
    </row>
    <row r="2916" s="10" customFormat="1" spans="1:33">
      <c r="A2916" s="4" t="s">
        <v>12432</v>
      </c>
      <c r="B2916" s="4" t="s">
        <v>12432</v>
      </c>
      <c r="C2916" s="4" t="s">
        <v>12433</v>
      </c>
      <c r="D2916" s="4" t="s">
        <v>12434</v>
      </c>
      <c r="E2916" s="4" t="s">
        <v>36</v>
      </c>
      <c r="F2916" s="4" t="s">
        <v>37</v>
      </c>
      <c r="G2916" s="4" t="s">
        <v>51</v>
      </c>
      <c r="H2916" s="4"/>
      <c r="I2916" s="4"/>
      <c r="J2916" s="4" t="s">
        <v>157</v>
      </c>
      <c r="K2916" s="4" t="s">
        <v>1230</v>
      </c>
      <c r="L2916" s="4" t="s">
        <v>1231</v>
      </c>
      <c r="M2916" s="4" t="s">
        <v>1232</v>
      </c>
      <c r="N2916" s="4" t="s">
        <v>36</v>
      </c>
      <c r="O2916" s="4">
        <v>1</v>
      </c>
      <c r="P2916" s="4" t="s">
        <v>56</v>
      </c>
      <c r="Q2916" s="4">
        <v>22.98</v>
      </c>
      <c r="R2916" s="4"/>
      <c r="S2916" s="4">
        <v>3.49</v>
      </c>
      <c r="T2916" s="4"/>
      <c r="U2916" s="4"/>
      <c r="V2916" s="4"/>
      <c r="W2916" s="4"/>
      <c r="X2916" s="4">
        <v>3.49</v>
      </c>
      <c r="Y2916" s="4" t="s">
        <v>12435</v>
      </c>
      <c r="Z2916" s="4" t="s">
        <v>4379</v>
      </c>
      <c r="AA2916" s="4" t="s">
        <v>12436</v>
      </c>
      <c r="AB2916" s="4" t="s">
        <v>59</v>
      </c>
      <c r="AC2916" s="4" t="s">
        <v>259</v>
      </c>
      <c r="AD2916" s="4" t="b">
        <v>0</v>
      </c>
      <c r="AE2916" s="4"/>
      <c r="AF2916" s="4"/>
      <c r="AG2916" s="12">
        <f t="shared" si="45"/>
        <v>43270</v>
      </c>
    </row>
    <row r="2917" s="10" customFormat="1" spans="1:33">
      <c r="A2917" s="4" t="s">
        <v>12432</v>
      </c>
      <c r="B2917" s="4" t="s">
        <v>12432</v>
      </c>
      <c r="C2917" s="4" t="s">
        <v>12433</v>
      </c>
      <c r="D2917" s="4" t="s">
        <v>12434</v>
      </c>
      <c r="E2917" s="4" t="s">
        <v>36</v>
      </c>
      <c r="F2917" s="4" t="s">
        <v>37</v>
      </c>
      <c r="G2917" s="4" t="s">
        <v>51</v>
      </c>
      <c r="H2917" s="4"/>
      <c r="I2917" s="4"/>
      <c r="J2917" s="4" t="s">
        <v>157</v>
      </c>
      <c r="K2917" s="4" t="s">
        <v>273</v>
      </c>
      <c r="L2917" s="4" t="s">
        <v>274</v>
      </c>
      <c r="M2917" s="4" t="s">
        <v>275</v>
      </c>
      <c r="N2917" s="4" t="s">
        <v>36</v>
      </c>
      <c r="O2917" s="4">
        <v>1</v>
      </c>
      <c r="P2917" s="4" t="s">
        <v>56</v>
      </c>
      <c r="Q2917" s="4">
        <v>22.98</v>
      </c>
      <c r="R2917" s="4"/>
      <c r="S2917" s="4">
        <v>3.48</v>
      </c>
      <c r="T2917" s="4"/>
      <c r="U2917" s="4"/>
      <c r="V2917" s="4"/>
      <c r="W2917" s="4"/>
      <c r="X2917" s="4">
        <v>3.48</v>
      </c>
      <c r="Y2917" s="4" t="s">
        <v>12435</v>
      </c>
      <c r="Z2917" s="4" t="s">
        <v>4379</v>
      </c>
      <c r="AA2917" s="4" t="s">
        <v>12436</v>
      </c>
      <c r="AB2917" s="4" t="s">
        <v>59</v>
      </c>
      <c r="AC2917" s="4" t="s">
        <v>259</v>
      </c>
      <c r="AD2917" s="4" t="b">
        <v>0</v>
      </c>
      <c r="AE2917" s="4"/>
      <c r="AF2917" s="4"/>
      <c r="AG2917" s="12">
        <f t="shared" si="45"/>
        <v>43270</v>
      </c>
    </row>
    <row r="2918" s="10" customFormat="1" spans="1:33">
      <c r="A2918" s="4" t="s">
        <v>12437</v>
      </c>
      <c r="B2918" s="4" t="s">
        <v>12437</v>
      </c>
      <c r="C2918" s="4" t="s">
        <v>12438</v>
      </c>
      <c r="D2918" s="4" t="s">
        <v>12439</v>
      </c>
      <c r="E2918" s="4" t="s">
        <v>36</v>
      </c>
      <c r="F2918" s="4" t="s">
        <v>37</v>
      </c>
      <c r="G2918" s="4" t="s">
        <v>51</v>
      </c>
      <c r="H2918" s="4"/>
      <c r="I2918" s="4"/>
      <c r="J2918" s="4" t="s">
        <v>157</v>
      </c>
      <c r="K2918" s="4" t="s">
        <v>2803</v>
      </c>
      <c r="L2918" s="4" t="s">
        <v>2804</v>
      </c>
      <c r="M2918" s="4" t="s">
        <v>2805</v>
      </c>
      <c r="N2918" s="4" t="s">
        <v>36</v>
      </c>
      <c r="O2918" s="4">
        <v>1</v>
      </c>
      <c r="P2918" s="4" t="s">
        <v>56</v>
      </c>
      <c r="Q2918" s="4">
        <v>22.98</v>
      </c>
      <c r="R2918" s="4"/>
      <c r="S2918" s="4"/>
      <c r="T2918" s="4"/>
      <c r="U2918" s="4"/>
      <c r="V2918" s="4"/>
      <c r="W2918" s="4"/>
      <c r="X2918" s="4"/>
      <c r="Y2918" s="4" t="s">
        <v>5923</v>
      </c>
      <c r="Z2918" s="4" t="s">
        <v>67</v>
      </c>
      <c r="AA2918" s="4">
        <v>23323</v>
      </c>
      <c r="AB2918" s="4" t="s">
        <v>59</v>
      </c>
      <c r="AC2918" s="4"/>
      <c r="AD2918" s="4" t="b">
        <v>0</v>
      </c>
      <c r="AE2918" s="4"/>
      <c r="AF2918" s="4"/>
      <c r="AG2918" s="12">
        <f t="shared" si="45"/>
        <v>43270</v>
      </c>
    </row>
    <row r="2919" s="10" customFormat="1" spans="1:33">
      <c r="A2919" s="4" t="s">
        <v>12440</v>
      </c>
      <c r="B2919" s="4" t="s">
        <v>12440</v>
      </c>
      <c r="C2919" s="4" t="s">
        <v>12441</v>
      </c>
      <c r="D2919" s="4" t="s">
        <v>12442</v>
      </c>
      <c r="E2919" s="4" t="s">
        <v>36</v>
      </c>
      <c r="F2919" s="4" t="s">
        <v>37</v>
      </c>
      <c r="G2919" s="4" t="s">
        <v>51</v>
      </c>
      <c r="H2919" s="4"/>
      <c r="I2919" s="4"/>
      <c r="J2919" s="4" t="s">
        <v>52</v>
      </c>
      <c r="K2919" s="4" t="s">
        <v>12443</v>
      </c>
      <c r="L2919" s="4" t="s">
        <v>323</v>
      </c>
      <c r="M2919" s="4" t="s">
        <v>324</v>
      </c>
      <c r="N2919" s="4" t="s">
        <v>36</v>
      </c>
      <c r="O2919" s="4">
        <v>1</v>
      </c>
      <c r="P2919" s="4" t="s">
        <v>56</v>
      </c>
      <c r="Q2919" s="4">
        <v>23.98</v>
      </c>
      <c r="R2919" s="4">
        <v>2.42</v>
      </c>
      <c r="S2919" s="4"/>
      <c r="T2919" s="4"/>
      <c r="U2919" s="4"/>
      <c r="V2919" s="4"/>
      <c r="W2919" s="4"/>
      <c r="X2919" s="4"/>
      <c r="Y2919" s="4" t="s">
        <v>819</v>
      </c>
      <c r="Z2919" s="4" t="s">
        <v>366</v>
      </c>
      <c r="AA2919" s="4" t="s">
        <v>12444</v>
      </c>
      <c r="AB2919" s="4" t="s">
        <v>59</v>
      </c>
      <c r="AC2919" s="4"/>
      <c r="AD2919" s="4" t="b">
        <v>0</v>
      </c>
      <c r="AE2919" s="4"/>
      <c r="AF2919" s="4"/>
      <c r="AG2919" s="12">
        <f t="shared" si="45"/>
        <v>43270</v>
      </c>
    </row>
    <row r="2920" s="10" customFormat="1" spans="1:33">
      <c r="A2920" s="4" t="s">
        <v>12445</v>
      </c>
      <c r="B2920" s="4" t="s">
        <v>12445</v>
      </c>
      <c r="C2920" s="4" t="s">
        <v>12446</v>
      </c>
      <c r="D2920" s="4" t="s">
        <v>12447</v>
      </c>
      <c r="E2920" s="4" t="s">
        <v>36</v>
      </c>
      <c r="F2920" s="4" t="s">
        <v>37</v>
      </c>
      <c r="G2920" s="4" t="s">
        <v>51</v>
      </c>
      <c r="H2920" s="4"/>
      <c r="I2920" s="4"/>
      <c r="J2920" s="4" t="s">
        <v>52</v>
      </c>
      <c r="K2920" s="4" t="s">
        <v>10016</v>
      </c>
      <c r="L2920" s="4" t="s">
        <v>10017</v>
      </c>
      <c r="M2920" s="4" t="s">
        <v>10018</v>
      </c>
      <c r="N2920" s="4" t="s">
        <v>36</v>
      </c>
      <c r="O2920" s="4">
        <v>1</v>
      </c>
      <c r="P2920" s="4" t="s">
        <v>56</v>
      </c>
      <c r="Q2920" s="4">
        <v>22.98</v>
      </c>
      <c r="R2920" s="4"/>
      <c r="S2920" s="4"/>
      <c r="T2920" s="4"/>
      <c r="U2920" s="4"/>
      <c r="V2920" s="4"/>
      <c r="W2920" s="4"/>
      <c r="X2920" s="4"/>
      <c r="Y2920" s="4" t="s">
        <v>12448</v>
      </c>
      <c r="Z2920" s="4" t="s">
        <v>152</v>
      </c>
      <c r="AA2920" s="4" t="s">
        <v>12449</v>
      </c>
      <c r="AB2920" s="4" t="s">
        <v>59</v>
      </c>
      <c r="AC2920" s="4"/>
      <c r="AD2920" s="4" t="b">
        <v>0</v>
      </c>
      <c r="AE2920" s="4"/>
      <c r="AF2920" s="4"/>
      <c r="AG2920" s="12">
        <f t="shared" si="45"/>
        <v>43270</v>
      </c>
    </row>
    <row r="2921" s="10" customFormat="1" spans="1:33">
      <c r="A2921" s="4" t="s">
        <v>12445</v>
      </c>
      <c r="B2921" s="4" t="s">
        <v>12445</v>
      </c>
      <c r="C2921" s="4" t="s">
        <v>12446</v>
      </c>
      <c r="D2921" s="4" t="s">
        <v>12447</v>
      </c>
      <c r="E2921" s="4" t="s">
        <v>36</v>
      </c>
      <c r="F2921" s="4" t="s">
        <v>37</v>
      </c>
      <c r="G2921" s="4" t="s">
        <v>51</v>
      </c>
      <c r="H2921" s="4"/>
      <c r="I2921" s="4"/>
      <c r="J2921" s="4" t="s">
        <v>52</v>
      </c>
      <c r="K2921" s="4" t="s">
        <v>7473</v>
      </c>
      <c r="L2921" s="4" t="s">
        <v>7474</v>
      </c>
      <c r="M2921" s="4" t="s">
        <v>7475</v>
      </c>
      <c r="N2921" s="4" t="s">
        <v>36</v>
      </c>
      <c r="O2921" s="4">
        <v>1</v>
      </c>
      <c r="P2921" s="4" t="s">
        <v>56</v>
      </c>
      <c r="Q2921" s="4">
        <v>22.98</v>
      </c>
      <c r="R2921" s="4"/>
      <c r="S2921" s="4"/>
      <c r="T2921" s="4"/>
      <c r="U2921" s="4"/>
      <c r="V2921" s="4"/>
      <c r="W2921" s="4"/>
      <c r="X2921" s="4"/>
      <c r="Y2921" s="4" t="s">
        <v>12448</v>
      </c>
      <c r="Z2921" s="4" t="s">
        <v>152</v>
      </c>
      <c r="AA2921" s="4" t="s">
        <v>12449</v>
      </c>
      <c r="AB2921" s="4" t="s">
        <v>59</v>
      </c>
      <c r="AC2921" s="4"/>
      <c r="AD2921" s="4" t="b">
        <v>0</v>
      </c>
      <c r="AE2921" s="4"/>
      <c r="AF2921" s="4"/>
      <c r="AG2921" s="12">
        <f t="shared" si="45"/>
        <v>43270</v>
      </c>
    </row>
    <row r="2922" s="10" customFormat="1" spans="1:33">
      <c r="A2922" s="4" t="s">
        <v>12450</v>
      </c>
      <c r="B2922" s="4" t="s">
        <v>12450</v>
      </c>
      <c r="C2922" s="4" t="s">
        <v>12451</v>
      </c>
      <c r="D2922" s="4" t="s">
        <v>12452</v>
      </c>
      <c r="E2922" s="4" t="s">
        <v>36</v>
      </c>
      <c r="F2922" s="4" t="s">
        <v>37</v>
      </c>
      <c r="G2922" s="4" t="s">
        <v>51</v>
      </c>
      <c r="H2922" s="4"/>
      <c r="I2922" s="4"/>
      <c r="J2922" s="4" t="s">
        <v>52</v>
      </c>
      <c r="K2922" s="4" t="s">
        <v>3111</v>
      </c>
      <c r="L2922" s="4" t="s">
        <v>3112</v>
      </c>
      <c r="M2922" s="4" t="s">
        <v>3113</v>
      </c>
      <c r="N2922" s="4" t="s">
        <v>36</v>
      </c>
      <c r="O2922" s="4">
        <v>1</v>
      </c>
      <c r="P2922" s="4" t="s">
        <v>56</v>
      </c>
      <c r="Q2922" s="4">
        <v>23.98</v>
      </c>
      <c r="R2922" s="4"/>
      <c r="S2922" s="4"/>
      <c r="T2922" s="4"/>
      <c r="U2922" s="4"/>
      <c r="V2922" s="4"/>
      <c r="W2922" s="4"/>
      <c r="X2922" s="4"/>
      <c r="Y2922" s="4" t="s">
        <v>5206</v>
      </c>
      <c r="Z2922" s="4" t="s">
        <v>134</v>
      </c>
      <c r="AA2922" s="4" t="s">
        <v>12453</v>
      </c>
      <c r="AB2922" s="4" t="s">
        <v>59</v>
      </c>
      <c r="AC2922" s="4"/>
      <c r="AD2922" s="4" t="b">
        <v>0</v>
      </c>
      <c r="AE2922" s="4"/>
      <c r="AF2922" s="4"/>
      <c r="AG2922" s="12">
        <f t="shared" si="45"/>
        <v>43270</v>
      </c>
    </row>
    <row r="2923" s="10" customFormat="1" spans="1:33">
      <c r="A2923" s="4" t="s">
        <v>12450</v>
      </c>
      <c r="B2923" s="4" t="s">
        <v>12450</v>
      </c>
      <c r="C2923" s="4" t="s">
        <v>12451</v>
      </c>
      <c r="D2923" s="4" t="s">
        <v>12452</v>
      </c>
      <c r="E2923" s="4" t="s">
        <v>36</v>
      </c>
      <c r="F2923" s="4" t="s">
        <v>37</v>
      </c>
      <c r="G2923" s="4" t="s">
        <v>51</v>
      </c>
      <c r="H2923" s="4"/>
      <c r="I2923" s="4"/>
      <c r="J2923" s="4" t="s">
        <v>52</v>
      </c>
      <c r="K2923" s="4" t="s">
        <v>1478</v>
      </c>
      <c r="L2923" s="4" t="s">
        <v>1479</v>
      </c>
      <c r="M2923" s="4" t="s">
        <v>1480</v>
      </c>
      <c r="N2923" s="4" t="s">
        <v>36</v>
      </c>
      <c r="O2923" s="4">
        <v>1</v>
      </c>
      <c r="P2923" s="4" t="s">
        <v>56</v>
      </c>
      <c r="Q2923" s="4">
        <v>23.98</v>
      </c>
      <c r="R2923" s="4"/>
      <c r="S2923" s="4"/>
      <c r="T2923" s="4"/>
      <c r="U2923" s="4"/>
      <c r="V2923" s="4"/>
      <c r="W2923" s="4"/>
      <c r="X2923" s="4"/>
      <c r="Y2923" s="4" t="s">
        <v>5206</v>
      </c>
      <c r="Z2923" s="4" t="s">
        <v>134</v>
      </c>
      <c r="AA2923" s="4" t="s">
        <v>12453</v>
      </c>
      <c r="AB2923" s="4" t="s">
        <v>59</v>
      </c>
      <c r="AC2923" s="4"/>
      <c r="AD2923" s="4" t="b">
        <v>0</v>
      </c>
      <c r="AE2923" s="4"/>
      <c r="AF2923" s="4"/>
      <c r="AG2923" s="12">
        <f t="shared" si="45"/>
        <v>43270</v>
      </c>
    </row>
    <row r="2924" s="10" customFormat="1" spans="1:33">
      <c r="A2924" s="4" t="s">
        <v>12450</v>
      </c>
      <c r="B2924" s="4" t="s">
        <v>12450</v>
      </c>
      <c r="C2924" s="4" t="s">
        <v>12451</v>
      </c>
      <c r="D2924" s="4" t="s">
        <v>12452</v>
      </c>
      <c r="E2924" s="4" t="s">
        <v>36</v>
      </c>
      <c r="F2924" s="4" t="s">
        <v>37</v>
      </c>
      <c r="G2924" s="4" t="s">
        <v>51</v>
      </c>
      <c r="H2924" s="4"/>
      <c r="I2924" s="4"/>
      <c r="J2924" s="4" t="s">
        <v>52</v>
      </c>
      <c r="K2924" s="4" t="s">
        <v>763</v>
      </c>
      <c r="L2924" s="4" t="s">
        <v>764</v>
      </c>
      <c r="M2924" s="4" t="s">
        <v>765</v>
      </c>
      <c r="N2924" s="4" t="s">
        <v>36</v>
      </c>
      <c r="O2924" s="4">
        <v>1</v>
      </c>
      <c r="P2924" s="4" t="s">
        <v>56</v>
      </c>
      <c r="Q2924" s="4">
        <v>23.98</v>
      </c>
      <c r="R2924" s="4"/>
      <c r="S2924" s="4"/>
      <c r="T2924" s="4"/>
      <c r="U2924" s="4"/>
      <c r="V2924" s="4"/>
      <c r="W2924" s="4"/>
      <c r="X2924" s="4"/>
      <c r="Y2924" s="4" t="s">
        <v>5206</v>
      </c>
      <c r="Z2924" s="4" t="s">
        <v>134</v>
      </c>
      <c r="AA2924" s="4" t="s">
        <v>12453</v>
      </c>
      <c r="AB2924" s="4" t="s">
        <v>59</v>
      </c>
      <c r="AC2924" s="4"/>
      <c r="AD2924" s="4" t="b">
        <v>0</v>
      </c>
      <c r="AE2924" s="4"/>
      <c r="AF2924" s="4"/>
      <c r="AG2924" s="12">
        <f t="shared" si="45"/>
        <v>43270</v>
      </c>
    </row>
    <row r="2925" s="10" customFormat="1" spans="1:33">
      <c r="A2925" s="4" t="s">
        <v>12450</v>
      </c>
      <c r="B2925" s="4" t="s">
        <v>12450</v>
      </c>
      <c r="C2925" s="4" t="s">
        <v>12451</v>
      </c>
      <c r="D2925" s="4" t="s">
        <v>12452</v>
      </c>
      <c r="E2925" s="4" t="s">
        <v>36</v>
      </c>
      <c r="F2925" s="4" t="s">
        <v>37</v>
      </c>
      <c r="G2925" s="4" t="s">
        <v>51</v>
      </c>
      <c r="H2925" s="4"/>
      <c r="I2925" s="4"/>
      <c r="J2925" s="4" t="s">
        <v>52</v>
      </c>
      <c r="K2925" s="4" t="s">
        <v>2991</v>
      </c>
      <c r="L2925" s="4" t="s">
        <v>2992</v>
      </c>
      <c r="M2925" s="4" t="s">
        <v>2993</v>
      </c>
      <c r="N2925" s="4" t="s">
        <v>36</v>
      </c>
      <c r="O2925" s="4">
        <v>1</v>
      </c>
      <c r="P2925" s="4" t="s">
        <v>56</v>
      </c>
      <c r="Q2925" s="4">
        <v>23.98</v>
      </c>
      <c r="R2925" s="4"/>
      <c r="S2925" s="4"/>
      <c r="T2925" s="4"/>
      <c r="U2925" s="4"/>
      <c r="V2925" s="4"/>
      <c r="W2925" s="4"/>
      <c r="X2925" s="4"/>
      <c r="Y2925" s="4" t="s">
        <v>5206</v>
      </c>
      <c r="Z2925" s="4" t="s">
        <v>134</v>
      </c>
      <c r="AA2925" s="4" t="s">
        <v>12453</v>
      </c>
      <c r="AB2925" s="4" t="s">
        <v>59</v>
      </c>
      <c r="AC2925" s="4"/>
      <c r="AD2925" s="4" t="b">
        <v>0</v>
      </c>
      <c r="AE2925" s="4"/>
      <c r="AF2925" s="4"/>
      <c r="AG2925" s="12">
        <f t="shared" si="45"/>
        <v>43270</v>
      </c>
    </row>
    <row r="2926" s="10" customFormat="1" spans="1:33">
      <c r="A2926" s="4" t="s">
        <v>12454</v>
      </c>
      <c r="B2926" s="4" t="s">
        <v>12454</v>
      </c>
      <c r="C2926" s="4" t="s">
        <v>12455</v>
      </c>
      <c r="D2926" s="4" t="s">
        <v>12456</v>
      </c>
      <c r="E2926" s="4" t="s">
        <v>36</v>
      </c>
      <c r="F2926" s="4" t="s">
        <v>37</v>
      </c>
      <c r="G2926" s="4" t="s">
        <v>51</v>
      </c>
      <c r="H2926" s="4"/>
      <c r="I2926" s="4"/>
      <c r="J2926" s="4" t="s">
        <v>52</v>
      </c>
      <c r="K2926" s="4" t="s">
        <v>4738</v>
      </c>
      <c r="L2926" s="4" t="s">
        <v>4739</v>
      </c>
      <c r="M2926" s="4" t="s">
        <v>4740</v>
      </c>
      <c r="N2926" s="4" t="s">
        <v>36</v>
      </c>
      <c r="O2926" s="4">
        <v>1</v>
      </c>
      <c r="P2926" s="4" t="s">
        <v>56</v>
      </c>
      <c r="Q2926" s="4">
        <v>25.98</v>
      </c>
      <c r="R2926" s="4"/>
      <c r="S2926" s="4"/>
      <c r="T2926" s="4"/>
      <c r="U2926" s="4"/>
      <c r="V2926" s="4"/>
      <c r="W2926" s="4"/>
      <c r="X2926" s="4"/>
      <c r="Y2926" s="4" t="s">
        <v>12457</v>
      </c>
      <c r="Z2926" s="4" t="s">
        <v>47</v>
      </c>
      <c r="AA2926" s="4">
        <v>93551</v>
      </c>
      <c r="AB2926" s="4" t="s">
        <v>59</v>
      </c>
      <c r="AC2926" s="4"/>
      <c r="AD2926" s="4" t="b">
        <v>0</v>
      </c>
      <c r="AE2926" s="4"/>
      <c r="AF2926" s="4"/>
      <c r="AG2926" s="12">
        <f t="shared" si="45"/>
        <v>43270</v>
      </c>
    </row>
    <row r="2927" s="10" customFormat="1" spans="1:33">
      <c r="A2927" s="4" t="s">
        <v>12458</v>
      </c>
      <c r="B2927" s="4" t="s">
        <v>12458</v>
      </c>
      <c r="C2927" s="4" t="s">
        <v>12459</v>
      </c>
      <c r="D2927" s="4" t="s">
        <v>12460</v>
      </c>
      <c r="E2927" s="4" t="s">
        <v>36</v>
      </c>
      <c r="F2927" s="4" t="s">
        <v>37</v>
      </c>
      <c r="G2927" s="4" t="s">
        <v>51</v>
      </c>
      <c r="H2927" s="4"/>
      <c r="I2927" s="4"/>
      <c r="J2927" s="4" t="s">
        <v>52</v>
      </c>
      <c r="K2927" s="4" t="s">
        <v>12461</v>
      </c>
      <c r="L2927" s="4" t="s">
        <v>5224</v>
      </c>
      <c r="M2927" s="4" t="s">
        <v>5225</v>
      </c>
      <c r="N2927" s="4" t="s">
        <v>36</v>
      </c>
      <c r="O2927" s="4">
        <v>1</v>
      </c>
      <c r="P2927" s="4" t="s">
        <v>56</v>
      </c>
      <c r="Q2927" s="4">
        <v>23.98</v>
      </c>
      <c r="R2927" s="4"/>
      <c r="S2927" s="4"/>
      <c r="T2927" s="4"/>
      <c r="U2927" s="4"/>
      <c r="V2927" s="4"/>
      <c r="W2927" s="4"/>
      <c r="X2927" s="4"/>
      <c r="Y2927" s="4" t="s">
        <v>12462</v>
      </c>
      <c r="Z2927" s="4" t="s">
        <v>1320</v>
      </c>
      <c r="AA2927" s="4">
        <v>4072</v>
      </c>
      <c r="AB2927" s="4" t="s">
        <v>59</v>
      </c>
      <c r="AC2927" s="4"/>
      <c r="AD2927" s="4" t="b">
        <v>0</v>
      </c>
      <c r="AE2927" s="4"/>
      <c r="AF2927" s="4"/>
      <c r="AG2927" s="12">
        <f t="shared" si="45"/>
        <v>43270</v>
      </c>
    </row>
    <row r="2928" s="10" customFormat="1" spans="1:33">
      <c r="A2928" s="4" t="s">
        <v>12463</v>
      </c>
      <c r="B2928" s="4" t="s">
        <v>12463</v>
      </c>
      <c r="C2928" s="4" t="s">
        <v>12464</v>
      </c>
      <c r="D2928" s="4" t="s">
        <v>12465</v>
      </c>
      <c r="E2928" s="4" t="s">
        <v>36</v>
      </c>
      <c r="F2928" s="4" t="s">
        <v>37</v>
      </c>
      <c r="G2928" s="4" t="s">
        <v>51</v>
      </c>
      <c r="H2928" s="4"/>
      <c r="I2928" s="4"/>
      <c r="J2928" s="4" t="s">
        <v>52</v>
      </c>
      <c r="K2928" s="4" t="s">
        <v>12466</v>
      </c>
      <c r="L2928" s="4" t="s">
        <v>3557</v>
      </c>
      <c r="M2928" s="4" t="s">
        <v>3558</v>
      </c>
      <c r="N2928" s="4" t="s">
        <v>36</v>
      </c>
      <c r="O2928" s="4">
        <v>1</v>
      </c>
      <c r="P2928" s="4" t="s">
        <v>56</v>
      </c>
      <c r="Q2928" s="4">
        <v>22.98</v>
      </c>
      <c r="R2928" s="4">
        <v>1.98</v>
      </c>
      <c r="S2928" s="4"/>
      <c r="T2928" s="4"/>
      <c r="U2928" s="4"/>
      <c r="V2928" s="4"/>
      <c r="W2928" s="4"/>
      <c r="X2928" s="4"/>
      <c r="Y2928" s="4" t="s">
        <v>12467</v>
      </c>
      <c r="Z2928" s="4" t="s">
        <v>366</v>
      </c>
      <c r="AA2928" s="4" t="s">
        <v>12468</v>
      </c>
      <c r="AB2928" s="4" t="s">
        <v>59</v>
      </c>
      <c r="AC2928" s="4"/>
      <c r="AD2928" s="4" t="b">
        <v>0</v>
      </c>
      <c r="AE2928" s="4"/>
      <c r="AF2928" s="4"/>
      <c r="AG2928" s="12">
        <f t="shared" si="45"/>
        <v>43270</v>
      </c>
    </row>
    <row r="2929" s="10" customFormat="1" spans="1:33">
      <c r="A2929" s="4" t="s">
        <v>12469</v>
      </c>
      <c r="B2929" s="4" t="s">
        <v>12469</v>
      </c>
      <c r="C2929" s="4" t="s">
        <v>12470</v>
      </c>
      <c r="D2929" s="4" t="s">
        <v>12471</v>
      </c>
      <c r="E2929" s="4" t="s">
        <v>36</v>
      </c>
      <c r="F2929" s="4" t="s">
        <v>37</v>
      </c>
      <c r="G2929" s="4" t="s">
        <v>51</v>
      </c>
      <c r="H2929" s="4"/>
      <c r="I2929" s="4"/>
      <c r="J2929" s="4" t="s">
        <v>52</v>
      </c>
      <c r="K2929" s="4" t="s">
        <v>3456</v>
      </c>
      <c r="L2929" s="4" t="s">
        <v>3457</v>
      </c>
      <c r="M2929" s="4" t="s">
        <v>3458</v>
      </c>
      <c r="N2929" s="4" t="s">
        <v>36</v>
      </c>
      <c r="O2929" s="4">
        <v>1</v>
      </c>
      <c r="P2929" s="4" t="s">
        <v>56</v>
      </c>
      <c r="Q2929" s="4">
        <v>22.98</v>
      </c>
      <c r="R2929" s="4">
        <v>2.32</v>
      </c>
      <c r="S2929" s="4"/>
      <c r="T2929" s="4"/>
      <c r="U2929" s="4"/>
      <c r="V2929" s="4"/>
      <c r="W2929" s="4"/>
      <c r="X2929" s="4"/>
      <c r="Y2929" s="4" t="s">
        <v>5715</v>
      </c>
      <c r="Z2929" s="4" t="s">
        <v>366</v>
      </c>
      <c r="AA2929" s="4">
        <v>98119</v>
      </c>
      <c r="AB2929" s="4" t="s">
        <v>59</v>
      </c>
      <c r="AC2929" s="4"/>
      <c r="AD2929" s="4" t="b">
        <v>0</v>
      </c>
      <c r="AE2929" s="4"/>
      <c r="AF2929" s="4"/>
      <c r="AG2929" s="12">
        <f t="shared" si="45"/>
        <v>43270</v>
      </c>
    </row>
    <row r="2930" s="10" customFormat="1" spans="1:33">
      <c r="A2930" s="4" t="s">
        <v>12472</v>
      </c>
      <c r="B2930" s="4" t="s">
        <v>12472</v>
      </c>
      <c r="C2930" s="4" t="s">
        <v>12473</v>
      </c>
      <c r="D2930" s="4" t="s">
        <v>12474</v>
      </c>
      <c r="E2930" s="4" t="s">
        <v>36</v>
      </c>
      <c r="F2930" s="4" t="s">
        <v>37</v>
      </c>
      <c r="G2930" s="4" t="s">
        <v>51</v>
      </c>
      <c r="H2930" s="4"/>
      <c r="I2930" s="4"/>
      <c r="J2930" s="4" t="s">
        <v>52</v>
      </c>
      <c r="K2930" s="4" t="s">
        <v>838</v>
      </c>
      <c r="L2930" s="4" t="s">
        <v>10673</v>
      </c>
      <c r="M2930" s="4" t="s">
        <v>10674</v>
      </c>
      <c r="N2930" s="4" t="s">
        <v>36</v>
      </c>
      <c r="O2930" s="4">
        <v>1</v>
      </c>
      <c r="P2930" s="4" t="s">
        <v>56</v>
      </c>
      <c r="Q2930" s="4">
        <v>22.98</v>
      </c>
      <c r="R2930" s="4"/>
      <c r="S2930" s="4"/>
      <c r="T2930" s="4"/>
      <c r="U2930" s="4"/>
      <c r="V2930" s="4"/>
      <c r="W2930" s="4"/>
      <c r="X2930" s="4"/>
      <c r="Y2930" s="4" t="s">
        <v>12448</v>
      </c>
      <c r="Z2930" s="4" t="s">
        <v>152</v>
      </c>
      <c r="AA2930" s="4" t="s">
        <v>12449</v>
      </c>
      <c r="AB2930" s="4" t="s">
        <v>59</v>
      </c>
      <c r="AC2930" s="4"/>
      <c r="AD2930" s="4" t="b">
        <v>0</v>
      </c>
      <c r="AE2930" s="4"/>
      <c r="AF2930" s="4"/>
      <c r="AG2930" s="12">
        <f t="shared" si="45"/>
        <v>43270</v>
      </c>
    </row>
    <row r="2931" s="10" customFormat="1" spans="1:33">
      <c r="A2931" s="4" t="s">
        <v>12475</v>
      </c>
      <c r="B2931" s="4" t="s">
        <v>12475</v>
      </c>
      <c r="C2931" s="4" t="s">
        <v>12473</v>
      </c>
      <c r="D2931" s="4" t="s">
        <v>12476</v>
      </c>
      <c r="E2931" s="4" t="s">
        <v>36</v>
      </c>
      <c r="F2931" s="4" t="s">
        <v>37</v>
      </c>
      <c r="G2931" s="4" t="s">
        <v>51</v>
      </c>
      <c r="H2931" s="4"/>
      <c r="I2931" s="4"/>
      <c r="J2931" s="4" t="s">
        <v>52</v>
      </c>
      <c r="K2931" s="4" t="s">
        <v>6144</v>
      </c>
      <c r="L2931" s="4" t="s">
        <v>6145</v>
      </c>
      <c r="M2931" s="4" t="s">
        <v>6146</v>
      </c>
      <c r="N2931" s="4" t="s">
        <v>36</v>
      </c>
      <c r="O2931" s="4">
        <v>1</v>
      </c>
      <c r="P2931" s="4" t="s">
        <v>56</v>
      </c>
      <c r="Q2931" s="4">
        <v>22.98</v>
      </c>
      <c r="R2931" s="4"/>
      <c r="S2931" s="4"/>
      <c r="T2931" s="4"/>
      <c r="U2931" s="4"/>
      <c r="V2931" s="4"/>
      <c r="W2931" s="4"/>
      <c r="X2931" s="4"/>
      <c r="Y2931" s="4" t="s">
        <v>12448</v>
      </c>
      <c r="Z2931" s="4" t="s">
        <v>152</v>
      </c>
      <c r="AA2931" s="4" t="s">
        <v>12449</v>
      </c>
      <c r="AB2931" s="4" t="s">
        <v>59</v>
      </c>
      <c r="AC2931" s="4"/>
      <c r="AD2931" s="4" t="b">
        <v>0</v>
      </c>
      <c r="AE2931" s="4"/>
      <c r="AF2931" s="4"/>
      <c r="AG2931" s="12">
        <f t="shared" si="45"/>
        <v>43270</v>
      </c>
    </row>
    <row r="2932" s="10" customFormat="1" spans="1:33">
      <c r="A2932" s="4" t="s">
        <v>12477</v>
      </c>
      <c r="B2932" s="4" t="s">
        <v>12477</v>
      </c>
      <c r="C2932" s="4" t="s">
        <v>12478</v>
      </c>
      <c r="D2932" s="4" t="s">
        <v>12479</v>
      </c>
      <c r="E2932" s="4" t="s">
        <v>36</v>
      </c>
      <c r="F2932" s="4" t="s">
        <v>37</v>
      </c>
      <c r="G2932" s="4" t="s">
        <v>51</v>
      </c>
      <c r="H2932" s="4"/>
      <c r="I2932" s="4"/>
      <c r="J2932" s="4" t="s">
        <v>52</v>
      </c>
      <c r="K2932" s="4" t="s">
        <v>11708</v>
      </c>
      <c r="L2932" s="4" t="s">
        <v>11709</v>
      </c>
      <c r="M2932" s="4" t="s">
        <v>11710</v>
      </c>
      <c r="N2932" s="4" t="s">
        <v>36</v>
      </c>
      <c r="O2932" s="4">
        <v>1</v>
      </c>
      <c r="P2932" s="4" t="s">
        <v>56</v>
      </c>
      <c r="Q2932" s="4">
        <v>22.98</v>
      </c>
      <c r="R2932" s="4"/>
      <c r="S2932" s="4"/>
      <c r="T2932" s="4"/>
      <c r="U2932" s="4"/>
      <c r="V2932" s="4"/>
      <c r="W2932" s="4"/>
      <c r="X2932" s="4"/>
      <c r="Y2932" s="4" t="s">
        <v>4262</v>
      </c>
      <c r="Z2932" s="4" t="s">
        <v>509</v>
      </c>
      <c r="AA2932" s="4" t="s">
        <v>12480</v>
      </c>
      <c r="AB2932" s="4" t="s">
        <v>59</v>
      </c>
      <c r="AC2932" s="4"/>
      <c r="AD2932" s="4" t="b">
        <v>0</v>
      </c>
      <c r="AE2932" s="4"/>
      <c r="AF2932" s="4"/>
      <c r="AG2932" s="12">
        <f t="shared" si="45"/>
        <v>43270</v>
      </c>
    </row>
    <row r="2933" s="10" customFormat="1" spans="1:33">
      <c r="A2933" s="4" t="s">
        <v>12481</v>
      </c>
      <c r="B2933" s="4" t="s">
        <v>12481</v>
      </c>
      <c r="C2933" s="4" t="s">
        <v>12482</v>
      </c>
      <c r="D2933" s="4" t="s">
        <v>12483</v>
      </c>
      <c r="E2933" s="4" t="s">
        <v>36</v>
      </c>
      <c r="F2933" s="4" t="s">
        <v>37</v>
      </c>
      <c r="G2933" s="4" t="s">
        <v>51</v>
      </c>
      <c r="H2933" s="4"/>
      <c r="I2933" s="4"/>
      <c r="J2933" s="4" t="s">
        <v>52</v>
      </c>
      <c r="K2933" s="4" t="s">
        <v>9543</v>
      </c>
      <c r="L2933" s="4" t="s">
        <v>873</v>
      </c>
      <c r="M2933" s="4" t="s">
        <v>874</v>
      </c>
      <c r="N2933" s="4" t="s">
        <v>36</v>
      </c>
      <c r="O2933" s="4">
        <v>1</v>
      </c>
      <c r="P2933" s="4" t="s">
        <v>56</v>
      </c>
      <c r="Q2933" s="4">
        <v>22.98</v>
      </c>
      <c r="R2933" s="4"/>
      <c r="S2933" s="4"/>
      <c r="T2933" s="4"/>
      <c r="U2933" s="4"/>
      <c r="V2933" s="4"/>
      <c r="W2933" s="4"/>
      <c r="X2933" s="4"/>
      <c r="Y2933" s="4" t="s">
        <v>12484</v>
      </c>
      <c r="Z2933" s="4" t="s">
        <v>649</v>
      </c>
      <c r="AA2933" s="4" t="s">
        <v>12485</v>
      </c>
      <c r="AB2933" s="4" t="s">
        <v>59</v>
      </c>
      <c r="AC2933" s="4"/>
      <c r="AD2933" s="4" t="b">
        <v>0</v>
      </c>
      <c r="AE2933" s="4"/>
      <c r="AF2933" s="4"/>
      <c r="AG2933" s="12">
        <f t="shared" si="45"/>
        <v>43270</v>
      </c>
    </row>
    <row r="2934" s="10" customFormat="1" spans="1:33">
      <c r="A2934" s="4" t="s">
        <v>12486</v>
      </c>
      <c r="B2934" s="4" t="s">
        <v>12486</v>
      </c>
      <c r="C2934" s="4" t="s">
        <v>12487</v>
      </c>
      <c r="D2934" s="4" t="s">
        <v>12488</v>
      </c>
      <c r="E2934" s="4" t="s">
        <v>36</v>
      </c>
      <c r="F2934" s="4" t="s">
        <v>37</v>
      </c>
      <c r="G2934" s="4" t="s">
        <v>51</v>
      </c>
      <c r="H2934" s="4"/>
      <c r="I2934" s="4"/>
      <c r="J2934" s="4" t="s">
        <v>157</v>
      </c>
      <c r="K2934" s="4" t="s">
        <v>273</v>
      </c>
      <c r="L2934" s="4" t="s">
        <v>274</v>
      </c>
      <c r="M2934" s="4" t="s">
        <v>275</v>
      </c>
      <c r="N2934" s="4" t="s">
        <v>36</v>
      </c>
      <c r="O2934" s="4">
        <v>1</v>
      </c>
      <c r="P2934" s="4" t="s">
        <v>56</v>
      </c>
      <c r="Q2934" s="4">
        <v>22.98</v>
      </c>
      <c r="R2934" s="4"/>
      <c r="S2934" s="4">
        <v>5.99</v>
      </c>
      <c r="T2934" s="4"/>
      <c r="U2934" s="4"/>
      <c r="V2934" s="4"/>
      <c r="W2934" s="4"/>
      <c r="X2934" s="4"/>
      <c r="Y2934" s="4" t="s">
        <v>12489</v>
      </c>
      <c r="Z2934" s="4" t="s">
        <v>12490</v>
      </c>
      <c r="AA2934" s="4" t="s">
        <v>12491</v>
      </c>
      <c r="AB2934" s="4" t="s">
        <v>59</v>
      </c>
      <c r="AC2934" s="4"/>
      <c r="AD2934" s="4" t="b">
        <v>0</v>
      </c>
      <c r="AE2934" s="4"/>
      <c r="AF2934" s="4"/>
      <c r="AG2934" s="12">
        <f t="shared" si="45"/>
        <v>43270</v>
      </c>
    </row>
    <row r="2935" s="10" customFormat="1" spans="1:33">
      <c r="A2935" s="4" t="s">
        <v>12492</v>
      </c>
      <c r="B2935" s="4" t="s">
        <v>12492</v>
      </c>
      <c r="C2935" s="4" t="s">
        <v>12493</v>
      </c>
      <c r="D2935" s="4" t="s">
        <v>12494</v>
      </c>
      <c r="E2935" s="4" t="s">
        <v>36</v>
      </c>
      <c r="F2935" s="4" t="s">
        <v>37</v>
      </c>
      <c r="G2935" s="4" t="s">
        <v>51</v>
      </c>
      <c r="H2935" s="4"/>
      <c r="I2935" s="4"/>
      <c r="J2935" s="4" t="s">
        <v>157</v>
      </c>
      <c r="K2935" s="4" t="s">
        <v>3079</v>
      </c>
      <c r="L2935" s="4" t="s">
        <v>3080</v>
      </c>
      <c r="M2935" s="4" t="s">
        <v>3081</v>
      </c>
      <c r="N2935" s="4" t="s">
        <v>36</v>
      </c>
      <c r="O2935" s="4">
        <v>3</v>
      </c>
      <c r="P2935" s="4" t="s">
        <v>56</v>
      </c>
      <c r="Q2935" s="4">
        <v>71.94</v>
      </c>
      <c r="R2935" s="4"/>
      <c r="S2935" s="4">
        <v>1.23</v>
      </c>
      <c r="T2935" s="4"/>
      <c r="U2935" s="4"/>
      <c r="V2935" s="4"/>
      <c r="W2935" s="4"/>
      <c r="X2935" s="4"/>
      <c r="Y2935" s="4" t="s">
        <v>8548</v>
      </c>
      <c r="Z2935" s="4" t="s">
        <v>759</v>
      </c>
      <c r="AA2935" s="4" t="s">
        <v>12495</v>
      </c>
      <c r="AB2935" s="4" t="s">
        <v>59</v>
      </c>
      <c r="AC2935" s="4"/>
      <c r="AD2935" s="4" t="b">
        <v>1</v>
      </c>
      <c r="AE2935" s="4"/>
      <c r="AF2935" s="4"/>
      <c r="AG2935" s="12">
        <f t="shared" si="45"/>
        <v>43270</v>
      </c>
    </row>
    <row r="2936" s="10" customFormat="1" spans="1:33">
      <c r="A2936" s="4" t="s">
        <v>12496</v>
      </c>
      <c r="B2936" s="4" t="s">
        <v>12496</v>
      </c>
      <c r="C2936" s="4" t="s">
        <v>12497</v>
      </c>
      <c r="D2936" s="4" t="s">
        <v>12498</v>
      </c>
      <c r="E2936" s="4" t="s">
        <v>36</v>
      </c>
      <c r="F2936" s="4" t="s">
        <v>37</v>
      </c>
      <c r="G2936" s="4" t="s">
        <v>51</v>
      </c>
      <c r="H2936" s="4"/>
      <c r="I2936" s="4"/>
      <c r="J2936" s="4" t="s">
        <v>52</v>
      </c>
      <c r="K2936" s="4" t="s">
        <v>522</v>
      </c>
      <c r="L2936" s="4" t="s">
        <v>523</v>
      </c>
      <c r="M2936" s="4" t="s">
        <v>524</v>
      </c>
      <c r="N2936" s="4" t="s">
        <v>36</v>
      </c>
      <c r="O2936" s="4">
        <v>1</v>
      </c>
      <c r="P2936" s="4" t="s">
        <v>56</v>
      </c>
      <c r="Q2936" s="4">
        <v>23.98</v>
      </c>
      <c r="R2936" s="4"/>
      <c r="S2936" s="4"/>
      <c r="T2936" s="4"/>
      <c r="U2936" s="4"/>
      <c r="V2936" s="4"/>
      <c r="W2936" s="4"/>
      <c r="X2936" s="4"/>
      <c r="Y2936" s="4" t="s">
        <v>12499</v>
      </c>
      <c r="Z2936" s="4" t="s">
        <v>1367</v>
      </c>
      <c r="AA2936" s="4" t="s">
        <v>12500</v>
      </c>
      <c r="AB2936" s="4" t="s">
        <v>59</v>
      </c>
      <c r="AC2936" s="4"/>
      <c r="AD2936" s="4" t="b">
        <v>0</v>
      </c>
      <c r="AE2936" s="4"/>
      <c r="AF2936" s="4"/>
      <c r="AG2936" s="12">
        <f t="shared" si="45"/>
        <v>43270</v>
      </c>
    </row>
    <row r="2937" s="10" customFormat="1" spans="1:33">
      <c r="A2937" s="4" t="s">
        <v>12496</v>
      </c>
      <c r="B2937" s="4" t="s">
        <v>12496</v>
      </c>
      <c r="C2937" s="4" t="s">
        <v>12497</v>
      </c>
      <c r="D2937" s="4" t="s">
        <v>12498</v>
      </c>
      <c r="E2937" s="4" t="s">
        <v>36</v>
      </c>
      <c r="F2937" s="4" t="s">
        <v>37</v>
      </c>
      <c r="G2937" s="4" t="s">
        <v>51</v>
      </c>
      <c r="H2937" s="4"/>
      <c r="I2937" s="4"/>
      <c r="J2937" s="4" t="s">
        <v>52</v>
      </c>
      <c r="K2937" s="4" t="s">
        <v>12443</v>
      </c>
      <c r="L2937" s="4" t="s">
        <v>323</v>
      </c>
      <c r="M2937" s="4" t="s">
        <v>324</v>
      </c>
      <c r="N2937" s="4" t="s">
        <v>36</v>
      </c>
      <c r="O2937" s="4">
        <v>1</v>
      </c>
      <c r="P2937" s="4" t="s">
        <v>56</v>
      </c>
      <c r="Q2937" s="4">
        <v>23.98</v>
      </c>
      <c r="R2937" s="4"/>
      <c r="S2937" s="4"/>
      <c r="T2937" s="4"/>
      <c r="U2937" s="4"/>
      <c r="V2937" s="4"/>
      <c r="W2937" s="4"/>
      <c r="X2937" s="4"/>
      <c r="Y2937" s="4" t="s">
        <v>12499</v>
      </c>
      <c r="Z2937" s="4" t="s">
        <v>1367</v>
      </c>
      <c r="AA2937" s="4" t="s">
        <v>12500</v>
      </c>
      <c r="AB2937" s="4" t="s">
        <v>59</v>
      </c>
      <c r="AC2937" s="4"/>
      <c r="AD2937" s="4" t="b">
        <v>0</v>
      </c>
      <c r="AE2937" s="4"/>
      <c r="AF2937" s="4"/>
      <c r="AG2937" s="12">
        <f t="shared" si="45"/>
        <v>43270</v>
      </c>
    </row>
    <row r="2938" s="10" customFormat="1" spans="1:33">
      <c r="A2938" s="4" t="s">
        <v>12496</v>
      </c>
      <c r="B2938" s="4" t="s">
        <v>12496</v>
      </c>
      <c r="C2938" s="4" t="s">
        <v>12497</v>
      </c>
      <c r="D2938" s="4" t="s">
        <v>12498</v>
      </c>
      <c r="E2938" s="4" t="s">
        <v>36</v>
      </c>
      <c r="F2938" s="4" t="s">
        <v>37</v>
      </c>
      <c r="G2938" s="4" t="s">
        <v>51</v>
      </c>
      <c r="H2938" s="4"/>
      <c r="I2938" s="4"/>
      <c r="J2938" s="4" t="s">
        <v>52</v>
      </c>
      <c r="K2938" s="4" t="s">
        <v>12501</v>
      </c>
      <c r="L2938" s="4" t="s">
        <v>349</v>
      </c>
      <c r="M2938" s="4" t="s">
        <v>350</v>
      </c>
      <c r="N2938" s="4" t="s">
        <v>36</v>
      </c>
      <c r="O2938" s="4">
        <v>1</v>
      </c>
      <c r="P2938" s="4" t="s">
        <v>56</v>
      </c>
      <c r="Q2938" s="4">
        <v>23.98</v>
      </c>
      <c r="R2938" s="4"/>
      <c r="S2938" s="4"/>
      <c r="T2938" s="4"/>
      <c r="U2938" s="4"/>
      <c r="V2938" s="4"/>
      <c r="W2938" s="4"/>
      <c r="X2938" s="4"/>
      <c r="Y2938" s="4" t="s">
        <v>12499</v>
      </c>
      <c r="Z2938" s="4" t="s">
        <v>1367</v>
      </c>
      <c r="AA2938" s="4" t="s">
        <v>12500</v>
      </c>
      <c r="AB2938" s="4" t="s">
        <v>59</v>
      </c>
      <c r="AC2938" s="4"/>
      <c r="AD2938" s="4" t="b">
        <v>0</v>
      </c>
      <c r="AE2938" s="4"/>
      <c r="AF2938" s="4"/>
      <c r="AG2938" s="12">
        <f t="shared" si="45"/>
        <v>43270</v>
      </c>
    </row>
    <row r="2939" s="10" customFormat="1" spans="1:33">
      <c r="A2939" s="4" t="s">
        <v>12496</v>
      </c>
      <c r="B2939" s="4" t="s">
        <v>12496</v>
      </c>
      <c r="C2939" s="4" t="s">
        <v>12497</v>
      </c>
      <c r="D2939" s="4" t="s">
        <v>12498</v>
      </c>
      <c r="E2939" s="4" t="s">
        <v>36</v>
      </c>
      <c r="F2939" s="4" t="s">
        <v>37</v>
      </c>
      <c r="G2939" s="4" t="s">
        <v>51</v>
      </c>
      <c r="H2939" s="4"/>
      <c r="I2939" s="4"/>
      <c r="J2939" s="4" t="s">
        <v>52</v>
      </c>
      <c r="K2939" s="4" t="s">
        <v>527</v>
      </c>
      <c r="L2939" s="4" t="s">
        <v>528</v>
      </c>
      <c r="M2939" s="4" t="s">
        <v>529</v>
      </c>
      <c r="N2939" s="4" t="s">
        <v>36</v>
      </c>
      <c r="O2939" s="4">
        <v>1</v>
      </c>
      <c r="P2939" s="4" t="s">
        <v>56</v>
      </c>
      <c r="Q2939" s="4">
        <v>23.98</v>
      </c>
      <c r="R2939" s="4"/>
      <c r="S2939" s="4"/>
      <c r="T2939" s="4"/>
      <c r="U2939" s="4"/>
      <c r="V2939" s="4"/>
      <c r="W2939" s="4"/>
      <c r="X2939" s="4"/>
      <c r="Y2939" s="4" t="s">
        <v>12499</v>
      </c>
      <c r="Z2939" s="4" t="s">
        <v>1367</v>
      </c>
      <c r="AA2939" s="4" t="s">
        <v>12500</v>
      </c>
      <c r="AB2939" s="4" t="s">
        <v>59</v>
      </c>
      <c r="AC2939" s="4"/>
      <c r="AD2939" s="4" t="b">
        <v>0</v>
      </c>
      <c r="AE2939" s="4"/>
      <c r="AF2939" s="4"/>
      <c r="AG2939" s="12">
        <f t="shared" si="45"/>
        <v>43270</v>
      </c>
    </row>
    <row r="2940" s="10" customFormat="1" spans="1:33">
      <c r="A2940" s="4" t="s">
        <v>12502</v>
      </c>
      <c r="B2940" s="4" t="s">
        <v>12502</v>
      </c>
      <c r="C2940" s="4" t="s">
        <v>12503</v>
      </c>
      <c r="D2940" s="4" t="s">
        <v>12504</v>
      </c>
      <c r="E2940" s="4" t="s">
        <v>36</v>
      </c>
      <c r="F2940" s="4" t="s">
        <v>37</v>
      </c>
      <c r="G2940" s="4" t="s">
        <v>51</v>
      </c>
      <c r="H2940" s="4"/>
      <c r="I2940" s="4"/>
      <c r="J2940" s="4" t="s">
        <v>52</v>
      </c>
      <c r="K2940" s="4" t="s">
        <v>216</v>
      </c>
      <c r="L2940" s="4" t="s">
        <v>217</v>
      </c>
      <c r="M2940" s="4" t="s">
        <v>218</v>
      </c>
      <c r="N2940" s="4" t="s">
        <v>36</v>
      </c>
      <c r="O2940" s="4">
        <v>1</v>
      </c>
      <c r="P2940" s="4" t="s">
        <v>56</v>
      </c>
      <c r="Q2940" s="4">
        <v>25.98</v>
      </c>
      <c r="R2940" s="4"/>
      <c r="S2940" s="4"/>
      <c r="T2940" s="4"/>
      <c r="U2940" s="4"/>
      <c r="V2940" s="4"/>
      <c r="W2940" s="4"/>
      <c r="X2940" s="4"/>
      <c r="Y2940" s="4" t="s">
        <v>1645</v>
      </c>
      <c r="Z2940" s="4" t="s">
        <v>307</v>
      </c>
      <c r="AA2940" s="4" t="s">
        <v>12505</v>
      </c>
      <c r="AB2940" s="4" t="s">
        <v>59</v>
      </c>
      <c r="AC2940" s="4"/>
      <c r="AD2940" s="4" t="b">
        <v>0</v>
      </c>
      <c r="AE2940" s="4"/>
      <c r="AF2940" s="4"/>
      <c r="AG2940" s="12">
        <f t="shared" si="45"/>
        <v>43270</v>
      </c>
    </row>
    <row r="2941" s="10" customFormat="1" spans="1:33">
      <c r="A2941" s="4" t="s">
        <v>12506</v>
      </c>
      <c r="B2941" s="4" t="s">
        <v>12506</v>
      </c>
      <c r="C2941" s="4" t="s">
        <v>12507</v>
      </c>
      <c r="D2941" s="4" t="s">
        <v>12508</v>
      </c>
      <c r="E2941" s="4" t="s">
        <v>36</v>
      </c>
      <c r="F2941" s="4" t="s">
        <v>37</v>
      </c>
      <c r="G2941" s="4" t="s">
        <v>51</v>
      </c>
      <c r="H2941" s="4"/>
      <c r="I2941" s="4"/>
      <c r="J2941" s="4" t="s">
        <v>52</v>
      </c>
      <c r="K2941" s="4" t="s">
        <v>4970</v>
      </c>
      <c r="L2941" s="4" t="s">
        <v>4971</v>
      </c>
      <c r="M2941" s="4" t="s">
        <v>4972</v>
      </c>
      <c r="N2941" s="4" t="s">
        <v>36</v>
      </c>
      <c r="O2941" s="4">
        <v>1</v>
      </c>
      <c r="P2941" s="4" t="s">
        <v>56</v>
      </c>
      <c r="Q2941" s="4">
        <v>24.98</v>
      </c>
      <c r="R2941" s="4"/>
      <c r="S2941" s="4"/>
      <c r="T2941" s="4"/>
      <c r="U2941" s="4"/>
      <c r="V2941" s="4"/>
      <c r="W2941" s="4"/>
      <c r="X2941" s="4"/>
      <c r="Y2941" s="4" t="s">
        <v>12509</v>
      </c>
      <c r="Z2941" s="4" t="s">
        <v>58</v>
      </c>
      <c r="AA2941" s="4" t="s">
        <v>12510</v>
      </c>
      <c r="AB2941" s="4" t="s">
        <v>59</v>
      </c>
      <c r="AC2941" s="4"/>
      <c r="AD2941" s="4" t="b">
        <v>0</v>
      </c>
      <c r="AE2941" s="4"/>
      <c r="AF2941" s="4"/>
      <c r="AG2941" s="12">
        <f t="shared" si="45"/>
        <v>43270</v>
      </c>
    </row>
    <row r="2942" s="10" customFormat="1" spans="1:33">
      <c r="A2942" s="4" t="s">
        <v>12511</v>
      </c>
      <c r="B2942" s="4" t="s">
        <v>12511</v>
      </c>
      <c r="C2942" s="4" t="s">
        <v>12512</v>
      </c>
      <c r="D2942" s="4" t="s">
        <v>12513</v>
      </c>
      <c r="E2942" s="4" t="s">
        <v>36</v>
      </c>
      <c r="F2942" s="4" t="s">
        <v>37</v>
      </c>
      <c r="G2942" s="4" t="s">
        <v>51</v>
      </c>
      <c r="H2942" s="4"/>
      <c r="I2942" s="4"/>
      <c r="J2942" s="4" t="s">
        <v>52</v>
      </c>
      <c r="K2942" s="4" t="s">
        <v>12514</v>
      </c>
      <c r="L2942" s="4" t="s">
        <v>487</v>
      </c>
      <c r="M2942" s="4" t="s">
        <v>488</v>
      </c>
      <c r="N2942" s="4" t="s">
        <v>36</v>
      </c>
      <c r="O2942" s="4">
        <v>1</v>
      </c>
      <c r="P2942" s="4" t="s">
        <v>56</v>
      </c>
      <c r="Q2942" s="4">
        <v>23.98</v>
      </c>
      <c r="R2942" s="4"/>
      <c r="S2942" s="4"/>
      <c r="T2942" s="4"/>
      <c r="U2942" s="4"/>
      <c r="V2942" s="4"/>
      <c r="W2942" s="4"/>
      <c r="X2942" s="4"/>
      <c r="Y2942" s="4" t="s">
        <v>12515</v>
      </c>
      <c r="Z2942" s="4" t="s">
        <v>8452</v>
      </c>
      <c r="AA2942" s="4">
        <v>85935</v>
      </c>
      <c r="AB2942" s="4" t="s">
        <v>59</v>
      </c>
      <c r="AC2942" s="4"/>
      <c r="AD2942" s="4" t="b">
        <v>0</v>
      </c>
      <c r="AE2942" s="4"/>
      <c r="AF2942" s="4"/>
      <c r="AG2942" s="12">
        <f t="shared" si="45"/>
        <v>43270</v>
      </c>
    </row>
    <row r="2943" s="10" customFormat="1" spans="1:33">
      <c r="A2943" s="4" t="s">
        <v>12516</v>
      </c>
      <c r="B2943" s="4" t="s">
        <v>12516</v>
      </c>
      <c r="C2943" s="4" t="s">
        <v>12517</v>
      </c>
      <c r="D2943" s="4" t="s">
        <v>12518</v>
      </c>
      <c r="E2943" s="4" t="s">
        <v>36</v>
      </c>
      <c r="F2943" s="4" t="s">
        <v>37</v>
      </c>
      <c r="G2943" s="4" t="s">
        <v>51</v>
      </c>
      <c r="H2943" s="4"/>
      <c r="I2943" s="4"/>
      <c r="J2943" s="4" t="s">
        <v>52</v>
      </c>
      <c r="K2943" s="4" t="s">
        <v>1403</v>
      </c>
      <c r="L2943" s="4" t="s">
        <v>1404</v>
      </c>
      <c r="M2943" s="4" t="s">
        <v>1405</v>
      </c>
      <c r="N2943" s="4" t="s">
        <v>36</v>
      </c>
      <c r="O2943" s="4">
        <v>1</v>
      </c>
      <c r="P2943" s="4" t="s">
        <v>56</v>
      </c>
      <c r="Q2943" s="4">
        <v>24.98</v>
      </c>
      <c r="R2943" s="4"/>
      <c r="S2943" s="4"/>
      <c r="T2943" s="4"/>
      <c r="U2943" s="4"/>
      <c r="V2943" s="4"/>
      <c r="W2943" s="4"/>
      <c r="X2943" s="4"/>
      <c r="Y2943" s="4" t="s">
        <v>1259</v>
      </c>
      <c r="Z2943" s="4" t="s">
        <v>47</v>
      </c>
      <c r="AA2943" s="4" t="s">
        <v>12519</v>
      </c>
      <c r="AB2943" s="4" t="s">
        <v>59</v>
      </c>
      <c r="AC2943" s="4"/>
      <c r="AD2943" s="4" t="b">
        <v>0</v>
      </c>
      <c r="AE2943" s="4"/>
      <c r="AF2943" s="4"/>
      <c r="AG2943" s="12">
        <f t="shared" si="45"/>
        <v>43270</v>
      </c>
    </row>
    <row r="2944" s="10" customFormat="1" spans="1:33">
      <c r="A2944" s="4" t="s">
        <v>12520</v>
      </c>
      <c r="B2944" s="4" t="s">
        <v>12520</v>
      </c>
      <c r="C2944" s="4" t="s">
        <v>12521</v>
      </c>
      <c r="D2944" s="4" t="s">
        <v>12522</v>
      </c>
      <c r="E2944" s="4" t="s">
        <v>36</v>
      </c>
      <c r="F2944" s="4" t="s">
        <v>37</v>
      </c>
      <c r="G2944" s="4" t="s">
        <v>51</v>
      </c>
      <c r="H2944" s="4"/>
      <c r="I2944" s="4"/>
      <c r="J2944" s="4" t="s">
        <v>52</v>
      </c>
      <c r="K2944" s="4" t="s">
        <v>11611</v>
      </c>
      <c r="L2944" s="4" t="s">
        <v>11612</v>
      </c>
      <c r="M2944" s="4" t="s">
        <v>11613</v>
      </c>
      <c r="N2944" s="4" t="s">
        <v>36</v>
      </c>
      <c r="O2944" s="4">
        <v>1</v>
      </c>
      <c r="P2944" s="4" t="s">
        <v>56</v>
      </c>
      <c r="Q2944" s="4">
        <v>25.98</v>
      </c>
      <c r="R2944" s="4"/>
      <c r="S2944" s="4"/>
      <c r="T2944" s="4"/>
      <c r="U2944" s="4"/>
      <c r="V2944" s="4"/>
      <c r="W2944" s="4"/>
      <c r="X2944" s="4"/>
      <c r="Y2944" s="4" t="s">
        <v>12523</v>
      </c>
      <c r="Z2944" s="4" t="s">
        <v>498</v>
      </c>
      <c r="AA2944" s="4">
        <v>94583</v>
      </c>
      <c r="AB2944" s="4" t="s">
        <v>59</v>
      </c>
      <c r="AC2944" s="4"/>
      <c r="AD2944" s="4" t="b">
        <v>0</v>
      </c>
      <c r="AE2944" s="4"/>
      <c r="AF2944" s="4"/>
      <c r="AG2944" s="12">
        <f t="shared" si="45"/>
        <v>43270</v>
      </c>
    </row>
    <row r="2945" s="10" customFormat="1" spans="1:33">
      <c r="A2945" s="4" t="s">
        <v>12524</v>
      </c>
      <c r="B2945" s="4" t="s">
        <v>12524</v>
      </c>
      <c r="C2945" s="4" t="s">
        <v>12525</v>
      </c>
      <c r="D2945" s="4" t="s">
        <v>12526</v>
      </c>
      <c r="E2945" s="4" t="s">
        <v>36</v>
      </c>
      <c r="F2945" s="4" t="s">
        <v>37</v>
      </c>
      <c r="G2945" s="4" t="s">
        <v>51</v>
      </c>
      <c r="H2945" s="4"/>
      <c r="I2945" s="4"/>
      <c r="J2945" s="4" t="s">
        <v>52</v>
      </c>
      <c r="K2945" s="4" t="s">
        <v>546</v>
      </c>
      <c r="L2945" s="4" t="s">
        <v>547</v>
      </c>
      <c r="M2945" s="4" t="s">
        <v>548</v>
      </c>
      <c r="N2945" s="4" t="s">
        <v>36</v>
      </c>
      <c r="O2945" s="4">
        <v>1</v>
      </c>
      <c r="P2945" s="4" t="s">
        <v>56</v>
      </c>
      <c r="Q2945" s="4">
        <v>23.98</v>
      </c>
      <c r="R2945" s="4"/>
      <c r="S2945" s="4"/>
      <c r="T2945" s="4"/>
      <c r="U2945" s="4"/>
      <c r="V2945" s="4"/>
      <c r="W2945" s="4"/>
      <c r="X2945" s="4"/>
      <c r="Y2945" s="4" t="s">
        <v>10946</v>
      </c>
      <c r="Z2945" s="4" t="s">
        <v>266</v>
      </c>
      <c r="AA2945" s="4" t="s">
        <v>12527</v>
      </c>
      <c r="AB2945" s="4" t="s">
        <v>59</v>
      </c>
      <c r="AC2945" s="4"/>
      <c r="AD2945" s="4" t="b">
        <v>0</v>
      </c>
      <c r="AE2945" s="4"/>
      <c r="AF2945" s="4"/>
      <c r="AG2945" s="12">
        <f t="shared" si="45"/>
        <v>43270</v>
      </c>
    </row>
    <row r="2946" s="10" customFormat="1" spans="1:33">
      <c r="A2946" s="4" t="s">
        <v>12528</v>
      </c>
      <c r="B2946" s="4" t="s">
        <v>12528</v>
      </c>
      <c r="C2946" s="4" t="s">
        <v>12529</v>
      </c>
      <c r="D2946" s="4" t="s">
        <v>12530</v>
      </c>
      <c r="E2946" s="4" t="s">
        <v>36</v>
      </c>
      <c r="F2946" s="4" t="s">
        <v>37</v>
      </c>
      <c r="G2946" s="4" t="s">
        <v>51</v>
      </c>
      <c r="H2946" s="4"/>
      <c r="I2946" s="4"/>
      <c r="J2946" s="4" t="s">
        <v>157</v>
      </c>
      <c r="K2946" s="4" t="s">
        <v>4633</v>
      </c>
      <c r="L2946" s="4" t="s">
        <v>4634</v>
      </c>
      <c r="M2946" s="4" t="s">
        <v>4635</v>
      </c>
      <c r="N2946" s="4" t="s">
        <v>36</v>
      </c>
      <c r="O2946" s="4">
        <v>1</v>
      </c>
      <c r="P2946" s="4" t="s">
        <v>56</v>
      </c>
      <c r="Q2946" s="4">
        <v>22.98</v>
      </c>
      <c r="R2946" s="4"/>
      <c r="S2946" s="4">
        <v>2.6</v>
      </c>
      <c r="T2946" s="4"/>
      <c r="U2946" s="4"/>
      <c r="V2946" s="4"/>
      <c r="W2946" s="4"/>
      <c r="X2946" s="4">
        <v>2.6</v>
      </c>
      <c r="Y2946" s="4" t="s">
        <v>12531</v>
      </c>
      <c r="Z2946" s="4" t="s">
        <v>47</v>
      </c>
      <c r="AA2946" s="4" t="s">
        <v>12532</v>
      </c>
      <c r="AB2946" s="4" t="s">
        <v>59</v>
      </c>
      <c r="AC2946" s="4" t="s">
        <v>259</v>
      </c>
      <c r="AD2946" s="4" t="b">
        <v>0</v>
      </c>
      <c r="AE2946" s="4"/>
      <c r="AF2946" s="4"/>
      <c r="AG2946" s="12">
        <f t="shared" ref="AG2946:AG3009" si="46">DATEVALUE(LEFT(C2946,10))</f>
        <v>43270</v>
      </c>
    </row>
    <row r="2947" s="10" customFormat="1" spans="1:33">
      <c r="A2947" s="4" t="s">
        <v>12533</v>
      </c>
      <c r="B2947" s="4" t="s">
        <v>12533</v>
      </c>
      <c r="C2947" s="4" t="s">
        <v>12534</v>
      </c>
      <c r="D2947" s="4" t="s">
        <v>12535</v>
      </c>
      <c r="E2947" s="4" t="s">
        <v>36</v>
      </c>
      <c r="F2947" s="4" t="s">
        <v>37</v>
      </c>
      <c r="G2947" s="4" t="s">
        <v>51</v>
      </c>
      <c r="H2947" s="4"/>
      <c r="I2947" s="4"/>
      <c r="J2947" s="4" t="s">
        <v>52</v>
      </c>
      <c r="K2947" s="4" t="s">
        <v>53</v>
      </c>
      <c r="L2947" s="4" t="s">
        <v>54</v>
      </c>
      <c r="M2947" s="4" t="s">
        <v>55</v>
      </c>
      <c r="N2947" s="4" t="s">
        <v>36</v>
      </c>
      <c r="O2947" s="4">
        <v>1</v>
      </c>
      <c r="P2947" s="4" t="s">
        <v>56</v>
      </c>
      <c r="Q2947" s="4">
        <v>22.98</v>
      </c>
      <c r="R2947" s="4"/>
      <c r="S2947" s="4"/>
      <c r="T2947" s="4"/>
      <c r="U2947" s="4"/>
      <c r="V2947" s="4"/>
      <c r="W2947" s="4"/>
      <c r="X2947" s="4"/>
      <c r="Y2947" s="4" t="s">
        <v>12536</v>
      </c>
      <c r="Z2947" s="4" t="s">
        <v>290</v>
      </c>
      <c r="AA2947" s="4" t="s">
        <v>12537</v>
      </c>
      <c r="AB2947" s="4" t="s">
        <v>59</v>
      </c>
      <c r="AC2947" s="4"/>
      <c r="AD2947" s="4" t="b">
        <v>0</v>
      </c>
      <c r="AE2947" s="4"/>
      <c r="AF2947" s="4"/>
      <c r="AG2947" s="12">
        <f t="shared" si="46"/>
        <v>43270</v>
      </c>
    </row>
    <row r="2948" s="10" customFormat="1" spans="1:33">
      <c r="A2948" s="4" t="s">
        <v>12538</v>
      </c>
      <c r="B2948" s="4" t="s">
        <v>12538</v>
      </c>
      <c r="C2948" s="4" t="s">
        <v>12539</v>
      </c>
      <c r="D2948" s="4" t="s">
        <v>12540</v>
      </c>
      <c r="E2948" s="4" t="s">
        <v>36</v>
      </c>
      <c r="F2948" s="4" t="s">
        <v>37</v>
      </c>
      <c r="G2948" s="4" t="s">
        <v>51</v>
      </c>
      <c r="H2948" s="4"/>
      <c r="I2948" s="4"/>
      <c r="J2948" s="4" t="s">
        <v>157</v>
      </c>
      <c r="K2948" s="4" t="s">
        <v>695</v>
      </c>
      <c r="L2948" s="4" t="s">
        <v>696</v>
      </c>
      <c r="M2948" s="4" t="s">
        <v>697</v>
      </c>
      <c r="N2948" s="4" t="s">
        <v>36</v>
      </c>
      <c r="O2948" s="4">
        <v>1</v>
      </c>
      <c r="P2948" s="4" t="s">
        <v>56</v>
      </c>
      <c r="Q2948" s="4">
        <v>23.98</v>
      </c>
      <c r="R2948" s="4"/>
      <c r="S2948" s="4">
        <v>2.65</v>
      </c>
      <c r="T2948" s="4"/>
      <c r="U2948" s="4"/>
      <c r="V2948" s="4"/>
      <c r="W2948" s="4"/>
      <c r="X2948" s="4"/>
      <c r="Y2948" s="4" t="s">
        <v>12541</v>
      </c>
      <c r="Z2948" s="4" t="s">
        <v>266</v>
      </c>
      <c r="AA2948" s="4" t="s">
        <v>12542</v>
      </c>
      <c r="AB2948" s="4" t="s">
        <v>59</v>
      </c>
      <c r="AC2948" s="4"/>
      <c r="AD2948" s="4" t="b">
        <v>0</v>
      </c>
      <c r="AE2948" s="4"/>
      <c r="AF2948" s="4"/>
      <c r="AG2948" s="12">
        <f t="shared" si="46"/>
        <v>43270</v>
      </c>
    </row>
    <row r="2949" s="10" customFormat="1" spans="1:33">
      <c r="A2949" s="4" t="s">
        <v>12543</v>
      </c>
      <c r="B2949" s="4" t="s">
        <v>12543</v>
      </c>
      <c r="C2949" s="4" t="s">
        <v>12544</v>
      </c>
      <c r="D2949" s="4" t="s">
        <v>12545</v>
      </c>
      <c r="E2949" s="4" t="s">
        <v>36</v>
      </c>
      <c r="F2949" s="4" t="s">
        <v>37</v>
      </c>
      <c r="G2949" s="4" t="s">
        <v>51</v>
      </c>
      <c r="H2949" s="4"/>
      <c r="I2949" s="4"/>
      <c r="J2949" s="4" t="s">
        <v>52</v>
      </c>
      <c r="K2949" s="4" t="s">
        <v>400</v>
      </c>
      <c r="L2949" s="4" t="s">
        <v>401</v>
      </c>
      <c r="M2949" s="4" t="s">
        <v>402</v>
      </c>
      <c r="N2949" s="4" t="s">
        <v>36</v>
      </c>
      <c r="O2949" s="4">
        <v>1</v>
      </c>
      <c r="P2949" s="4" t="s">
        <v>56</v>
      </c>
      <c r="Q2949" s="4">
        <v>23.98</v>
      </c>
      <c r="R2949" s="4"/>
      <c r="S2949" s="4"/>
      <c r="T2949" s="4"/>
      <c r="U2949" s="4"/>
      <c r="V2949" s="4"/>
      <c r="W2949" s="4"/>
      <c r="X2949" s="4"/>
      <c r="Y2949" s="4" t="s">
        <v>12546</v>
      </c>
      <c r="Z2949" s="4" t="s">
        <v>2513</v>
      </c>
      <c r="AA2949" s="4" t="s">
        <v>12547</v>
      </c>
      <c r="AB2949" s="4" t="s">
        <v>59</v>
      </c>
      <c r="AC2949" s="4"/>
      <c r="AD2949" s="4" t="b">
        <v>0</v>
      </c>
      <c r="AE2949" s="4"/>
      <c r="AF2949" s="4"/>
      <c r="AG2949" s="12">
        <f t="shared" si="46"/>
        <v>43270</v>
      </c>
    </row>
    <row r="2950" s="10" customFormat="1" spans="1:33">
      <c r="A2950" s="4" t="s">
        <v>12543</v>
      </c>
      <c r="B2950" s="4" t="s">
        <v>12543</v>
      </c>
      <c r="C2950" s="4" t="s">
        <v>12544</v>
      </c>
      <c r="D2950" s="4" t="s">
        <v>12545</v>
      </c>
      <c r="E2950" s="4" t="s">
        <v>36</v>
      </c>
      <c r="F2950" s="4" t="s">
        <v>37</v>
      </c>
      <c r="G2950" s="4" t="s">
        <v>51</v>
      </c>
      <c r="H2950" s="4"/>
      <c r="I2950" s="4"/>
      <c r="J2950" s="4" t="s">
        <v>52</v>
      </c>
      <c r="K2950" s="4" t="s">
        <v>9546</v>
      </c>
      <c r="L2950" s="4" t="s">
        <v>987</v>
      </c>
      <c r="M2950" s="4" t="s">
        <v>988</v>
      </c>
      <c r="N2950" s="4" t="s">
        <v>36</v>
      </c>
      <c r="O2950" s="4">
        <v>1</v>
      </c>
      <c r="P2950" s="4" t="s">
        <v>56</v>
      </c>
      <c r="Q2950" s="4">
        <v>23.98</v>
      </c>
      <c r="R2950" s="4"/>
      <c r="S2950" s="4"/>
      <c r="T2950" s="4"/>
      <c r="U2950" s="4"/>
      <c r="V2950" s="4"/>
      <c r="W2950" s="4"/>
      <c r="X2950" s="4"/>
      <c r="Y2950" s="4" t="s">
        <v>12546</v>
      </c>
      <c r="Z2950" s="4" t="s">
        <v>2513</v>
      </c>
      <c r="AA2950" s="4" t="s">
        <v>12547</v>
      </c>
      <c r="AB2950" s="4" t="s">
        <v>59</v>
      </c>
      <c r="AC2950" s="4"/>
      <c r="AD2950" s="4" t="b">
        <v>0</v>
      </c>
      <c r="AE2950" s="4"/>
      <c r="AF2950" s="4"/>
      <c r="AG2950" s="12">
        <f t="shared" si="46"/>
        <v>43270</v>
      </c>
    </row>
    <row r="2951" s="10" customFormat="1" spans="1:33">
      <c r="A2951" s="4" t="s">
        <v>12548</v>
      </c>
      <c r="B2951" s="4" t="s">
        <v>12548</v>
      </c>
      <c r="C2951" s="4" t="s">
        <v>12549</v>
      </c>
      <c r="D2951" s="4" t="s">
        <v>12550</v>
      </c>
      <c r="E2951" s="4" t="s">
        <v>36</v>
      </c>
      <c r="F2951" s="4" t="s">
        <v>37</v>
      </c>
      <c r="G2951" s="4" t="s">
        <v>51</v>
      </c>
      <c r="H2951" s="4"/>
      <c r="I2951" s="4"/>
      <c r="J2951" s="4" t="s">
        <v>157</v>
      </c>
      <c r="K2951" s="4" t="s">
        <v>2952</v>
      </c>
      <c r="L2951" s="4" t="s">
        <v>2953</v>
      </c>
      <c r="M2951" s="4" t="s">
        <v>2954</v>
      </c>
      <c r="N2951" s="4" t="s">
        <v>36</v>
      </c>
      <c r="O2951" s="4">
        <v>1</v>
      </c>
      <c r="P2951" s="4" t="s">
        <v>56</v>
      </c>
      <c r="Q2951" s="4">
        <v>16.13</v>
      </c>
      <c r="R2951" s="4"/>
      <c r="S2951" s="4"/>
      <c r="T2951" s="4"/>
      <c r="U2951" s="4"/>
      <c r="V2951" s="4"/>
      <c r="W2951" s="4"/>
      <c r="X2951" s="4"/>
      <c r="Y2951" s="4" t="s">
        <v>12551</v>
      </c>
      <c r="Z2951" s="4" t="s">
        <v>12552</v>
      </c>
      <c r="AA2951" s="4">
        <v>9354</v>
      </c>
      <c r="AB2951" s="4" t="s">
        <v>59</v>
      </c>
      <c r="AC2951" s="4" t="s">
        <v>259</v>
      </c>
      <c r="AD2951" s="4" t="b">
        <v>0</v>
      </c>
      <c r="AE2951" s="4"/>
      <c r="AF2951" s="4"/>
      <c r="AG2951" s="12">
        <f t="shared" si="46"/>
        <v>43270</v>
      </c>
    </row>
    <row r="2952" s="10" customFormat="1" spans="1:33">
      <c r="A2952" s="4" t="s">
        <v>12548</v>
      </c>
      <c r="B2952" s="4" t="s">
        <v>12548</v>
      </c>
      <c r="C2952" s="4" t="s">
        <v>12549</v>
      </c>
      <c r="D2952" s="4" t="s">
        <v>12550</v>
      </c>
      <c r="E2952" s="4" t="s">
        <v>36</v>
      </c>
      <c r="F2952" s="4" t="s">
        <v>37</v>
      </c>
      <c r="G2952" s="4" t="s">
        <v>51</v>
      </c>
      <c r="H2952" s="4"/>
      <c r="I2952" s="4"/>
      <c r="J2952" s="4" t="s">
        <v>157</v>
      </c>
      <c r="K2952" s="4" t="s">
        <v>10318</v>
      </c>
      <c r="L2952" s="4" t="s">
        <v>10319</v>
      </c>
      <c r="M2952" s="4" t="s">
        <v>10320</v>
      </c>
      <c r="N2952" s="4" t="s">
        <v>36</v>
      </c>
      <c r="O2952" s="4">
        <v>1</v>
      </c>
      <c r="P2952" s="4" t="s">
        <v>56</v>
      </c>
      <c r="Q2952" s="4">
        <v>19.53</v>
      </c>
      <c r="R2952" s="4"/>
      <c r="S2952" s="4"/>
      <c r="T2952" s="4"/>
      <c r="U2952" s="4"/>
      <c r="V2952" s="4"/>
      <c r="W2952" s="4"/>
      <c r="X2952" s="4"/>
      <c r="Y2952" s="4" t="s">
        <v>12551</v>
      </c>
      <c r="Z2952" s="4" t="s">
        <v>12552</v>
      </c>
      <c r="AA2952" s="4">
        <v>9354</v>
      </c>
      <c r="AB2952" s="4" t="s">
        <v>59</v>
      </c>
      <c r="AC2952" s="4" t="s">
        <v>259</v>
      </c>
      <c r="AD2952" s="4" t="b">
        <v>0</v>
      </c>
      <c r="AE2952" s="4"/>
      <c r="AF2952" s="4"/>
      <c r="AG2952" s="12">
        <f t="shared" si="46"/>
        <v>43270</v>
      </c>
    </row>
    <row r="2953" s="10" customFormat="1" spans="1:33">
      <c r="A2953" s="4" t="s">
        <v>12553</v>
      </c>
      <c r="B2953" s="4" t="s">
        <v>12553</v>
      </c>
      <c r="C2953" s="4" t="s">
        <v>12554</v>
      </c>
      <c r="D2953" s="4" t="s">
        <v>12555</v>
      </c>
      <c r="E2953" s="4" t="s">
        <v>36</v>
      </c>
      <c r="F2953" s="4" t="s">
        <v>37</v>
      </c>
      <c r="G2953" s="4" t="s">
        <v>51</v>
      </c>
      <c r="H2953" s="4"/>
      <c r="I2953" s="4"/>
      <c r="J2953" s="4" t="s">
        <v>52</v>
      </c>
      <c r="K2953" s="4" t="s">
        <v>3347</v>
      </c>
      <c r="L2953" s="4" t="s">
        <v>3348</v>
      </c>
      <c r="M2953" s="4" t="s">
        <v>3349</v>
      </c>
      <c r="N2953" s="4" t="s">
        <v>36</v>
      </c>
      <c r="O2953" s="4">
        <v>1</v>
      </c>
      <c r="P2953" s="4" t="s">
        <v>56</v>
      </c>
      <c r="Q2953" s="4">
        <v>22.98</v>
      </c>
      <c r="R2953" s="4"/>
      <c r="S2953" s="4"/>
      <c r="T2953" s="4"/>
      <c r="U2953" s="4"/>
      <c r="V2953" s="4"/>
      <c r="W2953" s="4"/>
      <c r="X2953" s="4"/>
      <c r="Y2953" s="4" t="s">
        <v>1718</v>
      </c>
      <c r="Z2953" s="4" t="s">
        <v>649</v>
      </c>
      <c r="AA2953" s="4">
        <v>21228</v>
      </c>
      <c r="AB2953" s="4" t="s">
        <v>59</v>
      </c>
      <c r="AC2953" s="4"/>
      <c r="AD2953" s="4" t="b">
        <v>0</v>
      </c>
      <c r="AE2953" s="4"/>
      <c r="AF2953" s="4"/>
      <c r="AG2953" s="12">
        <f t="shared" si="46"/>
        <v>43270</v>
      </c>
    </row>
    <row r="2954" s="10" customFormat="1" spans="1:33">
      <c r="A2954" s="4" t="s">
        <v>12553</v>
      </c>
      <c r="B2954" s="4" t="s">
        <v>12553</v>
      </c>
      <c r="C2954" s="4" t="s">
        <v>12554</v>
      </c>
      <c r="D2954" s="4" t="s">
        <v>12555</v>
      </c>
      <c r="E2954" s="4" t="s">
        <v>36</v>
      </c>
      <c r="F2954" s="4" t="s">
        <v>37</v>
      </c>
      <c r="G2954" s="4" t="s">
        <v>51</v>
      </c>
      <c r="H2954" s="4"/>
      <c r="I2954" s="4"/>
      <c r="J2954" s="4" t="s">
        <v>52</v>
      </c>
      <c r="K2954" s="4" t="s">
        <v>11357</v>
      </c>
      <c r="L2954" s="4" t="s">
        <v>3501</v>
      </c>
      <c r="M2954" s="4" t="s">
        <v>3502</v>
      </c>
      <c r="N2954" s="4" t="s">
        <v>36</v>
      </c>
      <c r="O2954" s="4">
        <v>1</v>
      </c>
      <c r="P2954" s="4" t="s">
        <v>56</v>
      </c>
      <c r="Q2954" s="4">
        <v>22.98</v>
      </c>
      <c r="R2954" s="4"/>
      <c r="S2954" s="4"/>
      <c r="T2954" s="4"/>
      <c r="U2954" s="4"/>
      <c r="V2954" s="4"/>
      <c r="W2954" s="4"/>
      <c r="X2954" s="4"/>
      <c r="Y2954" s="4" t="s">
        <v>1718</v>
      </c>
      <c r="Z2954" s="4" t="s">
        <v>649</v>
      </c>
      <c r="AA2954" s="4">
        <v>21228</v>
      </c>
      <c r="AB2954" s="4" t="s">
        <v>59</v>
      </c>
      <c r="AC2954" s="4"/>
      <c r="AD2954" s="4" t="b">
        <v>0</v>
      </c>
      <c r="AE2954" s="4"/>
      <c r="AF2954" s="4"/>
      <c r="AG2954" s="12">
        <f t="shared" si="46"/>
        <v>43270</v>
      </c>
    </row>
    <row r="2955" s="10" customFormat="1" spans="1:33">
      <c r="A2955" s="4" t="s">
        <v>12553</v>
      </c>
      <c r="B2955" s="4" t="s">
        <v>12553</v>
      </c>
      <c r="C2955" s="4" t="s">
        <v>12554</v>
      </c>
      <c r="D2955" s="4" t="s">
        <v>12555</v>
      </c>
      <c r="E2955" s="4" t="s">
        <v>36</v>
      </c>
      <c r="F2955" s="4" t="s">
        <v>37</v>
      </c>
      <c r="G2955" s="4" t="s">
        <v>51</v>
      </c>
      <c r="H2955" s="4"/>
      <c r="I2955" s="4"/>
      <c r="J2955" s="4" t="s">
        <v>52</v>
      </c>
      <c r="K2955" s="4" t="s">
        <v>2473</v>
      </c>
      <c r="L2955" s="4" t="s">
        <v>2474</v>
      </c>
      <c r="M2955" s="4" t="s">
        <v>2475</v>
      </c>
      <c r="N2955" s="4" t="s">
        <v>36</v>
      </c>
      <c r="O2955" s="4">
        <v>1</v>
      </c>
      <c r="P2955" s="4" t="s">
        <v>56</v>
      </c>
      <c r="Q2955" s="4">
        <v>22.98</v>
      </c>
      <c r="R2955" s="4"/>
      <c r="S2955" s="4"/>
      <c r="T2955" s="4"/>
      <c r="U2955" s="4"/>
      <c r="V2955" s="4"/>
      <c r="W2955" s="4"/>
      <c r="X2955" s="4"/>
      <c r="Y2955" s="4" t="s">
        <v>1718</v>
      </c>
      <c r="Z2955" s="4" t="s">
        <v>649</v>
      </c>
      <c r="AA2955" s="4">
        <v>21228</v>
      </c>
      <c r="AB2955" s="4" t="s">
        <v>59</v>
      </c>
      <c r="AC2955" s="4"/>
      <c r="AD2955" s="4" t="b">
        <v>0</v>
      </c>
      <c r="AE2955" s="4"/>
      <c r="AF2955" s="4"/>
      <c r="AG2955" s="12">
        <f t="shared" si="46"/>
        <v>43270</v>
      </c>
    </row>
    <row r="2956" s="10" customFormat="1" spans="1:33">
      <c r="A2956" s="4" t="s">
        <v>12556</v>
      </c>
      <c r="B2956" s="4" t="s">
        <v>12556</v>
      </c>
      <c r="C2956" s="4" t="s">
        <v>12557</v>
      </c>
      <c r="D2956" s="4" t="s">
        <v>12558</v>
      </c>
      <c r="E2956" s="4" t="s">
        <v>36</v>
      </c>
      <c r="F2956" s="4" t="s">
        <v>37</v>
      </c>
      <c r="G2956" s="4" t="s">
        <v>51</v>
      </c>
      <c r="H2956" s="4"/>
      <c r="I2956" s="4"/>
      <c r="J2956" s="4" t="s">
        <v>52</v>
      </c>
      <c r="K2956" s="4" t="s">
        <v>12559</v>
      </c>
      <c r="L2956" s="4" t="s">
        <v>12560</v>
      </c>
      <c r="M2956" s="4" t="s">
        <v>12561</v>
      </c>
      <c r="N2956" s="4" t="s">
        <v>36</v>
      </c>
      <c r="O2956" s="4">
        <v>1</v>
      </c>
      <c r="P2956" s="4" t="s">
        <v>56</v>
      </c>
      <c r="Q2956" s="4">
        <v>23.98</v>
      </c>
      <c r="R2956" s="4"/>
      <c r="S2956" s="4"/>
      <c r="T2956" s="4"/>
      <c r="U2956" s="4"/>
      <c r="V2956" s="4"/>
      <c r="W2956" s="4"/>
      <c r="X2956" s="4"/>
      <c r="Y2956" s="4" t="s">
        <v>88</v>
      </c>
      <c r="Z2956" s="4" t="s">
        <v>89</v>
      </c>
      <c r="AA2956" s="4" t="s">
        <v>12562</v>
      </c>
      <c r="AB2956" s="4" t="s">
        <v>59</v>
      </c>
      <c r="AC2956" s="4"/>
      <c r="AD2956" s="4" t="b">
        <v>0</v>
      </c>
      <c r="AE2956" s="4"/>
      <c r="AF2956" s="4"/>
      <c r="AG2956" s="12">
        <f t="shared" si="46"/>
        <v>43270</v>
      </c>
    </row>
    <row r="2957" s="10" customFormat="1" spans="1:33">
      <c r="A2957" s="4" t="s">
        <v>12563</v>
      </c>
      <c r="B2957" s="4" t="s">
        <v>12563</v>
      </c>
      <c r="C2957" s="4" t="s">
        <v>12564</v>
      </c>
      <c r="D2957" s="4" t="s">
        <v>12565</v>
      </c>
      <c r="E2957" s="4" t="s">
        <v>36</v>
      </c>
      <c r="F2957" s="4" t="s">
        <v>37</v>
      </c>
      <c r="G2957" s="4" t="s">
        <v>51</v>
      </c>
      <c r="H2957" s="4"/>
      <c r="I2957" s="4"/>
      <c r="J2957" s="4" t="s">
        <v>52</v>
      </c>
      <c r="K2957" s="4" t="s">
        <v>11132</v>
      </c>
      <c r="L2957" s="4" t="s">
        <v>11133</v>
      </c>
      <c r="M2957" s="4" t="s">
        <v>11134</v>
      </c>
      <c r="N2957" s="4" t="s">
        <v>36</v>
      </c>
      <c r="O2957" s="4">
        <v>1</v>
      </c>
      <c r="P2957" s="4" t="s">
        <v>56</v>
      </c>
      <c r="Q2957" s="4">
        <v>10</v>
      </c>
      <c r="R2957" s="4"/>
      <c r="S2957" s="4"/>
      <c r="T2957" s="4"/>
      <c r="U2957" s="4"/>
      <c r="V2957" s="4"/>
      <c r="W2957" s="4"/>
      <c r="X2957" s="4"/>
      <c r="Y2957" s="4" t="s">
        <v>541</v>
      </c>
      <c r="Z2957" s="4" t="s">
        <v>290</v>
      </c>
      <c r="AA2957" s="4" t="s">
        <v>11553</v>
      </c>
      <c r="AB2957" s="4" t="s">
        <v>59</v>
      </c>
      <c r="AC2957" s="4"/>
      <c r="AD2957" s="4" t="b">
        <v>0</v>
      </c>
      <c r="AE2957" s="4"/>
      <c r="AF2957" s="4"/>
      <c r="AG2957" s="12">
        <f t="shared" si="46"/>
        <v>43270</v>
      </c>
    </row>
    <row r="2958" s="10" customFormat="1" spans="1:33">
      <c r="A2958" s="4" t="s">
        <v>12566</v>
      </c>
      <c r="B2958" s="4" t="s">
        <v>12566</v>
      </c>
      <c r="C2958" s="4" t="s">
        <v>12567</v>
      </c>
      <c r="D2958" s="4" t="s">
        <v>12568</v>
      </c>
      <c r="E2958" s="4" t="s">
        <v>36</v>
      </c>
      <c r="F2958" s="4" t="s">
        <v>37</v>
      </c>
      <c r="G2958" s="4" t="s">
        <v>51</v>
      </c>
      <c r="H2958" s="4"/>
      <c r="I2958" s="4"/>
      <c r="J2958" s="4" t="s">
        <v>52</v>
      </c>
      <c r="K2958" s="4" t="s">
        <v>2473</v>
      </c>
      <c r="L2958" s="4" t="s">
        <v>2474</v>
      </c>
      <c r="M2958" s="4" t="s">
        <v>2475</v>
      </c>
      <c r="N2958" s="4" t="s">
        <v>36</v>
      </c>
      <c r="O2958" s="4">
        <v>1</v>
      </c>
      <c r="P2958" s="4" t="s">
        <v>56</v>
      </c>
      <c r="Q2958" s="4">
        <v>22.98</v>
      </c>
      <c r="R2958" s="4"/>
      <c r="S2958" s="4"/>
      <c r="T2958" s="4"/>
      <c r="U2958" s="4"/>
      <c r="V2958" s="4"/>
      <c r="W2958" s="4"/>
      <c r="X2958" s="4"/>
      <c r="Y2958" s="4" t="s">
        <v>12569</v>
      </c>
      <c r="Z2958" s="4" t="s">
        <v>162</v>
      </c>
      <c r="AA2958" s="4">
        <v>49301</v>
      </c>
      <c r="AB2958" s="4" t="s">
        <v>59</v>
      </c>
      <c r="AC2958" s="4"/>
      <c r="AD2958" s="4" t="b">
        <v>0</v>
      </c>
      <c r="AE2958" s="4"/>
      <c r="AF2958" s="4"/>
      <c r="AG2958" s="12">
        <f t="shared" si="46"/>
        <v>43270</v>
      </c>
    </row>
    <row r="2959" s="10" customFormat="1" spans="1:33">
      <c r="A2959" s="4" t="s">
        <v>12570</v>
      </c>
      <c r="B2959" s="4" t="s">
        <v>12570</v>
      </c>
      <c r="C2959" s="4" t="s">
        <v>12571</v>
      </c>
      <c r="D2959" s="4" t="s">
        <v>12572</v>
      </c>
      <c r="E2959" s="4" t="s">
        <v>36</v>
      </c>
      <c r="F2959" s="4" t="s">
        <v>37</v>
      </c>
      <c r="G2959" s="4" t="s">
        <v>51</v>
      </c>
      <c r="H2959" s="4"/>
      <c r="I2959" s="4"/>
      <c r="J2959" s="4" t="s">
        <v>52</v>
      </c>
      <c r="K2959" s="4" t="s">
        <v>12016</v>
      </c>
      <c r="L2959" s="4" t="s">
        <v>3813</v>
      </c>
      <c r="M2959" s="4" t="s">
        <v>3814</v>
      </c>
      <c r="N2959" s="4" t="s">
        <v>36</v>
      </c>
      <c r="O2959" s="4">
        <v>1</v>
      </c>
      <c r="P2959" s="4" t="s">
        <v>56</v>
      </c>
      <c r="Q2959" s="4">
        <v>22.98</v>
      </c>
      <c r="R2959" s="4"/>
      <c r="S2959" s="4"/>
      <c r="T2959" s="4"/>
      <c r="U2959" s="4"/>
      <c r="V2959" s="4"/>
      <c r="W2959" s="4"/>
      <c r="X2959" s="4"/>
      <c r="Y2959" s="4" t="s">
        <v>5479</v>
      </c>
      <c r="Z2959" s="4" t="s">
        <v>47</v>
      </c>
      <c r="AA2959" s="4" t="s">
        <v>12573</v>
      </c>
      <c r="AB2959" s="4" t="s">
        <v>59</v>
      </c>
      <c r="AC2959" s="4"/>
      <c r="AD2959" s="4" t="b">
        <v>0</v>
      </c>
      <c r="AE2959" s="4"/>
      <c r="AF2959" s="4"/>
      <c r="AG2959" s="12">
        <f t="shared" si="46"/>
        <v>43270</v>
      </c>
    </row>
    <row r="2960" s="10" customFormat="1" spans="1:33">
      <c r="A2960" s="4" t="s">
        <v>12574</v>
      </c>
      <c r="B2960" s="4" t="s">
        <v>12574</v>
      </c>
      <c r="C2960" s="4" t="s">
        <v>12575</v>
      </c>
      <c r="D2960" s="4" t="s">
        <v>12576</v>
      </c>
      <c r="E2960" s="4" t="s">
        <v>36</v>
      </c>
      <c r="F2960" s="4" t="s">
        <v>37</v>
      </c>
      <c r="G2960" s="4" t="s">
        <v>51</v>
      </c>
      <c r="H2960" s="4"/>
      <c r="I2960" s="4"/>
      <c r="J2960" s="4" t="s">
        <v>157</v>
      </c>
      <c r="K2960" s="4" t="s">
        <v>12501</v>
      </c>
      <c r="L2960" s="4" t="s">
        <v>349</v>
      </c>
      <c r="M2960" s="4" t="s">
        <v>350</v>
      </c>
      <c r="N2960" s="4" t="s">
        <v>36</v>
      </c>
      <c r="O2960" s="4">
        <v>1</v>
      </c>
      <c r="P2960" s="4" t="s">
        <v>56</v>
      </c>
      <c r="Q2960" s="4">
        <v>23.98</v>
      </c>
      <c r="R2960" s="4"/>
      <c r="S2960" s="4">
        <v>2.57</v>
      </c>
      <c r="T2960" s="4"/>
      <c r="U2960" s="4"/>
      <c r="V2960" s="4"/>
      <c r="W2960" s="4"/>
      <c r="X2960" s="4"/>
      <c r="Y2960" s="4" t="s">
        <v>10147</v>
      </c>
      <c r="Z2960" s="4" t="s">
        <v>171</v>
      </c>
      <c r="AA2960" s="4" t="s">
        <v>12577</v>
      </c>
      <c r="AB2960" s="4" t="s">
        <v>59</v>
      </c>
      <c r="AC2960" s="4"/>
      <c r="AD2960" s="4" t="b">
        <v>0</v>
      </c>
      <c r="AE2960" s="4"/>
      <c r="AF2960" s="4"/>
      <c r="AG2960" s="12">
        <f t="shared" si="46"/>
        <v>43270</v>
      </c>
    </row>
    <row r="2961" s="10" customFormat="1" spans="1:33">
      <c r="A2961" s="4" t="s">
        <v>12578</v>
      </c>
      <c r="B2961" s="4" t="s">
        <v>12578</v>
      </c>
      <c r="C2961" s="4" t="s">
        <v>12579</v>
      </c>
      <c r="D2961" s="4" t="s">
        <v>12580</v>
      </c>
      <c r="E2961" s="4" t="s">
        <v>36</v>
      </c>
      <c r="F2961" s="4" t="s">
        <v>37</v>
      </c>
      <c r="G2961" s="4" t="s">
        <v>51</v>
      </c>
      <c r="H2961" s="4"/>
      <c r="I2961" s="4"/>
      <c r="J2961" s="4" t="s">
        <v>52</v>
      </c>
      <c r="K2961" s="4" t="s">
        <v>4076</v>
      </c>
      <c r="L2961" s="4" t="s">
        <v>4077</v>
      </c>
      <c r="M2961" s="4" t="s">
        <v>4078</v>
      </c>
      <c r="N2961" s="4" t="s">
        <v>36</v>
      </c>
      <c r="O2961" s="4">
        <v>2</v>
      </c>
      <c r="P2961" s="4" t="s">
        <v>56</v>
      </c>
      <c r="Q2961" s="4">
        <v>45.96</v>
      </c>
      <c r="R2961" s="4"/>
      <c r="S2961" s="4"/>
      <c r="T2961" s="4"/>
      <c r="U2961" s="4"/>
      <c r="V2961" s="4"/>
      <c r="W2961" s="4"/>
      <c r="X2961" s="4"/>
      <c r="Y2961" s="4" t="s">
        <v>12581</v>
      </c>
      <c r="Z2961" s="4" t="s">
        <v>451</v>
      </c>
      <c r="AA2961" s="4">
        <v>30277</v>
      </c>
      <c r="AB2961" s="4" t="s">
        <v>59</v>
      </c>
      <c r="AC2961" s="4"/>
      <c r="AD2961" s="4" t="b">
        <v>0</v>
      </c>
      <c r="AE2961" s="4"/>
      <c r="AF2961" s="4"/>
      <c r="AG2961" s="12">
        <f t="shared" si="46"/>
        <v>43270</v>
      </c>
    </row>
    <row r="2962" s="10" customFormat="1" spans="1:33">
      <c r="A2962" s="4" t="s">
        <v>12582</v>
      </c>
      <c r="B2962" s="4" t="s">
        <v>12582</v>
      </c>
      <c r="C2962" s="4" t="s">
        <v>12583</v>
      </c>
      <c r="D2962" s="4" t="s">
        <v>12584</v>
      </c>
      <c r="E2962" s="4" t="s">
        <v>36</v>
      </c>
      <c r="F2962" s="4" t="s">
        <v>37</v>
      </c>
      <c r="G2962" s="4" t="s">
        <v>51</v>
      </c>
      <c r="H2962" s="4"/>
      <c r="I2962" s="4"/>
      <c r="J2962" s="4" t="s">
        <v>52</v>
      </c>
      <c r="K2962" s="4" t="s">
        <v>695</v>
      </c>
      <c r="L2962" s="4" t="s">
        <v>696</v>
      </c>
      <c r="M2962" s="4" t="s">
        <v>697</v>
      </c>
      <c r="N2962" s="4" t="s">
        <v>36</v>
      </c>
      <c r="O2962" s="4">
        <v>1</v>
      </c>
      <c r="P2962" s="4" t="s">
        <v>56</v>
      </c>
      <c r="Q2962" s="4">
        <v>23.98</v>
      </c>
      <c r="R2962" s="4">
        <v>2.09</v>
      </c>
      <c r="S2962" s="4"/>
      <c r="T2962" s="4"/>
      <c r="U2962" s="4"/>
      <c r="V2962" s="4"/>
      <c r="W2962" s="4"/>
      <c r="X2962" s="4"/>
      <c r="Y2962" s="4" t="s">
        <v>12585</v>
      </c>
      <c r="Z2962" s="4" t="s">
        <v>366</v>
      </c>
      <c r="AA2962" s="4">
        <v>98274</v>
      </c>
      <c r="AB2962" s="4" t="s">
        <v>59</v>
      </c>
      <c r="AC2962" s="4"/>
      <c r="AD2962" s="4" t="b">
        <v>0</v>
      </c>
      <c r="AE2962" s="4"/>
      <c r="AF2962" s="4"/>
      <c r="AG2962" s="12">
        <f t="shared" si="46"/>
        <v>43270</v>
      </c>
    </row>
    <row r="2963" s="10" customFormat="1" spans="1:33">
      <c r="A2963" s="4" t="s">
        <v>12586</v>
      </c>
      <c r="B2963" s="4" t="s">
        <v>12586</v>
      </c>
      <c r="C2963" s="4" t="s">
        <v>12587</v>
      </c>
      <c r="D2963" s="4" t="s">
        <v>12588</v>
      </c>
      <c r="E2963" s="4" t="s">
        <v>36</v>
      </c>
      <c r="F2963" s="4" t="s">
        <v>37</v>
      </c>
      <c r="G2963" s="4" t="s">
        <v>51</v>
      </c>
      <c r="H2963" s="4"/>
      <c r="I2963" s="4"/>
      <c r="J2963" s="4" t="s">
        <v>52</v>
      </c>
      <c r="K2963" s="4" t="s">
        <v>12589</v>
      </c>
      <c r="L2963" s="4" t="s">
        <v>12590</v>
      </c>
      <c r="M2963" s="4" t="s">
        <v>12591</v>
      </c>
      <c r="N2963" s="4" t="s">
        <v>36</v>
      </c>
      <c r="O2963" s="4">
        <v>1</v>
      </c>
      <c r="P2963" s="4" t="s">
        <v>56</v>
      </c>
      <c r="Q2963" s="4">
        <v>22.98</v>
      </c>
      <c r="R2963" s="4"/>
      <c r="S2963" s="4"/>
      <c r="T2963" s="4"/>
      <c r="U2963" s="4"/>
      <c r="V2963" s="4"/>
      <c r="W2963" s="4"/>
      <c r="X2963" s="4"/>
      <c r="Y2963" s="4" t="s">
        <v>2436</v>
      </c>
      <c r="Z2963" s="4" t="s">
        <v>47</v>
      </c>
      <c r="AA2963" s="4" t="s">
        <v>12592</v>
      </c>
      <c r="AB2963" s="4" t="s">
        <v>59</v>
      </c>
      <c r="AC2963" s="4"/>
      <c r="AD2963" s="4" t="b">
        <v>0</v>
      </c>
      <c r="AE2963" s="4"/>
      <c r="AF2963" s="4"/>
      <c r="AG2963" s="12">
        <f t="shared" si="46"/>
        <v>43270</v>
      </c>
    </row>
    <row r="2964" s="10" customFormat="1" spans="1:33">
      <c r="A2964" s="4" t="s">
        <v>12593</v>
      </c>
      <c r="B2964" s="4" t="s">
        <v>12593</v>
      </c>
      <c r="C2964" s="4" t="s">
        <v>12594</v>
      </c>
      <c r="D2964" s="4" t="s">
        <v>12595</v>
      </c>
      <c r="E2964" s="4" t="s">
        <v>36</v>
      </c>
      <c r="F2964" s="4" t="s">
        <v>37</v>
      </c>
      <c r="G2964" s="4" t="s">
        <v>51</v>
      </c>
      <c r="H2964" s="4"/>
      <c r="I2964" s="4"/>
      <c r="J2964" s="4" t="s">
        <v>312</v>
      </c>
      <c r="K2964" s="4" t="s">
        <v>527</v>
      </c>
      <c r="L2964" s="4" t="s">
        <v>528</v>
      </c>
      <c r="M2964" s="4" t="s">
        <v>529</v>
      </c>
      <c r="N2964" s="4" t="s">
        <v>36</v>
      </c>
      <c r="O2964" s="4">
        <v>1</v>
      </c>
      <c r="P2964" s="4" t="s">
        <v>56</v>
      </c>
      <c r="Q2964" s="4">
        <v>23.98</v>
      </c>
      <c r="R2964" s="4"/>
      <c r="S2964" s="4"/>
      <c r="T2964" s="4"/>
      <c r="U2964" s="4"/>
      <c r="V2964" s="4"/>
      <c r="W2964" s="4"/>
      <c r="X2964" s="4"/>
      <c r="Y2964" s="4" t="s">
        <v>4257</v>
      </c>
      <c r="Z2964" s="4" t="s">
        <v>116</v>
      </c>
      <c r="AA2964" s="4" t="s">
        <v>9618</v>
      </c>
      <c r="AB2964" s="4" t="s">
        <v>59</v>
      </c>
      <c r="AC2964" s="4"/>
      <c r="AD2964" s="4" t="b">
        <v>0</v>
      </c>
      <c r="AE2964" s="4"/>
      <c r="AF2964" s="4"/>
      <c r="AG2964" s="12">
        <f t="shared" si="46"/>
        <v>43270</v>
      </c>
    </row>
    <row r="2965" s="10" customFormat="1" spans="1:33">
      <c r="A2965" s="4" t="s">
        <v>12596</v>
      </c>
      <c r="B2965" s="4" t="s">
        <v>12596</v>
      </c>
      <c r="C2965" s="4" t="s">
        <v>12597</v>
      </c>
      <c r="D2965" s="4" t="s">
        <v>12598</v>
      </c>
      <c r="E2965" s="4" t="s">
        <v>36</v>
      </c>
      <c r="F2965" s="4" t="s">
        <v>37</v>
      </c>
      <c r="G2965" s="4" t="s">
        <v>51</v>
      </c>
      <c r="H2965" s="4"/>
      <c r="I2965" s="4"/>
      <c r="J2965" s="4" t="s">
        <v>312</v>
      </c>
      <c r="K2965" s="4" t="s">
        <v>6881</v>
      </c>
      <c r="L2965" s="4" t="s">
        <v>168</v>
      </c>
      <c r="M2965" s="4" t="s">
        <v>169</v>
      </c>
      <c r="N2965" s="4" t="s">
        <v>36</v>
      </c>
      <c r="O2965" s="4">
        <v>1</v>
      </c>
      <c r="P2965" s="4" t="s">
        <v>56</v>
      </c>
      <c r="Q2965" s="4">
        <v>22.98</v>
      </c>
      <c r="R2965" s="4"/>
      <c r="S2965" s="4">
        <v>3.99</v>
      </c>
      <c r="T2965" s="4"/>
      <c r="U2965" s="4"/>
      <c r="V2965" s="4"/>
      <c r="W2965" s="4"/>
      <c r="X2965" s="4"/>
      <c r="Y2965" s="4" t="s">
        <v>12599</v>
      </c>
      <c r="Z2965" s="4" t="s">
        <v>12600</v>
      </c>
      <c r="AA2965" s="4">
        <v>80524</v>
      </c>
      <c r="AB2965" s="4" t="s">
        <v>59</v>
      </c>
      <c r="AC2965" s="4"/>
      <c r="AD2965" s="4" t="b">
        <v>0</v>
      </c>
      <c r="AE2965" s="4"/>
      <c r="AF2965" s="4"/>
      <c r="AG2965" s="12">
        <f t="shared" si="46"/>
        <v>43270</v>
      </c>
    </row>
    <row r="2966" s="10" customFormat="1" spans="1:33">
      <c r="A2966" s="4" t="s">
        <v>12601</v>
      </c>
      <c r="B2966" s="4" t="s">
        <v>12601</v>
      </c>
      <c r="C2966" s="4" t="s">
        <v>12602</v>
      </c>
      <c r="D2966" s="4" t="s">
        <v>12603</v>
      </c>
      <c r="E2966" s="4" t="s">
        <v>36</v>
      </c>
      <c r="F2966" s="4" t="s">
        <v>37</v>
      </c>
      <c r="G2966" s="4" t="s">
        <v>51</v>
      </c>
      <c r="H2966" s="4"/>
      <c r="I2966" s="4"/>
      <c r="J2966" s="4" t="s">
        <v>52</v>
      </c>
      <c r="K2966" s="4" t="s">
        <v>4753</v>
      </c>
      <c r="L2966" s="4" t="s">
        <v>4754</v>
      </c>
      <c r="M2966" s="4" t="s">
        <v>4755</v>
      </c>
      <c r="N2966" s="4" t="s">
        <v>36</v>
      </c>
      <c r="O2966" s="4">
        <v>1</v>
      </c>
      <c r="P2966" s="4" t="s">
        <v>56</v>
      </c>
      <c r="Q2966" s="4">
        <v>19.98</v>
      </c>
      <c r="R2966" s="4"/>
      <c r="S2966" s="4"/>
      <c r="T2966" s="4"/>
      <c r="U2966" s="4"/>
      <c r="V2966" s="4"/>
      <c r="W2966" s="4"/>
      <c r="X2966" s="4"/>
      <c r="Y2966" s="4" t="s">
        <v>12604</v>
      </c>
      <c r="Z2966" s="4" t="s">
        <v>47</v>
      </c>
      <c r="AA2966" s="4" t="s">
        <v>12605</v>
      </c>
      <c r="AB2966" s="4" t="s">
        <v>59</v>
      </c>
      <c r="AC2966" s="4"/>
      <c r="AD2966" s="4" t="b">
        <v>0</v>
      </c>
      <c r="AE2966" s="4"/>
      <c r="AF2966" s="4"/>
      <c r="AG2966" s="12">
        <f t="shared" si="46"/>
        <v>43270</v>
      </c>
    </row>
    <row r="2967" s="10" customFormat="1" spans="1:33">
      <c r="A2967" s="4" t="s">
        <v>12606</v>
      </c>
      <c r="B2967" s="4" t="s">
        <v>12606</v>
      </c>
      <c r="C2967" s="4" t="s">
        <v>12607</v>
      </c>
      <c r="D2967" s="4" t="s">
        <v>12608</v>
      </c>
      <c r="E2967" s="4" t="s">
        <v>36</v>
      </c>
      <c r="F2967" s="4" t="s">
        <v>37</v>
      </c>
      <c r="G2967" s="4" t="s">
        <v>51</v>
      </c>
      <c r="H2967" s="4"/>
      <c r="I2967" s="4"/>
      <c r="J2967" s="4" t="s">
        <v>52</v>
      </c>
      <c r="K2967" s="4" t="s">
        <v>522</v>
      </c>
      <c r="L2967" s="4" t="s">
        <v>523</v>
      </c>
      <c r="M2967" s="4" t="s">
        <v>524</v>
      </c>
      <c r="N2967" s="4" t="s">
        <v>36</v>
      </c>
      <c r="O2967" s="4">
        <v>1</v>
      </c>
      <c r="P2967" s="4" t="s">
        <v>56</v>
      </c>
      <c r="Q2967" s="4">
        <v>23.98</v>
      </c>
      <c r="R2967" s="4"/>
      <c r="S2967" s="4">
        <v>4.45</v>
      </c>
      <c r="T2967" s="4"/>
      <c r="U2967" s="4"/>
      <c r="V2967" s="4"/>
      <c r="W2967" s="4"/>
      <c r="X2967" s="4"/>
      <c r="Y2967" s="4" t="s">
        <v>12609</v>
      </c>
      <c r="Z2967" s="4" t="s">
        <v>5794</v>
      </c>
      <c r="AA2967" s="4">
        <v>73772</v>
      </c>
      <c r="AB2967" s="4" t="s">
        <v>59</v>
      </c>
      <c r="AC2967" s="4"/>
      <c r="AD2967" s="4" t="b">
        <v>0</v>
      </c>
      <c r="AE2967" s="4"/>
      <c r="AF2967" s="4"/>
      <c r="AG2967" s="12">
        <f t="shared" si="46"/>
        <v>43270</v>
      </c>
    </row>
    <row r="2968" s="10" customFormat="1" spans="1:33">
      <c r="A2968" s="4" t="s">
        <v>12610</v>
      </c>
      <c r="B2968" s="4" t="s">
        <v>12610</v>
      </c>
      <c r="C2968" s="4" t="s">
        <v>12611</v>
      </c>
      <c r="D2968" s="4" t="s">
        <v>12612</v>
      </c>
      <c r="E2968" s="4" t="s">
        <v>36</v>
      </c>
      <c r="F2968" s="4" t="s">
        <v>37</v>
      </c>
      <c r="G2968" s="4" t="s">
        <v>51</v>
      </c>
      <c r="H2968" s="4"/>
      <c r="I2968" s="4"/>
      <c r="J2968" s="4" t="s">
        <v>52</v>
      </c>
      <c r="K2968" s="4" t="s">
        <v>4738</v>
      </c>
      <c r="L2968" s="4" t="s">
        <v>4739</v>
      </c>
      <c r="M2968" s="4" t="s">
        <v>4740</v>
      </c>
      <c r="N2968" s="4" t="s">
        <v>36</v>
      </c>
      <c r="O2968" s="4">
        <v>1</v>
      </c>
      <c r="P2968" s="4" t="s">
        <v>56</v>
      </c>
      <c r="Q2968" s="4">
        <v>25.98</v>
      </c>
      <c r="R2968" s="4"/>
      <c r="S2968" s="4"/>
      <c r="T2968" s="4"/>
      <c r="U2968" s="4"/>
      <c r="V2968" s="4"/>
      <c r="W2968" s="4"/>
      <c r="X2968" s="4"/>
      <c r="Y2968" s="4" t="s">
        <v>12613</v>
      </c>
      <c r="Z2968" s="4" t="s">
        <v>58</v>
      </c>
      <c r="AA2968" s="4" t="s">
        <v>12614</v>
      </c>
      <c r="AB2968" s="4" t="s">
        <v>59</v>
      </c>
      <c r="AC2968" s="4"/>
      <c r="AD2968" s="4" t="b">
        <v>0</v>
      </c>
      <c r="AE2968" s="4"/>
      <c r="AF2968" s="4"/>
      <c r="AG2968" s="12">
        <f t="shared" si="46"/>
        <v>43270</v>
      </c>
    </row>
    <row r="2969" s="10" customFormat="1" spans="1:33">
      <c r="A2969" s="4" t="s">
        <v>12615</v>
      </c>
      <c r="B2969" s="4" t="s">
        <v>12615</v>
      </c>
      <c r="C2969" s="4" t="s">
        <v>12616</v>
      </c>
      <c r="D2969" s="4" t="s">
        <v>12617</v>
      </c>
      <c r="E2969" s="4" t="s">
        <v>36</v>
      </c>
      <c r="F2969" s="4" t="s">
        <v>37</v>
      </c>
      <c r="G2969" s="4" t="s">
        <v>51</v>
      </c>
      <c r="H2969" s="4"/>
      <c r="I2969" s="4"/>
      <c r="J2969" s="4" t="s">
        <v>52</v>
      </c>
      <c r="K2969" s="4" t="s">
        <v>11879</v>
      </c>
      <c r="L2969" s="4" t="s">
        <v>11880</v>
      </c>
      <c r="M2969" s="4" t="s">
        <v>11881</v>
      </c>
      <c r="N2969" s="4" t="s">
        <v>36</v>
      </c>
      <c r="O2969" s="4">
        <v>1</v>
      </c>
      <c r="P2969" s="4" t="s">
        <v>56</v>
      </c>
      <c r="Q2969" s="4">
        <v>24.98</v>
      </c>
      <c r="R2969" s="4"/>
      <c r="S2969" s="4"/>
      <c r="T2969" s="4"/>
      <c r="U2969" s="4"/>
      <c r="V2969" s="4"/>
      <c r="W2969" s="4"/>
      <c r="X2969" s="4"/>
      <c r="Y2969" s="4" t="s">
        <v>12618</v>
      </c>
      <c r="Z2969" s="4" t="s">
        <v>162</v>
      </c>
      <c r="AA2969" s="4" t="s">
        <v>12619</v>
      </c>
      <c r="AB2969" s="4" t="s">
        <v>59</v>
      </c>
      <c r="AC2969" s="4"/>
      <c r="AD2969" s="4" t="b">
        <v>1</v>
      </c>
      <c r="AE2969" s="4" t="s">
        <v>12620</v>
      </c>
      <c r="AF2969" s="4"/>
      <c r="AG2969" s="12">
        <f t="shared" si="46"/>
        <v>43270</v>
      </c>
    </row>
    <row r="2970" s="10" customFormat="1" spans="1:33">
      <c r="A2970" s="4" t="s">
        <v>12621</v>
      </c>
      <c r="B2970" s="4" t="s">
        <v>12621</v>
      </c>
      <c r="C2970" s="4" t="s">
        <v>12622</v>
      </c>
      <c r="D2970" s="4" t="s">
        <v>12623</v>
      </c>
      <c r="E2970" s="4" t="s">
        <v>36</v>
      </c>
      <c r="F2970" s="4" t="s">
        <v>37</v>
      </c>
      <c r="G2970" s="4" t="s">
        <v>51</v>
      </c>
      <c r="H2970" s="4"/>
      <c r="I2970" s="4"/>
      <c r="J2970" s="4" t="s">
        <v>52</v>
      </c>
      <c r="K2970" s="4" t="s">
        <v>8636</v>
      </c>
      <c r="L2970" s="4" t="s">
        <v>603</v>
      </c>
      <c r="M2970" s="4" t="s">
        <v>604</v>
      </c>
      <c r="N2970" s="4" t="s">
        <v>36</v>
      </c>
      <c r="O2970" s="4">
        <v>1</v>
      </c>
      <c r="P2970" s="4" t="s">
        <v>56</v>
      </c>
      <c r="Q2970" s="4">
        <v>22.98</v>
      </c>
      <c r="R2970" s="4"/>
      <c r="S2970" s="4"/>
      <c r="T2970" s="4"/>
      <c r="U2970" s="4"/>
      <c r="V2970" s="4"/>
      <c r="W2970" s="4"/>
      <c r="X2970" s="4"/>
      <c r="Y2970" s="4" t="s">
        <v>6979</v>
      </c>
      <c r="Z2970" s="4" t="s">
        <v>1074</v>
      </c>
      <c r="AA2970" s="4" t="s">
        <v>12624</v>
      </c>
      <c r="AB2970" s="4" t="s">
        <v>59</v>
      </c>
      <c r="AC2970" s="4"/>
      <c r="AD2970" s="4" t="b">
        <v>0</v>
      </c>
      <c r="AE2970" s="4"/>
      <c r="AF2970" s="4"/>
      <c r="AG2970" s="12">
        <f t="shared" si="46"/>
        <v>43270</v>
      </c>
    </row>
    <row r="2971" s="10" customFormat="1" spans="1:33">
      <c r="A2971" s="4" t="s">
        <v>12621</v>
      </c>
      <c r="B2971" s="4" t="s">
        <v>12621</v>
      </c>
      <c r="C2971" s="4" t="s">
        <v>12622</v>
      </c>
      <c r="D2971" s="4" t="s">
        <v>12623</v>
      </c>
      <c r="E2971" s="4" t="s">
        <v>36</v>
      </c>
      <c r="F2971" s="4" t="s">
        <v>37</v>
      </c>
      <c r="G2971" s="4" t="s">
        <v>51</v>
      </c>
      <c r="H2971" s="4"/>
      <c r="I2971" s="4"/>
      <c r="J2971" s="4" t="s">
        <v>52</v>
      </c>
      <c r="K2971" s="4" t="s">
        <v>79</v>
      </c>
      <c r="L2971" s="4" t="s">
        <v>80</v>
      </c>
      <c r="M2971" s="4" t="s">
        <v>81</v>
      </c>
      <c r="N2971" s="4" t="s">
        <v>36</v>
      </c>
      <c r="O2971" s="4">
        <v>1</v>
      </c>
      <c r="P2971" s="4" t="s">
        <v>56</v>
      </c>
      <c r="Q2971" s="4">
        <v>22.98</v>
      </c>
      <c r="R2971" s="4"/>
      <c r="S2971" s="4"/>
      <c r="T2971" s="4"/>
      <c r="U2971" s="4"/>
      <c r="V2971" s="4"/>
      <c r="W2971" s="4"/>
      <c r="X2971" s="4"/>
      <c r="Y2971" s="4" t="s">
        <v>6979</v>
      </c>
      <c r="Z2971" s="4" t="s">
        <v>1074</v>
      </c>
      <c r="AA2971" s="4" t="s">
        <v>12624</v>
      </c>
      <c r="AB2971" s="4" t="s">
        <v>59</v>
      </c>
      <c r="AC2971" s="4"/>
      <c r="AD2971" s="4" t="b">
        <v>0</v>
      </c>
      <c r="AE2971" s="4"/>
      <c r="AF2971" s="4"/>
      <c r="AG2971" s="12">
        <f t="shared" si="46"/>
        <v>43270</v>
      </c>
    </row>
    <row r="2972" s="10" customFormat="1" spans="1:33">
      <c r="A2972" s="4" t="s">
        <v>12625</v>
      </c>
      <c r="B2972" s="4" t="s">
        <v>12625</v>
      </c>
      <c r="C2972" s="4" t="s">
        <v>12626</v>
      </c>
      <c r="D2972" s="4" t="s">
        <v>12627</v>
      </c>
      <c r="E2972" s="4" t="s">
        <v>36</v>
      </c>
      <c r="F2972" s="4" t="s">
        <v>37</v>
      </c>
      <c r="G2972" s="4" t="s">
        <v>51</v>
      </c>
      <c r="H2972" s="4"/>
      <c r="I2972" s="4"/>
      <c r="J2972" s="4" t="s">
        <v>52</v>
      </c>
      <c r="K2972" s="4" t="s">
        <v>695</v>
      </c>
      <c r="L2972" s="4" t="s">
        <v>696</v>
      </c>
      <c r="M2972" s="4" t="s">
        <v>697</v>
      </c>
      <c r="N2972" s="4" t="s">
        <v>36</v>
      </c>
      <c r="O2972" s="4">
        <v>1</v>
      </c>
      <c r="P2972" s="4" t="s">
        <v>56</v>
      </c>
      <c r="Q2972" s="4">
        <v>23.98</v>
      </c>
      <c r="R2972" s="4"/>
      <c r="S2972" s="4"/>
      <c r="T2972" s="4"/>
      <c r="U2972" s="4"/>
      <c r="V2972" s="4"/>
      <c r="W2972" s="4"/>
      <c r="X2972" s="4"/>
      <c r="Y2972" s="4" t="s">
        <v>6079</v>
      </c>
      <c r="Z2972" s="4" t="s">
        <v>58</v>
      </c>
      <c r="AA2972" s="4" t="s">
        <v>12628</v>
      </c>
      <c r="AB2972" s="4" t="s">
        <v>59</v>
      </c>
      <c r="AC2972" s="4"/>
      <c r="AD2972" s="4" t="b">
        <v>0</v>
      </c>
      <c r="AE2972" s="4"/>
      <c r="AF2972" s="4"/>
      <c r="AG2972" s="12">
        <f t="shared" si="46"/>
        <v>43270</v>
      </c>
    </row>
    <row r="2973" s="10" customFormat="1" spans="1:33">
      <c r="A2973" s="4" t="s">
        <v>12629</v>
      </c>
      <c r="B2973" s="4" t="s">
        <v>12629</v>
      </c>
      <c r="C2973" s="4" t="s">
        <v>12630</v>
      </c>
      <c r="D2973" s="4" t="s">
        <v>12631</v>
      </c>
      <c r="E2973" s="4" t="s">
        <v>36</v>
      </c>
      <c r="F2973" s="4" t="s">
        <v>37</v>
      </c>
      <c r="G2973" s="4" t="s">
        <v>51</v>
      </c>
      <c r="H2973" s="4"/>
      <c r="I2973" s="4"/>
      <c r="J2973" s="4" t="s">
        <v>52</v>
      </c>
      <c r="K2973" s="4" t="s">
        <v>1344</v>
      </c>
      <c r="L2973" s="4" t="s">
        <v>1345</v>
      </c>
      <c r="M2973" s="4" t="s">
        <v>1346</v>
      </c>
      <c r="N2973" s="4" t="s">
        <v>36</v>
      </c>
      <c r="O2973" s="4">
        <v>1</v>
      </c>
      <c r="P2973" s="4" t="s">
        <v>56</v>
      </c>
      <c r="Q2973" s="4">
        <v>22.98</v>
      </c>
      <c r="R2973" s="4"/>
      <c r="S2973" s="4"/>
      <c r="T2973" s="4"/>
      <c r="U2973" s="4"/>
      <c r="V2973" s="4"/>
      <c r="W2973" s="4"/>
      <c r="X2973" s="4"/>
      <c r="Y2973" s="4" t="s">
        <v>12632</v>
      </c>
      <c r="Z2973" s="4" t="s">
        <v>58</v>
      </c>
      <c r="AA2973" s="4" t="s">
        <v>12633</v>
      </c>
      <c r="AB2973" s="4" t="s">
        <v>59</v>
      </c>
      <c r="AC2973" s="4"/>
      <c r="AD2973" s="4" t="b">
        <v>0</v>
      </c>
      <c r="AE2973" s="4"/>
      <c r="AF2973" s="4"/>
      <c r="AG2973" s="12">
        <f t="shared" si="46"/>
        <v>43270</v>
      </c>
    </row>
    <row r="2974" s="10" customFormat="1" spans="1:33">
      <c r="A2974" s="4" t="s">
        <v>12634</v>
      </c>
      <c r="B2974" s="4" t="s">
        <v>12634</v>
      </c>
      <c r="C2974" s="4" t="s">
        <v>12635</v>
      </c>
      <c r="D2974" s="4" t="s">
        <v>12636</v>
      </c>
      <c r="E2974" s="4" t="s">
        <v>36</v>
      </c>
      <c r="F2974" s="4" t="s">
        <v>37</v>
      </c>
      <c r="G2974" s="4" t="s">
        <v>51</v>
      </c>
      <c r="H2974" s="4"/>
      <c r="I2974" s="4"/>
      <c r="J2974" s="4" t="s">
        <v>52</v>
      </c>
      <c r="K2974" s="4" t="s">
        <v>3543</v>
      </c>
      <c r="L2974" s="4" t="s">
        <v>3544</v>
      </c>
      <c r="M2974" s="4" t="s">
        <v>3545</v>
      </c>
      <c r="N2974" s="4" t="s">
        <v>36</v>
      </c>
      <c r="O2974" s="4">
        <v>1</v>
      </c>
      <c r="P2974" s="4" t="s">
        <v>56</v>
      </c>
      <c r="Q2974" s="4">
        <v>22.98</v>
      </c>
      <c r="R2974" s="4"/>
      <c r="S2974" s="4"/>
      <c r="T2974" s="4"/>
      <c r="U2974" s="4"/>
      <c r="V2974" s="4"/>
      <c r="W2974" s="4"/>
      <c r="X2974" s="4"/>
      <c r="Y2974" s="4" t="s">
        <v>12637</v>
      </c>
      <c r="Z2974" s="4" t="s">
        <v>884</v>
      </c>
      <c r="AA2974" s="4" t="s">
        <v>12638</v>
      </c>
      <c r="AB2974" s="4" t="s">
        <v>59</v>
      </c>
      <c r="AC2974" s="4"/>
      <c r="AD2974" s="4" t="b">
        <v>0</v>
      </c>
      <c r="AE2974" s="4"/>
      <c r="AF2974" s="4"/>
      <c r="AG2974" s="12">
        <f t="shared" si="46"/>
        <v>43270</v>
      </c>
    </row>
    <row r="2975" s="10" customFormat="1" spans="1:33">
      <c r="A2975" s="4" t="s">
        <v>12639</v>
      </c>
      <c r="B2975" s="4" t="s">
        <v>12639</v>
      </c>
      <c r="C2975" s="4" t="s">
        <v>12640</v>
      </c>
      <c r="D2975" s="4" t="s">
        <v>12641</v>
      </c>
      <c r="E2975" s="4" t="s">
        <v>36</v>
      </c>
      <c r="F2975" s="4" t="s">
        <v>37</v>
      </c>
      <c r="G2975" s="4" t="s">
        <v>51</v>
      </c>
      <c r="H2975" s="4"/>
      <c r="I2975" s="4"/>
      <c r="J2975" s="4" t="s">
        <v>312</v>
      </c>
      <c r="K2975" s="4" t="s">
        <v>12642</v>
      </c>
      <c r="L2975" s="4" t="s">
        <v>12643</v>
      </c>
      <c r="M2975" s="4" t="s">
        <v>12644</v>
      </c>
      <c r="N2975" s="4" t="s">
        <v>36</v>
      </c>
      <c r="O2975" s="4">
        <v>1</v>
      </c>
      <c r="P2975" s="4" t="s">
        <v>56</v>
      </c>
      <c r="Q2975" s="4">
        <v>19.53</v>
      </c>
      <c r="R2975" s="4"/>
      <c r="S2975" s="4">
        <v>3.99</v>
      </c>
      <c r="T2975" s="4"/>
      <c r="U2975" s="4"/>
      <c r="V2975" s="4"/>
      <c r="W2975" s="4"/>
      <c r="X2975" s="4"/>
      <c r="Y2975" s="4" t="s">
        <v>1310</v>
      </c>
      <c r="Z2975" s="4" t="s">
        <v>266</v>
      </c>
      <c r="AA2975" s="4" t="s">
        <v>12645</v>
      </c>
      <c r="AB2975" s="4" t="s">
        <v>59</v>
      </c>
      <c r="AC2975" s="4"/>
      <c r="AD2975" s="4" t="b">
        <v>0</v>
      </c>
      <c r="AE2975" s="4"/>
      <c r="AF2975" s="4"/>
      <c r="AG2975" s="12">
        <f t="shared" si="46"/>
        <v>43270</v>
      </c>
    </row>
    <row r="2976" s="10" customFormat="1" spans="1:33">
      <c r="A2976" s="4" t="s">
        <v>12646</v>
      </c>
      <c r="B2976" s="4" t="s">
        <v>12646</v>
      </c>
      <c r="C2976" s="4" t="s">
        <v>12647</v>
      </c>
      <c r="D2976" s="4" t="s">
        <v>12648</v>
      </c>
      <c r="E2976" s="4" t="s">
        <v>36</v>
      </c>
      <c r="F2976" s="4" t="s">
        <v>37</v>
      </c>
      <c r="G2976" s="4" t="s">
        <v>51</v>
      </c>
      <c r="H2976" s="4"/>
      <c r="I2976" s="4"/>
      <c r="J2976" s="4" t="s">
        <v>52</v>
      </c>
      <c r="K2976" s="4" t="s">
        <v>12461</v>
      </c>
      <c r="L2976" s="4" t="s">
        <v>5224</v>
      </c>
      <c r="M2976" s="4" t="s">
        <v>5225</v>
      </c>
      <c r="N2976" s="4" t="s">
        <v>36</v>
      </c>
      <c r="O2976" s="4">
        <v>1</v>
      </c>
      <c r="P2976" s="4" t="s">
        <v>56</v>
      </c>
      <c r="Q2976" s="4">
        <v>23.98</v>
      </c>
      <c r="R2976" s="4"/>
      <c r="S2976" s="4"/>
      <c r="T2976" s="4"/>
      <c r="U2976" s="4"/>
      <c r="V2976" s="4"/>
      <c r="W2976" s="4"/>
      <c r="X2976" s="4"/>
      <c r="Y2976" s="4" t="s">
        <v>12649</v>
      </c>
      <c r="Z2976" s="4" t="s">
        <v>47</v>
      </c>
      <c r="AA2976" s="4" t="s">
        <v>12650</v>
      </c>
      <c r="AB2976" s="4" t="s">
        <v>59</v>
      </c>
      <c r="AC2976" s="4"/>
      <c r="AD2976" s="4" t="b">
        <v>0</v>
      </c>
      <c r="AE2976" s="4"/>
      <c r="AF2976" s="4"/>
      <c r="AG2976" s="12">
        <f t="shared" si="46"/>
        <v>43270</v>
      </c>
    </row>
    <row r="2977" s="10" customFormat="1" spans="1:33">
      <c r="A2977" s="4" t="s">
        <v>12651</v>
      </c>
      <c r="B2977" s="4" t="s">
        <v>12651</v>
      </c>
      <c r="C2977" s="4" t="s">
        <v>12652</v>
      </c>
      <c r="D2977" s="4" t="s">
        <v>12653</v>
      </c>
      <c r="E2977" s="4" t="s">
        <v>36</v>
      </c>
      <c r="F2977" s="4" t="s">
        <v>37</v>
      </c>
      <c r="G2977" s="4" t="s">
        <v>51</v>
      </c>
      <c r="H2977" s="4"/>
      <c r="I2977" s="4"/>
      <c r="J2977" s="4" t="s">
        <v>52</v>
      </c>
      <c r="K2977" s="4" t="s">
        <v>2210</v>
      </c>
      <c r="L2977" s="4" t="s">
        <v>2211</v>
      </c>
      <c r="M2977" s="4" t="s">
        <v>2212</v>
      </c>
      <c r="N2977" s="4" t="s">
        <v>36</v>
      </c>
      <c r="O2977" s="4">
        <v>1</v>
      </c>
      <c r="P2977" s="4" t="s">
        <v>56</v>
      </c>
      <c r="Q2977" s="4">
        <v>23.98</v>
      </c>
      <c r="R2977" s="4"/>
      <c r="S2977" s="4"/>
      <c r="T2977" s="4"/>
      <c r="U2977" s="4"/>
      <c r="V2977" s="4"/>
      <c r="W2977" s="4"/>
      <c r="X2977" s="4"/>
      <c r="Y2977" s="4" t="s">
        <v>3211</v>
      </c>
      <c r="Z2977" s="4" t="s">
        <v>47</v>
      </c>
      <c r="AA2977" s="4" t="s">
        <v>12654</v>
      </c>
      <c r="AB2977" s="4" t="s">
        <v>59</v>
      </c>
      <c r="AC2977" s="4"/>
      <c r="AD2977" s="4" t="b">
        <v>0</v>
      </c>
      <c r="AE2977" s="4"/>
      <c r="AF2977" s="4"/>
      <c r="AG2977" s="12">
        <f t="shared" si="46"/>
        <v>43270</v>
      </c>
    </row>
    <row r="2978" s="10" customFormat="1" spans="1:33">
      <c r="A2978" s="4" t="s">
        <v>12655</v>
      </c>
      <c r="B2978" s="4" t="s">
        <v>12655</v>
      </c>
      <c r="C2978" s="4" t="s">
        <v>12656</v>
      </c>
      <c r="D2978" s="4" t="s">
        <v>12657</v>
      </c>
      <c r="E2978" s="4" t="s">
        <v>36</v>
      </c>
      <c r="F2978" s="4" t="s">
        <v>37</v>
      </c>
      <c r="G2978" s="4" t="s">
        <v>51</v>
      </c>
      <c r="H2978" s="4"/>
      <c r="I2978" s="4"/>
      <c r="J2978" s="4" t="s">
        <v>52</v>
      </c>
      <c r="K2978" s="4" t="s">
        <v>5146</v>
      </c>
      <c r="L2978" s="4" t="s">
        <v>5147</v>
      </c>
      <c r="M2978" s="4" t="s">
        <v>5148</v>
      </c>
      <c r="N2978" s="4" t="s">
        <v>36</v>
      </c>
      <c r="O2978" s="4">
        <v>1</v>
      </c>
      <c r="P2978" s="4" t="s">
        <v>56</v>
      </c>
      <c r="Q2978" s="4">
        <v>19.53</v>
      </c>
      <c r="R2978" s="4"/>
      <c r="S2978" s="4"/>
      <c r="T2978" s="4"/>
      <c r="U2978" s="4"/>
      <c r="V2978" s="4"/>
      <c r="W2978" s="4"/>
      <c r="X2978" s="4"/>
      <c r="Y2978" s="4" t="s">
        <v>257</v>
      </c>
      <c r="Z2978" s="4" t="s">
        <v>1249</v>
      </c>
      <c r="AA2978" s="4" t="s">
        <v>12658</v>
      </c>
      <c r="AB2978" s="4" t="s">
        <v>59</v>
      </c>
      <c r="AC2978" s="4"/>
      <c r="AD2978" s="4" t="b">
        <v>0</v>
      </c>
      <c r="AE2978" s="4"/>
      <c r="AF2978" s="4"/>
      <c r="AG2978" s="12">
        <f t="shared" si="46"/>
        <v>43270</v>
      </c>
    </row>
    <row r="2979" s="10" customFormat="1" spans="1:33">
      <c r="A2979" s="4" t="s">
        <v>12659</v>
      </c>
      <c r="B2979" s="4" t="s">
        <v>12659</v>
      </c>
      <c r="C2979" s="4" t="s">
        <v>12660</v>
      </c>
      <c r="D2979" s="4" t="s">
        <v>12661</v>
      </c>
      <c r="E2979" s="4" t="s">
        <v>36</v>
      </c>
      <c r="F2979" s="4" t="s">
        <v>37</v>
      </c>
      <c r="G2979" s="4" t="s">
        <v>51</v>
      </c>
      <c r="H2979" s="4"/>
      <c r="I2979" s="4"/>
      <c r="J2979" s="4" t="s">
        <v>52</v>
      </c>
      <c r="K2979" s="4" t="s">
        <v>8393</v>
      </c>
      <c r="L2979" s="4" t="s">
        <v>8394</v>
      </c>
      <c r="M2979" s="4" t="s">
        <v>8395</v>
      </c>
      <c r="N2979" s="4" t="s">
        <v>36</v>
      </c>
      <c r="O2979" s="4">
        <v>1</v>
      </c>
      <c r="P2979" s="4" t="s">
        <v>56</v>
      </c>
      <c r="Q2979" s="4">
        <v>23.98</v>
      </c>
      <c r="R2979" s="4"/>
      <c r="S2979" s="4"/>
      <c r="T2979" s="4"/>
      <c r="U2979" s="4"/>
      <c r="V2979" s="4"/>
      <c r="W2979" s="4"/>
      <c r="X2979" s="4"/>
      <c r="Y2979" s="4" t="s">
        <v>12662</v>
      </c>
      <c r="Z2979" s="4" t="s">
        <v>490</v>
      </c>
      <c r="AA2979" s="4" t="s">
        <v>12663</v>
      </c>
      <c r="AB2979" s="4" t="s">
        <v>59</v>
      </c>
      <c r="AC2979" s="4"/>
      <c r="AD2979" s="4" t="b">
        <v>0</v>
      </c>
      <c r="AE2979" s="4"/>
      <c r="AF2979" s="4"/>
      <c r="AG2979" s="12">
        <f t="shared" si="46"/>
        <v>43270</v>
      </c>
    </row>
    <row r="2980" s="10" customFormat="1" spans="1:33">
      <c r="A2980" s="4" t="s">
        <v>12664</v>
      </c>
      <c r="B2980" s="4" t="s">
        <v>12664</v>
      </c>
      <c r="C2980" s="4" t="s">
        <v>12665</v>
      </c>
      <c r="D2980" s="4" t="s">
        <v>12666</v>
      </c>
      <c r="E2980" s="4" t="s">
        <v>36</v>
      </c>
      <c r="F2980" s="4" t="s">
        <v>37</v>
      </c>
      <c r="G2980" s="4" t="s">
        <v>51</v>
      </c>
      <c r="H2980" s="4"/>
      <c r="I2980" s="4"/>
      <c r="J2980" s="4" t="s">
        <v>52</v>
      </c>
      <c r="K2980" s="4" t="s">
        <v>4753</v>
      </c>
      <c r="L2980" s="4" t="s">
        <v>4754</v>
      </c>
      <c r="M2980" s="4" t="s">
        <v>4755</v>
      </c>
      <c r="N2980" s="4" t="s">
        <v>36</v>
      </c>
      <c r="O2980" s="4">
        <v>1</v>
      </c>
      <c r="P2980" s="4" t="s">
        <v>56</v>
      </c>
      <c r="Q2980" s="4">
        <v>19.98</v>
      </c>
      <c r="R2980" s="4"/>
      <c r="S2980" s="4"/>
      <c r="T2980" s="4"/>
      <c r="U2980" s="4"/>
      <c r="V2980" s="4"/>
      <c r="W2980" s="4"/>
      <c r="X2980" s="4"/>
      <c r="Y2980" s="4" t="s">
        <v>3922</v>
      </c>
      <c r="Z2980" s="4" t="s">
        <v>171</v>
      </c>
      <c r="AA2980" s="4" t="s">
        <v>12667</v>
      </c>
      <c r="AB2980" s="4" t="s">
        <v>59</v>
      </c>
      <c r="AC2980" s="4"/>
      <c r="AD2980" s="4" t="b">
        <v>0</v>
      </c>
      <c r="AE2980" s="4"/>
      <c r="AF2980" s="4"/>
      <c r="AG2980" s="12">
        <f t="shared" si="46"/>
        <v>43270</v>
      </c>
    </row>
    <row r="2981" s="10" customFormat="1" spans="1:33">
      <c r="A2981" s="4" t="s">
        <v>12668</v>
      </c>
      <c r="B2981" s="4" t="s">
        <v>12668</v>
      </c>
      <c r="C2981" s="4" t="s">
        <v>12669</v>
      </c>
      <c r="D2981" s="4" t="s">
        <v>12670</v>
      </c>
      <c r="E2981" s="4" t="s">
        <v>36</v>
      </c>
      <c r="F2981" s="4" t="s">
        <v>37</v>
      </c>
      <c r="G2981" s="4" t="s">
        <v>51</v>
      </c>
      <c r="H2981" s="4"/>
      <c r="I2981" s="4"/>
      <c r="J2981" s="4" t="s">
        <v>52</v>
      </c>
      <c r="K2981" s="4" t="s">
        <v>7051</v>
      </c>
      <c r="L2981" s="4" t="s">
        <v>7052</v>
      </c>
      <c r="M2981" s="4" t="s">
        <v>7053</v>
      </c>
      <c r="N2981" s="4" t="s">
        <v>36</v>
      </c>
      <c r="O2981" s="4">
        <v>1</v>
      </c>
      <c r="P2981" s="4" t="s">
        <v>56</v>
      </c>
      <c r="Q2981" s="4">
        <v>22.98</v>
      </c>
      <c r="R2981" s="4"/>
      <c r="S2981" s="4"/>
      <c r="T2981" s="4"/>
      <c r="U2981" s="4"/>
      <c r="V2981" s="4"/>
      <c r="W2981" s="4"/>
      <c r="X2981" s="4"/>
      <c r="Y2981" s="4" t="s">
        <v>12671</v>
      </c>
      <c r="Z2981" s="4" t="s">
        <v>67</v>
      </c>
      <c r="AA2981" s="4">
        <v>22302</v>
      </c>
      <c r="AB2981" s="4" t="s">
        <v>59</v>
      </c>
      <c r="AC2981" s="4"/>
      <c r="AD2981" s="4" t="b">
        <v>0</v>
      </c>
      <c r="AE2981" s="4"/>
      <c r="AF2981" s="4"/>
      <c r="AG2981" s="12">
        <f t="shared" si="46"/>
        <v>43270</v>
      </c>
    </row>
    <row r="2982" s="10" customFormat="1" spans="1:33">
      <c r="A2982" s="4" t="s">
        <v>12668</v>
      </c>
      <c r="B2982" s="4" t="s">
        <v>12668</v>
      </c>
      <c r="C2982" s="4" t="s">
        <v>12669</v>
      </c>
      <c r="D2982" s="4" t="s">
        <v>12670</v>
      </c>
      <c r="E2982" s="4" t="s">
        <v>36</v>
      </c>
      <c r="F2982" s="4" t="s">
        <v>37</v>
      </c>
      <c r="G2982" s="4" t="s">
        <v>51</v>
      </c>
      <c r="H2982" s="4"/>
      <c r="I2982" s="4"/>
      <c r="J2982" s="4" t="s">
        <v>52</v>
      </c>
      <c r="K2982" s="4" t="s">
        <v>514</v>
      </c>
      <c r="L2982" s="4" t="s">
        <v>515</v>
      </c>
      <c r="M2982" s="4" t="s">
        <v>516</v>
      </c>
      <c r="N2982" s="4" t="s">
        <v>36</v>
      </c>
      <c r="O2982" s="4">
        <v>1</v>
      </c>
      <c r="P2982" s="4" t="s">
        <v>56</v>
      </c>
      <c r="Q2982" s="4">
        <v>22.98</v>
      </c>
      <c r="R2982" s="4"/>
      <c r="S2982" s="4"/>
      <c r="T2982" s="4"/>
      <c r="U2982" s="4"/>
      <c r="V2982" s="4"/>
      <c r="W2982" s="4"/>
      <c r="X2982" s="4"/>
      <c r="Y2982" s="4" t="s">
        <v>12671</v>
      </c>
      <c r="Z2982" s="4" t="s">
        <v>67</v>
      </c>
      <c r="AA2982" s="4">
        <v>22302</v>
      </c>
      <c r="AB2982" s="4" t="s">
        <v>59</v>
      </c>
      <c r="AC2982" s="4"/>
      <c r="AD2982" s="4" t="b">
        <v>0</v>
      </c>
      <c r="AE2982" s="4"/>
      <c r="AF2982" s="4"/>
      <c r="AG2982" s="12">
        <f t="shared" si="46"/>
        <v>43270</v>
      </c>
    </row>
    <row r="2983" s="10" customFormat="1" spans="1:33">
      <c r="A2983" s="4" t="s">
        <v>12668</v>
      </c>
      <c r="B2983" s="4" t="s">
        <v>12668</v>
      </c>
      <c r="C2983" s="4" t="s">
        <v>12669</v>
      </c>
      <c r="D2983" s="4" t="s">
        <v>12670</v>
      </c>
      <c r="E2983" s="4" t="s">
        <v>36</v>
      </c>
      <c r="F2983" s="4" t="s">
        <v>37</v>
      </c>
      <c r="G2983" s="4" t="s">
        <v>51</v>
      </c>
      <c r="H2983" s="4"/>
      <c r="I2983" s="4"/>
      <c r="J2983" s="4" t="s">
        <v>52</v>
      </c>
      <c r="K2983" s="4" t="s">
        <v>4303</v>
      </c>
      <c r="L2983" s="4" t="s">
        <v>4304</v>
      </c>
      <c r="M2983" s="4" t="s">
        <v>4305</v>
      </c>
      <c r="N2983" s="4" t="s">
        <v>36</v>
      </c>
      <c r="O2983" s="4">
        <v>1</v>
      </c>
      <c r="P2983" s="4" t="s">
        <v>56</v>
      </c>
      <c r="Q2983" s="4">
        <v>22.98</v>
      </c>
      <c r="R2983" s="4"/>
      <c r="S2983" s="4"/>
      <c r="T2983" s="4"/>
      <c r="U2983" s="4"/>
      <c r="V2983" s="4"/>
      <c r="W2983" s="4"/>
      <c r="X2983" s="4"/>
      <c r="Y2983" s="4" t="s">
        <v>12671</v>
      </c>
      <c r="Z2983" s="4" t="s">
        <v>67</v>
      </c>
      <c r="AA2983" s="4">
        <v>22302</v>
      </c>
      <c r="AB2983" s="4" t="s">
        <v>59</v>
      </c>
      <c r="AC2983" s="4"/>
      <c r="AD2983" s="4" t="b">
        <v>0</v>
      </c>
      <c r="AE2983" s="4"/>
      <c r="AF2983" s="4"/>
      <c r="AG2983" s="12">
        <f t="shared" si="46"/>
        <v>43270</v>
      </c>
    </row>
    <row r="2984" s="10" customFormat="1" spans="1:33">
      <c r="A2984" s="4" t="s">
        <v>12672</v>
      </c>
      <c r="B2984" s="4" t="s">
        <v>12672</v>
      </c>
      <c r="C2984" s="4" t="s">
        <v>12673</v>
      </c>
      <c r="D2984" s="4" t="s">
        <v>12674</v>
      </c>
      <c r="E2984" s="4" t="s">
        <v>36</v>
      </c>
      <c r="F2984" s="4" t="s">
        <v>37</v>
      </c>
      <c r="G2984" s="4" t="s">
        <v>51</v>
      </c>
      <c r="H2984" s="4"/>
      <c r="I2984" s="4"/>
      <c r="J2984" s="4" t="s">
        <v>52</v>
      </c>
      <c r="K2984" s="4" t="s">
        <v>9463</v>
      </c>
      <c r="L2984" s="4" t="s">
        <v>9464</v>
      </c>
      <c r="M2984" s="4" t="s">
        <v>9465</v>
      </c>
      <c r="N2984" s="4" t="s">
        <v>36</v>
      </c>
      <c r="O2984" s="4">
        <v>1</v>
      </c>
      <c r="P2984" s="4" t="s">
        <v>56</v>
      </c>
      <c r="Q2984" s="4">
        <v>24.98</v>
      </c>
      <c r="R2984" s="4"/>
      <c r="S2984" s="4"/>
      <c r="T2984" s="4"/>
      <c r="U2984" s="4"/>
      <c r="V2984" s="4"/>
      <c r="W2984" s="4"/>
      <c r="X2984" s="4"/>
      <c r="Y2984" s="4" t="s">
        <v>12675</v>
      </c>
      <c r="Z2984" s="4" t="s">
        <v>266</v>
      </c>
      <c r="AA2984" s="4" t="s">
        <v>12676</v>
      </c>
      <c r="AB2984" s="4" t="s">
        <v>59</v>
      </c>
      <c r="AC2984" s="4"/>
      <c r="AD2984" s="4" t="b">
        <v>0</v>
      </c>
      <c r="AE2984" s="4"/>
      <c r="AF2984" s="4"/>
      <c r="AG2984" s="12">
        <f t="shared" si="46"/>
        <v>43270</v>
      </c>
    </row>
    <row r="2985" s="10" customFormat="1" spans="1:33">
      <c r="A2985" s="4" t="s">
        <v>12677</v>
      </c>
      <c r="B2985" s="4" t="s">
        <v>12677</v>
      </c>
      <c r="C2985" s="4" t="s">
        <v>12678</v>
      </c>
      <c r="D2985" s="4" t="s">
        <v>12679</v>
      </c>
      <c r="E2985" s="4" t="s">
        <v>36</v>
      </c>
      <c r="F2985" s="4" t="s">
        <v>37</v>
      </c>
      <c r="G2985" s="4" t="s">
        <v>51</v>
      </c>
      <c r="H2985" s="4"/>
      <c r="I2985" s="4"/>
      <c r="J2985" s="4" t="s">
        <v>157</v>
      </c>
      <c r="K2985" s="4" t="s">
        <v>546</v>
      </c>
      <c r="L2985" s="4" t="s">
        <v>547</v>
      </c>
      <c r="M2985" s="4" t="s">
        <v>548</v>
      </c>
      <c r="N2985" s="4" t="s">
        <v>36</v>
      </c>
      <c r="O2985" s="4">
        <v>1</v>
      </c>
      <c r="P2985" s="4" t="s">
        <v>56</v>
      </c>
      <c r="Q2985" s="4">
        <v>23.98</v>
      </c>
      <c r="R2985" s="4"/>
      <c r="S2985" s="4">
        <v>4.93</v>
      </c>
      <c r="T2985" s="4"/>
      <c r="U2985" s="4"/>
      <c r="V2985" s="4"/>
      <c r="W2985" s="4"/>
      <c r="X2985" s="4"/>
      <c r="Y2985" s="4" t="s">
        <v>4262</v>
      </c>
      <c r="Z2985" s="4" t="s">
        <v>509</v>
      </c>
      <c r="AA2985" s="4" t="s">
        <v>12680</v>
      </c>
      <c r="AB2985" s="4" t="s">
        <v>59</v>
      </c>
      <c r="AC2985" s="4"/>
      <c r="AD2985" s="4" t="b">
        <v>0</v>
      </c>
      <c r="AE2985" s="4"/>
      <c r="AF2985" s="4"/>
      <c r="AG2985" s="12">
        <f t="shared" si="46"/>
        <v>43270</v>
      </c>
    </row>
    <row r="2986" s="10" customFormat="1" spans="1:33">
      <c r="A2986" s="4" t="s">
        <v>12681</v>
      </c>
      <c r="B2986" s="4" t="s">
        <v>12681</v>
      </c>
      <c r="C2986" s="4" t="s">
        <v>12682</v>
      </c>
      <c r="D2986" s="4" t="s">
        <v>12683</v>
      </c>
      <c r="E2986" s="4" t="s">
        <v>36</v>
      </c>
      <c r="F2986" s="4" t="s">
        <v>37</v>
      </c>
      <c r="G2986" s="4" t="s">
        <v>51</v>
      </c>
      <c r="H2986" s="4"/>
      <c r="I2986" s="4"/>
      <c r="J2986" s="4" t="s">
        <v>52</v>
      </c>
      <c r="K2986" s="4" t="s">
        <v>4633</v>
      </c>
      <c r="L2986" s="4" t="s">
        <v>4634</v>
      </c>
      <c r="M2986" s="4" t="s">
        <v>4635</v>
      </c>
      <c r="N2986" s="4" t="s">
        <v>36</v>
      </c>
      <c r="O2986" s="4">
        <v>1</v>
      </c>
      <c r="P2986" s="4" t="s">
        <v>56</v>
      </c>
      <c r="Q2986" s="4">
        <v>22.98</v>
      </c>
      <c r="R2986" s="4"/>
      <c r="S2986" s="4"/>
      <c r="T2986" s="4"/>
      <c r="U2986" s="4"/>
      <c r="V2986" s="4"/>
      <c r="W2986" s="4"/>
      <c r="X2986" s="4"/>
      <c r="Y2986" s="4" t="s">
        <v>3761</v>
      </c>
      <c r="Z2986" s="4" t="s">
        <v>58</v>
      </c>
      <c r="AA2986" s="4" t="s">
        <v>12684</v>
      </c>
      <c r="AB2986" s="4" t="s">
        <v>59</v>
      </c>
      <c r="AC2986" s="4"/>
      <c r="AD2986" s="4" t="b">
        <v>0</v>
      </c>
      <c r="AE2986" s="4"/>
      <c r="AF2986" s="4"/>
      <c r="AG2986" s="12">
        <f t="shared" si="46"/>
        <v>43270</v>
      </c>
    </row>
    <row r="2987" s="10" customFormat="1" spans="1:33">
      <c r="A2987" s="4" t="s">
        <v>12681</v>
      </c>
      <c r="B2987" s="4" t="s">
        <v>12681</v>
      </c>
      <c r="C2987" s="4" t="s">
        <v>12682</v>
      </c>
      <c r="D2987" s="4" t="s">
        <v>12683</v>
      </c>
      <c r="E2987" s="4" t="s">
        <v>36</v>
      </c>
      <c r="F2987" s="4" t="s">
        <v>37</v>
      </c>
      <c r="G2987" s="4" t="s">
        <v>51</v>
      </c>
      <c r="H2987" s="4"/>
      <c r="I2987" s="4"/>
      <c r="J2987" s="4" t="s">
        <v>52</v>
      </c>
      <c r="K2987" s="4" t="s">
        <v>53</v>
      </c>
      <c r="L2987" s="4" t="s">
        <v>54</v>
      </c>
      <c r="M2987" s="4" t="s">
        <v>55</v>
      </c>
      <c r="N2987" s="4" t="s">
        <v>36</v>
      </c>
      <c r="O2987" s="4">
        <v>1</v>
      </c>
      <c r="P2987" s="4" t="s">
        <v>56</v>
      </c>
      <c r="Q2987" s="4">
        <v>22.98</v>
      </c>
      <c r="R2987" s="4"/>
      <c r="S2987" s="4"/>
      <c r="T2987" s="4"/>
      <c r="U2987" s="4"/>
      <c r="V2987" s="4"/>
      <c r="W2987" s="4"/>
      <c r="X2987" s="4"/>
      <c r="Y2987" s="4" t="s">
        <v>3761</v>
      </c>
      <c r="Z2987" s="4" t="s">
        <v>58</v>
      </c>
      <c r="AA2987" s="4" t="s">
        <v>12684</v>
      </c>
      <c r="AB2987" s="4" t="s">
        <v>59</v>
      </c>
      <c r="AC2987" s="4"/>
      <c r="AD2987" s="4" t="b">
        <v>0</v>
      </c>
      <c r="AE2987" s="4"/>
      <c r="AF2987" s="4"/>
      <c r="AG2987" s="12">
        <f t="shared" si="46"/>
        <v>43270</v>
      </c>
    </row>
    <row r="2988" s="10" customFormat="1" spans="1:33">
      <c r="A2988" s="4" t="s">
        <v>12685</v>
      </c>
      <c r="B2988" s="4" t="s">
        <v>12685</v>
      </c>
      <c r="C2988" s="4" t="s">
        <v>12686</v>
      </c>
      <c r="D2988" s="4" t="s">
        <v>12687</v>
      </c>
      <c r="E2988" s="4" t="s">
        <v>36</v>
      </c>
      <c r="F2988" s="4" t="s">
        <v>37</v>
      </c>
      <c r="G2988" s="4" t="s">
        <v>51</v>
      </c>
      <c r="H2988" s="4"/>
      <c r="I2988" s="4"/>
      <c r="J2988" s="4" t="s">
        <v>52</v>
      </c>
      <c r="K2988" s="4" t="s">
        <v>12688</v>
      </c>
      <c r="L2988" s="4" t="s">
        <v>1391</v>
      </c>
      <c r="M2988" s="4" t="s">
        <v>1392</v>
      </c>
      <c r="N2988" s="4" t="s">
        <v>36</v>
      </c>
      <c r="O2988" s="4">
        <v>1</v>
      </c>
      <c r="P2988" s="4" t="s">
        <v>56</v>
      </c>
      <c r="Q2988" s="4">
        <v>22.98</v>
      </c>
      <c r="R2988" s="4"/>
      <c r="S2988" s="4"/>
      <c r="T2988" s="4"/>
      <c r="U2988" s="4"/>
      <c r="V2988" s="4"/>
      <c r="W2988" s="4"/>
      <c r="X2988" s="4"/>
      <c r="Y2988" s="4" t="s">
        <v>3889</v>
      </c>
      <c r="Z2988" s="4" t="s">
        <v>290</v>
      </c>
      <c r="AA2988" s="4" t="s">
        <v>12689</v>
      </c>
      <c r="AB2988" s="4" t="s">
        <v>59</v>
      </c>
      <c r="AC2988" s="4"/>
      <c r="AD2988" s="4" t="b">
        <v>0</v>
      </c>
      <c r="AE2988" s="4"/>
      <c r="AF2988" s="4"/>
      <c r="AG2988" s="12">
        <f t="shared" si="46"/>
        <v>43270</v>
      </c>
    </row>
    <row r="2989" s="10" customFormat="1" spans="1:33">
      <c r="A2989" s="4" t="s">
        <v>12690</v>
      </c>
      <c r="B2989" s="4" t="s">
        <v>12690</v>
      </c>
      <c r="C2989" s="4" t="s">
        <v>12691</v>
      </c>
      <c r="D2989" s="4" t="s">
        <v>12692</v>
      </c>
      <c r="E2989" s="4" t="s">
        <v>36</v>
      </c>
      <c r="F2989" s="4" t="s">
        <v>37</v>
      </c>
      <c r="G2989" s="4" t="s">
        <v>51</v>
      </c>
      <c r="H2989" s="4"/>
      <c r="I2989" s="4"/>
      <c r="J2989" s="4" t="s">
        <v>52</v>
      </c>
      <c r="K2989" s="4" t="s">
        <v>1236</v>
      </c>
      <c r="L2989" s="4" t="s">
        <v>1237</v>
      </c>
      <c r="M2989" s="4" t="s">
        <v>1238</v>
      </c>
      <c r="N2989" s="4" t="s">
        <v>36</v>
      </c>
      <c r="O2989" s="4">
        <v>1</v>
      </c>
      <c r="P2989" s="4" t="s">
        <v>56</v>
      </c>
      <c r="Q2989" s="4">
        <v>23.98</v>
      </c>
      <c r="R2989" s="4"/>
      <c r="S2989" s="4"/>
      <c r="T2989" s="4"/>
      <c r="U2989" s="4"/>
      <c r="V2989" s="4"/>
      <c r="W2989" s="4"/>
      <c r="X2989" s="4"/>
      <c r="Y2989" s="4" t="s">
        <v>351</v>
      </c>
      <c r="Z2989" s="4" t="s">
        <v>393</v>
      </c>
      <c r="AA2989" s="4" t="s">
        <v>12693</v>
      </c>
      <c r="AB2989" s="4" t="s">
        <v>59</v>
      </c>
      <c r="AC2989" s="4"/>
      <c r="AD2989" s="4" t="b">
        <v>0</v>
      </c>
      <c r="AE2989" s="4"/>
      <c r="AF2989" s="4"/>
      <c r="AG2989" s="12">
        <f t="shared" si="46"/>
        <v>43270</v>
      </c>
    </row>
    <row r="2990" s="10" customFormat="1" spans="1:33">
      <c r="A2990" s="4" t="s">
        <v>12694</v>
      </c>
      <c r="B2990" s="4" t="s">
        <v>12694</v>
      </c>
      <c r="C2990" s="4" t="s">
        <v>12695</v>
      </c>
      <c r="D2990" s="4" t="s">
        <v>12696</v>
      </c>
      <c r="E2990" s="4" t="s">
        <v>36</v>
      </c>
      <c r="F2990" s="4" t="s">
        <v>37</v>
      </c>
      <c r="G2990" s="4" t="s">
        <v>51</v>
      </c>
      <c r="H2990" s="4"/>
      <c r="I2990" s="4"/>
      <c r="J2990" s="4" t="s">
        <v>52</v>
      </c>
      <c r="K2990" s="4" t="s">
        <v>9006</v>
      </c>
      <c r="L2990" s="4" t="s">
        <v>9007</v>
      </c>
      <c r="M2990" s="4" t="s">
        <v>9008</v>
      </c>
      <c r="N2990" s="4" t="s">
        <v>36</v>
      </c>
      <c r="O2990" s="4">
        <v>1</v>
      </c>
      <c r="P2990" s="4" t="s">
        <v>56</v>
      </c>
      <c r="Q2990" s="4">
        <v>22.98</v>
      </c>
      <c r="R2990" s="4"/>
      <c r="S2990" s="4"/>
      <c r="T2990" s="4"/>
      <c r="U2990" s="4"/>
      <c r="V2990" s="4"/>
      <c r="W2990" s="4"/>
      <c r="X2990" s="4"/>
      <c r="Y2990" s="4" t="s">
        <v>7577</v>
      </c>
      <c r="Z2990" s="4" t="s">
        <v>47</v>
      </c>
      <c r="AA2990" s="4" t="s">
        <v>12697</v>
      </c>
      <c r="AB2990" s="4" t="s">
        <v>59</v>
      </c>
      <c r="AC2990" s="4"/>
      <c r="AD2990" s="4" t="b">
        <v>0</v>
      </c>
      <c r="AE2990" s="4"/>
      <c r="AF2990" s="4"/>
      <c r="AG2990" s="12">
        <f t="shared" si="46"/>
        <v>43270</v>
      </c>
    </row>
    <row r="2991" s="10" customFormat="1" spans="1:33">
      <c r="A2991" s="4" t="s">
        <v>12694</v>
      </c>
      <c r="B2991" s="4" t="s">
        <v>12694</v>
      </c>
      <c r="C2991" s="4" t="s">
        <v>12695</v>
      </c>
      <c r="D2991" s="4" t="s">
        <v>12696</v>
      </c>
      <c r="E2991" s="4" t="s">
        <v>36</v>
      </c>
      <c r="F2991" s="4" t="s">
        <v>37</v>
      </c>
      <c r="G2991" s="4" t="s">
        <v>51</v>
      </c>
      <c r="H2991" s="4"/>
      <c r="I2991" s="4"/>
      <c r="J2991" s="4" t="s">
        <v>52</v>
      </c>
      <c r="K2991" s="4" t="s">
        <v>505</v>
      </c>
      <c r="L2991" s="4" t="s">
        <v>506</v>
      </c>
      <c r="M2991" s="4" t="s">
        <v>507</v>
      </c>
      <c r="N2991" s="4" t="s">
        <v>36</v>
      </c>
      <c r="O2991" s="4">
        <v>1</v>
      </c>
      <c r="P2991" s="4" t="s">
        <v>56</v>
      </c>
      <c r="Q2991" s="4">
        <v>22.98</v>
      </c>
      <c r="R2991" s="4"/>
      <c r="S2991" s="4"/>
      <c r="T2991" s="4"/>
      <c r="U2991" s="4"/>
      <c r="V2991" s="4"/>
      <c r="W2991" s="4"/>
      <c r="X2991" s="4"/>
      <c r="Y2991" s="4" t="s">
        <v>7577</v>
      </c>
      <c r="Z2991" s="4" t="s">
        <v>47</v>
      </c>
      <c r="AA2991" s="4" t="s">
        <v>12697</v>
      </c>
      <c r="AB2991" s="4" t="s">
        <v>59</v>
      </c>
      <c r="AC2991" s="4"/>
      <c r="AD2991" s="4" t="b">
        <v>0</v>
      </c>
      <c r="AE2991" s="4"/>
      <c r="AF2991" s="4"/>
      <c r="AG2991" s="12">
        <f t="shared" si="46"/>
        <v>43270</v>
      </c>
    </row>
    <row r="2992" s="10" customFormat="1" spans="1:33">
      <c r="A2992" s="4" t="s">
        <v>12698</v>
      </c>
      <c r="B2992" s="4" t="s">
        <v>12698</v>
      </c>
      <c r="C2992" s="4" t="s">
        <v>12699</v>
      </c>
      <c r="D2992" s="4" t="s">
        <v>12700</v>
      </c>
      <c r="E2992" s="4" t="s">
        <v>36</v>
      </c>
      <c r="F2992" s="4" t="s">
        <v>37</v>
      </c>
      <c r="G2992" s="4" t="s">
        <v>51</v>
      </c>
      <c r="H2992" s="4"/>
      <c r="I2992" s="4"/>
      <c r="J2992" s="4" t="s">
        <v>52</v>
      </c>
      <c r="K2992" s="4" t="s">
        <v>9543</v>
      </c>
      <c r="L2992" s="4" t="s">
        <v>873</v>
      </c>
      <c r="M2992" s="4" t="s">
        <v>874</v>
      </c>
      <c r="N2992" s="4" t="s">
        <v>36</v>
      </c>
      <c r="O2992" s="4">
        <v>1</v>
      </c>
      <c r="P2992" s="4" t="s">
        <v>56</v>
      </c>
      <c r="Q2992" s="4">
        <v>22.98</v>
      </c>
      <c r="R2992" s="4"/>
      <c r="S2992" s="4"/>
      <c r="T2992" s="4"/>
      <c r="U2992" s="4"/>
      <c r="V2992" s="4"/>
      <c r="W2992" s="4"/>
      <c r="X2992" s="4"/>
      <c r="Y2992" s="4" t="s">
        <v>12701</v>
      </c>
      <c r="Z2992" s="4" t="s">
        <v>58</v>
      </c>
      <c r="AA2992" s="4" t="s">
        <v>12702</v>
      </c>
      <c r="AB2992" s="4" t="s">
        <v>59</v>
      </c>
      <c r="AC2992" s="4"/>
      <c r="AD2992" s="4" t="b">
        <v>0</v>
      </c>
      <c r="AE2992" s="4"/>
      <c r="AF2992" s="4"/>
      <c r="AG2992" s="12">
        <f t="shared" si="46"/>
        <v>43270</v>
      </c>
    </row>
    <row r="2993" s="10" customFormat="1" spans="1:33">
      <c r="A2993" s="4" t="s">
        <v>12703</v>
      </c>
      <c r="B2993" s="4" t="s">
        <v>12703</v>
      </c>
      <c r="C2993" s="4" t="s">
        <v>12704</v>
      </c>
      <c r="D2993" s="4" t="s">
        <v>12705</v>
      </c>
      <c r="E2993" s="4" t="s">
        <v>36</v>
      </c>
      <c r="F2993" s="4" t="s">
        <v>37</v>
      </c>
      <c r="G2993" s="4" t="s">
        <v>51</v>
      </c>
      <c r="H2993" s="4"/>
      <c r="I2993" s="4"/>
      <c r="J2993" s="4" t="s">
        <v>312</v>
      </c>
      <c r="K2993" s="4" t="s">
        <v>3038</v>
      </c>
      <c r="L2993" s="4" t="s">
        <v>3039</v>
      </c>
      <c r="M2993" s="4" t="s">
        <v>3040</v>
      </c>
      <c r="N2993" s="4" t="s">
        <v>36</v>
      </c>
      <c r="O2993" s="4">
        <v>1</v>
      </c>
      <c r="P2993" s="4" t="s">
        <v>56</v>
      </c>
      <c r="Q2993" s="4">
        <v>22.98</v>
      </c>
      <c r="R2993" s="4"/>
      <c r="S2993" s="4">
        <v>3.99</v>
      </c>
      <c r="T2993" s="4"/>
      <c r="U2993" s="4"/>
      <c r="V2993" s="4"/>
      <c r="W2993" s="4"/>
      <c r="X2993" s="4"/>
      <c r="Y2993" s="4" t="s">
        <v>10086</v>
      </c>
      <c r="Z2993" s="4" t="s">
        <v>47</v>
      </c>
      <c r="AA2993" s="4" t="s">
        <v>12706</v>
      </c>
      <c r="AB2993" s="4" t="s">
        <v>59</v>
      </c>
      <c r="AC2993" s="4"/>
      <c r="AD2993" s="4" t="b">
        <v>0</v>
      </c>
      <c r="AE2993" s="4"/>
      <c r="AF2993" s="4"/>
      <c r="AG2993" s="12">
        <f t="shared" si="46"/>
        <v>43270</v>
      </c>
    </row>
    <row r="2994" s="10" customFormat="1" spans="1:33">
      <c r="A2994" s="4" t="s">
        <v>12707</v>
      </c>
      <c r="B2994" s="4" t="s">
        <v>12707</v>
      </c>
      <c r="C2994" s="4" t="s">
        <v>12708</v>
      </c>
      <c r="D2994" s="4" t="s">
        <v>12709</v>
      </c>
      <c r="E2994" s="4" t="s">
        <v>36</v>
      </c>
      <c r="F2994" s="4" t="s">
        <v>37</v>
      </c>
      <c r="G2994" s="4" t="s">
        <v>51</v>
      </c>
      <c r="H2994" s="4"/>
      <c r="I2994" s="4"/>
      <c r="J2994" s="4" t="s">
        <v>52</v>
      </c>
      <c r="K2994" s="4" t="s">
        <v>695</v>
      </c>
      <c r="L2994" s="4" t="s">
        <v>696</v>
      </c>
      <c r="M2994" s="4" t="s">
        <v>697</v>
      </c>
      <c r="N2994" s="4" t="s">
        <v>36</v>
      </c>
      <c r="O2994" s="4">
        <v>1</v>
      </c>
      <c r="P2994" s="4" t="s">
        <v>56</v>
      </c>
      <c r="Q2994" s="4">
        <v>23.98</v>
      </c>
      <c r="R2994" s="4"/>
      <c r="S2994" s="4"/>
      <c r="T2994" s="4"/>
      <c r="U2994" s="4"/>
      <c r="V2994" s="4"/>
      <c r="W2994" s="4"/>
      <c r="X2994" s="4"/>
      <c r="Y2994" s="4" t="s">
        <v>3146</v>
      </c>
      <c r="Z2994" s="4" t="s">
        <v>7352</v>
      </c>
      <c r="AA2994" s="4" t="s">
        <v>12710</v>
      </c>
      <c r="AB2994" s="4" t="s">
        <v>59</v>
      </c>
      <c r="AC2994" s="4"/>
      <c r="AD2994" s="4" t="b">
        <v>0</v>
      </c>
      <c r="AE2994" s="4"/>
      <c r="AF2994" s="4"/>
      <c r="AG2994" s="12">
        <f t="shared" si="46"/>
        <v>43270</v>
      </c>
    </row>
    <row r="2995" s="10" customFormat="1" spans="1:33">
      <c r="A2995" s="4" t="s">
        <v>12707</v>
      </c>
      <c r="B2995" s="4" t="s">
        <v>12707</v>
      </c>
      <c r="C2995" s="4" t="s">
        <v>12708</v>
      </c>
      <c r="D2995" s="4" t="s">
        <v>12709</v>
      </c>
      <c r="E2995" s="4" t="s">
        <v>36</v>
      </c>
      <c r="F2995" s="4" t="s">
        <v>37</v>
      </c>
      <c r="G2995" s="4" t="s">
        <v>51</v>
      </c>
      <c r="H2995" s="4"/>
      <c r="I2995" s="4"/>
      <c r="J2995" s="4" t="s">
        <v>52</v>
      </c>
      <c r="K2995" s="4" t="s">
        <v>97</v>
      </c>
      <c r="L2995" s="4" t="s">
        <v>98</v>
      </c>
      <c r="M2995" s="4" t="s">
        <v>99</v>
      </c>
      <c r="N2995" s="4" t="s">
        <v>36</v>
      </c>
      <c r="O2995" s="4">
        <v>1</v>
      </c>
      <c r="P2995" s="4" t="s">
        <v>56</v>
      </c>
      <c r="Q2995" s="4">
        <v>23.98</v>
      </c>
      <c r="R2995" s="4"/>
      <c r="S2995" s="4"/>
      <c r="T2995" s="4"/>
      <c r="U2995" s="4"/>
      <c r="V2995" s="4"/>
      <c r="W2995" s="4"/>
      <c r="X2995" s="4"/>
      <c r="Y2995" s="4" t="s">
        <v>3146</v>
      </c>
      <c r="Z2995" s="4" t="s">
        <v>7352</v>
      </c>
      <c r="AA2995" s="4" t="s">
        <v>12710</v>
      </c>
      <c r="AB2995" s="4" t="s">
        <v>59</v>
      </c>
      <c r="AC2995" s="4"/>
      <c r="AD2995" s="4" t="b">
        <v>0</v>
      </c>
      <c r="AE2995" s="4"/>
      <c r="AF2995" s="4"/>
      <c r="AG2995" s="12">
        <f t="shared" si="46"/>
        <v>43270</v>
      </c>
    </row>
    <row r="2996" s="10" customFormat="1" spans="1:33">
      <c r="A2996" s="4" t="s">
        <v>12711</v>
      </c>
      <c r="B2996" s="4" t="s">
        <v>12711</v>
      </c>
      <c r="C2996" s="4" t="s">
        <v>12712</v>
      </c>
      <c r="D2996" s="4" t="s">
        <v>12713</v>
      </c>
      <c r="E2996" s="4" t="s">
        <v>36</v>
      </c>
      <c r="F2996" s="4" t="s">
        <v>37</v>
      </c>
      <c r="G2996" s="4" t="s">
        <v>51</v>
      </c>
      <c r="H2996" s="4"/>
      <c r="I2996" s="4"/>
      <c r="J2996" s="4" t="s">
        <v>52</v>
      </c>
      <c r="K2996" s="4" t="s">
        <v>505</v>
      </c>
      <c r="L2996" s="4" t="s">
        <v>506</v>
      </c>
      <c r="M2996" s="4" t="s">
        <v>507</v>
      </c>
      <c r="N2996" s="4" t="s">
        <v>36</v>
      </c>
      <c r="O2996" s="4">
        <v>1</v>
      </c>
      <c r="P2996" s="4" t="s">
        <v>56</v>
      </c>
      <c r="Q2996" s="4">
        <v>22.98</v>
      </c>
      <c r="R2996" s="4"/>
      <c r="S2996" s="4"/>
      <c r="T2996" s="4"/>
      <c r="U2996" s="4"/>
      <c r="V2996" s="4"/>
      <c r="W2996" s="4"/>
      <c r="X2996" s="4"/>
      <c r="Y2996" s="4" t="s">
        <v>12714</v>
      </c>
      <c r="Z2996" s="4" t="s">
        <v>171</v>
      </c>
      <c r="AA2996" s="4">
        <v>45103</v>
      </c>
      <c r="AB2996" s="4" t="s">
        <v>59</v>
      </c>
      <c r="AC2996" s="4"/>
      <c r="AD2996" s="4" t="b">
        <v>0</v>
      </c>
      <c r="AE2996" s="4"/>
      <c r="AF2996" s="4"/>
      <c r="AG2996" s="12">
        <f t="shared" si="46"/>
        <v>43270</v>
      </c>
    </row>
    <row r="2997" s="10" customFormat="1" spans="1:33">
      <c r="A2997" s="4" t="s">
        <v>12715</v>
      </c>
      <c r="B2997" s="4" t="s">
        <v>12715</v>
      </c>
      <c r="C2997" s="4" t="s">
        <v>12716</v>
      </c>
      <c r="D2997" s="4" t="s">
        <v>12717</v>
      </c>
      <c r="E2997" s="4" t="s">
        <v>36</v>
      </c>
      <c r="F2997" s="4" t="s">
        <v>37</v>
      </c>
      <c r="G2997" s="4" t="s">
        <v>51</v>
      </c>
      <c r="H2997" s="4"/>
      <c r="I2997" s="4"/>
      <c r="J2997" s="4" t="s">
        <v>52</v>
      </c>
      <c r="K2997" s="4" t="s">
        <v>3543</v>
      </c>
      <c r="L2997" s="4" t="s">
        <v>3544</v>
      </c>
      <c r="M2997" s="4" t="s">
        <v>3545</v>
      </c>
      <c r="N2997" s="4" t="s">
        <v>36</v>
      </c>
      <c r="O2997" s="4">
        <v>1</v>
      </c>
      <c r="P2997" s="4" t="s">
        <v>56</v>
      </c>
      <c r="Q2997" s="4">
        <v>22.98</v>
      </c>
      <c r="R2997" s="4"/>
      <c r="S2997" s="4"/>
      <c r="T2997" s="4"/>
      <c r="U2997" s="4"/>
      <c r="V2997" s="4"/>
      <c r="W2997" s="4"/>
      <c r="X2997" s="4"/>
      <c r="Y2997" s="4" t="s">
        <v>265</v>
      </c>
      <c r="Z2997" s="4" t="s">
        <v>266</v>
      </c>
      <c r="AA2997" s="4" t="s">
        <v>12718</v>
      </c>
      <c r="AB2997" s="4" t="s">
        <v>59</v>
      </c>
      <c r="AC2997" s="4"/>
      <c r="AD2997" s="4" t="b">
        <v>0</v>
      </c>
      <c r="AE2997" s="4"/>
      <c r="AF2997" s="4"/>
      <c r="AG2997" s="12">
        <f t="shared" si="46"/>
        <v>43270</v>
      </c>
    </row>
    <row r="2998" s="10" customFormat="1" spans="1:33">
      <c r="A2998" s="4" t="s">
        <v>12719</v>
      </c>
      <c r="B2998" s="4" t="s">
        <v>12719</v>
      </c>
      <c r="C2998" s="4" t="s">
        <v>12720</v>
      </c>
      <c r="D2998" s="4" t="s">
        <v>12721</v>
      </c>
      <c r="E2998" s="4" t="s">
        <v>36</v>
      </c>
      <c r="F2998" s="4" t="s">
        <v>37</v>
      </c>
      <c r="G2998" s="4" t="s">
        <v>51</v>
      </c>
      <c r="H2998" s="4"/>
      <c r="I2998" s="4"/>
      <c r="J2998" s="4" t="s">
        <v>52</v>
      </c>
      <c r="K2998" s="4" t="s">
        <v>12722</v>
      </c>
      <c r="L2998" s="4" t="s">
        <v>12723</v>
      </c>
      <c r="M2998" s="4" t="s">
        <v>12724</v>
      </c>
      <c r="N2998" s="4" t="s">
        <v>36</v>
      </c>
      <c r="O2998" s="4">
        <v>1</v>
      </c>
      <c r="P2998" s="4" t="s">
        <v>56</v>
      </c>
      <c r="Q2998" s="4">
        <v>22.98</v>
      </c>
      <c r="R2998" s="4"/>
      <c r="S2998" s="4"/>
      <c r="T2998" s="4"/>
      <c r="U2998" s="4"/>
      <c r="V2998" s="4"/>
      <c r="W2998" s="4"/>
      <c r="X2998" s="4"/>
      <c r="Y2998" s="4" t="s">
        <v>12725</v>
      </c>
      <c r="Z2998" s="4" t="s">
        <v>266</v>
      </c>
      <c r="AA2998" s="4" t="s">
        <v>12726</v>
      </c>
      <c r="AB2998" s="4" t="s">
        <v>59</v>
      </c>
      <c r="AC2998" s="4"/>
      <c r="AD2998" s="4" t="b">
        <v>0</v>
      </c>
      <c r="AE2998" s="4"/>
      <c r="AF2998" s="4"/>
      <c r="AG2998" s="12">
        <f t="shared" si="46"/>
        <v>43270</v>
      </c>
    </row>
    <row r="2999" s="10" customFormat="1" spans="1:33">
      <c r="A2999" s="4" t="s">
        <v>12727</v>
      </c>
      <c r="B2999" s="4" t="s">
        <v>12727</v>
      </c>
      <c r="C2999" s="4" t="s">
        <v>12728</v>
      </c>
      <c r="D2999" s="4" t="s">
        <v>12729</v>
      </c>
      <c r="E2999" s="4" t="s">
        <v>36</v>
      </c>
      <c r="F2999" s="4" t="s">
        <v>37</v>
      </c>
      <c r="G2999" s="4" t="s">
        <v>51</v>
      </c>
      <c r="H2999" s="4"/>
      <c r="I2999" s="4"/>
      <c r="J2999" s="4" t="s">
        <v>52</v>
      </c>
      <c r="K2999" s="4" t="s">
        <v>12730</v>
      </c>
      <c r="L2999" s="4" t="s">
        <v>788</v>
      </c>
      <c r="M2999" s="4" t="s">
        <v>789</v>
      </c>
      <c r="N2999" s="4" t="s">
        <v>36</v>
      </c>
      <c r="O2999" s="4">
        <v>1</v>
      </c>
      <c r="P2999" s="4" t="s">
        <v>56</v>
      </c>
      <c r="Q2999" s="4">
        <v>20.98</v>
      </c>
      <c r="R2999" s="4"/>
      <c r="S2999" s="4"/>
      <c r="T2999" s="4"/>
      <c r="U2999" s="4"/>
      <c r="V2999" s="4"/>
      <c r="W2999" s="4"/>
      <c r="X2999" s="4"/>
      <c r="Y2999" s="4" t="s">
        <v>1645</v>
      </c>
      <c r="Z2999" s="4" t="s">
        <v>290</v>
      </c>
      <c r="AA2999" s="4" t="s">
        <v>12731</v>
      </c>
      <c r="AB2999" s="4" t="s">
        <v>59</v>
      </c>
      <c r="AC2999" s="4"/>
      <c r="AD2999" s="4" t="b">
        <v>0</v>
      </c>
      <c r="AE2999" s="4"/>
      <c r="AF2999" s="4"/>
      <c r="AG2999" s="12">
        <f t="shared" si="46"/>
        <v>43270</v>
      </c>
    </row>
    <row r="3000" s="10" customFormat="1" spans="1:33">
      <c r="A3000" s="4" t="s">
        <v>12732</v>
      </c>
      <c r="B3000" s="4" t="s">
        <v>12732</v>
      </c>
      <c r="C3000" s="4" t="s">
        <v>12733</v>
      </c>
      <c r="D3000" s="4" t="s">
        <v>12734</v>
      </c>
      <c r="E3000" s="4" t="s">
        <v>36</v>
      </c>
      <c r="F3000" s="4" t="s">
        <v>37</v>
      </c>
      <c r="G3000" s="4" t="s">
        <v>51</v>
      </c>
      <c r="H3000" s="4"/>
      <c r="I3000" s="4"/>
      <c r="J3000" s="4" t="s">
        <v>52</v>
      </c>
      <c r="K3000" s="4" t="s">
        <v>1484</v>
      </c>
      <c r="L3000" s="4" t="s">
        <v>12735</v>
      </c>
      <c r="M3000" s="4" t="s">
        <v>12736</v>
      </c>
      <c r="N3000" s="4" t="s">
        <v>36</v>
      </c>
      <c r="O3000" s="4">
        <v>1</v>
      </c>
      <c r="P3000" s="4" t="s">
        <v>56</v>
      </c>
      <c r="Q3000" s="4">
        <v>25.98</v>
      </c>
      <c r="R3000" s="4"/>
      <c r="S3000" s="4"/>
      <c r="T3000" s="4"/>
      <c r="U3000" s="4"/>
      <c r="V3000" s="4"/>
      <c r="W3000" s="4"/>
      <c r="X3000" s="4"/>
      <c r="Y3000" s="4" t="s">
        <v>9144</v>
      </c>
      <c r="Z3000" s="4" t="s">
        <v>490</v>
      </c>
      <c r="AA3000" s="4" t="s">
        <v>9145</v>
      </c>
      <c r="AB3000" s="4" t="s">
        <v>59</v>
      </c>
      <c r="AC3000" s="4"/>
      <c r="AD3000" s="4" t="b">
        <v>0</v>
      </c>
      <c r="AE3000" s="4"/>
      <c r="AF3000" s="4"/>
      <c r="AG3000" s="12">
        <f t="shared" si="46"/>
        <v>43270</v>
      </c>
    </row>
    <row r="3001" s="10" customFormat="1" spans="1:33">
      <c r="A3001" s="4" t="s">
        <v>12732</v>
      </c>
      <c r="B3001" s="4" t="s">
        <v>12732</v>
      </c>
      <c r="C3001" s="4" t="s">
        <v>12733</v>
      </c>
      <c r="D3001" s="4" t="s">
        <v>12734</v>
      </c>
      <c r="E3001" s="4" t="s">
        <v>36</v>
      </c>
      <c r="F3001" s="4" t="s">
        <v>37</v>
      </c>
      <c r="G3001" s="4" t="s">
        <v>51</v>
      </c>
      <c r="H3001" s="4"/>
      <c r="I3001" s="4"/>
      <c r="J3001" s="4" t="s">
        <v>52</v>
      </c>
      <c r="K3001" s="4" t="s">
        <v>12737</v>
      </c>
      <c r="L3001" s="4" t="s">
        <v>12738</v>
      </c>
      <c r="M3001" s="4" t="s">
        <v>12739</v>
      </c>
      <c r="N3001" s="4" t="s">
        <v>36</v>
      </c>
      <c r="O3001" s="4">
        <v>1</v>
      </c>
      <c r="P3001" s="4" t="s">
        <v>56</v>
      </c>
      <c r="Q3001" s="4">
        <v>20.98</v>
      </c>
      <c r="R3001" s="4"/>
      <c r="S3001" s="4"/>
      <c r="T3001" s="4"/>
      <c r="U3001" s="4"/>
      <c r="V3001" s="4"/>
      <c r="W3001" s="4"/>
      <c r="X3001" s="4"/>
      <c r="Y3001" s="4" t="s">
        <v>9144</v>
      </c>
      <c r="Z3001" s="4" t="s">
        <v>490</v>
      </c>
      <c r="AA3001" s="4" t="s">
        <v>9145</v>
      </c>
      <c r="AB3001" s="4" t="s">
        <v>59</v>
      </c>
      <c r="AC3001" s="4"/>
      <c r="AD3001" s="4" t="b">
        <v>0</v>
      </c>
      <c r="AE3001" s="4"/>
      <c r="AF3001" s="4"/>
      <c r="AG3001" s="12">
        <f t="shared" si="46"/>
        <v>43270</v>
      </c>
    </row>
    <row r="3002" s="10" customFormat="1" spans="1:33">
      <c r="A3002" s="4" t="s">
        <v>12732</v>
      </c>
      <c r="B3002" s="4" t="s">
        <v>12732</v>
      </c>
      <c r="C3002" s="4" t="s">
        <v>12733</v>
      </c>
      <c r="D3002" s="4" t="s">
        <v>12734</v>
      </c>
      <c r="E3002" s="4" t="s">
        <v>36</v>
      </c>
      <c r="F3002" s="4" t="s">
        <v>37</v>
      </c>
      <c r="G3002" s="4" t="s">
        <v>51</v>
      </c>
      <c r="H3002" s="4"/>
      <c r="I3002" s="4"/>
      <c r="J3002" s="4" t="s">
        <v>52</v>
      </c>
      <c r="K3002" s="4" t="s">
        <v>864</v>
      </c>
      <c r="L3002" s="4" t="s">
        <v>865</v>
      </c>
      <c r="M3002" s="4" t="s">
        <v>866</v>
      </c>
      <c r="N3002" s="4" t="s">
        <v>36</v>
      </c>
      <c r="O3002" s="4">
        <v>1</v>
      </c>
      <c r="P3002" s="4" t="s">
        <v>56</v>
      </c>
      <c r="Q3002" s="4">
        <v>23.98</v>
      </c>
      <c r="R3002" s="4"/>
      <c r="S3002" s="4"/>
      <c r="T3002" s="4"/>
      <c r="U3002" s="4"/>
      <c r="V3002" s="4"/>
      <c r="W3002" s="4"/>
      <c r="X3002" s="4"/>
      <c r="Y3002" s="4" t="s">
        <v>9144</v>
      </c>
      <c r="Z3002" s="4" t="s">
        <v>490</v>
      </c>
      <c r="AA3002" s="4" t="s">
        <v>9145</v>
      </c>
      <c r="AB3002" s="4" t="s">
        <v>59</v>
      </c>
      <c r="AC3002" s="4"/>
      <c r="AD3002" s="4" t="b">
        <v>0</v>
      </c>
      <c r="AE3002" s="4"/>
      <c r="AF3002" s="4"/>
      <c r="AG3002" s="12">
        <f t="shared" si="46"/>
        <v>43270</v>
      </c>
    </row>
    <row r="3003" s="10" customFormat="1" spans="1:33">
      <c r="A3003" s="4" t="s">
        <v>12732</v>
      </c>
      <c r="B3003" s="4" t="s">
        <v>12732</v>
      </c>
      <c r="C3003" s="4" t="s">
        <v>12733</v>
      </c>
      <c r="D3003" s="4" t="s">
        <v>12734</v>
      </c>
      <c r="E3003" s="4" t="s">
        <v>36</v>
      </c>
      <c r="F3003" s="4" t="s">
        <v>37</v>
      </c>
      <c r="G3003" s="4" t="s">
        <v>51</v>
      </c>
      <c r="H3003" s="4"/>
      <c r="I3003" s="4"/>
      <c r="J3003" s="4" t="s">
        <v>52</v>
      </c>
      <c r="K3003" s="4" t="s">
        <v>610</v>
      </c>
      <c r="L3003" s="4" t="s">
        <v>611</v>
      </c>
      <c r="M3003" s="4" t="s">
        <v>612</v>
      </c>
      <c r="N3003" s="4" t="s">
        <v>36</v>
      </c>
      <c r="O3003" s="4">
        <v>1</v>
      </c>
      <c r="P3003" s="4" t="s">
        <v>56</v>
      </c>
      <c r="Q3003" s="4">
        <v>23.98</v>
      </c>
      <c r="R3003" s="4"/>
      <c r="S3003" s="4"/>
      <c r="T3003" s="4"/>
      <c r="U3003" s="4"/>
      <c r="V3003" s="4"/>
      <c r="W3003" s="4"/>
      <c r="X3003" s="4"/>
      <c r="Y3003" s="4" t="s">
        <v>9144</v>
      </c>
      <c r="Z3003" s="4" t="s">
        <v>490</v>
      </c>
      <c r="AA3003" s="4" t="s">
        <v>9145</v>
      </c>
      <c r="AB3003" s="4" t="s">
        <v>59</v>
      </c>
      <c r="AC3003" s="4"/>
      <c r="AD3003" s="4" t="b">
        <v>0</v>
      </c>
      <c r="AE3003" s="4"/>
      <c r="AF3003" s="4"/>
      <c r="AG3003" s="12">
        <f t="shared" si="46"/>
        <v>43270</v>
      </c>
    </row>
    <row r="3004" s="10" customFormat="1" spans="1:33">
      <c r="A3004" s="4" t="s">
        <v>12732</v>
      </c>
      <c r="B3004" s="4" t="s">
        <v>12732</v>
      </c>
      <c r="C3004" s="4" t="s">
        <v>12733</v>
      </c>
      <c r="D3004" s="4" t="s">
        <v>12734</v>
      </c>
      <c r="E3004" s="4" t="s">
        <v>36</v>
      </c>
      <c r="F3004" s="4" t="s">
        <v>37</v>
      </c>
      <c r="G3004" s="4" t="s">
        <v>51</v>
      </c>
      <c r="H3004" s="4"/>
      <c r="I3004" s="4"/>
      <c r="J3004" s="4" t="s">
        <v>52</v>
      </c>
      <c r="K3004" s="4" t="s">
        <v>9558</v>
      </c>
      <c r="L3004" s="4" t="s">
        <v>9559</v>
      </c>
      <c r="M3004" s="4" t="s">
        <v>9560</v>
      </c>
      <c r="N3004" s="4" t="s">
        <v>36</v>
      </c>
      <c r="O3004" s="4">
        <v>1</v>
      </c>
      <c r="P3004" s="4" t="s">
        <v>56</v>
      </c>
      <c r="Q3004" s="4">
        <v>22.98</v>
      </c>
      <c r="R3004" s="4"/>
      <c r="S3004" s="4"/>
      <c r="T3004" s="4"/>
      <c r="U3004" s="4"/>
      <c r="V3004" s="4"/>
      <c r="W3004" s="4"/>
      <c r="X3004" s="4"/>
      <c r="Y3004" s="4" t="s">
        <v>9144</v>
      </c>
      <c r="Z3004" s="4" t="s">
        <v>490</v>
      </c>
      <c r="AA3004" s="4" t="s">
        <v>9145</v>
      </c>
      <c r="AB3004" s="4" t="s">
        <v>59</v>
      </c>
      <c r="AC3004" s="4"/>
      <c r="AD3004" s="4" t="b">
        <v>0</v>
      </c>
      <c r="AE3004" s="4"/>
      <c r="AF3004" s="4"/>
      <c r="AG3004" s="12">
        <f t="shared" si="46"/>
        <v>43270</v>
      </c>
    </row>
    <row r="3005" s="10" customFormat="1" spans="1:33">
      <c r="A3005" s="4" t="s">
        <v>12732</v>
      </c>
      <c r="B3005" s="4" t="s">
        <v>12732</v>
      </c>
      <c r="C3005" s="4" t="s">
        <v>12733</v>
      </c>
      <c r="D3005" s="4" t="s">
        <v>12734</v>
      </c>
      <c r="E3005" s="4" t="s">
        <v>36</v>
      </c>
      <c r="F3005" s="4" t="s">
        <v>37</v>
      </c>
      <c r="G3005" s="4" t="s">
        <v>51</v>
      </c>
      <c r="H3005" s="4"/>
      <c r="I3005" s="4"/>
      <c r="J3005" s="4" t="s">
        <v>52</v>
      </c>
      <c r="K3005" s="4" t="s">
        <v>5716</v>
      </c>
      <c r="L3005" s="4" t="s">
        <v>5717</v>
      </c>
      <c r="M3005" s="4" t="s">
        <v>5718</v>
      </c>
      <c r="N3005" s="4" t="s">
        <v>36</v>
      </c>
      <c r="O3005" s="4">
        <v>2</v>
      </c>
      <c r="P3005" s="4" t="s">
        <v>56</v>
      </c>
      <c r="Q3005" s="4">
        <v>47.96</v>
      </c>
      <c r="R3005" s="4"/>
      <c r="S3005" s="4"/>
      <c r="T3005" s="4"/>
      <c r="U3005" s="4"/>
      <c r="V3005" s="4"/>
      <c r="W3005" s="4"/>
      <c r="X3005" s="4"/>
      <c r="Y3005" s="4" t="s">
        <v>9144</v>
      </c>
      <c r="Z3005" s="4" t="s">
        <v>490</v>
      </c>
      <c r="AA3005" s="4" t="s">
        <v>9145</v>
      </c>
      <c r="AB3005" s="4" t="s">
        <v>59</v>
      </c>
      <c r="AC3005" s="4"/>
      <c r="AD3005" s="4" t="b">
        <v>0</v>
      </c>
      <c r="AE3005" s="4"/>
      <c r="AF3005" s="4"/>
      <c r="AG3005" s="12">
        <f t="shared" si="46"/>
        <v>43270</v>
      </c>
    </row>
    <row r="3006" s="10" customFormat="1" spans="1:33">
      <c r="A3006" s="4" t="s">
        <v>12740</v>
      </c>
      <c r="B3006" s="4" t="s">
        <v>12740</v>
      </c>
      <c r="C3006" s="4" t="s">
        <v>12741</v>
      </c>
      <c r="D3006" s="4" t="s">
        <v>12742</v>
      </c>
      <c r="E3006" s="4" t="s">
        <v>36</v>
      </c>
      <c r="F3006" s="4" t="s">
        <v>37</v>
      </c>
      <c r="G3006" s="4" t="s">
        <v>51</v>
      </c>
      <c r="H3006" s="4"/>
      <c r="I3006" s="4"/>
      <c r="J3006" s="4" t="s">
        <v>52</v>
      </c>
      <c r="K3006" s="4" t="s">
        <v>2934</v>
      </c>
      <c r="L3006" s="4" t="s">
        <v>2935</v>
      </c>
      <c r="M3006" s="4" t="s">
        <v>2936</v>
      </c>
      <c r="N3006" s="4" t="s">
        <v>36</v>
      </c>
      <c r="O3006" s="4">
        <v>1</v>
      </c>
      <c r="P3006" s="4" t="s">
        <v>56</v>
      </c>
      <c r="Q3006" s="4">
        <v>12.98</v>
      </c>
      <c r="R3006" s="4"/>
      <c r="S3006" s="4"/>
      <c r="T3006" s="4"/>
      <c r="U3006" s="4"/>
      <c r="V3006" s="4"/>
      <c r="W3006" s="4"/>
      <c r="X3006" s="4"/>
      <c r="Y3006" s="4" t="s">
        <v>3889</v>
      </c>
      <c r="Z3006" s="4" t="s">
        <v>290</v>
      </c>
      <c r="AA3006" s="4" t="s">
        <v>12743</v>
      </c>
      <c r="AB3006" s="4" t="s">
        <v>59</v>
      </c>
      <c r="AC3006" s="4"/>
      <c r="AD3006" s="4" t="b">
        <v>0</v>
      </c>
      <c r="AE3006" s="4"/>
      <c r="AF3006" s="4"/>
      <c r="AG3006" s="12">
        <f t="shared" si="46"/>
        <v>43270</v>
      </c>
    </row>
    <row r="3007" s="10" customFormat="1" spans="1:33">
      <c r="A3007" s="4" t="s">
        <v>12740</v>
      </c>
      <c r="B3007" s="4" t="s">
        <v>12740</v>
      </c>
      <c r="C3007" s="4" t="s">
        <v>12741</v>
      </c>
      <c r="D3007" s="4" t="s">
        <v>12742</v>
      </c>
      <c r="E3007" s="4" t="s">
        <v>36</v>
      </c>
      <c r="F3007" s="4" t="s">
        <v>37</v>
      </c>
      <c r="G3007" s="4" t="s">
        <v>51</v>
      </c>
      <c r="H3007" s="4"/>
      <c r="I3007" s="4"/>
      <c r="J3007" s="4" t="s">
        <v>52</v>
      </c>
      <c r="K3007" s="4" t="s">
        <v>12744</v>
      </c>
      <c r="L3007" s="4" t="s">
        <v>12745</v>
      </c>
      <c r="M3007" s="4" t="s">
        <v>12746</v>
      </c>
      <c r="N3007" s="4" t="s">
        <v>36</v>
      </c>
      <c r="O3007" s="4">
        <v>1</v>
      </c>
      <c r="P3007" s="4" t="s">
        <v>56</v>
      </c>
      <c r="Q3007" s="4">
        <v>12.98</v>
      </c>
      <c r="R3007" s="4"/>
      <c r="S3007" s="4"/>
      <c r="T3007" s="4"/>
      <c r="U3007" s="4"/>
      <c r="V3007" s="4"/>
      <c r="W3007" s="4"/>
      <c r="X3007" s="4"/>
      <c r="Y3007" s="4" t="s">
        <v>3889</v>
      </c>
      <c r="Z3007" s="4" t="s">
        <v>290</v>
      </c>
      <c r="AA3007" s="4" t="s">
        <v>12743</v>
      </c>
      <c r="AB3007" s="4" t="s">
        <v>59</v>
      </c>
      <c r="AC3007" s="4"/>
      <c r="AD3007" s="4" t="b">
        <v>0</v>
      </c>
      <c r="AE3007" s="4"/>
      <c r="AF3007" s="4"/>
      <c r="AG3007" s="12">
        <f t="shared" si="46"/>
        <v>43270</v>
      </c>
    </row>
    <row r="3008" s="10" customFormat="1" spans="1:33">
      <c r="A3008" s="4" t="s">
        <v>12747</v>
      </c>
      <c r="B3008" s="4" t="s">
        <v>12747</v>
      </c>
      <c r="C3008" s="4" t="s">
        <v>12748</v>
      </c>
      <c r="D3008" s="4" t="s">
        <v>12749</v>
      </c>
      <c r="E3008" s="4" t="s">
        <v>36</v>
      </c>
      <c r="F3008" s="4" t="s">
        <v>37</v>
      </c>
      <c r="G3008" s="4" t="s">
        <v>51</v>
      </c>
      <c r="H3008" s="4"/>
      <c r="I3008" s="4"/>
      <c r="J3008" s="4" t="s">
        <v>52</v>
      </c>
      <c r="K3008" s="4" t="s">
        <v>5823</v>
      </c>
      <c r="L3008" s="4" t="s">
        <v>5824</v>
      </c>
      <c r="M3008" s="4" t="s">
        <v>5825</v>
      </c>
      <c r="N3008" s="4" t="s">
        <v>36</v>
      </c>
      <c r="O3008" s="4">
        <v>1</v>
      </c>
      <c r="P3008" s="4" t="s">
        <v>56</v>
      </c>
      <c r="Q3008" s="4">
        <v>15.62</v>
      </c>
      <c r="R3008" s="4"/>
      <c r="S3008" s="4"/>
      <c r="T3008" s="4"/>
      <c r="U3008" s="4"/>
      <c r="V3008" s="4"/>
      <c r="W3008" s="4"/>
      <c r="X3008" s="4"/>
      <c r="Y3008" s="4" t="s">
        <v>3708</v>
      </c>
      <c r="Z3008" s="4" t="s">
        <v>357</v>
      </c>
      <c r="AA3008" s="4" t="s">
        <v>12750</v>
      </c>
      <c r="AB3008" s="4" t="s">
        <v>59</v>
      </c>
      <c r="AC3008" s="4"/>
      <c r="AD3008" s="4" t="b">
        <v>0</v>
      </c>
      <c r="AE3008" s="4"/>
      <c r="AF3008" s="4"/>
      <c r="AG3008" s="12">
        <f t="shared" si="46"/>
        <v>43270</v>
      </c>
    </row>
    <row r="3009" s="10" customFormat="1" spans="1:33">
      <c r="A3009" s="4" t="s">
        <v>12751</v>
      </c>
      <c r="B3009" s="4" t="s">
        <v>12751</v>
      </c>
      <c r="C3009" s="4" t="s">
        <v>12752</v>
      </c>
      <c r="D3009" s="4" t="s">
        <v>12753</v>
      </c>
      <c r="E3009" s="4" t="s">
        <v>36</v>
      </c>
      <c r="F3009" s="4" t="s">
        <v>37</v>
      </c>
      <c r="G3009" s="4" t="s">
        <v>51</v>
      </c>
      <c r="H3009" s="4"/>
      <c r="I3009" s="4"/>
      <c r="J3009" s="4" t="s">
        <v>52</v>
      </c>
      <c r="K3009" s="4" t="s">
        <v>8685</v>
      </c>
      <c r="L3009" s="4" t="s">
        <v>8686</v>
      </c>
      <c r="M3009" s="4" t="s">
        <v>8687</v>
      </c>
      <c r="N3009" s="4" t="s">
        <v>36</v>
      </c>
      <c r="O3009" s="4">
        <v>1</v>
      </c>
      <c r="P3009" s="4" t="s">
        <v>56</v>
      </c>
      <c r="Q3009" s="4">
        <v>22.98</v>
      </c>
      <c r="R3009" s="4"/>
      <c r="S3009" s="4"/>
      <c r="T3009" s="4"/>
      <c r="U3009" s="4"/>
      <c r="V3009" s="4"/>
      <c r="W3009" s="4"/>
      <c r="X3009" s="4"/>
      <c r="Y3009" s="4" t="s">
        <v>12754</v>
      </c>
      <c r="Z3009" s="4" t="s">
        <v>5832</v>
      </c>
      <c r="AA3009" s="4" t="s">
        <v>12755</v>
      </c>
      <c r="AB3009" s="4" t="s">
        <v>59</v>
      </c>
      <c r="AC3009" s="4"/>
      <c r="AD3009" s="4" t="b">
        <v>0</v>
      </c>
      <c r="AE3009" s="4"/>
      <c r="AF3009" s="4"/>
      <c r="AG3009" s="12">
        <f t="shared" si="46"/>
        <v>43270</v>
      </c>
    </row>
    <row r="3010" s="10" customFormat="1" spans="1:33">
      <c r="A3010" s="4" t="s">
        <v>12756</v>
      </c>
      <c r="B3010" s="4" t="s">
        <v>12756</v>
      </c>
      <c r="C3010" s="4" t="s">
        <v>12757</v>
      </c>
      <c r="D3010" s="4" t="s">
        <v>12758</v>
      </c>
      <c r="E3010" s="4" t="s">
        <v>36</v>
      </c>
      <c r="F3010" s="4" t="s">
        <v>37</v>
      </c>
      <c r="G3010" s="4" t="s">
        <v>51</v>
      </c>
      <c r="H3010" s="4"/>
      <c r="I3010" s="4"/>
      <c r="J3010" s="4" t="s">
        <v>52</v>
      </c>
      <c r="K3010" s="4" t="s">
        <v>12759</v>
      </c>
      <c r="L3010" s="4" t="s">
        <v>459</v>
      </c>
      <c r="M3010" s="4" t="s">
        <v>460</v>
      </c>
      <c r="N3010" s="4" t="s">
        <v>36</v>
      </c>
      <c r="O3010" s="4">
        <v>1</v>
      </c>
      <c r="P3010" s="4" t="s">
        <v>56</v>
      </c>
      <c r="Q3010" s="4">
        <v>22.98</v>
      </c>
      <c r="R3010" s="4"/>
      <c r="S3010" s="4"/>
      <c r="T3010" s="4"/>
      <c r="U3010" s="4"/>
      <c r="V3010" s="4"/>
      <c r="W3010" s="4"/>
      <c r="X3010" s="4"/>
      <c r="Y3010" s="4" t="s">
        <v>3716</v>
      </c>
      <c r="Z3010" s="4" t="s">
        <v>177</v>
      </c>
      <c r="AA3010" s="4" t="s">
        <v>12760</v>
      </c>
      <c r="AB3010" s="4" t="s">
        <v>59</v>
      </c>
      <c r="AC3010" s="4"/>
      <c r="AD3010" s="4" t="b">
        <v>0</v>
      </c>
      <c r="AE3010" s="4"/>
      <c r="AF3010" s="4"/>
      <c r="AG3010" s="12">
        <f t="shared" ref="AG3010:AG3073" si="47">DATEVALUE(LEFT(C3010,10))</f>
        <v>43270</v>
      </c>
    </row>
    <row r="3011" s="10" customFormat="1" spans="1:33">
      <c r="A3011" s="4" t="s">
        <v>12756</v>
      </c>
      <c r="B3011" s="4" t="s">
        <v>12756</v>
      </c>
      <c r="C3011" s="4" t="s">
        <v>12757</v>
      </c>
      <c r="D3011" s="4" t="s">
        <v>12758</v>
      </c>
      <c r="E3011" s="4" t="s">
        <v>36</v>
      </c>
      <c r="F3011" s="4" t="s">
        <v>37</v>
      </c>
      <c r="G3011" s="4" t="s">
        <v>51</v>
      </c>
      <c r="H3011" s="4"/>
      <c r="I3011" s="4"/>
      <c r="J3011" s="4" t="s">
        <v>52</v>
      </c>
      <c r="K3011" s="4" t="s">
        <v>6839</v>
      </c>
      <c r="L3011" s="4" t="s">
        <v>6840</v>
      </c>
      <c r="M3011" s="4" t="s">
        <v>6841</v>
      </c>
      <c r="N3011" s="4" t="s">
        <v>36</v>
      </c>
      <c r="O3011" s="4">
        <v>1</v>
      </c>
      <c r="P3011" s="4" t="s">
        <v>56</v>
      </c>
      <c r="Q3011" s="4">
        <v>22.98</v>
      </c>
      <c r="R3011" s="4"/>
      <c r="S3011" s="4"/>
      <c r="T3011" s="4"/>
      <c r="U3011" s="4"/>
      <c r="V3011" s="4"/>
      <c r="W3011" s="4"/>
      <c r="X3011" s="4"/>
      <c r="Y3011" s="4" t="s">
        <v>3716</v>
      </c>
      <c r="Z3011" s="4" t="s">
        <v>177</v>
      </c>
      <c r="AA3011" s="4" t="s">
        <v>12760</v>
      </c>
      <c r="AB3011" s="4" t="s">
        <v>59</v>
      </c>
      <c r="AC3011" s="4"/>
      <c r="AD3011" s="4" t="b">
        <v>0</v>
      </c>
      <c r="AE3011" s="4"/>
      <c r="AF3011" s="4"/>
      <c r="AG3011" s="12">
        <f t="shared" si="47"/>
        <v>43270</v>
      </c>
    </row>
    <row r="3012" s="10" customFormat="1" spans="1:33">
      <c r="A3012" s="4" t="s">
        <v>12756</v>
      </c>
      <c r="B3012" s="4" t="s">
        <v>12756</v>
      </c>
      <c r="C3012" s="4" t="s">
        <v>12757</v>
      </c>
      <c r="D3012" s="4" t="s">
        <v>12758</v>
      </c>
      <c r="E3012" s="4" t="s">
        <v>36</v>
      </c>
      <c r="F3012" s="4" t="s">
        <v>37</v>
      </c>
      <c r="G3012" s="4" t="s">
        <v>51</v>
      </c>
      <c r="H3012" s="4"/>
      <c r="I3012" s="4"/>
      <c r="J3012" s="4" t="s">
        <v>52</v>
      </c>
      <c r="K3012" s="4" t="s">
        <v>12759</v>
      </c>
      <c r="L3012" s="4" t="s">
        <v>459</v>
      </c>
      <c r="M3012" s="4" t="s">
        <v>460</v>
      </c>
      <c r="N3012" s="4" t="s">
        <v>36</v>
      </c>
      <c r="O3012" s="4">
        <v>1</v>
      </c>
      <c r="P3012" s="4" t="s">
        <v>56</v>
      </c>
      <c r="Q3012" s="4">
        <v>22.98</v>
      </c>
      <c r="R3012" s="4"/>
      <c r="S3012" s="4"/>
      <c r="T3012" s="4"/>
      <c r="U3012" s="4"/>
      <c r="V3012" s="4"/>
      <c r="W3012" s="4"/>
      <c r="X3012" s="4"/>
      <c r="Y3012" s="4" t="s">
        <v>3716</v>
      </c>
      <c r="Z3012" s="4" t="s">
        <v>177</v>
      </c>
      <c r="AA3012" s="4" t="s">
        <v>12760</v>
      </c>
      <c r="AB3012" s="4" t="s">
        <v>59</v>
      </c>
      <c r="AC3012" s="4"/>
      <c r="AD3012" s="4" t="b">
        <v>0</v>
      </c>
      <c r="AE3012" s="4"/>
      <c r="AF3012" s="4"/>
      <c r="AG3012" s="12">
        <f t="shared" si="47"/>
        <v>43270</v>
      </c>
    </row>
    <row r="3013" s="10" customFormat="1" spans="1:33">
      <c r="A3013" s="4" t="s">
        <v>12756</v>
      </c>
      <c r="B3013" s="4" t="s">
        <v>12756</v>
      </c>
      <c r="C3013" s="4" t="s">
        <v>12757</v>
      </c>
      <c r="D3013" s="4" t="s">
        <v>12758</v>
      </c>
      <c r="E3013" s="4" t="s">
        <v>36</v>
      </c>
      <c r="F3013" s="4" t="s">
        <v>37</v>
      </c>
      <c r="G3013" s="4" t="s">
        <v>51</v>
      </c>
      <c r="H3013" s="4"/>
      <c r="I3013" s="4"/>
      <c r="J3013" s="4" t="s">
        <v>52</v>
      </c>
      <c r="K3013" s="4" t="s">
        <v>273</v>
      </c>
      <c r="L3013" s="4" t="s">
        <v>274</v>
      </c>
      <c r="M3013" s="4" t="s">
        <v>275</v>
      </c>
      <c r="N3013" s="4" t="s">
        <v>36</v>
      </c>
      <c r="O3013" s="4">
        <v>1</v>
      </c>
      <c r="P3013" s="4" t="s">
        <v>56</v>
      </c>
      <c r="Q3013" s="4">
        <v>22.98</v>
      </c>
      <c r="R3013" s="4"/>
      <c r="S3013" s="4"/>
      <c r="T3013" s="4"/>
      <c r="U3013" s="4"/>
      <c r="V3013" s="4"/>
      <c r="W3013" s="4"/>
      <c r="X3013" s="4"/>
      <c r="Y3013" s="4" t="s">
        <v>3716</v>
      </c>
      <c r="Z3013" s="4" t="s">
        <v>177</v>
      </c>
      <c r="AA3013" s="4" t="s">
        <v>12760</v>
      </c>
      <c r="AB3013" s="4" t="s">
        <v>59</v>
      </c>
      <c r="AC3013" s="4"/>
      <c r="AD3013" s="4" t="b">
        <v>0</v>
      </c>
      <c r="AE3013" s="4"/>
      <c r="AF3013" s="4"/>
      <c r="AG3013" s="12">
        <f t="shared" si="47"/>
        <v>43270</v>
      </c>
    </row>
    <row r="3014" s="10" customFormat="1" spans="1:33">
      <c r="A3014" s="4" t="s">
        <v>12761</v>
      </c>
      <c r="B3014" s="4" t="s">
        <v>12761</v>
      </c>
      <c r="C3014" s="4" t="s">
        <v>12762</v>
      </c>
      <c r="D3014" s="4" t="s">
        <v>12763</v>
      </c>
      <c r="E3014" s="4" t="s">
        <v>36</v>
      </c>
      <c r="F3014" s="4" t="s">
        <v>37</v>
      </c>
      <c r="G3014" s="4" t="s">
        <v>51</v>
      </c>
      <c r="H3014" s="4"/>
      <c r="I3014" s="4"/>
      <c r="J3014" s="4" t="s">
        <v>52</v>
      </c>
      <c r="K3014" s="4" t="s">
        <v>2981</v>
      </c>
      <c r="L3014" s="4" t="s">
        <v>2982</v>
      </c>
      <c r="M3014" s="4" t="s">
        <v>2983</v>
      </c>
      <c r="N3014" s="4" t="s">
        <v>36</v>
      </c>
      <c r="O3014" s="4">
        <v>1</v>
      </c>
      <c r="P3014" s="4" t="s">
        <v>56</v>
      </c>
      <c r="Q3014" s="4">
        <v>22.98</v>
      </c>
      <c r="R3014" s="4"/>
      <c r="S3014" s="4"/>
      <c r="T3014" s="4"/>
      <c r="U3014" s="4"/>
      <c r="V3014" s="4"/>
      <c r="W3014" s="4"/>
      <c r="X3014" s="4"/>
      <c r="Y3014" s="4" t="s">
        <v>3660</v>
      </c>
      <c r="Z3014" s="4" t="s">
        <v>1888</v>
      </c>
      <c r="AA3014" s="4" t="s">
        <v>12764</v>
      </c>
      <c r="AB3014" s="4" t="s">
        <v>59</v>
      </c>
      <c r="AC3014" s="4"/>
      <c r="AD3014" s="4" t="b">
        <v>0</v>
      </c>
      <c r="AE3014" s="4"/>
      <c r="AF3014" s="4"/>
      <c r="AG3014" s="12">
        <f t="shared" si="47"/>
        <v>43270</v>
      </c>
    </row>
    <row r="3015" s="10" customFormat="1" spans="1:33">
      <c r="A3015" s="4" t="s">
        <v>12765</v>
      </c>
      <c r="B3015" s="4" t="s">
        <v>12765</v>
      </c>
      <c r="C3015" s="4" t="s">
        <v>12766</v>
      </c>
      <c r="D3015" s="4" t="s">
        <v>12767</v>
      </c>
      <c r="E3015" s="4" t="s">
        <v>36</v>
      </c>
      <c r="F3015" s="4" t="s">
        <v>37</v>
      </c>
      <c r="G3015" s="4" t="s">
        <v>51</v>
      </c>
      <c r="H3015" s="4"/>
      <c r="I3015" s="4"/>
      <c r="J3015" s="4" t="s">
        <v>312</v>
      </c>
      <c r="K3015" s="4" t="s">
        <v>8636</v>
      </c>
      <c r="L3015" s="4" t="s">
        <v>603</v>
      </c>
      <c r="M3015" s="4" t="s">
        <v>604</v>
      </c>
      <c r="N3015" s="4" t="s">
        <v>36</v>
      </c>
      <c r="O3015" s="4">
        <v>1</v>
      </c>
      <c r="P3015" s="4" t="s">
        <v>56</v>
      </c>
      <c r="Q3015" s="4">
        <v>22.98</v>
      </c>
      <c r="R3015" s="4"/>
      <c r="S3015" s="4">
        <v>3.99</v>
      </c>
      <c r="T3015" s="4"/>
      <c r="U3015" s="4"/>
      <c r="V3015" s="4"/>
      <c r="W3015" s="4"/>
      <c r="X3015" s="4"/>
      <c r="Y3015" s="4" t="s">
        <v>2787</v>
      </c>
      <c r="Z3015" s="4" t="s">
        <v>266</v>
      </c>
      <c r="AA3015" s="4" t="s">
        <v>12768</v>
      </c>
      <c r="AB3015" s="4" t="s">
        <v>59</v>
      </c>
      <c r="AC3015" s="4"/>
      <c r="AD3015" s="4" t="b">
        <v>0</v>
      </c>
      <c r="AE3015" s="4"/>
      <c r="AF3015" s="4"/>
      <c r="AG3015" s="12">
        <f t="shared" si="47"/>
        <v>43270</v>
      </c>
    </row>
    <row r="3016" s="10" customFormat="1" spans="1:33">
      <c r="A3016" s="4" t="s">
        <v>12765</v>
      </c>
      <c r="B3016" s="4" t="s">
        <v>12765</v>
      </c>
      <c r="C3016" s="4" t="s">
        <v>12766</v>
      </c>
      <c r="D3016" s="4" t="s">
        <v>12767</v>
      </c>
      <c r="E3016" s="4" t="s">
        <v>36</v>
      </c>
      <c r="F3016" s="4" t="s">
        <v>37</v>
      </c>
      <c r="G3016" s="4" t="s">
        <v>51</v>
      </c>
      <c r="H3016" s="4"/>
      <c r="I3016" s="4"/>
      <c r="J3016" s="4" t="s">
        <v>312</v>
      </c>
      <c r="K3016" s="4" t="s">
        <v>53</v>
      </c>
      <c r="L3016" s="4" t="s">
        <v>54</v>
      </c>
      <c r="M3016" s="4" t="s">
        <v>55</v>
      </c>
      <c r="N3016" s="4" t="s">
        <v>36</v>
      </c>
      <c r="O3016" s="4">
        <v>1</v>
      </c>
      <c r="P3016" s="4" t="s">
        <v>56</v>
      </c>
      <c r="Q3016" s="4">
        <v>22.98</v>
      </c>
      <c r="R3016" s="4"/>
      <c r="S3016" s="4">
        <v>3.99</v>
      </c>
      <c r="T3016" s="4"/>
      <c r="U3016" s="4"/>
      <c r="V3016" s="4"/>
      <c r="W3016" s="4"/>
      <c r="X3016" s="4"/>
      <c r="Y3016" s="4" t="s">
        <v>2787</v>
      </c>
      <c r="Z3016" s="4" t="s">
        <v>266</v>
      </c>
      <c r="AA3016" s="4" t="s">
        <v>12768</v>
      </c>
      <c r="AB3016" s="4" t="s">
        <v>59</v>
      </c>
      <c r="AC3016" s="4"/>
      <c r="AD3016" s="4" t="b">
        <v>0</v>
      </c>
      <c r="AE3016" s="4"/>
      <c r="AF3016" s="4"/>
      <c r="AG3016" s="12">
        <f t="shared" si="47"/>
        <v>43270</v>
      </c>
    </row>
    <row r="3017" s="10" customFormat="1" spans="1:33">
      <c r="A3017" s="4" t="s">
        <v>12769</v>
      </c>
      <c r="B3017" s="4" t="s">
        <v>12769</v>
      </c>
      <c r="C3017" s="4" t="s">
        <v>12770</v>
      </c>
      <c r="D3017" s="4" t="s">
        <v>12771</v>
      </c>
      <c r="E3017" s="4" t="s">
        <v>36</v>
      </c>
      <c r="F3017" s="4" t="s">
        <v>37</v>
      </c>
      <c r="G3017" s="4" t="s">
        <v>51</v>
      </c>
      <c r="H3017" s="4"/>
      <c r="I3017" s="4"/>
      <c r="J3017" s="4" t="s">
        <v>52</v>
      </c>
      <c r="K3017" s="4" t="s">
        <v>527</v>
      </c>
      <c r="L3017" s="4" t="s">
        <v>528</v>
      </c>
      <c r="M3017" s="4" t="s">
        <v>529</v>
      </c>
      <c r="N3017" s="4" t="s">
        <v>36</v>
      </c>
      <c r="O3017" s="4">
        <v>1</v>
      </c>
      <c r="P3017" s="4" t="s">
        <v>56</v>
      </c>
      <c r="Q3017" s="4">
        <v>23.98</v>
      </c>
      <c r="R3017" s="4"/>
      <c r="S3017" s="4"/>
      <c r="T3017" s="4"/>
      <c r="U3017" s="4"/>
      <c r="V3017" s="4"/>
      <c r="W3017" s="4"/>
      <c r="X3017" s="4"/>
      <c r="Y3017" s="4" t="s">
        <v>12772</v>
      </c>
      <c r="Z3017" s="4" t="s">
        <v>737</v>
      </c>
      <c r="AA3017" s="4" t="s">
        <v>12773</v>
      </c>
      <c r="AB3017" s="4" t="s">
        <v>59</v>
      </c>
      <c r="AC3017" s="4"/>
      <c r="AD3017" s="4" t="b">
        <v>0</v>
      </c>
      <c r="AE3017" s="4"/>
      <c r="AF3017" s="4"/>
      <c r="AG3017" s="12">
        <f t="shared" si="47"/>
        <v>43270</v>
      </c>
    </row>
    <row r="3018" s="10" customFormat="1" spans="1:33">
      <c r="A3018" s="4" t="s">
        <v>12774</v>
      </c>
      <c r="B3018" s="4" t="s">
        <v>12774</v>
      </c>
      <c r="C3018" s="4" t="s">
        <v>12775</v>
      </c>
      <c r="D3018" s="4" t="s">
        <v>12776</v>
      </c>
      <c r="E3018" s="4" t="s">
        <v>36</v>
      </c>
      <c r="F3018" s="4" t="s">
        <v>37</v>
      </c>
      <c r="G3018" s="4" t="s">
        <v>51</v>
      </c>
      <c r="H3018" s="4"/>
      <c r="I3018" s="4"/>
      <c r="J3018" s="4" t="s">
        <v>52</v>
      </c>
      <c r="K3018" s="4" t="s">
        <v>3744</v>
      </c>
      <c r="L3018" s="4" t="s">
        <v>3745</v>
      </c>
      <c r="M3018" s="4" t="s">
        <v>3746</v>
      </c>
      <c r="N3018" s="4" t="s">
        <v>36</v>
      </c>
      <c r="O3018" s="4">
        <v>1</v>
      </c>
      <c r="P3018" s="4" t="s">
        <v>56</v>
      </c>
      <c r="Q3018" s="4">
        <v>23.98</v>
      </c>
      <c r="R3018" s="4"/>
      <c r="S3018" s="4"/>
      <c r="T3018" s="4"/>
      <c r="U3018" s="4"/>
      <c r="V3018" s="4"/>
      <c r="W3018" s="4"/>
      <c r="X3018" s="4"/>
      <c r="Y3018" s="4" t="s">
        <v>12777</v>
      </c>
      <c r="Z3018" s="4" t="s">
        <v>884</v>
      </c>
      <c r="AA3018" s="4" t="s">
        <v>12778</v>
      </c>
      <c r="AB3018" s="4" t="s">
        <v>59</v>
      </c>
      <c r="AC3018" s="4"/>
      <c r="AD3018" s="4" t="b">
        <v>0</v>
      </c>
      <c r="AE3018" s="4"/>
      <c r="AF3018" s="4"/>
      <c r="AG3018" s="12">
        <f t="shared" si="47"/>
        <v>43270</v>
      </c>
    </row>
    <row r="3019" s="10" customFormat="1" spans="1:33">
      <c r="A3019" s="4" t="s">
        <v>12779</v>
      </c>
      <c r="B3019" s="4" t="s">
        <v>12779</v>
      </c>
      <c r="C3019" s="4" t="s">
        <v>12780</v>
      </c>
      <c r="D3019" s="4" t="s">
        <v>12781</v>
      </c>
      <c r="E3019" s="4" t="s">
        <v>36</v>
      </c>
      <c r="F3019" s="4" t="s">
        <v>37</v>
      </c>
      <c r="G3019" s="4" t="s">
        <v>51</v>
      </c>
      <c r="H3019" s="4"/>
      <c r="I3019" s="4"/>
      <c r="J3019" s="4" t="s">
        <v>157</v>
      </c>
      <c r="K3019" s="4" t="s">
        <v>9525</v>
      </c>
      <c r="L3019" s="4" t="s">
        <v>9526</v>
      </c>
      <c r="M3019" s="4" t="s">
        <v>9527</v>
      </c>
      <c r="N3019" s="4" t="s">
        <v>36</v>
      </c>
      <c r="O3019" s="4">
        <v>1</v>
      </c>
      <c r="P3019" s="4" t="s">
        <v>56</v>
      </c>
      <c r="Q3019" s="4">
        <v>22.98</v>
      </c>
      <c r="R3019" s="4"/>
      <c r="S3019" s="4"/>
      <c r="T3019" s="4"/>
      <c r="U3019" s="4"/>
      <c r="V3019" s="4"/>
      <c r="W3019" s="4"/>
      <c r="X3019" s="4"/>
      <c r="Y3019" s="4" t="s">
        <v>517</v>
      </c>
      <c r="Z3019" s="4" t="s">
        <v>518</v>
      </c>
      <c r="AA3019" s="4" t="s">
        <v>12782</v>
      </c>
      <c r="AB3019" s="4" t="s">
        <v>59</v>
      </c>
      <c r="AC3019" s="4" t="s">
        <v>259</v>
      </c>
      <c r="AD3019" s="4" t="b">
        <v>0</v>
      </c>
      <c r="AE3019" s="4"/>
      <c r="AF3019" s="4"/>
      <c r="AG3019" s="12">
        <f t="shared" si="47"/>
        <v>43270</v>
      </c>
    </row>
    <row r="3020" s="10" customFormat="1" spans="1:33">
      <c r="A3020" s="4" t="s">
        <v>12783</v>
      </c>
      <c r="B3020" s="4" t="s">
        <v>12783</v>
      </c>
      <c r="C3020" s="4" t="s">
        <v>12784</v>
      </c>
      <c r="D3020" s="4" t="s">
        <v>12785</v>
      </c>
      <c r="E3020" s="4" t="s">
        <v>36</v>
      </c>
      <c r="F3020" s="4" t="s">
        <v>37</v>
      </c>
      <c r="G3020" s="4" t="s">
        <v>51</v>
      </c>
      <c r="H3020" s="4"/>
      <c r="I3020" s="4"/>
      <c r="J3020" s="4" t="s">
        <v>52</v>
      </c>
      <c r="K3020" s="4" t="s">
        <v>546</v>
      </c>
      <c r="L3020" s="4" t="s">
        <v>547</v>
      </c>
      <c r="M3020" s="4" t="s">
        <v>548</v>
      </c>
      <c r="N3020" s="4" t="s">
        <v>36</v>
      </c>
      <c r="O3020" s="4">
        <v>1</v>
      </c>
      <c r="P3020" s="4" t="s">
        <v>56</v>
      </c>
      <c r="Q3020" s="4">
        <v>23.98</v>
      </c>
      <c r="R3020" s="4"/>
      <c r="S3020" s="4"/>
      <c r="T3020" s="4"/>
      <c r="U3020" s="4"/>
      <c r="V3020" s="4"/>
      <c r="W3020" s="4"/>
      <c r="X3020" s="4"/>
      <c r="Y3020" s="4" t="s">
        <v>12786</v>
      </c>
      <c r="Z3020" s="4" t="s">
        <v>266</v>
      </c>
      <c r="AA3020" s="4" t="s">
        <v>12787</v>
      </c>
      <c r="AB3020" s="4" t="s">
        <v>59</v>
      </c>
      <c r="AC3020" s="4"/>
      <c r="AD3020" s="4" t="b">
        <v>0</v>
      </c>
      <c r="AE3020" s="4"/>
      <c r="AF3020" s="4"/>
      <c r="AG3020" s="12">
        <f t="shared" si="47"/>
        <v>43270</v>
      </c>
    </row>
    <row r="3021" s="10" customFormat="1" spans="1:33">
      <c r="A3021" s="4" t="s">
        <v>12788</v>
      </c>
      <c r="B3021" s="4" t="s">
        <v>12788</v>
      </c>
      <c r="C3021" s="4" t="s">
        <v>12789</v>
      </c>
      <c r="D3021" s="4" t="s">
        <v>12790</v>
      </c>
      <c r="E3021" s="4" t="s">
        <v>36</v>
      </c>
      <c r="F3021" s="4" t="s">
        <v>37</v>
      </c>
      <c r="G3021" s="4" t="s">
        <v>51</v>
      </c>
      <c r="H3021" s="4"/>
      <c r="I3021" s="4"/>
      <c r="J3021" s="4" t="s">
        <v>157</v>
      </c>
      <c r="K3021" s="4" t="s">
        <v>139</v>
      </c>
      <c r="L3021" s="4" t="s">
        <v>140</v>
      </c>
      <c r="M3021" s="4" t="s">
        <v>141</v>
      </c>
      <c r="N3021" s="4" t="s">
        <v>36</v>
      </c>
      <c r="O3021" s="4">
        <v>1</v>
      </c>
      <c r="P3021" s="4" t="s">
        <v>56</v>
      </c>
      <c r="Q3021" s="4">
        <v>22.98</v>
      </c>
      <c r="R3021" s="4"/>
      <c r="S3021" s="4"/>
      <c r="T3021" s="4"/>
      <c r="U3021" s="4"/>
      <c r="V3021" s="4"/>
      <c r="W3021" s="4"/>
      <c r="X3021" s="4"/>
      <c r="Y3021" s="4" t="s">
        <v>12791</v>
      </c>
      <c r="Z3021" s="4" t="s">
        <v>2816</v>
      </c>
      <c r="AA3021" s="4">
        <v>986</v>
      </c>
      <c r="AB3021" s="4" t="s">
        <v>59</v>
      </c>
      <c r="AC3021" s="4"/>
      <c r="AD3021" s="4" t="b">
        <v>0</v>
      </c>
      <c r="AE3021" s="4"/>
      <c r="AF3021" s="4"/>
      <c r="AG3021" s="12">
        <f t="shared" si="47"/>
        <v>43270</v>
      </c>
    </row>
    <row r="3022" s="10" customFormat="1" spans="1:33">
      <c r="A3022" s="4" t="s">
        <v>12792</v>
      </c>
      <c r="B3022" s="4" t="s">
        <v>12792</v>
      </c>
      <c r="C3022" s="4" t="s">
        <v>12793</v>
      </c>
      <c r="D3022" s="4" t="s">
        <v>12794</v>
      </c>
      <c r="E3022" s="4" t="s">
        <v>36</v>
      </c>
      <c r="F3022" s="4" t="s">
        <v>37</v>
      </c>
      <c r="G3022" s="4" t="s">
        <v>51</v>
      </c>
      <c r="H3022" s="4"/>
      <c r="I3022" s="4"/>
      <c r="J3022" s="4" t="s">
        <v>52</v>
      </c>
      <c r="K3022" s="4" t="s">
        <v>12387</v>
      </c>
      <c r="L3022" s="4" t="s">
        <v>296</v>
      </c>
      <c r="M3022" s="4" t="s">
        <v>297</v>
      </c>
      <c r="N3022" s="4" t="s">
        <v>36</v>
      </c>
      <c r="O3022" s="4">
        <v>1</v>
      </c>
      <c r="P3022" s="4" t="s">
        <v>56</v>
      </c>
      <c r="Q3022" s="4">
        <v>23.98</v>
      </c>
      <c r="R3022" s="4"/>
      <c r="S3022" s="4"/>
      <c r="T3022" s="4"/>
      <c r="U3022" s="4"/>
      <c r="V3022" s="4"/>
      <c r="W3022" s="4"/>
      <c r="X3022" s="4"/>
      <c r="Y3022" s="4" t="s">
        <v>12795</v>
      </c>
      <c r="Z3022" s="4" t="s">
        <v>11244</v>
      </c>
      <c r="AA3022" s="4" t="s">
        <v>12796</v>
      </c>
      <c r="AB3022" s="4" t="s">
        <v>59</v>
      </c>
      <c r="AC3022" s="4"/>
      <c r="AD3022" s="4" t="b">
        <v>0</v>
      </c>
      <c r="AE3022" s="4"/>
      <c r="AF3022" s="4"/>
      <c r="AG3022" s="12">
        <f t="shared" si="47"/>
        <v>43270</v>
      </c>
    </row>
    <row r="3023" s="10" customFormat="1" spans="1:33">
      <c r="A3023" s="4" t="s">
        <v>12792</v>
      </c>
      <c r="B3023" s="4" t="s">
        <v>12792</v>
      </c>
      <c r="C3023" s="4" t="s">
        <v>12793</v>
      </c>
      <c r="D3023" s="4" t="s">
        <v>12794</v>
      </c>
      <c r="E3023" s="4" t="s">
        <v>36</v>
      </c>
      <c r="F3023" s="4" t="s">
        <v>37</v>
      </c>
      <c r="G3023" s="4" t="s">
        <v>51</v>
      </c>
      <c r="H3023" s="4"/>
      <c r="I3023" s="4"/>
      <c r="J3023" s="4" t="s">
        <v>52</v>
      </c>
      <c r="K3023" s="4" t="s">
        <v>10182</v>
      </c>
      <c r="L3023" s="4" t="s">
        <v>10183</v>
      </c>
      <c r="M3023" s="4" t="s">
        <v>10184</v>
      </c>
      <c r="N3023" s="4" t="s">
        <v>36</v>
      </c>
      <c r="O3023" s="4">
        <v>1</v>
      </c>
      <c r="P3023" s="4" t="s">
        <v>56</v>
      </c>
      <c r="Q3023" s="4">
        <v>22.98</v>
      </c>
      <c r="R3023" s="4"/>
      <c r="S3023" s="4"/>
      <c r="T3023" s="4"/>
      <c r="U3023" s="4"/>
      <c r="V3023" s="4"/>
      <c r="W3023" s="4"/>
      <c r="X3023" s="4"/>
      <c r="Y3023" s="4" t="s">
        <v>12795</v>
      </c>
      <c r="Z3023" s="4" t="s">
        <v>11244</v>
      </c>
      <c r="AA3023" s="4" t="s">
        <v>12796</v>
      </c>
      <c r="AB3023" s="4" t="s">
        <v>59</v>
      </c>
      <c r="AC3023" s="4"/>
      <c r="AD3023" s="4" t="b">
        <v>0</v>
      </c>
      <c r="AE3023" s="4"/>
      <c r="AF3023" s="4"/>
      <c r="AG3023" s="12">
        <f t="shared" si="47"/>
        <v>43270</v>
      </c>
    </row>
    <row r="3024" s="10" customFormat="1" spans="1:33">
      <c r="A3024" s="4" t="s">
        <v>12792</v>
      </c>
      <c r="B3024" s="4" t="s">
        <v>12792</v>
      </c>
      <c r="C3024" s="4" t="s">
        <v>12793</v>
      </c>
      <c r="D3024" s="4" t="s">
        <v>12794</v>
      </c>
      <c r="E3024" s="4" t="s">
        <v>36</v>
      </c>
      <c r="F3024" s="4" t="s">
        <v>37</v>
      </c>
      <c r="G3024" s="4" t="s">
        <v>51</v>
      </c>
      <c r="H3024" s="4"/>
      <c r="I3024" s="4"/>
      <c r="J3024" s="4" t="s">
        <v>52</v>
      </c>
      <c r="K3024" s="4" t="s">
        <v>546</v>
      </c>
      <c r="L3024" s="4" t="s">
        <v>547</v>
      </c>
      <c r="M3024" s="4" t="s">
        <v>548</v>
      </c>
      <c r="N3024" s="4" t="s">
        <v>36</v>
      </c>
      <c r="O3024" s="4">
        <v>1</v>
      </c>
      <c r="P3024" s="4" t="s">
        <v>56</v>
      </c>
      <c r="Q3024" s="4">
        <v>23.98</v>
      </c>
      <c r="R3024" s="4"/>
      <c r="S3024" s="4"/>
      <c r="T3024" s="4"/>
      <c r="U3024" s="4"/>
      <c r="V3024" s="4"/>
      <c r="W3024" s="4"/>
      <c r="X3024" s="4"/>
      <c r="Y3024" s="4" t="s">
        <v>12795</v>
      </c>
      <c r="Z3024" s="4" t="s">
        <v>11244</v>
      </c>
      <c r="AA3024" s="4" t="s">
        <v>12796</v>
      </c>
      <c r="AB3024" s="4" t="s">
        <v>59</v>
      </c>
      <c r="AC3024" s="4"/>
      <c r="AD3024" s="4" t="b">
        <v>0</v>
      </c>
      <c r="AE3024" s="4"/>
      <c r="AF3024" s="4"/>
      <c r="AG3024" s="12">
        <f t="shared" si="47"/>
        <v>43270</v>
      </c>
    </row>
    <row r="3025" s="10" customFormat="1" spans="1:33">
      <c r="A3025" s="4" t="s">
        <v>12797</v>
      </c>
      <c r="B3025" s="4" t="s">
        <v>12797</v>
      </c>
      <c r="C3025" s="4" t="s">
        <v>12798</v>
      </c>
      <c r="D3025" s="4" t="s">
        <v>12799</v>
      </c>
      <c r="E3025" s="4" t="s">
        <v>36</v>
      </c>
      <c r="F3025" s="4" t="s">
        <v>37</v>
      </c>
      <c r="G3025" s="4" t="s">
        <v>51</v>
      </c>
      <c r="H3025" s="4"/>
      <c r="I3025" s="4"/>
      <c r="J3025" s="4" t="s">
        <v>52</v>
      </c>
      <c r="K3025" s="4" t="s">
        <v>79</v>
      </c>
      <c r="L3025" s="4" t="s">
        <v>80</v>
      </c>
      <c r="M3025" s="4" t="s">
        <v>81</v>
      </c>
      <c r="N3025" s="4" t="s">
        <v>36</v>
      </c>
      <c r="O3025" s="4">
        <v>1</v>
      </c>
      <c r="P3025" s="4" t="s">
        <v>56</v>
      </c>
      <c r="Q3025" s="4">
        <v>22.98</v>
      </c>
      <c r="R3025" s="4"/>
      <c r="S3025" s="4"/>
      <c r="T3025" s="4"/>
      <c r="U3025" s="4"/>
      <c r="V3025" s="4"/>
      <c r="W3025" s="4"/>
      <c r="X3025" s="4"/>
      <c r="Y3025" s="4" t="s">
        <v>12800</v>
      </c>
      <c r="Z3025" s="4" t="s">
        <v>67</v>
      </c>
      <c r="AA3025" s="4" t="s">
        <v>12801</v>
      </c>
      <c r="AB3025" s="4" t="s">
        <v>59</v>
      </c>
      <c r="AC3025" s="4"/>
      <c r="AD3025" s="4" t="b">
        <v>0</v>
      </c>
      <c r="AE3025" s="4"/>
      <c r="AF3025" s="4"/>
      <c r="AG3025" s="12">
        <f t="shared" si="47"/>
        <v>43270</v>
      </c>
    </row>
    <row r="3026" s="10" customFormat="1" spans="1:33">
      <c r="A3026" s="4" t="s">
        <v>12802</v>
      </c>
      <c r="B3026" s="4" t="s">
        <v>12802</v>
      </c>
      <c r="C3026" s="4" t="s">
        <v>12803</v>
      </c>
      <c r="D3026" s="4" t="s">
        <v>12804</v>
      </c>
      <c r="E3026" s="4" t="s">
        <v>75</v>
      </c>
      <c r="F3026" s="4" t="s">
        <v>37</v>
      </c>
      <c r="G3026" s="4" t="s">
        <v>51</v>
      </c>
      <c r="H3026" s="4"/>
      <c r="I3026" s="4"/>
      <c r="J3026" s="4" t="s">
        <v>52</v>
      </c>
      <c r="K3026" s="4" t="s">
        <v>12076</v>
      </c>
      <c r="L3026" s="4" t="s">
        <v>12077</v>
      </c>
      <c r="M3026" s="4" t="s">
        <v>12078</v>
      </c>
      <c r="N3026" s="4" t="s">
        <v>75</v>
      </c>
      <c r="O3026" s="4">
        <v>0</v>
      </c>
      <c r="P3026" s="4"/>
      <c r="Q3026" s="4"/>
      <c r="R3026" s="4"/>
      <c r="S3026" s="4"/>
      <c r="T3026" s="4"/>
      <c r="U3026" s="4"/>
      <c r="V3026" s="4"/>
      <c r="W3026" s="4"/>
      <c r="X3026" s="4"/>
      <c r="Y3026" s="4" t="s">
        <v>12805</v>
      </c>
      <c r="Z3026" s="4" t="s">
        <v>233</v>
      </c>
      <c r="AA3026" s="4" t="s">
        <v>12806</v>
      </c>
      <c r="AB3026" s="4" t="s">
        <v>59</v>
      </c>
      <c r="AC3026" s="4"/>
      <c r="AD3026" s="4" t="b">
        <v>0</v>
      </c>
      <c r="AE3026" s="4"/>
      <c r="AF3026" s="4"/>
      <c r="AG3026" s="12">
        <f t="shared" si="47"/>
        <v>43270</v>
      </c>
    </row>
    <row r="3027" s="10" customFormat="1" spans="1:33">
      <c r="A3027" s="4" t="s">
        <v>12807</v>
      </c>
      <c r="B3027" s="4" t="s">
        <v>12807</v>
      </c>
      <c r="C3027" s="4" t="s">
        <v>12808</v>
      </c>
      <c r="D3027" s="4" t="s">
        <v>12809</v>
      </c>
      <c r="E3027" s="4" t="s">
        <v>36</v>
      </c>
      <c r="F3027" s="4" t="s">
        <v>37</v>
      </c>
      <c r="G3027" s="4" t="s">
        <v>51</v>
      </c>
      <c r="H3027" s="4"/>
      <c r="I3027" s="4"/>
      <c r="J3027" s="4" t="s">
        <v>52</v>
      </c>
      <c r="K3027" s="4" t="s">
        <v>1642</v>
      </c>
      <c r="L3027" s="4" t="s">
        <v>1643</v>
      </c>
      <c r="M3027" s="4" t="s">
        <v>1644</v>
      </c>
      <c r="N3027" s="4" t="s">
        <v>36</v>
      </c>
      <c r="O3027" s="4">
        <v>1</v>
      </c>
      <c r="P3027" s="4" t="s">
        <v>56</v>
      </c>
      <c r="Q3027" s="4">
        <v>18.98</v>
      </c>
      <c r="R3027" s="4"/>
      <c r="S3027" s="4"/>
      <c r="T3027" s="4"/>
      <c r="U3027" s="4"/>
      <c r="V3027" s="4"/>
      <c r="W3027" s="4"/>
      <c r="X3027" s="4"/>
      <c r="Y3027" s="4" t="s">
        <v>12810</v>
      </c>
      <c r="Z3027" s="4" t="s">
        <v>47</v>
      </c>
      <c r="AA3027" s="4" t="s">
        <v>12811</v>
      </c>
      <c r="AB3027" s="4" t="s">
        <v>59</v>
      </c>
      <c r="AC3027" s="4"/>
      <c r="AD3027" s="4" t="b">
        <v>0</v>
      </c>
      <c r="AE3027" s="4"/>
      <c r="AF3027" s="4"/>
      <c r="AG3027" s="12">
        <f t="shared" si="47"/>
        <v>43270</v>
      </c>
    </row>
    <row r="3028" s="10" customFormat="1" spans="1:33">
      <c r="A3028" s="4" t="s">
        <v>12812</v>
      </c>
      <c r="B3028" s="4" t="s">
        <v>12812</v>
      </c>
      <c r="C3028" s="4" t="s">
        <v>12813</v>
      </c>
      <c r="D3028" s="4" t="s">
        <v>12814</v>
      </c>
      <c r="E3028" s="4" t="s">
        <v>36</v>
      </c>
      <c r="F3028" s="4" t="s">
        <v>37</v>
      </c>
      <c r="G3028" s="4" t="s">
        <v>51</v>
      </c>
      <c r="H3028" s="4"/>
      <c r="I3028" s="4"/>
      <c r="J3028" s="4" t="s">
        <v>52</v>
      </c>
      <c r="K3028" s="4" t="s">
        <v>12387</v>
      </c>
      <c r="L3028" s="4" t="s">
        <v>296</v>
      </c>
      <c r="M3028" s="4" t="s">
        <v>297</v>
      </c>
      <c r="N3028" s="4" t="s">
        <v>36</v>
      </c>
      <c r="O3028" s="4">
        <v>1</v>
      </c>
      <c r="P3028" s="4" t="s">
        <v>56</v>
      </c>
      <c r="Q3028" s="4">
        <v>23.98</v>
      </c>
      <c r="R3028" s="4"/>
      <c r="S3028" s="4"/>
      <c r="T3028" s="4"/>
      <c r="U3028" s="4"/>
      <c r="V3028" s="4"/>
      <c r="W3028" s="4"/>
      <c r="X3028" s="4"/>
      <c r="Y3028" s="4" t="s">
        <v>3761</v>
      </c>
      <c r="Z3028" s="4" t="s">
        <v>58</v>
      </c>
      <c r="AA3028" s="4">
        <v>2118</v>
      </c>
      <c r="AB3028" s="4" t="s">
        <v>59</v>
      </c>
      <c r="AC3028" s="4"/>
      <c r="AD3028" s="4" t="b">
        <v>0</v>
      </c>
      <c r="AE3028" s="4"/>
      <c r="AF3028" s="4"/>
      <c r="AG3028" s="12">
        <f t="shared" si="47"/>
        <v>43270</v>
      </c>
    </row>
    <row r="3029" s="10" customFormat="1" spans="1:33">
      <c r="A3029" s="4" t="s">
        <v>12812</v>
      </c>
      <c r="B3029" s="4" t="s">
        <v>12812</v>
      </c>
      <c r="C3029" s="4" t="s">
        <v>12813</v>
      </c>
      <c r="D3029" s="4" t="s">
        <v>12814</v>
      </c>
      <c r="E3029" s="4" t="s">
        <v>36</v>
      </c>
      <c r="F3029" s="4" t="s">
        <v>37</v>
      </c>
      <c r="G3029" s="4" t="s">
        <v>51</v>
      </c>
      <c r="H3029" s="4"/>
      <c r="I3029" s="4"/>
      <c r="J3029" s="4" t="s">
        <v>52</v>
      </c>
      <c r="K3029" s="4" t="s">
        <v>695</v>
      </c>
      <c r="L3029" s="4" t="s">
        <v>696</v>
      </c>
      <c r="M3029" s="4" t="s">
        <v>697</v>
      </c>
      <c r="N3029" s="4" t="s">
        <v>36</v>
      </c>
      <c r="O3029" s="4">
        <v>1</v>
      </c>
      <c r="P3029" s="4" t="s">
        <v>56</v>
      </c>
      <c r="Q3029" s="4">
        <v>23.98</v>
      </c>
      <c r="R3029" s="4"/>
      <c r="S3029" s="4"/>
      <c r="T3029" s="4"/>
      <c r="U3029" s="4"/>
      <c r="V3029" s="4"/>
      <c r="W3029" s="4"/>
      <c r="X3029" s="4"/>
      <c r="Y3029" s="4" t="s">
        <v>3761</v>
      </c>
      <c r="Z3029" s="4" t="s">
        <v>58</v>
      </c>
      <c r="AA3029" s="4">
        <v>2118</v>
      </c>
      <c r="AB3029" s="4" t="s">
        <v>59</v>
      </c>
      <c r="AC3029" s="4"/>
      <c r="AD3029" s="4" t="b">
        <v>0</v>
      </c>
      <c r="AE3029" s="4"/>
      <c r="AF3029" s="4"/>
      <c r="AG3029" s="12">
        <f t="shared" si="47"/>
        <v>43270</v>
      </c>
    </row>
    <row r="3030" s="10" customFormat="1" spans="1:33">
      <c r="A3030" s="4" t="s">
        <v>12815</v>
      </c>
      <c r="B3030" s="4" t="s">
        <v>12815</v>
      </c>
      <c r="C3030" s="4" t="s">
        <v>12816</v>
      </c>
      <c r="D3030" s="4" t="s">
        <v>12817</v>
      </c>
      <c r="E3030" s="4" t="s">
        <v>36</v>
      </c>
      <c r="F3030" s="4" t="s">
        <v>37</v>
      </c>
      <c r="G3030" s="4" t="s">
        <v>51</v>
      </c>
      <c r="H3030" s="4"/>
      <c r="I3030" s="4"/>
      <c r="J3030" s="4" t="s">
        <v>52</v>
      </c>
      <c r="K3030" s="4" t="s">
        <v>505</v>
      </c>
      <c r="L3030" s="4" t="s">
        <v>506</v>
      </c>
      <c r="M3030" s="4" t="s">
        <v>507</v>
      </c>
      <c r="N3030" s="4" t="s">
        <v>36</v>
      </c>
      <c r="O3030" s="4">
        <v>2</v>
      </c>
      <c r="P3030" s="4" t="s">
        <v>56</v>
      </c>
      <c r="Q3030" s="4">
        <v>45.96</v>
      </c>
      <c r="R3030" s="4"/>
      <c r="S3030" s="4"/>
      <c r="T3030" s="4"/>
      <c r="U3030" s="4"/>
      <c r="V3030" s="4"/>
      <c r="W3030" s="4"/>
      <c r="X3030" s="4"/>
      <c r="Y3030" s="4" t="s">
        <v>1393</v>
      </c>
      <c r="Z3030" s="4" t="s">
        <v>266</v>
      </c>
      <c r="AA3030" s="4" t="s">
        <v>8259</v>
      </c>
      <c r="AB3030" s="4" t="s">
        <v>59</v>
      </c>
      <c r="AC3030" s="4"/>
      <c r="AD3030" s="4" t="b">
        <v>0</v>
      </c>
      <c r="AE3030" s="4"/>
      <c r="AF3030" s="4"/>
      <c r="AG3030" s="12">
        <f t="shared" si="47"/>
        <v>43270</v>
      </c>
    </row>
    <row r="3031" s="10" customFormat="1" spans="1:33">
      <c r="A3031" s="4" t="s">
        <v>12818</v>
      </c>
      <c r="B3031" s="4" t="s">
        <v>12818</v>
      </c>
      <c r="C3031" s="4" t="s">
        <v>12819</v>
      </c>
      <c r="D3031" s="4" t="s">
        <v>12820</v>
      </c>
      <c r="E3031" s="4" t="s">
        <v>36</v>
      </c>
      <c r="F3031" s="4" t="s">
        <v>37</v>
      </c>
      <c r="G3031" s="4" t="s">
        <v>51</v>
      </c>
      <c r="H3031" s="4"/>
      <c r="I3031" s="4"/>
      <c r="J3031" s="4" t="s">
        <v>52</v>
      </c>
      <c r="K3031" s="4" t="s">
        <v>273</v>
      </c>
      <c r="L3031" s="4" t="s">
        <v>274</v>
      </c>
      <c r="M3031" s="4" t="s">
        <v>275</v>
      </c>
      <c r="N3031" s="4" t="s">
        <v>36</v>
      </c>
      <c r="O3031" s="4">
        <v>1</v>
      </c>
      <c r="P3031" s="4" t="s">
        <v>56</v>
      </c>
      <c r="Q3031" s="4">
        <v>22.98</v>
      </c>
      <c r="R3031" s="4"/>
      <c r="S3031" s="4"/>
      <c r="T3031" s="4"/>
      <c r="U3031" s="4"/>
      <c r="V3031" s="4"/>
      <c r="W3031" s="4"/>
      <c r="X3031" s="4"/>
      <c r="Y3031" s="4" t="s">
        <v>1248</v>
      </c>
      <c r="Z3031" s="4" t="s">
        <v>47</v>
      </c>
      <c r="AA3031" s="4" t="s">
        <v>12821</v>
      </c>
      <c r="AB3031" s="4" t="s">
        <v>59</v>
      </c>
      <c r="AC3031" s="4"/>
      <c r="AD3031" s="4" t="b">
        <v>0</v>
      </c>
      <c r="AE3031" s="4"/>
      <c r="AF3031" s="4"/>
      <c r="AG3031" s="12">
        <f t="shared" si="47"/>
        <v>43270</v>
      </c>
    </row>
    <row r="3032" s="10" customFormat="1" spans="1:33">
      <c r="A3032" s="4" t="s">
        <v>12822</v>
      </c>
      <c r="B3032" s="4" t="s">
        <v>12822</v>
      </c>
      <c r="C3032" s="4" t="s">
        <v>12823</v>
      </c>
      <c r="D3032" s="4" t="s">
        <v>12824</v>
      </c>
      <c r="E3032" s="4" t="s">
        <v>36</v>
      </c>
      <c r="F3032" s="4" t="s">
        <v>37</v>
      </c>
      <c r="G3032" s="4" t="s">
        <v>51</v>
      </c>
      <c r="H3032" s="4"/>
      <c r="I3032" s="4"/>
      <c r="J3032" s="4" t="s">
        <v>157</v>
      </c>
      <c r="K3032" s="4" t="s">
        <v>7905</v>
      </c>
      <c r="L3032" s="4" t="s">
        <v>7906</v>
      </c>
      <c r="M3032" s="4" t="s">
        <v>7907</v>
      </c>
      <c r="N3032" s="4" t="s">
        <v>36</v>
      </c>
      <c r="O3032" s="4">
        <v>1</v>
      </c>
      <c r="P3032" s="4" t="s">
        <v>56</v>
      </c>
      <c r="Q3032" s="4">
        <v>19.53</v>
      </c>
      <c r="R3032" s="4"/>
      <c r="S3032" s="4">
        <v>2.36</v>
      </c>
      <c r="T3032" s="4"/>
      <c r="U3032" s="4"/>
      <c r="V3032" s="4"/>
      <c r="W3032" s="4"/>
      <c r="X3032" s="4">
        <v>2.36</v>
      </c>
      <c r="Y3032" s="4" t="s">
        <v>12825</v>
      </c>
      <c r="Z3032" s="4" t="s">
        <v>152</v>
      </c>
      <c r="AA3032" s="4" t="s">
        <v>12826</v>
      </c>
      <c r="AB3032" s="4" t="s">
        <v>59</v>
      </c>
      <c r="AC3032" s="4" t="s">
        <v>259</v>
      </c>
      <c r="AD3032" s="4" t="b">
        <v>0</v>
      </c>
      <c r="AE3032" s="4"/>
      <c r="AF3032" s="4"/>
      <c r="AG3032" s="12">
        <f t="shared" si="47"/>
        <v>43270</v>
      </c>
    </row>
    <row r="3033" s="10" customFormat="1" spans="1:33">
      <c r="A3033" s="4" t="s">
        <v>12827</v>
      </c>
      <c r="B3033" s="4" t="s">
        <v>12827</v>
      </c>
      <c r="C3033" s="4" t="s">
        <v>12828</v>
      </c>
      <c r="D3033" s="4" t="s">
        <v>12829</v>
      </c>
      <c r="E3033" s="4" t="s">
        <v>36</v>
      </c>
      <c r="F3033" s="4" t="s">
        <v>37</v>
      </c>
      <c r="G3033" s="4" t="s">
        <v>51</v>
      </c>
      <c r="H3033" s="4"/>
      <c r="I3033" s="4"/>
      <c r="J3033" s="4" t="s">
        <v>52</v>
      </c>
      <c r="K3033" s="4" t="s">
        <v>7206</v>
      </c>
      <c r="L3033" s="4" t="s">
        <v>7207</v>
      </c>
      <c r="M3033" s="4" t="s">
        <v>7208</v>
      </c>
      <c r="N3033" s="4" t="s">
        <v>36</v>
      </c>
      <c r="O3033" s="4">
        <v>1</v>
      </c>
      <c r="P3033" s="4" t="s">
        <v>56</v>
      </c>
      <c r="Q3033" s="4">
        <v>22.98</v>
      </c>
      <c r="R3033" s="4">
        <v>1.79</v>
      </c>
      <c r="S3033" s="4"/>
      <c r="T3033" s="4"/>
      <c r="U3033" s="4"/>
      <c r="V3033" s="4"/>
      <c r="W3033" s="4"/>
      <c r="X3033" s="4"/>
      <c r="Y3033" s="4" t="s">
        <v>12830</v>
      </c>
      <c r="Z3033" s="4" t="s">
        <v>366</v>
      </c>
      <c r="AA3033" s="4" t="s">
        <v>12831</v>
      </c>
      <c r="AB3033" s="4" t="s">
        <v>59</v>
      </c>
      <c r="AC3033" s="4"/>
      <c r="AD3033" s="4" t="b">
        <v>0</v>
      </c>
      <c r="AE3033" s="4"/>
      <c r="AF3033" s="4"/>
      <c r="AG3033" s="12">
        <f t="shared" si="47"/>
        <v>43270</v>
      </c>
    </row>
    <row r="3034" s="10" customFormat="1" spans="1:33">
      <c r="A3034" s="4" t="s">
        <v>12832</v>
      </c>
      <c r="B3034" s="4" t="s">
        <v>12832</v>
      </c>
      <c r="C3034" s="4" t="s">
        <v>12833</v>
      </c>
      <c r="D3034" s="4" t="s">
        <v>12834</v>
      </c>
      <c r="E3034" s="4" t="s">
        <v>36</v>
      </c>
      <c r="F3034" s="4" t="s">
        <v>37</v>
      </c>
      <c r="G3034" s="4" t="s">
        <v>51</v>
      </c>
      <c r="H3034" s="4"/>
      <c r="I3034" s="4"/>
      <c r="J3034" s="4" t="s">
        <v>39</v>
      </c>
      <c r="K3034" s="4" t="s">
        <v>710</v>
      </c>
      <c r="L3034" s="4" t="s">
        <v>711</v>
      </c>
      <c r="M3034" s="4" t="s">
        <v>712</v>
      </c>
      <c r="N3034" s="4" t="s">
        <v>36</v>
      </c>
      <c r="O3034" s="4">
        <v>1</v>
      </c>
      <c r="P3034" s="4" t="s">
        <v>56</v>
      </c>
      <c r="Q3034" s="4">
        <v>19.98</v>
      </c>
      <c r="R3034" s="4"/>
      <c r="S3034" s="4">
        <v>3.99</v>
      </c>
      <c r="T3034" s="4"/>
      <c r="U3034" s="4"/>
      <c r="V3034" s="4"/>
      <c r="W3034" s="4"/>
      <c r="X3034" s="4">
        <v>3.99</v>
      </c>
      <c r="Y3034" s="4" t="s">
        <v>533</v>
      </c>
      <c r="Z3034" s="4" t="s">
        <v>47</v>
      </c>
      <c r="AA3034" s="4" t="s">
        <v>12835</v>
      </c>
      <c r="AB3034" s="4" t="s">
        <v>59</v>
      </c>
      <c r="AC3034" s="4"/>
      <c r="AD3034" s="4" t="b">
        <v>0</v>
      </c>
      <c r="AE3034" s="4"/>
      <c r="AF3034" s="4"/>
      <c r="AG3034" s="12">
        <f t="shared" si="47"/>
        <v>43270</v>
      </c>
    </row>
    <row r="3035" s="10" customFormat="1" spans="1:33">
      <c r="A3035" s="4" t="s">
        <v>12836</v>
      </c>
      <c r="B3035" s="4" t="s">
        <v>12836</v>
      </c>
      <c r="C3035" s="4" t="s">
        <v>12837</v>
      </c>
      <c r="D3035" s="4" t="s">
        <v>12838</v>
      </c>
      <c r="E3035" s="4" t="s">
        <v>36</v>
      </c>
      <c r="F3035" s="4" t="s">
        <v>37</v>
      </c>
      <c r="G3035" s="4" t="s">
        <v>51</v>
      </c>
      <c r="H3035" s="4"/>
      <c r="I3035" s="4"/>
      <c r="J3035" s="4" t="s">
        <v>52</v>
      </c>
      <c r="K3035" s="4" t="s">
        <v>5372</v>
      </c>
      <c r="L3035" s="4" t="s">
        <v>5373</v>
      </c>
      <c r="M3035" s="4" t="s">
        <v>5374</v>
      </c>
      <c r="N3035" s="4" t="s">
        <v>36</v>
      </c>
      <c r="O3035" s="4">
        <v>1</v>
      </c>
      <c r="P3035" s="4" t="s">
        <v>56</v>
      </c>
      <c r="Q3035" s="4">
        <v>20.98</v>
      </c>
      <c r="R3035" s="4"/>
      <c r="S3035" s="4"/>
      <c r="T3035" s="4"/>
      <c r="U3035" s="4"/>
      <c r="V3035" s="4"/>
      <c r="W3035" s="4"/>
      <c r="X3035" s="4"/>
      <c r="Y3035" s="4" t="s">
        <v>12839</v>
      </c>
      <c r="Z3035" s="4" t="s">
        <v>47</v>
      </c>
      <c r="AA3035" s="4" t="s">
        <v>12840</v>
      </c>
      <c r="AB3035" s="4" t="s">
        <v>59</v>
      </c>
      <c r="AC3035" s="4"/>
      <c r="AD3035" s="4" t="b">
        <v>0</v>
      </c>
      <c r="AE3035" s="4"/>
      <c r="AF3035" s="4"/>
      <c r="AG3035" s="12">
        <f t="shared" si="47"/>
        <v>43270</v>
      </c>
    </row>
    <row r="3036" s="10" customFormat="1" spans="1:33">
      <c r="A3036" s="4" t="s">
        <v>12841</v>
      </c>
      <c r="B3036" s="4" t="s">
        <v>12841</v>
      </c>
      <c r="C3036" s="4" t="s">
        <v>12842</v>
      </c>
      <c r="D3036" s="4" t="s">
        <v>12843</v>
      </c>
      <c r="E3036" s="4" t="s">
        <v>36</v>
      </c>
      <c r="F3036" s="4" t="s">
        <v>37</v>
      </c>
      <c r="G3036" s="4" t="s">
        <v>51</v>
      </c>
      <c r="H3036" s="4"/>
      <c r="I3036" s="4"/>
      <c r="J3036" s="4" t="s">
        <v>39</v>
      </c>
      <c r="K3036" s="4" t="s">
        <v>12844</v>
      </c>
      <c r="L3036" s="4" t="s">
        <v>12845</v>
      </c>
      <c r="M3036" s="4" t="s">
        <v>12846</v>
      </c>
      <c r="N3036" s="4" t="s">
        <v>36</v>
      </c>
      <c r="O3036" s="4">
        <v>1</v>
      </c>
      <c r="P3036" s="4" t="s">
        <v>56</v>
      </c>
      <c r="Q3036" s="4">
        <v>19.53</v>
      </c>
      <c r="R3036" s="4"/>
      <c r="S3036" s="4"/>
      <c r="T3036" s="4"/>
      <c r="U3036" s="4"/>
      <c r="V3036" s="4"/>
      <c r="W3036" s="4"/>
      <c r="X3036" s="4"/>
      <c r="Y3036" s="4" t="s">
        <v>12847</v>
      </c>
      <c r="Z3036" s="4" t="s">
        <v>649</v>
      </c>
      <c r="AA3036" s="4" t="s">
        <v>12848</v>
      </c>
      <c r="AB3036" s="4" t="s">
        <v>59</v>
      </c>
      <c r="AC3036" s="4"/>
      <c r="AD3036" s="4" t="b">
        <v>0</v>
      </c>
      <c r="AE3036" s="4"/>
      <c r="AF3036" s="4"/>
      <c r="AG3036" s="12">
        <f t="shared" si="47"/>
        <v>43270</v>
      </c>
    </row>
    <row r="3037" s="10" customFormat="1" spans="1:33">
      <c r="A3037" s="4" t="s">
        <v>12849</v>
      </c>
      <c r="B3037" s="4" t="s">
        <v>12849</v>
      </c>
      <c r="C3037" s="4" t="s">
        <v>12850</v>
      </c>
      <c r="D3037" s="4" t="s">
        <v>12851</v>
      </c>
      <c r="E3037" s="4" t="s">
        <v>36</v>
      </c>
      <c r="F3037" s="4" t="s">
        <v>37</v>
      </c>
      <c r="G3037" s="4" t="s">
        <v>51</v>
      </c>
      <c r="H3037" s="4"/>
      <c r="I3037" s="4"/>
      <c r="J3037" s="4" t="s">
        <v>52</v>
      </c>
      <c r="K3037" s="4" t="s">
        <v>522</v>
      </c>
      <c r="L3037" s="4" t="s">
        <v>523</v>
      </c>
      <c r="M3037" s="4" t="s">
        <v>524</v>
      </c>
      <c r="N3037" s="4" t="s">
        <v>36</v>
      </c>
      <c r="O3037" s="4">
        <v>1</v>
      </c>
      <c r="P3037" s="4" t="s">
        <v>56</v>
      </c>
      <c r="Q3037" s="4">
        <v>23.98</v>
      </c>
      <c r="R3037" s="4"/>
      <c r="S3037" s="4"/>
      <c r="T3037" s="4"/>
      <c r="U3037" s="4"/>
      <c r="V3037" s="4"/>
      <c r="W3037" s="4"/>
      <c r="X3037" s="4"/>
      <c r="Y3037" s="4" t="s">
        <v>2175</v>
      </c>
      <c r="Z3037" s="4" t="s">
        <v>2176</v>
      </c>
      <c r="AA3037" s="4" t="s">
        <v>12852</v>
      </c>
      <c r="AB3037" s="4" t="s">
        <v>59</v>
      </c>
      <c r="AC3037" s="4"/>
      <c r="AD3037" s="4" t="b">
        <v>0</v>
      </c>
      <c r="AE3037" s="4"/>
      <c r="AF3037" s="4"/>
      <c r="AG3037" s="12">
        <f t="shared" si="47"/>
        <v>43270</v>
      </c>
    </row>
    <row r="3038" s="10" customFormat="1" spans="1:33">
      <c r="A3038" s="4" t="s">
        <v>12853</v>
      </c>
      <c r="B3038" s="4" t="s">
        <v>12853</v>
      </c>
      <c r="C3038" s="4" t="s">
        <v>12854</v>
      </c>
      <c r="D3038" s="4" t="s">
        <v>12855</v>
      </c>
      <c r="E3038" s="4" t="s">
        <v>36</v>
      </c>
      <c r="F3038" s="4" t="s">
        <v>37</v>
      </c>
      <c r="G3038" s="4" t="s">
        <v>51</v>
      </c>
      <c r="H3038" s="4"/>
      <c r="I3038" s="4"/>
      <c r="J3038" s="4" t="s">
        <v>52</v>
      </c>
      <c r="K3038" s="4" t="s">
        <v>6319</v>
      </c>
      <c r="L3038" s="4" t="s">
        <v>6320</v>
      </c>
      <c r="M3038" s="4" t="s">
        <v>6321</v>
      </c>
      <c r="N3038" s="4" t="s">
        <v>36</v>
      </c>
      <c r="O3038" s="4">
        <v>1</v>
      </c>
      <c r="P3038" s="4" t="s">
        <v>56</v>
      </c>
      <c r="Q3038" s="4">
        <v>19.53</v>
      </c>
      <c r="R3038" s="4"/>
      <c r="S3038" s="4"/>
      <c r="T3038" s="4"/>
      <c r="U3038" s="4"/>
      <c r="V3038" s="4"/>
      <c r="W3038" s="4"/>
      <c r="X3038" s="4"/>
      <c r="Y3038" s="4" t="s">
        <v>10580</v>
      </c>
      <c r="Z3038" s="4" t="s">
        <v>47</v>
      </c>
      <c r="AA3038" s="4" t="s">
        <v>12856</v>
      </c>
      <c r="AB3038" s="4" t="s">
        <v>59</v>
      </c>
      <c r="AC3038" s="4"/>
      <c r="AD3038" s="4" t="b">
        <v>0</v>
      </c>
      <c r="AE3038" s="4"/>
      <c r="AF3038" s="4"/>
      <c r="AG3038" s="12">
        <f t="shared" si="47"/>
        <v>43270</v>
      </c>
    </row>
    <row r="3039" s="10" customFormat="1" spans="1:33">
      <c r="A3039" s="4" t="s">
        <v>12857</v>
      </c>
      <c r="B3039" s="4" t="s">
        <v>12857</v>
      </c>
      <c r="C3039" s="4" t="s">
        <v>12858</v>
      </c>
      <c r="D3039" s="4" t="s">
        <v>12859</v>
      </c>
      <c r="E3039" s="4" t="s">
        <v>36</v>
      </c>
      <c r="F3039" s="4" t="s">
        <v>37</v>
      </c>
      <c r="G3039" s="4" t="s">
        <v>51</v>
      </c>
      <c r="H3039" s="4"/>
      <c r="I3039" s="4"/>
      <c r="J3039" s="4" t="s">
        <v>52</v>
      </c>
      <c r="K3039" s="4" t="s">
        <v>3492</v>
      </c>
      <c r="L3039" s="4" t="s">
        <v>3493</v>
      </c>
      <c r="M3039" s="4" t="s">
        <v>3494</v>
      </c>
      <c r="N3039" s="4" t="s">
        <v>36</v>
      </c>
      <c r="O3039" s="4">
        <v>1</v>
      </c>
      <c r="P3039" s="4" t="s">
        <v>56</v>
      </c>
      <c r="Q3039" s="4">
        <v>25.98</v>
      </c>
      <c r="R3039" s="4">
        <v>2.34</v>
      </c>
      <c r="S3039" s="4"/>
      <c r="T3039" s="4"/>
      <c r="U3039" s="4"/>
      <c r="V3039" s="4"/>
      <c r="W3039" s="4"/>
      <c r="X3039" s="4"/>
      <c r="Y3039" s="4" t="s">
        <v>12860</v>
      </c>
      <c r="Z3039" s="4" t="s">
        <v>12861</v>
      </c>
      <c r="AA3039" s="4">
        <v>98312</v>
      </c>
      <c r="AB3039" s="4" t="s">
        <v>59</v>
      </c>
      <c r="AC3039" s="4"/>
      <c r="AD3039" s="4" t="b">
        <v>0</v>
      </c>
      <c r="AE3039" s="4"/>
      <c r="AF3039" s="4"/>
      <c r="AG3039" s="12">
        <f t="shared" si="47"/>
        <v>43270</v>
      </c>
    </row>
    <row r="3040" s="10" customFormat="1" spans="1:33">
      <c r="A3040" s="4" t="s">
        <v>12862</v>
      </c>
      <c r="B3040" s="4" t="s">
        <v>12862</v>
      </c>
      <c r="C3040" s="4" t="s">
        <v>12863</v>
      </c>
      <c r="D3040" s="4" t="s">
        <v>12864</v>
      </c>
      <c r="E3040" s="4" t="s">
        <v>36</v>
      </c>
      <c r="F3040" s="4" t="s">
        <v>37</v>
      </c>
      <c r="G3040" s="4" t="s">
        <v>51</v>
      </c>
      <c r="H3040" s="4"/>
      <c r="I3040" s="4"/>
      <c r="J3040" s="4" t="s">
        <v>52</v>
      </c>
      <c r="K3040" s="4" t="s">
        <v>72</v>
      </c>
      <c r="L3040" s="4" t="s">
        <v>73</v>
      </c>
      <c r="M3040" s="4" t="s">
        <v>74</v>
      </c>
      <c r="N3040" s="4" t="s">
        <v>36</v>
      </c>
      <c r="O3040" s="4">
        <v>1</v>
      </c>
      <c r="P3040" s="4" t="s">
        <v>56</v>
      </c>
      <c r="Q3040" s="4">
        <v>22.98</v>
      </c>
      <c r="R3040" s="4"/>
      <c r="S3040" s="4"/>
      <c r="T3040" s="4"/>
      <c r="U3040" s="4"/>
      <c r="V3040" s="4"/>
      <c r="W3040" s="4"/>
      <c r="X3040" s="4"/>
      <c r="Y3040" s="4" t="s">
        <v>12865</v>
      </c>
      <c r="Z3040" s="4" t="s">
        <v>89</v>
      </c>
      <c r="AA3040" s="4" t="s">
        <v>12866</v>
      </c>
      <c r="AB3040" s="4" t="s">
        <v>59</v>
      </c>
      <c r="AC3040" s="4"/>
      <c r="AD3040" s="4" t="b">
        <v>0</v>
      </c>
      <c r="AE3040" s="4"/>
      <c r="AF3040" s="4"/>
      <c r="AG3040" s="12">
        <f t="shared" si="47"/>
        <v>43270</v>
      </c>
    </row>
    <row r="3041" s="10" customFormat="1" spans="1:33">
      <c r="A3041" s="4" t="s">
        <v>12867</v>
      </c>
      <c r="B3041" s="4" t="s">
        <v>12867</v>
      </c>
      <c r="C3041" s="4" t="s">
        <v>12868</v>
      </c>
      <c r="D3041" s="4" t="s">
        <v>12869</v>
      </c>
      <c r="E3041" s="4" t="s">
        <v>36</v>
      </c>
      <c r="F3041" s="4" t="s">
        <v>37</v>
      </c>
      <c r="G3041" s="4" t="s">
        <v>51</v>
      </c>
      <c r="H3041" s="4"/>
      <c r="I3041" s="4"/>
      <c r="J3041" s="4" t="s">
        <v>52</v>
      </c>
      <c r="K3041" s="4" t="s">
        <v>12730</v>
      </c>
      <c r="L3041" s="4" t="s">
        <v>788</v>
      </c>
      <c r="M3041" s="4" t="s">
        <v>789</v>
      </c>
      <c r="N3041" s="4" t="s">
        <v>36</v>
      </c>
      <c r="O3041" s="4">
        <v>1</v>
      </c>
      <c r="P3041" s="4" t="s">
        <v>56</v>
      </c>
      <c r="Q3041" s="4">
        <v>20.98</v>
      </c>
      <c r="R3041" s="4"/>
      <c r="S3041" s="4"/>
      <c r="T3041" s="4"/>
      <c r="U3041" s="4"/>
      <c r="V3041" s="4"/>
      <c r="W3041" s="4"/>
      <c r="X3041" s="4"/>
      <c r="Y3041" s="4" t="s">
        <v>12870</v>
      </c>
      <c r="Z3041" s="4" t="s">
        <v>47</v>
      </c>
      <c r="AA3041" s="4" t="s">
        <v>12871</v>
      </c>
      <c r="AB3041" s="4" t="s">
        <v>59</v>
      </c>
      <c r="AC3041" s="4"/>
      <c r="AD3041" s="4" t="b">
        <v>0</v>
      </c>
      <c r="AE3041" s="4"/>
      <c r="AF3041" s="4"/>
      <c r="AG3041" s="12">
        <f t="shared" si="47"/>
        <v>43270</v>
      </c>
    </row>
    <row r="3042" s="10" customFormat="1" spans="1:33">
      <c r="A3042" s="4" t="s">
        <v>12872</v>
      </c>
      <c r="B3042" s="4" t="s">
        <v>12872</v>
      </c>
      <c r="C3042" s="4" t="s">
        <v>12873</v>
      </c>
      <c r="D3042" s="4" t="s">
        <v>12874</v>
      </c>
      <c r="E3042" s="4" t="s">
        <v>36</v>
      </c>
      <c r="F3042" s="4" t="s">
        <v>37</v>
      </c>
      <c r="G3042" s="4" t="s">
        <v>51</v>
      </c>
      <c r="H3042" s="4"/>
      <c r="I3042" s="4"/>
      <c r="J3042" s="4" t="s">
        <v>52</v>
      </c>
      <c r="K3042" s="4" t="s">
        <v>273</v>
      </c>
      <c r="L3042" s="4" t="s">
        <v>274</v>
      </c>
      <c r="M3042" s="4" t="s">
        <v>275</v>
      </c>
      <c r="N3042" s="4" t="s">
        <v>36</v>
      </c>
      <c r="O3042" s="4">
        <v>1</v>
      </c>
      <c r="P3042" s="4" t="s">
        <v>56</v>
      </c>
      <c r="Q3042" s="4">
        <v>22.98</v>
      </c>
      <c r="R3042" s="4"/>
      <c r="S3042" s="4"/>
      <c r="T3042" s="4"/>
      <c r="U3042" s="4"/>
      <c r="V3042" s="4"/>
      <c r="W3042" s="4"/>
      <c r="X3042" s="4"/>
      <c r="Y3042" s="4" t="s">
        <v>8587</v>
      </c>
      <c r="Z3042" s="4" t="s">
        <v>2687</v>
      </c>
      <c r="AA3042" s="4" t="s">
        <v>12875</v>
      </c>
      <c r="AB3042" s="4" t="s">
        <v>59</v>
      </c>
      <c r="AC3042" s="4"/>
      <c r="AD3042" s="4" t="b">
        <v>0</v>
      </c>
      <c r="AE3042" s="4"/>
      <c r="AF3042" s="4"/>
      <c r="AG3042" s="12">
        <f t="shared" si="47"/>
        <v>43270</v>
      </c>
    </row>
    <row r="3043" s="10" customFormat="1" spans="1:33">
      <c r="A3043" s="4" t="s">
        <v>12876</v>
      </c>
      <c r="B3043" s="4" t="s">
        <v>12876</v>
      </c>
      <c r="C3043" s="4" t="s">
        <v>12877</v>
      </c>
      <c r="D3043" s="4" t="s">
        <v>12878</v>
      </c>
      <c r="E3043" s="4" t="s">
        <v>36</v>
      </c>
      <c r="F3043" s="4" t="s">
        <v>37</v>
      </c>
      <c r="G3043" s="4" t="s">
        <v>51</v>
      </c>
      <c r="H3043" s="4"/>
      <c r="I3043" s="4"/>
      <c r="J3043" s="4" t="s">
        <v>312</v>
      </c>
      <c r="K3043" s="4" t="s">
        <v>273</v>
      </c>
      <c r="L3043" s="4" t="s">
        <v>274</v>
      </c>
      <c r="M3043" s="4" t="s">
        <v>275</v>
      </c>
      <c r="N3043" s="4" t="s">
        <v>36</v>
      </c>
      <c r="O3043" s="4">
        <v>1</v>
      </c>
      <c r="P3043" s="4" t="s">
        <v>56</v>
      </c>
      <c r="Q3043" s="4">
        <v>22.98</v>
      </c>
      <c r="R3043" s="4"/>
      <c r="S3043" s="4">
        <v>3.99</v>
      </c>
      <c r="T3043" s="4"/>
      <c r="U3043" s="4"/>
      <c r="V3043" s="4"/>
      <c r="W3043" s="4"/>
      <c r="X3043" s="4"/>
      <c r="Y3043" s="4" t="s">
        <v>12879</v>
      </c>
      <c r="Z3043" s="4" t="s">
        <v>186</v>
      </c>
      <c r="AA3043" s="4" t="s">
        <v>12880</v>
      </c>
      <c r="AB3043" s="4" t="s">
        <v>59</v>
      </c>
      <c r="AC3043" s="4"/>
      <c r="AD3043" s="4" t="b">
        <v>0</v>
      </c>
      <c r="AE3043" s="4"/>
      <c r="AF3043" s="4"/>
      <c r="AG3043" s="12">
        <f t="shared" si="47"/>
        <v>43270</v>
      </c>
    </row>
    <row r="3044" s="10" customFormat="1" spans="1:33">
      <c r="A3044" s="4" t="s">
        <v>12876</v>
      </c>
      <c r="B3044" s="4" t="s">
        <v>12876</v>
      </c>
      <c r="C3044" s="4" t="s">
        <v>12877</v>
      </c>
      <c r="D3044" s="4" t="s">
        <v>12878</v>
      </c>
      <c r="E3044" s="4" t="s">
        <v>36</v>
      </c>
      <c r="F3044" s="4" t="s">
        <v>37</v>
      </c>
      <c r="G3044" s="4" t="s">
        <v>51</v>
      </c>
      <c r="H3044" s="4"/>
      <c r="I3044" s="4"/>
      <c r="J3044" s="4" t="s">
        <v>312</v>
      </c>
      <c r="K3044" s="4" t="s">
        <v>130</v>
      </c>
      <c r="L3044" s="4" t="s">
        <v>131</v>
      </c>
      <c r="M3044" s="4" t="s">
        <v>132</v>
      </c>
      <c r="N3044" s="4" t="s">
        <v>36</v>
      </c>
      <c r="O3044" s="4">
        <v>1</v>
      </c>
      <c r="P3044" s="4" t="s">
        <v>56</v>
      </c>
      <c r="Q3044" s="4">
        <v>22.98</v>
      </c>
      <c r="R3044" s="4"/>
      <c r="S3044" s="4">
        <v>3.99</v>
      </c>
      <c r="T3044" s="4"/>
      <c r="U3044" s="4"/>
      <c r="V3044" s="4"/>
      <c r="W3044" s="4"/>
      <c r="X3044" s="4"/>
      <c r="Y3044" s="4" t="s">
        <v>12879</v>
      </c>
      <c r="Z3044" s="4" t="s">
        <v>186</v>
      </c>
      <c r="AA3044" s="4" t="s">
        <v>12880</v>
      </c>
      <c r="AB3044" s="4" t="s">
        <v>59</v>
      </c>
      <c r="AC3044" s="4"/>
      <c r="AD3044" s="4" t="b">
        <v>0</v>
      </c>
      <c r="AE3044" s="4"/>
      <c r="AF3044" s="4"/>
      <c r="AG3044" s="12">
        <f t="shared" si="47"/>
        <v>43270</v>
      </c>
    </row>
    <row r="3045" s="10" customFormat="1" spans="1:33">
      <c r="A3045" s="4" t="s">
        <v>12876</v>
      </c>
      <c r="B3045" s="4" t="s">
        <v>12876</v>
      </c>
      <c r="C3045" s="4" t="s">
        <v>12877</v>
      </c>
      <c r="D3045" s="4" t="s">
        <v>12878</v>
      </c>
      <c r="E3045" s="4" t="s">
        <v>36</v>
      </c>
      <c r="F3045" s="4" t="s">
        <v>37</v>
      </c>
      <c r="G3045" s="4" t="s">
        <v>51</v>
      </c>
      <c r="H3045" s="4"/>
      <c r="I3045" s="4"/>
      <c r="J3045" s="4" t="s">
        <v>312</v>
      </c>
      <c r="K3045" s="4" t="s">
        <v>371</v>
      </c>
      <c r="L3045" s="4" t="s">
        <v>372</v>
      </c>
      <c r="M3045" s="4" t="s">
        <v>373</v>
      </c>
      <c r="N3045" s="4" t="s">
        <v>36</v>
      </c>
      <c r="O3045" s="4">
        <v>1</v>
      </c>
      <c r="P3045" s="4" t="s">
        <v>56</v>
      </c>
      <c r="Q3045" s="4">
        <v>22.98</v>
      </c>
      <c r="R3045" s="4"/>
      <c r="S3045" s="4">
        <v>3.99</v>
      </c>
      <c r="T3045" s="4"/>
      <c r="U3045" s="4"/>
      <c r="V3045" s="4"/>
      <c r="W3045" s="4"/>
      <c r="X3045" s="4"/>
      <c r="Y3045" s="4" t="s">
        <v>12879</v>
      </c>
      <c r="Z3045" s="4" t="s">
        <v>186</v>
      </c>
      <c r="AA3045" s="4" t="s">
        <v>12880</v>
      </c>
      <c r="AB3045" s="4" t="s">
        <v>59</v>
      </c>
      <c r="AC3045" s="4"/>
      <c r="AD3045" s="4" t="b">
        <v>0</v>
      </c>
      <c r="AE3045" s="4"/>
      <c r="AF3045" s="4"/>
      <c r="AG3045" s="12">
        <f t="shared" si="47"/>
        <v>43270</v>
      </c>
    </row>
    <row r="3046" s="10" customFormat="1" spans="1:33">
      <c r="A3046" s="4" t="s">
        <v>12881</v>
      </c>
      <c r="B3046" s="4" t="s">
        <v>12881</v>
      </c>
      <c r="C3046" s="4" t="s">
        <v>12882</v>
      </c>
      <c r="D3046" s="4" t="s">
        <v>12883</v>
      </c>
      <c r="E3046" s="4" t="s">
        <v>75</v>
      </c>
      <c r="F3046" s="4" t="s">
        <v>37</v>
      </c>
      <c r="G3046" s="4" t="s">
        <v>51</v>
      </c>
      <c r="H3046" s="4"/>
      <c r="I3046" s="4"/>
      <c r="J3046" s="4" t="s">
        <v>312</v>
      </c>
      <c r="K3046" s="4" t="s">
        <v>130</v>
      </c>
      <c r="L3046" s="4" t="s">
        <v>131</v>
      </c>
      <c r="M3046" s="4" t="s">
        <v>132</v>
      </c>
      <c r="N3046" s="4" t="s">
        <v>75</v>
      </c>
      <c r="O3046" s="4">
        <v>0</v>
      </c>
      <c r="P3046" s="4"/>
      <c r="Q3046" s="4"/>
      <c r="R3046" s="4"/>
      <c r="S3046" s="4"/>
      <c r="T3046" s="4"/>
      <c r="U3046" s="4"/>
      <c r="V3046" s="4"/>
      <c r="W3046" s="4"/>
      <c r="X3046" s="4"/>
      <c r="Y3046" s="4" t="s">
        <v>185</v>
      </c>
      <c r="Z3046" s="4" t="s">
        <v>186</v>
      </c>
      <c r="AA3046" s="4" t="s">
        <v>12884</v>
      </c>
      <c r="AB3046" s="4" t="s">
        <v>59</v>
      </c>
      <c r="AC3046" s="4"/>
      <c r="AD3046" s="4" t="b">
        <v>0</v>
      </c>
      <c r="AE3046" s="4"/>
      <c r="AF3046" s="4"/>
      <c r="AG3046" s="12">
        <f t="shared" si="47"/>
        <v>43270</v>
      </c>
    </row>
    <row r="3047" s="10" customFormat="1" spans="1:33">
      <c r="A3047" s="4" t="s">
        <v>12881</v>
      </c>
      <c r="B3047" s="4" t="s">
        <v>12881</v>
      </c>
      <c r="C3047" s="4" t="s">
        <v>12882</v>
      </c>
      <c r="D3047" s="4" t="s">
        <v>12883</v>
      </c>
      <c r="E3047" s="4" t="s">
        <v>75</v>
      </c>
      <c r="F3047" s="4" t="s">
        <v>37</v>
      </c>
      <c r="G3047" s="4" t="s">
        <v>51</v>
      </c>
      <c r="H3047" s="4"/>
      <c r="I3047" s="4"/>
      <c r="J3047" s="4" t="s">
        <v>312</v>
      </c>
      <c r="K3047" s="4" t="s">
        <v>273</v>
      </c>
      <c r="L3047" s="4" t="s">
        <v>274</v>
      </c>
      <c r="M3047" s="4" t="s">
        <v>275</v>
      </c>
      <c r="N3047" s="4" t="s">
        <v>75</v>
      </c>
      <c r="O3047" s="4">
        <v>0</v>
      </c>
      <c r="P3047" s="4"/>
      <c r="Q3047" s="4"/>
      <c r="R3047" s="4"/>
      <c r="S3047" s="4"/>
      <c r="T3047" s="4"/>
      <c r="U3047" s="4"/>
      <c r="V3047" s="4"/>
      <c r="W3047" s="4"/>
      <c r="X3047" s="4"/>
      <c r="Y3047" s="4" t="s">
        <v>185</v>
      </c>
      <c r="Z3047" s="4" t="s">
        <v>186</v>
      </c>
      <c r="AA3047" s="4" t="s">
        <v>12884</v>
      </c>
      <c r="AB3047" s="4" t="s">
        <v>59</v>
      </c>
      <c r="AC3047" s="4"/>
      <c r="AD3047" s="4" t="b">
        <v>0</v>
      </c>
      <c r="AE3047" s="4"/>
      <c r="AF3047" s="4"/>
      <c r="AG3047" s="12">
        <f t="shared" si="47"/>
        <v>43270</v>
      </c>
    </row>
    <row r="3048" s="10" customFormat="1" spans="1:33">
      <c r="A3048" s="4" t="s">
        <v>12881</v>
      </c>
      <c r="B3048" s="4" t="s">
        <v>12881</v>
      </c>
      <c r="C3048" s="4" t="s">
        <v>12882</v>
      </c>
      <c r="D3048" s="4" t="s">
        <v>12883</v>
      </c>
      <c r="E3048" s="4" t="s">
        <v>75</v>
      </c>
      <c r="F3048" s="4" t="s">
        <v>37</v>
      </c>
      <c r="G3048" s="4" t="s">
        <v>51</v>
      </c>
      <c r="H3048" s="4"/>
      <c r="I3048" s="4"/>
      <c r="J3048" s="4" t="s">
        <v>312</v>
      </c>
      <c r="K3048" s="4" t="s">
        <v>371</v>
      </c>
      <c r="L3048" s="4" t="s">
        <v>372</v>
      </c>
      <c r="M3048" s="4" t="s">
        <v>373</v>
      </c>
      <c r="N3048" s="4" t="s">
        <v>75</v>
      </c>
      <c r="O3048" s="4">
        <v>0</v>
      </c>
      <c r="P3048" s="4"/>
      <c r="Q3048" s="4"/>
      <c r="R3048" s="4"/>
      <c r="S3048" s="4"/>
      <c r="T3048" s="4"/>
      <c r="U3048" s="4"/>
      <c r="V3048" s="4"/>
      <c r="W3048" s="4"/>
      <c r="X3048" s="4"/>
      <c r="Y3048" s="4" t="s">
        <v>185</v>
      </c>
      <c r="Z3048" s="4" t="s">
        <v>186</v>
      </c>
      <c r="AA3048" s="4" t="s">
        <v>12884</v>
      </c>
      <c r="AB3048" s="4" t="s">
        <v>59</v>
      </c>
      <c r="AC3048" s="4"/>
      <c r="AD3048" s="4" t="b">
        <v>0</v>
      </c>
      <c r="AE3048" s="4"/>
      <c r="AF3048" s="4"/>
      <c r="AG3048" s="12">
        <f t="shared" si="47"/>
        <v>43270</v>
      </c>
    </row>
    <row r="3049" s="10" customFormat="1" spans="1:33">
      <c r="A3049" s="4" t="s">
        <v>12885</v>
      </c>
      <c r="B3049" s="4" t="s">
        <v>12885</v>
      </c>
      <c r="C3049" s="4" t="s">
        <v>12886</v>
      </c>
      <c r="D3049" s="4" t="s">
        <v>12887</v>
      </c>
      <c r="E3049" s="4" t="s">
        <v>75</v>
      </c>
      <c r="F3049" s="4" t="s">
        <v>37</v>
      </c>
      <c r="G3049" s="4" t="s">
        <v>51</v>
      </c>
      <c r="H3049" s="4"/>
      <c r="I3049" s="4"/>
      <c r="J3049" s="4" t="s">
        <v>52</v>
      </c>
      <c r="K3049" s="4" t="s">
        <v>130</v>
      </c>
      <c r="L3049" s="4" t="s">
        <v>131</v>
      </c>
      <c r="M3049" s="4" t="s">
        <v>132</v>
      </c>
      <c r="N3049" s="4" t="s">
        <v>75</v>
      </c>
      <c r="O3049" s="4">
        <v>0</v>
      </c>
      <c r="P3049" s="4"/>
      <c r="Q3049" s="4"/>
      <c r="R3049" s="4"/>
      <c r="S3049" s="4"/>
      <c r="T3049" s="4"/>
      <c r="U3049" s="4"/>
      <c r="V3049" s="4"/>
      <c r="W3049" s="4"/>
      <c r="X3049" s="4"/>
      <c r="Y3049" s="4" t="s">
        <v>185</v>
      </c>
      <c r="Z3049" s="4" t="s">
        <v>186</v>
      </c>
      <c r="AA3049" s="4" t="s">
        <v>12884</v>
      </c>
      <c r="AB3049" s="4" t="s">
        <v>59</v>
      </c>
      <c r="AC3049" s="4"/>
      <c r="AD3049" s="4" t="b">
        <v>0</v>
      </c>
      <c r="AE3049" s="4"/>
      <c r="AF3049" s="4"/>
      <c r="AG3049" s="12">
        <f t="shared" si="47"/>
        <v>43270</v>
      </c>
    </row>
    <row r="3050" s="10" customFormat="1" spans="1:33">
      <c r="A3050" s="4" t="s">
        <v>12885</v>
      </c>
      <c r="B3050" s="4" t="s">
        <v>12885</v>
      </c>
      <c r="C3050" s="4" t="s">
        <v>12886</v>
      </c>
      <c r="D3050" s="4" t="s">
        <v>12887</v>
      </c>
      <c r="E3050" s="4" t="s">
        <v>75</v>
      </c>
      <c r="F3050" s="4" t="s">
        <v>37</v>
      </c>
      <c r="G3050" s="4" t="s">
        <v>51</v>
      </c>
      <c r="H3050" s="4"/>
      <c r="I3050" s="4"/>
      <c r="J3050" s="4" t="s">
        <v>52</v>
      </c>
      <c r="K3050" s="4" t="s">
        <v>371</v>
      </c>
      <c r="L3050" s="4" t="s">
        <v>372</v>
      </c>
      <c r="M3050" s="4" t="s">
        <v>373</v>
      </c>
      <c r="N3050" s="4" t="s">
        <v>75</v>
      </c>
      <c r="O3050" s="4">
        <v>0</v>
      </c>
      <c r="P3050" s="4"/>
      <c r="Q3050" s="4"/>
      <c r="R3050" s="4"/>
      <c r="S3050" s="4"/>
      <c r="T3050" s="4"/>
      <c r="U3050" s="4"/>
      <c r="V3050" s="4"/>
      <c r="W3050" s="4"/>
      <c r="X3050" s="4"/>
      <c r="Y3050" s="4" t="s">
        <v>185</v>
      </c>
      <c r="Z3050" s="4" t="s">
        <v>186</v>
      </c>
      <c r="AA3050" s="4" t="s">
        <v>12884</v>
      </c>
      <c r="AB3050" s="4" t="s">
        <v>59</v>
      </c>
      <c r="AC3050" s="4"/>
      <c r="AD3050" s="4" t="b">
        <v>0</v>
      </c>
      <c r="AE3050" s="4"/>
      <c r="AF3050" s="4"/>
      <c r="AG3050" s="12">
        <f t="shared" si="47"/>
        <v>43270</v>
      </c>
    </row>
    <row r="3051" s="10" customFormat="1" spans="1:33">
      <c r="A3051" s="4" t="s">
        <v>12885</v>
      </c>
      <c r="B3051" s="4" t="s">
        <v>12885</v>
      </c>
      <c r="C3051" s="4" t="s">
        <v>12886</v>
      </c>
      <c r="D3051" s="4" t="s">
        <v>12887</v>
      </c>
      <c r="E3051" s="4" t="s">
        <v>75</v>
      </c>
      <c r="F3051" s="4" t="s">
        <v>37</v>
      </c>
      <c r="G3051" s="4" t="s">
        <v>51</v>
      </c>
      <c r="H3051" s="4"/>
      <c r="I3051" s="4"/>
      <c r="J3051" s="4" t="s">
        <v>52</v>
      </c>
      <c r="K3051" s="4" t="s">
        <v>273</v>
      </c>
      <c r="L3051" s="4" t="s">
        <v>274</v>
      </c>
      <c r="M3051" s="4" t="s">
        <v>275</v>
      </c>
      <c r="N3051" s="4" t="s">
        <v>75</v>
      </c>
      <c r="O3051" s="4">
        <v>0</v>
      </c>
      <c r="P3051" s="4"/>
      <c r="Q3051" s="4"/>
      <c r="R3051" s="4"/>
      <c r="S3051" s="4"/>
      <c r="T3051" s="4"/>
      <c r="U3051" s="4"/>
      <c r="V3051" s="4"/>
      <c r="W3051" s="4"/>
      <c r="X3051" s="4"/>
      <c r="Y3051" s="4" t="s">
        <v>185</v>
      </c>
      <c r="Z3051" s="4" t="s">
        <v>186</v>
      </c>
      <c r="AA3051" s="4" t="s">
        <v>12884</v>
      </c>
      <c r="AB3051" s="4" t="s">
        <v>59</v>
      </c>
      <c r="AC3051" s="4"/>
      <c r="AD3051" s="4" t="b">
        <v>0</v>
      </c>
      <c r="AE3051" s="4"/>
      <c r="AF3051" s="4"/>
      <c r="AG3051" s="12">
        <f t="shared" si="47"/>
        <v>43270</v>
      </c>
    </row>
    <row r="3052" s="10" customFormat="1" spans="1:33">
      <c r="A3052" s="4" t="s">
        <v>12888</v>
      </c>
      <c r="B3052" s="4" t="s">
        <v>12888</v>
      </c>
      <c r="C3052" s="4" t="s">
        <v>12889</v>
      </c>
      <c r="D3052" s="4" t="s">
        <v>12890</v>
      </c>
      <c r="E3052" s="4" t="s">
        <v>75</v>
      </c>
      <c r="F3052" s="4" t="s">
        <v>37</v>
      </c>
      <c r="G3052" s="4" t="s">
        <v>51</v>
      </c>
      <c r="H3052" s="4"/>
      <c r="I3052" s="4"/>
      <c r="J3052" s="4" t="s">
        <v>52</v>
      </c>
      <c r="K3052" s="4" t="s">
        <v>130</v>
      </c>
      <c r="L3052" s="4" t="s">
        <v>131</v>
      </c>
      <c r="M3052" s="4" t="s">
        <v>132</v>
      </c>
      <c r="N3052" s="4" t="s">
        <v>75</v>
      </c>
      <c r="O3052" s="4">
        <v>0</v>
      </c>
      <c r="P3052" s="4"/>
      <c r="Q3052" s="4"/>
      <c r="R3052" s="4"/>
      <c r="S3052" s="4"/>
      <c r="T3052" s="4"/>
      <c r="U3052" s="4"/>
      <c r="V3052" s="4"/>
      <c r="W3052" s="4"/>
      <c r="X3052" s="4"/>
      <c r="Y3052" s="4" t="s">
        <v>185</v>
      </c>
      <c r="Z3052" s="4" t="s">
        <v>186</v>
      </c>
      <c r="AA3052" s="4" t="s">
        <v>12884</v>
      </c>
      <c r="AB3052" s="4" t="s">
        <v>59</v>
      </c>
      <c r="AC3052" s="4"/>
      <c r="AD3052" s="4" t="b">
        <v>0</v>
      </c>
      <c r="AE3052" s="4"/>
      <c r="AF3052" s="4"/>
      <c r="AG3052" s="12">
        <f t="shared" si="47"/>
        <v>43270</v>
      </c>
    </row>
    <row r="3053" s="10" customFormat="1" spans="1:33">
      <c r="A3053" s="4" t="s">
        <v>12888</v>
      </c>
      <c r="B3053" s="4" t="s">
        <v>12888</v>
      </c>
      <c r="C3053" s="4" t="s">
        <v>12889</v>
      </c>
      <c r="D3053" s="4" t="s">
        <v>12890</v>
      </c>
      <c r="E3053" s="4" t="s">
        <v>75</v>
      </c>
      <c r="F3053" s="4" t="s">
        <v>37</v>
      </c>
      <c r="G3053" s="4" t="s">
        <v>51</v>
      </c>
      <c r="H3053" s="4"/>
      <c r="I3053" s="4"/>
      <c r="J3053" s="4" t="s">
        <v>52</v>
      </c>
      <c r="K3053" s="4" t="s">
        <v>273</v>
      </c>
      <c r="L3053" s="4" t="s">
        <v>274</v>
      </c>
      <c r="M3053" s="4" t="s">
        <v>275</v>
      </c>
      <c r="N3053" s="4" t="s">
        <v>75</v>
      </c>
      <c r="O3053" s="4">
        <v>0</v>
      </c>
      <c r="P3053" s="4"/>
      <c r="Q3053" s="4"/>
      <c r="R3053" s="4"/>
      <c r="S3053" s="4"/>
      <c r="T3053" s="4"/>
      <c r="U3053" s="4"/>
      <c r="V3053" s="4"/>
      <c r="W3053" s="4"/>
      <c r="X3053" s="4"/>
      <c r="Y3053" s="4" t="s">
        <v>185</v>
      </c>
      <c r="Z3053" s="4" t="s">
        <v>186</v>
      </c>
      <c r="AA3053" s="4" t="s">
        <v>12884</v>
      </c>
      <c r="AB3053" s="4" t="s">
        <v>59</v>
      </c>
      <c r="AC3053" s="4"/>
      <c r="AD3053" s="4" t="b">
        <v>0</v>
      </c>
      <c r="AE3053" s="4"/>
      <c r="AF3053" s="4"/>
      <c r="AG3053" s="12">
        <f t="shared" si="47"/>
        <v>43270</v>
      </c>
    </row>
    <row r="3054" s="10" customFormat="1" spans="1:33">
      <c r="A3054" s="4" t="s">
        <v>12888</v>
      </c>
      <c r="B3054" s="4" t="s">
        <v>12888</v>
      </c>
      <c r="C3054" s="4" t="s">
        <v>12889</v>
      </c>
      <c r="D3054" s="4" t="s">
        <v>12890</v>
      </c>
      <c r="E3054" s="4" t="s">
        <v>75</v>
      </c>
      <c r="F3054" s="4" t="s">
        <v>37</v>
      </c>
      <c r="G3054" s="4" t="s">
        <v>51</v>
      </c>
      <c r="H3054" s="4"/>
      <c r="I3054" s="4"/>
      <c r="J3054" s="4" t="s">
        <v>52</v>
      </c>
      <c r="K3054" s="4" t="s">
        <v>371</v>
      </c>
      <c r="L3054" s="4" t="s">
        <v>372</v>
      </c>
      <c r="M3054" s="4" t="s">
        <v>373</v>
      </c>
      <c r="N3054" s="4" t="s">
        <v>75</v>
      </c>
      <c r="O3054" s="4">
        <v>0</v>
      </c>
      <c r="P3054" s="4"/>
      <c r="Q3054" s="4"/>
      <c r="R3054" s="4"/>
      <c r="S3054" s="4"/>
      <c r="T3054" s="4"/>
      <c r="U3054" s="4"/>
      <c r="V3054" s="4"/>
      <c r="W3054" s="4"/>
      <c r="X3054" s="4"/>
      <c r="Y3054" s="4" t="s">
        <v>185</v>
      </c>
      <c r="Z3054" s="4" t="s">
        <v>186</v>
      </c>
      <c r="AA3054" s="4" t="s">
        <v>12884</v>
      </c>
      <c r="AB3054" s="4" t="s">
        <v>59</v>
      </c>
      <c r="AC3054" s="4"/>
      <c r="AD3054" s="4" t="b">
        <v>0</v>
      </c>
      <c r="AE3054" s="4"/>
      <c r="AF3054" s="4"/>
      <c r="AG3054" s="12">
        <f t="shared" si="47"/>
        <v>43270</v>
      </c>
    </row>
    <row r="3055" s="10" customFormat="1" spans="1:33">
      <c r="A3055" s="4" t="s">
        <v>12891</v>
      </c>
      <c r="B3055" s="4" t="s">
        <v>12891</v>
      </c>
      <c r="C3055" s="4" t="s">
        <v>12892</v>
      </c>
      <c r="D3055" s="4" t="s">
        <v>12893</v>
      </c>
      <c r="E3055" s="4" t="s">
        <v>36</v>
      </c>
      <c r="F3055" s="4" t="s">
        <v>37</v>
      </c>
      <c r="G3055" s="4" t="s">
        <v>51</v>
      </c>
      <c r="H3055" s="4"/>
      <c r="I3055" s="4"/>
      <c r="J3055" s="4" t="s">
        <v>52</v>
      </c>
      <c r="K3055" s="4" t="s">
        <v>1575</v>
      </c>
      <c r="L3055" s="4" t="s">
        <v>1576</v>
      </c>
      <c r="M3055" s="4" t="s">
        <v>1577</v>
      </c>
      <c r="N3055" s="4" t="s">
        <v>36</v>
      </c>
      <c r="O3055" s="4">
        <v>1</v>
      </c>
      <c r="P3055" s="4" t="s">
        <v>56</v>
      </c>
      <c r="Q3055" s="4">
        <v>23.98</v>
      </c>
      <c r="R3055" s="4"/>
      <c r="S3055" s="4"/>
      <c r="T3055" s="4"/>
      <c r="U3055" s="4"/>
      <c r="V3055" s="4"/>
      <c r="W3055" s="4"/>
      <c r="X3055" s="4"/>
      <c r="Y3055" s="4" t="s">
        <v>12894</v>
      </c>
      <c r="Z3055" s="4" t="s">
        <v>233</v>
      </c>
      <c r="AA3055" s="4" t="s">
        <v>12895</v>
      </c>
      <c r="AB3055" s="4" t="s">
        <v>59</v>
      </c>
      <c r="AC3055" s="4"/>
      <c r="AD3055" s="4" t="b">
        <v>0</v>
      </c>
      <c r="AE3055" s="4"/>
      <c r="AF3055" s="4"/>
      <c r="AG3055" s="12">
        <f t="shared" si="47"/>
        <v>43270</v>
      </c>
    </row>
    <row r="3056" s="10" customFormat="1" spans="1:33">
      <c r="A3056" s="4" t="s">
        <v>12896</v>
      </c>
      <c r="B3056" s="4" t="s">
        <v>12896</v>
      </c>
      <c r="C3056" s="4" t="s">
        <v>12897</v>
      </c>
      <c r="D3056" s="4" t="s">
        <v>12898</v>
      </c>
      <c r="E3056" s="4" t="s">
        <v>36</v>
      </c>
      <c r="F3056" s="4" t="s">
        <v>37</v>
      </c>
      <c r="G3056" s="4" t="s">
        <v>51</v>
      </c>
      <c r="H3056" s="4"/>
      <c r="I3056" s="4"/>
      <c r="J3056" s="4" t="s">
        <v>157</v>
      </c>
      <c r="K3056" s="4" t="s">
        <v>7727</v>
      </c>
      <c r="L3056" s="4" t="s">
        <v>7728</v>
      </c>
      <c r="M3056" s="4" t="s">
        <v>7729</v>
      </c>
      <c r="N3056" s="4" t="s">
        <v>36</v>
      </c>
      <c r="O3056" s="4">
        <v>1</v>
      </c>
      <c r="P3056" s="4" t="s">
        <v>56</v>
      </c>
      <c r="Q3056" s="4">
        <v>19.98</v>
      </c>
      <c r="R3056" s="4"/>
      <c r="S3056" s="4">
        <v>5.99</v>
      </c>
      <c r="T3056" s="4"/>
      <c r="U3056" s="4"/>
      <c r="V3056" s="4"/>
      <c r="W3056" s="4"/>
      <c r="X3056" s="4"/>
      <c r="Y3056" s="4" t="s">
        <v>12899</v>
      </c>
      <c r="Z3056" s="4" t="s">
        <v>335</v>
      </c>
      <c r="AA3056" s="4" t="s">
        <v>12900</v>
      </c>
      <c r="AB3056" s="4" t="s">
        <v>59</v>
      </c>
      <c r="AC3056" s="4"/>
      <c r="AD3056" s="4" t="b">
        <v>0</v>
      </c>
      <c r="AE3056" s="4"/>
      <c r="AF3056" s="4"/>
      <c r="AG3056" s="12">
        <f t="shared" si="47"/>
        <v>43270</v>
      </c>
    </row>
    <row r="3057" s="10" customFormat="1" spans="1:33">
      <c r="A3057" s="4" t="s">
        <v>12901</v>
      </c>
      <c r="B3057" s="4" t="s">
        <v>12901</v>
      </c>
      <c r="C3057" s="4" t="s">
        <v>12902</v>
      </c>
      <c r="D3057" s="4" t="s">
        <v>12903</v>
      </c>
      <c r="E3057" s="4" t="s">
        <v>36</v>
      </c>
      <c r="F3057" s="4" t="s">
        <v>37</v>
      </c>
      <c r="G3057" s="4" t="s">
        <v>51</v>
      </c>
      <c r="H3057" s="4"/>
      <c r="I3057" s="4"/>
      <c r="J3057" s="4" t="s">
        <v>52</v>
      </c>
      <c r="K3057" s="4" t="s">
        <v>7034</v>
      </c>
      <c r="L3057" s="4" t="s">
        <v>7035</v>
      </c>
      <c r="M3057" s="4" t="s">
        <v>7036</v>
      </c>
      <c r="N3057" s="4" t="s">
        <v>36</v>
      </c>
      <c r="O3057" s="4">
        <v>1</v>
      </c>
      <c r="P3057" s="4" t="s">
        <v>56</v>
      </c>
      <c r="Q3057" s="4">
        <v>22.98</v>
      </c>
      <c r="R3057" s="4"/>
      <c r="S3057" s="4"/>
      <c r="T3057" s="4"/>
      <c r="U3057" s="4"/>
      <c r="V3057" s="4"/>
      <c r="W3057" s="4"/>
      <c r="X3057" s="4"/>
      <c r="Y3057" s="4" t="s">
        <v>12904</v>
      </c>
      <c r="Z3057" s="4" t="s">
        <v>47</v>
      </c>
      <c r="AA3057" s="4">
        <v>95688</v>
      </c>
      <c r="AB3057" s="4" t="s">
        <v>59</v>
      </c>
      <c r="AC3057" s="4"/>
      <c r="AD3057" s="4" t="b">
        <v>0</v>
      </c>
      <c r="AE3057" s="4"/>
      <c r="AF3057" s="4"/>
      <c r="AG3057" s="12">
        <f t="shared" si="47"/>
        <v>43270</v>
      </c>
    </row>
    <row r="3058" s="10" customFormat="1" spans="1:33">
      <c r="A3058" s="4" t="s">
        <v>12905</v>
      </c>
      <c r="B3058" s="4" t="s">
        <v>12905</v>
      </c>
      <c r="C3058" s="4" t="s">
        <v>12906</v>
      </c>
      <c r="D3058" s="4" t="s">
        <v>12907</v>
      </c>
      <c r="E3058" s="4" t="s">
        <v>36</v>
      </c>
      <c r="F3058" s="4" t="s">
        <v>37</v>
      </c>
      <c r="G3058" s="4" t="s">
        <v>51</v>
      </c>
      <c r="H3058" s="4"/>
      <c r="I3058" s="4"/>
      <c r="J3058" s="4" t="s">
        <v>52</v>
      </c>
      <c r="K3058" s="4" t="s">
        <v>505</v>
      </c>
      <c r="L3058" s="4" t="s">
        <v>506</v>
      </c>
      <c r="M3058" s="4" t="s">
        <v>507</v>
      </c>
      <c r="N3058" s="4" t="s">
        <v>36</v>
      </c>
      <c r="O3058" s="4">
        <v>1</v>
      </c>
      <c r="P3058" s="4" t="s">
        <v>56</v>
      </c>
      <c r="Q3058" s="4">
        <v>22.98</v>
      </c>
      <c r="R3058" s="4"/>
      <c r="S3058" s="4"/>
      <c r="T3058" s="4"/>
      <c r="U3058" s="4"/>
      <c r="V3058" s="4"/>
      <c r="W3058" s="4"/>
      <c r="X3058" s="4"/>
      <c r="Y3058" s="4" t="s">
        <v>597</v>
      </c>
      <c r="Z3058" s="4" t="s">
        <v>47</v>
      </c>
      <c r="AA3058" s="4" t="s">
        <v>12908</v>
      </c>
      <c r="AB3058" s="4" t="s">
        <v>59</v>
      </c>
      <c r="AC3058" s="4"/>
      <c r="AD3058" s="4" t="b">
        <v>0</v>
      </c>
      <c r="AE3058" s="4"/>
      <c r="AF3058" s="4"/>
      <c r="AG3058" s="12">
        <f t="shared" si="47"/>
        <v>43270</v>
      </c>
    </row>
    <row r="3059" s="10" customFormat="1" spans="1:33">
      <c r="A3059" s="4" t="s">
        <v>12909</v>
      </c>
      <c r="B3059" s="4" t="s">
        <v>12909</v>
      </c>
      <c r="C3059" s="4" t="s">
        <v>12910</v>
      </c>
      <c r="D3059" s="4" t="s">
        <v>12911</v>
      </c>
      <c r="E3059" s="4" t="s">
        <v>36</v>
      </c>
      <c r="F3059" s="4" t="s">
        <v>37</v>
      </c>
      <c r="G3059" s="4" t="s">
        <v>51</v>
      </c>
      <c r="H3059" s="4"/>
      <c r="I3059" s="4"/>
      <c r="J3059" s="4" t="s">
        <v>52</v>
      </c>
      <c r="K3059" s="4" t="s">
        <v>72</v>
      </c>
      <c r="L3059" s="4" t="s">
        <v>73</v>
      </c>
      <c r="M3059" s="4" t="s">
        <v>74</v>
      </c>
      <c r="N3059" s="4" t="s">
        <v>36</v>
      </c>
      <c r="O3059" s="4">
        <v>1</v>
      </c>
      <c r="P3059" s="4" t="s">
        <v>56</v>
      </c>
      <c r="Q3059" s="4">
        <v>22.98</v>
      </c>
      <c r="R3059" s="4"/>
      <c r="S3059" s="4"/>
      <c r="T3059" s="4"/>
      <c r="U3059" s="4"/>
      <c r="V3059" s="4"/>
      <c r="W3059" s="4"/>
      <c r="X3059" s="4"/>
      <c r="Y3059" s="4" t="s">
        <v>4566</v>
      </c>
      <c r="Z3059" s="4" t="s">
        <v>2176</v>
      </c>
      <c r="AA3059" s="4" t="s">
        <v>4567</v>
      </c>
      <c r="AB3059" s="4" t="s">
        <v>59</v>
      </c>
      <c r="AC3059" s="4"/>
      <c r="AD3059" s="4" t="b">
        <v>0</v>
      </c>
      <c r="AE3059" s="4"/>
      <c r="AF3059" s="4"/>
      <c r="AG3059" s="12">
        <f t="shared" si="47"/>
        <v>43270</v>
      </c>
    </row>
    <row r="3060" s="10" customFormat="1" spans="1:33">
      <c r="A3060" s="4" t="s">
        <v>12912</v>
      </c>
      <c r="B3060" s="4" t="s">
        <v>12912</v>
      </c>
      <c r="C3060" s="4" t="s">
        <v>12913</v>
      </c>
      <c r="D3060" s="4" t="s">
        <v>12914</v>
      </c>
      <c r="E3060" s="4" t="s">
        <v>36</v>
      </c>
      <c r="F3060" s="4" t="s">
        <v>37</v>
      </c>
      <c r="G3060" s="4" t="s">
        <v>51</v>
      </c>
      <c r="H3060" s="4"/>
      <c r="I3060" s="4"/>
      <c r="J3060" s="4" t="s">
        <v>312</v>
      </c>
      <c r="K3060" s="4" t="s">
        <v>695</v>
      </c>
      <c r="L3060" s="4" t="s">
        <v>696</v>
      </c>
      <c r="M3060" s="4" t="s">
        <v>697</v>
      </c>
      <c r="N3060" s="4" t="s">
        <v>36</v>
      </c>
      <c r="O3060" s="4">
        <v>1</v>
      </c>
      <c r="P3060" s="4" t="s">
        <v>56</v>
      </c>
      <c r="Q3060" s="4">
        <v>23.98</v>
      </c>
      <c r="R3060" s="4"/>
      <c r="S3060" s="4">
        <v>3.99</v>
      </c>
      <c r="T3060" s="4"/>
      <c r="U3060" s="4"/>
      <c r="V3060" s="4"/>
      <c r="W3060" s="4"/>
      <c r="X3060" s="4"/>
      <c r="Y3060" s="4" t="s">
        <v>12915</v>
      </c>
      <c r="Z3060" s="4" t="s">
        <v>47</v>
      </c>
      <c r="AA3060" s="4">
        <v>92883</v>
      </c>
      <c r="AB3060" s="4" t="s">
        <v>59</v>
      </c>
      <c r="AC3060" s="4"/>
      <c r="AD3060" s="4" t="b">
        <v>0</v>
      </c>
      <c r="AE3060" s="4"/>
      <c r="AF3060" s="4"/>
      <c r="AG3060" s="12">
        <f t="shared" si="47"/>
        <v>43270</v>
      </c>
    </row>
    <row r="3061" s="10" customFormat="1" spans="1:33">
      <c r="A3061" s="4" t="s">
        <v>12916</v>
      </c>
      <c r="B3061" s="4" t="s">
        <v>12916</v>
      </c>
      <c r="C3061" s="4" t="s">
        <v>12917</v>
      </c>
      <c r="D3061" s="4" t="s">
        <v>12918</v>
      </c>
      <c r="E3061" s="4" t="s">
        <v>36</v>
      </c>
      <c r="F3061" s="4" t="s">
        <v>37</v>
      </c>
      <c r="G3061" s="4" t="s">
        <v>51</v>
      </c>
      <c r="H3061" s="4"/>
      <c r="I3061" s="4"/>
      <c r="J3061" s="4" t="s">
        <v>52</v>
      </c>
      <c r="K3061" s="4" t="s">
        <v>72</v>
      </c>
      <c r="L3061" s="4" t="s">
        <v>73</v>
      </c>
      <c r="M3061" s="4" t="s">
        <v>74</v>
      </c>
      <c r="N3061" s="4" t="s">
        <v>36</v>
      </c>
      <c r="O3061" s="4">
        <v>1</v>
      </c>
      <c r="P3061" s="4" t="s">
        <v>56</v>
      </c>
      <c r="Q3061" s="4">
        <v>22.98</v>
      </c>
      <c r="R3061" s="4"/>
      <c r="S3061" s="4"/>
      <c r="T3061" s="4"/>
      <c r="U3061" s="4"/>
      <c r="V3061" s="4"/>
      <c r="W3061" s="4"/>
      <c r="X3061" s="4"/>
      <c r="Y3061" s="4" t="s">
        <v>12919</v>
      </c>
      <c r="Z3061" s="4" t="s">
        <v>3227</v>
      </c>
      <c r="AA3061" s="4">
        <v>32571</v>
      </c>
      <c r="AB3061" s="4" t="s">
        <v>59</v>
      </c>
      <c r="AC3061" s="4"/>
      <c r="AD3061" s="4" t="b">
        <v>0</v>
      </c>
      <c r="AE3061" s="4"/>
      <c r="AF3061" s="4"/>
      <c r="AG3061" s="12">
        <f t="shared" si="47"/>
        <v>43270</v>
      </c>
    </row>
    <row r="3062" s="10" customFormat="1" spans="1:33">
      <c r="A3062" s="4" t="s">
        <v>12920</v>
      </c>
      <c r="B3062" s="4" t="s">
        <v>12920</v>
      </c>
      <c r="C3062" s="4" t="s">
        <v>12921</v>
      </c>
      <c r="D3062" s="4" t="s">
        <v>12922</v>
      </c>
      <c r="E3062" s="4" t="s">
        <v>36</v>
      </c>
      <c r="F3062" s="4" t="s">
        <v>37</v>
      </c>
      <c r="G3062" s="4" t="s">
        <v>51</v>
      </c>
      <c r="H3062" s="4"/>
      <c r="I3062" s="4"/>
      <c r="J3062" s="4" t="s">
        <v>52</v>
      </c>
      <c r="K3062" s="4" t="s">
        <v>662</v>
      </c>
      <c r="L3062" s="4" t="s">
        <v>663</v>
      </c>
      <c r="M3062" s="4" t="s">
        <v>664</v>
      </c>
      <c r="N3062" s="4" t="s">
        <v>36</v>
      </c>
      <c r="O3062" s="4">
        <v>1</v>
      </c>
      <c r="P3062" s="4" t="s">
        <v>56</v>
      </c>
      <c r="Q3062" s="4">
        <v>10</v>
      </c>
      <c r="R3062" s="4"/>
      <c r="S3062" s="4"/>
      <c r="T3062" s="4"/>
      <c r="U3062" s="4"/>
      <c r="V3062" s="4"/>
      <c r="W3062" s="4"/>
      <c r="X3062" s="4"/>
      <c r="Y3062" s="4" t="s">
        <v>3146</v>
      </c>
      <c r="Z3062" s="4" t="s">
        <v>116</v>
      </c>
      <c r="AA3062" s="4" t="s">
        <v>12923</v>
      </c>
      <c r="AB3062" s="4" t="s">
        <v>59</v>
      </c>
      <c r="AC3062" s="4"/>
      <c r="AD3062" s="4" t="b">
        <v>0</v>
      </c>
      <c r="AE3062" s="4"/>
      <c r="AF3062" s="4"/>
      <c r="AG3062" s="12">
        <f t="shared" si="47"/>
        <v>43270</v>
      </c>
    </row>
    <row r="3063" s="10" customFormat="1" spans="1:33">
      <c r="A3063" s="4" t="s">
        <v>12924</v>
      </c>
      <c r="B3063" s="4" t="s">
        <v>12924</v>
      </c>
      <c r="C3063" s="4" t="s">
        <v>12925</v>
      </c>
      <c r="D3063" s="4" t="s">
        <v>12926</v>
      </c>
      <c r="E3063" s="4" t="s">
        <v>36</v>
      </c>
      <c r="F3063" s="4" t="s">
        <v>37</v>
      </c>
      <c r="G3063" s="4" t="s">
        <v>51</v>
      </c>
      <c r="H3063" s="4"/>
      <c r="I3063" s="4"/>
      <c r="J3063" s="4" t="s">
        <v>157</v>
      </c>
      <c r="K3063" s="4" t="s">
        <v>8111</v>
      </c>
      <c r="L3063" s="4" t="s">
        <v>8112</v>
      </c>
      <c r="M3063" s="4" t="s">
        <v>8113</v>
      </c>
      <c r="N3063" s="4" t="s">
        <v>36</v>
      </c>
      <c r="O3063" s="4">
        <v>3</v>
      </c>
      <c r="P3063" s="4" t="s">
        <v>56</v>
      </c>
      <c r="Q3063" s="4">
        <v>68.94</v>
      </c>
      <c r="R3063" s="4"/>
      <c r="S3063" s="4"/>
      <c r="T3063" s="4"/>
      <c r="U3063" s="4"/>
      <c r="V3063" s="4"/>
      <c r="W3063" s="4"/>
      <c r="X3063" s="4"/>
      <c r="Y3063" s="4" t="s">
        <v>12927</v>
      </c>
      <c r="Z3063" s="4" t="s">
        <v>58</v>
      </c>
      <c r="AA3063" s="4" t="s">
        <v>12928</v>
      </c>
      <c r="AB3063" s="4" t="s">
        <v>59</v>
      </c>
      <c r="AC3063" s="4"/>
      <c r="AD3063" s="4" t="b">
        <v>0</v>
      </c>
      <c r="AE3063" s="4"/>
      <c r="AF3063" s="4"/>
      <c r="AG3063" s="12">
        <f t="shared" si="47"/>
        <v>43270</v>
      </c>
    </row>
    <row r="3064" s="10" customFormat="1" spans="1:33">
      <c r="A3064" s="4" t="s">
        <v>12929</v>
      </c>
      <c r="B3064" s="4" t="s">
        <v>12929</v>
      </c>
      <c r="C3064" s="4" t="s">
        <v>12930</v>
      </c>
      <c r="D3064" s="4" t="s">
        <v>12931</v>
      </c>
      <c r="E3064" s="4" t="s">
        <v>36</v>
      </c>
      <c r="F3064" s="4" t="s">
        <v>37</v>
      </c>
      <c r="G3064" s="4" t="s">
        <v>51</v>
      </c>
      <c r="H3064" s="4"/>
      <c r="I3064" s="4"/>
      <c r="J3064" s="4" t="s">
        <v>157</v>
      </c>
      <c r="K3064" s="4" t="s">
        <v>72</v>
      </c>
      <c r="L3064" s="4" t="s">
        <v>73</v>
      </c>
      <c r="M3064" s="4" t="s">
        <v>74</v>
      </c>
      <c r="N3064" s="4" t="s">
        <v>36</v>
      </c>
      <c r="O3064" s="4">
        <v>1</v>
      </c>
      <c r="P3064" s="4" t="s">
        <v>56</v>
      </c>
      <c r="Q3064" s="4">
        <v>22.98</v>
      </c>
      <c r="R3064" s="4"/>
      <c r="S3064" s="4">
        <v>5.99</v>
      </c>
      <c r="T3064" s="4"/>
      <c r="U3064" s="4"/>
      <c r="V3064" s="4"/>
      <c r="W3064" s="4"/>
      <c r="X3064" s="4"/>
      <c r="Y3064" s="4" t="s">
        <v>12932</v>
      </c>
      <c r="Z3064" s="4" t="s">
        <v>266</v>
      </c>
      <c r="AA3064" s="4" t="s">
        <v>12933</v>
      </c>
      <c r="AB3064" s="4" t="s">
        <v>59</v>
      </c>
      <c r="AC3064" s="4"/>
      <c r="AD3064" s="4" t="b">
        <v>0</v>
      </c>
      <c r="AE3064" s="4"/>
      <c r="AF3064" s="4"/>
      <c r="AG3064" s="12">
        <f t="shared" si="47"/>
        <v>43270</v>
      </c>
    </row>
    <row r="3065" s="10" customFormat="1" spans="1:33">
      <c r="A3065" s="4" t="s">
        <v>12934</v>
      </c>
      <c r="B3065" s="4" t="s">
        <v>12934</v>
      </c>
      <c r="C3065" s="4" t="s">
        <v>12935</v>
      </c>
      <c r="D3065" s="4" t="s">
        <v>12936</v>
      </c>
      <c r="E3065" s="4" t="s">
        <v>36</v>
      </c>
      <c r="F3065" s="4" t="s">
        <v>37</v>
      </c>
      <c r="G3065" s="4" t="s">
        <v>51</v>
      </c>
      <c r="H3065" s="4"/>
      <c r="I3065" s="4"/>
      <c r="J3065" s="4" t="s">
        <v>52</v>
      </c>
      <c r="K3065" s="4" t="s">
        <v>4657</v>
      </c>
      <c r="L3065" s="4" t="s">
        <v>4658</v>
      </c>
      <c r="M3065" s="4" t="s">
        <v>4659</v>
      </c>
      <c r="N3065" s="4" t="s">
        <v>36</v>
      </c>
      <c r="O3065" s="4">
        <v>1</v>
      </c>
      <c r="P3065" s="4" t="s">
        <v>56</v>
      </c>
      <c r="Q3065" s="4">
        <v>22.98</v>
      </c>
      <c r="R3065" s="4"/>
      <c r="S3065" s="4"/>
      <c r="T3065" s="4"/>
      <c r="U3065" s="4"/>
      <c r="V3065" s="4"/>
      <c r="W3065" s="4"/>
      <c r="X3065" s="4"/>
      <c r="Y3065" s="4" t="s">
        <v>88</v>
      </c>
      <c r="Z3065" s="4" t="s">
        <v>89</v>
      </c>
      <c r="AA3065" s="4" t="s">
        <v>12937</v>
      </c>
      <c r="AB3065" s="4" t="s">
        <v>59</v>
      </c>
      <c r="AC3065" s="4"/>
      <c r="AD3065" s="4" t="b">
        <v>0</v>
      </c>
      <c r="AE3065" s="4"/>
      <c r="AF3065" s="4"/>
      <c r="AG3065" s="12">
        <f t="shared" si="47"/>
        <v>43270</v>
      </c>
    </row>
    <row r="3066" s="10" customFormat="1" spans="1:33">
      <c r="A3066" s="4" t="s">
        <v>12938</v>
      </c>
      <c r="B3066" s="4" t="s">
        <v>12938</v>
      </c>
      <c r="C3066" s="4" t="s">
        <v>12939</v>
      </c>
      <c r="D3066" s="4" t="s">
        <v>12940</v>
      </c>
      <c r="E3066" s="4" t="s">
        <v>36</v>
      </c>
      <c r="F3066" s="4" t="s">
        <v>37</v>
      </c>
      <c r="G3066" s="4" t="s">
        <v>51</v>
      </c>
      <c r="H3066" s="4"/>
      <c r="I3066" s="4"/>
      <c r="J3066" s="4" t="s">
        <v>52</v>
      </c>
      <c r="K3066" s="4" t="s">
        <v>546</v>
      </c>
      <c r="L3066" s="4" t="s">
        <v>547</v>
      </c>
      <c r="M3066" s="4" t="s">
        <v>548</v>
      </c>
      <c r="N3066" s="4" t="s">
        <v>36</v>
      </c>
      <c r="O3066" s="4">
        <v>1</v>
      </c>
      <c r="P3066" s="4" t="s">
        <v>56</v>
      </c>
      <c r="Q3066" s="4">
        <v>22.98</v>
      </c>
      <c r="R3066" s="4"/>
      <c r="S3066" s="4"/>
      <c r="T3066" s="4"/>
      <c r="U3066" s="4"/>
      <c r="V3066" s="4"/>
      <c r="W3066" s="4"/>
      <c r="X3066" s="4"/>
      <c r="Y3066" s="4" t="s">
        <v>12941</v>
      </c>
      <c r="Z3066" s="4" t="s">
        <v>2244</v>
      </c>
      <c r="AA3066" s="4">
        <v>46373</v>
      </c>
      <c r="AB3066" s="4" t="s">
        <v>59</v>
      </c>
      <c r="AC3066" s="4"/>
      <c r="AD3066" s="4" t="b">
        <v>0</v>
      </c>
      <c r="AE3066" s="4"/>
      <c r="AF3066" s="4"/>
      <c r="AG3066" s="12">
        <f t="shared" si="47"/>
        <v>43270</v>
      </c>
    </row>
    <row r="3067" s="10" customFormat="1" spans="1:33">
      <c r="A3067" s="4" t="s">
        <v>12942</v>
      </c>
      <c r="B3067" s="4" t="s">
        <v>12942</v>
      </c>
      <c r="C3067" s="4" t="s">
        <v>12943</v>
      </c>
      <c r="D3067" s="4" t="s">
        <v>12944</v>
      </c>
      <c r="E3067" s="4" t="s">
        <v>36</v>
      </c>
      <c r="F3067" s="4" t="s">
        <v>37</v>
      </c>
      <c r="G3067" s="4" t="s">
        <v>51</v>
      </c>
      <c r="H3067" s="4"/>
      <c r="I3067" s="4"/>
      <c r="J3067" s="4" t="s">
        <v>52</v>
      </c>
      <c r="K3067" s="4" t="s">
        <v>2010</v>
      </c>
      <c r="L3067" s="4" t="s">
        <v>2011</v>
      </c>
      <c r="M3067" s="4" t="s">
        <v>2012</v>
      </c>
      <c r="N3067" s="4" t="s">
        <v>36</v>
      </c>
      <c r="O3067" s="4">
        <v>1</v>
      </c>
      <c r="P3067" s="4" t="s">
        <v>56</v>
      </c>
      <c r="Q3067" s="4">
        <v>22.98</v>
      </c>
      <c r="R3067" s="4"/>
      <c r="S3067" s="4"/>
      <c r="T3067" s="4"/>
      <c r="U3067" s="4"/>
      <c r="V3067" s="4"/>
      <c r="W3067" s="4"/>
      <c r="X3067" s="4"/>
      <c r="Y3067" s="4" t="s">
        <v>12945</v>
      </c>
      <c r="Z3067" s="4" t="s">
        <v>1194</v>
      </c>
      <c r="AA3067" s="4">
        <v>84032</v>
      </c>
      <c r="AB3067" s="4" t="s">
        <v>59</v>
      </c>
      <c r="AC3067" s="4"/>
      <c r="AD3067" s="4" t="b">
        <v>0</v>
      </c>
      <c r="AE3067" s="4"/>
      <c r="AF3067" s="4"/>
      <c r="AG3067" s="12">
        <f t="shared" si="47"/>
        <v>43270</v>
      </c>
    </row>
    <row r="3068" s="10" customFormat="1" spans="1:33">
      <c r="A3068" s="4" t="s">
        <v>12946</v>
      </c>
      <c r="B3068" s="4" t="s">
        <v>12946</v>
      </c>
      <c r="C3068" s="4" t="s">
        <v>12947</v>
      </c>
      <c r="D3068" s="4" t="s">
        <v>12948</v>
      </c>
      <c r="E3068" s="4" t="s">
        <v>36</v>
      </c>
      <c r="F3068" s="4" t="s">
        <v>37</v>
      </c>
      <c r="G3068" s="4" t="s">
        <v>51</v>
      </c>
      <c r="H3068" s="4"/>
      <c r="I3068" s="4"/>
      <c r="J3068" s="4" t="s">
        <v>157</v>
      </c>
      <c r="K3068" s="4" t="s">
        <v>4791</v>
      </c>
      <c r="L3068" s="4" t="s">
        <v>4792</v>
      </c>
      <c r="M3068" s="4" t="s">
        <v>4793</v>
      </c>
      <c r="N3068" s="4" t="s">
        <v>36</v>
      </c>
      <c r="O3068" s="4">
        <v>1</v>
      </c>
      <c r="P3068" s="4" t="s">
        <v>56</v>
      </c>
      <c r="Q3068" s="4">
        <v>23.98</v>
      </c>
      <c r="R3068" s="4"/>
      <c r="S3068" s="4"/>
      <c r="T3068" s="4"/>
      <c r="U3068" s="4"/>
      <c r="V3068" s="4"/>
      <c r="W3068" s="4"/>
      <c r="X3068" s="4"/>
      <c r="Y3068" s="4" t="s">
        <v>1310</v>
      </c>
      <c r="Z3068" s="4" t="s">
        <v>266</v>
      </c>
      <c r="AA3068" s="4" t="s">
        <v>12949</v>
      </c>
      <c r="AB3068" s="4" t="s">
        <v>59</v>
      </c>
      <c r="AC3068" s="4"/>
      <c r="AD3068" s="4" t="b">
        <v>0</v>
      </c>
      <c r="AE3068" s="4"/>
      <c r="AF3068" s="4"/>
      <c r="AG3068" s="12">
        <f t="shared" si="47"/>
        <v>43270</v>
      </c>
    </row>
    <row r="3069" s="10" customFormat="1" spans="1:33">
      <c r="A3069" s="4" t="s">
        <v>12950</v>
      </c>
      <c r="B3069" s="4" t="s">
        <v>12950</v>
      </c>
      <c r="C3069" s="4" t="s">
        <v>12951</v>
      </c>
      <c r="D3069" s="4" t="s">
        <v>12952</v>
      </c>
      <c r="E3069" s="4" t="s">
        <v>36</v>
      </c>
      <c r="F3069" s="4" t="s">
        <v>37</v>
      </c>
      <c r="G3069" s="4" t="s">
        <v>51</v>
      </c>
      <c r="H3069" s="4"/>
      <c r="I3069" s="4"/>
      <c r="J3069" s="4" t="s">
        <v>52</v>
      </c>
      <c r="K3069" s="4" t="s">
        <v>11708</v>
      </c>
      <c r="L3069" s="4" t="s">
        <v>11709</v>
      </c>
      <c r="M3069" s="4" t="s">
        <v>11710</v>
      </c>
      <c r="N3069" s="4" t="s">
        <v>36</v>
      </c>
      <c r="O3069" s="4">
        <v>1</v>
      </c>
      <c r="P3069" s="4" t="s">
        <v>56</v>
      </c>
      <c r="Q3069" s="4">
        <v>22.98</v>
      </c>
      <c r="R3069" s="4"/>
      <c r="S3069" s="4"/>
      <c r="T3069" s="4"/>
      <c r="U3069" s="4"/>
      <c r="V3069" s="4"/>
      <c r="W3069" s="4"/>
      <c r="X3069" s="4"/>
      <c r="Y3069" s="4" t="s">
        <v>3602</v>
      </c>
      <c r="Z3069" s="4" t="s">
        <v>47</v>
      </c>
      <c r="AA3069" s="4" t="s">
        <v>12953</v>
      </c>
      <c r="AB3069" s="4" t="s">
        <v>59</v>
      </c>
      <c r="AC3069" s="4"/>
      <c r="AD3069" s="4" t="b">
        <v>0</v>
      </c>
      <c r="AE3069" s="4"/>
      <c r="AF3069" s="4"/>
      <c r="AG3069" s="12">
        <f t="shared" si="47"/>
        <v>43270</v>
      </c>
    </row>
    <row r="3070" s="10" customFormat="1" spans="1:33">
      <c r="A3070" s="4" t="s">
        <v>12954</v>
      </c>
      <c r="B3070" s="4" t="s">
        <v>12954</v>
      </c>
      <c r="C3070" s="4" t="s">
        <v>12955</v>
      </c>
      <c r="D3070" s="4" t="s">
        <v>12956</v>
      </c>
      <c r="E3070" s="4" t="s">
        <v>36</v>
      </c>
      <c r="F3070" s="4" t="s">
        <v>37</v>
      </c>
      <c r="G3070" s="4" t="s">
        <v>51</v>
      </c>
      <c r="H3070" s="4"/>
      <c r="I3070" s="4"/>
      <c r="J3070" s="4" t="s">
        <v>52</v>
      </c>
      <c r="K3070" s="4" t="s">
        <v>8002</v>
      </c>
      <c r="L3070" s="4" t="s">
        <v>8003</v>
      </c>
      <c r="M3070" s="4" t="s">
        <v>8004</v>
      </c>
      <c r="N3070" s="4" t="s">
        <v>36</v>
      </c>
      <c r="O3070" s="4">
        <v>1</v>
      </c>
      <c r="P3070" s="4" t="s">
        <v>56</v>
      </c>
      <c r="Q3070" s="4">
        <v>8.82</v>
      </c>
      <c r="R3070" s="4"/>
      <c r="S3070" s="4"/>
      <c r="T3070" s="4"/>
      <c r="U3070" s="4"/>
      <c r="V3070" s="4"/>
      <c r="W3070" s="4">
        <v>0.71</v>
      </c>
      <c r="X3070" s="4"/>
      <c r="Y3070" s="4" t="s">
        <v>3226</v>
      </c>
      <c r="Z3070" s="4" t="s">
        <v>3227</v>
      </c>
      <c r="AA3070" s="4" t="s">
        <v>12957</v>
      </c>
      <c r="AB3070" s="4" t="s">
        <v>59</v>
      </c>
      <c r="AC3070" s="4" t="s">
        <v>3008</v>
      </c>
      <c r="AD3070" s="4" t="b">
        <v>0</v>
      </c>
      <c r="AE3070" s="4"/>
      <c r="AF3070" s="4"/>
      <c r="AG3070" s="12">
        <f t="shared" si="47"/>
        <v>43270</v>
      </c>
    </row>
    <row r="3071" s="10" customFormat="1" spans="1:33">
      <c r="A3071" s="4" t="s">
        <v>12954</v>
      </c>
      <c r="B3071" s="4" t="s">
        <v>12954</v>
      </c>
      <c r="C3071" s="4" t="s">
        <v>12955</v>
      </c>
      <c r="D3071" s="4" t="s">
        <v>12956</v>
      </c>
      <c r="E3071" s="4" t="s">
        <v>36</v>
      </c>
      <c r="F3071" s="4" t="s">
        <v>37</v>
      </c>
      <c r="G3071" s="4" t="s">
        <v>51</v>
      </c>
      <c r="H3071" s="4"/>
      <c r="I3071" s="4"/>
      <c r="J3071" s="4" t="s">
        <v>52</v>
      </c>
      <c r="K3071" s="4" t="s">
        <v>10231</v>
      </c>
      <c r="L3071" s="4" t="s">
        <v>10232</v>
      </c>
      <c r="M3071" s="4" t="s">
        <v>10233</v>
      </c>
      <c r="N3071" s="4" t="s">
        <v>36</v>
      </c>
      <c r="O3071" s="4">
        <v>1</v>
      </c>
      <c r="P3071" s="4" t="s">
        <v>56</v>
      </c>
      <c r="Q3071" s="4">
        <v>8.5</v>
      </c>
      <c r="R3071" s="4"/>
      <c r="S3071" s="4"/>
      <c r="T3071" s="4"/>
      <c r="U3071" s="4"/>
      <c r="V3071" s="4"/>
      <c r="W3071" s="4">
        <v>0.68</v>
      </c>
      <c r="X3071" s="4"/>
      <c r="Y3071" s="4" t="s">
        <v>3226</v>
      </c>
      <c r="Z3071" s="4" t="s">
        <v>3227</v>
      </c>
      <c r="AA3071" s="4" t="s">
        <v>12957</v>
      </c>
      <c r="AB3071" s="4" t="s">
        <v>59</v>
      </c>
      <c r="AC3071" s="4" t="s">
        <v>3008</v>
      </c>
      <c r="AD3071" s="4" t="b">
        <v>0</v>
      </c>
      <c r="AE3071" s="4"/>
      <c r="AF3071" s="4"/>
      <c r="AG3071" s="12">
        <f t="shared" si="47"/>
        <v>43270</v>
      </c>
    </row>
    <row r="3072" s="10" customFormat="1" spans="1:33">
      <c r="A3072" s="4" t="s">
        <v>12958</v>
      </c>
      <c r="B3072" s="4" t="s">
        <v>12958</v>
      </c>
      <c r="C3072" s="4" t="s">
        <v>12959</v>
      </c>
      <c r="D3072" s="4" t="s">
        <v>12960</v>
      </c>
      <c r="E3072" s="4" t="s">
        <v>36</v>
      </c>
      <c r="F3072" s="4" t="s">
        <v>37</v>
      </c>
      <c r="G3072" s="4" t="s">
        <v>51</v>
      </c>
      <c r="H3072" s="4"/>
      <c r="I3072" s="4"/>
      <c r="J3072" s="4" t="s">
        <v>157</v>
      </c>
      <c r="K3072" s="4" t="s">
        <v>371</v>
      </c>
      <c r="L3072" s="4" t="s">
        <v>372</v>
      </c>
      <c r="M3072" s="4" t="s">
        <v>373</v>
      </c>
      <c r="N3072" s="4" t="s">
        <v>36</v>
      </c>
      <c r="O3072" s="4">
        <v>1</v>
      </c>
      <c r="P3072" s="4" t="s">
        <v>56</v>
      </c>
      <c r="Q3072" s="4">
        <v>22.98</v>
      </c>
      <c r="R3072" s="4"/>
      <c r="S3072" s="4">
        <v>3.49</v>
      </c>
      <c r="T3072" s="4"/>
      <c r="U3072" s="4"/>
      <c r="V3072" s="4"/>
      <c r="W3072" s="4"/>
      <c r="X3072" s="4">
        <v>3.49</v>
      </c>
      <c r="Y3072" s="4" t="s">
        <v>12961</v>
      </c>
      <c r="Z3072" s="4" t="s">
        <v>335</v>
      </c>
      <c r="AA3072" s="4" t="s">
        <v>12962</v>
      </c>
      <c r="AB3072" s="4" t="s">
        <v>59</v>
      </c>
      <c r="AC3072" s="4" t="s">
        <v>259</v>
      </c>
      <c r="AD3072" s="4" t="b">
        <v>0</v>
      </c>
      <c r="AE3072" s="4"/>
      <c r="AF3072" s="4"/>
      <c r="AG3072" s="12">
        <f t="shared" si="47"/>
        <v>43270</v>
      </c>
    </row>
    <row r="3073" s="10" customFormat="1" spans="1:33">
      <c r="A3073" s="4" t="s">
        <v>12963</v>
      </c>
      <c r="B3073" s="4" t="s">
        <v>12963</v>
      </c>
      <c r="C3073" s="4" t="s">
        <v>12964</v>
      </c>
      <c r="D3073" s="4" t="s">
        <v>12965</v>
      </c>
      <c r="E3073" s="4" t="s">
        <v>36</v>
      </c>
      <c r="F3073" s="4" t="s">
        <v>37</v>
      </c>
      <c r="G3073" s="4" t="s">
        <v>51</v>
      </c>
      <c r="H3073" s="4"/>
      <c r="I3073" s="4"/>
      <c r="J3073" s="4" t="s">
        <v>52</v>
      </c>
      <c r="K3073" s="4" t="s">
        <v>3477</v>
      </c>
      <c r="L3073" s="4" t="s">
        <v>3478</v>
      </c>
      <c r="M3073" s="4" t="s">
        <v>3479</v>
      </c>
      <c r="N3073" s="4" t="s">
        <v>36</v>
      </c>
      <c r="O3073" s="4">
        <v>1</v>
      </c>
      <c r="P3073" s="4" t="s">
        <v>56</v>
      </c>
      <c r="Q3073" s="4">
        <v>22.98</v>
      </c>
      <c r="R3073" s="4"/>
      <c r="S3073" s="4"/>
      <c r="T3073" s="4"/>
      <c r="U3073" s="4"/>
      <c r="V3073" s="4"/>
      <c r="W3073" s="4"/>
      <c r="X3073" s="4"/>
      <c r="Y3073" s="4" t="s">
        <v>12966</v>
      </c>
      <c r="Z3073" s="4" t="s">
        <v>77</v>
      </c>
      <c r="AA3073" s="4">
        <v>52245</v>
      </c>
      <c r="AB3073" s="4" t="s">
        <v>59</v>
      </c>
      <c r="AC3073" s="4"/>
      <c r="AD3073" s="4" t="b">
        <v>0</v>
      </c>
      <c r="AE3073" s="4"/>
      <c r="AF3073" s="4"/>
      <c r="AG3073" s="12">
        <f t="shared" si="47"/>
        <v>43270</v>
      </c>
    </row>
    <row r="3074" s="10" customFormat="1" spans="1:33">
      <c r="A3074" s="4" t="s">
        <v>12967</v>
      </c>
      <c r="B3074" s="4" t="s">
        <v>12967</v>
      </c>
      <c r="C3074" s="4" t="s">
        <v>12968</v>
      </c>
      <c r="D3074" s="4" t="s">
        <v>12969</v>
      </c>
      <c r="E3074" s="4" t="s">
        <v>36</v>
      </c>
      <c r="F3074" s="4" t="s">
        <v>37</v>
      </c>
      <c r="G3074" s="4" t="s">
        <v>51</v>
      </c>
      <c r="H3074" s="4"/>
      <c r="I3074" s="4"/>
      <c r="J3074" s="4" t="s">
        <v>39</v>
      </c>
      <c r="K3074" s="4" t="s">
        <v>1435</v>
      </c>
      <c r="L3074" s="4" t="s">
        <v>1436</v>
      </c>
      <c r="M3074" s="4" t="s">
        <v>1437</v>
      </c>
      <c r="N3074" s="4" t="s">
        <v>36</v>
      </c>
      <c r="O3074" s="4">
        <v>1</v>
      </c>
      <c r="P3074" s="4" t="s">
        <v>56</v>
      </c>
      <c r="Q3074" s="4">
        <v>22.98</v>
      </c>
      <c r="R3074" s="4"/>
      <c r="S3074" s="4"/>
      <c r="T3074" s="4"/>
      <c r="U3074" s="4"/>
      <c r="V3074" s="4"/>
      <c r="W3074" s="4"/>
      <c r="X3074" s="4"/>
      <c r="Y3074" s="4" t="s">
        <v>12970</v>
      </c>
      <c r="Z3074" s="4" t="s">
        <v>47</v>
      </c>
      <c r="AA3074" s="4" t="s">
        <v>12971</v>
      </c>
      <c r="AB3074" s="4" t="s">
        <v>59</v>
      </c>
      <c r="AC3074" s="4"/>
      <c r="AD3074" s="4" t="b">
        <v>0</v>
      </c>
      <c r="AE3074" s="4"/>
      <c r="AF3074" s="4"/>
      <c r="AG3074" s="12">
        <f t="shared" ref="AG3074:AG3137" si="48">DATEVALUE(LEFT(C3074,10))</f>
        <v>43270</v>
      </c>
    </row>
    <row r="3075" s="10" customFormat="1" spans="1:33">
      <c r="A3075" s="4" t="s">
        <v>12972</v>
      </c>
      <c r="B3075" s="4" t="s">
        <v>12972</v>
      </c>
      <c r="C3075" s="4" t="s">
        <v>12973</v>
      </c>
      <c r="D3075" s="4" t="s">
        <v>12974</v>
      </c>
      <c r="E3075" s="4" t="s">
        <v>36</v>
      </c>
      <c r="F3075" s="4" t="s">
        <v>37</v>
      </c>
      <c r="G3075" s="4" t="s">
        <v>51</v>
      </c>
      <c r="H3075" s="4"/>
      <c r="I3075" s="4"/>
      <c r="J3075" s="4" t="s">
        <v>52</v>
      </c>
      <c r="K3075" s="4" t="s">
        <v>12975</v>
      </c>
      <c r="L3075" s="4" t="s">
        <v>12976</v>
      </c>
      <c r="M3075" s="4" t="s">
        <v>12977</v>
      </c>
      <c r="N3075" s="4" t="s">
        <v>36</v>
      </c>
      <c r="O3075" s="4">
        <v>1</v>
      </c>
      <c r="P3075" s="4" t="s">
        <v>56</v>
      </c>
      <c r="Q3075" s="4">
        <v>20.98</v>
      </c>
      <c r="R3075" s="4"/>
      <c r="S3075" s="4"/>
      <c r="T3075" s="4"/>
      <c r="U3075" s="4"/>
      <c r="V3075" s="4"/>
      <c r="W3075" s="4"/>
      <c r="X3075" s="4"/>
      <c r="Y3075" s="4" t="s">
        <v>12978</v>
      </c>
      <c r="Z3075" s="4" t="s">
        <v>6425</v>
      </c>
      <c r="AA3075" s="4">
        <v>17325</v>
      </c>
      <c r="AB3075" s="4" t="s">
        <v>59</v>
      </c>
      <c r="AC3075" s="4"/>
      <c r="AD3075" s="4" t="b">
        <v>0</v>
      </c>
      <c r="AE3075" s="4"/>
      <c r="AF3075" s="4"/>
      <c r="AG3075" s="12">
        <f t="shared" si="48"/>
        <v>43270</v>
      </c>
    </row>
    <row r="3076" s="10" customFormat="1" spans="1:33">
      <c r="A3076" s="4" t="s">
        <v>12972</v>
      </c>
      <c r="B3076" s="4" t="s">
        <v>12972</v>
      </c>
      <c r="C3076" s="4" t="s">
        <v>12973</v>
      </c>
      <c r="D3076" s="4" t="s">
        <v>12974</v>
      </c>
      <c r="E3076" s="4" t="s">
        <v>36</v>
      </c>
      <c r="F3076" s="4" t="s">
        <v>37</v>
      </c>
      <c r="G3076" s="4" t="s">
        <v>51</v>
      </c>
      <c r="H3076" s="4"/>
      <c r="I3076" s="4"/>
      <c r="J3076" s="4" t="s">
        <v>52</v>
      </c>
      <c r="K3076" s="4" t="s">
        <v>3701</v>
      </c>
      <c r="L3076" s="4" t="s">
        <v>3702</v>
      </c>
      <c r="M3076" s="4" t="s">
        <v>3703</v>
      </c>
      <c r="N3076" s="4" t="s">
        <v>36</v>
      </c>
      <c r="O3076" s="4">
        <v>1</v>
      </c>
      <c r="P3076" s="4" t="s">
        <v>56</v>
      </c>
      <c r="Q3076" s="4">
        <v>20.98</v>
      </c>
      <c r="R3076" s="4"/>
      <c r="S3076" s="4"/>
      <c r="T3076" s="4"/>
      <c r="U3076" s="4"/>
      <c r="V3076" s="4"/>
      <c r="W3076" s="4"/>
      <c r="X3076" s="4"/>
      <c r="Y3076" s="4" t="s">
        <v>12978</v>
      </c>
      <c r="Z3076" s="4" t="s">
        <v>6425</v>
      </c>
      <c r="AA3076" s="4">
        <v>17325</v>
      </c>
      <c r="AB3076" s="4" t="s">
        <v>59</v>
      </c>
      <c r="AC3076" s="4"/>
      <c r="AD3076" s="4" t="b">
        <v>0</v>
      </c>
      <c r="AE3076" s="4"/>
      <c r="AF3076" s="4"/>
      <c r="AG3076" s="12">
        <f t="shared" si="48"/>
        <v>43270</v>
      </c>
    </row>
    <row r="3077" s="10" customFormat="1" spans="1:33">
      <c r="A3077" s="4" t="s">
        <v>12972</v>
      </c>
      <c r="B3077" s="4" t="s">
        <v>12972</v>
      </c>
      <c r="C3077" s="4" t="s">
        <v>12973</v>
      </c>
      <c r="D3077" s="4" t="s">
        <v>12974</v>
      </c>
      <c r="E3077" s="4" t="s">
        <v>36</v>
      </c>
      <c r="F3077" s="4" t="s">
        <v>37</v>
      </c>
      <c r="G3077" s="4" t="s">
        <v>51</v>
      </c>
      <c r="H3077" s="4"/>
      <c r="I3077" s="4"/>
      <c r="J3077" s="4" t="s">
        <v>52</v>
      </c>
      <c r="K3077" s="4" t="s">
        <v>2847</v>
      </c>
      <c r="L3077" s="4" t="s">
        <v>2848</v>
      </c>
      <c r="M3077" s="4" t="s">
        <v>2849</v>
      </c>
      <c r="N3077" s="4" t="s">
        <v>36</v>
      </c>
      <c r="O3077" s="4">
        <v>1</v>
      </c>
      <c r="P3077" s="4" t="s">
        <v>56</v>
      </c>
      <c r="Q3077" s="4">
        <v>20.98</v>
      </c>
      <c r="R3077" s="4"/>
      <c r="S3077" s="4"/>
      <c r="T3077" s="4"/>
      <c r="U3077" s="4"/>
      <c r="V3077" s="4"/>
      <c r="W3077" s="4"/>
      <c r="X3077" s="4"/>
      <c r="Y3077" s="4" t="s">
        <v>12978</v>
      </c>
      <c r="Z3077" s="4" t="s">
        <v>6425</v>
      </c>
      <c r="AA3077" s="4">
        <v>17325</v>
      </c>
      <c r="AB3077" s="4" t="s">
        <v>59</v>
      </c>
      <c r="AC3077" s="4"/>
      <c r="AD3077" s="4" t="b">
        <v>0</v>
      </c>
      <c r="AE3077" s="4"/>
      <c r="AF3077" s="4"/>
      <c r="AG3077" s="12">
        <f t="shared" si="48"/>
        <v>43270</v>
      </c>
    </row>
    <row r="3078" s="10" customFormat="1" spans="1:33">
      <c r="A3078" s="4" t="s">
        <v>12972</v>
      </c>
      <c r="B3078" s="4" t="s">
        <v>12972</v>
      </c>
      <c r="C3078" s="4" t="s">
        <v>12973</v>
      </c>
      <c r="D3078" s="4" t="s">
        <v>12974</v>
      </c>
      <c r="E3078" s="4" t="s">
        <v>36</v>
      </c>
      <c r="F3078" s="4" t="s">
        <v>37</v>
      </c>
      <c r="G3078" s="4" t="s">
        <v>51</v>
      </c>
      <c r="H3078" s="4"/>
      <c r="I3078" s="4"/>
      <c r="J3078" s="4" t="s">
        <v>52</v>
      </c>
      <c r="K3078" s="4" t="s">
        <v>5384</v>
      </c>
      <c r="L3078" s="4" t="s">
        <v>5385</v>
      </c>
      <c r="M3078" s="4" t="s">
        <v>5386</v>
      </c>
      <c r="N3078" s="4" t="s">
        <v>36</v>
      </c>
      <c r="O3078" s="4">
        <v>1</v>
      </c>
      <c r="P3078" s="4" t="s">
        <v>56</v>
      </c>
      <c r="Q3078" s="4">
        <v>20.98</v>
      </c>
      <c r="R3078" s="4"/>
      <c r="S3078" s="4"/>
      <c r="T3078" s="4"/>
      <c r="U3078" s="4"/>
      <c r="V3078" s="4"/>
      <c r="W3078" s="4"/>
      <c r="X3078" s="4"/>
      <c r="Y3078" s="4" t="s">
        <v>12978</v>
      </c>
      <c r="Z3078" s="4" t="s">
        <v>6425</v>
      </c>
      <c r="AA3078" s="4">
        <v>17325</v>
      </c>
      <c r="AB3078" s="4" t="s">
        <v>59</v>
      </c>
      <c r="AC3078" s="4"/>
      <c r="AD3078" s="4" t="b">
        <v>0</v>
      </c>
      <c r="AE3078" s="4"/>
      <c r="AF3078" s="4"/>
      <c r="AG3078" s="12">
        <f t="shared" si="48"/>
        <v>43270</v>
      </c>
    </row>
    <row r="3079" s="10" customFormat="1" spans="1:33">
      <c r="A3079" s="4" t="s">
        <v>12972</v>
      </c>
      <c r="B3079" s="4" t="s">
        <v>12972</v>
      </c>
      <c r="C3079" s="4" t="s">
        <v>12973</v>
      </c>
      <c r="D3079" s="4" t="s">
        <v>12974</v>
      </c>
      <c r="E3079" s="4" t="s">
        <v>36</v>
      </c>
      <c r="F3079" s="4" t="s">
        <v>37</v>
      </c>
      <c r="G3079" s="4" t="s">
        <v>51</v>
      </c>
      <c r="H3079" s="4"/>
      <c r="I3079" s="4"/>
      <c r="J3079" s="4" t="s">
        <v>52</v>
      </c>
      <c r="K3079" s="4" t="s">
        <v>2718</v>
      </c>
      <c r="L3079" s="4" t="s">
        <v>2719</v>
      </c>
      <c r="M3079" s="4" t="s">
        <v>2720</v>
      </c>
      <c r="N3079" s="4" t="s">
        <v>36</v>
      </c>
      <c r="O3079" s="4">
        <v>1</v>
      </c>
      <c r="P3079" s="4" t="s">
        <v>56</v>
      </c>
      <c r="Q3079" s="4">
        <v>20.98</v>
      </c>
      <c r="R3079" s="4"/>
      <c r="S3079" s="4"/>
      <c r="T3079" s="4"/>
      <c r="U3079" s="4"/>
      <c r="V3079" s="4"/>
      <c r="W3079" s="4"/>
      <c r="X3079" s="4"/>
      <c r="Y3079" s="4" t="s">
        <v>12978</v>
      </c>
      <c r="Z3079" s="4" t="s">
        <v>6425</v>
      </c>
      <c r="AA3079" s="4">
        <v>17325</v>
      </c>
      <c r="AB3079" s="4" t="s">
        <v>59</v>
      </c>
      <c r="AC3079" s="4"/>
      <c r="AD3079" s="4" t="b">
        <v>0</v>
      </c>
      <c r="AE3079" s="4"/>
      <c r="AF3079" s="4"/>
      <c r="AG3079" s="12">
        <f t="shared" si="48"/>
        <v>43270</v>
      </c>
    </row>
    <row r="3080" s="10" customFormat="1" spans="1:33">
      <c r="A3080" s="4" t="s">
        <v>12979</v>
      </c>
      <c r="B3080" s="4" t="s">
        <v>12979</v>
      </c>
      <c r="C3080" s="4" t="s">
        <v>12980</v>
      </c>
      <c r="D3080" s="4" t="s">
        <v>12981</v>
      </c>
      <c r="E3080" s="4" t="s">
        <v>36</v>
      </c>
      <c r="F3080" s="4" t="s">
        <v>37</v>
      </c>
      <c r="G3080" s="4" t="s">
        <v>51</v>
      </c>
      <c r="H3080" s="4"/>
      <c r="I3080" s="4"/>
      <c r="J3080" s="4" t="s">
        <v>52</v>
      </c>
      <c r="K3080" s="4" t="s">
        <v>12730</v>
      </c>
      <c r="L3080" s="4" t="s">
        <v>788</v>
      </c>
      <c r="M3080" s="4" t="s">
        <v>789</v>
      </c>
      <c r="N3080" s="4" t="s">
        <v>36</v>
      </c>
      <c r="O3080" s="4">
        <v>1</v>
      </c>
      <c r="P3080" s="4" t="s">
        <v>56</v>
      </c>
      <c r="Q3080" s="4">
        <v>20.98</v>
      </c>
      <c r="R3080" s="4"/>
      <c r="S3080" s="4"/>
      <c r="T3080" s="4"/>
      <c r="U3080" s="4"/>
      <c r="V3080" s="4"/>
      <c r="W3080" s="4"/>
      <c r="X3080" s="4"/>
      <c r="Y3080" s="4" t="s">
        <v>8915</v>
      </c>
      <c r="Z3080" s="4" t="s">
        <v>233</v>
      </c>
      <c r="AA3080" s="4" t="s">
        <v>12982</v>
      </c>
      <c r="AB3080" s="4" t="s">
        <v>59</v>
      </c>
      <c r="AC3080" s="4"/>
      <c r="AD3080" s="4" t="b">
        <v>0</v>
      </c>
      <c r="AE3080" s="4"/>
      <c r="AF3080" s="4"/>
      <c r="AG3080" s="12">
        <f t="shared" si="48"/>
        <v>43270</v>
      </c>
    </row>
    <row r="3081" s="10" customFormat="1" spans="1:33">
      <c r="A3081" s="4" t="s">
        <v>12983</v>
      </c>
      <c r="B3081" s="4" t="s">
        <v>12983</v>
      </c>
      <c r="C3081" s="4" t="s">
        <v>12984</v>
      </c>
      <c r="D3081" s="4" t="s">
        <v>12985</v>
      </c>
      <c r="E3081" s="4" t="s">
        <v>36</v>
      </c>
      <c r="F3081" s="4" t="s">
        <v>37</v>
      </c>
      <c r="G3081" s="4" t="s">
        <v>51</v>
      </c>
      <c r="H3081" s="4"/>
      <c r="I3081" s="4"/>
      <c r="J3081" s="4" t="s">
        <v>52</v>
      </c>
      <c r="K3081" s="4" t="s">
        <v>5146</v>
      </c>
      <c r="L3081" s="4" t="s">
        <v>5147</v>
      </c>
      <c r="M3081" s="4" t="s">
        <v>5148</v>
      </c>
      <c r="N3081" s="4" t="s">
        <v>36</v>
      </c>
      <c r="O3081" s="4">
        <v>1</v>
      </c>
      <c r="P3081" s="4" t="s">
        <v>56</v>
      </c>
      <c r="Q3081" s="4">
        <v>19.53</v>
      </c>
      <c r="R3081" s="4"/>
      <c r="S3081" s="4"/>
      <c r="T3081" s="4"/>
      <c r="U3081" s="4"/>
      <c r="V3081" s="4"/>
      <c r="W3081" s="4"/>
      <c r="X3081" s="4"/>
      <c r="Y3081" s="4" t="s">
        <v>232</v>
      </c>
      <c r="Z3081" s="4" t="s">
        <v>233</v>
      </c>
      <c r="AA3081" s="4" t="s">
        <v>12986</v>
      </c>
      <c r="AB3081" s="4" t="s">
        <v>59</v>
      </c>
      <c r="AC3081" s="4"/>
      <c r="AD3081" s="4" t="b">
        <v>0</v>
      </c>
      <c r="AE3081" s="4"/>
      <c r="AF3081" s="4"/>
      <c r="AG3081" s="12">
        <f t="shared" si="48"/>
        <v>43270</v>
      </c>
    </row>
    <row r="3082" s="10" customFormat="1" spans="1:33">
      <c r="A3082" s="4" t="s">
        <v>12987</v>
      </c>
      <c r="B3082" s="4" t="s">
        <v>12987</v>
      </c>
      <c r="C3082" s="4" t="s">
        <v>12988</v>
      </c>
      <c r="D3082" s="4" t="s">
        <v>12989</v>
      </c>
      <c r="E3082" s="4" t="s">
        <v>36</v>
      </c>
      <c r="F3082" s="4" t="s">
        <v>37</v>
      </c>
      <c r="G3082" s="4" t="s">
        <v>51</v>
      </c>
      <c r="H3082" s="4"/>
      <c r="I3082" s="4"/>
      <c r="J3082" s="4" t="s">
        <v>52</v>
      </c>
      <c r="K3082" s="4" t="s">
        <v>11357</v>
      </c>
      <c r="L3082" s="4" t="s">
        <v>3501</v>
      </c>
      <c r="M3082" s="4" t="s">
        <v>3502</v>
      </c>
      <c r="N3082" s="4" t="s">
        <v>36</v>
      </c>
      <c r="O3082" s="4">
        <v>1</v>
      </c>
      <c r="P3082" s="4" t="s">
        <v>56</v>
      </c>
      <c r="Q3082" s="4">
        <v>22.98</v>
      </c>
      <c r="R3082" s="4"/>
      <c r="S3082" s="4"/>
      <c r="T3082" s="4"/>
      <c r="U3082" s="4"/>
      <c r="V3082" s="4"/>
      <c r="W3082" s="4"/>
      <c r="X3082" s="4"/>
      <c r="Y3082" s="4" t="s">
        <v>6587</v>
      </c>
      <c r="Z3082" s="4" t="s">
        <v>490</v>
      </c>
      <c r="AA3082" s="4" t="s">
        <v>12990</v>
      </c>
      <c r="AB3082" s="4" t="s">
        <v>59</v>
      </c>
      <c r="AC3082" s="4"/>
      <c r="AD3082" s="4" t="b">
        <v>0</v>
      </c>
      <c r="AE3082" s="4"/>
      <c r="AF3082" s="4"/>
      <c r="AG3082" s="12">
        <f t="shared" si="48"/>
        <v>43270</v>
      </c>
    </row>
    <row r="3083" s="10" customFormat="1" spans="1:33">
      <c r="A3083" s="4" t="s">
        <v>12991</v>
      </c>
      <c r="B3083" s="4" t="s">
        <v>12991</v>
      </c>
      <c r="C3083" s="4" t="s">
        <v>12992</v>
      </c>
      <c r="D3083" s="4" t="s">
        <v>12993</v>
      </c>
      <c r="E3083" s="4" t="s">
        <v>36</v>
      </c>
      <c r="F3083" s="4" t="s">
        <v>37</v>
      </c>
      <c r="G3083" s="4" t="s">
        <v>51</v>
      </c>
      <c r="H3083" s="4"/>
      <c r="I3083" s="4"/>
      <c r="J3083" s="4" t="s">
        <v>52</v>
      </c>
      <c r="K3083" s="4" t="s">
        <v>371</v>
      </c>
      <c r="L3083" s="4" t="s">
        <v>372</v>
      </c>
      <c r="M3083" s="4" t="s">
        <v>373</v>
      </c>
      <c r="N3083" s="4" t="s">
        <v>36</v>
      </c>
      <c r="O3083" s="4">
        <v>1</v>
      </c>
      <c r="P3083" s="4" t="s">
        <v>56</v>
      </c>
      <c r="Q3083" s="4">
        <v>22.98</v>
      </c>
      <c r="R3083" s="4"/>
      <c r="S3083" s="4"/>
      <c r="T3083" s="4"/>
      <c r="U3083" s="4"/>
      <c r="V3083" s="4"/>
      <c r="W3083" s="4"/>
      <c r="X3083" s="4"/>
      <c r="Y3083" s="4" t="s">
        <v>88</v>
      </c>
      <c r="Z3083" s="4" t="s">
        <v>89</v>
      </c>
      <c r="AA3083" s="4" t="s">
        <v>12994</v>
      </c>
      <c r="AB3083" s="4" t="s">
        <v>59</v>
      </c>
      <c r="AC3083" s="4"/>
      <c r="AD3083" s="4" t="b">
        <v>0</v>
      </c>
      <c r="AE3083" s="4"/>
      <c r="AF3083" s="4"/>
      <c r="AG3083" s="12">
        <f t="shared" si="48"/>
        <v>43270</v>
      </c>
    </row>
    <row r="3084" s="10" customFormat="1" spans="1:33">
      <c r="A3084" s="4" t="s">
        <v>12995</v>
      </c>
      <c r="B3084" s="4" t="s">
        <v>12995</v>
      </c>
      <c r="C3084" s="4" t="s">
        <v>12996</v>
      </c>
      <c r="D3084" s="4" t="s">
        <v>12997</v>
      </c>
      <c r="E3084" s="4" t="s">
        <v>36</v>
      </c>
      <c r="F3084" s="4" t="s">
        <v>37</v>
      </c>
      <c r="G3084" s="4" t="s">
        <v>51</v>
      </c>
      <c r="H3084" s="4"/>
      <c r="I3084" s="4"/>
      <c r="J3084" s="4" t="s">
        <v>52</v>
      </c>
      <c r="K3084" s="4" t="s">
        <v>5354</v>
      </c>
      <c r="L3084" s="4" t="s">
        <v>5355</v>
      </c>
      <c r="M3084" s="4" t="s">
        <v>5356</v>
      </c>
      <c r="N3084" s="4" t="s">
        <v>36</v>
      </c>
      <c r="O3084" s="4">
        <v>1</v>
      </c>
      <c r="P3084" s="4" t="s">
        <v>56</v>
      </c>
      <c r="Q3084" s="4">
        <v>23.98</v>
      </c>
      <c r="R3084" s="4"/>
      <c r="S3084" s="4"/>
      <c r="T3084" s="4"/>
      <c r="U3084" s="4"/>
      <c r="V3084" s="4"/>
      <c r="W3084" s="4"/>
      <c r="X3084" s="4"/>
      <c r="Y3084" s="4" t="s">
        <v>5375</v>
      </c>
      <c r="Z3084" s="4" t="s">
        <v>134</v>
      </c>
      <c r="AA3084" s="4" t="s">
        <v>12998</v>
      </c>
      <c r="AB3084" s="4" t="s">
        <v>59</v>
      </c>
      <c r="AC3084" s="4"/>
      <c r="AD3084" s="4" t="b">
        <v>0</v>
      </c>
      <c r="AE3084" s="4"/>
      <c r="AF3084" s="4"/>
      <c r="AG3084" s="12">
        <f t="shared" si="48"/>
        <v>43270</v>
      </c>
    </row>
    <row r="3085" s="10" customFormat="1" spans="1:33">
      <c r="A3085" s="4" t="s">
        <v>12999</v>
      </c>
      <c r="B3085" s="4" t="s">
        <v>12999</v>
      </c>
      <c r="C3085" s="4" t="s">
        <v>13000</v>
      </c>
      <c r="D3085" s="4" t="s">
        <v>13001</v>
      </c>
      <c r="E3085" s="4" t="s">
        <v>36</v>
      </c>
      <c r="F3085" s="4" t="s">
        <v>37</v>
      </c>
      <c r="G3085" s="4" t="s">
        <v>51</v>
      </c>
      <c r="H3085" s="4"/>
      <c r="I3085" s="4"/>
      <c r="J3085" s="4" t="s">
        <v>52</v>
      </c>
      <c r="K3085" s="4" t="s">
        <v>4913</v>
      </c>
      <c r="L3085" s="4" t="s">
        <v>4914</v>
      </c>
      <c r="M3085" s="4" t="s">
        <v>4915</v>
      </c>
      <c r="N3085" s="4" t="s">
        <v>36</v>
      </c>
      <c r="O3085" s="4">
        <v>1</v>
      </c>
      <c r="P3085" s="4" t="s">
        <v>56</v>
      </c>
      <c r="Q3085" s="4">
        <v>22.98</v>
      </c>
      <c r="R3085" s="4"/>
      <c r="S3085" s="4"/>
      <c r="T3085" s="4"/>
      <c r="U3085" s="4"/>
      <c r="V3085" s="4"/>
      <c r="W3085" s="4"/>
      <c r="X3085" s="4"/>
      <c r="Y3085" s="4" t="s">
        <v>2810</v>
      </c>
      <c r="Z3085" s="4" t="s">
        <v>233</v>
      </c>
      <c r="AA3085" s="4" t="s">
        <v>13002</v>
      </c>
      <c r="AB3085" s="4" t="s">
        <v>59</v>
      </c>
      <c r="AC3085" s="4"/>
      <c r="AD3085" s="4" t="b">
        <v>0</v>
      </c>
      <c r="AE3085" s="4"/>
      <c r="AF3085" s="4"/>
      <c r="AG3085" s="12">
        <f t="shared" si="48"/>
        <v>43270</v>
      </c>
    </row>
    <row r="3086" s="10" customFormat="1" spans="1:33">
      <c r="A3086" s="4" t="s">
        <v>13003</v>
      </c>
      <c r="B3086" s="4" t="s">
        <v>13003</v>
      </c>
      <c r="C3086" s="4" t="s">
        <v>13004</v>
      </c>
      <c r="D3086" s="4" t="s">
        <v>13005</v>
      </c>
      <c r="E3086" s="4" t="s">
        <v>36</v>
      </c>
      <c r="F3086" s="4" t="s">
        <v>37</v>
      </c>
      <c r="G3086" s="4" t="s">
        <v>51</v>
      </c>
      <c r="H3086" s="4"/>
      <c r="I3086" s="4"/>
      <c r="J3086" s="4" t="s">
        <v>52</v>
      </c>
      <c r="K3086" s="4" t="s">
        <v>11708</v>
      </c>
      <c r="L3086" s="4" t="s">
        <v>11709</v>
      </c>
      <c r="M3086" s="4" t="s">
        <v>11710</v>
      </c>
      <c r="N3086" s="4" t="s">
        <v>36</v>
      </c>
      <c r="O3086" s="4">
        <v>1</v>
      </c>
      <c r="P3086" s="4" t="s">
        <v>56</v>
      </c>
      <c r="Q3086" s="4">
        <v>22.98</v>
      </c>
      <c r="R3086" s="4"/>
      <c r="S3086" s="4"/>
      <c r="T3086" s="4"/>
      <c r="U3086" s="4"/>
      <c r="V3086" s="4"/>
      <c r="W3086" s="4"/>
      <c r="X3086" s="4"/>
      <c r="Y3086" s="4" t="s">
        <v>9843</v>
      </c>
      <c r="Z3086" s="4" t="s">
        <v>335</v>
      </c>
      <c r="AA3086" s="4" t="s">
        <v>13006</v>
      </c>
      <c r="AB3086" s="4" t="s">
        <v>59</v>
      </c>
      <c r="AC3086" s="4"/>
      <c r="AD3086" s="4" t="b">
        <v>0</v>
      </c>
      <c r="AE3086" s="4"/>
      <c r="AF3086" s="4"/>
      <c r="AG3086" s="12">
        <f t="shared" si="48"/>
        <v>43270</v>
      </c>
    </row>
    <row r="3087" s="10" customFormat="1" spans="1:33">
      <c r="A3087" s="4" t="s">
        <v>13007</v>
      </c>
      <c r="B3087" s="4" t="s">
        <v>13007</v>
      </c>
      <c r="C3087" s="4" t="s">
        <v>13008</v>
      </c>
      <c r="D3087" s="4" t="s">
        <v>13009</v>
      </c>
      <c r="E3087" s="4" t="s">
        <v>36</v>
      </c>
      <c r="F3087" s="4" t="s">
        <v>37</v>
      </c>
      <c r="G3087" s="4" t="s">
        <v>51</v>
      </c>
      <c r="H3087" s="4"/>
      <c r="I3087" s="4"/>
      <c r="J3087" s="4" t="s">
        <v>52</v>
      </c>
      <c r="K3087" s="4" t="s">
        <v>5716</v>
      </c>
      <c r="L3087" s="4" t="s">
        <v>5717</v>
      </c>
      <c r="M3087" s="4" t="s">
        <v>5718</v>
      </c>
      <c r="N3087" s="4" t="s">
        <v>36</v>
      </c>
      <c r="O3087" s="4">
        <v>1</v>
      </c>
      <c r="P3087" s="4" t="s">
        <v>56</v>
      </c>
      <c r="Q3087" s="4">
        <v>23.98</v>
      </c>
      <c r="R3087" s="4">
        <v>1.89</v>
      </c>
      <c r="S3087" s="4"/>
      <c r="T3087" s="4"/>
      <c r="U3087" s="4"/>
      <c r="V3087" s="4"/>
      <c r="W3087" s="4"/>
      <c r="X3087" s="4"/>
      <c r="Y3087" s="4" t="s">
        <v>13010</v>
      </c>
      <c r="Z3087" s="4" t="s">
        <v>366</v>
      </c>
      <c r="AA3087" s="4" t="s">
        <v>13011</v>
      </c>
      <c r="AB3087" s="4" t="s">
        <v>59</v>
      </c>
      <c r="AC3087" s="4"/>
      <c r="AD3087" s="4" t="b">
        <v>0</v>
      </c>
      <c r="AE3087" s="4"/>
      <c r="AF3087" s="4"/>
      <c r="AG3087" s="12">
        <f t="shared" si="48"/>
        <v>43270</v>
      </c>
    </row>
    <row r="3088" s="10" customFormat="1" spans="1:33">
      <c r="A3088" s="4" t="s">
        <v>13012</v>
      </c>
      <c r="B3088" s="4" t="s">
        <v>13012</v>
      </c>
      <c r="C3088" s="4" t="s">
        <v>13013</v>
      </c>
      <c r="D3088" s="4" t="s">
        <v>13014</v>
      </c>
      <c r="E3088" s="4" t="s">
        <v>36</v>
      </c>
      <c r="F3088" s="4" t="s">
        <v>37</v>
      </c>
      <c r="G3088" s="4" t="s">
        <v>51</v>
      </c>
      <c r="H3088" s="4"/>
      <c r="I3088" s="4"/>
      <c r="J3088" s="4" t="s">
        <v>157</v>
      </c>
      <c r="K3088" s="4" t="s">
        <v>3339</v>
      </c>
      <c r="L3088" s="4" t="s">
        <v>3340</v>
      </c>
      <c r="M3088" s="4" t="s">
        <v>3341</v>
      </c>
      <c r="N3088" s="4" t="s">
        <v>36</v>
      </c>
      <c r="O3088" s="4">
        <v>1</v>
      </c>
      <c r="P3088" s="4" t="s">
        <v>56</v>
      </c>
      <c r="Q3088" s="4">
        <v>25.98</v>
      </c>
      <c r="R3088" s="4"/>
      <c r="S3088" s="4">
        <v>2.68</v>
      </c>
      <c r="T3088" s="4"/>
      <c r="U3088" s="4"/>
      <c r="V3088" s="4"/>
      <c r="W3088" s="4"/>
      <c r="X3088" s="4"/>
      <c r="Y3088" s="4" t="s">
        <v>13015</v>
      </c>
      <c r="Z3088" s="4" t="s">
        <v>393</v>
      </c>
      <c r="AA3088" s="4">
        <v>11373</v>
      </c>
      <c r="AB3088" s="4" t="s">
        <v>59</v>
      </c>
      <c r="AC3088" s="4"/>
      <c r="AD3088" s="4" t="b">
        <v>0</v>
      </c>
      <c r="AE3088" s="4"/>
      <c r="AF3088" s="4"/>
      <c r="AG3088" s="12">
        <f t="shared" si="48"/>
        <v>43270</v>
      </c>
    </row>
    <row r="3089" s="10" customFormat="1" spans="1:33">
      <c r="A3089" s="4" t="s">
        <v>13012</v>
      </c>
      <c r="B3089" s="4" t="s">
        <v>13012</v>
      </c>
      <c r="C3089" s="4" t="s">
        <v>13013</v>
      </c>
      <c r="D3089" s="4" t="s">
        <v>13014</v>
      </c>
      <c r="E3089" s="4" t="s">
        <v>36</v>
      </c>
      <c r="F3089" s="4" t="s">
        <v>37</v>
      </c>
      <c r="G3089" s="4" t="s">
        <v>51</v>
      </c>
      <c r="H3089" s="4"/>
      <c r="I3089" s="4"/>
      <c r="J3089" s="4" t="s">
        <v>157</v>
      </c>
      <c r="K3089" s="4" t="s">
        <v>1090</v>
      </c>
      <c r="L3089" s="4" t="s">
        <v>1091</v>
      </c>
      <c r="M3089" s="4" t="s">
        <v>1092</v>
      </c>
      <c r="N3089" s="4" t="s">
        <v>36</v>
      </c>
      <c r="O3089" s="4">
        <v>1</v>
      </c>
      <c r="P3089" s="4" t="s">
        <v>56</v>
      </c>
      <c r="Q3089" s="4">
        <v>19.53</v>
      </c>
      <c r="R3089" s="4"/>
      <c r="S3089" s="4">
        <v>1.95</v>
      </c>
      <c r="T3089" s="4"/>
      <c r="U3089" s="4"/>
      <c r="V3089" s="4"/>
      <c r="W3089" s="4"/>
      <c r="X3089" s="4"/>
      <c r="Y3089" s="4" t="s">
        <v>13015</v>
      </c>
      <c r="Z3089" s="4" t="s">
        <v>393</v>
      </c>
      <c r="AA3089" s="4">
        <v>11373</v>
      </c>
      <c r="AB3089" s="4" t="s">
        <v>59</v>
      </c>
      <c r="AC3089" s="4"/>
      <c r="AD3089" s="4" t="b">
        <v>0</v>
      </c>
      <c r="AE3089" s="4"/>
      <c r="AF3089" s="4"/>
      <c r="AG3089" s="12">
        <f t="shared" si="48"/>
        <v>43270</v>
      </c>
    </row>
    <row r="3090" s="10" customFormat="1" spans="1:33">
      <c r="A3090" s="4" t="s">
        <v>13016</v>
      </c>
      <c r="B3090" s="4" t="s">
        <v>13016</v>
      </c>
      <c r="C3090" s="4" t="s">
        <v>13017</v>
      </c>
      <c r="D3090" s="4" t="s">
        <v>13018</v>
      </c>
      <c r="E3090" s="4" t="s">
        <v>36</v>
      </c>
      <c r="F3090" s="4" t="s">
        <v>37</v>
      </c>
      <c r="G3090" s="4" t="s">
        <v>51</v>
      </c>
      <c r="H3090" s="4"/>
      <c r="I3090" s="4"/>
      <c r="J3090" s="4" t="s">
        <v>52</v>
      </c>
      <c r="K3090" s="4" t="s">
        <v>13019</v>
      </c>
      <c r="L3090" s="4" t="s">
        <v>13020</v>
      </c>
      <c r="M3090" s="4" t="s">
        <v>13021</v>
      </c>
      <c r="N3090" s="4" t="s">
        <v>36</v>
      </c>
      <c r="O3090" s="4">
        <v>1</v>
      </c>
      <c r="P3090" s="4" t="s">
        <v>56</v>
      </c>
      <c r="Q3090" s="4">
        <v>25.98</v>
      </c>
      <c r="R3090" s="4"/>
      <c r="S3090" s="4"/>
      <c r="T3090" s="4"/>
      <c r="U3090" s="4"/>
      <c r="V3090" s="4"/>
      <c r="W3090" s="4"/>
      <c r="X3090" s="4"/>
      <c r="Y3090" s="4" t="s">
        <v>13022</v>
      </c>
      <c r="Z3090" s="4" t="s">
        <v>89</v>
      </c>
      <c r="AA3090" s="4" t="s">
        <v>13023</v>
      </c>
      <c r="AB3090" s="4" t="s">
        <v>59</v>
      </c>
      <c r="AC3090" s="4"/>
      <c r="AD3090" s="4" t="b">
        <v>0</v>
      </c>
      <c r="AE3090" s="4"/>
      <c r="AF3090" s="4"/>
      <c r="AG3090" s="12">
        <f t="shared" si="48"/>
        <v>43270</v>
      </c>
    </row>
    <row r="3091" s="10" customFormat="1" spans="1:33">
      <c r="A3091" s="4" t="s">
        <v>13024</v>
      </c>
      <c r="B3091" s="4" t="s">
        <v>13024</v>
      </c>
      <c r="C3091" s="4" t="s">
        <v>13025</v>
      </c>
      <c r="D3091" s="4" t="s">
        <v>13026</v>
      </c>
      <c r="E3091" s="4" t="s">
        <v>36</v>
      </c>
      <c r="F3091" s="4" t="s">
        <v>37</v>
      </c>
      <c r="G3091" s="4" t="s">
        <v>51</v>
      </c>
      <c r="H3091" s="4"/>
      <c r="I3091" s="4"/>
      <c r="J3091" s="4" t="s">
        <v>52</v>
      </c>
      <c r="K3091" s="4" t="s">
        <v>5870</v>
      </c>
      <c r="L3091" s="4" t="s">
        <v>5871</v>
      </c>
      <c r="M3091" s="4" t="s">
        <v>5872</v>
      </c>
      <c r="N3091" s="4" t="s">
        <v>36</v>
      </c>
      <c r="O3091" s="4">
        <v>1</v>
      </c>
      <c r="P3091" s="4" t="s">
        <v>56</v>
      </c>
      <c r="Q3091" s="4">
        <v>22.98</v>
      </c>
      <c r="R3091" s="4"/>
      <c r="S3091" s="4"/>
      <c r="T3091" s="4"/>
      <c r="U3091" s="4"/>
      <c r="V3091" s="4"/>
      <c r="W3091" s="4"/>
      <c r="X3091" s="4"/>
      <c r="Y3091" s="4" t="s">
        <v>13027</v>
      </c>
      <c r="Z3091" s="4" t="s">
        <v>67</v>
      </c>
      <c r="AA3091" s="4" t="s">
        <v>13028</v>
      </c>
      <c r="AB3091" s="4" t="s">
        <v>59</v>
      </c>
      <c r="AC3091" s="4"/>
      <c r="AD3091" s="4" t="b">
        <v>0</v>
      </c>
      <c r="AE3091" s="4"/>
      <c r="AF3091" s="4"/>
      <c r="AG3091" s="12">
        <f t="shared" si="48"/>
        <v>43270</v>
      </c>
    </row>
    <row r="3092" s="10" customFormat="1" spans="1:33">
      <c r="A3092" s="4" t="s">
        <v>13029</v>
      </c>
      <c r="B3092" s="4" t="s">
        <v>13029</v>
      </c>
      <c r="C3092" s="4" t="s">
        <v>13030</v>
      </c>
      <c r="D3092" s="4" t="s">
        <v>13031</v>
      </c>
      <c r="E3092" s="4" t="s">
        <v>36</v>
      </c>
      <c r="F3092" s="4" t="s">
        <v>37</v>
      </c>
      <c r="G3092" s="4" t="s">
        <v>51</v>
      </c>
      <c r="H3092" s="4"/>
      <c r="I3092" s="4"/>
      <c r="J3092" s="4" t="s">
        <v>52</v>
      </c>
      <c r="K3092" s="4" t="s">
        <v>986</v>
      </c>
      <c r="L3092" s="4" t="s">
        <v>987</v>
      </c>
      <c r="M3092" s="4" t="s">
        <v>988</v>
      </c>
      <c r="N3092" s="4" t="s">
        <v>36</v>
      </c>
      <c r="O3092" s="4">
        <v>1</v>
      </c>
      <c r="P3092" s="4" t="s">
        <v>56</v>
      </c>
      <c r="Q3092" s="4">
        <v>23.98</v>
      </c>
      <c r="R3092" s="4"/>
      <c r="S3092" s="4"/>
      <c r="T3092" s="4"/>
      <c r="U3092" s="4"/>
      <c r="V3092" s="4"/>
      <c r="W3092" s="4"/>
      <c r="X3092" s="4"/>
      <c r="Y3092" s="4" t="s">
        <v>11203</v>
      </c>
      <c r="Z3092" s="4" t="s">
        <v>89</v>
      </c>
      <c r="AA3092" s="4" t="s">
        <v>13032</v>
      </c>
      <c r="AB3092" s="4" t="s">
        <v>59</v>
      </c>
      <c r="AC3092" s="4"/>
      <c r="AD3092" s="4" t="b">
        <v>0</v>
      </c>
      <c r="AE3092" s="4"/>
      <c r="AF3092" s="4"/>
      <c r="AG3092" s="12">
        <f t="shared" si="48"/>
        <v>43270</v>
      </c>
    </row>
    <row r="3093" s="10" customFormat="1" spans="1:33">
      <c r="A3093" s="4" t="s">
        <v>13029</v>
      </c>
      <c r="B3093" s="4" t="s">
        <v>13029</v>
      </c>
      <c r="C3093" s="4" t="s">
        <v>13030</v>
      </c>
      <c r="D3093" s="4" t="s">
        <v>13031</v>
      </c>
      <c r="E3093" s="4" t="s">
        <v>36</v>
      </c>
      <c r="F3093" s="4" t="s">
        <v>37</v>
      </c>
      <c r="G3093" s="4" t="s">
        <v>51</v>
      </c>
      <c r="H3093" s="4"/>
      <c r="I3093" s="4"/>
      <c r="J3093" s="4" t="s">
        <v>52</v>
      </c>
      <c r="K3093" s="4" t="s">
        <v>182</v>
      </c>
      <c r="L3093" s="4" t="s">
        <v>183</v>
      </c>
      <c r="M3093" s="4" t="s">
        <v>184</v>
      </c>
      <c r="N3093" s="4" t="s">
        <v>36</v>
      </c>
      <c r="O3093" s="4">
        <v>1</v>
      </c>
      <c r="P3093" s="4" t="s">
        <v>56</v>
      </c>
      <c r="Q3093" s="4">
        <v>23.98</v>
      </c>
      <c r="R3093" s="4"/>
      <c r="S3093" s="4"/>
      <c r="T3093" s="4"/>
      <c r="U3093" s="4"/>
      <c r="V3093" s="4"/>
      <c r="W3093" s="4"/>
      <c r="X3093" s="4"/>
      <c r="Y3093" s="4" t="s">
        <v>11203</v>
      </c>
      <c r="Z3093" s="4" t="s">
        <v>89</v>
      </c>
      <c r="AA3093" s="4" t="s">
        <v>13032</v>
      </c>
      <c r="AB3093" s="4" t="s">
        <v>59</v>
      </c>
      <c r="AC3093" s="4"/>
      <c r="AD3093" s="4" t="b">
        <v>0</v>
      </c>
      <c r="AE3093" s="4"/>
      <c r="AF3093" s="4"/>
      <c r="AG3093" s="12">
        <f t="shared" si="48"/>
        <v>43270</v>
      </c>
    </row>
    <row r="3094" s="10" customFormat="1" spans="1:33">
      <c r="A3094" s="4" t="s">
        <v>13033</v>
      </c>
      <c r="B3094" s="4" t="s">
        <v>13033</v>
      </c>
      <c r="C3094" s="4" t="s">
        <v>13030</v>
      </c>
      <c r="D3094" s="4" t="s">
        <v>13034</v>
      </c>
      <c r="E3094" s="4" t="s">
        <v>75</v>
      </c>
      <c r="F3094" s="4" t="s">
        <v>37</v>
      </c>
      <c r="G3094" s="4" t="s">
        <v>51</v>
      </c>
      <c r="H3094" s="4"/>
      <c r="I3094" s="4"/>
      <c r="J3094" s="4" t="s">
        <v>52</v>
      </c>
      <c r="K3094" s="4" t="s">
        <v>522</v>
      </c>
      <c r="L3094" s="4" t="s">
        <v>523</v>
      </c>
      <c r="M3094" s="4" t="s">
        <v>524</v>
      </c>
      <c r="N3094" s="4" t="s">
        <v>75</v>
      </c>
      <c r="O3094" s="4">
        <v>0</v>
      </c>
      <c r="P3094" s="4"/>
      <c r="Q3094" s="4"/>
      <c r="R3094" s="4"/>
      <c r="S3094" s="4"/>
      <c r="T3094" s="4"/>
      <c r="U3094" s="4"/>
      <c r="V3094" s="4"/>
      <c r="W3094" s="4"/>
      <c r="X3094" s="4"/>
      <c r="Y3094" s="4" t="s">
        <v>11203</v>
      </c>
      <c r="Z3094" s="4" t="s">
        <v>89</v>
      </c>
      <c r="AA3094" s="4" t="s">
        <v>13032</v>
      </c>
      <c r="AB3094" s="4" t="s">
        <v>59</v>
      </c>
      <c r="AC3094" s="4"/>
      <c r="AD3094" s="4" t="b">
        <v>0</v>
      </c>
      <c r="AE3094" s="4"/>
      <c r="AF3094" s="4"/>
      <c r="AG3094" s="12">
        <f t="shared" si="48"/>
        <v>43270</v>
      </c>
    </row>
    <row r="3095" s="10" customFormat="1" spans="1:33">
      <c r="A3095" s="4" t="s">
        <v>13035</v>
      </c>
      <c r="B3095" s="4" t="s">
        <v>13035</v>
      </c>
      <c r="C3095" s="4" t="s">
        <v>13036</v>
      </c>
      <c r="D3095" s="4" t="s">
        <v>13037</v>
      </c>
      <c r="E3095" s="4" t="s">
        <v>36</v>
      </c>
      <c r="F3095" s="4" t="s">
        <v>37</v>
      </c>
      <c r="G3095" s="4" t="s">
        <v>51</v>
      </c>
      <c r="H3095" s="4"/>
      <c r="I3095" s="4"/>
      <c r="J3095" s="4" t="s">
        <v>52</v>
      </c>
      <c r="K3095" s="4" t="s">
        <v>72</v>
      </c>
      <c r="L3095" s="4" t="s">
        <v>73</v>
      </c>
      <c r="M3095" s="4" t="s">
        <v>74</v>
      </c>
      <c r="N3095" s="4" t="s">
        <v>36</v>
      </c>
      <c r="O3095" s="4">
        <v>1</v>
      </c>
      <c r="P3095" s="4" t="s">
        <v>56</v>
      </c>
      <c r="Q3095" s="4">
        <v>22.98</v>
      </c>
      <c r="R3095" s="4"/>
      <c r="S3095" s="4"/>
      <c r="T3095" s="4"/>
      <c r="U3095" s="4"/>
      <c r="V3095" s="4"/>
      <c r="W3095" s="4"/>
      <c r="X3095" s="4"/>
      <c r="Y3095" s="4" t="s">
        <v>13038</v>
      </c>
      <c r="Z3095" s="4" t="s">
        <v>67</v>
      </c>
      <c r="AA3095" s="4" t="s">
        <v>13039</v>
      </c>
      <c r="AB3095" s="4" t="s">
        <v>59</v>
      </c>
      <c r="AC3095" s="4"/>
      <c r="AD3095" s="4" t="b">
        <v>0</v>
      </c>
      <c r="AE3095" s="4"/>
      <c r="AF3095" s="4"/>
      <c r="AG3095" s="12">
        <f t="shared" si="48"/>
        <v>43270</v>
      </c>
    </row>
    <row r="3096" s="10" customFormat="1" spans="1:33">
      <c r="A3096" s="4" t="s">
        <v>13035</v>
      </c>
      <c r="B3096" s="4" t="s">
        <v>13035</v>
      </c>
      <c r="C3096" s="4" t="s">
        <v>13036</v>
      </c>
      <c r="D3096" s="4" t="s">
        <v>13037</v>
      </c>
      <c r="E3096" s="4" t="s">
        <v>36</v>
      </c>
      <c r="F3096" s="4" t="s">
        <v>37</v>
      </c>
      <c r="G3096" s="4" t="s">
        <v>51</v>
      </c>
      <c r="H3096" s="4"/>
      <c r="I3096" s="4"/>
      <c r="J3096" s="4" t="s">
        <v>52</v>
      </c>
      <c r="K3096" s="4" t="s">
        <v>53</v>
      </c>
      <c r="L3096" s="4" t="s">
        <v>54</v>
      </c>
      <c r="M3096" s="4" t="s">
        <v>55</v>
      </c>
      <c r="N3096" s="4" t="s">
        <v>36</v>
      </c>
      <c r="O3096" s="4">
        <v>1</v>
      </c>
      <c r="P3096" s="4" t="s">
        <v>56</v>
      </c>
      <c r="Q3096" s="4">
        <v>22.98</v>
      </c>
      <c r="R3096" s="4"/>
      <c r="S3096" s="4"/>
      <c r="T3096" s="4"/>
      <c r="U3096" s="4"/>
      <c r="V3096" s="4"/>
      <c r="W3096" s="4"/>
      <c r="X3096" s="4"/>
      <c r="Y3096" s="4" t="s">
        <v>13038</v>
      </c>
      <c r="Z3096" s="4" t="s">
        <v>67</v>
      </c>
      <c r="AA3096" s="4" t="s">
        <v>13039</v>
      </c>
      <c r="AB3096" s="4" t="s">
        <v>59</v>
      </c>
      <c r="AC3096" s="4"/>
      <c r="AD3096" s="4" t="b">
        <v>0</v>
      </c>
      <c r="AE3096" s="4"/>
      <c r="AF3096" s="4"/>
      <c r="AG3096" s="12">
        <f t="shared" si="48"/>
        <v>43270</v>
      </c>
    </row>
    <row r="3097" s="10" customFormat="1" spans="1:33">
      <c r="A3097" s="4" t="s">
        <v>13040</v>
      </c>
      <c r="B3097" s="4" t="s">
        <v>13040</v>
      </c>
      <c r="C3097" s="4" t="s">
        <v>13041</v>
      </c>
      <c r="D3097" s="4" t="s">
        <v>13042</v>
      </c>
      <c r="E3097" s="4" t="s">
        <v>36</v>
      </c>
      <c r="F3097" s="4" t="s">
        <v>37</v>
      </c>
      <c r="G3097" s="4" t="s">
        <v>51</v>
      </c>
      <c r="H3097" s="4"/>
      <c r="I3097" s="4"/>
      <c r="J3097" s="4" t="s">
        <v>52</v>
      </c>
      <c r="K3097" s="4" t="s">
        <v>112</v>
      </c>
      <c r="L3097" s="4" t="s">
        <v>113</v>
      </c>
      <c r="M3097" s="4" t="s">
        <v>114</v>
      </c>
      <c r="N3097" s="4" t="s">
        <v>36</v>
      </c>
      <c r="O3097" s="4">
        <v>1</v>
      </c>
      <c r="P3097" s="4" t="s">
        <v>56</v>
      </c>
      <c r="Q3097" s="4">
        <v>23.98</v>
      </c>
      <c r="R3097" s="4"/>
      <c r="S3097" s="4"/>
      <c r="T3097" s="4"/>
      <c r="U3097" s="4"/>
      <c r="V3097" s="4"/>
      <c r="W3097" s="4"/>
      <c r="X3097" s="4"/>
      <c r="Y3097" s="4" t="s">
        <v>265</v>
      </c>
      <c r="Z3097" s="4" t="s">
        <v>266</v>
      </c>
      <c r="AA3097" s="4" t="s">
        <v>13043</v>
      </c>
      <c r="AB3097" s="4" t="s">
        <v>59</v>
      </c>
      <c r="AC3097" s="4"/>
      <c r="AD3097" s="4" t="b">
        <v>0</v>
      </c>
      <c r="AE3097" s="4"/>
      <c r="AF3097" s="4"/>
      <c r="AG3097" s="12">
        <f t="shared" si="48"/>
        <v>43270</v>
      </c>
    </row>
    <row r="3098" s="10" customFormat="1" spans="1:33">
      <c r="A3098" s="4" t="s">
        <v>13044</v>
      </c>
      <c r="B3098" s="4" t="s">
        <v>13044</v>
      </c>
      <c r="C3098" s="4" t="s">
        <v>13045</v>
      </c>
      <c r="D3098" s="4" t="s">
        <v>13046</v>
      </c>
      <c r="E3098" s="4" t="s">
        <v>36</v>
      </c>
      <c r="F3098" s="4" t="s">
        <v>37</v>
      </c>
      <c r="G3098" s="4" t="s">
        <v>51</v>
      </c>
      <c r="H3098" s="4"/>
      <c r="I3098" s="4"/>
      <c r="J3098" s="4" t="s">
        <v>52</v>
      </c>
      <c r="K3098" s="4" t="s">
        <v>695</v>
      </c>
      <c r="L3098" s="4" t="s">
        <v>696</v>
      </c>
      <c r="M3098" s="4" t="s">
        <v>697</v>
      </c>
      <c r="N3098" s="4" t="s">
        <v>36</v>
      </c>
      <c r="O3098" s="4">
        <v>1</v>
      </c>
      <c r="P3098" s="4" t="s">
        <v>56</v>
      </c>
      <c r="Q3098" s="4">
        <v>23.98</v>
      </c>
      <c r="R3098" s="4"/>
      <c r="S3098" s="4"/>
      <c r="T3098" s="4"/>
      <c r="U3098" s="4"/>
      <c r="V3098" s="4"/>
      <c r="W3098" s="4"/>
      <c r="X3098" s="4"/>
      <c r="Y3098" s="4" t="s">
        <v>13047</v>
      </c>
      <c r="Z3098" s="4" t="s">
        <v>1412</v>
      </c>
      <c r="AA3098" s="4" t="s">
        <v>13048</v>
      </c>
      <c r="AB3098" s="4" t="s">
        <v>59</v>
      </c>
      <c r="AC3098" s="4"/>
      <c r="AD3098" s="4" t="b">
        <v>0</v>
      </c>
      <c r="AE3098" s="4"/>
      <c r="AF3098" s="4"/>
      <c r="AG3098" s="12">
        <f t="shared" si="48"/>
        <v>43270</v>
      </c>
    </row>
    <row r="3099" s="10" customFormat="1" spans="1:33">
      <c r="A3099" s="4" t="s">
        <v>13049</v>
      </c>
      <c r="B3099" s="4" t="s">
        <v>13049</v>
      </c>
      <c r="C3099" s="4" t="s">
        <v>13050</v>
      </c>
      <c r="D3099" s="4" t="s">
        <v>13051</v>
      </c>
      <c r="E3099" s="4" t="s">
        <v>36</v>
      </c>
      <c r="F3099" s="4" t="s">
        <v>37</v>
      </c>
      <c r="G3099" s="4" t="s">
        <v>51</v>
      </c>
      <c r="H3099" s="4"/>
      <c r="I3099" s="4"/>
      <c r="J3099" s="4" t="s">
        <v>52</v>
      </c>
      <c r="K3099" s="4" t="s">
        <v>4633</v>
      </c>
      <c r="L3099" s="4" t="s">
        <v>4634</v>
      </c>
      <c r="M3099" s="4" t="s">
        <v>4635</v>
      </c>
      <c r="N3099" s="4" t="s">
        <v>36</v>
      </c>
      <c r="O3099" s="4">
        <v>3</v>
      </c>
      <c r="P3099" s="4" t="s">
        <v>56</v>
      </c>
      <c r="Q3099" s="4">
        <v>68.94</v>
      </c>
      <c r="R3099" s="4"/>
      <c r="S3099" s="4"/>
      <c r="T3099" s="4"/>
      <c r="U3099" s="4"/>
      <c r="V3099" s="4"/>
      <c r="W3099" s="4"/>
      <c r="X3099" s="4"/>
      <c r="Y3099" s="4" t="s">
        <v>13052</v>
      </c>
      <c r="Z3099" s="4" t="s">
        <v>47</v>
      </c>
      <c r="AA3099" s="4">
        <v>90245</v>
      </c>
      <c r="AB3099" s="4" t="s">
        <v>59</v>
      </c>
      <c r="AC3099" s="4"/>
      <c r="AD3099" s="4" t="b">
        <v>0</v>
      </c>
      <c r="AE3099" s="4"/>
      <c r="AF3099" s="4"/>
      <c r="AG3099" s="12">
        <f t="shared" si="48"/>
        <v>43270</v>
      </c>
    </row>
    <row r="3100" s="10" customFormat="1" spans="1:33">
      <c r="A3100" s="4" t="s">
        <v>13053</v>
      </c>
      <c r="B3100" s="4" t="s">
        <v>13053</v>
      </c>
      <c r="C3100" s="4" t="s">
        <v>13054</v>
      </c>
      <c r="D3100" s="4" t="s">
        <v>13055</v>
      </c>
      <c r="E3100" s="4" t="s">
        <v>36</v>
      </c>
      <c r="F3100" s="4" t="s">
        <v>37</v>
      </c>
      <c r="G3100" s="4" t="s">
        <v>51</v>
      </c>
      <c r="H3100" s="4"/>
      <c r="I3100" s="4"/>
      <c r="J3100" s="4" t="s">
        <v>52</v>
      </c>
      <c r="K3100" s="4" t="s">
        <v>522</v>
      </c>
      <c r="L3100" s="4" t="s">
        <v>523</v>
      </c>
      <c r="M3100" s="4" t="s">
        <v>524</v>
      </c>
      <c r="N3100" s="4" t="s">
        <v>36</v>
      </c>
      <c r="O3100" s="4">
        <v>1</v>
      </c>
      <c r="P3100" s="4" t="s">
        <v>56</v>
      </c>
      <c r="Q3100" s="4">
        <v>23.98</v>
      </c>
      <c r="R3100" s="4"/>
      <c r="S3100" s="4"/>
      <c r="T3100" s="4"/>
      <c r="U3100" s="4"/>
      <c r="V3100" s="4"/>
      <c r="W3100" s="4"/>
      <c r="X3100" s="4"/>
      <c r="Y3100" s="4" t="s">
        <v>13056</v>
      </c>
      <c r="Z3100" s="4" t="s">
        <v>143</v>
      </c>
      <c r="AA3100" s="4" t="s">
        <v>13057</v>
      </c>
      <c r="AB3100" s="4" t="s">
        <v>59</v>
      </c>
      <c r="AC3100" s="4"/>
      <c r="AD3100" s="4" t="b">
        <v>0</v>
      </c>
      <c r="AE3100" s="4"/>
      <c r="AF3100" s="4"/>
      <c r="AG3100" s="12">
        <f t="shared" si="48"/>
        <v>43270</v>
      </c>
    </row>
    <row r="3101" s="10" customFormat="1" spans="1:33">
      <c r="A3101" s="4" t="s">
        <v>13053</v>
      </c>
      <c r="B3101" s="4" t="s">
        <v>13053</v>
      </c>
      <c r="C3101" s="4" t="s">
        <v>13054</v>
      </c>
      <c r="D3101" s="4" t="s">
        <v>13055</v>
      </c>
      <c r="E3101" s="4" t="s">
        <v>36</v>
      </c>
      <c r="F3101" s="4" t="s">
        <v>37</v>
      </c>
      <c r="G3101" s="4" t="s">
        <v>51</v>
      </c>
      <c r="H3101" s="4"/>
      <c r="I3101" s="4"/>
      <c r="J3101" s="4" t="s">
        <v>52</v>
      </c>
      <c r="K3101" s="4" t="s">
        <v>527</v>
      </c>
      <c r="L3101" s="4" t="s">
        <v>528</v>
      </c>
      <c r="M3101" s="4" t="s">
        <v>529</v>
      </c>
      <c r="N3101" s="4" t="s">
        <v>36</v>
      </c>
      <c r="O3101" s="4">
        <v>1</v>
      </c>
      <c r="P3101" s="4" t="s">
        <v>56</v>
      </c>
      <c r="Q3101" s="4">
        <v>23.98</v>
      </c>
      <c r="R3101" s="4"/>
      <c r="S3101" s="4"/>
      <c r="T3101" s="4"/>
      <c r="U3101" s="4"/>
      <c r="V3101" s="4"/>
      <c r="W3101" s="4"/>
      <c r="X3101" s="4"/>
      <c r="Y3101" s="4" t="s">
        <v>13056</v>
      </c>
      <c r="Z3101" s="4" t="s">
        <v>143</v>
      </c>
      <c r="AA3101" s="4" t="s">
        <v>13057</v>
      </c>
      <c r="AB3101" s="4" t="s">
        <v>59</v>
      </c>
      <c r="AC3101" s="4"/>
      <c r="AD3101" s="4" t="b">
        <v>0</v>
      </c>
      <c r="AE3101" s="4"/>
      <c r="AF3101" s="4"/>
      <c r="AG3101" s="12">
        <f t="shared" si="48"/>
        <v>43270</v>
      </c>
    </row>
    <row r="3102" s="10" customFormat="1" spans="1:33">
      <c r="A3102" s="4" t="s">
        <v>13053</v>
      </c>
      <c r="B3102" s="4" t="s">
        <v>13053</v>
      </c>
      <c r="C3102" s="4" t="s">
        <v>13054</v>
      </c>
      <c r="D3102" s="4" t="s">
        <v>13055</v>
      </c>
      <c r="E3102" s="4" t="s">
        <v>36</v>
      </c>
      <c r="F3102" s="4" t="s">
        <v>37</v>
      </c>
      <c r="G3102" s="4" t="s">
        <v>51</v>
      </c>
      <c r="H3102" s="4"/>
      <c r="I3102" s="4"/>
      <c r="J3102" s="4" t="s">
        <v>52</v>
      </c>
      <c r="K3102" s="4" t="s">
        <v>5223</v>
      </c>
      <c r="L3102" s="4" t="s">
        <v>5224</v>
      </c>
      <c r="M3102" s="4" t="s">
        <v>5225</v>
      </c>
      <c r="N3102" s="4" t="s">
        <v>36</v>
      </c>
      <c r="O3102" s="4">
        <v>1</v>
      </c>
      <c r="P3102" s="4" t="s">
        <v>56</v>
      </c>
      <c r="Q3102" s="4">
        <v>23.98</v>
      </c>
      <c r="R3102" s="4"/>
      <c r="S3102" s="4"/>
      <c r="T3102" s="4"/>
      <c r="U3102" s="4"/>
      <c r="V3102" s="4"/>
      <c r="W3102" s="4"/>
      <c r="X3102" s="4"/>
      <c r="Y3102" s="4" t="s">
        <v>13056</v>
      </c>
      <c r="Z3102" s="4" t="s">
        <v>143</v>
      </c>
      <c r="AA3102" s="4" t="s">
        <v>13057</v>
      </c>
      <c r="AB3102" s="4" t="s">
        <v>59</v>
      </c>
      <c r="AC3102" s="4"/>
      <c r="AD3102" s="4" t="b">
        <v>0</v>
      </c>
      <c r="AE3102" s="4"/>
      <c r="AF3102" s="4"/>
      <c r="AG3102" s="12">
        <f t="shared" si="48"/>
        <v>43270</v>
      </c>
    </row>
    <row r="3103" s="10" customFormat="1" spans="1:33">
      <c r="A3103" s="4" t="s">
        <v>13058</v>
      </c>
      <c r="B3103" s="4" t="s">
        <v>13058</v>
      </c>
      <c r="C3103" s="4" t="s">
        <v>13059</v>
      </c>
      <c r="D3103" s="4" t="s">
        <v>13060</v>
      </c>
      <c r="E3103" s="4" t="s">
        <v>36</v>
      </c>
      <c r="F3103" s="4" t="s">
        <v>37</v>
      </c>
      <c r="G3103" s="4" t="s">
        <v>51</v>
      </c>
      <c r="H3103" s="4"/>
      <c r="I3103" s="4"/>
      <c r="J3103" s="4" t="s">
        <v>312</v>
      </c>
      <c r="K3103" s="4" t="s">
        <v>3339</v>
      </c>
      <c r="L3103" s="4" t="s">
        <v>3340</v>
      </c>
      <c r="M3103" s="4" t="s">
        <v>3341</v>
      </c>
      <c r="N3103" s="4" t="s">
        <v>36</v>
      </c>
      <c r="O3103" s="4">
        <v>1</v>
      </c>
      <c r="P3103" s="4" t="s">
        <v>56</v>
      </c>
      <c r="Q3103" s="4">
        <v>25.98</v>
      </c>
      <c r="R3103" s="4"/>
      <c r="S3103" s="4">
        <v>3.99</v>
      </c>
      <c r="T3103" s="4"/>
      <c r="U3103" s="4"/>
      <c r="V3103" s="4"/>
      <c r="W3103" s="4"/>
      <c r="X3103" s="4"/>
      <c r="Y3103" s="4" t="s">
        <v>13061</v>
      </c>
      <c r="Z3103" s="4" t="s">
        <v>498</v>
      </c>
      <c r="AA3103" s="4">
        <v>91501</v>
      </c>
      <c r="AB3103" s="4" t="s">
        <v>59</v>
      </c>
      <c r="AC3103" s="4"/>
      <c r="AD3103" s="4" t="b">
        <v>0</v>
      </c>
      <c r="AE3103" s="4"/>
      <c r="AF3103" s="4"/>
      <c r="AG3103" s="12">
        <f t="shared" si="48"/>
        <v>43270</v>
      </c>
    </row>
    <row r="3104" s="10" customFormat="1" spans="1:33">
      <c r="A3104" s="4" t="s">
        <v>13062</v>
      </c>
      <c r="B3104" s="4" t="s">
        <v>13062</v>
      </c>
      <c r="C3104" s="4" t="s">
        <v>13063</v>
      </c>
      <c r="D3104" s="4" t="s">
        <v>13064</v>
      </c>
      <c r="E3104" s="4" t="s">
        <v>36</v>
      </c>
      <c r="F3104" s="4" t="s">
        <v>37</v>
      </c>
      <c r="G3104" s="4" t="s">
        <v>51</v>
      </c>
      <c r="H3104" s="4"/>
      <c r="I3104" s="4"/>
      <c r="J3104" s="4" t="s">
        <v>52</v>
      </c>
      <c r="K3104" s="4" t="s">
        <v>949</v>
      </c>
      <c r="L3104" s="4" t="s">
        <v>950</v>
      </c>
      <c r="M3104" s="4" t="s">
        <v>951</v>
      </c>
      <c r="N3104" s="4" t="s">
        <v>36</v>
      </c>
      <c r="O3104" s="4">
        <v>1</v>
      </c>
      <c r="P3104" s="4" t="s">
        <v>56</v>
      </c>
      <c r="Q3104" s="4">
        <v>23.98</v>
      </c>
      <c r="R3104" s="4"/>
      <c r="S3104" s="4"/>
      <c r="T3104" s="4"/>
      <c r="U3104" s="4"/>
      <c r="V3104" s="4"/>
      <c r="W3104" s="4"/>
      <c r="X3104" s="4"/>
      <c r="Y3104" s="4" t="s">
        <v>682</v>
      </c>
      <c r="Z3104" s="4" t="s">
        <v>884</v>
      </c>
      <c r="AA3104" s="4">
        <v>63126</v>
      </c>
      <c r="AB3104" s="4" t="s">
        <v>59</v>
      </c>
      <c r="AC3104" s="4"/>
      <c r="AD3104" s="4" t="b">
        <v>0</v>
      </c>
      <c r="AE3104" s="4"/>
      <c r="AF3104" s="4"/>
      <c r="AG3104" s="12">
        <f t="shared" si="48"/>
        <v>43270</v>
      </c>
    </row>
    <row r="3105" s="10" customFormat="1" spans="1:33">
      <c r="A3105" s="4" t="s">
        <v>13065</v>
      </c>
      <c r="B3105" s="4" t="s">
        <v>13065</v>
      </c>
      <c r="C3105" s="4" t="s">
        <v>13066</v>
      </c>
      <c r="D3105" s="4" t="s">
        <v>13067</v>
      </c>
      <c r="E3105" s="4" t="s">
        <v>36</v>
      </c>
      <c r="F3105" s="4" t="s">
        <v>37</v>
      </c>
      <c r="G3105" s="4" t="s">
        <v>51</v>
      </c>
      <c r="H3105" s="4"/>
      <c r="I3105" s="4"/>
      <c r="J3105" s="4" t="s">
        <v>52</v>
      </c>
      <c r="K3105" s="4" t="s">
        <v>710</v>
      </c>
      <c r="L3105" s="4" t="s">
        <v>711</v>
      </c>
      <c r="M3105" s="4" t="s">
        <v>712</v>
      </c>
      <c r="N3105" s="4" t="s">
        <v>36</v>
      </c>
      <c r="O3105" s="4">
        <v>1</v>
      </c>
      <c r="P3105" s="4" t="s">
        <v>56</v>
      </c>
      <c r="Q3105" s="4">
        <v>19.98</v>
      </c>
      <c r="R3105" s="4"/>
      <c r="S3105" s="4"/>
      <c r="T3105" s="4"/>
      <c r="U3105" s="4"/>
      <c r="V3105" s="4"/>
      <c r="W3105" s="4"/>
      <c r="X3105" s="4"/>
      <c r="Y3105" s="4" t="s">
        <v>13068</v>
      </c>
      <c r="Z3105" s="4" t="s">
        <v>13069</v>
      </c>
      <c r="AA3105" s="4">
        <v>85120</v>
      </c>
      <c r="AB3105" s="4" t="s">
        <v>59</v>
      </c>
      <c r="AC3105" s="4"/>
      <c r="AD3105" s="4" t="b">
        <v>0</v>
      </c>
      <c r="AE3105" s="4"/>
      <c r="AF3105" s="4"/>
      <c r="AG3105" s="12">
        <f t="shared" si="48"/>
        <v>43270</v>
      </c>
    </row>
    <row r="3106" s="10" customFormat="1" spans="1:33">
      <c r="A3106" s="4" t="s">
        <v>13070</v>
      </c>
      <c r="B3106" s="4" t="s">
        <v>13070</v>
      </c>
      <c r="C3106" s="4" t="s">
        <v>13071</v>
      </c>
      <c r="D3106" s="4" t="s">
        <v>13072</v>
      </c>
      <c r="E3106" s="4" t="s">
        <v>36</v>
      </c>
      <c r="F3106" s="4" t="s">
        <v>37</v>
      </c>
      <c r="G3106" s="4" t="s">
        <v>51</v>
      </c>
      <c r="H3106" s="4"/>
      <c r="I3106" s="4"/>
      <c r="J3106" s="4" t="s">
        <v>52</v>
      </c>
      <c r="K3106" s="4" t="s">
        <v>2473</v>
      </c>
      <c r="L3106" s="4" t="s">
        <v>2474</v>
      </c>
      <c r="M3106" s="4" t="s">
        <v>2475</v>
      </c>
      <c r="N3106" s="4" t="s">
        <v>36</v>
      </c>
      <c r="O3106" s="4">
        <v>1</v>
      </c>
      <c r="P3106" s="4" t="s">
        <v>56</v>
      </c>
      <c r="Q3106" s="4">
        <v>22.98</v>
      </c>
      <c r="R3106" s="4"/>
      <c r="S3106" s="4"/>
      <c r="T3106" s="4"/>
      <c r="U3106" s="4"/>
      <c r="V3106" s="4"/>
      <c r="W3106" s="4"/>
      <c r="X3106" s="4"/>
      <c r="Y3106" s="4" t="s">
        <v>3005</v>
      </c>
      <c r="Z3106" s="4" t="s">
        <v>3006</v>
      </c>
      <c r="AA3106" s="4" t="s">
        <v>13073</v>
      </c>
      <c r="AB3106" s="4" t="s">
        <v>59</v>
      </c>
      <c r="AC3106" s="4"/>
      <c r="AD3106" s="4" t="b">
        <v>0</v>
      </c>
      <c r="AE3106" s="4"/>
      <c r="AF3106" s="4"/>
      <c r="AG3106" s="12">
        <f t="shared" si="48"/>
        <v>43270</v>
      </c>
    </row>
    <row r="3107" s="10" customFormat="1" spans="1:33">
      <c r="A3107" s="4" t="s">
        <v>13070</v>
      </c>
      <c r="B3107" s="4" t="s">
        <v>13070</v>
      </c>
      <c r="C3107" s="4" t="s">
        <v>13071</v>
      </c>
      <c r="D3107" s="4" t="s">
        <v>13072</v>
      </c>
      <c r="E3107" s="4" t="s">
        <v>36</v>
      </c>
      <c r="F3107" s="4" t="s">
        <v>37</v>
      </c>
      <c r="G3107" s="4" t="s">
        <v>51</v>
      </c>
      <c r="H3107" s="4"/>
      <c r="I3107" s="4"/>
      <c r="J3107" s="4" t="s">
        <v>52</v>
      </c>
      <c r="K3107" s="4" t="s">
        <v>1127</v>
      </c>
      <c r="L3107" s="4" t="s">
        <v>1128</v>
      </c>
      <c r="M3107" s="4" t="s">
        <v>1129</v>
      </c>
      <c r="N3107" s="4" t="s">
        <v>36</v>
      </c>
      <c r="O3107" s="4">
        <v>1</v>
      </c>
      <c r="P3107" s="4" t="s">
        <v>56</v>
      </c>
      <c r="Q3107" s="4">
        <v>22.98</v>
      </c>
      <c r="R3107" s="4"/>
      <c r="S3107" s="4"/>
      <c r="T3107" s="4"/>
      <c r="U3107" s="4"/>
      <c r="V3107" s="4"/>
      <c r="W3107" s="4"/>
      <c r="X3107" s="4"/>
      <c r="Y3107" s="4" t="s">
        <v>3005</v>
      </c>
      <c r="Z3107" s="4" t="s">
        <v>3006</v>
      </c>
      <c r="AA3107" s="4" t="s">
        <v>13073</v>
      </c>
      <c r="AB3107" s="4" t="s">
        <v>59</v>
      </c>
      <c r="AC3107" s="4"/>
      <c r="AD3107" s="4" t="b">
        <v>0</v>
      </c>
      <c r="AE3107" s="4"/>
      <c r="AF3107" s="4"/>
      <c r="AG3107" s="12">
        <f t="shared" si="48"/>
        <v>43270</v>
      </c>
    </row>
    <row r="3108" s="10" customFormat="1" spans="1:33">
      <c r="A3108" s="4" t="s">
        <v>13070</v>
      </c>
      <c r="B3108" s="4" t="s">
        <v>13070</v>
      </c>
      <c r="C3108" s="4" t="s">
        <v>13071</v>
      </c>
      <c r="D3108" s="4" t="s">
        <v>13072</v>
      </c>
      <c r="E3108" s="4" t="s">
        <v>36</v>
      </c>
      <c r="F3108" s="4" t="s">
        <v>37</v>
      </c>
      <c r="G3108" s="4" t="s">
        <v>51</v>
      </c>
      <c r="H3108" s="4"/>
      <c r="I3108" s="4"/>
      <c r="J3108" s="4" t="s">
        <v>52</v>
      </c>
      <c r="K3108" s="4" t="s">
        <v>2981</v>
      </c>
      <c r="L3108" s="4" t="s">
        <v>2982</v>
      </c>
      <c r="M3108" s="4" t="s">
        <v>2983</v>
      </c>
      <c r="N3108" s="4" t="s">
        <v>36</v>
      </c>
      <c r="O3108" s="4">
        <v>1</v>
      </c>
      <c r="P3108" s="4" t="s">
        <v>56</v>
      </c>
      <c r="Q3108" s="4">
        <v>22.98</v>
      </c>
      <c r="R3108" s="4"/>
      <c r="S3108" s="4"/>
      <c r="T3108" s="4"/>
      <c r="U3108" s="4"/>
      <c r="V3108" s="4"/>
      <c r="W3108" s="4"/>
      <c r="X3108" s="4"/>
      <c r="Y3108" s="4" t="s">
        <v>3005</v>
      </c>
      <c r="Z3108" s="4" t="s">
        <v>3006</v>
      </c>
      <c r="AA3108" s="4" t="s">
        <v>13073</v>
      </c>
      <c r="AB3108" s="4" t="s">
        <v>59</v>
      </c>
      <c r="AC3108" s="4"/>
      <c r="AD3108" s="4" t="b">
        <v>0</v>
      </c>
      <c r="AE3108" s="4"/>
      <c r="AF3108" s="4"/>
      <c r="AG3108" s="12">
        <f t="shared" si="48"/>
        <v>43270</v>
      </c>
    </row>
    <row r="3109" s="10" customFormat="1" spans="1:33">
      <c r="A3109" s="4" t="s">
        <v>13074</v>
      </c>
      <c r="B3109" s="4" t="s">
        <v>13074</v>
      </c>
      <c r="C3109" s="4" t="s">
        <v>13075</v>
      </c>
      <c r="D3109" s="4" t="s">
        <v>13076</v>
      </c>
      <c r="E3109" s="4" t="s">
        <v>36</v>
      </c>
      <c r="F3109" s="4" t="s">
        <v>37</v>
      </c>
      <c r="G3109" s="4" t="s">
        <v>51</v>
      </c>
      <c r="H3109" s="4"/>
      <c r="I3109" s="4"/>
      <c r="J3109" s="4" t="s">
        <v>52</v>
      </c>
      <c r="K3109" s="4" t="s">
        <v>10766</v>
      </c>
      <c r="L3109" s="4" t="s">
        <v>10767</v>
      </c>
      <c r="M3109" s="4" t="s">
        <v>10768</v>
      </c>
      <c r="N3109" s="4" t="s">
        <v>36</v>
      </c>
      <c r="O3109" s="4">
        <v>1</v>
      </c>
      <c r="P3109" s="4" t="s">
        <v>56</v>
      </c>
      <c r="Q3109" s="4">
        <v>18.98</v>
      </c>
      <c r="R3109" s="4"/>
      <c r="S3109" s="4"/>
      <c r="T3109" s="4"/>
      <c r="U3109" s="4"/>
      <c r="V3109" s="4"/>
      <c r="W3109" s="4"/>
      <c r="X3109" s="4"/>
      <c r="Y3109" s="4" t="s">
        <v>13077</v>
      </c>
      <c r="Z3109" s="4" t="s">
        <v>2513</v>
      </c>
      <c r="AA3109" s="4" t="s">
        <v>13078</v>
      </c>
      <c r="AB3109" s="4" t="s">
        <v>59</v>
      </c>
      <c r="AC3109" s="4"/>
      <c r="AD3109" s="4" t="b">
        <v>0</v>
      </c>
      <c r="AE3109" s="4"/>
      <c r="AF3109" s="4"/>
      <c r="AG3109" s="12">
        <f t="shared" si="48"/>
        <v>43270</v>
      </c>
    </row>
    <row r="3110" s="10" customFormat="1" spans="1:33">
      <c r="A3110" s="4" t="s">
        <v>13079</v>
      </c>
      <c r="B3110" s="4" t="s">
        <v>13079</v>
      </c>
      <c r="C3110" s="4" t="s">
        <v>13080</v>
      </c>
      <c r="D3110" s="4" t="s">
        <v>13081</v>
      </c>
      <c r="E3110" s="4" t="s">
        <v>36</v>
      </c>
      <c r="F3110" s="4" t="s">
        <v>37</v>
      </c>
      <c r="G3110" s="4" t="s">
        <v>51</v>
      </c>
      <c r="H3110" s="4"/>
      <c r="I3110" s="4"/>
      <c r="J3110" s="4" t="s">
        <v>52</v>
      </c>
      <c r="K3110" s="4" t="s">
        <v>11879</v>
      </c>
      <c r="L3110" s="4" t="s">
        <v>11880</v>
      </c>
      <c r="M3110" s="4" t="s">
        <v>11881</v>
      </c>
      <c r="N3110" s="4" t="s">
        <v>36</v>
      </c>
      <c r="O3110" s="4">
        <v>1</v>
      </c>
      <c r="P3110" s="4" t="s">
        <v>56</v>
      </c>
      <c r="Q3110" s="4">
        <v>24.98</v>
      </c>
      <c r="R3110" s="4"/>
      <c r="S3110" s="4">
        <v>5.98</v>
      </c>
      <c r="T3110" s="4"/>
      <c r="U3110" s="4"/>
      <c r="V3110" s="4"/>
      <c r="W3110" s="4"/>
      <c r="X3110" s="4"/>
      <c r="Y3110" s="4" t="s">
        <v>13082</v>
      </c>
      <c r="Z3110" s="4" t="s">
        <v>7565</v>
      </c>
      <c r="AA3110" s="4" t="s">
        <v>13083</v>
      </c>
      <c r="AB3110" s="4" t="s">
        <v>59</v>
      </c>
      <c r="AC3110" s="4"/>
      <c r="AD3110" s="4" t="b">
        <v>0</v>
      </c>
      <c r="AE3110" s="4"/>
      <c r="AF3110" s="4"/>
      <c r="AG3110" s="12">
        <f t="shared" si="48"/>
        <v>43270</v>
      </c>
    </row>
    <row r="3111" s="10" customFormat="1" spans="1:33">
      <c r="A3111" s="4" t="s">
        <v>13079</v>
      </c>
      <c r="B3111" s="4" t="s">
        <v>13079</v>
      </c>
      <c r="C3111" s="4" t="s">
        <v>13080</v>
      </c>
      <c r="D3111" s="4" t="s">
        <v>13081</v>
      </c>
      <c r="E3111" s="4" t="s">
        <v>36</v>
      </c>
      <c r="F3111" s="4" t="s">
        <v>37</v>
      </c>
      <c r="G3111" s="4" t="s">
        <v>51</v>
      </c>
      <c r="H3111" s="4"/>
      <c r="I3111" s="4"/>
      <c r="J3111" s="4" t="s">
        <v>52</v>
      </c>
      <c r="K3111" s="4" t="s">
        <v>2456</v>
      </c>
      <c r="L3111" s="4" t="s">
        <v>2457</v>
      </c>
      <c r="M3111" s="4" t="s">
        <v>2458</v>
      </c>
      <c r="N3111" s="4" t="s">
        <v>36</v>
      </c>
      <c r="O3111" s="4">
        <v>1</v>
      </c>
      <c r="P3111" s="4" t="s">
        <v>56</v>
      </c>
      <c r="Q3111" s="4">
        <v>24.98</v>
      </c>
      <c r="R3111" s="4"/>
      <c r="S3111" s="4">
        <v>5.99</v>
      </c>
      <c r="T3111" s="4"/>
      <c r="U3111" s="4"/>
      <c r="V3111" s="4"/>
      <c r="W3111" s="4"/>
      <c r="X3111" s="4"/>
      <c r="Y3111" s="4" t="s">
        <v>13082</v>
      </c>
      <c r="Z3111" s="4" t="s">
        <v>7565</v>
      </c>
      <c r="AA3111" s="4" t="s">
        <v>13083</v>
      </c>
      <c r="AB3111" s="4" t="s">
        <v>59</v>
      </c>
      <c r="AC3111" s="4"/>
      <c r="AD3111" s="4" t="b">
        <v>0</v>
      </c>
      <c r="AE3111" s="4"/>
      <c r="AF3111" s="4"/>
      <c r="AG3111" s="12">
        <f t="shared" si="48"/>
        <v>43270</v>
      </c>
    </row>
    <row r="3112" s="10" customFormat="1" spans="1:33">
      <c r="A3112" s="4" t="s">
        <v>13084</v>
      </c>
      <c r="B3112" s="4" t="s">
        <v>13084</v>
      </c>
      <c r="C3112" s="4" t="s">
        <v>13085</v>
      </c>
      <c r="D3112" s="4" t="s">
        <v>13086</v>
      </c>
      <c r="E3112" s="4" t="s">
        <v>36</v>
      </c>
      <c r="F3112" s="4" t="s">
        <v>37</v>
      </c>
      <c r="G3112" s="4" t="s">
        <v>51</v>
      </c>
      <c r="H3112" s="4"/>
      <c r="I3112" s="4"/>
      <c r="J3112" s="4" t="s">
        <v>52</v>
      </c>
      <c r="K3112" s="4" t="s">
        <v>13087</v>
      </c>
      <c r="L3112" s="4" t="s">
        <v>13088</v>
      </c>
      <c r="M3112" s="4" t="s">
        <v>13089</v>
      </c>
      <c r="N3112" s="4" t="s">
        <v>36</v>
      </c>
      <c r="O3112" s="4">
        <v>1</v>
      </c>
      <c r="P3112" s="4" t="s">
        <v>56</v>
      </c>
      <c r="Q3112" s="4">
        <v>22.98</v>
      </c>
      <c r="R3112" s="4"/>
      <c r="S3112" s="4"/>
      <c r="T3112" s="4"/>
      <c r="U3112" s="4"/>
      <c r="V3112" s="4"/>
      <c r="W3112" s="4"/>
      <c r="X3112" s="4"/>
      <c r="Y3112" s="4" t="s">
        <v>6545</v>
      </c>
      <c r="Z3112" s="4" t="s">
        <v>67</v>
      </c>
      <c r="AA3112" s="4" t="s">
        <v>13090</v>
      </c>
      <c r="AB3112" s="4" t="s">
        <v>59</v>
      </c>
      <c r="AC3112" s="4"/>
      <c r="AD3112" s="4" t="b">
        <v>0</v>
      </c>
      <c r="AE3112" s="4"/>
      <c r="AF3112" s="4"/>
      <c r="AG3112" s="12">
        <f t="shared" si="48"/>
        <v>43270</v>
      </c>
    </row>
    <row r="3113" s="10" customFormat="1" spans="1:33">
      <c r="A3113" s="4" t="s">
        <v>13091</v>
      </c>
      <c r="B3113" s="4" t="s">
        <v>13091</v>
      </c>
      <c r="C3113" s="4" t="s">
        <v>13092</v>
      </c>
      <c r="D3113" s="4" t="s">
        <v>13093</v>
      </c>
      <c r="E3113" s="4" t="s">
        <v>36</v>
      </c>
      <c r="F3113" s="4" t="s">
        <v>37</v>
      </c>
      <c r="G3113" s="4" t="s">
        <v>51</v>
      </c>
      <c r="H3113" s="4"/>
      <c r="I3113" s="4"/>
      <c r="J3113" s="4" t="s">
        <v>52</v>
      </c>
      <c r="K3113" s="4" t="s">
        <v>2567</v>
      </c>
      <c r="L3113" s="4" t="s">
        <v>2568</v>
      </c>
      <c r="M3113" s="4" t="s">
        <v>2569</v>
      </c>
      <c r="N3113" s="4" t="s">
        <v>36</v>
      </c>
      <c r="O3113" s="4">
        <v>1</v>
      </c>
      <c r="P3113" s="4" t="s">
        <v>56</v>
      </c>
      <c r="Q3113" s="4">
        <v>12.98</v>
      </c>
      <c r="R3113" s="4"/>
      <c r="S3113" s="4"/>
      <c r="T3113" s="4"/>
      <c r="U3113" s="4"/>
      <c r="V3113" s="4"/>
      <c r="W3113" s="4"/>
      <c r="X3113" s="4"/>
      <c r="Y3113" s="4" t="s">
        <v>1866</v>
      </c>
      <c r="Z3113" s="4" t="s">
        <v>1867</v>
      </c>
      <c r="AA3113" s="4" t="s">
        <v>13094</v>
      </c>
      <c r="AB3113" s="4" t="s">
        <v>59</v>
      </c>
      <c r="AC3113" s="4"/>
      <c r="AD3113" s="4" t="b">
        <v>0</v>
      </c>
      <c r="AE3113" s="4"/>
      <c r="AF3113" s="4"/>
      <c r="AG3113" s="12">
        <f t="shared" si="48"/>
        <v>43270</v>
      </c>
    </row>
    <row r="3114" s="10" customFormat="1" spans="1:33">
      <c r="A3114" s="4" t="s">
        <v>13095</v>
      </c>
      <c r="B3114" s="4" t="s">
        <v>13095</v>
      </c>
      <c r="C3114" s="4" t="s">
        <v>13096</v>
      </c>
      <c r="D3114" s="4" t="s">
        <v>13097</v>
      </c>
      <c r="E3114" s="4" t="s">
        <v>36</v>
      </c>
      <c r="F3114" s="4" t="s">
        <v>37</v>
      </c>
      <c r="G3114" s="4" t="s">
        <v>51</v>
      </c>
      <c r="H3114" s="4"/>
      <c r="I3114" s="4"/>
      <c r="J3114" s="4" t="s">
        <v>52</v>
      </c>
      <c r="K3114" s="4" t="s">
        <v>10302</v>
      </c>
      <c r="L3114" s="4" t="s">
        <v>1470</v>
      </c>
      <c r="M3114" s="4" t="s">
        <v>1471</v>
      </c>
      <c r="N3114" s="4" t="s">
        <v>36</v>
      </c>
      <c r="O3114" s="4">
        <v>1</v>
      </c>
      <c r="P3114" s="4" t="s">
        <v>56</v>
      </c>
      <c r="Q3114" s="4">
        <v>22.98</v>
      </c>
      <c r="R3114" s="4"/>
      <c r="S3114" s="4"/>
      <c r="T3114" s="4"/>
      <c r="U3114" s="4"/>
      <c r="V3114" s="4"/>
      <c r="W3114" s="4"/>
      <c r="X3114" s="4"/>
      <c r="Y3114" s="4" t="s">
        <v>1541</v>
      </c>
      <c r="Z3114" s="4" t="s">
        <v>1194</v>
      </c>
      <c r="AA3114" s="4" t="s">
        <v>1542</v>
      </c>
      <c r="AB3114" s="4" t="s">
        <v>59</v>
      </c>
      <c r="AC3114" s="4"/>
      <c r="AD3114" s="4" t="b">
        <v>0</v>
      </c>
      <c r="AE3114" s="4"/>
      <c r="AF3114" s="4"/>
      <c r="AG3114" s="12">
        <f t="shared" si="48"/>
        <v>43270</v>
      </c>
    </row>
    <row r="3115" s="10" customFormat="1" spans="1:33">
      <c r="A3115" s="4" t="s">
        <v>13098</v>
      </c>
      <c r="B3115" s="4" t="s">
        <v>13098</v>
      </c>
      <c r="C3115" s="4" t="s">
        <v>13099</v>
      </c>
      <c r="D3115" s="4" t="s">
        <v>13100</v>
      </c>
      <c r="E3115" s="4" t="s">
        <v>36</v>
      </c>
      <c r="F3115" s="4" t="s">
        <v>37</v>
      </c>
      <c r="G3115" s="4" t="s">
        <v>51</v>
      </c>
      <c r="H3115" s="4"/>
      <c r="I3115" s="4"/>
      <c r="J3115" s="4" t="s">
        <v>52</v>
      </c>
      <c r="K3115" s="4" t="s">
        <v>13101</v>
      </c>
      <c r="L3115" s="4" t="s">
        <v>13102</v>
      </c>
      <c r="M3115" s="4" t="s">
        <v>13103</v>
      </c>
      <c r="N3115" s="4" t="s">
        <v>36</v>
      </c>
      <c r="O3115" s="4">
        <v>1</v>
      </c>
      <c r="P3115" s="4" t="s">
        <v>56</v>
      </c>
      <c r="Q3115" s="4">
        <v>19.53</v>
      </c>
      <c r="R3115" s="4"/>
      <c r="S3115" s="4"/>
      <c r="T3115" s="4"/>
      <c r="U3115" s="4"/>
      <c r="V3115" s="4"/>
      <c r="W3115" s="4"/>
      <c r="X3115" s="4"/>
      <c r="Y3115" s="4" t="s">
        <v>13104</v>
      </c>
      <c r="Z3115" s="4" t="s">
        <v>290</v>
      </c>
      <c r="AA3115" s="4">
        <v>32708</v>
      </c>
      <c r="AB3115" s="4" t="s">
        <v>59</v>
      </c>
      <c r="AC3115" s="4"/>
      <c r="AD3115" s="4" t="b">
        <v>0</v>
      </c>
      <c r="AE3115" s="4"/>
      <c r="AF3115" s="4"/>
      <c r="AG3115" s="12">
        <f t="shared" si="48"/>
        <v>43270</v>
      </c>
    </row>
    <row r="3116" s="10" customFormat="1" spans="1:33">
      <c r="A3116" s="4" t="s">
        <v>13098</v>
      </c>
      <c r="B3116" s="4" t="s">
        <v>13098</v>
      </c>
      <c r="C3116" s="4" t="s">
        <v>13099</v>
      </c>
      <c r="D3116" s="4" t="s">
        <v>13100</v>
      </c>
      <c r="E3116" s="4" t="s">
        <v>36</v>
      </c>
      <c r="F3116" s="4" t="s">
        <v>37</v>
      </c>
      <c r="G3116" s="4" t="s">
        <v>51</v>
      </c>
      <c r="H3116" s="4"/>
      <c r="I3116" s="4"/>
      <c r="J3116" s="4" t="s">
        <v>52</v>
      </c>
      <c r="K3116" s="4" t="s">
        <v>8056</v>
      </c>
      <c r="L3116" s="4" t="s">
        <v>8057</v>
      </c>
      <c r="M3116" s="4" t="s">
        <v>8058</v>
      </c>
      <c r="N3116" s="4" t="s">
        <v>36</v>
      </c>
      <c r="O3116" s="4">
        <v>1</v>
      </c>
      <c r="P3116" s="4" t="s">
        <v>56</v>
      </c>
      <c r="Q3116" s="4">
        <v>22.98</v>
      </c>
      <c r="R3116" s="4"/>
      <c r="S3116" s="4"/>
      <c r="T3116" s="4"/>
      <c r="U3116" s="4"/>
      <c r="V3116" s="4"/>
      <c r="W3116" s="4"/>
      <c r="X3116" s="4"/>
      <c r="Y3116" s="4" t="s">
        <v>13104</v>
      </c>
      <c r="Z3116" s="4" t="s">
        <v>290</v>
      </c>
      <c r="AA3116" s="4">
        <v>32708</v>
      </c>
      <c r="AB3116" s="4" t="s">
        <v>59</v>
      </c>
      <c r="AC3116" s="4"/>
      <c r="AD3116" s="4" t="b">
        <v>0</v>
      </c>
      <c r="AE3116" s="4"/>
      <c r="AF3116" s="4"/>
      <c r="AG3116" s="12">
        <f t="shared" si="48"/>
        <v>43270</v>
      </c>
    </row>
    <row r="3117" s="10" customFormat="1" spans="1:33">
      <c r="A3117" s="4" t="s">
        <v>13105</v>
      </c>
      <c r="B3117" s="4" t="s">
        <v>13105</v>
      </c>
      <c r="C3117" s="4" t="s">
        <v>13106</v>
      </c>
      <c r="D3117" s="4" t="s">
        <v>13107</v>
      </c>
      <c r="E3117" s="4" t="s">
        <v>36</v>
      </c>
      <c r="F3117" s="4" t="s">
        <v>37</v>
      </c>
      <c r="G3117" s="4" t="s">
        <v>51</v>
      </c>
      <c r="H3117" s="4"/>
      <c r="I3117" s="4"/>
      <c r="J3117" s="4" t="s">
        <v>52</v>
      </c>
      <c r="K3117" s="4" t="s">
        <v>273</v>
      </c>
      <c r="L3117" s="4" t="s">
        <v>274</v>
      </c>
      <c r="M3117" s="4" t="s">
        <v>275</v>
      </c>
      <c r="N3117" s="4" t="s">
        <v>36</v>
      </c>
      <c r="O3117" s="4">
        <v>1</v>
      </c>
      <c r="P3117" s="4" t="s">
        <v>56</v>
      </c>
      <c r="Q3117" s="4">
        <v>22.98</v>
      </c>
      <c r="R3117" s="4"/>
      <c r="S3117" s="4"/>
      <c r="T3117" s="4"/>
      <c r="U3117" s="4"/>
      <c r="V3117" s="4"/>
      <c r="W3117" s="4"/>
      <c r="X3117" s="4"/>
      <c r="Y3117" s="4" t="s">
        <v>13108</v>
      </c>
      <c r="Z3117" s="4" t="s">
        <v>451</v>
      </c>
      <c r="AA3117" s="4" t="s">
        <v>13109</v>
      </c>
      <c r="AB3117" s="4" t="s">
        <v>59</v>
      </c>
      <c r="AC3117" s="4"/>
      <c r="AD3117" s="4" t="b">
        <v>0</v>
      </c>
      <c r="AE3117" s="4"/>
      <c r="AF3117" s="4"/>
      <c r="AG3117" s="12">
        <f t="shared" si="48"/>
        <v>43270</v>
      </c>
    </row>
    <row r="3118" s="10" customFormat="1" spans="1:33">
      <c r="A3118" s="4" t="s">
        <v>13110</v>
      </c>
      <c r="B3118" s="4" t="s">
        <v>13110</v>
      </c>
      <c r="C3118" s="4" t="s">
        <v>13111</v>
      </c>
      <c r="D3118" s="4" t="s">
        <v>13112</v>
      </c>
      <c r="E3118" s="4" t="s">
        <v>36</v>
      </c>
      <c r="F3118" s="4" t="s">
        <v>37</v>
      </c>
      <c r="G3118" s="4" t="s">
        <v>51</v>
      </c>
      <c r="H3118" s="4"/>
      <c r="I3118" s="4"/>
      <c r="J3118" s="4" t="s">
        <v>52</v>
      </c>
      <c r="K3118" s="4" t="s">
        <v>6363</v>
      </c>
      <c r="L3118" s="4" t="s">
        <v>6364</v>
      </c>
      <c r="M3118" s="4" t="s">
        <v>6365</v>
      </c>
      <c r="N3118" s="4" t="s">
        <v>36</v>
      </c>
      <c r="O3118" s="4">
        <v>1</v>
      </c>
      <c r="P3118" s="4" t="s">
        <v>56</v>
      </c>
      <c r="Q3118" s="4">
        <v>25.98</v>
      </c>
      <c r="R3118" s="4"/>
      <c r="S3118" s="4"/>
      <c r="T3118" s="4"/>
      <c r="U3118" s="4"/>
      <c r="V3118" s="4"/>
      <c r="W3118" s="4"/>
      <c r="X3118" s="4"/>
      <c r="Y3118" s="4" t="s">
        <v>13113</v>
      </c>
      <c r="Z3118" s="4" t="s">
        <v>67</v>
      </c>
      <c r="AA3118" s="4" t="s">
        <v>13114</v>
      </c>
      <c r="AB3118" s="4" t="s">
        <v>59</v>
      </c>
      <c r="AC3118" s="4"/>
      <c r="AD3118" s="4" t="b">
        <v>0</v>
      </c>
      <c r="AE3118" s="4"/>
      <c r="AF3118" s="4"/>
      <c r="AG3118" s="12">
        <f t="shared" si="48"/>
        <v>43270</v>
      </c>
    </row>
    <row r="3119" s="10" customFormat="1" spans="1:33">
      <c r="A3119" s="4" t="s">
        <v>13115</v>
      </c>
      <c r="B3119" s="4" t="s">
        <v>13115</v>
      </c>
      <c r="C3119" s="4" t="s">
        <v>13116</v>
      </c>
      <c r="D3119" s="4" t="s">
        <v>13117</v>
      </c>
      <c r="E3119" s="4" t="s">
        <v>36</v>
      </c>
      <c r="F3119" s="4" t="s">
        <v>37</v>
      </c>
      <c r="G3119" s="4" t="s">
        <v>51</v>
      </c>
      <c r="H3119" s="4"/>
      <c r="I3119" s="4"/>
      <c r="J3119" s="4" t="s">
        <v>52</v>
      </c>
      <c r="K3119" s="4" t="s">
        <v>1278</v>
      </c>
      <c r="L3119" s="4" t="s">
        <v>1279</v>
      </c>
      <c r="M3119" s="4" t="s">
        <v>1280</v>
      </c>
      <c r="N3119" s="4" t="s">
        <v>36</v>
      </c>
      <c r="O3119" s="4">
        <v>1</v>
      </c>
      <c r="P3119" s="4" t="s">
        <v>56</v>
      </c>
      <c r="Q3119" s="4">
        <v>23.98</v>
      </c>
      <c r="R3119" s="4"/>
      <c r="S3119" s="4"/>
      <c r="T3119" s="4"/>
      <c r="U3119" s="4"/>
      <c r="V3119" s="4"/>
      <c r="W3119" s="4"/>
      <c r="X3119" s="4"/>
      <c r="Y3119" s="4" t="s">
        <v>1830</v>
      </c>
      <c r="Z3119" s="4" t="s">
        <v>393</v>
      </c>
      <c r="AA3119" s="4">
        <v>11216</v>
      </c>
      <c r="AB3119" s="4" t="s">
        <v>59</v>
      </c>
      <c r="AC3119" s="4"/>
      <c r="AD3119" s="4" t="b">
        <v>0</v>
      </c>
      <c r="AE3119" s="4"/>
      <c r="AF3119" s="4"/>
      <c r="AG3119" s="12">
        <f t="shared" si="48"/>
        <v>43270</v>
      </c>
    </row>
    <row r="3120" s="10" customFormat="1" spans="1:33">
      <c r="A3120" s="4" t="s">
        <v>13118</v>
      </c>
      <c r="B3120" s="4" t="s">
        <v>13118</v>
      </c>
      <c r="C3120" s="4" t="s">
        <v>13116</v>
      </c>
      <c r="D3120" s="4" t="s">
        <v>13119</v>
      </c>
      <c r="E3120" s="4" t="s">
        <v>36</v>
      </c>
      <c r="F3120" s="4" t="s">
        <v>37</v>
      </c>
      <c r="G3120" s="4" t="s">
        <v>51</v>
      </c>
      <c r="H3120" s="4"/>
      <c r="I3120" s="4"/>
      <c r="J3120" s="4" t="s">
        <v>52</v>
      </c>
      <c r="K3120" s="4" t="s">
        <v>899</v>
      </c>
      <c r="L3120" s="4" t="s">
        <v>900</v>
      </c>
      <c r="M3120" s="4" t="s">
        <v>901</v>
      </c>
      <c r="N3120" s="4" t="s">
        <v>36</v>
      </c>
      <c r="O3120" s="4">
        <v>1</v>
      </c>
      <c r="P3120" s="4" t="s">
        <v>56</v>
      </c>
      <c r="Q3120" s="4">
        <v>23.98</v>
      </c>
      <c r="R3120" s="4"/>
      <c r="S3120" s="4"/>
      <c r="T3120" s="4"/>
      <c r="U3120" s="4"/>
      <c r="V3120" s="4"/>
      <c r="W3120" s="4"/>
      <c r="X3120" s="4"/>
      <c r="Y3120" s="4" t="s">
        <v>1830</v>
      </c>
      <c r="Z3120" s="4" t="s">
        <v>393</v>
      </c>
      <c r="AA3120" s="4">
        <v>11216</v>
      </c>
      <c r="AB3120" s="4" t="s">
        <v>59</v>
      </c>
      <c r="AC3120" s="4"/>
      <c r="AD3120" s="4" t="b">
        <v>0</v>
      </c>
      <c r="AE3120" s="4"/>
      <c r="AF3120" s="4"/>
      <c r="AG3120" s="12">
        <f t="shared" si="48"/>
        <v>43270</v>
      </c>
    </row>
    <row r="3121" s="10" customFormat="1" spans="1:33">
      <c r="A3121" s="4" t="s">
        <v>13120</v>
      </c>
      <c r="B3121" s="4" t="s">
        <v>13120</v>
      </c>
      <c r="C3121" s="4" t="s">
        <v>13121</v>
      </c>
      <c r="D3121" s="4" t="s">
        <v>13122</v>
      </c>
      <c r="E3121" s="4" t="s">
        <v>36</v>
      </c>
      <c r="F3121" s="4" t="s">
        <v>37</v>
      </c>
      <c r="G3121" s="4" t="s">
        <v>51</v>
      </c>
      <c r="H3121" s="4"/>
      <c r="I3121" s="4"/>
      <c r="J3121" s="4" t="s">
        <v>52</v>
      </c>
      <c r="K3121" s="4" t="s">
        <v>13123</v>
      </c>
      <c r="L3121" s="4" t="s">
        <v>13124</v>
      </c>
      <c r="M3121" s="4" t="s">
        <v>13125</v>
      </c>
      <c r="N3121" s="4" t="s">
        <v>36</v>
      </c>
      <c r="O3121" s="4">
        <v>1</v>
      </c>
      <c r="P3121" s="4" t="s">
        <v>56</v>
      </c>
      <c r="Q3121" s="4">
        <v>22.98</v>
      </c>
      <c r="R3121" s="4"/>
      <c r="S3121" s="4"/>
      <c r="T3121" s="4"/>
      <c r="U3121" s="4"/>
      <c r="V3121" s="4"/>
      <c r="W3121" s="4"/>
      <c r="X3121" s="4"/>
      <c r="Y3121" s="4" t="s">
        <v>13126</v>
      </c>
      <c r="Z3121" s="4" t="s">
        <v>67</v>
      </c>
      <c r="AA3121" s="4" t="s">
        <v>13127</v>
      </c>
      <c r="AB3121" s="4" t="s">
        <v>59</v>
      </c>
      <c r="AC3121" s="4"/>
      <c r="AD3121" s="4" t="b">
        <v>0</v>
      </c>
      <c r="AE3121" s="4"/>
      <c r="AF3121" s="4"/>
      <c r="AG3121" s="12">
        <f t="shared" si="48"/>
        <v>43270</v>
      </c>
    </row>
    <row r="3122" s="10" customFormat="1" spans="1:33">
      <c r="A3122" s="4" t="s">
        <v>13128</v>
      </c>
      <c r="B3122" s="4" t="s">
        <v>13128</v>
      </c>
      <c r="C3122" s="4" t="s">
        <v>13129</v>
      </c>
      <c r="D3122" s="4" t="s">
        <v>13130</v>
      </c>
      <c r="E3122" s="4" t="s">
        <v>36</v>
      </c>
      <c r="F3122" s="4" t="s">
        <v>37</v>
      </c>
      <c r="G3122" s="4" t="s">
        <v>51</v>
      </c>
      <c r="H3122" s="4"/>
      <c r="I3122" s="4"/>
      <c r="J3122" s="4" t="s">
        <v>52</v>
      </c>
      <c r="K3122" s="4" t="s">
        <v>505</v>
      </c>
      <c r="L3122" s="4" t="s">
        <v>506</v>
      </c>
      <c r="M3122" s="4" t="s">
        <v>507</v>
      </c>
      <c r="N3122" s="4" t="s">
        <v>36</v>
      </c>
      <c r="O3122" s="4">
        <v>1</v>
      </c>
      <c r="P3122" s="4" t="s">
        <v>56</v>
      </c>
      <c r="Q3122" s="4">
        <v>22.98</v>
      </c>
      <c r="R3122" s="4"/>
      <c r="S3122" s="4"/>
      <c r="T3122" s="4"/>
      <c r="U3122" s="4"/>
      <c r="V3122" s="4"/>
      <c r="W3122" s="4"/>
      <c r="X3122" s="4"/>
      <c r="Y3122" s="4" t="s">
        <v>4315</v>
      </c>
      <c r="Z3122" s="4" t="s">
        <v>266</v>
      </c>
      <c r="AA3122" s="4" t="s">
        <v>13131</v>
      </c>
      <c r="AB3122" s="4" t="s">
        <v>59</v>
      </c>
      <c r="AC3122" s="4"/>
      <c r="AD3122" s="4" t="b">
        <v>0</v>
      </c>
      <c r="AE3122" s="4"/>
      <c r="AF3122" s="4"/>
      <c r="AG3122" s="12">
        <f t="shared" si="48"/>
        <v>43270</v>
      </c>
    </row>
    <row r="3123" s="10" customFormat="1" spans="1:33">
      <c r="A3123" s="4" t="s">
        <v>13132</v>
      </c>
      <c r="B3123" s="4" t="s">
        <v>13132</v>
      </c>
      <c r="C3123" s="4" t="s">
        <v>13133</v>
      </c>
      <c r="D3123" s="4" t="s">
        <v>13134</v>
      </c>
      <c r="E3123" s="4" t="s">
        <v>36</v>
      </c>
      <c r="F3123" s="4" t="s">
        <v>37</v>
      </c>
      <c r="G3123" s="4" t="s">
        <v>51</v>
      </c>
      <c r="H3123" s="4"/>
      <c r="I3123" s="4"/>
      <c r="J3123" s="4" t="s">
        <v>52</v>
      </c>
      <c r="K3123" s="4" t="s">
        <v>986</v>
      </c>
      <c r="L3123" s="4" t="s">
        <v>987</v>
      </c>
      <c r="M3123" s="4" t="s">
        <v>988</v>
      </c>
      <c r="N3123" s="4" t="s">
        <v>36</v>
      </c>
      <c r="O3123" s="4">
        <v>1</v>
      </c>
      <c r="P3123" s="4" t="s">
        <v>56</v>
      </c>
      <c r="Q3123" s="4">
        <v>23.98</v>
      </c>
      <c r="R3123" s="4"/>
      <c r="S3123" s="4"/>
      <c r="T3123" s="4"/>
      <c r="U3123" s="4"/>
      <c r="V3123" s="4"/>
      <c r="W3123" s="4"/>
      <c r="X3123" s="4"/>
      <c r="Y3123" s="4" t="s">
        <v>13135</v>
      </c>
      <c r="Z3123" s="4" t="s">
        <v>393</v>
      </c>
      <c r="AA3123" s="4">
        <v>12059</v>
      </c>
      <c r="AB3123" s="4" t="s">
        <v>59</v>
      </c>
      <c r="AC3123" s="4"/>
      <c r="AD3123" s="4" t="b">
        <v>0</v>
      </c>
      <c r="AE3123" s="4"/>
      <c r="AF3123" s="4"/>
      <c r="AG3123" s="12">
        <f t="shared" si="48"/>
        <v>43270</v>
      </c>
    </row>
    <row r="3124" s="10" customFormat="1" spans="1:33">
      <c r="A3124" s="4" t="s">
        <v>13136</v>
      </c>
      <c r="B3124" s="4" t="s">
        <v>13136</v>
      </c>
      <c r="C3124" s="4" t="s">
        <v>13137</v>
      </c>
      <c r="D3124" s="4" t="s">
        <v>13138</v>
      </c>
      <c r="E3124" s="4" t="s">
        <v>36</v>
      </c>
      <c r="F3124" s="4" t="s">
        <v>37</v>
      </c>
      <c r="G3124" s="4" t="s">
        <v>51</v>
      </c>
      <c r="H3124" s="4"/>
      <c r="I3124" s="4"/>
      <c r="J3124" s="4" t="s">
        <v>157</v>
      </c>
      <c r="K3124" s="4" t="s">
        <v>5931</v>
      </c>
      <c r="L3124" s="4" t="s">
        <v>628</v>
      </c>
      <c r="M3124" s="4" t="s">
        <v>629</v>
      </c>
      <c r="N3124" s="4" t="s">
        <v>36</v>
      </c>
      <c r="O3124" s="4">
        <v>1</v>
      </c>
      <c r="P3124" s="4" t="s">
        <v>56</v>
      </c>
      <c r="Q3124" s="4">
        <v>22.98</v>
      </c>
      <c r="R3124" s="4"/>
      <c r="S3124" s="4">
        <v>3.48</v>
      </c>
      <c r="T3124" s="4"/>
      <c r="U3124" s="4"/>
      <c r="V3124" s="4"/>
      <c r="W3124" s="4"/>
      <c r="X3124" s="4">
        <v>3.48</v>
      </c>
      <c r="Y3124" s="4" t="s">
        <v>758</v>
      </c>
      <c r="Z3124" s="4" t="s">
        <v>759</v>
      </c>
      <c r="AA3124" s="4">
        <v>55102</v>
      </c>
      <c r="AB3124" s="4" t="s">
        <v>59</v>
      </c>
      <c r="AC3124" s="4" t="s">
        <v>259</v>
      </c>
      <c r="AD3124" s="4" t="b">
        <v>0</v>
      </c>
      <c r="AE3124" s="4"/>
      <c r="AF3124" s="4"/>
      <c r="AG3124" s="12">
        <f t="shared" si="48"/>
        <v>43270</v>
      </c>
    </row>
    <row r="3125" s="10" customFormat="1" spans="1:33">
      <c r="A3125" s="4" t="s">
        <v>13136</v>
      </c>
      <c r="B3125" s="4" t="s">
        <v>13136</v>
      </c>
      <c r="C3125" s="4" t="s">
        <v>13137</v>
      </c>
      <c r="D3125" s="4" t="s">
        <v>13138</v>
      </c>
      <c r="E3125" s="4" t="s">
        <v>36</v>
      </c>
      <c r="F3125" s="4" t="s">
        <v>37</v>
      </c>
      <c r="G3125" s="4" t="s">
        <v>51</v>
      </c>
      <c r="H3125" s="4"/>
      <c r="I3125" s="4"/>
      <c r="J3125" s="4" t="s">
        <v>157</v>
      </c>
      <c r="K3125" s="4" t="s">
        <v>6136</v>
      </c>
      <c r="L3125" s="4" t="s">
        <v>756</v>
      </c>
      <c r="M3125" s="4" t="s">
        <v>757</v>
      </c>
      <c r="N3125" s="4" t="s">
        <v>36</v>
      </c>
      <c r="O3125" s="4">
        <v>1</v>
      </c>
      <c r="P3125" s="4" t="s">
        <v>56</v>
      </c>
      <c r="Q3125" s="4">
        <v>22.98</v>
      </c>
      <c r="R3125" s="4"/>
      <c r="S3125" s="4">
        <v>3.49</v>
      </c>
      <c r="T3125" s="4"/>
      <c r="U3125" s="4"/>
      <c r="V3125" s="4"/>
      <c r="W3125" s="4"/>
      <c r="X3125" s="4">
        <v>3.49</v>
      </c>
      <c r="Y3125" s="4" t="s">
        <v>758</v>
      </c>
      <c r="Z3125" s="4" t="s">
        <v>759</v>
      </c>
      <c r="AA3125" s="4">
        <v>55102</v>
      </c>
      <c r="AB3125" s="4" t="s">
        <v>59</v>
      </c>
      <c r="AC3125" s="4" t="s">
        <v>259</v>
      </c>
      <c r="AD3125" s="4" t="b">
        <v>0</v>
      </c>
      <c r="AE3125" s="4"/>
      <c r="AF3125" s="4"/>
      <c r="AG3125" s="12">
        <f t="shared" si="48"/>
        <v>43270</v>
      </c>
    </row>
    <row r="3126" s="10" customFormat="1" spans="1:33">
      <c r="A3126" s="4" t="s">
        <v>13139</v>
      </c>
      <c r="B3126" s="4" t="s">
        <v>13139</v>
      </c>
      <c r="C3126" s="4" t="s">
        <v>13140</v>
      </c>
      <c r="D3126" s="4" t="s">
        <v>13141</v>
      </c>
      <c r="E3126" s="4" t="s">
        <v>36</v>
      </c>
      <c r="F3126" s="4" t="s">
        <v>37</v>
      </c>
      <c r="G3126" s="4" t="s">
        <v>51</v>
      </c>
      <c r="H3126" s="4"/>
      <c r="I3126" s="4"/>
      <c r="J3126" s="4" t="s">
        <v>52</v>
      </c>
      <c r="K3126" s="4" t="s">
        <v>8002</v>
      </c>
      <c r="L3126" s="4" t="s">
        <v>8003</v>
      </c>
      <c r="M3126" s="4" t="s">
        <v>8004</v>
      </c>
      <c r="N3126" s="4" t="s">
        <v>36</v>
      </c>
      <c r="O3126" s="4">
        <v>1</v>
      </c>
      <c r="P3126" s="4" t="s">
        <v>56</v>
      </c>
      <c r="Q3126" s="4">
        <v>8.82</v>
      </c>
      <c r="R3126" s="4"/>
      <c r="S3126" s="4"/>
      <c r="T3126" s="4"/>
      <c r="U3126" s="4"/>
      <c r="V3126" s="4"/>
      <c r="W3126" s="4">
        <v>0.71</v>
      </c>
      <c r="X3126" s="4"/>
      <c r="Y3126" s="4" t="s">
        <v>5548</v>
      </c>
      <c r="Z3126" s="4" t="s">
        <v>4991</v>
      </c>
      <c r="AA3126" s="4" t="s">
        <v>13142</v>
      </c>
      <c r="AB3126" s="4" t="s">
        <v>59</v>
      </c>
      <c r="AC3126" s="4" t="s">
        <v>3008</v>
      </c>
      <c r="AD3126" s="4" t="b">
        <v>0</v>
      </c>
      <c r="AE3126" s="4"/>
      <c r="AF3126" s="4"/>
      <c r="AG3126" s="12">
        <f t="shared" si="48"/>
        <v>43270</v>
      </c>
    </row>
    <row r="3127" s="10" customFormat="1" spans="1:33">
      <c r="A3127" s="4" t="s">
        <v>13139</v>
      </c>
      <c r="B3127" s="4" t="s">
        <v>13139</v>
      </c>
      <c r="C3127" s="4" t="s">
        <v>13140</v>
      </c>
      <c r="D3127" s="4" t="s">
        <v>13141</v>
      </c>
      <c r="E3127" s="4" t="s">
        <v>36</v>
      </c>
      <c r="F3127" s="4" t="s">
        <v>37</v>
      </c>
      <c r="G3127" s="4" t="s">
        <v>51</v>
      </c>
      <c r="H3127" s="4"/>
      <c r="I3127" s="4"/>
      <c r="J3127" s="4" t="s">
        <v>52</v>
      </c>
      <c r="K3127" s="4" t="s">
        <v>6748</v>
      </c>
      <c r="L3127" s="4" t="s">
        <v>6749</v>
      </c>
      <c r="M3127" s="4" t="s">
        <v>6750</v>
      </c>
      <c r="N3127" s="4" t="s">
        <v>36</v>
      </c>
      <c r="O3127" s="4">
        <v>1</v>
      </c>
      <c r="P3127" s="4" t="s">
        <v>56</v>
      </c>
      <c r="Q3127" s="4">
        <v>12.99</v>
      </c>
      <c r="R3127" s="4"/>
      <c r="S3127" s="4"/>
      <c r="T3127" s="4"/>
      <c r="U3127" s="4"/>
      <c r="V3127" s="4"/>
      <c r="W3127" s="4">
        <v>1.03</v>
      </c>
      <c r="X3127" s="4"/>
      <c r="Y3127" s="4" t="s">
        <v>5548</v>
      </c>
      <c r="Z3127" s="4" t="s">
        <v>4991</v>
      </c>
      <c r="AA3127" s="4" t="s">
        <v>13142</v>
      </c>
      <c r="AB3127" s="4" t="s">
        <v>59</v>
      </c>
      <c r="AC3127" s="4" t="s">
        <v>3008</v>
      </c>
      <c r="AD3127" s="4" t="b">
        <v>0</v>
      </c>
      <c r="AE3127" s="4"/>
      <c r="AF3127" s="4"/>
      <c r="AG3127" s="12">
        <f t="shared" si="48"/>
        <v>43270</v>
      </c>
    </row>
    <row r="3128" s="10" customFormat="1" spans="1:33">
      <c r="A3128" s="4" t="s">
        <v>13143</v>
      </c>
      <c r="B3128" s="4" t="s">
        <v>13143</v>
      </c>
      <c r="C3128" s="4" t="s">
        <v>13144</v>
      </c>
      <c r="D3128" s="4" t="s">
        <v>13145</v>
      </c>
      <c r="E3128" s="4" t="s">
        <v>36</v>
      </c>
      <c r="F3128" s="4" t="s">
        <v>37</v>
      </c>
      <c r="G3128" s="4" t="s">
        <v>51</v>
      </c>
      <c r="H3128" s="4"/>
      <c r="I3128" s="4"/>
      <c r="J3128" s="4" t="s">
        <v>52</v>
      </c>
      <c r="K3128" s="4" t="s">
        <v>5430</v>
      </c>
      <c r="L3128" s="4" t="s">
        <v>5431</v>
      </c>
      <c r="M3128" s="4" t="s">
        <v>5432</v>
      </c>
      <c r="N3128" s="4" t="s">
        <v>36</v>
      </c>
      <c r="O3128" s="4">
        <v>1</v>
      </c>
      <c r="P3128" s="4" t="s">
        <v>56</v>
      </c>
      <c r="Q3128" s="4">
        <v>25.98</v>
      </c>
      <c r="R3128" s="4"/>
      <c r="S3128" s="4"/>
      <c r="T3128" s="4"/>
      <c r="U3128" s="4"/>
      <c r="V3128" s="4"/>
      <c r="W3128" s="4"/>
      <c r="X3128" s="4"/>
      <c r="Y3128" s="4" t="s">
        <v>13146</v>
      </c>
      <c r="Z3128" s="4" t="s">
        <v>13147</v>
      </c>
      <c r="AA3128" s="4">
        <v>70345</v>
      </c>
      <c r="AB3128" s="4" t="s">
        <v>59</v>
      </c>
      <c r="AC3128" s="4"/>
      <c r="AD3128" s="4" t="b">
        <v>0</v>
      </c>
      <c r="AE3128" s="4"/>
      <c r="AF3128" s="4"/>
      <c r="AG3128" s="12">
        <f t="shared" si="48"/>
        <v>43270</v>
      </c>
    </row>
    <row r="3129" s="10" customFormat="1" spans="1:33">
      <c r="A3129" s="4" t="s">
        <v>13148</v>
      </c>
      <c r="B3129" s="4" t="s">
        <v>13148</v>
      </c>
      <c r="C3129" s="4" t="s">
        <v>13149</v>
      </c>
      <c r="D3129" s="4" t="s">
        <v>13150</v>
      </c>
      <c r="E3129" s="4" t="s">
        <v>36</v>
      </c>
      <c r="F3129" s="4" t="s">
        <v>37</v>
      </c>
      <c r="G3129" s="4" t="s">
        <v>51</v>
      </c>
      <c r="H3129" s="4"/>
      <c r="I3129" s="4"/>
      <c r="J3129" s="4" t="s">
        <v>52</v>
      </c>
      <c r="K3129" s="4" t="s">
        <v>522</v>
      </c>
      <c r="L3129" s="4" t="s">
        <v>523</v>
      </c>
      <c r="M3129" s="4" t="s">
        <v>524</v>
      </c>
      <c r="N3129" s="4" t="s">
        <v>36</v>
      </c>
      <c r="O3129" s="4">
        <v>1</v>
      </c>
      <c r="P3129" s="4" t="s">
        <v>56</v>
      </c>
      <c r="Q3129" s="4">
        <v>23.98</v>
      </c>
      <c r="R3129" s="4"/>
      <c r="S3129" s="4"/>
      <c r="T3129" s="4"/>
      <c r="U3129" s="4"/>
      <c r="V3129" s="4"/>
      <c r="W3129" s="4"/>
      <c r="X3129" s="4"/>
      <c r="Y3129" s="4" t="s">
        <v>8587</v>
      </c>
      <c r="Z3129" s="4" t="s">
        <v>1888</v>
      </c>
      <c r="AA3129" s="4" t="s">
        <v>13151</v>
      </c>
      <c r="AB3129" s="4" t="s">
        <v>59</v>
      </c>
      <c r="AC3129" s="4"/>
      <c r="AD3129" s="4" t="b">
        <v>0</v>
      </c>
      <c r="AE3129" s="4"/>
      <c r="AF3129" s="4"/>
      <c r="AG3129" s="12">
        <f t="shared" si="48"/>
        <v>43271</v>
      </c>
    </row>
    <row r="3130" s="10" customFormat="1" spans="1:33">
      <c r="A3130" s="4" t="s">
        <v>13152</v>
      </c>
      <c r="B3130" s="4" t="s">
        <v>13152</v>
      </c>
      <c r="C3130" s="4" t="s">
        <v>13153</v>
      </c>
      <c r="D3130" s="4" t="s">
        <v>13154</v>
      </c>
      <c r="E3130" s="4" t="s">
        <v>36</v>
      </c>
      <c r="F3130" s="4" t="s">
        <v>37</v>
      </c>
      <c r="G3130" s="4" t="s">
        <v>51</v>
      </c>
      <c r="H3130" s="4"/>
      <c r="I3130" s="4"/>
      <c r="J3130" s="4" t="s">
        <v>52</v>
      </c>
      <c r="K3130" s="4" t="s">
        <v>13155</v>
      </c>
      <c r="L3130" s="4" t="s">
        <v>13156</v>
      </c>
      <c r="M3130" s="4" t="s">
        <v>13157</v>
      </c>
      <c r="N3130" s="4" t="s">
        <v>36</v>
      </c>
      <c r="O3130" s="4">
        <v>1</v>
      </c>
      <c r="P3130" s="4" t="s">
        <v>56</v>
      </c>
      <c r="Q3130" s="4">
        <v>25.98</v>
      </c>
      <c r="R3130" s="4"/>
      <c r="S3130" s="4"/>
      <c r="T3130" s="4"/>
      <c r="U3130" s="4"/>
      <c r="V3130" s="4"/>
      <c r="W3130" s="4"/>
      <c r="X3130" s="4"/>
      <c r="Y3130" s="4" t="s">
        <v>1310</v>
      </c>
      <c r="Z3130" s="4" t="s">
        <v>266</v>
      </c>
      <c r="AA3130" s="4" t="s">
        <v>13158</v>
      </c>
      <c r="AB3130" s="4" t="s">
        <v>59</v>
      </c>
      <c r="AC3130" s="4"/>
      <c r="AD3130" s="4" t="b">
        <v>0</v>
      </c>
      <c r="AE3130" s="4"/>
      <c r="AF3130" s="4"/>
      <c r="AG3130" s="12">
        <f t="shared" si="48"/>
        <v>43271</v>
      </c>
    </row>
    <row r="3131" s="10" customFormat="1" spans="1:33">
      <c r="A3131" s="4" t="s">
        <v>13152</v>
      </c>
      <c r="B3131" s="4" t="s">
        <v>13152</v>
      </c>
      <c r="C3131" s="4" t="s">
        <v>13153</v>
      </c>
      <c r="D3131" s="4" t="s">
        <v>13154</v>
      </c>
      <c r="E3131" s="4" t="s">
        <v>36</v>
      </c>
      <c r="F3131" s="4" t="s">
        <v>37</v>
      </c>
      <c r="G3131" s="4" t="s">
        <v>51</v>
      </c>
      <c r="H3131" s="4"/>
      <c r="I3131" s="4"/>
      <c r="J3131" s="4" t="s">
        <v>52</v>
      </c>
      <c r="K3131" s="4" t="s">
        <v>464</v>
      </c>
      <c r="L3131" s="4" t="s">
        <v>465</v>
      </c>
      <c r="M3131" s="4" t="s">
        <v>466</v>
      </c>
      <c r="N3131" s="4" t="s">
        <v>36</v>
      </c>
      <c r="O3131" s="4">
        <v>1</v>
      </c>
      <c r="P3131" s="4" t="s">
        <v>56</v>
      </c>
      <c r="Q3131" s="4">
        <v>23.98</v>
      </c>
      <c r="R3131" s="4"/>
      <c r="S3131" s="4"/>
      <c r="T3131" s="4"/>
      <c r="U3131" s="4"/>
      <c r="V3131" s="4"/>
      <c r="W3131" s="4"/>
      <c r="X3131" s="4"/>
      <c r="Y3131" s="4" t="s">
        <v>1310</v>
      </c>
      <c r="Z3131" s="4" t="s">
        <v>266</v>
      </c>
      <c r="AA3131" s="4" t="s">
        <v>13158</v>
      </c>
      <c r="AB3131" s="4" t="s">
        <v>59</v>
      </c>
      <c r="AC3131" s="4"/>
      <c r="AD3131" s="4" t="b">
        <v>0</v>
      </c>
      <c r="AE3131" s="4"/>
      <c r="AF3131" s="4"/>
      <c r="AG3131" s="12">
        <f t="shared" si="48"/>
        <v>43271</v>
      </c>
    </row>
    <row r="3132" s="10" customFormat="1" spans="1:33">
      <c r="A3132" s="4" t="s">
        <v>13159</v>
      </c>
      <c r="B3132" s="4" t="s">
        <v>13159</v>
      </c>
      <c r="C3132" s="4" t="s">
        <v>13160</v>
      </c>
      <c r="D3132" s="4" t="s">
        <v>13161</v>
      </c>
      <c r="E3132" s="4" t="s">
        <v>36</v>
      </c>
      <c r="F3132" s="4" t="s">
        <v>37</v>
      </c>
      <c r="G3132" s="4" t="s">
        <v>51</v>
      </c>
      <c r="H3132" s="4"/>
      <c r="I3132" s="4"/>
      <c r="J3132" s="4" t="s">
        <v>52</v>
      </c>
      <c r="K3132" s="4" t="s">
        <v>13162</v>
      </c>
      <c r="L3132" s="4" t="s">
        <v>5224</v>
      </c>
      <c r="M3132" s="4" t="s">
        <v>5225</v>
      </c>
      <c r="N3132" s="4" t="s">
        <v>36</v>
      </c>
      <c r="O3132" s="4">
        <v>1</v>
      </c>
      <c r="P3132" s="4" t="s">
        <v>56</v>
      </c>
      <c r="Q3132" s="4">
        <v>23.98</v>
      </c>
      <c r="R3132" s="4"/>
      <c r="S3132" s="4"/>
      <c r="T3132" s="4"/>
      <c r="U3132" s="4"/>
      <c r="V3132" s="4"/>
      <c r="W3132" s="4"/>
      <c r="X3132" s="4"/>
      <c r="Y3132" s="4" t="s">
        <v>8548</v>
      </c>
      <c r="Z3132" s="4" t="s">
        <v>759</v>
      </c>
      <c r="AA3132" s="4" t="s">
        <v>13163</v>
      </c>
      <c r="AB3132" s="4" t="s">
        <v>59</v>
      </c>
      <c r="AC3132" s="4"/>
      <c r="AD3132" s="4" t="b">
        <v>0</v>
      </c>
      <c r="AE3132" s="4"/>
      <c r="AF3132" s="4"/>
      <c r="AG3132" s="12">
        <f t="shared" si="48"/>
        <v>43271</v>
      </c>
    </row>
    <row r="3133" s="10" customFormat="1" spans="1:33">
      <c r="A3133" s="4" t="s">
        <v>13164</v>
      </c>
      <c r="B3133" s="4" t="s">
        <v>13164</v>
      </c>
      <c r="C3133" s="4" t="s">
        <v>13165</v>
      </c>
      <c r="D3133" s="4" t="s">
        <v>13166</v>
      </c>
      <c r="E3133" s="4" t="s">
        <v>36</v>
      </c>
      <c r="F3133" s="4" t="s">
        <v>37</v>
      </c>
      <c r="G3133" s="4" t="s">
        <v>51</v>
      </c>
      <c r="H3133" s="4"/>
      <c r="I3133" s="4"/>
      <c r="J3133" s="4" t="s">
        <v>52</v>
      </c>
      <c r="K3133" s="4" t="s">
        <v>13162</v>
      </c>
      <c r="L3133" s="4" t="s">
        <v>192</v>
      </c>
      <c r="M3133" s="4" t="s">
        <v>193</v>
      </c>
      <c r="N3133" s="4" t="s">
        <v>36</v>
      </c>
      <c r="O3133" s="4">
        <v>1</v>
      </c>
      <c r="P3133" s="4" t="s">
        <v>56</v>
      </c>
      <c r="Q3133" s="4">
        <v>23.98</v>
      </c>
      <c r="R3133" s="4"/>
      <c r="S3133" s="4"/>
      <c r="T3133" s="4"/>
      <c r="U3133" s="4"/>
      <c r="V3133" s="4"/>
      <c r="W3133" s="4"/>
      <c r="X3133" s="4"/>
      <c r="Y3133" s="4" t="s">
        <v>13167</v>
      </c>
      <c r="Z3133" s="4" t="s">
        <v>307</v>
      </c>
      <c r="AA3133" s="4" t="s">
        <v>13168</v>
      </c>
      <c r="AB3133" s="4" t="s">
        <v>59</v>
      </c>
      <c r="AC3133" s="4"/>
      <c r="AD3133" s="4" t="b">
        <v>0</v>
      </c>
      <c r="AE3133" s="4"/>
      <c r="AF3133" s="4"/>
      <c r="AG3133" s="12">
        <f t="shared" si="48"/>
        <v>43271</v>
      </c>
    </row>
    <row r="3134" s="10" customFormat="1" spans="1:33">
      <c r="A3134" s="4" t="s">
        <v>13169</v>
      </c>
      <c r="B3134" s="4" t="s">
        <v>13169</v>
      </c>
      <c r="C3134" s="4" t="s">
        <v>13170</v>
      </c>
      <c r="D3134" s="4" t="s">
        <v>13171</v>
      </c>
      <c r="E3134" s="4" t="s">
        <v>36</v>
      </c>
      <c r="F3134" s="4" t="s">
        <v>37</v>
      </c>
      <c r="G3134" s="4" t="s">
        <v>51</v>
      </c>
      <c r="H3134" s="4"/>
      <c r="I3134" s="4"/>
      <c r="J3134" s="4" t="s">
        <v>157</v>
      </c>
      <c r="K3134" s="4" t="s">
        <v>13162</v>
      </c>
      <c r="L3134" s="4" t="s">
        <v>349</v>
      </c>
      <c r="M3134" s="4" t="s">
        <v>350</v>
      </c>
      <c r="N3134" s="4" t="s">
        <v>36</v>
      </c>
      <c r="O3134" s="4">
        <v>1</v>
      </c>
      <c r="P3134" s="4" t="s">
        <v>56</v>
      </c>
      <c r="Q3134" s="4">
        <v>23.98</v>
      </c>
      <c r="R3134" s="4"/>
      <c r="S3134" s="4">
        <v>1.09</v>
      </c>
      <c r="T3134" s="4"/>
      <c r="U3134" s="4"/>
      <c r="V3134" s="4"/>
      <c r="W3134" s="4"/>
      <c r="X3134" s="4"/>
      <c r="Y3134" s="4" t="s">
        <v>13172</v>
      </c>
      <c r="Z3134" s="4" t="s">
        <v>177</v>
      </c>
      <c r="AA3134" s="4" t="s">
        <v>13173</v>
      </c>
      <c r="AB3134" s="4" t="s">
        <v>59</v>
      </c>
      <c r="AC3134" s="4"/>
      <c r="AD3134" s="4" t="b">
        <v>0</v>
      </c>
      <c r="AE3134" s="4"/>
      <c r="AF3134" s="4"/>
      <c r="AG3134" s="12">
        <f t="shared" si="48"/>
        <v>43271</v>
      </c>
    </row>
    <row r="3135" s="10" customFormat="1" spans="1:33">
      <c r="A3135" s="4" t="s">
        <v>13174</v>
      </c>
      <c r="B3135" s="4" t="s">
        <v>13174</v>
      </c>
      <c r="C3135" s="4" t="s">
        <v>13175</v>
      </c>
      <c r="D3135" s="4" t="s">
        <v>13176</v>
      </c>
      <c r="E3135" s="4" t="s">
        <v>36</v>
      </c>
      <c r="F3135" s="4" t="s">
        <v>37</v>
      </c>
      <c r="G3135" s="4" t="s">
        <v>51</v>
      </c>
      <c r="H3135" s="4"/>
      <c r="I3135" s="4"/>
      <c r="J3135" s="4" t="s">
        <v>52</v>
      </c>
      <c r="K3135" s="4" t="s">
        <v>6363</v>
      </c>
      <c r="L3135" s="4" t="s">
        <v>6364</v>
      </c>
      <c r="M3135" s="4" t="s">
        <v>6365</v>
      </c>
      <c r="N3135" s="4" t="s">
        <v>36</v>
      </c>
      <c r="O3135" s="4">
        <v>1</v>
      </c>
      <c r="P3135" s="4" t="s">
        <v>56</v>
      </c>
      <c r="Q3135" s="4">
        <v>25.98</v>
      </c>
      <c r="R3135" s="4"/>
      <c r="S3135" s="4"/>
      <c r="T3135" s="4"/>
      <c r="U3135" s="4"/>
      <c r="V3135" s="4"/>
      <c r="W3135" s="4"/>
      <c r="X3135" s="4"/>
      <c r="Y3135" s="4" t="s">
        <v>13177</v>
      </c>
      <c r="Z3135" s="4" t="s">
        <v>143</v>
      </c>
      <c r="AA3135" s="4" t="s">
        <v>13178</v>
      </c>
      <c r="AB3135" s="4" t="s">
        <v>59</v>
      </c>
      <c r="AC3135" s="4"/>
      <c r="AD3135" s="4" t="b">
        <v>0</v>
      </c>
      <c r="AE3135" s="4"/>
      <c r="AF3135" s="4"/>
      <c r="AG3135" s="12">
        <f t="shared" si="48"/>
        <v>43271</v>
      </c>
    </row>
    <row r="3136" s="10" customFormat="1" spans="1:33">
      <c r="A3136" s="4" t="s">
        <v>13179</v>
      </c>
      <c r="B3136" s="4" t="s">
        <v>13179</v>
      </c>
      <c r="C3136" s="4" t="s">
        <v>13180</v>
      </c>
      <c r="D3136" s="4" t="s">
        <v>13181</v>
      </c>
      <c r="E3136" s="4" t="s">
        <v>36</v>
      </c>
      <c r="F3136" s="4" t="s">
        <v>37</v>
      </c>
      <c r="G3136" s="4" t="s">
        <v>51</v>
      </c>
      <c r="H3136" s="4"/>
      <c r="I3136" s="4"/>
      <c r="J3136" s="4" t="s">
        <v>52</v>
      </c>
      <c r="K3136" s="4" t="s">
        <v>13162</v>
      </c>
      <c r="L3136" s="4" t="s">
        <v>8725</v>
      </c>
      <c r="M3136" s="4" t="s">
        <v>8726</v>
      </c>
      <c r="N3136" s="4" t="s">
        <v>36</v>
      </c>
      <c r="O3136" s="4">
        <v>1</v>
      </c>
      <c r="P3136" s="4" t="s">
        <v>56</v>
      </c>
      <c r="Q3136" s="4">
        <v>22.98</v>
      </c>
      <c r="R3136" s="4"/>
      <c r="S3136" s="4"/>
      <c r="T3136" s="4"/>
      <c r="U3136" s="4"/>
      <c r="V3136" s="4"/>
      <c r="W3136" s="4"/>
      <c r="X3136" s="4"/>
      <c r="Y3136" s="4" t="s">
        <v>973</v>
      </c>
      <c r="Z3136" s="4" t="s">
        <v>317</v>
      </c>
      <c r="AA3136" s="4">
        <v>97321</v>
      </c>
      <c r="AB3136" s="4" t="s">
        <v>59</v>
      </c>
      <c r="AC3136" s="4"/>
      <c r="AD3136" s="4" t="b">
        <v>0</v>
      </c>
      <c r="AE3136" s="4"/>
      <c r="AF3136" s="4"/>
      <c r="AG3136" s="12">
        <f t="shared" si="48"/>
        <v>43271</v>
      </c>
    </row>
    <row r="3137" s="10" customFormat="1" spans="1:33">
      <c r="A3137" s="4" t="s">
        <v>13182</v>
      </c>
      <c r="B3137" s="4" t="s">
        <v>13182</v>
      </c>
      <c r="C3137" s="4" t="s">
        <v>13183</v>
      </c>
      <c r="D3137" s="4" t="s">
        <v>13184</v>
      </c>
      <c r="E3137" s="4" t="s">
        <v>36</v>
      </c>
      <c r="F3137" s="4" t="s">
        <v>37</v>
      </c>
      <c r="G3137" s="4" t="s">
        <v>51</v>
      </c>
      <c r="H3137" s="4"/>
      <c r="I3137" s="4"/>
      <c r="J3137" s="4" t="s">
        <v>157</v>
      </c>
      <c r="K3137" s="4" t="s">
        <v>522</v>
      </c>
      <c r="L3137" s="4" t="s">
        <v>523</v>
      </c>
      <c r="M3137" s="4" t="s">
        <v>524</v>
      </c>
      <c r="N3137" s="4" t="s">
        <v>36</v>
      </c>
      <c r="O3137" s="4">
        <v>1</v>
      </c>
      <c r="P3137" s="4" t="s">
        <v>56</v>
      </c>
      <c r="Q3137" s="4">
        <v>23.98</v>
      </c>
      <c r="R3137" s="4"/>
      <c r="S3137" s="4">
        <v>2.07</v>
      </c>
      <c r="T3137" s="4"/>
      <c r="U3137" s="4"/>
      <c r="V3137" s="4"/>
      <c r="W3137" s="4"/>
      <c r="X3137" s="4"/>
      <c r="Y3137" s="4" t="s">
        <v>2914</v>
      </c>
      <c r="Z3137" s="4" t="s">
        <v>47</v>
      </c>
      <c r="AA3137" s="4" t="s">
        <v>13185</v>
      </c>
      <c r="AB3137" s="4" t="s">
        <v>59</v>
      </c>
      <c r="AC3137" s="4"/>
      <c r="AD3137" s="4" t="b">
        <v>0</v>
      </c>
      <c r="AE3137" s="4"/>
      <c r="AF3137" s="4"/>
      <c r="AG3137" s="12">
        <f t="shared" si="48"/>
        <v>43271</v>
      </c>
    </row>
    <row r="3138" s="10" customFormat="1" spans="1:33">
      <c r="A3138" s="4" t="s">
        <v>13186</v>
      </c>
      <c r="B3138" s="4" t="s">
        <v>13186</v>
      </c>
      <c r="C3138" s="4" t="s">
        <v>13187</v>
      </c>
      <c r="D3138" s="4" t="s">
        <v>13188</v>
      </c>
      <c r="E3138" s="4" t="s">
        <v>36</v>
      </c>
      <c r="F3138" s="4" t="s">
        <v>37</v>
      </c>
      <c r="G3138" s="4" t="s">
        <v>51</v>
      </c>
      <c r="H3138" s="4"/>
      <c r="I3138" s="4"/>
      <c r="J3138" s="4" t="s">
        <v>52</v>
      </c>
      <c r="K3138" s="4" t="s">
        <v>428</v>
      </c>
      <c r="L3138" s="4" t="s">
        <v>429</v>
      </c>
      <c r="M3138" s="4" t="s">
        <v>430</v>
      </c>
      <c r="N3138" s="4" t="s">
        <v>36</v>
      </c>
      <c r="O3138" s="4">
        <v>3</v>
      </c>
      <c r="P3138" s="4" t="s">
        <v>56</v>
      </c>
      <c r="Q3138" s="4">
        <v>71.73</v>
      </c>
      <c r="R3138" s="4"/>
      <c r="S3138" s="4"/>
      <c r="T3138" s="4"/>
      <c r="U3138" s="4"/>
      <c r="V3138" s="4"/>
      <c r="W3138" s="4"/>
      <c r="X3138" s="4"/>
      <c r="Y3138" s="4" t="s">
        <v>7064</v>
      </c>
      <c r="Z3138" s="4" t="s">
        <v>490</v>
      </c>
      <c r="AA3138" s="4" t="s">
        <v>13189</v>
      </c>
      <c r="AB3138" s="4" t="s">
        <v>59</v>
      </c>
      <c r="AC3138" s="4"/>
      <c r="AD3138" s="4" t="b">
        <v>0</v>
      </c>
      <c r="AE3138" s="4"/>
      <c r="AF3138" s="4"/>
      <c r="AG3138" s="12">
        <f t="shared" ref="AG3138:AG3201" si="49">DATEVALUE(LEFT(C3138,10))</f>
        <v>43271</v>
      </c>
    </row>
    <row r="3139" s="10" customFormat="1" spans="1:33">
      <c r="A3139" s="4" t="s">
        <v>13190</v>
      </c>
      <c r="B3139" s="4" t="s">
        <v>13190</v>
      </c>
      <c r="C3139" s="4" t="s">
        <v>13191</v>
      </c>
      <c r="D3139" s="4" t="s">
        <v>13192</v>
      </c>
      <c r="E3139" s="4" t="s">
        <v>36</v>
      </c>
      <c r="F3139" s="4" t="s">
        <v>37</v>
      </c>
      <c r="G3139" s="4" t="s">
        <v>51</v>
      </c>
      <c r="H3139" s="4"/>
      <c r="I3139" s="4"/>
      <c r="J3139" s="4" t="s">
        <v>39</v>
      </c>
      <c r="K3139" s="4" t="s">
        <v>13019</v>
      </c>
      <c r="L3139" s="4" t="s">
        <v>13020</v>
      </c>
      <c r="M3139" s="4" t="s">
        <v>13021</v>
      </c>
      <c r="N3139" s="4" t="s">
        <v>36</v>
      </c>
      <c r="O3139" s="4">
        <v>1</v>
      </c>
      <c r="P3139" s="4" t="s">
        <v>56</v>
      </c>
      <c r="Q3139" s="4">
        <v>25.98</v>
      </c>
      <c r="R3139" s="4"/>
      <c r="S3139" s="4">
        <v>3.99</v>
      </c>
      <c r="T3139" s="4"/>
      <c r="U3139" s="4"/>
      <c r="V3139" s="4"/>
      <c r="W3139" s="4"/>
      <c r="X3139" s="4">
        <v>3.99</v>
      </c>
      <c r="Y3139" s="4" t="s">
        <v>4461</v>
      </c>
      <c r="Z3139" s="4" t="s">
        <v>186</v>
      </c>
      <c r="AA3139" s="4" t="s">
        <v>13193</v>
      </c>
      <c r="AB3139" s="4" t="s">
        <v>59</v>
      </c>
      <c r="AC3139" s="4"/>
      <c r="AD3139" s="4" t="b">
        <v>0</v>
      </c>
      <c r="AE3139" s="4"/>
      <c r="AF3139" s="4"/>
      <c r="AG3139" s="12">
        <f t="shared" si="49"/>
        <v>43271</v>
      </c>
    </row>
    <row r="3140" s="10" customFormat="1" spans="1:33">
      <c r="A3140" s="4" t="s">
        <v>13194</v>
      </c>
      <c r="B3140" s="4" t="s">
        <v>13194</v>
      </c>
      <c r="C3140" s="4" t="s">
        <v>13195</v>
      </c>
      <c r="D3140" s="4" t="s">
        <v>13196</v>
      </c>
      <c r="E3140" s="4" t="s">
        <v>36</v>
      </c>
      <c r="F3140" s="4" t="s">
        <v>37</v>
      </c>
      <c r="G3140" s="4" t="s">
        <v>51</v>
      </c>
      <c r="H3140" s="4"/>
      <c r="I3140" s="4"/>
      <c r="J3140" s="4" t="s">
        <v>157</v>
      </c>
      <c r="K3140" s="4" t="s">
        <v>6036</v>
      </c>
      <c r="L3140" s="4" t="s">
        <v>2860</v>
      </c>
      <c r="M3140" s="4" t="s">
        <v>2861</v>
      </c>
      <c r="N3140" s="4" t="s">
        <v>36</v>
      </c>
      <c r="O3140" s="4">
        <v>1</v>
      </c>
      <c r="P3140" s="4" t="s">
        <v>56</v>
      </c>
      <c r="Q3140" s="4">
        <v>22.98</v>
      </c>
      <c r="R3140" s="4"/>
      <c r="S3140" s="4">
        <v>3.71</v>
      </c>
      <c r="T3140" s="4"/>
      <c r="U3140" s="4"/>
      <c r="V3140" s="4"/>
      <c r="W3140" s="4"/>
      <c r="X3140" s="4">
        <v>3.71</v>
      </c>
      <c r="Y3140" s="4" t="s">
        <v>3196</v>
      </c>
      <c r="Z3140" s="4" t="s">
        <v>134</v>
      </c>
      <c r="AA3140" s="4" t="s">
        <v>13197</v>
      </c>
      <c r="AB3140" s="4" t="s">
        <v>59</v>
      </c>
      <c r="AC3140" s="4" t="s">
        <v>259</v>
      </c>
      <c r="AD3140" s="4" t="b">
        <v>0</v>
      </c>
      <c r="AE3140" s="4"/>
      <c r="AF3140" s="4"/>
      <c r="AG3140" s="12">
        <f t="shared" si="49"/>
        <v>43271</v>
      </c>
    </row>
    <row r="3141" s="10" customFormat="1" spans="1:33">
      <c r="A3141" s="4" t="s">
        <v>13198</v>
      </c>
      <c r="B3141" s="4" t="s">
        <v>13198</v>
      </c>
      <c r="C3141" s="4" t="s">
        <v>13199</v>
      </c>
      <c r="D3141" s="4" t="s">
        <v>13200</v>
      </c>
      <c r="E3141" s="4" t="s">
        <v>36</v>
      </c>
      <c r="F3141" s="4" t="s">
        <v>37</v>
      </c>
      <c r="G3141" s="4" t="s">
        <v>51</v>
      </c>
      <c r="H3141" s="4"/>
      <c r="I3141" s="4"/>
      <c r="J3141" s="4" t="s">
        <v>52</v>
      </c>
      <c r="K3141" s="4" t="s">
        <v>522</v>
      </c>
      <c r="L3141" s="4" t="s">
        <v>523</v>
      </c>
      <c r="M3141" s="4" t="s">
        <v>524</v>
      </c>
      <c r="N3141" s="4" t="s">
        <v>36</v>
      </c>
      <c r="O3141" s="4">
        <v>1</v>
      </c>
      <c r="P3141" s="4" t="s">
        <v>56</v>
      </c>
      <c r="Q3141" s="4">
        <v>23.98</v>
      </c>
      <c r="R3141" s="4"/>
      <c r="S3141" s="4"/>
      <c r="T3141" s="4"/>
      <c r="U3141" s="4"/>
      <c r="V3141" s="4"/>
      <c r="W3141" s="4"/>
      <c r="X3141" s="4"/>
      <c r="Y3141" s="4" t="s">
        <v>13201</v>
      </c>
      <c r="Z3141" s="4" t="s">
        <v>3610</v>
      </c>
      <c r="AA3141" s="4" t="s">
        <v>13202</v>
      </c>
      <c r="AB3141" s="4" t="s">
        <v>59</v>
      </c>
      <c r="AC3141" s="4"/>
      <c r="AD3141" s="4" t="b">
        <v>0</v>
      </c>
      <c r="AE3141" s="4"/>
      <c r="AF3141" s="4"/>
      <c r="AG3141" s="12">
        <f t="shared" si="49"/>
        <v>43271</v>
      </c>
    </row>
    <row r="3142" s="10" customFormat="1" spans="1:33">
      <c r="A3142" s="4" t="s">
        <v>13203</v>
      </c>
      <c r="B3142" s="4" t="s">
        <v>13203</v>
      </c>
      <c r="C3142" s="4" t="s">
        <v>13204</v>
      </c>
      <c r="D3142" s="4" t="s">
        <v>13205</v>
      </c>
      <c r="E3142" s="4" t="s">
        <v>36</v>
      </c>
      <c r="F3142" s="4" t="s">
        <v>37</v>
      </c>
      <c r="G3142" s="4" t="s">
        <v>51</v>
      </c>
      <c r="H3142" s="4"/>
      <c r="I3142" s="4"/>
      <c r="J3142" s="4" t="s">
        <v>52</v>
      </c>
      <c r="K3142" s="4" t="s">
        <v>13162</v>
      </c>
      <c r="L3142" s="4" t="s">
        <v>1231</v>
      </c>
      <c r="M3142" s="4" t="s">
        <v>1232</v>
      </c>
      <c r="N3142" s="4" t="s">
        <v>36</v>
      </c>
      <c r="O3142" s="4">
        <v>1</v>
      </c>
      <c r="P3142" s="4" t="s">
        <v>56</v>
      </c>
      <c r="Q3142" s="4">
        <v>22.98</v>
      </c>
      <c r="R3142" s="4"/>
      <c r="S3142" s="4"/>
      <c r="T3142" s="4"/>
      <c r="U3142" s="4"/>
      <c r="V3142" s="4"/>
      <c r="W3142" s="4"/>
      <c r="X3142" s="4"/>
      <c r="Y3142" s="4" t="s">
        <v>13206</v>
      </c>
      <c r="Z3142" s="4" t="s">
        <v>47</v>
      </c>
      <c r="AA3142" s="4" t="s">
        <v>13207</v>
      </c>
      <c r="AB3142" s="4" t="s">
        <v>59</v>
      </c>
      <c r="AC3142" s="4"/>
      <c r="AD3142" s="4" t="b">
        <v>0</v>
      </c>
      <c r="AE3142" s="4"/>
      <c r="AF3142" s="4"/>
      <c r="AG3142" s="12">
        <f t="shared" si="49"/>
        <v>43271</v>
      </c>
    </row>
    <row r="3143" s="10" customFormat="1" spans="1:33">
      <c r="A3143" s="4" t="s">
        <v>13208</v>
      </c>
      <c r="B3143" s="4" t="s">
        <v>13208</v>
      </c>
      <c r="C3143" s="4" t="s">
        <v>13209</v>
      </c>
      <c r="D3143" s="4" t="s">
        <v>13210</v>
      </c>
      <c r="E3143" s="4" t="s">
        <v>36</v>
      </c>
      <c r="F3143" s="4" t="s">
        <v>37</v>
      </c>
      <c r="G3143" s="4" t="s">
        <v>51</v>
      </c>
      <c r="H3143" s="4"/>
      <c r="I3143" s="4"/>
      <c r="J3143" s="4" t="s">
        <v>52</v>
      </c>
      <c r="K3143" s="4" t="s">
        <v>925</v>
      </c>
      <c r="L3143" s="4" t="s">
        <v>926</v>
      </c>
      <c r="M3143" s="4" t="s">
        <v>927</v>
      </c>
      <c r="N3143" s="4" t="s">
        <v>36</v>
      </c>
      <c r="O3143" s="4">
        <v>1</v>
      </c>
      <c r="P3143" s="4" t="s">
        <v>56</v>
      </c>
      <c r="Q3143" s="4">
        <v>23.98</v>
      </c>
      <c r="R3143" s="4"/>
      <c r="S3143" s="4"/>
      <c r="T3143" s="4"/>
      <c r="U3143" s="4"/>
      <c r="V3143" s="4"/>
      <c r="W3143" s="4"/>
      <c r="X3143" s="4"/>
      <c r="Y3143" s="4" t="s">
        <v>10229</v>
      </c>
      <c r="Z3143" s="4" t="s">
        <v>509</v>
      </c>
      <c r="AA3143" s="4" t="s">
        <v>13211</v>
      </c>
      <c r="AB3143" s="4" t="s">
        <v>59</v>
      </c>
      <c r="AC3143" s="4"/>
      <c r="AD3143" s="4" t="b">
        <v>0</v>
      </c>
      <c r="AE3143" s="4"/>
      <c r="AF3143" s="4"/>
      <c r="AG3143" s="12">
        <f t="shared" si="49"/>
        <v>43271</v>
      </c>
    </row>
    <row r="3144" s="10" customFormat="1" spans="1:33">
      <c r="A3144" s="4" t="s">
        <v>13212</v>
      </c>
      <c r="B3144" s="4" t="s">
        <v>13212</v>
      </c>
      <c r="C3144" s="4" t="s">
        <v>13213</v>
      </c>
      <c r="D3144" s="4" t="s">
        <v>13214</v>
      </c>
      <c r="E3144" s="4" t="s">
        <v>36</v>
      </c>
      <c r="F3144" s="4" t="s">
        <v>37</v>
      </c>
      <c r="G3144" s="4" t="s">
        <v>51</v>
      </c>
      <c r="H3144" s="4"/>
      <c r="I3144" s="4"/>
      <c r="J3144" s="4" t="s">
        <v>52</v>
      </c>
      <c r="K3144" s="4" t="s">
        <v>695</v>
      </c>
      <c r="L3144" s="4" t="s">
        <v>696</v>
      </c>
      <c r="M3144" s="4" t="s">
        <v>697</v>
      </c>
      <c r="N3144" s="4" t="s">
        <v>36</v>
      </c>
      <c r="O3144" s="4">
        <v>1</v>
      </c>
      <c r="P3144" s="4" t="s">
        <v>56</v>
      </c>
      <c r="Q3144" s="4">
        <v>23.98</v>
      </c>
      <c r="R3144" s="4"/>
      <c r="S3144" s="4"/>
      <c r="T3144" s="4"/>
      <c r="U3144" s="4"/>
      <c r="V3144" s="4"/>
      <c r="W3144" s="4"/>
      <c r="X3144" s="4"/>
      <c r="Y3144" s="4" t="s">
        <v>13215</v>
      </c>
      <c r="Z3144" s="4" t="s">
        <v>89</v>
      </c>
      <c r="AA3144" s="4" t="s">
        <v>13216</v>
      </c>
      <c r="AB3144" s="4" t="s">
        <v>59</v>
      </c>
      <c r="AC3144" s="4"/>
      <c r="AD3144" s="4" t="b">
        <v>0</v>
      </c>
      <c r="AE3144" s="4"/>
      <c r="AF3144" s="4"/>
      <c r="AG3144" s="12">
        <f t="shared" si="49"/>
        <v>43271</v>
      </c>
    </row>
    <row r="3145" s="10" customFormat="1" spans="1:33">
      <c r="A3145" s="4" t="s">
        <v>13217</v>
      </c>
      <c r="B3145" s="4" t="s">
        <v>13217</v>
      </c>
      <c r="C3145" s="4" t="s">
        <v>13218</v>
      </c>
      <c r="D3145" s="4" t="s">
        <v>13219</v>
      </c>
      <c r="E3145" s="4" t="s">
        <v>36</v>
      </c>
      <c r="F3145" s="4" t="s">
        <v>37</v>
      </c>
      <c r="G3145" s="4" t="s">
        <v>51</v>
      </c>
      <c r="H3145" s="4"/>
      <c r="I3145" s="4"/>
      <c r="J3145" s="4" t="s">
        <v>52</v>
      </c>
      <c r="K3145" s="4" t="s">
        <v>13162</v>
      </c>
      <c r="L3145" s="4" t="s">
        <v>987</v>
      </c>
      <c r="M3145" s="4" t="s">
        <v>988</v>
      </c>
      <c r="N3145" s="4" t="s">
        <v>36</v>
      </c>
      <c r="O3145" s="4">
        <v>1</v>
      </c>
      <c r="P3145" s="4" t="s">
        <v>56</v>
      </c>
      <c r="Q3145" s="4">
        <v>23.98</v>
      </c>
      <c r="R3145" s="4"/>
      <c r="S3145" s="4"/>
      <c r="T3145" s="4"/>
      <c r="U3145" s="4"/>
      <c r="V3145" s="4"/>
      <c r="W3145" s="4"/>
      <c r="X3145" s="4"/>
      <c r="Y3145" s="4" t="s">
        <v>11394</v>
      </c>
      <c r="Z3145" s="4" t="s">
        <v>47</v>
      </c>
      <c r="AA3145" s="4" t="s">
        <v>13220</v>
      </c>
      <c r="AB3145" s="4" t="s">
        <v>59</v>
      </c>
      <c r="AC3145" s="4"/>
      <c r="AD3145" s="4" t="b">
        <v>0</v>
      </c>
      <c r="AE3145" s="4"/>
      <c r="AF3145" s="4"/>
      <c r="AG3145" s="12">
        <f t="shared" si="49"/>
        <v>43271</v>
      </c>
    </row>
    <row r="3146" s="10" customFormat="1" spans="1:33">
      <c r="A3146" s="4" t="s">
        <v>13221</v>
      </c>
      <c r="B3146" s="4" t="s">
        <v>13221</v>
      </c>
      <c r="C3146" s="4" t="s">
        <v>13222</v>
      </c>
      <c r="D3146" s="4" t="s">
        <v>13223</v>
      </c>
      <c r="E3146" s="4" t="s">
        <v>36</v>
      </c>
      <c r="F3146" s="4" t="s">
        <v>37</v>
      </c>
      <c r="G3146" s="4" t="s">
        <v>51</v>
      </c>
      <c r="H3146" s="4"/>
      <c r="I3146" s="4"/>
      <c r="J3146" s="4" t="s">
        <v>52</v>
      </c>
      <c r="K3146" s="4" t="s">
        <v>2981</v>
      </c>
      <c r="L3146" s="4" t="s">
        <v>2982</v>
      </c>
      <c r="M3146" s="4" t="s">
        <v>2983</v>
      </c>
      <c r="N3146" s="4" t="s">
        <v>36</v>
      </c>
      <c r="O3146" s="4">
        <v>1</v>
      </c>
      <c r="P3146" s="4" t="s">
        <v>56</v>
      </c>
      <c r="Q3146" s="4">
        <v>22.98</v>
      </c>
      <c r="R3146" s="4">
        <v>1.95</v>
      </c>
      <c r="S3146" s="4"/>
      <c r="T3146" s="4"/>
      <c r="U3146" s="4"/>
      <c r="V3146" s="4"/>
      <c r="W3146" s="4"/>
      <c r="X3146" s="4"/>
      <c r="Y3146" s="4" t="s">
        <v>13224</v>
      </c>
      <c r="Z3146" s="4" t="s">
        <v>366</v>
      </c>
      <c r="AA3146" s="4">
        <v>98362</v>
      </c>
      <c r="AB3146" s="4" t="s">
        <v>59</v>
      </c>
      <c r="AC3146" s="4"/>
      <c r="AD3146" s="4" t="b">
        <v>0</v>
      </c>
      <c r="AE3146" s="4"/>
      <c r="AF3146" s="4"/>
      <c r="AG3146" s="12">
        <f t="shared" si="49"/>
        <v>43271</v>
      </c>
    </row>
    <row r="3147" s="10" customFormat="1" spans="1:33">
      <c r="A3147" s="4" t="s">
        <v>13225</v>
      </c>
      <c r="B3147" s="4" t="s">
        <v>13225</v>
      </c>
      <c r="C3147" s="4" t="s">
        <v>13226</v>
      </c>
      <c r="D3147" s="4" t="s">
        <v>13227</v>
      </c>
      <c r="E3147" s="4" t="s">
        <v>36</v>
      </c>
      <c r="F3147" s="4" t="s">
        <v>37</v>
      </c>
      <c r="G3147" s="4" t="s">
        <v>51</v>
      </c>
      <c r="H3147" s="4"/>
      <c r="I3147" s="4"/>
      <c r="J3147" s="4" t="s">
        <v>157</v>
      </c>
      <c r="K3147" s="4" t="s">
        <v>3620</v>
      </c>
      <c r="L3147" s="4" t="s">
        <v>3621</v>
      </c>
      <c r="M3147" s="4" t="s">
        <v>3622</v>
      </c>
      <c r="N3147" s="4" t="s">
        <v>36</v>
      </c>
      <c r="O3147" s="4">
        <v>1</v>
      </c>
      <c r="P3147" s="4" t="s">
        <v>56</v>
      </c>
      <c r="Q3147" s="4">
        <v>26.98</v>
      </c>
      <c r="R3147" s="4"/>
      <c r="S3147" s="4">
        <v>5.48</v>
      </c>
      <c r="T3147" s="4"/>
      <c r="U3147" s="4"/>
      <c r="V3147" s="4"/>
      <c r="W3147" s="4"/>
      <c r="X3147" s="4">
        <v>5.48</v>
      </c>
      <c r="Y3147" s="4" t="s">
        <v>2570</v>
      </c>
      <c r="Z3147" s="4" t="s">
        <v>233</v>
      </c>
      <c r="AA3147" s="4" t="s">
        <v>13228</v>
      </c>
      <c r="AB3147" s="4" t="s">
        <v>59</v>
      </c>
      <c r="AC3147" s="4" t="s">
        <v>259</v>
      </c>
      <c r="AD3147" s="4" t="b">
        <v>0</v>
      </c>
      <c r="AE3147" s="4"/>
      <c r="AF3147" s="4"/>
      <c r="AG3147" s="12">
        <f t="shared" si="49"/>
        <v>43271</v>
      </c>
    </row>
    <row r="3148" s="10" customFormat="1" spans="1:33">
      <c r="A3148" s="4" t="s">
        <v>13229</v>
      </c>
      <c r="B3148" s="4" t="s">
        <v>13229</v>
      </c>
      <c r="C3148" s="4" t="s">
        <v>13230</v>
      </c>
      <c r="D3148" s="4" t="s">
        <v>13231</v>
      </c>
      <c r="E3148" s="4" t="s">
        <v>36</v>
      </c>
      <c r="F3148" s="4" t="s">
        <v>37</v>
      </c>
      <c r="G3148" s="4" t="s">
        <v>51</v>
      </c>
      <c r="H3148" s="4"/>
      <c r="I3148" s="4"/>
      <c r="J3148" s="4" t="s">
        <v>52</v>
      </c>
      <c r="K3148" s="4" t="s">
        <v>53</v>
      </c>
      <c r="L3148" s="4" t="s">
        <v>54</v>
      </c>
      <c r="M3148" s="4" t="s">
        <v>55</v>
      </c>
      <c r="N3148" s="4" t="s">
        <v>36</v>
      </c>
      <c r="O3148" s="4">
        <v>1</v>
      </c>
      <c r="P3148" s="4" t="s">
        <v>56</v>
      </c>
      <c r="Q3148" s="4">
        <v>22.98</v>
      </c>
      <c r="R3148" s="4">
        <v>2.14</v>
      </c>
      <c r="S3148" s="4"/>
      <c r="T3148" s="4"/>
      <c r="U3148" s="4"/>
      <c r="V3148" s="4"/>
      <c r="W3148" s="4"/>
      <c r="X3148" s="4"/>
      <c r="Y3148" s="4" t="s">
        <v>13232</v>
      </c>
      <c r="Z3148" s="4" t="s">
        <v>3005</v>
      </c>
      <c r="AA3148" s="4">
        <v>98446</v>
      </c>
      <c r="AB3148" s="4" t="s">
        <v>59</v>
      </c>
      <c r="AC3148" s="4"/>
      <c r="AD3148" s="4" t="b">
        <v>0</v>
      </c>
      <c r="AE3148" s="4"/>
      <c r="AF3148" s="4"/>
      <c r="AG3148" s="12">
        <f t="shared" si="49"/>
        <v>43271</v>
      </c>
    </row>
    <row r="3149" s="10" customFormat="1" spans="1:33">
      <c r="A3149" s="4" t="s">
        <v>13233</v>
      </c>
      <c r="B3149" s="4" t="s">
        <v>13233</v>
      </c>
      <c r="C3149" s="4" t="s">
        <v>13234</v>
      </c>
      <c r="D3149" s="4" t="s">
        <v>13235</v>
      </c>
      <c r="E3149" s="4" t="s">
        <v>36</v>
      </c>
      <c r="F3149" s="4" t="s">
        <v>37</v>
      </c>
      <c r="G3149" s="4" t="s">
        <v>51</v>
      </c>
      <c r="H3149" s="4"/>
      <c r="I3149" s="4"/>
      <c r="J3149" s="4" t="s">
        <v>52</v>
      </c>
      <c r="K3149" s="4" t="s">
        <v>695</v>
      </c>
      <c r="L3149" s="4" t="s">
        <v>696</v>
      </c>
      <c r="M3149" s="4" t="s">
        <v>697</v>
      </c>
      <c r="N3149" s="4" t="s">
        <v>36</v>
      </c>
      <c r="O3149" s="4">
        <v>1</v>
      </c>
      <c r="P3149" s="4" t="s">
        <v>56</v>
      </c>
      <c r="Q3149" s="4">
        <v>23.98</v>
      </c>
      <c r="R3149" s="4"/>
      <c r="S3149" s="4"/>
      <c r="T3149" s="4"/>
      <c r="U3149" s="4"/>
      <c r="V3149" s="4"/>
      <c r="W3149" s="4"/>
      <c r="X3149" s="4"/>
      <c r="Y3149" s="4" t="s">
        <v>620</v>
      </c>
      <c r="Z3149" s="4" t="s">
        <v>317</v>
      </c>
      <c r="AA3149" s="4" t="s">
        <v>13236</v>
      </c>
      <c r="AB3149" s="4" t="s">
        <v>59</v>
      </c>
      <c r="AC3149" s="4"/>
      <c r="AD3149" s="4" t="b">
        <v>0</v>
      </c>
      <c r="AE3149" s="4"/>
      <c r="AF3149" s="4"/>
      <c r="AG3149" s="12">
        <f t="shared" si="49"/>
        <v>43271</v>
      </c>
    </row>
    <row r="3150" s="10" customFormat="1" spans="1:33">
      <c r="A3150" s="4" t="s">
        <v>13237</v>
      </c>
      <c r="B3150" s="4" t="s">
        <v>13237</v>
      </c>
      <c r="C3150" s="4" t="s">
        <v>13238</v>
      </c>
      <c r="D3150" s="4" t="s">
        <v>13239</v>
      </c>
      <c r="E3150" s="4" t="s">
        <v>36</v>
      </c>
      <c r="F3150" s="4" t="s">
        <v>37</v>
      </c>
      <c r="G3150" s="4" t="s">
        <v>51</v>
      </c>
      <c r="H3150" s="4"/>
      <c r="I3150" s="4"/>
      <c r="J3150" s="4" t="s">
        <v>52</v>
      </c>
      <c r="K3150" s="4" t="s">
        <v>505</v>
      </c>
      <c r="L3150" s="4" t="s">
        <v>506</v>
      </c>
      <c r="M3150" s="4" t="s">
        <v>507</v>
      </c>
      <c r="N3150" s="4" t="s">
        <v>36</v>
      </c>
      <c r="O3150" s="4">
        <v>1</v>
      </c>
      <c r="P3150" s="4" t="s">
        <v>56</v>
      </c>
      <c r="Q3150" s="4">
        <v>22.98</v>
      </c>
      <c r="R3150" s="4"/>
      <c r="S3150" s="4"/>
      <c r="T3150" s="4"/>
      <c r="U3150" s="4"/>
      <c r="V3150" s="4"/>
      <c r="W3150" s="4"/>
      <c r="X3150" s="4"/>
      <c r="Y3150" s="4" t="s">
        <v>13240</v>
      </c>
      <c r="Z3150" s="4" t="s">
        <v>58</v>
      </c>
      <c r="AA3150" s="4" t="s">
        <v>13241</v>
      </c>
      <c r="AB3150" s="4" t="s">
        <v>59</v>
      </c>
      <c r="AC3150" s="4"/>
      <c r="AD3150" s="4" t="b">
        <v>0</v>
      </c>
      <c r="AE3150" s="4"/>
      <c r="AF3150" s="4"/>
      <c r="AG3150" s="12">
        <f t="shared" si="49"/>
        <v>43271</v>
      </c>
    </row>
    <row r="3151" s="10" customFormat="1" spans="1:33">
      <c r="A3151" s="4" t="s">
        <v>13242</v>
      </c>
      <c r="B3151" s="4" t="s">
        <v>13242</v>
      </c>
      <c r="C3151" s="4" t="s">
        <v>13243</v>
      </c>
      <c r="D3151" s="4" t="s">
        <v>13244</v>
      </c>
      <c r="E3151" s="4" t="s">
        <v>75</v>
      </c>
      <c r="F3151" s="4" t="s">
        <v>37</v>
      </c>
      <c r="G3151" s="4" t="s">
        <v>51</v>
      </c>
      <c r="H3151" s="4"/>
      <c r="I3151" s="4"/>
      <c r="J3151" s="4" t="s">
        <v>52</v>
      </c>
      <c r="K3151" s="4" t="s">
        <v>2245</v>
      </c>
      <c r="L3151" s="4" t="s">
        <v>2246</v>
      </c>
      <c r="M3151" s="4" t="s">
        <v>2247</v>
      </c>
      <c r="N3151" s="4" t="s">
        <v>75</v>
      </c>
      <c r="O3151" s="4">
        <v>0</v>
      </c>
      <c r="P3151" s="4"/>
      <c r="Q3151" s="4"/>
      <c r="R3151" s="4"/>
      <c r="S3151" s="4"/>
      <c r="T3151" s="4"/>
      <c r="U3151" s="4"/>
      <c r="V3151" s="4"/>
      <c r="W3151" s="4"/>
      <c r="X3151" s="4"/>
      <c r="Y3151" s="4" t="s">
        <v>9741</v>
      </c>
      <c r="Z3151" s="4" t="s">
        <v>473</v>
      </c>
      <c r="AA3151" s="4" t="s">
        <v>13245</v>
      </c>
      <c r="AB3151" s="4" t="s">
        <v>59</v>
      </c>
      <c r="AC3151" s="4"/>
      <c r="AD3151" s="4" t="b">
        <v>0</v>
      </c>
      <c r="AE3151" s="4"/>
      <c r="AF3151" s="4"/>
      <c r="AG3151" s="12">
        <f t="shared" si="49"/>
        <v>43271</v>
      </c>
    </row>
    <row r="3152" s="10" customFormat="1" spans="1:33">
      <c r="A3152" s="4" t="s">
        <v>13246</v>
      </c>
      <c r="B3152" s="4" t="s">
        <v>13246</v>
      </c>
      <c r="C3152" s="4" t="s">
        <v>13247</v>
      </c>
      <c r="D3152" s="4" t="s">
        <v>13248</v>
      </c>
      <c r="E3152" s="4" t="s">
        <v>36</v>
      </c>
      <c r="F3152" s="4" t="s">
        <v>37</v>
      </c>
      <c r="G3152" s="4" t="s">
        <v>51</v>
      </c>
      <c r="H3152" s="4"/>
      <c r="I3152" s="4"/>
      <c r="J3152" s="4" t="s">
        <v>52</v>
      </c>
      <c r="K3152" s="4" t="s">
        <v>9798</v>
      </c>
      <c r="L3152" s="4" t="s">
        <v>9799</v>
      </c>
      <c r="M3152" s="4" t="s">
        <v>9800</v>
      </c>
      <c r="N3152" s="4" t="s">
        <v>36</v>
      </c>
      <c r="O3152" s="4">
        <v>1</v>
      </c>
      <c r="P3152" s="4" t="s">
        <v>56</v>
      </c>
      <c r="Q3152" s="4">
        <v>12.98</v>
      </c>
      <c r="R3152" s="4"/>
      <c r="S3152" s="4"/>
      <c r="T3152" s="4"/>
      <c r="U3152" s="4"/>
      <c r="V3152" s="4"/>
      <c r="W3152" s="4"/>
      <c r="X3152" s="4"/>
      <c r="Y3152" s="4" t="s">
        <v>4045</v>
      </c>
      <c r="Z3152" s="4" t="s">
        <v>47</v>
      </c>
      <c r="AA3152" s="4" t="s">
        <v>13249</v>
      </c>
      <c r="AB3152" s="4" t="s">
        <v>59</v>
      </c>
      <c r="AC3152" s="4"/>
      <c r="AD3152" s="4" t="b">
        <v>0</v>
      </c>
      <c r="AE3152" s="4"/>
      <c r="AF3152" s="4"/>
      <c r="AG3152" s="12">
        <f t="shared" si="49"/>
        <v>43271</v>
      </c>
    </row>
    <row r="3153" s="10" customFormat="1" spans="1:33">
      <c r="A3153" s="4" t="s">
        <v>13250</v>
      </c>
      <c r="B3153" s="4" t="s">
        <v>13250</v>
      </c>
      <c r="C3153" s="4" t="s">
        <v>13251</v>
      </c>
      <c r="D3153" s="4" t="s">
        <v>13252</v>
      </c>
      <c r="E3153" s="4" t="s">
        <v>36</v>
      </c>
      <c r="F3153" s="4" t="s">
        <v>37</v>
      </c>
      <c r="G3153" s="4" t="s">
        <v>51</v>
      </c>
      <c r="H3153" s="4"/>
      <c r="I3153" s="4"/>
      <c r="J3153" s="4" t="s">
        <v>52</v>
      </c>
      <c r="K3153" s="4" t="s">
        <v>200</v>
      </c>
      <c r="L3153" s="4" t="s">
        <v>201</v>
      </c>
      <c r="M3153" s="4" t="s">
        <v>202</v>
      </c>
      <c r="N3153" s="4" t="s">
        <v>36</v>
      </c>
      <c r="O3153" s="4">
        <v>1</v>
      </c>
      <c r="P3153" s="4" t="s">
        <v>56</v>
      </c>
      <c r="Q3153" s="4">
        <v>22.98</v>
      </c>
      <c r="R3153" s="4"/>
      <c r="S3153" s="4"/>
      <c r="T3153" s="4"/>
      <c r="U3153" s="4"/>
      <c r="V3153" s="4"/>
      <c r="W3153" s="4"/>
      <c r="X3153" s="4"/>
      <c r="Y3153" s="4" t="s">
        <v>13253</v>
      </c>
      <c r="Z3153" s="4" t="s">
        <v>67</v>
      </c>
      <c r="AA3153" s="4" t="s">
        <v>13254</v>
      </c>
      <c r="AB3153" s="4" t="s">
        <v>59</v>
      </c>
      <c r="AC3153" s="4"/>
      <c r="AD3153" s="4" t="b">
        <v>0</v>
      </c>
      <c r="AE3153" s="4"/>
      <c r="AF3153" s="4"/>
      <c r="AG3153" s="12">
        <f t="shared" si="49"/>
        <v>43271</v>
      </c>
    </row>
    <row r="3154" s="10" customFormat="1" spans="1:33">
      <c r="A3154" s="4" t="s">
        <v>13255</v>
      </c>
      <c r="B3154" s="4" t="s">
        <v>13255</v>
      </c>
      <c r="C3154" s="4" t="s">
        <v>13256</v>
      </c>
      <c r="D3154" s="4" t="s">
        <v>13257</v>
      </c>
      <c r="E3154" s="4" t="s">
        <v>36</v>
      </c>
      <c r="F3154" s="4" t="s">
        <v>37</v>
      </c>
      <c r="G3154" s="4" t="s">
        <v>51</v>
      </c>
      <c r="H3154" s="4"/>
      <c r="I3154" s="4"/>
      <c r="J3154" s="4" t="s">
        <v>52</v>
      </c>
      <c r="K3154" s="4" t="s">
        <v>522</v>
      </c>
      <c r="L3154" s="4" t="s">
        <v>523</v>
      </c>
      <c r="M3154" s="4" t="s">
        <v>524</v>
      </c>
      <c r="N3154" s="4" t="s">
        <v>36</v>
      </c>
      <c r="O3154" s="4">
        <v>1</v>
      </c>
      <c r="P3154" s="4" t="s">
        <v>56</v>
      </c>
      <c r="Q3154" s="4">
        <v>23.98</v>
      </c>
      <c r="R3154" s="4"/>
      <c r="S3154" s="4"/>
      <c r="T3154" s="4"/>
      <c r="U3154" s="4"/>
      <c r="V3154" s="4"/>
      <c r="W3154" s="4"/>
      <c r="X3154" s="4"/>
      <c r="Y3154" s="4" t="s">
        <v>690</v>
      </c>
      <c r="Z3154" s="4" t="s">
        <v>47</v>
      </c>
      <c r="AA3154" s="4" t="s">
        <v>13258</v>
      </c>
      <c r="AB3154" s="4" t="s">
        <v>59</v>
      </c>
      <c r="AC3154" s="4"/>
      <c r="AD3154" s="4" t="b">
        <v>0</v>
      </c>
      <c r="AE3154" s="4"/>
      <c r="AF3154" s="4"/>
      <c r="AG3154" s="12">
        <f t="shared" si="49"/>
        <v>43271</v>
      </c>
    </row>
    <row r="3155" s="10" customFormat="1" spans="1:33">
      <c r="A3155" s="4" t="s">
        <v>13259</v>
      </c>
      <c r="B3155" s="4" t="s">
        <v>13259</v>
      </c>
      <c r="C3155" s="4" t="s">
        <v>13260</v>
      </c>
      <c r="D3155" s="4" t="s">
        <v>13261</v>
      </c>
      <c r="E3155" s="4" t="s">
        <v>36</v>
      </c>
      <c r="F3155" s="4" t="s">
        <v>37</v>
      </c>
      <c r="G3155" s="4" t="s">
        <v>51</v>
      </c>
      <c r="H3155" s="4"/>
      <c r="I3155" s="4"/>
      <c r="J3155" s="4" t="s">
        <v>52</v>
      </c>
      <c r="K3155" s="4" t="s">
        <v>13262</v>
      </c>
      <c r="L3155" s="4" t="s">
        <v>13263</v>
      </c>
      <c r="M3155" s="4" t="s">
        <v>13264</v>
      </c>
      <c r="N3155" s="4" t="s">
        <v>36</v>
      </c>
      <c r="O3155" s="4">
        <v>1</v>
      </c>
      <c r="P3155" s="4" t="s">
        <v>56</v>
      </c>
      <c r="Q3155" s="4">
        <v>22.98</v>
      </c>
      <c r="R3155" s="4"/>
      <c r="S3155" s="4"/>
      <c r="T3155" s="4"/>
      <c r="U3155" s="4"/>
      <c r="V3155" s="4"/>
      <c r="W3155" s="4"/>
      <c r="X3155" s="4"/>
      <c r="Y3155" s="4" t="s">
        <v>265</v>
      </c>
      <c r="Z3155" s="4" t="s">
        <v>266</v>
      </c>
      <c r="AA3155" s="4" t="s">
        <v>13265</v>
      </c>
      <c r="AB3155" s="4" t="s">
        <v>59</v>
      </c>
      <c r="AC3155" s="4"/>
      <c r="AD3155" s="4" t="b">
        <v>0</v>
      </c>
      <c r="AE3155" s="4"/>
      <c r="AF3155" s="4"/>
      <c r="AG3155" s="12">
        <f t="shared" si="49"/>
        <v>43271</v>
      </c>
    </row>
    <row r="3156" s="10" customFormat="1" spans="1:33">
      <c r="A3156" s="4" t="s">
        <v>13266</v>
      </c>
      <c r="B3156" s="4" t="s">
        <v>13266</v>
      </c>
      <c r="C3156" s="4" t="s">
        <v>13267</v>
      </c>
      <c r="D3156" s="4" t="s">
        <v>13268</v>
      </c>
      <c r="E3156" s="4" t="s">
        <v>36</v>
      </c>
      <c r="F3156" s="4" t="s">
        <v>37</v>
      </c>
      <c r="G3156" s="4" t="s">
        <v>51</v>
      </c>
      <c r="H3156" s="4"/>
      <c r="I3156" s="4"/>
      <c r="J3156" s="4" t="s">
        <v>52</v>
      </c>
      <c r="K3156" s="4" t="s">
        <v>13162</v>
      </c>
      <c r="L3156" s="4" t="s">
        <v>9003</v>
      </c>
      <c r="M3156" s="4" t="s">
        <v>9004</v>
      </c>
      <c r="N3156" s="4" t="s">
        <v>36</v>
      </c>
      <c r="O3156" s="4">
        <v>1</v>
      </c>
      <c r="P3156" s="4" t="s">
        <v>56</v>
      </c>
      <c r="Q3156" s="4">
        <v>22.98</v>
      </c>
      <c r="R3156" s="4"/>
      <c r="S3156" s="4"/>
      <c r="T3156" s="4"/>
      <c r="U3156" s="4"/>
      <c r="V3156" s="4"/>
      <c r="W3156" s="4"/>
      <c r="X3156" s="4"/>
      <c r="Y3156" s="4" t="s">
        <v>1310</v>
      </c>
      <c r="Z3156" s="4" t="s">
        <v>266</v>
      </c>
      <c r="AA3156" s="4" t="s">
        <v>13269</v>
      </c>
      <c r="AB3156" s="4" t="s">
        <v>59</v>
      </c>
      <c r="AC3156" s="4"/>
      <c r="AD3156" s="4" t="b">
        <v>0</v>
      </c>
      <c r="AE3156" s="4"/>
      <c r="AF3156" s="4"/>
      <c r="AG3156" s="12">
        <f t="shared" si="49"/>
        <v>43271</v>
      </c>
    </row>
    <row r="3157" s="10" customFormat="1" spans="1:33">
      <c r="A3157" s="4" t="s">
        <v>13266</v>
      </c>
      <c r="B3157" s="4" t="s">
        <v>13266</v>
      </c>
      <c r="C3157" s="4" t="s">
        <v>13267</v>
      </c>
      <c r="D3157" s="4" t="s">
        <v>13268</v>
      </c>
      <c r="E3157" s="4" t="s">
        <v>36</v>
      </c>
      <c r="F3157" s="4" t="s">
        <v>37</v>
      </c>
      <c r="G3157" s="4" t="s">
        <v>51</v>
      </c>
      <c r="H3157" s="4"/>
      <c r="I3157" s="4"/>
      <c r="J3157" s="4" t="s">
        <v>52</v>
      </c>
      <c r="K3157" s="4" t="s">
        <v>130</v>
      </c>
      <c r="L3157" s="4" t="s">
        <v>131</v>
      </c>
      <c r="M3157" s="4" t="s">
        <v>132</v>
      </c>
      <c r="N3157" s="4" t="s">
        <v>36</v>
      </c>
      <c r="O3157" s="4">
        <v>1</v>
      </c>
      <c r="P3157" s="4" t="s">
        <v>56</v>
      </c>
      <c r="Q3157" s="4">
        <v>22.98</v>
      </c>
      <c r="R3157" s="4"/>
      <c r="S3157" s="4"/>
      <c r="T3157" s="4"/>
      <c r="U3157" s="4"/>
      <c r="V3157" s="4"/>
      <c r="W3157" s="4"/>
      <c r="X3157" s="4"/>
      <c r="Y3157" s="4" t="s">
        <v>1310</v>
      </c>
      <c r="Z3157" s="4" t="s">
        <v>266</v>
      </c>
      <c r="AA3157" s="4" t="s">
        <v>13269</v>
      </c>
      <c r="AB3157" s="4" t="s">
        <v>59</v>
      </c>
      <c r="AC3157" s="4"/>
      <c r="AD3157" s="4" t="b">
        <v>0</v>
      </c>
      <c r="AE3157" s="4"/>
      <c r="AF3157" s="4"/>
      <c r="AG3157" s="12">
        <f t="shared" si="49"/>
        <v>43271</v>
      </c>
    </row>
    <row r="3158" s="10" customFormat="1" spans="1:33">
      <c r="A3158" s="4" t="s">
        <v>13266</v>
      </c>
      <c r="B3158" s="4" t="s">
        <v>13266</v>
      </c>
      <c r="C3158" s="4" t="s">
        <v>13267</v>
      </c>
      <c r="D3158" s="4" t="s">
        <v>13268</v>
      </c>
      <c r="E3158" s="4" t="s">
        <v>36</v>
      </c>
      <c r="F3158" s="4" t="s">
        <v>37</v>
      </c>
      <c r="G3158" s="4" t="s">
        <v>51</v>
      </c>
      <c r="H3158" s="4"/>
      <c r="I3158" s="4"/>
      <c r="J3158" s="4" t="s">
        <v>52</v>
      </c>
      <c r="K3158" s="4" t="s">
        <v>13162</v>
      </c>
      <c r="L3158" s="4" t="s">
        <v>459</v>
      </c>
      <c r="M3158" s="4" t="s">
        <v>460</v>
      </c>
      <c r="N3158" s="4" t="s">
        <v>36</v>
      </c>
      <c r="O3158" s="4">
        <v>1</v>
      </c>
      <c r="P3158" s="4" t="s">
        <v>56</v>
      </c>
      <c r="Q3158" s="4">
        <v>22.98</v>
      </c>
      <c r="R3158" s="4"/>
      <c r="S3158" s="4"/>
      <c r="T3158" s="4"/>
      <c r="U3158" s="4"/>
      <c r="V3158" s="4"/>
      <c r="W3158" s="4"/>
      <c r="X3158" s="4"/>
      <c r="Y3158" s="4" t="s">
        <v>1310</v>
      </c>
      <c r="Z3158" s="4" t="s">
        <v>266</v>
      </c>
      <c r="AA3158" s="4" t="s">
        <v>13269</v>
      </c>
      <c r="AB3158" s="4" t="s">
        <v>59</v>
      </c>
      <c r="AC3158" s="4"/>
      <c r="AD3158" s="4" t="b">
        <v>0</v>
      </c>
      <c r="AE3158" s="4"/>
      <c r="AF3158" s="4"/>
      <c r="AG3158" s="12">
        <f t="shared" si="49"/>
        <v>43271</v>
      </c>
    </row>
    <row r="3159" s="10" customFormat="1" spans="1:33">
      <c r="A3159" s="4" t="s">
        <v>13270</v>
      </c>
      <c r="B3159" s="4" t="s">
        <v>13270</v>
      </c>
      <c r="C3159" s="4" t="s">
        <v>13271</v>
      </c>
      <c r="D3159" s="4" t="s">
        <v>13272</v>
      </c>
      <c r="E3159" s="4" t="s">
        <v>36</v>
      </c>
      <c r="F3159" s="4" t="s">
        <v>37</v>
      </c>
      <c r="G3159" s="4" t="s">
        <v>51</v>
      </c>
      <c r="H3159" s="4"/>
      <c r="I3159" s="4"/>
      <c r="J3159" s="4" t="s">
        <v>52</v>
      </c>
      <c r="K3159" s="4" t="s">
        <v>13162</v>
      </c>
      <c r="L3159" s="4" t="s">
        <v>5349</v>
      </c>
      <c r="M3159" s="4" t="s">
        <v>5350</v>
      </c>
      <c r="N3159" s="4" t="s">
        <v>36</v>
      </c>
      <c r="O3159" s="4">
        <v>1</v>
      </c>
      <c r="P3159" s="4" t="s">
        <v>56</v>
      </c>
      <c r="Q3159" s="4">
        <v>22.98</v>
      </c>
      <c r="R3159" s="4"/>
      <c r="S3159" s="4"/>
      <c r="T3159" s="4"/>
      <c r="U3159" s="4"/>
      <c r="V3159" s="4"/>
      <c r="W3159" s="4"/>
      <c r="X3159" s="4"/>
      <c r="Y3159" s="4" t="s">
        <v>13273</v>
      </c>
      <c r="Z3159" s="4" t="s">
        <v>162</v>
      </c>
      <c r="AA3159" s="4" t="s">
        <v>13274</v>
      </c>
      <c r="AB3159" s="4" t="s">
        <v>59</v>
      </c>
      <c r="AC3159" s="4"/>
      <c r="AD3159" s="4" t="b">
        <v>0</v>
      </c>
      <c r="AE3159" s="4"/>
      <c r="AF3159" s="4"/>
      <c r="AG3159" s="12">
        <f t="shared" si="49"/>
        <v>43271</v>
      </c>
    </row>
    <row r="3160" s="10" customFormat="1" spans="1:33">
      <c r="A3160" s="4" t="s">
        <v>13275</v>
      </c>
      <c r="B3160" s="4" t="s">
        <v>13275</v>
      </c>
      <c r="C3160" s="4" t="s">
        <v>13276</v>
      </c>
      <c r="D3160" s="4" t="s">
        <v>13277</v>
      </c>
      <c r="E3160" s="4" t="s">
        <v>36</v>
      </c>
      <c r="F3160" s="4" t="s">
        <v>37</v>
      </c>
      <c r="G3160" s="4" t="s">
        <v>51</v>
      </c>
      <c r="H3160" s="4"/>
      <c r="I3160" s="4"/>
      <c r="J3160" s="4" t="s">
        <v>52</v>
      </c>
      <c r="K3160" s="4" t="s">
        <v>13278</v>
      </c>
      <c r="L3160" s="4" t="s">
        <v>13279</v>
      </c>
      <c r="M3160" s="4" t="s">
        <v>13280</v>
      </c>
      <c r="N3160" s="4" t="s">
        <v>36</v>
      </c>
      <c r="O3160" s="4">
        <v>1</v>
      </c>
      <c r="P3160" s="4" t="s">
        <v>56</v>
      </c>
      <c r="Q3160" s="4">
        <v>22.98</v>
      </c>
      <c r="R3160" s="4"/>
      <c r="S3160" s="4"/>
      <c r="T3160" s="4"/>
      <c r="U3160" s="4"/>
      <c r="V3160" s="4"/>
      <c r="W3160" s="4"/>
      <c r="X3160" s="4"/>
      <c r="Y3160" s="4" t="s">
        <v>13281</v>
      </c>
      <c r="Z3160" s="4" t="s">
        <v>47</v>
      </c>
      <c r="AA3160" s="4" t="s">
        <v>13282</v>
      </c>
      <c r="AB3160" s="4" t="s">
        <v>59</v>
      </c>
      <c r="AC3160" s="4"/>
      <c r="AD3160" s="4" t="b">
        <v>0</v>
      </c>
      <c r="AE3160" s="4"/>
      <c r="AF3160" s="4"/>
      <c r="AG3160" s="12">
        <f t="shared" si="49"/>
        <v>43271</v>
      </c>
    </row>
    <row r="3161" s="10" customFormat="1" spans="1:33">
      <c r="A3161" s="4" t="s">
        <v>13283</v>
      </c>
      <c r="B3161" s="4" t="s">
        <v>13283</v>
      </c>
      <c r="C3161" s="4" t="s">
        <v>13284</v>
      </c>
      <c r="D3161" s="4" t="s">
        <v>13285</v>
      </c>
      <c r="E3161" s="4" t="s">
        <v>36</v>
      </c>
      <c r="F3161" s="4" t="s">
        <v>37</v>
      </c>
      <c r="G3161" s="4" t="s">
        <v>51</v>
      </c>
      <c r="H3161" s="4"/>
      <c r="I3161" s="4"/>
      <c r="J3161" s="4" t="s">
        <v>52</v>
      </c>
      <c r="K3161" s="4" t="s">
        <v>400</v>
      </c>
      <c r="L3161" s="4" t="s">
        <v>401</v>
      </c>
      <c r="M3161" s="4" t="s">
        <v>402</v>
      </c>
      <c r="N3161" s="4" t="s">
        <v>36</v>
      </c>
      <c r="O3161" s="4">
        <v>1</v>
      </c>
      <c r="P3161" s="4" t="s">
        <v>56</v>
      </c>
      <c r="Q3161" s="4">
        <v>23.98</v>
      </c>
      <c r="R3161" s="4"/>
      <c r="S3161" s="4"/>
      <c r="T3161" s="4"/>
      <c r="U3161" s="4"/>
      <c r="V3161" s="4"/>
      <c r="W3161" s="4"/>
      <c r="X3161" s="4"/>
      <c r="Y3161" s="4" t="s">
        <v>13286</v>
      </c>
      <c r="Z3161" s="4" t="s">
        <v>759</v>
      </c>
      <c r="AA3161" s="4" t="s">
        <v>13287</v>
      </c>
      <c r="AB3161" s="4" t="s">
        <v>59</v>
      </c>
      <c r="AC3161" s="4"/>
      <c r="AD3161" s="4" t="b">
        <v>0</v>
      </c>
      <c r="AE3161" s="4"/>
      <c r="AF3161" s="4"/>
      <c r="AG3161" s="12">
        <f t="shared" si="49"/>
        <v>43271</v>
      </c>
    </row>
    <row r="3162" s="10" customFormat="1" spans="1:33">
      <c r="A3162" s="4" t="s">
        <v>13288</v>
      </c>
      <c r="B3162" s="4" t="s">
        <v>13288</v>
      </c>
      <c r="C3162" s="4" t="s">
        <v>13289</v>
      </c>
      <c r="D3162" s="4" t="s">
        <v>13290</v>
      </c>
      <c r="E3162" s="4" t="s">
        <v>36</v>
      </c>
      <c r="F3162" s="4" t="s">
        <v>37</v>
      </c>
      <c r="G3162" s="4" t="s">
        <v>51</v>
      </c>
      <c r="H3162" s="4"/>
      <c r="I3162" s="4"/>
      <c r="J3162" s="4" t="s">
        <v>52</v>
      </c>
      <c r="K3162" s="4" t="s">
        <v>527</v>
      </c>
      <c r="L3162" s="4" t="s">
        <v>528</v>
      </c>
      <c r="M3162" s="4" t="s">
        <v>529</v>
      </c>
      <c r="N3162" s="4" t="s">
        <v>36</v>
      </c>
      <c r="O3162" s="4">
        <v>1</v>
      </c>
      <c r="P3162" s="4" t="s">
        <v>56</v>
      </c>
      <c r="Q3162" s="4">
        <v>23.98</v>
      </c>
      <c r="R3162" s="4"/>
      <c r="S3162" s="4"/>
      <c r="T3162" s="4"/>
      <c r="U3162" s="4"/>
      <c r="V3162" s="4"/>
      <c r="W3162" s="4"/>
      <c r="X3162" s="4"/>
      <c r="Y3162" s="4" t="s">
        <v>3756</v>
      </c>
      <c r="Z3162" s="4" t="s">
        <v>67</v>
      </c>
      <c r="AA3162" s="4" t="s">
        <v>13291</v>
      </c>
      <c r="AB3162" s="4" t="s">
        <v>59</v>
      </c>
      <c r="AC3162" s="4"/>
      <c r="AD3162" s="4" t="b">
        <v>0</v>
      </c>
      <c r="AE3162" s="4"/>
      <c r="AF3162" s="4"/>
      <c r="AG3162" s="12">
        <f t="shared" si="49"/>
        <v>43271</v>
      </c>
    </row>
    <row r="3163" s="10" customFormat="1" spans="1:33">
      <c r="A3163" s="4" t="s">
        <v>13292</v>
      </c>
      <c r="B3163" s="4" t="s">
        <v>13292</v>
      </c>
      <c r="C3163" s="4" t="s">
        <v>13293</v>
      </c>
      <c r="D3163" s="4" t="s">
        <v>13294</v>
      </c>
      <c r="E3163" s="4" t="s">
        <v>36</v>
      </c>
      <c r="F3163" s="4" t="s">
        <v>37</v>
      </c>
      <c r="G3163" s="4" t="s">
        <v>51</v>
      </c>
      <c r="H3163" s="4"/>
      <c r="I3163" s="4"/>
      <c r="J3163" s="4" t="s">
        <v>52</v>
      </c>
      <c r="K3163" s="4" t="s">
        <v>400</v>
      </c>
      <c r="L3163" s="4" t="s">
        <v>401</v>
      </c>
      <c r="M3163" s="4" t="s">
        <v>402</v>
      </c>
      <c r="N3163" s="4" t="s">
        <v>36</v>
      </c>
      <c r="O3163" s="4">
        <v>1</v>
      </c>
      <c r="P3163" s="4" t="s">
        <v>56</v>
      </c>
      <c r="Q3163" s="4">
        <v>23.98</v>
      </c>
      <c r="R3163" s="4"/>
      <c r="S3163" s="4"/>
      <c r="T3163" s="4"/>
      <c r="U3163" s="4"/>
      <c r="V3163" s="4"/>
      <c r="W3163" s="4"/>
      <c r="X3163" s="4"/>
      <c r="Y3163" s="4" t="s">
        <v>13295</v>
      </c>
      <c r="Z3163" s="4" t="s">
        <v>3222</v>
      </c>
      <c r="AA3163" s="4">
        <v>15147</v>
      </c>
      <c r="AB3163" s="4" t="s">
        <v>59</v>
      </c>
      <c r="AC3163" s="4"/>
      <c r="AD3163" s="4" t="b">
        <v>0</v>
      </c>
      <c r="AE3163" s="4"/>
      <c r="AF3163" s="4"/>
      <c r="AG3163" s="12">
        <f t="shared" si="49"/>
        <v>43271</v>
      </c>
    </row>
    <row r="3164" s="10" customFormat="1" spans="1:33">
      <c r="A3164" s="4" t="s">
        <v>13292</v>
      </c>
      <c r="B3164" s="4" t="s">
        <v>13292</v>
      </c>
      <c r="C3164" s="4" t="s">
        <v>13293</v>
      </c>
      <c r="D3164" s="4" t="s">
        <v>13294</v>
      </c>
      <c r="E3164" s="4" t="s">
        <v>36</v>
      </c>
      <c r="F3164" s="4" t="s">
        <v>37</v>
      </c>
      <c r="G3164" s="4" t="s">
        <v>51</v>
      </c>
      <c r="H3164" s="4"/>
      <c r="I3164" s="4"/>
      <c r="J3164" s="4" t="s">
        <v>52</v>
      </c>
      <c r="K3164" s="4" t="s">
        <v>1650</v>
      </c>
      <c r="L3164" s="4" t="s">
        <v>1651</v>
      </c>
      <c r="M3164" s="4" t="s">
        <v>1652</v>
      </c>
      <c r="N3164" s="4" t="s">
        <v>36</v>
      </c>
      <c r="O3164" s="4">
        <v>1</v>
      </c>
      <c r="P3164" s="4" t="s">
        <v>56</v>
      </c>
      <c r="Q3164" s="4">
        <v>23.98</v>
      </c>
      <c r="R3164" s="4"/>
      <c r="S3164" s="4"/>
      <c r="T3164" s="4"/>
      <c r="U3164" s="4"/>
      <c r="V3164" s="4"/>
      <c r="W3164" s="4"/>
      <c r="X3164" s="4"/>
      <c r="Y3164" s="4" t="s">
        <v>13295</v>
      </c>
      <c r="Z3164" s="4" t="s">
        <v>3222</v>
      </c>
      <c r="AA3164" s="4">
        <v>15147</v>
      </c>
      <c r="AB3164" s="4" t="s">
        <v>59</v>
      </c>
      <c r="AC3164" s="4"/>
      <c r="AD3164" s="4" t="b">
        <v>0</v>
      </c>
      <c r="AE3164" s="4"/>
      <c r="AF3164" s="4"/>
      <c r="AG3164" s="12">
        <f t="shared" si="49"/>
        <v>43271</v>
      </c>
    </row>
    <row r="3165" s="10" customFormat="1" spans="1:33">
      <c r="A3165" s="4" t="s">
        <v>13296</v>
      </c>
      <c r="B3165" s="4" t="s">
        <v>13296</v>
      </c>
      <c r="C3165" s="4" t="s">
        <v>13297</v>
      </c>
      <c r="D3165" s="4" t="s">
        <v>13298</v>
      </c>
      <c r="E3165" s="4" t="s">
        <v>36</v>
      </c>
      <c r="F3165" s="4" t="s">
        <v>37</v>
      </c>
      <c r="G3165" s="4" t="s">
        <v>51</v>
      </c>
      <c r="H3165" s="4"/>
      <c r="I3165" s="4"/>
      <c r="J3165" s="4" t="s">
        <v>52</v>
      </c>
      <c r="K3165" s="4" t="s">
        <v>7727</v>
      </c>
      <c r="L3165" s="4" t="s">
        <v>7728</v>
      </c>
      <c r="M3165" s="4" t="s">
        <v>7729</v>
      </c>
      <c r="N3165" s="4" t="s">
        <v>36</v>
      </c>
      <c r="O3165" s="4">
        <v>1</v>
      </c>
      <c r="P3165" s="4" t="s">
        <v>56</v>
      </c>
      <c r="Q3165" s="4">
        <v>19.98</v>
      </c>
      <c r="R3165" s="4"/>
      <c r="S3165" s="4"/>
      <c r="T3165" s="4"/>
      <c r="U3165" s="4"/>
      <c r="V3165" s="4"/>
      <c r="W3165" s="4"/>
      <c r="X3165" s="4"/>
      <c r="Y3165" s="4" t="s">
        <v>1866</v>
      </c>
      <c r="Z3165" s="4" t="s">
        <v>1867</v>
      </c>
      <c r="AA3165" s="4" t="s">
        <v>13299</v>
      </c>
      <c r="AB3165" s="4" t="s">
        <v>59</v>
      </c>
      <c r="AC3165" s="4"/>
      <c r="AD3165" s="4" t="b">
        <v>0</v>
      </c>
      <c r="AE3165" s="4"/>
      <c r="AF3165" s="4"/>
      <c r="AG3165" s="12">
        <f t="shared" si="49"/>
        <v>43271</v>
      </c>
    </row>
    <row r="3166" s="10" customFormat="1" spans="1:33">
      <c r="A3166" s="4" t="s">
        <v>13300</v>
      </c>
      <c r="B3166" s="4" t="s">
        <v>13300</v>
      </c>
      <c r="C3166" s="4" t="s">
        <v>13301</v>
      </c>
      <c r="D3166" s="4" t="s">
        <v>13302</v>
      </c>
      <c r="E3166" s="4" t="s">
        <v>36</v>
      </c>
      <c r="F3166" s="4" t="s">
        <v>37</v>
      </c>
      <c r="G3166" s="4" t="s">
        <v>51</v>
      </c>
      <c r="H3166" s="4"/>
      <c r="I3166" s="4"/>
      <c r="J3166" s="4" t="s">
        <v>52</v>
      </c>
      <c r="K3166" s="4" t="s">
        <v>1863</v>
      </c>
      <c r="L3166" s="4" t="s">
        <v>1864</v>
      </c>
      <c r="M3166" s="4" t="s">
        <v>1865</v>
      </c>
      <c r="N3166" s="4" t="s">
        <v>36</v>
      </c>
      <c r="O3166" s="4">
        <v>1</v>
      </c>
      <c r="P3166" s="4" t="s">
        <v>56</v>
      </c>
      <c r="Q3166" s="4">
        <v>22.98</v>
      </c>
      <c r="R3166" s="4"/>
      <c r="S3166" s="4"/>
      <c r="T3166" s="4"/>
      <c r="U3166" s="4"/>
      <c r="V3166" s="4"/>
      <c r="W3166" s="4"/>
      <c r="X3166" s="4"/>
      <c r="Y3166" s="4" t="s">
        <v>13303</v>
      </c>
      <c r="Z3166" s="4" t="s">
        <v>473</v>
      </c>
      <c r="AA3166" s="4" t="s">
        <v>13304</v>
      </c>
      <c r="AB3166" s="4" t="s">
        <v>59</v>
      </c>
      <c r="AC3166" s="4"/>
      <c r="AD3166" s="4" t="b">
        <v>0</v>
      </c>
      <c r="AE3166" s="4"/>
      <c r="AF3166" s="4"/>
      <c r="AG3166" s="12">
        <f t="shared" si="49"/>
        <v>43271</v>
      </c>
    </row>
    <row r="3167" s="10" customFormat="1" spans="1:33">
      <c r="A3167" s="4" t="s">
        <v>13305</v>
      </c>
      <c r="B3167" s="4" t="s">
        <v>13305</v>
      </c>
      <c r="C3167" s="4" t="s">
        <v>13306</v>
      </c>
      <c r="D3167" s="4" t="s">
        <v>13307</v>
      </c>
      <c r="E3167" s="4" t="s">
        <v>36</v>
      </c>
      <c r="F3167" s="4" t="s">
        <v>37</v>
      </c>
      <c r="G3167" s="4" t="s">
        <v>51</v>
      </c>
      <c r="H3167" s="4"/>
      <c r="I3167" s="4"/>
      <c r="J3167" s="4" t="s">
        <v>52</v>
      </c>
      <c r="K3167" s="4" t="s">
        <v>13162</v>
      </c>
      <c r="L3167" s="4" t="s">
        <v>873</v>
      </c>
      <c r="M3167" s="4" t="s">
        <v>874</v>
      </c>
      <c r="N3167" s="4" t="s">
        <v>36</v>
      </c>
      <c r="O3167" s="4">
        <v>1</v>
      </c>
      <c r="P3167" s="4" t="s">
        <v>56</v>
      </c>
      <c r="Q3167" s="4">
        <v>22.98</v>
      </c>
      <c r="R3167" s="4"/>
      <c r="S3167" s="4"/>
      <c r="T3167" s="4"/>
      <c r="U3167" s="4"/>
      <c r="V3167" s="4"/>
      <c r="W3167" s="4"/>
      <c r="X3167" s="4"/>
      <c r="Y3167" s="4" t="s">
        <v>13308</v>
      </c>
      <c r="Z3167" s="4" t="s">
        <v>1131</v>
      </c>
      <c r="AA3167" s="4">
        <v>38619</v>
      </c>
      <c r="AB3167" s="4" t="s">
        <v>59</v>
      </c>
      <c r="AC3167" s="4"/>
      <c r="AD3167" s="4" t="b">
        <v>1</v>
      </c>
      <c r="AE3167" s="4"/>
      <c r="AF3167" s="4"/>
      <c r="AG3167" s="12">
        <f t="shared" si="49"/>
        <v>43271</v>
      </c>
    </row>
    <row r="3168" s="10" customFormat="1" spans="1:33">
      <c r="A3168" s="4" t="s">
        <v>13309</v>
      </c>
      <c r="B3168" s="4" t="s">
        <v>13309</v>
      </c>
      <c r="C3168" s="4" t="s">
        <v>13310</v>
      </c>
      <c r="D3168" s="4" t="s">
        <v>13311</v>
      </c>
      <c r="E3168" s="4" t="s">
        <v>36</v>
      </c>
      <c r="F3168" s="4" t="s">
        <v>37</v>
      </c>
      <c r="G3168" s="4" t="s">
        <v>51</v>
      </c>
      <c r="H3168" s="4"/>
      <c r="I3168" s="4"/>
      <c r="J3168" s="4" t="s">
        <v>52</v>
      </c>
      <c r="K3168" s="4" t="s">
        <v>954</v>
      </c>
      <c r="L3168" s="4" t="s">
        <v>955</v>
      </c>
      <c r="M3168" s="4" t="s">
        <v>956</v>
      </c>
      <c r="N3168" s="4" t="s">
        <v>36</v>
      </c>
      <c r="O3168" s="4">
        <v>1</v>
      </c>
      <c r="P3168" s="4" t="s">
        <v>56</v>
      </c>
      <c r="Q3168" s="4">
        <v>23.98</v>
      </c>
      <c r="R3168" s="4"/>
      <c r="S3168" s="4"/>
      <c r="T3168" s="4"/>
      <c r="U3168" s="4"/>
      <c r="V3168" s="4"/>
      <c r="W3168" s="4"/>
      <c r="X3168" s="4"/>
      <c r="Y3168" s="4" t="s">
        <v>10699</v>
      </c>
      <c r="Z3168" s="4" t="s">
        <v>266</v>
      </c>
      <c r="AA3168" s="4">
        <v>12198</v>
      </c>
      <c r="AB3168" s="4" t="s">
        <v>59</v>
      </c>
      <c r="AC3168" s="4"/>
      <c r="AD3168" s="4" t="b">
        <v>0</v>
      </c>
      <c r="AE3168" s="4"/>
      <c r="AF3168" s="4"/>
      <c r="AG3168" s="12">
        <f t="shared" si="49"/>
        <v>43271</v>
      </c>
    </row>
    <row r="3169" s="10" customFormat="1" spans="1:33">
      <c r="A3169" s="4" t="s">
        <v>13312</v>
      </c>
      <c r="B3169" s="4" t="s">
        <v>13312</v>
      </c>
      <c r="C3169" s="4" t="s">
        <v>13313</v>
      </c>
      <c r="D3169" s="4" t="s">
        <v>13314</v>
      </c>
      <c r="E3169" s="4" t="s">
        <v>36</v>
      </c>
      <c r="F3169" s="4" t="s">
        <v>37</v>
      </c>
      <c r="G3169" s="4" t="s">
        <v>51</v>
      </c>
      <c r="H3169" s="4"/>
      <c r="I3169" s="4"/>
      <c r="J3169" s="4" t="s">
        <v>52</v>
      </c>
      <c r="K3169" s="4" t="s">
        <v>6182</v>
      </c>
      <c r="L3169" s="4" t="s">
        <v>263</v>
      </c>
      <c r="M3169" s="4" t="s">
        <v>264</v>
      </c>
      <c r="N3169" s="4" t="s">
        <v>36</v>
      </c>
      <c r="O3169" s="4">
        <v>1</v>
      </c>
      <c r="P3169" s="4" t="s">
        <v>56</v>
      </c>
      <c r="Q3169" s="4">
        <v>22.98</v>
      </c>
      <c r="R3169" s="4"/>
      <c r="S3169" s="4"/>
      <c r="T3169" s="4"/>
      <c r="U3169" s="4"/>
      <c r="V3169" s="4"/>
      <c r="W3169" s="4"/>
      <c r="X3169" s="4"/>
      <c r="Y3169" s="4" t="s">
        <v>13315</v>
      </c>
      <c r="Z3169" s="4" t="s">
        <v>152</v>
      </c>
      <c r="AA3169" s="4" t="s">
        <v>13316</v>
      </c>
      <c r="AB3169" s="4" t="s">
        <v>59</v>
      </c>
      <c r="AC3169" s="4"/>
      <c r="AD3169" s="4" t="b">
        <v>0</v>
      </c>
      <c r="AE3169" s="4"/>
      <c r="AF3169" s="4"/>
      <c r="AG3169" s="12">
        <f t="shared" si="49"/>
        <v>43271</v>
      </c>
    </row>
    <row r="3170" s="10" customFormat="1" spans="1:33">
      <c r="A3170" s="4" t="s">
        <v>13312</v>
      </c>
      <c r="B3170" s="4" t="s">
        <v>13312</v>
      </c>
      <c r="C3170" s="4" t="s">
        <v>13313</v>
      </c>
      <c r="D3170" s="4" t="s">
        <v>13314</v>
      </c>
      <c r="E3170" s="4" t="s">
        <v>36</v>
      </c>
      <c r="F3170" s="4" t="s">
        <v>37</v>
      </c>
      <c r="G3170" s="4" t="s">
        <v>51</v>
      </c>
      <c r="H3170" s="4"/>
      <c r="I3170" s="4"/>
      <c r="J3170" s="4" t="s">
        <v>52</v>
      </c>
      <c r="K3170" s="4" t="s">
        <v>8358</v>
      </c>
      <c r="L3170" s="4" t="s">
        <v>268</v>
      </c>
      <c r="M3170" s="4" t="s">
        <v>269</v>
      </c>
      <c r="N3170" s="4" t="s">
        <v>36</v>
      </c>
      <c r="O3170" s="4">
        <v>1</v>
      </c>
      <c r="P3170" s="4" t="s">
        <v>56</v>
      </c>
      <c r="Q3170" s="4">
        <v>22.98</v>
      </c>
      <c r="R3170" s="4"/>
      <c r="S3170" s="4"/>
      <c r="T3170" s="4"/>
      <c r="U3170" s="4"/>
      <c r="V3170" s="4"/>
      <c r="W3170" s="4"/>
      <c r="X3170" s="4"/>
      <c r="Y3170" s="4" t="s">
        <v>13315</v>
      </c>
      <c r="Z3170" s="4" t="s">
        <v>152</v>
      </c>
      <c r="AA3170" s="4" t="s">
        <v>13316</v>
      </c>
      <c r="AB3170" s="4" t="s">
        <v>59</v>
      </c>
      <c r="AC3170" s="4"/>
      <c r="AD3170" s="4" t="b">
        <v>0</v>
      </c>
      <c r="AE3170" s="4"/>
      <c r="AF3170" s="4"/>
      <c r="AG3170" s="12">
        <f t="shared" si="49"/>
        <v>43271</v>
      </c>
    </row>
    <row r="3171" s="10" customFormat="1" spans="1:33">
      <c r="A3171" s="4" t="s">
        <v>13312</v>
      </c>
      <c r="B3171" s="4" t="s">
        <v>13312</v>
      </c>
      <c r="C3171" s="4" t="s">
        <v>13313</v>
      </c>
      <c r="D3171" s="4" t="s">
        <v>13314</v>
      </c>
      <c r="E3171" s="4" t="s">
        <v>36</v>
      </c>
      <c r="F3171" s="4" t="s">
        <v>37</v>
      </c>
      <c r="G3171" s="4" t="s">
        <v>51</v>
      </c>
      <c r="H3171" s="4"/>
      <c r="I3171" s="4"/>
      <c r="J3171" s="4" t="s">
        <v>52</v>
      </c>
      <c r="K3171" s="4" t="s">
        <v>9301</v>
      </c>
      <c r="L3171" s="4" t="s">
        <v>9302</v>
      </c>
      <c r="M3171" s="4" t="s">
        <v>9303</v>
      </c>
      <c r="N3171" s="4" t="s">
        <v>36</v>
      </c>
      <c r="O3171" s="4">
        <v>1</v>
      </c>
      <c r="P3171" s="4" t="s">
        <v>56</v>
      </c>
      <c r="Q3171" s="4">
        <v>22.98</v>
      </c>
      <c r="R3171" s="4"/>
      <c r="S3171" s="4"/>
      <c r="T3171" s="4"/>
      <c r="U3171" s="4"/>
      <c r="V3171" s="4"/>
      <c r="W3171" s="4"/>
      <c r="X3171" s="4"/>
      <c r="Y3171" s="4" t="s">
        <v>13315</v>
      </c>
      <c r="Z3171" s="4" t="s">
        <v>152</v>
      </c>
      <c r="AA3171" s="4" t="s">
        <v>13316</v>
      </c>
      <c r="AB3171" s="4" t="s">
        <v>59</v>
      </c>
      <c r="AC3171" s="4"/>
      <c r="AD3171" s="4" t="b">
        <v>0</v>
      </c>
      <c r="AE3171" s="4"/>
      <c r="AF3171" s="4"/>
      <c r="AG3171" s="12">
        <f t="shared" si="49"/>
        <v>43271</v>
      </c>
    </row>
    <row r="3172" s="10" customFormat="1" spans="1:33">
      <c r="A3172" s="4" t="s">
        <v>13317</v>
      </c>
      <c r="B3172" s="4" t="s">
        <v>13317</v>
      </c>
      <c r="C3172" s="4" t="s">
        <v>13318</v>
      </c>
      <c r="D3172" s="4" t="s">
        <v>13319</v>
      </c>
      <c r="E3172" s="4" t="s">
        <v>36</v>
      </c>
      <c r="F3172" s="4" t="s">
        <v>37</v>
      </c>
      <c r="G3172" s="4" t="s">
        <v>51</v>
      </c>
      <c r="H3172" s="4"/>
      <c r="I3172" s="4"/>
      <c r="J3172" s="4" t="s">
        <v>52</v>
      </c>
      <c r="K3172" s="4" t="s">
        <v>2826</v>
      </c>
      <c r="L3172" s="4" t="s">
        <v>2827</v>
      </c>
      <c r="M3172" s="4" t="s">
        <v>2828</v>
      </c>
      <c r="N3172" s="4" t="s">
        <v>36</v>
      </c>
      <c r="O3172" s="4">
        <v>1</v>
      </c>
      <c r="P3172" s="4" t="s">
        <v>56</v>
      </c>
      <c r="Q3172" s="4">
        <v>16.13</v>
      </c>
      <c r="R3172" s="4"/>
      <c r="S3172" s="4"/>
      <c r="T3172" s="4"/>
      <c r="U3172" s="4"/>
      <c r="V3172" s="4"/>
      <c r="W3172" s="4"/>
      <c r="X3172" s="4"/>
      <c r="Y3172" s="4" t="s">
        <v>13320</v>
      </c>
      <c r="Z3172" s="4" t="s">
        <v>47</v>
      </c>
      <c r="AA3172" s="4" t="s">
        <v>13321</v>
      </c>
      <c r="AB3172" s="4" t="s">
        <v>59</v>
      </c>
      <c r="AC3172" s="4"/>
      <c r="AD3172" s="4" t="b">
        <v>1</v>
      </c>
      <c r="AE3172" s="4"/>
      <c r="AF3172" s="4"/>
      <c r="AG3172" s="12">
        <f t="shared" si="49"/>
        <v>43271</v>
      </c>
    </row>
    <row r="3173" s="10" customFormat="1" spans="1:33">
      <c r="A3173" s="4" t="s">
        <v>13322</v>
      </c>
      <c r="B3173" s="4" t="s">
        <v>13322</v>
      </c>
      <c r="C3173" s="4" t="s">
        <v>13323</v>
      </c>
      <c r="D3173" s="4" t="s">
        <v>13324</v>
      </c>
      <c r="E3173" s="4" t="s">
        <v>36</v>
      </c>
      <c r="F3173" s="4" t="s">
        <v>37</v>
      </c>
      <c r="G3173" s="4" t="s">
        <v>51</v>
      </c>
      <c r="H3173" s="4"/>
      <c r="I3173" s="4"/>
      <c r="J3173" s="4" t="s">
        <v>157</v>
      </c>
      <c r="K3173" s="4" t="s">
        <v>12466</v>
      </c>
      <c r="L3173" s="4" t="s">
        <v>3557</v>
      </c>
      <c r="M3173" s="4" t="s">
        <v>3558</v>
      </c>
      <c r="N3173" s="4" t="s">
        <v>36</v>
      </c>
      <c r="O3173" s="4">
        <v>1</v>
      </c>
      <c r="P3173" s="4" t="s">
        <v>56</v>
      </c>
      <c r="Q3173" s="4">
        <v>22.98</v>
      </c>
      <c r="R3173" s="4"/>
      <c r="S3173" s="4">
        <v>4.6</v>
      </c>
      <c r="T3173" s="4"/>
      <c r="U3173" s="4"/>
      <c r="V3173" s="4"/>
      <c r="W3173" s="4"/>
      <c r="X3173" s="4"/>
      <c r="Y3173" s="4" t="s">
        <v>13325</v>
      </c>
      <c r="Z3173" s="4" t="s">
        <v>143</v>
      </c>
      <c r="AA3173" s="4" t="s">
        <v>13326</v>
      </c>
      <c r="AB3173" s="4" t="s">
        <v>59</v>
      </c>
      <c r="AC3173" s="4"/>
      <c r="AD3173" s="4" t="b">
        <v>0</v>
      </c>
      <c r="AE3173" s="4"/>
      <c r="AF3173" s="4"/>
      <c r="AG3173" s="12">
        <f t="shared" si="49"/>
        <v>43271</v>
      </c>
    </row>
    <row r="3174" s="10" customFormat="1" spans="1:33">
      <c r="A3174" s="4" t="s">
        <v>13327</v>
      </c>
      <c r="B3174" s="4" t="s">
        <v>13327</v>
      </c>
      <c r="C3174" s="4" t="s">
        <v>13328</v>
      </c>
      <c r="D3174" s="4" t="s">
        <v>13329</v>
      </c>
      <c r="E3174" s="4" t="s">
        <v>36</v>
      </c>
      <c r="F3174" s="4" t="s">
        <v>37</v>
      </c>
      <c r="G3174" s="4" t="s">
        <v>51</v>
      </c>
      <c r="H3174" s="4"/>
      <c r="I3174" s="4"/>
      <c r="J3174" s="4" t="s">
        <v>52</v>
      </c>
      <c r="K3174" s="4" t="s">
        <v>13162</v>
      </c>
      <c r="L3174" s="4" t="s">
        <v>487</v>
      </c>
      <c r="M3174" s="4" t="s">
        <v>488</v>
      </c>
      <c r="N3174" s="4" t="s">
        <v>36</v>
      </c>
      <c r="O3174" s="4">
        <v>1</v>
      </c>
      <c r="P3174" s="4" t="s">
        <v>56</v>
      </c>
      <c r="Q3174" s="4">
        <v>23.98</v>
      </c>
      <c r="R3174" s="4"/>
      <c r="S3174" s="4"/>
      <c r="T3174" s="4"/>
      <c r="U3174" s="4"/>
      <c r="V3174" s="4"/>
      <c r="W3174" s="4"/>
      <c r="X3174" s="4"/>
      <c r="Y3174" s="4" t="s">
        <v>3146</v>
      </c>
      <c r="Z3174" s="4" t="s">
        <v>67</v>
      </c>
      <c r="AA3174" s="4" t="s">
        <v>13330</v>
      </c>
      <c r="AB3174" s="4" t="s">
        <v>59</v>
      </c>
      <c r="AC3174" s="4"/>
      <c r="AD3174" s="4" t="b">
        <v>0</v>
      </c>
      <c r="AE3174" s="4"/>
      <c r="AF3174" s="4"/>
      <c r="AG3174" s="12">
        <f t="shared" si="49"/>
        <v>43271</v>
      </c>
    </row>
    <row r="3175" s="10" customFormat="1" spans="1:33">
      <c r="A3175" s="4" t="s">
        <v>13331</v>
      </c>
      <c r="B3175" s="4" t="s">
        <v>13331</v>
      </c>
      <c r="C3175" s="4" t="s">
        <v>13332</v>
      </c>
      <c r="D3175" s="4" t="s">
        <v>13333</v>
      </c>
      <c r="E3175" s="4" t="s">
        <v>36</v>
      </c>
      <c r="F3175" s="4" t="s">
        <v>37</v>
      </c>
      <c r="G3175" s="4" t="s">
        <v>51</v>
      </c>
      <c r="H3175" s="4"/>
      <c r="I3175" s="4"/>
      <c r="J3175" s="4" t="s">
        <v>52</v>
      </c>
      <c r="K3175" s="4" t="s">
        <v>13162</v>
      </c>
      <c r="L3175" s="4" t="s">
        <v>1351</v>
      </c>
      <c r="M3175" s="4" t="s">
        <v>1352</v>
      </c>
      <c r="N3175" s="4" t="s">
        <v>36</v>
      </c>
      <c r="O3175" s="4">
        <v>2</v>
      </c>
      <c r="P3175" s="4" t="s">
        <v>56</v>
      </c>
      <c r="Q3175" s="4">
        <v>39.96</v>
      </c>
      <c r="R3175" s="4"/>
      <c r="S3175" s="4"/>
      <c r="T3175" s="4"/>
      <c r="U3175" s="4"/>
      <c r="V3175" s="4"/>
      <c r="W3175" s="4"/>
      <c r="X3175" s="4"/>
      <c r="Y3175" s="4" t="s">
        <v>13334</v>
      </c>
      <c r="Z3175" s="4" t="s">
        <v>162</v>
      </c>
      <c r="AA3175" s="4">
        <v>48418</v>
      </c>
      <c r="AB3175" s="4" t="s">
        <v>59</v>
      </c>
      <c r="AC3175" s="4"/>
      <c r="AD3175" s="4" t="b">
        <v>0</v>
      </c>
      <c r="AE3175" s="4"/>
      <c r="AF3175" s="4"/>
      <c r="AG3175" s="12">
        <f t="shared" si="49"/>
        <v>43271</v>
      </c>
    </row>
    <row r="3176" s="10" customFormat="1" spans="1:33">
      <c r="A3176" s="4" t="s">
        <v>13335</v>
      </c>
      <c r="B3176" s="4" t="s">
        <v>13335</v>
      </c>
      <c r="C3176" s="4" t="s">
        <v>13336</v>
      </c>
      <c r="D3176" s="4" t="s">
        <v>13337</v>
      </c>
      <c r="E3176" s="4" t="s">
        <v>36</v>
      </c>
      <c r="F3176" s="4" t="s">
        <v>37</v>
      </c>
      <c r="G3176" s="4" t="s">
        <v>51</v>
      </c>
      <c r="H3176" s="4"/>
      <c r="I3176" s="4"/>
      <c r="J3176" s="4" t="s">
        <v>52</v>
      </c>
      <c r="K3176" s="4" t="s">
        <v>53</v>
      </c>
      <c r="L3176" s="4" t="s">
        <v>54</v>
      </c>
      <c r="M3176" s="4" t="s">
        <v>55</v>
      </c>
      <c r="N3176" s="4" t="s">
        <v>36</v>
      </c>
      <c r="O3176" s="4">
        <v>1</v>
      </c>
      <c r="P3176" s="4" t="s">
        <v>56</v>
      </c>
      <c r="Q3176" s="4">
        <v>22.98</v>
      </c>
      <c r="R3176" s="4"/>
      <c r="S3176" s="4"/>
      <c r="T3176" s="4"/>
      <c r="U3176" s="4"/>
      <c r="V3176" s="4"/>
      <c r="W3176" s="4"/>
      <c r="X3176" s="4"/>
      <c r="Y3176" s="4" t="s">
        <v>3005</v>
      </c>
      <c r="Z3176" s="4" t="s">
        <v>490</v>
      </c>
      <c r="AA3176" s="4" t="s">
        <v>13338</v>
      </c>
      <c r="AB3176" s="4" t="s">
        <v>59</v>
      </c>
      <c r="AC3176" s="4"/>
      <c r="AD3176" s="4" t="b">
        <v>0</v>
      </c>
      <c r="AE3176" s="4"/>
      <c r="AF3176" s="4"/>
      <c r="AG3176" s="12">
        <f t="shared" si="49"/>
        <v>43271</v>
      </c>
    </row>
    <row r="3177" s="10" customFormat="1" spans="1:33">
      <c r="A3177" s="4" t="s">
        <v>13339</v>
      </c>
      <c r="B3177" s="4" t="s">
        <v>13339</v>
      </c>
      <c r="C3177" s="4" t="s">
        <v>13340</v>
      </c>
      <c r="D3177" s="4" t="s">
        <v>13341</v>
      </c>
      <c r="E3177" s="4" t="s">
        <v>36</v>
      </c>
      <c r="F3177" s="4" t="s">
        <v>37</v>
      </c>
      <c r="G3177" s="4" t="s">
        <v>51</v>
      </c>
      <c r="H3177" s="4"/>
      <c r="I3177" s="4"/>
      <c r="J3177" s="4" t="s">
        <v>52</v>
      </c>
      <c r="K3177" s="4" t="s">
        <v>5354</v>
      </c>
      <c r="L3177" s="4" t="s">
        <v>5355</v>
      </c>
      <c r="M3177" s="4" t="s">
        <v>5356</v>
      </c>
      <c r="N3177" s="4" t="s">
        <v>36</v>
      </c>
      <c r="O3177" s="4">
        <v>1</v>
      </c>
      <c r="P3177" s="4" t="s">
        <v>56</v>
      </c>
      <c r="Q3177" s="4">
        <v>23.98</v>
      </c>
      <c r="R3177" s="4">
        <v>1.85</v>
      </c>
      <c r="S3177" s="4"/>
      <c r="T3177" s="4"/>
      <c r="U3177" s="4"/>
      <c r="V3177" s="4"/>
      <c r="W3177" s="4"/>
      <c r="X3177" s="4"/>
      <c r="Y3177" s="4" t="s">
        <v>10061</v>
      </c>
      <c r="Z3177" s="4" t="s">
        <v>366</v>
      </c>
      <c r="AA3177" s="4" t="s">
        <v>13342</v>
      </c>
      <c r="AB3177" s="4" t="s">
        <v>59</v>
      </c>
      <c r="AC3177" s="4"/>
      <c r="AD3177" s="4" t="b">
        <v>0</v>
      </c>
      <c r="AE3177" s="4"/>
      <c r="AF3177" s="4"/>
      <c r="AG3177" s="12">
        <f t="shared" si="49"/>
        <v>43271</v>
      </c>
    </row>
    <row r="3178" s="10" customFormat="1" spans="1:33">
      <c r="A3178" s="4" t="s">
        <v>13343</v>
      </c>
      <c r="B3178" s="4" t="s">
        <v>13343</v>
      </c>
      <c r="C3178" s="4" t="s">
        <v>13344</v>
      </c>
      <c r="D3178" s="4" t="s">
        <v>13345</v>
      </c>
      <c r="E3178" s="4" t="s">
        <v>36</v>
      </c>
      <c r="F3178" s="4" t="s">
        <v>37</v>
      </c>
      <c r="G3178" s="4" t="s">
        <v>51</v>
      </c>
      <c r="H3178" s="4"/>
      <c r="I3178" s="4"/>
      <c r="J3178" s="4" t="s">
        <v>157</v>
      </c>
      <c r="K3178" s="4" t="s">
        <v>5053</v>
      </c>
      <c r="L3178" s="4" t="s">
        <v>5054</v>
      </c>
      <c r="M3178" s="4" t="s">
        <v>5055</v>
      </c>
      <c r="N3178" s="4" t="s">
        <v>36</v>
      </c>
      <c r="O3178" s="4">
        <v>1</v>
      </c>
      <c r="P3178" s="4" t="s">
        <v>56</v>
      </c>
      <c r="Q3178" s="4">
        <v>22.98</v>
      </c>
      <c r="R3178" s="4"/>
      <c r="S3178" s="4"/>
      <c r="T3178" s="4"/>
      <c r="U3178" s="4"/>
      <c r="V3178" s="4"/>
      <c r="W3178" s="4"/>
      <c r="X3178" s="4"/>
      <c r="Y3178" s="4" t="s">
        <v>517</v>
      </c>
      <c r="Z3178" s="4" t="s">
        <v>518</v>
      </c>
      <c r="AA3178" s="4" t="s">
        <v>13346</v>
      </c>
      <c r="AB3178" s="4" t="s">
        <v>59</v>
      </c>
      <c r="AC3178" s="4" t="s">
        <v>259</v>
      </c>
      <c r="AD3178" s="4" t="b">
        <v>0</v>
      </c>
      <c r="AE3178" s="4"/>
      <c r="AF3178" s="4"/>
      <c r="AG3178" s="12">
        <f t="shared" si="49"/>
        <v>43271</v>
      </c>
    </row>
    <row r="3179" s="10" customFormat="1" spans="1:33">
      <c r="A3179" s="4" t="s">
        <v>13347</v>
      </c>
      <c r="B3179" s="4" t="s">
        <v>13347</v>
      </c>
      <c r="C3179" s="4" t="s">
        <v>13348</v>
      </c>
      <c r="D3179" s="4" t="s">
        <v>13349</v>
      </c>
      <c r="E3179" s="4" t="s">
        <v>36</v>
      </c>
      <c r="F3179" s="4" t="s">
        <v>37</v>
      </c>
      <c r="G3179" s="4" t="s">
        <v>51</v>
      </c>
      <c r="H3179" s="4"/>
      <c r="I3179" s="4"/>
      <c r="J3179" s="4" t="s">
        <v>52</v>
      </c>
      <c r="K3179" s="4" t="s">
        <v>13350</v>
      </c>
      <c r="L3179" s="4" t="s">
        <v>13351</v>
      </c>
      <c r="M3179" s="4" t="s">
        <v>13352</v>
      </c>
      <c r="N3179" s="4" t="s">
        <v>36</v>
      </c>
      <c r="O3179" s="4">
        <v>1</v>
      </c>
      <c r="P3179" s="4" t="s">
        <v>56</v>
      </c>
      <c r="Q3179" s="4">
        <v>10</v>
      </c>
      <c r="R3179" s="4"/>
      <c r="S3179" s="4"/>
      <c r="T3179" s="4"/>
      <c r="U3179" s="4"/>
      <c r="V3179" s="4"/>
      <c r="W3179" s="4"/>
      <c r="X3179" s="4"/>
      <c r="Y3179" s="4" t="s">
        <v>13353</v>
      </c>
      <c r="Z3179" s="4" t="s">
        <v>490</v>
      </c>
      <c r="AA3179" s="4" t="s">
        <v>13354</v>
      </c>
      <c r="AB3179" s="4" t="s">
        <v>59</v>
      </c>
      <c r="AC3179" s="4"/>
      <c r="AD3179" s="4" t="b">
        <v>0</v>
      </c>
      <c r="AE3179" s="4"/>
      <c r="AF3179" s="4"/>
      <c r="AG3179" s="12">
        <f t="shared" si="49"/>
        <v>43271</v>
      </c>
    </row>
    <row r="3180" s="10" customFormat="1" spans="1:33">
      <c r="A3180" s="4" t="s">
        <v>13355</v>
      </c>
      <c r="B3180" s="4" t="s">
        <v>13355</v>
      </c>
      <c r="C3180" s="4" t="s">
        <v>13356</v>
      </c>
      <c r="D3180" s="4" t="s">
        <v>13357</v>
      </c>
      <c r="E3180" s="4" t="s">
        <v>36</v>
      </c>
      <c r="F3180" s="4" t="s">
        <v>37</v>
      </c>
      <c r="G3180" s="4" t="s">
        <v>51</v>
      </c>
      <c r="H3180" s="4"/>
      <c r="I3180" s="4"/>
      <c r="J3180" s="4" t="s">
        <v>52</v>
      </c>
      <c r="K3180" s="4" t="s">
        <v>13358</v>
      </c>
      <c r="L3180" s="4" t="s">
        <v>13359</v>
      </c>
      <c r="M3180" s="4" t="s">
        <v>13360</v>
      </c>
      <c r="N3180" s="4" t="s">
        <v>36</v>
      </c>
      <c r="O3180" s="4">
        <v>1</v>
      </c>
      <c r="P3180" s="4" t="s">
        <v>56</v>
      </c>
      <c r="Q3180" s="4">
        <v>22.98</v>
      </c>
      <c r="R3180" s="4"/>
      <c r="S3180" s="4"/>
      <c r="T3180" s="4"/>
      <c r="U3180" s="4"/>
      <c r="V3180" s="4"/>
      <c r="W3180" s="4"/>
      <c r="X3180" s="4"/>
      <c r="Y3180" s="4" t="s">
        <v>13361</v>
      </c>
      <c r="Z3180" s="4" t="s">
        <v>143</v>
      </c>
      <c r="AA3180" s="4" t="s">
        <v>13362</v>
      </c>
      <c r="AB3180" s="4" t="s">
        <v>59</v>
      </c>
      <c r="AC3180" s="4"/>
      <c r="AD3180" s="4" t="b">
        <v>0</v>
      </c>
      <c r="AE3180" s="4"/>
      <c r="AF3180" s="4"/>
      <c r="AG3180" s="12">
        <f t="shared" si="49"/>
        <v>43271</v>
      </c>
    </row>
    <row r="3181" s="10" customFormat="1" spans="1:33">
      <c r="A3181" s="4" t="s">
        <v>13363</v>
      </c>
      <c r="B3181" s="4" t="s">
        <v>13363</v>
      </c>
      <c r="C3181" s="4" t="s">
        <v>13364</v>
      </c>
      <c r="D3181" s="4" t="s">
        <v>13365</v>
      </c>
      <c r="E3181" s="4" t="s">
        <v>36</v>
      </c>
      <c r="F3181" s="4" t="s">
        <v>37</v>
      </c>
      <c r="G3181" s="4" t="s">
        <v>51</v>
      </c>
      <c r="H3181" s="4"/>
      <c r="I3181" s="4"/>
      <c r="J3181" s="4" t="s">
        <v>52</v>
      </c>
      <c r="K3181" s="4" t="s">
        <v>13162</v>
      </c>
      <c r="L3181" s="4" t="s">
        <v>10659</v>
      </c>
      <c r="M3181" s="4" t="s">
        <v>10660</v>
      </c>
      <c r="N3181" s="4" t="s">
        <v>36</v>
      </c>
      <c r="O3181" s="4">
        <v>1</v>
      </c>
      <c r="P3181" s="4" t="s">
        <v>56</v>
      </c>
      <c r="Q3181" s="4">
        <v>22.98</v>
      </c>
      <c r="R3181" s="4"/>
      <c r="S3181" s="4"/>
      <c r="T3181" s="4"/>
      <c r="U3181" s="4"/>
      <c r="V3181" s="4"/>
      <c r="W3181" s="4"/>
      <c r="X3181" s="4"/>
      <c r="Y3181" s="4" t="s">
        <v>4247</v>
      </c>
      <c r="Z3181" s="4" t="s">
        <v>233</v>
      </c>
      <c r="AA3181" s="4" t="s">
        <v>13366</v>
      </c>
      <c r="AB3181" s="4" t="s">
        <v>59</v>
      </c>
      <c r="AC3181" s="4"/>
      <c r="AD3181" s="4" t="b">
        <v>0</v>
      </c>
      <c r="AE3181" s="4"/>
      <c r="AF3181" s="4"/>
      <c r="AG3181" s="12">
        <f t="shared" si="49"/>
        <v>43271</v>
      </c>
    </row>
    <row r="3182" s="10" customFormat="1" spans="1:33">
      <c r="A3182" s="4" t="s">
        <v>13367</v>
      </c>
      <c r="B3182" s="4" t="s">
        <v>13367</v>
      </c>
      <c r="C3182" s="4" t="s">
        <v>13368</v>
      </c>
      <c r="D3182" s="4" t="s">
        <v>13369</v>
      </c>
      <c r="E3182" s="4" t="s">
        <v>36</v>
      </c>
      <c r="F3182" s="4" t="s">
        <v>37</v>
      </c>
      <c r="G3182" s="4" t="s">
        <v>51</v>
      </c>
      <c r="H3182" s="4"/>
      <c r="I3182" s="4"/>
      <c r="J3182" s="4" t="s">
        <v>52</v>
      </c>
      <c r="K3182" s="4" t="s">
        <v>139</v>
      </c>
      <c r="L3182" s="4" t="s">
        <v>140</v>
      </c>
      <c r="M3182" s="4" t="s">
        <v>141</v>
      </c>
      <c r="N3182" s="4" t="s">
        <v>36</v>
      </c>
      <c r="O3182" s="4">
        <v>1</v>
      </c>
      <c r="P3182" s="4" t="s">
        <v>56</v>
      </c>
      <c r="Q3182" s="4">
        <v>22.98</v>
      </c>
      <c r="R3182" s="4"/>
      <c r="S3182" s="4"/>
      <c r="T3182" s="4"/>
      <c r="U3182" s="4"/>
      <c r="V3182" s="4"/>
      <c r="W3182" s="4"/>
      <c r="X3182" s="4"/>
      <c r="Y3182" s="4" t="s">
        <v>13370</v>
      </c>
      <c r="Z3182" s="4" t="s">
        <v>1194</v>
      </c>
      <c r="AA3182" s="4" t="s">
        <v>13371</v>
      </c>
      <c r="AB3182" s="4" t="s">
        <v>59</v>
      </c>
      <c r="AC3182" s="4"/>
      <c r="AD3182" s="4" t="b">
        <v>0</v>
      </c>
      <c r="AE3182" s="4"/>
      <c r="AF3182" s="4"/>
      <c r="AG3182" s="12">
        <f t="shared" si="49"/>
        <v>43271</v>
      </c>
    </row>
    <row r="3183" s="10" customFormat="1" spans="1:33">
      <c r="A3183" s="4" t="s">
        <v>13372</v>
      </c>
      <c r="B3183" s="4" t="s">
        <v>13372</v>
      </c>
      <c r="C3183" s="4" t="s">
        <v>13373</v>
      </c>
      <c r="D3183" s="4" t="s">
        <v>13374</v>
      </c>
      <c r="E3183" s="4" t="s">
        <v>36</v>
      </c>
      <c r="F3183" s="4" t="s">
        <v>37</v>
      </c>
      <c r="G3183" s="4" t="s">
        <v>51</v>
      </c>
      <c r="H3183" s="4"/>
      <c r="I3183" s="4"/>
      <c r="J3183" s="4" t="s">
        <v>52</v>
      </c>
      <c r="K3183" s="4" t="s">
        <v>4633</v>
      </c>
      <c r="L3183" s="4" t="s">
        <v>4634</v>
      </c>
      <c r="M3183" s="4" t="s">
        <v>4635</v>
      </c>
      <c r="N3183" s="4" t="s">
        <v>36</v>
      </c>
      <c r="O3183" s="4">
        <v>1</v>
      </c>
      <c r="P3183" s="4" t="s">
        <v>56</v>
      </c>
      <c r="Q3183" s="4">
        <v>22.98</v>
      </c>
      <c r="R3183" s="4"/>
      <c r="S3183" s="4"/>
      <c r="T3183" s="4"/>
      <c r="U3183" s="4"/>
      <c r="V3183" s="4"/>
      <c r="W3183" s="4"/>
      <c r="X3183" s="4"/>
      <c r="Y3183" s="4" t="s">
        <v>13375</v>
      </c>
      <c r="Z3183" s="4" t="s">
        <v>47</v>
      </c>
      <c r="AA3183" s="4" t="s">
        <v>13376</v>
      </c>
      <c r="AB3183" s="4" t="s">
        <v>59</v>
      </c>
      <c r="AC3183" s="4"/>
      <c r="AD3183" s="4" t="b">
        <v>0</v>
      </c>
      <c r="AE3183" s="4"/>
      <c r="AF3183" s="4"/>
      <c r="AG3183" s="12">
        <f t="shared" si="49"/>
        <v>43271</v>
      </c>
    </row>
    <row r="3184" s="10" customFormat="1" spans="1:33">
      <c r="A3184" s="4" t="s">
        <v>13377</v>
      </c>
      <c r="B3184" s="4" t="s">
        <v>13377</v>
      </c>
      <c r="C3184" s="4" t="s">
        <v>13378</v>
      </c>
      <c r="D3184" s="4" t="s">
        <v>13379</v>
      </c>
      <c r="E3184" s="4" t="s">
        <v>36</v>
      </c>
      <c r="F3184" s="4" t="s">
        <v>37</v>
      </c>
      <c r="G3184" s="4" t="s">
        <v>51</v>
      </c>
      <c r="H3184" s="4"/>
      <c r="I3184" s="4"/>
      <c r="J3184" s="4" t="s">
        <v>52</v>
      </c>
      <c r="K3184" s="4" t="s">
        <v>9733</v>
      </c>
      <c r="L3184" s="4" t="s">
        <v>9734</v>
      </c>
      <c r="M3184" s="4" t="s">
        <v>9735</v>
      </c>
      <c r="N3184" s="4" t="s">
        <v>36</v>
      </c>
      <c r="O3184" s="4">
        <v>1</v>
      </c>
      <c r="P3184" s="4" t="s">
        <v>56</v>
      </c>
      <c r="Q3184" s="4">
        <v>22.98</v>
      </c>
      <c r="R3184" s="4"/>
      <c r="S3184" s="4"/>
      <c r="T3184" s="4"/>
      <c r="U3184" s="4"/>
      <c r="V3184" s="4"/>
      <c r="W3184" s="4"/>
      <c r="X3184" s="4"/>
      <c r="Y3184" s="4" t="s">
        <v>13380</v>
      </c>
      <c r="Z3184" s="4" t="s">
        <v>3610</v>
      </c>
      <c r="AA3184" s="4" t="s">
        <v>13381</v>
      </c>
      <c r="AB3184" s="4" t="s">
        <v>59</v>
      </c>
      <c r="AC3184" s="4"/>
      <c r="AD3184" s="4" t="b">
        <v>0</v>
      </c>
      <c r="AE3184" s="4"/>
      <c r="AF3184" s="4"/>
      <c r="AG3184" s="12">
        <f t="shared" si="49"/>
        <v>43271</v>
      </c>
    </row>
    <row r="3185" s="10" customFormat="1" spans="1:33">
      <c r="A3185" s="4" t="s">
        <v>13382</v>
      </c>
      <c r="B3185" s="4" t="s">
        <v>13382</v>
      </c>
      <c r="C3185" s="4" t="s">
        <v>13383</v>
      </c>
      <c r="D3185" s="4" t="s">
        <v>13384</v>
      </c>
      <c r="E3185" s="4" t="s">
        <v>36</v>
      </c>
      <c r="F3185" s="4" t="s">
        <v>37</v>
      </c>
      <c r="G3185" s="4" t="s">
        <v>51</v>
      </c>
      <c r="H3185" s="4"/>
      <c r="I3185" s="4"/>
      <c r="J3185" s="4" t="s">
        <v>312</v>
      </c>
      <c r="K3185" s="4" t="s">
        <v>9733</v>
      </c>
      <c r="L3185" s="4" t="s">
        <v>9734</v>
      </c>
      <c r="M3185" s="4" t="s">
        <v>9735</v>
      </c>
      <c r="N3185" s="4" t="s">
        <v>36</v>
      </c>
      <c r="O3185" s="4">
        <v>1</v>
      </c>
      <c r="P3185" s="4" t="s">
        <v>56</v>
      </c>
      <c r="Q3185" s="4">
        <v>22.98</v>
      </c>
      <c r="R3185" s="4"/>
      <c r="S3185" s="4">
        <v>3.99</v>
      </c>
      <c r="T3185" s="4"/>
      <c r="U3185" s="4"/>
      <c r="V3185" s="4"/>
      <c r="W3185" s="4"/>
      <c r="X3185" s="4"/>
      <c r="Y3185" s="4" t="s">
        <v>11946</v>
      </c>
      <c r="Z3185" s="4" t="s">
        <v>1194</v>
      </c>
      <c r="AA3185" s="4">
        <v>84015</v>
      </c>
      <c r="AB3185" s="4" t="s">
        <v>59</v>
      </c>
      <c r="AC3185" s="4"/>
      <c r="AD3185" s="4" t="b">
        <v>0</v>
      </c>
      <c r="AE3185" s="4"/>
      <c r="AF3185" s="4"/>
      <c r="AG3185" s="12">
        <f t="shared" si="49"/>
        <v>43271</v>
      </c>
    </row>
    <row r="3186" s="10" customFormat="1" spans="1:33">
      <c r="A3186" s="4" t="s">
        <v>13385</v>
      </c>
      <c r="B3186" s="4" t="s">
        <v>13385</v>
      </c>
      <c r="C3186" s="4" t="s">
        <v>13386</v>
      </c>
      <c r="D3186" s="4" t="s">
        <v>13387</v>
      </c>
      <c r="E3186" s="4" t="s">
        <v>36</v>
      </c>
      <c r="F3186" s="4" t="s">
        <v>37</v>
      </c>
      <c r="G3186" s="4" t="s">
        <v>51</v>
      </c>
      <c r="H3186" s="4"/>
      <c r="I3186" s="4"/>
      <c r="J3186" s="4" t="s">
        <v>157</v>
      </c>
      <c r="K3186" s="4" t="s">
        <v>13162</v>
      </c>
      <c r="L3186" s="4" t="s">
        <v>1120</v>
      </c>
      <c r="M3186" s="4" t="s">
        <v>1121</v>
      </c>
      <c r="N3186" s="4" t="s">
        <v>36</v>
      </c>
      <c r="O3186" s="4">
        <v>1</v>
      </c>
      <c r="P3186" s="4" t="s">
        <v>56</v>
      </c>
      <c r="Q3186" s="4">
        <v>23.98</v>
      </c>
      <c r="R3186" s="4"/>
      <c r="S3186" s="4">
        <v>2.82</v>
      </c>
      <c r="T3186" s="4"/>
      <c r="U3186" s="4"/>
      <c r="V3186" s="4"/>
      <c r="W3186" s="4"/>
      <c r="X3186" s="4">
        <v>2.82</v>
      </c>
      <c r="Y3186" s="4" t="s">
        <v>13388</v>
      </c>
      <c r="Z3186" s="4" t="s">
        <v>89</v>
      </c>
      <c r="AA3186" s="4" t="s">
        <v>13389</v>
      </c>
      <c r="AB3186" s="4" t="s">
        <v>59</v>
      </c>
      <c r="AC3186" s="4" t="s">
        <v>259</v>
      </c>
      <c r="AD3186" s="4" t="b">
        <v>0</v>
      </c>
      <c r="AE3186" s="4"/>
      <c r="AF3186" s="4"/>
      <c r="AG3186" s="12">
        <f t="shared" si="49"/>
        <v>43271</v>
      </c>
    </row>
    <row r="3187" s="10" customFormat="1" spans="1:33">
      <c r="A3187" s="4" t="s">
        <v>13385</v>
      </c>
      <c r="B3187" s="4" t="s">
        <v>13385</v>
      </c>
      <c r="C3187" s="4" t="s">
        <v>13386</v>
      </c>
      <c r="D3187" s="4" t="s">
        <v>13387</v>
      </c>
      <c r="E3187" s="4" t="s">
        <v>36</v>
      </c>
      <c r="F3187" s="4" t="s">
        <v>37</v>
      </c>
      <c r="G3187" s="4" t="s">
        <v>51</v>
      </c>
      <c r="H3187" s="4"/>
      <c r="I3187" s="4"/>
      <c r="J3187" s="4" t="s">
        <v>157</v>
      </c>
      <c r="K3187" s="4" t="s">
        <v>4996</v>
      </c>
      <c r="L3187" s="4" t="s">
        <v>4997</v>
      </c>
      <c r="M3187" s="4" t="s">
        <v>4998</v>
      </c>
      <c r="N3187" s="4" t="s">
        <v>36</v>
      </c>
      <c r="O3187" s="4">
        <v>1</v>
      </c>
      <c r="P3187" s="4" t="s">
        <v>56</v>
      </c>
      <c r="Q3187" s="4">
        <v>23.98</v>
      </c>
      <c r="R3187" s="4"/>
      <c r="S3187" s="4">
        <v>2.82</v>
      </c>
      <c r="T3187" s="4"/>
      <c r="U3187" s="4"/>
      <c r="V3187" s="4"/>
      <c r="W3187" s="4"/>
      <c r="X3187" s="4">
        <v>2.82</v>
      </c>
      <c r="Y3187" s="4" t="s">
        <v>13388</v>
      </c>
      <c r="Z3187" s="4" t="s">
        <v>89</v>
      </c>
      <c r="AA3187" s="4" t="s">
        <v>13389</v>
      </c>
      <c r="AB3187" s="4" t="s">
        <v>59</v>
      </c>
      <c r="AC3187" s="4" t="s">
        <v>259</v>
      </c>
      <c r="AD3187" s="4" t="b">
        <v>0</v>
      </c>
      <c r="AE3187" s="4"/>
      <c r="AF3187" s="4"/>
      <c r="AG3187" s="12">
        <f t="shared" si="49"/>
        <v>43271</v>
      </c>
    </row>
    <row r="3188" s="10" customFormat="1" spans="1:33">
      <c r="A3188" s="4" t="s">
        <v>13385</v>
      </c>
      <c r="B3188" s="4" t="s">
        <v>13385</v>
      </c>
      <c r="C3188" s="4" t="s">
        <v>13386</v>
      </c>
      <c r="D3188" s="4" t="s">
        <v>13387</v>
      </c>
      <c r="E3188" s="4" t="s">
        <v>36</v>
      </c>
      <c r="F3188" s="4" t="s">
        <v>37</v>
      </c>
      <c r="G3188" s="4" t="s">
        <v>51</v>
      </c>
      <c r="H3188" s="4"/>
      <c r="I3188" s="4"/>
      <c r="J3188" s="4" t="s">
        <v>157</v>
      </c>
      <c r="K3188" s="4" t="s">
        <v>13162</v>
      </c>
      <c r="L3188" s="4" t="s">
        <v>487</v>
      </c>
      <c r="M3188" s="4" t="s">
        <v>488</v>
      </c>
      <c r="N3188" s="4" t="s">
        <v>36</v>
      </c>
      <c r="O3188" s="4">
        <v>1</v>
      </c>
      <c r="P3188" s="4" t="s">
        <v>56</v>
      </c>
      <c r="Q3188" s="4">
        <v>23.98</v>
      </c>
      <c r="R3188" s="4"/>
      <c r="S3188" s="4">
        <v>2.82</v>
      </c>
      <c r="T3188" s="4"/>
      <c r="U3188" s="4"/>
      <c r="V3188" s="4"/>
      <c r="W3188" s="4"/>
      <c r="X3188" s="4">
        <v>2.82</v>
      </c>
      <c r="Y3188" s="4" t="s">
        <v>13388</v>
      </c>
      <c r="Z3188" s="4" t="s">
        <v>89</v>
      </c>
      <c r="AA3188" s="4" t="s">
        <v>13389</v>
      </c>
      <c r="AB3188" s="4" t="s">
        <v>59</v>
      </c>
      <c r="AC3188" s="4" t="s">
        <v>259</v>
      </c>
      <c r="AD3188" s="4" t="b">
        <v>0</v>
      </c>
      <c r="AE3188" s="4"/>
      <c r="AF3188" s="4"/>
      <c r="AG3188" s="12">
        <f t="shared" si="49"/>
        <v>43271</v>
      </c>
    </row>
    <row r="3189" s="10" customFormat="1" spans="1:33">
      <c r="A3189" s="4" t="s">
        <v>13390</v>
      </c>
      <c r="B3189" s="4" t="s">
        <v>13390</v>
      </c>
      <c r="C3189" s="4" t="s">
        <v>13391</v>
      </c>
      <c r="D3189" s="4" t="s">
        <v>13392</v>
      </c>
      <c r="E3189" s="4" t="s">
        <v>75</v>
      </c>
      <c r="F3189" s="4" t="s">
        <v>37</v>
      </c>
      <c r="G3189" s="4" t="s">
        <v>51</v>
      </c>
      <c r="H3189" s="4"/>
      <c r="I3189" s="4"/>
      <c r="J3189" s="4" t="s">
        <v>52</v>
      </c>
      <c r="K3189" s="4" t="s">
        <v>139</v>
      </c>
      <c r="L3189" s="4" t="s">
        <v>140</v>
      </c>
      <c r="M3189" s="4" t="s">
        <v>141</v>
      </c>
      <c r="N3189" s="4" t="s">
        <v>75</v>
      </c>
      <c r="O3189" s="4">
        <v>0</v>
      </c>
      <c r="P3189" s="4"/>
      <c r="Q3189" s="4"/>
      <c r="R3189" s="4"/>
      <c r="S3189" s="4"/>
      <c r="T3189" s="4"/>
      <c r="U3189" s="4"/>
      <c r="V3189" s="4"/>
      <c r="W3189" s="4"/>
      <c r="X3189" s="4"/>
      <c r="Y3189" s="4" t="s">
        <v>13370</v>
      </c>
      <c r="Z3189" s="4" t="s">
        <v>1194</v>
      </c>
      <c r="AA3189" s="4" t="s">
        <v>13371</v>
      </c>
      <c r="AB3189" s="4" t="s">
        <v>59</v>
      </c>
      <c r="AC3189" s="4"/>
      <c r="AD3189" s="4" t="b">
        <v>0</v>
      </c>
      <c r="AE3189" s="4"/>
      <c r="AF3189" s="4"/>
      <c r="AG3189" s="12">
        <f t="shared" si="49"/>
        <v>43271</v>
      </c>
    </row>
    <row r="3190" s="10" customFormat="1" spans="1:33">
      <c r="A3190" s="4" t="s">
        <v>13393</v>
      </c>
      <c r="B3190" s="4" t="s">
        <v>13393</v>
      </c>
      <c r="C3190" s="4" t="s">
        <v>13394</v>
      </c>
      <c r="D3190" s="4" t="s">
        <v>13395</v>
      </c>
      <c r="E3190" s="4" t="s">
        <v>36</v>
      </c>
      <c r="F3190" s="4" t="s">
        <v>37</v>
      </c>
      <c r="G3190" s="4" t="s">
        <v>51</v>
      </c>
      <c r="H3190" s="4"/>
      <c r="I3190" s="4"/>
      <c r="J3190" s="4" t="s">
        <v>312</v>
      </c>
      <c r="K3190" s="4" t="s">
        <v>3355</v>
      </c>
      <c r="L3190" s="4" t="s">
        <v>3356</v>
      </c>
      <c r="M3190" s="4" t="s">
        <v>3357</v>
      </c>
      <c r="N3190" s="4" t="s">
        <v>36</v>
      </c>
      <c r="O3190" s="4">
        <v>1</v>
      </c>
      <c r="P3190" s="4" t="s">
        <v>56</v>
      </c>
      <c r="Q3190" s="4">
        <v>23.98</v>
      </c>
      <c r="R3190" s="4"/>
      <c r="S3190" s="4">
        <v>6.99</v>
      </c>
      <c r="T3190" s="4"/>
      <c r="U3190" s="4"/>
      <c r="V3190" s="4"/>
      <c r="W3190" s="4"/>
      <c r="X3190" s="4"/>
      <c r="Y3190" s="4" t="s">
        <v>3921</v>
      </c>
      <c r="Z3190" s="4" t="s">
        <v>4558</v>
      </c>
      <c r="AA3190" s="4" t="s">
        <v>13396</v>
      </c>
      <c r="AB3190" s="4" t="s">
        <v>59</v>
      </c>
      <c r="AC3190" s="4"/>
      <c r="AD3190" s="4" t="b">
        <v>0</v>
      </c>
      <c r="AE3190" s="4"/>
      <c r="AF3190" s="4"/>
      <c r="AG3190" s="12">
        <f t="shared" si="49"/>
        <v>43271</v>
      </c>
    </row>
    <row r="3191" s="10" customFormat="1" spans="1:33">
      <c r="A3191" s="4" t="s">
        <v>13397</v>
      </c>
      <c r="B3191" s="4" t="s">
        <v>13397</v>
      </c>
      <c r="C3191" s="4" t="s">
        <v>13398</v>
      </c>
      <c r="D3191" s="4" t="s">
        <v>13399</v>
      </c>
      <c r="E3191" s="4" t="s">
        <v>36</v>
      </c>
      <c r="F3191" s="4" t="s">
        <v>37</v>
      </c>
      <c r="G3191" s="4" t="s">
        <v>51</v>
      </c>
      <c r="H3191" s="4"/>
      <c r="I3191" s="4"/>
      <c r="J3191" s="4" t="s">
        <v>52</v>
      </c>
      <c r="K3191" s="4" t="s">
        <v>1338</v>
      </c>
      <c r="L3191" s="4" t="s">
        <v>1339</v>
      </c>
      <c r="M3191" s="4" t="s">
        <v>1340</v>
      </c>
      <c r="N3191" s="4" t="s">
        <v>36</v>
      </c>
      <c r="O3191" s="4">
        <v>1</v>
      </c>
      <c r="P3191" s="4" t="s">
        <v>56</v>
      </c>
      <c r="Q3191" s="4">
        <v>22.98</v>
      </c>
      <c r="R3191" s="4"/>
      <c r="S3191" s="4"/>
      <c r="T3191" s="4"/>
      <c r="U3191" s="4"/>
      <c r="V3191" s="4"/>
      <c r="W3191" s="4">
        <v>0.76</v>
      </c>
      <c r="X3191" s="4"/>
      <c r="Y3191" s="4" t="s">
        <v>13400</v>
      </c>
      <c r="Z3191" s="4" t="s">
        <v>1342</v>
      </c>
      <c r="AA3191" s="4" t="s">
        <v>13401</v>
      </c>
      <c r="AB3191" s="4" t="s">
        <v>59</v>
      </c>
      <c r="AC3191" s="4" t="s">
        <v>11485</v>
      </c>
      <c r="AD3191" s="4" t="b">
        <v>0</v>
      </c>
      <c r="AE3191" s="4"/>
      <c r="AF3191" s="4"/>
      <c r="AG3191" s="12">
        <f t="shared" si="49"/>
        <v>43271</v>
      </c>
    </row>
    <row r="3192" s="10" customFormat="1" spans="1:33">
      <c r="A3192" s="4" t="s">
        <v>13397</v>
      </c>
      <c r="B3192" s="4" t="s">
        <v>13397</v>
      </c>
      <c r="C3192" s="4" t="s">
        <v>13398</v>
      </c>
      <c r="D3192" s="4" t="s">
        <v>13399</v>
      </c>
      <c r="E3192" s="4" t="s">
        <v>36</v>
      </c>
      <c r="F3192" s="4" t="s">
        <v>37</v>
      </c>
      <c r="G3192" s="4" t="s">
        <v>51</v>
      </c>
      <c r="H3192" s="4"/>
      <c r="I3192" s="4"/>
      <c r="J3192" s="4" t="s">
        <v>52</v>
      </c>
      <c r="K3192" s="4" t="s">
        <v>527</v>
      </c>
      <c r="L3192" s="4" t="s">
        <v>528</v>
      </c>
      <c r="M3192" s="4" t="s">
        <v>529</v>
      </c>
      <c r="N3192" s="4" t="s">
        <v>36</v>
      </c>
      <c r="O3192" s="4">
        <v>1</v>
      </c>
      <c r="P3192" s="4" t="s">
        <v>56</v>
      </c>
      <c r="Q3192" s="4">
        <v>23.98</v>
      </c>
      <c r="R3192" s="4"/>
      <c r="S3192" s="4"/>
      <c r="T3192" s="4"/>
      <c r="U3192" s="4"/>
      <c r="V3192" s="4"/>
      <c r="W3192" s="4">
        <v>0.78</v>
      </c>
      <c r="X3192" s="4"/>
      <c r="Y3192" s="4" t="s">
        <v>13400</v>
      </c>
      <c r="Z3192" s="4" t="s">
        <v>1342</v>
      </c>
      <c r="AA3192" s="4" t="s">
        <v>13401</v>
      </c>
      <c r="AB3192" s="4" t="s">
        <v>59</v>
      </c>
      <c r="AC3192" s="4" t="s">
        <v>11485</v>
      </c>
      <c r="AD3192" s="4" t="b">
        <v>0</v>
      </c>
      <c r="AE3192" s="4"/>
      <c r="AF3192" s="4"/>
      <c r="AG3192" s="12">
        <f t="shared" si="49"/>
        <v>43271</v>
      </c>
    </row>
    <row r="3193" s="10" customFormat="1" spans="1:33">
      <c r="A3193" s="4" t="s">
        <v>13397</v>
      </c>
      <c r="B3193" s="4" t="s">
        <v>13397</v>
      </c>
      <c r="C3193" s="4" t="s">
        <v>13398</v>
      </c>
      <c r="D3193" s="4" t="s">
        <v>13399</v>
      </c>
      <c r="E3193" s="4" t="s">
        <v>36</v>
      </c>
      <c r="F3193" s="4" t="s">
        <v>37</v>
      </c>
      <c r="G3193" s="4" t="s">
        <v>51</v>
      </c>
      <c r="H3193" s="4"/>
      <c r="I3193" s="4"/>
      <c r="J3193" s="4" t="s">
        <v>52</v>
      </c>
      <c r="K3193" s="4" t="s">
        <v>4466</v>
      </c>
      <c r="L3193" s="4" t="s">
        <v>4467</v>
      </c>
      <c r="M3193" s="4" t="s">
        <v>4468</v>
      </c>
      <c r="N3193" s="4" t="s">
        <v>36</v>
      </c>
      <c r="O3193" s="4">
        <v>1</v>
      </c>
      <c r="P3193" s="4" t="s">
        <v>56</v>
      </c>
      <c r="Q3193" s="4">
        <v>22.98</v>
      </c>
      <c r="R3193" s="4"/>
      <c r="S3193" s="4"/>
      <c r="T3193" s="4"/>
      <c r="U3193" s="4"/>
      <c r="V3193" s="4"/>
      <c r="W3193" s="4">
        <v>0.76</v>
      </c>
      <c r="X3193" s="4"/>
      <c r="Y3193" s="4" t="s">
        <v>13400</v>
      </c>
      <c r="Z3193" s="4" t="s">
        <v>1342</v>
      </c>
      <c r="AA3193" s="4" t="s">
        <v>13401</v>
      </c>
      <c r="AB3193" s="4" t="s">
        <v>59</v>
      </c>
      <c r="AC3193" s="4" t="s">
        <v>11485</v>
      </c>
      <c r="AD3193" s="4" t="b">
        <v>0</v>
      </c>
      <c r="AE3193" s="4"/>
      <c r="AF3193" s="4"/>
      <c r="AG3193" s="12">
        <f t="shared" si="49"/>
        <v>43271</v>
      </c>
    </row>
    <row r="3194" s="10" customFormat="1" spans="1:33">
      <c r="A3194" s="4" t="s">
        <v>13402</v>
      </c>
      <c r="B3194" s="4" t="s">
        <v>13402</v>
      </c>
      <c r="C3194" s="4" t="s">
        <v>13403</v>
      </c>
      <c r="D3194" s="4" t="s">
        <v>13404</v>
      </c>
      <c r="E3194" s="4" t="s">
        <v>36</v>
      </c>
      <c r="F3194" s="4" t="s">
        <v>37</v>
      </c>
      <c r="G3194" s="4" t="s">
        <v>51</v>
      </c>
      <c r="H3194" s="4"/>
      <c r="I3194" s="4"/>
      <c r="J3194" s="4" t="s">
        <v>312</v>
      </c>
      <c r="K3194" s="4" t="s">
        <v>2726</v>
      </c>
      <c r="L3194" s="4" t="s">
        <v>2727</v>
      </c>
      <c r="M3194" s="4" t="s">
        <v>2728</v>
      </c>
      <c r="N3194" s="4" t="s">
        <v>36</v>
      </c>
      <c r="O3194" s="4">
        <v>1</v>
      </c>
      <c r="P3194" s="4" t="s">
        <v>56</v>
      </c>
      <c r="Q3194" s="4">
        <v>22.98</v>
      </c>
      <c r="R3194" s="4"/>
      <c r="S3194" s="4">
        <v>3.99</v>
      </c>
      <c r="T3194" s="4"/>
      <c r="U3194" s="4"/>
      <c r="V3194" s="4"/>
      <c r="W3194" s="4"/>
      <c r="X3194" s="4"/>
      <c r="Y3194" s="4" t="s">
        <v>13405</v>
      </c>
      <c r="Z3194" s="4" t="s">
        <v>1761</v>
      </c>
      <c r="AA3194" s="4">
        <v>84037</v>
      </c>
      <c r="AB3194" s="4" t="s">
        <v>59</v>
      </c>
      <c r="AC3194" s="4"/>
      <c r="AD3194" s="4" t="b">
        <v>0</v>
      </c>
      <c r="AE3194" s="4"/>
      <c r="AF3194" s="4"/>
      <c r="AG3194" s="12">
        <f t="shared" si="49"/>
        <v>43271</v>
      </c>
    </row>
    <row r="3195" s="10" customFormat="1" spans="1:33">
      <c r="A3195" s="4" t="s">
        <v>13406</v>
      </c>
      <c r="B3195" s="4" t="s">
        <v>13406</v>
      </c>
      <c r="C3195" s="4" t="s">
        <v>13407</v>
      </c>
      <c r="D3195" s="4" t="s">
        <v>13408</v>
      </c>
      <c r="E3195" s="4" t="s">
        <v>36</v>
      </c>
      <c r="F3195" s="4" t="s">
        <v>37</v>
      </c>
      <c r="G3195" s="4" t="s">
        <v>51</v>
      </c>
      <c r="H3195" s="4"/>
      <c r="I3195" s="4"/>
      <c r="J3195" s="4" t="s">
        <v>52</v>
      </c>
      <c r="K3195" s="4" t="s">
        <v>546</v>
      </c>
      <c r="L3195" s="4" t="s">
        <v>547</v>
      </c>
      <c r="M3195" s="4" t="s">
        <v>548</v>
      </c>
      <c r="N3195" s="4" t="s">
        <v>36</v>
      </c>
      <c r="O3195" s="4">
        <v>1</v>
      </c>
      <c r="P3195" s="4" t="s">
        <v>56</v>
      </c>
      <c r="Q3195" s="4">
        <v>23.98</v>
      </c>
      <c r="R3195" s="4"/>
      <c r="S3195" s="4"/>
      <c r="T3195" s="4"/>
      <c r="U3195" s="4"/>
      <c r="V3195" s="4"/>
      <c r="W3195" s="4"/>
      <c r="X3195" s="4"/>
      <c r="Y3195" s="4" t="s">
        <v>549</v>
      </c>
      <c r="Z3195" s="4" t="s">
        <v>290</v>
      </c>
      <c r="AA3195" s="4" t="s">
        <v>13409</v>
      </c>
      <c r="AB3195" s="4" t="s">
        <v>59</v>
      </c>
      <c r="AC3195" s="4"/>
      <c r="AD3195" s="4" t="b">
        <v>0</v>
      </c>
      <c r="AE3195" s="4"/>
      <c r="AF3195" s="4"/>
      <c r="AG3195" s="12">
        <f t="shared" si="49"/>
        <v>43271</v>
      </c>
    </row>
    <row r="3196" s="10" customFormat="1" spans="1:33">
      <c r="A3196" s="4" t="s">
        <v>13410</v>
      </c>
      <c r="B3196" s="4" t="s">
        <v>13410</v>
      </c>
      <c r="C3196" s="4" t="s">
        <v>13411</v>
      </c>
      <c r="D3196" s="4" t="s">
        <v>13412</v>
      </c>
      <c r="E3196" s="4" t="s">
        <v>36</v>
      </c>
      <c r="F3196" s="4" t="s">
        <v>37</v>
      </c>
      <c r="G3196" s="4" t="s">
        <v>51</v>
      </c>
      <c r="H3196" s="4"/>
      <c r="I3196" s="4"/>
      <c r="J3196" s="4" t="s">
        <v>52</v>
      </c>
      <c r="K3196" s="4" t="s">
        <v>13162</v>
      </c>
      <c r="L3196" s="4" t="s">
        <v>372</v>
      </c>
      <c r="M3196" s="4" t="s">
        <v>373</v>
      </c>
      <c r="N3196" s="4" t="s">
        <v>36</v>
      </c>
      <c r="O3196" s="4">
        <v>1</v>
      </c>
      <c r="P3196" s="4" t="s">
        <v>56</v>
      </c>
      <c r="Q3196" s="4">
        <v>22.98</v>
      </c>
      <c r="R3196" s="4"/>
      <c r="S3196" s="4"/>
      <c r="T3196" s="4"/>
      <c r="U3196" s="4"/>
      <c r="V3196" s="4"/>
      <c r="W3196" s="4"/>
      <c r="X3196" s="4"/>
      <c r="Y3196" s="4" t="s">
        <v>3099</v>
      </c>
      <c r="Z3196" s="4" t="s">
        <v>67</v>
      </c>
      <c r="AA3196" s="4" t="s">
        <v>11434</v>
      </c>
      <c r="AB3196" s="4" t="s">
        <v>59</v>
      </c>
      <c r="AC3196" s="4"/>
      <c r="AD3196" s="4" t="b">
        <v>0</v>
      </c>
      <c r="AE3196" s="4"/>
      <c r="AF3196" s="4"/>
      <c r="AG3196" s="12">
        <f t="shared" si="49"/>
        <v>43271</v>
      </c>
    </row>
    <row r="3197" s="10" customFormat="1" spans="1:33">
      <c r="A3197" s="4" t="s">
        <v>13413</v>
      </c>
      <c r="B3197" s="4" t="s">
        <v>13413</v>
      </c>
      <c r="C3197" s="4" t="s">
        <v>13414</v>
      </c>
      <c r="D3197" s="4" t="s">
        <v>13415</v>
      </c>
      <c r="E3197" s="4" t="s">
        <v>36</v>
      </c>
      <c r="F3197" s="4" t="s">
        <v>37</v>
      </c>
      <c r="G3197" s="4" t="s">
        <v>51</v>
      </c>
      <c r="H3197" s="4"/>
      <c r="I3197" s="4"/>
      <c r="J3197" s="4" t="s">
        <v>52</v>
      </c>
      <c r="K3197" s="4" t="s">
        <v>522</v>
      </c>
      <c r="L3197" s="4" t="s">
        <v>523</v>
      </c>
      <c r="M3197" s="4" t="s">
        <v>524</v>
      </c>
      <c r="N3197" s="4" t="s">
        <v>36</v>
      </c>
      <c r="O3197" s="4">
        <v>1</v>
      </c>
      <c r="P3197" s="4" t="s">
        <v>56</v>
      </c>
      <c r="Q3197" s="4">
        <v>23.98</v>
      </c>
      <c r="R3197" s="4"/>
      <c r="S3197" s="4"/>
      <c r="T3197" s="4"/>
      <c r="U3197" s="4"/>
      <c r="V3197" s="4"/>
      <c r="W3197" s="4"/>
      <c r="X3197" s="4"/>
      <c r="Y3197" s="4" t="s">
        <v>13416</v>
      </c>
      <c r="Z3197" s="4" t="s">
        <v>1249</v>
      </c>
      <c r="AA3197" s="4">
        <v>90016</v>
      </c>
      <c r="AB3197" s="4" t="s">
        <v>59</v>
      </c>
      <c r="AC3197" s="4"/>
      <c r="AD3197" s="4" t="b">
        <v>0</v>
      </c>
      <c r="AE3197" s="4"/>
      <c r="AF3197" s="4"/>
      <c r="AG3197" s="12">
        <f t="shared" si="49"/>
        <v>43271</v>
      </c>
    </row>
    <row r="3198" s="10" customFormat="1" spans="1:33">
      <c r="A3198" s="4" t="s">
        <v>13417</v>
      </c>
      <c r="B3198" s="4" t="s">
        <v>13417</v>
      </c>
      <c r="C3198" s="4" t="s">
        <v>13418</v>
      </c>
      <c r="D3198" s="4" t="s">
        <v>13419</v>
      </c>
      <c r="E3198" s="4" t="s">
        <v>36</v>
      </c>
      <c r="F3198" s="4" t="s">
        <v>37</v>
      </c>
      <c r="G3198" s="4" t="s">
        <v>51</v>
      </c>
      <c r="H3198" s="4"/>
      <c r="I3198" s="4"/>
      <c r="J3198" s="4" t="s">
        <v>52</v>
      </c>
      <c r="K3198" s="4" t="s">
        <v>695</v>
      </c>
      <c r="L3198" s="4" t="s">
        <v>696</v>
      </c>
      <c r="M3198" s="4" t="s">
        <v>697</v>
      </c>
      <c r="N3198" s="4" t="s">
        <v>36</v>
      </c>
      <c r="O3198" s="4">
        <v>1</v>
      </c>
      <c r="P3198" s="4" t="s">
        <v>56</v>
      </c>
      <c r="Q3198" s="4">
        <v>23.98</v>
      </c>
      <c r="R3198" s="4"/>
      <c r="S3198" s="4"/>
      <c r="T3198" s="4"/>
      <c r="U3198" s="4"/>
      <c r="V3198" s="4"/>
      <c r="W3198" s="4"/>
      <c r="X3198" s="4"/>
      <c r="Y3198" s="4" t="s">
        <v>7370</v>
      </c>
      <c r="Z3198" s="4" t="s">
        <v>290</v>
      </c>
      <c r="AA3198" s="4" t="s">
        <v>13420</v>
      </c>
      <c r="AB3198" s="4" t="s">
        <v>59</v>
      </c>
      <c r="AC3198" s="4"/>
      <c r="AD3198" s="4" t="b">
        <v>0</v>
      </c>
      <c r="AE3198" s="4"/>
      <c r="AF3198" s="4"/>
      <c r="AG3198" s="12">
        <f t="shared" si="49"/>
        <v>43271</v>
      </c>
    </row>
    <row r="3199" s="10" customFormat="1" spans="1:33">
      <c r="A3199" s="4" t="s">
        <v>13421</v>
      </c>
      <c r="B3199" s="4" t="s">
        <v>13421</v>
      </c>
      <c r="C3199" s="4" t="s">
        <v>13422</v>
      </c>
      <c r="D3199" s="4" t="s">
        <v>13423</v>
      </c>
      <c r="E3199" s="4" t="s">
        <v>75</v>
      </c>
      <c r="F3199" s="4" t="s">
        <v>37</v>
      </c>
      <c r="G3199" s="4" t="s">
        <v>51</v>
      </c>
      <c r="H3199" s="4"/>
      <c r="I3199" s="4"/>
      <c r="J3199" s="4" t="s">
        <v>157</v>
      </c>
      <c r="K3199" s="4" t="s">
        <v>79</v>
      </c>
      <c r="L3199" s="4" t="s">
        <v>80</v>
      </c>
      <c r="M3199" s="4" t="s">
        <v>81</v>
      </c>
      <c r="N3199" s="4" t="s">
        <v>75</v>
      </c>
      <c r="O3199" s="4">
        <v>0</v>
      </c>
      <c r="P3199" s="4"/>
      <c r="Q3199" s="4"/>
      <c r="R3199" s="4"/>
      <c r="S3199" s="4"/>
      <c r="T3199" s="4"/>
      <c r="U3199" s="4"/>
      <c r="V3199" s="4"/>
      <c r="W3199" s="4"/>
      <c r="X3199" s="4"/>
      <c r="Y3199" s="4" t="s">
        <v>13424</v>
      </c>
      <c r="Z3199" s="4" t="s">
        <v>2816</v>
      </c>
      <c r="AA3199" s="4">
        <v>732</v>
      </c>
      <c r="AB3199" s="4" t="s">
        <v>2818</v>
      </c>
      <c r="AC3199" s="4"/>
      <c r="AD3199" s="4" t="b">
        <v>0</v>
      </c>
      <c r="AE3199" s="4"/>
      <c r="AF3199" s="4"/>
      <c r="AG3199" s="12">
        <f t="shared" si="49"/>
        <v>43271</v>
      </c>
    </row>
    <row r="3200" s="10" customFormat="1" spans="1:33">
      <c r="A3200" s="4" t="s">
        <v>13421</v>
      </c>
      <c r="B3200" s="4" t="s">
        <v>13421</v>
      </c>
      <c r="C3200" s="4" t="s">
        <v>13422</v>
      </c>
      <c r="D3200" s="4" t="s">
        <v>13423</v>
      </c>
      <c r="E3200" s="4" t="s">
        <v>75</v>
      </c>
      <c r="F3200" s="4" t="s">
        <v>37</v>
      </c>
      <c r="G3200" s="4" t="s">
        <v>51</v>
      </c>
      <c r="H3200" s="4"/>
      <c r="I3200" s="4"/>
      <c r="J3200" s="4" t="s">
        <v>157</v>
      </c>
      <c r="K3200" s="4" t="s">
        <v>13162</v>
      </c>
      <c r="L3200" s="4" t="s">
        <v>603</v>
      </c>
      <c r="M3200" s="4" t="s">
        <v>604</v>
      </c>
      <c r="N3200" s="4" t="s">
        <v>75</v>
      </c>
      <c r="O3200" s="4">
        <v>0</v>
      </c>
      <c r="P3200" s="4"/>
      <c r="Q3200" s="4"/>
      <c r="R3200" s="4"/>
      <c r="S3200" s="4"/>
      <c r="T3200" s="4"/>
      <c r="U3200" s="4"/>
      <c r="V3200" s="4"/>
      <c r="W3200" s="4"/>
      <c r="X3200" s="4"/>
      <c r="Y3200" s="4" t="s">
        <v>13424</v>
      </c>
      <c r="Z3200" s="4" t="s">
        <v>2816</v>
      </c>
      <c r="AA3200" s="4">
        <v>732</v>
      </c>
      <c r="AB3200" s="4" t="s">
        <v>2818</v>
      </c>
      <c r="AC3200" s="4"/>
      <c r="AD3200" s="4" t="b">
        <v>0</v>
      </c>
      <c r="AE3200" s="4"/>
      <c r="AF3200" s="4"/>
      <c r="AG3200" s="12">
        <f t="shared" si="49"/>
        <v>43271</v>
      </c>
    </row>
    <row r="3201" s="10" customFormat="1" spans="1:33">
      <c r="A3201" s="4" t="s">
        <v>13421</v>
      </c>
      <c r="B3201" s="4" t="s">
        <v>13421</v>
      </c>
      <c r="C3201" s="4" t="s">
        <v>13422</v>
      </c>
      <c r="D3201" s="4" t="s">
        <v>13423</v>
      </c>
      <c r="E3201" s="4" t="s">
        <v>75</v>
      </c>
      <c r="F3201" s="4" t="s">
        <v>37</v>
      </c>
      <c r="G3201" s="4" t="s">
        <v>51</v>
      </c>
      <c r="H3201" s="4"/>
      <c r="I3201" s="4"/>
      <c r="J3201" s="4" t="s">
        <v>157</v>
      </c>
      <c r="K3201" s="4" t="s">
        <v>72</v>
      </c>
      <c r="L3201" s="4" t="s">
        <v>73</v>
      </c>
      <c r="M3201" s="4" t="s">
        <v>74</v>
      </c>
      <c r="N3201" s="4" t="s">
        <v>75</v>
      </c>
      <c r="O3201" s="4">
        <v>0</v>
      </c>
      <c r="P3201" s="4"/>
      <c r="Q3201" s="4"/>
      <c r="R3201" s="4"/>
      <c r="S3201" s="4"/>
      <c r="T3201" s="4"/>
      <c r="U3201" s="4"/>
      <c r="V3201" s="4"/>
      <c r="W3201" s="4"/>
      <c r="X3201" s="4"/>
      <c r="Y3201" s="4" t="s">
        <v>13424</v>
      </c>
      <c r="Z3201" s="4" t="s">
        <v>2816</v>
      </c>
      <c r="AA3201" s="4">
        <v>732</v>
      </c>
      <c r="AB3201" s="4" t="s">
        <v>2818</v>
      </c>
      <c r="AC3201" s="4"/>
      <c r="AD3201" s="4" t="b">
        <v>0</v>
      </c>
      <c r="AE3201" s="4"/>
      <c r="AF3201" s="4"/>
      <c r="AG3201" s="12">
        <f t="shared" si="49"/>
        <v>43271</v>
      </c>
    </row>
    <row r="3202" s="10" customFormat="1" spans="1:33">
      <c r="A3202" s="4" t="s">
        <v>13421</v>
      </c>
      <c r="B3202" s="4" t="s">
        <v>13421</v>
      </c>
      <c r="C3202" s="4" t="s">
        <v>13422</v>
      </c>
      <c r="D3202" s="4" t="s">
        <v>13423</v>
      </c>
      <c r="E3202" s="4" t="s">
        <v>75</v>
      </c>
      <c r="F3202" s="4" t="s">
        <v>37</v>
      </c>
      <c r="G3202" s="4" t="s">
        <v>51</v>
      </c>
      <c r="H3202" s="4"/>
      <c r="I3202" s="4"/>
      <c r="J3202" s="4" t="s">
        <v>157</v>
      </c>
      <c r="K3202" s="4" t="s">
        <v>13162</v>
      </c>
      <c r="L3202" s="4" t="s">
        <v>149</v>
      </c>
      <c r="M3202" s="4" t="s">
        <v>150</v>
      </c>
      <c r="N3202" s="4" t="s">
        <v>75</v>
      </c>
      <c r="O3202" s="4">
        <v>0</v>
      </c>
      <c r="P3202" s="4"/>
      <c r="Q3202" s="4"/>
      <c r="R3202" s="4"/>
      <c r="S3202" s="4"/>
      <c r="T3202" s="4"/>
      <c r="U3202" s="4"/>
      <c r="V3202" s="4"/>
      <c r="W3202" s="4"/>
      <c r="X3202" s="4"/>
      <c r="Y3202" s="4" t="s">
        <v>13424</v>
      </c>
      <c r="Z3202" s="4" t="s">
        <v>2816</v>
      </c>
      <c r="AA3202" s="4">
        <v>732</v>
      </c>
      <c r="AB3202" s="4" t="s">
        <v>2818</v>
      </c>
      <c r="AC3202" s="4"/>
      <c r="AD3202" s="4" t="b">
        <v>0</v>
      </c>
      <c r="AE3202" s="4"/>
      <c r="AF3202" s="4"/>
      <c r="AG3202" s="12">
        <f t="shared" ref="AG3202:AG3265" si="50">DATEVALUE(LEFT(C3202,10))</f>
        <v>43271</v>
      </c>
    </row>
    <row r="3203" s="10" customFormat="1" spans="1:33">
      <c r="A3203" s="4" t="s">
        <v>13425</v>
      </c>
      <c r="B3203" s="4" t="s">
        <v>13425</v>
      </c>
      <c r="C3203" s="4" t="s">
        <v>13426</v>
      </c>
      <c r="D3203" s="4" t="s">
        <v>13427</v>
      </c>
      <c r="E3203" s="4" t="s">
        <v>36</v>
      </c>
      <c r="F3203" s="4" t="s">
        <v>37</v>
      </c>
      <c r="G3203" s="4" t="s">
        <v>51</v>
      </c>
      <c r="H3203" s="4"/>
      <c r="I3203" s="4"/>
      <c r="J3203" s="4" t="s">
        <v>52</v>
      </c>
      <c r="K3203" s="4" t="s">
        <v>13162</v>
      </c>
      <c r="L3203" s="4" t="s">
        <v>8725</v>
      </c>
      <c r="M3203" s="4" t="s">
        <v>8726</v>
      </c>
      <c r="N3203" s="4" t="s">
        <v>36</v>
      </c>
      <c r="O3203" s="4">
        <v>1</v>
      </c>
      <c r="P3203" s="4" t="s">
        <v>56</v>
      </c>
      <c r="Q3203" s="4">
        <v>22.98</v>
      </c>
      <c r="R3203" s="4"/>
      <c r="S3203" s="4"/>
      <c r="T3203" s="4"/>
      <c r="U3203" s="4"/>
      <c r="V3203" s="4"/>
      <c r="W3203" s="4"/>
      <c r="X3203" s="4"/>
      <c r="Y3203" s="4" t="s">
        <v>13428</v>
      </c>
      <c r="Z3203" s="4" t="s">
        <v>233</v>
      </c>
      <c r="AA3203" s="4" t="s">
        <v>13429</v>
      </c>
      <c r="AB3203" s="4" t="s">
        <v>59</v>
      </c>
      <c r="AC3203" s="4"/>
      <c r="AD3203" s="4" t="b">
        <v>0</v>
      </c>
      <c r="AE3203" s="4"/>
      <c r="AF3203" s="4"/>
      <c r="AG3203" s="12">
        <f t="shared" si="50"/>
        <v>43271</v>
      </c>
    </row>
    <row r="3204" s="10" customFormat="1" spans="1:33">
      <c r="A3204" s="4" t="s">
        <v>13430</v>
      </c>
      <c r="B3204" s="4" t="s">
        <v>13430</v>
      </c>
      <c r="C3204" s="4" t="s">
        <v>13431</v>
      </c>
      <c r="D3204" s="4" t="s">
        <v>13432</v>
      </c>
      <c r="E3204" s="4" t="s">
        <v>36</v>
      </c>
      <c r="F3204" s="4" t="s">
        <v>37</v>
      </c>
      <c r="G3204" s="4" t="s">
        <v>51</v>
      </c>
      <c r="H3204" s="4"/>
      <c r="I3204" s="4"/>
      <c r="J3204" s="4" t="s">
        <v>52</v>
      </c>
      <c r="K3204" s="4" t="s">
        <v>72</v>
      </c>
      <c r="L3204" s="4" t="s">
        <v>73</v>
      </c>
      <c r="M3204" s="4" t="s">
        <v>74</v>
      </c>
      <c r="N3204" s="4" t="s">
        <v>36</v>
      </c>
      <c r="O3204" s="4">
        <v>1</v>
      </c>
      <c r="P3204" s="4" t="s">
        <v>56</v>
      </c>
      <c r="Q3204" s="4">
        <v>22.98</v>
      </c>
      <c r="R3204" s="4"/>
      <c r="S3204" s="4"/>
      <c r="T3204" s="4"/>
      <c r="U3204" s="4"/>
      <c r="V3204" s="4"/>
      <c r="W3204" s="4"/>
      <c r="X3204" s="4"/>
      <c r="Y3204" s="4" t="s">
        <v>13433</v>
      </c>
      <c r="Z3204" s="4" t="s">
        <v>759</v>
      </c>
      <c r="AA3204" s="4" t="s">
        <v>13434</v>
      </c>
      <c r="AB3204" s="4" t="s">
        <v>59</v>
      </c>
      <c r="AC3204" s="4"/>
      <c r="AD3204" s="4" t="b">
        <v>0</v>
      </c>
      <c r="AE3204" s="4"/>
      <c r="AF3204" s="4"/>
      <c r="AG3204" s="12">
        <f t="shared" si="50"/>
        <v>43271</v>
      </c>
    </row>
    <row r="3205" s="10" customFormat="1" spans="1:33">
      <c r="A3205" s="4" t="s">
        <v>13435</v>
      </c>
      <c r="B3205" s="4" t="s">
        <v>13435</v>
      </c>
      <c r="C3205" s="4" t="s">
        <v>13436</v>
      </c>
      <c r="D3205" s="4" t="s">
        <v>13437</v>
      </c>
      <c r="E3205" s="4" t="s">
        <v>36</v>
      </c>
      <c r="F3205" s="4" t="s">
        <v>37</v>
      </c>
      <c r="G3205" s="4" t="s">
        <v>51</v>
      </c>
      <c r="H3205" s="4"/>
      <c r="I3205" s="4"/>
      <c r="J3205" s="4" t="s">
        <v>52</v>
      </c>
      <c r="K3205" s="4" t="s">
        <v>7801</v>
      </c>
      <c r="L3205" s="4" t="s">
        <v>7802</v>
      </c>
      <c r="M3205" s="4" t="s">
        <v>7803</v>
      </c>
      <c r="N3205" s="4" t="s">
        <v>36</v>
      </c>
      <c r="O3205" s="4">
        <v>1</v>
      </c>
      <c r="P3205" s="4" t="s">
        <v>56</v>
      </c>
      <c r="Q3205" s="4">
        <v>24.98</v>
      </c>
      <c r="R3205" s="4"/>
      <c r="S3205" s="4"/>
      <c r="T3205" s="4"/>
      <c r="U3205" s="4"/>
      <c r="V3205" s="4"/>
      <c r="W3205" s="4"/>
      <c r="X3205" s="4"/>
      <c r="Y3205" s="4" t="s">
        <v>5465</v>
      </c>
      <c r="Z3205" s="4" t="s">
        <v>143</v>
      </c>
      <c r="AA3205" s="4" t="s">
        <v>13438</v>
      </c>
      <c r="AB3205" s="4" t="s">
        <v>59</v>
      </c>
      <c r="AC3205" s="4"/>
      <c r="AD3205" s="4" t="b">
        <v>0</v>
      </c>
      <c r="AE3205" s="4"/>
      <c r="AF3205" s="4"/>
      <c r="AG3205" s="12">
        <f t="shared" si="50"/>
        <v>43271</v>
      </c>
    </row>
    <row r="3206" s="10" customFormat="1" spans="1:33">
      <c r="A3206" s="4" t="s">
        <v>13439</v>
      </c>
      <c r="B3206" s="4" t="s">
        <v>13439</v>
      </c>
      <c r="C3206" s="4" t="s">
        <v>13440</v>
      </c>
      <c r="D3206" s="4" t="s">
        <v>13441</v>
      </c>
      <c r="E3206" s="4" t="s">
        <v>36</v>
      </c>
      <c r="F3206" s="4" t="s">
        <v>37</v>
      </c>
      <c r="G3206" s="4" t="s">
        <v>51</v>
      </c>
      <c r="H3206" s="4"/>
      <c r="I3206" s="4"/>
      <c r="J3206" s="4" t="s">
        <v>52</v>
      </c>
      <c r="K3206" s="4" t="s">
        <v>695</v>
      </c>
      <c r="L3206" s="4" t="s">
        <v>696</v>
      </c>
      <c r="M3206" s="4" t="s">
        <v>697</v>
      </c>
      <c r="N3206" s="4" t="s">
        <v>36</v>
      </c>
      <c r="O3206" s="4">
        <v>1</v>
      </c>
      <c r="P3206" s="4" t="s">
        <v>56</v>
      </c>
      <c r="Q3206" s="4">
        <v>23.98</v>
      </c>
      <c r="R3206" s="4">
        <v>2.47</v>
      </c>
      <c r="S3206" s="4"/>
      <c r="T3206" s="4"/>
      <c r="U3206" s="4"/>
      <c r="V3206" s="4"/>
      <c r="W3206" s="4"/>
      <c r="X3206" s="4"/>
      <c r="Y3206" s="4" t="s">
        <v>9185</v>
      </c>
      <c r="Z3206" s="4" t="s">
        <v>366</v>
      </c>
      <c r="AA3206" s="4" t="s">
        <v>13442</v>
      </c>
      <c r="AB3206" s="4" t="s">
        <v>59</v>
      </c>
      <c r="AC3206" s="4"/>
      <c r="AD3206" s="4" t="b">
        <v>0</v>
      </c>
      <c r="AE3206" s="4"/>
      <c r="AF3206" s="4"/>
      <c r="AG3206" s="12">
        <f t="shared" si="50"/>
        <v>43271</v>
      </c>
    </row>
    <row r="3207" s="10" customFormat="1" spans="1:33">
      <c r="A3207" s="4" t="s">
        <v>13443</v>
      </c>
      <c r="B3207" s="4" t="s">
        <v>13443</v>
      </c>
      <c r="C3207" s="4" t="s">
        <v>13444</v>
      </c>
      <c r="D3207" s="4" t="s">
        <v>13445</v>
      </c>
      <c r="E3207" s="4" t="s">
        <v>36</v>
      </c>
      <c r="F3207" s="4" t="s">
        <v>37</v>
      </c>
      <c r="G3207" s="4" t="s">
        <v>51</v>
      </c>
      <c r="H3207" s="4"/>
      <c r="I3207" s="4"/>
      <c r="J3207" s="4" t="s">
        <v>52</v>
      </c>
      <c r="K3207" s="4" t="s">
        <v>4738</v>
      </c>
      <c r="L3207" s="4" t="s">
        <v>4739</v>
      </c>
      <c r="M3207" s="4" t="s">
        <v>4740</v>
      </c>
      <c r="N3207" s="4" t="s">
        <v>36</v>
      </c>
      <c r="O3207" s="4">
        <v>1</v>
      </c>
      <c r="P3207" s="4" t="s">
        <v>56</v>
      </c>
      <c r="Q3207" s="4">
        <v>25.98</v>
      </c>
      <c r="R3207" s="4"/>
      <c r="S3207" s="4"/>
      <c r="T3207" s="4"/>
      <c r="U3207" s="4"/>
      <c r="V3207" s="4"/>
      <c r="W3207" s="4"/>
      <c r="X3207" s="4"/>
      <c r="Y3207" s="4" t="s">
        <v>13446</v>
      </c>
      <c r="Z3207" s="4" t="s">
        <v>1310</v>
      </c>
      <c r="AA3207" s="4" t="s">
        <v>13447</v>
      </c>
      <c r="AB3207" s="4" t="s">
        <v>59</v>
      </c>
      <c r="AC3207" s="4"/>
      <c r="AD3207" s="4" t="b">
        <v>0</v>
      </c>
      <c r="AE3207" s="4"/>
      <c r="AF3207" s="4"/>
      <c r="AG3207" s="12">
        <f t="shared" si="50"/>
        <v>43271</v>
      </c>
    </row>
    <row r="3208" s="10" customFormat="1" spans="1:33">
      <c r="A3208" s="4" t="s">
        <v>13448</v>
      </c>
      <c r="B3208" s="4" t="s">
        <v>13448</v>
      </c>
      <c r="C3208" s="4" t="s">
        <v>13449</v>
      </c>
      <c r="D3208" s="4" t="s">
        <v>13450</v>
      </c>
      <c r="E3208" s="4" t="s">
        <v>36</v>
      </c>
      <c r="F3208" s="4" t="s">
        <v>37</v>
      </c>
      <c r="G3208" s="4" t="s">
        <v>51</v>
      </c>
      <c r="H3208" s="4"/>
      <c r="I3208" s="4"/>
      <c r="J3208" s="4" t="s">
        <v>52</v>
      </c>
      <c r="K3208" s="4" t="s">
        <v>130</v>
      </c>
      <c r="L3208" s="4" t="s">
        <v>131</v>
      </c>
      <c r="M3208" s="4" t="s">
        <v>132</v>
      </c>
      <c r="N3208" s="4" t="s">
        <v>36</v>
      </c>
      <c r="O3208" s="4">
        <v>1</v>
      </c>
      <c r="P3208" s="4" t="s">
        <v>56</v>
      </c>
      <c r="Q3208" s="4">
        <v>22.98</v>
      </c>
      <c r="R3208" s="4"/>
      <c r="S3208" s="4"/>
      <c r="T3208" s="4"/>
      <c r="U3208" s="4"/>
      <c r="V3208" s="4"/>
      <c r="W3208" s="4"/>
      <c r="X3208" s="4"/>
      <c r="Y3208" s="4" t="s">
        <v>13451</v>
      </c>
      <c r="Z3208" s="4" t="s">
        <v>7078</v>
      </c>
      <c r="AA3208" s="4">
        <v>70069</v>
      </c>
      <c r="AB3208" s="4" t="s">
        <v>59</v>
      </c>
      <c r="AC3208" s="4"/>
      <c r="AD3208" s="4" t="b">
        <v>0</v>
      </c>
      <c r="AE3208" s="4"/>
      <c r="AF3208" s="4"/>
      <c r="AG3208" s="12">
        <f t="shared" si="50"/>
        <v>43271</v>
      </c>
    </row>
    <row r="3209" s="10" customFormat="1" spans="1:33">
      <c r="A3209" s="4" t="s">
        <v>13452</v>
      </c>
      <c r="B3209" s="4" t="s">
        <v>13452</v>
      </c>
      <c r="C3209" s="4" t="s">
        <v>13453</v>
      </c>
      <c r="D3209" s="4" t="s">
        <v>13454</v>
      </c>
      <c r="E3209" s="4" t="s">
        <v>36</v>
      </c>
      <c r="F3209" s="4" t="s">
        <v>37</v>
      </c>
      <c r="G3209" s="4" t="s">
        <v>51</v>
      </c>
      <c r="H3209" s="4"/>
      <c r="I3209" s="4"/>
      <c r="J3209" s="4" t="s">
        <v>52</v>
      </c>
      <c r="K3209" s="4" t="s">
        <v>6363</v>
      </c>
      <c r="L3209" s="4" t="s">
        <v>6364</v>
      </c>
      <c r="M3209" s="4" t="s">
        <v>6365</v>
      </c>
      <c r="N3209" s="4" t="s">
        <v>36</v>
      </c>
      <c r="O3209" s="4">
        <v>1</v>
      </c>
      <c r="P3209" s="4" t="s">
        <v>56</v>
      </c>
      <c r="Q3209" s="4">
        <v>25.98</v>
      </c>
      <c r="R3209" s="4"/>
      <c r="S3209" s="4"/>
      <c r="T3209" s="4"/>
      <c r="U3209" s="4"/>
      <c r="V3209" s="4"/>
      <c r="W3209" s="4"/>
      <c r="X3209" s="4"/>
      <c r="Y3209" s="4" t="s">
        <v>1259</v>
      </c>
      <c r="Z3209" s="4" t="s">
        <v>47</v>
      </c>
      <c r="AA3209" s="4" t="s">
        <v>13455</v>
      </c>
      <c r="AB3209" s="4" t="s">
        <v>59</v>
      </c>
      <c r="AC3209" s="4"/>
      <c r="AD3209" s="4" t="b">
        <v>0</v>
      </c>
      <c r="AE3209" s="4"/>
      <c r="AF3209" s="4"/>
      <c r="AG3209" s="12">
        <f t="shared" si="50"/>
        <v>43271</v>
      </c>
    </row>
    <row r="3210" s="10" customFormat="1" spans="1:33">
      <c r="A3210" s="4" t="s">
        <v>13456</v>
      </c>
      <c r="B3210" s="4" t="s">
        <v>13456</v>
      </c>
      <c r="C3210" s="4" t="s">
        <v>13457</v>
      </c>
      <c r="D3210" s="4" t="s">
        <v>13458</v>
      </c>
      <c r="E3210" s="4" t="s">
        <v>36</v>
      </c>
      <c r="F3210" s="4" t="s">
        <v>37</v>
      </c>
      <c r="G3210" s="4" t="s">
        <v>51</v>
      </c>
      <c r="H3210" s="4"/>
      <c r="I3210" s="4"/>
      <c r="J3210" s="4" t="s">
        <v>312</v>
      </c>
      <c r="K3210" s="4" t="s">
        <v>695</v>
      </c>
      <c r="L3210" s="4" t="s">
        <v>696</v>
      </c>
      <c r="M3210" s="4" t="s">
        <v>697</v>
      </c>
      <c r="N3210" s="4" t="s">
        <v>36</v>
      </c>
      <c r="O3210" s="4">
        <v>1</v>
      </c>
      <c r="P3210" s="4" t="s">
        <v>56</v>
      </c>
      <c r="Q3210" s="4">
        <v>23.98</v>
      </c>
      <c r="R3210" s="4"/>
      <c r="S3210" s="4">
        <v>3.99</v>
      </c>
      <c r="T3210" s="4"/>
      <c r="U3210" s="4"/>
      <c r="V3210" s="4"/>
      <c r="W3210" s="4"/>
      <c r="X3210" s="4"/>
      <c r="Y3210" s="4" t="s">
        <v>13459</v>
      </c>
      <c r="Z3210" s="4" t="s">
        <v>266</v>
      </c>
      <c r="AA3210" s="4" t="s">
        <v>13460</v>
      </c>
      <c r="AB3210" s="4" t="s">
        <v>59</v>
      </c>
      <c r="AC3210" s="4"/>
      <c r="AD3210" s="4" t="b">
        <v>0</v>
      </c>
      <c r="AE3210" s="4"/>
      <c r="AF3210" s="4"/>
      <c r="AG3210" s="12">
        <f t="shared" si="50"/>
        <v>43271</v>
      </c>
    </row>
    <row r="3211" s="10" customFormat="1" spans="1:33">
      <c r="A3211" s="4" t="s">
        <v>13461</v>
      </c>
      <c r="B3211" s="4" t="s">
        <v>13461</v>
      </c>
      <c r="C3211" s="4" t="s">
        <v>13462</v>
      </c>
      <c r="D3211" s="4" t="s">
        <v>13463</v>
      </c>
      <c r="E3211" s="4" t="s">
        <v>36</v>
      </c>
      <c r="F3211" s="4" t="s">
        <v>37</v>
      </c>
      <c r="G3211" s="4" t="s">
        <v>51</v>
      </c>
      <c r="H3211" s="4"/>
      <c r="I3211" s="4"/>
      <c r="J3211" s="4" t="s">
        <v>52</v>
      </c>
      <c r="K3211" s="4" t="s">
        <v>3057</v>
      </c>
      <c r="L3211" s="4" t="s">
        <v>3058</v>
      </c>
      <c r="M3211" s="4" t="s">
        <v>3059</v>
      </c>
      <c r="N3211" s="4" t="s">
        <v>36</v>
      </c>
      <c r="O3211" s="4">
        <v>1</v>
      </c>
      <c r="P3211" s="4" t="s">
        <v>56</v>
      </c>
      <c r="Q3211" s="4">
        <v>23.98</v>
      </c>
      <c r="R3211" s="4"/>
      <c r="S3211" s="4"/>
      <c r="T3211" s="4"/>
      <c r="U3211" s="4"/>
      <c r="V3211" s="4"/>
      <c r="W3211" s="4"/>
      <c r="X3211" s="4"/>
      <c r="Y3211" s="4" t="s">
        <v>13464</v>
      </c>
      <c r="Z3211" s="4" t="s">
        <v>451</v>
      </c>
      <c r="AA3211" s="4">
        <v>30043</v>
      </c>
      <c r="AB3211" s="4" t="s">
        <v>59</v>
      </c>
      <c r="AC3211" s="4"/>
      <c r="AD3211" s="4" t="b">
        <v>0</v>
      </c>
      <c r="AE3211" s="4"/>
      <c r="AF3211" s="4"/>
      <c r="AG3211" s="12">
        <f t="shared" si="50"/>
        <v>43271</v>
      </c>
    </row>
    <row r="3212" s="10" customFormat="1" spans="1:33">
      <c r="A3212" s="4" t="s">
        <v>13461</v>
      </c>
      <c r="B3212" s="4" t="s">
        <v>13461</v>
      </c>
      <c r="C3212" s="4" t="s">
        <v>13462</v>
      </c>
      <c r="D3212" s="4" t="s">
        <v>13463</v>
      </c>
      <c r="E3212" s="4" t="s">
        <v>36</v>
      </c>
      <c r="F3212" s="4" t="s">
        <v>37</v>
      </c>
      <c r="G3212" s="4" t="s">
        <v>51</v>
      </c>
      <c r="H3212" s="4"/>
      <c r="I3212" s="4"/>
      <c r="J3212" s="4" t="s">
        <v>52</v>
      </c>
      <c r="K3212" s="4" t="s">
        <v>3051</v>
      </c>
      <c r="L3212" s="4" t="s">
        <v>3052</v>
      </c>
      <c r="M3212" s="4" t="s">
        <v>3053</v>
      </c>
      <c r="N3212" s="4" t="s">
        <v>36</v>
      </c>
      <c r="O3212" s="4">
        <v>1</v>
      </c>
      <c r="P3212" s="4" t="s">
        <v>56</v>
      </c>
      <c r="Q3212" s="4">
        <v>23.98</v>
      </c>
      <c r="R3212" s="4"/>
      <c r="S3212" s="4"/>
      <c r="T3212" s="4"/>
      <c r="U3212" s="4"/>
      <c r="V3212" s="4"/>
      <c r="W3212" s="4"/>
      <c r="X3212" s="4"/>
      <c r="Y3212" s="4" t="s">
        <v>13464</v>
      </c>
      <c r="Z3212" s="4" t="s">
        <v>451</v>
      </c>
      <c r="AA3212" s="4">
        <v>30043</v>
      </c>
      <c r="AB3212" s="4" t="s">
        <v>59</v>
      </c>
      <c r="AC3212" s="4"/>
      <c r="AD3212" s="4" t="b">
        <v>0</v>
      </c>
      <c r="AE3212" s="4"/>
      <c r="AF3212" s="4"/>
      <c r="AG3212" s="12">
        <f t="shared" si="50"/>
        <v>43271</v>
      </c>
    </row>
    <row r="3213" s="10" customFormat="1" spans="1:33">
      <c r="A3213" s="4" t="s">
        <v>13461</v>
      </c>
      <c r="B3213" s="4" t="s">
        <v>13461</v>
      </c>
      <c r="C3213" s="4" t="s">
        <v>13462</v>
      </c>
      <c r="D3213" s="4" t="s">
        <v>13463</v>
      </c>
      <c r="E3213" s="4" t="s">
        <v>36</v>
      </c>
      <c r="F3213" s="4" t="s">
        <v>37</v>
      </c>
      <c r="G3213" s="4" t="s">
        <v>51</v>
      </c>
      <c r="H3213" s="4"/>
      <c r="I3213" s="4"/>
      <c r="J3213" s="4" t="s">
        <v>52</v>
      </c>
      <c r="K3213" s="4" t="s">
        <v>3054</v>
      </c>
      <c r="L3213" s="4" t="s">
        <v>3055</v>
      </c>
      <c r="M3213" s="4" t="s">
        <v>3056</v>
      </c>
      <c r="N3213" s="4" t="s">
        <v>36</v>
      </c>
      <c r="O3213" s="4">
        <v>1</v>
      </c>
      <c r="P3213" s="4" t="s">
        <v>56</v>
      </c>
      <c r="Q3213" s="4">
        <v>23.98</v>
      </c>
      <c r="R3213" s="4"/>
      <c r="S3213" s="4"/>
      <c r="T3213" s="4"/>
      <c r="U3213" s="4"/>
      <c r="V3213" s="4"/>
      <c r="W3213" s="4"/>
      <c r="X3213" s="4"/>
      <c r="Y3213" s="4" t="s">
        <v>13464</v>
      </c>
      <c r="Z3213" s="4" t="s">
        <v>451</v>
      </c>
      <c r="AA3213" s="4">
        <v>30043</v>
      </c>
      <c r="AB3213" s="4" t="s">
        <v>59</v>
      </c>
      <c r="AC3213" s="4"/>
      <c r="AD3213" s="4" t="b">
        <v>0</v>
      </c>
      <c r="AE3213" s="4"/>
      <c r="AF3213" s="4"/>
      <c r="AG3213" s="12">
        <f t="shared" si="50"/>
        <v>43271</v>
      </c>
    </row>
    <row r="3214" s="10" customFormat="1" spans="1:33">
      <c r="A3214" s="4" t="s">
        <v>13465</v>
      </c>
      <c r="B3214" s="4" t="s">
        <v>13465</v>
      </c>
      <c r="C3214" s="4" t="s">
        <v>13466</v>
      </c>
      <c r="D3214" s="4" t="s">
        <v>13467</v>
      </c>
      <c r="E3214" s="4" t="s">
        <v>36</v>
      </c>
      <c r="F3214" s="4" t="s">
        <v>37</v>
      </c>
      <c r="G3214" s="4" t="s">
        <v>51</v>
      </c>
      <c r="H3214" s="4"/>
      <c r="I3214" s="4"/>
      <c r="J3214" s="4" t="s">
        <v>52</v>
      </c>
      <c r="K3214" s="4" t="s">
        <v>13162</v>
      </c>
      <c r="L3214" s="4" t="s">
        <v>5349</v>
      </c>
      <c r="M3214" s="4" t="s">
        <v>5350</v>
      </c>
      <c r="N3214" s="4" t="s">
        <v>36</v>
      </c>
      <c r="O3214" s="4">
        <v>2</v>
      </c>
      <c r="P3214" s="4" t="s">
        <v>56</v>
      </c>
      <c r="Q3214" s="4">
        <v>45.96</v>
      </c>
      <c r="R3214" s="4"/>
      <c r="S3214" s="4"/>
      <c r="T3214" s="4"/>
      <c r="U3214" s="4"/>
      <c r="V3214" s="4"/>
      <c r="W3214" s="4"/>
      <c r="X3214" s="4"/>
      <c r="Y3214" s="4" t="s">
        <v>1310</v>
      </c>
      <c r="Z3214" s="4" t="s">
        <v>266</v>
      </c>
      <c r="AA3214" s="4" t="s">
        <v>13468</v>
      </c>
      <c r="AB3214" s="4" t="s">
        <v>59</v>
      </c>
      <c r="AC3214" s="4"/>
      <c r="AD3214" s="4" t="b">
        <v>0</v>
      </c>
      <c r="AE3214" s="4"/>
      <c r="AF3214" s="4"/>
      <c r="AG3214" s="12">
        <f t="shared" si="50"/>
        <v>43271</v>
      </c>
    </row>
    <row r="3215" s="10" customFormat="1" spans="1:33">
      <c r="A3215" s="4" t="s">
        <v>13465</v>
      </c>
      <c r="B3215" s="4" t="s">
        <v>13465</v>
      </c>
      <c r="C3215" s="4" t="s">
        <v>13466</v>
      </c>
      <c r="D3215" s="4" t="s">
        <v>13467</v>
      </c>
      <c r="E3215" s="4" t="s">
        <v>36</v>
      </c>
      <c r="F3215" s="4" t="s">
        <v>37</v>
      </c>
      <c r="G3215" s="4" t="s">
        <v>51</v>
      </c>
      <c r="H3215" s="4"/>
      <c r="I3215" s="4"/>
      <c r="J3215" s="4" t="s">
        <v>52</v>
      </c>
      <c r="K3215" s="4" t="s">
        <v>97</v>
      </c>
      <c r="L3215" s="4" t="s">
        <v>98</v>
      </c>
      <c r="M3215" s="4" t="s">
        <v>99</v>
      </c>
      <c r="N3215" s="4" t="s">
        <v>36</v>
      </c>
      <c r="O3215" s="4">
        <v>2</v>
      </c>
      <c r="P3215" s="4" t="s">
        <v>56</v>
      </c>
      <c r="Q3215" s="4">
        <v>47.96</v>
      </c>
      <c r="R3215" s="4"/>
      <c r="S3215" s="4"/>
      <c r="T3215" s="4"/>
      <c r="U3215" s="4"/>
      <c r="V3215" s="4"/>
      <c r="W3215" s="4"/>
      <c r="X3215" s="4"/>
      <c r="Y3215" s="4" t="s">
        <v>1310</v>
      </c>
      <c r="Z3215" s="4" t="s">
        <v>266</v>
      </c>
      <c r="AA3215" s="4" t="s">
        <v>13468</v>
      </c>
      <c r="AB3215" s="4" t="s">
        <v>59</v>
      </c>
      <c r="AC3215" s="4"/>
      <c r="AD3215" s="4" t="b">
        <v>0</v>
      </c>
      <c r="AE3215" s="4"/>
      <c r="AF3215" s="4"/>
      <c r="AG3215" s="12">
        <f t="shared" si="50"/>
        <v>43271</v>
      </c>
    </row>
    <row r="3216" s="10" customFormat="1" spans="1:33">
      <c r="A3216" s="4" t="s">
        <v>13469</v>
      </c>
      <c r="B3216" s="4" t="s">
        <v>13469</v>
      </c>
      <c r="C3216" s="4" t="s">
        <v>13470</v>
      </c>
      <c r="D3216" s="4" t="s">
        <v>13471</v>
      </c>
      <c r="E3216" s="4" t="s">
        <v>36</v>
      </c>
      <c r="F3216" s="4" t="s">
        <v>37</v>
      </c>
      <c r="G3216" s="4" t="s">
        <v>51</v>
      </c>
      <c r="H3216" s="4"/>
      <c r="I3216" s="4"/>
      <c r="J3216" s="4" t="s">
        <v>52</v>
      </c>
      <c r="K3216" s="4" t="s">
        <v>208</v>
      </c>
      <c r="L3216" s="4" t="s">
        <v>209</v>
      </c>
      <c r="M3216" s="4" t="s">
        <v>210</v>
      </c>
      <c r="N3216" s="4" t="s">
        <v>36</v>
      </c>
      <c r="O3216" s="4">
        <v>1</v>
      </c>
      <c r="P3216" s="4" t="s">
        <v>56</v>
      </c>
      <c r="Q3216" s="4">
        <v>24.98</v>
      </c>
      <c r="R3216" s="4"/>
      <c r="S3216" s="4"/>
      <c r="T3216" s="4"/>
      <c r="U3216" s="4"/>
      <c r="V3216" s="4"/>
      <c r="W3216" s="4"/>
      <c r="X3216" s="4"/>
      <c r="Y3216" s="4" t="s">
        <v>11203</v>
      </c>
      <c r="Z3216" s="4" t="s">
        <v>89</v>
      </c>
      <c r="AA3216" s="4" t="s">
        <v>13472</v>
      </c>
      <c r="AB3216" s="4" t="s">
        <v>59</v>
      </c>
      <c r="AC3216" s="4"/>
      <c r="AD3216" s="4" t="b">
        <v>0</v>
      </c>
      <c r="AE3216" s="4"/>
      <c r="AF3216" s="4"/>
      <c r="AG3216" s="12">
        <f t="shared" si="50"/>
        <v>43271</v>
      </c>
    </row>
    <row r="3217" s="10" customFormat="1" spans="1:33">
      <c r="A3217" s="4" t="s">
        <v>13473</v>
      </c>
      <c r="B3217" s="4" t="s">
        <v>13473</v>
      </c>
      <c r="C3217" s="4" t="s">
        <v>13474</v>
      </c>
      <c r="D3217" s="4" t="s">
        <v>13475</v>
      </c>
      <c r="E3217" s="4" t="s">
        <v>36</v>
      </c>
      <c r="F3217" s="4" t="s">
        <v>37</v>
      </c>
      <c r="G3217" s="4" t="s">
        <v>51</v>
      </c>
      <c r="H3217" s="4"/>
      <c r="I3217" s="4"/>
      <c r="J3217" s="4" t="s">
        <v>52</v>
      </c>
      <c r="K3217" s="4" t="s">
        <v>505</v>
      </c>
      <c r="L3217" s="4" t="s">
        <v>506</v>
      </c>
      <c r="M3217" s="4" t="s">
        <v>507</v>
      </c>
      <c r="N3217" s="4" t="s">
        <v>36</v>
      </c>
      <c r="O3217" s="4">
        <v>1</v>
      </c>
      <c r="P3217" s="4" t="s">
        <v>56</v>
      </c>
      <c r="Q3217" s="4">
        <v>22.98</v>
      </c>
      <c r="R3217" s="4"/>
      <c r="S3217" s="4"/>
      <c r="T3217" s="4"/>
      <c r="U3217" s="4"/>
      <c r="V3217" s="4"/>
      <c r="W3217" s="4"/>
      <c r="X3217" s="4"/>
      <c r="Y3217" s="4" t="s">
        <v>13476</v>
      </c>
      <c r="Z3217" s="4" t="s">
        <v>266</v>
      </c>
      <c r="AA3217" s="4" t="s">
        <v>13477</v>
      </c>
      <c r="AB3217" s="4" t="s">
        <v>59</v>
      </c>
      <c r="AC3217" s="4"/>
      <c r="AD3217" s="4" t="b">
        <v>0</v>
      </c>
      <c r="AE3217" s="4"/>
      <c r="AF3217" s="4"/>
      <c r="AG3217" s="12">
        <f t="shared" si="50"/>
        <v>43271</v>
      </c>
    </row>
    <row r="3218" s="10" customFormat="1" spans="1:33">
      <c r="A3218" s="4" t="s">
        <v>13473</v>
      </c>
      <c r="B3218" s="4" t="s">
        <v>13473</v>
      </c>
      <c r="C3218" s="4" t="s">
        <v>13474</v>
      </c>
      <c r="D3218" s="4" t="s">
        <v>13475</v>
      </c>
      <c r="E3218" s="4" t="s">
        <v>36</v>
      </c>
      <c r="F3218" s="4" t="s">
        <v>37</v>
      </c>
      <c r="G3218" s="4" t="s">
        <v>51</v>
      </c>
      <c r="H3218" s="4"/>
      <c r="I3218" s="4"/>
      <c r="J3218" s="4" t="s">
        <v>52</v>
      </c>
      <c r="K3218" s="4" t="s">
        <v>13162</v>
      </c>
      <c r="L3218" s="4" t="s">
        <v>9007</v>
      </c>
      <c r="M3218" s="4" t="s">
        <v>9008</v>
      </c>
      <c r="N3218" s="4" t="s">
        <v>36</v>
      </c>
      <c r="O3218" s="4">
        <v>1</v>
      </c>
      <c r="P3218" s="4" t="s">
        <v>56</v>
      </c>
      <c r="Q3218" s="4">
        <v>22.98</v>
      </c>
      <c r="R3218" s="4"/>
      <c r="S3218" s="4"/>
      <c r="T3218" s="4"/>
      <c r="U3218" s="4"/>
      <c r="V3218" s="4"/>
      <c r="W3218" s="4"/>
      <c r="X3218" s="4"/>
      <c r="Y3218" s="4" t="s">
        <v>13476</v>
      </c>
      <c r="Z3218" s="4" t="s">
        <v>266</v>
      </c>
      <c r="AA3218" s="4" t="s">
        <v>13477</v>
      </c>
      <c r="AB3218" s="4" t="s">
        <v>59</v>
      </c>
      <c r="AC3218" s="4"/>
      <c r="AD3218" s="4" t="b">
        <v>0</v>
      </c>
      <c r="AE3218" s="4"/>
      <c r="AF3218" s="4"/>
      <c r="AG3218" s="12">
        <f t="shared" si="50"/>
        <v>43271</v>
      </c>
    </row>
    <row r="3219" s="10" customFormat="1" spans="1:33">
      <c r="A3219" s="4" t="s">
        <v>13478</v>
      </c>
      <c r="B3219" s="4" t="s">
        <v>13478</v>
      </c>
      <c r="C3219" s="4" t="s">
        <v>13479</v>
      </c>
      <c r="D3219" s="4" t="s">
        <v>13480</v>
      </c>
      <c r="E3219" s="4" t="s">
        <v>36</v>
      </c>
      <c r="F3219" s="4" t="s">
        <v>37</v>
      </c>
      <c r="G3219" s="4" t="s">
        <v>51</v>
      </c>
      <c r="H3219" s="4"/>
      <c r="I3219" s="4"/>
      <c r="J3219" s="4" t="s">
        <v>52</v>
      </c>
      <c r="K3219" s="4" t="s">
        <v>546</v>
      </c>
      <c r="L3219" s="4" t="s">
        <v>547</v>
      </c>
      <c r="M3219" s="4" t="s">
        <v>548</v>
      </c>
      <c r="N3219" s="4" t="s">
        <v>36</v>
      </c>
      <c r="O3219" s="4">
        <v>1</v>
      </c>
      <c r="P3219" s="4" t="s">
        <v>56</v>
      </c>
      <c r="Q3219" s="4">
        <v>23.98</v>
      </c>
      <c r="R3219" s="4"/>
      <c r="S3219" s="4"/>
      <c r="T3219" s="4"/>
      <c r="U3219" s="4"/>
      <c r="V3219" s="4"/>
      <c r="W3219" s="4"/>
      <c r="X3219" s="4"/>
      <c r="Y3219" s="4" t="s">
        <v>13481</v>
      </c>
      <c r="Z3219" s="4" t="s">
        <v>266</v>
      </c>
      <c r="AA3219" s="4" t="s">
        <v>13482</v>
      </c>
      <c r="AB3219" s="4" t="s">
        <v>59</v>
      </c>
      <c r="AC3219" s="4"/>
      <c r="AD3219" s="4" t="b">
        <v>0</v>
      </c>
      <c r="AE3219" s="4"/>
      <c r="AF3219" s="4"/>
      <c r="AG3219" s="12">
        <f t="shared" si="50"/>
        <v>43271</v>
      </c>
    </row>
    <row r="3220" s="10" customFormat="1" spans="1:33">
      <c r="A3220" s="4" t="s">
        <v>13483</v>
      </c>
      <c r="B3220" s="4" t="s">
        <v>13483</v>
      </c>
      <c r="C3220" s="4" t="s">
        <v>13484</v>
      </c>
      <c r="D3220" s="4" t="s">
        <v>13485</v>
      </c>
      <c r="E3220" s="4" t="s">
        <v>36</v>
      </c>
      <c r="F3220" s="4" t="s">
        <v>37</v>
      </c>
      <c r="G3220" s="4" t="s">
        <v>51</v>
      </c>
      <c r="H3220" s="4"/>
      <c r="I3220" s="4"/>
      <c r="J3220" s="4" t="s">
        <v>52</v>
      </c>
      <c r="K3220" s="4" t="s">
        <v>2245</v>
      </c>
      <c r="L3220" s="4" t="s">
        <v>2246</v>
      </c>
      <c r="M3220" s="4" t="s">
        <v>2247</v>
      </c>
      <c r="N3220" s="4" t="s">
        <v>36</v>
      </c>
      <c r="O3220" s="4">
        <v>1</v>
      </c>
      <c r="P3220" s="4" t="s">
        <v>56</v>
      </c>
      <c r="Q3220" s="4">
        <v>22.98</v>
      </c>
      <c r="R3220" s="4"/>
      <c r="S3220" s="4"/>
      <c r="T3220" s="4"/>
      <c r="U3220" s="4"/>
      <c r="V3220" s="4"/>
      <c r="W3220" s="4"/>
      <c r="X3220" s="4"/>
      <c r="Y3220" s="4" t="s">
        <v>13486</v>
      </c>
      <c r="Z3220" s="4" t="s">
        <v>13487</v>
      </c>
      <c r="AA3220" s="4" t="s">
        <v>13488</v>
      </c>
      <c r="AB3220" s="4" t="s">
        <v>59</v>
      </c>
      <c r="AC3220" s="4"/>
      <c r="AD3220" s="4" t="b">
        <v>0</v>
      </c>
      <c r="AE3220" s="4"/>
      <c r="AF3220" s="4"/>
      <c r="AG3220" s="12">
        <f t="shared" si="50"/>
        <v>43271</v>
      </c>
    </row>
    <row r="3221" s="10" customFormat="1" spans="1:33">
      <c r="A3221" s="4" t="s">
        <v>13489</v>
      </c>
      <c r="B3221" s="4" t="s">
        <v>13489</v>
      </c>
      <c r="C3221" s="4" t="s">
        <v>13490</v>
      </c>
      <c r="D3221" s="4" t="s">
        <v>13491</v>
      </c>
      <c r="E3221" s="4" t="s">
        <v>36</v>
      </c>
      <c r="F3221" s="4" t="s">
        <v>37</v>
      </c>
      <c r="G3221" s="4" t="s">
        <v>51</v>
      </c>
      <c r="H3221" s="4"/>
      <c r="I3221" s="4"/>
      <c r="J3221" s="4" t="s">
        <v>52</v>
      </c>
      <c r="K3221" s="4" t="s">
        <v>13162</v>
      </c>
      <c r="L3221" s="4" t="s">
        <v>11709</v>
      </c>
      <c r="M3221" s="4" t="s">
        <v>11710</v>
      </c>
      <c r="N3221" s="4" t="s">
        <v>36</v>
      </c>
      <c r="O3221" s="4">
        <v>1</v>
      </c>
      <c r="P3221" s="4" t="s">
        <v>56</v>
      </c>
      <c r="Q3221" s="4">
        <v>22.98</v>
      </c>
      <c r="R3221" s="4">
        <v>2.02</v>
      </c>
      <c r="S3221" s="4"/>
      <c r="T3221" s="4"/>
      <c r="U3221" s="4"/>
      <c r="V3221" s="4"/>
      <c r="W3221" s="4"/>
      <c r="X3221" s="4"/>
      <c r="Y3221" s="4" t="s">
        <v>1570</v>
      </c>
      <c r="Z3221" s="4" t="s">
        <v>366</v>
      </c>
      <c r="AA3221" s="4" t="s">
        <v>13492</v>
      </c>
      <c r="AB3221" s="4" t="s">
        <v>59</v>
      </c>
      <c r="AC3221" s="4"/>
      <c r="AD3221" s="4" t="b">
        <v>0</v>
      </c>
      <c r="AE3221" s="4"/>
      <c r="AF3221" s="4"/>
      <c r="AG3221" s="12">
        <f t="shared" si="50"/>
        <v>43271</v>
      </c>
    </row>
    <row r="3222" s="10" customFormat="1" spans="1:33">
      <c r="A3222" s="4" t="s">
        <v>13493</v>
      </c>
      <c r="B3222" s="4" t="s">
        <v>13493</v>
      </c>
      <c r="C3222" s="4" t="s">
        <v>13494</v>
      </c>
      <c r="D3222" s="4" t="s">
        <v>13495</v>
      </c>
      <c r="E3222" s="4" t="s">
        <v>36</v>
      </c>
      <c r="F3222" s="4" t="s">
        <v>37</v>
      </c>
      <c r="G3222" s="4" t="s">
        <v>51</v>
      </c>
      <c r="H3222" s="4"/>
      <c r="I3222" s="4"/>
      <c r="J3222" s="4" t="s">
        <v>52</v>
      </c>
      <c r="K3222" s="4" t="s">
        <v>4482</v>
      </c>
      <c r="L3222" s="4" t="s">
        <v>4483</v>
      </c>
      <c r="M3222" s="4" t="s">
        <v>4484</v>
      </c>
      <c r="N3222" s="4" t="s">
        <v>36</v>
      </c>
      <c r="O3222" s="4">
        <v>1</v>
      </c>
      <c r="P3222" s="4" t="s">
        <v>56</v>
      </c>
      <c r="Q3222" s="4">
        <v>22.98</v>
      </c>
      <c r="R3222" s="4"/>
      <c r="S3222" s="4"/>
      <c r="T3222" s="4"/>
      <c r="U3222" s="4"/>
      <c r="V3222" s="4"/>
      <c r="W3222" s="4"/>
      <c r="X3222" s="4"/>
      <c r="Y3222" s="4" t="s">
        <v>13496</v>
      </c>
      <c r="Z3222" s="4" t="s">
        <v>290</v>
      </c>
      <c r="AA3222" s="4" t="s">
        <v>13497</v>
      </c>
      <c r="AB3222" s="4" t="s">
        <v>59</v>
      </c>
      <c r="AC3222" s="4"/>
      <c r="AD3222" s="4" t="b">
        <v>0</v>
      </c>
      <c r="AE3222" s="4"/>
      <c r="AF3222" s="4"/>
      <c r="AG3222" s="12">
        <f t="shared" si="50"/>
        <v>43271</v>
      </c>
    </row>
    <row r="3223" s="10" customFormat="1" spans="1:33">
      <c r="A3223" s="4" t="s">
        <v>13498</v>
      </c>
      <c r="B3223" s="4" t="s">
        <v>13498</v>
      </c>
      <c r="C3223" s="4" t="s">
        <v>13499</v>
      </c>
      <c r="D3223" s="4" t="s">
        <v>13500</v>
      </c>
      <c r="E3223" s="4" t="s">
        <v>36</v>
      </c>
      <c r="F3223" s="4" t="s">
        <v>37</v>
      </c>
      <c r="G3223" s="4" t="s">
        <v>51</v>
      </c>
      <c r="H3223" s="4"/>
      <c r="I3223" s="4"/>
      <c r="J3223" s="4" t="s">
        <v>52</v>
      </c>
      <c r="K3223" s="4" t="s">
        <v>505</v>
      </c>
      <c r="L3223" s="4" t="s">
        <v>506</v>
      </c>
      <c r="M3223" s="4" t="s">
        <v>507</v>
      </c>
      <c r="N3223" s="4" t="s">
        <v>36</v>
      </c>
      <c r="O3223" s="4">
        <v>1</v>
      </c>
      <c r="P3223" s="4" t="s">
        <v>56</v>
      </c>
      <c r="Q3223" s="4">
        <v>22.98</v>
      </c>
      <c r="R3223" s="4"/>
      <c r="S3223" s="4"/>
      <c r="T3223" s="4"/>
      <c r="U3223" s="4"/>
      <c r="V3223" s="4"/>
      <c r="W3223" s="4"/>
      <c r="X3223" s="4"/>
      <c r="Y3223" s="4" t="s">
        <v>4846</v>
      </c>
      <c r="Z3223" s="4" t="s">
        <v>1867</v>
      </c>
      <c r="AA3223" s="4" t="s">
        <v>13501</v>
      </c>
      <c r="AB3223" s="4" t="s">
        <v>59</v>
      </c>
      <c r="AC3223" s="4"/>
      <c r="AD3223" s="4" t="b">
        <v>0</v>
      </c>
      <c r="AE3223" s="4"/>
      <c r="AF3223" s="4"/>
      <c r="AG3223" s="12">
        <f t="shared" si="50"/>
        <v>43271</v>
      </c>
    </row>
    <row r="3224" s="10" customFormat="1" spans="1:33">
      <c r="A3224" s="4" t="s">
        <v>13502</v>
      </c>
      <c r="B3224" s="4" t="s">
        <v>13502</v>
      </c>
      <c r="C3224" s="4" t="s">
        <v>13503</v>
      </c>
      <c r="D3224" s="4" t="s">
        <v>13504</v>
      </c>
      <c r="E3224" s="4" t="s">
        <v>36</v>
      </c>
      <c r="F3224" s="4" t="s">
        <v>37</v>
      </c>
      <c r="G3224" s="4" t="s">
        <v>51</v>
      </c>
      <c r="H3224" s="4"/>
      <c r="I3224" s="4"/>
      <c r="J3224" s="4" t="s">
        <v>157</v>
      </c>
      <c r="K3224" s="4" t="s">
        <v>1030</v>
      </c>
      <c r="L3224" s="4" t="s">
        <v>1031</v>
      </c>
      <c r="M3224" s="4" t="s">
        <v>1032</v>
      </c>
      <c r="N3224" s="4" t="s">
        <v>36</v>
      </c>
      <c r="O3224" s="4">
        <v>1</v>
      </c>
      <c r="P3224" s="4" t="s">
        <v>56</v>
      </c>
      <c r="Q3224" s="4">
        <v>22.98</v>
      </c>
      <c r="R3224" s="4"/>
      <c r="S3224" s="4">
        <v>3.48</v>
      </c>
      <c r="T3224" s="4"/>
      <c r="U3224" s="4"/>
      <c r="V3224" s="4"/>
      <c r="W3224" s="4"/>
      <c r="X3224" s="4">
        <v>3.48</v>
      </c>
      <c r="Y3224" s="4" t="s">
        <v>13505</v>
      </c>
      <c r="Z3224" s="4" t="s">
        <v>1367</v>
      </c>
      <c r="AA3224" s="4">
        <v>36432</v>
      </c>
      <c r="AB3224" s="4" t="s">
        <v>59</v>
      </c>
      <c r="AC3224" s="4" t="s">
        <v>259</v>
      </c>
      <c r="AD3224" s="4" t="b">
        <v>0</v>
      </c>
      <c r="AE3224" s="4"/>
      <c r="AF3224" s="4"/>
      <c r="AG3224" s="12">
        <f t="shared" si="50"/>
        <v>43271</v>
      </c>
    </row>
    <row r="3225" s="10" customFormat="1" spans="1:33">
      <c r="A3225" s="4" t="s">
        <v>13506</v>
      </c>
      <c r="B3225" s="4" t="s">
        <v>13506</v>
      </c>
      <c r="C3225" s="4" t="s">
        <v>13507</v>
      </c>
      <c r="D3225" s="4" t="s">
        <v>13508</v>
      </c>
      <c r="E3225" s="4" t="s">
        <v>36</v>
      </c>
      <c r="F3225" s="4" t="s">
        <v>37</v>
      </c>
      <c r="G3225" s="4" t="s">
        <v>51</v>
      </c>
      <c r="H3225" s="4"/>
      <c r="I3225" s="4"/>
      <c r="J3225" s="4" t="s">
        <v>52</v>
      </c>
      <c r="K3225" s="4" t="s">
        <v>13162</v>
      </c>
      <c r="L3225" s="4" t="s">
        <v>5224</v>
      </c>
      <c r="M3225" s="4" t="s">
        <v>5225</v>
      </c>
      <c r="N3225" s="4" t="s">
        <v>36</v>
      </c>
      <c r="O3225" s="4">
        <v>1</v>
      </c>
      <c r="P3225" s="4" t="s">
        <v>56</v>
      </c>
      <c r="Q3225" s="4">
        <v>23.98</v>
      </c>
      <c r="R3225" s="4"/>
      <c r="S3225" s="4"/>
      <c r="T3225" s="4"/>
      <c r="U3225" s="4"/>
      <c r="V3225" s="4"/>
      <c r="W3225" s="4"/>
      <c r="X3225" s="4"/>
      <c r="Y3225" s="4" t="s">
        <v>7161</v>
      </c>
      <c r="Z3225" s="4" t="s">
        <v>2513</v>
      </c>
      <c r="AA3225" s="4" t="s">
        <v>13509</v>
      </c>
      <c r="AB3225" s="4" t="s">
        <v>59</v>
      </c>
      <c r="AC3225" s="4"/>
      <c r="AD3225" s="4" t="b">
        <v>0</v>
      </c>
      <c r="AE3225" s="4"/>
      <c r="AF3225" s="4"/>
      <c r="AG3225" s="12">
        <f t="shared" si="50"/>
        <v>43271</v>
      </c>
    </row>
    <row r="3226" s="10" customFormat="1" spans="1:33">
      <c r="A3226" s="4" t="s">
        <v>13510</v>
      </c>
      <c r="B3226" s="4" t="s">
        <v>13510</v>
      </c>
      <c r="C3226" s="4" t="s">
        <v>13511</v>
      </c>
      <c r="D3226" s="4" t="s">
        <v>13512</v>
      </c>
      <c r="E3226" s="4" t="s">
        <v>36</v>
      </c>
      <c r="F3226" s="4" t="s">
        <v>37</v>
      </c>
      <c r="G3226" s="4" t="s">
        <v>51</v>
      </c>
      <c r="H3226" s="4"/>
      <c r="I3226" s="4"/>
      <c r="J3226" s="4" t="s">
        <v>52</v>
      </c>
      <c r="K3226" s="4" t="s">
        <v>7473</v>
      </c>
      <c r="L3226" s="4" t="s">
        <v>7474</v>
      </c>
      <c r="M3226" s="4" t="s">
        <v>7475</v>
      </c>
      <c r="N3226" s="4" t="s">
        <v>36</v>
      </c>
      <c r="O3226" s="4">
        <v>1</v>
      </c>
      <c r="P3226" s="4" t="s">
        <v>56</v>
      </c>
      <c r="Q3226" s="4">
        <v>22.98</v>
      </c>
      <c r="R3226" s="4"/>
      <c r="S3226" s="4"/>
      <c r="T3226" s="4"/>
      <c r="U3226" s="4"/>
      <c r="V3226" s="4"/>
      <c r="W3226" s="4"/>
      <c r="X3226" s="4"/>
      <c r="Y3226" s="4" t="s">
        <v>4356</v>
      </c>
      <c r="Z3226" s="4" t="s">
        <v>67</v>
      </c>
      <c r="AA3226" s="4" t="s">
        <v>13513</v>
      </c>
      <c r="AB3226" s="4" t="s">
        <v>59</v>
      </c>
      <c r="AC3226" s="4"/>
      <c r="AD3226" s="4" t="b">
        <v>0</v>
      </c>
      <c r="AE3226" s="4"/>
      <c r="AF3226" s="4"/>
      <c r="AG3226" s="12">
        <f t="shared" si="50"/>
        <v>43271</v>
      </c>
    </row>
    <row r="3227" s="10" customFormat="1" spans="1:33">
      <c r="A3227" s="4" t="s">
        <v>13514</v>
      </c>
      <c r="B3227" s="4" t="s">
        <v>13514</v>
      </c>
      <c r="C3227" s="4" t="s">
        <v>13515</v>
      </c>
      <c r="D3227" s="4" t="s">
        <v>13516</v>
      </c>
      <c r="E3227" s="4" t="s">
        <v>36</v>
      </c>
      <c r="F3227" s="4" t="s">
        <v>37</v>
      </c>
      <c r="G3227" s="4" t="s">
        <v>51</v>
      </c>
      <c r="H3227" s="4"/>
      <c r="I3227" s="4"/>
      <c r="J3227" s="4" t="s">
        <v>52</v>
      </c>
      <c r="K3227" s="4" t="s">
        <v>1030</v>
      </c>
      <c r="L3227" s="4" t="s">
        <v>1031</v>
      </c>
      <c r="M3227" s="4" t="s">
        <v>1032</v>
      </c>
      <c r="N3227" s="4" t="s">
        <v>36</v>
      </c>
      <c r="O3227" s="4">
        <v>1</v>
      </c>
      <c r="P3227" s="4" t="s">
        <v>56</v>
      </c>
      <c r="Q3227" s="4">
        <v>22.98</v>
      </c>
      <c r="R3227" s="4">
        <v>1.95</v>
      </c>
      <c r="S3227" s="4"/>
      <c r="T3227" s="4"/>
      <c r="U3227" s="4"/>
      <c r="V3227" s="4"/>
      <c r="W3227" s="4"/>
      <c r="X3227" s="4"/>
      <c r="Y3227" s="4" t="s">
        <v>3964</v>
      </c>
      <c r="Z3227" s="4" t="s">
        <v>366</v>
      </c>
      <c r="AA3227" s="4" t="s">
        <v>3965</v>
      </c>
      <c r="AB3227" s="4" t="s">
        <v>59</v>
      </c>
      <c r="AC3227" s="4"/>
      <c r="AD3227" s="4" t="b">
        <v>0</v>
      </c>
      <c r="AE3227" s="4"/>
      <c r="AF3227" s="4"/>
      <c r="AG3227" s="12">
        <f t="shared" si="50"/>
        <v>43271</v>
      </c>
    </row>
    <row r="3228" s="10" customFormat="1" spans="1:33">
      <c r="A3228" s="4" t="s">
        <v>13517</v>
      </c>
      <c r="B3228" s="4" t="s">
        <v>13517</v>
      </c>
      <c r="C3228" s="4" t="s">
        <v>13518</v>
      </c>
      <c r="D3228" s="4" t="s">
        <v>13519</v>
      </c>
      <c r="E3228" s="4" t="s">
        <v>36</v>
      </c>
      <c r="F3228" s="4" t="s">
        <v>37</v>
      </c>
      <c r="G3228" s="4" t="s">
        <v>51</v>
      </c>
      <c r="H3228" s="4"/>
      <c r="I3228" s="4"/>
      <c r="J3228" s="4" t="s">
        <v>52</v>
      </c>
      <c r="K3228" s="4" t="s">
        <v>4759</v>
      </c>
      <c r="L3228" s="4" t="s">
        <v>4760</v>
      </c>
      <c r="M3228" s="4" t="s">
        <v>4761</v>
      </c>
      <c r="N3228" s="4" t="s">
        <v>36</v>
      </c>
      <c r="O3228" s="4">
        <v>1</v>
      </c>
      <c r="P3228" s="4" t="s">
        <v>56</v>
      </c>
      <c r="Q3228" s="4">
        <v>22.98</v>
      </c>
      <c r="R3228" s="4"/>
      <c r="S3228" s="4"/>
      <c r="T3228" s="4"/>
      <c r="U3228" s="4"/>
      <c r="V3228" s="4"/>
      <c r="W3228" s="4"/>
      <c r="X3228" s="4"/>
      <c r="Y3228" s="4" t="s">
        <v>3451</v>
      </c>
      <c r="Z3228" s="4" t="s">
        <v>649</v>
      </c>
      <c r="AA3228" s="4" t="s">
        <v>13520</v>
      </c>
      <c r="AB3228" s="4" t="s">
        <v>59</v>
      </c>
      <c r="AC3228" s="4"/>
      <c r="AD3228" s="4" t="b">
        <v>0</v>
      </c>
      <c r="AE3228" s="4"/>
      <c r="AF3228" s="4"/>
      <c r="AG3228" s="12">
        <f t="shared" si="50"/>
        <v>43271</v>
      </c>
    </row>
    <row r="3229" s="10" customFormat="1" spans="1:33">
      <c r="A3229" s="4" t="s">
        <v>13521</v>
      </c>
      <c r="B3229" s="4" t="s">
        <v>13521</v>
      </c>
      <c r="C3229" s="4" t="s">
        <v>13522</v>
      </c>
      <c r="D3229" s="4" t="s">
        <v>13523</v>
      </c>
      <c r="E3229" s="4" t="s">
        <v>36</v>
      </c>
      <c r="F3229" s="4" t="s">
        <v>37</v>
      </c>
      <c r="G3229" s="4" t="s">
        <v>51</v>
      </c>
      <c r="H3229" s="4"/>
      <c r="I3229" s="4"/>
      <c r="J3229" s="4" t="s">
        <v>52</v>
      </c>
      <c r="K3229" s="4" t="s">
        <v>2726</v>
      </c>
      <c r="L3229" s="4" t="s">
        <v>2727</v>
      </c>
      <c r="M3229" s="4" t="s">
        <v>2728</v>
      </c>
      <c r="N3229" s="4" t="s">
        <v>36</v>
      </c>
      <c r="O3229" s="4">
        <v>1</v>
      </c>
      <c r="P3229" s="4" t="s">
        <v>56</v>
      </c>
      <c r="Q3229" s="4">
        <v>22.98</v>
      </c>
      <c r="R3229" s="4"/>
      <c r="S3229" s="4"/>
      <c r="T3229" s="4"/>
      <c r="U3229" s="4"/>
      <c r="V3229" s="4"/>
      <c r="W3229" s="4"/>
      <c r="X3229" s="4"/>
      <c r="Y3229" s="4" t="s">
        <v>13524</v>
      </c>
      <c r="Z3229" s="4" t="s">
        <v>266</v>
      </c>
      <c r="AA3229" s="4" t="s">
        <v>13525</v>
      </c>
      <c r="AB3229" s="4" t="s">
        <v>59</v>
      </c>
      <c r="AC3229" s="4"/>
      <c r="AD3229" s="4" t="b">
        <v>0</v>
      </c>
      <c r="AE3229" s="4"/>
      <c r="AF3229" s="4"/>
      <c r="AG3229" s="12">
        <f t="shared" si="50"/>
        <v>43271</v>
      </c>
    </row>
    <row r="3230" s="10" customFormat="1" spans="1:33">
      <c r="A3230" s="4" t="s">
        <v>13526</v>
      </c>
      <c r="B3230" s="4" t="s">
        <v>13526</v>
      </c>
      <c r="C3230" s="4" t="s">
        <v>13527</v>
      </c>
      <c r="D3230" s="4" t="s">
        <v>13528</v>
      </c>
      <c r="E3230" s="4" t="s">
        <v>36</v>
      </c>
      <c r="F3230" s="4" t="s">
        <v>37</v>
      </c>
      <c r="G3230" s="4" t="s">
        <v>51</v>
      </c>
      <c r="H3230" s="4"/>
      <c r="I3230" s="4"/>
      <c r="J3230" s="4" t="s">
        <v>52</v>
      </c>
      <c r="K3230" s="4" t="s">
        <v>400</v>
      </c>
      <c r="L3230" s="4" t="s">
        <v>401</v>
      </c>
      <c r="M3230" s="4" t="s">
        <v>402</v>
      </c>
      <c r="N3230" s="4" t="s">
        <v>36</v>
      </c>
      <c r="O3230" s="4">
        <v>1</v>
      </c>
      <c r="P3230" s="4" t="s">
        <v>56</v>
      </c>
      <c r="Q3230" s="4">
        <v>23.98</v>
      </c>
      <c r="R3230" s="4">
        <v>1.82</v>
      </c>
      <c r="S3230" s="4"/>
      <c r="T3230" s="4"/>
      <c r="U3230" s="4"/>
      <c r="V3230" s="4"/>
      <c r="W3230" s="4"/>
      <c r="X3230" s="4"/>
      <c r="Y3230" s="4" t="s">
        <v>1920</v>
      </c>
      <c r="Z3230" s="4" t="s">
        <v>366</v>
      </c>
      <c r="AA3230" s="4" t="s">
        <v>13529</v>
      </c>
      <c r="AB3230" s="4" t="s">
        <v>59</v>
      </c>
      <c r="AC3230" s="4"/>
      <c r="AD3230" s="4" t="b">
        <v>0</v>
      </c>
      <c r="AE3230" s="4"/>
      <c r="AF3230" s="4"/>
      <c r="AG3230" s="12">
        <f t="shared" si="50"/>
        <v>43271</v>
      </c>
    </row>
    <row r="3231" s="10" customFormat="1" spans="1:33">
      <c r="A3231" s="4" t="s">
        <v>13526</v>
      </c>
      <c r="B3231" s="4" t="s">
        <v>13526</v>
      </c>
      <c r="C3231" s="4" t="s">
        <v>13527</v>
      </c>
      <c r="D3231" s="4" t="s">
        <v>13528</v>
      </c>
      <c r="E3231" s="4" t="s">
        <v>36</v>
      </c>
      <c r="F3231" s="4" t="s">
        <v>37</v>
      </c>
      <c r="G3231" s="4" t="s">
        <v>51</v>
      </c>
      <c r="H3231" s="4"/>
      <c r="I3231" s="4"/>
      <c r="J3231" s="4" t="s">
        <v>52</v>
      </c>
      <c r="K3231" s="4" t="s">
        <v>505</v>
      </c>
      <c r="L3231" s="4" t="s">
        <v>506</v>
      </c>
      <c r="M3231" s="4" t="s">
        <v>507</v>
      </c>
      <c r="N3231" s="4" t="s">
        <v>36</v>
      </c>
      <c r="O3231" s="4">
        <v>2</v>
      </c>
      <c r="P3231" s="4" t="s">
        <v>56</v>
      </c>
      <c r="Q3231" s="4">
        <v>45.96</v>
      </c>
      <c r="R3231" s="4">
        <v>3.5</v>
      </c>
      <c r="S3231" s="4"/>
      <c r="T3231" s="4"/>
      <c r="U3231" s="4"/>
      <c r="V3231" s="4"/>
      <c r="W3231" s="4"/>
      <c r="X3231" s="4"/>
      <c r="Y3231" s="4" t="s">
        <v>1920</v>
      </c>
      <c r="Z3231" s="4" t="s">
        <v>366</v>
      </c>
      <c r="AA3231" s="4" t="s">
        <v>13529</v>
      </c>
      <c r="AB3231" s="4" t="s">
        <v>59</v>
      </c>
      <c r="AC3231" s="4"/>
      <c r="AD3231" s="4" t="b">
        <v>0</v>
      </c>
      <c r="AE3231" s="4"/>
      <c r="AF3231" s="4"/>
      <c r="AG3231" s="12">
        <f t="shared" si="50"/>
        <v>43271</v>
      </c>
    </row>
    <row r="3232" s="10" customFormat="1" spans="1:33">
      <c r="A3232" s="4" t="s">
        <v>13526</v>
      </c>
      <c r="B3232" s="4" t="s">
        <v>13526</v>
      </c>
      <c r="C3232" s="4" t="s">
        <v>13527</v>
      </c>
      <c r="D3232" s="4" t="s">
        <v>13528</v>
      </c>
      <c r="E3232" s="4" t="s">
        <v>36</v>
      </c>
      <c r="F3232" s="4" t="s">
        <v>37</v>
      </c>
      <c r="G3232" s="4" t="s">
        <v>51</v>
      </c>
      <c r="H3232" s="4"/>
      <c r="I3232" s="4"/>
      <c r="J3232" s="4" t="s">
        <v>52</v>
      </c>
      <c r="K3232" s="4" t="s">
        <v>13162</v>
      </c>
      <c r="L3232" s="4" t="s">
        <v>372</v>
      </c>
      <c r="M3232" s="4" t="s">
        <v>373</v>
      </c>
      <c r="N3232" s="4" t="s">
        <v>36</v>
      </c>
      <c r="O3232" s="4">
        <v>1</v>
      </c>
      <c r="P3232" s="4" t="s">
        <v>56</v>
      </c>
      <c r="Q3232" s="4">
        <v>22.98</v>
      </c>
      <c r="R3232" s="4">
        <v>1.75</v>
      </c>
      <c r="S3232" s="4"/>
      <c r="T3232" s="4"/>
      <c r="U3232" s="4"/>
      <c r="V3232" s="4"/>
      <c r="W3232" s="4"/>
      <c r="X3232" s="4"/>
      <c r="Y3232" s="4" t="s">
        <v>1920</v>
      </c>
      <c r="Z3232" s="4" t="s">
        <v>366</v>
      </c>
      <c r="AA3232" s="4" t="s">
        <v>13529</v>
      </c>
      <c r="AB3232" s="4" t="s">
        <v>59</v>
      </c>
      <c r="AC3232" s="4"/>
      <c r="AD3232" s="4" t="b">
        <v>0</v>
      </c>
      <c r="AE3232" s="4"/>
      <c r="AF3232" s="4"/>
      <c r="AG3232" s="12">
        <f t="shared" si="50"/>
        <v>43271</v>
      </c>
    </row>
    <row r="3233" s="10" customFormat="1" spans="1:33">
      <c r="A3233" s="4" t="s">
        <v>13530</v>
      </c>
      <c r="B3233" s="4" t="s">
        <v>13530</v>
      </c>
      <c r="C3233" s="4" t="s">
        <v>13531</v>
      </c>
      <c r="D3233" s="4" t="s">
        <v>13532</v>
      </c>
      <c r="E3233" s="4" t="s">
        <v>36</v>
      </c>
      <c r="F3233" s="4" t="s">
        <v>37</v>
      </c>
      <c r="G3233" s="4" t="s">
        <v>51</v>
      </c>
      <c r="H3233" s="4"/>
      <c r="I3233" s="4"/>
      <c r="J3233" s="4" t="s">
        <v>52</v>
      </c>
      <c r="K3233" s="4" t="s">
        <v>3054</v>
      </c>
      <c r="L3233" s="4" t="s">
        <v>3055</v>
      </c>
      <c r="M3233" s="4" t="s">
        <v>3056</v>
      </c>
      <c r="N3233" s="4" t="s">
        <v>36</v>
      </c>
      <c r="O3233" s="4">
        <v>1</v>
      </c>
      <c r="P3233" s="4" t="s">
        <v>56</v>
      </c>
      <c r="Q3233" s="4">
        <v>23.98</v>
      </c>
      <c r="R3233" s="4"/>
      <c r="S3233" s="4"/>
      <c r="T3233" s="4"/>
      <c r="U3233" s="4"/>
      <c r="V3233" s="4"/>
      <c r="W3233" s="4"/>
      <c r="X3233" s="4"/>
      <c r="Y3233" s="4" t="s">
        <v>13533</v>
      </c>
      <c r="Z3233" s="4" t="s">
        <v>1412</v>
      </c>
      <c r="AA3233" s="4" t="s">
        <v>13534</v>
      </c>
      <c r="AB3233" s="4" t="s">
        <v>59</v>
      </c>
      <c r="AC3233" s="4"/>
      <c r="AD3233" s="4" t="b">
        <v>0</v>
      </c>
      <c r="AE3233" s="4"/>
      <c r="AF3233" s="4"/>
      <c r="AG3233" s="12">
        <f t="shared" si="50"/>
        <v>43271</v>
      </c>
    </row>
    <row r="3234" s="10" customFormat="1" spans="1:33">
      <c r="A3234" s="4" t="s">
        <v>13535</v>
      </c>
      <c r="B3234" s="4" t="s">
        <v>13535</v>
      </c>
      <c r="C3234" s="4" t="s">
        <v>13536</v>
      </c>
      <c r="D3234" s="4" t="s">
        <v>13537</v>
      </c>
      <c r="E3234" s="4" t="s">
        <v>36</v>
      </c>
      <c r="F3234" s="4" t="s">
        <v>37</v>
      </c>
      <c r="G3234" s="4" t="s">
        <v>51</v>
      </c>
      <c r="H3234" s="4"/>
      <c r="I3234" s="4"/>
      <c r="J3234" s="4" t="s">
        <v>52</v>
      </c>
      <c r="K3234" s="4" t="s">
        <v>5931</v>
      </c>
      <c r="L3234" s="4" t="s">
        <v>628</v>
      </c>
      <c r="M3234" s="4" t="s">
        <v>629</v>
      </c>
      <c r="N3234" s="4" t="s">
        <v>36</v>
      </c>
      <c r="O3234" s="4">
        <v>1</v>
      </c>
      <c r="P3234" s="4" t="s">
        <v>56</v>
      </c>
      <c r="Q3234" s="4">
        <v>22.98</v>
      </c>
      <c r="R3234" s="4"/>
      <c r="S3234" s="4"/>
      <c r="T3234" s="4"/>
      <c r="U3234" s="4"/>
      <c r="V3234" s="4"/>
      <c r="W3234" s="4"/>
      <c r="X3234" s="4"/>
      <c r="Y3234" s="4" t="s">
        <v>9159</v>
      </c>
      <c r="Z3234" s="4" t="s">
        <v>233</v>
      </c>
      <c r="AA3234" s="4">
        <v>78244</v>
      </c>
      <c r="AB3234" s="4" t="s">
        <v>59</v>
      </c>
      <c r="AC3234" s="4"/>
      <c r="AD3234" s="4" t="b">
        <v>0</v>
      </c>
      <c r="AE3234" s="4"/>
      <c r="AF3234" s="4"/>
      <c r="AG3234" s="12">
        <f t="shared" si="50"/>
        <v>43271</v>
      </c>
    </row>
    <row r="3235" s="10" customFormat="1" spans="1:33">
      <c r="A3235" s="4" t="s">
        <v>13538</v>
      </c>
      <c r="B3235" s="4" t="s">
        <v>13538</v>
      </c>
      <c r="C3235" s="4" t="s">
        <v>13539</v>
      </c>
      <c r="D3235" s="4" t="s">
        <v>13540</v>
      </c>
      <c r="E3235" s="4" t="s">
        <v>36</v>
      </c>
      <c r="F3235" s="4" t="s">
        <v>37</v>
      </c>
      <c r="G3235" s="4" t="s">
        <v>51</v>
      </c>
      <c r="H3235" s="4"/>
      <c r="I3235" s="4"/>
      <c r="J3235" s="4" t="s">
        <v>52</v>
      </c>
      <c r="K3235" s="4" t="s">
        <v>13162</v>
      </c>
      <c r="L3235" s="4" t="s">
        <v>349</v>
      </c>
      <c r="M3235" s="4" t="s">
        <v>350</v>
      </c>
      <c r="N3235" s="4" t="s">
        <v>36</v>
      </c>
      <c r="O3235" s="4">
        <v>1</v>
      </c>
      <c r="P3235" s="4" t="s">
        <v>56</v>
      </c>
      <c r="Q3235" s="4">
        <v>23.98</v>
      </c>
      <c r="R3235" s="4"/>
      <c r="S3235" s="4"/>
      <c r="T3235" s="4"/>
      <c r="U3235" s="4"/>
      <c r="V3235" s="4"/>
      <c r="W3235" s="4"/>
      <c r="X3235" s="4"/>
      <c r="Y3235" s="4" t="s">
        <v>1310</v>
      </c>
      <c r="Z3235" s="4" t="s">
        <v>266</v>
      </c>
      <c r="AA3235" s="4" t="s">
        <v>13541</v>
      </c>
      <c r="AB3235" s="4" t="s">
        <v>59</v>
      </c>
      <c r="AC3235" s="4"/>
      <c r="AD3235" s="4" t="b">
        <v>0</v>
      </c>
      <c r="AE3235" s="4"/>
      <c r="AF3235" s="4"/>
      <c r="AG3235" s="12">
        <f t="shared" si="50"/>
        <v>43271</v>
      </c>
    </row>
    <row r="3236" s="10" customFormat="1" spans="1:33">
      <c r="A3236" s="4" t="s">
        <v>13542</v>
      </c>
      <c r="B3236" s="4" t="s">
        <v>13542</v>
      </c>
      <c r="C3236" s="4" t="s">
        <v>13543</v>
      </c>
      <c r="D3236" s="4" t="s">
        <v>13544</v>
      </c>
      <c r="E3236" s="4" t="s">
        <v>36</v>
      </c>
      <c r="F3236" s="4" t="s">
        <v>37</v>
      </c>
      <c r="G3236" s="4" t="s">
        <v>51</v>
      </c>
      <c r="H3236" s="4"/>
      <c r="I3236" s="4"/>
      <c r="J3236" s="4" t="s">
        <v>52</v>
      </c>
      <c r="K3236" s="4" t="s">
        <v>2726</v>
      </c>
      <c r="L3236" s="4" t="s">
        <v>2727</v>
      </c>
      <c r="M3236" s="4" t="s">
        <v>2728</v>
      </c>
      <c r="N3236" s="4" t="s">
        <v>36</v>
      </c>
      <c r="O3236" s="4">
        <v>1</v>
      </c>
      <c r="P3236" s="4" t="s">
        <v>56</v>
      </c>
      <c r="Q3236" s="4">
        <v>22.98</v>
      </c>
      <c r="R3236" s="4"/>
      <c r="S3236" s="4"/>
      <c r="T3236" s="4"/>
      <c r="U3236" s="4"/>
      <c r="V3236" s="4"/>
      <c r="W3236" s="4"/>
      <c r="X3236" s="4"/>
      <c r="Y3236" s="4" t="s">
        <v>2792</v>
      </c>
      <c r="Z3236" s="4" t="s">
        <v>58</v>
      </c>
      <c r="AA3236" s="4" t="s">
        <v>13545</v>
      </c>
      <c r="AB3236" s="4" t="s">
        <v>59</v>
      </c>
      <c r="AC3236" s="4"/>
      <c r="AD3236" s="4" t="b">
        <v>0</v>
      </c>
      <c r="AE3236" s="4"/>
      <c r="AF3236" s="4"/>
      <c r="AG3236" s="12">
        <f t="shared" si="50"/>
        <v>43271</v>
      </c>
    </row>
    <row r="3237" s="10" customFormat="1" spans="1:33">
      <c r="A3237" s="4" t="s">
        <v>13546</v>
      </c>
      <c r="B3237" s="4" t="s">
        <v>13546</v>
      </c>
      <c r="C3237" s="4" t="s">
        <v>13547</v>
      </c>
      <c r="D3237" s="4" t="s">
        <v>13548</v>
      </c>
      <c r="E3237" s="4" t="s">
        <v>36</v>
      </c>
      <c r="F3237" s="4" t="s">
        <v>37</v>
      </c>
      <c r="G3237" s="4" t="s">
        <v>51</v>
      </c>
      <c r="H3237" s="4"/>
      <c r="I3237" s="4"/>
      <c r="J3237" s="4" t="s">
        <v>52</v>
      </c>
      <c r="K3237" s="4" t="s">
        <v>954</v>
      </c>
      <c r="L3237" s="4" t="s">
        <v>955</v>
      </c>
      <c r="M3237" s="4" t="s">
        <v>956</v>
      </c>
      <c r="N3237" s="4" t="s">
        <v>36</v>
      </c>
      <c r="O3237" s="4">
        <v>1</v>
      </c>
      <c r="P3237" s="4" t="s">
        <v>56</v>
      </c>
      <c r="Q3237" s="4">
        <v>23.98</v>
      </c>
      <c r="R3237" s="4"/>
      <c r="S3237" s="4"/>
      <c r="T3237" s="4"/>
      <c r="U3237" s="4"/>
      <c r="V3237" s="4"/>
      <c r="W3237" s="4"/>
      <c r="X3237" s="4"/>
      <c r="Y3237" s="4" t="s">
        <v>374</v>
      </c>
      <c r="Z3237" s="4" t="s">
        <v>1367</v>
      </c>
      <c r="AA3237" s="4" t="s">
        <v>13549</v>
      </c>
      <c r="AB3237" s="4" t="s">
        <v>59</v>
      </c>
      <c r="AC3237" s="4"/>
      <c r="AD3237" s="4" t="b">
        <v>0</v>
      </c>
      <c r="AE3237" s="4"/>
      <c r="AF3237" s="4"/>
      <c r="AG3237" s="12">
        <f t="shared" si="50"/>
        <v>43271</v>
      </c>
    </row>
    <row r="3238" s="10" customFormat="1" spans="1:33">
      <c r="A3238" s="4" t="s">
        <v>13550</v>
      </c>
      <c r="B3238" s="4" t="s">
        <v>13550</v>
      </c>
      <c r="C3238" s="4" t="s">
        <v>13551</v>
      </c>
      <c r="D3238" s="4" t="s">
        <v>13552</v>
      </c>
      <c r="E3238" s="4" t="s">
        <v>36</v>
      </c>
      <c r="F3238" s="4" t="s">
        <v>37</v>
      </c>
      <c r="G3238" s="4" t="s">
        <v>51</v>
      </c>
      <c r="H3238" s="4"/>
      <c r="I3238" s="4"/>
      <c r="J3238" s="4" t="s">
        <v>52</v>
      </c>
      <c r="K3238" s="4" t="s">
        <v>13162</v>
      </c>
      <c r="L3238" s="4" t="s">
        <v>5224</v>
      </c>
      <c r="M3238" s="4" t="s">
        <v>5225</v>
      </c>
      <c r="N3238" s="4" t="s">
        <v>36</v>
      </c>
      <c r="O3238" s="4">
        <v>1</v>
      </c>
      <c r="P3238" s="4" t="s">
        <v>56</v>
      </c>
      <c r="Q3238" s="4">
        <v>23.98</v>
      </c>
      <c r="R3238" s="4"/>
      <c r="S3238" s="4"/>
      <c r="T3238" s="4"/>
      <c r="U3238" s="4"/>
      <c r="V3238" s="4"/>
      <c r="W3238" s="4"/>
      <c r="X3238" s="4"/>
      <c r="Y3238" s="4" t="s">
        <v>13553</v>
      </c>
      <c r="Z3238" s="4" t="s">
        <v>266</v>
      </c>
      <c r="AA3238" s="4" t="s">
        <v>13554</v>
      </c>
      <c r="AB3238" s="4" t="s">
        <v>59</v>
      </c>
      <c r="AC3238" s="4"/>
      <c r="AD3238" s="4" t="b">
        <v>0</v>
      </c>
      <c r="AE3238" s="4"/>
      <c r="AF3238" s="4"/>
      <c r="AG3238" s="12">
        <f t="shared" si="50"/>
        <v>43271</v>
      </c>
    </row>
    <row r="3239" s="10" customFormat="1" spans="1:33">
      <c r="A3239" s="4" t="s">
        <v>13555</v>
      </c>
      <c r="B3239" s="4" t="s">
        <v>13555</v>
      </c>
      <c r="C3239" s="4" t="s">
        <v>13556</v>
      </c>
      <c r="D3239" s="4" t="s">
        <v>13557</v>
      </c>
      <c r="E3239" s="4" t="s">
        <v>36</v>
      </c>
      <c r="F3239" s="4" t="s">
        <v>37</v>
      </c>
      <c r="G3239" s="4" t="s">
        <v>51</v>
      </c>
      <c r="H3239" s="4"/>
      <c r="I3239" s="4"/>
      <c r="J3239" s="4" t="s">
        <v>52</v>
      </c>
      <c r="K3239" s="4" t="s">
        <v>72</v>
      </c>
      <c r="L3239" s="4" t="s">
        <v>73</v>
      </c>
      <c r="M3239" s="4" t="s">
        <v>74</v>
      </c>
      <c r="N3239" s="4" t="s">
        <v>36</v>
      </c>
      <c r="O3239" s="4">
        <v>2</v>
      </c>
      <c r="P3239" s="4" t="s">
        <v>56</v>
      </c>
      <c r="Q3239" s="4">
        <v>45.96</v>
      </c>
      <c r="R3239" s="4"/>
      <c r="S3239" s="4"/>
      <c r="T3239" s="4"/>
      <c r="U3239" s="4"/>
      <c r="V3239" s="4"/>
      <c r="W3239" s="4"/>
      <c r="X3239" s="4"/>
      <c r="Y3239" s="4" t="s">
        <v>3015</v>
      </c>
      <c r="Z3239" s="4" t="s">
        <v>357</v>
      </c>
      <c r="AA3239" s="4" t="s">
        <v>13558</v>
      </c>
      <c r="AB3239" s="4" t="s">
        <v>59</v>
      </c>
      <c r="AC3239" s="4"/>
      <c r="AD3239" s="4" t="b">
        <v>0</v>
      </c>
      <c r="AE3239" s="4"/>
      <c r="AF3239" s="4"/>
      <c r="AG3239" s="12">
        <f t="shared" si="50"/>
        <v>43271</v>
      </c>
    </row>
    <row r="3240" s="10" customFormat="1" spans="1:33">
      <c r="A3240" s="4" t="s">
        <v>13559</v>
      </c>
      <c r="B3240" s="4" t="s">
        <v>13559</v>
      </c>
      <c r="C3240" s="4" t="s">
        <v>13560</v>
      </c>
      <c r="D3240" s="4" t="s">
        <v>13561</v>
      </c>
      <c r="E3240" s="4" t="s">
        <v>36</v>
      </c>
      <c r="F3240" s="4" t="s">
        <v>37</v>
      </c>
      <c r="G3240" s="4" t="s">
        <v>51</v>
      </c>
      <c r="H3240" s="4"/>
      <c r="I3240" s="4"/>
      <c r="J3240" s="4" t="s">
        <v>52</v>
      </c>
      <c r="K3240" s="4" t="s">
        <v>13162</v>
      </c>
      <c r="L3240" s="4" t="s">
        <v>183</v>
      </c>
      <c r="M3240" s="4" t="s">
        <v>184</v>
      </c>
      <c r="N3240" s="4" t="s">
        <v>36</v>
      </c>
      <c r="O3240" s="4">
        <v>1</v>
      </c>
      <c r="P3240" s="4" t="s">
        <v>56</v>
      </c>
      <c r="Q3240" s="4">
        <v>23.98</v>
      </c>
      <c r="R3240" s="4"/>
      <c r="S3240" s="4"/>
      <c r="T3240" s="4"/>
      <c r="U3240" s="4"/>
      <c r="V3240" s="4"/>
      <c r="W3240" s="4"/>
      <c r="X3240" s="4"/>
      <c r="Y3240" s="4" t="s">
        <v>393</v>
      </c>
      <c r="Z3240" s="4" t="s">
        <v>393</v>
      </c>
      <c r="AA3240" s="4">
        <v>10040</v>
      </c>
      <c r="AB3240" s="4" t="s">
        <v>59</v>
      </c>
      <c r="AC3240" s="4"/>
      <c r="AD3240" s="4" t="b">
        <v>0</v>
      </c>
      <c r="AE3240" s="4"/>
      <c r="AF3240" s="4"/>
      <c r="AG3240" s="12">
        <f t="shared" si="50"/>
        <v>43271</v>
      </c>
    </row>
    <row r="3241" s="10" customFormat="1" spans="1:33">
      <c r="A3241" s="4" t="s">
        <v>13562</v>
      </c>
      <c r="B3241" s="4" t="s">
        <v>13562</v>
      </c>
      <c r="C3241" s="4" t="s">
        <v>13563</v>
      </c>
      <c r="D3241" s="4" t="s">
        <v>13564</v>
      </c>
      <c r="E3241" s="4" t="s">
        <v>36</v>
      </c>
      <c r="F3241" s="4" t="s">
        <v>37</v>
      </c>
      <c r="G3241" s="4" t="s">
        <v>51</v>
      </c>
      <c r="H3241" s="4"/>
      <c r="I3241" s="4"/>
      <c r="J3241" s="4" t="s">
        <v>52</v>
      </c>
      <c r="K3241" s="4" t="s">
        <v>695</v>
      </c>
      <c r="L3241" s="4" t="s">
        <v>696</v>
      </c>
      <c r="M3241" s="4" t="s">
        <v>697</v>
      </c>
      <c r="N3241" s="4" t="s">
        <v>36</v>
      </c>
      <c r="O3241" s="4">
        <v>1</v>
      </c>
      <c r="P3241" s="4" t="s">
        <v>56</v>
      </c>
      <c r="Q3241" s="4">
        <v>23.98</v>
      </c>
      <c r="R3241" s="4"/>
      <c r="S3241" s="4"/>
      <c r="T3241" s="4"/>
      <c r="U3241" s="4"/>
      <c r="V3241" s="4"/>
      <c r="W3241" s="4"/>
      <c r="X3241" s="4"/>
      <c r="Y3241" s="4" t="s">
        <v>12825</v>
      </c>
      <c r="Z3241" s="4" t="s">
        <v>152</v>
      </c>
      <c r="AA3241" s="4" t="s">
        <v>13565</v>
      </c>
      <c r="AB3241" s="4" t="s">
        <v>59</v>
      </c>
      <c r="AC3241" s="4"/>
      <c r="AD3241" s="4" t="b">
        <v>0</v>
      </c>
      <c r="AE3241" s="4"/>
      <c r="AF3241" s="4"/>
      <c r="AG3241" s="12">
        <f t="shared" si="50"/>
        <v>43271</v>
      </c>
    </row>
    <row r="3242" s="10" customFormat="1" spans="1:33">
      <c r="A3242" s="4" t="s">
        <v>13562</v>
      </c>
      <c r="B3242" s="4" t="s">
        <v>13562</v>
      </c>
      <c r="C3242" s="4" t="s">
        <v>13563</v>
      </c>
      <c r="D3242" s="4" t="s">
        <v>13564</v>
      </c>
      <c r="E3242" s="4" t="s">
        <v>36</v>
      </c>
      <c r="F3242" s="4" t="s">
        <v>37</v>
      </c>
      <c r="G3242" s="4" t="s">
        <v>51</v>
      </c>
      <c r="H3242" s="4"/>
      <c r="I3242" s="4"/>
      <c r="J3242" s="4" t="s">
        <v>52</v>
      </c>
      <c r="K3242" s="4" t="s">
        <v>72</v>
      </c>
      <c r="L3242" s="4" t="s">
        <v>73</v>
      </c>
      <c r="M3242" s="4" t="s">
        <v>74</v>
      </c>
      <c r="N3242" s="4" t="s">
        <v>36</v>
      </c>
      <c r="O3242" s="4">
        <v>1</v>
      </c>
      <c r="P3242" s="4" t="s">
        <v>56</v>
      </c>
      <c r="Q3242" s="4">
        <v>22.98</v>
      </c>
      <c r="R3242" s="4"/>
      <c r="S3242" s="4"/>
      <c r="T3242" s="4"/>
      <c r="U3242" s="4"/>
      <c r="V3242" s="4"/>
      <c r="W3242" s="4"/>
      <c r="X3242" s="4"/>
      <c r="Y3242" s="4" t="s">
        <v>12825</v>
      </c>
      <c r="Z3242" s="4" t="s">
        <v>152</v>
      </c>
      <c r="AA3242" s="4" t="s">
        <v>13565</v>
      </c>
      <c r="AB3242" s="4" t="s">
        <v>59</v>
      </c>
      <c r="AC3242" s="4"/>
      <c r="AD3242" s="4" t="b">
        <v>0</v>
      </c>
      <c r="AE3242" s="4"/>
      <c r="AF3242" s="4"/>
      <c r="AG3242" s="12">
        <f t="shared" si="50"/>
        <v>43271</v>
      </c>
    </row>
    <row r="3243" s="10" customFormat="1" spans="1:33">
      <c r="A3243" s="4" t="s">
        <v>13562</v>
      </c>
      <c r="B3243" s="4" t="s">
        <v>13562</v>
      </c>
      <c r="C3243" s="4" t="s">
        <v>13563</v>
      </c>
      <c r="D3243" s="4" t="s">
        <v>13564</v>
      </c>
      <c r="E3243" s="4" t="s">
        <v>36</v>
      </c>
      <c r="F3243" s="4" t="s">
        <v>37</v>
      </c>
      <c r="G3243" s="4" t="s">
        <v>51</v>
      </c>
      <c r="H3243" s="4"/>
      <c r="I3243" s="4"/>
      <c r="J3243" s="4" t="s">
        <v>52</v>
      </c>
      <c r="K3243" s="4" t="s">
        <v>7727</v>
      </c>
      <c r="L3243" s="4" t="s">
        <v>7728</v>
      </c>
      <c r="M3243" s="4" t="s">
        <v>7729</v>
      </c>
      <c r="N3243" s="4" t="s">
        <v>36</v>
      </c>
      <c r="O3243" s="4">
        <v>1</v>
      </c>
      <c r="P3243" s="4" t="s">
        <v>56</v>
      </c>
      <c r="Q3243" s="4">
        <v>19.98</v>
      </c>
      <c r="R3243" s="4"/>
      <c r="S3243" s="4"/>
      <c r="T3243" s="4"/>
      <c r="U3243" s="4"/>
      <c r="V3243" s="4"/>
      <c r="W3243" s="4"/>
      <c r="X3243" s="4"/>
      <c r="Y3243" s="4" t="s">
        <v>12825</v>
      </c>
      <c r="Z3243" s="4" t="s">
        <v>152</v>
      </c>
      <c r="AA3243" s="4" t="s">
        <v>13565</v>
      </c>
      <c r="AB3243" s="4" t="s">
        <v>59</v>
      </c>
      <c r="AC3243" s="4"/>
      <c r="AD3243" s="4" t="b">
        <v>0</v>
      </c>
      <c r="AE3243" s="4"/>
      <c r="AF3243" s="4"/>
      <c r="AG3243" s="12">
        <f t="shared" si="50"/>
        <v>43271</v>
      </c>
    </row>
    <row r="3244" s="10" customFormat="1" spans="1:33">
      <c r="A3244" s="4" t="s">
        <v>13566</v>
      </c>
      <c r="B3244" s="4" t="s">
        <v>13566</v>
      </c>
      <c r="C3244" s="4" t="s">
        <v>13567</v>
      </c>
      <c r="D3244" s="4" t="s">
        <v>13568</v>
      </c>
      <c r="E3244" s="4" t="s">
        <v>75</v>
      </c>
      <c r="F3244" s="4" t="s">
        <v>37</v>
      </c>
      <c r="G3244" s="4" t="s">
        <v>51</v>
      </c>
      <c r="H3244" s="4"/>
      <c r="I3244" s="4"/>
      <c r="J3244" s="4" t="s">
        <v>52</v>
      </c>
      <c r="K3244" s="4" t="s">
        <v>522</v>
      </c>
      <c r="L3244" s="4" t="s">
        <v>523</v>
      </c>
      <c r="M3244" s="4" t="s">
        <v>524</v>
      </c>
      <c r="N3244" s="4" t="s">
        <v>75</v>
      </c>
      <c r="O3244" s="4">
        <v>0</v>
      </c>
      <c r="P3244" s="4"/>
      <c r="Q3244" s="4"/>
      <c r="R3244" s="4"/>
      <c r="S3244" s="4"/>
      <c r="T3244" s="4"/>
      <c r="U3244" s="4"/>
      <c r="V3244" s="4"/>
      <c r="W3244" s="4"/>
      <c r="X3244" s="4"/>
      <c r="Y3244" s="4" t="s">
        <v>13569</v>
      </c>
      <c r="Z3244" s="4" t="s">
        <v>1074</v>
      </c>
      <c r="AA3244" s="4" t="s">
        <v>13570</v>
      </c>
      <c r="AB3244" s="4" t="s">
        <v>59</v>
      </c>
      <c r="AC3244" s="4"/>
      <c r="AD3244" s="4" t="b">
        <v>0</v>
      </c>
      <c r="AE3244" s="4"/>
      <c r="AF3244" s="4"/>
      <c r="AG3244" s="12">
        <f t="shared" si="50"/>
        <v>43271</v>
      </c>
    </row>
    <row r="3245" s="10" customFormat="1" spans="1:33">
      <c r="A3245" s="4" t="s">
        <v>13571</v>
      </c>
      <c r="B3245" s="4" t="s">
        <v>13571</v>
      </c>
      <c r="C3245" s="4" t="s">
        <v>13572</v>
      </c>
      <c r="D3245" s="4" t="s">
        <v>13573</v>
      </c>
      <c r="E3245" s="4" t="s">
        <v>36</v>
      </c>
      <c r="F3245" s="4" t="s">
        <v>37</v>
      </c>
      <c r="G3245" s="4" t="s">
        <v>51</v>
      </c>
      <c r="H3245" s="4"/>
      <c r="I3245" s="4"/>
      <c r="J3245" s="4" t="s">
        <v>52</v>
      </c>
      <c r="K3245" s="4" t="s">
        <v>4152</v>
      </c>
      <c r="L3245" s="4" t="s">
        <v>4153</v>
      </c>
      <c r="M3245" s="4" t="s">
        <v>4154</v>
      </c>
      <c r="N3245" s="4" t="s">
        <v>36</v>
      </c>
      <c r="O3245" s="4">
        <v>1</v>
      </c>
      <c r="P3245" s="4" t="s">
        <v>56</v>
      </c>
      <c r="Q3245" s="4">
        <v>22.98</v>
      </c>
      <c r="R3245" s="4"/>
      <c r="S3245" s="4"/>
      <c r="T3245" s="4"/>
      <c r="U3245" s="4"/>
      <c r="V3245" s="4"/>
      <c r="W3245" s="4"/>
      <c r="X3245" s="4"/>
      <c r="Y3245" s="4" t="s">
        <v>13574</v>
      </c>
      <c r="Z3245" s="4" t="s">
        <v>2144</v>
      </c>
      <c r="AA3245" s="4" t="s">
        <v>13575</v>
      </c>
      <c r="AB3245" s="4" t="s">
        <v>59</v>
      </c>
      <c r="AC3245" s="4"/>
      <c r="AD3245" s="4" t="b">
        <v>0</v>
      </c>
      <c r="AE3245" s="4"/>
      <c r="AF3245" s="4"/>
      <c r="AG3245" s="12">
        <f t="shared" si="50"/>
        <v>43271</v>
      </c>
    </row>
    <row r="3246" s="10" customFormat="1" spans="1:33">
      <c r="A3246" s="4" t="s">
        <v>13576</v>
      </c>
      <c r="B3246" s="4" t="s">
        <v>13576</v>
      </c>
      <c r="C3246" s="4" t="s">
        <v>13577</v>
      </c>
      <c r="D3246" s="4" t="s">
        <v>13578</v>
      </c>
      <c r="E3246" s="4" t="s">
        <v>36</v>
      </c>
      <c r="F3246" s="4" t="s">
        <v>37</v>
      </c>
      <c r="G3246" s="4" t="s">
        <v>51</v>
      </c>
      <c r="H3246" s="4"/>
      <c r="I3246" s="4"/>
      <c r="J3246" s="4" t="s">
        <v>52</v>
      </c>
      <c r="K3246" s="4" t="s">
        <v>13162</v>
      </c>
      <c r="L3246" s="4" t="s">
        <v>873</v>
      </c>
      <c r="M3246" s="4" t="s">
        <v>874</v>
      </c>
      <c r="N3246" s="4" t="s">
        <v>36</v>
      </c>
      <c r="O3246" s="4">
        <v>1</v>
      </c>
      <c r="P3246" s="4" t="s">
        <v>56</v>
      </c>
      <c r="Q3246" s="4">
        <v>22.98</v>
      </c>
      <c r="R3246" s="4"/>
      <c r="S3246" s="4"/>
      <c r="T3246" s="4"/>
      <c r="U3246" s="4"/>
      <c r="V3246" s="4"/>
      <c r="W3246" s="4"/>
      <c r="X3246" s="4"/>
      <c r="Y3246" s="4" t="s">
        <v>13579</v>
      </c>
      <c r="Z3246" s="4" t="s">
        <v>2576</v>
      </c>
      <c r="AA3246" s="4" t="s">
        <v>13580</v>
      </c>
      <c r="AB3246" s="4" t="s">
        <v>59</v>
      </c>
      <c r="AC3246" s="4"/>
      <c r="AD3246" s="4" t="b">
        <v>0</v>
      </c>
      <c r="AE3246" s="4"/>
      <c r="AF3246" s="4"/>
      <c r="AG3246" s="12">
        <f t="shared" si="50"/>
        <v>43271</v>
      </c>
    </row>
    <row r="3247" s="10" customFormat="1" spans="1:33">
      <c r="A3247" s="4" t="s">
        <v>13576</v>
      </c>
      <c r="B3247" s="4" t="s">
        <v>13576</v>
      </c>
      <c r="C3247" s="4" t="s">
        <v>13577</v>
      </c>
      <c r="D3247" s="4" t="s">
        <v>13578</v>
      </c>
      <c r="E3247" s="4" t="s">
        <v>36</v>
      </c>
      <c r="F3247" s="4" t="s">
        <v>37</v>
      </c>
      <c r="G3247" s="4" t="s">
        <v>51</v>
      </c>
      <c r="H3247" s="4"/>
      <c r="I3247" s="4"/>
      <c r="J3247" s="4" t="s">
        <v>52</v>
      </c>
      <c r="K3247" s="4" t="s">
        <v>13162</v>
      </c>
      <c r="L3247" s="4" t="s">
        <v>296</v>
      </c>
      <c r="M3247" s="4" t="s">
        <v>297</v>
      </c>
      <c r="N3247" s="4" t="s">
        <v>36</v>
      </c>
      <c r="O3247" s="4">
        <v>1</v>
      </c>
      <c r="P3247" s="4" t="s">
        <v>56</v>
      </c>
      <c r="Q3247" s="4">
        <v>23.98</v>
      </c>
      <c r="R3247" s="4"/>
      <c r="S3247" s="4"/>
      <c r="T3247" s="4"/>
      <c r="U3247" s="4"/>
      <c r="V3247" s="4"/>
      <c r="W3247" s="4"/>
      <c r="X3247" s="4"/>
      <c r="Y3247" s="4" t="s">
        <v>13579</v>
      </c>
      <c r="Z3247" s="4" t="s">
        <v>2576</v>
      </c>
      <c r="AA3247" s="4" t="s">
        <v>13580</v>
      </c>
      <c r="AB3247" s="4" t="s">
        <v>59</v>
      </c>
      <c r="AC3247" s="4"/>
      <c r="AD3247" s="4" t="b">
        <v>0</v>
      </c>
      <c r="AE3247" s="4"/>
      <c r="AF3247" s="4"/>
      <c r="AG3247" s="12">
        <f t="shared" si="50"/>
        <v>43271</v>
      </c>
    </row>
    <row r="3248" s="10" customFormat="1" spans="1:33">
      <c r="A3248" s="4" t="s">
        <v>13576</v>
      </c>
      <c r="B3248" s="4" t="s">
        <v>13576</v>
      </c>
      <c r="C3248" s="4" t="s">
        <v>13577</v>
      </c>
      <c r="D3248" s="4" t="s">
        <v>13578</v>
      </c>
      <c r="E3248" s="4" t="s">
        <v>36</v>
      </c>
      <c r="F3248" s="4" t="s">
        <v>37</v>
      </c>
      <c r="G3248" s="4" t="s">
        <v>51</v>
      </c>
      <c r="H3248" s="4"/>
      <c r="I3248" s="4"/>
      <c r="J3248" s="4" t="s">
        <v>52</v>
      </c>
      <c r="K3248" s="4" t="s">
        <v>13162</v>
      </c>
      <c r="L3248" s="4" t="s">
        <v>192</v>
      </c>
      <c r="M3248" s="4" t="s">
        <v>193</v>
      </c>
      <c r="N3248" s="4" t="s">
        <v>36</v>
      </c>
      <c r="O3248" s="4">
        <v>1</v>
      </c>
      <c r="P3248" s="4" t="s">
        <v>56</v>
      </c>
      <c r="Q3248" s="4">
        <v>23.98</v>
      </c>
      <c r="R3248" s="4"/>
      <c r="S3248" s="4"/>
      <c r="T3248" s="4"/>
      <c r="U3248" s="4"/>
      <c r="V3248" s="4"/>
      <c r="W3248" s="4"/>
      <c r="X3248" s="4"/>
      <c r="Y3248" s="4" t="s">
        <v>13579</v>
      </c>
      <c r="Z3248" s="4" t="s">
        <v>2576</v>
      </c>
      <c r="AA3248" s="4" t="s">
        <v>13580</v>
      </c>
      <c r="AB3248" s="4" t="s">
        <v>59</v>
      </c>
      <c r="AC3248" s="4"/>
      <c r="AD3248" s="4" t="b">
        <v>0</v>
      </c>
      <c r="AE3248" s="4"/>
      <c r="AF3248" s="4"/>
      <c r="AG3248" s="12">
        <f t="shared" si="50"/>
        <v>43271</v>
      </c>
    </row>
    <row r="3249" s="10" customFormat="1" spans="1:33">
      <c r="A3249" s="4" t="s">
        <v>13576</v>
      </c>
      <c r="B3249" s="4" t="s">
        <v>13576</v>
      </c>
      <c r="C3249" s="4" t="s">
        <v>13577</v>
      </c>
      <c r="D3249" s="4" t="s">
        <v>13578</v>
      </c>
      <c r="E3249" s="4" t="s">
        <v>36</v>
      </c>
      <c r="F3249" s="4" t="s">
        <v>37</v>
      </c>
      <c r="G3249" s="4" t="s">
        <v>51</v>
      </c>
      <c r="H3249" s="4"/>
      <c r="I3249" s="4"/>
      <c r="J3249" s="4" t="s">
        <v>52</v>
      </c>
      <c r="K3249" s="4" t="s">
        <v>53</v>
      </c>
      <c r="L3249" s="4" t="s">
        <v>54</v>
      </c>
      <c r="M3249" s="4" t="s">
        <v>55</v>
      </c>
      <c r="N3249" s="4" t="s">
        <v>36</v>
      </c>
      <c r="O3249" s="4">
        <v>1</v>
      </c>
      <c r="P3249" s="4" t="s">
        <v>56</v>
      </c>
      <c r="Q3249" s="4">
        <v>22.98</v>
      </c>
      <c r="R3249" s="4"/>
      <c r="S3249" s="4"/>
      <c r="T3249" s="4"/>
      <c r="U3249" s="4"/>
      <c r="V3249" s="4"/>
      <c r="W3249" s="4"/>
      <c r="X3249" s="4"/>
      <c r="Y3249" s="4" t="s">
        <v>13579</v>
      </c>
      <c r="Z3249" s="4" t="s">
        <v>2576</v>
      </c>
      <c r="AA3249" s="4" t="s">
        <v>13580</v>
      </c>
      <c r="AB3249" s="4" t="s">
        <v>59</v>
      </c>
      <c r="AC3249" s="4"/>
      <c r="AD3249" s="4" t="b">
        <v>0</v>
      </c>
      <c r="AE3249" s="4"/>
      <c r="AF3249" s="4"/>
      <c r="AG3249" s="12">
        <f t="shared" si="50"/>
        <v>43271</v>
      </c>
    </row>
    <row r="3250" s="10" customFormat="1" spans="1:33">
      <c r="A3250" s="4" t="s">
        <v>13576</v>
      </c>
      <c r="B3250" s="4" t="s">
        <v>13576</v>
      </c>
      <c r="C3250" s="4" t="s">
        <v>13577</v>
      </c>
      <c r="D3250" s="4" t="s">
        <v>13578</v>
      </c>
      <c r="E3250" s="4" t="s">
        <v>36</v>
      </c>
      <c r="F3250" s="4" t="s">
        <v>37</v>
      </c>
      <c r="G3250" s="4" t="s">
        <v>51</v>
      </c>
      <c r="H3250" s="4"/>
      <c r="I3250" s="4"/>
      <c r="J3250" s="4" t="s">
        <v>52</v>
      </c>
      <c r="K3250" s="4" t="s">
        <v>546</v>
      </c>
      <c r="L3250" s="4" t="s">
        <v>547</v>
      </c>
      <c r="M3250" s="4" t="s">
        <v>548</v>
      </c>
      <c r="N3250" s="4" t="s">
        <v>36</v>
      </c>
      <c r="O3250" s="4">
        <v>1</v>
      </c>
      <c r="P3250" s="4" t="s">
        <v>56</v>
      </c>
      <c r="Q3250" s="4">
        <v>23.98</v>
      </c>
      <c r="R3250" s="4"/>
      <c r="S3250" s="4"/>
      <c r="T3250" s="4"/>
      <c r="U3250" s="4"/>
      <c r="V3250" s="4"/>
      <c r="W3250" s="4"/>
      <c r="X3250" s="4"/>
      <c r="Y3250" s="4" t="s">
        <v>13579</v>
      </c>
      <c r="Z3250" s="4" t="s">
        <v>2576</v>
      </c>
      <c r="AA3250" s="4" t="s">
        <v>13580</v>
      </c>
      <c r="AB3250" s="4" t="s">
        <v>59</v>
      </c>
      <c r="AC3250" s="4"/>
      <c r="AD3250" s="4" t="b">
        <v>0</v>
      </c>
      <c r="AE3250" s="4"/>
      <c r="AF3250" s="4"/>
      <c r="AG3250" s="12">
        <f t="shared" si="50"/>
        <v>43271</v>
      </c>
    </row>
    <row r="3251" s="10" customFormat="1" spans="1:33">
      <c r="A3251" s="4" t="s">
        <v>13576</v>
      </c>
      <c r="B3251" s="4" t="s">
        <v>13576</v>
      </c>
      <c r="C3251" s="4" t="s">
        <v>13577</v>
      </c>
      <c r="D3251" s="4" t="s">
        <v>13578</v>
      </c>
      <c r="E3251" s="4" t="s">
        <v>36</v>
      </c>
      <c r="F3251" s="4" t="s">
        <v>37</v>
      </c>
      <c r="G3251" s="4" t="s">
        <v>51</v>
      </c>
      <c r="H3251" s="4"/>
      <c r="I3251" s="4"/>
      <c r="J3251" s="4" t="s">
        <v>52</v>
      </c>
      <c r="K3251" s="4" t="s">
        <v>13162</v>
      </c>
      <c r="L3251" s="4" t="s">
        <v>416</v>
      </c>
      <c r="M3251" s="4" t="s">
        <v>417</v>
      </c>
      <c r="N3251" s="4" t="s">
        <v>36</v>
      </c>
      <c r="O3251" s="4">
        <v>1</v>
      </c>
      <c r="P3251" s="4" t="s">
        <v>56</v>
      </c>
      <c r="Q3251" s="4">
        <v>22.98</v>
      </c>
      <c r="R3251" s="4"/>
      <c r="S3251" s="4"/>
      <c r="T3251" s="4"/>
      <c r="U3251" s="4"/>
      <c r="V3251" s="4"/>
      <c r="W3251" s="4"/>
      <c r="X3251" s="4"/>
      <c r="Y3251" s="4" t="s">
        <v>13579</v>
      </c>
      <c r="Z3251" s="4" t="s">
        <v>2576</v>
      </c>
      <c r="AA3251" s="4" t="s">
        <v>13580</v>
      </c>
      <c r="AB3251" s="4" t="s">
        <v>59</v>
      </c>
      <c r="AC3251" s="4"/>
      <c r="AD3251" s="4" t="b">
        <v>0</v>
      </c>
      <c r="AE3251" s="4"/>
      <c r="AF3251" s="4"/>
      <c r="AG3251" s="12">
        <f t="shared" si="50"/>
        <v>43271</v>
      </c>
    </row>
    <row r="3252" s="10" customFormat="1" spans="1:33">
      <c r="A3252" s="4" t="s">
        <v>13581</v>
      </c>
      <c r="B3252" s="4" t="s">
        <v>13581</v>
      </c>
      <c r="C3252" s="4" t="s">
        <v>13582</v>
      </c>
      <c r="D3252" s="4" t="s">
        <v>13583</v>
      </c>
      <c r="E3252" s="4" t="s">
        <v>36</v>
      </c>
      <c r="F3252" s="4" t="s">
        <v>37</v>
      </c>
      <c r="G3252" s="4" t="s">
        <v>51</v>
      </c>
      <c r="H3252" s="4"/>
      <c r="I3252" s="4"/>
      <c r="J3252" s="4" t="s">
        <v>52</v>
      </c>
      <c r="K3252" s="4" t="s">
        <v>2422</v>
      </c>
      <c r="L3252" s="4" t="s">
        <v>2423</v>
      </c>
      <c r="M3252" s="4" t="s">
        <v>2424</v>
      </c>
      <c r="N3252" s="4" t="s">
        <v>36</v>
      </c>
      <c r="O3252" s="4">
        <v>1</v>
      </c>
      <c r="P3252" s="4" t="s">
        <v>56</v>
      </c>
      <c r="Q3252" s="4">
        <v>19.98</v>
      </c>
      <c r="R3252" s="4"/>
      <c r="S3252" s="4"/>
      <c r="T3252" s="4"/>
      <c r="U3252" s="4"/>
      <c r="V3252" s="4"/>
      <c r="W3252" s="4"/>
      <c r="X3252" s="4"/>
      <c r="Y3252" s="4" t="s">
        <v>4675</v>
      </c>
      <c r="Z3252" s="4" t="s">
        <v>290</v>
      </c>
      <c r="AA3252" s="4" t="s">
        <v>13584</v>
      </c>
      <c r="AB3252" s="4" t="s">
        <v>59</v>
      </c>
      <c r="AC3252" s="4"/>
      <c r="AD3252" s="4" t="b">
        <v>1</v>
      </c>
      <c r="AE3252" s="4"/>
      <c r="AF3252" s="4" t="s">
        <v>118</v>
      </c>
      <c r="AG3252" s="12">
        <f t="shared" si="50"/>
        <v>43271</v>
      </c>
    </row>
    <row r="3253" s="10" customFormat="1" spans="1:33">
      <c r="A3253" s="4" t="s">
        <v>13581</v>
      </c>
      <c r="B3253" s="4" t="s">
        <v>13581</v>
      </c>
      <c r="C3253" s="4" t="s">
        <v>13582</v>
      </c>
      <c r="D3253" s="4" t="s">
        <v>13583</v>
      </c>
      <c r="E3253" s="4" t="s">
        <v>36</v>
      </c>
      <c r="F3253" s="4" t="s">
        <v>37</v>
      </c>
      <c r="G3253" s="4" t="s">
        <v>51</v>
      </c>
      <c r="H3253" s="4"/>
      <c r="I3253" s="4"/>
      <c r="J3253" s="4" t="s">
        <v>52</v>
      </c>
      <c r="K3253" s="4" t="s">
        <v>11313</v>
      </c>
      <c r="L3253" s="4" t="s">
        <v>11314</v>
      </c>
      <c r="M3253" s="4" t="s">
        <v>11315</v>
      </c>
      <c r="N3253" s="4" t="s">
        <v>36</v>
      </c>
      <c r="O3253" s="4">
        <v>1</v>
      </c>
      <c r="P3253" s="4" t="s">
        <v>56</v>
      </c>
      <c r="Q3253" s="4">
        <v>22.98</v>
      </c>
      <c r="R3253" s="4"/>
      <c r="S3253" s="4"/>
      <c r="T3253" s="4"/>
      <c r="U3253" s="4"/>
      <c r="V3253" s="4"/>
      <c r="W3253" s="4"/>
      <c r="X3253" s="4"/>
      <c r="Y3253" s="4" t="s">
        <v>4675</v>
      </c>
      <c r="Z3253" s="4" t="s">
        <v>290</v>
      </c>
      <c r="AA3253" s="4" t="s">
        <v>13584</v>
      </c>
      <c r="AB3253" s="4" t="s">
        <v>59</v>
      </c>
      <c r="AC3253" s="4"/>
      <c r="AD3253" s="4" t="b">
        <v>1</v>
      </c>
      <c r="AE3253" s="4"/>
      <c r="AF3253" s="4"/>
      <c r="AG3253" s="12">
        <f t="shared" si="50"/>
        <v>43271</v>
      </c>
    </row>
    <row r="3254" s="10" customFormat="1" spans="1:33">
      <c r="A3254" s="4" t="s">
        <v>13585</v>
      </c>
      <c r="B3254" s="4" t="s">
        <v>13585</v>
      </c>
      <c r="C3254" s="4" t="s">
        <v>13586</v>
      </c>
      <c r="D3254" s="4" t="s">
        <v>13587</v>
      </c>
      <c r="E3254" s="4" t="s">
        <v>36</v>
      </c>
      <c r="F3254" s="4" t="s">
        <v>37</v>
      </c>
      <c r="G3254" s="4" t="s">
        <v>51</v>
      </c>
      <c r="H3254" s="4"/>
      <c r="I3254" s="4"/>
      <c r="J3254" s="4" t="s">
        <v>312</v>
      </c>
      <c r="K3254" s="4" t="s">
        <v>8712</v>
      </c>
      <c r="L3254" s="4" t="s">
        <v>8713</v>
      </c>
      <c r="M3254" s="4" t="s">
        <v>8714</v>
      </c>
      <c r="N3254" s="4" t="s">
        <v>36</v>
      </c>
      <c r="O3254" s="4">
        <v>1</v>
      </c>
      <c r="P3254" s="4" t="s">
        <v>56</v>
      </c>
      <c r="Q3254" s="4">
        <v>23.98</v>
      </c>
      <c r="R3254" s="4"/>
      <c r="S3254" s="4">
        <v>3.99</v>
      </c>
      <c r="T3254" s="4"/>
      <c r="U3254" s="4"/>
      <c r="V3254" s="4"/>
      <c r="W3254" s="4"/>
      <c r="X3254" s="4"/>
      <c r="Y3254" s="4" t="s">
        <v>11227</v>
      </c>
      <c r="Z3254" s="4" t="s">
        <v>162</v>
      </c>
      <c r="AA3254" s="4" t="s">
        <v>11228</v>
      </c>
      <c r="AB3254" s="4" t="s">
        <v>59</v>
      </c>
      <c r="AC3254" s="4"/>
      <c r="AD3254" s="4" t="b">
        <v>0</v>
      </c>
      <c r="AE3254" s="4"/>
      <c r="AF3254" s="4"/>
      <c r="AG3254" s="12">
        <f t="shared" si="50"/>
        <v>43271</v>
      </c>
    </row>
    <row r="3255" s="10" customFormat="1" spans="1:33">
      <c r="A3255" s="4" t="s">
        <v>13588</v>
      </c>
      <c r="B3255" s="4" t="s">
        <v>13588</v>
      </c>
      <c r="C3255" s="4" t="s">
        <v>13589</v>
      </c>
      <c r="D3255" s="4" t="s">
        <v>13590</v>
      </c>
      <c r="E3255" s="4" t="s">
        <v>36</v>
      </c>
      <c r="F3255" s="4" t="s">
        <v>37</v>
      </c>
      <c r="G3255" s="4" t="s">
        <v>51</v>
      </c>
      <c r="H3255" s="4"/>
      <c r="I3255" s="4"/>
      <c r="J3255" s="4" t="s">
        <v>52</v>
      </c>
      <c r="K3255" s="4" t="s">
        <v>13591</v>
      </c>
      <c r="L3255" s="4" t="s">
        <v>13592</v>
      </c>
      <c r="M3255" s="4" t="s">
        <v>13593</v>
      </c>
      <c r="N3255" s="4" t="s">
        <v>36</v>
      </c>
      <c r="O3255" s="4">
        <v>1</v>
      </c>
      <c r="P3255" s="4" t="s">
        <v>56</v>
      </c>
      <c r="Q3255" s="4">
        <v>25</v>
      </c>
      <c r="R3255" s="4"/>
      <c r="S3255" s="4"/>
      <c r="T3255" s="4"/>
      <c r="U3255" s="4"/>
      <c r="V3255" s="4"/>
      <c r="W3255" s="4"/>
      <c r="X3255" s="4"/>
      <c r="Y3255" s="4" t="s">
        <v>4189</v>
      </c>
      <c r="Z3255" s="4" t="s">
        <v>266</v>
      </c>
      <c r="AA3255" s="4" t="s">
        <v>13594</v>
      </c>
      <c r="AB3255" s="4" t="s">
        <v>59</v>
      </c>
      <c r="AC3255" s="4"/>
      <c r="AD3255" s="4" t="b">
        <v>0</v>
      </c>
      <c r="AE3255" s="4"/>
      <c r="AF3255" s="4"/>
      <c r="AG3255" s="12">
        <f t="shared" si="50"/>
        <v>43271</v>
      </c>
    </row>
    <row r="3256" s="10" customFormat="1" spans="1:33">
      <c r="A3256" s="4" t="s">
        <v>13595</v>
      </c>
      <c r="B3256" s="4" t="s">
        <v>13595</v>
      </c>
      <c r="C3256" s="4" t="s">
        <v>13596</v>
      </c>
      <c r="D3256" s="4" t="s">
        <v>13597</v>
      </c>
      <c r="E3256" s="4" t="s">
        <v>36</v>
      </c>
      <c r="F3256" s="4" t="s">
        <v>37</v>
      </c>
      <c r="G3256" s="4" t="s">
        <v>51</v>
      </c>
      <c r="H3256" s="4"/>
      <c r="I3256" s="4"/>
      <c r="J3256" s="4" t="s">
        <v>52</v>
      </c>
      <c r="K3256" s="4" t="s">
        <v>5164</v>
      </c>
      <c r="L3256" s="4" t="s">
        <v>5165</v>
      </c>
      <c r="M3256" s="4" t="s">
        <v>5166</v>
      </c>
      <c r="N3256" s="4" t="s">
        <v>36</v>
      </c>
      <c r="O3256" s="4">
        <v>1</v>
      </c>
      <c r="P3256" s="4" t="s">
        <v>56</v>
      </c>
      <c r="Q3256" s="4">
        <v>22.98</v>
      </c>
      <c r="R3256" s="4"/>
      <c r="S3256" s="4"/>
      <c r="T3256" s="4"/>
      <c r="U3256" s="4"/>
      <c r="V3256" s="4"/>
      <c r="W3256" s="4"/>
      <c r="X3256" s="4"/>
      <c r="Y3256" s="4" t="s">
        <v>13598</v>
      </c>
      <c r="Z3256" s="4" t="s">
        <v>290</v>
      </c>
      <c r="AA3256" s="4" t="s">
        <v>13599</v>
      </c>
      <c r="AB3256" s="4" t="s">
        <v>59</v>
      </c>
      <c r="AC3256" s="4"/>
      <c r="AD3256" s="4" t="b">
        <v>0</v>
      </c>
      <c r="AE3256" s="4"/>
      <c r="AF3256" s="4"/>
      <c r="AG3256" s="12">
        <f t="shared" si="50"/>
        <v>43271</v>
      </c>
    </row>
    <row r="3257" s="10" customFormat="1" spans="1:33">
      <c r="A3257" s="4" t="s">
        <v>13600</v>
      </c>
      <c r="B3257" s="4" t="s">
        <v>13600</v>
      </c>
      <c r="C3257" s="4" t="s">
        <v>13601</v>
      </c>
      <c r="D3257" s="4" t="s">
        <v>13602</v>
      </c>
      <c r="E3257" s="4" t="s">
        <v>36</v>
      </c>
      <c r="F3257" s="4" t="s">
        <v>37</v>
      </c>
      <c r="G3257" s="4" t="s">
        <v>51</v>
      </c>
      <c r="H3257" s="4"/>
      <c r="I3257" s="4"/>
      <c r="J3257" s="4" t="s">
        <v>157</v>
      </c>
      <c r="K3257" s="4" t="s">
        <v>13162</v>
      </c>
      <c r="L3257" s="4" t="s">
        <v>372</v>
      </c>
      <c r="M3257" s="4" t="s">
        <v>373</v>
      </c>
      <c r="N3257" s="4" t="s">
        <v>36</v>
      </c>
      <c r="O3257" s="4">
        <v>1</v>
      </c>
      <c r="P3257" s="4" t="s">
        <v>56</v>
      </c>
      <c r="Q3257" s="4">
        <v>22.98</v>
      </c>
      <c r="R3257" s="4"/>
      <c r="S3257" s="4">
        <v>3.48</v>
      </c>
      <c r="T3257" s="4"/>
      <c r="U3257" s="4"/>
      <c r="V3257" s="4"/>
      <c r="W3257" s="4"/>
      <c r="X3257" s="4">
        <v>3.48</v>
      </c>
      <c r="Y3257" s="4" t="s">
        <v>13603</v>
      </c>
      <c r="Z3257" s="4" t="s">
        <v>58</v>
      </c>
      <c r="AA3257" s="4" t="s">
        <v>13604</v>
      </c>
      <c r="AB3257" s="4" t="s">
        <v>59</v>
      </c>
      <c r="AC3257" s="4" t="s">
        <v>259</v>
      </c>
      <c r="AD3257" s="4" t="b">
        <v>0</v>
      </c>
      <c r="AE3257" s="4"/>
      <c r="AF3257" s="4"/>
      <c r="AG3257" s="12">
        <f t="shared" si="50"/>
        <v>43271</v>
      </c>
    </row>
    <row r="3258" s="10" customFormat="1" spans="1:33">
      <c r="A3258" s="4" t="s">
        <v>13605</v>
      </c>
      <c r="B3258" s="4" t="s">
        <v>13605</v>
      </c>
      <c r="C3258" s="4" t="s">
        <v>13606</v>
      </c>
      <c r="D3258" s="4" t="s">
        <v>13607</v>
      </c>
      <c r="E3258" s="4" t="s">
        <v>36</v>
      </c>
      <c r="F3258" s="4" t="s">
        <v>37</v>
      </c>
      <c r="G3258" s="4" t="s">
        <v>51</v>
      </c>
      <c r="H3258" s="4"/>
      <c r="I3258" s="4"/>
      <c r="J3258" s="4" t="s">
        <v>52</v>
      </c>
      <c r="K3258" s="4" t="s">
        <v>9543</v>
      </c>
      <c r="L3258" s="4" t="s">
        <v>873</v>
      </c>
      <c r="M3258" s="4" t="s">
        <v>874</v>
      </c>
      <c r="N3258" s="4" t="s">
        <v>36</v>
      </c>
      <c r="O3258" s="4">
        <v>1</v>
      </c>
      <c r="P3258" s="4" t="s">
        <v>56</v>
      </c>
      <c r="Q3258" s="4">
        <v>22.98</v>
      </c>
      <c r="R3258" s="4"/>
      <c r="S3258" s="4"/>
      <c r="T3258" s="4"/>
      <c r="U3258" s="4"/>
      <c r="V3258" s="4"/>
      <c r="W3258" s="4"/>
      <c r="X3258" s="4"/>
      <c r="Y3258" s="4" t="s">
        <v>13608</v>
      </c>
      <c r="Z3258" s="4" t="s">
        <v>3227</v>
      </c>
      <c r="AA3258" s="4">
        <v>33710</v>
      </c>
      <c r="AB3258" s="4" t="s">
        <v>59</v>
      </c>
      <c r="AC3258" s="4"/>
      <c r="AD3258" s="4" t="b">
        <v>0</v>
      </c>
      <c r="AE3258" s="4"/>
      <c r="AF3258" s="4"/>
      <c r="AG3258" s="12">
        <f t="shared" si="50"/>
        <v>43271</v>
      </c>
    </row>
    <row r="3259" s="10" customFormat="1" spans="1:33">
      <c r="A3259" s="4" t="s">
        <v>13609</v>
      </c>
      <c r="B3259" s="4" t="s">
        <v>13609</v>
      </c>
      <c r="C3259" s="4" t="s">
        <v>13610</v>
      </c>
      <c r="D3259" s="4" t="s">
        <v>13611</v>
      </c>
      <c r="E3259" s="4" t="s">
        <v>36</v>
      </c>
      <c r="F3259" s="4" t="s">
        <v>37</v>
      </c>
      <c r="G3259" s="4" t="s">
        <v>51</v>
      </c>
      <c r="H3259" s="4"/>
      <c r="I3259" s="4"/>
      <c r="J3259" s="4" t="s">
        <v>52</v>
      </c>
      <c r="K3259" s="4" t="s">
        <v>72</v>
      </c>
      <c r="L3259" s="4" t="s">
        <v>73</v>
      </c>
      <c r="M3259" s="4" t="s">
        <v>74</v>
      </c>
      <c r="N3259" s="4" t="s">
        <v>36</v>
      </c>
      <c r="O3259" s="4">
        <v>1</v>
      </c>
      <c r="P3259" s="4" t="s">
        <v>56</v>
      </c>
      <c r="Q3259" s="4">
        <v>22.98</v>
      </c>
      <c r="R3259" s="4"/>
      <c r="S3259" s="4"/>
      <c r="T3259" s="4"/>
      <c r="U3259" s="4"/>
      <c r="V3259" s="4"/>
      <c r="W3259" s="4"/>
      <c r="X3259" s="4"/>
      <c r="Y3259" s="4" t="s">
        <v>620</v>
      </c>
      <c r="Z3259" s="4" t="s">
        <v>1276</v>
      </c>
      <c r="AA3259" s="4" t="s">
        <v>13612</v>
      </c>
      <c r="AB3259" s="4" t="s">
        <v>59</v>
      </c>
      <c r="AC3259" s="4"/>
      <c r="AD3259" s="4" t="b">
        <v>0</v>
      </c>
      <c r="AE3259" s="4"/>
      <c r="AF3259" s="4"/>
      <c r="AG3259" s="12">
        <f t="shared" si="50"/>
        <v>43271</v>
      </c>
    </row>
    <row r="3260" s="10" customFormat="1" spans="1:33">
      <c r="A3260" s="4" t="s">
        <v>13613</v>
      </c>
      <c r="B3260" s="4" t="s">
        <v>13613</v>
      </c>
      <c r="C3260" s="4" t="s">
        <v>13614</v>
      </c>
      <c r="D3260" s="4" t="s">
        <v>13615</v>
      </c>
      <c r="E3260" s="4" t="s">
        <v>36</v>
      </c>
      <c r="F3260" s="4" t="s">
        <v>37</v>
      </c>
      <c r="G3260" s="4" t="s">
        <v>51</v>
      </c>
      <c r="H3260" s="4"/>
      <c r="I3260" s="4"/>
      <c r="J3260" s="4" t="s">
        <v>52</v>
      </c>
      <c r="K3260" s="4" t="s">
        <v>216</v>
      </c>
      <c r="L3260" s="4" t="s">
        <v>217</v>
      </c>
      <c r="M3260" s="4" t="s">
        <v>218</v>
      </c>
      <c r="N3260" s="4" t="s">
        <v>36</v>
      </c>
      <c r="O3260" s="4">
        <v>1</v>
      </c>
      <c r="P3260" s="4" t="s">
        <v>56</v>
      </c>
      <c r="Q3260" s="4">
        <v>25.98</v>
      </c>
      <c r="R3260" s="4"/>
      <c r="S3260" s="4"/>
      <c r="T3260" s="4"/>
      <c r="U3260" s="4"/>
      <c r="V3260" s="4"/>
      <c r="W3260" s="4"/>
      <c r="X3260" s="4"/>
      <c r="Y3260" s="4" t="s">
        <v>257</v>
      </c>
      <c r="Z3260" s="4" t="s">
        <v>47</v>
      </c>
      <c r="AA3260" s="4" t="s">
        <v>13616</v>
      </c>
      <c r="AB3260" s="4" t="s">
        <v>59</v>
      </c>
      <c r="AC3260" s="4"/>
      <c r="AD3260" s="4" t="b">
        <v>0</v>
      </c>
      <c r="AE3260" s="4"/>
      <c r="AF3260" s="4"/>
      <c r="AG3260" s="12">
        <f t="shared" si="50"/>
        <v>43271</v>
      </c>
    </row>
    <row r="3261" s="10" customFormat="1" spans="1:33">
      <c r="A3261" s="4" t="s">
        <v>13617</v>
      </c>
      <c r="B3261" s="4" t="s">
        <v>13617</v>
      </c>
      <c r="C3261" s="4" t="s">
        <v>13618</v>
      </c>
      <c r="D3261" s="4" t="s">
        <v>13619</v>
      </c>
      <c r="E3261" s="4" t="s">
        <v>36</v>
      </c>
      <c r="F3261" s="4" t="s">
        <v>37</v>
      </c>
      <c r="G3261" s="4" t="s">
        <v>51</v>
      </c>
      <c r="H3261" s="4"/>
      <c r="I3261" s="4"/>
      <c r="J3261" s="4" t="s">
        <v>52</v>
      </c>
      <c r="K3261" s="4" t="s">
        <v>9990</v>
      </c>
      <c r="L3261" s="4" t="s">
        <v>9991</v>
      </c>
      <c r="M3261" s="4" t="s">
        <v>9992</v>
      </c>
      <c r="N3261" s="4" t="s">
        <v>36</v>
      </c>
      <c r="O3261" s="4">
        <v>1</v>
      </c>
      <c r="P3261" s="4" t="s">
        <v>56</v>
      </c>
      <c r="Q3261" s="4">
        <v>23.98</v>
      </c>
      <c r="R3261" s="4"/>
      <c r="S3261" s="4"/>
      <c r="T3261" s="4"/>
      <c r="U3261" s="4"/>
      <c r="V3261" s="4"/>
      <c r="W3261" s="4"/>
      <c r="X3261" s="4"/>
      <c r="Y3261" s="4" t="s">
        <v>13620</v>
      </c>
      <c r="Z3261" s="4" t="s">
        <v>47</v>
      </c>
      <c r="AA3261" s="4" t="s">
        <v>13621</v>
      </c>
      <c r="AB3261" s="4" t="s">
        <v>59</v>
      </c>
      <c r="AC3261" s="4"/>
      <c r="AD3261" s="4" t="b">
        <v>0</v>
      </c>
      <c r="AE3261" s="4"/>
      <c r="AF3261" s="4"/>
      <c r="AG3261" s="12">
        <f t="shared" si="50"/>
        <v>43271</v>
      </c>
    </row>
    <row r="3262" s="10" customFormat="1" spans="1:33">
      <c r="A3262" s="4" t="s">
        <v>13622</v>
      </c>
      <c r="B3262" s="4" t="s">
        <v>13622</v>
      </c>
      <c r="C3262" s="4" t="s">
        <v>13623</v>
      </c>
      <c r="D3262" s="4" t="s">
        <v>13624</v>
      </c>
      <c r="E3262" s="4" t="s">
        <v>36</v>
      </c>
      <c r="F3262" s="4" t="s">
        <v>37</v>
      </c>
      <c r="G3262" s="4" t="s">
        <v>51</v>
      </c>
      <c r="H3262" s="4"/>
      <c r="I3262" s="4"/>
      <c r="J3262" s="4" t="s">
        <v>52</v>
      </c>
      <c r="K3262" s="4" t="s">
        <v>4759</v>
      </c>
      <c r="L3262" s="4" t="s">
        <v>4760</v>
      </c>
      <c r="M3262" s="4" t="s">
        <v>4761</v>
      </c>
      <c r="N3262" s="4" t="s">
        <v>36</v>
      </c>
      <c r="O3262" s="4">
        <v>1</v>
      </c>
      <c r="P3262" s="4" t="s">
        <v>56</v>
      </c>
      <c r="Q3262" s="4">
        <v>22.98</v>
      </c>
      <c r="R3262" s="4"/>
      <c r="S3262" s="4"/>
      <c r="T3262" s="4"/>
      <c r="U3262" s="4"/>
      <c r="V3262" s="4"/>
      <c r="W3262" s="4"/>
      <c r="X3262" s="4"/>
      <c r="Y3262" s="4" t="s">
        <v>3487</v>
      </c>
      <c r="Z3262" s="4" t="s">
        <v>47</v>
      </c>
      <c r="AA3262" s="4" t="s">
        <v>13625</v>
      </c>
      <c r="AB3262" s="4" t="s">
        <v>59</v>
      </c>
      <c r="AC3262" s="4"/>
      <c r="AD3262" s="4" t="b">
        <v>0</v>
      </c>
      <c r="AE3262" s="4"/>
      <c r="AF3262" s="4"/>
      <c r="AG3262" s="12">
        <f t="shared" si="50"/>
        <v>43271</v>
      </c>
    </row>
    <row r="3263" s="10" customFormat="1" spans="1:33">
      <c r="A3263" s="4" t="s">
        <v>13626</v>
      </c>
      <c r="B3263" s="4" t="s">
        <v>13626</v>
      </c>
      <c r="C3263" s="4" t="s">
        <v>13627</v>
      </c>
      <c r="D3263" s="4" t="s">
        <v>13628</v>
      </c>
      <c r="E3263" s="4" t="s">
        <v>36</v>
      </c>
      <c r="F3263" s="4" t="s">
        <v>37</v>
      </c>
      <c r="G3263" s="4" t="s">
        <v>51</v>
      </c>
      <c r="H3263" s="4"/>
      <c r="I3263" s="4"/>
      <c r="J3263" s="4" t="s">
        <v>52</v>
      </c>
      <c r="K3263" s="4" t="s">
        <v>1403</v>
      </c>
      <c r="L3263" s="4" t="s">
        <v>1404</v>
      </c>
      <c r="M3263" s="4" t="s">
        <v>1405</v>
      </c>
      <c r="N3263" s="4" t="s">
        <v>36</v>
      </c>
      <c r="O3263" s="4">
        <v>1</v>
      </c>
      <c r="P3263" s="4" t="s">
        <v>56</v>
      </c>
      <c r="Q3263" s="4">
        <v>24.98</v>
      </c>
      <c r="R3263" s="4"/>
      <c r="S3263" s="4"/>
      <c r="T3263" s="4"/>
      <c r="U3263" s="4"/>
      <c r="V3263" s="4"/>
      <c r="W3263" s="4"/>
      <c r="X3263" s="4"/>
      <c r="Y3263" s="4" t="s">
        <v>334</v>
      </c>
      <c r="Z3263" s="4" t="s">
        <v>335</v>
      </c>
      <c r="AA3263" s="4" t="s">
        <v>13629</v>
      </c>
      <c r="AB3263" s="4" t="s">
        <v>59</v>
      </c>
      <c r="AC3263" s="4"/>
      <c r="AD3263" s="4" t="b">
        <v>0</v>
      </c>
      <c r="AE3263" s="4"/>
      <c r="AF3263" s="4"/>
      <c r="AG3263" s="12">
        <f t="shared" si="50"/>
        <v>43271</v>
      </c>
    </row>
    <row r="3264" s="10" customFormat="1" spans="1:33">
      <c r="A3264" s="4" t="s">
        <v>13630</v>
      </c>
      <c r="B3264" s="4" t="s">
        <v>13630</v>
      </c>
      <c r="C3264" s="4" t="s">
        <v>13631</v>
      </c>
      <c r="D3264" s="4" t="s">
        <v>13632</v>
      </c>
      <c r="E3264" s="4" t="s">
        <v>36</v>
      </c>
      <c r="F3264" s="4" t="s">
        <v>37</v>
      </c>
      <c r="G3264" s="4" t="s">
        <v>51</v>
      </c>
      <c r="H3264" s="4"/>
      <c r="I3264" s="4"/>
      <c r="J3264" s="4" t="s">
        <v>52</v>
      </c>
      <c r="K3264" s="4" t="s">
        <v>12461</v>
      </c>
      <c r="L3264" s="4" t="s">
        <v>5224</v>
      </c>
      <c r="M3264" s="4" t="s">
        <v>5225</v>
      </c>
      <c r="N3264" s="4" t="s">
        <v>36</v>
      </c>
      <c r="O3264" s="4">
        <v>1</v>
      </c>
      <c r="P3264" s="4" t="s">
        <v>56</v>
      </c>
      <c r="Q3264" s="4">
        <v>23.98</v>
      </c>
      <c r="R3264" s="4"/>
      <c r="S3264" s="4"/>
      <c r="T3264" s="4"/>
      <c r="U3264" s="4"/>
      <c r="V3264" s="4"/>
      <c r="W3264" s="4"/>
      <c r="X3264" s="4"/>
      <c r="Y3264" s="4" t="s">
        <v>8403</v>
      </c>
      <c r="Z3264" s="4" t="s">
        <v>47</v>
      </c>
      <c r="AA3264" s="4" t="s">
        <v>13633</v>
      </c>
      <c r="AB3264" s="4" t="s">
        <v>59</v>
      </c>
      <c r="AC3264" s="4"/>
      <c r="AD3264" s="4" t="b">
        <v>0</v>
      </c>
      <c r="AE3264" s="4"/>
      <c r="AF3264" s="4"/>
      <c r="AG3264" s="12">
        <f t="shared" si="50"/>
        <v>43271</v>
      </c>
    </row>
    <row r="3265" s="10" customFormat="1" spans="1:33">
      <c r="A3265" s="4" t="s">
        <v>13634</v>
      </c>
      <c r="B3265" s="4" t="s">
        <v>13634</v>
      </c>
      <c r="C3265" s="4" t="s">
        <v>13635</v>
      </c>
      <c r="D3265" s="4" t="s">
        <v>13636</v>
      </c>
      <c r="E3265" s="4" t="s">
        <v>75</v>
      </c>
      <c r="F3265" s="4" t="s">
        <v>37</v>
      </c>
      <c r="G3265" s="4" t="s">
        <v>51</v>
      </c>
      <c r="H3265" s="4"/>
      <c r="I3265" s="4"/>
      <c r="J3265" s="4" t="s">
        <v>52</v>
      </c>
      <c r="K3265" s="4" t="s">
        <v>1403</v>
      </c>
      <c r="L3265" s="4" t="s">
        <v>1404</v>
      </c>
      <c r="M3265" s="4" t="s">
        <v>1405</v>
      </c>
      <c r="N3265" s="4" t="s">
        <v>75</v>
      </c>
      <c r="O3265" s="4">
        <v>0</v>
      </c>
      <c r="P3265" s="4"/>
      <c r="Q3265" s="4"/>
      <c r="R3265" s="4"/>
      <c r="S3265" s="4"/>
      <c r="T3265" s="4"/>
      <c r="U3265" s="4"/>
      <c r="V3265" s="4"/>
      <c r="W3265" s="4"/>
      <c r="X3265" s="4"/>
      <c r="Y3265" s="4" t="s">
        <v>334</v>
      </c>
      <c r="Z3265" s="4" t="s">
        <v>335</v>
      </c>
      <c r="AA3265" s="4" t="s">
        <v>13629</v>
      </c>
      <c r="AB3265" s="4" t="s">
        <v>59</v>
      </c>
      <c r="AC3265" s="4"/>
      <c r="AD3265" s="4" t="b">
        <v>0</v>
      </c>
      <c r="AE3265" s="4"/>
      <c r="AF3265" s="4"/>
      <c r="AG3265" s="12">
        <f t="shared" si="50"/>
        <v>43271</v>
      </c>
    </row>
    <row r="3266" s="10" customFormat="1" spans="1:33">
      <c r="A3266" s="4" t="s">
        <v>13637</v>
      </c>
      <c r="B3266" s="4" t="s">
        <v>13637</v>
      </c>
      <c r="C3266" s="4" t="s">
        <v>13638</v>
      </c>
      <c r="D3266" s="4" t="s">
        <v>13639</v>
      </c>
      <c r="E3266" s="4" t="s">
        <v>36</v>
      </c>
      <c r="F3266" s="4" t="s">
        <v>37</v>
      </c>
      <c r="G3266" s="4" t="s">
        <v>51</v>
      </c>
      <c r="H3266" s="4"/>
      <c r="I3266" s="4"/>
      <c r="J3266" s="4" t="s">
        <v>52</v>
      </c>
      <c r="K3266" s="4" t="s">
        <v>13640</v>
      </c>
      <c r="L3266" s="4" t="s">
        <v>13641</v>
      </c>
      <c r="M3266" s="4" t="s">
        <v>13642</v>
      </c>
      <c r="N3266" s="4" t="s">
        <v>36</v>
      </c>
      <c r="O3266" s="4">
        <v>1</v>
      </c>
      <c r="P3266" s="4" t="s">
        <v>56</v>
      </c>
      <c r="Q3266" s="4">
        <v>22.98</v>
      </c>
      <c r="R3266" s="4"/>
      <c r="S3266" s="4"/>
      <c r="T3266" s="4"/>
      <c r="U3266" s="4"/>
      <c r="V3266" s="4"/>
      <c r="W3266" s="4"/>
      <c r="X3266" s="4"/>
      <c r="Y3266" s="4" t="s">
        <v>88</v>
      </c>
      <c r="Z3266" s="4" t="s">
        <v>89</v>
      </c>
      <c r="AA3266" s="4" t="s">
        <v>13643</v>
      </c>
      <c r="AB3266" s="4" t="s">
        <v>59</v>
      </c>
      <c r="AC3266" s="4"/>
      <c r="AD3266" s="4" t="b">
        <v>0</v>
      </c>
      <c r="AE3266" s="4"/>
      <c r="AF3266" s="4"/>
      <c r="AG3266" s="12">
        <f t="shared" ref="AG3266:AG3329" si="51">DATEVALUE(LEFT(C3266,10))</f>
        <v>43271</v>
      </c>
    </row>
    <row r="3267" s="10" customFormat="1" spans="1:33">
      <c r="A3267" s="4" t="s">
        <v>13644</v>
      </c>
      <c r="B3267" s="4" t="s">
        <v>13644</v>
      </c>
      <c r="C3267" s="4" t="s">
        <v>13645</v>
      </c>
      <c r="D3267" s="4" t="s">
        <v>13646</v>
      </c>
      <c r="E3267" s="4" t="s">
        <v>36</v>
      </c>
      <c r="F3267" s="4" t="s">
        <v>37</v>
      </c>
      <c r="G3267" s="4" t="s">
        <v>51</v>
      </c>
      <c r="H3267" s="4"/>
      <c r="I3267" s="4"/>
      <c r="J3267" s="4" t="s">
        <v>52</v>
      </c>
      <c r="K3267" s="4" t="s">
        <v>4612</v>
      </c>
      <c r="L3267" s="4" t="s">
        <v>4613</v>
      </c>
      <c r="M3267" s="4" t="s">
        <v>4614</v>
      </c>
      <c r="N3267" s="4" t="s">
        <v>36</v>
      </c>
      <c r="O3267" s="4">
        <v>1</v>
      </c>
      <c r="P3267" s="4" t="s">
        <v>56</v>
      </c>
      <c r="Q3267" s="4">
        <v>23.98</v>
      </c>
      <c r="R3267" s="4"/>
      <c r="S3267" s="4"/>
      <c r="T3267" s="4"/>
      <c r="U3267" s="4"/>
      <c r="V3267" s="4"/>
      <c r="W3267" s="4"/>
      <c r="X3267" s="4"/>
      <c r="Y3267" s="4" t="s">
        <v>3734</v>
      </c>
      <c r="Z3267" s="4" t="s">
        <v>177</v>
      </c>
      <c r="AA3267" s="4" t="s">
        <v>13647</v>
      </c>
      <c r="AB3267" s="4" t="s">
        <v>59</v>
      </c>
      <c r="AC3267" s="4"/>
      <c r="AD3267" s="4" t="b">
        <v>0</v>
      </c>
      <c r="AE3267" s="4"/>
      <c r="AF3267" s="4"/>
      <c r="AG3267" s="12">
        <f t="shared" si="51"/>
        <v>43271</v>
      </c>
    </row>
    <row r="3268" s="10" customFormat="1" spans="1:33">
      <c r="A3268" s="4" t="s">
        <v>13648</v>
      </c>
      <c r="B3268" s="4" t="s">
        <v>13648</v>
      </c>
      <c r="C3268" s="4" t="s">
        <v>13649</v>
      </c>
      <c r="D3268" s="4" t="s">
        <v>13650</v>
      </c>
      <c r="E3268" s="4" t="s">
        <v>36</v>
      </c>
      <c r="F3268" s="4" t="s">
        <v>37</v>
      </c>
      <c r="G3268" s="4" t="s">
        <v>51</v>
      </c>
      <c r="H3268" s="4"/>
      <c r="I3268" s="4"/>
      <c r="J3268" s="4" t="s">
        <v>52</v>
      </c>
      <c r="K3268" s="4" t="s">
        <v>1403</v>
      </c>
      <c r="L3268" s="4" t="s">
        <v>7964</v>
      </c>
      <c r="M3268" s="4" t="s">
        <v>7965</v>
      </c>
      <c r="N3268" s="4" t="s">
        <v>36</v>
      </c>
      <c r="O3268" s="4">
        <v>1</v>
      </c>
      <c r="P3268" s="4" t="s">
        <v>56</v>
      </c>
      <c r="Q3268" s="4">
        <v>25.98</v>
      </c>
      <c r="R3268" s="4"/>
      <c r="S3268" s="4"/>
      <c r="T3268" s="4"/>
      <c r="U3268" s="4"/>
      <c r="V3268" s="4"/>
      <c r="W3268" s="4"/>
      <c r="X3268" s="4"/>
      <c r="Y3268" s="4" t="s">
        <v>13651</v>
      </c>
      <c r="Z3268" s="4" t="s">
        <v>4477</v>
      </c>
      <c r="AA3268" s="4" t="s">
        <v>13652</v>
      </c>
      <c r="AB3268" s="4" t="s">
        <v>59</v>
      </c>
      <c r="AC3268" s="4"/>
      <c r="AD3268" s="4" t="b">
        <v>0</v>
      </c>
      <c r="AE3268" s="4"/>
      <c r="AF3268" s="4"/>
      <c r="AG3268" s="12">
        <f t="shared" si="51"/>
        <v>43271</v>
      </c>
    </row>
    <row r="3269" s="10" customFormat="1" spans="1:33">
      <c r="A3269" s="4" t="s">
        <v>13653</v>
      </c>
      <c r="B3269" s="4" t="s">
        <v>13653</v>
      </c>
      <c r="C3269" s="4" t="s">
        <v>13654</v>
      </c>
      <c r="D3269" s="4" t="s">
        <v>13655</v>
      </c>
      <c r="E3269" s="4" t="s">
        <v>36</v>
      </c>
      <c r="F3269" s="4" t="s">
        <v>37</v>
      </c>
      <c r="G3269" s="4" t="s">
        <v>51</v>
      </c>
      <c r="H3269" s="4"/>
      <c r="I3269" s="4"/>
      <c r="J3269" s="4" t="s">
        <v>52</v>
      </c>
      <c r="K3269" s="4" t="s">
        <v>3347</v>
      </c>
      <c r="L3269" s="4" t="s">
        <v>3348</v>
      </c>
      <c r="M3269" s="4" t="s">
        <v>3349</v>
      </c>
      <c r="N3269" s="4" t="s">
        <v>36</v>
      </c>
      <c r="O3269" s="4">
        <v>1</v>
      </c>
      <c r="P3269" s="4" t="s">
        <v>56</v>
      </c>
      <c r="Q3269" s="4">
        <v>22.98</v>
      </c>
      <c r="R3269" s="4"/>
      <c r="S3269" s="4"/>
      <c r="T3269" s="4"/>
      <c r="U3269" s="4"/>
      <c r="V3269" s="4"/>
      <c r="W3269" s="4"/>
      <c r="X3269" s="4"/>
      <c r="Y3269" s="4" t="s">
        <v>125</v>
      </c>
      <c r="Z3269" s="4" t="s">
        <v>47</v>
      </c>
      <c r="AA3269" s="4">
        <v>95124</v>
      </c>
      <c r="AB3269" s="4" t="s">
        <v>59</v>
      </c>
      <c r="AC3269" s="4"/>
      <c r="AD3269" s="4" t="b">
        <v>0</v>
      </c>
      <c r="AE3269" s="4"/>
      <c r="AF3269" s="4"/>
      <c r="AG3269" s="12">
        <f t="shared" si="51"/>
        <v>43271</v>
      </c>
    </row>
    <row r="3270" s="10" customFormat="1" spans="1:33">
      <c r="A3270" s="4" t="s">
        <v>13656</v>
      </c>
      <c r="B3270" s="4" t="s">
        <v>13656</v>
      </c>
      <c r="C3270" s="4" t="s">
        <v>13657</v>
      </c>
      <c r="D3270" s="4" t="s">
        <v>13658</v>
      </c>
      <c r="E3270" s="4" t="s">
        <v>75</v>
      </c>
      <c r="F3270" s="4" t="s">
        <v>37</v>
      </c>
      <c r="G3270" s="4" t="s">
        <v>51</v>
      </c>
      <c r="H3270" s="4"/>
      <c r="I3270" s="4"/>
      <c r="J3270" s="4" t="s">
        <v>52</v>
      </c>
      <c r="K3270" s="4" t="s">
        <v>954</v>
      </c>
      <c r="L3270" s="4" t="s">
        <v>955</v>
      </c>
      <c r="M3270" s="4" t="s">
        <v>956</v>
      </c>
      <c r="N3270" s="4" t="s">
        <v>75</v>
      </c>
      <c r="O3270" s="4">
        <v>0</v>
      </c>
      <c r="P3270" s="4"/>
      <c r="Q3270" s="4"/>
      <c r="R3270" s="4"/>
      <c r="S3270" s="4"/>
      <c r="T3270" s="4"/>
      <c r="U3270" s="4"/>
      <c r="V3270" s="4"/>
      <c r="W3270" s="4"/>
      <c r="X3270" s="4"/>
      <c r="Y3270" s="4" t="s">
        <v>3734</v>
      </c>
      <c r="Z3270" s="4" t="s">
        <v>177</v>
      </c>
      <c r="AA3270" s="4" t="s">
        <v>13647</v>
      </c>
      <c r="AB3270" s="4" t="s">
        <v>59</v>
      </c>
      <c r="AC3270" s="4"/>
      <c r="AD3270" s="4" t="b">
        <v>0</v>
      </c>
      <c r="AE3270" s="4"/>
      <c r="AF3270" s="4"/>
      <c r="AG3270" s="12">
        <f t="shared" si="51"/>
        <v>43271</v>
      </c>
    </row>
    <row r="3271" s="10" customFormat="1" spans="1:33">
      <c r="A3271" s="4" t="s">
        <v>13659</v>
      </c>
      <c r="B3271" s="4" t="s">
        <v>13659</v>
      </c>
      <c r="C3271" s="4" t="s">
        <v>13660</v>
      </c>
      <c r="D3271" s="4" t="s">
        <v>13661</v>
      </c>
      <c r="E3271" s="4" t="s">
        <v>36</v>
      </c>
      <c r="F3271" s="4" t="s">
        <v>37</v>
      </c>
      <c r="G3271" s="4" t="s">
        <v>51</v>
      </c>
      <c r="H3271" s="4"/>
      <c r="I3271" s="4"/>
      <c r="J3271" s="4" t="s">
        <v>52</v>
      </c>
      <c r="K3271" s="4" t="s">
        <v>7560</v>
      </c>
      <c r="L3271" s="4" t="s">
        <v>632</v>
      </c>
      <c r="M3271" s="4" t="s">
        <v>633</v>
      </c>
      <c r="N3271" s="4" t="s">
        <v>36</v>
      </c>
      <c r="O3271" s="4">
        <v>1</v>
      </c>
      <c r="P3271" s="4" t="s">
        <v>56</v>
      </c>
      <c r="Q3271" s="4">
        <v>22.98</v>
      </c>
      <c r="R3271" s="4"/>
      <c r="S3271" s="4"/>
      <c r="T3271" s="4"/>
      <c r="U3271" s="4"/>
      <c r="V3271" s="4"/>
      <c r="W3271" s="4"/>
      <c r="X3271" s="4"/>
      <c r="Y3271" s="4" t="s">
        <v>5998</v>
      </c>
      <c r="Z3271" s="4" t="s">
        <v>47</v>
      </c>
      <c r="AA3271" s="4" t="s">
        <v>5999</v>
      </c>
      <c r="AB3271" s="4" t="s">
        <v>59</v>
      </c>
      <c r="AC3271" s="4"/>
      <c r="AD3271" s="4" t="b">
        <v>0</v>
      </c>
      <c r="AE3271" s="4"/>
      <c r="AF3271" s="4"/>
      <c r="AG3271" s="12">
        <f t="shared" si="51"/>
        <v>43271</v>
      </c>
    </row>
    <row r="3272" s="10" customFormat="1" spans="1:33">
      <c r="A3272" s="4" t="s">
        <v>13662</v>
      </c>
      <c r="B3272" s="4" t="s">
        <v>13662</v>
      </c>
      <c r="C3272" s="4" t="s">
        <v>13663</v>
      </c>
      <c r="D3272" s="4" t="s">
        <v>13664</v>
      </c>
      <c r="E3272" s="4" t="s">
        <v>36</v>
      </c>
      <c r="F3272" s="4" t="s">
        <v>37</v>
      </c>
      <c r="G3272" s="4" t="s">
        <v>51</v>
      </c>
      <c r="H3272" s="4"/>
      <c r="I3272" s="4"/>
      <c r="J3272" s="4" t="s">
        <v>52</v>
      </c>
      <c r="K3272" s="4" t="s">
        <v>53</v>
      </c>
      <c r="L3272" s="4" t="s">
        <v>54</v>
      </c>
      <c r="M3272" s="4" t="s">
        <v>55</v>
      </c>
      <c r="N3272" s="4" t="s">
        <v>36</v>
      </c>
      <c r="O3272" s="4">
        <v>1</v>
      </c>
      <c r="P3272" s="4" t="s">
        <v>56</v>
      </c>
      <c r="Q3272" s="4">
        <v>22.98</v>
      </c>
      <c r="R3272" s="4"/>
      <c r="S3272" s="4"/>
      <c r="T3272" s="4"/>
      <c r="U3272" s="4"/>
      <c r="V3272" s="4"/>
      <c r="W3272" s="4"/>
      <c r="X3272" s="4"/>
      <c r="Y3272" s="4" t="s">
        <v>4461</v>
      </c>
      <c r="Z3272" s="4" t="s">
        <v>186</v>
      </c>
      <c r="AA3272" s="4" t="s">
        <v>13665</v>
      </c>
      <c r="AB3272" s="4" t="s">
        <v>59</v>
      </c>
      <c r="AC3272" s="4"/>
      <c r="AD3272" s="4" t="b">
        <v>0</v>
      </c>
      <c r="AE3272" s="4"/>
      <c r="AF3272" s="4"/>
      <c r="AG3272" s="12">
        <f t="shared" si="51"/>
        <v>43271</v>
      </c>
    </row>
    <row r="3273" s="10" customFormat="1" spans="1:33">
      <c r="A3273" s="4" t="s">
        <v>13666</v>
      </c>
      <c r="B3273" s="4" t="s">
        <v>13666</v>
      </c>
      <c r="C3273" s="4" t="s">
        <v>13667</v>
      </c>
      <c r="D3273" s="4" t="s">
        <v>13668</v>
      </c>
      <c r="E3273" s="4" t="s">
        <v>36</v>
      </c>
      <c r="F3273" s="4" t="s">
        <v>37</v>
      </c>
      <c r="G3273" s="4" t="s">
        <v>51</v>
      </c>
      <c r="H3273" s="4"/>
      <c r="I3273" s="4"/>
      <c r="J3273" s="4" t="s">
        <v>52</v>
      </c>
      <c r="K3273" s="4" t="s">
        <v>12399</v>
      </c>
      <c r="L3273" s="4" t="s">
        <v>372</v>
      </c>
      <c r="M3273" s="4" t="s">
        <v>373</v>
      </c>
      <c r="N3273" s="4" t="s">
        <v>36</v>
      </c>
      <c r="O3273" s="4">
        <v>1</v>
      </c>
      <c r="P3273" s="4" t="s">
        <v>56</v>
      </c>
      <c r="Q3273" s="4">
        <v>22.98</v>
      </c>
      <c r="R3273" s="4"/>
      <c r="S3273" s="4"/>
      <c r="T3273" s="4"/>
      <c r="U3273" s="4"/>
      <c r="V3273" s="4"/>
      <c r="W3273" s="4"/>
      <c r="X3273" s="4"/>
      <c r="Y3273" s="4" t="s">
        <v>1834</v>
      </c>
      <c r="Z3273" s="4" t="s">
        <v>884</v>
      </c>
      <c r="AA3273" s="4" t="s">
        <v>13669</v>
      </c>
      <c r="AB3273" s="4" t="s">
        <v>59</v>
      </c>
      <c r="AC3273" s="4"/>
      <c r="AD3273" s="4" t="b">
        <v>0</v>
      </c>
      <c r="AE3273" s="4"/>
      <c r="AF3273" s="4"/>
      <c r="AG3273" s="12">
        <f t="shared" si="51"/>
        <v>43271</v>
      </c>
    </row>
    <row r="3274" s="10" customFormat="1" spans="1:33">
      <c r="A3274" s="4" t="s">
        <v>13670</v>
      </c>
      <c r="B3274" s="4" t="s">
        <v>13670</v>
      </c>
      <c r="C3274" s="4" t="s">
        <v>13671</v>
      </c>
      <c r="D3274" s="4" t="s">
        <v>13672</v>
      </c>
      <c r="E3274" s="4" t="s">
        <v>36</v>
      </c>
      <c r="F3274" s="4" t="s">
        <v>37</v>
      </c>
      <c r="G3274" s="4" t="s">
        <v>51</v>
      </c>
      <c r="H3274" s="4"/>
      <c r="I3274" s="4"/>
      <c r="J3274" s="4" t="s">
        <v>52</v>
      </c>
      <c r="K3274" s="4" t="s">
        <v>4753</v>
      </c>
      <c r="L3274" s="4" t="s">
        <v>4754</v>
      </c>
      <c r="M3274" s="4" t="s">
        <v>4755</v>
      </c>
      <c r="N3274" s="4" t="s">
        <v>36</v>
      </c>
      <c r="O3274" s="4">
        <v>1</v>
      </c>
      <c r="P3274" s="4" t="s">
        <v>56</v>
      </c>
      <c r="Q3274" s="4">
        <v>19.98</v>
      </c>
      <c r="R3274" s="4"/>
      <c r="S3274" s="4"/>
      <c r="T3274" s="4"/>
      <c r="U3274" s="4"/>
      <c r="V3274" s="4"/>
      <c r="W3274" s="4"/>
      <c r="X3274" s="4"/>
      <c r="Y3274" s="4" t="s">
        <v>88</v>
      </c>
      <c r="Z3274" s="4" t="s">
        <v>89</v>
      </c>
      <c r="AA3274" s="4" t="s">
        <v>13673</v>
      </c>
      <c r="AB3274" s="4" t="s">
        <v>59</v>
      </c>
      <c r="AC3274" s="4"/>
      <c r="AD3274" s="4" t="b">
        <v>0</v>
      </c>
      <c r="AE3274" s="4"/>
      <c r="AF3274" s="4"/>
      <c r="AG3274" s="12">
        <f t="shared" si="51"/>
        <v>43271</v>
      </c>
    </row>
    <row r="3275" s="10" customFormat="1" spans="1:33">
      <c r="A3275" s="4" t="s">
        <v>13674</v>
      </c>
      <c r="B3275" s="4" t="s">
        <v>13674</v>
      </c>
      <c r="C3275" s="4" t="s">
        <v>13675</v>
      </c>
      <c r="D3275" s="4" t="s">
        <v>13676</v>
      </c>
      <c r="E3275" s="4" t="s">
        <v>36</v>
      </c>
      <c r="F3275" s="4" t="s">
        <v>37</v>
      </c>
      <c r="G3275" s="4" t="s">
        <v>51</v>
      </c>
      <c r="H3275" s="4"/>
      <c r="I3275" s="4"/>
      <c r="J3275" s="4" t="s">
        <v>52</v>
      </c>
      <c r="K3275" s="4" t="s">
        <v>273</v>
      </c>
      <c r="L3275" s="4" t="s">
        <v>274</v>
      </c>
      <c r="M3275" s="4" t="s">
        <v>275</v>
      </c>
      <c r="N3275" s="4" t="s">
        <v>36</v>
      </c>
      <c r="O3275" s="4">
        <v>1</v>
      </c>
      <c r="P3275" s="4" t="s">
        <v>56</v>
      </c>
      <c r="Q3275" s="4">
        <v>22.98</v>
      </c>
      <c r="R3275" s="4"/>
      <c r="S3275" s="4"/>
      <c r="T3275" s="4"/>
      <c r="U3275" s="4"/>
      <c r="V3275" s="4"/>
      <c r="W3275" s="4"/>
      <c r="X3275" s="4"/>
      <c r="Y3275" s="4" t="s">
        <v>2922</v>
      </c>
      <c r="Z3275" s="4" t="s">
        <v>266</v>
      </c>
      <c r="AA3275" s="4" t="s">
        <v>13677</v>
      </c>
      <c r="AB3275" s="4" t="s">
        <v>59</v>
      </c>
      <c r="AC3275" s="4"/>
      <c r="AD3275" s="4" t="b">
        <v>0</v>
      </c>
      <c r="AE3275" s="4"/>
      <c r="AF3275" s="4"/>
      <c r="AG3275" s="12">
        <f t="shared" si="51"/>
        <v>43271</v>
      </c>
    </row>
    <row r="3276" s="10" customFormat="1" spans="1:33">
      <c r="A3276" s="4" t="s">
        <v>13678</v>
      </c>
      <c r="B3276" s="4" t="s">
        <v>13678</v>
      </c>
      <c r="C3276" s="4" t="s">
        <v>13679</v>
      </c>
      <c r="D3276" s="4" t="s">
        <v>13680</v>
      </c>
      <c r="E3276" s="4" t="s">
        <v>36</v>
      </c>
      <c r="F3276" s="4" t="s">
        <v>37</v>
      </c>
      <c r="G3276" s="4" t="s">
        <v>51</v>
      </c>
      <c r="H3276" s="4"/>
      <c r="I3276" s="4"/>
      <c r="J3276" s="4" t="s">
        <v>52</v>
      </c>
      <c r="K3276" s="4" t="s">
        <v>72</v>
      </c>
      <c r="L3276" s="4" t="s">
        <v>73</v>
      </c>
      <c r="M3276" s="4" t="s">
        <v>74</v>
      </c>
      <c r="N3276" s="4" t="s">
        <v>36</v>
      </c>
      <c r="O3276" s="4">
        <v>1</v>
      </c>
      <c r="P3276" s="4" t="s">
        <v>56</v>
      </c>
      <c r="Q3276" s="4">
        <v>22.98</v>
      </c>
      <c r="R3276" s="4"/>
      <c r="S3276" s="4"/>
      <c r="T3276" s="4"/>
      <c r="U3276" s="4"/>
      <c r="V3276" s="4"/>
      <c r="W3276" s="4"/>
      <c r="X3276" s="4"/>
      <c r="Y3276" s="4" t="s">
        <v>13681</v>
      </c>
      <c r="Z3276" s="4" t="s">
        <v>884</v>
      </c>
      <c r="AA3276" s="4">
        <v>63135</v>
      </c>
      <c r="AB3276" s="4" t="s">
        <v>59</v>
      </c>
      <c r="AC3276" s="4"/>
      <c r="AD3276" s="4" t="b">
        <v>0</v>
      </c>
      <c r="AE3276" s="4"/>
      <c r="AF3276" s="4"/>
      <c r="AG3276" s="12">
        <f t="shared" si="51"/>
        <v>43271</v>
      </c>
    </row>
    <row r="3277" s="10" customFormat="1" spans="1:33">
      <c r="A3277" s="4" t="s">
        <v>13682</v>
      </c>
      <c r="B3277" s="4" t="s">
        <v>13682</v>
      </c>
      <c r="C3277" s="4" t="s">
        <v>13683</v>
      </c>
      <c r="D3277" s="4" t="s">
        <v>13684</v>
      </c>
      <c r="E3277" s="4" t="s">
        <v>36</v>
      </c>
      <c r="F3277" s="4" t="s">
        <v>37</v>
      </c>
      <c r="G3277" s="4" t="s">
        <v>51</v>
      </c>
      <c r="H3277" s="4"/>
      <c r="I3277" s="4"/>
      <c r="J3277" s="4" t="s">
        <v>52</v>
      </c>
      <c r="K3277" s="4" t="s">
        <v>390</v>
      </c>
      <c r="L3277" s="4" t="s">
        <v>5909</v>
      </c>
      <c r="M3277" s="4" t="s">
        <v>5910</v>
      </c>
      <c r="N3277" s="4" t="s">
        <v>36</v>
      </c>
      <c r="O3277" s="4">
        <v>1</v>
      </c>
      <c r="P3277" s="4" t="s">
        <v>56</v>
      </c>
      <c r="Q3277" s="4">
        <v>25.98</v>
      </c>
      <c r="R3277" s="4"/>
      <c r="S3277" s="4">
        <v>5.98</v>
      </c>
      <c r="T3277" s="4"/>
      <c r="U3277" s="4"/>
      <c r="V3277" s="4"/>
      <c r="W3277" s="4"/>
      <c r="X3277" s="4"/>
      <c r="Y3277" s="4" t="s">
        <v>13685</v>
      </c>
      <c r="Z3277" s="4" t="s">
        <v>1194</v>
      </c>
      <c r="AA3277" s="4" t="s">
        <v>13686</v>
      </c>
      <c r="AB3277" s="4" t="s">
        <v>59</v>
      </c>
      <c r="AC3277" s="4"/>
      <c r="AD3277" s="4" t="b">
        <v>0</v>
      </c>
      <c r="AE3277" s="4"/>
      <c r="AF3277" s="4"/>
      <c r="AG3277" s="12">
        <f t="shared" si="51"/>
        <v>43271</v>
      </c>
    </row>
    <row r="3278" s="10" customFormat="1" spans="1:33">
      <c r="A3278" s="4" t="s">
        <v>13687</v>
      </c>
      <c r="B3278" s="4" t="s">
        <v>13687</v>
      </c>
      <c r="C3278" s="4" t="s">
        <v>13688</v>
      </c>
      <c r="D3278" s="4" t="s">
        <v>13689</v>
      </c>
      <c r="E3278" s="4" t="s">
        <v>36</v>
      </c>
      <c r="F3278" s="4" t="s">
        <v>37</v>
      </c>
      <c r="G3278" s="4" t="s">
        <v>51</v>
      </c>
      <c r="H3278" s="4"/>
      <c r="I3278" s="4"/>
      <c r="J3278" s="4" t="s">
        <v>52</v>
      </c>
      <c r="K3278" s="4" t="s">
        <v>139</v>
      </c>
      <c r="L3278" s="4" t="s">
        <v>140</v>
      </c>
      <c r="M3278" s="4" t="s">
        <v>141</v>
      </c>
      <c r="N3278" s="4" t="s">
        <v>36</v>
      </c>
      <c r="O3278" s="4">
        <v>1</v>
      </c>
      <c r="P3278" s="4" t="s">
        <v>56</v>
      </c>
      <c r="Q3278" s="4">
        <v>22.98</v>
      </c>
      <c r="R3278" s="4"/>
      <c r="S3278" s="4"/>
      <c r="T3278" s="4"/>
      <c r="U3278" s="4"/>
      <c r="V3278" s="4"/>
      <c r="W3278" s="4"/>
      <c r="X3278" s="4"/>
      <c r="Y3278" s="4" t="s">
        <v>9861</v>
      </c>
      <c r="Z3278" s="4" t="s">
        <v>162</v>
      </c>
      <c r="AA3278" s="4" t="s">
        <v>13690</v>
      </c>
      <c r="AB3278" s="4" t="s">
        <v>59</v>
      </c>
      <c r="AC3278" s="4"/>
      <c r="AD3278" s="4" t="b">
        <v>0</v>
      </c>
      <c r="AE3278" s="4"/>
      <c r="AF3278" s="4"/>
      <c r="AG3278" s="12">
        <f t="shared" si="51"/>
        <v>43271</v>
      </c>
    </row>
    <row r="3279" s="10" customFormat="1" spans="1:33">
      <c r="A3279" s="4" t="s">
        <v>13691</v>
      </c>
      <c r="B3279" s="4" t="s">
        <v>13691</v>
      </c>
      <c r="C3279" s="4" t="s">
        <v>13692</v>
      </c>
      <c r="D3279" s="4" t="s">
        <v>13693</v>
      </c>
      <c r="E3279" s="4" t="s">
        <v>36</v>
      </c>
      <c r="F3279" s="4" t="s">
        <v>37</v>
      </c>
      <c r="G3279" s="4" t="s">
        <v>51</v>
      </c>
      <c r="H3279" s="4"/>
      <c r="I3279" s="4"/>
      <c r="J3279" s="4" t="s">
        <v>52</v>
      </c>
      <c r="K3279" s="4" t="s">
        <v>695</v>
      </c>
      <c r="L3279" s="4" t="s">
        <v>696</v>
      </c>
      <c r="M3279" s="4" t="s">
        <v>697</v>
      </c>
      <c r="N3279" s="4" t="s">
        <v>36</v>
      </c>
      <c r="O3279" s="4">
        <v>1</v>
      </c>
      <c r="P3279" s="4" t="s">
        <v>56</v>
      </c>
      <c r="Q3279" s="4">
        <v>23.98</v>
      </c>
      <c r="R3279" s="4"/>
      <c r="S3279" s="4"/>
      <c r="T3279" s="4"/>
      <c r="U3279" s="4"/>
      <c r="V3279" s="4"/>
      <c r="W3279" s="4"/>
      <c r="X3279" s="4"/>
      <c r="Y3279" s="4" t="s">
        <v>1310</v>
      </c>
      <c r="Z3279" s="4" t="s">
        <v>266</v>
      </c>
      <c r="AA3279" s="4" t="s">
        <v>13694</v>
      </c>
      <c r="AB3279" s="4" t="s">
        <v>59</v>
      </c>
      <c r="AC3279" s="4"/>
      <c r="AD3279" s="4" t="b">
        <v>0</v>
      </c>
      <c r="AE3279" s="4"/>
      <c r="AF3279" s="4"/>
      <c r="AG3279" s="12">
        <f t="shared" si="51"/>
        <v>43271</v>
      </c>
    </row>
    <row r="3280" s="10" customFormat="1" spans="1:33">
      <c r="A3280" s="4" t="s">
        <v>13695</v>
      </c>
      <c r="B3280" s="4" t="s">
        <v>13695</v>
      </c>
      <c r="C3280" s="4" t="s">
        <v>13696</v>
      </c>
      <c r="D3280" s="4" t="s">
        <v>13697</v>
      </c>
      <c r="E3280" s="4" t="s">
        <v>36</v>
      </c>
      <c r="F3280" s="4" t="s">
        <v>37</v>
      </c>
      <c r="G3280" s="4" t="s">
        <v>51</v>
      </c>
      <c r="H3280" s="4"/>
      <c r="I3280" s="4"/>
      <c r="J3280" s="4" t="s">
        <v>52</v>
      </c>
      <c r="K3280" s="4" t="s">
        <v>13698</v>
      </c>
      <c r="L3280" s="4" t="s">
        <v>416</v>
      </c>
      <c r="M3280" s="4" t="s">
        <v>417</v>
      </c>
      <c r="N3280" s="4" t="s">
        <v>36</v>
      </c>
      <c r="O3280" s="4">
        <v>1</v>
      </c>
      <c r="P3280" s="4" t="s">
        <v>56</v>
      </c>
      <c r="Q3280" s="4">
        <v>22.98</v>
      </c>
      <c r="R3280" s="4"/>
      <c r="S3280" s="4"/>
      <c r="T3280" s="4"/>
      <c r="U3280" s="4"/>
      <c r="V3280" s="4"/>
      <c r="W3280" s="4"/>
      <c r="X3280" s="4"/>
      <c r="Y3280" s="4" t="s">
        <v>3184</v>
      </c>
      <c r="Z3280" s="4" t="s">
        <v>3006</v>
      </c>
      <c r="AA3280" s="4" t="s">
        <v>13699</v>
      </c>
      <c r="AB3280" s="4" t="s">
        <v>59</v>
      </c>
      <c r="AC3280" s="4"/>
      <c r="AD3280" s="4" t="b">
        <v>0</v>
      </c>
      <c r="AE3280" s="4"/>
      <c r="AF3280" s="4"/>
      <c r="AG3280" s="12">
        <f t="shared" si="51"/>
        <v>43271</v>
      </c>
    </row>
    <row r="3281" s="10" customFormat="1" spans="1:33">
      <c r="A3281" s="4" t="s">
        <v>13695</v>
      </c>
      <c r="B3281" s="4" t="s">
        <v>13695</v>
      </c>
      <c r="C3281" s="4" t="s">
        <v>13696</v>
      </c>
      <c r="D3281" s="4" t="s">
        <v>13697</v>
      </c>
      <c r="E3281" s="4" t="s">
        <v>36</v>
      </c>
      <c r="F3281" s="4" t="s">
        <v>37</v>
      </c>
      <c r="G3281" s="4" t="s">
        <v>51</v>
      </c>
      <c r="H3281" s="4"/>
      <c r="I3281" s="4"/>
      <c r="J3281" s="4" t="s">
        <v>52</v>
      </c>
      <c r="K3281" s="4" t="s">
        <v>505</v>
      </c>
      <c r="L3281" s="4" t="s">
        <v>506</v>
      </c>
      <c r="M3281" s="4" t="s">
        <v>507</v>
      </c>
      <c r="N3281" s="4" t="s">
        <v>36</v>
      </c>
      <c r="O3281" s="4">
        <v>1</v>
      </c>
      <c r="P3281" s="4" t="s">
        <v>56</v>
      </c>
      <c r="Q3281" s="4">
        <v>22.98</v>
      </c>
      <c r="R3281" s="4"/>
      <c r="S3281" s="4"/>
      <c r="T3281" s="4"/>
      <c r="U3281" s="4"/>
      <c r="V3281" s="4"/>
      <c r="W3281" s="4"/>
      <c r="X3281" s="4"/>
      <c r="Y3281" s="4" t="s">
        <v>3184</v>
      </c>
      <c r="Z3281" s="4" t="s">
        <v>3006</v>
      </c>
      <c r="AA3281" s="4" t="s">
        <v>13699</v>
      </c>
      <c r="AB3281" s="4" t="s">
        <v>59</v>
      </c>
      <c r="AC3281" s="4"/>
      <c r="AD3281" s="4" t="b">
        <v>0</v>
      </c>
      <c r="AE3281" s="4"/>
      <c r="AF3281" s="4"/>
      <c r="AG3281" s="12">
        <f t="shared" si="51"/>
        <v>43271</v>
      </c>
    </row>
    <row r="3282" s="10" customFormat="1" spans="1:33">
      <c r="A3282" s="4" t="s">
        <v>13700</v>
      </c>
      <c r="B3282" s="4" t="s">
        <v>13700</v>
      </c>
      <c r="C3282" s="4" t="s">
        <v>13701</v>
      </c>
      <c r="D3282" s="4" t="s">
        <v>13702</v>
      </c>
      <c r="E3282" s="4" t="s">
        <v>36</v>
      </c>
      <c r="F3282" s="4" t="s">
        <v>37</v>
      </c>
      <c r="G3282" s="4" t="s">
        <v>51</v>
      </c>
      <c r="H3282" s="4"/>
      <c r="I3282" s="4"/>
      <c r="J3282" s="4" t="s">
        <v>52</v>
      </c>
      <c r="K3282" s="4" t="s">
        <v>617</v>
      </c>
      <c r="L3282" s="4" t="s">
        <v>618</v>
      </c>
      <c r="M3282" s="4" t="s">
        <v>619</v>
      </c>
      <c r="N3282" s="4" t="s">
        <v>36</v>
      </c>
      <c r="O3282" s="4">
        <v>1</v>
      </c>
      <c r="P3282" s="4" t="s">
        <v>56</v>
      </c>
      <c r="Q3282" s="4">
        <v>22.98</v>
      </c>
      <c r="R3282" s="4"/>
      <c r="S3282" s="4"/>
      <c r="T3282" s="4"/>
      <c r="U3282" s="4"/>
      <c r="V3282" s="4"/>
      <c r="W3282" s="4"/>
      <c r="X3282" s="4"/>
      <c r="Y3282" s="4" t="s">
        <v>3041</v>
      </c>
      <c r="Z3282" s="4" t="s">
        <v>143</v>
      </c>
      <c r="AA3282" s="4" t="s">
        <v>13703</v>
      </c>
      <c r="AB3282" s="4" t="s">
        <v>59</v>
      </c>
      <c r="AC3282" s="4"/>
      <c r="AD3282" s="4" t="b">
        <v>0</v>
      </c>
      <c r="AE3282" s="4"/>
      <c r="AF3282" s="4"/>
      <c r="AG3282" s="12">
        <f t="shared" si="51"/>
        <v>43271</v>
      </c>
    </row>
    <row r="3283" s="10" customFormat="1" spans="1:33">
      <c r="A3283" s="4" t="s">
        <v>13700</v>
      </c>
      <c r="B3283" s="4" t="s">
        <v>13700</v>
      </c>
      <c r="C3283" s="4" t="s">
        <v>13701</v>
      </c>
      <c r="D3283" s="4" t="s">
        <v>13702</v>
      </c>
      <c r="E3283" s="4" t="s">
        <v>36</v>
      </c>
      <c r="F3283" s="4" t="s">
        <v>37</v>
      </c>
      <c r="G3283" s="4" t="s">
        <v>51</v>
      </c>
      <c r="H3283" s="4"/>
      <c r="I3283" s="4"/>
      <c r="J3283" s="4" t="s">
        <v>52</v>
      </c>
      <c r="K3283" s="4" t="s">
        <v>273</v>
      </c>
      <c r="L3283" s="4" t="s">
        <v>274</v>
      </c>
      <c r="M3283" s="4" t="s">
        <v>275</v>
      </c>
      <c r="N3283" s="4" t="s">
        <v>36</v>
      </c>
      <c r="O3283" s="4">
        <v>1</v>
      </c>
      <c r="P3283" s="4" t="s">
        <v>56</v>
      </c>
      <c r="Q3283" s="4">
        <v>22.98</v>
      </c>
      <c r="R3283" s="4"/>
      <c r="S3283" s="4"/>
      <c r="T3283" s="4"/>
      <c r="U3283" s="4"/>
      <c r="V3283" s="4"/>
      <c r="W3283" s="4"/>
      <c r="X3283" s="4"/>
      <c r="Y3283" s="4" t="s">
        <v>3041</v>
      </c>
      <c r="Z3283" s="4" t="s">
        <v>143</v>
      </c>
      <c r="AA3283" s="4" t="s">
        <v>13703</v>
      </c>
      <c r="AB3283" s="4" t="s">
        <v>59</v>
      </c>
      <c r="AC3283" s="4"/>
      <c r="AD3283" s="4" t="b">
        <v>0</v>
      </c>
      <c r="AE3283" s="4"/>
      <c r="AF3283" s="4"/>
      <c r="AG3283" s="12">
        <f t="shared" si="51"/>
        <v>43271</v>
      </c>
    </row>
    <row r="3284" s="10" customFormat="1" spans="1:33">
      <c r="A3284" s="4" t="s">
        <v>13704</v>
      </c>
      <c r="B3284" s="4" t="s">
        <v>13704</v>
      </c>
      <c r="C3284" s="4" t="s">
        <v>13705</v>
      </c>
      <c r="D3284" s="4" t="s">
        <v>13706</v>
      </c>
      <c r="E3284" s="4" t="s">
        <v>36</v>
      </c>
      <c r="F3284" s="4" t="s">
        <v>37</v>
      </c>
      <c r="G3284" s="4" t="s">
        <v>51</v>
      </c>
      <c r="H3284" s="4"/>
      <c r="I3284" s="4"/>
      <c r="J3284" s="4" t="s">
        <v>52</v>
      </c>
      <c r="K3284" s="4" t="s">
        <v>522</v>
      </c>
      <c r="L3284" s="4" t="s">
        <v>523</v>
      </c>
      <c r="M3284" s="4" t="s">
        <v>524</v>
      </c>
      <c r="N3284" s="4" t="s">
        <v>36</v>
      </c>
      <c r="O3284" s="4">
        <v>1</v>
      </c>
      <c r="P3284" s="4" t="s">
        <v>56</v>
      </c>
      <c r="Q3284" s="4">
        <v>23.98</v>
      </c>
      <c r="R3284" s="4"/>
      <c r="S3284" s="4"/>
      <c r="T3284" s="4"/>
      <c r="U3284" s="4"/>
      <c r="V3284" s="4"/>
      <c r="W3284" s="4"/>
      <c r="X3284" s="4"/>
      <c r="Y3284" s="4" t="s">
        <v>3370</v>
      </c>
      <c r="Z3284" s="4" t="s">
        <v>451</v>
      </c>
      <c r="AA3284" s="4" t="s">
        <v>13707</v>
      </c>
      <c r="AB3284" s="4" t="s">
        <v>59</v>
      </c>
      <c r="AC3284" s="4"/>
      <c r="AD3284" s="4" t="b">
        <v>0</v>
      </c>
      <c r="AE3284" s="4"/>
      <c r="AF3284" s="4"/>
      <c r="AG3284" s="12">
        <f t="shared" si="51"/>
        <v>43271</v>
      </c>
    </row>
    <row r="3285" s="10" customFormat="1" spans="1:33">
      <c r="A3285" s="4" t="s">
        <v>13704</v>
      </c>
      <c r="B3285" s="4" t="s">
        <v>13704</v>
      </c>
      <c r="C3285" s="4" t="s">
        <v>13705</v>
      </c>
      <c r="D3285" s="4" t="s">
        <v>13706</v>
      </c>
      <c r="E3285" s="4" t="s">
        <v>36</v>
      </c>
      <c r="F3285" s="4" t="s">
        <v>37</v>
      </c>
      <c r="G3285" s="4" t="s">
        <v>51</v>
      </c>
      <c r="H3285" s="4"/>
      <c r="I3285" s="4"/>
      <c r="J3285" s="4" t="s">
        <v>52</v>
      </c>
      <c r="K3285" s="4" t="s">
        <v>527</v>
      </c>
      <c r="L3285" s="4" t="s">
        <v>528</v>
      </c>
      <c r="M3285" s="4" t="s">
        <v>529</v>
      </c>
      <c r="N3285" s="4" t="s">
        <v>36</v>
      </c>
      <c r="O3285" s="4">
        <v>1</v>
      </c>
      <c r="P3285" s="4" t="s">
        <v>56</v>
      </c>
      <c r="Q3285" s="4">
        <v>23.98</v>
      </c>
      <c r="R3285" s="4"/>
      <c r="S3285" s="4"/>
      <c r="T3285" s="4"/>
      <c r="U3285" s="4"/>
      <c r="V3285" s="4"/>
      <c r="W3285" s="4"/>
      <c r="X3285" s="4"/>
      <c r="Y3285" s="4" t="s">
        <v>3370</v>
      </c>
      <c r="Z3285" s="4" t="s">
        <v>451</v>
      </c>
      <c r="AA3285" s="4" t="s">
        <v>13707</v>
      </c>
      <c r="AB3285" s="4" t="s">
        <v>59</v>
      </c>
      <c r="AC3285" s="4"/>
      <c r="AD3285" s="4" t="b">
        <v>0</v>
      </c>
      <c r="AE3285" s="4"/>
      <c r="AF3285" s="4"/>
      <c r="AG3285" s="12">
        <f t="shared" si="51"/>
        <v>43271</v>
      </c>
    </row>
    <row r="3286" s="10" customFormat="1" spans="1:33">
      <c r="A3286" s="4" t="s">
        <v>13708</v>
      </c>
      <c r="B3286" s="4" t="s">
        <v>13708</v>
      </c>
      <c r="C3286" s="4" t="s">
        <v>13709</v>
      </c>
      <c r="D3286" s="4" t="s">
        <v>13710</v>
      </c>
      <c r="E3286" s="4" t="s">
        <v>36</v>
      </c>
      <c r="F3286" s="4" t="s">
        <v>37</v>
      </c>
      <c r="G3286" s="4" t="s">
        <v>51</v>
      </c>
      <c r="H3286" s="4"/>
      <c r="I3286" s="4"/>
      <c r="J3286" s="4" t="s">
        <v>52</v>
      </c>
      <c r="K3286" s="4" t="s">
        <v>12501</v>
      </c>
      <c r="L3286" s="4" t="s">
        <v>349</v>
      </c>
      <c r="M3286" s="4" t="s">
        <v>350</v>
      </c>
      <c r="N3286" s="4" t="s">
        <v>36</v>
      </c>
      <c r="O3286" s="4">
        <v>1</v>
      </c>
      <c r="P3286" s="4" t="s">
        <v>56</v>
      </c>
      <c r="Q3286" s="4">
        <v>23.98</v>
      </c>
      <c r="R3286" s="4"/>
      <c r="S3286" s="4"/>
      <c r="T3286" s="4"/>
      <c r="U3286" s="4"/>
      <c r="V3286" s="4"/>
      <c r="W3286" s="4"/>
      <c r="X3286" s="4"/>
      <c r="Y3286" s="4" t="s">
        <v>1398</v>
      </c>
      <c r="Z3286" s="4" t="s">
        <v>47</v>
      </c>
      <c r="AA3286" s="4" t="s">
        <v>13711</v>
      </c>
      <c r="AB3286" s="4" t="s">
        <v>59</v>
      </c>
      <c r="AC3286" s="4"/>
      <c r="AD3286" s="4" t="b">
        <v>0</v>
      </c>
      <c r="AE3286" s="4"/>
      <c r="AF3286" s="4"/>
      <c r="AG3286" s="12">
        <f t="shared" si="51"/>
        <v>43271</v>
      </c>
    </row>
    <row r="3287" s="10" customFormat="1" spans="1:33">
      <c r="A3287" s="4" t="s">
        <v>13712</v>
      </c>
      <c r="B3287" s="4" t="s">
        <v>13712</v>
      </c>
      <c r="C3287" s="4" t="s">
        <v>13713</v>
      </c>
      <c r="D3287" s="4" t="s">
        <v>13714</v>
      </c>
      <c r="E3287" s="4" t="s">
        <v>36</v>
      </c>
      <c r="F3287" s="4" t="s">
        <v>37</v>
      </c>
      <c r="G3287" s="4" t="s">
        <v>51</v>
      </c>
      <c r="H3287" s="4"/>
      <c r="I3287" s="4"/>
      <c r="J3287" s="4" t="s">
        <v>52</v>
      </c>
      <c r="K3287" s="4" t="s">
        <v>1127</v>
      </c>
      <c r="L3287" s="4" t="s">
        <v>1128</v>
      </c>
      <c r="M3287" s="4" t="s">
        <v>1129</v>
      </c>
      <c r="N3287" s="4" t="s">
        <v>36</v>
      </c>
      <c r="O3287" s="4">
        <v>1</v>
      </c>
      <c r="P3287" s="4" t="s">
        <v>56</v>
      </c>
      <c r="Q3287" s="4">
        <v>22.98</v>
      </c>
      <c r="R3287" s="4"/>
      <c r="S3287" s="4"/>
      <c r="T3287" s="4"/>
      <c r="U3287" s="4"/>
      <c r="V3287" s="4"/>
      <c r="W3287" s="4"/>
      <c r="X3287" s="4"/>
      <c r="Y3287" s="4" t="s">
        <v>13715</v>
      </c>
      <c r="Z3287" s="4" t="s">
        <v>4148</v>
      </c>
      <c r="AA3287" s="4">
        <v>93015</v>
      </c>
      <c r="AB3287" s="4" t="s">
        <v>59</v>
      </c>
      <c r="AC3287" s="4"/>
      <c r="AD3287" s="4" t="b">
        <v>0</v>
      </c>
      <c r="AE3287" s="4"/>
      <c r="AF3287" s="4"/>
      <c r="AG3287" s="12">
        <f t="shared" si="51"/>
        <v>43271</v>
      </c>
    </row>
    <row r="3288" s="10" customFormat="1" spans="1:33">
      <c r="A3288" s="4" t="s">
        <v>13716</v>
      </c>
      <c r="B3288" s="4" t="s">
        <v>13716</v>
      </c>
      <c r="C3288" s="4" t="s">
        <v>13717</v>
      </c>
      <c r="D3288" s="4" t="s">
        <v>13718</v>
      </c>
      <c r="E3288" s="4" t="s">
        <v>36</v>
      </c>
      <c r="F3288" s="4" t="s">
        <v>37</v>
      </c>
      <c r="G3288" s="4" t="s">
        <v>51</v>
      </c>
      <c r="H3288" s="4"/>
      <c r="I3288" s="4"/>
      <c r="J3288" s="4" t="s">
        <v>52</v>
      </c>
      <c r="K3288" s="4" t="s">
        <v>11708</v>
      </c>
      <c r="L3288" s="4" t="s">
        <v>11709</v>
      </c>
      <c r="M3288" s="4" t="s">
        <v>11710</v>
      </c>
      <c r="N3288" s="4" t="s">
        <v>36</v>
      </c>
      <c r="O3288" s="4">
        <v>1</v>
      </c>
      <c r="P3288" s="4" t="s">
        <v>56</v>
      </c>
      <c r="Q3288" s="4">
        <v>22.98</v>
      </c>
      <c r="R3288" s="4"/>
      <c r="S3288" s="4"/>
      <c r="T3288" s="4"/>
      <c r="U3288" s="4"/>
      <c r="V3288" s="4"/>
      <c r="W3288" s="4"/>
      <c r="X3288" s="4"/>
      <c r="Y3288" s="4" t="s">
        <v>13719</v>
      </c>
      <c r="Z3288" s="4" t="s">
        <v>47</v>
      </c>
      <c r="AA3288" s="4" t="s">
        <v>13720</v>
      </c>
      <c r="AB3288" s="4" t="s">
        <v>59</v>
      </c>
      <c r="AC3288" s="4"/>
      <c r="AD3288" s="4" t="b">
        <v>0</v>
      </c>
      <c r="AE3288" s="4"/>
      <c r="AF3288" s="4"/>
      <c r="AG3288" s="12">
        <f t="shared" si="51"/>
        <v>43271</v>
      </c>
    </row>
    <row r="3289" s="10" customFormat="1" spans="1:33">
      <c r="A3289" s="4" t="s">
        <v>13721</v>
      </c>
      <c r="B3289" s="4" t="s">
        <v>13721</v>
      </c>
      <c r="C3289" s="4" t="s">
        <v>13722</v>
      </c>
      <c r="D3289" s="4" t="s">
        <v>13723</v>
      </c>
      <c r="E3289" s="4" t="s">
        <v>36</v>
      </c>
      <c r="F3289" s="4" t="s">
        <v>37</v>
      </c>
      <c r="G3289" s="4" t="s">
        <v>51</v>
      </c>
      <c r="H3289" s="4"/>
      <c r="I3289" s="4"/>
      <c r="J3289" s="4" t="s">
        <v>52</v>
      </c>
      <c r="K3289" s="4" t="s">
        <v>1230</v>
      </c>
      <c r="L3289" s="4" t="s">
        <v>1231</v>
      </c>
      <c r="M3289" s="4" t="s">
        <v>1232</v>
      </c>
      <c r="N3289" s="4" t="s">
        <v>36</v>
      </c>
      <c r="O3289" s="4">
        <v>1</v>
      </c>
      <c r="P3289" s="4" t="s">
        <v>56</v>
      </c>
      <c r="Q3289" s="4">
        <v>22.98</v>
      </c>
      <c r="R3289" s="4"/>
      <c r="S3289" s="4"/>
      <c r="T3289" s="4"/>
      <c r="U3289" s="4"/>
      <c r="V3289" s="4"/>
      <c r="W3289" s="4"/>
      <c r="X3289" s="4"/>
      <c r="Y3289" s="4" t="s">
        <v>241</v>
      </c>
      <c r="Z3289" s="4" t="s">
        <v>47</v>
      </c>
      <c r="AA3289" s="4" t="s">
        <v>13724</v>
      </c>
      <c r="AB3289" s="4" t="s">
        <v>59</v>
      </c>
      <c r="AC3289" s="4"/>
      <c r="AD3289" s="4" t="b">
        <v>0</v>
      </c>
      <c r="AE3289" s="4"/>
      <c r="AF3289" s="4"/>
      <c r="AG3289" s="12">
        <f t="shared" si="51"/>
        <v>43271</v>
      </c>
    </row>
    <row r="3290" s="10" customFormat="1" spans="1:33">
      <c r="A3290" s="4" t="s">
        <v>13725</v>
      </c>
      <c r="B3290" s="4" t="s">
        <v>13725</v>
      </c>
      <c r="C3290" s="4" t="s">
        <v>13726</v>
      </c>
      <c r="D3290" s="4" t="s">
        <v>13727</v>
      </c>
      <c r="E3290" s="4" t="s">
        <v>36</v>
      </c>
      <c r="F3290" s="4" t="s">
        <v>37</v>
      </c>
      <c r="G3290" s="4" t="s">
        <v>51</v>
      </c>
      <c r="H3290" s="4"/>
      <c r="I3290" s="4"/>
      <c r="J3290" s="4" t="s">
        <v>52</v>
      </c>
      <c r="K3290" s="4" t="s">
        <v>1230</v>
      </c>
      <c r="L3290" s="4" t="s">
        <v>1231</v>
      </c>
      <c r="M3290" s="4" t="s">
        <v>1232</v>
      </c>
      <c r="N3290" s="4" t="s">
        <v>36</v>
      </c>
      <c r="O3290" s="4">
        <v>1</v>
      </c>
      <c r="P3290" s="4" t="s">
        <v>56</v>
      </c>
      <c r="Q3290" s="4">
        <v>22.98</v>
      </c>
      <c r="R3290" s="4"/>
      <c r="S3290" s="4"/>
      <c r="T3290" s="4"/>
      <c r="U3290" s="4"/>
      <c r="V3290" s="4"/>
      <c r="W3290" s="4"/>
      <c r="X3290" s="4"/>
      <c r="Y3290" s="4" t="s">
        <v>6183</v>
      </c>
      <c r="Z3290" s="4" t="s">
        <v>177</v>
      </c>
      <c r="AA3290" s="4" t="s">
        <v>13728</v>
      </c>
      <c r="AB3290" s="4" t="s">
        <v>59</v>
      </c>
      <c r="AC3290" s="4"/>
      <c r="AD3290" s="4" t="b">
        <v>0</v>
      </c>
      <c r="AE3290" s="4"/>
      <c r="AF3290" s="4"/>
      <c r="AG3290" s="12">
        <f t="shared" si="51"/>
        <v>43271</v>
      </c>
    </row>
    <row r="3291" s="10" customFormat="1" spans="1:33">
      <c r="A3291" s="4" t="s">
        <v>13729</v>
      </c>
      <c r="B3291" s="4" t="s">
        <v>13729</v>
      </c>
      <c r="C3291" s="4" t="s">
        <v>13730</v>
      </c>
      <c r="D3291" s="4" t="s">
        <v>13731</v>
      </c>
      <c r="E3291" s="4" t="s">
        <v>36</v>
      </c>
      <c r="F3291" s="4" t="s">
        <v>37</v>
      </c>
      <c r="G3291" s="4" t="s">
        <v>51</v>
      </c>
      <c r="H3291" s="4"/>
      <c r="I3291" s="4"/>
      <c r="J3291" s="4" t="s">
        <v>52</v>
      </c>
      <c r="K3291" s="4" t="s">
        <v>72</v>
      </c>
      <c r="L3291" s="4" t="s">
        <v>73</v>
      </c>
      <c r="M3291" s="4" t="s">
        <v>74</v>
      </c>
      <c r="N3291" s="4" t="s">
        <v>36</v>
      </c>
      <c r="O3291" s="4">
        <v>1</v>
      </c>
      <c r="P3291" s="4" t="s">
        <v>56</v>
      </c>
      <c r="Q3291" s="4">
        <v>22.98</v>
      </c>
      <c r="R3291" s="4"/>
      <c r="S3291" s="4"/>
      <c r="T3291" s="4"/>
      <c r="U3291" s="4"/>
      <c r="V3291" s="4"/>
      <c r="W3291" s="4"/>
      <c r="X3291" s="4"/>
      <c r="Y3291" s="4" t="s">
        <v>1398</v>
      </c>
      <c r="Z3291" s="4" t="s">
        <v>47</v>
      </c>
      <c r="AA3291" s="4">
        <v>93308</v>
      </c>
      <c r="AB3291" s="4" t="s">
        <v>59</v>
      </c>
      <c r="AC3291" s="4"/>
      <c r="AD3291" s="4" t="b">
        <v>0</v>
      </c>
      <c r="AE3291" s="4"/>
      <c r="AF3291" s="4"/>
      <c r="AG3291" s="12">
        <f t="shared" si="51"/>
        <v>43271</v>
      </c>
    </row>
    <row r="3292" s="10" customFormat="1" spans="1:33">
      <c r="A3292" s="4" t="s">
        <v>13732</v>
      </c>
      <c r="B3292" s="4" t="s">
        <v>13732</v>
      </c>
      <c r="C3292" s="4" t="s">
        <v>13733</v>
      </c>
      <c r="D3292" s="4" t="s">
        <v>13734</v>
      </c>
      <c r="E3292" s="4" t="s">
        <v>36</v>
      </c>
      <c r="F3292" s="4" t="s">
        <v>37</v>
      </c>
      <c r="G3292" s="4" t="s">
        <v>51</v>
      </c>
      <c r="H3292" s="4"/>
      <c r="I3292" s="4"/>
      <c r="J3292" s="4" t="s">
        <v>52</v>
      </c>
      <c r="K3292" s="4" t="s">
        <v>4753</v>
      </c>
      <c r="L3292" s="4" t="s">
        <v>4754</v>
      </c>
      <c r="M3292" s="4" t="s">
        <v>4755</v>
      </c>
      <c r="N3292" s="4" t="s">
        <v>36</v>
      </c>
      <c r="O3292" s="4">
        <v>1</v>
      </c>
      <c r="P3292" s="4" t="s">
        <v>56</v>
      </c>
      <c r="Q3292" s="4">
        <v>19.98</v>
      </c>
      <c r="R3292" s="4"/>
      <c r="S3292" s="4"/>
      <c r="T3292" s="4"/>
      <c r="U3292" s="4"/>
      <c r="V3292" s="4"/>
      <c r="W3292" s="4"/>
      <c r="X3292" s="4"/>
      <c r="Y3292" s="4" t="s">
        <v>13735</v>
      </c>
      <c r="Z3292" s="4" t="s">
        <v>89</v>
      </c>
      <c r="AA3292" s="4" t="s">
        <v>13736</v>
      </c>
      <c r="AB3292" s="4" t="s">
        <v>59</v>
      </c>
      <c r="AC3292" s="4"/>
      <c r="AD3292" s="4" t="b">
        <v>0</v>
      </c>
      <c r="AE3292" s="4"/>
      <c r="AF3292" s="4"/>
      <c r="AG3292" s="12">
        <f t="shared" si="51"/>
        <v>43271</v>
      </c>
    </row>
    <row r="3293" s="10" customFormat="1" spans="1:33">
      <c r="A3293" s="4" t="s">
        <v>13737</v>
      </c>
      <c r="B3293" s="4" t="s">
        <v>13737</v>
      </c>
      <c r="C3293" s="4" t="s">
        <v>13738</v>
      </c>
      <c r="D3293" s="4" t="s">
        <v>13739</v>
      </c>
      <c r="E3293" s="4" t="s">
        <v>36</v>
      </c>
      <c r="F3293" s="4" t="s">
        <v>37</v>
      </c>
      <c r="G3293" s="4" t="s">
        <v>51</v>
      </c>
      <c r="H3293" s="4"/>
      <c r="I3293" s="4"/>
      <c r="J3293" s="4" t="s">
        <v>52</v>
      </c>
      <c r="K3293" s="4" t="s">
        <v>8061</v>
      </c>
      <c r="L3293" s="4" t="s">
        <v>8062</v>
      </c>
      <c r="M3293" s="4" t="s">
        <v>8063</v>
      </c>
      <c r="N3293" s="4" t="s">
        <v>36</v>
      </c>
      <c r="O3293" s="4">
        <v>1</v>
      </c>
      <c r="P3293" s="4" t="s">
        <v>56</v>
      </c>
      <c r="Q3293" s="4">
        <v>19.53</v>
      </c>
      <c r="R3293" s="4"/>
      <c r="S3293" s="4"/>
      <c r="T3293" s="4"/>
      <c r="U3293" s="4"/>
      <c r="V3293" s="4"/>
      <c r="W3293" s="4"/>
      <c r="X3293" s="4"/>
      <c r="Y3293" s="4" t="s">
        <v>6882</v>
      </c>
      <c r="Z3293" s="4" t="s">
        <v>509</v>
      </c>
      <c r="AA3293" s="4" t="s">
        <v>13740</v>
      </c>
      <c r="AB3293" s="4" t="s">
        <v>59</v>
      </c>
      <c r="AC3293" s="4"/>
      <c r="AD3293" s="4" t="b">
        <v>0</v>
      </c>
      <c r="AE3293" s="4"/>
      <c r="AF3293" s="4"/>
      <c r="AG3293" s="12">
        <f t="shared" si="51"/>
        <v>43271</v>
      </c>
    </row>
    <row r="3294" s="10" customFormat="1" spans="1:33">
      <c r="A3294" s="4" t="s">
        <v>13741</v>
      </c>
      <c r="B3294" s="4" t="s">
        <v>13741</v>
      </c>
      <c r="C3294" s="4" t="s">
        <v>13742</v>
      </c>
      <c r="D3294" s="4" t="s">
        <v>13743</v>
      </c>
      <c r="E3294" s="4" t="s">
        <v>36</v>
      </c>
      <c r="F3294" s="4" t="s">
        <v>37</v>
      </c>
      <c r="G3294" s="4" t="s">
        <v>51</v>
      </c>
      <c r="H3294" s="4"/>
      <c r="I3294" s="4"/>
      <c r="J3294" s="4" t="s">
        <v>52</v>
      </c>
      <c r="K3294" s="4" t="s">
        <v>2683</v>
      </c>
      <c r="L3294" s="4" t="s">
        <v>2684</v>
      </c>
      <c r="M3294" s="4" t="s">
        <v>2685</v>
      </c>
      <c r="N3294" s="4" t="s">
        <v>36</v>
      </c>
      <c r="O3294" s="4">
        <v>1</v>
      </c>
      <c r="P3294" s="4" t="s">
        <v>56</v>
      </c>
      <c r="Q3294" s="4">
        <v>22.98</v>
      </c>
      <c r="R3294" s="4"/>
      <c r="S3294" s="4"/>
      <c r="T3294" s="4"/>
      <c r="U3294" s="4"/>
      <c r="V3294" s="4"/>
      <c r="W3294" s="4"/>
      <c r="X3294" s="4"/>
      <c r="Y3294" s="4" t="s">
        <v>2686</v>
      </c>
      <c r="Z3294" s="4" t="s">
        <v>2687</v>
      </c>
      <c r="AA3294" s="4" t="s">
        <v>2688</v>
      </c>
      <c r="AB3294" s="4" t="s">
        <v>59</v>
      </c>
      <c r="AC3294" s="4"/>
      <c r="AD3294" s="4" t="b">
        <v>0</v>
      </c>
      <c r="AE3294" s="4"/>
      <c r="AF3294" s="4"/>
      <c r="AG3294" s="12">
        <f t="shared" si="51"/>
        <v>43271</v>
      </c>
    </row>
    <row r="3295" s="10" customFormat="1" spans="1:33">
      <c r="A3295" s="4" t="s">
        <v>13744</v>
      </c>
      <c r="B3295" s="4" t="s">
        <v>13744</v>
      </c>
      <c r="C3295" s="4" t="s">
        <v>13745</v>
      </c>
      <c r="D3295" s="4" t="s">
        <v>13746</v>
      </c>
      <c r="E3295" s="4" t="s">
        <v>36</v>
      </c>
      <c r="F3295" s="4" t="s">
        <v>37</v>
      </c>
      <c r="G3295" s="4" t="s">
        <v>51</v>
      </c>
      <c r="H3295" s="4"/>
      <c r="I3295" s="4"/>
      <c r="J3295" s="4" t="s">
        <v>52</v>
      </c>
      <c r="K3295" s="4" t="s">
        <v>53</v>
      </c>
      <c r="L3295" s="4" t="s">
        <v>54</v>
      </c>
      <c r="M3295" s="4" t="s">
        <v>55</v>
      </c>
      <c r="N3295" s="4" t="s">
        <v>36</v>
      </c>
      <c r="O3295" s="4">
        <v>1</v>
      </c>
      <c r="P3295" s="4" t="s">
        <v>56</v>
      </c>
      <c r="Q3295" s="4">
        <v>22.98</v>
      </c>
      <c r="R3295" s="4"/>
      <c r="S3295" s="4"/>
      <c r="T3295" s="4"/>
      <c r="U3295" s="4"/>
      <c r="V3295" s="4"/>
      <c r="W3295" s="4"/>
      <c r="X3295" s="4"/>
      <c r="Y3295" s="4" t="s">
        <v>1114</v>
      </c>
      <c r="Z3295" s="4" t="s">
        <v>186</v>
      </c>
      <c r="AA3295" s="4" t="s">
        <v>13747</v>
      </c>
      <c r="AB3295" s="4" t="s">
        <v>59</v>
      </c>
      <c r="AC3295" s="4"/>
      <c r="AD3295" s="4" t="b">
        <v>0</v>
      </c>
      <c r="AE3295" s="4"/>
      <c r="AF3295" s="4"/>
      <c r="AG3295" s="12">
        <f t="shared" si="51"/>
        <v>43271</v>
      </c>
    </row>
    <row r="3296" s="10" customFormat="1" spans="1:33">
      <c r="A3296" s="4" t="s">
        <v>13748</v>
      </c>
      <c r="B3296" s="4" t="s">
        <v>13748</v>
      </c>
      <c r="C3296" s="4" t="s">
        <v>13749</v>
      </c>
      <c r="D3296" s="4" t="s">
        <v>13750</v>
      </c>
      <c r="E3296" s="4" t="s">
        <v>36</v>
      </c>
      <c r="F3296" s="4" t="s">
        <v>37</v>
      </c>
      <c r="G3296" s="4" t="s">
        <v>51</v>
      </c>
      <c r="H3296" s="4"/>
      <c r="I3296" s="4"/>
      <c r="J3296" s="4" t="s">
        <v>52</v>
      </c>
      <c r="K3296" s="4" t="s">
        <v>13751</v>
      </c>
      <c r="L3296" s="4" t="s">
        <v>13752</v>
      </c>
      <c r="M3296" s="4" t="s">
        <v>13753</v>
      </c>
      <c r="N3296" s="4" t="s">
        <v>36</v>
      </c>
      <c r="O3296" s="4">
        <v>1</v>
      </c>
      <c r="P3296" s="4" t="s">
        <v>56</v>
      </c>
      <c r="Q3296" s="4">
        <v>19.53</v>
      </c>
      <c r="R3296" s="4"/>
      <c r="S3296" s="4"/>
      <c r="T3296" s="4"/>
      <c r="U3296" s="4"/>
      <c r="V3296" s="4"/>
      <c r="W3296" s="4"/>
      <c r="X3296" s="4"/>
      <c r="Y3296" s="4" t="s">
        <v>562</v>
      </c>
      <c r="Z3296" s="4" t="s">
        <v>4148</v>
      </c>
      <c r="AA3296" s="4">
        <v>94129</v>
      </c>
      <c r="AB3296" s="4" t="s">
        <v>59</v>
      </c>
      <c r="AC3296" s="4"/>
      <c r="AD3296" s="4" t="b">
        <v>0</v>
      </c>
      <c r="AE3296" s="4"/>
      <c r="AF3296" s="4"/>
      <c r="AG3296" s="12">
        <f t="shared" si="51"/>
        <v>43271</v>
      </c>
    </row>
    <row r="3297" s="10" customFormat="1" spans="1:33">
      <c r="A3297" s="4" t="s">
        <v>13754</v>
      </c>
      <c r="B3297" s="4" t="s">
        <v>13754</v>
      </c>
      <c r="C3297" s="4" t="s">
        <v>13755</v>
      </c>
      <c r="D3297" s="4" t="s">
        <v>13756</v>
      </c>
      <c r="E3297" s="4" t="s">
        <v>36</v>
      </c>
      <c r="F3297" s="4" t="s">
        <v>37</v>
      </c>
      <c r="G3297" s="4" t="s">
        <v>51</v>
      </c>
      <c r="H3297" s="4"/>
      <c r="I3297" s="4"/>
      <c r="J3297" s="4" t="s">
        <v>312</v>
      </c>
      <c r="K3297" s="4" t="s">
        <v>2883</v>
      </c>
      <c r="L3297" s="4" t="s">
        <v>2884</v>
      </c>
      <c r="M3297" s="4" t="s">
        <v>2885</v>
      </c>
      <c r="N3297" s="4" t="s">
        <v>36</v>
      </c>
      <c r="O3297" s="4">
        <v>1</v>
      </c>
      <c r="P3297" s="4" t="s">
        <v>56</v>
      </c>
      <c r="Q3297" s="4">
        <v>24.98</v>
      </c>
      <c r="R3297" s="4"/>
      <c r="S3297" s="4">
        <v>3.99</v>
      </c>
      <c r="T3297" s="4"/>
      <c r="U3297" s="4"/>
      <c r="V3297" s="4"/>
      <c r="W3297" s="4"/>
      <c r="X3297" s="4"/>
      <c r="Y3297" s="4" t="s">
        <v>13757</v>
      </c>
      <c r="Z3297" s="4" t="s">
        <v>134</v>
      </c>
      <c r="AA3297" s="4" t="s">
        <v>13758</v>
      </c>
      <c r="AB3297" s="4" t="s">
        <v>59</v>
      </c>
      <c r="AC3297" s="4"/>
      <c r="AD3297" s="4" t="b">
        <v>0</v>
      </c>
      <c r="AE3297" s="4"/>
      <c r="AF3297" s="4"/>
      <c r="AG3297" s="12">
        <f t="shared" si="51"/>
        <v>43271</v>
      </c>
    </row>
    <row r="3298" s="10" customFormat="1" spans="1:33">
      <c r="A3298" s="4" t="s">
        <v>13759</v>
      </c>
      <c r="B3298" s="4" t="s">
        <v>13759</v>
      </c>
      <c r="C3298" s="4" t="s">
        <v>13760</v>
      </c>
      <c r="D3298" s="4" t="s">
        <v>13761</v>
      </c>
      <c r="E3298" s="4" t="s">
        <v>36</v>
      </c>
      <c r="F3298" s="4" t="s">
        <v>37</v>
      </c>
      <c r="G3298" s="4" t="s">
        <v>51</v>
      </c>
      <c r="H3298" s="4"/>
      <c r="I3298" s="4"/>
      <c r="J3298" s="4" t="s">
        <v>52</v>
      </c>
      <c r="K3298" s="4" t="s">
        <v>3944</v>
      </c>
      <c r="L3298" s="4" t="s">
        <v>3945</v>
      </c>
      <c r="M3298" s="4" t="s">
        <v>3946</v>
      </c>
      <c r="N3298" s="4" t="s">
        <v>36</v>
      </c>
      <c r="O3298" s="4">
        <v>1</v>
      </c>
      <c r="P3298" s="4" t="s">
        <v>56</v>
      </c>
      <c r="Q3298" s="4">
        <v>19.53</v>
      </c>
      <c r="R3298" s="4"/>
      <c r="S3298" s="4"/>
      <c r="T3298" s="4"/>
      <c r="U3298" s="4"/>
      <c r="V3298" s="4"/>
      <c r="W3298" s="4"/>
      <c r="X3298" s="4"/>
      <c r="Y3298" s="4" t="s">
        <v>2829</v>
      </c>
      <c r="Z3298" s="4" t="s">
        <v>233</v>
      </c>
      <c r="AA3298" s="4" t="s">
        <v>13762</v>
      </c>
      <c r="AB3298" s="4" t="s">
        <v>59</v>
      </c>
      <c r="AC3298" s="4"/>
      <c r="AD3298" s="4" t="b">
        <v>0</v>
      </c>
      <c r="AE3298" s="4"/>
      <c r="AF3298" s="4"/>
      <c r="AG3298" s="12">
        <f t="shared" si="51"/>
        <v>43271</v>
      </c>
    </row>
    <row r="3299" s="10" customFormat="1" spans="1:33">
      <c r="A3299" s="4" t="s">
        <v>13763</v>
      </c>
      <c r="B3299" s="4" t="s">
        <v>13763</v>
      </c>
      <c r="C3299" s="4" t="s">
        <v>13764</v>
      </c>
      <c r="D3299" s="4" t="s">
        <v>13765</v>
      </c>
      <c r="E3299" s="4" t="s">
        <v>36</v>
      </c>
      <c r="F3299" s="4" t="s">
        <v>37</v>
      </c>
      <c r="G3299" s="4" t="s">
        <v>51</v>
      </c>
      <c r="H3299" s="4"/>
      <c r="I3299" s="4"/>
      <c r="J3299" s="4" t="s">
        <v>52</v>
      </c>
      <c r="K3299" s="4" t="s">
        <v>53</v>
      </c>
      <c r="L3299" s="4" t="s">
        <v>54</v>
      </c>
      <c r="M3299" s="4" t="s">
        <v>55</v>
      </c>
      <c r="N3299" s="4" t="s">
        <v>36</v>
      </c>
      <c r="O3299" s="4">
        <v>1</v>
      </c>
      <c r="P3299" s="4" t="s">
        <v>56</v>
      </c>
      <c r="Q3299" s="4">
        <v>22.98</v>
      </c>
      <c r="R3299" s="4"/>
      <c r="S3299" s="4"/>
      <c r="T3299" s="4"/>
      <c r="U3299" s="4"/>
      <c r="V3299" s="4"/>
      <c r="W3299" s="4"/>
      <c r="X3299" s="4"/>
      <c r="Y3299" s="4" t="s">
        <v>5470</v>
      </c>
      <c r="Z3299" s="4" t="s">
        <v>233</v>
      </c>
      <c r="AA3299" s="4" t="s">
        <v>13766</v>
      </c>
      <c r="AB3299" s="4" t="s">
        <v>59</v>
      </c>
      <c r="AC3299" s="4"/>
      <c r="AD3299" s="4" t="b">
        <v>0</v>
      </c>
      <c r="AE3299" s="4"/>
      <c r="AF3299" s="4"/>
      <c r="AG3299" s="12">
        <f t="shared" si="51"/>
        <v>43271</v>
      </c>
    </row>
    <row r="3300" s="10" customFormat="1" spans="1:33">
      <c r="A3300" s="4" t="s">
        <v>13767</v>
      </c>
      <c r="B3300" s="4" t="s">
        <v>13767</v>
      </c>
      <c r="C3300" s="4" t="s">
        <v>13768</v>
      </c>
      <c r="D3300" s="4" t="s">
        <v>13769</v>
      </c>
      <c r="E3300" s="4" t="s">
        <v>36</v>
      </c>
      <c r="F3300" s="4" t="s">
        <v>37</v>
      </c>
      <c r="G3300" s="4" t="s">
        <v>51</v>
      </c>
      <c r="H3300" s="4"/>
      <c r="I3300" s="4"/>
      <c r="J3300" s="4" t="s">
        <v>52</v>
      </c>
      <c r="K3300" s="4" t="s">
        <v>53</v>
      </c>
      <c r="L3300" s="4" t="s">
        <v>54</v>
      </c>
      <c r="M3300" s="4" t="s">
        <v>55</v>
      </c>
      <c r="N3300" s="4" t="s">
        <v>36</v>
      </c>
      <c r="O3300" s="4">
        <v>1</v>
      </c>
      <c r="P3300" s="4" t="s">
        <v>56</v>
      </c>
      <c r="Q3300" s="4">
        <v>22.98</v>
      </c>
      <c r="R3300" s="4">
        <v>2.32</v>
      </c>
      <c r="S3300" s="4"/>
      <c r="T3300" s="4"/>
      <c r="U3300" s="4"/>
      <c r="V3300" s="4"/>
      <c r="W3300" s="4"/>
      <c r="X3300" s="4"/>
      <c r="Y3300" s="4" t="s">
        <v>5715</v>
      </c>
      <c r="Z3300" s="4" t="s">
        <v>366</v>
      </c>
      <c r="AA3300" s="4">
        <v>98102</v>
      </c>
      <c r="AB3300" s="4" t="s">
        <v>59</v>
      </c>
      <c r="AC3300" s="4"/>
      <c r="AD3300" s="4" t="b">
        <v>0</v>
      </c>
      <c r="AE3300" s="4"/>
      <c r="AF3300" s="4"/>
      <c r="AG3300" s="12">
        <f t="shared" si="51"/>
        <v>43271</v>
      </c>
    </row>
    <row r="3301" s="10" customFormat="1" spans="1:33">
      <c r="A3301" s="4" t="s">
        <v>13770</v>
      </c>
      <c r="B3301" s="4" t="s">
        <v>13770</v>
      </c>
      <c r="C3301" s="4" t="s">
        <v>13771</v>
      </c>
      <c r="D3301" s="4" t="s">
        <v>13772</v>
      </c>
      <c r="E3301" s="4" t="s">
        <v>36</v>
      </c>
      <c r="F3301" s="4" t="s">
        <v>37</v>
      </c>
      <c r="G3301" s="4" t="s">
        <v>51</v>
      </c>
      <c r="H3301" s="4"/>
      <c r="I3301" s="4"/>
      <c r="J3301" s="4" t="s">
        <v>52</v>
      </c>
      <c r="K3301" s="4" t="s">
        <v>546</v>
      </c>
      <c r="L3301" s="4" t="s">
        <v>547</v>
      </c>
      <c r="M3301" s="4" t="s">
        <v>548</v>
      </c>
      <c r="N3301" s="4" t="s">
        <v>36</v>
      </c>
      <c r="O3301" s="4">
        <v>1</v>
      </c>
      <c r="P3301" s="4" t="s">
        <v>56</v>
      </c>
      <c r="Q3301" s="4">
        <v>23.98</v>
      </c>
      <c r="R3301" s="4"/>
      <c r="S3301" s="4"/>
      <c r="T3301" s="4"/>
      <c r="U3301" s="4"/>
      <c r="V3301" s="4"/>
      <c r="W3301" s="4"/>
      <c r="X3301" s="4"/>
      <c r="Y3301" s="4" t="s">
        <v>13773</v>
      </c>
      <c r="Z3301" s="4" t="s">
        <v>162</v>
      </c>
      <c r="AA3301" s="4" t="s">
        <v>13774</v>
      </c>
      <c r="AB3301" s="4" t="s">
        <v>59</v>
      </c>
      <c r="AC3301" s="4"/>
      <c r="AD3301" s="4" t="b">
        <v>0</v>
      </c>
      <c r="AE3301" s="4"/>
      <c r="AF3301" s="4"/>
      <c r="AG3301" s="12">
        <f t="shared" si="51"/>
        <v>43271</v>
      </c>
    </row>
    <row r="3302" s="10" customFormat="1" spans="1:33">
      <c r="A3302" s="4" t="s">
        <v>13775</v>
      </c>
      <c r="B3302" s="4" t="s">
        <v>13775</v>
      </c>
      <c r="C3302" s="4" t="s">
        <v>13776</v>
      </c>
      <c r="D3302" s="4" t="s">
        <v>13777</v>
      </c>
      <c r="E3302" s="4" t="s">
        <v>36</v>
      </c>
      <c r="F3302" s="4" t="s">
        <v>37</v>
      </c>
      <c r="G3302" s="4" t="s">
        <v>51</v>
      </c>
      <c r="H3302" s="4"/>
      <c r="I3302" s="4"/>
      <c r="J3302" s="4" t="s">
        <v>52</v>
      </c>
      <c r="K3302" s="4" t="s">
        <v>53</v>
      </c>
      <c r="L3302" s="4" t="s">
        <v>54</v>
      </c>
      <c r="M3302" s="4" t="s">
        <v>55</v>
      </c>
      <c r="N3302" s="4" t="s">
        <v>36</v>
      </c>
      <c r="O3302" s="4">
        <v>1</v>
      </c>
      <c r="P3302" s="4" t="s">
        <v>56</v>
      </c>
      <c r="Q3302" s="4">
        <v>22.98</v>
      </c>
      <c r="R3302" s="4"/>
      <c r="S3302" s="4"/>
      <c r="T3302" s="4"/>
      <c r="U3302" s="4"/>
      <c r="V3302" s="4"/>
      <c r="W3302" s="4"/>
      <c r="X3302" s="4"/>
      <c r="Y3302" s="4" t="s">
        <v>6003</v>
      </c>
      <c r="Z3302" s="4" t="s">
        <v>2028</v>
      </c>
      <c r="AA3302" s="4" t="s">
        <v>13778</v>
      </c>
      <c r="AB3302" s="4" t="s">
        <v>59</v>
      </c>
      <c r="AC3302" s="4"/>
      <c r="AD3302" s="4" t="b">
        <v>0</v>
      </c>
      <c r="AE3302" s="4"/>
      <c r="AF3302" s="4"/>
      <c r="AG3302" s="12">
        <f t="shared" si="51"/>
        <v>43271</v>
      </c>
    </row>
    <row r="3303" s="10" customFormat="1" spans="1:33">
      <c r="A3303" s="4" t="s">
        <v>13779</v>
      </c>
      <c r="B3303" s="4" t="s">
        <v>13779</v>
      </c>
      <c r="C3303" s="4" t="s">
        <v>13780</v>
      </c>
      <c r="D3303" s="4" t="s">
        <v>13781</v>
      </c>
      <c r="E3303" s="4" t="s">
        <v>36</v>
      </c>
      <c r="F3303" s="4" t="s">
        <v>37</v>
      </c>
      <c r="G3303" s="4" t="s">
        <v>51</v>
      </c>
      <c r="H3303" s="4"/>
      <c r="I3303" s="4"/>
      <c r="J3303" s="4" t="s">
        <v>52</v>
      </c>
      <c r="K3303" s="4" t="s">
        <v>72</v>
      </c>
      <c r="L3303" s="4" t="s">
        <v>73</v>
      </c>
      <c r="M3303" s="4" t="s">
        <v>74</v>
      </c>
      <c r="N3303" s="4" t="s">
        <v>36</v>
      </c>
      <c r="O3303" s="4">
        <v>1</v>
      </c>
      <c r="P3303" s="4" t="s">
        <v>56</v>
      </c>
      <c r="Q3303" s="4">
        <v>22.98</v>
      </c>
      <c r="R3303" s="4"/>
      <c r="S3303" s="4"/>
      <c r="T3303" s="4"/>
      <c r="U3303" s="4"/>
      <c r="V3303" s="4"/>
      <c r="W3303" s="4"/>
      <c r="X3303" s="4"/>
      <c r="Y3303" s="4" t="s">
        <v>4045</v>
      </c>
      <c r="Z3303" s="4" t="s">
        <v>47</v>
      </c>
      <c r="AA3303" s="4" t="s">
        <v>13782</v>
      </c>
      <c r="AB3303" s="4" t="s">
        <v>59</v>
      </c>
      <c r="AC3303" s="4"/>
      <c r="AD3303" s="4" t="b">
        <v>0</v>
      </c>
      <c r="AE3303" s="4"/>
      <c r="AF3303" s="4"/>
      <c r="AG3303" s="12">
        <f t="shared" si="51"/>
        <v>43271</v>
      </c>
    </row>
    <row r="3304" s="10" customFormat="1" spans="1:33">
      <c r="A3304" s="4" t="s">
        <v>13779</v>
      </c>
      <c r="B3304" s="4" t="s">
        <v>13779</v>
      </c>
      <c r="C3304" s="4" t="s">
        <v>13780</v>
      </c>
      <c r="D3304" s="4" t="s">
        <v>13781</v>
      </c>
      <c r="E3304" s="4" t="s">
        <v>36</v>
      </c>
      <c r="F3304" s="4" t="s">
        <v>37</v>
      </c>
      <c r="G3304" s="4" t="s">
        <v>51</v>
      </c>
      <c r="H3304" s="4"/>
      <c r="I3304" s="4"/>
      <c r="J3304" s="4" t="s">
        <v>52</v>
      </c>
      <c r="K3304" s="4" t="s">
        <v>9543</v>
      </c>
      <c r="L3304" s="4" t="s">
        <v>873</v>
      </c>
      <c r="M3304" s="4" t="s">
        <v>874</v>
      </c>
      <c r="N3304" s="4" t="s">
        <v>36</v>
      </c>
      <c r="O3304" s="4">
        <v>1</v>
      </c>
      <c r="P3304" s="4" t="s">
        <v>56</v>
      </c>
      <c r="Q3304" s="4">
        <v>22.98</v>
      </c>
      <c r="R3304" s="4"/>
      <c r="S3304" s="4"/>
      <c r="T3304" s="4"/>
      <c r="U3304" s="4"/>
      <c r="V3304" s="4"/>
      <c r="W3304" s="4"/>
      <c r="X3304" s="4"/>
      <c r="Y3304" s="4" t="s">
        <v>4045</v>
      </c>
      <c r="Z3304" s="4" t="s">
        <v>47</v>
      </c>
      <c r="AA3304" s="4" t="s">
        <v>13782</v>
      </c>
      <c r="AB3304" s="4" t="s">
        <v>59</v>
      </c>
      <c r="AC3304" s="4"/>
      <c r="AD3304" s="4" t="b">
        <v>0</v>
      </c>
      <c r="AE3304" s="4"/>
      <c r="AF3304" s="4"/>
      <c r="AG3304" s="12">
        <f t="shared" si="51"/>
        <v>43271</v>
      </c>
    </row>
    <row r="3305" s="10" customFormat="1" spans="1:33">
      <c r="A3305" s="4" t="s">
        <v>13783</v>
      </c>
      <c r="B3305" s="4" t="s">
        <v>13783</v>
      </c>
      <c r="C3305" s="4" t="s">
        <v>13784</v>
      </c>
      <c r="D3305" s="4" t="s">
        <v>13785</v>
      </c>
      <c r="E3305" s="4" t="s">
        <v>36</v>
      </c>
      <c r="F3305" s="4" t="s">
        <v>37</v>
      </c>
      <c r="G3305" s="4" t="s">
        <v>51</v>
      </c>
      <c r="H3305" s="4"/>
      <c r="I3305" s="4"/>
      <c r="J3305" s="4" t="s">
        <v>52</v>
      </c>
      <c r="K3305" s="4" t="s">
        <v>6363</v>
      </c>
      <c r="L3305" s="4" t="s">
        <v>6364</v>
      </c>
      <c r="M3305" s="4" t="s">
        <v>6365</v>
      </c>
      <c r="N3305" s="4" t="s">
        <v>36</v>
      </c>
      <c r="O3305" s="4">
        <v>1</v>
      </c>
      <c r="P3305" s="4" t="s">
        <v>56</v>
      </c>
      <c r="Q3305" s="4">
        <v>25.98</v>
      </c>
      <c r="R3305" s="4">
        <v>2.6</v>
      </c>
      <c r="S3305" s="4"/>
      <c r="T3305" s="4"/>
      <c r="U3305" s="4"/>
      <c r="V3305" s="4"/>
      <c r="W3305" s="4"/>
      <c r="X3305" s="4"/>
      <c r="Y3305" s="4" t="s">
        <v>13786</v>
      </c>
      <c r="Z3305" s="4" t="s">
        <v>366</v>
      </c>
      <c r="AA3305" s="4">
        <v>98024</v>
      </c>
      <c r="AB3305" s="4" t="s">
        <v>59</v>
      </c>
      <c r="AC3305" s="4"/>
      <c r="AD3305" s="4" t="b">
        <v>0</v>
      </c>
      <c r="AE3305" s="4"/>
      <c r="AF3305" s="4"/>
      <c r="AG3305" s="12">
        <f t="shared" si="51"/>
        <v>43271</v>
      </c>
    </row>
    <row r="3306" s="10" customFormat="1" spans="1:33">
      <c r="A3306" s="4" t="s">
        <v>13787</v>
      </c>
      <c r="B3306" s="4" t="s">
        <v>13787</v>
      </c>
      <c r="C3306" s="4" t="s">
        <v>13788</v>
      </c>
      <c r="D3306" s="4" t="s">
        <v>13789</v>
      </c>
      <c r="E3306" s="4" t="s">
        <v>36</v>
      </c>
      <c r="F3306" s="4" t="s">
        <v>37</v>
      </c>
      <c r="G3306" s="4" t="s">
        <v>51</v>
      </c>
      <c r="H3306" s="4"/>
      <c r="I3306" s="4"/>
      <c r="J3306" s="4" t="s">
        <v>52</v>
      </c>
      <c r="K3306" s="4" t="s">
        <v>954</v>
      </c>
      <c r="L3306" s="4" t="s">
        <v>955</v>
      </c>
      <c r="M3306" s="4" t="s">
        <v>956</v>
      </c>
      <c r="N3306" s="4" t="s">
        <v>36</v>
      </c>
      <c r="O3306" s="4">
        <v>1</v>
      </c>
      <c r="P3306" s="4" t="s">
        <v>56</v>
      </c>
      <c r="Q3306" s="4">
        <v>23.98</v>
      </c>
      <c r="R3306" s="4"/>
      <c r="S3306" s="4"/>
      <c r="T3306" s="4"/>
      <c r="U3306" s="4"/>
      <c r="V3306" s="4"/>
      <c r="W3306" s="4"/>
      <c r="X3306" s="4"/>
      <c r="Y3306" s="4" t="s">
        <v>13790</v>
      </c>
      <c r="Z3306" s="4" t="s">
        <v>759</v>
      </c>
      <c r="AA3306" s="4" t="s">
        <v>13791</v>
      </c>
      <c r="AB3306" s="4" t="s">
        <v>59</v>
      </c>
      <c r="AC3306" s="4"/>
      <c r="AD3306" s="4" t="b">
        <v>0</v>
      </c>
      <c r="AE3306" s="4"/>
      <c r="AF3306" s="4"/>
      <c r="AG3306" s="12">
        <f t="shared" si="51"/>
        <v>43271</v>
      </c>
    </row>
    <row r="3307" s="10" customFormat="1" spans="1:33">
      <c r="A3307" s="4" t="s">
        <v>13792</v>
      </c>
      <c r="B3307" s="4" t="s">
        <v>13792</v>
      </c>
      <c r="C3307" s="4" t="s">
        <v>13793</v>
      </c>
      <c r="D3307" s="4" t="s">
        <v>13794</v>
      </c>
      <c r="E3307" s="4" t="s">
        <v>36</v>
      </c>
      <c r="F3307" s="4" t="s">
        <v>37</v>
      </c>
      <c r="G3307" s="4" t="s">
        <v>51</v>
      </c>
      <c r="H3307" s="4"/>
      <c r="I3307" s="4"/>
      <c r="J3307" s="4" t="s">
        <v>52</v>
      </c>
      <c r="K3307" s="4" t="s">
        <v>1230</v>
      </c>
      <c r="L3307" s="4" t="s">
        <v>1231</v>
      </c>
      <c r="M3307" s="4" t="s">
        <v>1232</v>
      </c>
      <c r="N3307" s="4" t="s">
        <v>36</v>
      </c>
      <c r="O3307" s="4">
        <v>1</v>
      </c>
      <c r="P3307" s="4" t="s">
        <v>56</v>
      </c>
      <c r="Q3307" s="4">
        <v>22.98</v>
      </c>
      <c r="R3307" s="4"/>
      <c r="S3307" s="4"/>
      <c r="T3307" s="4"/>
      <c r="U3307" s="4"/>
      <c r="V3307" s="4"/>
      <c r="W3307" s="4"/>
      <c r="X3307" s="4"/>
      <c r="Y3307" s="4" t="s">
        <v>1310</v>
      </c>
      <c r="Z3307" s="4" t="s">
        <v>266</v>
      </c>
      <c r="AA3307" s="4" t="s">
        <v>13795</v>
      </c>
      <c r="AB3307" s="4" t="s">
        <v>59</v>
      </c>
      <c r="AC3307" s="4"/>
      <c r="AD3307" s="4" t="b">
        <v>0</v>
      </c>
      <c r="AE3307" s="4"/>
      <c r="AF3307" s="4"/>
      <c r="AG3307" s="12">
        <f t="shared" si="51"/>
        <v>43271</v>
      </c>
    </row>
    <row r="3308" s="10" customFormat="1" spans="1:33">
      <c r="A3308" s="4" t="s">
        <v>13792</v>
      </c>
      <c r="B3308" s="4" t="s">
        <v>13792</v>
      </c>
      <c r="C3308" s="4" t="s">
        <v>13793</v>
      </c>
      <c r="D3308" s="4" t="s">
        <v>13794</v>
      </c>
      <c r="E3308" s="4" t="s">
        <v>36</v>
      </c>
      <c r="F3308" s="4" t="s">
        <v>37</v>
      </c>
      <c r="G3308" s="4" t="s">
        <v>51</v>
      </c>
      <c r="H3308" s="4"/>
      <c r="I3308" s="4"/>
      <c r="J3308" s="4" t="s">
        <v>52</v>
      </c>
      <c r="K3308" s="4" t="s">
        <v>11708</v>
      </c>
      <c r="L3308" s="4" t="s">
        <v>11709</v>
      </c>
      <c r="M3308" s="4" t="s">
        <v>11710</v>
      </c>
      <c r="N3308" s="4" t="s">
        <v>36</v>
      </c>
      <c r="O3308" s="4">
        <v>1</v>
      </c>
      <c r="P3308" s="4" t="s">
        <v>56</v>
      </c>
      <c r="Q3308" s="4">
        <v>22.98</v>
      </c>
      <c r="R3308" s="4"/>
      <c r="S3308" s="4"/>
      <c r="T3308" s="4"/>
      <c r="U3308" s="4"/>
      <c r="V3308" s="4"/>
      <c r="W3308" s="4"/>
      <c r="X3308" s="4"/>
      <c r="Y3308" s="4" t="s">
        <v>1310</v>
      </c>
      <c r="Z3308" s="4" t="s">
        <v>266</v>
      </c>
      <c r="AA3308" s="4" t="s">
        <v>13795</v>
      </c>
      <c r="AB3308" s="4" t="s">
        <v>59</v>
      </c>
      <c r="AC3308" s="4"/>
      <c r="AD3308" s="4" t="b">
        <v>0</v>
      </c>
      <c r="AE3308" s="4"/>
      <c r="AF3308" s="4"/>
      <c r="AG3308" s="12">
        <f t="shared" si="51"/>
        <v>43271</v>
      </c>
    </row>
    <row r="3309" s="10" customFormat="1" spans="1:33">
      <c r="A3309" s="4" t="s">
        <v>13796</v>
      </c>
      <c r="B3309" s="4" t="s">
        <v>13796</v>
      </c>
      <c r="C3309" s="4" t="s">
        <v>13797</v>
      </c>
      <c r="D3309" s="4" t="s">
        <v>13798</v>
      </c>
      <c r="E3309" s="4" t="s">
        <v>36</v>
      </c>
      <c r="F3309" s="4" t="s">
        <v>37</v>
      </c>
      <c r="G3309" s="4" t="s">
        <v>51</v>
      </c>
      <c r="H3309" s="4"/>
      <c r="I3309" s="4"/>
      <c r="J3309" s="4" t="s">
        <v>157</v>
      </c>
      <c r="K3309" s="4" t="s">
        <v>273</v>
      </c>
      <c r="L3309" s="4" t="s">
        <v>274</v>
      </c>
      <c r="M3309" s="4" t="s">
        <v>275</v>
      </c>
      <c r="N3309" s="4" t="s">
        <v>36</v>
      </c>
      <c r="O3309" s="4">
        <v>1</v>
      </c>
      <c r="P3309" s="4" t="s">
        <v>56</v>
      </c>
      <c r="Q3309" s="4">
        <v>22.98</v>
      </c>
      <c r="R3309" s="4"/>
      <c r="S3309" s="4">
        <v>2.88</v>
      </c>
      <c r="T3309" s="4"/>
      <c r="U3309" s="4"/>
      <c r="V3309" s="4"/>
      <c r="W3309" s="4"/>
      <c r="X3309" s="4">
        <v>2.88</v>
      </c>
      <c r="Y3309" s="4" t="s">
        <v>13799</v>
      </c>
      <c r="Z3309" s="4" t="s">
        <v>649</v>
      </c>
      <c r="AA3309" s="4" t="s">
        <v>13800</v>
      </c>
      <c r="AB3309" s="4" t="s">
        <v>59</v>
      </c>
      <c r="AC3309" s="4" t="s">
        <v>259</v>
      </c>
      <c r="AD3309" s="4" t="b">
        <v>0</v>
      </c>
      <c r="AE3309" s="4"/>
      <c r="AF3309" s="4"/>
      <c r="AG3309" s="12">
        <f t="shared" si="51"/>
        <v>43271</v>
      </c>
    </row>
    <row r="3310" s="10" customFormat="1" spans="1:33">
      <c r="A3310" s="4" t="s">
        <v>13801</v>
      </c>
      <c r="B3310" s="4" t="s">
        <v>13801</v>
      </c>
      <c r="C3310" s="4" t="s">
        <v>13802</v>
      </c>
      <c r="D3310" s="4" t="s">
        <v>13803</v>
      </c>
      <c r="E3310" s="4" t="s">
        <v>36</v>
      </c>
      <c r="F3310" s="4" t="s">
        <v>37</v>
      </c>
      <c r="G3310" s="4" t="s">
        <v>51</v>
      </c>
      <c r="H3310" s="4"/>
      <c r="I3310" s="4"/>
      <c r="J3310" s="4" t="s">
        <v>52</v>
      </c>
      <c r="K3310" s="4" t="s">
        <v>2516</v>
      </c>
      <c r="L3310" s="4" t="s">
        <v>2517</v>
      </c>
      <c r="M3310" s="4" t="s">
        <v>2518</v>
      </c>
      <c r="N3310" s="4" t="s">
        <v>36</v>
      </c>
      <c r="O3310" s="4">
        <v>1</v>
      </c>
      <c r="P3310" s="4" t="s">
        <v>56</v>
      </c>
      <c r="Q3310" s="4">
        <v>22.98</v>
      </c>
      <c r="R3310" s="4"/>
      <c r="S3310" s="4"/>
      <c r="T3310" s="4"/>
      <c r="U3310" s="4"/>
      <c r="V3310" s="4"/>
      <c r="W3310" s="4"/>
      <c r="X3310" s="4"/>
      <c r="Y3310" s="4" t="s">
        <v>3184</v>
      </c>
      <c r="Z3310" s="4" t="s">
        <v>3006</v>
      </c>
      <c r="AA3310" s="4" t="s">
        <v>13804</v>
      </c>
      <c r="AB3310" s="4" t="s">
        <v>59</v>
      </c>
      <c r="AC3310" s="4"/>
      <c r="AD3310" s="4" t="b">
        <v>0</v>
      </c>
      <c r="AE3310" s="4"/>
      <c r="AF3310" s="4"/>
      <c r="AG3310" s="12">
        <f t="shared" si="51"/>
        <v>43271</v>
      </c>
    </row>
    <row r="3311" s="10" customFormat="1" spans="1:33">
      <c r="A3311" s="4" t="s">
        <v>13805</v>
      </c>
      <c r="B3311" s="4" t="s">
        <v>13805</v>
      </c>
      <c r="C3311" s="4" t="s">
        <v>13806</v>
      </c>
      <c r="D3311" s="4" t="s">
        <v>13807</v>
      </c>
      <c r="E3311" s="4" t="s">
        <v>36</v>
      </c>
      <c r="F3311" s="4" t="s">
        <v>37</v>
      </c>
      <c r="G3311" s="4" t="s">
        <v>51</v>
      </c>
      <c r="H3311" s="4"/>
      <c r="I3311" s="4"/>
      <c r="J3311" s="4" t="s">
        <v>52</v>
      </c>
      <c r="K3311" s="4" t="s">
        <v>400</v>
      </c>
      <c r="L3311" s="4" t="s">
        <v>401</v>
      </c>
      <c r="M3311" s="4" t="s">
        <v>402</v>
      </c>
      <c r="N3311" s="4" t="s">
        <v>36</v>
      </c>
      <c r="O3311" s="4">
        <v>1</v>
      </c>
      <c r="P3311" s="4" t="s">
        <v>56</v>
      </c>
      <c r="Q3311" s="4">
        <v>23.98</v>
      </c>
      <c r="R3311" s="4"/>
      <c r="S3311" s="4"/>
      <c r="T3311" s="4"/>
      <c r="U3311" s="4"/>
      <c r="V3311" s="4"/>
      <c r="W3311" s="4"/>
      <c r="X3311" s="4"/>
      <c r="Y3311" s="4" t="s">
        <v>5206</v>
      </c>
      <c r="Z3311" s="4" t="s">
        <v>134</v>
      </c>
      <c r="AA3311" s="4" t="s">
        <v>13808</v>
      </c>
      <c r="AB3311" s="4" t="s">
        <v>59</v>
      </c>
      <c r="AC3311" s="4"/>
      <c r="AD3311" s="4" t="b">
        <v>0</v>
      </c>
      <c r="AE3311" s="4"/>
      <c r="AF3311" s="4"/>
      <c r="AG3311" s="12">
        <f t="shared" si="51"/>
        <v>43271</v>
      </c>
    </row>
    <row r="3312" s="10" customFormat="1" spans="1:33">
      <c r="A3312" s="4" t="s">
        <v>13809</v>
      </c>
      <c r="B3312" s="4" t="s">
        <v>13809</v>
      </c>
      <c r="C3312" s="4" t="s">
        <v>13810</v>
      </c>
      <c r="D3312" s="4" t="s">
        <v>13811</v>
      </c>
      <c r="E3312" s="4" t="s">
        <v>36</v>
      </c>
      <c r="F3312" s="4" t="s">
        <v>37</v>
      </c>
      <c r="G3312" s="4" t="s">
        <v>51</v>
      </c>
      <c r="H3312" s="4"/>
      <c r="I3312" s="4"/>
      <c r="J3312" s="4" t="s">
        <v>52</v>
      </c>
      <c r="K3312" s="4" t="s">
        <v>5729</v>
      </c>
      <c r="L3312" s="4" t="s">
        <v>5730</v>
      </c>
      <c r="M3312" s="4" t="s">
        <v>5731</v>
      </c>
      <c r="N3312" s="4" t="s">
        <v>36</v>
      </c>
      <c r="O3312" s="4">
        <v>1</v>
      </c>
      <c r="P3312" s="4" t="s">
        <v>56</v>
      </c>
      <c r="Q3312" s="4">
        <v>23.98</v>
      </c>
      <c r="R3312" s="4"/>
      <c r="S3312" s="4"/>
      <c r="T3312" s="4"/>
      <c r="U3312" s="4"/>
      <c r="V3312" s="4"/>
      <c r="W3312" s="4"/>
      <c r="X3312" s="4"/>
      <c r="Y3312" s="4" t="s">
        <v>7707</v>
      </c>
      <c r="Z3312" s="4" t="s">
        <v>649</v>
      </c>
      <c r="AA3312" s="4" t="s">
        <v>13812</v>
      </c>
      <c r="AB3312" s="4" t="s">
        <v>59</v>
      </c>
      <c r="AC3312" s="4"/>
      <c r="AD3312" s="4" t="b">
        <v>0</v>
      </c>
      <c r="AE3312" s="4"/>
      <c r="AF3312" s="4"/>
      <c r="AG3312" s="12">
        <f t="shared" si="51"/>
        <v>43271</v>
      </c>
    </row>
    <row r="3313" s="10" customFormat="1" spans="1:33">
      <c r="A3313" s="4" t="s">
        <v>13809</v>
      </c>
      <c r="B3313" s="4" t="s">
        <v>13809</v>
      </c>
      <c r="C3313" s="4" t="s">
        <v>13810</v>
      </c>
      <c r="D3313" s="4" t="s">
        <v>13811</v>
      </c>
      <c r="E3313" s="4" t="s">
        <v>36</v>
      </c>
      <c r="F3313" s="4" t="s">
        <v>37</v>
      </c>
      <c r="G3313" s="4" t="s">
        <v>51</v>
      </c>
      <c r="H3313" s="4"/>
      <c r="I3313" s="4"/>
      <c r="J3313" s="4" t="s">
        <v>52</v>
      </c>
      <c r="K3313" s="4" t="s">
        <v>5716</v>
      </c>
      <c r="L3313" s="4" t="s">
        <v>5717</v>
      </c>
      <c r="M3313" s="4" t="s">
        <v>5718</v>
      </c>
      <c r="N3313" s="4" t="s">
        <v>36</v>
      </c>
      <c r="O3313" s="4">
        <v>1</v>
      </c>
      <c r="P3313" s="4" t="s">
        <v>56</v>
      </c>
      <c r="Q3313" s="4">
        <v>23.98</v>
      </c>
      <c r="R3313" s="4"/>
      <c r="S3313" s="4"/>
      <c r="T3313" s="4"/>
      <c r="U3313" s="4"/>
      <c r="V3313" s="4"/>
      <c r="W3313" s="4"/>
      <c r="X3313" s="4"/>
      <c r="Y3313" s="4" t="s">
        <v>7707</v>
      </c>
      <c r="Z3313" s="4" t="s">
        <v>649</v>
      </c>
      <c r="AA3313" s="4" t="s">
        <v>13812</v>
      </c>
      <c r="AB3313" s="4" t="s">
        <v>59</v>
      </c>
      <c r="AC3313" s="4"/>
      <c r="AD3313" s="4" t="b">
        <v>0</v>
      </c>
      <c r="AE3313" s="4"/>
      <c r="AF3313" s="4"/>
      <c r="AG3313" s="12">
        <f t="shared" si="51"/>
        <v>43271</v>
      </c>
    </row>
    <row r="3314" s="10" customFormat="1" spans="1:33">
      <c r="A3314" s="4" t="s">
        <v>13813</v>
      </c>
      <c r="B3314" s="4" t="s">
        <v>13813</v>
      </c>
      <c r="C3314" s="4" t="s">
        <v>13814</v>
      </c>
      <c r="D3314" s="4" t="s">
        <v>13815</v>
      </c>
      <c r="E3314" s="4" t="s">
        <v>36</v>
      </c>
      <c r="F3314" s="4" t="s">
        <v>37</v>
      </c>
      <c r="G3314" s="4" t="s">
        <v>51</v>
      </c>
      <c r="H3314" s="4"/>
      <c r="I3314" s="4"/>
      <c r="J3314" s="4" t="s">
        <v>52</v>
      </c>
      <c r="K3314" s="4" t="s">
        <v>522</v>
      </c>
      <c r="L3314" s="4" t="s">
        <v>523</v>
      </c>
      <c r="M3314" s="4" t="s">
        <v>524</v>
      </c>
      <c r="N3314" s="4" t="s">
        <v>36</v>
      </c>
      <c r="O3314" s="4">
        <v>1</v>
      </c>
      <c r="P3314" s="4" t="s">
        <v>56</v>
      </c>
      <c r="Q3314" s="4">
        <v>23.98</v>
      </c>
      <c r="R3314" s="4"/>
      <c r="S3314" s="4"/>
      <c r="T3314" s="4"/>
      <c r="U3314" s="4"/>
      <c r="V3314" s="4"/>
      <c r="W3314" s="4"/>
      <c r="X3314" s="4"/>
      <c r="Y3314" s="4" t="s">
        <v>13816</v>
      </c>
      <c r="Z3314" s="4" t="s">
        <v>13487</v>
      </c>
      <c r="AA3314" s="4" t="s">
        <v>13817</v>
      </c>
      <c r="AB3314" s="4" t="s">
        <v>59</v>
      </c>
      <c r="AC3314" s="4"/>
      <c r="AD3314" s="4" t="b">
        <v>0</v>
      </c>
      <c r="AE3314" s="4"/>
      <c r="AF3314" s="4"/>
      <c r="AG3314" s="12">
        <f t="shared" si="51"/>
        <v>43271</v>
      </c>
    </row>
    <row r="3315" s="10" customFormat="1" spans="1:33">
      <c r="A3315" s="4" t="s">
        <v>13818</v>
      </c>
      <c r="B3315" s="4" t="s">
        <v>13818</v>
      </c>
      <c r="C3315" s="4" t="s">
        <v>13819</v>
      </c>
      <c r="D3315" s="4" t="s">
        <v>13820</v>
      </c>
      <c r="E3315" s="4" t="s">
        <v>36</v>
      </c>
      <c r="F3315" s="4" t="s">
        <v>37</v>
      </c>
      <c r="G3315" s="4" t="s">
        <v>51</v>
      </c>
      <c r="H3315" s="4"/>
      <c r="I3315" s="4"/>
      <c r="J3315" s="4" t="s">
        <v>52</v>
      </c>
      <c r="K3315" s="4" t="s">
        <v>4633</v>
      </c>
      <c r="L3315" s="4" t="s">
        <v>4634</v>
      </c>
      <c r="M3315" s="4" t="s">
        <v>4635</v>
      </c>
      <c r="N3315" s="4" t="s">
        <v>36</v>
      </c>
      <c r="O3315" s="4">
        <v>1</v>
      </c>
      <c r="P3315" s="4" t="s">
        <v>56</v>
      </c>
      <c r="Q3315" s="4">
        <v>22.98</v>
      </c>
      <c r="R3315" s="4"/>
      <c r="S3315" s="4"/>
      <c r="T3315" s="4"/>
      <c r="U3315" s="4"/>
      <c r="V3315" s="4"/>
      <c r="W3315" s="4"/>
      <c r="X3315" s="4"/>
      <c r="Y3315" s="4" t="s">
        <v>9005</v>
      </c>
      <c r="Z3315" s="4" t="s">
        <v>2176</v>
      </c>
      <c r="AA3315" s="4">
        <v>89145</v>
      </c>
      <c r="AB3315" s="4" t="s">
        <v>59</v>
      </c>
      <c r="AC3315" s="4"/>
      <c r="AD3315" s="4" t="b">
        <v>0</v>
      </c>
      <c r="AE3315" s="4"/>
      <c r="AF3315" s="4"/>
      <c r="AG3315" s="12">
        <f t="shared" si="51"/>
        <v>43271</v>
      </c>
    </row>
    <row r="3316" s="10" customFormat="1" spans="1:33">
      <c r="A3316" s="4" t="s">
        <v>13821</v>
      </c>
      <c r="B3316" s="4" t="s">
        <v>13821</v>
      </c>
      <c r="C3316" s="4" t="s">
        <v>13822</v>
      </c>
      <c r="D3316" s="4" t="s">
        <v>13823</v>
      </c>
      <c r="E3316" s="4" t="s">
        <v>36</v>
      </c>
      <c r="F3316" s="4" t="s">
        <v>37</v>
      </c>
      <c r="G3316" s="4" t="s">
        <v>51</v>
      </c>
      <c r="H3316" s="4"/>
      <c r="I3316" s="4"/>
      <c r="J3316" s="4" t="s">
        <v>52</v>
      </c>
      <c r="K3316" s="4" t="s">
        <v>12514</v>
      </c>
      <c r="L3316" s="4" t="s">
        <v>487</v>
      </c>
      <c r="M3316" s="4" t="s">
        <v>488</v>
      </c>
      <c r="N3316" s="4" t="s">
        <v>36</v>
      </c>
      <c r="O3316" s="4">
        <v>1</v>
      </c>
      <c r="P3316" s="4" t="s">
        <v>56</v>
      </c>
      <c r="Q3316" s="4">
        <v>23.98</v>
      </c>
      <c r="R3316" s="4"/>
      <c r="S3316" s="4"/>
      <c r="T3316" s="4"/>
      <c r="U3316" s="4"/>
      <c r="V3316" s="4"/>
      <c r="W3316" s="4"/>
      <c r="X3316" s="4"/>
      <c r="Y3316" s="4" t="s">
        <v>4428</v>
      </c>
      <c r="Z3316" s="4" t="s">
        <v>335</v>
      </c>
      <c r="AA3316" s="4">
        <v>40108</v>
      </c>
      <c r="AB3316" s="4" t="s">
        <v>59</v>
      </c>
      <c r="AC3316" s="4"/>
      <c r="AD3316" s="4" t="b">
        <v>0</v>
      </c>
      <c r="AE3316" s="4"/>
      <c r="AF3316" s="4"/>
      <c r="AG3316" s="12">
        <f t="shared" si="51"/>
        <v>43271</v>
      </c>
    </row>
    <row r="3317" s="10" customFormat="1" spans="1:33">
      <c r="A3317" s="4" t="s">
        <v>13824</v>
      </c>
      <c r="B3317" s="4" t="s">
        <v>13824</v>
      </c>
      <c r="C3317" s="4" t="s">
        <v>13825</v>
      </c>
      <c r="D3317" s="4" t="s">
        <v>13826</v>
      </c>
      <c r="E3317" s="4" t="s">
        <v>36</v>
      </c>
      <c r="F3317" s="4" t="s">
        <v>37</v>
      </c>
      <c r="G3317" s="4" t="s">
        <v>51</v>
      </c>
      <c r="H3317" s="4"/>
      <c r="I3317" s="4"/>
      <c r="J3317" s="4" t="s">
        <v>52</v>
      </c>
      <c r="K3317" s="4" t="s">
        <v>11708</v>
      </c>
      <c r="L3317" s="4" t="s">
        <v>11709</v>
      </c>
      <c r="M3317" s="4" t="s">
        <v>11710</v>
      </c>
      <c r="N3317" s="4" t="s">
        <v>36</v>
      </c>
      <c r="O3317" s="4">
        <v>1</v>
      </c>
      <c r="P3317" s="4" t="s">
        <v>56</v>
      </c>
      <c r="Q3317" s="4">
        <v>22.98</v>
      </c>
      <c r="R3317" s="4"/>
      <c r="S3317" s="4"/>
      <c r="T3317" s="4"/>
      <c r="U3317" s="4"/>
      <c r="V3317" s="4"/>
      <c r="W3317" s="4"/>
      <c r="X3317" s="4"/>
      <c r="Y3317" s="4" t="s">
        <v>13827</v>
      </c>
      <c r="Z3317" s="4" t="s">
        <v>1310</v>
      </c>
      <c r="AA3317" s="4" t="s">
        <v>13828</v>
      </c>
      <c r="AB3317" s="4" t="s">
        <v>59</v>
      </c>
      <c r="AC3317" s="4"/>
      <c r="AD3317" s="4" t="b">
        <v>0</v>
      </c>
      <c r="AE3317" s="4"/>
      <c r="AF3317" s="4"/>
      <c r="AG3317" s="12">
        <f t="shared" si="51"/>
        <v>43271</v>
      </c>
    </row>
    <row r="3318" s="10" customFormat="1" spans="1:33">
      <c r="A3318" s="4" t="s">
        <v>13829</v>
      </c>
      <c r="B3318" s="4" t="s">
        <v>13829</v>
      </c>
      <c r="C3318" s="4" t="s">
        <v>13830</v>
      </c>
      <c r="D3318" s="4" t="s">
        <v>13831</v>
      </c>
      <c r="E3318" s="4" t="s">
        <v>36</v>
      </c>
      <c r="F3318" s="4" t="s">
        <v>37</v>
      </c>
      <c r="G3318" s="4" t="s">
        <v>51</v>
      </c>
      <c r="H3318" s="4"/>
      <c r="I3318" s="4"/>
      <c r="J3318" s="4" t="s">
        <v>52</v>
      </c>
      <c r="K3318" s="4" t="s">
        <v>9546</v>
      </c>
      <c r="L3318" s="4" t="s">
        <v>987</v>
      </c>
      <c r="M3318" s="4" t="s">
        <v>988</v>
      </c>
      <c r="N3318" s="4" t="s">
        <v>36</v>
      </c>
      <c r="O3318" s="4">
        <v>1</v>
      </c>
      <c r="P3318" s="4" t="s">
        <v>56</v>
      </c>
      <c r="Q3318" s="4">
        <v>23.98</v>
      </c>
      <c r="R3318" s="4"/>
      <c r="S3318" s="4"/>
      <c r="T3318" s="4"/>
      <c r="U3318" s="4"/>
      <c r="V3318" s="4"/>
      <c r="W3318" s="4"/>
      <c r="X3318" s="4"/>
      <c r="Y3318" s="4" t="s">
        <v>1629</v>
      </c>
      <c r="Z3318" s="4" t="s">
        <v>1194</v>
      </c>
      <c r="AA3318" s="4" t="s">
        <v>13832</v>
      </c>
      <c r="AB3318" s="4" t="s">
        <v>59</v>
      </c>
      <c r="AC3318" s="4"/>
      <c r="AD3318" s="4" t="b">
        <v>0</v>
      </c>
      <c r="AE3318" s="4"/>
      <c r="AF3318" s="4"/>
      <c r="AG3318" s="12">
        <f t="shared" si="51"/>
        <v>43271</v>
      </c>
    </row>
    <row r="3319" s="10" customFormat="1" spans="1:33">
      <c r="A3319" s="4" t="s">
        <v>13829</v>
      </c>
      <c r="B3319" s="4" t="s">
        <v>13829</v>
      </c>
      <c r="C3319" s="4" t="s">
        <v>13830</v>
      </c>
      <c r="D3319" s="4" t="s">
        <v>13831</v>
      </c>
      <c r="E3319" s="4" t="s">
        <v>36</v>
      </c>
      <c r="F3319" s="4" t="s">
        <v>37</v>
      </c>
      <c r="G3319" s="4" t="s">
        <v>51</v>
      </c>
      <c r="H3319" s="4"/>
      <c r="I3319" s="4"/>
      <c r="J3319" s="4" t="s">
        <v>52</v>
      </c>
      <c r="K3319" s="4" t="s">
        <v>400</v>
      </c>
      <c r="L3319" s="4" t="s">
        <v>401</v>
      </c>
      <c r="M3319" s="4" t="s">
        <v>402</v>
      </c>
      <c r="N3319" s="4" t="s">
        <v>36</v>
      </c>
      <c r="O3319" s="4">
        <v>1</v>
      </c>
      <c r="P3319" s="4" t="s">
        <v>56</v>
      </c>
      <c r="Q3319" s="4">
        <v>23.98</v>
      </c>
      <c r="R3319" s="4"/>
      <c r="S3319" s="4"/>
      <c r="T3319" s="4"/>
      <c r="U3319" s="4"/>
      <c r="V3319" s="4"/>
      <c r="W3319" s="4"/>
      <c r="X3319" s="4"/>
      <c r="Y3319" s="4" t="s">
        <v>1629</v>
      </c>
      <c r="Z3319" s="4" t="s">
        <v>1194</v>
      </c>
      <c r="AA3319" s="4" t="s">
        <v>13832</v>
      </c>
      <c r="AB3319" s="4" t="s">
        <v>59</v>
      </c>
      <c r="AC3319" s="4"/>
      <c r="AD3319" s="4" t="b">
        <v>0</v>
      </c>
      <c r="AE3319" s="4"/>
      <c r="AF3319" s="4"/>
      <c r="AG3319" s="12">
        <f t="shared" si="51"/>
        <v>43271</v>
      </c>
    </row>
    <row r="3320" s="10" customFormat="1" spans="1:33">
      <c r="A3320" s="4" t="s">
        <v>13833</v>
      </c>
      <c r="B3320" s="4" t="s">
        <v>13833</v>
      </c>
      <c r="C3320" s="4" t="s">
        <v>13834</v>
      </c>
      <c r="D3320" s="4" t="s">
        <v>13835</v>
      </c>
      <c r="E3320" s="4" t="s">
        <v>36</v>
      </c>
      <c r="F3320" s="4" t="s">
        <v>37</v>
      </c>
      <c r="G3320" s="4" t="s">
        <v>51</v>
      </c>
      <c r="H3320" s="4"/>
      <c r="I3320" s="4"/>
      <c r="J3320" s="4" t="s">
        <v>52</v>
      </c>
      <c r="K3320" s="4" t="s">
        <v>4152</v>
      </c>
      <c r="L3320" s="4" t="s">
        <v>4153</v>
      </c>
      <c r="M3320" s="4" t="s">
        <v>4154</v>
      </c>
      <c r="N3320" s="4" t="s">
        <v>36</v>
      </c>
      <c r="O3320" s="4">
        <v>1</v>
      </c>
      <c r="P3320" s="4" t="s">
        <v>56</v>
      </c>
      <c r="Q3320" s="4">
        <v>22.98</v>
      </c>
      <c r="R3320" s="4">
        <v>2.3</v>
      </c>
      <c r="S3320" s="4"/>
      <c r="T3320" s="4"/>
      <c r="U3320" s="4"/>
      <c r="V3320" s="4"/>
      <c r="W3320" s="4"/>
      <c r="X3320" s="4"/>
      <c r="Y3320" s="4" t="s">
        <v>13836</v>
      </c>
      <c r="Z3320" s="4" t="s">
        <v>366</v>
      </c>
      <c r="AA3320" s="4">
        <v>98004</v>
      </c>
      <c r="AB3320" s="4" t="s">
        <v>59</v>
      </c>
      <c r="AC3320" s="4"/>
      <c r="AD3320" s="4" t="b">
        <v>0</v>
      </c>
      <c r="AE3320" s="4"/>
      <c r="AF3320" s="4"/>
      <c r="AG3320" s="12">
        <f t="shared" si="51"/>
        <v>43271</v>
      </c>
    </row>
    <row r="3321" s="10" customFormat="1" spans="1:33">
      <c r="A3321" s="4" t="s">
        <v>13837</v>
      </c>
      <c r="B3321" s="4" t="s">
        <v>13837</v>
      </c>
      <c r="C3321" s="4" t="s">
        <v>13838</v>
      </c>
      <c r="D3321" s="4" t="s">
        <v>13839</v>
      </c>
      <c r="E3321" s="4" t="s">
        <v>36</v>
      </c>
      <c r="F3321" s="4" t="s">
        <v>37</v>
      </c>
      <c r="G3321" s="4" t="s">
        <v>51</v>
      </c>
      <c r="H3321" s="4"/>
      <c r="I3321" s="4"/>
      <c r="J3321" s="4" t="s">
        <v>52</v>
      </c>
      <c r="K3321" s="4" t="s">
        <v>3615</v>
      </c>
      <c r="L3321" s="4" t="s">
        <v>3616</v>
      </c>
      <c r="M3321" s="4" t="s">
        <v>3617</v>
      </c>
      <c r="N3321" s="4" t="s">
        <v>36</v>
      </c>
      <c r="O3321" s="4">
        <v>1</v>
      </c>
      <c r="P3321" s="4" t="s">
        <v>56</v>
      </c>
      <c r="Q3321" s="4">
        <v>26.98</v>
      </c>
      <c r="R3321" s="4">
        <v>2.7</v>
      </c>
      <c r="S3321" s="4"/>
      <c r="T3321" s="4"/>
      <c r="U3321" s="4"/>
      <c r="V3321" s="4"/>
      <c r="W3321" s="4"/>
      <c r="X3321" s="4"/>
      <c r="Y3321" s="4" t="s">
        <v>12122</v>
      </c>
      <c r="Z3321" s="4" t="s">
        <v>366</v>
      </c>
      <c r="AA3321" s="4" t="s">
        <v>13840</v>
      </c>
      <c r="AB3321" s="4" t="s">
        <v>59</v>
      </c>
      <c r="AC3321" s="4"/>
      <c r="AD3321" s="4" t="b">
        <v>0</v>
      </c>
      <c r="AE3321" s="4"/>
      <c r="AF3321" s="4"/>
      <c r="AG3321" s="12">
        <f t="shared" si="51"/>
        <v>43271</v>
      </c>
    </row>
    <row r="3322" s="10" customFormat="1" spans="1:33">
      <c r="A3322" s="4" t="s">
        <v>13841</v>
      </c>
      <c r="B3322" s="4" t="s">
        <v>13841</v>
      </c>
      <c r="C3322" s="4" t="s">
        <v>13842</v>
      </c>
      <c r="D3322" s="4" t="s">
        <v>13843</v>
      </c>
      <c r="E3322" s="4" t="s">
        <v>36</v>
      </c>
      <c r="F3322" s="4" t="s">
        <v>37</v>
      </c>
      <c r="G3322" s="4" t="s">
        <v>51</v>
      </c>
      <c r="H3322" s="4"/>
      <c r="I3322" s="4"/>
      <c r="J3322" s="4" t="s">
        <v>39</v>
      </c>
      <c r="K3322" s="4" t="s">
        <v>2473</v>
      </c>
      <c r="L3322" s="4" t="s">
        <v>2474</v>
      </c>
      <c r="M3322" s="4" t="s">
        <v>2475</v>
      </c>
      <c r="N3322" s="4" t="s">
        <v>36</v>
      </c>
      <c r="O3322" s="4">
        <v>1</v>
      </c>
      <c r="P3322" s="4" t="s">
        <v>56</v>
      </c>
      <c r="Q3322" s="4">
        <v>22.98</v>
      </c>
      <c r="R3322" s="4"/>
      <c r="S3322" s="4"/>
      <c r="T3322" s="4"/>
      <c r="U3322" s="4"/>
      <c r="V3322" s="4"/>
      <c r="W3322" s="4"/>
      <c r="X3322" s="4"/>
      <c r="Y3322" s="4" t="s">
        <v>13844</v>
      </c>
      <c r="Z3322" s="4" t="s">
        <v>1310</v>
      </c>
      <c r="AA3322" s="4" t="s">
        <v>13845</v>
      </c>
      <c r="AB3322" s="4" t="s">
        <v>59</v>
      </c>
      <c r="AC3322" s="4"/>
      <c r="AD3322" s="4" t="b">
        <v>0</v>
      </c>
      <c r="AE3322" s="4"/>
      <c r="AF3322" s="4"/>
      <c r="AG3322" s="12">
        <f t="shared" si="51"/>
        <v>43271</v>
      </c>
    </row>
    <row r="3323" s="10" customFormat="1" spans="1:33">
      <c r="A3323" s="4" t="s">
        <v>13846</v>
      </c>
      <c r="B3323" s="4" t="s">
        <v>13846</v>
      </c>
      <c r="C3323" s="4" t="s">
        <v>13847</v>
      </c>
      <c r="D3323" s="4" t="s">
        <v>13848</v>
      </c>
      <c r="E3323" s="4" t="s">
        <v>36</v>
      </c>
      <c r="F3323" s="4" t="s">
        <v>37</v>
      </c>
      <c r="G3323" s="4" t="s">
        <v>51</v>
      </c>
      <c r="H3323" s="4"/>
      <c r="I3323" s="4"/>
      <c r="J3323" s="4" t="s">
        <v>312</v>
      </c>
      <c r="K3323" s="4" t="s">
        <v>9525</v>
      </c>
      <c r="L3323" s="4" t="s">
        <v>9526</v>
      </c>
      <c r="M3323" s="4" t="s">
        <v>9527</v>
      </c>
      <c r="N3323" s="4" t="s">
        <v>36</v>
      </c>
      <c r="O3323" s="4">
        <v>1</v>
      </c>
      <c r="P3323" s="4" t="s">
        <v>56</v>
      </c>
      <c r="Q3323" s="4">
        <v>22.98</v>
      </c>
      <c r="R3323" s="4"/>
      <c r="S3323" s="4">
        <v>3.99</v>
      </c>
      <c r="T3323" s="4"/>
      <c r="U3323" s="4"/>
      <c r="V3323" s="4"/>
      <c r="W3323" s="4"/>
      <c r="X3323" s="4"/>
      <c r="Y3323" s="4" t="s">
        <v>11004</v>
      </c>
      <c r="Z3323" s="4" t="s">
        <v>177</v>
      </c>
      <c r="AA3323" s="4" t="s">
        <v>11005</v>
      </c>
      <c r="AB3323" s="4" t="s">
        <v>59</v>
      </c>
      <c r="AC3323" s="4"/>
      <c r="AD3323" s="4" t="b">
        <v>0</v>
      </c>
      <c r="AE3323" s="4"/>
      <c r="AF3323" s="4"/>
      <c r="AG3323" s="12">
        <f t="shared" si="51"/>
        <v>43271</v>
      </c>
    </row>
    <row r="3324" s="10" customFormat="1" spans="1:33">
      <c r="A3324" s="4" t="s">
        <v>13849</v>
      </c>
      <c r="B3324" s="4" t="s">
        <v>13849</v>
      </c>
      <c r="C3324" s="4" t="s">
        <v>13850</v>
      </c>
      <c r="D3324" s="4" t="s">
        <v>13851</v>
      </c>
      <c r="E3324" s="4" t="s">
        <v>36</v>
      </c>
      <c r="F3324" s="4" t="s">
        <v>37</v>
      </c>
      <c r="G3324" s="4" t="s">
        <v>51</v>
      </c>
      <c r="H3324" s="4"/>
      <c r="I3324" s="4"/>
      <c r="J3324" s="4" t="s">
        <v>52</v>
      </c>
      <c r="K3324" s="4" t="s">
        <v>13852</v>
      </c>
      <c r="L3324" s="4" t="s">
        <v>13853</v>
      </c>
      <c r="M3324" s="4" t="s">
        <v>13854</v>
      </c>
      <c r="N3324" s="4" t="s">
        <v>36</v>
      </c>
      <c r="O3324" s="4">
        <v>1</v>
      </c>
      <c r="P3324" s="4" t="s">
        <v>56</v>
      </c>
      <c r="Q3324" s="4">
        <v>26.98</v>
      </c>
      <c r="R3324" s="4"/>
      <c r="S3324" s="4"/>
      <c r="T3324" s="4"/>
      <c r="U3324" s="4"/>
      <c r="V3324" s="4"/>
      <c r="W3324" s="4"/>
      <c r="X3324" s="4"/>
      <c r="Y3324" s="4" t="s">
        <v>4575</v>
      </c>
      <c r="Z3324" s="4" t="s">
        <v>4379</v>
      </c>
      <c r="AA3324" s="4">
        <v>33178</v>
      </c>
      <c r="AB3324" s="4" t="s">
        <v>59</v>
      </c>
      <c r="AC3324" s="4"/>
      <c r="AD3324" s="4" t="b">
        <v>0</v>
      </c>
      <c r="AE3324" s="4"/>
      <c r="AF3324" s="4"/>
      <c r="AG3324" s="12">
        <f t="shared" si="51"/>
        <v>43271</v>
      </c>
    </row>
    <row r="3325" s="10" customFormat="1" spans="1:33">
      <c r="A3325" s="4" t="s">
        <v>13855</v>
      </c>
      <c r="B3325" s="4" t="s">
        <v>13855</v>
      </c>
      <c r="C3325" s="4" t="s">
        <v>13856</v>
      </c>
      <c r="D3325" s="4" t="s">
        <v>13857</v>
      </c>
      <c r="E3325" s="4" t="s">
        <v>36</v>
      </c>
      <c r="F3325" s="4" t="s">
        <v>37</v>
      </c>
      <c r="G3325" s="4" t="s">
        <v>51</v>
      </c>
      <c r="H3325" s="4"/>
      <c r="I3325" s="4"/>
      <c r="J3325" s="4" t="s">
        <v>52</v>
      </c>
      <c r="K3325" s="4" t="s">
        <v>5931</v>
      </c>
      <c r="L3325" s="4" t="s">
        <v>628</v>
      </c>
      <c r="M3325" s="4" t="s">
        <v>629</v>
      </c>
      <c r="N3325" s="4" t="s">
        <v>36</v>
      </c>
      <c r="O3325" s="4">
        <v>1</v>
      </c>
      <c r="P3325" s="4" t="s">
        <v>56</v>
      </c>
      <c r="Q3325" s="4">
        <v>22.98</v>
      </c>
      <c r="R3325" s="4"/>
      <c r="S3325" s="4"/>
      <c r="T3325" s="4"/>
      <c r="U3325" s="4"/>
      <c r="V3325" s="4"/>
      <c r="W3325" s="4"/>
      <c r="X3325" s="4"/>
      <c r="Y3325" s="4" t="s">
        <v>9528</v>
      </c>
      <c r="Z3325" s="4" t="s">
        <v>67</v>
      </c>
      <c r="AA3325" s="4">
        <v>22191</v>
      </c>
      <c r="AB3325" s="4" t="s">
        <v>59</v>
      </c>
      <c r="AC3325" s="4"/>
      <c r="AD3325" s="4" t="b">
        <v>0</v>
      </c>
      <c r="AE3325" s="4"/>
      <c r="AF3325" s="4"/>
      <c r="AG3325" s="12">
        <f t="shared" si="51"/>
        <v>43271</v>
      </c>
    </row>
    <row r="3326" s="10" customFormat="1" spans="1:33">
      <c r="A3326" s="4" t="s">
        <v>13858</v>
      </c>
      <c r="B3326" s="4" t="s">
        <v>13858</v>
      </c>
      <c r="C3326" s="4" t="s">
        <v>13859</v>
      </c>
      <c r="D3326" s="4" t="s">
        <v>13860</v>
      </c>
      <c r="E3326" s="4" t="s">
        <v>36</v>
      </c>
      <c r="F3326" s="4" t="s">
        <v>37</v>
      </c>
      <c r="G3326" s="4" t="s">
        <v>51</v>
      </c>
      <c r="H3326" s="4"/>
      <c r="I3326" s="4"/>
      <c r="J3326" s="4" t="s">
        <v>52</v>
      </c>
      <c r="K3326" s="4" t="s">
        <v>9463</v>
      </c>
      <c r="L3326" s="4" t="s">
        <v>9464</v>
      </c>
      <c r="M3326" s="4" t="s">
        <v>9465</v>
      </c>
      <c r="N3326" s="4" t="s">
        <v>36</v>
      </c>
      <c r="O3326" s="4">
        <v>1</v>
      </c>
      <c r="P3326" s="4" t="s">
        <v>56</v>
      </c>
      <c r="Q3326" s="4">
        <v>24.98</v>
      </c>
      <c r="R3326" s="4"/>
      <c r="S3326" s="4"/>
      <c r="T3326" s="4"/>
      <c r="U3326" s="4"/>
      <c r="V3326" s="4"/>
      <c r="W3326" s="4"/>
      <c r="X3326" s="4"/>
      <c r="Y3326" s="4" t="s">
        <v>11493</v>
      </c>
      <c r="Z3326" s="4" t="s">
        <v>649</v>
      </c>
      <c r="AA3326" s="4" t="s">
        <v>13861</v>
      </c>
      <c r="AB3326" s="4" t="s">
        <v>59</v>
      </c>
      <c r="AC3326" s="4"/>
      <c r="AD3326" s="4" t="b">
        <v>0</v>
      </c>
      <c r="AE3326" s="4"/>
      <c r="AF3326" s="4"/>
      <c r="AG3326" s="12">
        <f t="shared" si="51"/>
        <v>43271</v>
      </c>
    </row>
    <row r="3327" s="10" customFormat="1" spans="1:33">
      <c r="A3327" s="4" t="s">
        <v>13862</v>
      </c>
      <c r="B3327" s="4" t="s">
        <v>13862</v>
      </c>
      <c r="C3327" s="4" t="s">
        <v>13863</v>
      </c>
      <c r="D3327" s="4" t="s">
        <v>13864</v>
      </c>
      <c r="E3327" s="4" t="s">
        <v>36</v>
      </c>
      <c r="F3327" s="4" t="s">
        <v>37</v>
      </c>
      <c r="G3327" s="4" t="s">
        <v>51</v>
      </c>
      <c r="H3327" s="4"/>
      <c r="I3327" s="4"/>
      <c r="J3327" s="4" t="s">
        <v>52</v>
      </c>
      <c r="K3327" s="4" t="s">
        <v>11708</v>
      </c>
      <c r="L3327" s="4" t="s">
        <v>11709</v>
      </c>
      <c r="M3327" s="4" t="s">
        <v>11710</v>
      </c>
      <c r="N3327" s="4" t="s">
        <v>36</v>
      </c>
      <c r="O3327" s="4">
        <v>1</v>
      </c>
      <c r="P3327" s="4" t="s">
        <v>56</v>
      </c>
      <c r="Q3327" s="4">
        <v>22.98</v>
      </c>
      <c r="R3327" s="4"/>
      <c r="S3327" s="4"/>
      <c r="T3327" s="4"/>
      <c r="U3327" s="4"/>
      <c r="V3327" s="4"/>
      <c r="W3327" s="4"/>
      <c r="X3327" s="4"/>
      <c r="Y3327" s="4" t="s">
        <v>4060</v>
      </c>
      <c r="Z3327" s="4" t="s">
        <v>47</v>
      </c>
      <c r="AA3327" s="4" t="s">
        <v>13865</v>
      </c>
      <c r="AB3327" s="4" t="s">
        <v>59</v>
      </c>
      <c r="AC3327" s="4"/>
      <c r="AD3327" s="4" t="b">
        <v>0</v>
      </c>
      <c r="AE3327" s="4"/>
      <c r="AF3327" s="4"/>
      <c r="AG3327" s="12">
        <f t="shared" si="51"/>
        <v>43271</v>
      </c>
    </row>
    <row r="3328" s="10" customFormat="1" spans="1:33">
      <c r="A3328" s="4" t="s">
        <v>13866</v>
      </c>
      <c r="B3328" s="4" t="s">
        <v>13866</v>
      </c>
      <c r="C3328" s="4" t="s">
        <v>13867</v>
      </c>
      <c r="D3328" s="4" t="s">
        <v>13868</v>
      </c>
      <c r="E3328" s="4" t="s">
        <v>36</v>
      </c>
      <c r="F3328" s="4" t="s">
        <v>37</v>
      </c>
      <c r="G3328" s="4" t="s">
        <v>51</v>
      </c>
      <c r="H3328" s="4"/>
      <c r="I3328" s="4"/>
      <c r="J3328" s="4" t="s">
        <v>52</v>
      </c>
      <c r="K3328" s="4" t="s">
        <v>1863</v>
      </c>
      <c r="L3328" s="4" t="s">
        <v>1864</v>
      </c>
      <c r="M3328" s="4" t="s">
        <v>1865</v>
      </c>
      <c r="N3328" s="4" t="s">
        <v>36</v>
      </c>
      <c r="O3328" s="4">
        <v>1</v>
      </c>
      <c r="P3328" s="4" t="s">
        <v>56</v>
      </c>
      <c r="Q3328" s="4">
        <v>22.98</v>
      </c>
      <c r="R3328" s="4"/>
      <c r="S3328" s="4"/>
      <c r="T3328" s="4"/>
      <c r="U3328" s="4"/>
      <c r="V3328" s="4"/>
      <c r="W3328" s="4"/>
      <c r="X3328" s="4"/>
      <c r="Y3328" s="4" t="s">
        <v>13869</v>
      </c>
      <c r="Z3328" s="4" t="s">
        <v>162</v>
      </c>
      <c r="AA3328" s="4" t="s">
        <v>13870</v>
      </c>
      <c r="AB3328" s="4" t="s">
        <v>59</v>
      </c>
      <c r="AC3328" s="4"/>
      <c r="AD3328" s="4" t="b">
        <v>0</v>
      </c>
      <c r="AE3328" s="4"/>
      <c r="AF3328" s="4"/>
      <c r="AG3328" s="12">
        <f t="shared" si="51"/>
        <v>43271</v>
      </c>
    </row>
    <row r="3329" s="10" customFormat="1" spans="1:33">
      <c r="A3329" s="4" t="s">
        <v>13871</v>
      </c>
      <c r="B3329" s="4" t="s">
        <v>13871</v>
      </c>
      <c r="C3329" s="4" t="s">
        <v>13872</v>
      </c>
      <c r="D3329" s="4" t="s">
        <v>13873</v>
      </c>
      <c r="E3329" s="4" t="s">
        <v>36</v>
      </c>
      <c r="F3329" s="4" t="s">
        <v>37</v>
      </c>
      <c r="G3329" s="4" t="s">
        <v>51</v>
      </c>
      <c r="H3329" s="4"/>
      <c r="I3329" s="4"/>
      <c r="J3329" s="4" t="s">
        <v>52</v>
      </c>
      <c r="K3329" s="4" t="s">
        <v>9006</v>
      </c>
      <c r="L3329" s="4" t="s">
        <v>9007</v>
      </c>
      <c r="M3329" s="4" t="s">
        <v>9008</v>
      </c>
      <c r="N3329" s="4" t="s">
        <v>36</v>
      </c>
      <c r="O3329" s="4">
        <v>1</v>
      </c>
      <c r="P3329" s="4" t="s">
        <v>56</v>
      </c>
      <c r="Q3329" s="4">
        <v>22.98</v>
      </c>
      <c r="R3329" s="4"/>
      <c r="S3329" s="4"/>
      <c r="T3329" s="4"/>
      <c r="U3329" s="4"/>
      <c r="V3329" s="4"/>
      <c r="W3329" s="4"/>
      <c r="X3329" s="4"/>
      <c r="Y3329" s="4" t="s">
        <v>994</v>
      </c>
      <c r="Z3329" s="4" t="s">
        <v>995</v>
      </c>
      <c r="AA3329" s="4" t="s">
        <v>13874</v>
      </c>
      <c r="AB3329" s="4" t="s">
        <v>59</v>
      </c>
      <c r="AC3329" s="4"/>
      <c r="AD3329" s="4" t="b">
        <v>0</v>
      </c>
      <c r="AE3329" s="4"/>
      <c r="AF3329" s="4"/>
      <c r="AG3329" s="12">
        <f t="shared" si="51"/>
        <v>43271</v>
      </c>
    </row>
    <row r="3330" s="10" customFormat="1" spans="1:33">
      <c r="A3330" s="4" t="s">
        <v>13875</v>
      </c>
      <c r="B3330" s="4" t="s">
        <v>13875</v>
      </c>
      <c r="C3330" s="4" t="s">
        <v>13876</v>
      </c>
      <c r="D3330" s="4" t="s">
        <v>13877</v>
      </c>
      <c r="E3330" s="4" t="s">
        <v>75</v>
      </c>
      <c r="F3330" s="4" t="s">
        <v>37</v>
      </c>
      <c r="G3330" s="4" t="s">
        <v>51</v>
      </c>
      <c r="H3330" s="4"/>
      <c r="I3330" s="4"/>
      <c r="J3330" s="4" t="s">
        <v>52</v>
      </c>
      <c r="K3330" s="4" t="s">
        <v>2251</v>
      </c>
      <c r="L3330" s="4" t="s">
        <v>2252</v>
      </c>
      <c r="M3330" s="4" t="s">
        <v>2253</v>
      </c>
      <c r="N3330" s="4" t="s">
        <v>852</v>
      </c>
      <c r="O3330" s="4">
        <v>1</v>
      </c>
      <c r="P3330" s="4" t="s">
        <v>56</v>
      </c>
      <c r="Q3330" s="4">
        <v>23.98</v>
      </c>
      <c r="R3330" s="4"/>
      <c r="S3330" s="4"/>
      <c r="T3330" s="4"/>
      <c r="U3330" s="4"/>
      <c r="V3330" s="4"/>
      <c r="W3330" s="4"/>
      <c r="X3330" s="4"/>
      <c r="Y3330" s="4" t="s">
        <v>13878</v>
      </c>
      <c r="Z3330" s="4" t="s">
        <v>1367</v>
      </c>
      <c r="AA3330" s="4" t="s">
        <v>13879</v>
      </c>
      <c r="AB3330" s="4" t="s">
        <v>59</v>
      </c>
      <c r="AC3330" s="4"/>
      <c r="AD3330" s="4" t="b">
        <v>0</v>
      </c>
      <c r="AE3330" s="4"/>
      <c r="AF3330" s="4"/>
      <c r="AG3330" s="12">
        <f t="shared" ref="AG3330:AG3393" si="52">DATEVALUE(LEFT(C3330,10))</f>
        <v>43271</v>
      </c>
    </row>
    <row r="3331" s="10" customFormat="1" spans="1:33">
      <c r="A3331" s="4" t="s">
        <v>13880</v>
      </c>
      <c r="B3331" s="4" t="s">
        <v>13880</v>
      </c>
      <c r="C3331" s="4" t="s">
        <v>13881</v>
      </c>
      <c r="D3331" s="4" t="s">
        <v>13882</v>
      </c>
      <c r="E3331" s="4" t="s">
        <v>36</v>
      </c>
      <c r="F3331" s="4" t="s">
        <v>37</v>
      </c>
      <c r="G3331" s="4" t="s">
        <v>51</v>
      </c>
      <c r="H3331" s="4"/>
      <c r="I3331" s="4"/>
      <c r="J3331" s="4" t="s">
        <v>52</v>
      </c>
      <c r="K3331" s="4" t="s">
        <v>13162</v>
      </c>
      <c r="L3331" s="4" t="s">
        <v>11709</v>
      </c>
      <c r="M3331" s="4" t="s">
        <v>11710</v>
      </c>
      <c r="N3331" s="4" t="s">
        <v>36</v>
      </c>
      <c r="O3331" s="4">
        <v>1</v>
      </c>
      <c r="P3331" s="4" t="s">
        <v>56</v>
      </c>
      <c r="Q3331" s="4">
        <v>22.98</v>
      </c>
      <c r="R3331" s="4"/>
      <c r="S3331" s="4"/>
      <c r="T3331" s="4"/>
      <c r="U3331" s="4"/>
      <c r="V3331" s="4"/>
      <c r="W3331" s="4"/>
      <c r="X3331" s="4"/>
      <c r="Y3331" s="4" t="s">
        <v>13883</v>
      </c>
      <c r="Z3331" s="4" t="s">
        <v>58</v>
      </c>
      <c r="AA3331" s="4" t="s">
        <v>13884</v>
      </c>
      <c r="AB3331" s="4" t="s">
        <v>59</v>
      </c>
      <c r="AC3331" s="4"/>
      <c r="AD3331" s="4" t="b">
        <v>0</v>
      </c>
      <c r="AE3331" s="4"/>
      <c r="AF3331" s="4"/>
      <c r="AG3331" s="12">
        <f t="shared" si="52"/>
        <v>43272</v>
      </c>
    </row>
    <row r="3332" s="10" customFormat="1" spans="1:33">
      <c r="A3332" s="4" t="s">
        <v>13885</v>
      </c>
      <c r="B3332" s="4" t="s">
        <v>13885</v>
      </c>
      <c r="C3332" s="4" t="s">
        <v>13886</v>
      </c>
      <c r="D3332" s="4" t="s">
        <v>13887</v>
      </c>
      <c r="E3332" s="4" t="s">
        <v>36</v>
      </c>
      <c r="F3332" s="4" t="s">
        <v>37</v>
      </c>
      <c r="G3332" s="4" t="s">
        <v>51</v>
      </c>
      <c r="H3332" s="4"/>
      <c r="I3332" s="4"/>
      <c r="J3332" s="4" t="s">
        <v>157</v>
      </c>
      <c r="K3332" s="4" t="s">
        <v>2516</v>
      </c>
      <c r="L3332" s="4" t="s">
        <v>2517</v>
      </c>
      <c r="M3332" s="4" t="s">
        <v>2518</v>
      </c>
      <c r="N3332" s="4" t="s">
        <v>36</v>
      </c>
      <c r="O3332" s="4">
        <v>1</v>
      </c>
      <c r="P3332" s="4" t="s">
        <v>56</v>
      </c>
      <c r="Q3332" s="4">
        <v>22.98</v>
      </c>
      <c r="R3332" s="4"/>
      <c r="S3332" s="4">
        <v>5.99</v>
      </c>
      <c r="T3332" s="4"/>
      <c r="U3332" s="4"/>
      <c r="V3332" s="4"/>
      <c r="W3332" s="4"/>
      <c r="X3332" s="4"/>
      <c r="Y3332" s="4" t="s">
        <v>13888</v>
      </c>
      <c r="Z3332" s="4" t="s">
        <v>266</v>
      </c>
      <c r="AA3332" s="4" t="s">
        <v>13889</v>
      </c>
      <c r="AB3332" s="4" t="s">
        <v>59</v>
      </c>
      <c r="AC3332" s="4"/>
      <c r="AD3332" s="4" t="b">
        <v>0</v>
      </c>
      <c r="AE3332" s="4"/>
      <c r="AF3332" s="4"/>
      <c r="AG3332" s="12">
        <f t="shared" si="52"/>
        <v>43272</v>
      </c>
    </row>
    <row r="3333" s="10" customFormat="1" spans="1:33">
      <c r="A3333" s="4" t="s">
        <v>13890</v>
      </c>
      <c r="B3333" s="4" t="s">
        <v>13890</v>
      </c>
      <c r="C3333" s="4" t="s">
        <v>13891</v>
      </c>
      <c r="D3333" s="4" t="s">
        <v>13892</v>
      </c>
      <c r="E3333" s="4" t="s">
        <v>36</v>
      </c>
      <c r="F3333" s="4" t="s">
        <v>37</v>
      </c>
      <c r="G3333" s="4" t="s">
        <v>51</v>
      </c>
      <c r="H3333" s="4"/>
      <c r="I3333" s="4"/>
      <c r="J3333" s="4" t="s">
        <v>52</v>
      </c>
      <c r="K3333" s="4" t="s">
        <v>505</v>
      </c>
      <c r="L3333" s="4" t="s">
        <v>506</v>
      </c>
      <c r="M3333" s="4" t="s">
        <v>507</v>
      </c>
      <c r="N3333" s="4" t="s">
        <v>36</v>
      </c>
      <c r="O3333" s="4">
        <v>1</v>
      </c>
      <c r="P3333" s="4" t="s">
        <v>56</v>
      </c>
      <c r="Q3333" s="4">
        <v>22.98</v>
      </c>
      <c r="R3333" s="4"/>
      <c r="S3333" s="4"/>
      <c r="T3333" s="4"/>
      <c r="U3333" s="4"/>
      <c r="V3333" s="4"/>
      <c r="W3333" s="4"/>
      <c r="X3333" s="4"/>
      <c r="Y3333" s="4" t="s">
        <v>13893</v>
      </c>
      <c r="Z3333" s="4" t="s">
        <v>58</v>
      </c>
      <c r="AA3333" s="4" t="s">
        <v>13894</v>
      </c>
      <c r="AB3333" s="4" t="s">
        <v>59</v>
      </c>
      <c r="AC3333" s="4"/>
      <c r="AD3333" s="4" t="b">
        <v>0</v>
      </c>
      <c r="AE3333" s="4"/>
      <c r="AF3333" s="4"/>
      <c r="AG3333" s="12">
        <f t="shared" si="52"/>
        <v>43272</v>
      </c>
    </row>
    <row r="3334" s="10" customFormat="1" spans="1:33">
      <c r="A3334" s="4" t="s">
        <v>13895</v>
      </c>
      <c r="B3334" s="4" t="s">
        <v>13895</v>
      </c>
      <c r="C3334" s="4" t="s">
        <v>13896</v>
      </c>
      <c r="D3334" s="4" t="s">
        <v>13897</v>
      </c>
      <c r="E3334" s="4" t="s">
        <v>36</v>
      </c>
      <c r="F3334" s="4" t="s">
        <v>37</v>
      </c>
      <c r="G3334" s="4" t="s">
        <v>51</v>
      </c>
      <c r="H3334" s="4"/>
      <c r="I3334" s="4"/>
      <c r="J3334" s="4" t="s">
        <v>52</v>
      </c>
      <c r="K3334" s="4" t="s">
        <v>7801</v>
      </c>
      <c r="L3334" s="4" t="s">
        <v>7802</v>
      </c>
      <c r="M3334" s="4" t="s">
        <v>7803</v>
      </c>
      <c r="N3334" s="4" t="s">
        <v>36</v>
      </c>
      <c r="O3334" s="4">
        <v>1</v>
      </c>
      <c r="P3334" s="4" t="s">
        <v>56</v>
      </c>
      <c r="Q3334" s="4">
        <v>24.98</v>
      </c>
      <c r="R3334" s="4">
        <v>2.22</v>
      </c>
      <c r="S3334" s="4"/>
      <c r="T3334" s="4"/>
      <c r="U3334" s="4"/>
      <c r="V3334" s="4"/>
      <c r="W3334" s="4"/>
      <c r="X3334" s="4"/>
      <c r="Y3334" s="4" t="s">
        <v>13898</v>
      </c>
      <c r="Z3334" s="4" t="s">
        <v>366</v>
      </c>
      <c r="AA3334" s="4" t="s">
        <v>13899</v>
      </c>
      <c r="AB3334" s="4" t="s">
        <v>59</v>
      </c>
      <c r="AC3334" s="4"/>
      <c r="AD3334" s="4" t="b">
        <v>0</v>
      </c>
      <c r="AE3334" s="4"/>
      <c r="AF3334" s="4"/>
      <c r="AG3334" s="12">
        <f t="shared" si="52"/>
        <v>43272</v>
      </c>
    </row>
    <row r="3335" s="10" customFormat="1" spans="1:33">
      <c r="A3335" s="4" t="s">
        <v>13900</v>
      </c>
      <c r="B3335" s="4" t="s">
        <v>13900</v>
      </c>
      <c r="C3335" s="4" t="s">
        <v>13901</v>
      </c>
      <c r="D3335" s="4" t="s">
        <v>13902</v>
      </c>
      <c r="E3335" s="4" t="s">
        <v>36</v>
      </c>
      <c r="F3335" s="4" t="s">
        <v>37</v>
      </c>
      <c r="G3335" s="4" t="s">
        <v>51</v>
      </c>
      <c r="H3335" s="4"/>
      <c r="I3335" s="4"/>
      <c r="J3335" s="4" t="s">
        <v>52</v>
      </c>
      <c r="K3335" s="4" t="s">
        <v>1022</v>
      </c>
      <c r="L3335" s="4" t="s">
        <v>1023</v>
      </c>
      <c r="M3335" s="4" t="s">
        <v>1024</v>
      </c>
      <c r="N3335" s="4" t="s">
        <v>36</v>
      </c>
      <c r="O3335" s="4">
        <v>2</v>
      </c>
      <c r="P3335" s="4" t="s">
        <v>56</v>
      </c>
      <c r="Q3335" s="4">
        <v>51.96</v>
      </c>
      <c r="R3335" s="4"/>
      <c r="S3335" s="4"/>
      <c r="T3335" s="4"/>
      <c r="U3335" s="4"/>
      <c r="V3335" s="4"/>
      <c r="W3335" s="4"/>
      <c r="X3335" s="4"/>
      <c r="Y3335" s="4" t="s">
        <v>13903</v>
      </c>
      <c r="Z3335" s="4" t="s">
        <v>186</v>
      </c>
      <c r="AA3335" s="4" t="s">
        <v>13904</v>
      </c>
      <c r="AB3335" s="4" t="s">
        <v>59</v>
      </c>
      <c r="AC3335" s="4"/>
      <c r="AD3335" s="4" t="b">
        <v>0</v>
      </c>
      <c r="AE3335" s="4"/>
      <c r="AF3335" s="4"/>
      <c r="AG3335" s="12">
        <f t="shared" si="52"/>
        <v>43272</v>
      </c>
    </row>
    <row r="3336" s="10" customFormat="1" spans="1:33">
      <c r="A3336" s="4" t="s">
        <v>13905</v>
      </c>
      <c r="B3336" s="4" t="s">
        <v>13905</v>
      </c>
      <c r="C3336" s="4" t="s">
        <v>13906</v>
      </c>
      <c r="D3336" s="4" t="s">
        <v>13907</v>
      </c>
      <c r="E3336" s="4" t="s">
        <v>36</v>
      </c>
      <c r="F3336" s="4" t="s">
        <v>37</v>
      </c>
      <c r="G3336" s="4" t="s">
        <v>51</v>
      </c>
      <c r="H3336" s="4"/>
      <c r="I3336" s="4"/>
      <c r="J3336" s="4" t="s">
        <v>52</v>
      </c>
      <c r="K3336" s="4" t="s">
        <v>637</v>
      </c>
      <c r="L3336" s="4" t="s">
        <v>638</v>
      </c>
      <c r="M3336" s="4" t="s">
        <v>639</v>
      </c>
      <c r="N3336" s="4" t="s">
        <v>36</v>
      </c>
      <c r="O3336" s="4">
        <v>1</v>
      </c>
      <c r="P3336" s="4" t="s">
        <v>56</v>
      </c>
      <c r="Q3336" s="4">
        <v>23.98</v>
      </c>
      <c r="R3336" s="4"/>
      <c r="S3336" s="4"/>
      <c r="T3336" s="4"/>
      <c r="U3336" s="4"/>
      <c r="V3336" s="4"/>
      <c r="W3336" s="4"/>
      <c r="X3336" s="4"/>
      <c r="Y3336" s="4" t="s">
        <v>257</v>
      </c>
      <c r="Z3336" s="4" t="s">
        <v>47</v>
      </c>
      <c r="AA3336" s="4" t="s">
        <v>13908</v>
      </c>
      <c r="AB3336" s="4" t="s">
        <v>59</v>
      </c>
      <c r="AC3336" s="4"/>
      <c r="AD3336" s="4" t="b">
        <v>0</v>
      </c>
      <c r="AE3336" s="4"/>
      <c r="AF3336" s="4"/>
      <c r="AG3336" s="12">
        <f t="shared" si="52"/>
        <v>43272</v>
      </c>
    </row>
    <row r="3337" s="10" customFormat="1" spans="1:33">
      <c r="A3337" s="4" t="s">
        <v>13909</v>
      </c>
      <c r="B3337" s="4" t="s">
        <v>13909</v>
      </c>
      <c r="C3337" s="4" t="s">
        <v>13910</v>
      </c>
      <c r="D3337" s="4" t="s">
        <v>13911</v>
      </c>
      <c r="E3337" s="4" t="s">
        <v>36</v>
      </c>
      <c r="F3337" s="4" t="s">
        <v>37</v>
      </c>
      <c r="G3337" s="4" t="s">
        <v>51</v>
      </c>
      <c r="H3337" s="4"/>
      <c r="I3337" s="4"/>
      <c r="J3337" s="4" t="s">
        <v>52</v>
      </c>
      <c r="K3337" s="4" t="s">
        <v>3507</v>
      </c>
      <c r="L3337" s="4" t="s">
        <v>3508</v>
      </c>
      <c r="M3337" s="4" t="s">
        <v>3509</v>
      </c>
      <c r="N3337" s="4" t="s">
        <v>36</v>
      </c>
      <c r="O3337" s="4">
        <v>1</v>
      </c>
      <c r="P3337" s="4" t="s">
        <v>56</v>
      </c>
      <c r="Q3337" s="4">
        <v>22.98</v>
      </c>
      <c r="R3337" s="4"/>
      <c r="S3337" s="4"/>
      <c r="T3337" s="4"/>
      <c r="U3337" s="4"/>
      <c r="V3337" s="4"/>
      <c r="W3337" s="4"/>
      <c r="X3337" s="4"/>
      <c r="Y3337" s="4" t="s">
        <v>3221</v>
      </c>
      <c r="Z3337" s="4" t="s">
        <v>177</v>
      </c>
      <c r="AA3337" s="4" t="s">
        <v>13912</v>
      </c>
      <c r="AB3337" s="4" t="s">
        <v>59</v>
      </c>
      <c r="AC3337" s="4"/>
      <c r="AD3337" s="4" t="b">
        <v>0</v>
      </c>
      <c r="AE3337" s="4"/>
      <c r="AF3337" s="4"/>
      <c r="AG3337" s="12">
        <f t="shared" si="52"/>
        <v>43272</v>
      </c>
    </row>
    <row r="3338" s="10" customFormat="1" spans="1:33">
      <c r="A3338" s="4" t="s">
        <v>13913</v>
      </c>
      <c r="B3338" s="4" t="s">
        <v>13913</v>
      </c>
      <c r="C3338" s="4" t="s">
        <v>13914</v>
      </c>
      <c r="D3338" s="4" t="s">
        <v>13915</v>
      </c>
      <c r="E3338" s="4" t="s">
        <v>36</v>
      </c>
      <c r="F3338" s="4" t="s">
        <v>37</v>
      </c>
      <c r="G3338" s="4" t="s">
        <v>51</v>
      </c>
      <c r="H3338" s="4"/>
      <c r="I3338" s="4"/>
      <c r="J3338" s="4" t="s">
        <v>52</v>
      </c>
      <c r="K3338" s="4" t="s">
        <v>1090</v>
      </c>
      <c r="L3338" s="4" t="s">
        <v>1091</v>
      </c>
      <c r="M3338" s="4" t="s">
        <v>1092</v>
      </c>
      <c r="N3338" s="4" t="s">
        <v>36</v>
      </c>
      <c r="O3338" s="4">
        <v>1</v>
      </c>
      <c r="P3338" s="4" t="s">
        <v>56</v>
      </c>
      <c r="Q3338" s="4">
        <v>19.53</v>
      </c>
      <c r="R3338" s="4"/>
      <c r="S3338" s="4"/>
      <c r="T3338" s="4"/>
      <c r="U3338" s="4"/>
      <c r="V3338" s="4"/>
      <c r="W3338" s="4"/>
      <c r="X3338" s="4"/>
      <c r="Y3338" s="4" t="s">
        <v>3428</v>
      </c>
      <c r="Z3338" s="4" t="s">
        <v>47</v>
      </c>
      <c r="AA3338" s="4" t="s">
        <v>13916</v>
      </c>
      <c r="AB3338" s="4" t="s">
        <v>59</v>
      </c>
      <c r="AC3338" s="4"/>
      <c r="AD3338" s="4" t="b">
        <v>0</v>
      </c>
      <c r="AE3338" s="4"/>
      <c r="AF3338" s="4"/>
      <c r="AG3338" s="12">
        <f t="shared" si="52"/>
        <v>43272</v>
      </c>
    </row>
    <row r="3339" s="10" customFormat="1" spans="1:33">
      <c r="A3339" s="4" t="s">
        <v>13917</v>
      </c>
      <c r="B3339" s="4" t="s">
        <v>13917</v>
      </c>
      <c r="C3339" s="4" t="s">
        <v>13918</v>
      </c>
      <c r="D3339" s="4" t="s">
        <v>13919</v>
      </c>
      <c r="E3339" s="4" t="s">
        <v>36</v>
      </c>
      <c r="F3339" s="4" t="s">
        <v>37</v>
      </c>
      <c r="G3339" s="4" t="s">
        <v>51</v>
      </c>
      <c r="H3339" s="4"/>
      <c r="I3339" s="4"/>
      <c r="J3339" s="4" t="s">
        <v>52</v>
      </c>
      <c r="K3339" s="4" t="s">
        <v>4996</v>
      </c>
      <c r="L3339" s="4" t="s">
        <v>4997</v>
      </c>
      <c r="M3339" s="4" t="s">
        <v>4998</v>
      </c>
      <c r="N3339" s="4" t="s">
        <v>36</v>
      </c>
      <c r="O3339" s="4">
        <v>1</v>
      </c>
      <c r="P3339" s="4" t="s">
        <v>56</v>
      </c>
      <c r="Q3339" s="4">
        <v>23.98</v>
      </c>
      <c r="R3339" s="4"/>
      <c r="S3339" s="4"/>
      <c r="T3339" s="4"/>
      <c r="U3339" s="4"/>
      <c r="V3339" s="4"/>
      <c r="W3339" s="4"/>
      <c r="X3339" s="4"/>
      <c r="Y3339" s="4" t="s">
        <v>5375</v>
      </c>
      <c r="Z3339" s="4" t="s">
        <v>134</v>
      </c>
      <c r="AA3339" s="4" t="s">
        <v>13920</v>
      </c>
      <c r="AB3339" s="4" t="s">
        <v>59</v>
      </c>
      <c r="AC3339" s="4"/>
      <c r="AD3339" s="4" t="b">
        <v>0</v>
      </c>
      <c r="AE3339" s="4"/>
      <c r="AF3339" s="4"/>
      <c r="AG3339" s="12">
        <f t="shared" si="52"/>
        <v>43272</v>
      </c>
    </row>
    <row r="3340" s="10" customFormat="1" spans="1:33">
      <c r="A3340" s="4" t="s">
        <v>13921</v>
      </c>
      <c r="B3340" s="4" t="s">
        <v>13921</v>
      </c>
      <c r="C3340" s="4" t="s">
        <v>13922</v>
      </c>
      <c r="D3340" s="4" t="s">
        <v>13923</v>
      </c>
      <c r="E3340" s="4" t="s">
        <v>36</v>
      </c>
      <c r="F3340" s="4" t="s">
        <v>37</v>
      </c>
      <c r="G3340" s="4" t="s">
        <v>51</v>
      </c>
      <c r="H3340" s="4"/>
      <c r="I3340" s="4"/>
      <c r="J3340" s="4" t="s">
        <v>52</v>
      </c>
      <c r="K3340" s="4" t="s">
        <v>13162</v>
      </c>
      <c r="L3340" s="4" t="s">
        <v>11709</v>
      </c>
      <c r="M3340" s="4" t="s">
        <v>11710</v>
      </c>
      <c r="N3340" s="4" t="s">
        <v>36</v>
      </c>
      <c r="O3340" s="4">
        <v>1</v>
      </c>
      <c r="P3340" s="4" t="s">
        <v>56</v>
      </c>
      <c r="Q3340" s="4">
        <v>22.98</v>
      </c>
      <c r="R3340" s="4"/>
      <c r="S3340" s="4"/>
      <c r="T3340" s="4"/>
      <c r="U3340" s="4"/>
      <c r="V3340" s="4"/>
      <c r="W3340" s="4"/>
      <c r="X3340" s="4"/>
      <c r="Y3340" s="4" t="s">
        <v>13924</v>
      </c>
      <c r="Z3340" s="4" t="s">
        <v>357</v>
      </c>
      <c r="AA3340" s="4" t="s">
        <v>13925</v>
      </c>
      <c r="AB3340" s="4" t="s">
        <v>59</v>
      </c>
      <c r="AC3340" s="4"/>
      <c r="AD3340" s="4" t="b">
        <v>0</v>
      </c>
      <c r="AE3340" s="4"/>
      <c r="AF3340" s="4"/>
      <c r="AG3340" s="12">
        <f t="shared" si="52"/>
        <v>43272</v>
      </c>
    </row>
    <row r="3341" s="10" customFormat="1" spans="1:33">
      <c r="A3341" s="4" t="s">
        <v>13926</v>
      </c>
      <c r="B3341" s="4" t="s">
        <v>13926</v>
      </c>
      <c r="C3341" s="4" t="s">
        <v>13927</v>
      </c>
      <c r="D3341" s="4" t="s">
        <v>13928</v>
      </c>
      <c r="E3341" s="4" t="s">
        <v>36</v>
      </c>
      <c r="F3341" s="4" t="s">
        <v>37</v>
      </c>
      <c r="G3341" s="4" t="s">
        <v>51</v>
      </c>
      <c r="H3341" s="4"/>
      <c r="I3341" s="4"/>
      <c r="J3341" s="4" t="s">
        <v>52</v>
      </c>
      <c r="K3341" s="4" t="s">
        <v>505</v>
      </c>
      <c r="L3341" s="4" t="s">
        <v>506</v>
      </c>
      <c r="M3341" s="4" t="s">
        <v>507</v>
      </c>
      <c r="N3341" s="4" t="s">
        <v>36</v>
      </c>
      <c r="O3341" s="4">
        <v>1</v>
      </c>
      <c r="P3341" s="4" t="s">
        <v>56</v>
      </c>
      <c r="Q3341" s="4">
        <v>22.98</v>
      </c>
      <c r="R3341" s="4"/>
      <c r="S3341" s="4"/>
      <c r="T3341" s="4"/>
      <c r="U3341" s="4"/>
      <c r="V3341" s="4"/>
      <c r="W3341" s="4"/>
      <c r="X3341" s="4"/>
      <c r="Y3341" s="4" t="s">
        <v>13929</v>
      </c>
      <c r="Z3341" s="4" t="s">
        <v>2397</v>
      </c>
      <c r="AA3341" s="4">
        <v>92040</v>
      </c>
      <c r="AB3341" s="4" t="s">
        <v>59</v>
      </c>
      <c r="AC3341" s="4"/>
      <c r="AD3341" s="4" t="b">
        <v>0</v>
      </c>
      <c r="AE3341" s="4"/>
      <c r="AF3341" s="4"/>
      <c r="AG3341" s="12">
        <f t="shared" si="52"/>
        <v>43272</v>
      </c>
    </row>
    <row r="3342" s="10" customFormat="1" spans="1:33">
      <c r="A3342" s="4" t="s">
        <v>13930</v>
      </c>
      <c r="B3342" s="4" t="s">
        <v>13930</v>
      </c>
      <c r="C3342" s="4" t="s">
        <v>13931</v>
      </c>
      <c r="D3342" s="4" t="s">
        <v>13932</v>
      </c>
      <c r="E3342" s="4" t="s">
        <v>36</v>
      </c>
      <c r="F3342" s="4" t="s">
        <v>37</v>
      </c>
      <c r="G3342" s="4" t="s">
        <v>51</v>
      </c>
      <c r="H3342" s="4"/>
      <c r="I3342" s="4"/>
      <c r="J3342" s="4" t="s">
        <v>52</v>
      </c>
      <c r="K3342" s="4" t="s">
        <v>13933</v>
      </c>
      <c r="L3342" s="4" t="s">
        <v>13934</v>
      </c>
      <c r="M3342" s="4" t="s">
        <v>13935</v>
      </c>
      <c r="N3342" s="4" t="s">
        <v>36</v>
      </c>
      <c r="O3342" s="4">
        <v>1</v>
      </c>
      <c r="P3342" s="4" t="s">
        <v>56</v>
      </c>
      <c r="Q3342" s="4">
        <v>23.98</v>
      </c>
      <c r="R3342" s="4"/>
      <c r="S3342" s="4"/>
      <c r="T3342" s="4"/>
      <c r="U3342" s="4"/>
      <c r="V3342" s="4"/>
      <c r="W3342" s="4"/>
      <c r="X3342" s="4"/>
      <c r="Y3342" s="4" t="s">
        <v>13936</v>
      </c>
      <c r="Z3342" s="4" t="s">
        <v>266</v>
      </c>
      <c r="AA3342" s="4" t="s">
        <v>13937</v>
      </c>
      <c r="AB3342" s="4" t="s">
        <v>59</v>
      </c>
      <c r="AC3342" s="4"/>
      <c r="AD3342" s="4" t="b">
        <v>0</v>
      </c>
      <c r="AE3342" s="4"/>
      <c r="AF3342" s="4"/>
      <c r="AG3342" s="12">
        <f t="shared" si="52"/>
        <v>43272</v>
      </c>
    </row>
    <row r="3343" s="10" customFormat="1" spans="1:33">
      <c r="A3343" s="4" t="s">
        <v>13938</v>
      </c>
      <c r="B3343" s="4" t="s">
        <v>13938</v>
      </c>
      <c r="C3343" s="4" t="s">
        <v>13939</v>
      </c>
      <c r="D3343" s="4" t="s">
        <v>13940</v>
      </c>
      <c r="E3343" s="4" t="s">
        <v>36</v>
      </c>
      <c r="F3343" s="4" t="s">
        <v>37</v>
      </c>
      <c r="G3343" s="4" t="s">
        <v>51</v>
      </c>
      <c r="H3343" s="4"/>
      <c r="I3343" s="4"/>
      <c r="J3343" s="4" t="s">
        <v>52</v>
      </c>
      <c r="K3343" s="4" t="s">
        <v>72</v>
      </c>
      <c r="L3343" s="4" t="s">
        <v>73</v>
      </c>
      <c r="M3343" s="4" t="s">
        <v>74</v>
      </c>
      <c r="N3343" s="4" t="s">
        <v>36</v>
      </c>
      <c r="O3343" s="4">
        <v>1</v>
      </c>
      <c r="P3343" s="4" t="s">
        <v>56</v>
      </c>
      <c r="Q3343" s="4">
        <v>22.98</v>
      </c>
      <c r="R3343" s="4"/>
      <c r="S3343" s="4"/>
      <c r="T3343" s="4"/>
      <c r="U3343" s="4"/>
      <c r="V3343" s="4"/>
      <c r="W3343" s="4"/>
      <c r="X3343" s="4"/>
      <c r="Y3343" s="4" t="s">
        <v>1703</v>
      </c>
      <c r="Z3343" s="4" t="s">
        <v>759</v>
      </c>
      <c r="AA3343" s="4" t="s">
        <v>13941</v>
      </c>
      <c r="AB3343" s="4" t="s">
        <v>59</v>
      </c>
      <c r="AC3343" s="4"/>
      <c r="AD3343" s="4" t="b">
        <v>0</v>
      </c>
      <c r="AE3343" s="4"/>
      <c r="AF3343" s="4"/>
      <c r="AG3343" s="12">
        <f t="shared" si="52"/>
        <v>43272</v>
      </c>
    </row>
    <row r="3344" s="10" customFormat="1" spans="1:33">
      <c r="A3344" s="4" t="s">
        <v>13942</v>
      </c>
      <c r="B3344" s="4" t="s">
        <v>13942</v>
      </c>
      <c r="C3344" s="4" t="s">
        <v>13943</v>
      </c>
      <c r="D3344" s="4" t="s">
        <v>13944</v>
      </c>
      <c r="E3344" s="4" t="s">
        <v>36</v>
      </c>
      <c r="F3344" s="4" t="s">
        <v>37</v>
      </c>
      <c r="G3344" s="4" t="s">
        <v>51</v>
      </c>
      <c r="H3344" s="4"/>
      <c r="I3344" s="4"/>
      <c r="J3344" s="4" t="s">
        <v>52</v>
      </c>
      <c r="K3344" s="4" t="s">
        <v>79</v>
      </c>
      <c r="L3344" s="4" t="s">
        <v>80</v>
      </c>
      <c r="M3344" s="4" t="s">
        <v>81</v>
      </c>
      <c r="N3344" s="4" t="s">
        <v>36</v>
      </c>
      <c r="O3344" s="4">
        <v>1</v>
      </c>
      <c r="P3344" s="4" t="s">
        <v>56</v>
      </c>
      <c r="Q3344" s="4">
        <v>22.98</v>
      </c>
      <c r="R3344" s="4"/>
      <c r="S3344" s="4"/>
      <c r="T3344" s="4"/>
      <c r="U3344" s="4"/>
      <c r="V3344" s="4"/>
      <c r="W3344" s="4"/>
      <c r="X3344" s="4"/>
      <c r="Y3344" s="4" t="s">
        <v>13945</v>
      </c>
      <c r="Z3344" s="4" t="s">
        <v>177</v>
      </c>
      <c r="AA3344" s="4" t="s">
        <v>13946</v>
      </c>
      <c r="AB3344" s="4" t="s">
        <v>59</v>
      </c>
      <c r="AC3344" s="4"/>
      <c r="AD3344" s="4" t="b">
        <v>0</v>
      </c>
      <c r="AE3344" s="4"/>
      <c r="AF3344" s="4"/>
      <c r="AG3344" s="12">
        <f t="shared" si="52"/>
        <v>43272</v>
      </c>
    </row>
    <row r="3345" s="10" customFormat="1" spans="1:33">
      <c r="A3345" s="4" t="s">
        <v>13947</v>
      </c>
      <c r="B3345" s="4" t="s">
        <v>13947</v>
      </c>
      <c r="C3345" s="4" t="s">
        <v>13948</v>
      </c>
      <c r="D3345" s="4" t="s">
        <v>13949</v>
      </c>
      <c r="E3345" s="4" t="s">
        <v>36</v>
      </c>
      <c r="F3345" s="4" t="s">
        <v>37</v>
      </c>
      <c r="G3345" s="4" t="s">
        <v>51</v>
      </c>
      <c r="H3345" s="4"/>
      <c r="I3345" s="4"/>
      <c r="J3345" s="4" t="s">
        <v>52</v>
      </c>
      <c r="K3345" s="4" t="s">
        <v>13162</v>
      </c>
      <c r="L3345" s="4" t="s">
        <v>1351</v>
      </c>
      <c r="M3345" s="4" t="s">
        <v>1352</v>
      </c>
      <c r="N3345" s="4" t="s">
        <v>36</v>
      </c>
      <c r="O3345" s="4">
        <v>2</v>
      </c>
      <c r="P3345" s="4" t="s">
        <v>56</v>
      </c>
      <c r="Q3345" s="4">
        <v>39.96</v>
      </c>
      <c r="R3345" s="4"/>
      <c r="S3345" s="4"/>
      <c r="T3345" s="4"/>
      <c r="U3345" s="4"/>
      <c r="V3345" s="4"/>
      <c r="W3345" s="4"/>
      <c r="X3345" s="4"/>
      <c r="Y3345" s="4" t="s">
        <v>13950</v>
      </c>
      <c r="Z3345" s="4" t="s">
        <v>47</v>
      </c>
      <c r="AA3345" s="4" t="s">
        <v>13951</v>
      </c>
      <c r="AB3345" s="4" t="s">
        <v>59</v>
      </c>
      <c r="AC3345" s="4"/>
      <c r="AD3345" s="4" t="b">
        <v>0</v>
      </c>
      <c r="AE3345" s="4"/>
      <c r="AF3345" s="4"/>
      <c r="AG3345" s="12">
        <f t="shared" si="52"/>
        <v>43272</v>
      </c>
    </row>
    <row r="3346" s="10" customFormat="1" spans="1:33">
      <c r="A3346" s="4" t="s">
        <v>13952</v>
      </c>
      <c r="B3346" s="4" t="s">
        <v>13952</v>
      </c>
      <c r="C3346" s="4" t="s">
        <v>13953</v>
      </c>
      <c r="D3346" s="4" t="s">
        <v>13954</v>
      </c>
      <c r="E3346" s="4" t="s">
        <v>36</v>
      </c>
      <c r="F3346" s="4" t="s">
        <v>37</v>
      </c>
      <c r="G3346" s="4" t="s">
        <v>51</v>
      </c>
      <c r="H3346" s="4"/>
      <c r="I3346" s="4"/>
      <c r="J3346" s="4" t="s">
        <v>52</v>
      </c>
      <c r="K3346" s="4" t="s">
        <v>13955</v>
      </c>
      <c r="L3346" s="4" t="s">
        <v>13956</v>
      </c>
      <c r="M3346" s="4" t="s">
        <v>13957</v>
      </c>
      <c r="N3346" s="4" t="s">
        <v>36</v>
      </c>
      <c r="O3346" s="4">
        <v>1</v>
      </c>
      <c r="P3346" s="4" t="s">
        <v>56</v>
      </c>
      <c r="Q3346" s="4">
        <v>23.98</v>
      </c>
      <c r="R3346" s="4"/>
      <c r="S3346" s="4"/>
      <c r="T3346" s="4"/>
      <c r="U3346" s="4"/>
      <c r="V3346" s="4"/>
      <c r="W3346" s="4"/>
      <c r="X3346" s="4"/>
      <c r="Y3346" s="4" t="s">
        <v>13958</v>
      </c>
      <c r="Z3346" s="4" t="s">
        <v>89</v>
      </c>
      <c r="AA3346" s="4" t="s">
        <v>13959</v>
      </c>
      <c r="AB3346" s="4" t="s">
        <v>59</v>
      </c>
      <c r="AC3346" s="4"/>
      <c r="AD3346" s="4" t="b">
        <v>0</v>
      </c>
      <c r="AE3346" s="4"/>
      <c r="AF3346" s="4"/>
      <c r="AG3346" s="12">
        <f t="shared" si="52"/>
        <v>43272</v>
      </c>
    </row>
    <row r="3347" s="10" customFormat="1" spans="1:33">
      <c r="A3347" s="4" t="s">
        <v>13960</v>
      </c>
      <c r="B3347" s="4" t="s">
        <v>13960</v>
      </c>
      <c r="C3347" s="4" t="s">
        <v>13961</v>
      </c>
      <c r="D3347" s="4" t="s">
        <v>13962</v>
      </c>
      <c r="E3347" s="4" t="s">
        <v>36</v>
      </c>
      <c r="F3347" s="4" t="s">
        <v>37</v>
      </c>
      <c r="G3347" s="4" t="s">
        <v>51</v>
      </c>
      <c r="H3347" s="4"/>
      <c r="I3347" s="4"/>
      <c r="J3347" s="4" t="s">
        <v>52</v>
      </c>
      <c r="K3347" s="4" t="s">
        <v>13162</v>
      </c>
      <c r="L3347" s="4" t="s">
        <v>603</v>
      </c>
      <c r="M3347" s="4" t="s">
        <v>604</v>
      </c>
      <c r="N3347" s="4" t="s">
        <v>36</v>
      </c>
      <c r="O3347" s="4">
        <v>1</v>
      </c>
      <c r="P3347" s="4" t="s">
        <v>56</v>
      </c>
      <c r="Q3347" s="4">
        <v>22.98</v>
      </c>
      <c r="R3347" s="4"/>
      <c r="S3347" s="4"/>
      <c r="T3347" s="4"/>
      <c r="U3347" s="4"/>
      <c r="V3347" s="4"/>
      <c r="W3347" s="4"/>
      <c r="X3347" s="4"/>
      <c r="Y3347" s="4" t="s">
        <v>13963</v>
      </c>
      <c r="Z3347" s="4" t="s">
        <v>451</v>
      </c>
      <c r="AA3347" s="4" t="s">
        <v>13964</v>
      </c>
      <c r="AB3347" s="4" t="s">
        <v>59</v>
      </c>
      <c r="AC3347" s="4"/>
      <c r="AD3347" s="4" t="b">
        <v>0</v>
      </c>
      <c r="AE3347" s="4"/>
      <c r="AF3347" s="4"/>
      <c r="AG3347" s="12">
        <f t="shared" si="52"/>
        <v>43272</v>
      </c>
    </row>
    <row r="3348" s="10" customFormat="1" spans="1:33">
      <c r="A3348" s="4" t="s">
        <v>13965</v>
      </c>
      <c r="B3348" s="4" t="s">
        <v>13965</v>
      </c>
      <c r="C3348" s="4" t="s">
        <v>13966</v>
      </c>
      <c r="D3348" s="4" t="s">
        <v>13967</v>
      </c>
      <c r="E3348" s="4" t="s">
        <v>36</v>
      </c>
      <c r="F3348" s="4" t="s">
        <v>37</v>
      </c>
      <c r="G3348" s="4" t="s">
        <v>51</v>
      </c>
      <c r="H3348" s="4"/>
      <c r="I3348" s="4"/>
      <c r="J3348" s="4" t="s">
        <v>52</v>
      </c>
      <c r="K3348" s="4" t="s">
        <v>5870</v>
      </c>
      <c r="L3348" s="4" t="s">
        <v>5871</v>
      </c>
      <c r="M3348" s="4" t="s">
        <v>5872</v>
      </c>
      <c r="N3348" s="4" t="s">
        <v>36</v>
      </c>
      <c r="O3348" s="4">
        <v>1</v>
      </c>
      <c r="P3348" s="4" t="s">
        <v>56</v>
      </c>
      <c r="Q3348" s="4">
        <v>22.98</v>
      </c>
      <c r="R3348" s="4"/>
      <c r="S3348" s="4"/>
      <c r="T3348" s="4"/>
      <c r="U3348" s="4"/>
      <c r="V3348" s="4"/>
      <c r="W3348" s="4"/>
      <c r="X3348" s="4"/>
      <c r="Y3348" s="4" t="s">
        <v>13968</v>
      </c>
      <c r="Z3348" s="4" t="s">
        <v>58</v>
      </c>
      <c r="AA3348" s="4" t="s">
        <v>13969</v>
      </c>
      <c r="AB3348" s="4" t="s">
        <v>59</v>
      </c>
      <c r="AC3348" s="4"/>
      <c r="AD3348" s="4" t="b">
        <v>0</v>
      </c>
      <c r="AE3348" s="4"/>
      <c r="AF3348" s="4"/>
      <c r="AG3348" s="12">
        <f t="shared" si="52"/>
        <v>43272</v>
      </c>
    </row>
    <row r="3349" s="10" customFormat="1" spans="1:33">
      <c r="A3349" s="4" t="s">
        <v>13970</v>
      </c>
      <c r="B3349" s="4" t="s">
        <v>13970</v>
      </c>
      <c r="C3349" s="4" t="s">
        <v>13971</v>
      </c>
      <c r="D3349" s="4" t="s">
        <v>13972</v>
      </c>
      <c r="E3349" s="4" t="s">
        <v>36</v>
      </c>
      <c r="F3349" s="4" t="s">
        <v>37</v>
      </c>
      <c r="G3349" s="4" t="s">
        <v>51</v>
      </c>
      <c r="H3349" s="4"/>
      <c r="I3349" s="4"/>
      <c r="J3349" s="4" t="s">
        <v>52</v>
      </c>
      <c r="K3349" s="4" t="s">
        <v>13162</v>
      </c>
      <c r="L3349" s="4" t="s">
        <v>987</v>
      </c>
      <c r="M3349" s="4" t="s">
        <v>988</v>
      </c>
      <c r="N3349" s="4" t="s">
        <v>36</v>
      </c>
      <c r="O3349" s="4">
        <v>1</v>
      </c>
      <c r="P3349" s="4" t="s">
        <v>56</v>
      </c>
      <c r="Q3349" s="4">
        <v>23.98</v>
      </c>
      <c r="R3349" s="4"/>
      <c r="S3349" s="4"/>
      <c r="T3349" s="4"/>
      <c r="U3349" s="4"/>
      <c r="V3349" s="4"/>
      <c r="W3349" s="4"/>
      <c r="X3349" s="4"/>
      <c r="Y3349" s="4" t="s">
        <v>13893</v>
      </c>
      <c r="Z3349" s="4" t="s">
        <v>58</v>
      </c>
      <c r="AA3349" s="4" t="s">
        <v>13973</v>
      </c>
      <c r="AB3349" s="4" t="s">
        <v>59</v>
      </c>
      <c r="AC3349" s="4"/>
      <c r="AD3349" s="4" t="b">
        <v>0</v>
      </c>
      <c r="AE3349" s="4"/>
      <c r="AF3349" s="4"/>
      <c r="AG3349" s="12">
        <f t="shared" si="52"/>
        <v>43272</v>
      </c>
    </row>
    <row r="3350" s="10" customFormat="1" spans="1:33">
      <c r="A3350" s="4" t="s">
        <v>13970</v>
      </c>
      <c r="B3350" s="4" t="s">
        <v>13970</v>
      </c>
      <c r="C3350" s="4" t="s">
        <v>13971</v>
      </c>
      <c r="D3350" s="4" t="s">
        <v>13972</v>
      </c>
      <c r="E3350" s="4" t="s">
        <v>36</v>
      </c>
      <c r="F3350" s="4" t="s">
        <v>37</v>
      </c>
      <c r="G3350" s="4" t="s">
        <v>51</v>
      </c>
      <c r="H3350" s="4"/>
      <c r="I3350" s="4"/>
      <c r="J3350" s="4" t="s">
        <v>52</v>
      </c>
      <c r="K3350" s="4" t="s">
        <v>13162</v>
      </c>
      <c r="L3350" s="4" t="s">
        <v>987</v>
      </c>
      <c r="M3350" s="4" t="s">
        <v>988</v>
      </c>
      <c r="N3350" s="4" t="s">
        <v>36</v>
      </c>
      <c r="O3350" s="4">
        <v>1</v>
      </c>
      <c r="P3350" s="4" t="s">
        <v>56</v>
      </c>
      <c r="Q3350" s="4">
        <v>23.98</v>
      </c>
      <c r="R3350" s="4"/>
      <c r="S3350" s="4"/>
      <c r="T3350" s="4"/>
      <c r="U3350" s="4"/>
      <c r="V3350" s="4"/>
      <c r="W3350" s="4"/>
      <c r="X3350" s="4"/>
      <c r="Y3350" s="4" t="s">
        <v>13893</v>
      </c>
      <c r="Z3350" s="4" t="s">
        <v>58</v>
      </c>
      <c r="AA3350" s="4" t="s">
        <v>13973</v>
      </c>
      <c r="AB3350" s="4" t="s">
        <v>59</v>
      </c>
      <c r="AC3350" s="4"/>
      <c r="AD3350" s="4" t="b">
        <v>0</v>
      </c>
      <c r="AE3350" s="4"/>
      <c r="AF3350" s="4"/>
      <c r="AG3350" s="12">
        <f t="shared" si="52"/>
        <v>43272</v>
      </c>
    </row>
    <row r="3351" s="10" customFormat="1" spans="1:33">
      <c r="A3351" s="4" t="s">
        <v>13974</v>
      </c>
      <c r="B3351" s="4" t="s">
        <v>13974</v>
      </c>
      <c r="C3351" s="4" t="s">
        <v>13975</v>
      </c>
      <c r="D3351" s="4" t="s">
        <v>13976</v>
      </c>
      <c r="E3351" s="4" t="s">
        <v>36</v>
      </c>
      <c r="F3351" s="4" t="s">
        <v>37</v>
      </c>
      <c r="G3351" s="4" t="s">
        <v>51</v>
      </c>
      <c r="H3351" s="4"/>
      <c r="I3351" s="4"/>
      <c r="J3351" s="4" t="s">
        <v>157</v>
      </c>
      <c r="K3351" s="4" t="s">
        <v>13977</v>
      </c>
      <c r="L3351" s="4" t="s">
        <v>13978</v>
      </c>
      <c r="M3351" s="4" t="s">
        <v>13979</v>
      </c>
      <c r="N3351" s="4" t="s">
        <v>36</v>
      </c>
      <c r="O3351" s="4">
        <v>1</v>
      </c>
      <c r="P3351" s="4" t="s">
        <v>56</v>
      </c>
      <c r="Q3351" s="4">
        <v>23.98</v>
      </c>
      <c r="R3351" s="4"/>
      <c r="S3351" s="4">
        <v>1.82</v>
      </c>
      <c r="T3351" s="4"/>
      <c r="U3351" s="4"/>
      <c r="V3351" s="4"/>
      <c r="W3351" s="4"/>
      <c r="X3351" s="4">
        <v>1.82</v>
      </c>
      <c r="Y3351" s="4" t="s">
        <v>13980</v>
      </c>
      <c r="Z3351" s="4" t="s">
        <v>3094</v>
      </c>
      <c r="AA3351" s="4">
        <v>99801</v>
      </c>
      <c r="AB3351" s="4" t="s">
        <v>59</v>
      </c>
      <c r="AC3351" s="4" t="s">
        <v>259</v>
      </c>
      <c r="AD3351" s="4" t="b">
        <v>0</v>
      </c>
      <c r="AE3351" s="4"/>
      <c r="AF3351" s="4"/>
      <c r="AG3351" s="12">
        <f t="shared" si="52"/>
        <v>43272</v>
      </c>
    </row>
    <row r="3352" s="10" customFormat="1" spans="1:33">
      <c r="A3352" s="4" t="s">
        <v>13981</v>
      </c>
      <c r="B3352" s="4" t="s">
        <v>13981</v>
      </c>
      <c r="C3352" s="4" t="s">
        <v>13982</v>
      </c>
      <c r="D3352" s="4" t="s">
        <v>13983</v>
      </c>
      <c r="E3352" s="4" t="s">
        <v>36</v>
      </c>
      <c r="F3352" s="4" t="s">
        <v>37</v>
      </c>
      <c r="G3352" s="4" t="s">
        <v>51</v>
      </c>
      <c r="H3352" s="4"/>
      <c r="I3352" s="4"/>
      <c r="J3352" s="4" t="s">
        <v>52</v>
      </c>
      <c r="K3352" s="4" t="s">
        <v>7801</v>
      </c>
      <c r="L3352" s="4" t="s">
        <v>7802</v>
      </c>
      <c r="M3352" s="4" t="s">
        <v>7803</v>
      </c>
      <c r="N3352" s="4" t="s">
        <v>36</v>
      </c>
      <c r="O3352" s="4">
        <v>1</v>
      </c>
      <c r="P3352" s="4" t="s">
        <v>56</v>
      </c>
      <c r="Q3352" s="4">
        <v>24.98</v>
      </c>
      <c r="R3352" s="4"/>
      <c r="S3352" s="4"/>
      <c r="T3352" s="4"/>
      <c r="U3352" s="4"/>
      <c r="V3352" s="4"/>
      <c r="W3352" s="4"/>
      <c r="X3352" s="4"/>
      <c r="Y3352" s="4" t="s">
        <v>13984</v>
      </c>
      <c r="Z3352" s="4" t="s">
        <v>266</v>
      </c>
      <c r="AA3352" s="4">
        <v>11375</v>
      </c>
      <c r="AB3352" s="4" t="s">
        <v>59</v>
      </c>
      <c r="AC3352" s="4"/>
      <c r="AD3352" s="4" t="b">
        <v>0</v>
      </c>
      <c r="AE3352" s="4"/>
      <c r="AF3352" s="4"/>
      <c r="AG3352" s="12">
        <f t="shared" si="52"/>
        <v>43272</v>
      </c>
    </row>
    <row r="3353" s="10" customFormat="1" spans="1:33">
      <c r="A3353" s="4" t="s">
        <v>13985</v>
      </c>
      <c r="B3353" s="4" t="s">
        <v>13985</v>
      </c>
      <c r="C3353" s="4" t="s">
        <v>13986</v>
      </c>
      <c r="D3353" s="4" t="s">
        <v>13987</v>
      </c>
      <c r="E3353" s="4" t="s">
        <v>36</v>
      </c>
      <c r="F3353" s="4" t="s">
        <v>37</v>
      </c>
      <c r="G3353" s="4" t="s">
        <v>51</v>
      </c>
      <c r="H3353" s="4"/>
      <c r="I3353" s="4"/>
      <c r="J3353" s="4" t="s">
        <v>52</v>
      </c>
      <c r="K3353" s="4" t="s">
        <v>7034</v>
      </c>
      <c r="L3353" s="4" t="s">
        <v>7035</v>
      </c>
      <c r="M3353" s="4" t="s">
        <v>7036</v>
      </c>
      <c r="N3353" s="4" t="s">
        <v>36</v>
      </c>
      <c r="O3353" s="4">
        <v>1</v>
      </c>
      <c r="P3353" s="4" t="s">
        <v>56</v>
      </c>
      <c r="Q3353" s="4">
        <v>22.98</v>
      </c>
      <c r="R3353" s="4"/>
      <c r="S3353" s="4"/>
      <c r="T3353" s="4"/>
      <c r="U3353" s="4"/>
      <c r="V3353" s="4"/>
      <c r="W3353" s="4"/>
      <c r="X3353" s="4"/>
      <c r="Y3353" s="4" t="s">
        <v>13988</v>
      </c>
      <c r="Z3353" s="4" t="s">
        <v>89</v>
      </c>
      <c r="AA3353" s="4" t="s">
        <v>13989</v>
      </c>
      <c r="AB3353" s="4" t="s">
        <v>59</v>
      </c>
      <c r="AC3353" s="4"/>
      <c r="AD3353" s="4" t="b">
        <v>0</v>
      </c>
      <c r="AE3353" s="4"/>
      <c r="AF3353" s="4"/>
      <c r="AG3353" s="12">
        <f t="shared" si="52"/>
        <v>43272</v>
      </c>
    </row>
    <row r="3354" s="10" customFormat="1" spans="1:33">
      <c r="A3354" s="4" t="s">
        <v>13990</v>
      </c>
      <c r="B3354" s="4" t="s">
        <v>13990</v>
      </c>
      <c r="C3354" s="4" t="s">
        <v>13991</v>
      </c>
      <c r="D3354" s="4" t="s">
        <v>13992</v>
      </c>
      <c r="E3354" s="4" t="s">
        <v>36</v>
      </c>
      <c r="F3354" s="4" t="s">
        <v>37</v>
      </c>
      <c r="G3354" s="4" t="s">
        <v>51</v>
      </c>
      <c r="H3354" s="4"/>
      <c r="I3354" s="4"/>
      <c r="J3354" s="4" t="s">
        <v>52</v>
      </c>
      <c r="K3354" s="4" t="s">
        <v>13162</v>
      </c>
      <c r="L3354" s="4" t="s">
        <v>9007</v>
      </c>
      <c r="M3354" s="4" t="s">
        <v>9008</v>
      </c>
      <c r="N3354" s="4" t="s">
        <v>36</v>
      </c>
      <c r="O3354" s="4">
        <v>1</v>
      </c>
      <c r="P3354" s="4" t="s">
        <v>56</v>
      </c>
      <c r="Q3354" s="4">
        <v>22.98</v>
      </c>
      <c r="R3354" s="4"/>
      <c r="S3354" s="4"/>
      <c r="T3354" s="4"/>
      <c r="U3354" s="4"/>
      <c r="V3354" s="4"/>
      <c r="W3354" s="4"/>
      <c r="X3354" s="4"/>
      <c r="Y3354" s="4" t="s">
        <v>8521</v>
      </c>
      <c r="Z3354" s="4" t="s">
        <v>47</v>
      </c>
      <c r="AA3354" s="4" t="s">
        <v>13993</v>
      </c>
      <c r="AB3354" s="4" t="s">
        <v>59</v>
      </c>
      <c r="AC3354" s="4"/>
      <c r="AD3354" s="4" t="b">
        <v>0</v>
      </c>
      <c r="AE3354" s="4"/>
      <c r="AF3354" s="4"/>
      <c r="AG3354" s="12">
        <f t="shared" si="52"/>
        <v>43272</v>
      </c>
    </row>
    <row r="3355" s="10" customFormat="1" spans="1:33">
      <c r="A3355" s="4" t="s">
        <v>13994</v>
      </c>
      <c r="B3355" s="4" t="s">
        <v>13994</v>
      </c>
      <c r="C3355" s="4" t="s">
        <v>13995</v>
      </c>
      <c r="D3355" s="4" t="s">
        <v>13996</v>
      </c>
      <c r="E3355" s="4" t="s">
        <v>36</v>
      </c>
      <c r="F3355" s="4" t="s">
        <v>37</v>
      </c>
      <c r="G3355" s="4" t="s">
        <v>51</v>
      </c>
      <c r="H3355" s="4"/>
      <c r="I3355" s="4"/>
      <c r="J3355" s="4" t="s">
        <v>39</v>
      </c>
      <c r="K3355" s="4" t="s">
        <v>6939</v>
      </c>
      <c r="L3355" s="4" t="s">
        <v>6940</v>
      </c>
      <c r="M3355" s="4" t="s">
        <v>6941</v>
      </c>
      <c r="N3355" s="4" t="s">
        <v>36</v>
      </c>
      <c r="O3355" s="4">
        <v>1</v>
      </c>
      <c r="P3355" s="4" t="s">
        <v>56</v>
      </c>
      <c r="Q3355" s="4">
        <v>22.98</v>
      </c>
      <c r="R3355" s="4"/>
      <c r="S3355" s="4">
        <v>8.99</v>
      </c>
      <c r="T3355" s="4"/>
      <c r="U3355" s="4"/>
      <c r="V3355" s="4"/>
      <c r="W3355" s="4"/>
      <c r="X3355" s="4"/>
      <c r="Y3355" s="4" t="s">
        <v>4045</v>
      </c>
      <c r="Z3355" s="4" t="s">
        <v>47</v>
      </c>
      <c r="AA3355" s="4" t="s">
        <v>13997</v>
      </c>
      <c r="AB3355" s="4" t="s">
        <v>59</v>
      </c>
      <c r="AC3355" s="4"/>
      <c r="AD3355" s="4" t="b">
        <v>0</v>
      </c>
      <c r="AE3355" s="4"/>
      <c r="AF3355" s="4"/>
      <c r="AG3355" s="12">
        <f t="shared" si="52"/>
        <v>43272</v>
      </c>
    </row>
    <row r="3356" s="10" customFormat="1" spans="1:33">
      <c r="A3356" s="4" t="s">
        <v>13998</v>
      </c>
      <c r="B3356" s="4" t="s">
        <v>13998</v>
      </c>
      <c r="C3356" s="4" t="s">
        <v>13999</v>
      </c>
      <c r="D3356" s="4" t="s">
        <v>14000</v>
      </c>
      <c r="E3356" s="4" t="s">
        <v>36</v>
      </c>
      <c r="F3356" s="4" t="s">
        <v>37</v>
      </c>
      <c r="G3356" s="4" t="s">
        <v>51</v>
      </c>
      <c r="H3356" s="4"/>
      <c r="I3356" s="4"/>
      <c r="J3356" s="4" t="s">
        <v>52</v>
      </c>
      <c r="K3356" s="4" t="s">
        <v>13162</v>
      </c>
      <c r="L3356" s="4" t="s">
        <v>8725</v>
      </c>
      <c r="M3356" s="4" t="s">
        <v>8726</v>
      </c>
      <c r="N3356" s="4" t="s">
        <v>36</v>
      </c>
      <c r="O3356" s="4">
        <v>1</v>
      </c>
      <c r="P3356" s="4" t="s">
        <v>56</v>
      </c>
      <c r="Q3356" s="4">
        <v>22.98</v>
      </c>
      <c r="R3356" s="4"/>
      <c r="S3356" s="4"/>
      <c r="T3356" s="4"/>
      <c r="U3356" s="4"/>
      <c r="V3356" s="4"/>
      <c r="W3356" s="4"/>
      <c r="X3356" s="4"/>
      <c r="Y3356" s="4" t="s">
        <v>9393</v>
      </c>
      <c r="Z3356" s="4" t="s">
        <v>89</v>
      </c>
      <c r="AA3356" s="4" t="s">
        <v>9394</v>
      </c>
      <c r="AB3356" s="4" t="s">
        <v>59</v>
      </c>
      <c r="AC3356" s="4"/>
      <c r="AD3356" s="4" t="b">
        <v>0</v>
      </c>
      <c r="AE3356" s="4"/>
      <c r="AF3356" s="4"/>
      <c r="AG3356" s="12">
        <f t="shared" si="52"/>
        <v>43272</v>
      </c>
    </row>
    <row r="3357" s="10" customFormat="1" spans="1:33">
      <c r="A3357" s="4" t="s">
        <v>14001</v>
      </c>
      <c r="B3357" s="4" t="s">
        <v>14001</v>
      </c>
      <c r="C3357" s="4" t="s">
        <v>14002</v>
      </c>
      <c r="D3357" s="4" t="s">
        <v>14003</v>
      </c>
      <c r="E3357" s="4" t="s">
        <v>36</v>
      </c>
      <c r="F3357" s="4" t="s">
        <v>37</v>
      </c>
      <c r="G3357" s="4" t="s">
        <v>51</v>
      </c>
      <c r="H3357" s="4"/>
      <c r="I3357" s="4"/>
      <c r="J3357" s="4" t="s">
        <v>157</v>
      </c>
      <c r="K3357" s="4" t="s">
        <v>1403</v>
      </c>
      <c r="L3357" s="4" t="s">
        <v>7964</v>
      </c>
      <c r="M3357" s="4" t="s">
        <v>7965</v>
      </c>
      <c r="N3357" s="4" t="s">
        <v>36</v>
      </c>
      <c r="O3357" s="4">
        <v>1</v>
      </c>
      <c r="P3357" s="4" t="s">
        <v>56</v>
      </c>
      <c r="Q3357" s="4">
        <v>25.98</v>
      </c>
      <c r="R3357" s="4"/>
      <c r="S3357" s="4">
        <v>4.74</v>
      </c>
      <c r="T3357" s="4"/>
      <c r="U3357" s="4"/>
      <c r="V3357" s="4"/>
      <c r="W3357" s="4"/>
      <c r="X3357" s="4"/>
      <c r="Y3357" s="4" t="s">
        <v>14004</v>
      </c>
      <c r="Z3357" s="4" t="s">
        <v>307</v>
      </c>
      <c r="AA3357" s="4" t="s">
        <v>14005</v>
      </c>
      <c r="AB3357" s="4" t="s">
        <v>59</v>
      </c>
      <c r="AC3357" s="4"/>
      <c r="AD3357" s="4" t="b">
        <v>0</v>
      </c>
      <c r="AE3357" s="4"/>
      <c r="AF3357" s="4"/>
      <c r="AG3357" s="12">
        <f t="shared" si="52"/>
        <v>43272</v>
      </c>
    </row>
    <row r="3358" s="10" customFormat="1" spans="1:33">
      <c r="A3358" s="4" t="s">
        <v>14006</v>
      </c>
      <c r="B3358" s="4" t="s">
        <v>14006</v>
      </c>
      <c r="C3358" s="4" t="s">
        <v>14007</v>
      </c>
      <c r="D3358" s="4" t="s">
        <v>14008</v>
      </c>
      <c r="E3358" s="4" t="s">
        <v>36</v>
      </c>
      <c r="F3358" s="4" t="s">
        <v>37</v>
      </c>
      <c r="G3358" s="4" t="s">
        <v>51</v>
      </c>
      <c r="H3358" s="4"/>
      <c r="I3358" s="4"/>
      <c r="J3358" s="4" t="s">
        <v>52</v>
      </c>
      <c r="K3358" s="4" t="s">
        <v>340</v>
      </c>
      <c r="L3358" s="4" t="s">
        <v>341</v>
      </c>
      <c r="M3358" s="4" t="s">
        <v>342</v>
      </c>
      <c r="N3358" s="4" t="s">
        <v>36</v>
      </c>
      <c r="O3358" s="4">
        <v>1</v>
      </c>
      <c r="P3358" s="4" t="s">
        <v>56</v>
      </c>
      <c r="Q3358" s="4">
        <v>23.98</v>
      </c>
      <c r="R3358" s="4"/>
      <c r="S3358" s="4"/>
      <c r="T3358" s="4"/>
      <c r="U3358" s="4"/>
      <c r="V3358" s="4"/>
      <c r="W3358" s="4"/>
      <c r="X3358" s="4"/>
      <c r="Y3358" s="4" t="s">
        <v>12725</v>
      </c>
      <c r="Z3358" s="4" t="s">
        <v>266</v>
      </c>
      <c r="AA3358" s="4" t="s">
        <v>14009</v>
      </c>
      <c r="AB3358" s="4" t="s">
        <v>59</v>
      </c>
      <c r="AC3358" s="4"/>
      <c r="AD3358" s="4" t="b">
        <v>0</v>
      </c>
      <c r="AE3358" s="4"/>
      <c r="AF3358" s="4"/>
      <c r="AG3358" s="12">
        <f t="shared" si="52"/>
        <v>43272</v>
      </c>
    </row>
    <row r="3359" s="10" customFormat="1" spans="1:33">
      <c r="A3359" s="4" t="s">
        <v>14010</v>
      </c>
      <c r="B3359" s="4" t="s">
        <v>14010</v>
      </c>
      <c r="C3359" s="4" t="s">
        <v>14011</v>
      </c>
      <c r="D3359" s="4" t="s">
        <v>14012</v>
      </c>
      <c r="E3359" s="4" t="s">
        <v>36</v>
      </c>
      <c r="F3359" s="4" t="s">
        <v>37</v>
      </c>
      <c r="G3359" s="4" t="s">
        <v>51</v>
      </c>
      <c r="H3359" s="4"/>
      <c r="I3359" s="4"/>
      <c r="J3359" s="4" t="s">
        <v>52</v>
      </c>
      <c r="K3359" s="4" t="s">
        <v>14013</v>
      </c>
      <c r="L3359" s="4" t="s">
        <v>14014</v>
      </c>
      <c r="M3359" s="4" t="s">
        <v>14015</v>
      </c>
      <c r="N3359" s="4" t="s">
        <v>36</v>
      </c>
      <c r="O3359" s="4">
        <v>1</v>
      </c>
      <c r="P3359" s="4" t="s">
        <v>56</v>
      </c>
      <c r="Q3359" s="4">
        <v>22.98</v>
      </c>
      <c r="R3359" s="4"/>
      <c r="S3359" s="4"/>
      <c r="T3359" s="4"/>
      <c r="U3359" s="4"/>
      <c r="V3359" s="4"/>
      <c r="W3359" s="4"/>
      <c r="X3359" s="4"/>
      <c r="Y3359" s="4" t="s">
        <v>4656</v>
      </c>
      <c r="Z3359" s="4" t="s">
        <v>143</v>
      </c>
      <c r="AA3359" s="4">
        <v>27609</v>
      </c>
      <c r="AB3359" s="4" t="s">
        <v>59</v>
      </c>
      <c r="AC3359" s="4"/>
      <c r="AD3359" s="4" t="b">
        <v>0</v>
      </c>
      <c r="AE3359" s="4"/>
      <c r="AF3359" s="4"/>
      <c r="AG3359" s="12">
        <f t="shared" si="52"/>
        <v>43272</v>
      </c>
    </row>
    <row r="3360" s="10" customFormat="1" spans="1:33">
      <c r="A3360" s="4" t="s">
        <v>14016</v>
      </c>
      <c r="B3360" s="4" t="s">
        <v>14016</v>
      </c>
      <c r="C3360" s="4" t="s">
        <v>14017</v>
      </c>
      <c r="D3360" s="4" t="s">
        <v>14018</v>
      </c>
      <c r="E3360" s="4" t="s">
        <v>36</v>
      </c>
      <c r="F3360" s="4" t="s">
        <v>37</v>
      </c>
      <c r="G3360" s="4" t="s">
        <v>51</v>
      </c>
      <c r="H3360" s="4"/>
      <c r="I3360" s="4"/>
      <c r="J3360" s="4" t="s">
        <v>52</v>
      </c>
      <c r="K3360" s="4" t="s">
        <v>2539</v>
      </c>
      <c r="L3360" s="4" t="s">
        <v>2540</v>
      </c>
      <c r="M3360" s="4" t="s">
        <v>2541</v>
      </c>
      <c r="N3360" s="4" t="s">
        <v>36</v>
      </c>
      <c r="O3360" s="4">
        <v>1</v>
      </c>
      <c r="P3360" s="4" t="s">
        <v>56</v>
      </c>
      <c r="Q3360" s="4">
        <v>22.98</v>
      </c>
      <c r="R3360" s="4"/>
      <c r="S3360" s="4"/>
      <c r="T3360" s="4"/>
      <c r="U3360" s="4"/>
      <c r="V3360" s="4"/>
      <c r="W3360" s="4"/>
      <c r="X3360" s="4"/>
      <c r="Y3360" s="4" t="s">
        <v>2570</v>
      </c>
      <c r="Z3360" s="4" t="s">
        <v>233</v>
      </c>
      <c r="AA3360" s="4" t="s">
        <v>14019</v>
      </c>
      <c r="AB3360" s="4" t="s">
        <v>59</v>
      </c>
      <c r="AC3360" s="4"/>
      <c r="AD3360" s="4" t="b">
        <v>0</v>
      </c>
      <c r="AE3360" s="4"/>
      <c r="AF3360" s="4"/>
      <c r="AG3360" s="12">
        <f t="shared" si="52"/>
        <v>43272</v>
      </c>
    </row>
    <row r="3361" s="10" customFormat="1" spans="1:33">
      <c r="A3361" s="4" t="s">
        <v>14020</v>
      </c>
      <c r="B3361" s="4" t="s">
        <v>14020</v>
      </c>
      <c r="C3361" s="4" t="s">
        <v>14021</v>
      </c>
      <c r="D3361" s="4" t="s">
        <v>14022</v>
      </c>
      <c r="E3361" s="4" t="s">
        <v>75</v>
      </c>
      <c r="F3361" s="4" t="s">
        <v>37</v>
      </c>
      <c r="G3361" s="4" t="s">
        <v>51</v>
      </c>
      <c r="H3361" s="4"/>
      <c r="I3361" s="4"/>
      <c r="J3361" s="4" t="s">
        <v>52</v>
      </c>
      <c r="K3361" s="4" t="s">
        <v>72</v>
      </c>
      <c r="L3361" s="4" t="s">
        <v>73</v>
      </c>
      <c r="M3361" s="4" t="s">
        <v>74</v>
      </c>
      <c r="N3361" s="4" t="s">
        <v>75</v>
      </c>
      <c r="O3361" s="4">
        <v>0</v>
      </c>
      <c r="P3361" s="4"/>
      <c r="Q3361" s="4"/>
      <c r="R3361" s="4"/>
      <c r="S3361" s="4"/>
      <c r="T3361" s="4"/>
      <c r="U3361" s="4"/>
      <c r="V3361" s="4"/>
      <c r="W3361" s="4"/>
      <c r="X3361" s="4"/>
      <c r="Y3361" s="4" t="s">
        <v>8521</v>
      </c>
      <c r="Z3361" s="4" t="s">
        <v>47</v>
      </c>
      <c r="AA3361" s="4" t="s">
        <v>13993</v>
      </c>
      <c r="AB3361" s="4" t="s">
        <v>59</v>
      </c>
      <c r="AC3361" s="4"/>
      <c r="AD3361" s="4" t="b">
        <v>0</v>
      </c>
      <c r="AE3361" s="4"/>
      <c r="AF3361" s="4"/>
      <c r="AG3361" s="12">
        <f t="shared" si="52"/>
        <v>43272</v>
      </c>
    </row>
    <row r="3362" s="10" customFormat="1" spans="1:33">
      <c r="A3362" s="4" t="s">
        <v>14023</v>
      </c>
      <c r="B3362" s="4" t="s">
        <v>14023</v>
      </c>
      <c r="C3362" s="4" t="s">
        <v>14024</v>
      </c>
      <c r="D3362" s="4" t="s">
        <v>14025</v>
      </c>
      <c r="E3362" s="4" t="s">
        <v>36</v>
      </c>
      <c r="F3362" s="4" t="s">
        <v>37</v>
      </c>
      <c r="G3362" s="4" t="s">
        <v>51</v>
      </c>
      <c r="H3362" s="4"/>
      <c r="I3362" s="4"/>
      <c r="J3362" s="4" t="s">
        <v>52</v>
      </c>
      <c r="K3362" s="4" t="s">
        <v>2389</v>
      </c>
      <c r="L3362" s="4" t="s">
        <v>2390</v>
      </c>
      <c r="M3362" s="4" t="s">
        <v>2391</v>
      </c>
      <c r="N3362" s="4" t="s">
        <v>36</v>
      </c>
      <c r="O3362" s="4">
        <v>1</v>
      </c>
      <c r="P3362" s="4" t="s">
        <v>56</v>
      </c>
      <c r="Q3362" s="4">
        <v>23.98</v>
      </c>
      <c r="R3362" s="4"/>
      <c r="S3362" s="4"/>
      <c r="T3362" s="4"/>
      <c r="U3362" s="4"/>
      <c r="V3362" s="4"/>
      <c r="W3362" s="4"/>
      <c r="X3362" s="4"/>
      <c r="Y3362" s="4" t="s">
        <v>7297</v>
      </c>
      <c r="Z3362" s="4" t="s">
        <v>884</v>
      </c>
      <c r="AA3362" s="4" t="s">
        <v>14026</v>
      </c>
      <c r="AB3362" s="4" t="s">
        <v>59</v>
      </c>
      <c r="AC3362" s="4"/>
      <c r="AD3362" s="4" t="b">
        <v>0</v>
      </c>
      <c r="AE3362" s="4"/>
      <c r="AF3362" s="4"/>
      <c r="AG3362" s="12">
        <f t="shared" si="52"/>
        <v>43272</v>
      </c>
    </row>
    <row r="3363" s="10" customFormat="1" spans="1:33">
      <c r="A3363" s="4" t="s">
        <v>14027</v>
      </c>
      <c r="B3363" s="4" t="s">
        <v>14027</v>
      </c>
      <c r="C3363" s="4" t="s">
        <v>14028</v>
      </c>
      <c r="D3363" s="4" t="s">
        <v>14029</v>
      </c>
      <c r="E3363" s="4" t="s">
        <v>36</v>
      </c>
      <c r="F3363" s="4" t="s">
        <v>37</v>
      </c>
      <c r="G3363" s="4" t="s">
        <v>51</v>
      </c>
      <c r="H3363" s="4"/>
      <c r="I3363" s="4"/>
      <c r="J3363" s="4" t="s">
        <v>52</v>
      </c>
      <c r="K3363" s="4" t="s">
        <v>505</v>
      </c>
      <c r="L3363" s="4" t="s">
        <v>506</v>
      </c>
      <c r="M3363" s="4" t="s">
        <v>507</v>
      </c>
      <c r="N3363" s="4" t="s">
        <v>36</v>
      </c>
      <c r="O3363" s="4">
        <v>1</v>
      </c>
      <c r="P3363" s="4" t="s">
        <v>56</v>
      </c>
      <c r="Q3363" s="4">
        <v>22.98</v>
      </c>
      <c r="R3363" s="4"/>
      <c r="S3363" s="4"/>
      <c r="T3363" s="4"/>
      <c r="U3363" s="4"/>
      <c r="V3363" s="4"/>
      <c r="W3363" s="4"/>
      <c r="X3363" s="4"/>
      <c r="Y3363" s="4" t="s">
        <v>6683</v>
      </c>
      <c r="Z3363" s="4" t="s">
        <v>7565</v>
      </c>
      <c r="AA3363" s="4" t="s">
        <v>14030</v>
      </c>
      <c r="AB3363" s="4" t="s">
        <v>59</v>
      </c>
      <c r="AC3363" s="4"/>
      <c r="AD3363" s="4" t="b">
        <v>0</v>
      </c>
      <c r="AE3363" s="4"/>
      <c r="AF3363" s="4"/>
      <c r="AG3363" s="12">
        <f t="shared" si="52"/>
        <v>43272</v>
      </c>
    </row>
    <row r="3364" s="10" customFormat="1" spans="1:33">
      <c r="A3364" s="4" t="s">
        <v>14031</v>
      </c>
      <c r="B3364" s="4" t="s">
        <v>14031</v>
      </c>
      <c r="C3364" s="4" t="s">
        <v>14032</v>
      </c>
      <c r="D3364" s="4" t="s">
        <v>14033</v>
      </c>
      <c r="E3364" s="4" t="s">
        <v>36</v>
      </c>
      <c r="F3364" s="4" t="s">
        <v>37</v>
      </c>
      <c r="G3364" s="4" t="s">
        <v>51</v>
      </c>
      <c r="H3364" s="4"/>
      <c r="I3364" s="4"/>
      <c r="J3364" s="4" t="s">
        <v>52</v>
      </c>
      <c r="K3364" s="4" t="s">
        <v>6594</v>
      </c>
      <c r="L3364" s="4" t="s">
        <v>6595</v>
      </c>
      <c r="M3364" s="4" t="s">
        <v>6596</v>
      </c>
      <c r="N3364" s="4" t="s">
        <v>36</v>
      </c>
      <c r="O3364" s="4">
        <v>1</v>
      </c>
      <c r="P3364" s="4" t="s">
        <v>56</v>
      </c>
      <c r="Q3364" s="4">
        <v>23.98</v>
      </c>
      <c r="R3364" s="4"/>
      <c r="S3364" s="4"/>
      <c r="T3364" s="4"/>
      <c r="U3364" s="4"/>
      <c r="V3364" s="4"/>
      <c r="W3364" s="4"/>
      <c r="X3364" s="4"/>
      <c r="Y3364" s="4" t="s">
        <v>14034</v>
      </c>
      <c r="Z3364" s="4" t="s">
        <v>47</v>
      </c>
      <c r="AA3364" s="4">
        <v>92677</v>
      </c>
      <c r="AB3364" s="4" t="s">
        <v>59</v>
      </c>
      <c r="AC3364" s="4"/>
      <c r="AD3364" s="4" t="b">
        <v>0</v>
      </c>
      <c r="AE3364" s="4"/>
      <c r="AF3364" s="4"/>
      <c r="AG3364" s="12">
        <f t="shared" si="52"/>
        <v>43272</v>
      </c>
    </row>
    <row r="3365" s="10" customFormat="1" spans="1:33">
      <c r="A3365" s="4" t="s">
        <v>14035</v>
      </c>
      <c r="B3365" s="4" t="s">
        <v>14035</v>
      </c>
      <c r="C3365" s="4" t="s">
        <v>14036</v>
      </c>
      <c r="D3365" s="4" t="s">
        <v>14037</v>
      </c>
      <c r="E3365" s="4" t="s">
        <v>36</v>
      </c>
      <c r="F3365" s="4" t="s">
        <v>37</v>
      </c>
      <c r="G3365" s="4" t="s">
        <v>51</v>
      </c>
      <c r="H3365" s="4"/>
      <c r="I3365" s="4"/>
      <c r="J3365" s="4" t="s">
        <v>52</v>
      </c>
      <c r="K3365" s="4" t="s">
        <v>72</v>
      </c>
      <c r="L3365" s="4" t="s">
        <v>73</v>
      </c>
      <c r="M3365" s="4" t="s">
        <v>74</v>
      </c>
      <c r="N3365" s="4" t="s">
        <v>36</v>
      </c>
      <c r="O3365" s="4">
        <v>1</v>
      </c>
      <c r="P3365" s="4" t="s">
        <v>56</v>
      </c>
      <c r="Q3365" s="4">
        <v>22.98</v>
      </c>
      <c r="R3365" s="4"/>
      <c r="S3365" s="4"/>
      <c r="T3365" s="4"/>
      <c r="U3365" s="4"/>
      <c r="V3365" s="4"/>
      <c r="W3365" s="4"/>
      <c r="X3365" s="4"/>
      <c r="Y3365" s="4" t="s">
        <v>265</v>
      </c>
      <c r="Z3365" s="4" t="s">
        <v>266</v>
      </c>
      <c r="AA3365" s="4" t="s">
        <v>14038</v>
      </c>
      <c r="AB3365" s="4" t="s">
        <v>59</v>
      </c>
      <c r="AC3365" s="4"/>
      <c r="AD3365" s="4" t="b">
        <v>0</v>
      </c>
      <c r="AE3365" s="4"/>
      <c r="AF3365" s="4"/>
      <c r="AG3365" s="12">
        <f t="shared" si="52"/>
        <v>43272</v>
      </c>
    </row>
    <row r="3366" s="10" customFormat="1" spans="1:33">
      <c r="A3366" s="4" t="s">
        <v>14039</v>
      </c>
      <c r="B3366" s="4" t="s">
        <v>14039</v>
      </c>
      <c r="C3366" s="4" t="s">
        <v>14040</v>
      </c>
      <c r="D3366" s="4" t="s">
        <v>14041</v>
      </c>
      <c r="E3366" s="4" t="s">
        <v>36</v>
      </c>
      <c r="F3366" s="4" t="s">
        <v>37</v>
      </c>
      <c r="G3366" s="4" t="s">
        <v>51</v>
      </c>
      <c r="H3366" s="4"/>
      <c r="I3366" s="4"/>
      <c r="J3366" s="4" t="s">
        <v>312</v>
      </c>
      <c r="K3366" s="4" t="s">
        <v>4809</v>
      </c>
      <c r="L3366" s="4" t="s">
        <v>4810</v>
      </c>
      <c r="M3366" s="4" t="s">
        <v>4811</v>
      </c>
      <c r="N3366" s="4" t="s">
        <v>36</v>
      </c>
      <c r="O3366" s="4">
        <v>1</v>
      </c>
      <c r="P3366" s="4" t="s">
        <v>56</v>
      </c>
      <c r="Q3366" s="4">
        <v>23.98</v>
      </c>
      <c r="R3366" s="4"/>
      <c r="S3366" s="4">
        <v>3.99</v>
      </c>
      <c r="T3366" s="4"/>
      <c r="U3366" s="4"/>
      <c r="V3366" s="4"/>
      <c r="W3366" s="4"/>
      <c r="X3366" s="4"/>
      <c r="Y3366" s="4" t="s">
        <v>257</v>
      </c>
      <c r="Z3366" s="4" t="s">
        <v>47</v>
      </c>
      <c r="AA3366" s="4" t="s">
        <v>14042</v>
      </c>
      <c r="AB3366" s="4" t="s">
        <v>59</v>
      </c>
      <c r="AC3366" s="4"/>
      <c r="AD3366" s="4" t="b">
        <v>0</v>
      </c>
      <c r="AE3366" s="4"/>
      <c r="AF3366" s="4"/>
      <c r="AG3366" s="12">
        <f t="shared" si="52"/>
        <v>43272</v>
      </c>
    </row>
    <row r="3367" s="10" customFormat="1" spans="1:33">
      <c r="A3367" s="4" t="s">
        <v>14043</v>
      </c>
      <c r="B3367" s="4" t="s">
        <v>14043</v>
      </c>
      <c r="C3367" s="4" t="s">
        <v>14044</v>
      </c>
      <c r="D3367" s="4" t="s">
        <v>14045</v>
      </c>
      <c r="E3367" s="4" t="s">
        <v>36</v>
      </c>
      <c r="F3367" s="4" t="s">
        <v>37</v>
      </c>
      <c r="G3367" s="4" t="s">
        <v>51</v>
      </c>
      <c r="H3367" s="4"/>
      <c r="I3367" s="4"/>
      <c r="J3367" s="4" t="s">
        <v>52</v>
      </c>
      <c r="K3367" s="4" t="s">
        <v>8077</v>
      </c>
      <c r="L3367" s="4" t="s">
        <v>8078</v>
      </c>
      <c r="M3367" s="4" t="s">
        <v>8079</v>
      </c>
      <c r="N3367" s="4" t="s">
        <v>36</v>
      </c>
      <c r="O3367" s="4">
        <v>1</v>
      </c>
      <c r="P3367" s="4" t="s">
        <v>56</v>
      </c>
      <c r="Q3367" s="4">
        <v>22.98</v>
      </c>
      <c r="R3367" s="4"/>
      <c r="S3367" s="4"/>
      <c r="T3367" s="4"/>
      <c r="U3367" s="4"/>
      <c r="V3367" s="4"/>
      <c r="W3367" s="4"/>
      <c r="X3367" s="4"/>
      <c r="Y3367" s="4" t="s">
        <v>14046</v>
      </c>
      <c r="Z3367" s="4" t="s">
        <v>1194</v>
      </c>
      <c r="AA3367" s="4" t="s">
        <v>14047</v>
      </c>
      <c r="AB3367" s="4" t="s">
        <v>59</v>
      </c>
      <c r="AC3367" s="4"/>
      <c r="AD3367" s="4" t="b">
        <v>0</v>
      </c>
      <c r="AE3367" s="4"/>
      <c r="AF3367" s="4"/>
      <c r="AG3367" s="12">
        <f t="shared" si="52"/>
        <v>43272</v>
      </c>
    </row>
    <row r="3368" s="10" customFormat="1" spans="1:33">
      <c r="A3368" s="4" t="s">
        <v>14048</v>
      </c>
      <c r="B3368" s="4" t="s">
        <v>14048</v>
      </c>
      <c r="C3368" s="4" t="s">
        <v>14049</v>
      </c>
      <c r="D3368" s="4" t="s">
        <v>14050</v>
      </c>
      <c r="E3368" s="4" t="s">
        <v>36</v>
      </c>
      <c r="F3368" s="4" t="s">
        <v>37</v>
      </c>
      <c r="G3368" s="4" t="s">
        <v>51</v>
      </c>
      <c r="H3368" s="4"/>
      <c r="I3368" s="4"/>
      <c r="J3368" s="4" t="s">
        <v>52</v>
      </c>
      <c r="K3368" s="4" t="s">
        <v>9512</v>
      </c>
      <c r="L3368" s="4" t="s">
        <v>9513</v>
      </c>
      <c r="M3368" s="4" t="s">
        <v>9514</v>
      </c>
      <c r="N3368" s="4" t="s">
        <v>36</v>
      </c>
      <c r="O3368" s="4">
        <v>1</v>
      </c>
      <c r="P3368" s="4" t="s">
        <v>56</v>
      </c>
      <c r="Q3368" s="4">
        <v>22.98</v>
      </c>
      <c r="R3368" s="4"/>
      <c r="S3368" s="4"/>
      <c r="T3368" s="4"/>
      <c r="U3368" s="4"/>
      <c r="V3368" s="4"/>
      <c r="W3368" s="4"/>
      <c r="X3368" s="4"/>
      <c r="Y3368" s="4" t="s">
        <v>14051</v>
      </c>
      <c r="Z3368" s="4" t="s">
        <v>451</v>
      </c>
      <c r="AA3368" s="4" t="s">
        <v>14052</v>
      </c>
      <c r="AB3368" s="4" t="s">
        <v>59</v>
      </c>
      <c r="AC3368" s="4"/>
      <c r="AD3368" s="4" t="b">
        <v>0</v>
      </c>
      <c r="AE3368" s="4"/>
      <c r="AF3368" s="4"/>
      <c r="AG3368" s="12">
        <f t="shared" si="52"/>
        <v>43272</v>
      </c>
    </row>
    <row r="3369" s="10" customFormat="1" spans="1:33">
      <c r="A3369" s="4" t="s">
        <v>14053</v>
      </c>
      <c r="B3369" s="4" t="s">
        <v>14053</v>
      </c>
      <c r="C3369" s="4" t="s">
        <v>14054</v>
      </c>
      <c r="D3369" s="4" t="s">
        <v>14055</v>
      </c>
      <c r="E3369" s="4" t="s">
        <v>36</v>
      </c>
      <c r="F3369" s="4" t="s">
        <v>37</v>
      </c>
      <c r="G3369" s="4" t="s">
        <v>51</v>
      </c>
      <c r="H3369" s="4"/>
      <c r="I3369" s="4"/>
      <c r="J3369" s="4" t="s">
        <v>52</v>
      </c>
      <c r="K3369" s="4" t="s">
        <v>538</v>
      </c>
      <c r="L3369" s="4" t="s">
        <v>539</v>
      </c>
      <c r="M3369" s="4" t="s">
        <v>540</v>
      </c>
      <c r="N3369" s="4" t="s">
        <v>36</v>
      </c>
      <c r="O3369" s="4">
        <v>1</v>
      </c>
      <c r="P3369" s="4" t="s">
        <v>56</v>
      </c>
      <c r="Q3369" s="4">
        <v>23.98</v>
      </c>
      <c r="R3369" s="4"/>
      <c r="S3369" s="4"/>
      <c r="T3369" s="4"/>
      <c r="U3369" s="4"/>
      <c r="V3369" s="4"/>
      <c r="W3369" s="4"/>
      <c r="X3369" s="4"/>
      <c r="Y3369" s="4" t="s">
        <v>6206</v>
      </c>
      <c r="Z3369" s="4" t="s">
        <v>1412</v>
      </c>
      <c r="AA3369" s="4" t="s">
        <v>12280</v>
      </c>
      <c r="AB3369" s="4" t="s">
        <v>59</v>
      </c>
      <c r="AC3369" s="4"/>
      <c r="AD3369" s="4" t="b">
        <v>0</v>
      </c>
      <c r="AE3369" s="4"/>
      <c r="AF3369" s="4"/>
      <c r="AG3369" s="12">
        <f t="shared" si="52"/>
        <v>43272</v>
      </c>
    </row>
    <row r="3370" s="10" customFormat="1" spans="1:33">
      <c r="A3370" s="4" t="s">
        <v>14056</v>
      </c>
      <c r="B3370" s="4" t="s">
        <v>14056</v>
      </c>
      <c r="C3370" s="4" t="s">
        <v>14057</v>
      </c>
      <c r="D3370" s="4" t="s">
        <v>14058</v>
      </c>
      <c r="E3370" s="4" t="s">
        <v>36</v>
      </c>
      <c r="F3370" s="4" t="s">
        <v>37</v>
      </c>
      <c r="G3370" s="4" t="s">
        <v>51</v>
      </c>
      <c r="H3370" s="4"/>
      <c r="I3370" s="4"/>
      <c r="J3370" s="4" t="s">
        <v>52</v>
      </c>
      <c r="K3370" s="4" t="s">
        <v>527</v>
      </c>
      <c r="L3370" s="4" t="s">
        <v>528</v>
      </c>
      <c r="M3370" s="4" t="s">
        <v>529</v>
      </c>
      <c r="N3370" s="4" t="s">
        <v>36</v>
      </c>
      <c r="O3370" s="4">
        <v>1</v>
      </c>
      <c r="P3370" s="4" t="s">
        <v>56</v>
      </c>
      <c r="Q3370" s="4">
        <v>23.98</v>
      </c>
      <c r="R3370" s="4"/>
      <c r="S3370" s="4"/>
      <c r="T3370" s="4"/>
      <c r="U3370" s="4"/>
      <c r="V3370" s="4"/>
      <c r="W3370" s="4"/>
      <c r="X3370" s="4"/>
      <c r="Y3370" s="4" t="s">
        <v>14059</v>
      </c>
      <c r="Z3370" s="4" t="s">
        <v>3227</v>
      </c>
      <c r="AA3370" s="4" t="s">
        <v>14060</v>
      </c>
      <c r="AB3370" s="4" t="s">
        <v>59</v>
      </c>
      <c r="AC3370" s="4"/>
      <c r="AD3370" s="4" t="b">
        <v>0</v>
      </c>
      <c r="AE3370" s="4"/>
      <c r="AF3370" s="4"/>
      <c r="AG3370" s="12">
        <f t="shared" si="52"/>
        <v>43272</v>
      </c>
    </row>
    <row r="3371" s="10" customFormat="1" spans="1:33">
      <c r="A3371" s="4" t="s">
        <v>14056</v>
      </c>
      <c r="B3371" s="4" t="s">
        <v>14056</v>
      </c>
      <c r="C3371" s="4" t="s">
        <v>14057</v>
      </c>
      <c r="D3371" s="4" t="s">
        <v>14058</v>
      </c>
      <c r="E3371" s="4" t="s">
        <v>36</v>
      </c>
      <c r="F3371" s="4" t="s">
        <v>37</v>
      </c>
      <c r="G3371" s="4" t="s">
        <v>51</v>
      </c>
      <c r="H3371" s="4"/>
      <c r="I3371" s="4"/>
      <c r="J3371" s="4" t="s">
        <v>52</v>
      </c>
      <c r="K3371" s="4" t="s">
        <v>400</v>
      </c>
      <c r="L3371" s="4" t="s">
        <v>401</v>
      </c>
      <c r="M3371" s="4" t="s">
        <v>402</v>
      </c>
      <c r="N3371" s="4" t="s">
        <v>36</v>
      </c>
      <c r="O3371" s="4">
        <v>1</v>
      </c>
      <c r="P3371" s="4" t="s">
        <v>56</v>
      </c>
      <c r="Q3371" s="4">
        <v>23.98</v>
      </c>
      <c r="R3371" s="4"/>
      <c r="S3371" s="4"/>
      <c r="T3371" s="4"/>
      <c r="U3371" s="4"/>
      <c r="V3371" s="4"/>
      <c r="W3371" s="4"/>
      <c r="X3371" s="4"/>
      <c r="Y3371" s="4" t="s">
        <v>14059</v>
      </c>
      <c r="Z3371" s="4" t="s">
        <v>3227</v>
      </c>
      <c r="AA3371" s="4" t="s">
        <v>14060</v>
      </c>
      <c r="AB3371" s="4" t="s">
        <v>59</v>
      </c>
      <c r="AC3371" s="4"/>
      <c r="AD3371" s="4" t="b">
        <v>0</v>
      </c>
      <c r="AE3371" s="4"/>
      <c r="AF3371" s="4"/>
      <c r="AG3371" s="12">
        <f t="shared" si="52"/>
        <v>43272</v>
      </c>
    </row>
    <row r="3372" s="10" customFormat="1" spans="1:33">
      <c r="A3372" s="4" t="s">
        <v>14061</v>
      </c>
      <c r="B3372" s="4" t="s">
        <v>14061</v>
      </c>
      <c r="C3372" s="4" t="s">
        <v>14062</v>
      </c>
      <c r="D3372" s="4" t="s">
        <v>14063</v>
      </c>
      <c r="E3372" s="4" t="s">
        <v>36</v>
      </c>
      <c r="F3372" s="4" t="s">
        <v>37</v>
      </c>
      <c r="G3372" s="4" t="s">
        <v>51</v>
      </c>
      <c r="H3372" s="4"/>
      <c r="I3372" s="4"/>
      <c r="J3372" s="4" t="s">
        <v>52</v>
      </c>
      <c r="K3372" s="4" t="s">
        <v>2245</v>
      </c>
      <c r="L3372" s="4" t="s">
        <v>2246</v>
      </c>
      <c r="M3372" s="4" t="s">
        <v>2247</v>
      </c>
      <c r="N3372" s="4" t="s">
        <v>36</v>
      </c>
      <c r="O3372" s="4">
        <v>1</v>
      </c>
      <c r="P3372" s="4" t="s">
        <v>56</v>
      </c>
      <c r="Q3372" s="4">
        <v>22.98</v>
      </c>
      <c r="R3372" s="4"/>
      <c r="S3372" s="4"/>
      <c r="T3372" s="4"/>
      <c r="U3372" s="4"/>
      <c r="V3372" s="4"/>
      <c r="W3372" s="4"/>
      <c r="X3372" s="4"/>
      <c r="Y3372" s="4" t="s">
        <v>14064</v>
      </c>
      <c r="Z3372" s="4" t="s">
        <v>759</v>
      </c>
      <c r="AA3372" s="4" t="s">
        <v>14065</v>
      </c>
      <c r="AB3372" s="4" t="s">
        <v>59</v>
      </c>
      <c r="AC3372" s="4"/>
      <c r="AD3372" s="4" t="b">
        <v>0</v>
      </c>
      <c r="AE3372" s="4"/>
      <c r="AF3372" s="4"/>
      <c r="AG3372" s="12">
        <f t="shared" si="52"/>
        <v>43272</v>
      </c>
    </row>
    <row r="3373" s="10" customFormat="1" spans="1:33">
      <c r="A3373" s="4" t="s">
        <v>14066</v>
      </c>
      <c r="B3373" s="4" t="s">
        <v>14066</v>
      </c>
      <c r="C3373" s="4" t="s">
        <v>14067</v>
      </c>
      <c r="D3373" s="4" t="s">
        <v>14068</v>
      </c>
      <c r="E3373" s="4" t="s">
        <v>36</v>
      </c>
      <c r="F3373" s="4" t="s">
        <v>37</v>
      </c>
      <c r="G3373" s="4" t="s">
        <v>51</v>
      </c>
      <c r="H3373" s="4"/>
      <c r="I3373" s="4"/>
      <c r="J3373" s="4" t="s">
        <v>52</v>
      </c>
      <c r="K3373" s="4" t="s">
        <v>546</v>
      </c>
      <c r="L3373" s="4" t="s">
        <v>547</v>
      </c>
      <c r="M3373" s="4" t="s">
        <v>548</v>
      </c>
      <c r="N3373" s="4" t="s">
        <v>36</v>
      </c>
      <c r="O3373" s="4">
        <v>1</v>
      </c>
      <c r="P3373" s="4" t="s">
        <v>56</v>
      </c>
      <c r="Q3373" s="4">
        <v>23.98</v>
      </c>
      <c r="R3373" s="4"/>
      <c r="S3373" s="4"/>
      <c r="T3373" s="4"/>
      <c r="U3373" s="4"/>
      <c r="V3373" s="4"/>
      <c r="W3373" s="4"/>
      <c r="X3373" s="4"/>
      <c r="Y3373" s="4" t="s">
        <v>4045</v>
      </c>
      <c r="Z3373" s="4" t="s">
        <v>47</v>
      </c>
      <c r="AA3373" s="4" t="s">
        <v>14069</v>
      </c>
      <c r="AB3373" s="4" t="s">
        <v>59</v>
      </c>
      <c r="AC3373" s="4"/>
      <c r="AD3373" s="4" t="b">
        <v>0</v>
      </c>
      <c r="AE3373" s="4"/>
      <c r="AF3373" s="4"/>
      <c r="AG3373" s="12">
        <f t="shared" si="52"/>
        <v>43272</v>
      </c>
    </row>
    <row r="3374" s="10" customFormat="1" spans="1:33">
      <c r="A3374" s="4" t="s">
        <v>14070</v>
      </c>
      <c r="B3374" s="4" t="s">
        <v>14070</v>
      </c>
      <c r="C3374" s="4" t="s">
        <v>14071</v>
      </c>
      <c r="D3374" s="4" t="s">
        <v>14072</v>
      </c>
      <c r="E3374" s="4" t="s">
        <v>36</v>
      </c>
      <c r="F3374" s="4" t="s">
        <v>37</v>
      </c>
      <c r="G3374" s="4" t="s">
        <v>51</v>
      </c>
      <c r="H3374" s="4"/>
      <c r="I3374" s="4"/>
      <c r="J3374" s="4" t="s">
        <v>52</v>
      </c>
      <c r="K3374" s="4" t="s">
        <v>13162</v>
      </c>
      <c r="L3374" s="4" t="s">
        <v>9003</v>
      </c>
      <c r="M3374" s="4" t="s">
        <v>9004</v>
      </c>
      <c r="N3374" s="4" t="s">
        <v>36</v>
      </c>
      <c r="O3374" s="4">
        <v>1</v>
      </c>
      <c r="P3374" s="4" t="s">
        <v>56</v>
      </c>
      <c r="Q3374" s="4">
        <v>22.98</v>
      </c>
      <c r="R3374" s="4">
        <v>2.28</v>
      </c>
      <c r="S3374" s="4"/>
      <c r="T3374" s="4"/>
      <c r="U3374" s="4"/>
      <c r="V3374" s="4"/>
      <c r="W3374" s="4"/>
      <c r="X3374" s="4"/>
      <c r="Y3374" s="4" t="s">
        <v>14073</v>
      </c>
      <c r="Z3374" s="4" t="s">
        <v>366</v>
      </c>
      <c r="AA3374" s="4" t="s">
        <v>14074</v>
      </c>
      <c r="AB3374" s="4" t="s">
        <v>59</v>
      </c>
      <c r="AC3374" s="4"/>
      <c r="AD3374" s="4" t="b">
        <v>0</v>
      </c>
      <c r="AE3374" s="4"/>
      <c r="AF3374" s="4"/>
      <c r="AG3374" s="12">
        <f t="shared" si="52"/>
        <v>43272</v>
      </c>
    </row>
    <row r="3375" s="10" customFormat="1" spans="1:33">
      <c r="A3375" s="4" t="s">
        <v>14075</v>
      </c>
      <c r="B3375" s="4" t="s">
        <v>14075</v>
      </c>
      <c r="C3375" s="4" t="s">
        <v>14076</v>
      </c>
      <c r="D3375" s="4" t="s">
        <v>14077</v>
      </c>
      <c r="E3375" s="4" t="s">
        <v>36</v>
      </c>
      <c r="F3375" s="4" t="s">
        <v>37</v>
      </c>
      <c r="G3375" s="4" t="s">
        <v>51</v>
      </c>
      <c r="H3375" s="4"/>
      <c r="I3375" s="4"/>
      <c r="J3375" s="4" t="s">
        <v>157</v>
      </c>
      <c r="K3375" s="4" t="s">
        <v>130</v>
      </c>
      <c r="L3375" s="4" t="s">
        <v>131</v>
      </c>
      <c r="M3375" s="4" t="s">
        <v>132</v>
      </c>
      <c r="N3375" s="4" t="s">
        <v>36</v>
      </c>
      <c r="O3375" s="4">
        <v>1</v>
      </c>
      <c r="P3375" s="4" t="s">
        <v>56</v>
      </c>
      <c r="Q3375" s="4">
        <v>22.98</v>
      </c>
      <c r="R3375" s="4"/>
      <c r="S3375" s="4">
        <v>3.77</v>
      </c>
      <c r="T3375" s="4"/>
      <c r="U3375" s="4"/>
      <c r="V3375" s="4"/>
      <c r="W3375" s="4"/>
      <c r="X3375" s="4">
        <v>3.77</v>
      </c>
      <c r="Y3375" s="4" t="s">
        <v>14078</v>
      </c>
      <c r="Z3375" s="4" t="s">
        <v>266</v>
      </c>
      <c r="AA3375" s="4" t="s">
        <v>14079</v>
      </c>
      <c r="AB3375" s="4" t="s">
        <v>59</v>
      </c>
      <c r="AC3375" s="4" t="s">
        <v>259</v>
      </c>
      <c r="AD3375" s="4" t="b">
        <v>0</v>
      </c>
      <c r="AE3375" s="4"/>
      <c r="AF3375" s="4"/>
      <c r="AG3375" s="12">
        <f t="shared" si="52"/>
        <v>43272</v>
      </c>
    </row>
    <row r="3376" s="10" customFormat="1" spans="1:33">
      <c r="A3376" s="4" t="s">
        <v>14080</v>
      </c>
      <c r="B3376" s="4" t="s">
        <v>14080</v>
      </c>
      <c r="C3376" s="4" t="s">
        <v>14081</v>
      </c>
      <c r="D3376" s="4" t="s">
        <v>14082</v>
      </c>
      <c r="E3376" s="4" t="s">
        <v>36</v>
      </c>
      <c r="F3376" s="4" t="s">
        <v>37</v>
      </c>
      <c r="G3376" s="4" t="s">
        <v>51</v>
      </c>
      <c r="H3376" s="4"/>
      <c r="I3376" s="4"/>
      <c r="J3376" s="4" t="s">
        <v>52</v>
      </c>
      <c r="K3376" s="4" t="s">
        <v>527</v>
      </c>
      <c r="L3376" s="4" t="s">
        <v>528</v>
      </c>
      <c r="M3376" s="4" t="s">
        <v>529</v>
      </c>
      <c r="N3376" s="4" t="s">
        <v>36</v>
      </c>
      <c r="O3376" s="4">
        <v>1</v>
      </c>
      <c r="P3376" s="4" t="s">
        <v>56</v>
      </c>
      <c r="Q3376" s="4">
        <v>23.98</v>
      </c>
      <c r="R3376" s="4"/>
      <c r="S3376" s="4"/>
      <c r="T3376" s="4"/>
      <c r="U3376" s="4"/>
      <c r="V3376" s="4"/>
      <c r="W3376" s="4"/>
      <c r="X3376" s="4"/>
      <c r="Y3376" s="4" t="s">
        <v>6974</v>
      </c>
      <c r="Z3376" s="4" t="s">
        <v>177</v>
      </c>
      <c r="AA3376" s="4" t="s">
        <v>14083</v>
      </c>
      <c r="AB3376" s="4" t="s">
        <v>59</v>
      </c>
      <c r="AC3376" s="4"/>
      <c r="AD3376" s="4" t="b">
        <v>0</v>
      </c>
      <c r="AE3376" s="4"/>
      <c r="AF3376" s="4"/>
      <c r="AG3376" s="12">
        <f t="shared" si="52"/>
        <v>43272</v>
      </c>
    </row>
    <row r="3377" s="10" customFormat="1" spans="1:33">
      <c r="A3377" s="4" t="s">
        <v>14084</v>
      </c>
      <c r="B3377" s="4" t="s">
        <v>14084</v>
      </c>
      <c r="C3377" s="4" t="s">
        <v>14085</v>
      </c>
      <c r="D3377" s="4" t="s">
        <v>14086</v>
      </c>
      <c r="E3377" s="4" t="s">
        <v>36</v>
      </c>
      <c r="F3377" s="4" t="s">
        <v>37</v>
      </c>
      <c r="G3377" s="4" t="s">
        <v>51</v>
      </c>
      <c r="H3377" s="4"/>
      <c r="I3377" s="4"/>
      <c r="J3377" s="4" t="s">
        <v>157</v>
      </c>
      <c r="K3377" s="4" t="s">
        <v>522</v>
      </c>
      <c r="L3377" s="4" t="s">
        <v>523</v>
      </c>
      <c r="M3377" s="4" t="s">
        <v>524</v>
      </c>
      <c r="N3377" s="4" t="s">
        <v>36</v>
      </c>
      <c r="O3377" s="4">
        <v>1</v>
      </c>
      <c r="P3377" s="4" t="s">
        <v>56</v>
      </c>
      <c r="Q3377" s="4">
        <v>23.98</v>
      </c>
      <c r="R3377" s="4"/>
      <c r="S3377" s="4">
        <v>2.92</v>
      </c>
      <c r="T3377" s="4"/>
      <c r="U3377" s="4"/>
      <c r="V3377" s="4"/>
      <c r="W3377" s="4"/>
      <c r="X3377" s="4">
        <v>2.92</v>
      </c>
      <c r="Y3377" s="4" t="s">
        <v>14087</v>
      </c>
      <c r="Z3377" s="4" t="s">
        <v>58</v>
      </c>
      <c r="AA3377" s="4" t="s">
        <v>14088</v>
      </c>
      <c r="AB3377" s="4" t="s">
        <v>59</v>
      </c>
      <c r="AC3377" s="4" t="s">
        <v>259</v>
      </c>
      <c r="AD3377" s="4" t="b">
        <v>0</v>
      </c>
      <c r="AE3377" s="4"/>
      <c r="AF3377" s="4"/>
      <c r="AG3377" s="12">
        <f t="shared" si="52"/>
        <v>43272</v>
      </c>
    </row>
    <row r="3378" s="10" customFormat="1" spans="1:33">
      <c r="A3378" s="4" t="s">
        <v>14089</v>
      </c>
      <c r="B3378" s="4" t="s">
        <v>14089</v>
      </c>
      <c r="C3378" s="4" t="s">
        <v>14090</v>
      </c>
      <c r="D3378" s="4" t="s">
        <v>14091</v>
      </c>
      <c r="E3378" s="4" t="s">
        <v>36</v>
      </c>
      <c r="F3378" s="4" t="s">
        <v>37</v>
      </c>
      <c r="G3378" s="4" t="s">
        <v>51</v>
      </c>
      <c r="H3378" s="4"/>
      <c r="I3378" s="4"/>
      <c r="J3378" s="4" t="s">
        <v>52</v>
      </c>
      <c r="K3378" s="4" t="s">
        <v>13162</v>
      </c>
      <c r="L3378" s="4" t="s">
        <v>183</v>
      </c>
      <c r="M3378" s="4" t="s">
        <v>184</v>
      </c>
      <c r="N3378" s="4" t="s">
        <v>36</v>
      </c>
      <c r="O3378" s="4">
        <v>1</v>
      </c>
      <c r="P3378" s="4" t="s">
        <v>56</v>
      </c>
      <c r="Q3378" s="4">
        <v>23.98</v>
      </c>
      <c r="R3378" s="4"/>
      <c r="S3378" s="4"/>
      <c r="T3378" s="4"/>
      <c r="U3378" s="4"/>
      <c r="V3378" s="4"/>
      <c r="W3378" s="4"/>
      <c r="X3378" s="4"/>
      <c r="Y3378" s="4" t="s">
        <v>14092</v>
      </c>
      <c r="Z3378" s="4" t="s">
        <v>1249</v>
      </c>
      <c r="AA3378" s="4" t="s">
        <v>14093</v>
      </c>
      <c r="AB3378" s="4" t="s">
        <v>59</v>
      </c>
      <c r="AC3378" s="4"/>
      <c r="AD3378" s="4" t="b">
        <v>0</v>
      </c>
      <c r="AE3378" s="4"/>
      <c r="AF3378" s="4"/>
      <c r="AG3378" s="12">
        <f t="shared" si="52"/>
        <v>43272</v>
      </c>
    </row>
    <row r="3379" s="10" customFormat="1" spans="1:33">
      <c r="A3379" s="4" t="s">
        <v>14089</v>
      </c>
      <c r="B3379" s="4" t="s">
        <v>14089</v>
      </c>
      <c r="C3379" s="4" t="s">
        <v>14090</v>
      </c>
      <c r="D3379" s="4" t="s">
        <v>14091</v>
      </c>
      <c r="E3379" s="4" t="s">
        <v>36</v>
      </c>
      <c r="F3379" s="4" t="s">
        <v>37</v>
      </c>
      <c r="G3379" s="4" t="s">
        <v>51</v>
      </c>
      <c r="H3379" s="4"/>
      <c r="I3379" s="4"/>
      <c r="J3379" s="4" t="s">
        <v>52</v>
      </c>
      <c r="K3379" s="4" t="s">
        <v>522</v>
      </c>
      <c r="L3379" s="4" t="s">
        <v>523</v>
      </c>
      <c r="M3379" s="4" t="s">
        <v>524</v>
      </c>
      <c r="N3379" s="4" t="s">
        <v>36</v>
      </c>
      <c r="O3379" s="4">
        <v>1</v>
      </c>
      <c r="P3379" s="4" t="s">
        <v>56</v>
      </c>
      <c r="Q3379" s="4">
        <v>23.98</v>
      </c>
      <c r="R3379" s="4"/>
      <c r="S3379" s="4"/>
      <c r="T3379" s="4"/>
      <c r="U3379" s="4"/>
      <c r="V3379" s="4"/>
      <c r="W3379" s="4"/>
      <c r="X3379" s="4"/>
      <c r="Y3379" s="4" t="s">
        <v>14092</v>
      </c>
      <c r="Z3379" s="4" t="s">
        <v>1249</v>
      </c>
      <c r="AA3379" s="4" t="s">
        <v>14093</v>
      </c>
      <c r="AB3379" s="4" t="s">
        <v>59</v>
      </c>
      <c r="AC3379" s="4"/>
      <c r="AD3379" s="4" t="b">
        <v>0</v>
      </c>
      <c r="AE3379" s="4"/>
      <c r="AF3379" s="4"/>
      <c r="AG3379" s="12">
        <f t="shared" si="52"/>
        <v>43272</v>
      </c>
    </row>
    <row r="3380" s="10" customFormat="1" spans="1:33">
      <c r="A3380" s="4" t="s">
        <v>14094</v>
      </c>
      <c r="B3380" s="4" t="s">
        <v>14094</v>
      </c>
      <c r="C3380" s="4" t="s">
        <v>14095</v>
      </c>
      <c r="D3380" s="4" t="s">
        <v>14096</v>
      </c>
      <c r="E3380" s="4" t="s">
        <v>36</v>
      </c>
      <c r="F3380" s="4" t="s">
        <v>37</v>
      </c>
      <c r="G3380" s="4" t="s">
        <v>51</v>
      </c>
      <c r="H3380" s="4"/>
      <c r="I3380" s="4"/>
      <c r="J3380" s="4" t="s">
        <v>52</v>
      </c>
      <c r="K3380" s="4" t="s">
        <v>5870</v>
      </c>
      <c r="L3380" s="4" t="s">
        <v>5871</v>
      </c>
      <c r="M3380" s="4" t="s">
        <v>5872</v>
      </c>
      <c r="N3380" s="4" t="s">
        <v>36</v>
      </c>
      <c r="O3380" s="4">
        <v>1</v>
      </c>
      <c r="P3380" s="4" t="s">
        <v>56</v>
      </c>
      <c r="Q3380" s="4">
        <v>22.98</v>
      </c>
      <c r="R3380" s="4"/>
      <c r="S3380" s="4"/>
      <c r="T3380" s="4"/>
      <c r="U3380" s="4"/>
      <c r="V3380" s="4"/>
      <c r="W3380" s="4"/>
      <c r="X3380" s="4"/>
      <c r="Y3380" s="4" t="s">
        <v>7750</v>
      </c>
      <c r="Z3380" s="4" t="s">
        <v>1131</v>
      </c>
      <c r="AA3380" s="4" t="s">
        <v>7751</v>
      </c>
      <c r="AB3380" s="4" t="s">
        <v>59</v>
      </c>
      <c r="AC3380" s="4"/>
      <c r="AD3380" s="4" t="b">
        <v>0</v>
      </c>
      <c r="AE3380" s="4"/>
      <c r="AF3380" s="4"/>
      <c r="AG3380" s="12">
        <f t="shared" si="52"/>
        <v>43272</v>
      </c>
    </row>
    <row r="3381" s="10" customFormat="1" spans="1:33">
      <c r="A3381" s="4" t="s">
        <v>14094</v>
      </c>
      <c r="B3381" s="4" t="s">
        <v>14094</v>
      </c>
      <c r="C3381" s="4" t="s">
        <v>14095</v>
      </c>
      <c r="D3381" s="4" t="s">
        <v>14096</v>
      </c>
      <c r="E3381" s="4" t="s">
        <v>36</v>
      </c>
      <c r="F3381" s="4" t="s">
        <v>37</v>
      </c>
      <c r="G3381" s="4" t="s">
        <v>51</v>
      </c>
      <c r="H3381" s="4"/>
      <c r="I3381" s="4"/>
      <c r="J3381" s="4" t="s">
        <v>52</v>
      </c>
      <c r="K3381" s="4" t="s">
        <v>13162</v>
      </c>
      <c r="L3381" s="4" t="s">
        <v>10183</v>
      </c>
      <c r="M3381" s="4" t="s">
        <v>10184</v>
      </c>
      <c r="N3381" s="4" t="s">
        <v>36</v>
      </c>
      <c r="O3381" s="4">
        <v>1</v>
      </c>
      <c r="P3381" s="4" t="s">
        <v>56</v>
      </c>
      <c r="Q3381" s="4">
        <v>22.98</v>
      </c>
      <c r="R3381" s="4"/>
      <c r="S3381" s="4"/>
      <c r="T3381" s="4"/>
      <c r="U3381" s="4"/>
      <c r="V3381" s="4"/>
      <c r="W3381" s="4"/>
      <c r="X3381" s="4"/>
      <c r="Y3381" s="4" t="s">
        <v>7750</v>
      </c>
      <c r="Z3381" s="4" t="s">
        <v>1131</v>
      </c>
      <c r="AA3381" s="4" t="s">
        <v>7751</v>
      </c>
      <c r="AB3381" s="4" t="s">
        <v>59</v>
      </c>
      <c r="AC3381" s="4"/>
      <c r="AD3381" s="4" t="b">
        <v>0</v>
      </c>
      <c r="AE3381" s="4"/>
      <c r="AF3381" s="4"/>
      <c r="AG3381" s="12">
        <f t="shared" si="52"/>
        <v>43272</v>
      </c>
    </row>
    <row r="3382" s="10" customFormat="1" spans="1:33">
      <c r="A3382" s="4" t="s">
        <v>14097</v>
      </c>
      <c r="B3382" s="4" t="s">
        <v>14097</v>
      </c>
      <c r="C3382" s="4" t="s">
        <v>14098</v>
      </c>
      <c r="D3382" s="4" t="s">
        <v>14099</v>
      </c>
      <c r="E3382" s="4" t="s">
        <v>36</v>
      </c>
      <c r="F3382" s="4" t="s">
        <v>37</v>
      </c>
      <c r="G3382" s="4" t="s">
        <v>51</v>
      </c>
      <c r="H3382" s="4"/>
      <c r="I3382" s="4"/>
      <c r="J3382" s="4" t="s">
        <v>52</v>
      </c>
      <c r="K3382" s="4" t="s">
        <v>505</v>
      </c>
      <c r="L3382" s="4" t="s">
        <v>506</v>
      </c>
      <c r="M3382" s="4" t="s">
        <v>507</v>
      </c>
      <c r="N3382" s="4" t="s">
        <v>36</v>
      </c>
      <c r="O3382" s="4">
        <v>1</v>
      </c>
      <c r="P3382" s="4" t="s">
        <v>56</v>
      </c>
      <c r="Q3382" s="4">
        <v>22.98</v>
      </c>
      <c r="R3382" s="4"/>
      <c r="S3382" s="4"/>
      <c r="T3382" s="4"/>
      <c r="U3382" s="4"/>
      <c r="V3382" s="4"/>
      <c r="W3382" s="4"/>
      <c r="X3382" s="4"/>
      <c r="Y3382" s="4" t="s">
        <v>14100</v>
      </c>
      <c r="Z3382" s="4" t="s">
        <v>4558</v>
      </c>
      <c r="AA3382" s="4" t="s">
        <v>14101</v>
      </c>
      <c r="AB3382" s="4" t="s">
        <v>59</v>
      </c>
      <c r="AC3382" s="4"/>
      <c r="AD3382" s="4" t="b">
        <v>0</v>
      </c>
      <c r="AE3382" s="4"/>
      <c r="AF3382" s="4"/>
      <c r="AG3382" s="12">
        <f t="shared" si="52"/>
        <v>43272</v>
      </c>
    </row>
    <row r="3383" s="10" customFormat="1" spans="1:33">
      <c r="A3383" s="4" t="s">
        <v>14102</v>
      </c>
      <c r="B3383" s="4" t="s">
        <v>14102</v>
      </c>
      <c r="C3383" s="4" t="s">
        <v>14103</v>
      </c>
      <c r="D3383" s="4" t="s">
        <v>14104</v>
      </c>
      <c r="E3383" s="4" t="s">
        <v>36</v>
      </c>
      <c r="F3383" s="4" t="s">
        <v>37</v>
      </c>
      <c r="G3383" s="4" t="s">
        <v>51</v>
      </c>
      <c r="H3383" s="4"/>
      <c r="I3383" s="4"/>
      <c r="J3383" s="4" t="s">
        <v>52</v>
      </c>
      <c r="K3383" s="4" t="s">
        <v>13162</v>
      </c>
      <c r="L3383" s="4" t="s">
        <v>296</v>
      </c>
      <c r="M3383" s="4" t="s">
        <v>297</v>
      </c>
      <c r="N3383" s="4" t="s">
        <v>36</v>
      </c>
      <c r="O3383" s="4">
        <v>1</v>
      </c>
      <c r="P3383" s="4" t="s">
        <v>56</v>
      </c>
      <c r="Q3383" s="4">
        <v>23.98</v>
      </c>
      <c r="R3383" s="4"/>
      <c r="S3383" s="4"/>
      <c r="T3383" s="4"/>
      <c r="U3383" s="4"/>
      <c r="V3383" s="4"/>
      <c r="W3383" s="4"/>
      <c r="X3383" s="4"/>
      <c r="Y3383" s="4" t="s">
        <v>1130</v>
      </c>
      <c r="Z3383" s="4" t="s">
        <v>1131</v>
      </c>
      <c r="AA3383" s="4" t="s">
        <v>14105</v>
      </c>
      <c r="AB3383" s="4" t="s">
        <v>59</v>
      </c>
      <c r="AC3383" s="4"/>
      <c r="AD3383" s="4" t="b">
        <v>0</v>
      </c>
      <c r="AE3383" s="4"/>
      <c r="AF3383" s="4"/>
      <c r="AG3383" s="12">
        <f t="shared" si="52"/>
        <v>43272</v>
      </c>
    </row>
    <row r="3384" s="10" customFormat="1" spans="1:33">
      <c r="A3384" s="4" t="s">
        <v>14106</v>
      </c>
      <c r="B3384" s="4" t="s">
        <v>14106</v>
      </c>
      <c r="C3384" s="4" t="s">
        <v>14107</v>
      </c>
      <c r="D3384" s="4" t="s">
        <v>14108</v>
      </c>
      <c r="E3384" s="4" t="s">
        <v>36</v>
      </c>
      <c r="F3384" s="4" t="s">
        <v>37</v>
      </c>
      <c r="G3384" s="4" t="s">
        <v>51</v>
      </c>
      <c r="H3384" s="4"/>
      <c r="I3384" s="4"/>
      <c r="J3384" s="4" t="s">
        <v>52</v>
      </c>
      <c r="K3384" s="4" t="s">
        <v>2010</v>
      </c>
      <c r="L3384" s="4" t="s">
        <v>2011</v>
      </c>
      <c r="M3384" s="4" t="s">
        <v>2012</v>
      </c>
      <c r="N3384" s="4" t="s">
        <v>36</v>
      </c>
      <c r="O3384" s="4">
        <v>3</v>
      </c>
      <c r="P3384" s="4" t="s">
        <v>56</v>
      </c>
      <c r="Q3384" s="4">
        <v>68.94</v>
      </c>
      <c r="R3384" s="4"/>
      <c r="S3384" s="4"/>
      <c r="T3384" s="4"/>
      <c r="U3384" s="4"/>
      <c r="V3384" s="4"/>
      <c r="W3384" s="4"/>
      <c r="X3384" s="4"/>
      <c r="Y3384" s="4" t="s">
        <v>14109</v>
      </c>
      <c r="Z3384" s="4" t="s">
        <v>290</v>
      </c>
      <c r="AA3384" s="4" t="s">
        <v>14110</v>
      </c>
      <c r="AB3384" s="4" t="s">
        <v>59</v>
      </c>
      <c r="AC3384" s="4"/>
      <c r="AD3384" s="4" t="b">
        <v>0</v>
      </c>
      <c r="AE3384" s="4"/>
      <c r="AF3384" s="4"/>
      <c r="AG3384" s="12">
        <f t="shared" si="52"/>
        <v>43272</v>
      </c>
    </row>
    <row r="3385" s="10" customFormat="1" spans="1:33">
      <c r="A3385" s="4" t="s">
        <v>14111</v>
      </c>
      <c r="B3385" s="4" t="s">
        <v>14111</v>
      </c>
      <c r="C3385" s="4" t="s">
        <v>14112</v>
      </c>
      <c r="D3385" s="4" t="s">
        <v>14113</v>
      </c>
      <c r="E3385" s="4" t="s">
        <v>36</v>
      </c>
      <c r="F3385" s="4" t="s">
        <v>37</v>
      </c>
      <c r="G3385" s="4" t="s">
        <v>51</v>
      </c>
      <c r="H3385" s="4"/>
      <c r="I3385" s="4"/>
      <c r="J3385" s="4" t="s">
        <v>52</v>
      </c>
      <c r="K3385" s="4" t="s">
        <v>14114</v>
      </c>
      <c r="L3385" s="4" t="s">
        <v>14115</v>
      </c>
      <c r="M3385" s="4" t="s">
        <v>14116</v>
      </c>
      <c r="N3385" s="4" t="s">
        <v>36</v>
      </c>
      <c r="O3385" s="4">
        <v>1</v>
      </c>
      <c r="P3385" s="4" t="s">
        <v>56</v>
      </c>
      <c r="Q3385" s="4">
        <v>23.98</v>
      </c>
      <c r="R3385" s="4"/>
      <c r="S3385" s="4"/>
      <c r="T3385" s="4"/>
      <c r="U3385" s="4"/>
      <c r="V3385" s="4"/>
      <c r="W3385" s="4"/>
      <c r="X3385" s="4"/>
      <c r="Y3385" s="4" t="s">
        <v>13082</v>
      </c>
      <c r="Z3385" s="4" t="s">
        <v>357</v>
      </c>
      <c r="AA3385" s="4" t="s">
        <v>14117</v>
      </c>
      <c r="AB3385" s="4" t="s">
        <v>59</v>
      </c>
      <c r="AC3385" s="4"/>
      <c r="AD3385" s="4" t="b">
        <v>0</v>
      </c>
      <c r="AE3385" s="4"/>
      <c r="AF3385" s="4"/>
      <c r="AG3385" s="12">
        <f t="shared" si="52"/>
        <v>43272</v>
      </c>
    </row>
    <row r="3386" s="10" customFormat="1" spans="1:33">
      <c r="A3386" s="4" t="s">
        <v>14118</v>
      </c>
      <c r="B3386" s="4" t="s">
        <v>14118</v>
      </c>
      <c r="C3386" s="4" t="s">
        <v>14119</v>
      </c>
      <c r="D3386" s="4" t="s">
        <v>14120</v>
      </c>
      <c r="E3386" s="4" t="s">
        <v>36</v>
      </c>
      <c r="F3386" s="4" t="s">
        <v>37</v>
      </c>
      <c r="G3386" s="4" t="s">
        <v>51</v>
      </c>
      <c r="H3386" s="4"/>
      <c r="I3386" s="4"/>
      <c r="J3386" s="4" t="s">
        <v>312</v>
      </c>
      <c r="K3386" s="4" t="s">
        <v>14121</v>
      </c>
      <c r="L3386" s="4" t="s">
        <v>14122</v>
      </c>
      <c r="M3386" s="4" t="s">
        <v>14123</v>
      </c>
      <c r="N3386" s="4" t="s">
        <v>36</v>
      </c>
      <c r="O3386" s="4">
        <v>1</v>
      </c>
      <c r="P3386" s="4" t="s">
        <v>56</v>
      </c>
      <c r="Q3386" s="4">
        <v>23.98</v>
      </c>
      <c r="R3386" s="4"/>
      <c r="S3386" s="4">
        <v>3.99</v>
      </c>
      <c r="T3386" s="4"/>
      <c r="U3386" s="4"/>
      <c r="V3386" s="4"/>
      <c r="W3386" s="4"/>
      <c r="X3386" s="4"/>
      <c r="Y3386" s="4" t="s">
        <v>6979</v>
      </c>
      <c r="Z3386" s="4" t="s">
        <v>1074</v>
      </c>
      <c r="AA3386" s="4" t="s">
        <v>14124</v>
      </c>
      <c r="AB3386" s="4" t="s">
        <v>59</v>
      </c>
      <c r="AC3386" s="4"/>
      <c r="AD3386" s="4" t="b">
        <v>0</v>
      </c>
      <c r="AE3386" s="4"/>
      <c r="AF3386" s="4"/>
      <c r="AG3386" s="12">
        <f t="shared" si="52"/>
        <v>43272</v>
      </c>
    </row>
    <row r="3387" s="10" customFormat="1" spans="1:33">
      <c r="A3387" s="4" t="s">
        <v>14125</v>
      </c>
      <c r="B3387" s="4" t="s">
        <v>14125</v>
      </c>
      <c r="C3387" s="4" t="s">
        <v>14126</v>
      </c>
      <c r="D3387" s="4" t="s">
        <v>14127</v>
      </c>
      <c r="E3387" s="4" t="s">
        <v>36</v>
      </c>
      <c r="F3387" s="4" t="s">
        <v>37</v>
      </c>
      <c r="G3387" s="4" t="s">
        <v>51</v>
      </c>
      <c r="H3387" s="4"/>
      <c r="I3387" s="4"/>
      <c r="J3387" s="4" t="s">
        <v>52</v>
      </c>
      <c r="K3387" s="4" t="s">
        <v>72</v>
      </c>
      <c r="L3387" s="4" t="s">
        <v>73</v>
      </c>
      <c r="M3387" s="4" t="s">
        <v>74</v>
      </c>
      <c r="N3387" s="4" t="s">
        <v>36</v>
      </c>
      <c r="O3387" s="4">
        <v>1</v>
      </c>
      <c r="P3387" s="4" t="s">
        <v>56</v>
      </c>
      <c r="Q3387" s="4">
        <v>22.98</v>
      </c>
      <c r="R3387" s="4"/>
      <c r="S3387" s="4"/>
      <c r="T3387" s="4"/>
      <c r="U3387" s="4"/>
      <c r="V3387" s="4"/>
      <c r="W3387" s="4"/>
      <c r="X3387" s="4"/>
      <c r="Y3387" s="4" t="s">
        <v>356</v>
      </c>
      <c r="Z3387" s="4" t="s">
        <v>357</v>
      </c>
      <c r="AA3387" s="4">
        <v>80205</v>
      </c>
      <c r="AB3387" s="4" t="s">
        <v>59</v>
      </c>
      <c r="AC3387" s="4"/>
      <c r="AD3387" s="4" t="b">
        <v>0</v>
      </c>
      <c r="AE3387" s="4"/>
      <c r="AF3387" s="4"/>
      <c r="AG3387" s="12">
        <f t="shared" si="52"/>
        <v>43272</v>
      </c>
    </row>
    <row r="3388" s="10" customFormat="1" spans="1:33">
      <c r="A3388" s="4" t="s">
        <v>14128</v>
      </c>
      <c r="B3388" s="4" t="s">
        <v>14128</v>
      </c>
      <c r="C3388" s="4" t="s">
        <v>14129</v>
      </c>
      <c r="D3388" s="4" t="s">
        <v>14130</v>
      </c>
      <c r="E3388" s="4" t="s">
        <v>36</v>
      </c>
      <c r="F3388" s="4" t="s">
        <v>37</v>
      </c>
      <c r="G3388" s="4" t="s">
        <v>51</v>
      </c>
      <c r="H3388" s="4"/>
      <c r="I3388" s="4"/>
      <c r="J3388" s="4" t="s">
        <v>52</v>
      </c>
      <c r="K3388" s="4" t="s">
        <v>72</v>
      </c>
      <c r="L3388" s="4" t="s">
        <v>73</v>
      </c>
      <c r="M3388" s="4" t="s">
        <v>74</v>
      </c>
      <c r="N3388" s="4" t="s">
        <v>36</v>
      </c>
      <c r="O3388" s="4">
        <v>1</v>
      </c>
      <c r="P3388" s="4" t="s">
        <v>56</v>
      </c>
      <c r="Q3388" s="4">
        <v>22.98</v>
      </c>
      <c r="R3388" s="4"/>
      <c r="S3388" s="4"/>
      <c r="T3388" s="4"/>
      <c r="U3388" s="4"/>
      <c r="V3388" s="4"/>
      <c r="W3388" s="4"/>
      <c r="X3388" s="4"/>
      <c r="Y3388" s="4" t="s">
        <v>14131</v>
      </c>
      <c r="Z3388" s="4" t="s">
        <v>67</v>
      </c>
      <c r="AA3388" s="4" t="s">
        <v>14132</v>
      </c>
      <c r="AB3388" s="4" t="s">
        <v>59</v>
      </c>
      <c r="AC3388" s="4"/>
      <c r="AD3388" s="4" t="b">
        <v>0</v>
      </c>
      <c r="AE3388" s="4"/>
      <c r="AF3388" s="4"/>
      <c r="AG3388" s="12">
        <f t="shared" si="52"/>
        <v>43272</v>
      </c>
    </row>
    <row r="3389" s="10" customFormat="1" spans="1:33">
      <c r="A3389" s="4" t="s">
        <v>14133</v>
      </c>
      <c r="B3389" s="4" t="s">
        <v>14133</v>
      </c>
      <c r="C3389" s="4" t="s">
        <v>14134</v>
      </c>
      <c r="D3389" s="4" t="s">
        <v>14135</v>
      </c>
      <c r="E3389" s="4" t="s">
        <v>36</v>
      </c>
      <c r="F3389" s="4" t="s">
        <v>37</v>
      </c>
      <c r="G3389" s="4" t="s">
        <v>51</v>
      </c>
      <c r="H3389" s="4"/>
      <c r="I3389" s="4"/>
      <c r="J3389" s="4" t="s">
        <v>52</v>
      </c>
      <c r="K3389" s="4" t="s">
        <v>9463</v>
      </c>
      <c r="L3389" s="4" t="s">
        <v>9464</v>
      </c>
      <c r="M3389" s="4" t="s">
        <v>9465</v>
      </c>
      <c r="N3389" s="4" t="s">
        <v>36</v>
      </c>
      <c r="O3389" s="4">
        <v>1</v>
      </c>
      <c r="P3389" s="4" t="s">
        <v>56</v>
      </c>
      <c r="Q3389" s="4">
        <v>24.98</v>
      </c>
      <c r="R3389" s="4"/>
      <c r="S3389" s="4"/>
      <c r="T3389" s="4"/>
      <c r="U3389" s="4"/>
      <c r="V3389" s="4"/>
      <c r="W3389" s="4"/>
      <c r="X3389" s="4"/>
      <c r="Y3389" s="4" t="s">
        <v>6079</v>
      </c>
      <c r="Z3389" s="4" t="s">
        <v>67</v>
      </c>
      <c r="AA3389" s="4" t="s">
        <v>14136</v>
      </c>
      <c r="AB3389" s="4" t="s">
        <v>59</v>
      </c>
      <c r="AC3389" s="4"/>
      <c r="AD3389" s="4" t="b">
        <v>0</v>
      </c>
      <c r="AE3389" s="4"/>
      <c r="AF3389" s="4"/>
      <c r="AG3389" s="12">
        <f t="shared" si="52"/>
        <v>43272</v>
      </c>
    </row>
    <row r="3390" s="10" customFormat="1" spans="1:33">
      <c r="A3390" s="4" t="s">
        <v>14137</v>
      </c>
      <c r="B3390" s="4" t="s">
        <v>14137</v>
      </c>
      <c r="C3390" s="4" t="s">
        <v>14138</v>
      </c>
      <c r="D3390" s="4" t="s">
        <v>14139</v>
      </c>
      <c r="E3390" s="4" t="s">
        <v>36</v>
      </c>
      <c r="F3390" s="4" t="s">
        <v>37</v>
      </c>
      <c r="G3390" s="4" t="s">
        <v>51</v>
      </c>
      <c r="H3390" s="4"/>
      <c r="I3390" s="4"/>
      <c r="J3390" s="4" t="s">
        <v>52</v>
      </c>
      <c r="K3390" s="4" t="s">
        <v>313</v>
      </c>
      <c r="L3390" s="4" t="s">
        <v>314</v>
      </c>
      <c r="M3390" s="4" t="s">
        <v>315</v>
      </c>
      <c r="N3390" s="4" t="s">
        <v>36</v>
      </c>
      <c r="O3390" s="4">
        <v>1</v>
      </c>
      <c r="P3390" s="4" t="s">
        <v>56</v>
      </c>
      <c r="Q3390" s="4">
        <v>22.98</v>
      </c>
      <c r="R3390" s="4"/>
      <c r="S3390" s="4"/>
      <c r="T3390" s="4"/>
      <c r="U3390" s="4"/>
      <c r="V3390" s="4"/>
      <c r="W3390" s="4"/>
      <c r="X3390" s="4"/>
      <c r="Y3390" s="4" t="s">
        <v>1850</v>
      </c>
      <c r="Z3390" s="4" t="s">
        <v>47</v>
      </c>
      <c r="AA3390" s="4">
        <v>90034</v>
      </c>
      <c r="AB3390" s="4" t="s">
        <v>59</v>
      </c>
      <c r="AC3390" s="4"/>
      <c r="AD3390" s="4" t="b">
        <v>0</v>
      </c>
      <c r="AE3390" s="4"/>
      <c r="AF3390" s="4"/>
      <c r="AG3390" s="12">
        <f t="shared" si="52"/>
        <v>43272</v>
      </c>
    </row>
    <row r="3391" s="10" customFormat="1" spans="1:33">
      <c r="A3391" s="4" t="s">
        <v>14140</v>
      </c>
      <c r="B3391" s="4" t="s">
        <v>14140</v>
      </c>
      <c r="C3391" s="4" t="s">
        <v>14141</v>
      </c>
      <c r="D3391" s="4" t="s">
        <v>14142</v>
      </c>
      <c r="E3391" s="4" t="s">
        <v>36</v>
      </c>
      <c r="F3391" s="4" t="s">
        <v>37</v>
      </c>
      <c r="G3391" s="4" t="s">
        <v>51</v>
      </c>
      <c r="H3391" s="4"/>
      <c r="I3391" s="4"/>
      <c r="J3391" s="4" t="s">
        <v>52</v>
      </c>
      <c r="K3391" s="4" t="s">
        <v>72</v>
      </c>
      <c r="L3391" s="4" t="s">
        <v>73</v>
      </c>
      <c r="M3391" s="4" t="s">
        <v>74</v>
      </c>
      <c r="N3391" s="4" t="s">
        <v>36</v>
      </c>
      <c r="O3391" s="4">
        <v>1</v>
      </c>
      <c r="P3391" s="4" t="s">
        <v>56</v>
      </c>
      <c r="Q3391" s="4">
        <v>22.98</v>
      </c>
      <c r="R3391" s="4"/>
      <c r="S3391" s="4"/>
      <c r="T3391" s="4"/>
      <c r="U3391" s="4"/>
      <c r="V3391" s="4"/>
      <c r="W3391" s="4"/>
      <c r="X3391" s="4"/>
      <c r="Y3391" s="4" t="s">
        <v>7804</v>
      </c>
      <c r="Z3391" s="4" t="s">
        <v>266</v>
      </c>
      <c r="AA3391" s="4" t="s">
        <v>14143</v>
      </c>
      <c r="AB3391" s="4" t="s">
        <v>59</v>
      </c>
      <c r="AC3391" s="4"/>
      <c r="AD3391" s="4" t="b">
        <v>0</v>
      </c>
      <c r="AE3391" s="4"/>
      <c r="AF3391" s="4"/>
      <c r="AG3391" s="12">
        <f t="shared" si="52"/>
        <v>43272</v>
      </c>
    </row>
    <row r="3392" s="10" customFormat="1" spans="1:33">
      <c r="A3392" s="4" t="s">
        <v>14144</v>
      </c>
      <c r="B3392" s="4" t="s">
        <v>14144</v>
      </c>
      <c r="C3392" s="4" t="s">
        <v>14145</v>
      </c>
      <c r="D3392" s="4" t="s">
        <v>14146</v>
      </c>
      <c r="E3392" s="4" t="s">
        <v>36</v>
      </c>
      <c r="F3392" s="4" t="s">
        <v>37</v>
      </c>
      <c r="G3392" s="4" t="s">
        <v>51</v>
      </c>
      <c r="H3392" s="4"/>
      <c r="I3392" s="4"/>
      <c r="J3392" s="4" t="s">
        <v>52</v>
      </c>
      <c r="K3392" s="4" t="s">
        <v>13162</v>
      </c>
      <c r="L3392" s="4" t="s">
        <v>11709</v>
      </c>
      <c r="M3392" s="4" t="s">
        <v>11710</v>
      </c>
      <c r="N3392" s="4" t="s">
        <v>36</v>
      </c>
      <c r="O3392" s="4">
        <v>1</v>
      </c>
      <c r="P3392" s="4" t="s">
        <v>56</v>
      </c>
      <c r="Q3392" s="4">
        <v>22.98</v>
      </c>
      <c r="R3392" s="4"/>
      <c r="S3392" s="4"/>
      <c r="T3392" s="4"/>
      <c r="U3392" s="4"/>
      <c r="V3392" s="4"/>
      <c r="W3392" s="4"/>
      <c r="X3392" s="4"/>
      <c r="Y3392" s="4" t="s">
        <v>14147</v>
      </c>
      <c r="Z3392" s="4" t="s">
        <v>2513</v>
      </c>
      <c r="AA3392" s="4" t="s">
        <v>14148</v>
      </c>
      <c r="AB3392" s="4" t="s">
        <v>59</v>
      </c>
      <c r="AC3392" s="4"/>
      <c r="AD3392" s="4" t="b">
        <v>0</v>
      </c>
      <c r="AE3392" s="4"/>
      <c r="AF3392" s="4"/>
      <c r="AG3392" s="12">
        <f t="shared" si="52"/>
        <v>43272</v>
      </c>
    </row>
    <row r="3393" s="10" customFormat="1" spans="1:33">
      <c r="A3393" s="4" t="s">
        <v>14149</v>
      </c>
      <c r="B3393" s="4" t="s">
        <v>14149</v>
      </c>
      <c r="C3393" s="4" t="s">
        <v>14150</v>
      </c>
      <c r="D3393" s="4" t="s">
        <v>14151</v>
      </c>
      <c r="E3393" s="4" t="s">
        <v>36</v>
      </c>
      <c r="F3393" s="4" t="s">
        <v>37</v>
      </c>
      <c r="G3393" s="4" t="s">
        <v>51</v>
      </c>
      <c r="H3393" s="4"/>
      <c r="I3393" s="4"/>
      <c r="J3393" s="4" t="s">
        <v>52</v>
      </c>
      <c r="K3393" s="4" t="s">
        <v>1742</v>
      </c>
      <c r="L3393" s="4" t="s">
        <v>1743</v>
      </c>
      <c r="M3393" s="4" t="s">
        <v>1744</v>
      </c>
      <c r="N3393" s="4" t="s">
        <v>36</v>
      </c>
      <c r="O3393" s="4">
        <v>1</v>
      </c>
      <c r="P3393" s="4" t="s">
        <v>56</v>
      </c>
      <c r="Q3393" s="4">
        <v>22.98</v>
      </c>
      <c r="R3393" s="4">
        <v>1.86</v>
      </c>
      <c r="S3393" s="4"/>
      <c r="T3393" s="4"/>
      <c r="U3393" s="4"/>
      <c r="V3393" s="4"/>
      <c r="W3393" s="4"/>
      <c r="X3393" s="4"/>
      <c r="Y3393" s="4" t="s">
        <v>2713</v>
      </c>
      <c r="Z3393" s="4" t="s">
        <v>366</v>
      </c>
      <c r="AA3393" s="4" t="s">
        <v>14152</v>
      </c>
      <c r="AB3393" s="4" t="s">
        <v>59</v>
      </c>
      <c r="AC3393" s="4"/>
      <c r="AD3393" s="4" t="b">
        <v>0</v>
      </c>
      <c r="AE3393" s="4"/>
      <c r="AF3393" s="4"/>
      <c r="AG3393" s="12">
        <f t="shared" si="52"/>
        <v>43272</v>
      </c>
    </row>
    <row r="3394" s="10" customFormat="1" spans="1:33">
      <c r="A3394" s="4" t="s">
        <v>14153</v>
      </c>
      <c r="B3394" s="4" t="s">
        <v>14153</v>
      </c>
      <c r="C3394" s="4" t="s">
        <v>14154</v>
      </c>
      <c r="D3394" s="4" t="s">
        <v>14155</v>
      </c>
      <c r="E3394" s="4" t="s">
        <v>36</v>
      </c>
      <c r="F3394" s="4" t="s">
        <v>37</v>
      </c>
      <c r="G3394" s="4" t="s">
        <v>51</v>
      </c>
      <c r="H3394" s="4"/>
      <c r="I3394" s="4"/>
      <c r="J3394" s="4" t="s">
        <v>52</v>
      </c>
      <c r="K3394" s="4" t="s">
        <v>13162</v>
      </c>
      <c r="L3394" s="4" t="s">
        <v>5224</v>
      </c>
      <c r="M3394" s="4" t="s">
        <v>5225</v>
      </c>
      <c r="N3394" s="4" t="s">
        <v>36</v>
      </c>
      <c r="O3394" s="4">
        <v>1</v>
      </c>
      <c r="P3394" s="4" t="s">
        <v>56</v>
      </c>
      <c r="Q3394" s="4">
        <v>23.98</v>
      </c>
      <c r="R3394" s="4"/>
      <c r="S3394" s="4"/>
      <c r="T3394" s="4"/>
      <c r="U3394" s="4"/>
      <c r="V3394" s="4"/>
      <c r="W3394" s="4"/>
      <c r="X3394" s="4"/>
      <c r="Y3394" s="4" t="s">
        <v>88</v>
      </c>
      <c r="Z3394" s="4" t="s">
        <v>89</v>
      </c>
      <c r="AA3394" s="4" t="s">
        <v>14156</v>
      </c>
      <c r="AB3394" s="4" t="s">
        <v>59</v>
      </c>
      <c r="AC3394" s="4"/>
      <c r="AD3394" s="4" t="b">
        <v>0</v>
      </c>
      <c r="AE3394" s="4"/>
      <c r="AF3394" s="4"/>
      <c r="AG3394" s="12">
        <f t="shared" ref="AG3394:AG3457" si="53">DATEVALUE(LEFT(C3394,10))</f>
        <v>43272</v>
      </c>
    </row>
    <row r="3395" s="10" customFormat="1" spans="1:33">
      <c r="A3395" s="4" t="s">
        <v>14157</v>
      </c>
      <c r="B3395" s="4" t="s">
        <v>14157</v>
      </c>
      <c r="C3395" s="4" t="s">
        <v>14158</v>
      </c>
      <c r="D3395" s="4" t="s">
        <v>14159</v>
      </c>
      <c r="E3395" s="4" t="s">
        <v>36</v>
      </c>
      <c r="F3395" s="4" t="s">
        <v>37</v>
      </c>
      <c r="G3395" s="4" t="s">
        <v>51</v>
      </c>
      <c r="H3395" s="4"/>
      <c r="I3395" s="4"/>
      <c r="J3395" s="4" t="s">
        <v>157</v>
      </c>
      <c r="K3395" s="4" t="s">
        <v>4996</v>
      </c>
      <c r="L3395" s="4" t="s">
        <v>4997</v>
      </c>
      <c r="M3395" s="4" t="s">
        <v>4998</v>
      </c>
      <c r="N3395" s="4" t="s">
        <v>36</v>
      </c>
      <c r="O3395" s="4">
        <v>1</v>
      </c>
      <c r="P3395" s="4" t="s">
        <v>56</v>
      </c>
      <c r="Q3395" s="4">
        <v>23.98</v>
      </c>
      <c r="R3395" s="4"/>
      <c r="S3395" s="4">
        <v>3.49</v>
      </c>
      <c r="T3395" s="4"/>
      <c r="U3395" s="4"/>
      <c r="V3395" s="4"/>
      <c r="W3395" s="4"/>
      <c r="X3395" s="4">
        <v>3.49</v>
      </c>
      <c r="Y3395" s="4" t="s">
        <v>14160</v>
      </c>
      <c r="Z3395" s="4" t="s">
        <v>195</v>
      </c>
      <c r="AA3395" s="4" t="s">
        <v>14161</v>
      </c>
      <c r="AB3395" s="4" t="s">
        <v>59</v>
      </c>
      <c r="AC3395" s="4" t="s">
        <v>259</v>
      </c>
      <c r="AD3395" s="4" t="b">
        <v>0</v>
      </c>
      <c r="AE3395" s="4"/>
      <c r="AF3395" s="4"/>
      <c r="AG3395" s="12">
        <f t="shared" si="53"/>
        <v>43272</v>
      </c>
    </row>
    <row r="3396" s="10" customFormat="1" spans="1:33">
      <c r="A3396" s="4" t="s">
        <v>14162</v>
      </c>
      <c r="B3396" s="4" t="s">
        <v>14162</v>
      </c>
      <c r="C3396" s="4" t="s">
        <v>14163</v>
      </c>
      <c r="D3396" s="4" t="s">
        <v>14164</v>
      </c>
      <c r="E3396" s="4" t="s">
        <v>36</v>
      </c>
      <c r="F3396" s="4" t="s">
        <v>37</v>
      </c>
      <c r="G3396" s="4" t="s">
        <v>51</v>
      </c>
      <c r="H3396" s="4"/>
      <c r="I3396" s="4"/>
      <c r="J3396" s="4" t="s">
        <v>52</v>
      </c>
      <c r="K3396" s="4" t="s">
        <v>1325</v>
      </c>
      <c r="L3396" s="4" t="s">
        <v>1326</v>
      </c>
      <c r="M3396" s="4" t="s">
        <v>1327</v>
      </c>
      <c r="N3396" s="4" t="s">
        <v>36</v>
      </c>
      <c r="O3396" s="4">
        <v>1</v>
      </c>
      <c r="P3396" s="4" t="s">
        <v>56</v>
      </c>
      <c r="Q3396" s="4">
        <v>24.98</v>
      </c>
      <c r="R3396" s="4"/>
      <c r="S3396" s="4"/>
      <c r="T3396" s="4"/>
      <c r="U3396" s="4"/>
      <c r="V3396" s="4"/>
      <c r="W3396" s="4"/>
      <c r="X3396" s="4"/>
      <c r="Y3396" s="4" t="s">
        <v>541</v>
      </c>
      <c r="Z3396" s="4" t="s">
        <v>290</v>
      </c>
      <c r="AA3396" s="4" t="s">
        <v>14165</v>
      </c>
      <c r="AB3396" s="4" t="s">
        <v>59</v>
      </c>
      <c r="AC3396" s="4"/>
      <c r="AD3396" s="4" t="b">
        <v>0</v>
      </c>
      <c r="AE3396" s="4"/>
      <c r="AF3396" s="4"/>
      <c r="AG3396" s="12">
        <f t="shared" si="53"/>
        <v>43272</v>
      </c>
    </row>
    <row r="3397" s="10" customFormat="1" spans="1:33">
      <c r="A3397" s="4" t="s">
        <v>14166</v>
      </c>
      <c r="B3397" s="4" t="s">
        <v>14166</v>
      </c>
      <c r="C3397" s="4" t="s">
        <v>14167</v>
      </c>
      <c r="D3397" s="4" t="s">
        <v>14168</v>
      </c>
      <c r="E3397" s="4" t="s">
        <v>36</v>
      </c>
      <c r="F3397" s="4" t="s">
        <v>37</v>
      </c>
      <c r="G3397" s="4" t="s">
        <v>51</v>
      </c>
      <c r="H3397" s="4"/>
      <c r="I3397" s="4"/>
      <c r="J3397" s="4" t="s">
        <v>157</v>
      </c>
      <c r="K3397" s="4" t="s">
        <v>546</v>
      </c>
      <c r="L3397" s="4" t="s">
        <v>547</v>
      </c>
      <c r="M3397" s="4" t="s">
        <v>548</v>
      </c>
      <c r="N3397" s="4" t="s">
        <v>36</v>
      </c>
      <c r="O3397" s="4">
        <v>1</v>
      </c>
      <c r="P3397" s="4" t="s">
        <v>56</v>
      </c>
      <c r="Q3397" s="4">
        <v>23.98</v>
      </c>
      <c r="R3397" s="4"/>
      <c r="S3397" s="4">
        <v>1.2</v>
      </c>
      <c r="T3397" s="4"/>
      <c r="U3397" s="4"/>
      <c r="V3397" s="4"/>
      <c r="W3397" s="4"/>
      <c r="X3397" s="4"/>
      <c r="Y3397" s="4" t="s">
        <v>4846</v>
      </c>
      <c r="Z3397" s="4" t="s">
        <v>1867</v>
      </c>
      <c r="AA3397" s="4" t="s">
        <v>14169</v>
      </c>
      <c r="AB3397" s="4" t="s">
        <v>59</v>
      </c>
      <c r="AC3397" s="4"/>
      <c r="AD3397" s="4" t="b">
        <v>0</v>
      </c>
      <c r="AE3397" s="4"/>
      <c r="AF3397" s="4"/>
      <c r="AG3397" s="12">
        <f t="shared" si="53"/>
        <v>43272</v>
      </c>
    </row>
    <row r="3398" s="10" customFormat="1" spans="1:33">
      <c r="A3398" s="4" t="s">
        <v>14170</v>
      </c>
      <c r="B3398" s="4" t="s">
        <v>14170</v>
      </c>
      <c r="C3398" s="4" t="s">
        <v>14171</v>
      </c>
      <c r="D3398" s="4" t="s">
        <v>14172</v>
      </c>
      <c r="E3398" s="4" t="s">
        <v>36</v>
      </c>
      <c r="F3398" s="4" t="s">
        <v>37</v>
      </c>
      <c r="G3398" s="4" t="s">
        <v>51</v>
      </c>
      <c r="H3398" s="4"/>
      <c r="I3398" s="4"/>
      <c r="J3398" s="4" t="s">
        <v>52</v>
      </c>
      <c r="K3398" s="4" t="s">
        <v>14173</v>
      </c>
      <c r="L3398" s="4" t="s">
        <v>14174</v>
      </c>
      <c r="M3398" s="4" t="s">
        <v>14175</v>
      </c>
      <c r="N3398" s="4" t="s">
        <v>36</v>
      </c>
      <c r="O3398" s="4">
        <v>1</v>
      </c>
      <c r="P3398" s="4" t="s">
        <v>56</v>
      </c>
      <c r="Q3398" s="4">
        <v>22.98</v>
      </c>
      <c r="R3398" s="4"/>
      <c r="S3398" s="4"/>
      <c r="T3398" s="4"/>
      <c r="U3398" s="4"/>
      <c r="V3398" s="4"/>
      <c r="W3398" s="4"/>
      <c r="X3398" s="4"/>
      <c r="Y3398" s="4" t="s">
        <v>14176</v>
      </c>
      <c r="Z3398" s="4" t="s">
        <v>171</v>
      </c>
      <c r="AA3398" s="4" t="s">
        <v>14177</v>
      </c>
      <c r="AB3398" s="4" t="s">
        <v>59</v>
      </c>
      <c r="AC3398" s="4"/>
      <c r="AD3398" s="4" t="b">
        <v>0</v>
      </c>
      <c r="AE3398" s="4"/>
      <c r="AF3398" s="4"/>
      <c r="AG3398" s="12">
        <f t="shared" si="53"/>
        <v>43272</v>
      </c>
    </row>
    <row r="3399" s="10" customFormat="1" spans="1:33">
      <c r="A3399" s="4" t="s">
        <v>14178</v>
      </c>
      <c r="B3399" s="4" t="s">
        <v>14178</v>
      </c>
      <c r="C3399" s="4" t="s">
        <v>14179</v>
      </c>
      <c r="D3399" s="4" t="s">
        <v>14180</v>
      </c>
      <c r="E3399" s="4" t="s">
        <v>36</v>
      </c>
      <c r="F3399" s="4" t="s">
        <v>37</v>
      </c>
      <c r="G3399" s="4" t="s">
        <v>51</v>
      </c>
      <c r="H3399" s="4"/>
      <c r="I3399" s="4"/>
      <c r="J3399" s="4" t="s">
        <v>52</v>
      </c>
      <c r="K3399" s="4" t="s">
        <v>13162</v>
      </c>
      <c r="L3399" s="4" t="s">
        <v>372</v>
      </c>
      <c r="M3399" s="4" t="s">
        <v>373</v>
      </c>
      <c r="N3399" s="4" t="s">
        <v>36</v>
      </c>
      <c r="O3399" s="4">
        <v>1</v>
      </c>
      <c r="P3399" s="4" t="s">
        <v>56</v>
      </c>
      <c r="Q3399" s="4">
        <v>22.98</v>
      </c>
      <c r="R3399" s="4"/>
      <c r="S3399" s="4"/>
      <c r="T3399" s="4"/>
      <c r="U3399" s="4"/>
      <c r="V3399" s="4"/>
      <c r="W3399" s="4"/>
      <c r="X3399" s="4"/>
      <c r="Y3399" s="4" t="s">
        <v>14181</v>
      </c>
      <c r="Z3399" s="4" t="s">
        <v>89</v>
      </c>
      <c r="AA3399" s="4" t="s">
        <v>14182</v>
      </c>
      <c r="AB3399" s="4" t="s">
        <v>59</v>
      </c>
      <c r="AC3399" s="4"/>
      <c r="AD3399" s="4" t="b">
        <v>0</v>
      </c>
      <c r="AE3399" s="4"/>
      <c r="AF3399" s="4"/>
      <c r="AG3399" s="12">
        <f t="shared" si="53"/>
        <v>43272</v>
      </c>
    </row>
    <row r="3400" s="10" customFormat="1" spans="1:33">
      <c r="A3400" s="4" t="s">
        <v>14178</v>
      </c>
      <c r="B3400" s="4" t="s">
        <v>14178</v>
      </c>
      <c r="C3400" s="4" t="s">
        <v>14179</v>
      </c>
      <c r="D3400" s="4" t="s">
        <v>14180</v>
      </c>
      <c r="E3400" s="4" t="s">
        <v>36</v>
      </c>
      <c r="F3400" s="4" t="s">
        <v>37</v>
      </c>
      <c r="G3400" s="4" t="s">
        <v>51</v>
      </c>
      <c r="H3400" s="4"/>
      <c r="I3400" s="4"/>
      <c r="J3400" s="4" t="s">
        <v>52</v>
      </c>
      <c r="K3400" s="4" t="s">
        <v>130</v>
      </c>
      <c r="L3400" s="4" t="s">
        <v>131</v>
      </c>
      <c r="M3400" s="4" t="s">
        <v>132</v>
      </c>
      <c r="N3400" s="4" t="s">
        <v>36</v>
      </c>
      <c r="O3400" s="4">
        <v>1</v>
      </c>
      <c r="P3400" s="4" t="s">
        <v>56</v>
      </c>
      <c r="Q3400" s="4">
        <v>22.98</v>
      </c>
      <c r="R3400" s="4"/>
      <c r="S3400" s="4"/>
      <c r="T3400" s="4"/>
      <c r="U3400" s="4"/>
      <c r="V3400" s="4"/>
      <c r="W3400" s="4"/>
      <c r="X3400" s="4"/>
      <c r="Y3400" s="4" t="s">
        <v>14181</v>
      </c>
      <c r="Z3400" s="4" t="s">
        <v>89</v>
      </c>
      <c r="AA3400" s="4" t="s">
        <v>14182</v>
      </c>
      <c r="AB3400" s="4" t="s">
        <v>59</v>
      </c>
      <c r="AC3400" s="4"/>
      <c r="AD3400" s="4" t="b">
        <v>0</v>
      </c>
      <c r="AE3400" s="4"/>
      <c r="AF3400" s="4"/>
      <c r="AG3400" s="12">
        <f t="shared" si="53"/>
        <v>43272</v>
      </c>
    </row>
    <row r="3401" s="10" customFormat="1" spans="1:33">
      <c r="A3401" s="4" t="s">
        <v>14183</v>
      </c>
      <c r="B3401" s="4" t="s">
        <v>14183</v>
      </c>
      <c r="C3401" s="4" t="s">
        <v>14184</v>
      </c>
      <c r="D3401" s="4" t="s">
        <v>14185</v>
      </c>
      <c r="E3401" s="4" t="s">
        <v>36</v>
      </c>
      <c r="F3401" s="4" t="s">
        <v>37</v>
      </c>
      <c r="G3401" s="4" t="s">
        <v>51</v>
      </c>
      <c r="H3401" s="4"/>
      <c r="I3401" s="4"/>
      <c r="J3401" s="4" t="s">
        <v>52</v>
      </c>
      <c r="K3401" s="4" t="s">
        <v>6881</v>
      </c>
      <c r="L3401" s="4" t="s">
        <v>168</v>
      </c>
      <c r="M3401" s="4" t="s">
        <v>169</v>
      </c>
      <c r="N3401" s="4" t="s">
        <v>36</v>
      </c>
      <c r="O3401" s="4">
        <v>1</v>
      </c>
      <c r="P3401" s="4" t="s">
        <v>56</v>
      </c>
      <c r="Q3401" s="4">
        <v>22.98</v>
      </c>
      <c r="R3401" s="4"/>
      <c r="S3401" s="4"/>
      <c r="T3401" s="4"/>
      <c r="U3401" s="4"/>
      <c r="V3401" s="4"/>
      <c r="W3401" s="4"/>
      <c r="X3401" s="4"/>
      <c r="Y3401" s="4" t="s">
        <v>14186</v>
      </c>
      <c r="Z3401" s="4" t="s">
        <v>1249</v>
      </c>
      <c r="AA3401" s="4" t="s">
        <v>14187</v>
      </c>
      <c r="AB3401" s="4" t="s">
        <v>59</v>
      </c>
      <c r="AC3401" s="4"/>
      <c r="AD3401" s="4" t="b">
        <v>0</v>
      </c>
      <c r="AE3401" s="4"/>
      <c r="AF3401" s="4"/>
      <c r="AG3401" s="12">
        <f t="shared" si="53"/>
        <v>43272</v>
      </c>
    </row>
    <row r="3402" s="10" customFormat="1" spans="1:33">
      <c r="A3402" s="4" t="s">
        <v>14188</v>
      </c>
      <c r="B3402" s="4" t="s">
        <v>14188</v>
      </c>
      <c r="C3402" s="4" t="s">
        <v>14189</v>
      </c>
      <c r="D3402" s="4" t="s">
        <v>14190</v>
      </c>
      <c r="E3402" s="4" t="s">
        <v>75</v>
      </c>
      <c r="F3402" s="4" t="s">
        <v>37</v>
      </c>
      <c r="G3402" s="4" t="s">
        <v>51</v>
      </c>
      <c r="H3402" s="4"/>
      <c r="I3402" s="4"/>
      <c r="J3402" s="4" t="s">
        <v>52</v>
      </c>
      <c r="K3402" s="4" t="s">
        <v>5931</v>
      </c>
      <c r="L3402" s="4" t="s">
        <v>628</v>
      </c>
      <c r="M3402" s="4" t="s">
        <v>629</v>
      </c>
      <c r="N3402" s="4" t="s">
        <v>75</v>
      </c>
      <c r="O3402" s="4">
        <v>0</v>
      </c>
      <c r="P3402" s="4"/>
      <c r="Q3402" s="4"/>
      <c r="R3402" s="4"/>
      <c r="S3402" s="4"/>
      <c r="T3402" s="4"/>
      <c r="U3402" s="4"/>
      <c r="V3402" s="4"/>
      <c r="W3402" s="4"/>
      <c r="X3402" s="4"/>
      <c r="Y3402" s="4" t="s">
        <v>14186</v>
      </c>
      <c r="Z3402" s="4" t="s">
        <v>1249</v>
      </c>
      <c r="AA3402" s="4" t="s">
        <v>14187</v>
      </c>
      <c r="AB3402" s="4" t="s">
        <v>59</v>
      </c>
      <c r="AC3402" s="4"/>
      <c r="AD3402" s="4" t="b">
        <v>0</v>
      </c>
      <c r="AE3402" s="4"/>
      <c r="AF3402" s="4"/>
      <c r="AG3402" s="12">
        <f t="shared" si="53"/>
        <v>43272</v>
      </c>
    </row>
    <row r="3403" s="10" customFormat="1" spans="1:33">
      <c r="A3403" s="4" t="s">
        <v>14191</v>
      </c>
      <c r="B3403" s="4" t="s">
        <v>14191</v>
      </c>
      <c r="C3403" s="4" t="s">
        <v>14192</v>
      </c>
      <c r="D3403" s="4" t="s">
        <v>14193</v>
      </c>
      <c r="E3403" s="4" t="s">
        <v>36</v>
      </c>
      <c r="F3403" s="4" t="s">
        <v>37</v>
      </c>
      <c r="G3403" s="4" t="s">
        <v>51</v>
      </c>
      <c r="H3403" s="4"/>
      <c r="I3403" s="4"/>
      <c r="J3403" s="4" t="s">
        <v>52</v>
      </c>
      <c r="K3403" s="4" t="s">
        <v>53</v>
      </c>
      <c r="L3403" s="4" t="s">
        <v>54</v>
      </c>
      <c r="M3403" s="4" t="s">
        <v>55</v>
      </c>
      <c r="N3403" s="4" t="s">
        <v>36</v>
      </c>
      <c r="O3403" s="4">
        <v>1</v>
      </c>
      <c r="P3403" s="4" t="s">
        <v>56</v>
      </c>
      <c r="Q3403" s="4">
        <v>22.98</v>
      </c>
      <c r="R3403" s="4"/>
      <c r="S3403" s="4"/>
      <c r="T3403" s="4"/>
      <c r="U3403" s="4"/>
      <c r="V3403" s="4"/>
      <c r="W3403" s="4"/>
      <c r="X3403" s="4"/>
      <c r="Y3403" s="4" t="s">
        <v>12800</v>
      </c>
      <c r="Z3403" s="4" t="s">
        <v>67</v>
      </c>
      <c r="AA3403" s="4" t="s">
        <v>12801</v>
      </c>
      <c r="AB3403" s="4" t="s">
        <v>59</v>
      </c>
      <c r="AC3403" s="4"/>
      <c r="AD3403" s="4" t="b">
        <v>0</v>
      </c>
      <c r="AE3403" s="4"/>
      <c r="AF3403" s="4"/>
      <c r="AG3403" s="12">
        <f t="shared" si="53"/>
        <v>43272</v>
      </c>
    </row>
    <row r="3404" s="10" customFormat="1" spans="1:33">
      <c r="A3404" s="4" t="s">
        <v>14191</v>
      </c>
      <c r="B3404" s="4" t="s">
        <v>14191</v>
      </c>
      <c r="C3404" s="4" t="s">
        <v>14192</v>
      </c>
      <c r="D3404" s="4" t="s">
        <v>14193</v>
      </c>
      <c r="E3404" s="4" t="s">
        <v>36</v>
      </c>
      <c r="F3404" s="4" t="s">
        <v>37</v>
      </c>
      <c r="G3404" s="4" t="s">
        <v>51</v>
      </c>
      <c r="H3404" s="4"/>
      <c r="I3404" s="4"/>
      <c r="J3404" s="4" t="s">
        <v>52</v>
      </c>
      <c r="K3404" s="4" t="s">
        <v>13162</v>
      </c>
      <c r="L3404" s="4" t="s">
        <v>9007</v>
      </c>
      <c r="M3404" s="4" t="s">
        <v>9008</v>
      </c>
      <c r="N3404" s="4" t="s">
        <v>36</v>
      </c>
      <c r="O3404" s="4">
        <v>1</v>
      </c>
      <c r="P3404" s="4" t="s">
        <v>56</v>
      </c>
      <c r="Q3404" s="4">
        <v>22.98</v>
      </c>
      <c r="R3404" s="4"/>
      <c r="S3404" s="4"/>
      <c r="T3404" s="4"/>
      <c r="U3404" s="4"/>
      <c r="V3404" s="4"/>
      <c r="W3404" s="4"/>
      <c r="X3404" s="4"/>
      <c r="Y3404" s="4" t="s">
        <v>12800</v>
      </c>
      <c r="Z3404" s="4" t="s">
        <v>67</v>
      </c>
      <c r="AA3404" s="4" t="s">
        <v>12801</v>
      </c>
      <c r="AB3404" s="4" t="s">
        <v>59</v>
      </c>
      <c r="AC3404" s="4"/>
      <c r="AD3404" s="4" t="b">
        <v>0</v>
      </c>
      <c r="AE3404" s="4"/>
      <c r="AF3404" s="4"/>
      <c r="AG3404" s="12">
        <f t="shared" si="53"/>
        <v>43272</v>
      </c>
    </row>
    <row r="3405" s="10" customFormat="1" spans="1:33">
      <c r="A3405" s="4" t="s">
        <v>14191</v>
      </c>
      <c r="B3405" s="4" t="s">
        <v>14191</v>
      </c>
      <c r="C3405" s="4" t="s">
        <v>14192</v>
      </c>
      <c r="D3405" s="4" t="s">
        <v>14193</v>
      </c>
      <c r="E3405" s="4" t="s">
        <v>36</v>
      </c>
      <c r="F3405" s="4" t="s">
        <v>37</v>
      </c>
      <c r="G3405" s="4" t="s">
        <v>51</v>
      </c>
      <c r="H3405" s="4"/>
      <c r="I3405" s="4"/>
      <c r="J3405" s="4" t="s">
        <v>52</v>
      </c>
      <c r="K3405" s="4" t="s">
        <v>4657</v>
      </c>
      <c r="L3405" s="4" t="s">
        <v>4658</v>
      </c>
      <c r="M3405" s="4" t="s">
        <v>4659</v>
      </c>
      <c r="N3405" s="4" t="s">
        <v>36</v>
      </c>
      <c r="O3405" s="4">
        <v>1</v>
      </c>
      <c r="P3405" s="4" t="s">
        <v>56</v>
      </c>
      <c r="Q3405" s="4">
        <v>22.98</v>
      </c>
      <c r="R3405" s="4"/>
      <c r="S3405" s="4"/>
      <c r="T3405" s="4"/>
      <c r="U3405" s="4"/>
      <c r="V3405" s="4"/>
      <c r="W3405" s="4"/>
      <c r="X3405" s="4"/>
      <c r="Y3405" s="4" t="s">
        <v>12800</v>
      </c>
      <c r="Z3405" s="4" t="s">
        <v>67</v>
      </c>
      <c r="AA3405" s="4" t="s">
        <v>12801</v>
      </c>
      <c r="AB3405" s="4" t="s">
        <v>59</v>
      </c>
      <c r="AC3405" s="4"/>
      <c r="AD3405" s="4" t="b">
        <v>0</v>
      </c>
      <c r="AE3405" s="4"/>
      <c r="AF3405" s="4"/>
      <c r="AG3405" s="12">
        <f t="shared" si="53"/>
        <v>43272</v>
      </c>
    </row>
    <row r="3406" s="10" customFormat="1" spans="1:33">
      <c r="A3406" s="4" t="s">
        <v>14194</v>
      </c>
      <c r="B3406" s="4" t="s">
        <v>14194</v>
      </c>
      <c r="C3406" s="4" t="s">
        <v>14195</v>
      </c>
      <c r="D3406" s="4" t="s">
        <v>14196</v>
      </c>
      <c r="E3406" s="4" t="s">
        <v>36</v>
      </c>
      <c r="F3406" s="4" t="s">
        <v>37</v>
      </c>
      <c r="G3406" s="4" t="s">
        <v>51</v>
      </c>
      <c r="H3406" s="4"/>
      <c r="I3406" s="4"/>
      <c r="J3406" s="4" t="s">
        <v>52</v>
      </c>
      <c r="K3406" s="4" t="s">
        <v>72</v>
      </c>
      <c r="L3406" s="4" t="s">
        <v>73</v>
      </c>
      <c r="M3406" s="4" t="s">
        <v>74</v>
      </c>
      <c r="N3406" s="4" t="s">
        <v>36</v>
      </c>
      <c r="O3406" s="4">
        <v>1</v>
      </c>
      <c r="P3406" s="4" t="s">
        <v>56</v>
      </c>
      <c r="Q3406" s="4">
        <v>22.98</v>
      </c>
      <c r="R3406" s="4"/>
      <c r="S3406" s="4"/>
      <c r="T3406" s="4"/>
      <c r="U3406" s="4"/>
      <c r="V3406" s="4"/>
      <c r="W3406" s="4"/>
      <c r="X3406" s="4"/>
      <c r="Y3406" s="4" t="s">
        <v>356</v>
      </c>
      <c r="Z3406" s="4" t="s">
        <v>357</v>
      </c>
      <c r="AA3406" s="4" t="s">
        <v>14197</v>
      </c>
      <c r="AB3406" s="4" t="s">
        <v>59</v>
      </c>
      <c r="AC3406" s="4"/>
      <c r="AD3406" s="4" t="b">
        <v>0</v>
      </c>
      <c r="AE3406" s="4"/>
      <c r="AF3406" s="4"/>
      <c r="AG3406" s="12">
        <f t="shared" si="53"/>
        <v>43272</v>
      </c>
    </row>
    <row r="3407" s="10" customFormat="1" spans="1:33">
      <c r="A3407" s="4" t="s">
        <v>14198</v>
      </c>
      <c r="B3407" s="4" t="s">
        <v>14198</v>
      </c>
      <c r="C3407" s="4" t="s">
        <v>14199</v>
      </c>
      <c r="D3407" s="4" t="s">
        <v>14200</v>
      </c>
      <c r="E3407" s="4" t="s">
        <v>36</v>
      </c>
      <c r="F3407" s="4" t="s">
        <v>37</v>
      </c>
      <c r="G3407" s="4" t="s">
        <v>51</v>
      </c>
      <c r="H3407" s="4"/>
      <c r="I3407" s="4"/>
      <c r="J3407" s="4" t="s">
        <v>157</v>
      </c>
      <c r="K3407" s="4" t="s">
        <v>13162</v>
      </c>
      <c r="L3407" s="4" t="s">
        <v>873</v>
      </c>
      <c r="M3407" s="4" t="s">
        <v>874</v>
      </c>
      <c r="N3407" s="4" t="s">
        <v>36</v>
      </c>
      <c r="O3407" s="4">
        <v>1</v>
      </c>
      <c r="P3407" s="4" t="s">
        <v>56</v>
      </c>
      <c r="Q3407" s="4">
        <v>22.98</v>
      </c>
      <c r="R3407" s="4"/>
      <c r="S3407" s="4">
        <v>3.48</v>
      </c>
      <c r="T3407" s="4"/>
      <c r="U3407" s="4"/>
      <c r="V3407" s="4"/>
      <c r="W3407" s="4"/>
      <c r="X3407" s="4">
        <v>3.48</v>
      </c>
      <c r="Y3407" s="4" t="s">
        <v>7103</v>
      </c>
      <c r="Z3407" s="4" t="s">
        <v>326</v>
      </c>
      <c r="AA3407" s="4" t="s">
        <v>14201</v>
      </c>
      <c r="AB3407" s="4" t="s">
        <v>59</v>
      </c>
      <c r="AC3407" s="4" t="s">
        <v>259</v>
      </c>
      <c r="AD3407" s="4" t="b">
        <v>0</v>
      </c>
      <c r="AE3407" s="4"/>
      <c r="AF3407" s="4"/>
      <c r="AG3407" s="12">
        <f t="shared" si="53"/>
        <v>43272</v>
      </c>
    </row>
    <row r="3408" s="10" customFormat="1" spans="1:33">
      <c r="A3408" s="4" t="s">
        <v>14202</v>
      </c>
      <c r="B3408" s="4" t="s">
        <v>14202</v>
      </c>
      <c r="C3408" s="4" t="s">
        <v>14203</v>
      </c>
      <c r="D3408" s="4" t="s">
        <v>14204</v>
      </c>
      <c r="E3408" s="4" t="s">
        <v>36</v>
      </c>
      <c r="F3408" s="4" t="s">
        <v>37</v>
      </c>
      <c r="G3408" s="4" t="s">
        <v>51</v>
      </c>
      <c r="H3408" s="4"/>
      <c r="I3408" s="4"/>
      <c r="J3408" s="4" t="s">
        <v>52</v>
      </c>
      <c r="K3408" s="4" t="s">
        <v>14205</v>
      </c>
      <c r="L3408" s="4" t="s">
        <v>2042</v>
      </c>
      <c r="M3408" s="4" t="s">
        <v>2043</v>
      </c>
      <c r="N3408" s="4" t="s">
        <v>36</v>
      </c>
      <c r="O3408" s="4">
        <v>1</v>
      </c>
      <c r="P3408" s="4" t="s">
        <v>56</v>
      </c>
      <c r="Q3408" s="4">
        <v>22.98</v>
      </c>
      <c r="R3408" s="4"/>
      <c r="S3408" s="4"/>
      <c r="T3408" s="4"/>
      <c r="U3408" s="4"/>
      <c r="V3408" s="4"/>
      <c r="W3408" s="4"/>
      <c r="X3408" s="4"/>
      <c r="Y3408" s="4" t="s">
        <v>14206</v>
      </c>
      <c r="Z3408" s="4" t="s">
        <v>3222</v>
      </c>
      <c r="AA3408" s="4">
        <v>17866</v>
      </c>
      <c r="AB3408" s="4" t="s">
        <v>59</v>
      </c>
      <c r="AC3408" s="4"/>
      <c r="AD3408" s="4" t="b">
        <v>0</v>
      </c>
      <c r="AE3408" s="4"/>
      <c r="AF3408" s="4"/>
      <c r="AG3408" s="12">
        <f t="shared" si="53"/>
        <v>43272</v>
      </c>
    </row>
    <row r="3409" s="10" customFormat="1" spans="1:33">
      <c r="A3409" s="4" t="s">
        <v>14207</v>
      </c>
      <c r="B3409" s="4" t="s">
        <v>14207</v>
      </c>
      <c r="C3409" s="4" t="s">
        <v>14208</v>
      </c>
      <c r="D3409" s="4" t="s">
        <v>14209</v>
      </c>
      <c r="E3409" s="4" t="s">
        <v>36</v>
      </c>
      <c r="F3409" s="4" t="s">
        <v>37</v>
      </c>
      <c r="G3409" s="4" t="s">
        <v>51</v>
      </c>
      <c r="H3409" s="4"/>
      <c r="I3409" s="4"/>
      <c r="J3409" s="4" t="s">
        <v>52</v>
      </c>
      <c r="K3409" s="4" t="s">
        <v>11780</v>
      </c>
      <c r="L3409" s="4" t="s">
        <v>11781</v>
      </c>
      <c r="M3409" s="4" t="s">
        <v>11782</v>
      </c>
      <c r="N3409" s="4" t="s">
        <v>36</v>
      </c>
      <c r="O3409" s="4">
        <v>1</v>
      </c>
      <c r="P3409" s="4" t="s">
        <v>56</v>
      </c>
      <c r="Q3409" s="4">
        <v>19.53</v>
      </c>
      <c r="R3409" s="4"/>
      <c r="S3409" s="4"/>
      <c r="T3409" s="4"/>
      <c r="U3409" s="4"/>
      <c r="V3409" s="4"/>
      <c r="W3409" s="4"/>
      <c r="X3409" s="4"/>
      <c r="Y3409" s="4" t="s">
        <v>14210</v>
      </c>
      <c r="Z3409" s="4" t="s">
        <v>171</v>
      </c>
      <c r="AA3409" s="4" t="s">
        <v>14211</v>
      </c>
      <c r="AB3409" s="4" t="s">
        <v>59</v>
      </c>
      <c r="AC3409" s="4"/>
      <c r="AD3409" s="4" t="b">
        <v>0</v>
      </c>
      <c r="AE3409" s="4"/>
      <c r="AF3409" s="4"/>
      <c r="AG3409" s="12">
        <f t="shared" si="53"/>
        <v>43272</v>
      </c>
    </row>
    <row r="3410" s="10" customFormat="1" spans="1:33">
      <c r="A3410" s="4" t="s">
        <v>14207</v>
      </c>
      <c r="B3410" s="4" t="s">
        <v>14207</v>
      </c>
      <c r="C3410" s="4" t="s">
        <v>14208</v>
      </c>
      <c r="D3410" s="4" t="s">
        <v>14209</v>
      </c>
      <c r="E3410" s="4" t="s">
        <v>36</v>
      </c>
      <c r="F3410" s="4" t="s">
        <v>37</v>
      </c>
      <c r="G3410" s="4" t="s">
        <v>51</v>
      </c>
      <c r="H3410" s="4"/>
      <c r="I3410" s="4"/>
      <c r="J3410" s="4" t="s">
        <v>52</v>
      </c>
      <c r="K3410" s="4" t="s">
        <v>97</v>
      </c>
      <c r="L3410" s="4" t="s">
        <v>98</v>
      </c>
      <c r="M3410" s="4" t="s">
        <v>99</v>
      </c>
      <c r="N3410" s="4" t="s">
        <v>36</v>
      </c>
      <c r="O3410" s="4">
        <v>1</v>
      </c>
      <c r="P3410" s="4" t="s">
        <v>56</v>
      </c>
      <c r="Q3410" s="4">
        <v>23.98</v>
      </c>
      <c r="R3410" s="4"/>
      <c r="S3410" s="4"/>
      <c r="T3410" s="4"/>
      <c r="U3410" s="4"/>
      <c r="V3410" s="4"/>
      <c r="W3410" s="4"/>
      <c r="X3410" s="4"/>
      <c r="Y3410" s="4" t="s">
        <v>14210</v>
      </c>
      <c r="Z3410" s="4" t="s">
        <v>171</v>
      </c>
      <c r="AA3410" s="4" t="s">
        <v>14211</v>
      </c>
      <c r="AB3410" s="4" t="s">
        <v>59</v>
      </c>
      <c r="AC3410" s="4"/>
      <c r="AD3410" s="4" t="b">
        <v>0</v>
      </c>
      <c r="AE3410" s="4"/>
      <c r="AF3410" s="4"/>
      <c r="AG3410" s="12">
        <f t="shared" si="53"/>
        <v>43272</v>
      </c>
    </row>
    <row r="3411" s="10" customFormat="1" spans="1:33">
      <c r="A3411" s="4" t="s">
        <v>14212</v>
      </c>
      <c r="B3411" s="4" t="s">
        <v>14212</v>
      </c>
      <c r="C3411" s="4" t="s">
        <v>14213</v>
      </c>
      <c r="D3411" s="4" t="s">
        <v>14214</v>
      </c>
      <c r="E3411" s="4" t="s">
        <v>36</v>
      </c>
      <c r="F3411" s="4" t="s">
        <v>37</v>
      </c>
      <c r="G3411" s="4" t="s">
        <v>51</v>
      </c>
      <c r="H3411" s="4"/>
      <c r="I3411" s="4"/>
      <c r="J3411" s="4" t="s">
        <v>52</v>
      </c>
      <c r="K3411" s="4" t="s">
        <v>4076</v>
      </c>
      <c r="L3411" s="4" t="s">
        <v>4077</v>
      </c>
      <c r="M3411" s="4" t="s">
        <v>4078</v>
      </c>
      <c r="N3411" s="4" t="s">
        <v>36</v>
      </c>
      <c r="O3411" s="4">
        <v>1</v>
      </c>
      <c r="P3411" s="4" t="s">
        <v>56</v>
      </c>
      <c r="Q3411" s="4">
        <v>22.98</v>
      </c>
      <c r="R3411" s="4"/>
      <c r="S3411" s="4"/>
      <c r="T3411" s="4"/>
      <c r="U3411" s="4"/>
      <c r="V3411" s="4"/>
      <c r="W3411" s="4"/>
      <c r="X3411" s="4"/>
      <c r="Y3411" s="4" t="s">
        <v>541</v>
      </c>
      <c r="Z3411" s="4" t="s">
        <v>290</v>
      </c>
      <c r="AA3411" s="4" t="s">
        <v>14215</v>
      </c>
      <c r="AB3411" s="4" t="s">
        <v>59</v>
      </c>
      <c r="AC3411" s="4"/>
      <c r="AD3411" s="4" t="b">
        <v>0</v>
      </c>
      <c r="AE3411" s="4"/>
      <c r="AF3411" s="4"/>
      <c r="AG3411" s="12">
        <f t="shared" si="53"/>
        <v>43272</v>
      </c>
    </row>
    <row r="3412" s="10" customFormat="1" spans="1:33">
      <c r="A3412" s="4" t="s">
        <v>14216</v>
      </c>
      <c r="B3412" s="4" t="s">
        <v>14216</v>
      </c>
      <c r="C3412" s="4" t="s">
        <v>14217</v>
      </c>
      <c r="D3412" s="4" t="s">
        <v>14218</v>
      </c>
      <c r="E3412" s="4" t="s">
        <v>36</v>
      </c>
      <c r="F3412" s="4" t="s">
        <v>37</v>
      </c>
      <c r="G3412" s="4" t="s">
        <v>51</v>
      </c>
      <c r="H3412" s="4"/>
      <c r="I3412" s="4"/>
      <c r="J3412" s="4" t="s">
        <v>52</v>
      </c>
      <c r="K3412" s="4" t="s">
        <v>6594</v>
      </c>
      <c r="L3412" s="4" t="s">
        <v>6595</v>
      </c>
      <c r="M3412" s="4" t="s">
        <v>6596</v>
      </c>
      <c r="N3412" s="4" t="s">
        <v>36</v>
      </c>
      <c r="O3412" s="4">
        <v>1</v>
      </c>
      <c r="P3412" s="4" t="s">
        <v>56</v>
      </c>
      <c r="Q3412" s="4">
        <v>23.98</v>
      </c>
      <c r="R3412" s="4"/>
      <c r="S3412" s="4"/>
      <c r="T3412" s="4"/>
      <c r="U3412" s="4"/>
      <c r="V3412" s="4"/>
      <c r="W3412" s="4"/>
      <c r="X3412" s="4"/>
      <c r="Y3412" s="4" t="s">
        <v>562</v>
      </c>
      <c r="Z3412" s="4" t="s">
        <v>498</v>
      </c>
      <c r="AA3412" s="4">
        <v>94122</v>
      </c>
      <c r="AB3412" s="4" t="s">
        <v>59</v>
      </c>
      <c r="AC3412" s="4"/>
      <c r="AD3412" s="4" t="b">
        <v>0</v>
      </c>
      <c r="AE3412" s="4"/>
      <c r="AF3412" s="4"/>
      <c r="AG3412" s="12">
        <f t="shared" si="53"/>
        <v>43272</v>
      </c>
    </row>
    <row r="3413" s="10" customFormat="1" spans="1:33">
      <c r="A3413" s="4" t="s">
        <v>14219</v>
      </c>
      <c r="B3413" s="4" t="s">
        <v>14219</v>
      </c>
      <c r="C3413" s="4" t="s">
        <v>14220</v>
      </c>
      <c r="D3413" s="4" t="s">
        <v>14221</v>
      </c>
      <c r="E3413" s="4" t="s">
        <v>36</v>
      </c>
      <c r="F3413" s="4" t="s">
        <v>37</v>
      </c>
      <c r="G3413" s="4" t="s">
        <v>51</v>
      </c>
      <c r="H3413" s="4"/>
      <c r="I3413" s="4"/>
      <c r="J3413" s="4" t="s">
        <v>52</v>
      </c>
      <c r="K3413" s="4" t="s">
        <v>4738</v>
      </c>
      <c r="L3413" s="4" t="s">
        <v>4739</v>
      </c>
      <c r="M3413" s="4" t="s">
        <v>4740</v>
      </c>
      <c r="N3413" s="4" t="s">
        <v>36</v>
      </c>
      <c r="O3413" s="4">
        <v>1</v>
      </c>
      <c r="P3413" s="4" t="s">
        <v>56</v>
      </c>
      <c r="Q3413" s="4">
        <v>25.98</v>
      </c>
      <c r="R3413" s="4"/>
      <c r="S3413" s="4"/>
      <c r="T3413" s="4"/>
      <c r="U3413" s="4"/>
      <c r="V3413" s="4"/>
      <c r="W3413" s="4"/>
      <c r="X3413" s="4"/>
      <c r="Y3413" s="4" t="s">
        <v>14222</v>
      </c>
      <c r="Z3413" s="4" t="s">
        <v>152</v>
      </c>
      <c r="AA3413" s="4" t="s">
        <v>14223</v>
      </c>
      <c r="AB3413" s="4" t="s">
        <v>59</v>
      </c>
      <c r="AC3413" s="4"/>
      <c r="AD3413" s="4" t="b">
        <v>0</v>
      </c>
      <c r="AE3413" s="4"/>
      <c r="AF3413" s="4"/>
      <c r="AG3413" s="12">
        <f t="shared" si="53"/>
        <v>43272</v>
      </c>
    </row>
    <row r="3414" s="10" customFormat="1" spans="1:33">
      <c r="A3414" s="4" t="s">
        <v>14224</v>
      </c>
      <c r="B3414" s="4" t="s">
        <v>14224</v>
      </c>
      <c r="C3414" s="4" t="s">
        <v>14225</v>
      </c>
      <c r="D3414" s="4" t="s">
        <v>14226</v>
      </c>
      <c r="E3414" s="4" t="s">
        <v>36</v>
      </c>
      <c r="F3414" s="4" t="s">
        <v>37</v>
      </c>
      <c r="G3414" s="4" t="s">
        <v>51</v>
      </c>
      <c r="H3414" s="4"/>
      <c r="I3414" s="4"/>
      <c r="J3414" s="4" t="s">
        <v>157</v>
      </c>
      <c r="K3414" s="4" t="s">
        <v>4791</v>
      </c>
      <c r="L3414" s="4" t="s">
        <v>4792</v>
      </c>
      <c r="M3414" s="4" t="s">
        <v>4793</v>
      </c>
      <c r="N3414" s="4" t="s">
        <v>36</v>
      </c>
      <c r="O3414" s="4">
        <v>1</v>
      </c>
      <c r="P3414" s="4" t="s">
        <v>56</v>
      </c>
      <c r="Q3414" s="4">
        <v>23.98</v>
      </c>
      <c r="R3414" s="4"/>
      <c r="S3414" s="4">
        <v>2.55</v>
      </c>
      <c r="T3414" s="4"/>
      <c r="U3414" s="4"/>
      <c r="V3414" s="4"/>
      <c r="W3414" s="4"/>
      <c r="X3414" s="4"/>
      <c r="Y3414" s="4" t="s">
        <v>14227</v>
      </c>
      <c r="Z3414" s="4" t="s">
        <v>233</v>
      </c>
      <c r="AA3414" s="4" t="s">
        <v>14228</v>
      </c>
      <c r="AB3414" s="4" t="s">
        <v>59</v>
      </c>
      <c r="AC3414" s="4"/>
      <c r="AD3414" s="4" t="b">
        <v>0</v>
      </c>
      <c r="AE3414" s="4"/>
      <c r="AF3414" s="4"/>
      <c r="AG3414" s="12">
        <f t="shared" si="53"/>
        <v>43272</v>
      </c>
    </row>
    <row r="3415" s="10" customFormat="1" spans="1:33">
      <c r="A3415" s="4" t="s">
        <v>14224</v>
      </c>
      <c r="B3415" s="4" t="s">
        <v>14224</v>
      </c>
      <c r="C3415" s="4" t="s">
        <v>14225</v>
      </c>
      <c r="D3415" s="4" t="s">
        <v>14226</v>
      </c>
      <c r="E3415" s="4" t="s">
        <v>36</v>
      </c>
      <c r="F3415" s="4" t="s">
        <v>37</v>
      </c>
      <c r="G3415" s="4" t="s">
        <v>51</v>
      </c>
      <c r="H3415" s="4"/>
      <c r="I3415" s="4"/>
      <c r="J3415" s="4" t="s">
        <v>157</v>
      </c>
      <c r="K3415" s="4" t="s">
        <v>14229</v>
      </c>
      <c r="L3415" s="4" t="s">
        <v>14230</v>
      </c>
      <c r="M3415" s="4" t="s">
        <v>14231</v>
      </c>
      <c r="N3415" s="4" t="s">
        <v>36</v>
      </c>
      <c r="O3415" s="4">
        <v>1</v>
      </c>
      <c r="P3415" s="4" t="s">
        <v>56</v>
      </c>
      <c r="Q3415" s="4">
        <v>23.98</v>
      </c>
      <c r="R3415" s="4"/>
      <c r="S3415" s="4">
        <v>2.72</v>
      </c>
      <c r="T3415" s="4"/>
      <c r="U3415" s="4"/>
      <c r="V3415" s="4"/>
      <c r="W3415" s="4"/>
      <c r="X3415" s="4"/>
      <c r="Y3415" s="4" t="s">
        <v>14227</v>
      </c>
      <c r="Z3415" s="4" t="s">
        <v>233</v>
      </c>
      <c r="AA3415" s="4" t="s">
        <v>14228</v>
      </c>
      <c r="AB3415" s="4" t="s">
        <v>59</v>
      </c>
      <c r="AC3415" s="4"/>
      <c r="AD3415" s="4" t="b">
        <v>0</v>
      </c>
      <c r="AE3415" s="4"/>
      <c r="AF3415" s="4"/>
      <c r="AG3415" s="12">
        <f t="shared" si="53"/>
        <v>43272</v>
      </c>
    </row>
    <row r="3416" s="10" customFormat="1" spans="1:33">
      <c r="A3416" s="4" t="s">
        <v>14224</v>
      </c>
      <c r="B3416" s="4" t="s">
        <v>14224</v>
      </c>
      <c r="C3416" s="4" t="s">
        <v>14225</v>
      </c>
      <c r="D3416" s="4" t="s">
        <v>14226</v>
      </c>
      <c r="E3416" s="4" t="s">
        <v>36</v>
      </c>
      <c r="F3416" s="4" t="s">
        <v>37</v>
      </c>
      <c r="G3416" s="4" t="s">
        <v>51</v>
      </c>
      <c r="H3416" s="4"/>
      <c r="I3416" s="4"/>
      <c r="J3416" s="4" t="s">
        <v>157</v>
      </c>
      <c r="K3416" s="4" t="s">
        <v>14232</v>
      </c>
      <c r="L3416" s="4" t="s">
        <v>14233</v>
      </c>
      <c r="M3416" s="4" t="s">
        <v>14234</v>
      </c>
      <c r="N3416" s="4" t="s">
        <v>36</v>
      </c>
      <c r="O3416" s="4">
        <v>1</v>
      </c>
      <c r="P3416" s="4" t="s">
        <v>56</v>
      </c>
      <c r="Q3416" s="4">
        <v>23.98</v>
      </c>
      <c r="R3416" s="4"/>
      <c r="S3416" s="4">
        <v>2.72</v>
      </c>
      <c r="T3416" s="4"/>
      <c r="U3416" s="4"/>
      <c r="V3416" s="4"/>
      <c r="W3416" s="4"/>
      <c r="X3416" s="4"/>
      <c r="Y3416" s="4" t="s">
        <v>14227</v>
      </c>
      <c r="Z3416" s="4" t="s">
        <v>233</v>
      </c>
      <c r="AA3416" s="4" t="s">
        <v>14228</v>
      </c>
      <c r="AB3416" s="4" t="s">
        <v>59</v>
      </c>
      <c r="AC3416" s="4"/>
      <c r="AD3416" s="4" t="b">
        <v>0</v>
      </c>
      <c r="AE3416" s="4"/>
      <c r="AF3416" s="4"/>
      <c r="AG3416" s="12">
        <f t="shared" si="53"/>
        <v>43272</v>
      </c>
    </row>
    <row r="3417" s="10" customFormat="1" spans="1:33">
      <c r="A3417" s="4" t="s">
        <v>14235</v>
      </c>
      <c r="B3417" s="4" t="s">
        <v>14235</v>
      </c>
      <c r="C3417" s="4" t="s">
        <v>14236</v>
      </c>
      <c r="D3417" s="4" t="s">
        <v>14237</v>
      </c>
      <c r="E3417" s="4" t="s">
        <v>36</v>
      </c>
      <c r="F3417" s="4" t="s">
        <v>37</v>
      </c>
      <c r="G3417" s="4" t="s">
        <v>51</v>
      </c>
      <c r="H3417" s="4"/>
      <c r="I3417" s="4"/>
      <c r="J3417" s="4" t="s">
        <v>39</v>
      </c>
      <c r="K3417" s="4" t="s">
        <v>2501</v>
      </c>
      <c r="L3417" s="4" t="s">
        <v>2502</v>
      </c>
      <c r="M3417" s="4" t="s">
        <v>2503</v>
      </c>
      <c r="N3417" s="4" t="s">
        <v>36</v>
      </c>
      <c r="O3417" s="4">
        <v>1</v>
      </c>
      <c r="P3417" s="4" t="s">
        <v>56</v>
      </c>
      <c r="Q3417" s="4">
        <v>21.98</v>
      </c>
      <c r="R3417" s="4"/>
      <c r="S3417" s="4">
        <v>6.72</v>
      </c>
      <c r="T3417" s="4"/>
      <c r="U3417" s="4"/>
      <c r="V3417" s="4"/>
      <c r="W3417" s="4"/>
      <c r="X3417" s="4"/>
      <c r="Y3417" s="4" t="s">
        <v>14238</v>
      </c>
      <c r="Z3417" s="4" t="s">
        <v>89</v>
      </c>
      <c r="AA3417" s="4" t="s">
        <v>14239</v>
      </c>
      <c r="AB3417" s="4" t="s">
        <v>59</v>
      </c>
      <c r="AC3417" s="4"/>
      <c r="AD3417" s="4" t="b">
        <v>0</v>
      </c>
      <c r="AE3417" s="4"/>
      <c r="AF3417" s="4"/>
      <c r="AG3417" s="12">
        <f t="shared" si="53"/>
        <v>43272</v>
      </c>
    </row>
    <row r="3418" s="10" customFormat="1" spans="1:33">
      <c r="A3418" s="4" t="s">
        <v>14235</v>
      </c>
      <c r="B3418" s="4" t="s">
        <v>14235</v>
      </c>
      <c r="C3418" s="4" t="s">
        <v>14236</v>
      </c>
      <c r="D3418" s="4" t="s">
        <v>14237</v>
      </c>
      <c r="E3418" s="4" t="s">
        <v>36</v>
      </c>
      <c r="F3418" s="4" t="s">
        <v>37</v>
      </c>
      <c r="G3418" s="4" t="s">
        <v>51</v>
      </c>
      <c r="H3418" s="4"/>
      <c r="I3418" s="4"/>
      <c r="J3418" s="4" t="s">
        <v>39</v>
      </c>
      <c r="K3418" s="4" t="s">
        <v>130</v>
      </c>
      <c r="L3418" s="4" t="s">
        <v>131</v>
      </c>
      <c r="M3418" s="4" t="s">
        <v>132</v>
      </c>
      <c r="N3418" s="4" t="s">
        <v>36</v>
      </c>
      <c r="O3418" s="4">
        <v>1</v>
      </c>
      <c r="P3418" s="4" t="s">
        <v>56</v>
      </c>
      <c r="Q3418" s="4">
        <v>22.98</v>
      </c>
      <c r="R3418" s="4"/>
      <c r="S3418" s="4">
        <v>6.73</v>
      </c>
      <c r="T3418" s="4"/>
      <c r="U3418" s="4"/>
      <c r="V3418" s="4"/>
      <c r="W3418" s="4"/>
      <c r="X3418" s="4"/>
      <c r="Y3418" s="4" t="s">
        <v>14238</v>
      </c>
      <c r="Z3418" s="4" t="s">
        <v>89</v>
      </c>
      <c r="AA3418" s="4" t="s">
        <v>14239</v>
      </c>
      <c r="AB3418" s="4" t="s">
        <v>59</v>
      </c>
      <c r="AC3418" s="4"/>
      <c r="AD3418" s="4" t="b">
        <v>0</v>
      </c>
      <c r="AE3418" s="4"/>
      <c r="AF3418" s="4"/>
      <c r="AG3418" s="12">
        <f t="shared" si="53"/>
        <v>43272</v>
      </c>
    </row>
    <row r="3419" s="10" customFormat="1" spans="1:33">
      <c r="A3419" s="4" t="s">
        <v>14240</v>
      </c>
      <c r="B3419" s="4" t="s">
        <v>14240</v>
      </c>
      <c r="C3419" s="4" t="s">
        <v>14241</v>
      </c>
      <c r="D3419" s="4" t="s">
        <v>14242</v>
      </c>
      <c r="E3419" s="4" t="s">
        <v>36</v>
      </c>
      <c r="F3419" s="4" t="s">
        <v>37</v>
      </c>
      <c r="G3419" s="4" t="s">
        <v>51</v>
      </c>
      <c r="H3419" s="4"/>
      <c r="I3419" s="4"/>
      <c r="J3419" s="4" t="s">
        <v>52</v>
      </c>
      <c r="K3419" s="4" t="s">
        <v>4466</v>
      </c>
      <c r="L3419" s="4" t="s">
        <v>4467</v>
      </c>
      <c r="M3419" s="4" t="s">
        <v>4468</v>
      </c>
      <c r="N3419" s="4" t="s">
        <v>36</v>
      </c>
      <c r="O3419" s="4">
        <v>1</v>
      </c>
      <c r="P3419" s="4" t="s">
        <v>56</v>
      </c>
      <c r="Q3419" s="4">
        <v>22.98</v>
      </c>
      <c r="R3419" s="4"/>
      <c r="S3419" s="4">
        <v>5.98</v>
      </c>
      <c r="T3419" s="4"/>
      <c r="U3419" s="4"/>
      <c r="V3419" s="4"/>
      <c r="W3419" s="4"/>
      <c r="X3419" s="4"/>
      <c r="Y3419" s="4" t="s">
        <v>14243</v>
      </c>
      <c r="Z3419" s="4" t="s">
        <v>490</v>
      </c>
      <c r="AA3419" s="4" t="s">
        <v>14244</v>
      </c>
      <c r="AB3419" s="4" t="s">
        <v>59</v>
      </c>
      <c r="AC3419" s="4"/>
      <c r="AD3419" s="4" t="b">
        <v>0</v>
      </c>
      <c r="AE3419" s="4"/>
      <c r="AF3419" s="4"/>
      <c r="AG3419" s="12">
        <f t="shared" si="53"/>
        <v>43272</v>
      </c>
    </row>
    <row r="3420" s="10" customFormat="1" spans="1:33">
      <c r="A3420" s="4" t="s">
        <v>14245</v>
      </c>
      <c r="B3420" s="4" t="s">
        <v>14245</v>
      </c>
      <c r="C3420" s="4" t="s">
        <v>14246</v>
      </c>
      <c r="D3420" s="4" t="s">
        <v>14247</v>
      </c>
      <c r="E3420" s="4" t="s">
        <v>36</v>
      </c>
      <c r="F3420" s="4" t="s">
        <v>37</v>
      </c>
      <c r="G3420" s="4" t="s">
        <v>51</v>
      </c>
      <c r="H3420" s="4"/>
      <c r="I3420" s="4"/>
      <c r="J3420" s="4" t="s">
        <v>52</v>
      </c>
      <c r="K3420" s="4" t="s">
        <v>3054</v>
      </c>
      <c r="L3420" s="4" t="s">
        <v>3055</v>
      </c>
      <c r="M3420" s="4" t="s">
        <v>3056</v>
      </c>
      <c r="N3420" s="4" t="s">
        <v>36</v>
      </c>
      <c r="O3420" s="4">
        <v>1</v>
      </c>
      <c r="P3420" s="4" t="s">
        <v>56</v>
      </c>
      <c r="Q3420" s="4">
        <v>23.98</v>
      </c>
      <c r="R3420" s="4"/>
      <c r="S3420" s="4"/>
      <c r="T3420" s="4"/>
      <c r="U3420" s="4"/>
      <c r="V3420" s="4"/>
      <c r="W3420" s="4"/>
      <c r="X3420" s="4"/>
      <c r="Y3420" s="4" t="s">
        <v>14248</v>
      </c>
      <c r="Z3420" s="4" t="s">
        <v>171</v>
      </c>
      <c r="AA3420" s="4" t="s">
        <v>14249</v>
      </c>
      <c r="AB3420" s="4" t="s">
        <v>59</v>
      </c>
      <c r="AC3420" s="4"/>
      <c r="AD3420" s="4" t="b">
        <v>0</v>
      </c>
      <c r="AE3420" s="4"/>
      <c r="AF3420" s="4"/>
      <c r="AG3420" s="12">
        <f t="shared" si="53"/>
        <v>43272</v>
      </c>
    </row>
    <row r="3421" s="10" customFormat="1" spans="1:33">
      <c r="A3421" s="4" t="s">
        <v>14250</v>
      </c>
      <c r="B3421" s="4" t="s">
        <v>14250</v>
      </c>
      <c r="C3421" s="4" t="s">
        <v>14251</v>
      </c>
      <c r="D3421" s="4" t="s">
        <v>14252</v>
      </c>
      <c r="E3421" s="4" t="s">
        <v>36</v>
      </c>
      <c r="F3421" s="4" t="s">
        <v>37</v>
      </c>
      <c r="G3421" s="4" t="s">
        <v>51</v>
      </c>
      <c r="H3421" s="4"/>
      <c r="I3421" s="4"/>
      <c r="J3421" s="4" t="s">
        <v>52</v>
      </c>
      <c r="K3421" s="4" t="s">
        <v>522</v>
      </c>
      <c r="L3421" s="4" t="s">
        <v>523</v>
      </c>
      <c r="M3421" s="4" t="s">
        <v>524</v>
      </c>
      <c r="N3421" s="4" t="s">
        <v>36</v>
      </c>
      <c r="O3421" s="4">
        <v>1</v>
      </c>
      <c r="P3421" s="4" t="s">
        <v>56</v>
      </c>
      <c r="Q3421" s="4">
        <v>23.98</v>
      </c>
      <c r="R3421" s="4"/>
      <c r="S3421" s="4"/>
      <c r="T3421" s="4"/>
      <c r="U3421" s="4"/>
      <c r="V3421" s="4"/>
      <c r="W3421" s="4"/>
      <c r="X3421" s="4"/>
      <c r="Y3421" s="4" t="s">
        <v>1698</v>
      </c>
      <c r="Z3421" s="4" t="s">
        <v>47</v>
      </c>
      <c r="AA3421" s="4" t="s">
        <v>14253</v>
      </c>
      <c r="AB3421" s="4" t="s">
        <v>59</v>
      </c>
      <c r="AC3421" s="4"/>
      <c r="AD3421" s="4" t="b">
        <v>0</v>
      </c>
      <c r="AE3421" s="4"/>
      <c r="AF3421" s="4"/>
      <c r="AG3421" s="12">
        <f t="shared" si="53"/>
        <v>43272</v>
      </c>
    </row>
    <row r="3422" s="10" customFormat="1" spans="1:33">
      <c r="A3422" s="4" t="s">
        <v>14254</v>
      </c>
      <c r="B3422" s="4" t="s">
        <v>14254</v>
      </c>
      <c r="C3422" s="4" t="s">
        <v>14255</v>
      </c>
      <c r="D3422" s="4" t="s">
        <v>14256</v>
      </c>
      <c r="E3422" s="4" t="s">
        <v>36</v>
      </c>
      <c r="F3422" s="4" t="s">
        <v>37</v>
      </c>
      <c r="G3422" s="4" t="s">
        <v>51</v>
      </c>
      <c r="H3422" s="4"/>
      <c r="I3422" s="4"/>
      <c r="J3422" s="4" t="s">
        <v>312</v>
      </c>
      <c r="K3422" s="4" t="s">
        <v>13162</v>
      </c>
      <c r="L3422" s="4" t="s">
        <v>11709</v>
      </c>
      <c r="M3422" s="4" t="s">
        <v>11710</v>
      </c>
      <c r="N3422" s="4" t="s">
        <v>36</v>
      </c>
      <c r="O3422" s="4">
        <v>1</v>
      </c>
      <c r="P3422" s="4" t="s">
        <v>56</v>
      </c>
      <c r="Q3422" s="4">
        <v>22.98</v>
      </c>
      <c r="R3422" s="4"/>
      <c r="S3422" s="4">
        <v>3.99</v>
      </c>
      <c r="T3422" s="4"/>
      <c r="U3422" s="4"/>
      <c r="V3422" s="4"/>
      <c r="W3422" s="4"/>
      <c r="X3422" s="4"/>
      <c r="Y3422" s="4" t="s">
        <v>11025</v>
      </c>
      <c r="Z3422" s="4" t="s">
        <v>58</v>
      </c>
      <c r="AA3422" s="4" t="s">
        <v>11026</v>
      </c>
      <c r="AB3422" s="4" t="s">
        <v>59</v>
      </c>
      <c r="AC3422" s="4"/>
      <c r="AD3422" s="4" t="b">
        <v>0</v>
      </c>
      <c r="AE3422" s="4"/>
      <c r="AF3422" s="4"/>
      <c r="AG3422" s="12">
        <f t="shared" si="53"/>
        <v>43272</v>
      </c>
    </row>
    <row r="3423" s="10" customFormat="1" spans="1:33">
      <c r="A3423" s="4" t="s">
        <v>14254</v>
      </c>
      <c r="B3423" s="4" t="s">
        <v>14254</v>
      </c>
      <c r="C3423" s="4" t="s">
        <v>14255</v>
      </c>
      <c r="D3423" s="4" t="s">
        <v>14256</v>
      </c>
      <c r="E3423" s="4" t="s">
        <v>36</v>
      </c>
      <c r="F3423" s="4" t="s">
        <v>37</v>
      </c>
      <c r="G3423" s="4" t="s">
        <v>51</v>
      </c>
      <c r="H3423" s="4"/>
      <c r="I3423" s="4"/>
      <c r="J3423" s="4" t="s">
        <v>312</v>
      </c>
      <c r="K3423" s="4" t="s">
        <v>13162</v>
      </c>
      <c r="L3423" s="4" t="s">
        <v>6840</v>
      </c>
      <c r="M3423" s="4" t="s">
        <v>6841</v>
      </c>
      <c r="N3423" s="4" t="s">
        <v>36</v>
      </c>
      <c r="O3423" s="4">
        <v>1</v>
      </c>
      <c r="P3423" s="4" t="s">
        <v>56</v>
      </c>
      <c r="Q3423" s="4">
        <v>22.98</v>
      </c>
      <c r="R3423" s="4"/>
      <c r="S3423" s="4">
        <v>3.99</v>
      </c>
      <c r="T3423" s="4"/>
      <c r="U3423" s="4"/>
      <c r="V3423" s="4"/>
      <c r="W3423" s="4"/>
      <c r="X3423" s="4"/>
      <c r="Y3423" s="4" t="s">
        <v>11025</v>
      </c>
      <c r="Z3423" s="4" t="s">
        <v>58</v>
      </c>
      <c r="AA3423" s="4" t="s">
        <v>11026</v>
      </c>
      <c r="AB3423" s="4" t="s">
        <v>59</v>
      </c>
      <c r="AC3423" s="4"/>
      <c r="AD3423" s="4" t="b">
        <v>0</v>
      </c>
      <c r="AE3423" s="4"/>
      <c r="AF3423" s="4"/>
      <c r="AG3423" s="12">
        <f t="shared" si="53"/>
        <v>43272</v>
      </c>
    </row>
    <row r="3424" s="10" customFormat="1" spans="1:33">
      <c r="A3424" s="4" t="s">
        <v>14254</v>
      </c>
      <c r="B3424" s="4" t="s">
        <v>14254</v>
      </c>
      <c r="C3424" s="4" t="s">
        <v>14255</v>
      </c>
      <c r="D3424" s="4" t="s">
        <v>14256</v>
      </c>
      <c r="E3424" s="4" t="s">
        <v>36</v>
      </c>
      <c r="F3424" s="4" t="s">
        <v>37</v>
      </c>
      <c r="G3424" s="4" t="s">
        <v>51</v>
      </c>
      <c r="H3424" s="4"/>
      <c r="I3424" s="4"/>
      <c r="J3424" s="4" t="s">
        <v>312</v>
      </c>
      <c r="K3424" s="4" t="s">
        <v>13162</v>
      </c>
      <c r="L3424" s="4" t="s">
        <v>372</v>
      </c>
      <c r="M3424" s="4" t="s">
        <v>373</v>
      </c>
      <c r="N3424" s="4" t="s">
        <v>36</v>
      </c>
      <c r="O3424" s="4">
        <v>1</v>
      </c>
      <c r="P3424" s="4" t="s">
        <v>56</v>
      </c>
      <c r="Q3424" s="4">
        <v>22.98</v>
      </c>
      <c r="R3424" s="4"/>
      <c r="S3424" s="4">
        <v>3.99</v>
      </c>
      <c r="T3424" s="4"/>
      <c r="U3424" s="4"/>
      <c r="V3424" s="4"/>
      <c r="W3424" s="4"/>
      <c r="X3424" s="4"/>
      <c r="Y3424" s="4" t="s">
        <v>11025</v>
      </c>
      <c r="Z3424" s="4" t="s">
        <v>58</v>
      </c>
      <c r="AA3424" s="4" t="s">
        <v>11026</v>
      </c>
      <c r="AB3424" s="4" t="s">
        <v>59</v>
      </c>
      <c r="AC3424" s="4"/>
      <c r="AD3424" s="4" t="b">
        <v>0</v>
      </c>
      <c r="AE3424" s="4"/>
      <c r="AF3424" s="4"/>
      <c r="AG3424" s="12">
        <f t="shared" si="53"/>
        <v>43272</v>
      </c>
    </row>
    <row r="3425" s="10" customFormat="1" spans="1:33">
      <c r="A3425" s="4" t="s">
        <v>14257</v>
      </c>
      <c r="B3425" s="4" t="s">
        <v>14257</v>
      </c>
      <c r="C3425" s="4" t="s">
        <v>14258</v>
      </c>
      <c r="D3425" s="4" t="s">
        <v>14259</v>
      </c>
      <c r="E3425" s="4" t="s">
        <v>75</v>
      </c>
      <c r="F3425" s="4" t="s">
        <v>37</v>
      </c>
      <c r="G3425" s="4" t="s">
        <v>51</v>
      </c>
      <c r="H3425" s="4"/>
      <c r="I3425" s="4"/>
      <c r="J3425" s="4" t="s">
        <v>52</v>
      </c>
      <c r="K3425" s="4" t="s">
        <v>522</v>
      </c>
      <c r="L3425" s="4" t="s">
        <v>523</v>
      </c>
      <c r="M3425" s="4" t="s">
        <v>524</v>
      </c>
      <c r="N3425" s="4" t="s">
        <v>75</v>
      </c>
      <c r="O3425" s="4">
        <v>0</v>
      </c>
      <c r="P3425" s="4"/>
      <c r="Q3425" s="4"/>
      <c r="R3425" s="4"/>
      <c r="S3425" s="4"/>
      <c r="T3425" s="4"/>
      <c r="U3425" s="4"/>
      <c r="V3425" s="4"/>
      <c r="W3425" s="4"/>
      <c r="X3425" s="4"/>
      <c r="Y3425" s="4" t="s">
        <v>14260</v>
      </c>
      <c r="Z3425" s="4" t="s">
        <v>47</v>
      </c>
      <c r="AA3425" s="4" t="s">
        <v>14261</v>
      </c>
      <c r="AB3425" s="4" t="s">
        <v>59</v>
      </c>
      <c r="AC3425" s="4"/>
      <c r="AD3425" s="4" t="b">
        <v>0</v>
      </c>
      <c r="AE3425" s="4"/>
      <c r="AF3425" s="4"/>
      <c r="AG3425" s="12">
        <f t="shared" si="53"/>
        <v>43272</v>
      </c>
    </row>
    <row r="3426" s="10" customFormat="1" spans="1:33">
      <c r="A3426" s="4" t="s">
        <v>14262</v>
      </c>
      <c r="B3426" s="4" t="s">
        <v>14262</v>
      </c>
      <c r="C3426" s="4" t="s">
        <v>14263</v>
      </c>
      <c r="D3426" s="4" t="s">
        <v>14264</v>
      </c>
      <c r="E3426" s="4" t="s">
        <v>36</v>
      </c>
      <c r="F3426" s="4" t="s">
        <v>37</v>
      </c>
      <c r="G3426" s="4" t="s">
        <v>51</v>
      </c>
      <c r="H3426" s="4"/>
      <c r="I3426" s="4"/>
      <c r="J3426" s="4" t="s">
        <v>52</v>
      </c>
      <c r="K3426" s="4" t="s">
        <v>2210</v>
      </c>
      <c r="L3426" s="4" t="s">
        <v>2211</v>
      </c>
      <c r="M3426" s="4" t="s">
        <v>2212</v>
      </c>
      <c r="N3426" s="4" t="s">
        <v>36</v>
      </c>
      <c r="O3426" s="4">
        <v>1</v>
      </c>
      <c r="P3426" s="4" t="s">
        <v>56</v>
      </c>
      <c r="Q3426" s="4">
        <v>23.98</v>
      </c>
      <c r="R3426" s="4"/>
      <c r="S3426" s="4"/>
      <c r="T3426" s="4"/>
      <c r="U3426" s="4"/>
      <c r="V3426" s="4"/>
      <c r="W3426" s="4"/>
      <c r="X3426" s="4"/>
      <c r="Y3426" s="4" t="s">
        <v>5497</v>
      </c>
      <c r="Z3426" s="4" t="s">
        <v>233</v>
      </c>
      <c r="AA3426" s="4" t="s">
        <v>14265</v>
      </c>
      <c r="AB3426" s="4" t="s">
        <v>59</v>
      </c>
      <c r="AC3426" s="4"/>
      <c r="AD3426" s="4" t="b">
        <v>0</v>
      </c>
      <c r="AE3426" s="4"/>
      <c r="AF3426" s="4"/>
      <c r="AG3426" s="12">
        <f t="shared" si="53"/>
        <v>43272</v>
      </c>
    </row>
    <row r="3427" s="10" customFormat="1" spans="1:33">
      <c r="A3427" s="4" t="s">
        <v>14266</v>
      </c>
      <c r="B3427" s="4" t="s">
        <v>14266</v>
      </c>
      <c r="C3427" s="4" t="s">
        <v>14267</v>
      </c>
      <c r="D3427" s="4" t="s">
        <v>14268</v>
      </c>
      <c r="E3427" s="4" t="s">
        <v>36</v>
      </c>
      <c r="F3427" s="4" t="s">
        <v>37</v>
      </c>
      <c r="G3427" s="4" t="s">
        <v>51</v>
      </c>
      <c r="H3427" s="4"/>
      <c r="I3427" s="4"/>
      <c r="J3427" s="4" t="s">
        <v>52</v>
      </c>
      <c r="K3427" s="4" t="s">
        <v>273</v>
      </c>
      <c r="L3427" s="4" t="s">
        <v>274</v>
      </c>
      <c r="M3427" s="4" t="s">
        <v>275</v>
      </c>
      <c r="N3427" s="4" t="s">
        <v>36</v>
      </c>
      <c r="O3427" s="4">
        <v>1</v>
      </c>
      <c r="P3427" s="4" t="s">
        <v>56</v>
      </c>
      <c r="Q3427" s="4">
        <v>22.98</v>
      </c>
      <c r="R3427" s="4"/>
      <c r="S3427" s="4"/>
      <c r="T3427" s="4"/>
      <c r="U3427" s="4"/>
      <c r="V3427" s="4"/>
      <c r="W3427" s="4"/>
      <c r="X3427" s="4"/>
      <c r="Y3427" s="4" t="s">
        <v>14269</v>
      </c>
      <c r="Z3427" s="4" t="s">
        <v>7647</v>
      </c>
      <c r="AA3427" s="4">
        <v>55423</v>
      </c>
      <c r="AB3427" s="4" t="s">
        <v>59</v>
      </c>
      <c r="AC3427" s="4"/>
      <c r="AD3427" s="4" t="b">
        <v>0</v>
      </c>
      <c r="AE3427" s="4"/>
      <c r="AF3427" s="4"/>
      <c r="AG3427" s="12">
        <f t="shared" si="53"/>
        <v>43272</v>
      </c>
    </row>
    <row r="3428" s="10" customFormat="1" spans="1:33">
      <c r="A3428" s="4" t="s">
        <v>14270</v>
      </c>
      <c r="B3428" s="4" t="s">
        <v>14270</v>
      </c>
      <c r="C3428" s="4" t="s">
        <v>14271</v>
      </c>
      <c r="D3428" s="4" t="s">
        <v>14272</v>
      </c>
      <c r="E3428" s="4" t="s">
        <v>36</v>
      </c>
      <c r="F3428" s="4" t="s">
        <v>37</v>
      </c>
      <c r="G3428" s="4" t="s">
        <v>51</v>
      </c>
      <c r="H3428" s="4"/>
      <c r="I3428" s="4"/>
      <c r="J3428" s="4" t="s">
        <v>52</v>
      </c>
      <c r="K3428" s="4" t="s">
        <v>273</v>
      </c>
      <c r="L3428" s="4" t="s">
        <v>274</v>
      </c>
      <c r="M3428" s="4" t="s">
        <v>275</v>
      </c>
      <c r="N3428" s="4" t="s">
        <v>36</v>
      </c>
      <c r="O3428" s="4">
        <v>1</v>
      </c>
      <c r="P3428" s="4" t="s">
        <v>56</v>
      </c>
      <c r="Q3428" s="4">
        <v>22.98</v>
      </c>
      <c r="R3428" s="4"/>
      <c r="S3428" s="4"/>
      <c r="T3428" s="4"/>
      <c r="U3428" s="4"/>
      <c r="V3428" s="4"/>
      <c r="W3428" s="4"/>
      <c r="X3428" s="4"/>
      <c r="Y3428" s="4" t="s">
        <v>14273</v>
      </c>
      <c r="Z3428" s="4" t="s">
        <v>47</v>
      </c>
      <c r="AA3428" s="4">
        <v>96020</v>
      </c>
      <c r="AB3428" s="4" t="s">
        <v>59</v>
      </c>
      <c r="AC3428" s="4"/>
      <c r="AD3428" s="4" t="b">
        <v>0</v>
      </c>
      <c r="AE3428" s="4"/>
      <c r="AF3428" s="4"/>
      <c r="AG3428" s="12">
        <f t="shared" si="53"/>
        <v>43272</v>
      </c>
    </row>
    <row r="3429" s="10" customFormat="1" spans="1:33">
      <c r="A3429" s="4" t="s">
        <v>14274</v>
      </c>
      <c r="B3429" s="4" t="s">
        <v>14274</v>
      </c>
      <c r="C3429" s="4" t="s">
        <v>14275</v>
      </c>
      <c r="D3429" s="4" t="s">
        <v>14276</v>
      </c>
      <c r="E3429" s="4" t="s">
        <v>36</v>
      </c>
      <c r="F3429" s="4" t="s">
        <v>37</v>
      </c>
      <c r="G3429" s="4" t="s">
        <v>51</v>
      </c>
      <c r="H3429" s="4"/>
      <c r="I3429" s="4"/>
      <c r="J3429" s="4" t="s">
        <v>157</v>
      </c>
      <c r="K3429" s="4" t="s">
        <v>53</v>
      </c>
      <c r="L3429" s="4" t="s">
        <v>54</v>
      </c>
      <c r="M3429" s="4" t="s">
        <v>55</v>
      </c>
      <c r="N3429" s="4" t="s">
        <v>36</v>
      </c>
      <c r="O3429" s="4">
        <v>1</v>
      </c>
      <c r="P3429" s="4" t="s">
        <v>56</v>
      </c>
      <c r="Q3429" s="4">
        <v>22.98</v>
      </c>
      <c r="R3429" s="4"/>
      <c r="S3429" s="4">
        <v>3.71</v>
      </c>
      <c r="T3429" s="4"/>
      <c r="U3429" s="4"/>
      <c r="V3429" s="4"/>
      <c r="W3429" s="4"/>
      <c r="X3429" s="4">
        <v>3.71</v>
      </c>
      <c r="Y3429" s="4" t="s">
        <v>8543</v>
      </c>
      <c r="Z3429" s="4" t="s">
        <v>1131</v>
      </c>
      <c r="AA3429" s="4" t="s">
        <v>14277</v>
      </c>
      <c r="AB3429" s="4" t="s">
        <v>59</v>
      </c>
      <c r="AC3429" s="4" t="s">
        <v>259</v>
      </c>
      <c r="AD3429" s="4" t="b">
        <v>0</v>
      </c>
      <c r="AE3429" s="4"/>
      <c r="AF3429" s="4"/>
      <c r="AG3429" s="12">
        <f t="shared" si="53"/>
        <v>43272</v>
      </c>
    </row>
    <row r="3430" s="10" customFormat="1" spans="1:33">
      <c r="A3430" s="4" t="s">
        <v>14278</v>
      </c>
      <c r="B3430" s="4" t="s">
        <v>14278</v>
      </c>
      <c r="C3430" s="4" t="s">
        <v>14279</v>
      </c>
      <c r="D3430" s="4" t="s">
        <v>14280</v>
      </c>
      <c r="E3430" s="4" t="s">
        <v>36</v>
      </c>
      <c r="F3430" s="4" t="s">
        <v>37</v>
      </c>
      <c r="G3430" s="4" t="s">
        <v>51</v>
      </c>
      <c r="H3430" s="4"/>
      <c r="I3430" s="4"/>
      <c r="J3430" s="4" t="s">
        <v>157</v>
      </c>
      <c r="K3430" s="4" t="s">
        <v>394</v>
      </c>
      <c r="L3430" s="4" t="s">
        <v>395</v>
      </c>
      <c r="M3430" s="4" t="s">
        <v>396</v>
      </c>
      <c r="N3430" s="4" t="s">
        <v>36</v>
      </c>
      <c r="O3430" s="4">
        <v>1</v>
      </c>
      <c r="P3430" s="4" t="s">
        <v>56</v>
      </c>
      <c r="Q3430" s="4">
        <v>22.98</v>
      </c>
      <c r="R3430" s="4"/>
      <c r="S3430" s="4">
        <v>5.99</v>
      </c>
      <c r="T3430" s="4"/>
      <c r="U3430" s="4"/>
      <c r="V3430" s="4"/>
      <c r="W3430" s="4"/>
      <c r="X3430" s="4"/>
      <c r="Y3430" s="4" t="s">
        <v>14281</v>
      </c>
      <c r="Z3430" s="4" t="s">
        <v>47</v>
      </c>
      <c r="AA3430" s="4">
        <v>91932</v>
      </c>
      <c r="AB3430" s="4" t="s">
        <v>59</v>
      </c>
      <c r="AC3430" s="4"/>
      <c r="AD3430" s="4" t="b">
        <v>0</v>
      </c>
      <c r="AE3430" s="4"/>
      <c r="AF3430" s="4"/>
      <c r="AG3430" s="12">
        <f t="shared" si="53"/>
        <v>43272</v>
      </c>
    </row>
    <row r="3431" s="10" customFormat="1" spans="1:33">
      <c r="A3431" s="4" t="s">
        <v>14282</v>
      </c>
      <c r="B3431" s="4" t="s">
        <v>14282</v>
      </c>
      <c r="C3431" s="4" t="s">
        <v>14283</v>
      </c>
      <c r="D3431" s="4" t="s">
        <v>14284</v>
      </c>
      <c r="E3431" s="4" t="s">
        <v>36</v>
      </c>
      <c r="F3431" s="4" t="s">
        <v>37</v>
      </c>
      <c r="G3431" s="4" t="s">
        <v>51</v>
      </c>
      <c r="H3431" s="4"/>
      <c r="I3431" s="4"/>
      <c r="J3431" s="4" t="s">
        <v>157</v>
      </c>
      <c r="K3431" s="4" t="s">
        <v>2826</v>
      </c>
      <c r="L3431" s="4" t="s">
        <v>2827</v>
      </c>
      <c r="M3431" s="4" t="s">
        <v>2828</v>
      </c>
      <c r="N3431" s="4" t="s">
        <v>36</v>
      </c>
      <c r="O3431" s="4">
        <v>1</v>
      </c>
      <c r="P3431" s="4" t="s">
        <v>56</v>
      </c>
      <c r="Q3431" s="4">
        <v>16.13</v>
      </c>
      <c r="R3431" s="4"/>
      <c r="S3431" s="4">
        <v>2.66</v>
      </c>
      <c r="T3431" s="4"/>
      <c r="U3431" s="4"/>
      <c r="V3431" s="4"/>
      <c r="W3431" s="4"/>
      <c r="X3431" s="4">
        <v>2.66</v>
      </c>
      <c r="Y3431" s="4" t="s">
        <v>14285</v>
      </c>
      <c r="Z3431" s="4" t="s">
        <v>1074</v>
      </c>
      <c r="AA3431" s="4">
        <v>71446</v>
      </c>
      <c r="AB3431" s="4" t="s">
        <v>59</v>
      </c>
      <c r="AC3431" s="4" t="s">
        <v>259</v>
      </c>
      <c r="AD3431" s="4" t="b">
        <v>0</v>
      </c>
      <c r="AE3431" s="4"/>
      <c r="AF3431" s="4"/>
      <c r="AG3431" s="12">
        <f t="shared" si="53"/>
        <v>43272</v>
      </c>
    </row>
    <row r="3432" s="10" customFormat="1" spans="1:33">
      <c r="A3432" s="4" t="s">
        <v>14286</v>
      </c>
      <c r="B3432" s="4" t="s">
        <v>14286</v>
      </c>
      <c r="C3432" s="4" t="s">
        <v>14287</v>
      </c>
      <c r="D3432" s="4" t="s">
        <v>14288</v>
      </c>
      <c r="E3432" s="4" t="s">
        <v>36</v>
      </c>
      <c r="F3432" s="4" t="s">
        <v>37</v>
      </c>
      <c r="G3432" s="4" t="s">
        <v>51</v>
      </c>
      <c r="H3432" s="4"/>
      <c r="I3432" s="4"/>
      <c r="J3432" s="4" t="s">
        <v>52</v>
      </c>
      <c r="K3432" s="4" t="s">
        <v>139</v>
      </c>
      <c r="L3432" s="4" t="s">
        <v>140</v>
      </c>
      <c r="M3432" s="4" t="s">
        <v>141</v>
      </c>
      <c r="N3432" s="4" t="s">
        <v>36</v>
      </c>
      <c r="O3432" s="4">
        <v>1</v>
      </c>
      <c r="P3432" s="4" t="s">
        <v>56</v>
      </c>
      <c r="Q3432" s="4">
        <v>22.98</v>
      </c>
      <c r="R3432" s="4"/>
      <c r="S3432" s="4"/>
      <c r="T3432" s="4"/>
      <c r="U3432" s="4"/>
      <c r="V3432" s="4"/>
      <c r="W3432" s="4"/>
      <c r="X3432" s="4"/>
      <c r="Y3432" s="4" t="s">
        <v>232</v>
      </c>
      <c r="Z3432" s="4" t="s">
        <v>233</v>
      </c>
      <c r="AA3432" s="4" t="s">
        <v>14289</v>
      </c>
      <c r="AB3432" s="4" t="s">
        <v>59</v>
      </c>
      <c r="AC3432" s="4"/>
      <c r="AD3432" s="4" t="b">
        <v>0</v>
      </c>
      <c r="AE3432" s="4"/>
      <c r="AF3432" s="4"/>
      <c r="AG3432" s="12">
        <f t="shared" si="53"/>
        <v>43272</v>
      </c>
    </row>
    <row r="3433" s="10" customFormat="1" spans="1:33">
      <c r="A3433" s="4" t="s">
        <v>14290</v>
      </c>
      <c r="B3433" s="4" t="s">
        <v>14290</v>
      </c>
      <c r="C3433" s="4" t="s">
        <v>14291</v>
      </c>
      <c r="D3433" s="4" t="s">
        <v>14292</v>
      </c>
      <c r="E3433" s="4" t="s">
        <v>36</v>
      </c>
      <c r="F3433" s="4" t="s">
        <v>37</v>
      </c>
      <c r="G3433" s="4" t="s">
        <v>51</v>
      </c>
      <c r="H3433" s="4"/>
      <c r="I3433" s="4"/>
      <c r="J3433" s="4" t="s">
        <v>157</v>
      </c>
      <c r="K3433" s="4" t="s">
        <v>13162</v>
      </c>
      <c r="L3433" s="4" t="s">
        <v>416</v>
      </c>
      <c r="M3433" s="4" t="s">
        <v>417</v>
      </c>
      <c r="N3433" s="4" t="s">
        <v>36</v>
      </c>
      <c r="O3433" s="4">
        <v>1</v>
      </c>
      <c r="P3433" s="4" t="s">
        <v>56</v>
      </c>
      <c r="Q3433" s="4">
        <v>22.98</v>
      </c>
      <c r="R3433" s="4"/>
      <c r="S3433" s="4">
        <v>3.48</v>
      </c>
      <c r="T3433" s="4"/>
      <c r="U3433" s="4"/>
      <c r="V3433" s="4"/>
      <c r="W3433" s="4"/>
      <c r="X3433" s="4">
        <v>3.48</v>
      </c>
      <c r="Y3433" s="4" t="s">
        <v>14293</v>
      </c>
      <c r="Z3433" s="4" t="s">
        <v>357</v>
      </c>
      <c r="AA3433" s="4" t="s">
        <v>14294</v>
      </c>
      <c r="AB3433" s="4" t="s">
        <v>59</v>
      </c>
      <c r="AC3433" s="4" t="s">
        <v>259</v>
      </c>
      <c r="AD3433" s="4" t="b">
        <v>0</v>
      </c>
      <c r="AE3433" s="4"/>
      <c r="AF3433" s="4"/>
      <c r="AG3433" s="12">
        <f t="shared" si="53"/>
        <v>43272</v>
      </c>
    </row>
    <row r="3434" s="10" customFormat="1" spans="1:33">
      <c r="A3434" s="4" t="s">
        <v>14295</v>
      </c>
      <c r="B3434" s="4" t="s">
        <v>14295</v>
      </c>
      <c r="C3434" s="4" t="s">
        <v>14296</v>
      </c>
      <c r="D3434" s="4" t="s">
        <v>14297</v>
      </c>
      <c r="E3434" s="4" t="s">
        <v>36</v>
      </c>
      <c r="F3434" s="4" t="s">
        <v>37</v>
      </c>
      <c r="G3434" s="4" t="s">
        <v>51</v>
      </c>
      <c r="H3434" s="4"/>
      <c r="I3434" s="4"/>
      <c r="J3434" s="4" t="s">
        <v>39</v>
      </c>
      <c r="K3434" s="4" t="s">
        <v>14298</v>
      </c>
      <c r="L3434" s="4" t="s">
        <v>14299</v>
      </c>
      <c r="M3434" s="4" t="s">
        <v>14300</v>
      </c>
      <c r="N3434" s="4" t="s">
        <v>36</v>
      </c>
      <c r="O3434" s="4">
        <v>1</v>
      </c>
      <c r="P3434" s="4" t="s">
        <v>56</v>
      </c>
      <c r="Q3434" s="4">
        <v>22.98</v>
      </c>
      <c r="R3434" s="4"/>
      <c r="S3434" s="4">
        <v>0.86</v>
      </c>
      <c r="T3434" s="4"/>
      <c r="U3434" s="4"/>
      <c r="V3434" s="4"/>
      <c r="W3434" s="4"/>
      <c r="X3434" s="4">
        <v>0.86</v>
      </c>
      <c r="Y3434" s="4" t="s">
        <v>265</v>
      </c>
      <c r="Z3434" s="4" t="s">
        <v>266</v>
      </c>
      <c r="AA3434" s="4" t="s">
        <v>14301</v>
      </c>
      <c r="AB3434" s="4" t="s">
        <v>59</v>
      </c>
      <c r="AC3434" s="4"/>
      <c r="AD3434" s="4" t="b">
        <v>0</v>
      </c>
      <c r="AE3434" s="4"/>
      <c r="AF3434" s="4"/>
      <c r="AG3434" s="12">
        <f t="shared" si="53"/>
        <v>43272</v>
      </c>
    </row>
    <row r="3435" s="10" customFormat="1" spans="1:33">
      <c r="A3435" s="4" t="s">
        <v>14302</v>
      </c>
      <c r="B3435" s="4" t="s">
        <v>14302</v>
      </c>
      <c r="C3435" s="4" t="s">
        <v>14303</v>
      </c>
      <c r="D3435" s="4" t="s">
        <v>14304</v>
      </c>
      <c r="E3435" s="4" t="s">
        <v>36</v>
      </c>
      <c r="F3435" s="4" t="s">
        <v>37</v>
      </c>
      <c r="G3435" s="4" t="s">
        <v>51</v>
      </c>
      <c r="H3435" s="4"/>
      <c r="I3435" s="4"/>
      <c r="J3435" s="4" t="s">
        <v>52</v>
      </c>
      <c r="K3435" s="4" t="s">
        <v>8318</v>
      </c>
      <c r="L3435" s="4" t="s">
        <v>8319</v>
      </c>
      <c r="M3435" s="4" t="s">
        <v>8320</v>
      </c>
      <c r="N3435" s="4" t="s">
        <v>36</v>
      </c>
      <c r="O3435" s="4">
        <v>1</v>
      </c>
      <c r="P3435" s="4" t="s">
        <v>56</v>
      </c>
      <c r="Q3435" s="4">
        <v>19.53</v>
      </c>
      <c r="R3435" s="4"/>
      <c r="S3435" s="4"/>
      <c r="T3435" s="4"/>
      <c r="U3435" s="4"/>
      <c r="V3435" s="4"/>
      <c r="W3435" s="4">
        <v>1.57</v>
      </c>
      <c r="X3435" s="4"/>
      <c r="Y3435" s="4" t="s">
        <v>14305</v>
      </c>
      <c r="Z3435" s="4" t="s">
        <v>14306</v>
      </c>
      <c r="AA3435" s="4">
        <v>77479</v>
      </c>
      <c r="AB3435" s="4" t="s">
        <v>59</v>
      </c>
      <c r="AC3435" s="4" t="s">
        <v>3008</v>
      </c>
      <c r="AD3435" s="4" t="b">
        <v>0</v>
      </c>
      <c r="AE3435" s="4"/>
      <c r="AF3435" s="4"/>
      <c r="AG3435" s="12">
        <f t="shared" si="53"/>
        <v>43272</v>
      </c>
    </row>
    <row r="3436" s="10" customFormat="1" spans="1:33">
      <c r="A3436" s="4" t="s">
        <v>14302</v>
      </c>
      <c r="B3436" s="4" t="s">
        <v>14302</v>
      </c>
      <c r="C3436" s="4" t="s">
        <v>14303</v>
      </c>
      <c r="D3436" s="4" t="s">
        <v>14304</v>
      </c>
      <c r="E3436" s="4" t="s">
        <v>36</v>
      </c>
      <c r="F3436" s="4" t="s">
        <v>37</v>
      </c>
      <c r="G3436" s="4" t="s">
        <v>51</v>
      </c>
      <c r="H3436" s="4"/>
      <c r="I3436" s="4"/>
      <c r="J3436" s="4" t="s">
        <v>52</v>
      </c>
      <c r="K3436" s="4" t="s">
        <v>10478</v>
      </c>
      <c r="L3436" s="4" t="s">
        <v>10479</v>
      </c>
      <c r="M3436" s="4" t="s">
        <v>10480</v>
      </c>
      <c r="N3436" s="4" t="s">
        <v>36</v>
      </c>
      <c r="O3436" s="4">
        <v>1</v>
      </c>
      <c r="P3436" s="4" t="s">
        <v>56</v>
      </c>
      <c r="Q3436" s="4">
        <v>19.53</v>
      </c>
      <c r="R3436" s="4"/>
      <c r="S3436" s="4"/>
      <c r="T3436" s="4"/>
      <c r="U3436" s="4"/>
      <c r="V3436" s="4"/>
      <c r="W3436" s="4">
        <v>1.55</v>
      </c>
      <c r="X3436" s="4"/>
      <c r="Y3436" s="4" t="s">
        <v>14305</v>
      </c>
      <c r="Z3436" s="4" t="s">
        <v>14306</v>
      </c>
      <c r="AA3436" s="4">
        <v>77479</v>
      </c>
      <c r="AB3436" s="4" t="s">
        <v>59</v>
      </c>
      <c r="AC3436" s="4" t="s">
        <v>3008</v>
      </c>
      <c r="AD3436" s="4" t="b">
        <v>0</v>
      </c>
      <c r="AE3436" s="4"/>
      <c r="AF3436" s="4"/>
      <c r="AG3436" s="12">
        <f t="shared" si="53"/>
        <v>43272</v>
      </c>
    </row>
    <row r="3437" s="10" customFormat="1" spans="1:33">
      <c r="A3437" s="4" t="s">
        <v>14307</v>
      </c>
      <c r="B3437" s="4" t="s">
        <v>14307</v>
      </c>
      <c r="C3437" s="4" t="s">
        <v>14308</v>
      </c>
      <c r="D3437" s="4" t="s">
        <v>14309</v>
      </c>
      <c r="E3437" s="4" t="s">
        <v>36</v>
      </c>
      <c r="F3437" s="4" t="s">
        <v>37</v>
      </c>
      <c r="G3437" s="4" t="s">
        <v>51</v>
      </c>
      <c r="H3437" s="4"/>
      <c r="I3437" s="4"/>
      <c r="J3437" s="4" t="s">
        <v>52</v>
      </c>
      <c r="K3437" s="4" t="s">
        <v>1403</v>
      </c>
      <c r="L3437" s="4" t="s">
        <v>1404</v>
      </c>
      <c r="M3437" s="4" t="s">
        <v>1405</v>
      </c>
      <c r="N3437" s="4" t="s">
        <v>36</v>
      </c>
      <c r="O3437" s="4">
        <v>1</v>
      </c>
      <c r="P3437" s="4" t="s">
        <v>56</v>
      </c>
      <c r="Q3437" s="4">
        <v>24.98</v>
      </c>
      <c r="R3437" s="4"/>
      <c r="S3437" s="4"/>
      <c r="T3437" s="4"/>
      <c r="U3437" s="4"/>
      <c r="V3437" s="4"/>
      <c r="W3437" s="4"/>
      <c r="X3437" s="4"/>
      <c r="Y3437" s="4" t="s">
        <v>14310</v>
      </c>
      <c r="Z3437" s="4" t="s">
        <v>490</v>
      </c>
      <c r="AA3437" s="4" t="s">
        <v>14311</v>
      </c>
      <c r="AB3437" s="4" t="s">
        <v>59</v>
      </c>
      <c r="AC3437" s="4"/>
      <c r="AD3437" s="4" t="b">
        <v>0</v>
      </c>
      <c r="AE3437" s="4"/>
      <c r="AF3437" s="4"/>
      <c r="AG3437" s="12">
        <f t="shared" si="53"/>
        <v>43272</v>
      </c>
    </row>
    <row r="3438" s="10" customFormat="1" spans="1:33">
      <c r="A3438" s="4" t="s">
        <v>14312</v>
      </c>
      <c r="B3438" s="4" t="s">
        <v>14312</v>
      </c>
      <c r="C3438" s="4" t="s">
        <v>14313</v>
      </c>
      <c r="D3438" s="4" t="s">
        <v>14314</v>
      </c>
      <c r="E3438" s="4" t="s">
        <v>36</v>
      </c>
      <c r="F3438" s="4" t="s">
        <v>37</v>
      </c>
      <c r="G3438" s="4" t="s">
        <v>51</v>
      </c>
      <c r="H3438" s="4"/>
      <c r="I3438" s="4"/>
      <c r="J3438" s="4" t="s">
        <v>157</v>
      </c>
      <c r="K3438" s="4" t="s">
        <v>2683</v>
      </c>
      <c r="L3438" s="4" t="s">
        <v>2684</v>
      </c>
      <c r="M3438" s="4" t="s">
        <v>2685</v>
      </c>
      <c r="N3438" s="4" t="s">
        <v>36</v>
      </c>
      <c r="O3438" s="4">
        <v>1</v>
      </c>
      <c r="P3438" s="4" t="s">
        <v>56</v>
      </c>
      <c r="Q3438" s="4">
        <v>22.98</v>
      </c>
      <c r="R3438" s="4"/>
      <c r="S3438" s="4">
        <v>3.49</v>
      </c>
      <c r="T3438" s="4"/>
      <c r="U3438" s="4"/>
      <c r="V3438" s="4"/>
      <c r="W3438" s="4"/>
      <c r="X3438" s="4">
        <v>3.49</v>
      </c>
      <c r="Y3438" s="4" t="s">
        <v>4715</v>
      </c>
      <c r="Z3438" s="4" t="s">
        <v>290</v>
      </c>
      <c r="AA3438" s="4" t="s">
        <v>4716</v>
      </c>
      <c r="AB3438" s="4" t="s">
        <v>59</v>
      </c>
      <c r="AC3438" s="4" t="s">
        <v>259</v>
      </c>
      <c r="AD3438" s="4" t="b">
        <v>0</v>
      </c>
      <c r="AE3438" s="4"/>
      <c r="AF3438" s="4"/>
      <c r="AG3438" s="12">
        <f t="shared" si="53"/>
        <v>43272</v>
      </c>
    </row>
    <row r="3439" s="10" customFormat="1" spans="1:33">
      <c r="A3439" s="4" t="s">
        <v>14315</v>
      </c>
      <c r="B3439" s="4" t="s">
        <v>14315</v>
      </c>
      <c r="C3439" s="4" t="s">
        <v>14316</v>
      </c>
      <c r="D3439" s="4" t="s">
        <v>14317</v>
      </c>
      <c r="E3439" s="4" t="s">
        <v>36</v>
      </c>
      <c r="F3439" s="4" t="s">
        <v>37</v>
      </c>
      <c r="G3439" s="4" t="s">
        <v>51</v>
      </c>
      <c r="H3439" s="4"/>
      <c r="I3439" s="4"/>
      <c r="J3439" s="4" t="s">
        <v>52</v>
      </c>
      <c r="K3439" s="4" t="s">
        <v>13162</v>
      </c>
      <c r="L3439" s="4" t="s">
        <v>1231</v>
      </c>
      <c r="M3439" s="4" t="s">
        <v>1232</v>
      </c>
      <c r="N3439" s="4" t="s">
        <v>36</v>
      </c>
      <c r="O3439" s="4">
        <v>1</v>
      </c>
      <c r="P3439" s="4" t="s">
        <v>56</v>
      </c>
      <c r="Q3439" s="4">
        <v>22.98</v>
      </c>
      <c r="R3439" s="4"/>
      <c r="S3439" s="4"/>
      <c r="T3439" s="4"/>
      <c r="U3439" s="4"/>
      <c r="V3439" s="4"/>
      <c r="W3439" s="4"/>
      <c r="X3439" s="4"/>
      <c r="Y3439" s="4" t="s">
        <v>14318</v>
      </c>
      <c r="Z3439" s="4" t="s">
        <v>14319</v>
      </c>
      <c r="AA3439" s="4">
        <v>4537</v>
      </c>
      <c r="AB3439" s="4" t="s">
        <v>59</v>
      </c>
      <c r="AC3439" s="4"/>
      <c r="AD3439" s="4" t="b">
        <v>0</v>
      </c>
      <c r="AE3439" s="4"/>
      <c r="AF3439" s="4"/>
      <c r="AG3439" s="12">
        <f t="shared" si="53"/>
        <v>43272</v>
      </c>
    </row>
    <row r="3440" s="10" customFormat="1" spans="1:33">
      <c r="A3440" s="4" t="s">
        <v>14315</v>
      </c>
      <c r="B3440" s="4" t="s">
        <v>14315</v>
      </c>
      <c r="C3440" s="4" t="s">
        <v>14316</v>
      </c>
      <c r="D3440" s="4" t="s">
        <v>14317</v>
      </c>
      <c r="E3440" s="4" t="s">
        <v>36</v>
      </c>
      <c r="F3440" s="4" t="s">
        <v>37</v>
      </c>
      <c r="G3440" s="4" t="s">
        <v>51</v>
      </c>
      <c r="H3440" s="4"/>
      <c r="I3440" s="4"/>
      <c r="J3440" s="4" t="s">
        <v>52</v>
      </c>
      <c r="K3440" s="4" t="s">
        <v>13162</v>
      </c>
      <c r="L3440" s="4" t="s">
        <v>11709</v>
      </c>
      <c r="M3440" s="4" t="s">
        <v>11710</v>
      </c>
      <c r="N3440" s="4" t="s">
        <v>36</v>
      </c>
      <c r="O3440" s="4">
        <v>1</v>
      </c>
      <c r="P3440" s="4" t="s">
        <v>56</v>
      </c>
      <c r="Q3440" s="4">
        <v>22.98</v>
      </c>
      <c r="R3440" s="4"/>
      <c r="S3440" s="4"/>
      <c r="T3440" s="4"/>
      <c r="U3440" s="4"/>
      <c r="V3440" s="4"/>
      <c r="W3440" s="4"/>
      <c r="X3440" s="4"/>
      <c r="Y3440" s="4" t="s">
        <v>14318</v>
      </c>
      <c r="Z3440" s="4" t="s">
        <v>14319</v>
      </c>
      <c r="AA3440" s="4">
        <v>4537</v>
      </c>
      <c r="AB3440" s="4" t="s">
        <v>59</v>
      </c>
      <c r="AC3440" s="4"/>
      <c r="AD3440" s="4" t="b">
        <v>0</v>
      </c>
      <c r="AE3440" s="4"/>
      <c r="AF3440" s="4"/>
      <c r="AG3440" s="12">
        <f t="shared" si="53"/>
        <v>43272</v>
      </c>
    </row>
    <row r="3441" s="10" customFormat="1" spans="1:33">
      <c r="A3441" s="4" t="s">
        <v>14320</v>
      </c>
      <c r="B3441" s="4" t="s">
        <v>14320</v>
      </c>
      <c r="C3441" s="4" t="s">
        <v>14321</v>
      </c>
      <c r="D3441" s="4" t="s">
        <v>14322</v>
      </c>
      <c r="E3441" s="4" t="s">
        <v>36</v>
      </c>
      <c r="F3441" s="4" t="s">
        <v>37</v>
      </c>
      <c r="G3441" s="4" t="s">
        <v>51</v>
      </c>
      <c r="H3441" s="4"/>
      <c r="I3441" s="4"/>
      <c r="J3441" s="4" t="s">
        <v>52</v>
      </c>
      <c r="K3441" s="4" t="s">
        <v>13162</v>
      </c>
      <c r="L3441" s="4" t="s">
        <v>1231</v>
      </c>
      <c r="M3441" s="4" t="s">
        <v>1232</v>
      </c>
      <c r="N3441" s="4" t="s">
        <v>36</v>
      </c>
      <c r="O3441" s="4">
        <v>1</v>
      </c>
      <c r="P3441" s="4" t="s">
        <v>56</v>
      </c>
      <c r="Q3441" s="4">
        <v>22.98</v>
      </c>
      <c r="R3441" s="4"/>
      <c r="S3441" s="4"/>
      <c r="T3441" s="4"/>
      <c r="U3441" s="4"/>
      <c r="V3441" s="4"/>
      <c r="W3441" s="4"/>
      <c r="X3441" s="4"/>
      <c r="Y3441" s="4" t="s">
        <v>265</v>
      </c>
      <c r="Z3441" s="4" t="s">
        <v>266</v>
      </c>
      <c r="AA3441" s="4" t="s">
        <v>14323</v>
      </c>
      <c r="AB3441" s="4" t="s">
        <v>59</v>
      </c>
      <c r="AC3441" s="4"/>
      <c r="AD3441" s="4" t="b">
        <v>0</v>
      </c>
      <c r="AE3441" s="4"/>
      <c r="AF3441" s="4"/>
      <c r="AG3441" s="12">
        <f t="shared" si="53"/>
        <v>43272</v>
      </c>
    </row>
    <row r="3442" s="10" customFormat="1" spans="1:33">
      <c r="A3442" s="4" t="s">
        <v>14324</v>
      </c>
      <c r="B3442" s="4" t="s">
        <v>14324</v>
      </c>
      <c r="C3442" s="4" t="s">
        <v>14325</v>
      </c>
      <c r="D3442" s="4" t="s">
        <v>14326</v>
      </c>
      <c r="E3442" s="4" t="s">
        <v>36</v>
      </c>
      <c r="F3442" s="4" t="s">
        <v>37</v>
      </c>
      <c r="G3442" s="4" t="s">
        <v>51</v>
      </c>
      <c r="H3442" s="4"/>
      <c r="I3442" s="4"/>
      <c r="J3442" s="4" t="s">
        <v>52</v>
      </c>
      <c r="K3442" s="4" t="s">
        <v>9512</v>
      </c>
      <c r="L3442" s="4" t="s">
        <v>9513</v>
      </c>
      <c r="M3442" s="4" t="s">
        <v>9514</v>
      </c>
      <c r="N3442" s="4" t="s">
        <v>36</v>
      </c>
      <c r="O3442" s="4">
        <v>1</v>
      </c>
      <c r="P3442" s="4" t="s">
        <v>56</v>
      </c>
      <c r="Q3442" s="4">
        <v>22.98</v>
      </c>
      <c r="R3442" s="4"/>
      <c r="S3442" s="4"/>
      <c r="T3442" s="4"/>
      <c r="U3442" s="4"/>
      <c r="V3442" s="4"/>
      <c r="W3442" s="4"/>
      <c r="X3442" s="4"/>
      <c r="Y3442" s="4" t="s">
        <v>4189</v>
      </c>
      <c r="Z3442" s="4" t="s">
        <v>266</v>
      </c>
      <c r="AA3442" s="4" t="s">
        <v>14327</v>
      </c>
      <c r="AB3442" s="4" t="s">
        <v>59</v>
      </c>
      <c r="AC3442" s="4"/>
      <c r="AD3442" s="4" t="b">
        <v>0</v>
      </c>
      <c r="AE3442" s="4"/>
      <c r="AF3442" s="4"/>
      <c r="AG3442" s="12">
        <f t="shared" si="53"/>
        <v>43272</v>
      </c>
    </row>
    <row r="3443" s="10" customFormat="1" spans="1:33">
      <c r="A3443" s="4" t="s">
        <v>14328</v>
      </c>
      <c r="B3443" s="4" t="s">
        <v>14328</v>
      </c>
      <c r="C3443" s="4" t="s">
        <v>14329</v>
      </c>
      <c r="D3443" s="4" t="s">
        <v>14330</v>
      </c>
      <c r="E3443" s="4" t="s">
        <v>36</v>
      </c>
      <c r="F3443" s="4" t="s">
        <v>37</v>
      </c>
      <c r="G3443" s="4" t="s">
        <v>51</v>
      </c>
      <c r="H3443" s="4"/>
      <c r="I3443" s="4"/>
      <c r="J3443" s="4" t="s">
        <v>52</v>
      </c>
      <c r="K3443" s="4" t="s">
        <v>10302</v>
      </c>
      <c r="L3443" s="4" t="s">
        <v>1470</v>
      </c>
      <c r="M3443" s="4" t="s">
        <v>1471</v>
      </c>
      <c r="N3443" s="4" t="s">
        <v>36</v>
      </c>
      <c r="O3443" s="4">
        <v>1</v>
      </c>
      <c r="P3443" s="4" t="s">
        <v>56</v>
      </c>
      <c r="Q3443" s="4">
        <v>22.98</v>
      </c>
      <c r="R3443" s="4"/>
      <c r="S3443" s="4"/>
      <c r="T3443" s="4"/>
      <c r="U3443" s="4"/>
      <c r="V3443" s="4"/>
      <c r="W3443" s="4"/>
      <c r="X3443" s="4"/>
      <c r="Y3443" s="4" t="s">
        <v>14331</v>
      </c>
      <c r="Z3443" s="4" t="s">
        <v>233</v>
      </c>
      <c r="AA3443" s="4" t="s">
        <v>14332</v>
      </c>
      <c r="AB3443" s="4" t="s">
        <v>59</v>
      </c>
      <c r="AC3443" s="4"/>
      <c r="AD3443" s="4" t="b">
        <v>0</v>
      </c>
      <c r="AE3443" s="4"/>
      <c r="AF3443" s="4"/>
      <c r="AG3443" s="12">
        <f t="shared" si="53"/>
        <v>43272</v>
      </c>
    </row>
    <row r="3444" s="10" customFormat="1" spans="1:33">
      <c r="A3444" s="4" t="s">
        <v>14328</v>
      </c>
      <c r="B3444" s="4" t="s">
        <v>14328</v>
      </c>
      <c r="C3444" s="4" t="s">
        <v>14329</v>
      </c>
      <c r="D3444" s="4" t="s">
        <v>14330</v>
      </c>
      <c r="E3444" s="4" t="s">
        <v>36</v>
      </c>
      <c r="F3444" s="4" t="s">
        <v>37</v>
      </c>
      <c r="G3444" s="4" t="s">
        <v>51</v>
      </c>
      <c r="H3444" s="4"/>
      <c r="I3444" s="4"/>
      <c r="J3444" s="4" t="s">
        <v>52</v>
      </c>
      <c r="K3444" s="4" t="s">
        <v>7560</v>
      </c>
      <c r="L3444" s="4" t="s">
        <v>632</v>
      </c>
      <c r="M3444" s="4" t="s">
        <v>633</v>
      </c>
      <c r="N3444" s="4" t="s">
        <v>36</v>
      </c>
      <c r="O3444" s="4">
        <v>1</v>
      </c>
      <c r="P3444" s="4" t="s">
        <v>56</v>
      </c>
      <c r="Q3444" s="4">
        <v>22.98</v>
      </c>
      <c r="R3444" s="4"/>
      <c r="S3444" s="4"/>
      <c r="T3444" s="4"/>
      <c r="U3444" s="4"/>
      <c r="V3444" s="4"/>
      <c r="W3444" s="4"/>
      <c r="X3444" s="4"/>
      <c r="Y3444" s="4" t="s">
        <v>14331</v>
      </c>
      <c r="Z3444" s="4" t="s">
        <v>233</v>
      </c>
      <c r="AA3444" s="4" t="s">
        <v>14332</v>
      </c>
      <c r="AB3444" s="4" t="s">
        <v>59</v>
      </c>
      <c r="AC3444" s="4"/>
      <c r="AD3444" s="4" t="b">
        <v>0</v>
      </c>
      <c r="AE3444" s="4"/>
      <c r="AF3444" s="4"/>
      <c r="AG3444" s="12">
        <f t="shared" si="53"/>
        <v>43272</v>
      </c>
    </row>
    <row r="3445" s="10" customFormat="1" spans="1:33">
      <c r="A3445" s="4" t="s">
        <v>14333</v>
      </c>
      <c r="B3445" s="4" t="s">
        <v>14333</v>
      </c>
      <c r="C3445" s="4" t="s">
        <v>14334</v>
      </c>
      <c r="D3445" s="4" t="s">
        <v>14335</v>
      </c>
      <c r="E3445" s="4" t="s">
        <v>36</v>
      </c>
      <c r="F3445" s="4" t="s">
        <v>37</v>
      </c>
      <c r="G3445" s="4" t="s">
        <v>51</v>
      </c>
      <c r="H3445" s="4"/>
      <c r="I3445" s="4"/>
      <c r="J3445" s="4" t="s">
        <v>52</v>
      </c>
      <c r="K3445" s="4" t="s">
        <v>1390</v>
      </c>
      <c r="L3445" s="4" t="s">
        <v>14336</v>
      </c>
      <c r="M3445" s="4" t="s">
        <v>14337</v>
      </c>
      <c r="N3445" s="4" t="s">
        <v>36</v>
      </c>
      <c r="O3445" s="4">
        <v>1</v>
      </c>
      <c r="P3445" s="4" t="s">
        <v>56</v>
      </c>
      <c r="Q3445" s="4">
        <v>22.98</v>
      </c>
      <c r="R3445" s="4"/>
      <c r="S3445" s="4"/>
      <c r="T3445" s="4"/>
      <c r="U3445" s="4"/>
      <c r="V3445" s="4"/>
      <c r="W3445" s="4"/>
      <c r="X3445" s="4"/>
      <c r="Y3445" s="4" t="s">
        <v>4507</v>
      </c>
      <c r="Z3445" s="4" t="s">
        <v>290</v>
      </c>
      <c r="AA3445" s="4">
        <v>32940</v>
      </c>
      <c r="AB3445" s="4" t="s">
        <v>59</v>
      </c>
      <c r="AC3445" s="4"/>
      <c r="AD3445" s="4" t="b">
        <v>0</v>
      </c>
      <c r="AE3445" s="4"/>
      <c r="AF3445" s="4"/>
      <c r="AG3445" s="12">
        <f t="shared" si="53"/>
        <v>43272</v>
      </c>
    </row>
    <row r="3446" s="10" customFormat="1" spans="1:33">
      <c r="A3446" s="4" t="s">
        <v>14338</v>
      </c>
      <c r="B3446" s="4" t="s">
        <v>14338</v>
      </c>
      <c r="C3446" s="4" t="s">
        <v>14339</v>
      </c>
      <c r="D3446" s="4" t="s">
        <v>14340</v>
      </c>
      <c r="E3446" s="4" t="s">
        <v>36</v>
      </c>
      <c r="F3446" s="4" t="s">
        <v>37</v>
      </c>
      <c r="G3446" s="4" t="s">
        <v>51</v>
      </c>
      <c r="H3446" s="4"/>
      <c r="I3446" s="4"/>
      <c r="J3446" s="4" t="s">
        <v>157</v>
      </c>
      <c r="K3446" s="4" t="s">
        <v>79</v>
      </c>
      <c r="L3446" s="4" t="s">
        <v>80</v>
      </c>
      <c r="M3446" s="4" t="s">
        <v>81</v>
      </c>
      <c r="N3446" s="4" t="s">
        <v>36</v>
      </c>
      <c r="O3446" s="4">
        <v>1</v>
      </c>
      <c r="P3446" s="4" t="s">
        <v>56</v>
      </c>
      <c r="Q3446" s="4">
        <v>22.98</v>
      </c>
      <c r="R3446" s="4"/>
      <c r="S3446" s="4"/>
      <c r="T3446" s="4"/>
      <c r="U3446" s="4"/>
      <c r="V3446" s="4"/>
      <c r="W3446" s="4"/>
      <c r="X3446" s="4"/>
      <c r="Y3446" s="4" t="s">
        <v>1360</v>
      </c>
      <c r="Z3446" s="4" t="s">
        <v>58</v>
      </c>
      <c r="AA3446" s="4">
        <v>2474</v>
      </c>
      <c r="AB3446" s="4" t="s">
        <v>59</v>
      </c>
      <c r="AC3446" s="4"/>
      <c r="AD3446" s="4" t="b">
        <v>0</v>
      </c>
      <c r="AE3446" s="4"/>
      <c r="AF3446" s="4"/>
      <c r="AG3446" s="12">
        <f t="shared" si="53"/>
        <v>43272</v>
      </c>
    </row>
    <row r="3447" s="10" customFormat="1" spans="1:33">
      <c r="A3447" s="4" t="s">
        <v>14338</v>
      </c>
      <c r="B3447" s="4" t="s">
        <v>14338</v>
      </c>
      <c r="C3447" s="4" t="s">
        <v>14339</v>
      </c>
      <c r="D3447" s="4" t="s">
        <v>14340</v>
      </c>
      <c r="E3447" s="4" t="s">
        <v>36</v>
      </c>
      <c r="F3447" s="4" t="s">
        <v>37</v>
      </c>
      <c r="G3447" s="4" t="s">
        <v>51</v>
      </c>
      <c r="H3447" s="4"/>
      <c r="I3447" s="4"/>
      <c r="J3447" s="4" t="s">
        <v>157</v>
      </c>
      <c r="K3447" s="4" t="s">
        <v>13162</v>
      </c>
      <c r="L3447" s="4" t="s">
        <v>9007</v>
      </c>
      <c r="M3447" s="4" t="s">
        <v>9008</v>
      </c>
      <c r="N3447" s="4" t="s">
        <v>36</v>
      </c>
      <c r="O3447" s="4">
        <v>1</v>
      </c>
      <c r="P3447" s="4" t="s">
        <v>56</v>
      </c>
      <c r="Q3447" s="4">
        <v>22.98</v>
      </c>
      <c r="R3447" s="4"/>
      <c r="S3447" s="4"/>
      <c r="T3447" s="4"/>
      <c r="U3447" s="4"/>
      <c r="V3447" s="4"/>
      <c r="W3447" s="4"/>
      <c r="X3447" s="4"/>
      <c r="Y3447" s="4" t="s">
        <v>1360</v>
      </c>
      <c r="Z3447" s="4" t="s">
        <v>58</v>
      </c>
      <c r="AA3447" s="4">
        <v>2474</v>
      </c>
      <c r="AB3447" s="4" t="s">
        <v>59</v>
      </c>
      <c r="AC3447" s="4"/>
      <c r="AD3447" s="4" t="b">
        <v>0</v>
      </c>
      <c r="AE3447" s="4"/>
      <c r="AF3447" s="4"/>
      <c r="AG3447" s="12">
        <f t="shared" si="53"/>
        <v>43272</v>
      </c>
    </row>
    <row r="3448" s="10" customFormat="1" spans="1:33">
      <c r="A3448" s="4" t="s">
        <v>14338</v>
      </c>
      <c r="B3448" s="4" t="s">
        <v>14338</v>
      </c>
      <c r="C3448" s="4" t="s">
        <v>14339</v>
      </c>
      <c r="D3448" s="4" t="s">
        <v>14340</v>
      </c>
      <c r="E3448" s="4" t="s">
        <v>36</v>
      </c>
      <c r="F3448" s="4" t="s">
        <v>37</v>
      </c>
      <c r="G3448" s="4" t="s">
        <v>51</v>
      </c>
      <c r="H3448" s="4"/>
      <c r="I3448" s="4"/>
      <c r="J3448" s="4" t="s">
        <v>157</v>
      </c>
      <c r="K3448" s="4" t="s">
        <v>13162</v>
      </c>
      <c r="L3448" s="4" t="s">
        <v>603</v>
      </c>
      <c r="M3448" s="4" t="s">
        <v>604</v>
      </c>
      <c r="N3448" s="4" t="s">
        <v>36</v>
      </c>
      <c r="O3448" s="4">
        <v>1</v>
      </c>
      <c r="P3448" s="4" t="s">
        <v>56</v>
      </c>
      <c r="Q3448" s="4">
        <v>22.98</v>
      </c>
      <c r="R3448" s="4"/>
      <c r="S3448" s="4"/>
      <c r="T3448" s="4"/>
      <c r="U3448" s="4"/>
      <c r="V3448" s="4"/>
      <c r="W3448" s="4"/>
      <c r="X3448" s="4"/>
      <c r="Y3448" s="4" t="s">
        <v>1360</v>
      </c>
      <c r="Z3448" s="4" t="s">
        <v>58</v>
      </c>
      <c r="AA3448" s="4">
        <v>2474</v>
      </c>
      <c r="AB3448" s="4" t="s">
        <v>59</v>
      </c>
      <c r="AC3448" s="4"/>
      <c r="AD3448" s="4" t="b">
        <v>0</v>
      </c>
      <c r="AE3448" s="4"/>
      <c r="AF3448" s="4"/>
      <c r="AG3448" s="12">
        <f t="shared" si="53"/>
        <v>43272</v>
      </c>
    </row>
    <row r="3449" s="10" customFormat="1" spans="1:33">
      <c r="A3449" s="4" t="s">
        <v>14341</v>
      </c>
      <c r="B3449" s="4" t="s">
        <v>14341</v>
      </c>
      <c r="C3449" s="4" t="s">
        <v>14342</v>
      </c>
      <c r="D3449" s="4" t="s">
        <v>14343</v>
      </c>
      <c r="E3449" s="4" t="s">
        <v>36</v>
      </c>
      <c r="F3449" s="4" t="s">
        <v>37</v>
      </c>
      <c r="G3449" s="4" t="s">
        <v>51</v>
      </c>
      <c r="H3449" s="4"/>
      <c r="I3449" s="4"/>
      <c r="J3449" s="4" t="s">
        <v>52</v>
      </c>
      <c r="K3449" s="4" t="s">
        <v>1441</v>
      </c>
      <c r="L3449" s="4" t="s">
        <v>1442</v>
      </c>
      <c r="M3449" s="4" t="s">
        <v>1443</v>
      </c>
      <c r="N3449" s="4" t="s">
        <v>36</v>
      </c>
      <c r="O3449" s="4">
        <v>1</v>
      </c>
      <c r="P3449" s="4" t="s">
        <v>56</v>
      </c>
      <c r="Q3449" s="4">
        <v>20.98</v>
      </c>
      <c r="R3449" s="4"/>
      <c r="S3449" s="4"/>
      <c r="T3449" s="4"/>
      <c r="U3449" s="4"/>
      <c r="V3449" s="4"/>
      <c r="W3449" s="4"/>
      <c r="X3449" s="4"/>
      <c r="Y3449" s="4" t="s">
        <v>14147</v>
      </c>
      <c r="Z3449" s="4" t="s">
        <v>2513</v>
      </c>
      <c r="AA3449" s="4" t="s">
        <v>14344</v>
      </c>
      <c r="AB3449" s="4" t="s">
        <v>59</v>
      </c>
      <c r="AC3449" s="4"/>
      <c r="AD3449" s="4" t="b">
        <v>0</v>
      </c>
      <c r="AE3449" s="4"/>
      <c r="AF3449" s="4"/>
      <c r="AG3449" s="12">
        <f t="shared" si="53"/>
        <v>43272</v>
      </c>
    </row>
    <row r="3450" s="10" customFormat="1" spans="1:33">
      <c r="A3450" s="4" t="s">
        <v>14345</v>
      </c>
      <c r="B3450" s="4" t="s">
        <v>14345</v>
      </c>
      <c r="C3450" s="4" t="s">
        <v>14346</v>
      </c>
      <c r="D3450" s="4" t="s">
        <v>14347</v>
      </c>
      <c r="E3450" s="4" t="s">
        <v>36</v>
      </c>
      <c r="F3450" s="4" t="s">
        <v>37</v>
      </c>
      <c r="G3450" s="4" t="s">
        <v>51</v>
      </c>
      <c r="H3450" s="4"/>
      <c r="I3450" s="4"/>
      <c r="J3450" s="4" t="s">
        <v>52</v>
      </c>
      <c r="K3450" s="4" t="s">
        <v>53</v>
      </c>
      <c r="L3450" s="4" t="s">
        <v>54</v>
      </c>
      <c r="M3450" s="4" t="s">
        <v>55</v>
      </c>
      <c r="N3450" s="4" t="s">
        <v>36</v>
      </c>
      <c r="O3450" s="4">
        <v>1</v>
      </c>
      <c r="P3450" s="4" t="s">
        <v>56</v>
      </c>
      <c r="Q3450" s="4">
        <v>22.98</v>
      </c>
      <c r="R3450" s="4"/>
      <c r="S3450" s="4"/>
      <c r="T3450" s="4"/>
      <c r="U3450" s="4"/>
      <c r="V3450" s="4"/>
      <c r="W3450" s="4"/>
      <c r="X3450" s="4"/>
      <c r="Y3450" s="4" t="s">
        <v>8474</v>
      </c>
      <c r="Z3450" s="4" t="s">
        <v>152</v>
      </c>
      <c r="AA3450" s="4" t="s">
        <v>14348</v>
      </c>
      <c r="AB3450" s="4" t="s">
        <v>59</v>
      </c>
      <c r="AC3450" s="4"/>
      <c r="AD3450" s="4" t="b">
        <v>0</v>
      </c>
      <c r="AE3450" s="4"/>
      <c r="AF3450" s="4"/>
      <c r="AG3450" s="12">
        <f t="shared" si="53"/>
        <v>43272</v>
      </c>
    </row>
    <row r="3451" s="10" customFormat="1" spans="1:33">
      <c r="A3451" s="4" t="s">
        <v>14349</v>
      </c>
      <c r="B3451" s="4" t="s">
        <v>14349</v>
      </c>
      <c r="C3451" s="4" t="s">
        <v>14350</v>
      </c>
      <c r="D3451" s="4" t="s">
        <v>14351</v>
      </c>
      <c r="E3451" s="4" t="s">
        <v>36</v>
      </c>
      <c r="F3451" s="4" t="s">
        <v>37</v>
      </c>
      <c r="G3451" s="4" t="s">
        <v>51</v>
      </c>
      <c r="H3451" s="4"/>
      <c r="I3451" s="4"/>
      <c r="J3451" s="4" t="s">
        <v>52</v>
      </c>
      <c r="K3451" s="4" t="s">
        <v>130</v>
      </c>
      <c r="L3451" s="4" t="s">
        <v>131</v>
      </c>
      <c r="M3451" s="4" t="s">
        <v>132</v>
      </c>
      <c r="N3451" s="4" t="s">
        <v>36</v>
      </c>
      <c r="O3451" s="4">
        <v>1</v>
      </c>
      <c r="P3451" s="4" t="s">
        <v>56</v>
      </c>
      <c r="Q3451" s="4">
        <v>22.98</v>
      </c>
      <c r="R3451" s="4"/>
      <c r="S3451" s="4"/>
      <c r="T3451" s="4"/>
      <c r="U3451" s="4"/>
      <c r="V3451" s="4"/>
      <c r="W3451" s="4"/>
      <c r="X3451" s="4"/>
      <c r="Y3451" s="4" t="s">
        <v>14352</v>
      </c>
      <c r="Z3451" s="4" t="s">
        <v>2513</v>
      </c>
      <c r="AA3451" s="4" t="s">
        <v>14353</v>
      </c>
      <c r="AB3451" s="4" t="s">
        <v>59</v>
      </c>
      <c r="AC3451" s="4"/>
      <c r="AD3451" s="4" t="b">
        <v>0</v>
      </c>
      <c r="AE3451" s="4"/>
      <c r="AF3451" s="4"/>
      <c r="AG3451" s="12">
        <f t="shared" si="53"/>
        <v>43272</v>
      </c>
    </row>
    <row r="3452" s="10" customFormat="1" spans="1:33">
      <c r="A3452" s="4" t="s">
        <v>14354</v>
      </c>
      <c r="B3452" s="4" t="s">
        <v>14354</v>
      </c>
      <c r="C3452" s="4" t="s">
        <v>14355</v>
      </c>
      <c r="D3452" s="4" t="s">
        <v>14356</v>
      </c>
      <c r="E3452" s="4" t="s">
        <v>36</v>
      </c>
      <c r="F3452" s="4" t="s">
        <v>37</v>
      </c>
      <c r="G3452" s="4" t="s">
        <v>51</v>
      </c>
      <c r="H3452" s="4"/>
      <c r="I3452" s="4"/>
      <c r="J3452" s="4" t="s">
        <v>52</v>
      </c>
      <c r="K3452" s="4" t="s">
        <v>1422</v>
      </c>
      <c r="L3452" s="4" t="s">
        <v>1423</v>
      </c>
      <c r="M3452" s="4" t="s">
        <v>1424</v>
      </c>
      <c r="N3452" s="4" t="s">
        <v>36</v>
      </c>
      <c r="O3452" s="4">
        <v>1</v>
      </c>
      <c r="P3452" s="4" t="s">
        <v>56</v>
      </c>
      <c r="Q3452" s="4">
        <v>22.98</v>
      </c>
      <c r="R3452" s="4"/>
      <c r="S3452" s="4"/>
      <c r="T3452" s="4"/>
      <c r="U3452" s="4"/>
      <c r="V3452" s="4"/>
      <c r="W3452" s="4"/>
      <c r="X3452" s="4"/>
      <c r="Y3452" s="4" t="s">
        <v>14357</v>
      </c>
      <c r="Z3452" s="4" t="s">
        <v>266</v>
      </c>
      <c r="AA3452" s="4" t="s">
        <v>14358</v>
      </c>
      <c r="AB3452" s="4" t="s">
        <v>59</v>
      </c>
      <c r="AC3452" s="4"/>
      <c r="AD3452" s="4" t="b">
        <v>0</v>
      </c>
      <c r="AE3452" s="4"/>
      <c r="AF3452" s="4"/>
      <c r="AG3452" s="12">
        <f t="shared" si="53"/>
        <v>43272</v>
      </c>
    </row>
    <row r="3453" s="10" customFormat="1" spans="1:33">
      <c r="A3453" s="4" t="s">
        <v>14359</v>
      </c>
      <c r="B3453" s="4" t="s">
        <v>14359</v>
      </c>
      <c r="C3453" s="4" t="s">
        <v>14360</v>
      </c>
      <c r="D3453" s="4" t="s">
        <v>14361</v>
      </c>
      <c r="E3453" s="4" t="s">
        <v>36</v>
      </c>
      <c r="F3453" s="4" t="s">
        <v>37</v>
      </c>
      <c r="G3453" s="4" t="s">
        <v>51</v>
      </c>
      <c r="H3453" s="4"/>
      <c r="I3453" s="4"/>
      <c r="J3453" s="4" t="s">
        <v>52</v>
      </c>
      <c r="K3453" s="4" t="s">
        <v>14362</v>
      </c>
      <c r="L3453" s="4" t="s">
        <v>14363</v>
      </c>
      <c r="M3453" s="4" t="s">
        <v>14364</v>
      </c>
      <c r="N3453" s="4" t="s">
        <v>36</v>
      </c>
      <c r="O3453" s="4">
        <v>2</v>
      </c>
      <c r="P3453" s="4" t="s">
        <v>56</v>
      </c>
      <c r="Q3453" s="4">
        <v>30</v>
      </c>
      <c r="R3453" s="4"/>
      <c r="S3453" s="4"/>
      <c r="T3453" s="4"/>
      <c r="U3453" s="4"/>
      <c r="V3453" s="4"/>
      <c r="W3453" s="4"/>
      <c r="X3453" s="4"/>
      <c r="Y3453" s="4" t="s">
        <v>10754</v>
      </c>
      <c r="Z3453" s="4" t="s">
        <v>143</v>
      </c>
      <c r="AA3453" s="4" t="s">
        <v>10755</v>
      </c>
      <c r="AB3453" s="4" t="s">
        <v>59</v>
      </c>
      <c r="AC3453" s="4"/>
      <c r="AD3453" s="4" t="b">
        <v>0</v>
      </c>
      <c r="AE3453" s="4"/>
      <c r="AF3453" s="4"/>
      <c r="AG3453" s="12">
        <f t="shared" si="53"/>
        <v>43272</v>
      </c>
    </row>
    <row r="3454" s="10" customFormat="1" spans="1:33">
      <c r="A3454" s="4" t="s">
        <v>14365</v>
      </c>
      <c r="B3454" s="4" t="s">
        <v>14365</v>
      </c>
      <c r="C3454" s="4" t="s">
        <v>14366</v>
      </c>
      <c r="D3454" s="4" t="s">
        <v>14367</v>
      </c>
      <c r="E3454" s="4" t="s">
        <v>36</v>
      </c>
      <c r="F3454" s="4" t="s">
        <v>37</v>
      </c>
      <c r="G3454" s="4" t="s">
        <v>51</v>
      </c>
      <c r="H3454" s="4"/>
      <c r="I3454" s="4"/>
      <c r="J3454" s="4" t="s">
        <v>157</v>
      </c>
      <c r="K3454" s="4" t="s">
        <v>4633</v>
      </c>
      <c r="L3454" s="4" t="s">
        <v>4634</v>
      </c>
      <c r="M3454" s="4" t="s">
        <v>4635</v>
      </c>
      <c r="N3454" s="4" t="s">
        <v>36</v>
      </c>
      <c r="O3454" s="4">
        <v>1</v>
      </c>
      <c r="P3454" s="4" t="s">
        <v>56</v>
      </c>
      <c r="Q3454" s="4">
        <v>22.98</v>
      </c>
      <c r="R3454" s="4"/>
      <c r="S3454" s="4"/>
      <c r="T3454" s="4"/>
      <c r="U3454" s="4"/>
      <c r="V3454" s="4"/>
      <c r="W3454" s="4"/>
      <c r="X3454" s="4"/>
      <c r="Y3454" s="4" t="s">
        <v>1433</v>
      </c>
      <c r="Z3454" s="4" t="s">
        <v>518</v>
      </c>
      <c r="AA3454" s="4" t="s">
        <v>1434</v>
      </c>
      <c r="AB3454" s="4" t="s">
        <v>59</v>
      </c>
      <c r="AC3454" s="4" t="s">
        <v>259</v>
      </c>
      <c r="AD3454" s="4" t="b">
        <v>0</v>
      </c>
      <c r="AE3454" s="4"/>
      <c r="AF3454" s="4"/>
      <c r="AG3454" s="12">
        <f t="shared" si="53"/>
        <v>43272</v>
      </c>
    </row>
    <row r="3455" s="10" customFormat="1" spans="1:33">
      <c r="A3455" s="4" t="s">
        <v>14368</v>
      </c>
      <c r="B3455" s="4" t="s">
        <v>14368</v>
      </c>
      <c r="C3455" s="4" t="s">
        <v>14369</v>
      </c>
      <c r="D3455" s="4" t="s">
        <v>14370</v>
      </c>
      <c r="E3455" s="4" t="s">
        <v>36</v>
      </c>
      <c r="F3455" s="4" t="s">
        <v>37</v>
      </c>
      <c r="G3455" s="4" t="s">
        <v>51</v>
      </c>
      <c r="H3455" s="4"/>
      <c r="I3455" s="4"/>
      <c r="J3455" s="4" t="s">
        <v>157</v>
      </c>
      <c r="K3455" s="4" t="s">
        <v>14371</v>
      </c>
      <c r="L3455" s="4" t="s">
        <v>14372</v>
      </c>
      <c r="M3455" s="4" t="s">
        <v>14373</v>
      </c>
      <c r="N3455" s="4" t="s">
        <v>36</v>
      </c>
      <c r="O3455" s="4">
        <v>1</v>
      </c>
      <c r="P3455" s="4" t="s">
        <v>56</v>
      </c>
      <c r="Q3455" s="4">
        <v>26.98</v>
      </c>
      <c r="R3455" s="4"/>
      <c r="S3455" s="4">
        <v>3.94</v>
      </c>
      <c r="T3455" s="4"/>
      <c r="U3455" s="4"/>
      <c r="V3455" s="4"/>
      <c r="W3455" s="4"/>
      <c r="X3455" s="4"/>
      <c r="Y3455" s="4" t="s">
        <v>12915</v>
      </c>
      <c r="Z3455" s="4" t="s">
        <v>2397</v>
      </c>
      <c r="AA3455" s="4">
        <v>92880</v>
      </c>
      <c r="AB3455" s="4" t="s">
        <v>59</v>
      </c>
      <c r="AC3455" s="4"/>
      <c r="AD3455" s="4" t="b">
        <v>0</v>
      </c>
      <c r="AE3455" s="4"/>
      <c r="AF3455" s="4"/>
      <c r="AG3455" s="12">
        <f t="shared" si="53"/>
        <v>43272</v>
      </c>
    </row>
    <row r="3456" s="10" customFormat="1" spans="1:33">
      <c r="A3456" s="4" t="s">
        <v>14368</v>
      </c>
      <c r="B3456" s="4" t="s">
        <v>14368</v>
      </c>
      <c r="C3456" s="4" t="s">
        <v>14369</v>
      </c>
      <c r="D3456" s="4" t="s">
        <v>14370</v>
      </c>
      <c r="E3456" s="4" t="s">
        <v>36</v>
      </c>
      <c r="F3456" s="4" t="s">
        <v>37</v>
      </c>
      <c r="G3456" s="4" t="s">
        <v>51</v>
      </c>
      <c r="H3456" s="4"/>
      <c r="I3456" s="4"/>
      <c r="J3456" s="4" t="s">
        <v>157</v>
      </c>
      <c r="K3456" s="4" t="s">
        <v>4796</v>
      </c>
      <c r="L3456" s="4" t="s">
        <v>4797</v>
      </c>
      <c r="M3456" s="4" t="s">
        <v>4798</v>
      </c>
      <c r="N3456" s="4" t="s">
        <v>36</v>
      </c>
      <c r="O3456" s="4">
        <v>1</v>
      </c>
      <c r="P3456" s="4" t="s">
        <v>56</v>
      </c>
      <c r="Q3456" s="4">
        <v>23.98</v>
      </c>
      <c r="R3456" s="4"/>
      <c r="S3456" s="4">
        <v>2.04</v>
      </c>
      <c r="T3456" s="4"/>
      <c r="U3456" s="4"/>
      <c r="V3456" s="4"/>
      <c r="W3456" s="4"/>
      <c r="X3456" s="4"/>
      <c r="Y3456" s="4" t="s">
        <v>12915</v>
      </c>
      <c r="Z3456" s="4" t="s">
        <v>2397</v>
      </c>
      <c r="AA3456" s="4">
        <v>92880</v>
      </c>
      <c r="AB3456" s="4" t="s">
        <v>59</v>
      </c>
      <c r="AC3456" s="4"/>
      <c r="AD3456" s="4" t="b">
        <v>0</v>
      </c>
      <c r="AE3456" s="4"/>
      <c r="AF3456" s="4"/>
      <c r="AG3456" s="12">
        <f t="shared" si="53"/>
        <v>43272</v>
      </c>
    </row>
    <row r="3457" s="10" customFormat="1" spans="1:33">
      <c r="A3457" s="4" t="s">
        <v>14374</v>
      </c>
      <c r="B3457" s="4" t="s">
        <v>14374</v>
      </c>
      <c r="C3457" s="4" t="s">
        <v>14375</v>
      </c>
      <c r="D3457" s="4" t="s">
        <v>14376</v>
      </c>
      <c r="E3457" s="4" t="s">
        <v>36</v>
      </c>
      <c r="F3457" s="4" t="s">
        <v>37</v>
      </c>
      <c r="G3457" s="4" t="s">
        <v>51</v>
      </c>
      <c r="H3457" s="4"/>
      <c r="I3457" s="4"/>
      <c r="J3457" s="4" t="s">
        <v>52</v>
      </c>
      <c r="K3457" s="4" t="s">
        <v>7801</v>
      </c>
      <c r="L3457" s="4" t="s">
        <v>7802</v>
      </c>
      <c r="M3457" s="4" t="s">
        <v>7803</v>
      </c>
      <c r="N3457" s="4" t="s">
        <v>36</v>
      </c>
      <c r="O3457" s="4">
        <v>1</v>
      </c>
      <c r="P3457" s="4" t="s">
        <v>56</v>
      </c>
      <c r="Q3457" s="4">
        <v>24.98</v>
      </c>
      <c r="R3457" s="4"/>
      <c r="S3457" s="4"/>
      <c r="T3457" s="4"/>
      <c r="U3457" s="4"/>
      <c r="V3457" s="4"/>
      <c r="W3457" s="4"/>
      <c r="X3457" s="4"/>
      <c r="Y3457" s="4" t="s">
        <v>14377</v>
      </c>
      <c r="Z3457" s="4" t="s">
        <v>290</v>
      </c>
      <c r="AA3457" s="4">
        <v>34113</v>
      </c>
      <c r="AB3457" s="4" t="s">
        <v>59</v>
      </c>
      <c r="AC3457" s="4"/>
      <c r="AD3457" s="4" t="b">
        <v>0</v>
      </c>
      <c r="AE3457" s="4"/>
      <c r="AF3457" s="4"/>
      <c r="AG3457" s="12">
        <f t="shared" si="53"/>
        <v>43272</v>
      </c>
    </row>
    <row r="3458" s="10" customFormat="1" spans="1:33">
      <c r="A3458" s="4" t="s">
        <v>14378</v>
      </c>
      <c r="B3458" s="4" t="s">
        <v>14378</v>
      </c>
      <c r="C3458" s="4" t="s">
        <v>14379</v>
      </c>
      <c r="D3458" s="4" t="s">
        <v>14380</v>
      </c>
      <c r="E3458" s="4" t="s">
        <v>36</v>
      </c>
      <c r="F3458" s="4" t="s">
        <v>37</v>
      </c>
      <c r="G3458" s="4" t="s">
        <v>51</v>
      </c>
      <c r="H3458" s="4"/>
      <c r="I3458" s="4"/>
      <c r="J3458" s="4" t="s">
        <v>52</v>
      </c>
      <c r="K3458" s="4" t="s">
        <v>13162</v>
      </c>
      <c r="L3458" s="4" t="s">
        <v>192</v>
      </c>
      <c r="M3458" s="4" t="s">
        <v>193</v>
      </c>
      <c r="N3458" s="4" t="s">
        <v>36</v>
      </c>
      <c r="O3458" s="4">
        <v>1</v>
      </c>
      <c r="P3458" s="4" t="s">
        <v>56</v>
      </c>
      <c r="Q3458" s="4">
        <v>23.98</v>
      </c>
      <c r="R3458" s="4"/>
      <c r="S3458" s="4"/>
      <c r="T3458" s="4"/>
      <c r="U3458" s="4"/>
      <c r="V3458" s="4"/>
      <c r="W3458" s="4"/>
      <c r="X3458" s="4"/>
      <c r="Y3458" s="4" t="s">
        <v>549</v>
      </c>
      <c r="Z3458" s="4" t="s">
        <v>290</v>
      </c>
      <c r="AA3458" s="4" t="s">
        <v>14381</v>
      </c>
      <c r="AB3458" s="4" t="s">
        <v>59</v>
      </c>
      <c r="AC3458" s="4"/>
      <c r="AD3458" s="4" t="b">
        <v>0</v>
      </c>
      <c r="AE3458" s="4"/>
      <c r="AF3458" s="4"/>
      <c r="AG3458" s="12">
        <f t="shared" ref="AG3458:AG3521" si="54">DATEVALUE(LEFT(C3458,10))</f>
        <v>43272</v>
      </c>
    </row>
    <row r="3459" s="10" customFormat="1" spans="1:33">
      <c r="A3459" s="4" t="s">
        <v>14382</v>
      </c>
      <c r="B3459" s="4" t="s">
        <v>14382</v>
      </c>
      <c r="C3459" s="4" t="s">
        <v>14383</v>
      </c>
      <c r="D3459" s="4" t="s">
        <v>14384</v>
      </c>
      <c r="E3459" s="4" t="s">
        <v>36</v>
      </c>
      <c r="F3459" s="4" t="s">
        <v>37</v>
      </c>
      <c r="G3459" s="4" t="s">
        <v>51</v>
      </c>
      <c r="H3459" s="4"/>
      <c r="I3459" s="4"/>
      <c r="J3459" s="4" t="s">
        <v>52</v>
      </c>
      <c r="K3459" s="4" t="s">
        <v>7727</v>
      </c>
      <c r="L3459" s="4" t="s">
        <v>7728</v>
      </c>
      <c r="M3459" s="4" t="s">
        <v>7729</v>
      </c>
      <c r="N3459" s="4" t="s">
        <v>36</v>
      </c>
      <c r="O3459" s="4">
        <v>1</v>
      </c>
      <c r="P3459" s="4" t="s">
        <v>56</v>
      </c>
      <c r="Q3459" s="4">
        <v>19.98</v>
      </c>
      <c r="R3459" s="4">
        <v>2.02</v>
      </c>
      <c r="S3459" s="4"/>
      <c r="T3459" s="4"/>
      <c r="U3459" s="4"/>
      <c r="V3459" s="4"/>
      <c r="W3459" s="4"/>
      <c r="X3459" s="4"/>
      <c r="Y3459" s="4" t="s">
        <v>819</v>
      </c>
      <c r="Z3459" s="4" t="s">
        <v>366</v>
      </c>
      <c r="AA3459" s="4" t="s">
        <v>820</v>
      </c>
      <c r="AB3459" s="4" t="s">
        <v>59</v>
      </c>
      <c r="AC3459" s="4"/>
      <c r="AD3459" s="4" t="b">
        <v>0</v>
      </c>
      <c r="AE3459" s="4"/>
      <c r="AF3459" s="4"/>
      <c r="AG3459" s="12">
        <f t="shared" si="54"/>
        <v>43272</v>
      </c>
    </row>
    <row r="3460" s="10" customFormat="1" spans="1:33">
      <c r="A3460" s="4" t="s">
        <v>14385</v>
      </c>
      <c r="B3460" s="4" t="s">
        <v>14385</v>
      </c>
      <c r="C3460" s="4" t="s">
        <v>14386</v>
      </c>
      <c r="D3460" s="4" t="s">
        <v>14387</v>
      </c>
      <c r="E3460" s="4" t="s">
        <v>36</v>
      </c>
      <c r="F3460" s="4" t="s">
        <v>37</v>
      </c>
      <c r="G3460" s="4" t="s">
        <v>51</v>
      </c>
      <c r="H3460" s="4"/>
      <c r="I3460" s="4"/>
      <c r="J3460" s="4" t="s">
        <v>52</v>
      </c>
      <c r="K3460" s="4" t="s">
        <v>4633</v>
      </c>
      <c r="L3460" s="4" t="s">
        <v>4634</v>
      </c>
      <c r="M3460" s="4" t="s">
        <v>4635</v>
      </c>
      <c r="N3460" s="4" t="s">
        <v>36</v>
      </c>
      <c r="O3460" s="4">
        <v>1</v>
      </c>
      <c r="P3460" s="4" t="s">
        <v>56</v>
      </c>
      <c r="Q3460" s="4">
        <v>22.98</v>
      </c>
      <c r="R3460" s="4"/>
      <c r="S3460" s="4"/>
      <c r="T3460" s="4"/>
      <c r="U3460" s="4"/>
      <c r="V3460" s="4"/>
      <c r="W3460" s="4"/>
      <c r="X3460" s="4"/>
      <c r="Y3460" s="4" t="s">
        <v>562</v>
      </c>
      <c r="Z3460" s="4" t="s">
        <v>47</v>
      </c>
      <c r="AA3460" s="4" t="s">
        <v>14388</v>
      </c>
      <c r="AB3460" s="4" t="s">
        <v>59</v>
      </c>
      <c r="AC3460" s="4"/>
      <c r="AD3460" s="4" t="b">
        <v>0</v>
      </c>
      <c r="AE3460" s="4"/>
      <c r="AF3460" s="4"/>
      <c r="AG3460" s="12">
        <f t="shared" si="54"/>
        <v>43272</v>
      </c>
    </row>
    <row r="3461" s="10" customFormat="1" spans="1:33">
      <c r="A3461" s="4" t="s">
        <v>14389</v>
      </c>
      <c r="B3461" s="4" t="s">
        <v>14389</v>
      </c>
      <c r="C3461" s="4" t="s">
        <v>14390</v>
      </c>
      <c r="D3461" s="4" t="s">
        <v>14391</v>
      </c>
      <c r="E3461" s="4" t="s">
        <v>36</v>
      </c>
      <c r="F3461" s="4" t="s">
        <v>37</v>
      </c>
      <c r="G3461" s="4" t="s">
        <v>51</v>
      </c>
      <c r="H3461" s="4"/>
      <c r="I3461" s="4"/>
      <c r="J3461" s="4" t="s">
        <v>52</v>
      </c>
      <c r="K3461" s="4" t="s">
        <v>14392</v>
      </c>
      <c r="L3461" s="4" t="s">
        <v>14393</v>
      </c>
      <c r="M3461" s="4" t="s">
        <v>14394</v>
      </c>
      <c r="N3461" s="4" t="s">
        <v>36</v>
      </c>
      <c r="O3461" s="4">
        <v>1</v>
      </c>
      <c r="P3461" s="4" t="s">
        <v>56</v>
      </c>
      <c r="Q3461" s="4">
        <v>22.98</v>
      </c>
      <c r="R3461" s="4"/>
      <c r="S3461" s="4"/>
      <c r="T3461" s="4"/>
      <c r="U3461" s="4"/>
      <c r="V3461" s="4"/>
      <c r="W3461" s="4"/>
      <c r="X3461" s="4"/>
      <c r="Y3461" s="4" t="s">
        <v>14395</v>
      </c>
      <c r="Z3461" s="4" t="s">
        <v>47</v>
      </c>
      <c r="AA3461" s="4" t="s">
        <v>14396</v>
      </c>
      <c r="AB3461" s="4" t="s">
        <v>59</v>
      </c>
      <c r="AC3461" s="4"/>
      <c r="AD3461" s="4" t="b">
        <v>0</v>
      </c>
      <c r="AE3461" s="4"/>
      <c r="AF3461" s="4"/>
      <c r="AG3461" s="12">
        <f t="shared" si="54"/>
        <v>43272</v>
      </c>
    </row>
    <row r="3462" s="10" customFormat="1" spans="1:33">
      <c r="A3462" s="4" t="s">
        <v>14397</v>
      </c>
      <c r="B3462" s="4" t="s">
        <v>14397</v>
      </c>
      <c r="C3462" s="4" t="s">
        <v>14398</v>
      </c>
      <c r="D3462" s="4" t="s">
        <v>14399</v>
      </c>
      <c r="E3462" s="4" t="s">
        <v>36</v>
      </c>
      <c r="F3462" s="4" t="s">
        <v>37</v>
      </c>
      <c r="G3462" s="4" t="s">
        <v>51</v>
      </c>
      <c r="H3462" s="4"/>
      <c r="I3462" s="4"/>
      <c r="J3462" s="4" t="s">
        <v>52</v>
      </c>
      <c r="K3462" s="4" t="s">
        <v>546</v>
      </c>
      <c r="L3462" s="4" t="s">
        <v>547</v>
      </c>
      <c r="M3462" s="4" t="s">
        <v>548</v>
      </c>
      <c r="N3462" s="4" t="s">
        <v>36</v>
      </c>
      <c r="O3462" s="4">
        <v>1</v>
      </c>
      <c r="P3462" s="4" t="s">
        <v>56</v>
      </c>
      <c r="Q3462" s="4">
        <v>23.98</v>
      </c>
      <c r="R3462" s="4">
        <v>2.42</v>
      </c>
      <c r="S3462" s="4"/>
      <c r="T3462" s="4"/>
      <c r="U3462" s="4"/>
      <c r="V3462" s="4"/>
      <c r="W3462" s="4"/>
      <c r="X3462" s="4"/>
      <c r="Y3462" s="4" t="s">
        <v>3969</v>
      </c>
      <c r="Z3462" s="4" t="s">
        <v>366</v>
      </c>
      <c r="AA3462" s="4" t="s">
        <v>14400</v>
      </c>
      <c r="AB3462" s="4" t="s">
        <v>59</v>
      </c>
      <c r="AC3462" s="4"/>
      <c r="AD3462" s="4" t="b">
        <v>0</v>
      </c>
      <c r="AE3462" s="4"/>
      <c r="AF3462" s="4"/>
      <c r="AG3462" s="12">
        <f t="shared" si="54"/>
        <v>43272</v>
      </c>
    </row>
    <row r="3463" s="10" customFormat="1" spans="1:33">
      <c r="A3463" s="4" t="s">
        <v>14401</v>
      </c>
      <c r="B3463" s="4" t="s">
        <v>14401</v>
      </c>
      <c r="C3463" s="4" t="s">
        <v>14402</v>
      </c>
      <c r="D3463" s="4" t="s">
        <v>14403</v>
      </c>
      <c r="E3463" s="4" t="s">
        <v>36</v>
      </c>
      <c r="F3463" s="4" t="s">
        <v>37</v>
      </c>
      <c r="G3463" s="4" t="s">
        <v>51</v>
      </c>
      <c r="H3463" s="4"/>
      <c r="I3463" s="4"/>
      <c r="J3463" s="4" t="s">
        <v>52</v>
      </c>
      <c r="K3463" s="4" t="s">
        <v>527</v>
      </c>
      <c r="L3463" s="4" t="s">
        <v>528</v>
      </c>
      <c r="M3463" s="4" t="s">
        <v>529</v>
      </c>
      <c r="N3463" s="4" t="s">
        <v>36</v>
      </c>
      <c r="O3463" s="4">
        <v>1</v>
      </c>
      <c r="P3463" s="4" t="s">
        <v>56</v>
      </c>
      <c r="Q3463" s="4">
        <v>23.98</v>
      </c>
      <c r="R3463" s="4"/>
      <c r="S3463" s="4"/>
      <c r="T3463" s="4"/>
      <c r="U3463" s="4"/>
      <c r="V3463" s="4"/>
      <c r="W3463" s="4"/>
      <c r="X3463" s="4"/>
      <c r="Y3463" s="4" t="s">
        <v>14404</v>
      </c>
      <c r="Z3463" s="4" t="s">
        <v>162</v>
      </c>
      <c r="AA3463" s="4" t="s">
        <v>14405</v>
      </c>
      <c r="AB3463" s="4" t="s">
        <v>59</v>
      </c>
      <c r="AC3463" s="4"/>
      <c r="AD3463" s="4" t="b">
        <v>0</v>
      </c>
      <c r="AE3463" s="4"/>
      <c r="AF3463" s="4"/>
      <c r="AG3463" s="12">
        <f t="shared" si="54"/>
        <v>43272</v>
      </c>
    </row>
    <row r="3464" s="10" customFormat="1" spans="1:33">
      <c r="A3464" s="4" t="s">
        <v>14406</v>
      </c>
      <c r="B3464" s="4" t="s">
        <v>14406</v>
      </c>
      <c r="C3464" s="4" t="s">
        <v>14407</v>
      </c>
      <c r="D3464" s="4" t="s">
        <v>14408</v>
      </c>
      <c r="E3464" s="4" t="s">
        <v>36</v>
      </c>
      <c r="F3464" s="4" t="s">
        <v>37</v>
      </c>
      <c r="G3464" s="4" t="s">
        <v>51</v>
      </c>
      <c r="H3464" s="4"/>
      <c r="I3464" s="4"/>
      <c r="J3464" s="4" t="s">
        <v>52</v>
      </c>
      <c r="K3464" s="4" t="s">
        <v>6182</v>
      </c>
      <c r="L3464" s="4" t="s">
        <v>263</v>
      </c>
      <c r="M3464" s="4" t="s">
        <v>264</v>
      </c>
      <c r="N3464" s="4" t="s">
        <v>36</v>
      </c>
      <c r="O3464" s="4">
        <v>1</v>
      </c>
      <c r="P3464" s="4" t="s">
        <v>56</v>
      </c>
      <c r="Q3464" s="4">
        <v>22.98</v>
      </c>
      <c r="R3464" s="4"/>
      <c r="S3464" s="4"/>
      <c r="T3464" s="4"/>
      <c r="U3464" s="4"/>
      <c r="V3464" s="4"/>
      <c r="W3464" s="4"/>
      <c r="X3464" s="4"/>
      <c r="Y3464" s="4" t="s">
        <v>2631</v>
      </c>
      <c r="Z3464" s="4" t="s">
        <v>58</v>
      </c>
      <c r="AA3464" s="4">
        <v>2139</v>
      </c>
      <c r="AB3464" s="4" t="s">
        <v>59</v>
      </c>
      <c r="AC3464" s="4"/>
      <c r="AD3464" s="4" t="b">
        <v>0</v>
      </c>
      <c r="AE3464" s="4"/>
      <c r="AF3464" s="4"/>
      <c r="AG3464" s="12">
        <f t="shared" si="54"/>
        <v>43272</v>
      </c>
    </row>
    <row r="3465" s="10" customFormat="1" spans="1:33">
      <c r="A3465" s="4" t="s">
        <v>14409</v>
      </c>
      <c r="B3465" s="4" t="s">
        <v>14409</v>
      </c>
      <c r="C3465" s="4" t="s">
        <v>14410</v>
      </c>
      <c r="D3465" s="4" t="s">
        <v>14411</v>
      </c>
      <c r="E3465" s="4" t="s">
        <v>36</v>
      </c>
      <c r="F3465" s="4" t="s">
        <v>37</v>
      </c>
      <c r="G3465" s="4" t="s">
        <v>51</v>
      </c>
      <c r="H3465" s="4"/>
      <c r="I3465" s="4"/>
      <c r="J3465" s="4" t="s">
        <v>52</v>
      </c>
      <c r="K3465" s="4" t="s">
        <v>546</v>
      </c>
      <c r="L3465" s="4" t="s">
        <v>547</v>
      </c>
      <c r="M3465" s="4" t="s">
        <v>548</v>
      </c>
      <c r="N3465" s="4" t="s">
        <v>36</v>
      </c>
      <c r="O3465" s="4">
        <v>1</v>
      </c>
      <c r="P3465" s="4" t="s">
        <v>56</v>
      </c>
      <c r="Q3465" s="4">
        <v>23.98</v>
      </c>
      <c r="R3465" s="4">
        <v>2.42</v>
      </c>
      <c r="S3465" s="4"/>
      <c r="T3465" s="4"/>
      <c r="U3465" s="4"/>
      <c r="V3465" s="4"/>
      <c r="W3465" s="4"/>
      <c r="X3465" s="4"/>
      <c r="Y3465" s="4" t="s">
        <v>819</v>
      </c>
      <c r="Z3465" s="4" t="s">
        <v>366</v>
      </c>
      <c r="AA3465" s="4" t="s">
        <v>14412</v>
      </c>
      <c r="AB3465" s="4" t="s">
        <v>59</v>
      </c>
      <c r="AC3465" s="4"/>
      <c r="AD3465" s="4" t="b">
        <v>0</v>
      </c>
      <c r="AE3465" s="4"/>
      <c r="AF3465" s="4"/>
      <c r="AG3465" s="12">
        <f t="shared" si="54"/>
        <v>43272</v>
      </c>
    </row>
    <row r="3466" s="10" customFormat="1" spans="1:33">
      <c r="A3466" s="4" t="s">
        <v>14413</v>
      </c>
      <c r="B3466" s="4" t="s">
        <v>14413</v>
      </c>
      <c r="C3466" s="4" t="s">
        <v>14414</v>
      </c>
      <c r="D3466" s="4" t="s">
        <v>14415</v>
      </c>
      <c r="E3466" s="4" t="s">
        <v>36</v>
      </c>
      <c r="F3466" s="4" t="s">
        <v>37</v>
      </c>
      <c r="G3466" s="4" t="s">
        <v>51</v>
      </c>
      <c r="H3466" s="4"/>
      <c r="I3466" s="4"/>
      <c r="J3466" s="4" t="s">
        <v>52</v>
      </c>
      <c r="K3466" s="4" t="s">
        <v>9962</v>
      </c>
      <c r="L3466" s="4" t="s">
        <v>2269</v>
      </c>
      <c r="M3466" s="4" t="s">
        <v>2270</v>
      </c>
      <c r="N3466" s="4" t="s">
        <v>36</v>
      </c>
      <c r="O3466" s="4">
        <v>1</v>
      </c>
      <c r="P3466" s="4" t="s">
        <v>56</v>
      </c>
      <c r="Q3466" s="4">
        <v>22.98</v>
      </c>
      <c r="R3466" s="4"/>
      <c r="S3466" s="4"/>
      <c r="T3466" s="4"/>
      <c r="U3466" s="4"/>
      <c r="V3466" s="4"/>
      <c r="W3466" s="4"/>
      <c r="X3466" s="4"/>
      <c r="Y3466" s="4" t="s">
        <v>2175</v>
      </c>
      <c r="Z3466" s="4" t="s">
        <v>2176</v>
      </c>
      <c r="AA3466" s="4" t="s">
        <v>14416</v>
      </c>
      <c r="AB3466" s="4" t="s">
        <v>59</v>
      </c>
      <c r="AC3466" s="4"/>
      <c r="AD3466" s="4" t="b">
        <v>0</v>
      </c>
      <c r="AE3466" s="4"/>
      <c r="AF3466" s="4"/>
      <c r="AG3466" s="12">
        <f t="shared" si="54"/>
        <v>43272</v>
      </c>
    </row>
    <row r="3467" s="10" customFormat="1" spans="1:33">
      <c r="A3467" s="4" t="s">
        <v>14417</v>
      </c>
      <c r="B3467" s="4" t="s">
        <v>14417</v>
      </c>
      <c r="C3467" s="4" t="s">
        <v>14418</v>
      </c>
      <c r="D3467" s="4" t="s">
        <v>14419</v>
      </c>
      <c r="E3467" s="4" t="s">
        <v>36</v>
      </c>
      <c r="F3467" s="4" t="s">
        <v>37</v>
      </c>
      <c r="G3467" s="4" t="s">
        <v>51</v>
      </c>
      <c r="H3467" s="4"/>
      <c r="I3467" s="4"/>
      <c r="J3467" s="4" t="s">
        <v>52</v>
      </c>
      <c r="K3467" s="4" t="s">
        <v>4796</v>
      </c>
      <c r="L3467" s="4" t="s">
        <v>4797</v>
      </c>
      <c r="M3467" s="4" t="s">
        <v>4798</v>
      </c>
      <c r="N3467" s="4" t="s">
        <v>36</v>
      </c>
      <c r="O3467" s="4">
        <v>1</v>
      </c>
      <c r="P3467" s="4" t="s">
        <v>56</v>
      </c>
      <c r="Q3467" s="4">
        <v>23.98</v>
      </c>
      <c r="R3467" s="4"/>
      <c r="S3467" s="4"/>
      <c r="T3467" s="4"/>
      <c r="U3467" s="4"/>
      <c r="V3467" s="4"/>
      <c r="W3467" s="4"/>
      <c r="X3467" s="4"/>
      <c r="Y3467" s="4" t="s">
        <v>5479</v>
      </c>
      <c r="Z3467" s="4" t="s">
        <v>47</v>
      </c>
      <c r="AA3467" s="4" t="s">
        <v>14420</v>
      </c>
      <c r="AB3467" s="4" t="s">
        <v>59</v>
      </c>
      <c r="AC3467" s="4"/>
      <c r="AD3467" s="4" t="b">
        <v>0</v>
      </c>
      <c r="AE3467" s="4"/>
      <c r="AF3467" s="4"/>
      <c r="AG3467" s="12">
        <f t="shared" si="54"/>
        <v>43272</v>
      </c>
    </row>
    <row r="3468" s="10" customFormat="1" spans="1:33">
      <c r="A3468" s="4" t="s">
        <v>14421</v>
      </c>
      <c r="B3468" s="4" t="s">
        <v>14421</v>
      </c>
      <c r="C3468" s="4" t="s">
        <v>14422</v>
      </c>
      <c r="D3468" s="4" t="s">
        <v>14423</v>
      </c>
      <c r="E3468" s="4" t="s">
        <v>36</v>
      </c>
      <c r="F3468" s="4" t="s">
        <v>37</v>
      </c>
      <c r="G3468" s="4" t="s">
        <v>51</v>
      </c>
      <c r="H3468" s="4"/>
      <c r="I3468" s="4"/>
      <c r="J3468" s="4" t="s">
        <v>52</v>
      </c>
      <c r="K3468" s="4" t="s">
        <v>14424</v>
      </c>
      <c r="L3468" s="4" t="s">
        <v>14425</v>
      </c>
      <c r="M3468" s="4" t="s">
        <v>14426</v>
      </c>
      <c r="N3468" s="4" t="s">
        <v>36</v>
      </c>
      <c r="O3468" s="4">
        <v>2</v>
      </c>
      <c r="P3468" s="4" t="s">
        <v>56</v>
      </c>
      <c r="Q3468" s="4">
        <v>49.96</v>
      </c>
      <c r="R3468" s="4">
        <v>4.4</v>
      </c>
      <c r="S3468" s="4"/>
      <c r="T3468" s="4"/>
      <c r="U3468" s="4"/>
      <c r="V3468" s="4"/>
      <c r="W3468" s="4"/>
      <c r="X3468" s="4"/>
      <c r="Y3468" s="4" t="s">
        <v>14427</v>
      </c>
      <c r="Z3468" s="4" t="s">
        <v>366</v>
      </c>
      <c r="AA3468" s="4" t="s">
        <v>14428</v>
      </c>
      <c r="AB3468" s="4" t="s">
        <v>59</v>
      </c>
      <c r="AC3468" s="4"/>
      <c r="AD3468" s="4" t="b">
        <v>0</v>
      </c>
      <c r="AE3468" s="4"/>
      <c r="AF3468" s="4"/>
      <c r="AG3468" s="12">
        <f t="shared" si="54"/>
        <v>43272</v>
      </c>
    </row>
    <row r="3469" s="10" customFormat="1" spans="1:33">
      <c r="A3469" s="4" t="s">
        <v>14429</v>
      </c>
      <c r="B3469" s="4" t="s">
        <v>14429</v>
      </c>
      <c r="C3469" s="4" t="s">
        <v>14430</v>
      </c>
      <c r="D3469" s="4" t="s">
        <v>14431</v>
      </c>
      <c r="E3469" s="4" t="s">
        <v>36</v>
      </c>
      <c r="F3469" s="4" t="s">
        <v>37</v>
      </c>
      <c r="G3469" s="4" t="s">
        <v>51</v>
      </c>
      <c r="H3469" s="4"/>
      <c r="I3469" s="4"/>
      <c r="J3469" s="4" t="s">
        <v>157</v>
      </c>
      <c r="K3469" s="4" t="s">
        <v>4152</v>
      </c>
      <c r="L3469" s="4" t="s">
        <v>4153</v>
      </c>
      <c r="M3469" s="4" t="s">
        <v>4154</v>
      </c>
      <c r="N3469" s="4" t="s">
        <v>36</v>
      </c>
      <c r="O3469" s="4">
        <v>1</v>
      </c>
      <c r="P3469" s="4" t="s">
        <v>56</v>
      </c>
      <c r="Q3469" s="4">
        <v>22.98</v>
      </c>
      <c r="R3469" s="4"/>
      <c r="S3469" s="4"/>
      <c r="T3469" s="4"/>
      <c r="U3469" s="4"/>
      <c r="V3469" s="4"/>
      <c r="W3469" s="4"/>
      <c r="X3469" s="4"/>
      <c r="Y3469" s="4" t="s">
        <v>517</v>
      </c>
      <c r="Z3469" s="4" t="s">
        <v>518</v>
      </c>
      <c r="AA3469" s="4" t="s">
        <v>14432</v>
      </c>
      <c r="AB3469" s="4" t="s">
        <v>59</v>
      </c>
      <c r="AC3469" s="4" t="s">
        <v>259</v>
      </c>
      <c r="AD3469" s="4" t="b">
        <v>0</v>
      </c>
      <c r="AE3469" s="4"/>
      <c r="AF3469" s="4"/>
      <c r="AG3469" s="12">
        <f t="shared" si="54"/>
        <v>43272</v>
      </c>
    </row>
    <row r="3470" s="10" customFormat="1" spans="1:33">
      <c r="A3470" s="4" t="s">
        <v>14429</v>
      </c>
      <c r="B3470" s="4" t="s">
        <v>14429</v>
      </c>
      <c r="C3470" s="4" t="s">
        <v>14430</v>
      </c>
      <c r="D3470" s="4" t="s">
        <v>14431</v>
      </c>
      <c r="E3470" s="4" t="s">
        <v>36</v>
      </c>
      <c r="F3470" s="4" t="s">
        <v>37</v>
      </c>
      <c r="G3470" s="4" t="s">
        <v>51</v>
      </c>
      <c r="H3470" s="4"/>
      <c r="I3470" s="4"/>
      <c r="J3470" s="4" t="s">
        <v>157</v>
      </c>
      <c r="K3470" s="4" t="s">
        <v>1344</v>
      </c>
      <c r="L3470" s="4" t="s">
        <v>1345</v>
      </c>
      <c r="M3470" s="4" t="s">
        <v>1346</v>
      </c>
      <c r="N3470" s="4" t="s">
        <v>36</v>
      </c>
      <c r="O3470" s="4">
        <v>1</v>
      </c>
      <c r="P3470" s="4" t="s">
        <v>56</v>
      </c>
      <c r="Q3470" s="4">
        <v>22.98</v>
      </c>
      <c r="R3470" s="4"/>
      <c r="S3470" s="4"/>
      <c r="T3470" s="4"/>
      <c r="U3470" s="4"/>
      <c r="V3470" s="4"/>
      <c r="W3470" s="4"/>
      <c r="X3470" s="4"/>
      <c r="Y3470" s="4" t="s">
        <v>517</v>
      </c>
      <c r="Z3470" s="4" t="s">
        <v>518</v>
      </c>
      <c r="AA3470" s="4" t="s">
        <v>14432</v>
      </c>
      <c r="AB3470" s="4" t="s">
        <v>59</v>
      </c>
      <c r="AC3470" s="4" t="s">
        <v>259</v>
      </c>
      <c r="AD3470" s="4" t="b">
        <v>0</v>
      </c>
      <c r="AE3470" s="4"/>
      <c r="AF3470" s="4"/>
      <c r="AG3470" s="12">
        <f t="shared" si="54"/>
        <v>43272</v>
      </c>
    </row>
    <row r="3471" s="10" customFormat="1" spans="1:33">
      <c r="A3471" s="4" t="s">
        <v>14433</v>
      </c>
      <c r="B3471" s="4" t="s">
        <v>14433</v>
      </c>
      <c r="C3471" s="4" t="s">
        <v>14434</v>
      </c>
      <c r="D3471" s="4" t="s">
        <v>14435</v>
      </c>
      <c r="E3471" s="4" t="s">
        <v>36</v>
      </c>
      <c r="F3471" s="4" t="s">
        <v>37</v>
      </c>
      <c r="G3471" s="4" t="s">
        <v>51</v>
      </c>
      <c r="H3471" s="4"/>
      <c r="I3471" s="4"/>
      <c r="J3471" s="4" t="s">
        <v>39</v>
      </c>
      <c r="K3471" s="4" t="s">
        <v>394</v>
      </c>
      <c r="L3471" s="4" t="s">
        <v>14436</v>
      </c>
      <c r="M3471" s="4" t="s">
        <v>14437</v>
      </c>
      <c r="N3471" s="4" t="s">
        <v>36</v>
      </c>
      <c r="O3471" s="4">
        <v>1</v>
      </c>
      <c r="P3471" s="4" t="s">
        <v>56</v>
      </c>
      <c r="Q3471" s="4">
        <v>25.98</v>
      </c>
      <c r="R3471" s="4"/>
      <c r="S3471" s="4">
        <v>1.5</v>
      </c>
      <c r="T3471" s="4"/>
      <c r="U3471" s="4"/>
      <c r="V3471" s="4"/>
      <c r="W3471" s="4"/>
      <c r="X3471" s="4">
        <v>1.5</v>
      </c>
      <c r="Y3471" s="4" t="s">
        <v>14438</v>
      </c>
      <c r="Z3471" s="4" t="s">
        <v>47</v>
      </c>
      <c r="AA3471" s="4" t="s">
        <v>14439</v>
      </c>
      <c r="AB3471" s="4" t="s">
        <v>59</v>
      </c>
      <c r="AC3471" s="4"/>
      <c r="AD3471" s="4" t="b">
        <v>0</v>
      </c>
      <c r="AE3471" s="4"/>
      <c r="AF3471" s="4"/>
      <c r="AG3471" s="12">
        <f t="shared" si="54"/>
        <v>43272</v>
      </c>
    </row>
    <row r="3472" s="10" customFormat="1" spans="1:33">
      <c r="A3472" s="4" t="s">
        <v>14433</v>
      </c>
      <c r="B3472" s="4" t="s">
        <v>14433</v>
      </c>
      <c r="C3472" s="4" t="s">
        <v>14434</v>
      </c>
      <c r="D3472" s="4" t="s">
        <v>14435</v>
      </c>
      <c r="E3472" s="4" t="s">
        <v>36</v>
      </c>
      <c r="F3472" s="4" t="s">
        <v>37</v>
      </c>
      <c r="G3472" s="4" t="s">
        <v>51</v>
      </c>
      <c r="H3472" s="4"/>
      <c r="I3472" s="4"/>
      <c r="J3472" s="4" t="s">
        <v>39</v>
      </c>
      <c r="K3472" s="4" t="s">
        <v>14440</v>
      </c>
      <c r="L3472" s="4" t="s">
        <v>14441</v>
      </c>
      <c r="M3472" s="4" t="s">
        <v>14442</v>
      </c>
      <c r="N3472" s="4" t="s">
        <v>36</v>
      </c>
      <c r="O3472" s="4">
        <v>1</v>
      </c>
      <c r="P3472" s="4" t="s">
        <v>56</v>
      </c>
      <c r="Q3472" s="4">
        <v>25.98</v>
      </c>
      <c r="R3472" s="4"/>
      <c r="S3472" s="4">
        <v>1.5</v>
      </c>
      <c r="T3472" s="4"/>
      <c r="U3472" s="4"/>
      <c r="V3472" s="4"/>
      <c r="W3472" s="4"/>
      <c r="X3472" s="4">
        <v>1.5</v>
      </c>
      <c r="Y3472" s="4" t="s">
        <v>14438</v>
      </c>
      <c r="Z3472" s="4" t="s">
        <v>47</v>
      </c>
      <c r="AA3472" s="4" t="s">
        <v>14439</v>
      </c>
      <c r="AB3472" s="4" t="s">
        <v>59</v>
      </c>
      <c r="AC3472" s="4"/>
      <c r="AD3472" s="4" t="b">
        <v>0</v>
      </c>
      <c r="AE3472" s="4"/>
      <c r="AF3472" s="4"/>
      <c r="AG3472" s="12">
        <f t="shared" si="54"/>
        <v>43272</v>
      </c>
    </row>
    <row r="3473" s="10" customFormat="1" spans="1:33">
      <c r="A3473" s="4" t="s">
        <v>14443</v>
      </c>
      <c r="B3473" s="4" t="s">
        <v>14443</v>
      </c>
      <c r="C3473" s="4" t="s">
        <v>14444</v>
      </c>
      <c r="D3473" s="4" t="s">
        <v>14445</v>
      </c>
      <c r="E3473" s="4" t="s">
        <v>36</v>
      </c>
      <c r="F3473" s="4" t="s">
        <v>37</v>
      </c>
      <c r="G3473" s="4" t="s">
        <v>51</v>
      </c>
      <c r="H3473" s="4"/>
      <c r="I3473" s="4"/>
      <c r="J3473" s="4" t="s">
        <v>52</v>
      </c>
      <c r="K3473" s="4" t="s">
        <v>9773</v>
      </c>
      <c r="L3473" s="4" t="s">
        <v>9774</v>
      </c>
      <c r="M3473" s="4" t="s">
        <v>9775</v>
      </c>
      <c r="N3473" s="4" t="s">
        <v>36</v>
      </c>
      <c r="O3473" s="4">
        <v>1</v>
      </c>
      <c r="P3473" s="4" t="s">
        <v>56</v>
      </c>
      <c r="Q3473" s="4">
        <v>22.98</v>
      </c>
      <c r="R3473" s="4"/>
      <c r="S3473" s="4"/>
      <c r="T3473" s="4"/>
      <c r="U3473" s="4"/>
      <c r="V3473" s="4"/>
      <c r="W3473" s="4"/>
      <c r="X3473" s="4"/>
      <c r="Y3473" s="4" t="s">
        <v>1248</v>
      </c>
      <c r="Z3473" s="4" t="s">
        <v>47</v>
      </c>
      <c r="AA3473" s="4" t="s">
        <v>14446</v>
      </c>
      <c r="AB3473" s="4" t="s">
        <v>59</v>
      </c>
      <c r="AC3473" s="4"/>
      <c r="AD3473" s="4" t="b">
        <v>0</v>
      </c>
      <c r="AE3473" s="4"/>
      <c r="AF3473" s="4"/>
      <c r="AG3473" s="12">
        <f t="shared" si="54"/>
        <v>43272</v>
      </c>
    </row>
    <row r="3474" s="10" customFormat="1" spans="1:33">
      <c r="A3474" s="4" t="s">
        <v>14443</v>
      </c>
      <c r="B3474" s="4" t="s">
        <v>14443</v>
      </c>
      <c r="C3474" s="4" t="s">
        <v>14444</v>
      </c>
      <c r="D3474" s="4" t="s">
        <v>14445</v>
      </c>
      <c r="E3474" s="4" t="s">
        <v>36</v>
      </c>
      <c r="F3474" s="4" t="s">
        <v>37</v>
      </c>
      <c r="G3474" s="4" t="s">
        <v>51</v>
      </c>
      <c r="H3474" s="4"/>
      <c r="I3474" s="4"/>
      <c r="J3474" s="4" t="s">
        <v>52</v>
      </c>
      <c r="K3474" s="4" t="s">
        <v>8154</v>
      </c>
      <c r="L3474" s="4" t="s">
        <v>2371</v>
      </c>
      <c r="M3474" s="4" t="s">
        <v>2372</v>
      </c>
      <c r="N3474" s="4" t="s">
        <v>36</v>
      </c>
      <c r="O3474" s="4">
        <v>1</v>
      </c>
      <c r="P3474" s="4" t="s">
        <v>56</v>
      </c>
      <c r="Q3474" s="4">
        <v>22.98</v>
      </c>
      <c r="R3474" s="4"/>
      <c r="S3474" s="4"/>
      <c r="T3474" s="4"/>
      <c r="U3474" s="4"/>
      <c r="V3474" s="4"/>
      <c r="W3474" s="4"/>
      <c r="X3474" s="4"/>
      <c r="Y3474" s="4" t="s">
        <v>1248</v>
      </c>
      <c r="Z3474" s="4" t="s">
        <v>47</v>
      </c>
      <c r="AA3474" s="4" t="s">
        <v>14446</v>
      </c>
      <c r="AB3474" s="4" t="s">
        <v>59</v>
      </c>
      <c r="AC3474" s="4"/>
      <c r="AD3474" s="4" t="b">
        <v>0</v>
      </c>
      <c r="AE3474" s="4"/>
      <c r="AF3474" s="4"/>
      <c r="AG3474" s="12">
        <f t="shared" si="54"/>
        <v>43272</v>
      </c>
    </row>
    <row r="3475" s="10" customFormat="1" spans="1:33">
      <c r="A3475" s="4" t="s">
        <v>14443</v>
      </c>
      <c r="B3475" s="4" t="s">
        <v>14443</v>
      </c>
      <c r="C3475" s="4" t="s">
        <v>14444</v>
      </c>
      <c r="D3475" s="4" t="s">
        <v>14445</v>
      </c>
      <c r="E3475" s="4" t="s">
        <v>36</v>
      </c>
      <c r="F3475" s="4" t="s">
        <v>37</v>
      </c>
      <c r="G3475" s="4" t="s">
        <v>51</v>
      </c>
      <c r="H3475" s="4"/>
      <c r="I3475" s="4"/>
      <c r="J3475" s="4" t="s">
        <v>52</v>
      </c>
      <c r="K3475" s="4" t="s">
        <v>6881</v>
      </c>
      <c r="L3475" s="4" t="s">
        <v>168</v>
      </c>
      <c r="M3475" s="4" t="s">
        <v>169</v>
      </c>
      <c r="N3475" s="4" t="s">
        <v>36</v>
      </c>
      <c r="O3475" s="4">
        <v>1</v>
      </c>
      <c r="P3475" s="4" t="s">
        <v>56</v>
      </c>
      <c r="Q3475" s="4">
        <v>22.98</v>
      </c>
      <c r="R3475" s="4"/>
      <c r="S3475" s="4"/>
      <c r="T3475" s="4"/>
      <c r="U3475" s="4"/>
      <c r="V3475" s="4"/>
      <c r="W3475" s="4"/>
      <c r="X3475" s="4"/>
      <c r="Y3475" s="4" t="s">
        <v>1248</v>
      </c>
      <c r="Z3475" s="4" t="s">
        <v>47</v>
      </c>
      <c r="AA3475" s="4" t="s">
        <v>14446</v>
      </c>
      <c r="AB3475" s="4" t="s">
        <v>59</v>
      </c>
      <c r="AC3475" s="4"/>
      <c r="AD3475" s="4" t="b">
        <v>0</v>
      </c>
      <c r="AE3475" s="4"/>
      <c r="AF3475" s="4"/>
      <c r="AG3475" s="12">
        <f t="shared" si="54"/>
        <v>43272</v>
      </c>
    </row>
    <row r="3476" s="10" customFormat="1" spans="1:33">
      <c r="A3476" s="4" t="s">
        <v>14447</v>
      </c>
      <c r="B3476" s="4" t="s">
        <v>14447</v>
      </c>
      <c r="C3476" s="4" t="s">
        <v>14448</v>
      </c>
      <c r="D3476" s="4" t="s">
        <v>14449</v>
      </c>
      <c r="E3476" s="4" t="s">
        <v>36</v>
      </c>
      <c r="F3476" s="4" t="s">
        <v>37</v>
      </c>
      <c r="G3476" s="4" t="s">
        <v>51</v>
      </c>
      <c r="H3476" s="4"/>
      <c r="I3476" s="4"/>
      <c r="J3476" s="4" t="s">
        <v>52</v>
      </c>
      <c r="K3476" s="4" t="s">
        <v>97</v>
      </c>
      <c r="L3476" s="4" t="s">
        <v>98</v>
      </c>
      <c r="M3476" s="4" t="s">
        <v>99</v>
      </c>
      <c r="N3476" s="4" t="s">
        <v>36</v>
      </c>
      <c r="O3476" s="4">
        <v>1</v>
      </c>
      <c r="P3476" s="4" t="s">
        <v>56</v>
      </c>
      <c r="Q3476" s="4">
        <v>23.98</v>
      </c>
      <c r="R3476" s="4"/>
      <c r="S3476" s="4"/>
      <c r="T3476" s="4"/>
      <c r="U3476" s="4"/>
      <c r="V3476" s="4"/>
      <c r="W3476" s="4"/>
      <c r="X3476" s="4"/>
      <c r="Y3476" s="4" t="s">
        <v>12139</v>
      </c>
      <c r="Z3476" s="4" t="s">
        <v>7352</v>
      </c>
      <c r="AA3476" s="4" t="s">
        <v>14450</v>
      </c>
      <c r="AB3476" s="4" t="s">
        <v>59</v>
      </c>
      <c r="AC3476" s="4"/>
      <c r="AD3476" s="4" t="b">
        <v>0</v>
      </c>
      <c r="AE3476" s="4"/>
      <c r="AF3476" s="4"/>
      <c r="AG3476" s="12">
        <f t="shared" si="54"/>
        <v>43272</v>
      </c>
    </row>
    <row r="3477" s="10" customFormat="1" spans="1:33">
      <c r="A3477" s="4" t="s">
        <v>14451</v>
      </c>
      <c r="B3477" s="4" t="s">
        <v>14451</v>
      </c>
      <c r="C3477" s="4" t="s">
        <v>14452</v>
      </c>
      <c r="D3477" s="4" t="s">
        <v>14453</v>
      </c>
      <c r="E3477" s="4" t="s">
        <v>36</v>
      </c>
      <c r="F3477" s="4" t="s">
        <v>37</v>
      </c>
      <c r="G3477" s="4" t="s">
        <v>51</v>
      </c>
      <c r="H3477" s="4"/>
      <c r="I3477" s="4"/>
      <c r="J3477" s="4" t="s">
        <v>52</v>
      </c>
      <c r="K3477" s="4" t="s">
        <v>13162</v>
      </c>
      <c r="L3477" s="4" t="s">
        <v>11709</v>
      </c>
      <c r="M3477" s="4" t="s">
        <v>11710</v>
      </c>
      <c r="N3477" s="4" t="s">
        <v>36</v>
      </c>
      <c r="O3477" s="4">
        <v>1</v>
      </c>
      <c r="P3477" s="4" t="s">
        <v>56</v>
      </c>
      <c r="Q3477" s="4">
        <v>22.98</v>
      </c>
      <c r="R3477" s="4"/>
      <c r="S3477" s="4"/>
      <c r="T3477" s="4"/>
      <c r="U3477" s="4"/>
      <c r="V3477" s="4"/>
      <c r="W3477" s="4"/>
      <c r="X3477" s="4"/>
      <c r="Y3477" s="4" t="s">
        <v>14454</v>
      </c>
      <c r="Z3477" s="4" t="s">
        <v>89</v>
      </c>
      <c r="AA3477" s="4" t="s">
        <v>14455</v>
      </c>
      <c r="AB3477" s="4" t="s">
        <v>59</v>
      </c>
      <c r="AC3477" s="4"/>
      <c r="AD3477" s="4" t="b">
        <v>0</v>
      </c>
      <c r="AE3477" s="4"/>
      <c r="AF3477" s="4"/>
      <c r="AG3477" s="12">
        <f t="shared" si="54"/>
        <v>43272</v>
      </c>
    </row>
    <row r="3478" s="10" customFormat="1" spans="1:33">
      <c r="A3478" s="4" t="s">
        <v>14456</v>
      </c>
      <c r="B3478" s="4" t="s">
        <v>14456</v>
      </c>
      <c r="C3478" s="4" t="s">
        <v>14457</v>
      </c>
      <c r="D3478" s="4" t="s">
        <v>14458</v>
      </c>
      <c r="E3478" s="4" t="s">
        <v>36</v>
      </c>
      <c r="F3478" s="4" t="s">
        <v>37</v>
      </c>
      <c r="G3478" s="4" t="s">
        <v>51</v>
      </c>
      <c r="H3478" s="4"/>
      <c r="I3478" s="4"/>
      <c r="J3478" s="4" t="s">
        <v>52</v>
      </c>
      <c r="K3478" s="4" t="s">
        <v>13162</v>
      </c>
      <c r="L3478" s="4" t="s">
        <v>873</v>
      </c>
      <c r="M3478" s="4" t="s">
        <v>874</v>
      </c>
      <c r="N3478" s="4" t="s">
        <v>36</v>
      </c>
      <c r="O3478" s="4">
        <v>1</v>
      </c>
      <c r="P3478" s="4" t="s">
        <v>56</v>
      </c>
      <c r="Q3478" s="4">
        <v>22.98</v>
      </c>
      <c r="R3478" s="4"/>
      <c r="S3478" s="4"/>
      <c r="T3478" s="4"/>
      <c r="U3478" s="4"/>
      <c r="V3478" s="4"/>
      <c r="W3478" s="4"/>
      <c r="X3478" s="4"/>
      <c r="Y3478" s="4" t="s">
        <v>14459</v>
      </c>
      <c r="Z3478" s="4" t="s">
        <v>290</v>
      </c>
      <c r="AA3478" s="4" t="s">
        <v>14460</v>
      </c>
      <c r="AB3478" s="4" t="s">
        <v>59</v>
      </c>
      <c r="AC3478" s="4"/>
      <c r="AD3478" s="4" t="b">
        <v>0</v>
      </c>
      <c r="AE3478" s="4"/>
      <c r="AF3478" s="4"/>
      <c r="AG3478" s="12">
        <f t="shared" si="54"/>
        <v>43272</v>
      </c>
    </row>
    <row r="3479" s="10" customFormat="1" spans="1:33">
      <c r="A3479" s="4" t="s">
        <v>14461</v>
      </c>
      <c r="B3479" s="4" t="s">
        <v>14461</v>
      </c>
      <c r="C3479" s="4" t="s">
        <v>14462</v>
      </c>
      <c r="D3479" s="4" t="s">
        <v>14463</v>
      </c>
      <c r="E3479" s="4" t="s">
        <v>36</v>
      </c>
      <c r="F3479" s="4" t="s">
        <v>37</v>
      </c>
      <c r="G3479" s="4" t="s">
        <v>51</v>
      </c>
      <c r="H3479" s="4"/>
      <c r="I3479" s="4"/>
      <c r="J3479" s="4" t="s">
        <v>52</v>
      </c>
      <c r="K3479" s="4" t="s">
        <v>4633</v>
      </c>
      <c r="L3479" s="4" t="s">
        <v>4634</v>
      </c>
      <c r="M3479" s="4" t="s">
        <v>4635</v>
      </c>
      <c r="N3479" s="4" t="s">
        <v>36</v>
      </c>
      <c r="O3479" s="4">
        <v>1</v>
      </c>
      <c r="P3479" s="4" t="s">
        <v>56</v>
      </c>
      <c r="Q3479" s="4">
        <v>22.98</v>
      </c>
      <c r="R3479" s="4">
        <v>2.32</v>
      </c>
      <c r="S3479" s="4"/>
      <c r="T3479" s="4"/>
      <c r="U3479" s="4"/>
      <c r="V3479" s="4"/>
      <c r="W3479" s="4"/>
      <c r="X3479" s="4"/>
      <c r="Y3479" s="4" t="s">
        <v>819</v>
      </c>
      <c r="Z3479" s="4" t="s">
        <v>366</v>
      </c>
      <c r="AA3479" s="4" t="s">
        <v>14464</v>
      </c>
      <c r="AB3479" s="4" t="s">
        <v>59</v>
      </c>
      <c r="AC3479" s="4"/>
      <c r="AD3479" s="4" t="b">
        <v>0</v>
      </c>
      <c r="AE3479" s="4"/>
      <c r="AF3479" s="4"/>
      <c r="AG3479" s="12">
        <f t="shared" si="54"/>
        <v>43272</v>
      </c>
    </row>
    <row r="3480" s="10" customFormat="1" spans="1:33">
      <c r="A3480" s="4" t="s">
        <v>14465</v>
      </c>
      <c r="B3480" s="4" t="s">
        <v>14465</v>
      </c>
      <c r="C3480" s="4" t="s">
        <v>14466</v>
      </c>
      <c r="D3480" s="4" t="s">
        <v>14467</v>
      </c>
      <c r="E3480" s="4" t="s">
        <v>36</v>
      </c>
      <c r="F3480" s="4" t="s">
        <v>37</v>
      </c>
      <c r="G3480" s="4" t="s">
        <v>51</v>
      </c>
      <c r="H3480" s="4"/>
      <c r="I3480" s="4"/>
      <c r="J3480" s="4" t="s">
        <v>52</v>
      </c>
      <c r="K3480" s="4" t="s">
        <v>13162</v>
      </c>
      <c r="L3480" s="4" t="s">
        <v>10183</v>
      </c>
      <c r="M3480" s="4" t="s">
        <v>10184</v>
      </c>
      <c r="N3480" s="4" t="s">
        <v>36</v>
      </c>
      <c r="O3480" s="4">
        <v>1</v>
      </c>
      <c r="P3480" s="4" t="s">
        <v>56</v>
      </c>
      <c r="Q3480" s="4">
        <v>22.98</v>
      </c>
      <c r="R3480" s="4"/>
      <c r="S3480" s="4"/>
      <c r="T3480" s="4"/>
      <c r="U3480" s="4"/>
      <c r="V3480" s="4"/>
      <c r="W3480" s="4"/>
      <c r="X3480" s="4"/>
      <c r="Y3480" s="4" t="s">
        <v>10307</v>
      </c>
      <c r="Z3480" s="4" t="s">
        <v>233</v>
      </c>
      <c r="AA3480" s="4">
        <v>76542</v>
      </c>
      <c r="AB3480" s="4" t="s">
        <v>59</v>
      </c>
      <c r="AC3480" s="4"/>
      <c r="AD3480" s="4" t="b">
        <v>0</v>
      </c>
      <c r="AE3480" s="4"/>
      <c r="AF3480" s="4"/>
      <c r="AG3480" s="12">
        <f t="shared" si="54"/>
        <v>43272</v>
      </c>
    </row>
    <row r="3481" s="10" customFormat="1" spans="1:33">
      <c r="A3481" s="4" t="s">
        <v>14468</v>
      </c>
      <c r="B3481" s="4" t="s">
        <v>14468</v>
      </c>
      <c r="C3481" s="4" t="s">
        <v>14469</v>
      </c>
      <c r="D3481" s="4" t="s">
        <v>14470</v>
      </c>
      <c r="E3481" s="4" t="s">
        <v>36</v>
      </c>
      <c r="F3481" s="4" t="s">
        <v>37</v>
      </c>
      <c r="G3481" s="4" t="s">
        <v>51</v>
      </c>
      <c r="H3481" s="4"/>
      <c r="I3481" s="4"/>
      <c r="J3481" s="4" t="s">
        <v>312</v>
      </c>
      <c r="K3481" s="4" t="s">
        <v>2422</v>
      </c>
      <c r="L3481" s="4" t="s">
        <v>2423</v>
      </c>
      <c r="M3481" s="4" t="s">
        <v>2424</v>
      </c>
      <c r="N3481" s="4" t="s">
        <v>36</v>
      </c>
      <c r="O3481" s="4">
        <v>1</v>
      </c>
      <c r="P3481" s="4" t="s">
        <v>56</v>
      </c>
      <c r="Q3481" s="4">
        <v>19.98</v>
      </c>
      <c r="R3481" s="4"/>
      <c r="S3481" s="4">
        <v>3.99</v>
      </c>
      <c r="T3481" s="4"/>
      <c r="U3481" s="4"/>
      <c r="V3481" s="4"/>
      <c r="W3481" s="4"/>
      <c r="X3481" s="4"/>
      <c r="Y3481" s="4" t="s">
        <v>1046</v>
      </c>
      <c r="Z3481" s="4" t="s">
        <v>143</v>
      </c>
      <c r="AA3481" s="4" t="s">
        <v>14471</v>
      </c>
      <c r="AB3481" s="4" t="s">
        <v>59</v>
      </c>
      <c r="AC3481" s="4"/>
      <c r="AD3481" s="4" t="b">
        <v>0</v>
      </c>
      <c r="AE3481" s="4"/>
      <c r="AF3481" s="4"/>
      <c r="AG3481" s="12">
        <f t="shared" si="54"/>
        <v>43272</v>
      </c>
    </row>
    <row r="3482" s="10" customFormat="1" spans="1:33">
      <c r="A3482" s="4" t="s">
        <v>14468</v>
      </c>
      <c r="B3482" s="4" t="s">
        <v>14468</v>
      </c>
      <c r="C3482" s="4" t="s">
        <v>14469</v>
      </c>
      <c r="D3482" s="4" t="s">
        <v>14470</v>
      </c>
      <c r="E3482" s="4" t="s">
        <v>36</v>
      </c>
      <c r="F3482" s="4" t="s">
        <v>37</v>
      </c>
      <c r="G3482" s="4" t="s">
        <v>51</v>
      </c>
      <c r="H3482" s="4"/>
      <c r="I3482" s="4"/>
      <c r="J3482" s="4" t="s">
        <v>312</v>
      </c>
      <c r="K3482" s="4" t="s">
        <v>13162</v>
      </c>
      <c r="L3482" s="4" t="s">
        <v>11709</v>
      </c>
      <c r="M3482" s="4" t="s">
        <v>11710</v>
      </c>
      <c r="N3482" s="4" t="s">
        <v>36</v>
      </c>
      <c r="O3482" s="4">
        <v>1</v>
      </c>
      <c r="P3482" s="4" t="s">
        <v>56</v>
      </c>
      <c r="Q3482" s="4">
        <v>22.98</v>
      </c>
      <c r="R3482" s="4"/>
      <c r="S3482" s="4">
        <v>3.99</v>
      </c>
      <c r="T3482" s="4"/>
      <c r="U3482" s="4"/>
      <c r="V3482" s="4"/>
      <c r="W3482" s="4"/>
      <c r="X3482" s="4"/>
      <c r="Y3482" s="4" t="s">
        <v>1046</v>
      </c>
      <c r="Z3482" s="4" t="s">
        <v>143</v>
      </c>
      <c r="AA3482" s="4" t="s">
        <v>14471</v>
      </c>
      <c r="AB3482" s="4" t="s">
        <v>59</v>
      </c>
      <c r="AC3482" s="4"/>
      <c r="AD3482" s="4" t="b">
        <v>0</v>
      </c>
      <c r="AE3482" s="4"/>
      <c r="AF3482" s="4"/>
      <c r="AG3482" s="12">
        <f t="shared" si="54"/>
        <v>43272</v>
      </c>
    </row>
    <row r="3483" s="10" customFormat="1" spans="1:33">
      <c r="A3483" s="4" t="s">
        <v>14468</v>
      </c>
      <c r="B3483" s="4" t="s">
        <v>14468</v>
      </c>
      <c r="C3483" s="4" t="s">
        <v>14469</v>
      </c>
      <c r="D3483" s="4" t="s">
        <v>14470</v>
      </c>
      <c r="E3483" s="4" t="s">
        <v>36</v>
      </c>
      <c r="F3483" s="4" t="s">
        <v>37</v>
      </c>
      <c r="G3483" s="4" t="s">
        <v>51</v>
      </c>
      <c r="H3483" s="4"/>
      <c r="I3483" s="4"/>
      <c r="J3483" s="4" t="s">
        <v>312</v>
      </c>
      <c r="K3483" s="4" t="s">
        <v>72</v>
      </c>
      <c r="L3483" s="4" t="s">
        <v>73</v>
      </c>
      <c r="M3483" s="4" t="s">
        <v>74</v>
      </c>
      <c r="N3483" s="4" t="s">
        <v>36</v>
      </c>
      <c r="O3483" s="4">
        <v>1</v>
      </c>
      <c r="P3483" s="4" t="s">
        <v>56</v>
      </c>
      <c r="Q3483" s="4">
        <v>22.98</v>
      </c>
      <c r="R3483" s="4"/>
      <c r="S3483" s="4">
        <v>3.99</v>
      </c>
      <c r="T3483" s="4"/>
      <c r="U3483" s="4"/>
      <c r="V3483" s="4"/>
      <c r="W3483" s="4"/>
      <c r="X3483" s="4"/>
      <c r="Y3483" s="4" t="s">
        <v>1046</v>
      </c>
      <c r="Z3483" s="4" t="s">
        <v>143</v>
      </c>
      <c r="AA3483" s="4" t="s">
        <v>14471</v>
      </c>
      <c r="AB3483" s="4" t="s">
        <v>59</v>
      </c>
      <c r="AC3483" s="4"/>
      <c r="AD3483" s="4" t="b">
        <v>0</v>
      </c>
      <c r="AE3483" s="4"/>
      <c r="AF3483" s="4"/>
      <c r="AG3483" s="12">
        <f t="shared" si="54"/>
        <v>43272</v>
      </c>
    </row>
    <row r="3484" s="10" customFormat="1" spans="1:33">
      <c r="A3484" s="4" t="s">
        <v>14468</v>
      </c>
      <c r="B3484" s="4" t="s">
        <v>14468</v>
      </c>
      <c r="C3484" s="4" t="s">
        <v>14469</v>
      </c>
      <c r="D3484" s="4" t="s">
        <v>14470</v>
      </c>
      <c r="E3484" s="4" t="s">
        <v>36</v>
      </c>
      <c r="F3484" s="4" t="s">
        <v>37</v>
      </c>
      <c r="G3484" s="4" t="s">
        <v>51</v>
      </c>
      <c r="H3484" s="4"/>
      <c r="I3484" s="4"/>
      <c r="J3484" s="4" t="s">
        <v>312</v>
      </c>
      <c r="K3484" s="4" t="s">
        <v>5053</v>
      </c>
      <c r="L3484" s="4" t="s">
        <v>5054</v>
      </c>
      <c r="M3484" s="4" t="s">
        <v>5055</v>
      </c>
      <c r="N3484" s="4" t="s">
        <v>36</v>
      </c>
      <c r="O3484" s="4">
        <v>1</v>
      </c>
      <c r="P3484" s="4" t="s">
        <v>56</v>
      </c>
      <c r="Q3484" s="4">
        <v>22.98</v>
      </c>
      <c r="R3484" s="4"/>
      <c r="S3484" s="4">
        <v>3.99</v>
      </c>
      <c r="T3484" s="4"/>
      <c r="U3484" s="4"/>
      <c r="V3484" s="4"/>
      <c r="W3484" s="4"/>
      <c r="X3484" s="4"/>
      <c r="Y3484" s="4" t="s">
        <v>1046</v>
      </c>
      <c r="Z3484" s="4" t="s">
        <v>143</v>
      </c>
      <c r="AA3484" s="4" t="s">
        <v>14471</v>
      </c>
      <c r="AB3484" s="4" t="s">
        <v>59</v>
      </c>
      <c r="AC3484" s="4"/>
      <c r="AD3484" s="4" t="b">
        <v>0</v>
      </c>
      <c r="AE3484" s="4"/>
      <c r="AF3484" s="4"/>
      <c r="AG3484" s="12">
        <f t="shared" si="54"/>
        <v>43272</v>
      </c>
    </row>
    <row r="3485" s="10" customFormat="1" spans="1:33">
      <c r="A3485" s="4" t="s">
        <v>14472</v>
      </c>
      <c r="B3485" s="4" t="s">
        <v>14472</v>
      </c>
      <c r="C3485" s="4" t="s">
        <v>14473</v>
      </c>
      <c r="D3485" s="4" t="s">
        <v>14474</v>
      </c>
      <c r="E3485" s="4" t="s">
        <v>36</v>
      </c>
      <c r="F3485" s="4" t="s">
        <v>37</v>
      </c>
      <c r="G3485" s="4" t="s">
        <v>51</v>
      </c>
      <c r="H3485" s="4"/>
      <c r="I3485" s="4"/>
      <c r="J3485" s="4" t="s">
        <v>52</v>
      </c>
      <c r="K3485" s="4" t="s">
        <v>53</v>
      </c>
      <c r="L3485" s="4" t="s">
        <v>54</v>
      </c>
      <c r="M3485" s="4" t="s">
        <v>55</v>
      </c>
      <c r="N3485" s="4" t="s">
        <v>36</v>
      </c>
      <c r="O3485" s="4">
        <v>1</v>
      </c>
      <c r="P3485" s="4" t="s">
        <v>56</v>
      </c>
      <c r="Q3485" s="4">
        <v>22.98</v>
      </c>
      <c r="R3485" s="4"/>
      <c r="S3485" s="4"/>
      <c r="T3485" s="4"/>
      <c r="U3485" s="4"/>
      <c r="V3485" s="4"/>
      <c r="W3485" s="4"/>
      <c r="X3485" s="4"/>
      <c r="Y3485" s="4" t="s">
        <v>14475</v>
      </c>
      <c r="Z3485" s="4" t="s">
        <v>177</v>
      </c>
      <c r="AA3485" s="4">
        <v>19046</v>
      </c>
      <c r="AB3485" s="4" t="s">
        <v>59</v>
      </c>
      <c r="AC3485" s="4"/>
      <c r="AD3485" s="4" t="b">
        <v>0</v>
      </c>
      <c r="AE3485" s="4"/>
      <c r="AF3485" s="4"/>
      <c r="AG3485" s="12">
        <f t="shared" si="54"/>
        <v>43272</v>
      </c>
    </row>
    <row r="3486" s="10" customFormat="1" spans="1:33">
      <c r="A3486" s="4" t="s">
        <v>14476</v>
      </c>
      <c r="B3486" s="4" t="s">
        <v>14476</v>
      </c>
      <c r="C3486" s="4" t="s">
        <v>14477</v>
      </c>
      <c r="D3486" s="4" t="s">
        <v>14478</v>
      </c>
      <c r="E3486" s="4" t="s">
        <v>36</v>
      </c>
      <c r="F3486" s="4" t="s">
        <v>37</v>
      </c>
      <c r="G3486" s="4" t="s">
        <v>51</v>
      </c>
      <c r="H3486" s="4"/>
      <c r="I3486" s="4"/>
      <c r="J3486" s="4" t="s">
        <v>52</v>
      </c>
      <c r="K3486" s="4" t="s">
        <v>13162</v>
      </c>
      <c r="L3486" s="4" t="s">
        <v>416</v>
      </c>
      <c r="M3486" s="4" t="s">
        <v>417</v>
      </c>
      <c r="N3486" s="4" t="s">
        <v>36</v>
      </c>
      <c r="O3486" s="4">
        <v>1</v>
      </c>
      <c r="P3486" s="4" t="s">
        <v>56</v>
      </c>
      <c r="Q3486" s="4">
        <v>22.98</v>
      </c>
      <c r="R3486" s="4"/>
      <c r="S3486" s="4"/>
      <c r="T3486" s="4"/>
      <c r="U3486" s="4"/>
      <c r="V3486" s="4"/>
      <c r="W3486" s="4"/>
      <c r="X3486" s="4"/>
      <c r="Y3486" s="4" t="s">
        <v>1122</v>
      </c>
      <c r="Z3486" s="4" t="s">
        <v>67</v>
      </c>
      <c r="AA3486" s="4" t="s">
        <v>14479</v>
      </c>
      <c r="AB3486" s="4" t="s">
        <v>59</v>
      </c>
      <c r="AC3486" s="4"/>
      <c r="AD3486" s="4" t="b">
        <v>0</v>
      </c>
      <c r="AE3486" s="4"/>
      <c r="AF3486" s="4"/>
      <c r="AG3486" s="12">
        <f t="shared" si="54"/>
        <v>43272</v>
      </c>
    </row>
    <row r="3487" s="10" customFormat="1" spans="1:33">
      <c r="A3487" s="4" t="s">
        <v>14480</v>
      </c>
      <c r="B3487" s="4" t="s">
        <v>14480</v>
      </c>
      <c r="C3487" s="4" t="s">
        <v>14481</v>
      </c>
      <c r="D3487" s="4" t="s">
        <v>14482</v>
      </c>
      <c r="E3487" s="4" t="s">
        <v>36</v>
      </c>
      <c r="F3487" s="4" t="s">
        <v>37</v>
      </c>
      <c r="G3487" s="4" t="s">
        <v>51</v>
      </c>
      <c r="H3487" s="4"/>
      <c r="I3487" s="4"/>
      <c r="J3487" s="4" t="s">
        <v>52</v>
      </c>
      <c r="K3487" s="4" t="s">
        <v>390</v>
      </c>
      <c r="L3487" s="4" t="s">
        <v>391</v>
      </c>
      <c r="M3487" s="4" t="s">
        <v>392</v>
      </c>
      <c r="N3487" s="4" t="s">
        <v>36</v>
      </c>
      <c r="O3487" s="4">
        <v>2</v>
      </c>
      <c r="P3487" s="4" t="s">
        <v>56</v>
      </c>
      <c r="Q3487" s="4">
        <v>49.96</v>
      </c>
      <c r="R3487" s="4"/>
      <c r="S3487" s="4"/>
      <c r="T3487" s="4"/>
      <c r="U3487" s="4"/>
      <c r="V3487" s="4"/>
      <c r="W3487" s="4"/>
      <c r="X3487" s="4"/>
      <c r="Y3487" s="4" t="s">
        <v>14483</v>
      </c>
      <c r="Z3487" s="4" t="s">
        <v>14484</v>
      </c>
      <c r="AA3487" s="4" t="s">
        <v>14485</v>
      </c>
      <c r="AB3487" s="4" t="s">
        <v>59</v>
      </c>
      <c r="AC3487" s="4"/>
      <c r="AD3487" s="4" t="b">
        <v>0</v>
      </c>
      <c r="AE3487" s="4"/>
      <c r="AF3487" s="4"/>
      <c r="AG3487" s="12">
        <f t="shared" si="54"/>
        <v>43272</v>
      </c>
    </row>
    <row r="3488" s="10" customFormat="1" spans="1:33">
      <c r="A3488" s="4" t="s">
        <v>14486</v>
      </c>
      <c r="B3488" s="4" t="s">
        <v>14486</v>
      </c>
      <c r="C3488" s="4" t="s">
        <v>14487</v>
      </c>
      <c r="D3488" s="4" t="s">
        <v>14488</v>
      </c>
      <c r="E3488" s="4" t="s">
        <v>36</v>
      </c>
      <c r="F3488" s="4" t="s">
        <v>37</v>
      </c>
      <c r="G3488" s="4" t="s">
        <v>51</v>
      </c>
      <c r="H3488" s="4"/>
      <c r="I3488" s="4"/>
      <c r="J3488" s="4" t="s">
        <v>52</v>
      </c>
      <c r="K3488" s="4" t="s">
        <v>53</v>
      </c>
      <c r="L3488" s="4" t="s">
        <v>54</v>
      </c>
      <c r="M3488" s="4" t="s">
        <v>55</v>
      </c>
      <c r="N3488" s="4" t="s">
        <v>36</v>
      </c>
      <c r="O3488" s="4">
        <v>1</v>
      </c>
      <c r="P3488" s="4" t="s">
        <v>56</v>
      </c>
      <c r="Q3488" s="4">
        <v>22.98</v>
      </c>
      <c r="R3488" s="4">
        <v>2.32</v>
      </c>
      <c r="S3488" s="4"/>
      <c r="T3488" s="4"/>
      <c r="U3488" s="4"/>
      <c r="V3488" s="4"/>
      <c r="W3488" s="4"/>
      <c r="X3488" s="4"/>
      <c r="Y3488" s="4" t="s">
        <v>819</v>
      </c>
      <c r="Z3488" s="4" t="s">
        <v>366</v>
      </c>
      <c r="AA3488" s="4" t="s">
        <v>14489</v>
      </c>
      <c r="AB3488" s="4" t="s">
        <v>59</v>
      </c>
      <c r="AC3488" s="4"/>
      <c r="AD3488" s="4" t="b">
        <v>0</v>
      </c>
      <c r="AE3488" s="4"/>
      <c r="AF3488" s="4"/>
      <c r="AG3488" s="12">
        <f t="shared" si="54"/>
        <v>43272</v>
      </c>
    </row>
    <row r="3489" s="10" customFormat="1" spans="1:33">
      <c r="A3489" s="4" t="s">
        <v>14490</v>
      </c>
      <c r="B3489" s="4" t="s">
        <v>14490</v>
      </c>
      <c r="C3489" s="4" t="s">
        <v>14491</v>
      </c>
      <c r="D3489" s="4" t="s">
        <v>14492</v>
      </c>
      <c r="E3489" s="4" t="s">
        <v>36</v>
      </c>
      <c r="F3489" s="4" t="s">
        <v>37</v>
      </c>
      <c r="G3489" s="4" t="s">
        <v>51</v>
      </c>
      <c r="H3489" s="4"/>
      <c r="I3489" s="4"/>
      <c r="J3489" s="4" t="s">
        <v>157</v>
      </c>
      <c r="K3489" s="4" t="s">
        <v>2245</v>
      </c>
      <c r="L3489" s="4" t="s">
        <v>2246</v>
      </c>
      <c r="M3489" s="4" t="s">
        <v>2247</v>
      </c>
      <c r="N3489" s="4" t="s">
        <v>36</v>
      </c>
      <c r="O3489" s="4">
        <v>1</v>
      </c>
      <c r="P3489" s="4" t="s">
        <v>56</v>
      </c>
      <c r="Q3489" s="4">
        <v>22.98</v>
      </c>
      <c r="R3489" s="4"/>
      <c r="S3489" s="4">
        <v>2.06</v>
      </c>
      <c r="T3489" s="4"/>
      <c r="U3489" s="4"/>
      <c r="V3489" s="4"/>
      <c r="W3489" s="4"/>
      <c r="X3489" s="4">
        <v>2.06</v>
      </c>
      <c r="Y3489" s="4" t="s">
        <v>5927</v>
      </c>
      <c r="Z3489" s="4" t="s">
        <v>266</v>
      </c>
      <c r="AA3489" s="4" t="s">
        <v>14493</v>
      </c>
      <c r="AB3489" s="4" t="s">
        <v>59</v>
      </c>
      <c r="AC3489" s="4" t="s">
        <v>259</v>
      </c>
      <c r="AD3489" s="4" t="b">
        <v>0</v>
      </c>
      <c r="AE3489" s="4"/>
      <c r="AF3489" s="4"/>
      <c r="AG3489" s="12">
        <f t="shared" si="54"/>
        <v>43272</v>
      </c>
    </row>
    <row r="3490" s="10" customFormat="1" spans="1:33">
      <c r="A3490" s="4" t="s">
        <v>14494</v>
      </c>
      <c r="B3490" s="4" t="s">
        <v>14494</v>
      </c>
      <c r="C3490" s="4" t="s">
        <v>14495</v>
      </c>
      <c r="D3490" s="4" t="s">
        <v>14496</v>
      </c>
      <c r="E3490" s="4" t="s">
        <v>36</v>
      </c>
      <c r="F3490" s="4" t="s">
        <v>37</v>
      </c>
      <c r="G3490" s="4" t="s">
        <v>51</v>
      </c>
      <c r="H3490" s="4"/>
      <c r="I3490" s="4"/>
      <c r="J3490" s="4" t="s">
        <v>52</v>
      </c>
      <c r="K3490" s="4" t="s">
        <v>13162</v>
      </c>
      <c r="L3490" s="4" t="s">
        <v>416</v>
      </c>
      <c r="M3490" s="4" t="s">
        <v>417</v>
      </c>
      <c r="N3490" s="4" t="s">
        <v>36</v>
      </c>
      <c r="O3490" s="4">
        <v>1</v>
      </c>
      <c r="P3490" s="4" t="s">
        <v>56</v>
      </c>
      <c r="Q3490" s="4">
        <v>22.98</v>
      </c>
      <c r="R3490" s="4"/>
      <c r="S3490" s="4"/>
      <c r="T3490" s="4"/>
      <c r="U3490" s="4"/>
      <c r="V3490" s="4"/>
      <c r="W3490" s="4"/>
      <c r="X3490" s="4"/>
      <c r="Y3490" s="4" t="s">
        <v>14497</v>
      </c>
      <c r="Z3490" s="4" t="s">
        <v>67</v>
      </c>
      <c r="AA3490" s="4" t="s">
        <v>14498</v>
      </c>
      <c r="AB3490" s="4" t="s">
        <v>59</v>
      </c>
      <c r="AC3490" s="4"/>
      <c r="AD3490" s="4" t="b">
        <v>0</v>
      </c>
      <c r="AE3490" s="4"/>
      <c r="AF3490" s="4"/>
      <c r="AG3490" s="12">
        <f t="shared" si="54"/>
        <v>43272</v>
      </c>
    </row>
    <row r="3491" s="10" customFormat="1" spans="1:33">
      <c r="A3491" s="4" t="s">
        <v>14499</v>
      </c>
      <c r="B3491" s="4" t="s">
        <v>14499</v>
      </c>
      <c r="C3491" s="4" t="s">
        <v>14500</v>
      </c>
      <c r="D3491" s="4" t="s">
        <v>14501</v>
      </c>
      <c r="E3491" s="4" t="s">
        <v>36</v>
      </c>
      <c r="F3491" s="4" t="s">
        <v>37</v>
      </c>
      <c r="G3491" s="4" t="s">
        <v>51</v>
      </c>
      <c r="H3491" s="4"/>
      <c r="I3491" s="4"/>
      <c r="J3491" s="4" t="s">
        <v>52</v>
      </c>
      <c r="K3491" s="4" t="s">
        <v>6924</v>
      </c>
      <c r="L3491" s="4" t="s">
        <v>6925</v>
      </c>
      <c r="M3491" s="4" t="s">
        <v>6926</v>
      </c>
      <c r="N3491" s="4" t="s">
        <v>36</v>
      </c>
      <c r="O3491" s="4">
        <v>1</v>
      </c>
      <c r="P3491" s="4" t="s">
        <v>56</v>
      </c>
      <c r="Q3491" s="4">
        <v>22.98</v>
      </c>
      <c r="R3491" s="4"/>
      <c r="S3491" s="4"/>
      <c r="T3491" s="4"/>
      <c r="U3491" s="4"/>
      <c r="V3491" s="4"/>
      <c r="W3491" s="4"/>
      <c r="X3491" s="4"/>
      <c r="Y3491" s="4" t="s">
        <v>14502</v>
      </c>
      <c r="Z3491" s="4" t="s">
        <v>290</v>
      </c>
      <c r="AA3491" s="4" t="s">
        <v>14503</v>
      </c>
      <c r="AB3491" s="4" t="s">
        <v>59</v>
      </c>
      <c r="AC3491" s="4"/>
      <c r="AD3491" s="4" t="b">
        <v>0</v>
      </c>
      <c r="AE3491" s="4"/>
      <c r="AF3491" s="4"/>
      <c r="AG3491" s="12">
        <f t="shared" si="54"/>
        <v>43272</v>
      </c>
    </row>
    <row r="3492" s="10" customFormat="1" spans="1:33">
      <c r="A3492" s="4" t="s">
        <v>14504</v>
      </c>
      <c r="B3492" s="4" t="s">
        <v>14504</v>
      </c>
      <c r="C3492" s="4" t="s">
        <v>14505</v>
      </c>
      <c r="D3492" s="4" t="s">
        <v>14506</v>
      </c>
      <c r="E3492" s="4" t="s">
        <v>36</v>
      </c>
      <c r="F3492" s="4" t="s">
        <v>37</v>
      </c>
      <c r="G3492" s="4" t="s">
        <v>51</v>
      </c>
      <c r="H3492" s="4"/>
      <c r="I3492" s="4"/>
      <c r="J3492" s="4" t="s">
        <v>52</v>
      </c>
      <c r="K3492" s="4" t="s">
        <v>13162</v>
      </c>
      <c r="L3492" s="4" t="s">
        <v>1231</v>
      </c>
      <c r="M3492" s="4" t="s">
        <v>1232</v>
      </c>
      <c r="N3492" s="4" t="s">
        <v>36</v>
      </c>
      <c r="O3492" s="4">
        <v>1</v>
      </c>
      <c r="P3492" s="4" t="s">
        <v>56</v>
      </c>
      <c r="Q3492" s="4">
        <v>22.98</v>
      </c>
      <c r="R3492" s="4"/>
      <c r="S3492" s="4"/>
      <c r="T3492" s="4"/>
      <c r="U3492" s="4"/>
      <c r="V3492" s="4"/>
      <c r="W3492" s="4"/>
      <c r="X3492" s="4"/>
      <c r="Y3492" s="4" t="s">
        <v>14507</v>
      </c>
      <c r="Z3492" s="4" t="s">
        <v>47</v>
      </c>
      <c r="AA3492" s="4" t="s">
        <v>14508</v>
      </c>
      <c r="AB3492" s="4" t="s">
        <v>59</v>
      </c>
      <c r="AC3492" s="4"/>
      <c r="AD3492" s="4" t="b">
        <v>0</v>
      </c>
      <c r="AE3492" s="4"/>
      <c r="AF3492" s="4"/>
      <c r="AG3492" s="12">
        <f t="shared" si="54"/>
        <v>43272</v>
      </c>
    </row>
    <row r="3493" s="10" customFormat="1" spans="1:33">
      <c r="A3493" s="4" t="s">
        <v>14509</v>
      </c>
      <c r="B3493" s="4" t="s">
        <v>14509</v>
      </c>
      <c r="C3493" s="4" t="s">
        <v>14505</v>
      </c>
      <c r="D3493" s="4" t="s">
        <v>14510</v>
      </c>
      <c r="E3493" s="4" t="s">
        <v>36</v>
      </c>
      <c r="F3493" s="4" t="s">
        <v>37</v>
      </c>
      <c r="G3493" s="4" t="s">
        <v>51</v>
      </c>
      <c r="H3493" s="4"/>
      <c r="I3493" s="4"/>
      <c r="J3493" s="4" t="s">
        <v>52</v>
      </c>
      <c r="K3493" s="4" t="s">
        <v>273</v>
      </c>
      <c r="L3493" s="4" t="s">
        <v>274</v>
      </c>
      <c r="M3493" s="4" t="s">
        <v>275</v>
      </c>
      <c r="N3493" s="4" t="s">
        <v>36</v>
      </c>
      <c r="O3493" s="4">
        <v>1</v>
      </c>
      <c r="P3493" s="4" t="s">
        <v>56</v>
      </c>
      <c r="Q3493" s="4">
        <v>22.98</v>
      </c>
      <c r="R3493" s="4"/>
      <c r="S3493" s="4"/>
      <c r="T3493" s="4"/>
      <c r="U3493" s="4"/>
      <c r="V3493" s="4"/>
      <c r="W3493" s="4"/>
      <c r="X3493" s="4"/>
      <c r="Y3493" s="4" t="s">
        <v>14507</v>
      </c>
      <c r="Z3493" s="4" t="s">
        <v>47</v>
      </c>
      <c r="AA3493" s="4" t="s">
        <v>14508</v>
      </c>
      <c r="AB3493" s="4" t="s">
        <v>59</v>
      </c>
      <c r="AC3493" s="4"/>
      <c r="AD3493" s="4" t="b">
        <v>0</v>
      </c>
      <c r="AE3493" s="4"/>
      <c r="AF3493" s="4"/>
      <c r="AG3493" s="12">
        <f t="shared" si="54"/>
        <v>43272</v>
      </c>
    </row>
    <row r="3494" s="10" customFormat="1" spans="1:33">
      <c r="A3494" s="4" t="s">
        <v>14509</v>
      </c>
      <c r="B3494" s="4" t="s">
        <v>14509</v>
      </c>
      <c r="C3494" s="4" t="s">
        <v>14505</v>
      </c>
      <c r="D3494" s="4" t="s">
        <v>14510</v>
      </c>
      <c r="E3494" s="4" t="s">
        <v>36</v>
      </c>
      <c r="F3494" s="4" t="s">
        <v>37</v>
      </c>
      <c r="G3494" s="4" t="s">
        <v>51</v>
      </c>
      <c r="H3494" s="4"/>
      <c r="I3494" s="4"/>
      <c r="J3494" s="4" t="s">
        <v>52</v>
      </c>
      <c r="K3494" s="4" t="s">
        <v>13162</v>
      </c>
      <c r="L3494" s="4" t="s">
        <v>11709</v>
      </c>
      <c r="M3494" s="4" t="s">
        <v>11710</v>
      </c>
      <c r="N3494" s="4" t="s">
        <v>36</v>
      </c>
      <c r="O3494" s="4">
        <v>1</v>
      </c>
      <c r="P3494" s="4" t="s">
        <v>56</v>
      </c>
      <c r="Q3494" s="4">
        <v>22.98</v>
      </c>
      <c r="R3494" s="4"/>
      <c r="S3494" s="4"/>
      <c r="T3494" s="4"/>
      <c r="U3494" s="4"/>
      <c r="V3494" s="4"/>
      <c r="W3494" s="4"/>
      <c r="X3494" s="4"/>
      <c r="Y3494" s="4" t="s">
        <v>14507</v>
      </c>
      <c r="Z3494" s="4" t="s">
        <v>47</v>
      </c>
      <c r="AA3494" s="4" t="s">
        <v>14508</v>
      </c>
      <c r="AB3494" s="4" t="s">
        <v>59</v>
      </c>
      <c r="AC3494" s="4"/>
      <c r="AD3494" s="4" t="b">
        <v>0</v>
      </c>
      <c r="AE3494" s="4"/>
      <c r="AF3494" s="4"/>
      <c r="AG3494" s="12">
        <f t="shared" si="54"/>
        <v>43272</v>
      </c>
    </row>
    <row r="3495" s="10" customFormat="1" spans="1:33">
      <c r="A3495" s="4" t="s">
        <v>14509</v>
      </c>
      <c r="B3495" s="4" t="s">
        <v>14509</v>
      </c>
      <c r="C3495" s="4" t="s">
        <v>14505</v>
      </c>
      <c r="D3495" s="4" t="s">
        <v>14510</v>
      </c>
      <c r="E3495" s="4" t="s">
        <v>36</v>
      </c>
      <c r="F3495" s="4" t="s">
        <v>37</v>
      </c>
      <c r="G3495" s="4" t="s">
        <v>51</v>
      </c>
      <c r="H3495" s="4"/>
      <c r="I3495" s="4"/>
      <c r="J3495" s="4" t="s">
        <v>52</v>
      </c>
      <c r="K3495" s="4" t="s">
        <v>331</v>
      </c>
      <c r="L3495" s="4" t="s">
        <v>332</v>
      </c>
      <c r="M3495" s="4" t="s">
        <v>333</v>
      </c>
      <c r="N3495" s="4" t="s">
        <v>36</v>
      </c>
      <c r="O3495" s="4">
        <v>1</v>
      </c>
      <c r="P3495" s="4" t="s">
        <v>56</v>
      </c>
      <c r="Q3495" s="4">
        <v>22.98</v>
      </c>
      <c r="R3495" s="4"/>
      <c r="S3495" s="4"/>
      <c r="T3495" s="4"/>
      <c r="U3495" s="4"/>
      <c r="V3495" s="4"/>
      <c r="W3495" s="4"/>
      <c r="X3495" s="4"/>
      <c r="Y3495" s="4" t="s">
        <v>14507</v>
      </c>
      <c r="Z3495" s="4" t="s">
        <v>47</v>
      </c>
      <c r="AA3495" s="4" t="s">
        <v>14508</v>
      </c>
      <c r="AB3495" s="4" t="s">
        <v>59</v>
      </c>
      <c r="AC3495" s="4"/>
      <c r="AD3495" s="4" t="b">
        <v>0</v>
      </c>
      <c r="AE3495" s="4"/>
      <c r="AF3495" s="4"/>
      <c r="AG3495" s="12">
        <f t="shared" si="54"/>
        <v>43272</v>
      </c>
    </row>
    <row r="3496" s="10" customFormat="1" spans="1:33">
      <c r="A3496" s="4" t="s">
        <v>14509</v>
      </c>
      <c r="B3496" s="4" t="s">
        <v>14509</v>
      </c>
      <c r="C3496" s="4" t="s">
        <v>14505</v>
      </c>
      <c r="D3496" s="4" t="s">
        <v>14510</v>
      </c>
      <c r="E3496" s="4" t="s">
        <v>36</v>
      </c>
      <c r="F3496" s="4" t="s">
        <v>37</v>
      </c>
      <c r="G3496" s="4" t="s">
        <v>51</v>
      </c>
      <c r="H3496" s="4"/>
      <c r="I3496" s="4"/>
      <c r="J3496" s="4" t="s">
        <v>52</v>
      </c>
      <c r="K3496" s="4" t="s">
        <v>13162</v>
      </c>
      <c r="L3496" s="4" t="s">
        <v>372</v>
      </c>
      <c r="M3496" s="4" t="s">
        <v>373</v>
      </c>
      <c r="N3496" s="4" t="s">
        <v>36</v>
      </c>
      <c r="O3496" s="4">
        <v>1</v>
      </c>
      <c r="P3496" s="4" t="s">
        <v>56</v>
      </c>
      <c r="Q3496" s="4">
        <v>22.98</v>
      </c>
      <c r="R3496" s="4"/>
      <c r="S3496" s="4"/>
      <c r="T3496" s="4"/>
      <c r="U3496" s="4"/>
      <c r="V3496" s="4"/>
      <c r="W3496" s="4"/>
      <c r="X3496" s="4"/>
      <c r="Y3496" s="4" t="s">
        <v>14507</v>
      </c>
      <c r="Z3496" s="4" t="s">
        <v>47</v>
      </c>
      <c r="AA3496" s="4" t="s">
        <v>14508</v>
      </c>
      <c r="AB3496" s="4" t="s">
        <v>59</v>
      </c>
      <c r="AC3496" s="4"/>
      <c r="AD3496" s="4" t="b">
        <v>0</v>
      </c>
      <c r="AE3496" s="4"/>
      <c r="AF3496" s="4"/>
      <c r="AG3496" s="12">
        <f t="shared" si="54"/>
        <v>43272</v>
      </c>
    </row>
    <row r="3497" s="10" customFormat="1" spans="1:33">
      <c r="A3497" s="4" t="s">
        <v>14509</v>
      </c>
      <c r="B3497" s="4" t="s">
        <v>14509</v>
      </c>
      <c r="C3497" s="4" t="s">
        <v>14505</v>
      </c>
      <c r="D3497" s="4" t="s">
        <v>14510</v>
      </c>
      <c r="E3497" s="4" t="s">
        <v>36</v>
      </c>
      <c r="F3497" s="4" t="s">
        <v>37</v>
      </c>
      <c r="G3497" s="4" t="s">
        <v>51</v>
      </c>
      <c r="H3497" s="4"/>
      <c r="I3497" s="4"/>
      <c r="J3497" s="4" t="s">
        <v>52</v>
      </c>
      <c r="K3497" s="4" t="s">
        <v>13162</v>
      </c>
      <c r="L3497" s="4" t="s">
        <v>459</v>
      </c>
      <c r="M3497" s="4" t="s">
        <v>460</v>
      </c>
      <c r="N3497" s="4" t="s">
        <v>36</v>
      </c>
      <c r="O3497" s="4">
        <v>1</v>
      </c>
      <c r="P3497" s="4" t="s">
        <v>56</v>
      </c>
      <c r="Q3497" s="4">
        <v>22.98</v>
      </c>
      <c r="R3497" s="4"/>
      <c r="S3497" s="4"/>
      <c r="T3497" s="4"/>
      <c r="U3497" s="4"/>
      <c r="V3497" s="4"/>
      <c r="W3497" s="4"/>
      <c r="X3497" s="4"/>
      <c r="Y3497" s="4" t="s">
        <v>14507</v>
      </c>
      <c r="Z3497" s="4" t="s">
        <v>47</v>
      </c>
      <c r="AA3497" s="4" t="s">
        <v>14508</v>
      </c>
      <c r="AB3497" s="4" t="s">
        <v>59</v>
      </c>
      <c r="AC3497" s="4"/>
      <c r="AD3497" s="4" t="b">
        <v>0</v>
      </c>
      <c r="AE3497" s="4"/>
      <c r="AF3497" s="4"/>
      <c r="AG3497" s="12">
        <f t="shared" si="54"/>
        <v>43272</v>
      </c>
    </row>
    <row r="3498" s="10" customFormat="1" spans="1:33">
      <c r="A3498" s="4" t="s">
        <v>14511</v>
      </c>
      <c r="B3498" s="4" t="s">
        <v>14511</v>
      </c>
      <c r="C3498" s="4" t="s">
        <v>14512</v>
      </c>
      <c r="D3498" s="4" t="s">
        <v>14513</v>
      </c>
      <c r="E3498" s="4" t="s">
        <v>36</v>
      </c>
      <c r="F3498" s="4" t="s">
        <v>37</v>
      </c>
      <c r="G3498" s="4" t="s">
        <v>51</v>
      </c>
      <c r="H3498" s="4"/>
      <c r="I3498" s="4"/>
      <c r="J3498" s="4" t="s">
        <v>157</v>
      </c>
      <c r="K3498" s="4" t="s">
        <v>14514</v>
      </c>
      <c r="L3498" s="4" t="s">
        <v>14515</v>
      </c>
      <c r="M3498" s="4" t="s">
        <v>14516</v>
      </c>
      <c r="N3498" s="4" t="s">
        <v>36</v>
      </c>
      <c r="O3498" s="4">
        <v>1</v>
      </c>
      <c r="P3498" s="4" t="s">
        <v>56</v>
      </c>
      <c r="Q3498" s="4">
        <v>19.53</v>
      </c>
      <c r="R3498" s="4"/>
      <c r="S3498" s="4">
        <v>1.9</v>
      </c>
      <c r="T3498" s="4"/>
      <c r="U3498" s="4"/>
      <c r="V3498" s="4"/>
      <c r="W3498" s="4"/>
      <c r="X3498" s="4">
        <v>1.9</v>
      </c>
      <c r="Y3498" s="4" t="s">
        <v>14517</v>
      </c>
      <c r="Z3498" s="4" t="s">
        <v>186</v>
      </c>
      <c r="AA3498" s="4" t="s">
        <v>14518</v>
      </c>
      <c r="AB3498" s="4" t="s">
        <v>59</v>
      </c>
      <c r="AC3498" s="4" t="s">
        <v>259</v>
      </c>
      <c r="AD3498" s="4" t="b">
        <v>0</v>
      </c>
      <c r="AE3498" s="4"/>
      <c r="AF3498" s="4"/>
      <c r="AG3498" s="12">
        <f t="shared" si="54"/>
        <v>43272</v>
      </c>
    </row>
    <row r="3499" s="10" customFormat="1" spans="1:33">
      <c r="A3499" s="4" t="s">
        <v>14519</v>
      </c>
      <c r="B3499" s="4" t="s">
        <v>14519</v>
      </c>
      <c r="C3499" s="4" t="s">
        <v>14520</v>
      </c>
      <c r="D3499" s="4" t="s">
        <v>14521</v>
      </c>
      <c r="E3499" s="4" t="s">
        <v>36</v>
      </c>
      <c r="F3499" s="4" t="s">
        <v>37</v>
      </c>
      <c r="G3499" s="4" t="s">
        <v>51</v>
      </c>
      <c r="H3499" s="4"/>
      <c r="I3499" s="4"/>
      <c r="J3499" s="4" t="s">
        <v>52</v>
      </c>
      <c r="K3499" s="4" t="s">
        <v>3744</v>
      </c>
      <c r="L3499" s="4" t="s">
        <v>3745</v>
      </c>
      <c r="M3499" s="4" t="s">
        <v>3746</v>
      </c>
      <c r="N3499" s="4" t="s">
        <v>36</v>
      </c>
      <c r="O3499" s="4">
        <v>1</v>
      </c>
      <c r="P3499" s="4" t="s">
        <v>56</v>
      </c>
      <c r="Q3499" s="4">
        <v>23.98</v>
      </c>
      <c r="R3499" s="4"/>
      <c r="S3499" s="4"/>
      <c r="T3499" s="4"/>
      <c r="U3499" s="4"/>
      <c r="V3499" s="4"/>
      <c r="W3499" s="4"/>
      <c r="X3499" s="4"/>
      <c r="Y3499" s="4" t="s">
        <v>133</v>
      </c>
      <c r="Z3499" s="4" t="s">
        <v>233</v>
      </c>
      <c r="AA3499" s="4" t="s">
        <v>14522</v>
      </c>
      <c r="AB3499" s="4" t="s">
        <v>59</v>
      </c>
      <c r="AC3499" s="4"/>
      <c r="AD3499" s="4" t="b">
        <v>0</v>
      </c>
      <c r="AE3499" s="4"/>
      <c r="AF3499" s="4"/>
      <c r="AG3499" s="12">
        <f t="shared" si="54"/>
        <v>43272</v>
      </c>
    </row>
    <row r="3500" s="10" customFormat="1" spans="1:33">
      <c r="A3500" s="4" t="s">
        <v>14523</v>
      </c>
      <c r="B3500" s="4" t="s">
        <v>14523</v>
      </c>
      <c r="C3500" s="4" t="s">
        <v>14524</v>
      </c>
      <c r="D3500" s="4" t="s">
        <v>14525</v>
      </c>
      <c r="E3500" s="4" t="s">
        <v>36</v>
      </c>
      <c r="F3500" s="4" t="s">
        <v>37</v>
      </c>
      <c r="G3500" s="4" t="s">
        <v>51</v>
      </c>
      <c r="H3500" s="4"/>
      <c r="I3500" s="4"/>
      <c r="J3500" s="4" t="s">
        <v>52</v>
      </c>
      <c r="K3500" s="4" t="s">
        <v>4894</v>
      </c>
      <c r="L3500" s="4" t="s">
        <v>4895</v>
      </c>
      <c r="M3500" s="4" t="s">
        <v>4896</v>
      </c>
      <c r="N3500" s="4" t="s">
        <v>36</v>
      </c>
      <c r="O3500" s="4">
        <v>1</v>
      </c>
      <c r="P3500" s="4" t="s">
        <v>56</v>
      </c>
      <c r="Q3500" s="4">
        <v>24.98</v>
      </c>
      <c r="R3500" s="4"/>
      <c r="S3500" s="4"/>
      <c r="T3500" s="4"/>
      <c r="U3500" s="4"/>
      <c r="V3500" s="4"/>
      <c r="W3500" s="4"/>
      <c r="X3500" s="4"/>
      <c r="Y3500" s="4" t="s">
        <v>14526</v>
      </c>
      <c r="Z3500" s="4" t="s">
        <v>290</v>
      </c>
      <c r="AA3500" s="4" t="s">
        <v>14527</v>
      </c>
      <c r="AB3500" s="4" t="s">
        <v>59</v>
      </c>
      <c r="AC3500" s="4"/>
      <c r="AD3500" s="4" t="b">
        <v>0</v>
      </c>
      <c r="AE3500" s="4"/>
      <c r="AF3500" s="4"/>
      <c r="AG3500" s="12">
        <f t="shared" si="54"/>
        <v>43272</v>
      </c>
    </row>
    <row r="3501" s="10" customFormat="1" spans="1:33">
      <c r="A3501" s="4" t="s">
        <v>14528</v>
      </c>
      <c r="B3501" s="4" t="s">
        <v>14528</v>
      </c>
      <c r="C3501" s="4" t="s">
        <v>14529</v>
      </c>
      <c r="D3501" s="4" t="s">
        <v>14530</v>
      </c>
      <c r="E3501" s="4" t="s">
        <v>36</v>
      </c>
      <c r="F3501" s="4" t="s">
        <v>37</v>
      </c>
      <c r="G3501" s="4" t="s">
        <v>51</v>
      </c>
      <c r="H3501" s="4"/>
      <c r="I3501" s="4"/>
      <c r="J3501" s="4" t="s">
        <v>52</v>
      </c>
      <c r="K3501" s="4" t="s">
        <v>1325</v>
      </c>
      <c r="L3501" s="4" t="s">
        <v>2594</v>
      </c>
      <c r="M3501" s="4" t="s">
        <v>2595</v>
      </c>
      <c r="N3501" s="4" t="s">
        <v>36</v>
      </c>
      <c r="O3501" s="4">
        <v>1</v>
      </c>
      <c r="P3501" s="4" t="s">
        <v>56</v>
      </c>
      <c r="Q3501" s="4">
        <v>25.98</v>
      </c>
      <c r="R3501" s="4"/>
      <c r="S3501" s="4"/>
      <c r="T3501" s="4"/>
      <c r="U3501" s="4"/>
      <c r="V3501" s="4"/>
      <c r="W3501" s="4"/>
      <c r="X3501" s="4"/>
      <c r="Y3501" s="4" t="s">
        <v>1629</v>
      </c>
      <c r="Z3501" s="4" t="s">
        <v>47</v>
      </c>
      <c r="AA3501" s="4" t="s">
        <v>14531</v>
      </c>
      <c r="AB3501" s="4" t="s">
        <v>59</v>
      </c>
      <c r="AC3501" s="4"/>
      <c r="AD3501" s="4" t="b">
        <v>0</v>
      </c>
      <c r="AE3501" s="4"/>
      <c r="AF3501" s="4"/>
      <c r="AG3501" s="12">
        <f t="shared" si="54"/>
        <v>43272</v>
      </c>
    </row>
    <row r="3502" s="10" customFormat="1" spans="1:33">
      <c r="A3502" s="4" t="s">
        <v>14532</v>
      </c>
      <c r="B3502" s="4" t="s">
        <v>14532</v>
      </c>
      <c r="C3502" s="4" t="s">
        <v>14533</v>
      </c>
      <c r="D3502" s="4" t="s">
        <v>14534</v>
      </c>
      <c r="E3502" s="4" t="s">
        <v>36</v>
      </c>
      <c r="F3502" s="4" t="s">
        <v>37</v>
      </c>
      <c r="G3502" s="4" t="s">
        <v>51</v>
      </c>
      <c r="H3502" s="4"/>
      <c r="I3502" s="4"/>
      <c r="J3502" s="4" t="s">
        <v>312</v>
      </c>
      <c r="K3502" s="4" t="s">
        <v>14535</v>
      </c>
      <c r="L3502" s="4" t="s">
        <v>14536</v>
      </c>
      <c r="M3502" s="4" t="s">
        <v>14537</v>
      </c>
      <c r="N3502" s="4" t="s">
        <v>36</v>
      </c>
      <c r="O3502" s="4">
        <v>1</v>
      </c>
      <c r="P3502" s="4" t="s">
        <v>56</v>
      </c>
      <c r="Q3502" s="4">
        <v>23.98</v>
      </c>
      <c r="R3502" s="4"/>
      <c r="S3502" s="4">
        <v>5.99</v>
      </c>
      <c r="T3502" s="4"/>
      <c r="U3502" s="4"/>
      <c r="V3502" s="4"/>
      <c r="W3502" s="4"/>
      <c r="X3502" s="4"/>
      <c r="Y3502" s="4" t="s">
        <v>4566</v>
      </c>
      <c r="Z3502" s="4" t="s">
        <v>2176</v>
      </c>
      <c r="AA3502" s="4" t="s">
        <v>14538</v>
      </c>
      <c r="AB3502" s="4" t="s">
        <v>59</v>
      </c>
      <c r="AC3502" s="4"/>
      <c r="AD3502" s="4" t="b">
        <v>0</v>
      </c>
      <c r="AE3502" s="4"/>
      <c r="AF3502" s="4"/>
      <c r="AG3502" s="12">
        <f t="shared" si="54"/>
        <v>43272</v>
      </c>
    </row>
    <row r="3503" s="10" customFormat="1" spans="1:33">
      <c r="A3503" s="4" t="s">
        <v>14539</v>
      </c>
      <c r="B3503" s="4" t="s">
        <v>14539</v>
      </c>
      <c r="C3503" s="4" t="s">
        <v>14540</v>
      </c>
      <c r="D3503" s="4" t="s">
        <v>14541</v>
      </c>
      <c r="E3503" s="4" t="s">
        <v>36</v>
      </c>
      <c r="F3503" s="4" t="s">
        <v>37</v>
      </c>
      <c r="G3503" s="4" t="s">
        <v>51</v>
      </c>
      <c r="H3503" s="4"/>
      <c r="I3503" s="4"/>
      <c r="J3503" s="4" t="s">
        <v>52</v>
      </c>
      <c r="K3503" s="4" t="s">
        <v>695</v>
      </c>
      <c r="L3503" s="4" t="s">
        <v>696</v>
      </c>
      <c r="M3503" s="4" t="s">
        <v>697</v>
      </c>
      <c r="N3503" s="4" t="s">
        <v>36</v>
      </c>
      <c r="O3503" s="4">
        <v>1</v>
      </c>
      <c r="P3503" s="4" t="s">
        <v>56</v>
      </c>
      <c r="Q3503" s="4">
        <v>23.98</v>
      </c>
      <c r="R3503" s="4"/>
      <c r="S3503" s="4"/>
      <c r="T3503" s="4"/>
      <c r="U3503" s="4"/>
      <c r="V3503" s="4"/>
      <c r="W3503" s="4"/>
      <c r="X3503" s="4"/>
      <c r="Y3503" s="4" t="s">
        <v>2376</v>
      </c>
      <c r="Z3503" s="4" t="s">
        <v>47</v>
      </c>
      <c r="AA3503" s="4" t="s">
        <v>14542</v>
      </c>
      <c r="AB3503" s="4" t="s">
        <v>59</v>
      </c>
      <c r="AC3503" s="4"/>
      <c r="AD3503" s="4" t="b">
        <v>0</v>
      </c>
      <c r="AE3503" s="4"/>
      <c r="AF3503" s="4"/>
      <c r="AG3503" s="12">
        <f t="shared" si="54"/>
        <v>43272</v>
      </c>
    </row>
    <row r="3504" s="10" customFormat="1" spans="1:33">
      <c r="A3504" s="4" t="s">
        <v>14543</v>
      </c>
      <c r="B3504" s="4" t="s">
        <v>14543</v>
      </c>
      <c r="C3504" s="4" t="s">
        <v>14544</v>
      </c>
      <c r="D3504" s="4" t="s">
        <v>14545</v>
      </c>
      <c r="E3504" s="4" t="s">
        <v>36</v>
      </c>
      <c r="F3504" s="4" t="s">
        <v>37</v>
      </c>
      <c r="G3504" s="4" t="s">
        <v>51</v>
      </c>
      <c r="H3504" s="4"/>
      <c r="I3504" s="4"/>
      <c r="J3504" s="4" t="s">
        <v>157</v>
      </c>
      <c r="K3504" s="4" t="s">
        <v>13162</v>
      </c>
      <c r="L3504" s="4" t="s">
        <v>8725</v>
      </c>
      <c r="M3504" s="4" t="s">
        <v>8726</v>
      </c>
      <c r="N3504" s="4" t="s">
        <v>36</v>
      </c>
      <c r="O3504" s="4">
        <v>1</v>
      </c>
      <c r="P3504" s="4" t="s">
        <v>56</v>
      </c>
      <c r="Q3504" s="4">
        <v>22.98</v>
      </c>
      <c r="R3504" s="4"/>
      <c r="S3504" s="4">
        <v>5.99</v>
      </c>
      <c r="T3504" s="4"/>
      <c r="U3504" s="4"/>
      <c r="V3504" s="4"/>
      <c r="W3504" s="4"/>
      <c r="X3504" s="4"/>
      <c r="Y3504" s="4" t="s">
        <v>14546</v>
      </c>
      <c r="Z3504" s="4" t="s">
        <v>177</v>
      </c>
      <c r="AA3504" s="4" t="s">
        <v>14547</v>
      </c>
      <c r="AB3504" s="4" t="s">
        <v>59</v>
      </c>
      <c r="AC3504" s="4"/>
      <c r="AD3504" s="4" t="b">
        <v>0</v>
      </c>
      <c r="AE3504" s="4"/>
      <c r="AF3504" s="4"/>
      <c r="AG3504" s="12">
        <f t="shared" si="54"/>
        <v>43272</v>
      </c>
    </row>
    <row r="3505" s="10" customFormat="1" spans="1:33">
      <c r="A3505" s="4" t="s">
        <v>14548</v>
      </c>
      <c r="B3505" s="4" t="s">
        <v>14548</v>
      </c>
      <c r="C3505" s="4" t="s">
        <v>14549</v>
      </c>
      <c r="D3505" s="4" t="s">
        <v>14550</v>
      </c>
      <c r="E3505" s="4" t="s">
        <v>36</v>
      </c>
      <c r="F3505" s="4" t="s">
        <v>37</v>
      </c>
      <c r="G3505" s="4" t="s">
        <v>51</v>
      </c>
      <c r="H3505" s="4"/>
      <c r="I3505" s="4"/>
      <c r="J3505" s="4" t="s">
        <v>39</v>
      </c>
      <c r="K3505" s="4" t="s">
        <v>1723</v>
      </c>
      <c r="L3505" s="4" t="s">
        <v>1724</v>
      </c>
      <c r="M3505" s="4" t="s">
        <v>1725</v>
      </c>
      <c r="N3505" s="4" t="s">
        <v>36</v>
      </c>
      <c r="O3505" s="4">
        <v>1</v>
      </c>
      <c r="P3505" s="4" t="s">
        <v>56</v>
      </c>
      <c r="Q3505" s="4">
        <v>22.98</v>
      </c>
      <c r="R3505" s="4"/>
      <c r="S3505" s="4">
        <v>2.99</v>
      </c>
      <c r="T3505" s="4"/>
      <c r="U3505" s="4"/>
      <c r="V3505" s="4"/>
      <c r="W3505" s="4"/>
      <c r="X3505" s="4">
        <v>2.99</v>
      </c>
      <c r="Y3505" s="4" t="s">
        <v>14551</v>
      </c>
      <c r="Z3505" s="4" t="s">
        <v>393</v>
      </c>
      <c r="AA3505" s="4">
        <v>11420</v>
      </c>
      <c r="AB3505" s="4" t="s">
        <v>59</v>
      </c>
      <c r="AC3505" s="4"/>
      <c r="AD3505" s="4" t="b">
        <v>0</v>
      </c>
      <c r="AE3505" s="4"/>
      <c r="AF3505" s="4"/>
      <c r="AG3505" s="12">
        <f t="shared" si="54"/>
        <v>43272</v>
      </c>
    </row>
    <row r="3506" s="10" customFormat="1" spans="1:33">
      <c r="A3506" s="4" t="s">
        <v>14552</v>
      </c>
      <c r="B3506" s="4" t="s">
        <v>14552</v>
      </c>
      <c r="C3506" s="4" t="s">
        <v>14553</v>
      </c>
      <c r="D3506" s="4" t="s">
        <v>14554</v>
      </c>
      <c r="E3506" s="4" t="s">
        <v>36</v>
      </c>
      <c r="F3506" s="4" t="s">
        <v>37</v>
      </c>
      <c r="G3506" s="4" t="s">
        <v>51</v>
      </c>
      <c r="H3506" s="4"/>
      <c r="I3506" s="4"/>
      <c r="J3506" s="4" t="s">
        <v>52</v>
      </c>
      <c r="K3506" s="4" t="s">
        <v>13162</v>
      </c>
      <c r="L3506" s="4" t="s">
        <v>11709</v>
      </c>
      <c r="M3506" s="4" t="s">
        <v>11710</v>
      </c>
      <c r="N3506" s="4" t="s">
        <v>36</v>
      </c>
      <c r="O3506" s="4">
        <v>1</v>
      </c>
      <c r="P3506" s="4" t="s">
        <v>56</v>
      </c>
      <c r="Q3506" s="4">
        <v>22.98</v>
      </c>
      <c r="R3506" s="4"/>
      <c r="S3506" s="4"/>
      <c r="T3506" s="4"/>
      <c r="U3506" s="4"/>
      <c r="V3506" s="4"/>
      <c r="W3506" s="4"/>
      <c r="X3506" s="4"/>
      <c r="Y3506" s="4" t="s">
        <v>9907</v>
      </c>
      <c r="Z3506" s="4" t="s">
        <v>67</v>
      </c>
      <c r="AA3506" s="4" t="s">
        <v>14555</v>
      </c>
      <c r="AB3506" s="4" t="s">
        <v>59</v>
      </c>
      <c r="AC3506" s="4"/>
      <c r="AD3506" s="4" t="b">
        <v>0</v>
      </c>
      <c r="AE3506" s="4"/>
      <c r="AF3506" s="4"/>
      <c r="AG3506" s="12">
        <f t="shared" si="54"/>
        <v>43272</v>
      </c>
    </row>
    <row r="3507" s="10" customFormat="1" spans="1:33">
      <c r="A3507" s="4" t="s">
        <v>14556</v>
      </c>
      <c r="B3507" s="4" t="s">
        <v>14556</v>
      </c>
      <c r="C3507" s="4" t="s">
        <v>14557</v>
      </c>
      <c r="D3507" s="4" t="s">
        <v>14558</v>
      </c>
      <c r="E3507" s="4" t="s">
        <v>36</v>
      </c>
      <c r="F3507" s="4" t="s">
        <v>37</v>
      </c>
      <c r="G3507" s="4" t="s">
        <v>51</v>
      </c>
      <c r="H3507" s="4"/>
      <c r="I3507" s="4"/>
      <c r="J3507" s="4" t="s">
        <v>52</v>
      </c>
      <c r="K3507" s="4" t="s">
        <v>14559</v>
      </c>
      <c r="L3507" s="4" t="s">
        <v>14560</v>
      </c>
      <c r="M3507" s="4" t="s">
        <v>14561</v>
      </c>
      <c r="N3507" s="4" t="s">
        <v>36</v>
      </c>
      <c r="O3507" s="4">
        <v>1</v>
      </c>
      <c r="P3507" s="4" t="s">
        <v>56</v>
      </c>
      <c r="Q3507" s="4">
        <v>21.98</v>
      </c>
      <c r="R3507" s="4"/>
      <c r="S3507" s="4"/>
      <c r="T3507" s="4"/>
      <c r="U3507" s="4"/>
      <c r="V3507" s="4"/>
      <c r="W3507" s="4"/>
      <c r="X3507" s="4"/>
      <c r="Y3507" s="4" t="s">
        <v>14562</v>
      </c>
      <c r="Z3507" s="4" t="s">
        <v>490</v>
      </c>
      <c r="AA3507" s="4" t="s">
        <v>14563</v>
      </c>
      <c r="AB3507" s="4" t="s">
        <v>59</v>
      </c>
      <c r="AC3507" s="4"/>
      <c r="AD3507" s="4" t="b">
        <v>0</v>
      </c>
      <c r="AE3507" s="4"/>
      <c r="AF3507" s="4"/>
      <c r="AG3507" s="12">
        <f t="shared" si="54"/>
        <v>43272</v>
      </c>
    </row>
    <row r="3508" s="10" customFormat="1" spans="1:33">
      <c r="A3508" s="4" t="s">
        <v>14564</v>
      </c>
      <c r="B3508" s="4" t="s">
        <v>14564</v>
      </c>
      <c r="C3508" s="4" t="s">
        <v>14565</v>
      </c>
      <c r="D3508" s="4" t="s">
        <v>14566</v>
      </c>
      <c r="E3508" s="4" t="s">
        <v>36</v>
      </c>
      <c r="F3508" s="4" t="s">
        <v>37</v>
      </c>
      <c r="G3508" s="4" t="s">
        <v>51</v>
      </c>
      <c r="H3508" s="4"/>
      <c r="I3508" s="4"/>
      <c r="J3508" s="4" t="s">
        <v>52</v>
      </c>
      <c r="K3508" s="4" t="s">
        <v>8668</v>
      </c>
      <c r="L3508" s="4" t="s">
        <v>8669</v>
      </c>
      <c r="M3508" s="4" t="s">
        <v>8670</v>
      </c>
      <c r="N3508" s="4" t="s">
        <v>36</v>
      </c>
      <c r="O3508" s="4">
        <v>1</v>
      </c>
      <c r="P3508" s="4" t="s">
        <v>56</v>
      </c>
      <c r="Q3508" s="4">
        <v>23.98</v>
      </c>
      <c r="R3508" s="4"/>
      <c r="S3508" s="4"/>
      <c r="T3508" s="4"/>
      <c r="U3508" s="4"/>
      <c r="V3508" s="4"/>
      <c r="W3508" s="4"/>
      <c r="X3508" s="4"/>
      <c r="Y3508" s="4" t="s">
        <v>14567</v>
      </c>
      <c r="Z3508" s="4" t="s">
        <v>58</v>
      </c>
      <c r="AA3508" s="4" t="s">
        <v>14568</v>
      </c>
      <c r="AB3508" s="4" t="s">
        <v>59</v>
      </c>
      <c r="AC3508" s="4"/>
      <c r="AD3508" s="4" t="b">
        <v>0</v>
      </c>
      <c r="AE3508" s="4"/>
      <c r="AF3508" s="4"/>
      <c r="AG3508" s="12">
        <f t="shared" si="54"/>
        <v>43272</v>
      </c>
    </row>
    <row r="3509" s="10" customFormat="1" spans="1:33">
      <c r="A3509" s="4" t="s">
        <v>14569</v>
      </c>
      <c r="B3509" s="4" t="s">
        <v>14569</v>
      </c>
      <c r="C3509" s="4" t="s">
        <v>14570</v>
      </c>
      <c r="D3509" s="4" t="s">
        <v>14571</v>
      </c>
      <c r="E3509" s="4" t="s">
        <v>36</v>
      </c>
      <c r="F3509" s="4" t="s">
        <v>37</v>
      </c>
      <c r="G3509" s="4" t="s">
        <v>51</v>
      </c>
      <c r="H3509" s="4"/>
      <c r="I3509" s="4"/>
      <c r="J3509" s="4" t="s">
        <v>52</v>
      </c>
      <c r="K3509" s="4" t="s">
        <v>273</v>
      </c>
      <c r="L3509" s="4" t="s">
        <v>274</v>
      </c>
      <c r="M3509" s="4" t="s">
        <v>275</v>
      </c>
      <c r="N3509" s="4" t="s">
        <v>36</v>
      </c>
      <c r="O3509" s="4">
        <v>1</v>
      </c>
      <c r="P3509" s="4" t="s">
        <v>56</v>
      </c>
      <c r="Q3509" s="4">
        <v>22.98</v>
      </c>
      <c r="R3509" s="4"/>
      <c r="S3509" s="4"/>
      <c r="T3509" s="4"/>
      <c r="U3509" s="4"/>
      <c r="V3509" s="4"/>
      <c r="W3509" s="4"/>
      <c r="X3509" s="4"/>
      <c r="Y3509" s="4" t="s">
        <v>3451</v>
      </c>
      <c r="Z3509" s="4" t="s">
        <v>649</v>
      </c>
      <c r="AA3509" s="4" t="s">
        <v>14572</v>
      </c>
      <c r="AB3509" s="4" t="s">
        <v>59</v>
      </c>
      <c r="AC3509" s="4"/>
      <c r="AD3509" s="4" t="b">
        <v>0</v>
      </c>
      <c r="AE3509" s="4"/>
      <c r="AF3509" s="4"/>
      <c r="AG3509" s="12">
        <f t="shared" si="54"/>
        <v>43272</v>
      </c>
    </row>
    <row r="3510" s="10" customFormat="1" spans="1:33">
      <c r="A3510" s="4" t="s">
        <v>14573</v>
      </c>
      <c r="B3510" s="4" t="s">
        <v>14573</v>
      </c>
      <c r="C3510" s="4" t="s">
        <v>14574</v>
      </c>
      <c r="D3510" s="4" t="s">
        <v>14575</v>
      </c>
      <c r="E3510" s="4" t="s">
        <v>36</v>
      </c>
      <c r="F3510" s="4" t="s">
        <v>37</v>
      </c>
      <c r="G3510" s="4" t="s">
        <v>51</v>
      </c>
      <c r="H3510" s="4"/>
      <c r="I3510" s="4"/>
      <c r="J3510" s="4" t="s">
        <v>52</v>
      </c>
      <c r="K3510" s="4" t="s">
        <v>1435</v>
      </c>
      <c r="L3510" s="4" t="s">
        <v>1436</v>
      </c>
      <c r="M3510" s="4" t="s">
        <v>1437</v>
      </c>
      <c r="N3510" s="4" t="s">
        <v>36</v>
      </c>
      <c r="O3510" s="4">
        <v>1</v>
      </c>
      <c r="P3510" s="4" t="s">
        <v>56</v>
      </c>
      <c r="Q3510" s="4">
        <v>22.98</v>
      </c>
      <c r="R3510" s="4"/>
      <c r="S3510" s="4"/>
      <c r="T3510" s="4"/>
      <c r="U3510" s="4"/>
      <c r="V3510" s="4"/>
      <c r="W3510" s="4"/>
      <c r="X3510" s="4"/>
      <c r="Y3510" s="4" t="s">
        <v>677</v>
      </c>
      <c r="Z3510" s="4" t="s">
        <v>67</v>
      </c>
      <c r="AA3510" s="4" t="s">
        <v>14576</v>
      </c>
      <c r="AB3510" s="4" t="s">
        <v>59</v>
      </c>
      <c r="AC3510" s="4"/>
      <c r="AD3510" s="4" t="b">
        <v>0</v>
      </c>
      <c r="AE3510" s="4"/>
      <c r="AF3510" s="4"/>
      <c r="AG3510" s="12">
        <f t="shared" si="54"/>
        <v>43272</v>
      </c>
    </row>
    <row r="3511" s="10" customFormat="1" spans="1:33">
      <c r="A3511" s="4" t="s">
        <v>14577</v>
      </c>
      <c r="B3511" s="4" t="s">
        <v>14577</v>
      </c>
      <c r="C3511" s="4" t="s">
        <v>14578</v>
      </c>
      <c r="D3511" s="4" t="s">
        <v>14579</v>
      </c>
      <c r="E3511" s="4" t="s">
        <v>36</v>
      </c>
      <c r="F3511" s="4" t="s">
        <v>37</v>
      </c>
      <c r="G3511" s="4" t="s">
        <v>51</v>
      </c>
      <c r="H3511" s="4"/>
      <c r="I3511" s="4"/>
      <c r="J3511" s="4" t="s">
        <v>52</v>
      </c>
      <c r="K3511" s="4" t="s">
        <v>5113</v>
      </c>
      <c r="L3511" s="4" t="s">
        <v>5114</v>
      </c>
      <c r="M3511" s="4" t="s">
        <v>5115</v>
      </c>
      <c r="N3511" s="4" t="s">
        <v>36</v>
      </c>
      <c r="O3511" s="4">
        <v>1</v>
      </c>
      <c r="P3511" s="4" t="s">
        <v>56</v>
      </c>
      <c r="Q3511" s="4">
        <v>22.98</v>
      </c>
      <c r="R3511" s="4">
        <v>2.3</v>
      </c>
      <c r="S3511" s="4"/>
      <c r="T3511" s="4"/>
      <c r="U3511" s="4"/>
      <c r="V3511" s="4"/>
      <c r="W3511" s="4"/>
      <c r="X3511" s="4"/>
      <c r="Y3511" s="4" t="s">
        <v>14580</v>
      </c>
      <c r="Z3511" s="4" t="s">
        <v>366</v>
      </c>
      <c r="AA3511" s="4">
        <v>98055</v>
      </c>
      <c r="AB3511" s="4" t="s">
        <v>59</v>
      </c>
      <c r="AC3511" s="4"/>
      <c r="AD3511" s="4" t="b">
        <v>0</v>
      </c>
      <c r="AE3511" s="4"/>
      <c r="AF3511" s="4"/>
      <c r="AG3511" s="12">
        <f t="shared" si="54"/>
        <v>43272</v>
      </c>
    </row>
    <row r="3512" s="10" customFormat="1" spans="1:33">
      <c r="A3512" s="4" t="s">
        <v>14577</v>
      </c>
      <c r="B3512" s="4" t="s">
        <v>14577</v>
      </c>
      <c r="C3512" s="4" t="s">
        <v>14578</v>
      </c>
      <c r="D3512" s="4" t="s">
        <v>14579</v>
      </c>
      <c r="E3512" s="4" t="s">
        <v>36</v>
      </c>
      <c r="F3512" s="4" t="s">
        <v>37</v>
      </c>
      <c r="G3512" s="4" t="s">
        <v>51</v>
      </c>
      <c r="H3512" s="4"/>
      <c r="I3512" s="4"/>
      <c r="J3512" s="4" t="s">
        <v>52</v>
      </c>
      <c r="K3512" s="4" t="s">
        <v>3566</v>
      </c>
      <c r="L3512" s="4" t="s">
        <v>3567</v>
      </c>
      <c r="M3512" s="4" t="s">
        <v>3568</v>
      </c>
      <c r="N3512" s="4" t="s">
        <v>36</v>
      </c>
      <c r="O3512" s="4">
        <v>1</v>
      </c>
      <c r="P3512" s="4" t="s">
        <v>56</v>
      </c>
      <c r="Q3512" s="4">
        <v>22.98</v>
      </c>
      <c r="R3512" s="4">
        <v>2.3</v>
      </c>
      <c r="S3512" s="4"/>
      <c r="T3512" s="4"/>
      <c r="U3512" s="4"/>
      <c r="V3512" s="4"/>
      <c r="W3512" s="4"/>
      <c r="X3512" s="4"/>
      <c r="Y3512" s="4" t="s">
        <v>14580</v>
      </c>
      <c r="Z3512" s="4" t="s">
        <v>366</v>
      </c>
      <c r="AA3512" s="4">
        <v>98055</v>
      </c>
      <c r="AB3512" s="4" t="s">
        <v>59</v>
      </c>
      <c r="AC3512" s="4"/>
      <c r="AD3512" s="4" t="b">
        <v>0</v>
      </c>
      <c r="AE3512" s="4"/>
      <c r="AF3512" s="4"/>
      <c r="AG3512" s="12">
        <f t="shared" si="54"/>
        <v>43272</v>
      </c>
    </row>
    <row r="3513" s="10" customFormat="1" spans="1:33">
      <c r="A3513" s="4" t="s">
        <v>14577</v>
      </c>
      <c r="B3513" s="4" t="s">
        <v>14577</v>
      </c>
      <c r="C3513" s="4" t="s">
        <v>14578</v>
      </c>
      <c r="D3513" s="4" t="s">
        <v>14579</v>
      </c>
      <c r="E3513" s="4" t="s">
        <v>36</v>
      </c>
      <c r="F3513" s="4" t="s">
        <v>37</v>
      </c>
      <c r="G3513" s="4" t="s">
        <v>51</v>
      </c>
      <c r="H3513" s="4"/>
      <c r="I3513" s="4"/>
      <c r="J3513" s="4" t="s">
        <v>52</v>
      </c>
      <c r="K3513" s="4" t="s">
        <v>514</v>
      </c>
      <c r="L3513" s="4" t="s">
        <v>515</v>
      </c>
      <c r="M3513" s="4" t="s">
        <v>516</v>
      </c>
      <c r="N3513" s="4" t="s">
        <v>36</v>
      </c>
      <c r="O3513" s="4">
        <v>1</v>
      </c>
      <c r="P3513" s="4" t="s">
        <v>56</v>
      </c>
      <c r="Q3513" s="4">
        <v>22.98</v>
      </c>
      <c r="R3513" s="4">
        <v>2.3</v>
      </c>
      <c r="S3513" s="4"/>
      <c r="T3513" s="4"/>
      <c r="U3513" s="4"/>
      <c r="V3513" s="4"/>
      <c r="W3513" s="4"/>
      <c r="X3513" s="4"/>
      <c r="Y3513" s="4" t="s">
        <v>14580</v>
      </c>
      <c r="Z3513" s="4" t="s">
        <v>366</v>
      </c>
      <c r="AA3513" s="4">
        <v>98055</v>
      </c>
      <c r="AB3513" s="4" t="s">
        <v>59</v>
      </c>
      <c r="AC3513" s="4"/>
      <c r="AD3513" s="4" t="b">
        <v>0</v>
      </c>
      <c r="AE3513" s="4"/>
      <c r="AF3513" s="4"/>
      <c r="AG3513" s="12">
        <f t="shared" si="54"/>
        <v>43272</v>
      </c>
    </row>
    <row r="3514" s="10" customFormat="1" spans="1:33">
      <c r="A3514" s="4" t="s">
        <v>14581</v>
      </c>
      <c r="B3514" s="4" t="s">
        <v>14581</v>
      </c>
      <c r="C3514" s="4" t="s">
        <v>14582</v>
      </c>
      <c r="D3514" s="4" t="s">
        <v>14583</v>
      </c>
      <c r="E3514" s="4" t="s">
        <v>36</v>
      </c>
      <c r="F3514" s="4" t="s">
        <v>37</v>
      </c>
      <c r="G3514" s="4" t="s">
        <v>51</v>
      </c>
      <c r="H3514" s="4"/>
      <c r="I3514" s="4"/>
      <c r="J3514" s="4" t="s">
        <v>52</v>
      </c>
      <c r="K3514" s="4" t="s">
        <v>925</v>
      </c>
      <c r="L3514" s="4" t="s">
        <v>926</v>
      </c>
      <c r="M3514" s="4" t="s">
        <v>927</v>
      </c>
      <c r="N3514" s="4" t="s">
        <v>36</v>
      </c>
      <c r="O3514" s="4">
        <v>1</v>
      </c>
      <c r="P3514" s="4" t="s">
        <v>56</v>
      </c>
      <c r="Q3514" s="4">
        <v>23.98</v>
      </c>
      <c r="R3514" s="4"/>
      <c r="S3514" s="4"/>
      <c r="T3514" s="4"/>
      <c r="U3514" s="4"/>
      <c r="V3514" s="4"/>
      <c r="W3514" s="4"/>
      <c r="X3514" s="4"/>
      <c r="Y3514" s="4" t="s">
        <v>2570</v>
      </c>
      <c r="Z3514" s="4" t="s">
        <v>233</v>
      </c>
      <c r="AA3514" s="4" t="s">
        <v>14584</v>
      </c>
      <c r="AB3514" s="4" t="s">
        <v>59</v>
      </c>
      <c r="AC3514" s="4"/>
      <c r="AD3514" s="4" t="b">
        <v>0</v>
      </c>
      <c r="AE3514" s="4"/>
      <c r="AF3514" s="4"/>
      <c r="AG3514" s="12">
        <f t="shared" si="54"/>
        <v>43272</v>
      </c>
    </row>
    <row r="3515" s="10" customFormat="1" spans="1:33">
      <c r="A3515" s="4" t="s">
        <v>14581</v>
      </c>
      <c r="B3515" s="4" t="s">
        <v>14581</v>
      </c>
      <c r="C3515" s="4" t="s">
        <v>14582</v>
      </c>
      <c r="D3515" s="4" t="s">
        <v>14583</v>
      </c>
      <c r="E3515" s="4" t="s">
        <v>36</v>
      </c>
      <c r="F3515" s="4" t="s">
        <v>37</v>
      </c>
      <c r="G3515" s="4" t="s">
        <v>51</v>
      </c>
      <c r="H3515" s="4"/>
      <c r="I3515" s="4"/>
      <c r="J3515" s="4" t="s">
        <v>52</v>
      </c>
      <c r="K3515" s="4" t="s">
        <v>13162</v>
      </c>
      <c r="L3515" s="4" t="s">
        <v>192</v>
      </c>
      <c r="M3515" s="4" t="s">
        <v>193</v>
      </c>
      <c r="N3515" s="4" t="s">
        <v>36</v>
      </c>
      <c r="O3515" s="4">
        <v>1</v>
      </c>
      <c r="P3515" s="4" t="s">
        <v>56</v>
      </c>
      <c r="Q3515" s="4">
        <v>23.98</v>
      </c>
      <c r="R3515" s="4"/>
      <c r="S3515" s="4"/>
      <c r="T3515" s="4"/>
      <c r="U3515" s="4"/>
      <c r="V3515" s="4"/>
      <c r="W3515" s="4"/>
      <c r="X3515" s="4"/>
      <c r="Y3515" s="4" t="s">
        <v>2570</v>
      </c>
      <c r="Z3515" s="4" t="s">
        <v>233</v>
      </c>
      <c r="AA3515" s="4" t="s">
        <v>14584</v>
      </c>
      <c r="AB3515" s="4" t="s">
        <v>59</v>
      </c>
      <c r="AC3515" s="4"/>
      <c r="AD3515" s="4" t="b">
        <v>0</v>
      </c>
      <c r="AE3515" s="4"/>
      <c r="AF3515" s="4"/>
      <c r="AG3515" s="12">
        <f t="shared" si="54"/>
        <v>43272</v>
      </c>
    </row>
    <row r="3516" s="10" customFormat="1" spans="1:33">
      <c r="A3516" s="4" t="s">
        <v>14585</v>
      </c>
      <c r="B3516" s="4" t="s">
        <v>14585</v>
      </c>
      <c r="C3516" s="4" t="s">
        <v>14586</v>
      </c>
      <c r="D3516" s="4" t="s">
        <v>14587</v>
      </c>
      <c r="E3516" s="4" t="s">
        <v>36</v>
      </c>
      <c r="F3516" s="4" t="s">
        <v>37</v>
      </c>
      <c r="G3516" s="4" t="s">
        <v>51</v>
      </c>
      <c r="H3516" s="4"/>
      <c r="I3516" s="4"/>
      <c r="J3516" s="4" t="s">
        <v>52</v>
      </c>
      <c r="K3516" s="4" t="s">
        <v>13162</v>
      </c>
      <c r="L3516" s="4" t="s">
        <v>987</v>
      </c>
      <c r="M3516" s="4" t="s">
        <v>988</v>
      </c>
      <c r="N3516" s="4" t="s">
        <v>36</v>
      </c>
      <c r="O3516" s="4">
        <v>1</v>
      </c>
      <c r="P3516" s="4" t="s">
        <v>56</v>
      </c>
      <c r="Q3516" s="4">
        <v>23.98</v>
      </c>
      <c r="R3516" s="4"/>
      <c r="S3516" s="4"/>
      <c r="T3516" s="4"/>
      <c r="U3516" s="4"/>
      <c r="V3516" s="4"/>
      <c r="W3516" s="4"/>
      <c r="X3516" s="4"/>
      <c r="Y3516" s="4" t="s">
        <v>14588</v>
      </c>
      <c r="Z3516" s="4" t="s">
        <v>47</v>
      </c>
      <c r="AA3516" s="4" t="s">
        <v>14589</v>
      </c>
      <c r="AB3516" s="4" t="s">
        <v>59</v>
      </c>
      <c r="AC3516" s="4"/>
      <c r="AD3516" s="4" t="b">
        <v>0</v>
      </c>
      <c r="AE3516" s="4"/>
      <c r="AF3516" s="4"/>
      <c r="AG3516" s="12">
        <f t="shared" si="54"/>
        <v>43272</v>
      </c>
    </row>
    <row r="3517" s="10" customFormat="1" spans="1:33">
      <c r="A3517" s="4" t="s">
        <v>14590</v>
      </c>
      <c r="B3517" s="4" t="s">
        <v>14590</v>
      </c>
      <c r="C3517" s="4" t="s">
        <v>14591</v>
      </c>
      <c r="D3517" s="4" t="s">
        <v>14592</v>
      </c>
      <c r="E3517" s="4" t="s">
        <v>36</v>
      </c>
      <c r="F3517" s="4" t="s">
        <v>37</v>
      </c>
      <c r="G3517" s="4" t="s">
        <v>51</v>
      </c>
      <c r="H3517" s="4"/>
      <c r="I3517" s="4"/>
      <c r="J3517" s="4" t="s">
        <v>52</v>
      </c>
      <c r="K3517" s="4" t="s">
        <v>505</v>
      </c>
      <c r="L3517" s="4" t="s">
        <v>506</v>
      </c>
      <c r="M3517" s="4" t="s">
        <v>507</v>
      </c>
      <c r="N3517" s="4" t="s">
        <v>36</v>
      </c>
      <c r="O3517" s="4">
        <v>1</v>
      </c>
      <c r="P3517" s="4" t="s">
        <v>56</v>
      </c>
      <c r="Q3517" s="4">
        <v>22.98</v>
      </c>
      <c r="R3517" s="4"/>
      <c r="S3517" s="4"/>
      <c r="T3517" s="4"/>
      <c r="U3517" s="4"/>
      <c r="V3517" s="4"/>
      <c r="W3517" s="4"/>
      <c r="X3517" s="4"/>
      <c r="Y3517" s="4" t="s">
        <v>14593</v>
      </c>
      <c r="Z3517" s="4" t="s">
        <v>89</v>
      </c>
      <c r="AA3517" s="4" t="s">
        <v>14594</v>
      </c>
      <c r="AB3517" s="4" t="s">
        <v>59</v>
      </c>
      <c r="AC3517" s="4"/>
      <c r="AD3517" s="4" t="b">
        <v>0</v>
      </c>
      <c r="AE3517" s="4"/>
      <c r="AF3517" s="4"/>
      <c r="AG3517" s="12">
        <f t="shared" si="54"/>
        <v>43272</v>
      </c>
    </row>
    <row r="3518" s="10" customFormat="1" spans="1:33">
      <c r="A3518" s="4" t="s">
        <v>14595</v>
      </c>
      <c r="B3518" s="4" t="s">
        <v>14595</v>
      </c>
      <c r="C3518" s="4" t="s">
        <v>14596</v>
      </c>
      <c r="D3518" s="4" t="s">
        <v>14597</v>
      </c>
      <c r="E3518" s="4" t="s">
        <v>36</v>
      </c>
      <c r="F3518" s="4" t="s">
        <v>37</v>
      </c>
      <c r="G3518" s="4" t="s">
        <v>51</v>
      </c>
      <c r="H3518" s="4"/>
      <c r="I3518" s="4"/>
      <c r="J3518" s="4" t="s">
        <v>52</v>
      </c>
      <c r="K3518" s="4" t="s">
        <v>13162</v>
      </c>
      <c r="L3518" s="4" t="s">
        <v>8725</v>
      </c>
      <c r="M3518" s="4" t="s">
        <v>8726</v>
      </c>
      <c r="N3518" s="4" t="s">
        <v>36</v>
      </c>
      <c r="O3518" s="4">
        <v>1</v>
      </c>
      <c r="P3518" s="4" t="s">
        <v>56</v>
      </c>
      <c r="Q3518" s="4">
        <v>22.98</v>
      </c>
      <c r="R3518" s="4"/>
      <c r="S3518" s="4"/>
      <c r="T3518" s="4"/>
      <c r="U3518" s="4"/>
      <c r="V3518" s="4"/>
      <c r="W3518" s="4"/>
      <c r="X3518" s="4"/>
      <c r="Y3518" s="4" t="s">
        <v>14598</v>
      </c>
      <c r="Z3518" s="4" t="s">
        <v>162</v>
      </c>
      <c r="AA3518" s="4" t="s">
        <v>14599</v>
      </c>
      <c r="AB3518" s="4" t="s">
        <v>59</v>
      </c>
      <c r="AC3518" s="4"/>
      <c r="AD3518" s="4" t="b">
        <v>0</v>
      </c>
      <c r="AE3518" s="4"/>
      <c r="AF3518" s="4"/>
      <c r="AG3518" s="12">
        <f t="shared" si="54"/>
        <v>43272</v>
      </c>
    </row>
    <row r="3519" s="10" customFormat="1" spans="1:33">
      <c r="A3519" s="4" t="s">
        <v>14600</v>
      </c>
      <c r="B3519" s="4" t="s">
        <v>14600</v>
      </c>
      <c r="C3519" s="4" t="s">
        <v>14601</v>
      </c>
      <c r="D3519" s="4" t="s">
        <v>14602</v>
      </c>
      <c r="E3519" s="4" t="s">
        <v>36</v>
      </c>
      <c r="F3519" s="4" t="s">
        <v>37</v>
      </c>
      <c r="G3519" s="4" t="s">
        <v>51</v>
      </c>
      <c r="H3519" s="4"/>
      <c r="I3519" s="4"/>
      <c r="J3519" s="4" t="s">
        <v>52</v>
      </c>
      <c r="K3519" s="4" t="s">
        <v>13162</v>
      </c>
      <c r="L3519" s="4" t="s">
        <v>8725</v>
      </c>
      <c r="M3519" s="4" t="s">
        <v>8726</v>
      </c>
      <c r="N3519" s="4" t="s">
        <v>36</v>
      </c>
      <c r="O3519" s="4">
        <v>1</v>
      </c>
      <c r="P3519" s="4" t="s">
        <v>56</v>
      </c>
      <c r="Q3519" s="4">
        <v>22.98</v>
      </c>
      <c r="R3519" s="4"/>
      <c r="S3519" s="4"/>
      <c r="T3519" s="4"/>
      <c r="U3519" s="4"/>
      <c r="V3519" s="4"/>
      <c r="W3519" s="4"/>
      <c r="X3519" s="4"/>
      <c r="Y3519" s="4" t="s">
        <v>241</v>
      </c>
      <c r="Z3519" s="4" t="s">
        <v>47</v>
      </c>
      <c r="AA3519" s="4" t="s">
        <v>14603</v>
      </c>
      <c r="AB3519" s="4" t="s">
        <v>59</v>
      </c>
      <c r="AC3519" s="4"/>
      <c r="AD3519" s="4" t="b">
        <v>0</v>
      </c>
      <c r="AE3519" s="4"/>
      <c r="AF3519" s="4"/>
      <c r="AG3519" s="12">
        <f t="shared" si="54"/>
        <v>43272</v>
      </c>
    </row>
    <row r="3520" s="10" customFormat="1" spans="1:33">
      <c r="A3520" s="4" t="s">
        <v>14604</v>
      </c>
      <c r="B3520" s="4" t="s">
        <v>14604</v>
      </c>
      <c r="C3520" s="4" t="s">
        <v>14605</v>
      </c>
      <c r="D3520" s="4" t="s">
        <v>14606</v>
      </c>
      <c r="E3520" s="4" t="s">
        <v>36</v>
      </c>
      <c r="F3520" s="4" t="s">
        <v>37</v>
      </c>
      <c r="G3520" s="4" t="s">
        <v>51</v>
      </c>
      <c r="H3520" s="4"/>
      <c r="I3520" s="4"/>
      <c r="J3520" s="4" t="s">
        <v>52</v>
      </c>
      <c r="K3520" s="4" t="s">
        <v>1634</v>
      </c>
      <c r="L3520" s="4" t="s">
        <v>1635</v>
      </c>
      <c r="M3520" s="4" t="s">
        <v>1636</v>
      </c>
      <c r="N3520" s="4" t="s">
        <v>36</v>
      </c>
      <c r="O3520" s="4">
        <v>1</v>
      </c>
      <c r="P3520" s="4" t="s">
        <v>56</v>
      </c>
      <c r="Q3520" s="4">
        <v>19.53</v>
      </c>
      <c r="R3520" s="4"/>
      <c r="S3520" s="4"/>
      <c r="T3520" s="4"/>
      <c r="U3520" s="4"/>
      <c r="V3520" s="4"/>
      <c r="W3520" s="4"/>
      <c r="X3520" s="4"/>
      <c r="Y3520" s="4" t="s">
        <v>3396</v>
      </c>
      <c r="Z3520" s="4" t="s">
        <v>162</v>
      </c>
      <c r="AA3520" s="4">
        <v>48441</v>
      </c>
      <c r="AB3520" s="4" t="s">
        <v>59</v>
      </c>
      <c r="AC3520" s="4"/>
      <c r="AD3520" s="4" t="b">
        <v>1</v>
      </c>
      <c r="AE3520" s="4"/>
      <c r="AF3520" s="4"/>
      <c r="AG3520" s="12">
        <f t="shared" si="54"/>
        <v>43272</v>
      </c>
    </row>
    <row r="3521" s="10" customFormat="1" spans="1:33">
      <c r="A3521" s="4" t="s">
        <v>14607</v>
      </c>
      <c r="B3521" s="4" t="s">
        <v>14607</v>
      </c>
      <c r="C3521" s="4" t="s">
        <v>14608</v>
      </c>
      <c r="D3521" s="4" t="s">
        <v>14609</v>
      </c>
      <c r="E3521" s="4" t="s">
        <v>36</v>
      </c>
      <c r="F3521" s="4" t="s">
        <v>37</v>
      </c>
      <c r="G3521" s="4" t="s">
        <v>51</v>
      </c>
      <c r="H3521" s="4"/>
      <c r="I3521" s="4"/>
      <c r="J3521" s="4" t="s">
        <v>52</v>
      </c>
      <c r="K3521" s="4" t="s">
        <v>13852</v>
      </c>
      <c r="L3521" s="4" t="s">
        <v>13853</v>
      </c>
      <c r="M3521" s="4" t="s">
        <v>13854</v>
      </c>
      <c r="N3521" s="4" t="s">
        <v>36</v>
      </c>
      <c r="O3521" s="4">
        <v>1</v>
      </c>
      <c r="P3521" s="4" t="s">
        <v>56</v>
      </c>
      <c r="Q3521" s="4">
        <v>26.98</v>
      </c>
      <c r="R3521" s="4"/>
      <c r="S3521" s="4"/>
      <c r="T3521" s="4"/>
      <c r="U3521" s="4"/>
      <c r="V3521" s="4"/>
      <c r="W3521" s="4"/>
      <c r="X3521" s="4"/>
      <c r="Y3521" s="4" t="s">
        <v>6087</v>
      </c>
      <c r="Z3521" s="4" t="s">
        <v>233</v>
      </c>
      <c r="AA3521" s="4" t="s">
        <v>14610</v>
      </c>
      <c r="AB3521" s="4" t="s">
        <v>59</v>
      </c>
      <c r="AC3521" s="4"/>
      <c r="AD3521" s="4" t="b">
        <v>0</v>
      </c>
      <c r="AE3521" s="4"/>
      <c r="AF3521" s="4"/>
      <c r="AG3521" s="12">
        <f t="shared" si="54"/>
        <v>43272</v>
      </c>
    </row>
    <row r="3522" s="10" customFormat="1" spans="1:33">
      <c r="A3522" s="4" t="s">
        <v>14611</v>
      </c>
      <c r="B3522" s="4" t="s">
        <v>14611</v>
      </c>
      <c r="C3522" s="4" t="s">
        <v>14612</v>
      </c>
      <c r="D3522" s="4" t="s">
        <v>14613</v>
      </c>
      <c r="E3522" s="4" t="s">
        <v>36</v>
      </c>
      <c r="F3522" s="4" t="s">
        <v>37</v>
      </c>
      <c r="G3522" s="4" t="s">
        <v>51</v>
      </c>
      <c r="H3522" s="4"/>
      <c r="I3522" s="4"/>
      <c r="J3522" s="4" t="s">
        <v>52</v>
      </c>
      <c r="K3522" s="4" t="s">
        <v>12730</v>
      </c>
      <c r="L3522" s="4" t="s">
        <v>788</v>
      </c>
      <c r="M3522" s="4" t="s">
        <v>789</v>
      </c>
      <c r="N3522" s="4" t="s">
        <v>36</v>
      </c>
      <c r="O3522" s="4">
        <v>1</v>
      </c>
      <c r="P3522" s="4" t="s">
        <v>56</v>
      </c>
      <c r="Q3522" s="4">
        <v>20.98</v>
      </c>
      <c r="R3522" s="4">
        <v>1.78</v>
      </c>
      <c r="S3522" s="4"/>
      <c r="T3522" s="4"/>
      <c r="U3522" s="4"/>
      <c r="V3522" s="4"/>
      <c r="W3522" s="4"/>
      <c r="X3522" s="4"/>
      <c r="Y3522" s="4" t="s">
        <v>14614</v>
      </c>
      <c r="Z3522" s="4" t="s">
        <v>366</v>
      </c>
      <c r="AA3522" s="4" t="s">
        <v>14615</v>
      </c>
      <c r="AB3522" s="4" t="s">
        <v>59</v>
      </c>
      <c r="AC3522" s="4"/>
      <c r="AD3522" s="4" t="b">
        <v>0</v>
      </c>
      <c r="AE3522" s="4"/>
      <c r="AF3522" s="4"/>
      <c r="AG3522" s="12">
        <f t="shared" ref="AG3522:AG3585" si="55">DATEVALUE(LEFT(C3522,10))</f>
        <v>43272</v>
      </c>
    </row>
    <row r="3523" s="10" customFormat="1" spans="1:33">
      <c r="A3523" s="4" t="s">
        <v>14616</v>
      </c>
      <c r="B3523" s="4" t="s">
        <v>14616</v>
      </c>
      <c r="C3523" s="4" t="s">
        <v>14617</v>
      </c>
      <c r="D3523" s="4" t="s">
        <v>14618</v>
      </c>
      <c r="E3523" s="4" t="s">
        <v>36</v>
      </c>
      <c r="F3523" s="4" t="s">
        <v>37</v>
      </c>
      <c r="G3523" s="4" t="s">
        <v>38</v>
      </c>
      <c r="H3523" s="4"/>
      <c r="I3523" s="4"/>
      <c r="J3523" s="4" t="s">
        <v>52</v>
      </c>
      <c r="K3523" s="4" t="s">
        <v>11708</v>
      </c>
      <c r="L3523" s="4" t="s">
        <v>14619</v>
      </c>
      <c r="M3523" s="4" t="s">
        <v>14620</v>
      </c>
      <c r="N3523" s="4" t="s">
        <v>36</v>
      </c>
      <c r="O3523" s="4">
        <v>1</v>
      </c>
      <c r="P3523" s="4" t="s">
        <v>43</v>
      </c>
      <c r="Q3523" s="4">
        <v>35</v>
      </c>
      <c r="R3523" s="4"/>
      <c r="S3523" s="4"/>
      <c r="T3523" s="4"/>
      <c r="U3523" s="4"/>
      <c r="V3523" s="4"/>
      <c r="W3523" s="4"/>
      <c r="X3523" s="4"/>
      <c r="Y3523" s="4" t="s">
        <v>12315</v>
      </c>
      <c r="Z3523" s="4" t="s">
        <v>45</v>
      </c>
      <c r="AA3523" s="4" t="s">
        <v>14621</v>
      </c>
      <c r="AB3523" s="4" t="s">
        <v>47</v>
      </c>
      <c r="AC3523" s="4"/>
      <c r="AD3523" s="4" t="b">
        <v>0</v>
      </c>
      <c r="AE3523" s="4"/>
      <c r="AF3523" s="4"/>
      <c r="AG3523" s="12">
        <f t="shared" si="55"/>
        <v>43273</v>
      </c>
    </row>
    <row r="3524" s="10" customFormat="1" spans="1:33">
      <c r="A3524" s="4" t="s">
        <v>14622</v>
      </c>
      <c r="B3524" s="4" t="s">
        <v>14622</v>
      </c>
      <c r="C3524" s="4" t="s">
        <v>14623</v>
      </c>
      <c r="D3524" s="4" t="s">
        <v>14624</v>
      </c>
      <c r="E3524" s="4" t="s">
        <v>36</v>
      </c>
      <c r="F3524" s="4" t="s">
        <v>37</v>
      </c>
      <c r="G3524" s="4" t="s">
        <v>38</v>
      </c>
      <c r="H3524" s="4"/>
      <c r="I3524" s="4"/>
      <c r="J3524" s="4" t="s">
        <v>157</v>
      </c>
      <c r="K3524" s="4" t="s">
        <v>12514</v>
      </c>
      <c r="L3524" s="4" t="s">
        <v>14625</v>
      </c>
      <c r="M3524" s="4" t="s">
        <v>14626</v>
      </c>
      <c r="N3524" s="4" t="s">
        <v>36</v>
      </c>
      <c r="O3524" s="4">
        <v>1</v>
      </c>
      <c r="P3524" s="4" t="s">
        <v>43</v>
      </c>
      <c r="Q3524" s="4">
        <v>35</v>
      </c>
      <c r="R3524" s="4"/>
      <c r="S3524" s="4">
        <v>3.93</v>
      </c>
      <c r="T3524" s="4"/>
      <c r="U3524" s="4"/>
      <c r="V3524" s="4"/>
      <c r="W3524" s="4"/>
      <c r="X3524" s="4">
        <v>3.93</v>
      </c>
      <c r="Y3524" s="4" t="s">
        <v>14627</v>
      </c>
      <c r="Z3524" s="4" t="s">
        <v>833</v>
      </c>
      <c r="AA3524" s="4" t="s">
        <v>14628</v>
      </c>
      <c r="AB3524" s="4" t="s">
        <v>47</v>
      </c>
      <c r="AC3524" s="4" t="s">
        <v>843</v>
      </c>
      <c r="AD3524" s="4" t="b">
        <v>0</v>
      </c>
      <c r="AE3524" s="4"/>
      <c r="AF3524" s="4"/>
      <c r="AG3524" s="12">
        <f t="shared" si="55"/>
        <v>43273</v>
      </c>
    </row>
    <row r="3525" s="10" customFormat="1" spans="1:33">
      <c r="A3525" s="4" t="s">
        <v>14629</v>
      </c>
      <c r="B3525" s="4" t="s">
        <v>14629</v>
      </c>
      <c r="C3525" s="4" t="s">
        <v>14630</v>
      </c>
      <c r="D3525" s="4" t="s">
        <v>14631</v>
      </c>
      <c r="E3525" s="4" t="s">
        <v>36</v>
      </c>
      <c r="F3525" s="4" t="s">
        <v>37</v>
      </c>
      <c r="G3525" s="4" t="s">
        <v>51</v>
      </c>
      <c r="H3525" s="4"/>
      <c r="I3525" s="4"/>
      <c r="J3525" s="4" t="s">
        <v>157</v>
      </c>
      <c r="K3525" s="4" t="s">
        <v>13162</v>
      </c>
      <c r="L3525" s="4" t="s">
        <v>5349</v>
      </c>
      <c r="M3525" s="4" t="s">
        <v>5350</v>
      </c>
      <c r="N3525" s="4" t="s">
        <v>36</v>
      </c>
      <c r="O3525" s="4">
        <v>1</v>
      </c>
      <c r="P3525" s="4" t="s">
        <v>56</v>
      </c>
      <c r="Q3525" s="4">
        <v>22.98</v>
      </c>
      <c r="R3525" s="4"/>
      <c r="S3525" s="4">
        <v>2.49</v>
      </c>
      <c r="T3525" s="4"/>
      <c r="U3525" s="4"/>
      <c r="V3525" s="4"/>
      <c r="W3525" s="4"/>
      <c r="X3525" s="4">
        <v>2.49</v>
      </c>
      <c r="Y3525" s="4" t="s">
        <v>1755</v>
      </c>
      <c r="Z3525" s="4" t="s">
        <v>89</v>
      </c>
      <c r="AA3525" s="4" t="s">
        <v>14632</v>
      </c>
      <c r="AB3525" s="4" t="s">
        <v>59</v>
      </c>
      <c r="AC3525" s="4" t="s">
        <v>259</v>
      </c>
      <c r="AD3525" s="4" t="b">
        <v>0</v>
      </c>
      <c r="AE3525" s="4"/>
      <c r="AF3525" s="4"/>
      <c r="AG3525" s="12">
        <f t="shared" si="55"/>
        <v>43273</v>
      </c>
    </row>
    <row r="3526" s="10" customFormat="1" spans="1:33">
      <c r="A3526" s="4" t="s">
        <v>14633</v>
      </c>
      <c r="B3526" s="4" t="s">
        <v>14633</v>
      </c>
      <c r="C3526" s="4" t="s">
        <v>14634</v>
      </c>
      <c r="D3526" s="4" t="s">
        <v>14635</v>
      </c>
      <c r="E3526" s="4" t="s">
        <v>36</v>
      </c>
      <c r="F3526" s="4" t="s">
        <v>37</v>
      </c>
      <c r="G3526" s="4" t="s">
        <v>51</v>
      </c>
      <c r="H3526" s="4"/>
      <c r="I3526" s="4"/>
      <c r="J3526" s="4" t="s">
        <v>52</v>
      </c>
      <c r="K3526" s="4" t="s">
        <v>200</v>
      </c>
      <c r="L3526" s="4" t="s">
        <v>201</v>
      </c>
      <c r="M3526" s="4" t="s">
        <v>202</v>
      </c>
      <c r="N3526" s="4" t="s">
        <v>36</v>
      </c>
      <c r="O3526" s="4">
        <v>1</v>
      </c>
      <c r="P3526" s="4" t="s">
        <v>56</v>
      </c>
      <c r="Q3526" s="4">
        <v>22.98</v>
      </c>
      <c r="R3526" s="4"/>
      <c r="S3526" s="4"/>
      <c r="T3526" s="4"/>
      <c r="U3526" s="4"/>
      <c r="V3526" s="4"/>
      <c r="W3526" s="4"/>
      <c r="X3526" s="4"/>
      <c r="Y3526" s="4" t="s">
        <v>14636</v>
      </c>
      <c r="Z3526" s="4" t="s">
        <v>4379</v>
      </c>
      <c r="AA3526" s="4" t="s">
        <v>14637</v>
      </c>
      <c r="AB3526" s="4" t="s">
        <v>59</v>
      </c>
      <c r="AC3526" s="4"/>
      <c r="AD3526" s="4" t="b">
        <v>0</v>
      </c>
      <c r="AE3526" s="4"/>
      <c r="AF3526" s="4"/>
      <c r="AG3526" s="12">
        <f t="shared" si="55"/>
        <v>43273</v>
      </c>
    </row>
    <row r="3527" s="10" customFormat="1" spans="1:33">
      <c r="A3527" s="4" t="s">
        <v>14638</v>
      </c>
      <c r="B3527" s="4" t="s">
        <v>14638</v>
      </c>
      <c r="C3527" s="4" t="s">
        <v>14639</v>
      </c>
      <c r="D3527" s="4" t="s">
        <v>14640</v>
      </c>
      <c r="E3527" s="4" t="s">
        <v>36</v>
      </c>
      <c r="F3527" s="4" t="s">
        <v>37</v>
      </c>
      <c r="G3527" s="4" t="s">
        <v>51</v>
      </c>
      <c r="H3527" s="4"/>
      <c r="I3527" s="4"/>
      <c r="J3527" s="4" t="s">
        <v>52</v>
      </c>
      <c r="K3527" s="4" t="s">
        <v>4303</v>
      </c>
      <c r="L3527" s="4" t="s">
        <v>4304</v>
      </c>
      <c r="M3527" s="4" t="s">
        <v>4305</v>
      </c>
      <c r="N3527" s="4" t="s">
        <v>36</v>
      </c>
      <c r="O3527" s="4">
        <v>1</v>
      </c>
      <c r="P3527" s="4" t="s">
        <v>56</v>
      </c>
      <c r="Q3527" s="4">
        <v>22.98</v>
      </c>
      <c r="R3527" s="4"/>
      <c r="S3527" s="4"/>
      <c r="T3527" s="4"/>
      <c r="U3527" s="4"/>
      <c r="V3527" s="4"/>
      <c r="W3527" s="4"/>
      <c r="X3527" s="4"/>
      <c r="Y3527" s="4" t="s">
        <v>11358</v>
      </c>
      <c r="Z3527" s="4" t="s">
        <v>1888</v>
      </c>
      <c r="AA3527" s="4" t="s">
        <v>14641</v>
      </c>
      <c r="AB3527" s="4" t="s">
        <v>59</v>
      </c>
      <c r="AC3527" s="4"/>
      <c r="AD3527" s="4" t="b">
        <v>0</v>
      </c>
      <c r="AE3527" s="4"/>
      <c r="AF3527" s="4"/>
      <c r="AG3527" s="12">
        <f t="shared" si="55"/>
        <v>43273</v>
      </c>
    </row>
    <row r="3528" s="10" customFormat="1" spans="1:33">
      <c r="A3528" s="4" t="s">
        <v>14642</v>
      </c>
      <c r="B3528" s="4" t="s">
        <v>14642</v>
      </c>
      <c r="C3528" s="4" t="s">
        <v>14643</v>
      </c>
      <c r="D3528" s="4" t="s">
        <v>14644</v>
      </c>
      <c r="E3528" s="4" t="s">
        <v>36</v>
      </c>
      <c r="F3528" s="4" t="s">
        <v>37</v>
      </c>
      <c r="G3528" s="4" t="s">
        <v>51</v>
      </c>
      <c r="H3528" s="4"/>
      <c r="I3528" s="4"/>
      <c r="J3528" s="4" t="s">
        <v>52</v>
      </c>
      <c r="K3528" s="4" t="s">
        <v>14645</v>
      </c>
      <c r="L3528" s="4" t="s">
        <v>14646</v>
      </c>
      <c r="M3528" s="4" t="s">
        <v>14647</v>
      </c>
      <c r="N3528" s="4" t="s">
        <v>36</v>
      </c>
      <c r="O3528" s="4">
        <v>1</v>
      </c>
      <c r="P3528" s="4" t="s">
        <v>56</v>
      </c>
      <c r="Q3528" s="4">
        <v>22.98</v>
      </c>
      <c r="R3528" s="4"/>
      <c r="S3528" s="4"/>
      <c r="T3528" s="4"/>
      <c r="U3528" s="4"/>
      <c r="V3528" s="4"/>
      <c r="W3528" s="4"/>
      <c r="X3528" s="4"/>
      <c r="Y3528" s="4" t="s">
        <v>232</v>
      </c>
      <c r="Z3528" s="4" t="s">
        <v>233</v>
      </c>
      <c r="AA3528" s="4" t="s">
        <v>14648</v>
      </c>
      <c r="AB3528" s="4" t="s">
        <v>59</v>
      </c>
      <c r="AC3528" s="4"/>
      <c r="AD3528" s="4" t="b">
        <v>0</v>
      </c>
      <c r="AE3528" s="4"/>
      <c r="AF3528" s="4"/>
      <c r="AG3528" s="12">
        <f t="shared" si="55"/>
        <v>43273</v>
      </c>
    </row>
    <row r="3529" s="10" customFormat="1" spans="1:33">
      <c r="A3529" s="4" t="s">
        <v>14649</v>
      </c>
      <c r="B3529" s="4" t="s">
        <v>14649</v>
      </c>
      <c r="C3529" s="4" t="s">
        <v>14650</v>
      </c>
      <c r="D3529" s="4" t="s">
        <v>14651</v>
      </c>
      <c r="E3529" s="4" t="s">
        <v>36</v>
      </c>
      <c r="F3529" s="4" t="s">
        <v>37</v>
      </c>
      <c r="G3529" s="4" t="s">
        <v>51</v>
      </c>
      <c r="H3529" s="4"/>
      <c r="I3529" s="4"/>
      <c r="J3529" s="4" t="s">
        <v>52</v>
      </c>
      <c r="K3529" s="4" t="s">
        <v>14440</v>
      </c>
      <c r="L3529" s="4" t="s">
        <v>14441</v>
      </c>
      <c r="M3529" s="4" t="s">
        <v>14442</v>
      </c>
      <c r="N3529" s="4" t="s">
        <v>36</v>
      </c>
      <c r="O3529" s="4">
        <v>1</v>
      </c>
      <c r="P3529" s="4" t="s">
        <v>56</v>
      </c>
      <c r="Q3529" s="4">
        <v>25.98</v>
      </c>
      <c r="R3529" s="4"/>
      <c r="S3529" s="4">
        <v>3.99</v>
      </c>
      <c r="T3529" s="4"/>
      <c r="U3529" s="4"/>
      <c r="V3529" s="4"/>
      <c r="W3529" s="4"/>
      <c r="X3529" s="4"/>
      <c r="Y3529" s="4" t="s">
        <v>442</v>
      </c>
      <c r="Z3529" s="4" t="s">
        <v>266</v>
      </c>
      <c r="AA3529" s="4" t="s">
        <v>14652</v>
      </c>
      <c r="AB3529" s="4" t="s">
        <v>59</v>
      </c>
      <c r="AC3529" s="4"/>
      <c r="AD3529" s="4" t="b">
        <v>0</v>
      </c>
      <c r="AE3529" s="4"/>
      <c r="AF3529" s="4"/>
      <c r="AG3529" s="12">
        <f t="shared" si="55"/>
        <v>43273</v>
      </c>
    </row>
    <row r="3530" s="10" customFormat="1" spans="1:33">
      <c r="A3530" s="4" t="s">
        <v>14649</v>
      </c>
      <c r="B3530" s="4" t="s">
        <v>14649</v>
      </c>
      <c r="C3530" s="4" t="s">
        <v>14650</v>
      </c>
      <c r="D3530" s="4" t="s">
        <v>14651</v>
      </c>
      <c r="E3530" s="4" t="s">
        <v>36</v>
      </c>
      <c r="F3530" s="4" t="s">
        <v>37</v>
      </c>
      <c r="G3530" s="4" t="s">
        <v>51</v>
      </c>
      <c r="H3530" s="4"/>
      <c r="I3530" s="4"/>
      <c r="J3530" s="4" t="s">
        <v>52</v>
      </c>
      <c r="K3530" s="4" t="s">
        <v>14653</v>
      </c>
      <c r="L3530" s="4" t="s">
        <v>14654</v>
      </c>
      <c r="M3530" s="4" t="s">
        <v>14655</v>
      </c>
      <c r="N3530" s="4" t="s">
        <v>36</v>
      </c>
      <c r="O3530" s="4">
        <v>1</v>
      </c>
      <c r="P3530" s="4" t="s">
        <v>56</v>
      </c>
      <c r="Q3530" s="4">
        <v>25.98</v>
      </c>
      <c r="R3530" s="4"/>
      <c r="S3530" s="4">
        <v>3.99</v>
      </c>
      <c r="T3530" s="4"/>
      <c r="U3530" s="4"/>
      <c r="V3530" s="4"/>
      <c r="W3530" s="4"/>
      <c r="X3530" s="4"/>
      <c r="Y3530" s="4" t="s">
        <v>442</v>
      </c>
      <c r="Z3530" s="4" t="s">
        <v>266</v>
      </c>
      <c r="AA3530" s="4" t="s">
        <v>14652</v>
      </c>
      <c r="AB3530" s="4" t="s">
        <v>59</v>
      </c>
      <c r="AC3530" s="4"/>
      <c r="AD3530" s="4" t="b">
        <v>0</v>
      </c>
      <c r="AE3530" s="4"/>
      <c r="AF3530" s="4"/>
      <c r="AG3530" s="12">
        <f t="shared" si="55"/>
        <v>43273</v>
      </c>
    </row>
    <row r="3531" s="10" customFormat="1" spans="1:33">
      <c r="A3531" s="4" t="s">
        <v>14649</v>
      </c>
      <c r="B3531" s="4" t="s">
        <v>14649</v>
      </c>
      <c r="C3531" s="4" t="s">
        <v>14650</v>
      </c>
      <c r="D3531" s="4" t="s">
        <v>14651</v>
      </c>
      <c r="E3531" s="4" t="s">
        <v>36</v>
      </c>
      <c r="F3531" s="4" t="s">
        <v>37</v>
      </c>
      <c r="G3531" s="4" t="s">
        <v>51</v>
      </c>
      <c r="H3531" s="4"/>
      <c r="I3531" s="4"/>
      <c r="J3531" s="4" t="s">
        <v>52</v>
      </c>
      <c r="K3531" s="4" t="s">
        <v>390</v>
      </c>
      <c r="L3531" s="4" t="s">
        <v>5909</v>
      </c>
      <c r="M3531" s="4" t="s">
        <v>5910</v>
      </c>
      <c r="N3531" s="4" t="s">
        <v>36</v>
      </c>
      <c r="O3531" s="4">
        <v>1</v>
      </c>
      <c r="P3531" s="4" t="s">
        <v>56</v>
      </c>
      <c r="Q3531" s="4">
        <v>25.98</v>
      </c>
      <c r="R3531" s="4"/>
      <c r="S3531" s="4">
        <v>3.98</v>
      </c>
      <c r="T3531" s="4"/>
      <c r="U3531" s="4"/>
      <c r="V3531" s="4"/>
      <c r="W3531" s="4"/>
      <c r="X3531" s="4"/>
      <c r="Y3531" s="4" t="s">
        <v>442</v>
      </c>
      <c r="Z3531" s="4" t="s">
        <v>266</v>
      </c>
      <c r="AA3531" s="4" t="s">
        <v>14652</v>
      </c>
      <c r="AB3531" s="4" t="s">
        <v>59</v>
      </c>
      <c r="AC3531" s="4"/>
      <c r="AD3531" s="4" t="b">
        <v>0</v>
      </c>
      <c r="AE3531" s="4"/>
      <c r="AF3531" s="4"/>
      <c r="AG3531" s="12">
        <f t="shared" si="55"/>
        <v>43273</v>
      </c>
    </row>
    <row r="3532" s="10" customFormat="1" spans="1:33">
      <c r="A3532" s="4" t="s">
        <v>14649</v>
      </c>
      <c r="B3532" s="4" t="s">
        <v>14649</v>
      </c>
      <c r="C3532" s="4" t="s">
        <v>14650</v>
      </c>
      <c r="D3532" s="4" t="s">
        <v>14651</v>
      </c>
      <c r="E3532" s="4" t="s">
        <v>36</v>
      </c>
      <c r="F3532" s="4" t="s">
        <v>37</v>
      </c>
      <c r="G3532" s="4" t="s">
        <v>51</v>
      </c>
      <c r="H3532" s="4"/>
      <c r="I3532" s="4"/>
      <c r="J3532" s="4" t="s">
        <v>52</v>
      </c>
      <c r="K3532" s="4" t="s">
        <v>14656</v>
      </c>
      <c r="L3532" s="4" t="s">
        <v>14657</v>
      </c>
      <c r="M3532" s="4" t="s">
        <v>14658</v>
      </c>
      <c r="N3532" s="4" t="s">
        <v>36</v>
      </c>
      <c r="O3532" s="4">
        <v>1</v>
      </c>
      <c r="P3532" s="4" t="s">
        <v>56</v>
      </c>
      <c r="Q3532" s="4">
        <v>25.98</v>
      </c>
      <c r="R3532" s="4"/>
      <c r="S3532" s="4">
        <v>3.99</v>
      </c>
      <c r="T3532" s="4"/>
      <c r="U3532" s="4"/>
      <c r="V3532" s="4"/>
      <c r="W3532" s="4"/>
      <c r="X3532" s="4"/>
      <c r="Y3532" s="4" t="s">
        <v>442</v>
      </c>
      <c r="Z3532" s="4" t="s">
        <v>266</v>
      </c>
      <c r="AA3532" s="4" t="s">
        <v>14652</v>
      </c>
      <c r="AB3532" s="4" t="s">
        <v>59</v>
      </c>
      <c r="AC3532" s="4"/>
      <c r="AD3532" s="4" t="b">
        <v>0</v>
      </c>
      <c r="AE3532" s="4"/>
      <c r="AF3532" s="4"/>
      <c r="AG3532" s="12">
        <f t="shared" si="55"/>
        <v>43273</v>
      </c>
    </row>
    <row r="3533" s="10" customFormat="1" spans="1:33">
      <c r="A3533" s="4" t="s">
        <v>14659</v>
      </c>
      <c r="B3533" s="4" t="s">
        <v>14659</v>
      </c>
      <c r="C3533" s="4" t="s">
        <v>14660</v>
      </c>
      <c r="D3533" s="4" t="s">
        <v>14661</v>
      </c>
      <c r="E3533" s="4" t="s">
        <v>36</v>
      </c>
      <c r="F3533" s="4" t="s">
        <v>37</v>
      </c>
      <c r="G3533" s="4" t="s">
        <v>51</v>
      </c>
      <c r="H3533" s="4"/>
      <c r="I3533" s="4"/>
      <c r="J3533" s="4" t="s">
        <v>52</v>
      </c>
      <c r="K3533" s="4" t="s">
        <v>1634</v>
      </c>
      <c r="L3533" s="4" t="s">
        <v>1635</v>
      </c>
      <c r="M3533" s="4" t="s">
        <v>1636</v>
      </c>
      <c r="N3533" s="4" t="s">
        <v>36</v>
      </c>
      <c r="O3533" s="4">
        <v>1</v>
      </c>
      <c r="P3533" s="4" t="s">
        <v>56</v>
      </c>
      <c r="Q3533" s="4">
        <v>19.53</v>
      </c>
      <c r="R3533" s="4"/>
      <c r="S3533" s="4"/>
      <c r="T3533" s="4"/>
      <c r="U3533" s="4"/>
      <c r="V3533" s="4"/>
      <c r="W3533" s="4"/>
      <c r="X3533" s="4"/>
      <c r="Y3533" s="4" t="s">
        <v>5375</v>
      </c>
      <c r="Z3533" s="4" t="s">
        <v>134</v>
      </c>
      <c r="AA3533" s="4" t="s">
        <v>14662</v>
      </c>
      <c r="AB3533" s="4" t="s">
        <v>59</v>
      </c>
      <c r="AC3533" s="4"/>
      <c r="AD3533" s="4" t="b">
        <v>0</v>
      </c>
      <c r="AE3533" s="4"/>
      <c r="AF3533" s="4"/>
      <c r="AG3533" s="12">
        <f t="shared" si="55"/>
        <v>43273</v>
      </c>
    </row>
    <row r="3534" s="10" customFormat="1" spans="1:33">
      <c r="A3534" s="4" t="s">
        <v>14663</v>
      </c>
      <c r="B3534" s="4" t="s">
        <v>14663</v>
      </c>
      <c r="C3534" s="4" t="s">
        <v>14664</v>
      </c>
      <c r="D3534" s="4" t="s">
        <v>14665</v>
      </c>
      <c r="E3534" s="4" t="s">
        <v>75</v>
      </c>
      <c r="F3534" s="4" t="s">
        <v>37</v>
      </c>
      <c r="G3534" s="4" t="s">
        <v>51</v>
      </c>
      <c r="H3534" s="4"/>
      <c r="I3534" s="4"/>
      <c r="J3534" s="4" t="s">
        <v>312</v>
      </c>
      <c r="K3534" s="4" t="s">
        <v>5941</v>
      </c>
      <c r="L3534" s="4" t="s">
        <v>5942</v>
      </c>
      <c r="M3534" s="4" t="s">
        <v>5943</v>
      </c>
      <c r="N3534" s="4" t="s">
        <v>75</v>
      </c>
      <c r="O3534" s="4">
        <v>0</v>
      </c>
      <c r="P3534" s="4"/>
      <c r="Q3534" s="4"/>
      <c r="R3534" s="4"/>
      <c r="S3534" s="4"/>
      <c r="T3534" s="4"/>
      <c r="U3534" s="4"/>
      <c r="V3534" s="4"/>
      <c r="W3534" s="4"/>
      <c r="X3534" s="4"/>
      <c r="Y3534" s="4" t="s">
        <v>442</v>
      </c>
      <c r="Z3534" s="4" t="s">
        <v>266</v>
      </c>
      <c r="AA3534" s="4" t="s">
        <v>14652</v>
      </c>
      <c r="AB3534" s="4" t="s">
        <v>59</v>
      </c>
      <c r="AC3534" s="4"/>
      <c r="AD3534" s="4" t="b">
        <v>0</v>
      </c>
      <c r="AE3534" s="4"/>
      <c r="AF3534" s="4"/>
      <c r="AG3534" s="12">
        <f t="shared" si="55"/>
        <v>43273</v>
      </c>
    </row>
    <row r="3535" s="10" customFormat="1" spans="1:33">
      <c r="A3535" s="4" t="s">
        <v>14663</v>
      </c>
      <c r="B3535" s="4" t="s">
        <v>14663</v>
      </c>
      <c r="C3535" s="4" t="s">
        <v>14664</v>
      </c>
      <c r="D3535" s="4" t="s">
        <v>14665</v>
      </c>
      <c r="E3535" s="4" t="s">
        <v>75</v>
      </c>
      <c r="F3535" s="4" t="s">
        <v>37</v>
      </c>
      <c r="G3535" s="4" t="s">
        <v>51</v>
      </c>
      <c r="H3535" s="4"/>
      <c r="I3535" s="4"/>
      <c r="J3535" s="4" t="s">
        <v>312</v>
      </c>
      <c r="K3535" s="4" t="s">
        <v>6654</v>
      </c>
      <c r="L3535" s="4" t="s">
        <v>6655</v>
      </c>
      <c r="M3535" s="4" t="s">
        <v>6656</v>
      </c>
      <c r="N3535" s="4" t="s">
        <v>75</v>
      </c>
      <c r="O3535" s="4">
        <v>0</v>
      </c>
      <c r="P3535" s="4"/>
      <c r="Q3535" s="4"/>
      <c r="R3535" s="4"/>
      <c r="S3535" s="4"/>
      <c r="T3535" s="4"/>
      <c r="U3535" s="4"/>
      <c r="V3535" s="4"/>
      <c r="W3535" s="4"/>
      <c r="X3535" s="4"/>
      <c r="Y3535" s="4" t="s">
        <v>442</v>
      </c>
      <c r="Z3535" s="4" t="s">
        <v>266</v>
      </c>
      <c r="AA3535" s="4" t="s">
        <v>14652</v>
      </c>
      <c r="AB3535" s="4" t="s">
        <v>59</v>
      </c>
      <c r="AC3535" s="4"/>
      <c r="AD3535" s="4" t="b">
        <v>0</v>
      </c>
      <c r="AE3535" s="4"/>
      <c r="AF3535" s="4"/>
      <c r="AG3535" s="12">
        <f t="shared" si="55"/>
        <v>43273</v>
      </c>
    </row>
    <row r="3536" s="10" customFormat="1" spans="1:33">
      <c r="A3536" s="4" t="s">
        <v>14663</v>
      </c>
      <c r="B3536" s="4" t="s">
        <v>14663</v>
      </c>
      <c r="C3536" s="4" t="s">
        <v>14664</v>
      </c>
      <c r="D3536" s="4" t="s">
        <v>14665</v>
      </c>
      <c r="E3536" s="4" t="s">
        <v>75</v>
      </c>
      <c r="F3536" s="4" t="s">
        <v>37</v>
      </c>
      <c r="G3536" s="4" t="s">
        <v>51</v>
      </c>
      <c r="H3536" s="4"/>
      <c r="I3536" s="4"/>
      <c r="J3536" s="4" t="s">
        <v>312</v>
      </c>
      <c r="K3536" s="4" t="s">
        <v>8624</v>
      </c>
      <c r="L3536" s="4" t="s">
        <v>8625</v>
      </c>
      <c r="M3536" s="4" t="s">
        <v>8626</v>
      </c>
      <c r="N3536" s="4" t="s">
        <v>75</v>
      </c>
      <c r="O3536" s="4">
        <v>0</v>
      </c>
      <c r="P3536" s="4"/>
      <c r="Q3536" s="4"/>
      <c r="R3536" s="4"/>
      <c r="S3536" s="4"/>
      <c r="T3536" s="4"/>
      <c r="U3536" s="4"/>
      <c r="V3536" s="4"/>
      <c r="W3536" s="4"/>
      <c r="X3536" s="4"/>
      <c r="Y3536" s="4" t="s">
        <v>442</v>
      </c>
      <c r="Z3536" s="4" t="s">
        <v>266</v>
      </c>
      <c r="AA3536" s="4" t="s">
        <v>14652</v>
      </c>
      <c r="AB3536" s="4" t="s">
        <v>59</v>
      </c>
      <c r="AC3536" s="4"/>
      <c r="AD3536" s="4" t="b">
        <v>0</v>
      </c>
      <c r="AE3536" s="4"/>
      <c r="AF3536" s="4"/>
      <c r="AG3536" s="12">
        <f t="shared" si="55"/>
        <v>43273</v>
      </c>
    </row>
    <row r="3537" s="10" customFormat="1" spans="1:33">
      <c r="A3537" s="4" t="s">
        <v>14663</v>
      </c>
      <c r="B3537" s="4" t="s">
        <v>14663</v>
      </c>
      <c r="C3537" s="4" t="s">
        <v>14664</v>
      </c>
      <c r="D3537" s="4" t="s">
        <v>14665</v>
      </c>
      <c r="E3537" s="4" t="s">
        <v>75</v>
      </c>
      <c r="F3537" s="4" t="s">
        <v>37</v>
      </c>
      <c r="G3537" s="4" t="s">
        <v>51</v>
      </c>
      <c r="H3537" s="4"/>
      <c r="I3537" s="4"/>
      <c r="J3537" s="4" t="s">
        <v>312</v>
      </c>
      <c r="K3537" s="4" t="s">
        <v>14666</v>
      </c>
      <c r="L3537" s="4" t="s">
        <v>14667</v>
      </c>
      <c r="M3537" s="4" t="s">
        <v>14668</v>
      </c>
      <c r="N3537" s="4" t="s">
        <v>75</v>
      </c>
      <c r="O3537" s="4">
        <v>0</v>
      </c>
      <c r="P3537" s="4"/>
      <c r="Q3537" s="4"/>
      <c r="R3537" s="4"/>
      <c r="S3537" s="4"/>
      <c r="T3537" s="4"/>
      <c r="U3537" s="4"/>
      <c r="V3537" s="4"/>
      <c r="W3537" s="4"/>
      <c r="X3537" s="4"/>
      <c r="Y3537" s="4" t="s">
        <v>442</v>
      </c>
      <c r="Z3537" s="4" t="s">
        <v>266</v>
      </c>
      <c r="AA3537" s="4" t="s">
        <v>14652</v>
      </c>
      <c r="AB3537" s="4" t="s">
        <v>59</v>
      </c>
      <c r="AC3537" s="4"/>
      <c r="AD3537" s="4" t="b">
        <v>0</v>
      </c>
      <c r="AE3537" s="4"/>
      <c r="AF3537" s="4"/>
      <c r="AG3537" s="12">
        <f t="shared" si="55"/>
        <v>43273</v>
      </c>
    </row>
    <row r="3538" s="10" customFormat="1" spans="1:33">
      <c r="A3538" s="4" t="s">
        <v>14669</v>
      </c>
      <c r="B3538" s="4" t="s">
        <v>14669</v>
      </c>
      <c r="C3538" s="4" t="s">
        <v>14670</v>
      </c>
      <c r="D3538" s="4" t="s">
        <v>14671</v>
      </c>
      <c r="E3538" s="4" t="s">
        <v>36</v>
      </c>
      <c r="F3538" s="4" t="s">
        <v>37</v>
      </c>
      <c r="G3538" s="4" t="s">
        <v>51</v>
      </c>
      <c r="H3538" s="4"/>
      <c r="I3538" s="4"/>
      <c r="J3538" s="4" t="s">
        <v>157</v>
      </c>
      <c r="K3538" s="4" t="s">
        <v>12461</v>
      </c>
      <c r="L3538" s="4" t="s">
        <v>5224</v>
      </c>
      <c r="M3538" s="4" t="s">
        <v>5225</v>
      </c>
      <c r="N3538" s="4" t="s">
        <v>36</v>
      </c>
      <c r="O3538" s="4">
        <v>1</v>
      </c>
      <c r="P3538" s="4" t="s">
        <v>56</v>
      </c>
      <c r="Q3538" s="4">
        <v>23.98</v>
      </c>
      <c r="R3538" s="4"/>
      <c r="S3538" s="4">
        <v>1.08</v>
      </c>
      <c r="T3538" s="4"/>
      <c r="U3538" s="4"/>
      <c r="V3538" s="4"/>
      <c r="W3538" s="4"/>
      <c r="X3538" s="4"/>
      <c r="Y3538" s="4" t="s">
        <v>14672</v>
      </c>
      <c r="Z3538" s="4" t="s">
        <v>266</v>
      </c>
      <c r="AA3538" s="4" t="s">
        <v>14673</v>
      </c>
      <c r="AB3538" s="4" t="s">
        <v>59</v>
      </c>
      <c r="AC3538" s="4"/>
      <c r="AD3538" s="4" t="b">
        <v>0</v>
      </c>
      <c r="AE3538" s="4"/>
      <c r="AF3538" s="4"/>
      <c r="AG3538" s="12">
        <f t="shared" si="55"/>
        <v>43273</v>
      </c>
    </row>
    <row r="3539" s="10" customFormat="1" spans="1:33">
      <c r="A3539" s="4" t="s">
        <v>14674</v>
      </c>
      <c r="B3539" s="4" t="s">
        <v>14674</v>
      </c>
      <c r="C3539" s="4" t="s">
        <v>14675</v>
      </c>
      <c r="D3539" s="4" t="s">
        <v>14676</v>
      </c>
      <c r="E3539" s="4" t="s">
        <v>36</v>
      </c>
      <c r="F3539" s="4" t="s">
        <v>37</v>
      </c>
      <c r="G3539" s="4" t="s">
        <v>51</v>
      </c>
      <c r="H3539" s="4"/>
      <c r="I3539" s="4"/>
      <c r="J3539" s="4" t="s">
        <v>52</v>
      </c>
      <c r="K3539" s="4" t="s">
        <v>8111</v>
      </c>
      <c r="L3539" s="4" t="s">
        <v>8112</v>
      </c>
      <c r="M3539" s="4" t="s">
        <v>8113</v>
      </c>
      <c r="N3539" s="4" t="s">
        <v>36</v>
      </c>
      <c r="O3539" s="4">
        <v>1</v>
      </c>
      <c r="P3539" s="4" t="s">
        <v>56</v>
      </c>
      <c r="Q3539" s="4">
        <v>22.98</v>
      </c>
      <c r="R3539" s="4"/>
      <c r="S3539" s="4"/>
      <c r="T3539" s="4"/>
      <c r="U3539" s="4"/>
      <c r="V3539" s="4"/>
      <c r="W3539" s="4"/>
      <c r="X3539" s="4"/>
      <c r="Y3539" s="4" t="s">
        <v>2062</v>
      </c>
      <c r="Z3539" s="4" t="s">
        <v>509</v>
      </c>
      <c r="AA3539" s="4" t="s">
        <v>14677</v>
      </c>
      <c r="AB3539" s="4" t="s">
        <v>59</v>
      </c>
      <c r="AC3539" s="4"/>
      <c r="AD3539" s="4" t="b">
        <v>0</v>
      </c>
      <c r="AE3539" s="4"/>
      <c r="AF3539" s="4"/>
      <c r="AG3539" s="12">
        <f t="shared" si="55"/>
        <v>43273</v>
      </c>
    </row>
    <row r="3540" s="10" customFormat="1" spans="1:33">
      <c r="A3540" s="4" t="s">
        <v>14678</v>
      </c>
      <c r="B3540" s="4" t="s">
        <v>14678</v>
      </c>
      <c r="C3540" s="4" t="s">
        <v>14679</v>
      </c>
      <c r="D3540" s="4" t="s">
        <v>14680</v>
      </c>
      <c r="E3540" s="4" t="s">
        <v>36</v>
      </c>
      <c r="F3540" s="4" t="s">
        <v>37</v>
      </c>
      <c r="G3540" s="4" t="s">
        <v>51</v>
      </c>
      <c r="H3540" s="4"/>
      <c r="I3540" s="4"/>
      <c r="J3540" s="4" t="s">
        <v>157</v>
      </c>
      <c r="K3540" s="4" t="s">
        <v>4482</v>
      </c>
      <c r="L3540" s="4" t="s">
        <v>4483</v>
      </c>
      <c r="M3540" s="4" t="s">
        <v>4484</v>
      </c>
      <c r="N3540" s="4" t="s">
        <v>36</v>
      </c>
      <c r="O3540" s="4">
        <v>1</v>
      </c>
      <c r="P3540" s="4" t="s">
        <v>56</v>
      </c>
      <c r="Q3540" s="4">
        <v>22.98</v>
      </c>
      <c r="R3540" s="4"/>
      <c r="S3540" s="4">
        <v>3.02</v>
      </c>
      <c r="T3540" s="4"/>
      <c r="U3540" s="4"/>
      <c r="V3540" s="4"/>
      <c r="W3540" s="4"/>
      <c r="X3540" s="4">
        <v>3.02</v>
      </c>
      <c r="Y3540" s="4" t="s">
        <v>1830</v>
      </c>
      <c r="Z3540" s="4" t="s">
        <v>266</v>
      </c>
      <c r="AA3540" s="4" t="s">
        <v>14681</v>
      </c>
      <c r="AB3540" s="4" t="s">
        <v>59</v>
      </c>
      <c r="AC3540" s="4" t="s">
        <v>259</v>
      </c>
      <c r="AD3540" s="4" t="b">
        <v>1</v>
      </c>
      <c r="AE3540" s="4"/>
      <c r="AF3540" s="4"/>
      <c r="AG3540" s="12">
        <f t="shared" si="55"/>
        <v>43273</v>
      </c>
    </row>
    <row r="3541" s="10" customFormat="1" spans="1:33">
      <c r="A3541" s="4" t="s">
        <v>14678</v>
      </c>
      <c r="B3541" s="4" t="s">
        <v>14678</v>
      </c>
      <c r="C3541" s="4" t="s">
        <v>14679</v>
      </c>
      <c r="D3541" s="4" t="s">
        <v>14680</v>
      </c>
      <c r="E3541" s="4" t="s">
        <v>36</v>
      </c>
      <c r="F3541" s="4" t="s">
        <v>37</v>
      </c>
      <c r="G3541" s="4" t="s">
        <v>51</v>
      </c>
      <c r="H3541" s="4"/>
      <c r="I3541" s="4"/>
      <c r="J3541" s="4" t="s">
        <v>157</v>
      </c>
      <c r="K3541" s="4" t="s">
        <v>12312</v>
      </c>
      <c r="L3541" s="4" t="s">
        <v>192</v>
      </c>
      <c r="M3541" s="4" t="s">
        <v>193</v>
      </c>
      <c r="N3541" s="4" t="s">
        <v>36</v>
      </c>
      <c r="O3541" s="4">
        <v>1</v>
      </c>
      <c r="P3541" s="4" t="s">
        <v>56</v>
      </c>
      <c r="Q3541" s="4">
        <v>23.98</v>
      </c>
      <c r="R3541" s="4"/>
      <c r="S3541" s="4">
        <v>3.03</v>
      </c>
      <c r="T3541" s="4"/>
      <c r="U3541" s="4"/>
      <c r="V3541" s="4"/>
      <c r="W3541" s="4"/>
      <c r="X3541" s="4">
        <v>3.03</v>
      </c>
      <c r="Y3541" s="4" t="s">
        <v>1830</v>
      </c>
      <c r="Z3541" s="4" t="s">
        <v>266</v>
      </c>
      <c r="AA3541" s="4" t="s">
        <v>14681</v>
      </c>
      <c r="AB3541" s="4" t="s">
        <v>59</v>
      </c>
      <c r="AC3541" s="4" t="s">
        <v>259</v>
      </c>
      <c r="AD3541" s="4" t="b">
        <v>1</v>
      </c>
      <c r="AE3541" s="4"/>
      <c r="AF3541" s="4"/>
      <c r="AG3541" s="12">
        <f t="shared" si="55"/>
        <v>43273</v>
      </c>
    </row>
    <row r="3542" s="10" customFormat="1" spans="1:33">
      <c r="A3542" s="4" t="s">
        <v>14682</v>
      </c>
      <c r="B3542" s="4" t="s">
        <v>14682</v>
      </c>
      <c r="C3542" s="4" t="s">
        <v>14683</v>
      </c>
      <c r="D3542" s="4" t="s">
        <v>14684</v>
      </c>
      <c r="E3542" s="4" t="s">
        <v>36</v>
      </c>
      <c r="F3542" s="4" t="s">
        <v>37</v>
      </c>
      <c r="G3542" s="4" t="s">
        <v>51</v>
      </c>
      <c r="H3542" s="4"/>
      <c r="I3542" s="4"/>
      <c r="J3542" s="4" t="s">
        <v>39</v>
      </c>
      <c r="K3542" s="4" t="s">
        <v>9597</v>
      </c>
      <c r="L3542" s="4" t="s">
        <v>9598</v>
      </c>
      <c r="M3542" s="4" t="s">
        <v>9599</v>
      </c>
      <c r="N3542" s="4" t="s">
        <v>36</v>
      </c>
      <c r="O3542" s="4">
        <v>1</v>
      </c>
      <c r="P3542" s="4" t="s">
        <v>56</v>
      </c>
      <c r="Q3542" s="4">
        <v>15</v>
      </c>
      <c r="R3542" s="4"/>
      <c r="S3542" s="4">
        <v>3.99</v>
      </c>
      <c r="T3542" s="4"/>
      <c r="U3542" s="4"/>
      <c r="V3542" s="4"/>
      <c r="W3542" s="4"/>
      <c r="X3542" s="4"/>
      <c r="Y3542" s="4" t="s">
        <v>14685</v>
      </c>
      <c r="Z3542" s="4" t="s">
        <v>233</v>
      </c>
      <c r="AA3542" s="4">
        <v>76054</v>
      </c>
      <c r="AB3542" s="4" t="s">
        <v>59</v>
      </c>
      <c r="AC3542" s="4"/>
      <c r="AD3542" s="4" t="b">
        <v>0</v>
      </c>
      <c r="AE3542" s="4"/>
      <c r="AF3542" s="4"/>
      <c r="AG3542" s="12">
        <f t="shared" si="55"/>
        <v>43273</v>
      </c>
    </row>
    <row r="3543" s="10" customFormat="1" spans="1:33">
      <c r="A3543" s="4" t="s">
        <v>14686</v>
      </c>
      <c r="B3543" s="4" t="s">
        <v>14686</v>
      </c>
      <c r="C3543" s="4" t="s">
        <v>14687</v>
      </c>
      <c r="D3543" s="4" t="s">
        <v>14688</v>
      </c>
      <c r="E3543" s="4" t="s">
        <v>36</v>
      </c>
      <c r="F3543" s="4" t="s">
        <v>37</v>
      </c>
      <c r="G3543" s="4" t="s">
        <v>51</v>
      </c>
      <c r="H3543" s="4"/>
      <c r="I3543" s="4"/>
      <c r="J3543" s="4" t="s">
        <v>52</v>
      </c>
      <c r="K3543" s="4" t="s">
        <v>2987</v>
      </c>
      <c r="L3543" s="4" t="s">
        <v>2988</v>
      </c>
      <c r="M3543" s="4" t="s">
        <v>2989</v>
      </c>
      <c r="N3543" s="4" t="s">
        <v>36</v>
      </c>
      <c r="O3543" s="4">
        <v>1</v>
      </c>
      <c r="P3543" s="4" t="s">
        <v>56</v>
      </c>
      <c r="Q3543" s="4">
        <v>23.98</v>
      </c>
      <c r="R3543" s="4"/>
      <c r="S3543" s="4"/>
      <c r="T3543" s="4"/>
      <c r="U3543" s="4"/>
      <c r="V3543" s="4"/>
      <c r="W3543" s="4"/>
      <c r="X3543" s="4"/>
      <c r="Y3543" s="4" t="s">
        <v>14689</v>
      </c>
      <c r="Z3543" s="4" t="s">
        <v>143</v>
      </c>
      <c r="AA3543" s="4" t="s">
        <v>14690</v>
      </c>
      <c r="AB3543" s="4" t="s">
        <v>59</v>
      </c>
      <c r="AC3543" s="4"/>
      <c r="AD3543" s="4" t="b">
        <v>0</v>
      </c>
      <c r="AE3543" s="4"/>
      <c r="AF3543" s="4"/>
      <c r="AG3543" s="12">
        <f t="shared" si="55"/>
        <v>43273</v>
      </c>
    </row>
    <row r="3544" s="10" customFormat="1" spans="1:33">
      <c r="A3544" s="4" t="s">
        <v>14691</v>
      </c>
      <c r="B3544" s="4" t="s">
        <v>14691</v>
      </c>
      <c r="C3544" s="4" t="s">
        <v>14692</v>
      </c>
      <c r="D3544" s="4" t="s">
        <v>14693</v>
      </c>
      <c r="E3544" s="4" t="s">
        <v>36</v>
      </c>
      <c r="F3544" s="4" t="s">
        <v>37</v>
      </c>
      <c r="G3544" s="4" t="s">
        <v>51</v>
      </c>
      <c r="H3544" s="4"/>
      <c r="I3544" s="4"/>
      <c r="J3544" s="4" t="s">
        <v>52</v>
      </c>
      <c r="K3544" s="4" t="s">
        <v>390</v>
      </c>
      <c r="L3544" s="4" t="s">
        <v>391</v>
      </c>
      <c r="M3544" s="4" t="s">
        <v>392</v>
      </c>
      <c r="N3544" s="4" t="s">
        <v>36</v>
      </c>
      <c r="O3544" s="4">
        <v>1</v>
      </c>
      <c r="P3544" s="4" t="s">
        <v>56</v>
      </c>
      <c r="Q3544" s="4">
        <v>24.98</v>
      </c>
      <c r="R3544" s="4"/>
      <c r="S3544" s="4"/>
      <c r="T3544" s="4"/>
      <c r="U3544" s="4"/>
      <c r="V3544" s="4"/>
      <c r="W3544" s="4"/>
      <c r="X3544" s="4"/>
      <c r="Y3544" s="4" t="s">
        <v>14694</v>
      </c>
      <c r="Z3544" s="4" t="s">
        <v>162</v>
      </c>
      <c r="AA3544" s="4" t="s">
        <v>14695</v>
      </c>
      <c r="AB3544" s="4" t="s">
        <v>59</v>
      </c>
      <c r="AC3544" s="4"/>
      <c r="AD3544" s="4" t="b">
        <v>0</v>
      </c>
      <c r="AE3544" s="4"/>
      <c r="AF3544" s="4"/>
      <c r="AG3544" s="12">
        <f t="shared" si="55"/>
        <v>43273</v>
      </c>
    </row>
    <row r="3545" s="10" customFormat="1" spans="1:33">
      <c r="A3545" s="4" t="s">
        <v>14696</v>
      </c>
      <c r="B3545" s="4" t="s">
        <v>14696</v>
      </c>
      <c r="C3545" s="4" t="s">
        <v>14697</v>
      </c>
      <c r="D3545" s="4" t="s">
        <v>14698</v>
      </c>
      <c r="E3545" s="4" t="s">
        <v>36</v>
      </c>
      <c r="F3545" s="4" t="s">
        <v>37</v>
      </c>
      <c r="G3545" s="4" t="s">
        <v>51</v>
      </c>
      <c r="H3545" s="4"/>
      <c r="I3545" s="4"/>
      <c r="J3545" s="4" t="s">
        <v>157</v>
      </c>
      <c r="K3545" s="4" t="s">
        <v>3477</v>
      </c>
      <c r="L3545" s="4" t="s">
        <v>3478</v>
      </c>
      <c r="M3545" s="4" t="s">
        <v>3479</v>
      </c>
      <c r="N3545" s="4" t="s">
        <v>36</v>
      </c>
      <c r="O3545" s="4">
        <v>1</v>
      </c>
      <c r="P3545" s="4" t="s">
        <v>56</v>
      </c>
      <c r="Q3545" s="4">
        <v>22.98</v>
      </c>
      <c r="R3545" s="4"/>
      <c r="S3545" s="4"/>
      <c r="T3545" s="4"/>
      <c r="U3545" s="4"/>
      <c r="V3545" s="4"/>
      <c r="W3545" s="4"/>
      <c r="X3545" s="4"/>
      <c r="Y3545" s="4" t="s">
        <v>1519</v>
      </c>
      <c r="Z3545" s="4" t="s">
        <v>47</v>
      </c>
      <c r="AA3545" s="4" t="s">
        <v>14699</v>
      </c>
      <c r="AB3545" s="4" t="s">
        <v>59</v>
      </c>
      <c r="AC3545" s="4"/>
      <c r="AD3545" s="4" t="b">
        <v>0</v>
      </c>
      <c r="AE3545" s="4"/>
      <c r="AF3545" s="4"/>
      <c r="AG3545" s="12">
        <f t="shared" si="55"/>
        <v>43273</v>
      </c>
    </row>
    <row r="3546" s="10" customFormat="1" spans="1:33">
      <c r="A3546" s="4" t="s">
        <v>14700</v>
      </c>
      <c r="B3546" s="4" t="s">
        <v>14700</v>
      </c>
      <c r="C3546" s="4" t="s">
        <v>14701</v>
      </c>
      <c r="D3546" s="4" t="s">
        <v>14702</v>
      </c>
      <c r="E3546" s="4" t="s">
        <v>36</v>
      </c>
      <c r="F3546" s="4" t="s">
        <v>37</v>
      </c>
      <c r="G3546" s="4" t="s">
        <v>51</v>
      </c>
      <c r="H3546" s="4"/>
      <c r="I3546" s="4"/>
      <c r="J3546" s="4" t="s">
        <v>52</v>
      </c>
      <c r="K3546" s="4" t="s">
        <v>14703</v>
      </c>
      <c r="L3546" s="4" t="s">
        <v>14704</v>
      </c>
      <c r="M3546" s="4" t="s">
        <v>14705</v>
      </c>
      <c r="N3546" s="4" t="s">
        <v>36</v>
      </c>
      <c r="O3546" s="4">
        <v>1</v>
      </c>
      <c r="P3546" s="4" t="s">
        <v>56</v>
      </c>
      <c r="Q3546" s="4">
        <v>23.98</v>
      </c>
      <c r="R3546" s="4"/>
      <c r="S3546" s="4"/>
      <c r="T3546" s="4"/>
      <c r="U3546" s="4"/>
      <c r="V3546" s="4"/>
      <c r="W3546" s="4"/>
      <c r="X3546" s="4"/>
      <c r="Y3546" s="4" t="s">
        <v>7843</v>
      </c>
      <c r="Z3546" s="4" t="s">
        <v>233</v>
      </c>
      <c r="AA3546" s="4">
        <v>77042</v>
      </c>
      <c r="AB3546" s="4" t="s">
        <v>59</v>
      </c>
      <c r="AC3546" s="4"/>
      <c r="AD3546" s="4" t="b">
        <v>0</v>
      </c>
      <c r="AE3546" s="4"/>
      <c r="AF3546" s="4"/>
      <c r="AG3546" s="12">
        <f t="shared" si="55"/>
        <v>43273</v>
      </c>
    </row>
    <row r="3547" s="10" customFormat="1" spans="1:33">
      <c r="A3547" s="4" t="s">
        <v>14700</v>
      </c>
      <c r="B3547" s="4" t="s">
        <v>14700</v>
      </c>
      <c r="C3547" s="4" t="s">
        <v>14701</v>
      </c>
      <c r="D3547" s="4" t="s">
        <v>14702</v>
      </c>
      <c r="E3547" s="4" t="s">
        <v>36</v>
      </c>
      <c r="F3547" s="4" t="s">
        <v>37</v>
      </c>
      <c r="G3547" s="4" t="s">
        <v>51</v>
      </c>
      <c r="H3547" s="4"/>
      <c r="I3547" s="4"/>
      <c r="J3547" s="4" t="s">
        <v>52</v>
      </c>
      <c r="K3547" s="4" t="s">
        <v>7801</v>
      </c>
      <c r="L3547" s="4" t="s">
        <v>7802</v>
      </c>
      <c r="M3547" s="4" t="s">
        <v>7803</v>
      </c>
      <c r="N3547" s="4" t="s">
        <v>36</v>
      </c>
      <c r="O3547" s="4">
        <v>1</v>
      </c>
      <c r="P3547" s="4" t="s">
        <v>56</v>
      </c>
      <c r="Q3547" s="4">
        <v>24.98</v>
      </c>
      <c r="R3547" s="4"/>
      <c r="S3547" s="4"/>
      <c r="T3547" s="4"/>
      <c r="U3547" s="4"/>
      <c r="V3547" s="4"/>
      <c r="W3547" s="4"/>
      <c r="X3547" s="4"/>
      <c r="Y3547" s="4" t="s">
        <v>7843</v>
      </c>
      <c r="Z3547" s="4" t="s">
        <v>233</v>
      </c>
      <c r="AA3547" s="4">
        <v>77042</v>
      </c>
      <c r="AB3547" s="4" t="s">
        <v>59</v>
      </c>
      <c r="AC3547" s="4"/>
      <c r="AD3547" s="4" t="b">
        <v>0</v>
      </c>
      <c r="AE3547" s="4"/>
      <c r="AF3547" s="4"/>
      <c r="AG3547" s="12">
        <f t="shared" si="55"/>
        <v>43273</v>
      </c>
    </row>
    <row r="3548" s="10" customFormat="1" spans="1:33">
      <c r="A3548" s="4" t="s">
        <v>14706</v>
      </c>
      <c r="B3548" s="4" t="s">
        <v>14706</v>
      </c>
      <c r="C3548" s="4" t="s">
        <v>14707</v>
      </c>
      <c r="D3548" s="4" t="s">
        <v>14708</v>
      </c>
      <c r="E3548" s="4" t="s">
        <v>36</v>
      </c>
      <c r="F3548" s="4" t="s">
        <v>37</v>
      </c>
      <c r="G3548" s="4" t="s">
        <v>51</v>
      </c>
      <c r="H3548" s="4"/>
      <c r="I3548" s="4"/>
      <c r="J3548" s="4" t="s">
        <v>52</v>
      </c>
      <c r="K3548" s="4" t="s">
        <v>1481</v>
      </c>
      <c r="L3548" s="4" t="s">
        <v>1482</v>
      </c>
      <c r="M3548" s="4" t="s">
        <v>1483</v>
      </c>
      <c r="N3548" s="4" t="s">
        <v>36</v>
      </c>
      <c r="O3548" s="4">
        <v>1</v>
      </c>
      <c r="P3548" s="4" t="s">
        <v>56</v>
      </c>
      <c r="Q3548" s="4">
        <v>24.98</v>
      </c>
      <c r="R3548" s="4"/>
      <c r="S3548" s="4"/>
      <c r="T3548" s="4"/>
      <c r="U3548" s="4"/>
      <c r="V3548" s="4"/>
      <c r="W3548" s="4"/>
      <c r="X3548" s="4"/>
      <c r="Y3548" s="4" t="s">
        <v>1114</v>
      </c>
      <c r="Z3548" s="4" t="s">
        <v>186</v>
      </c>
      <c r="AA3548" s="4" t="s">
        <v>14709</v>
      </c>
      <c r="AB3548" s="4" t="s">
        <v>59</v>
      </c>
      <c r="AC3548" s="4"/>
      <c r="AD3548" s="4" t="b">
        <v>0</v>
      </c>
      <c r="AE3548" s="4"/>
      <c r="AF3548" s="4"/>
      <c r="AG3548" s="12">
        <f t="shared" si="55"/>
        <v>43273</v>
      </c>
    </row>
    <row r="3549" s="10" customFormat="1" spans="1:33">
      <c r="A3549" s="4" t="s">
        <v>14710</v>
      </c>
      <c r="B3549" s="4" t="s">
        <v>14710</v>
      </c>
      <c r="C3549" s="4" t="s">
        <v>14711</v>
      </c>
      <c r="D3549" s="4" t="s">
        <v>14712</v>
      </c>
      <c r="E3549" s="4" t="s">
        <v>36</v>
      </c>
      <c r="F3549" s="4" t="s">
        <v>37</v>
      </c>
      <c r="G3549" s="4" t="s">
        <v>51</v>
      </c>
      <c r="H3549" s="4"/>
      <c r="I3549" s="4"/>
      <c r="J3549" s="4" t="s">
        <v>52</v>
      </c>
      <c r="K3549" s="4" t="s">
        <v>7560</v>
      </c>
      <c r="L3549" s="4" t="s">
        <v>632</v>
      </c>
      <c r="M3549" s="4" t="s">
        <v>633</v>
      </c>
      <c r="N3549" s="4" t="s">
        <v>36</v>
      </c>
      <c r="O3549" s="4">
        <v>1</v>
      </c>
      <c r="P3549" s="4" t="s">
        <v>56</v>
      </c>
      <c r="Q3549" s="4">
        <v>22.98</v>
      </c>
      <c r="R3549" s="4"/>
      <c r="S3549" s="4"/>
      <c r="T3549" s="4"/>
      <c r="U3549" s="4"/>
      <c r="V3549" s="4"/>
      <c r="W3549" s="4"/>
      <c r="X3549" s="4"/>
      <c r="Y3549" s="4" t="s">
        <v>541</v>
      </c>
      <c r="Z3549" s="4" t="s">
        <v>290</v>
      </c>
      <c r="AA3549" s="4" t="s">
        <v>14713</v>
      </c>
      <c r="AB3549" s="4" t="s">
        <v>59</v>
      </c>
      <c r="AC3549" s="4"/>
      <c r="AD3549" s="4" t="b">
        <v>1</v>
      </c>
      <c r="AE3549" s="4"/>
      <c r="AF3549" s="4"/>
      <c r="AG3549" s="12">
        <f t="shared" si="55"/>
        <v>43273</v>
      </c>
    </row>
    <row r="3550" s="10" customFormat="1" spans="1:33">
      <c r="A3550" s="4" t="s">
        <v>14714</v>
      </c>
      <c r="B3550" s="4" t="s">
        <v>14714</v>
      </c>
      <c r="C3550" s="4" t="s">
        <v>14715</v>
      </c>
      <c r="D3550" s="4" t="s">
        <v>14716</v>
      </c>
      <c r="E3550" s="4" t="s">
        <v>36</v>
      </c>
      <c r="F3550" s="4" t="s">
        <v>37</v>
      </c>
      <c r="G3550" s="4" t="s">
        <v>51</v>
      </c>
      <c r="H3550" s="4"/>
      <c r="I3550" s="4"/>
      <c r="J3550" s="4" t="s">
        <v>52</v>
      </c>
      <c r="K3550" s="4" t="s">
        <v>1746</v>
      </c>
      <c r="L3550" s="4" t="s">
        <v>1747</v>
      </c>
      <c r="M3550" s="4" t="s">
        <v>1748</v>
      </c>
      <c r="N3550" s="4" t="s">
        <v>36</v>
      </c>
      <c r="O3550" s="4">
        <v>1</v>
      </c>
      <c r="P3550" s="4" t="s">
        <v>56</v>
      </c>
      <c r="Q3550" s="4">
        <v>22.98</v>
      </c>
      <c r="R3550" s="4"/>
      <c r="S3550" s="4"/>
      <c r="T3550" s="4"/>
      <c r="U3550" s="4"/>
      <c r="V3550" s="4"/>
      <c r="W3550" s="4"/>
      <c r="X3550" s="4"/>
      <c r="Y3550" s="4" t="s">
        <v>10868</v>
      </c>
      <c r="Z3550" s="4" t="s">
        <v>47</v>
      </c>
      <c r="AA3550" s="4" t="s">
        <v>14717</v>
      </c>
      <c r="AB3550" s="4" t="s">
        <v>59</v>
      </c>
      <c r="AC3550" s="4"/>
      <c r="AD3550" s="4" t="b">
        <v>0</v>
      </c>
      <c r="AE3550" s="4"/>
      <c r="AF3550" s="4"/>
      <c r="AG3550" s="12">
        <f t="shared" si="55"/>
        <v>43273</v>
      </c>
    </row>
    <row r="3551" s="10" customFormat="1" spans="1:33">
      <c r="A3551" s="4" t="s">
        <v>14718</v>
      </c>
      <c r="B3551" s="4" t="s">
        <v>14718</v>
      </c>
      <c r="C3551" s="4" t="s">
        <v>14719</v>
      </c>
      <c r="D3551" s="4" t="s">
        <v>14720</v>
      </c>
      <c r="E3551" s="4" t="s">
        <v>36</v>
      </c>
      <c r="F3551" s="4" t="s">
        <v>37</v>
      </c>
      <c r="G3551" s="4" t="s">
        <v>51</v>
      </c>
      <c r="H3551" s="4"/>
      <c r="I3551" s="4"/>
      <c r="J3551" s="4" t="s">
        <v>52</v>
      </c>
      <c r="K3551" s="4" t="s">
        <v>9546</v>
      </c>
      <c r="L3551" s="4" t="s">
        <v>987</v>
      </c>
      <c r="M3551" s="4" t="s">
        <v>988</v>
      </c>
      <c r="N3551" s="4" t="s">
        <v>36</v>
      </c>
      <c r="O3551" s="4">
        <v>1</v>
      </c>
      <c r="P3551" s="4" t="s">
        <v>56</v>
      </c>
      <c r="Q3551" s="4">
        <v>23.98</v>
      </c>
      <c r="R3551" s="4"/>
      <c r="S3551" s="4"/>
      <c r="T3551" s="4"/>
      <c r="U3551" s="4"/>
      <c r="V3551" s="4"/>
      <c r="W3551" s="4"/>
      <c r="X3551" s="4"/>
      <c r="Y3551" s="4" t="s">
        <v>14721</v>
      </c>
      <c r="Z3551" s="4" t="s">
        <v>233</v>
      </c>
      <c r="AA3551" s="4" t="s">
        <v>14722</v>
      </c>
      <c r="AB3551" s="4" t="s">
        <v>59</v>
      </c>
      <c r="AC3551" s="4"/>
      <c r="AD3551" s="4" t="b">
        <v>0</v>
      </c>
      <c r="AE3551" s="4"/>
      <c r="AF3551" s="4"/>
      <c r="AG3551" s="12">
        <f t="shared" si="55"/>
        <v>43273</v>
      </c>
    </row>
    <row r="3552" s="10" customFormat="1" spans="1:33">
      <c r="A3552" s="4" t="s">
        <v>14723</v>
      </c>
      <c r="B3552" s="4" t="s">
        <v>14723</v>
      </c>
      <c r="C3552" s="4" t="s">
        <v>14724</v>
      </c>
      <c r="D3552" s="4" t="s">
        <v>14725</v>
      </c>
      <c r="E3552" s="4" t="s">
        <v>36</v>
      </c>
      <c r="F3552" s="4" t="s">
        <v>37</v>
      </c>
      <c r="G3552" s="4" t="s">
        <v>51</v>
      </c>
      <c r="H3552" s="4"/>
      <c r="I3552" s="4"/>
      <c r="J3552" s="4" t="s">
        <v>52</v>
      </c>
      <c r="K3552" s="4" t="s">
        <v>14726</v>
      </c>
      <c r="L3552" s="4" t="s">
        <v>14727</v>
      </c>
      <c r="M3552" s="4" t="s">
        <v>14728</v>
      </c>
      <c r="N3552" s="4" t="s">
        <v>36</v>
      </c>
      <c r="O3552" s="4">
        <v>1</v>
      </c>
      <c r="P3552" s="4" t="s">
        <v>56</v>
      </c>
      <c r="Q3552" s="4">
        <v>25.98</v>
      </c>
      <c r="R3552" s="4"/>
      <c r="S3552" s="4"/>
      <c r="T3552" s="4"/>
      <c r="U3552" s="4"/>
      <c r="V3552" s="4"/>
      <c r="W3552" s="4"/>
      <c r="X3552" s="4"/>
      <c r="Y3552" s="4" t="s">
        <v>257</v>
      </c>
      <c r="Z3552" s="4" t="s">
        <v>1249</v>
      </c>
      <c r="AA3552" s="4" t="s">
        <v>14729</v>
      </c>
      <c r="AB3552" s="4" t="s">
        <v>59</v>
      </c>
      <c r="AC3552" s="4"/>
      <c r="AD3552" s="4" t="b">
        <v>0</v>
      </c>
      <c r="AE3552" s="4"/>
      <c r="AF3552" s="4"/>
      <c r="AG3552" s="12">
        <f t="shared" si="55"/>
        <v>43273</v>
      </c>
    </row>
    <row r="3553" s="10" customFormat="1" spans="1:33">
      <c r="A3553" s="4" t="s">
        <v>14730</v>
      </c>
      <c r="B3553" s="4" t="s">
        <v>14730</v>
      </c>
      <c r="C3553" s="4" t="s">
        <v>14731</v>
      </c>
      <c r="D3553" s="4" t="s">
        <v>14732</v>
      </c>
      <c r="E3553" s="4" t="s">
        <v>36</v>
      </c>
      <c r="F3553" s="4" t="s">
        <v>37</v>
      </c>
      <c r="G3553" s="4" t="s">
        <v>51</v>
      </c>
      <c r="H3553" s="4"/>
      <c r="I3553" s="4"/>
      <c r="J3553" s="4" t="s">
        <v>52</v>
      </c>
      <c r="K3553" s="4" t="s">
        <v>795</v>
      </c>
      <c r="L3553" s="4" t="s">
        <v>796</v>
      </c>
      <c r="M3553" s="4" t="s">
        <v>797</v>
      </c>
      <c r="N3553" s="4" t="s">
        <v>36</v>
      </c>
      <c r="O3553" s="4">
        <v>1</v>
      </c>
      <c r="P3553" s="4" t="s">
        <v>56</v>
      </c>
      <c r="Q3553" s="4">
        <v>20.98</v>
      </c>
      <c r="R3553" s="4"/>
      <c r="S3553" s="4"/>
      <c r="T3553" s="4"/>
      <c r="U3553" s="4"/>
      <c r="V3553" s="4"/>
      <c r="W3553" s="4"/>
      <c r="X3553" s="4"/>
      <c r="Y3553" s="4" t="s">
        <v>3734</v>
      </c>
      <c r="Z3553" s="4" t="s">
        <v>177</v>
      </c>
      <c r="AA3553" s="4" t="s">
        <v>14733</v>
      </c>
      <c r="AB3553" s="4" t="s">
        <v>59</v>
      </c>
      <c r="AC3553" s="4"/>
      <c r="AD3553" s="4" t="b">
        <v>0</v>
      </c>
      <c r="AE3553" s="4"/>
      <c r="AF3553" s="4"/>
      <c r="AG3553" s="12">
        <f t="shared" si="55"/>
        <v>43273</v>
      </c>
    </row>
    <row r="3554" s="10" customFormat="1" spans="1:33">
      <c r="A3554" s="4" t="s">
        <v>14730</v>
      </c>
      <c r="B3554" s="4" t="s">
        <v>14730</v>
      </c>
      <c r="C3554" s="4" t="s">
        <v>14731</v>
      </c>
      <c r="D3554" s="4" t="s">
        <v>14732</v>
      </c>
      <c r="E3554" s="4" t="s">
        <v>36</v>
      </c>
      <c r="F3554" s="4" t="s">
        <v>37</v>
      </c>
      <c r="G3554" s="4" t="s">
        <v>51</v>
      </c>
      <c r="H3554" s="4"/>
      <c r="I3554" s="4"/>
      <c r="J3554" s="4" t="s">
        <v>52</v>
      </c>
      <c r="K3554" s="4" t="s">
        <v>6117</v>
      </c>
      <c r="L3554" s="4" t="s">
        <v>6118</v>
      </c>
      <c r="M3554" s="4" t="s">
        <v>6119</v>
      </c>
      <c r="N3554" s="4" t="s">
        <v>36</v>
      </c>
      <c r="O3554" s="4">
        <v>1</v>
      </c>
      <c r="P3554" s="4" t="s">
        <v>56</v>
      </c>
      <c r="Q3554" s="4">
        <v>20.98</v>
      </c>
      <c r="R3554" s="4"/>
      <c r="S3554" s="4"/>
      <c r="T3554" s="4"/>
      <c r="U3554" s="4"/>
      <c r="V3554" s="4"/>
      <c r="W3554" s="4"/>
      <c r="X3554" s="4"/>
      <c r="Y3554" s="4" t="s">
        <v>3734</v>
      </c>
      <c r="Z3554" s="4" t="s">
        <v>177</v>
      </c>
      <c r="AA3554" s="4" t="s">
        <v>14733</v>
      </c>
      <c r="AB3554" s="4" t="s">
        <v>59</v>
      </c>
      <c r="AC3554" s="4"/>
      <c r="AD3554" s="4" t="b">
        <v>0</v>
      </c>
      <c r="AE3554" s="4"/>
      <c r="AF3554" s="4"/>
      <c r="AG3554" s="12">
        <f t="shared" si="55"/>
        <v>43273</v>
      </c>
    </row>
    <row r="3555" s="10" customFormat="1" spans="1:33">
      <c r="A3555" s="4" t="s">
        <v>14734</v>
      </c>
      <c r="B3555" s="4" t="s">
        <v>14734</v>
      </c>
      <c r="C3555" s="4" t="s">
        <v>14735</v>
      </c>
      <c r="D3555" s="4" t="s">
        <v>14736</v>
      </c>
      <c r="E3555" s="4" t="s">
        <v>36</v>
      </c>
      <c r="F3555" s="4" t="s">
        <v>37</v>
      </c>
      <c r="G3555" s="4" t="s">
        <v>51</v>
      </c>
      <c r="H3555" s="4"/>
      <c r="I3555" s="4"/>
      <c r="J3555" s="4" t="s">
        <v>52</v>
      </c>
      <c r="K3555" s="4" t="s">
        <v>12730</v>
      </c>
      <c r="L3555" s="4" t="s">
        <v>788</v>
      </c>
      <c r="M3555" s="4" t="s">
        <v>789</v>
      </c>
      <c r="N3555" s="4" t="s">
        <v>36</v>
      </c>
      <c r="O3555" s="4">
        <v>1</v>
      </c>
      <c r="P3555" s="4" t="s">
        <v>56</v>
      </c>
      <c r="Q3555" s="4">
        <v>20.98</v>
      </c>
      <c r="R3555" s="4"/>
      <c r="S3555" s="4"/>
      <c r="T3555" s="4"/>
      <c r="U3555" s="4"/>
      <c r="V3555" s="4"/>
      <c r="W3555" s="4"/>
      <c r="X3555" s="4"/>
      <c r="Y3555" s="4" t="s">
        <v>14737</v>
      </c>
      <c r="Z3555" s="4" t="s">
        <v>266</v>
      </c>
      <c r="AA3555" s="4" t="s">
        <v>14738</v>
      </c>
      <c r="AB3555" s="4" t="s">
        <v>59</v>
      </c>
      <c r="AC3555" s="4"/>
      <c r="AD3555" s="4" t="b">
        <v>0</v>
      </c>
      <c r="AE3555" s="4"/>
      <c r="AF3555" s="4"/>
      <c r="AG3555" s="12">
        <f t="shared" si="55"/>
        <v>43273</v>
      </c>
    </row>
    <row r="3556" s="10" customFormat="1" spans="1:33">
      <c r="A3556" s="4" t="s">
        <v>14739</v>
      </c>
      <c r="B3556" s="4" t="s">
        <v>14739</v>
      </c>
      <c r="C3556" s="4" t="s">
        <v>14740</v>
      </c>
      <c r="D3556" s="4" t="s">
        <v>14741</v>
      </c>
      <c r="E3556" s="4" t="s">
        <v>36</v>
      </c>
      <c r="F3556" s="4" t="s">
        <v>37</v>
      </c>
      <c r="G3556" s="4" t="s">
        <v>51</v>
      </c>
      <c r="H3556" s="4"/>
      <c r="I3556" s="4"/>
      <c r="J3556" s="4" t="s">
        <v>52</v>
      </c>
      <c r="K3556" s="4" t="s">
        <v>97</v>
      </c>
      <c r="L3556" s="4" t="s">
        <v>98</v>
      </c>
      <c r="M3556" s="4" t="s">
        <v>99</v>
      </c>
      <c r="N3556" s="4" t="s">
        <v>36</v>
      </c>
      <c r="O3556" s="4">
        <v>1</v>
      </c>
      <c r="P3556" s="4" t="s">
        <v>56</v>
      </c>
      <c r="Q3556" s="4">
        <v>23.98</v>
      </c>
      <c r="R3556" s="4"/>
      <c r="S3556" s="4"/>
      <c r="T3556" s="4"/>
      <c r="U3556" s="4"/>
      <c r="V3556" s="4"/>
      <c r="W3556" s="4"/>
      <c r="X3556" s="4"/>
      <c r="Y3556" s="4" t="s">
        <v>14742</v>
      </c>
      <c r="Z3556" s="4" t="s">
        <v>759</v>
      </c>
      <c r="AA3556" s="4" t="s">
        <v>14743</v>
      </c>
      <c r="AB3556" s="4" t="s">
        <v>59</v>
      </c>
      <c r="AC3556" s="4"/>
      <c r="AD3556" s="4" t="b">
        <v>0</v>
      </c>
      <c r="AE3556" s="4"/>
      <c r="AF3556" s="4"/>
      <c r="AG3556" s="12">
        <f t="shared" si="55"/>
        <v>43273</v>
      </c>
    </row>
    <row r="3557" s="10" customFormat="1" spans="1:33">
      <c r="A3557" s="4" t="s">
        <v>14739</v>
      </c>
      <c r="B3557" s="4" t="s">
        <v>14739</v>
      </c>
      <c r="C3557" s="4" t="s">
        <v>14740</v>
      </c>
      <c r="D3557" s="4" t="s">
        <v>14741</v>
      </c>
      <c r="E3557" s="4" t="s">
        <v>36</v>
      </c>
      <c r="F3557" s="4" t="s">
        <v>37</v>
      </c>
      <c r="G3557" s="4" t="s">
        <v>51</v>
      </c>
      <c r="H3557" s="4"/>
      <c r="I3557" s="4"/>
      <c r="J3557" s="4" t="s">
        <v>52</v>
      </c>
      <c r="K3557" s="4" t="s">
        <v>12312</v>
      </c>
      <c r="L3557" s="4" t="s">
        <v>192</v>
      </c>
      <c r="M3557" s="4" t="s">
        <v>193</v>
      </c>
      <c r="N3557" s="4" t="s">
        <v>36</v>
      </c>
      <c r="O3557" s="4">
        <v>1</v>
      </c>
      <c r="P3557" s="4" t="s">
        <v>56</v>
      </c>
      <c r="Q3557" s="4">
        <v>23.98</v>
      </c>
      <c r="R3557" s="4"/>
      <c r="S3557" s="4"/>
      <c r="T3557" s="4"/>
      <c r="U3557" s="4"/>
      <c r="V3557" s="4"/>
      <c r="W3557" s="4"/>
      <c r="X3557" s="4"/>
      <c r="Y3557" s="4" t="s">
        <v>14742</v>
      </c>
      <c r="Z3557" s="4" t="s">
        <v>759</v>
      </c>
      <c r="AA3557" s="4" t="s">
        <v>14743</v>
      </c>
      <c r="AB3557" s="4" t="s">
        <v>59</v>
      </c>
      <c r="AC3557" s="4"/>
      <c r="AD3557" s="4" t="b">
        <v>0</v>
      </c>
      <c r="AE3557" s="4"/>
      <c r="AF3557" s="4"/>
      <c r="AG3557" s="12">
        <f t="shared" si="55"/>
        <v>43273</v>
      </c>
    </row>
    <row r="3558" s="10" customFormat="1" spans="1:33">
      <c r="A3558" s="4" t="s">
        <v>14739</v>
      </c>
      <c r="B3558" s="4" t="s">
        <v>14739</v>
      </c>
      <c r="C3558" s="4" t="s">
        <v>14740</v>
      </c>
      <c r="D3558" s="4" t="s">
        <v>14741</v>
      </c>
      <c r="E3558" s="4" t="s">
        <v>36</v>
      </c>
      <c r="F3558" s="4" t="s">
        <v>37</v>
      </c>
      <c r="G3558" s="4" t="s">
        <v>51</v>
      </c>
      <c r="H3558" s="4"/>
      <c r="I3558" s="4"/>
      <c r="J3558" s="4" t="s">
        <v>52</v>
      </c>
      <c r="K3558" s="4" t="s">
        <v>546</v>
      </c>
      <c r="L3558" s="4" t="s">
        <v>547</v>
      </c>
      <c r="M3558" s="4" t="s">
        <v>548</v>
      </c>
      <c r="N3558" s="4" t="s">
        <v>36</v>
      </c>
      <c r="O3558" s="4">
        <v>1</v>
      </c>
      <c r="P3558" s="4" t="s">
        <v>56</v>
      </c>
      <c r="Q3558" s="4">
        <v>23.98</v>
      </c>
      <c r="R3558" s="4"/>
      <c r="S3558" s="4"/>
      <c r="T3558" s="4"/>
      <c r="U3558" s="4"/>
      <c r="V3558" s="4"/>
      <c r="W3558" s="4"/>
      <c r="X3558" s="4"/>
      <c r="Y3558" s="4" t="s">
        <v>14742</v>
      </c>
      <c r="Z3558" s="4" t="s">
        <v>759</v>
      </c>
      <c r="AA3558" s="4" t="s">
        <v>14743</v>
      </c>
      <c r="AB3558" s="4" t="s">
        <v>59</v>
      </c>
      <c r="AC3558" s="4"/>
      <c r="AD3558" s="4" t="b">
        <v>0</v>
      </c>
      <c r="AE3558" s="4"/>
      <c r="AF3558" s="4"/>
      <c r="AG3558" s="12">
        <f t="shared" si="55"/>
        <v>43273</v>
      </c>
    </row>
    <row r="3559" s="10" customFormat="1" spans="1:33">
      <c r="A3559" s="4" t="s">
        <v>14744</v>
      </c>
      <c r="B3559" s="4" t="s">
        <v>14744</v>
      </c>
      <c r="C3559" s="4" t="s">
        <v>14745</v>
      </c>
      <c r="D3559" s="4" t="s">
        <v>14746</v>
      </c>
      <c r="E3559" s="4" t="s">
        <v>36</v>
      </c>
      <c r="F3559" s="4" t="s">
        <v>37</v>
      </c>
      <c r="G3559" s="4" t="s">
        <v>51</v>
      </c>
      <c r="H3559" s="4"/>
      <c r="I3559" s="4"/>
      <c r="J3559" s="4" t="s">
        <v>157</v>
      </c>
      <c r="K3559" s="4" t="s">
        <v>9546</v>
      </c>
      <c r="L3559" s="4" t="s">
        <v>987</v>
      </c>
      <c r="M3559" s="4" t="s">
        <v>988</v>
      </c>
      <c r="N3559" s="4" t="s">
        <v>36</v>
      </c>
      <c r="O3559" s="4">
        <v>1</v>
      </c>
      <c r="P3559" s="4" t="s">
        <v>56</v>
      </c>
      <c r="Q3559" s="4">
        <v>23.98</v>
      </c>
      <c r="R3559" s="4"/>
      <c r="S3559" s="4">
        <v>2.16</v>
      </c>
      <c r="T3559" s="4"/>
      <c r="U3559" s="4"/>
      <c r="V3559" s="4"/>
      <c r="W3559" s="4"/>
      <c r="X3559" s="4">
        <v>2.16</v>
      </c>
      <c r="Y3559" s="4" t="s">
        <v>14747</v>
      </c>
      <c r="Z3559" s="4" t="s">
        <v>509</v>
      </c>
      <c r="AA3559" s="4" t="s">
        <v>14748</v>
      </c>
      <c r="AB3559" s="4" t="s">
        <v>59</v>
      </c>
      <c r="AC3559" s="4" t="s">
        <v>259</v>
      </c>
      <c r="AD3559" s="4" t="b">
        <v>0</v>
      </c>
      <c r="AE3559" s="4"/>
      <c r="AF3559" s="4"/>
      <c r="AG3559" s="12">
        <f t="shared" si="55"/>
        <v>43273</v>
      </c>
    </row>
    <row r="3560" s="10" customFormat="1" spans="1:33">
      <c r="A3560" s="4" t="s">
        <v>14744</v>
      </c>
      <c r="B3560" s="4" t="s">
        <v>14744</v>
      </c>
      <c r="C3560" s="4" t="s">
        <v>14745</v>
      </c>
      <c r="D3560" s="4" t="s">
        <v>14746</v>
      </c>
      <c r="E3560" s="4" t="s">
        <v>36</v>
      </c>
      <c r="F3560" s="4" t="s">
        <v>37</v>
      </c>
      <c r="G3560" s="4" t="s">
        <v>51</v>
      </c>
      <c r="H3560" s="4"/>
      <c r="I3560" s="4"/>
      <c r="J3560" s="4" t="s">
        <v>157</v>
      </c>
      <c r="K3560" s="4" t="s">
        <v>400</v>
      </c>
      <c r="L3560" s="4" t="s">
        <v>401</v>
      </c>
      <c r="M3560" s="4" t="s">
        <v>402</v>
      </c>
      <c r="N3560" s="4" t="s">
        <v>36</v>
      </c>
      <c r="O3560" s="4">
        <v>1</v>
      </c>
      <c r="P3560" s="4" t="s">
        <v>56</v>
      </c>
      <c r="Q3560" s="4">
        <v>23.98</v>
      </c>
      <c r="R3560" s="4"/>
      <c r="S3560" s="4">
        <v>2.16</v>
      </c>
      <c r="T3560" s="4"/>
      <c r="U3560" s="4"/>
      <c r="V3560" s="4"/>
      <c r="W3560" s="4"/>
      <c r="X3560" s="4">
        <v>2.16</v>
      </c>
      <c r="Y3560" s="4" t="s">
        <v>14747</v>
      </c>
      <c r="Z3560" s="4" t="s">
        <v>509</v>
      </c>
      <c r="AA3560" s="4" t="s">
        <v>14748</v>
      </c>
      <c r="AB3560" s="4" t="s">
        <v>59</v>
      </c>
      <c r="AC3560" s="4" t="s">
        <v>259</v>
      </c>
      <c r="AD3560" s="4" t="b">
        <v>0</v>
      </c>
      <c r="AE3560" s="4"/>
      <c r="AF3560" s="4"/>
      <c r="AG3560" s="12">
        <f t="shared" si="55"/>
        <v>43273</v>
      </c>
    </row>
    <row r="3561" s="10" customFormat="1" spans="1:33">
      <c r="A3561" s="4" t="s">
        <v>14749</v>
      </c>
      <c r="B3561" s="4" t="s">
        <v>14749</v>
      </c>
      <c r="C3561" s="4" t="s">
        <v>14750</v>
      </c>
      <c r="D3561" s="4" t="s">
        <v>14751</v>
      </c>
      <c r="E3561" s="4" t="s">
        <v>36</v>
      </c>
      <c r="F3561" s="4" t="s">
        <v>37</v>
      </c>
      <c r="G3561" s="4" t="s">
        <v>51</v>
      </c>
      <c r="H3561" s="4"/>
      <c r="I3561" s="4"/>
      <c r="J3561" s="4" t="s">
        <v>39</v>
      </c>
      <c r="K3561" s="4" t="s">
        <v>14752</v>
      </c>
      <c r="L3561" s="4" t="s">
        <v>183</v>
      </c>
      <c r="M3561" s="4" t="s">
        <v>184</v>
      </c>
      <c r="N3561" s="4" t="s">
        <v>36</v>
      </c>
      <c r="O3561" s="4">
        <v>1</v>
      </c>
      <c r="P3561" s="4" t="s">
        <v>56</v>
      </c>
      <c r="Q3561" s="4">
        <v>23.98</v>
      </c>
      <c r="R3561" s="4"/>
      <c r="S3561" s="4">
        <v>8.99</v>
      </c>
      <c r="T3561" s="4"/>
      <c r="U3561" s="4"/>
      <c r="V3561" s="4"/>
      <c r="W3561" s="4"/>
      <c r="X3561" s="4"/>
      <c r="Y3561" s="4" t="s">
        <v>14753</v>
      </c>
      <c r="Z3561" s="4" t="s">
        <v>266</v>
      </c>
      <c r="AA3561" s="4">
        <v>11550</v>
      </c>
      <c r="AB3561" s="4" t="s">
        <v>59</v>
      </c>
      <c r="AC3561" s="4"/>
      <c r="AD3561" s="4" t="b">
        <v>0</v>
      </c>
      <c r="AE3561" s="4"/>
      <c r="AF3561" s="4"/>
      <c r="AG3561" s="12">
        <f t="shared" si="55"/>
        <v>43273</v>
      </c>
    </row>
    <row r="3562" s="10" customFormat="1" spans="1:33">
      <c r="A3562" s="4" t="s">
        <v>14749</v>
      </c>
      <c r="B3562" s="4" t="s">
        <v>14749</v>
      </c>
      <c r="C3562" s="4" t="s">
        <v>14750</v>
      </c>
      <c r="D3562" s="4" t="s">
        <v>14751</v>
      </c>
      <c r="E3562" s="4" t="s">
        <v>36</v>
      </c>
      <c r="F3562" s="4" t="s">
        <v>37</v>
      </c>
      <c r="G3562" s="4" t="s">
        <v>51</v>
      </c>
      <c r="H3562" s="4"/>
      <c r="I3562" s="4"/>
      <c r="J3562" s="4" t="s">
        <v>39</v>
      </c>
      <c r="K3562" s="4" t="s">
        <v>400</v>
      </c>
      <c r="L3562" s="4" t="s">
        <v>401</v>
      </c>
      <c r="M3562" s="4" t="s">
        <v>402</v>
      </c>
      <c r="N3562" s="4" t="s">
        <v>36</v>
      </c>
      <c r="O3562" s="4">
        <v>1</v>
      </c>
      <c r="P3562" s="4" t="s">
        <v>56</v>
      </c>
      <c r="Q3562" s="4">
        <v>23.98</v>
      </c>
      <c r="R3562" s="4"/>
      <c r="S3562" s="4">
        <v>8.99</v>
      </c>
      <c r="T3562" s="4"/>
      <c r="U3562" s="4"/>
      <c r="V3562" s="4"/>
      <c r="W3562" s="4"/>
      <c r="X3562" s="4"/>
      <c r="Y3562" s="4" t="s">
        <v>14753</v>
      </c>
      <c r="Z3562" s="4" t="s">
        <v>266</v>
      </c>
      <c r="AA3562" s="4">
        <v>11550</v>
      </c>
      <c r="AB3562" s="4" t="s">
        <v>59</v>
      </c>
      <c r="AC3562" s="4"/>
      <c r="AD3562" s="4" t="b">
        <v>0</v>
      </c>
      <c r="AE3562" s="4"/>
      <c r="AF3562" s="4"/>
      <c r="AG3562" s="12">
        <f t="shared" si="55"/>
        <v>43273</v>
      </c>
    </row>
    <row r="3563" s="10" customFormat="1" spans="1:33">
      <c r="A3563" s="4" t="s">
        <v>14754</v>
      </c>
      <c r="B3563" s="4" t="s">
        <v>14754</v>
      </c>
      <c r="C3563" s="4" t="s">
        <v>14755</v>
      </c>
      <c r="D3563" s="4" t="s">
        <v>14756</v>
      </c>
      <c r="E3563" s="4" t="s">
        <v>36</v>
      </c>
      <c r="F3563" s="4" t="s">
        <v>37</v>
      </c>
      <c r="G3563" s="4" t="s">
        <v>51</v>
      </c>
      <c r="H3563" s="4"/>
      <c r="I3563" s="4"/>
      <c r="J3563" s="4" t="s">
        <v>52</v>
      </c>
      <c r="K3563" s="4" t="s">
        <v>14298</v>
      </c>
      <c r="L3563" s="4" t="s">
        <v>14299</v>
      </c>
      <c r="M3563" s="4" t="s">
        <v>14300</v>
      </c>
      <c r="N3563" s="4" t="s">
        <v>36</v>
      </c>
      <c r="O3563" s="4">
        <v>1</v>
      </c>
      <c r="P3563" s="4" t="s">
        <v>56</v>
      </c>
      <c r="Q3563" s="4">
        <v>22.98</v>
      </c>
      <c r="R3563" s="4"/>
      <c r="S3563" s="4"/>
      <c r="T3563" s="4"/>
      <c r="U3563" s="4"/>
      <c r="V3563" s="4"/>
      <c r="W3563" s="4"/>
      <c r="X3563" s="4"/>
      <c r="Y3563" s="4" t="s">
        <v>257</v>
      </c>
      <c r="Z3563" s="4" t="s">
        <v>1249</v>
      </c>
      <c r="AA3563" s="4" t="s">
        <v>14757</v>
      </c>
      <c r="AB3563" s="4" t="s">
        <v>59</v>
      </c>
      <c r="AC3563" s="4"/>
      <c r="AD3563" s="4" t="b">
        <v>0</v>
      </c>
      <c r="AE3563" s="4"/>
      <c r="AF3563" s="4"/>
      <c r="AG3563" s="12">
        <f t="shared" si="55"/>
        <v>43273</v>
      </c>
    </row>
    <row r="3564" s="10" customFormat="1" spans="1:33">
      <c r="A3564" s="4" t="s">
        <v>14758</v>
      </c>
      <c r="B3564" s="4" t="s">
        <v>14758</v>
      </c>
      <c r="C3564" s="4" t="s">
        <v>14759</v>
      </c>
      <c r="D3564" s="4" t="s">
        <v>14760</v>
      </c>
      <c r="E3564" s="4" t="s">
        <v>36</v>
      </c>
      <c r="F3564" s="4" t="s">
        <v>37</v>
      </c>
      <c r="G3564" s="4" t="s">
        <v>51</v>
      </c>
      <c r="H3564" s="4"/>
      <c r="I3564" s="4"/>
      <c r="J3564" s="4" t="s">
        <v>52</v>
      </c>
      <c r="K3564" s="4" t="s">
        <v>12461</v>
      </c>
      <c r="L3564" s="4" t="s">
        <v>5224</v>
      </c>
      <c r="M3564" s="4" t="s">
        <v>5225</v>
      </c>
      <c r="N3564" s="4" t="s">
        <v>36</v>
      </c>
      <c r="O3564" s="4">
        <v>1</v>
      </c>
      <c r="P3564" s="4" t="s">
        <v>56</v>
      </c>
      <c r="Q3564" s="4">
        <v>23.98</v>
      </c>
      <c r="R3564" s="4"/>
      <c r="S3564" s="4"/>
      <c r="T3564" s="4"/>
      <c r="U3564" s="4"/>
      <c r="V3564" s="4"/>
      <c r="W3564" s="4"/>
      <c r="X3564" s="4"/>
      <c r="Y3564" s="4" t="s">
        <v>620</v>
      </c>
      <c r="Z3564" s="4" t="s">
        <v>317</v>
      </c>
      <c r="AA3564" s="4" t="s">
        <v>14761</v>
      </c>
      <c r="AB3564" s="4" t="s">
        <v>59</v>
      </c>
      <c r="AC3564" s="4"/>
      <c r="AD3564" s="4" t="b">
        <v>0</v>
      </c>
      <c r="AE3564" s="4"/>
      <c r="AF3564" s="4"/>
      <c r="AG3564" s="12">
        <f t="shared" si="55"/>
        <v>43273</v>
      </c>
    </row>
    <row r="3565" s="10" customFormat="1" spans="1:33">
      <c r="A3565" s="4" t="s">
        <v>14762</v>
      </c>
      <c r="B3565" s="4" t="s">
        <v>14762</v>
      </c>
      <c r="C3565" s="4" t="s">
        <v>14763</v>
      </c>
      <c r="D3565" s="4" t="s">
        <v>14764</v>
      </c>
      <c r="E3565" s="4" t="s">
        <v>36</v>
      </c>
      <c r="F3565" s="4" t="s">
        <v>37</v>
      </c>
      <c r="G3565" s="4" t="s">
        <v>51</v>
      </c>
      <c r="H3565" s="4"/>
      <c r="I3565" s="4"/>
      <c r="J3565" s="4" t="s">
        <v>52</v>
      </c>
      <c r="K3565" s="4" t="s">
        <v>12312</v>
      </c>
      <c r="L3565" s="4" t="s">
        <v>192</v>
      </c>
      <c r="M3565" s="4" t="s">
        <v>193</v>
      </c>
      <c r="N3565" s="4" t="s">
        <v>36</v>
      </c>
      <c r="O3565" s="4">
        <v>1</v>
      </c>
      <c r="P3565" s="4" t="s">
        <v>56</v>
      </c>
      <c r="Q3565" s="4">
        <v>23.98</v>
      </c>
      <c r="R3565" s="4"/>
      <c r="S3565" s="4"/>
      <c r="T3565" s="4"/>
      <c r="U3565" s="4"/>
      <c r="V3565" s="4"/>
      <c r="W3565" s="4"/>
      <c r="X3565" s="4"/>
      <c r="Y3565" s="4" t="s">
        <v>3660</v>
      </c>
      <c r="Z3565" s="4" t="s">
        <v>1888</v>
      </c>
      <c r="AA3565" s="4" t="s">
        <v>14765</v>
      </c>
      <c r="AB3565" s="4" t="s">
        <v>59</v>
      </c>
      <c r="AC3565" s="4"/>
      <c r="AD3565" s="4" t="b">
        <v>0</v>
      </c>
      <c r="AE3565" s="4"/>
      <c r="AF3565" s="4"/>
      <c r="AG3565" s="12">
        <f t="shared" si="55"/>
        <v>43273</v>
      </c>
    </row>
    <row r="3566" s="10" customFormat="1" spans="1:33">
      <c r="A3566" s="4" t="s">
        <v>14762</v>
      </c>
      <c r="B3566" s="4" t="s">
        <v>14762</v>
      </c>
      <c r="C3566" s="4" t="s">
        <v>14763</v>
      </c>
      <c r="D3566" s="4" t="s">
        <v>14764</v>
      </c>
      <c r="E3566" s="4" t="s">
        <v>36</v>
      </c>
      <c r="F3566" s="4" t="s">
        <v>37</v>
      </c>
      <c r="G3566" s="4" t="s">
        <v>51</v>
      </c>
      <c r="H3566" s="4"/>
      <c r="I3566" s="4"/>
      <c r="J3566" s="4" t="s">
        <v>52</v>
      </c>
      <c r="K3566" s="4" t="s">
        <v>97</v>
      </c>
      <c r="L3566" s="4" t="s">
        <v>98</v>
      </c>
      <c r="M3566" s="4" t="s">
        <v>99</v>
      </c>
      <c r="N3566" s="4" t="s">
        <v>36</v>
      </c>
      <c r="O3566" s="4">
        <v>1</v>
      </c>
      <c r="P3566" s="4" t="s">
        <v>56</v>
      </c>
      <c r="Q3566" s="4">
        <v>23.98</v>
      </c>
      <c r="R3566" s="4"/>
      <c r="S3566" s="4"/>
      <c r="T3566" s="4"/>
      <c r="U3566" s="4"/>
      <c r="V3566" s="4"/>
      <c r="W3566" s="4"/>
      <c r="X3566" s="4"/>
      <c r="Y3566" s="4" t="s">
        <v>3660</v>
      </c>
      <c r="Z3566" s="4" t="s">
        <v>1888</v>
      </c>
      <c r="AA3566" s="4" t="s">
        <v>14765</v>
      </c>
      <c r="AB3566" s="4" t="s">
        <v>59</v>
      </c>
      <c r="AC3566" s="4"/>
      <c r="AD3566" s="4" t="b">
        <v>0</v>
      </c>
      <c r="AE3566" s="4"/>
      <c r="AF3566" s="4"/>
      <c r="AG3566" s="12">
        <f t="shared" si="55"/>
        <v>43273</v>
      </c>
    </row>
    <row r="3567" s="10" customFormat="1" spans="1:33">
      <c r="A3567" s="4" t="s">
        <v>14762</v>
      </c>
      <c r="B3567" s="4" t="s">
        <v>14762</v>
      </c>
      <c r="C3567" s="4" t="s">
        <v>14763</v>
      </c>
      <c r="D3567" s="4" t="s">
        <v>14764</v>
      </c>
      <c r="E3567" s="4" t="s">
        <v>36</v>
      </c>
      <c r="F3567" s="4" t="s">
        <v>37</v>
      </c>
      <c r="G3567" s="4" t="s">
        <v>51</v>
      </c>
      <c r="H3567" s="4"/>
      <c r="I3567" s="4"/>
      <c r="J3567" s="4" t="s">
        <v>52</v>
      </c>
      <c r="K3567" s="4" t="s">
        <v>12514</v>
      </c>
      <c r="L3567" s="4" t="s">
        <v>487</v>
      </c>
      <c r="M3567" s="4" t="s">
        <v>488</v>
      </c>
      <c r="N3567" s="4" t="s">
        <v>36</v>
      </c>
      <c r="O3567" s="4">
        <v>1</v>
      </c>
      <c r="P3567" s="4" t="s">
        <v>56</v>
      </c>
      <c r="Q3567" s="4">
        <v>23.98</v>
      </c>
      <c r="R3567" s="4"/>
      <c r="S3567" s="4"/>
      <c r="T3567" s="4"/>
      <c r="U3567" s="4"/>
      <c r="V3567" s="4"/>
      <c r="W3567" s="4"/>
      <c r="X3567" s="4"/>
      <c r="Y3567" s="4" t="s">
        <v>3660</v>
      </c>
      <c r="Z3567" s="4" t="s">
        <v>1888</v>
      </c>
      <c r="AA3567" s="4" t="s">
        <v>14765</v>
      </c>
      <c r="AB3567" s="4" t="s">
        <v>59</v>
      </c>
      <c r="AC3567" s="4"/>
      <c r="AD3567" s="4" t="b">
        <v>0</v>
      </c>
      <c r="AE3567" s="4"/>
      <c r="AF3567" s="4"/>
      <c r="AG3567" s="12">
        <f t="shared" si="55"/>
        <v>43273</v>
      </c>
    </row>
    <row r="3568" s="10" customFormat="1" spans="1:33">
      <c r="A3568" s="4" t="s">
        <v>14762</v>
      </c>
      <c r="B3568" s="4" t="s">
        <v>14762</v>
      </c>
      <c r="C3568" s="4" t="s">
        <v>14763</v>
      </c>
      <c r="D3568" s="4" t="s">
        <v>14764</v>
      </c>
      <c r="E3568" s="4" t="s">
        <v>36</v>
      </c>
      <c r="F3568" s="4" t="s">
        <v>37</v>
      </c>
      <c r="G3568" s="4" t="s">
        <v>51</v>
      </c>
      <c r="H3568" s="4"/>
      <c r="I3568" s="4"/>
      <c r="J3568" s="4" t="s">
        <v>52</v>
      </c>
      <c r="K3568" s="4" t="s">
        <v>546</v>
      </c>
      <c r="L3568" s="4" t="s">
        <v>547</v>
      </c>
      <c r="M3568" s="4" t="s">
        <v>548</v>
      </c>
      <c r="N3568" s="4" t="s">
        <v>36</v>
      </c>
      <c r="O3568" s="4">
        <v>1</v>
      </c>
      <c r="P3568" s="4" t="s">
        <v>56</v>
      </c>
      <c r="Q3568" s="4">
        <v>23.98</v>
      </c>
      <c r="R3568" s="4"/>
      <c r="S3568" s="4"/>
      <c r="T3568" s="4"/>
      <c r="U3568" s="4"/>
      <c r="V3568" s="4"/>
      <c r="W3568" s="4"/>
      <c r="X3568" s="4"/>
      <c r="Y3568" s="4" t="s">
        <v>3660</v>
      </c>
      <c r="Z3568" s="4" t="s">
        <v>1888</v>
      </c>
      <c r="AA3568" s="4" t="s">
        <v>14765</v>
      </c>
      <c r="AB3568" s="4" t="s">
        <v>59</v>
      </c>
      <c r="AC3568" s="4"/>
      <c r="AD3568" s="4" t="b">
        <v>0</v>
      </c>
      <c r="AE3568" s="4"/>
      <c r="AF3568" s="4"/>
      <c r="AG3568" s="12">
        <f t="shared" si="55"/>
        <v>43273</v>
      </c>
    </row>
    <row r="3569" s="10" customFormat="1" spans="1:33">
      <c r="A3569" s="4" t="s">
        <v>14762</v>
      </c>
      <c r="B3569" s="4" t="s">
        <v>14762</v>
      </c>
      <c r="C3569" s="4" t="s">
        <v>14763</v>
      </c>
      <c r="D3569" s="4" t="s">
        <v>14764</v>
      </c>
      <c r="E3569" s="4" t="s">
        <v>36</v>
      </c>
      <c r="F3569" s="4" t="s">
        <v>37</v>
      </c>
      <c r="G3569" s="4" t="s">
        <v>51</v>
      </c>
      <c r="H3569" s="4"/>
      <c r="I3569" s="4"/>
      <c r="J3569" s="4" t="s">
        <v>52</v>
      </c>
      <c r="K3569" s="4" t="s">
        <v>925</v>
      </c>
      <c r="L3569" s="4" t="s">
        <v>926</v>
      </c>
      <c r="M3569" s="4" t="s">
        <v>927</v>
      </c>
      <c r="N3569" s="4" t="s">
        <v>36</v>
      </c>
      <c r="O3569" s="4">
        <v>1</v>
      </c>
      <c r="P3569" s="4" t="s">
        <v>56</v>
      </c>
      <c r="Q3569" s="4">
        <v>23.98</v>
      </c>
      <c r="R3569" s="4"/>
      <c r="S3569" s="4"/>
      <c r="T3569" s="4"/>
      <c r="U3569" s="4"/>
      <c r="V3569" s="4"/>
      <c r="W3569" s="4"/>
      <c r="X3569" s="4"/>
      <c r="Y3569" s="4" t="s">
        <v>3660</v>
      </c>
      <c r="Z3569" s="4" t="s">
        <v>1888</v>
      </c>
      <c r="AA3569" s="4" t="s">
        <v>14765</v>
      </c>
      <c r="AB3569" s="4" t="s">
        <v>59</v>
      </c>
      <c r="AC3569" s="4"/>
      <c r="AD3569" s="4" t="b">
        <v>0</v>
      </c>
      <c r="AE3569" s="4"/>
      <c r="AF3569" s="4"/>
      <c r="AG3569" s="12">
        <f t="shared" si="55"/>
        <v>43273</v>
      </c>
    </row>
    <row r="3570" s="10" customFormat="1" spans="1:33">
      <c r="A3570" s="4" t="s">
        <v>14766</v>
      </c>
      <c r="B3570" s="4" t="s">
        <v>14766</v>
      </c>
      <c r="C3570" s="4" t="s">
        <v>14767</v>
      </c>
      <c r="D3570" s="4" t="s">
        <v>14768</v>
      </c>
      <c r="E3570" s="4" t="s">
        <v>36</v>
      </c>
      <c r="F3570" s="4" t="s">
        <v>37</v>
      </c>
      <c r="G3570" s="4" t="s">
        <v>51</v>
      </c>
      <c r="H3570" s="4"/>
      <c r="I3570" s="4"/>
      <c r="J3570" s="4" t="s">
        <v>52</v>
      </c>
      <c r="K3570" s="4" t="s">
        <v>1650</v>
      </c>
      <c r="L3570" s="4" t="s">
        <v>1651</v>
      </c>
      <c r="M3570" s="4" t="s">
        <v>1652</v>
      </c>
      <c r="N3570" s="4" t="s">
        <v>36</v>
      </c>
      <c r="O3570" s="4">
        <v>1</v>
      </c>
      <c r="P3570" s="4" t="s">
        <v>56</v>
      </c>
      <c r="Q3570" s="4">
        <v>23.98</v>
      </c>
      <c r="R3570" s="4"/>
      <c r="S3570" s="4"/>
      <c r="T3570" s="4"/>
      <c r="U3570" s="4"/>
      <c r="V3570" s="4"/>
      <c r="W3570" s="4"/>
      <c r="X3570" s="4"/>
      <c r="Y3570" s="4" t="s">
        <v>14769</v>
      </c>
      <c r="Z3570" s="4" t="s">
        <v>266</v>
      </c>
      <c r="AA3570" s="4" t="s">
        <v>14770</v>
      </c>
      <c r="AB3570" s="4" t="s">
        <v>59</v>
      </c>
      <c r="AC3570" s="4"/>
      <c r="AD3570" s="4" t="b">
        <v>0</v>
      </c>
      <c r="AE3570" s="4"/>
      <c r="AF3570" s="4"/>
      <c r="AG3570" s="12">
        <f t="shared" si="55"/>
        <v>43273</v>
      </c>
    </row>
    <row r="3571" s="10" customFormat="1" spans="1:33">
      <c r="A3571" s="4" t="s">
        <v>14771</v>
      </c>
      <c r="B3571" s="4" t="s">
        <v>14771</v>
      </c>
      <c r="C3571" s="4" t="s">
        <v>14772</v>
      </c>
      <c r="D3571" s="4" t="s">
        <v>14773</v>
      </c>
      <c r="E3571" s="4" t="s">
        <v>36</v>
      </c>
      <c r="F3571" s="4" t="s">
        <v>37</v>
      </c>
      <c r="G3571" s="4" t="s">
        <v>51</v>
      </c>
      <c r="H3571" s="4"/>
      <c r="I3571" s="4"/>
      <c r="J3571" s="4" t="s">
        <v>52</v>
      </c>
      <c r="K3571" s="4" t="s">
        <v>2298</v>
      </c>
      <c r="L3571" s="4" t="s">
        <v>2299</v>
      </c>
      <c r="M3571" s="4" t="s">
        <v>2300</v>
      </c>
      <c r="N3571" s="4" t="s">
        <v>36</v>
      </c>
      <c r="O3571" s="4">
        <v>1</v>
      </c>
      <c r="P3571" s="4" t="s">
        <v>56</v>
      </c>
      <c r="Q3571" s="4">
        <v>12.98</v>
      </c>
      <c r="R3571" s="4"/>
      <c r="S3571" s="4"/>
      <c r="T3571" s="4"/>
      <c r="U3571" s="4"/>
      <c r="V3571" s="4"/>
      <c r="W3571" s="4"/>
      <c r="X3571" s="4"/>
      <c r="Y3571" s="4" t="s">
        <v>1830</v>
      </c>
      <c r="Z3571" s="4" t="s">
        <v>393</v>
      </c>
      <c r="AA3571" s="4">
        <v>11228</v>
      </c>
      <c r="AB3571" s="4" t="s">
        <v>59</v>
      </c>
      <c r="AC3571" s="4"/>
      <c r="AD3571" s="4" t="b">
        <v>0</v>
      </c>
      <c r="AE3571" s="4"/>
      <c r="AF3571" s="4"/>
      <c r="AG3571" s="12">
        <f t="shared" si="55"/>
        <v>43273</v>
      </c>
    </row>
    <row r="3572" s="10" customFormat="1" spans="1:33">
      <c r="A3572" s="4" t="s">
        <v>14774</v>
      </c>
      <c r="B3572" s="4" t="s">
        <v>14774</v>
      </c>
      <c r="C3572" s="4" t="s">
        <v>14775</v>
      </c>
      <c r="D3572" s="4" t="s">
        <v>14776</v>
      </c>
      <c r="E3572" s="4" t="s">
        <v>75</v>
      </c>
      <c r="F3572" s="4" t="s">
        <v>37</v>
      </c>
      <c r="G3572" s="4" t="s">
        <v>51</v>
      </c>
      <c r="H3572" s="4"/>
      <c r="I3572" s="4"/>
      <c r="J3572" s="4" t="s">
        <v>52</v>
      </c>
      <c r="K3572" s="4" t="s">
        <v>925</v>
      </c>
      <c r="L3572" s="4" t="s">
        <v>926</v>
      </c>
      <c r="M3572" s="4" t="s">
        <v>927</v>
      </c>
      <c r="N3572" s="4" t="s">
        <v>75</v>
      </c>
      <c r="O3572" s="4">
        <v>0</v>
      </c>
      <c r="P3572" s="4"/>
      <c r="Q3572" s="4"/>
      <c r="R3572" s="4"/>
      <c r="S3572" s="4"/>
      <c r="T3572" s="4"/>
      <c r="U3572" s="4"/>
      <c r="V3572" s="4"/>
      <c r="W3572" s="4"/>
      <c r="X3572" s="4"/>
      <c r="Y3572" s="4" t="s">
        <v>3660</v>
      </c>
      <c r="Z3572" s="4" t="s">
        <v>1888</v>
      </c>
      <c r="AA3572" s="4" t="s">
        <v>14765</v>
      </c>
      <c r="AB3572" s="4" t="s">
        <v>59</v>
      </c>
      <c r="AC3572" s="4"/>
      <c r="AD3572" s="4" t="b">
        <v>0</v>
      </c>
      <c r="AE3572" s="4"/>
      <c r="AF3572" s="4"/>
      <c r="AG3572" s="12">
        <f t="shared" si="55"/>
        <v>43273</v>
      </c>
    </row>
    <row r="3573" s="10" customFormat="1" spans="1:33">
      <c r="A3573" s="4" t="s">
        <v>14774</v>
      </c>
      <c r="B3573" s="4" t="s">
        <v>14774</v>
      </c>
      <c r="C3573" s="4" t="s">
        <v>14775</v>
      </c>
      <c r="D3573" s="4" t="s">
        <v>14776</v>
      </c>
      <c r="E3573" s="4" t="s">
        <v>75</v>
      </c>
      <c r="F3573" s="4" t="s">
        <v>37</v>
      </c>
      <c r="G3573" s="4" t="s">
        <v>51</v>
      </c>
      <c r="H3573" s="4"/>
      <c r="I3573" s="4"/>
      <c r="J3573" s="4" t="s">
        <v>52</v>
      </c>
      <c r="K3573" s="4" t="s">
        <v>97</v>
      </c>
      <c r="L3573" s="4" t="s">
        <v>98</v>
      </c>
      <c r="M3573" s="4" t="s">
        <v>99</v>
      </c>
      <c r="N3573" s="4" t="s">
        <v>75</v>
      </c>
      <c r="O3573" s="4">
        <v>0</v>
      </c>
      <c r="P3573" s="4"/>
      <c r="Q3573" s="4"/>
      <c r="R3573" s="4"/>
      <c r="S3573" s="4"/>
      <c r="T3573" s="4"/>
      <c r="U3573" s="4"/>
      <c r="V3573" s="4"/>
      <c r="W3573" s="4"/>
      <c r="X3573" s="4"/>
      <c r="Y3573" s="4" t="s">
        <v>3660</v>
      </c>
      <c r="Z3573" s="4" t="s">
        <v>1888</v>
      </c>
      <c r="AA3573" s="4" t="s">
        <v>14765</v>
      </c>
      <c r="AB3573" s="4" t="s">
        <v>59</v>
      </c>
      <c r="AC3573" s="4"/>
      <c r="AD3573" s="4" t="b">
        <v>0</v>
      </c>
      <c r="AE3573" s="4"/>
      <c r="AF3573" s="4"/>
      <c r="AG3573" s="12">
        <f t="shared" si="55"/>
        <v>43273</v>
      </c>
    </row>
    <row r="3574" s="10" customFormat="1" spans="1:33">
      <c r="A3574" s="4" t="s">
        <v>14774</v>
      </c>
      <c r="B3574" s="4" t="s">
        <v>14774</v>
      </c>
      <c r="C3574" s="4" t="s">
        <v>14775</v>
      </c>
      <c r="D3574" s="4" t="s">
        <v>14776</v>
      </c>
      <c r="E3574" s="4" t="s">
        <v>75</v>
      </c>
      <c r="F3574" s="4" t="s">
        <v>37</v>
      </c>
      <c r="G3574" s="4" t="s">
        <v>51</v>
      </c>
      <c r="H3574" s="4"/>
      <c r="I3574" s="4"/>
      <c r="J3574" s="4" t="s">
        <v>52</v>
      </c>
      <c r="K3574" s="4" t="s">
        <v>12312</v>
      </c>
      <c r="L3574" s="4" t="s">
        <v>192</v>
      </c>
      <c r="M3574" s="4" t="s">
        <v>193</v>
      </c>
      <c r="N3574" s="4" t="s">
        <v>75</v>
      </c>
      <c r="O3574" s="4">
        <v>0</v>
      </c>
      <c r="P3574" s="4"/>
      <c r="Q3574" s="4"/>
      <c r="R3574" s="4"/>
      <c r="S3574" s="4"/>
      <c r="T3574" s="4"/>
      <c r="U3574" s="4"/>
      <c r="V3574" s="4"/>
      <c r="W3574" s="4"/>
      <c r="X3574" s="4"/>
      <c r="Y3574" s="4" t="s">
        <v>3660</v>
      </c>
      <c r="Z3574" s="4" t="s">
        <v>1888</v>
      </c>
      <c r="AA3574" s="4" t="s">
        <v>14765</v>
      </c>
      <c r="AB3574" s="4" t="s">
        <v>59</v>
      </c>
      <c r="AC3574" s="4"/>
      <c r="AD3574" s="4" t="b">
        <v>0</v>
      </c>
      <c r="AE3574" s="4"/>
      <c r="AF3574" s="4"/>
      <c r="AG3574" s="12">
        <f t="shared" si="55"/>
        <v>43273</v>
      </c>
    </row>
    <row r="3575" s="10" customFormat="1" spans="1:33">
      <c r="A3575" s="4" t="s">
        <v>14774</v>
      </c>
      <c r="B3575" s="4" t="s">
        <v>14774</v>
      </c>
      <c r="C3575" s="4" t="s">
        <v>14775</v>
      </c>
      <c r="D3575" s="4" t="s">
        <v>14776</v>
      </c>
      <c r="E3575" s="4" t="s">
        <v>75</v>
      </c>
      <c r="F3575" s="4" t="s">
        <v>37</v>
      </c>
      <c r="G3575" s="4" t="s">
        <v>51</v>
      </c>
      <c r="H3575" s="4"/>
      <c r="I3575" s="4"/>
      <c r="J3575" s="4" t="s">
        <v>52</v>
      </c>
      <c r="K3575" s="4" t="s">
        <v>12514</v>
      </c>
      <c r="L3575" s="4" t="s">
        <v>487</v>
      </c>
      <c r="M3575" s="4" t="s">
        <v>488</v>
      </c>
      <c r="N3575" s="4" t="s">
        <v>75</v>
      </c>
      <c r="O3575" s="4">
        <v>0</v>
      </c>
      <c r="P3575" s="4"/>
      <c r="Q3575" s="4"/>
      <c r="R3575" s="4"/>
      <c r="S3575" s="4"/>
      <c r="T3575" s="4"/>
      <c r="U3575" s="4"/>
      <c r="V3575" s="4"/>
      <c r="W3575" s="4"/>
      <c r="X3575" s="4"/>
      <c r="Y3575" s="4" t="s">
        <v>3660</v>
      </c>
      <c r="Z3575" s="4" t="s">
        <v>1888</v>
      </c>
      <c r="AA3575" s="4" t="s">
        <v>14765</v>
      </c>
      <c r="AB3575" s="4" t="s">
        <v>59</v>
      </c>
      <c r="AC3575" s="4"/>
      <c r="AD3575" s="4" t="b">
        <v>0</v>
      </c>
      <c r="AE3575" s="4"/>
      <c r="AF3575" s="4"/>
      <c r="AG3575" s="12">
        <f t="shared" si="55"/>
        <v>43273</v>
      </c>
    </row>
    <row r="3576" s="10" customFormat="1" spans="1:33">
      <c r="A3576" s="4" t="s">
        <v>14774</v>
      </c>
      <c r="B3576" s="4" t="s">
        <v>14774</v>
      </c>
      <c r="C3576" s="4" t="s">
        <v>14775</v>
      </c>
      <c r="D3576" s="4" t="s">
        <v>14776</v>
      </c>
      <c r="E3576" s="4" t="s">
        <v>75</v>
      </c>
      <c r="F3576" s="4" t="s">
        <v>37</v>
      </c>
      <c r="G3576" s="4" t="s">
        <v>51</v>
      </c>
      <c r="H3576" s="4"/>
      <c r="I3576" s="4"/>
      <c r="J3576" s="4" t="s">
        <v>52</v>
      </c>
      <c r="K3576" s="4" t="s">
        <v>546</v>
      </c>
      <c r="L3576" s="4" t="s">
        <v>547</v>
      </c>
      <c r="M3576" s="4" t="s">
        <v>548</v>
      </c>
      <c r="N3576" s="4" t="s">
        <v>75</v>
      </c>
      <c r="O3576" s="4">
        <v>0</v>
      </c>
      <c r="P3576" s="4"/>
      <c r="Q3576" s="4"/>
      <c r="R3576" s="4"/>
      <c r="S3576" s="4"/>
      <c r="T3576" s="4"/>
      <c r="U3576" s="4"/>
      <c r="V3576" s="4"/>
      <c r="W3576" s="4"/>
      <c r="X3576" s="4"/>
      <c r="Y3576" s="4" t="s">
        <v>3660</v>
      </c>
      <c r="Z3576" s="4" t="s">
        <v>1888</v>
      </c>
      <c r="AA3576" s="4" t="s">
        <v>14765</v>
      </c>
      <c r="AB3576" s="4" t="s">
        <v>59</v>
      </c>
      <c r="AC3576" s="4"/>
      <c r="AD3576" s="4" t="b">
        <v>0</v>
      </c>
      <c r="AE3576" s="4"/>
      <c r="AF3576" s="4"/>
      <c r="AG3576" s="12">
        <f t="shared" si="55"/>
        <v>43273</v>
      </c>
    </row>
    <row r="3577" s="10" customFormat="1" spans="1:33">
      <c r="A3577" s="4" t="s">
        <v>14777</v>
      </c>
      <c r="B3577" s="4" t="s">
        <v>14777</v>
      </c>
      <c r="C3577" s="4" t="s">
        <v>14778</v>
      </c>
      <c r="D3577" s="4" t="s">
        <v>14779</v>
      </c>
      <c r="E3577" s="4" t="s">
        <v>36</v>
      </c>
      <c r="F3577" s="4" t="s">
        <v>37</v>
      </c>
      <c r="G3577" s="4" t="s">
        <v>51</v>
      </c>
      <c r="H3577" s="4"/>
      <c r="I3577" s="4"/>
      <c r="J3577" s="4" t="s">
        <v>157</v>
      </c>
      <c r="K3577" s="4" t="s">
        <v>97</v>
      </c>
      <c r="L3577" s="4" t="s">
        <v>98</v>
      </c>
      <c r="M3577" s="4" t="s">
        <v>99</v>
      </c>
      <c r="N3577" s="4" t="s">
        <v>36</v>
      </c>
      <c r="O3577" s="4">
        <v>1</v>
      </c>
      <c r="P3577" s="4" t="s">
        <v>56</v>
      </c>
      <c r="Q3577" s="4">
        <v>23.98</v>
      </c>
      <c r="R3577" s="4"/>
      <c r="S3577" s="4">
        <v>3.68</v>
      </c>
      <c r="T3577" s="4"/>
      <c r="U3577" s="4"/>
      <c r="V3577" s="4"/>
      <c r="W3577" s="4"/>
      <c r="X3577" s="4"/>
      <c r="Y3577" s="4" t="s">
        <v>232</v>
      </c>
      <c r="Z3577" s="4" t="s">
        <v>233</v>
      </c>
      <c r="AA3577" s="4" t="s">
        <v>14780</v>
      </c>
      <c r="AB3577" s="4" t="s">
        <v>59</v>
      </c>
      <c r="AC3577" s="4"/>
      <c r="AD3577" s="4" t="b">
        <v>0</v>
      </c>
      <c r="AE3577" s="4"/>
      <c r="AF3577" s="4"/>
      <c r="AG3577" s="12">
        <f t="shared" si="55"/>
        <v>43273</v>
      </c>
    </row>
    <row r="3578" s="10" customFormat="1" spans="1:33">
      <c r="A3578" s="4" t="s">
        <v>14781</v>
      </c>
      <c r="B3578" s="4" t="s">
        <v>14781</v>
      </c>
      <c r="C3578" s="4" t="s">
        <v>14782</v>
      </c>
      <c r="D3578" s="4" t="s">
        <v>14783</v>
      </c>
      <c r="E3578" s="4" t="s">
        <v>36</v>
      </c>
      <c r="F3578" s="4" t="s">
        <v>37</v>
      </c>
      <c r="G3578" s="4" t="s">
        <v>51</v>
      </c>
      <c r="H3578" s="4"/>
      <c r="I3578" s="4"/>
      <c r="J3578" s="4" t="s">
        <v>52</v>
      </c>
      <c r="K3578" s="4" t="s">
        <v>5359</v>
      </c>
      <c r="L3578" s="4" t="s">
        <v>5360</v>
      </c>
      <c r="M3578" s="4" t="s">
        <v>5361</v>
      </c>
      <c r="N3578" s="4" t="s">
        <v>36</v>
      </c>
      <c r="O3578" s="4">
        <v>1</v>
      </c>
      <c r="P3578" s="4" t="s">
        <v>56</v>
      </c>
      <c r="Q3578" s="4">
        <v>22.98</v>
      </c>
      <c r="R3578" s="4"/>
      <c r="S3578" s="4"/>
      <c r="T3578" s="4"/>
      <c r="U3578" s="4"/>
      <c r="V3578" s="4"/>
      <c r="W3578" s="4"/>
      <c r="X3578" s="4"/>
      <c r="Y3578" s="4" t="s">
        <v>1310</v>
      </c>
      <c r="Z3578" s="4" t="s">
        <v>266</v>
      </c>
      <c r="AA3578" s="4" t="s">
        <v>14784</v>
      </c>
      <c r="AB3578" s="4" t="s">
        <v>59</v>
      </c>
      <c r="AC3578" s="4"/>
      <c r="AD3578" s="4" t="b">
        <v>0</v>
      </c>
      <c r="AE3578" s="4"/>
      <c r="AF3578" s="4"/>
      <c r="AG3578" s="12">
        <f t="shared" si="55"/>
        <v>43273</v>
      </c>
    </row>
    <row r="3579" s="10" customFormat="1" spans="1:33">
      <c r="A3579" s="4" t="s">
        <v>14785</v>
      </c>
      <c r="B3579" s="4" t="s">
        <v>14785</v>
      </c>
      <c r="C3579" s="4" t="s">
        <v>14786</v>
      </c>
      <c r="D3579" s="4" t="s">
        <v>14787</v>
      </c>
      <c r="E3579" s="4" t="s">
        <v>36</v>
      </c>
      <c r="F3579" s="4" t="s">
        <v>37</v>
      </c>
      <c r="G3579" s="4" t="s">
        <v>51</v>
      </c>
      <c r="H3579" s="4"/>
      <c r="I3579" s="4"/>
      <c r="J3579" s="4" t="s">
        <v>52</v>
      </c>
      <c r="K3579" s="4" t="s">
        <v>963</v>
      </c>
      <c r="L3579" s="4" t="s">
        <v>964</v>
      </c>
      <c r="M3579" s="4" t="s">
        <v>965</v>
      </c>
      <c r="N3579" s="4" t="s">
        <v>36</v>
      </c>
      <c r="O3579" s="4">
        <v>1</v>
      </c>
      <c r="P3579" s="4" t="s">
        <v>56</v>
      </c>
      <c r="Q3579" s="4">
        <v>22.98</v>
      </c>
      <c r="R3579" s="4"/>
      <c r="S3579" s="4"/>
      <c r="T3579" s="4"/>
      <c r="U3579" s="4"/>
      <c r="V3579" s="4"/>
      <c r="W3579" s="4"/>
      <c r="X3579" s="4"/>
      <c r="Y3579" s="4" t="s">
        <v>14788</v>
      </c>
      <c r="Z3579" s="4" t="s">
        <v>1761</v>
      </c>
      <c r="AA3579" s="4">
        <v>84103</v>
      </c>
      <c r="AB3579" s="4" t="s">
        <v>59</v>
      </c>
      <c r="AC3579" s="4"/>
      <c r="AD3579" s="4" t="b">
        <v>0</v>
      </c>
      <c r="AE3579" s="4"/>
      <c r="AF3579" s="4"/>
      <c r="AG3579" s="12">
        <f t="shared" si="55"/>
        <v>43273</v>
      </c>
    </row>
    <row r="3580" s="10" customFormat="1" spans="1:33">
      <c r="A3580" s="4" t="s">
        <v>14785</v>
      </c>
      <c r="B3580" s="4" t="s">
        <v>14785</v>
      </c>
      <c r="C3580" s="4" t="s">
        <v>14786</v>
      </c>
      <c r="D3580" s="4" t="s">
        <v>14787</v>
      </c>
      <c r="E3580" s="4" t="s">
        <v>36</v>
      </c>
      <c r="F3580" s="4" t="s">
        <v>37</v>
      </c>
      <c r="G3580" s="4" t="s">
        <v>51</v>
      </c>
      <c r="H3580" s="4"/>
      <c r="I3580" s="4"/>
      <c r="J3580" s="4" t="s">
        <v>52</v>
      </c>
      <c r="K3580" s="4" t="s">
        <v>14789</v>
      </c>
      <c r="L3580" s="4" t="s">
        <v>14790</v>
      </c>
      <c r="M3580" s="4" t="s">
        <v>14791</v>
      </c>
      <c r="N3580" s="4" t="s">
        <v>36</v>
      </c>
      <c r="O3580" s="4">
        <v>1</v>
      </c>
      <c r="P3580" s="4" t="s">
        <v>56</v>
      </c>
      <c r="Q3580" s="4">
        <v>22.98</v>
      </c>
      <c r="R3580" s="4"/>
      <c r="S3580" s="4"/>
      <c r="T3580" s="4"/>
      <c r="U3580" s="4"/>
      <c r="V3580" s="4"/>
      <c r="W3580" s="4"/>
      <c r="X3580" s="4"/>
      <c r="Y3580" s="4" t="s">
        <v>14788</v>
      </c>
      <c r="Z3580" s="4" t="s">
        <v>1761</v>
      </c>
      <c r="AA3580" s="4">
        <v>84103</v>
      </c>
      <c r="AB3580" s="4" t="s">
        <v>59</v>
      </c>
      <c r="AC3580" s="4"/>
      <c r="AD3580" s="4" t="b">
        <v>0</v>
      </c>
      <c r="AE3580" s="4"/>
      <c r="AF3580" s="4"/>
      <c r="AG3580" s="12">
        <f t="shared" si="55"/>
        <v>43273</v>
      </c>
    </row>
    <row r="3581" s="10" customFormat="1" spans="1:33">
      <c r="A3581" s="4" t="s">
        <v>14792</v>
      </c>
      <c r="B3581" s="4" t="s">
        <v>14792</v>
      </c>
      <c r="C3581" s="4" t="s">
        <v>14793</v>
      </c>
      <c r="D3581" s="4" t="s">
        <v>14794</v>
      </c>
      <c r="E3581" s="4" t="s">
        <v>75</v>
      </c>
      <c r="F3581" s="4" t="s">
        <v>37</v>
      </c>
      <c r="G3581" s="4" t="s">
        <v>51</v>
      </c>
      <c r="H3581" s="4"/>
      <c r="I3581" s="4"/>
      <c r="J3581" s="4" t="s">
        <v>52</v>
      </c>
      <c r="K3581" s="4" t="s">
        <v>5870</v>
      </c>
      <c r="L3581" s="4" t="s">
        <v>5871</v>
      </c>
      <c r="M3581" s="4" t="s">
        <v>5872</v>
      </c>
      <c r="N3581" s="4" t="s">
        <v>75</v>
      </c>
      <c r="O3581" s="4">
        <v>0</v>
      </c>
      <c r="P3581" s="4"/>
      <c r="Q3581" s="4"/>
      <c r="R3581" s="4"/>
      <c r="S3581" s="4"/>
      <c r="T3581" s="4"/>
      <c r="U3581" s="4"/>
      <c r="V3581" s="4"/>
      <c r="W3581" s="4"/>
      <c r="X3581" s="4"/>
      <c r="Y3581" s="4" t="s">
        <v>3729</v>
      </c>
      <c r="Z3581" s="4" t="s">
        <v>266</v>
      </c>
      <c r="AA3581" s="4" t="s">
        <v>14795</v>
      </c>
      <c r="AB3581" s="4" t="s">
        <v>59</v>
      </c>
      <c r="AC3581" s="4"/>
      <c r="AD3581" s="4" t="b">
        <v>0</v>
      </c>
      <c r="AE3581" s="4"/>
      <c r="AF3581" s="4"/>
      <c r="AG3581" s="12">
        <f t="shared" si="55"/>
        <v>43273</v>
      </c>
    </row>
    <row r="3582" s="10" customFormat="1" spans="1:33">
      <c r="A3582" s="4" t="s">
        <v>14796</v>
      </c>
      <c r="B3582" s="4" t="s">
        <v>14796</v>
      </c>
      <c r="C3582" s="4" t="s">
        <v>14797</v>
      </c>
      <c r="D3582" s="4" t="s">
        <v>14798</v>
      </c>
      <c r="E3582" s="4" t="s">
        <v>36</v>
      </c>
      <c r="F3582" s="4" t="s">
        <v>37</v>
      </c>
      <c r="G3582" s="4" t="s">
        <v>51</v>
      </c>
      <c r="H3582" s="4"/>
      <c r="I3582" s="4"/>
      <c r="J3582" s="4" t="s">
        <v>52</v>
      </c>
      <c r="K3582" s="4" t="s">
        <v>505</v>
      </c>
      <c r="L3582" s="4" t="s">
        <v>506</v>
      </c>
      <c r="M3582" s="4" t="s">
        <v>507</v>
      </c>
      <c r="N3582" s="4" t="s">
        <v>36</v>
      </c>
      <c r="O3582" s="4">
        <v>1</v>
      </c>
      <c r="P3582" s="4" t="s">
        <v>56</v>
      </c>
      <c r="Q3582" s="4">
        <v>22.98</v>
      </c>
      <c r="R3582" s="4"/>
      <c r="S3582" s="4"/>
      <c r="T3582" s="4"/>
      <c r="U3582" s="4"/>
      <c r="V3582" s="4"/>
      <c r="W3582" s="4"/>
      <c r="X3582" s="4"/>
      <c r="Y3582" s="4" t="s">
        <v>2562</v>
      </c>
      <c r="Z3582" s="4" t="s">
        <v>134</v>
      </c>
      <c r="AA3582" s="4" t="s">
        <v>14799</v>
      </c>
      <c r="AB3582" s="4" t="s">
        <v>59</v>
      </c>
      <c r="AC3582" s="4"/>
      <c r="AD3582" s="4" t="b">
        <v>0</v>
      </c>
      <c r="AE3582" s="4"/>
      <c r="AF3582" s="4"/>
      <c r="AG3582" s="12">
        <f t="shared" si="55"/>
        <v>43273</v>
      </c>
    </row>
    <row r="3583" s="10" customFormat="1" spans="1:33">
      <c r="A3583" s="4" t="s">
        <v>14800</v>
      </c>
      <c r="B3583" s="4" t="s">
        <v>14800</v>
      </c>
      <c r="C3583" s="4" t="s">
        <v>14801</v>
      </c>
      <c r="D3583" s="4" t="s">
        <v>14802</v>
      </c>
      <c r="E3583" s="4" t="s">
        <v>36</v>
      </c>
      <c r="F3583" s="4" t="s">
        <v>37</v>
      </c>
      <c r="G3583" s="4" t="s">
        <v>51</v>
      </c>
      <c r="H3583" s="4"/>
      <c r="I3583" s="4"/>
      <c r="J3583" s="4" t="s">
        <v>52</v>
      </c>
      <c r="K3583" s="4" t="s">
        <v>14803</v>
      </c>
      <c r="L3583" s="4" t="s">
        <v>14804</v>
      </c>
      <c r="M3583" s="4" t="s">
        <v>14805</v>
      </c>
      <c r="N3583" s="4" t="s">
        <v>36</v>
      </c>
      <c r="O3583" s="4">
        <v>1</v>
      </c>
      <c r="P3583" s="4" t="s">
        <v>56</v>
      </c>
      <c r="Q3583" s="4">
        <v>22.98</v>
      </c>
      <c r="R3583" s="4"/>
      <c r="S3583" s="4"/>
      <c r="T3583" s="4"/>
      <c r="U3583" s="4"/>
      <c r="V3583" s="4"/>
      <c r="W3583" s="4"/>
      <c r="X3583" s="4"/>
      <c r="Y3583" s="4" t="s">
        <v>88</v>
      </c>
      <c r="Z3583" s="4" t="s">
        <v>89</v>
      </c>
      <c r="AA3583" s="4" t="s">
        <v>14806</v>
      </c>
      <c r="AB3583" s="4" t="s">
        <v>59</v>
      </c>
      <c r="AC3583" s="4"/>
      <c r="AD3583" s="4" t="b">
        <v>0</v>
      </c>
      <c r="AE3583" s="4"/>
      <c r="AF3583" s="4"/>
      <c r="AG3583" s="12">
        <f t="shared" si="55"/>
        <v>43273</v>
      </c>
    </row>
    <row r="3584" s="10" customFormat="1" spans="1:33">
      <c r="A3584" s="4" t="s">
        <v>14807</v>
      </c>
      <c r="B3584" s="4" t="s">
        <v>14807</v>
      </c>
      <c r="C3584" s="4" t="s">
        <v>14808</v>
      </c>
      <c r="D3584" s="4" t="s">
        <v>14809</v>
      </c>
      <c r="E3584" s="4" t="s">
        <v>36</v>
      </c>
      <c r="F3584" s="4" t="s">
        <v>37</v>
      </c>
      <c r="G3584" s="4" t="s">
        <v>51</v>
      </c>
      <c r="H3584" s="4"/>
      <c r="I3584" s="4"/>
      <c r="J3584" s="4" t="s">
        <v>52</v>
      </c>
      <c r="K3584" s="4" t="s">
        <v>2344</v>
      </c>
      <c r="L3584" s="4" t="s">
        <v>2345</v>
      </c>
      <c r="M3584" s="4" t="s">
        <v>2346</v>
      </c>
      <c r="N3584" s="4" t="s">
        <v>36</v>
      </c>
      <c r="O3584" s="4">
        <v>2</v>
      </c>
      <c r="P3584" s="4" t="s">
        <v>56</v>
      </c>
      <c r="Q3584" s="4">
        <v>47.96</v>
      </c>
      <c r="R3584" s="4"/>
      <c r="S3584" s="4"/>
      <c r="T3584" s="4"/>
      <c r="U3584" s="4"/>
      <c r="V3584" s="4"/>
      <c r="W3584" s="4"/>
      <c r="X3584" s="4"/>
      <c r="Y3584" s="4" t="s">
        <v>14810</v>
      </c>
      <c r="Z3584" s="4" t="s">
        <v>266</v>
      </c>
      <c r="AA3584" s="4" t="s">
        <v>14811</v>
      </c>
      <c r="AB3584" s="4" t="s">
        <v>59</v>
      </c>
      <c r="AC3584" s="4"/>
      <c r="AD3584" s="4" t="b">
        <v>0</v>
      </c>
      <c r="AE3584" s="4"/>
      <c r="AF3584" s="4"/>
      <c r="AG3584" s="12">
        <f t="shared" si="55"/>
        <v>43273</v>
      </c>
    </row>
    <row r="3585" s="10" customFormat="1" spans="1:33">
      <c r="A3585" s="4" t="s">
        <v>14812</v>
      </c>
      <c r="B3585" s="4" t="s">
        <v>14812</v>
      </c>
      <c r="C3585" s="4" t="s">
        <v>14813</v>
      </c>
      <c r="D3585" s="4" t="s">
        <v>14814</v>
      </c>
      <c r="E3585" s="4" t="s">
        <v>36</v>
      </c>
      <c r="F3585" s="4" t="s">
        <v>37</v>
      </c>
      <c r="G3585" s="4" t="s">
        <v>51</v>
      </c>
      <c r="H3585" s="4"/>
      <c r="I3585" s="4"/>
      <c r="J3585" s="4" t="s">
        <v>52</v>
      </c>
      <c r="K3585" s="4" t="s">
        <v>12387</v>
      </c>
      <c r="L3585" s="4" t="s">
        <v>296</v>
      </c>
      <c r="M3585" s="4" t="s">
        <v>297</v>
      </c>
      <c r="N3585" s="4" t="s">
        <v>36</v>
      </c>
      <c r="O3585" s="4">
        <v>1</v>
      </c>
      <c r="P3585" s="4" t="s">
        <v>56</v>
      </c>
      <c r="Q3585" s="4">
        <v>23.98</v>
      </c>
      <c r="R3585" s="4"/>
      <c r="S3585" s="4"/>
      <c r="T3585" s="4"/>
      <c r="U3585" s="4"/>
      <c r="V3585" s="4"/>
      <c r="W3585" s="4"/>
      <c r="X3585" s="4"/>
      <c r="Y3585" s="4" t="s">
        <v>14815</v>
      </c>
      <c r="Z3585" s="4" t="s">
        <v>2513</v>
      </c>
      <c r="AA3585" s="4" t="s">
        <v>14816</v>
      </c>
      <c r="AB3585" s="4" t="s">
        <v>59</v>
      </c>
      <c r="AC3585" s="4"/>
      <c r="AD3585" s="4" t="b">
        <v>0</v>
      </c>
      <c r="AE3585" s="4"/>
      <c r="AF3585" s="4"/>
      <c r="AG3585" s="12">
        <f t="shared" si="55"/>
        <v>43273</v>
      </c>
    </row>
    <row r="3586" s="10" customFormat="1" spans="1:33">
      <c r="A3586" s="4" t="s">
        <v>14817</v>
      </c>
      <c r="B3586" s="4" t="s">
        <v>14817</v>
      </c>
      <c r="C3586" s="4" t="s">
        <v>14818</v>
      </c>
      <c r="D3586" s="4" t="s">
        <v>14819</v>
      </c>
      <c r="E3586" s="4" t="s">
        <v>36</v>
      </c>
      <c r="F3586" s="4" t="s">
        <v>37</v>
      </c>
      <c r="G3586" s="4" t="s">
        <v>51</v>
      </c>
      <c r="H3586" s="4"/>
      <c r="I3586" s="4"/>
      <c r="J3586" s="4" t="s">
        <v>52</v>
      </c>
      <c r="K3586" s="4" t="s">
        <v>522</v>
      </c>
      <c r="L3586" s="4" t="s">
        <v>523</v>
      </c>
      <c r="M3586" s="4" t="s">
        <v>524</v>
      </c>
      <c r="N3586" s="4" t="s">
        <v>36</v>
      </c>
      <c r="O3586" s="4">
        <v>1</v>
      </c>
      <c r="P3586" s="4" t="s">
        <v>56</v>
      </c>
      <c r="Q3586" s="4">
        <v>23.98</v>
      </c>
      <c r="R3586" s="4"/>
      <c r="S3586" s="4"/>
      <c r="T3586" s="4"/>
      <c r="U3586" s="4"/>
      <c r="V3586" s="4"/>
      <c r="W3586" s="4"/>
      <c r="X3586" s="4"/>
      <c r="Y3586" s="4" t="s">
        <v>5758</v>
      </c>
      <c r="Z3586" s="4" t="s">
        <v>77</v>
      </c>
      <c r="AA3586" s="4">
        <v>52601</v>
      </c>
      <c r="AB3586" s="4" t="s">
        <v>59</v>
      </c>
      <c r="AC3586" s="4"/>
      <c r="AD3586" s="4" t="b">
        <v>0</v>
      </c>
      <c r="AE3586" s="4"/>
      <c r="AF3586" s="4"/>
      <c r="AG3586" s="12">
        <f t="shared" ref="AG3586:AG3649" si="56">DATEVALUE(LEFT(C3586,10))</f>
        <v>43273</v>
      </c>
    </row>
    <row r="3587" s="10" customFormat="1" spans="1:33">
      <c r="A3587" s="4" t="s">
        <v>14820</v>
      </c>
      <c r="B3587" s="4" t="s">
        <v>14820</v>
      </c>
      <c r="C3587" s="4" t="s">
        <v>14821</v>
      </c>
      <c r="D3587" s="4" t="s">
        <v>14822</v>
      </c>
      <c r="E3587" s="4" t="s">
        <v>36</v>
      </c>
      <c r="F3587" s="4" t="s">
        <v>37</v>
      </c>
      <c r="G3587" s="4" t="s">
        <v>51</v>
      </c>
      <c r="H3587" s="4"/>
      <c r="I3587" s="4"/>
      <c r="J3587" s="4" t="s">
        <v>52</v>
      </c>
      <c r="K3587" s="4" t="s">
        <v>13162</v>
      </c>
      <c r="L3587" s="4" t="s">
        <v>603</v>
      </c>
      <c r="M3587" s="4" t="s">
        <v>604</v>
      </c>
      <c r="N3587" s="4" t="s">
        <v>36</v>
      </c>
      <c r="O3587" s="4">
        <v>1</v>
      </c>
      <c r="P3587" s="4" t="s">
        <v>56</v>
      </c>
      <c r="Q3587" s="4">
        <v>22.98</v>
      </c>
      <c r="R3587" s="4"/>
      <c r="S3587" s="4"/>
      <c r="T3587" s="4"/>
      <c r="U3587" s="4"/>
      <c r="V3587" s="4"/>
      <c r="W3587" s="4"/>
      <c r="X3587" s="4"/>
      <c r="Y3587" s="4" t="s">
        <v>7673</v>
      </c>
      <c r="Z3587" s="4" t="s">
        <v>357</v>
      </c>
      <c r="AA3587" s="4">
        <v>80501</v>
      </c>
      <c r="AB3587" s="4" t="s">
        <v>59</v>
      </c>
      <c r="AC3587" s="4"/>
      <c r="AD3587" s="4" t="b">
        <v>0</v>
      </c>
      <c r="AE3587" s="4"/>
      <c r="AF3587" s="4"/>
      <c r="AG3587" s="12">
        <f t="shared" si="56"/>
        <v>43273</v>
      </c>
    </row>
    <row r="3588" s="10" customFormat="1" spans="1:33">
      <c r="A3588" s="4" t="s">
        <v>14823</v>
      </c>
      <c r="B3588" s="4" t="s">
        <v>14823</v>
      </c>
      <c r="C3588" s="4" t="s">
        <v>14824</v>
      </c>
      <c r="D3588" s="4" t="s">
        <v>14825</v>
      </c>
      <c r="E3588" s="4" t="s">
        <v>36</v>
      </c>
      <c r="F3588" s="4" t="s">
        <v>37</v>
      </c>
      <c r="G3588" s="4" t="s">
        <v>51</v>
      </c>
      <c r="H3588" s="4"/>
      <c r="I3588" s="4"/>
      <c r="J3588" s="4" t="s">
        <v>52</v>
      </c>
      <c r="K3588" s="4" t="s">
        <v>72</v>
      </c>
      <c r="L3588" s="4" t="s">
        <v>73</v>
      </c>
      <c r="M3588" s="4" t="s">
        <v>74</v>
      </c>
      <c r="N3588" s="4" t="s">
        <v>36</v>
      </c>
      <c r="O3588" s="4">
        <v>1</v>
      </c>
      <c r="P3588" s="4" t="s">
        <v>56</v>
      </c>
      <c r="Q3588" s="4">
        <v>22.98</v>
      </c>
      <c r="R3588" s="4"/>
      <c r="S3588" s="4"/>
      <c r="T3588" s="4"/>
      <c r="U3588" s="4"/>
      <c r="V3588" s="4"/>
      <c r="W3588" s="4"/>
      <c r="X3588" s="4"/>
      <c r="Y3588" s="4" t="s">
        <v>13963</v>
      </c>
      <c r="Z3588" s="4" t="s">
        <v>2687</v>
      </c>
      <c r="AA3588" s="4" t="s">
        <v>14826</v>
      </c>
      <c r="AB3588" s="4" t="s">
        <v>59</v>
      </c>
      <c r="AC3588" s="4"/>
      <c r="AD3588" s="4" t="b">
        <v>0</v>
      </c>
      <c r="AE3588" s="4"/>
      <c r="AF3588" s="4"/>
      <c r="AG3588" s="12">
        <f t="shared" si="56"/>
        <v>43273</v>
      </c>
    </row>
    <row r="3589" s="10" customFormat="1" spans="1:33">
      <c r="A3589" s="4" t="s">
        <v>14827</v>
      </c>
      <c r="B3589" s="4" t="s">
        <v>14827</v>
      </c>
      <c r="C3589" s="4" t="s">
        <v>14828</v>
      </c>
      <c r="D3589" s="4" t="s">
        <v>14829</v>
      </c>
      <c r="E3589" s="4" t="s">
        <v>36</v>
      </c>
      <c r="F3589" s="4" t="s">
        <v>37</v>
      </c>
      <c r="G3589" s="4" t="s">
        <v>51</v>
      </c>
      <c r="H3589" s="4"/>
      <c r="I3589" s="4"/>
      <c r="J3589" s="4" t="s">
        <v>52</v>
      </c>
      <c r="K3589" s="4" t="s">
        <v>5510</v>
      </c>
      <c r="L3589" s="4" t="s">
        <v>5511</v>
      </c>
      <c r="M3589" s="4" t="s">
        <v>5512</v>
      </c>
      <c r="N3589" s="4" t="s">
        <v>36</v>
      </c>
      <c r="O3589" s="4">
        <v>1</v>
      </c>
      <c r="P3589" s="4" t="s">
        <v>56</v>
      </c>
      <c r="Q3589" s="4">
        <v>26.98</v>
      </c>
      <c r="R3589" s="4"/>
      <c r="S3589" s="4"/>
      <c r="T3589" s="4"/>
      <c r="U3589" s="4"/>
      <c r="V3589" s="4"/>
      <c r="W3589" s="4"/>
      <c r="X3589" s="4"/>
      <c r="Y3589" s="4" t="s">
        <v>541</v>
      </c>
      <c r="Z3589" s="4" t="s">
        <v>290</v>
      </c>
      <c r="AA3589" s="4" t="s">
        <v>14830</v>
      </c>
      <c r="AB3589" s="4" t="s">
        <v>59</v>
      </c>
      <c r="AC3589" s="4"/>
      <c r="AD3589" s="4" t="b">
        <v>0</v>
      </c>
      <c r="AE3589" s="4"/>
      <c r="AF3589" s="4"/>
      <c r="AG3589" s="12">
        <f t="shared" si="56"/>
        <v>43273</v>
      </c>
    </row>
    <row r="3590" s="10" customFormat="1" spans="1:33">
      <c r="A3590" s="4" t="s">
        <v>14831</v>
      </c>
      <c r="B3590" s="4" t="s">
        <v>14831</v>
      </c>
      <c r="C3590" s="4" t="s">
        <v>14832</v>
      </c>
      <c r="D3590" s="4" t="s">
        <v>14833</v>
      </c>
      <c r="E3590" s="4" t="s">
        <v>36</v>
      </c>
      <c r="F3590" s="4" t="s">
        <v>37</v>
      </c>
      <c r="G3590" s="4" t="s">
        <v>51</v>
      </c>
      <c r="H3590" s="4"/>
      <c r="I3590" s="4"/>
      <c r="J3590" s="4" t="s">
        <v>52</v>
      </c>
      <c r="K3590" s="4" t="s">
        <v>4738</v>
      </c>
      <c r="L3590" s="4" t="s">
        <v>4739</v>
      </c>
      <c r="M3590" s="4" t="s">
        <v>4740</v>
      </c>
      <c r="N3590" s="4" t="s">
        <v>36</v>
      </c>
      <c r="O3590" s="4">
        <v>1</v>
      </c>
      <c r="P3590" s="4" t="s">
        <v>56</v>
      </c>
      <c r="Q3590" s="4">
        <v>25.98</v>
      </c>
      <c r="R3590" s="4"/>
      <c r="S3590" s="4"/>
      <c r="T3590" s="4"/>
      <c r="U3590" s="4"/>
      <c r="V3590" s="4"/>
      <c r="W3590" s="4"/>
      <c r="X3590" s="4"/>
      <c r="Y3590" s="4" t="s">
        <v>14834</v>
      </c>
      <c r="Z3590" s="4" t="s">
        <v>4050</v>
      </c>
      <c r="AA3590" s="4" t="s">
        <v>14835</v>
      </c>
      <c r="AB3590" s="4" t="s">
        <v>59</v>
      </c>
      <c r="AC3590" s="4"/>
      <c r="AD3590" s="4" t="b">
        <v>0</v>
      </c>
      <c r="AE3590" s="4"/>
      <c r="AF3590" s="4"/>
      <c r="AG3590" s="12">
        <f t="shared" si="56"/>
        <v>43273</v>
      </c>
    </row>
    <row r="3591" s="10" customFormat="1" spans="1:33">
      <c r="A3591" s="4" t="s">
        <v>14836</v>
      </c>
      <c r="B3591" s="4" t="s">
        <v>14836</v>
      </c>
      <c r="C3591" s="4" t="s">
        <v>14837</v>
      </c>
      <c r="D3591" s="4" t="s">
        <v>14838</v>
      </c>
      <c r="E3591" s="4" t="s">
        <v>36</v>
      </c>
      <c r="F3591" s="4" t="s">
        <v>37</v>
      </c>
      <c r="G3591" s="4" t="s">
        <v>51</v>
      </c>
      <c r="H3591" s="4"/>
      <c r="I3591" s="4"/>
      <c r="J3591" s="4" t="s">
        <v>39</v>
      </c>
      <c r="K3591" s="4" t="s">
        <v>13698</v>
      </c>
      <c r="L3591" s="4" t="s">
        <v>416</v>
      </c>
      <c r="M3591" s="4" t="s">
        <v>417</v>
      </c>
      <c r="N3591" s="4" t="s">
        <v>36</v>
      </c>
      <c r="O3591" s="4">
        <v>1</v>
      </c>
      <c r="P3591" s="4" t="s">
        <v>56</v>
      </c>
      <c r="Q3591" s="4">
        <v>22.98</v>
      </c>
      <c r="R3591" s="4"/>
      <c r="S3591" s="4">
        <v>3</v>
      </c>
      <c r="T3591" s="4"/>
      <c r="U3591" s="4"/>
      <c r="V3591" s="4"/>
      <c r="W3591" s="4"/>
      <c r="X3591" s="4">
        <v>3</v>
      </c>
      <c r="Y3591" s="4" t="s">
        <v>265</v>
      </c>
      <c r="Z3591" s="4" t="s">
        <v>1310</v>
      </c>
      <c r="AA3591" s="4" t="s">
        <v>14839</v>
      </c>
      <c r="AB3591" s="4" t="s">
        <v>59</v>
      </c>
      <c r="AC3591" s="4"/>
      <c r="AD3591" s="4" t="b">
        <v>0</v>
      </c>
      <c r="AE3591" s="4"/>
      <c r="AF3591" s="4"/>
      <c r="AG3591" s="12">
        <f t="shared" si="56"/>
        <v>43273</v>
      </c>
    </row>
    <row r="3592" s="10" customFormat="1" spans="1:33">
      <c r="A3592" s="4" t="s">
        <v>14836</v>
      </c>
      <c r="B3592" s="4" t="s">
        <v>14836</v>
      </c>
      <c r="C3592" s="4" t="s">
        <v>14837</v>
      </c>
      <c r="D3592" s="4" t="s">
        <v>14838</v>
      </c>
      <c r="E3592" s="4" t="s">
        <v>36</v>
      </c>
      <c r="F3592" s="4" t="s">
        <v>37</v>
      </c>
      <c r="G3592" s="4" t="s">
        <v>51</v>
      </c>
      <c r="H3592" s="4"/>
      <c r="I3592" s="4"/>
      <c r="J3592" s="4" t="s">
        <v>39</v>
      </c>
      <c r="K3592" s="4" t="s">
        <v>79</v>
      </c>
      <c r="L3592" s="4" t="s">
        <v>80</v>
      </c>
      <c r="M3592" s="4" t="s">
        <v>81</v>
      </c>
      <c r="N3592" s="4" t="s">
        <v>36</v>
      </c>
      <c r="O3592" s="4">
        <v>1</v>
      </c>
      <c r="P3592" s="4" t="s">
        <v>56</v>
      </c>
      <c r="Q3592" s="4">
        <v>22.98</v>
      </c>
      <c r="R3592" s="4"/>
      <c r="S3592" s="4">
        <v>2.99</v>
      </c>
      <c r="T3592" s="4"/>
      <c r="U3592" s="4"/>
      <c r="V3592" s="4"/>
      <c r="W3592" s="4"/>
      <c r="X3592" s="4">
        <v>2.99</v>
      </c>
      <c r="Y3592" s="4" t="s">
        <v>265</v>
      </c>
      <c r="Z3592" s="4" t="s">
        <v>1310</v>
      </c>
      <c r="AA3592" s="4" t="s">
        <v>14839</v>
      </c>
      <c r="AB3592" s="4" t="s">
        <v>59</v>
      </c>
      <c r="AC3592" s="4"/>
      <c r="AD3592" s="4" t="b">
        <v>0</v>
      </c>
      <c r="AE3592" s="4"/>
      <c r="AF3592" s="4"/>
      <c r="AG3592" s="12">
        <f t="shared" si="56"/>
        <v>43273</v>
      </c>
    </row>
    <row r="3593" s="10" customFormat="1" spans="1:33">
      <c r="A3593" s="4" t="s">
        <v>14840</v>
      </c>
      <c r="B3593" s="4" t="s">
        <v>14840</v>
      </c>
      <c r="C3593" s="4" t="s">
        <v>14841</v>
      </c>
      <c r="D3593" s="4" t="s">
        <v>14842</v>
      </c>
      <c r="E3593" s="4" t="s">
        <v>36</v>
      </c>
      <c r="F3593" s="4" t="s">
        <v>37</v>
      </c>
      <c r="G3593" s="4" t="s">
        <v>51</v>
      </c>
      <c r="H3593" s="4"/>
      <c r="I3593" s="4"/>
      <c r="J3593" s="4" t="s">
        <v>52</v>
      </c>
      <c r="K3593" s="4" t="s">
        <v>9543</v>
      </c>
      <c r="L3593" s="4" t="s">
        <v>873</v>
      </c>
      <c r="M3593" s="4" t="s">
        <v>874</v>
      </c>
      <c r="N3593" s="4" t="s">
        <v>36</v>
      </c>
      <c r="O3593" s="4">
        <v>1</v>
      </c>
      <c r="P3593" s="4" t="s">
        <v>56</v>
      </c>
      <c r="Q3593" s="4">
        <v>22.98</v>
      </c>
      <c r="R3593" s="4"/>
      <c r="S3593" s="4"/>
      <c r="T3593" s="4"/>
      <c r="U3593" s="4"/>
      <c r="V3593" s="4"/>
      <c r="W3593" s="4"/>
      <c r="X3593" s="4"/>
      <c r="Y3593" s="4" t="s">
        <v>13303</v>
      </c>
      <c r="Z3593" s="4" t="s">
        <v>473</v>
      </c>
      <c r="AA3593" s="4" t="s">
        <v>14843</v>
      </c>
      <c r="AB3593" s="4" t="s">
        <v>59</v>
      </c>
      <c r="AC3593" s="4"/>
      <c r="AD3593" s="4" t="b">
        <v>0</v>
      </c>
      <c r="AE3593" s="4"/>
      <c r="AF3593" s="4"/>
      <c r="AG3593" s="12">
        <f t="shared" si="56"/>
        <v>43273</v>
      </c>
    </row>
    <row r="3594" s="10" customFormat="1" spans="1:33">
      <c r="A3594" s="4" t="s">
        <v>14844</v>
      </c>
      <c r="B3594" s="4" t="s">
        <v>14844</v>
      </c>
      <c r="C3594" s="4" t="s">
        <v>14845</v>
      </c>
      <c r="D3594" s="4" t="s">
        <v>14846</v>
      </c>
      <c r="E3594" s="4" t="s">
        <v>36</v>
      </c>
      <c r="F3594" s="4" t="s">
        <v>37</v>
      </c>
      <c r="G3594" s="4" t="s">
        <v>51</v>
      </c>
      <c r="H3594" s="4"/>
      <c r="I3594" s="4"/>
      <c r="J3594" s="4" t="s">
        <v>52</v>
      </c>
      <c r="K3594" s="4" t="s">
        <v>1236</v>
      </c>
      <c r="L3594" s="4" t="s">
        <v>1237</v>
      </c>
      <c r="M3594" s="4" t="s">
        <v>1238</v>
      </c>
      <c r="N3594" s="4" t="s">
        <v>36</v>
      </c>
      <c r="O3594" s="4">
        <v>1</v>
      </c>
      <c r="P3594" s="4" t="s">
        <v>56</v>
      </c>
      <c r="Q3594" s="4">
        <v>23.98</v>
      </c>
      <c r="R3594" s="4"/>
      <c r="S3594" s="4"/>
      <c r="T3594" s="4"/>
      <c r="U3594" s="4"/>
      <c r="V3594" s="4"/>
      <c r="W3594" s="4"/>
      <c r="X3594" s="4"/>
      <c r="Y3594" s="4" t="s">
        <v>14847</v>
      </c>
      <c r="Z3594" s="4" t="s">
        <v>171</v>
      </c>
      <c r="AA3594" s="4" t="s">
        <v>14848</v>
      </c>
      <c r="AB3594" s="4" t="s">
        <v>59</v>
      </c>
      <c r="AC3594" s="4"/>
      <c r="AD3594" s="4" t="b">
        <v>0</v>
      </c>
      <c r="AE3594" s="4"/>
      <c r="AF3594" s="4"/>
      <c r="AG3594" s="12">
        <f t="shared" si="56"/>
        <v>43273</v>
      </c>
    </row>
    <row r="3595" s="10" customFormat="1" spans="1:33">
      <c r="A3595" s="4" t="s">
        <v>14849</v>
      </c>
      <c r="B3595" s="4" t="s">
        <v>14849</v>
      </c>
      <c r="C3595" s="4" t="s">
        <v>14850</v>
      </c>
      <c r="D3595" s="4" t="s">
        <v>14851</v>
      </c>
      <c r="E3595" s="4" t="s">
        <v>36</v>
      </c>
      <c r="F3595" s="4" t="s">
        <v>37</v>
      </c>
      <c r="G3595" s="4" t="s">
        <v>51</v>
      </c>
      <c r="H3595" s="4"/>
      <c r="I3595" s="4"/>
      <c r="J3595" s="4" t="s">
        <v>52</v>
      </c>
      <c r="K3595" s="4" t="s">
        <v>505</v>
      </c>
      <c r="L3595" s="4" t="s">
        <v>506</v>
      </c>
      <c r="M3595" s="4" t="s">
        <v>507</v>
      </c>
      <c r="N3595" s="4" t="s">
        <v>36</v>
      </c>
      <c r="O3595" s="4">
        <v>1</v>
      </c>
      <c r="P3595" s="4" t="s">
        <v>56</v>
      </c>
      <c r="Q3595" s="4">
        <v>22.98</v>
      </c>
      <c r="R3595" s="4"/>
      <c r="S3595" s="4"/>
      <c r="T3595" s="4"/>
      <c r="U3595" s="4"/>
      <c r="V3595" s="4"/>
      <c r="W3595" s="4"/>
      <c r="X3595" s="4"/>
      <c r="Y3595" s="4" t="s">
        <v>12071</v>
      </c>
      <c r="Z3595" s="4" t="s">
        <v>290</v>
      </c>
      <c r="AA3595" s="4" t="s">
        <v>14852</v>
      </c>
      <c r="AB3595" s="4" t="s">
        <v>59</v>
      </c>
      <c r="AC3595" s="4"/>
      <c r="AD3595" s="4" t="b">
        <v>0</v>
      </c>
      <c r="AE3595" s="4"/>
      <c r="AF3595" s="4"/>
      <c r="AG3595" s="12">
        <f t="shared" si="56"/>
        <v>43273</v>
      </c>
    </row>
    <row r="3596" s="10" customFormat="1" spans="1:33">
      <c r="A3596" s="4" t="s">
        <v>14853</v>
      </c>
      <c r="B3596" s="4" t="s">
        <v>14853</v>
      </c>
      <c r="C3596" s="4" t="s">
        <v>14854</v>
      </c>
      <c r="D3596" s="4" t="s">
        <v>14855</v>
      </c>
      <c r="E3596" s="4" t="s">
        <v>36</v>
      </c>
      <c r="F3596" s="4" t="s">
        <v>37</v>
      </c>
      <c r="G3596" s="4" t="s">
        <v>51</v>
      </c>
      <c r="H3596" s="4"/>
      <c r="I3596" s="4"/>
      <c r="J3596" s="4" t="s">
        <v>52</v>
      </c>
      <c r="K3596" s="4" t="s">
        <v>63</v>
      </c>
      <c r="L3596" s="4" t="s">
        <v>64</v>
      </c>
      <c r="M3596" s="4" t="s">
        <v>65</v>
      </c>
      <c r="N3596" s="4" t="s">
        <v>36</v>
      </c>
      <c r="O3596" s="4">
        <v>1</v>
      </c>
      <c r="P3596" s="4" t="s">
        <v>56</v>
      </c>
      <c r="Q3596" s="4">
        <v>22.98</v>
      </c>
      <c r="R3596" s="4"/>
      <c r="S3596" s="4"/>
      <c r="T3596" s="4"/>
      <c r="U3596" s="4"/>
      <c r="V3596" s="4"/>
      <c r="W3596" s="4"/>
      <c r="X3596" s="4"/>
      <c r="Y3596" s="4" t="s">
        <v>14856</v>
      </c>
      <c r="Z3596" s="4" t="s">
        <v>1367</v>
      </c>
      <c r="AA3596" s="4" t="s">
        <v>14857</v>
      </c>
      <c r="AB3596" s="4" t="s">
        <v>59</v>
      </c>
      <c r="AC3596" s="4"/>
      <c r="AD3596" s="4" t="b">
        <v>0</v>
      </c>
      <c r="AE3596" s="4"/>
      <c r="AF3596" s="4"/>
      <c r="AG3596" s="12">
        <f t="shared" si="56"/>
        <v>43273</v>
      </c>
    </row>
    <row r="3597" s="10" customFormat="1" spans="1:33">
      <c r="A3597" s="4" t="s">
        <v>14858</v>
      </c>
      <c r="B3597" s="4" t="s">
        <v>14858</v>
      </c>
      <c r="C3597" s="4" t="s">
        <v>14859</v>
      </c>
      <c r="D3597" s="4" t="s">
        <v>14860</v>
      </c>
      <c r="E3597" s="4" t="s">
        <v>36</v>
      </c>
      <c r="F3597" s="4" t="s">
        <v>37</v>
      </c>
      <c r="G3597" s="4" t="s">
        <v>51</v>
      </c>
      <c r="H3597" s="4"/>
      <c r="I3597" s="4"/>
      <c r="J3597" s="4" t="s">
        <v>52</v>
      </c>
      <c r="K3597" s="4" t="s">
        <v>3038</v>
      </c>
      <c r="L3597" s="4" t="s">
        <v>3039</v>
      </c>
      <c r="M3597" s="4" t="s">
        <v>3040</v>
      </c>
      <c r="N3597" s="4" t="s">
        <v>36</v>
      </c>
      <c r="O3597" s="4">
        <v>3</v>
      </c>
      <c r="P3597" s="4" t="s">
        <v>56</v>
      </c>
      <c r="Q3597" s="4">
        <v>68.94</v>
      </c>
      <c r="R3597" s="4"/>
      <c r="S3597" s="4"/>
      <c r="T3597" s="4"/>
      <c r="U3597" s="4"/>
      <c r="V3597" s="4"/>
      <c r="W3597" s="4"/>
      <c r="X3597" s="4"/>
      <c r="Y3597" s="4" t="s">
        <v>14861</v>
      </c>
      <c r="Z3597" s="4" t="s">
        <v>2244</v>
      </c>
      <c r="AA3597" s="4">
        <v>46807</v>
      </c>
      <c r="AB3597" s="4" t="s">
        <v>59</v>
      </c>
      <c r="AC3597" s="4"/>
      <c r="AD3597" s="4" t="b">
        <v>0</v>
      </c>
      <c r="AE3597" s="4"/>
      <c r="AF3597" s="4"/>
      <c r="AG3597" s="12">
        <f t="shared" si="56"/>
        <v>43273</v>
      </c>
    </row>
    <row r="3598" s="10" customFormat="1" spans="1:33">
      <c r="A3598" s="4" t="s">
        <v>14862</v>
      </c>
      <c r="B3598" s="4" t="s">
        <v>14862</v>
      </c>
      <c r="C3598" s="4" t="s">
        <v>14863</v>
      </c>
      <c r="D3598" s="4" t="s">
        <v>14864</v>
      </c>
      <c r="E3598" s="4" t="s">
        <v>36</v>
      </c>
      <c r="F3598" s="4" t="s">
        <v>37</v>
      </c>
      <c r="G3598" s="4" t="s">
        <v>51</v>
      </c>
      <c r="H3598" s="4"/>
      <c r="I3598" s="4"/>
      <c r="J3598" s="4" t="s">
        <v>52</v>
      </c>
      <c r="K3598" s="4" t="s">
        <v>2389</v>
      </c>
      <c r="L3598" s="4" t="s">
        <v>2390</v>
      </c>
      <c r="M3598" s="4" t="s">
        <v>2391</v>
      </c>
      <c r="N3598" s="4" t="s">
        <v>36</v>
      </c>
      <c r="O3598" s="4">
        <v>1</v>
      </c>
      <c r="P3598" s="4" t="s">
        <v>56</v>
      </c>
      <c r="Q3598" s="4">
        <v>23.98</v>
      </c>
      <c r="R3598" s="4"/>
      <c r="S3598" s="4"/>
      <c r="T3598" s="4"/>
      <c r="U3598" s="4"/>
      <c r="V3598" s="4"/>
      <c r="W3598" s="4"/>
      <c r="X3598" s="4"/>
      <c r="Y3598" s="4" t="s">
        <v>3005</v>
      </c>
      <c r="Z3598" s="4" t="s">
        <v>3006</v>
      </c>
      <c r="AA3598" s="4" t="s">
        <v>14865</v>
      </c>
      <c r="AB3598" s="4" t="s">
        <v>59</v>
      </c>
      <c r="AC3598" s="4"/>
      <c r="AD3598" s="4" t="b">
        <v>0</v>
      </c>
      <c r="AE3598" s="4"/>
      <c r="AF3598" s="4"/>
      <c r="AG3598" s="12">
        <f t="shared" si="56"/>
        <v>43273</v>
      </c>
    </row>
    <row r="3599" s="10" customFormat="1" spans="1:33">
      <c r="A3599" s="4" t="s">
        <v>14862</v>
      </c>
      <c r="B3599" s="4" t="s">
        <v>14862</v>
      </c>
      <c r="C3599" s="4" t="s">
        <v>14863</v>
      </c>
      <c r="D3599" s="4" t="s">
        <v>14864</v>
      </c>
      <c r="E3599" s="4" t="s">
        <v>36</v>
      </c>
      <c r="F3599" s="4" t="s">
        <v>37</v>
      </c>
      <c r="G3599" s="4" t="s">
        <v>51</v>
      </c>
      <c r="H3599" s="4"/>
      <c r="I3599" s="4"/>
      <c r="J3599" s="4" t="s">
        <v>52</v>
      </c>
      <c r="K3599" s="4" t="s">
        <v>4959</v>
      </c>
      <c r="L3599" s="4" t="s">
        <v>4960</v>
      </c>
      <c r="M3599" s="4" t="s">
        <v>4961</v>
      </c>
      <c r="N3599" s="4" t="s">
        <v>36</v>
      </c>
      <c r="O3599" s="4">
        <v>1</v>
      </c>
      <c r="P3599" s="4" t="s">
        <v>56</v>
      </c>
      <c r="Q3599" s="4">
        <v>23.98</v>
      </c>
      <c r="R3599" s="4"/>
      <c r="S3599" s="4"/>
      <c r="T3599" s="4"/>
      <c r="U3599" s="4"/>
      <c r="V3599" s="4"/>
      <c r="W3599" s="4"/>
      <c r="X3599" s="4"/>
      <c r="Y3599" s="4" t="s">
        <v>3005</v>
      </c>
      <c r="Z3599" s="4" t="s">
        <v>3006</v>
      </c>
      <c r="AA3599" s="4" t="s">
        <v>14865</v>
      </c>
      <c r="AB3599" s="4" t="s">
        <v>59</v>
      </c>
      <c r="AC3599" s="4"/>
      <c r="AD3599" s="4" t="b">
        <v>0</v>
      </c>
      <c r="AE3599" s="4"/>
      <c r="AF3599" s="4"/>
      <c r="AG3599" s="12">
        <f t="shared" si="56"/>
        <v>43273</v>
      </c>
    </row>
    <row r="3600" s="10" customFormat="1" spans="1:33">
      <c r="A3600" s="4" t="s">
        <v>14862</v>
      </c>
      <c r="B3600" s="4" t="s">
        <v>14862</v>
      </c>
      <c r="C3600" s="4" t="s">
        <v>14863</v>
      </c>
      <c r="D3600" s="4" t="s">
        <v>14864</v>
      </c>
      <c r="E3600" s="4" t="s">
        <v>36</v>
      </c>
      <c r="F3600" s="4" t="s">
        <v>37</v>
      </c>
      <c r="G3600" s="4" t="s">
        <v>51</v>
      </c>
      <c r="H3600" s="4"/>
      <c r="I3600" s="4"/>
      <c r="J3600" s="4" t="s">
        <v>52</v>
      </c>
      <c r="K3600" s="4" t="s">
        <v>14866</v>
      </c>
      <c r="L3600" s="4" t="s">
        <v>14867</v>
      </c>
      <c r="M3600" s="4" t="s">
        <v>14868</v>
      </c>
      <c r="N3600" s="4" t="s">
        <v>36</v>
      </c>
      <c r="O3600" s="4">
        <v>1</v>
      </c>
      <c r="P3600" s="4" t="s">
        <v>56</v>
      </c>
      <c r="Q3600" s="4">
        <v>24.98</v>
      </c>
      <c r="R3600" s="4"/>
      <c r="S3600" s="4"/>
      <c r="T3600" s="4"/>
      <c r="U3600" s="4"/>
      <c r="V3600" s="4"/>
      <c r="W3600" s="4"/>
      <c r="X3600" s="4"/>
      <c r="Y3600" s="4" t="s">
        <v>3005</v>
      </c>
      <c r="Z3600" s="4" t="s">
        <v>3006</v>
      </c>
      <c r="AA3600" s="4" t="s">
        <v>14865</v>
      </c>
      <c r="AB3600" s="4" t="s">
        <v>59</v>
      </c>
      <c r="AC3600" s="4"/>
      <c r="AD3600" s="4" t="b">
        <v>0</v>
      </c>
      <c r="AE3600" s="4"/>
      <c r="AF3600" s="4"/>
      <c r="AG3600" s="12">
        <f t="shared" si="56"/>
        <v>43273</v>
      </c>
    </row>
    <row r="3601" s="10" customFormat="1" spans="1:33">
      <c r="A3601" s="4" t="s">
        <v>14869</v>
      </c>
      <c r="B3601" s="4" t="s">
        <v>14869</v>
      </c>
      <c r="C3601" s="4" t="s">
        <v>14870</v>
      </c>
      <c r="D3601" s="4" t="s">
        <v>14871</v>
      </c>
      <c r="E3601" s="4" t="s">
        <v>36</v>
      </c>
      <c r="F3601" s="4" t="s">
        <v>37</v>
      </c>
      <c r="G3601" s="4" t="s">
        <v>51</v>
      </c>
      <c r="H3601" s="4"/>
      <c r="I3601" s="4"/>
      <c r="J3601" s="4" t="s">
        <v>52</v>
      </c>
      <c r="K3601" s="4" t="s">
        <v>1634</v>
      </c>
      <c r="L3601" s="4" t="s">
        <v>1635</v>
      </c>
      <c r="M3601" s="4" t="s">
        <v>1636</v>
      </c>
      <c r="N3601" s="4" t="s">
        <v>36</v>
      </c>
      <c r="O3601" s="4">
        <v>1</v>
      </c>
      <c r="P3601" s="4" t="s">
        <v>56</v>
      </c>
      <c r="Q3601" s="4">
        <v>19.53</v>
      </c>
      <c r="R3601" s="4"/>
      <c r="S3601" s="4"/>
      <c r="T3601" s="4"/>
      <c r="U3601" s="4"/>
      <c r="V3601" s="4"/>
      <c r="W3601" s="4"/>
      <c r="X3601" s="4"/>
      <c r="Y3601" s="4" t="s">
        <v>14872</v>
      </c>
      <c r="Z3601" s="4" t="s">
        <v>1074</v>
      </c>
      <c r="AA3601" s="4" t="s">
        <v>14873</v>
      </c>
      <c r="AB3601" s="4" t="s">
        <v>59</v>
      </c>
      <c r="AC3601" s="4"/>
      <c r="AD3601" s="4" t="b">
        <v>0</v>
      </c>
      <c r="AE3601" s="4"/>
      <c r="AF3601" s="4"/>
      <c r="AG3601" s="12">
        <f t="shared" si="56"/>
        <v>43273</v>
      </c>
    </row>
    <row r="3602" s="10" customFormat="1" spans="1:33">
      <c r="A3602" s="4" t="s">
        <v>14874</v>
      </c>
      <c r="B3602" s="4" t="s">
        <v>14874</v>
      </c>
      <c r="C3602" s="4" t="s">
        <v>14875</v>
      </c>
      <c r="D3602" s="4" t="s">
        <v>14876</v>
      </c>
      <c r="E3602" s="4" t="s">
        <v>75</v>
      </c>
      <c r="F3602" s="4" t="s">
        <v>37</v>
      </c>
      <c r="G3602" s="4" t="s">
        <v>51</v>
      </c>
      <c r="H3602" s="4"/>
      <c r="I3602" s="4"/>
      <c r="J3602" s="4" t="s">
        <v>52</v>
      </c>
      <c r="K3602" s="4" t="s">
        <v>1634</v>
      </c>
      <c r="L3602" s="4" t="s">
        <v>1635</v>
      </c>
      <c r="M3602" s="4" t="s">
        <v>1636</v>
      </c>
      <c r="N3602" s="4" t="s">
        <v>75</v>
      </c>
      <c r="O3602" s="4">
        <v>0</v>
      </c>
      <c r="P3602" s="4"/>
      <c r="Q3602" s="4"/>
      <c r="R3602" s="4"/>
      <c r="S3602" s="4"/>
      <c r="T3602" s="4"/>
      <c r="U3602" s="4"/>
      <c r="V3602" s="4"/>
      <c r="W3602" s="4"/>
      <c r="X3602" s="4"/>
      <c r="Y3602" s="4" t="s">
        <v>14872</v>
      </c>
      <c r="Z3602" s="4" t="s">
        <v>1074</v>
      </c>
      <c r="AA3602" s="4" t="s">
        <v>14873</v>
      </c>
      <c r="AB3602" s="4" t="s">
        <v>59</v>
      </c>
      <c r="AC3602" s="4"/>
      <c r="AD3602" s="4" t="b">
        <v>0</v>
      </c>
      <c r="AE3602" s="4"/>
      <c r="AF3602" s="4"/>
      <c r="AG3602" s="12">
        <f t="shared" si="56"/>
        <v>43273</v>
      </c>
    </row>
    <row r="3603" s="10" customFormat="1" spans="1:33">
      <c r="A3603" s="4" t="s">
        <v>14877</v>
      </c>
      <c r="B3603" s="4" t="s">
        <v>14877</v>
      </c>
      <c r="C3603" s="4" t="s">
        <v>14878</v>
      </c>
      <c r="D3603" s="4" t="s">
        <v>14879</v>
      </c>
      <c r="E3603" s="4" t="s">
        <v>36</v>
      </c>
      <c r="F3603" s="4" t="s">
        <v>37</v>
      </c>
      <c r="G3603" s="4" t="s">
        <v>51</v>
      </c>
      <c r="H3603" s="4"/>
      <c r="I3603" s="4"/>
      <c r="J3603" s="4" t="s">
        <v>52</v>
      </c>
      <c r="K3603" s="4" t="s">
        <v>10783</v>
      </c>
      <c r="L3603" s="4" t="s">
        <v>4043</v>
      </c>
      <c r="M3603" s="4" t="s">
        <v>4044</v>
      </c>
      <c r="N3603" s="4" t="s">
        <v>36</v>
      </c>
      <c r="O3603" s="4">
        <v>1</v>
      </c>
      <c r="P3603" s="4" t="s">
        <v>56</v>
      </c>
      <c r="Q3603" s="4">
        <v>22.98</v>
      </c>
      <c r="R3603" s="4"/>
      <c r="S3603" s="4"/>
      <c r="T3603" s="4"/>
      <c r="U3603" s="4"/>
      <c r="V3603" s="4"/>
      <c r="W3603" s="4"/>
      <c r="X3603" s="4"/>
      <c r="Y3603" s="4" t="s">
        <v>14227</v>
      </c>
      <c r="Z3603" s="4" t="s">
        <v>233</v>
      </c>
      <c r="AA3603" s="4" t="s">
        <v>14880</v>
      </c>
      <c r="AB3603" s="4" t="s">
        <v>59</v>
      </c>
      <c r="AC3603" s="4"/>
      <c r="AD3603" s="4" t="b">
        <v>0</v>
      </c>
      <c r="AE3603" s="4"/>
      <c r="AF3603" s="4"/>
      <c r="AG3603" s="12">
        <f t="shared" si="56"/>
        <v>43273</v>
      </c>
    </row>
    <row r="3604" s="10" customFormat="1" spans="1:33">
      <c r="A3604" s="4" t="s">
        <v>14881</v>
      </c>
      <c r="B3604" s="4" t="s">
        <v>14881</v>
      </c>
      <c r="C3604" s="4" t="s">
        <v>14882</v>
      </c>
      <c r="D3604" s="4" t="s">
        <v>14883</v>
      </c>
      <c r="E3604" s="4" t="s">
        <v>36</v>
      </c>
      <c r="F3604" s="4" t="s">
        <v>37</v>
      </c>
      <c r="G3604" s="4" t="s">
        <v>51</v>
      </c>
      <c r="H3604" s="4"/>
      <c r="I3604" s="4"/>
      <c r="J3604" s="4" t="s">
        <v>52</v>
      </c>
      <c r="K3604" s="4" t="s">
        <v>748</v>
      </c>
      <c r="L3604" s="4" t="s">
        <v>749</v>
      </c>
      <c r="M3604" s="4" t="s">
        <v>750</v>
      </c>
      <c r="N3604" s="4" t="s">
        <v>36</v>
      </c>
      <c r="O3604" s="4">
        <v>1</v>
      </c>
      <c r="P3604" s="4" t="s">
        <v>56</v>
      </c>
      <c r="Q3604" s="4">
        <v>23.98</v>
      </c>
      <c r="R3604" s="4"/>
      <c r="S3604" s="4"/>
      <c r="T3604" s="4"/>
      <c r="U3604" s="4"/>
      <c r="V3604" s="4"/>
      <c r="W3604" s="4"/>
      <c r="X3604" s="4"/>
      <c r="Y3604" s="4" t="s">
        <v>265</v>
      </c>
      <c r="Z3604" s="4" t="s">
        <v>266</v>
      </c>
      <c r="AA3604" s="4" t="s">
        <v>14884</v>
      </c>
      <c r="AB3604" s="4" t="s">
        <v>59</v>
      </c>
      <c r="AC3604" s="4"/>
      <c r="AD3604" s="4" t="b">
        <v>0</v>
      </c>
      <c r="AE3604" s="4"/>
      <c r="AF3604" s="4"/>
      <c r="AG3604" s="12">
        <f t="shared" si="56"/>
        <v>43273</v>
      </c>
    </row>
    <row r="3605" s="10" customFormat="1" spans="1:33">
      <c r="A3605" s="4" t="s">
        <v>14885</v>
      </c>
      <c r="B3605" s="4" t="s">
        <v>14885</v>
      </c>
      <c r="C3605" s="4" t="s">
        <v>14886</v>
      </c>
      <c r="D3605" s="4" t="s">
        <v>14887</v>
      </c>
      <c r="E3605" s="4" t="s">
        <v>36</v>
      </c>
      <c r="F3605" s="4" t="s">
        <v>37</v>
      </c>
      <c r="G3605" s="4" t="s">
        <v>51</v>
      </c>
      <c r="H3605" s="4"/>
      <c r="I3605" s="4"/>
      <c r="J3605" s="4" t="s">
        <v>52</v>
      </c>
      <c r="K3605" s="4" t="s">
        <v>53</v>
      </c>
      <c r="L3605" s="4" t="s">
        <v>54</v>
      </c>
      <c r="M3605" s="4" t="s">
        <v>55</v>
      </c>
      <c r="N3605" s="4" t="s">
        <v>36</v>
      </c>
      <c r="O3605" s="4">
        <v>1</v>
      </c>
      <c r="P3605" s="4" t="s">
        <v>56</v>
      </c>
      <c r="Q3605" s="4">
        <v>22.98</v>
      </c>
      <c r="R3605" s="4"/>
      <c r="S3605" s="4"/>
      <c r="T3605" s="4"/>
      <c r="U3605" s="4"/>
      <c r="V3605" s="4"/>
      <c r="W3605" s="4"/>
      <c r="X3605" s="4"/>
      <c r="Y3605" s="4" t="s">
        <v>14888</v>
      </c>
      <c r="Z3605" s="4" t="s">
        <v>89</v>
      </c>
      <c r="AA3605" s="4" t="s">
        <v>14889</v>
      </c>
      <c r="AB3605" s="4" t="s">
        <v>59</v>
      </c>
      <c r="AC3605" s="4"/>
      <c r="AD3605" s="4" t="b">
        <v>0</v>
      </c>
      <c r="AE3605" s="4"/>
      <c r="AF3605" s="4"/>
      <c r="AG3605" s="12">
        <f t="shared" si="56"/>
        <v>43273</v>
      </c>
    </row>
    <row r="3606" s="10" customFormat="1" spans="1:33">
      <c r="A3606" s="4" t="s">
        <v>14885</v>
      </c>
      <c r="B3606" s="4" t="s">
        <v>14885</v>
      </c>
      <c r="C3606" s="4" t="s">
        <v>14886</v>
      </c>
      <c r="D3606" s="4" t="s">
        <v>14887</v>
      </c>
      <c r="E3606" s="4" t="s">
        <v>36</v>
      </c>
      <c r="F3606" s="4" t="s">
        <v>37</v>
      </c>
      <c r="G3606" s="4" t="s">
        <v>51</v>
      </c>
      <c r="H3606" s="4"/>
      <c r="I3606" s="4"/>
      <c r="J3606" s="4" t="s">
        <v>52</v>
      </c>
      <c r="K3606" s="4" t="s">
        <v>72</v>
      </c>
      <c r="L3606" s="4" t="s">
        <v>73</v>
      </c>
      <c r="M3606" s="4" t="s">
        <v>74</v>
      </c>
      <c r="N3606" s="4" t="s">
        <v>36</v>
      </c>
      <c r="O3606" s="4">
        <v>1</v>
      </c>
      <c r="P3606" s="4" t="s">
        <v>56</v>
      </c>
      <c r="Q3606" s="4">
        <v>22.98</v>
      </c>
      <c r="R3606" s="4"/>
      <c r="S3606" s="4"/>
      <c r="T3606" s="4"/>
      <c r="U3606" s="4"/>
      <c r="V3606" s="4"/>
      <c r="W3606" s="4"/>
      <c r="X3606" s="4"/>
      <c r="Y3606" s="4" t="s">
        <v>14888</v>
      </c>
      <c r="Z3606" s="4" t="s">
        <v>89</v>
      </c>
      <c r="AA3606" s="4" t="s">
        <v>14889</v>
      </c>
      <c r="AB3606" s="4" t="s">
        <v>59</v>
      </c>
      <c r="AC3606" s="4"/>
      <c r="AD3606" s="4" t="b">
        <v>0</v>
      </c>
      <c r="AE3606" s="4"/>
      <c r="AF3606" s="4"/>
      <c r="AG3606" s="12">
        <f t="shared" si="56"/>
        <v>43273</v>
      </c>
    </row>
    <row r="3607" s="10" customFormat="1" spans="1:33">
      <c r="A3607" s="4" t="s">
        <v>14890</v>
      </c>
      <c r="B3607" s="4" t="s">
        <v>14890</v>
      </c>
      <c r="C3607" s="4" t="s">
        <v>14891</v>
      </c>
      <c r="D3607" s="4" t="s">
        <v>14892</v>
      </c>
      <c r="E3607" s="4" t="s">
        <v>36</v>
      </c>
      <c r="F3607" s="4" t="s">
        <v>37</v>
      </c>
      <c r="G3607" s="4" t="s">
        <v>51</v>
      </c>
      <c r="H3607" s="4"/>
      <c r="I3607" s="4"/>
      <c r="J3607" s="4" t="s">
        <v>52</v>
      </c>
      <c r="K3607" s="4" t="s">
        <v>9543</v>
      </c>
      <c r="L3607" s="4" t="s">
        <v>873</v>
      </c>
      <c r="M3607" s="4" t="s">
        <v>874</v>
      </c>
      <c r="N3607" s="4" t="s">
        <v>36</v>
      </c>
      <c r="O3607" s="4">
        <v>1</v>
      </c>
      <c r="P3607" s="4" t="s">
        <v>56</v>
      </c>
      <c r="Q3607" s="4">
        <v>22.98</v>
      </c>
      <c r="R3607" s="4"/>
      <c r="S3607" s="4"/>
      <c r="T3607" s="4"/>
      <c r="U3607" s="4"/>
      <c r="V3607" s="4"/>
      <c r="W3607" s="4"/>
      <c r="X3607" s="4"/>
      <c r="Y3607" s="4" t="s">
        <v>4026</v>
      </c>
      <c r="Z3607" s="4" t="s">
        <v>152</v>
      </c>
      <c r="AA3607" s="4" t="s">
        <v>14893</v>
      </c>
      <c r="AB3607" s="4" t="s">
        <v>59</v>
      </c>
      <c r="AC3607" s="4"/>
      <c r="AD3607" s="4" t="b">
        <v>0</v>
      </c>
      <c r="AE3607" s="4"/>
      <c r="AF3607" s="4"/>
      <c r="AG3607" s="12">
        <f t="shared" si="56"/>
        <v>43273</v>
      </c>
    </row>
    <row r="3608" s="10" customFormat="1" spans="1:33">
      <c r="A3608" s="4" t="s">
        <v>14894</v>
      </c>
      <c r="B3608" s="4" t="s">
        <v>14894</v>
      </c>
      <c r="C3608" s="4" t="s">
        <v>14895</v>
      </c>
      <c r="D3608" s="4" t="s">
        <v>14896</v>
      </c>
      <c r="E3608" s="4" t="s">
        <v>36</v>
      </c>
      <c r="F3608" s="4" t="s">
        <v>37</v>
      </c>
      <c r="G3608" s="4" t="s">
        <v>51</v>
      </c>
      <c r="H3608" s="4"/>
      <c r="I3608" s="4"/>
      <c r="J3608" s="4" t="s">
        <v>52</v>
      </c>
      <c r="K3608" s="4" t="s">
        <v>12399</v>
      </c>
      <c r="L3608" s="4" t="s">
        <v>372</v>
      </c>
      <c r="M3608" s="4" t="s">
        <v>373</v>
      </c>
      <c r="N3608" s="4" t="s">
        <v>36</v>
      </c>
      <c r="O3608" s="4">
        <v>1</v>
      </c>
      <c r="P3608" s="4" t="s">
        <v>56</v>
      </c>
      <c r="Q3608" s="4">
        <v>22.98</v>
      </c>
      <c r="R3608" s="4"/>
      <c r="S3608" s="4"/>
      <c r="T3608" s="4"/>
      <c r="U3608" s="4"/>
      <c r="V3608" s="4"/>
      <c r="W3608" s="4"/>
      <c r="X3608" s="4"/>
      <c r="Y3608" s="4" t="s">
        <v>2810</v>
      </c>
      <c r="Z3608" s="4" t="s">
        <v>233</v>
      </c>
      <c r="AA3608" s="4" t="s">
        <v>14897</v>
      </c>
      <c r="AB3608" s="4" t="s">
        <v>59</v>
      </c>
      <c r="AC3608" s="4"/>
      <c r="AD3608" s="4" t="b">
        <v>0</v>
      </c>
      <c r="AE3608" s="4"/>
      <c r="AF3608" s="4"/>
      <c r="AG3608" s="12">
        <f t="shared" si="56"/>
        <v>43273</v>
      </c>
    </row>
    <row r="3609" s="10" customFormat="1" spans="1:33">
      <c r="A3609" s="4" t="s">
        <v>14898</v>
      </c>
      <c r="B3609" s="4" t="s">
        <v>14898</v>
      </c>
      <c r="C3609" s="4" t="s">
        <v>14899</v>
      </c>
      <c r="D3609" s="4" t="s">
        <v>14900</v>
      </c>
      <c r="E3609" s="4" t="s">
        <v>36</v>
      </c>
      <c r="F3609" s="4" t="s">
        <v>37</v>
      </c>
      <c r="G3609" s="4" t="s">
        <v>51</v>
      </c>
      <c r="H3609" s="4"/>
      <c r="I3609" s="4"/>
      <c r="J3609" s="4" t="s">
        <v>52</v>
      </c>
      <c r="K3609" s="4" t="s">
        <v>72</v>
      </c>
      <c r="L3609" s="4" t="s">
        <v>73</v>
      </c>
      <c r="M3609" s="4" t="s">
        <v>74</v>
      </c>
      <c r="N3609" s="4" t="s">
        <v>36</v>
      </c>
      <c r="O3609" s="4">
        <v>1</v>
      </c>
      <c r="P3609" s="4" t="s">
        <v>56</v>
      </c>
      <c r="Q3609" s="4">
        <v>22.98</v>
      </c>
      <c r="R3609" s="4"/>
      <c r="S3609" s="4"/>
      <c r="T3609" s="4"/>
      <c r="U3609" s="4"/>
      <c r="V3609" s="4"/>
      <c r="W3609" s="4"/>
      <c r="X3609" s="4"/>
      <c r="Y3609" s="4" t="s">
        <v>6206</v>
      </c>
      <c r="Z3609" s="4" t="s">
        <v>152</v>
      </c>
      <c r="AA3609" s="4" t="s">
        <v>14901</v>
      </c>
      <c r="AB3609" s="4" t="s">
        <v>59</v>
      </c>
      <c r="AC3609" s="4"/>
      <c r="AD3609" s="4" t="b">
        <v>0</v>
      </c>
      <c r="AE3609" s="4"/>
      <c r="AF3609" s="4"/>
      <c r="AG3609" s="12">
        <f t="shared" si="56"/>
        <v>43273</v>
      </c>
    </row>
    <row r="3610" s="10" customFormat="1" spans="1:33">
      <c r="A3610" s="4" t="s">
        <v>14902</v>
      </c>
      <c r="B3610" s="4" t="s">
        <v>14902</v>
      </c>
      <c r="C3610" s="4" t="s">
        <v>14903</v>
      </c>
      <c r="D3610" s="4" t="s">
        <v>14904</v>
      </c>
      <c r="E3610" s="4" t="s">
        <v>36</v>
      </c>
      <c r="F3610" s="4" t="s">
        <v>37</v>
      </c>
      <c r="G3610" s="4" t="s">
        <v>51</v>
      </c>
      <c r="H3610" s="4"/>
      <c r="I3610" s="4"/>
      <c r="J3610" s="4" t="s">
        <v>52</v>
      </c>
      <c r="K3610" s="4" t="s">
        <v>13162</v>
      </c>
      <c r="L3610" s="4" t="s">
        <v>603</v>
      </c>
      <c r="M3610" s="4" t="s">
        <v>604</v>
      </c>
      <c r="N3610" s="4" t="s">
        <v>36</v>
      </c>
      <c r="O3610" s="4">
        <v>1</v>
      </c>
      <c r="P3610" s="4" t="s">
        <v>56</v>
      </c>
      <c r="Q3610" s="4">
        <v>22.98</v>
      </c>
      <c r="R3610" s="4"/>
      <c r="S3610" s="4"/>
      <c r="T3610" s="4"/>
      <c r="U3610" s="4"/>
      <c r="V3610" s="4"/>
      <c r="W3610" s="4"/>
      <c r="X3610" s="4"/>
      <c r="Y3610" s="4" t="s">
        <v>3409</v>
      </c>
      <c r="Z3610" s="4" t="s">
        <v>317</v>
      </c>
      <c r="AA3610" s="4">
        <v>97439</v>
      </c>
      <c r="AB3610" s="4" t="s">
        <v>59</v>
      </c>
      <c r="AC3610" s="4"/>
      <c r="AD3610" s="4" t="b">
        <v>0</v>
      </c>
      <c r="AE3610" s="4"/>
      <c r="AF3610" s="4"/>
      <c r="AG3610" s="12">
        <f t="shared" si="56"/>
        <v>43273</v>
      </c>
    </row>
    <row r="3611" s="10" customFormat="1" spans="1:33">
      <c r="A3611" s="4" t="s">
        <v>14902</v>
      </c>
      <c r="B3611" s="4" t="s">
        <v>14902</v>
      </c>
      <c r="C3611" s="4" t="s">
        <v>14903</v>
      </c>
      <c r="D3611" s="4" t="s">
        <v>14904</v>
      </c>
      <c r="E3611" s="4" t="s">
        <v>36</v>
      </c>
      <c r="F3611" s="4" t="s">
        <v>37</v>
      </c>
      <c r="G3611" s="4" t="s">
        <v>51</v>
      </c>
      <c r="H3611" s="4"/>
      <c r="I3611" s="4"/>
      <c r="J3611" s="4" t="s">
        <v>52</v>
      </c>
      <c r="K3611" s="4" t="s">
        <v>13698</v>
      </c>
      <c r="L3611" s="4" t="s">
        <v>416</v>
      </c>
      <c r="M3611" s="4" t="s">
        <v>417</v>
      </c>
      <c r="N3611" s="4" t="s">
        <v>36</v>
      </c>
      <c r="O3611" s="4">
        <v>1</v>
      </c>
      <c r="P3611" s="4" t="s">
        <v>56</v>
      </c>
      <c r="Q3611" s="4">
        <v>22.98</v>
      </c>
      <c r="R3611" s="4"/>
      <c r="S3611" s="4"/>
      <c r="T3611" s="4"/>
      <c r="U3611" s="4"/>
      <c r="V3611" s="4"/>
      <c r="W3611" s="4"/>
      <c r="X3611" s="4"/>
      <c r="Y3611" s="4" t="s">
        <v>3409</v>
      </c>
      <c r="Z3611" s="4" t="s">
        <v>317</v>
      </c>
      <c r="AA3611" s="4">
        <v>97439</v>
      </c>
      <c r="AB3611" s="4" t="s">
        <v>59</v>
      </c>
      <c r="AC3611" s="4"/>
      <c r="AD3611" s="4" t="b">
        <v>0</v>
      </c>
      <c r="AE3611" s="4"/>
      <c r="AF3611" s="4"/>
      <c r="AG3611" s="12">
        <f t="shared" si="56"/>
        <v>43273</v>
      </c>
    </row>
    <row r="3612" s="10" customFormat="1" spans="1:33">
      <c r="A3612" s="4" t="s">
        <v>14905</v>
      </c>
      <c r="B3612" s="4" t="s">
        <v>14905</v>
      </c>
      <c r="C3612" s="4" t="s">
        <v>14906</v>
      </c>
      <c r="D3612" s="4" t="s">
        <v>14907</v>
      </c>
      <c r="E3612" s="4" t="s">
        <v>36</v>
      </c>
      <c r="F3612" s="4" t="s">
        <v>37</v>
      </c>
      <c r="G3612" s="4" t="s">
        <v>51</v>
      </c>
      <c r="H3612" s="4"/>
      <c r="I3612" s="4"/>
      <c r="J3612" s="4" t="s">
        <v>52</v>
      </c>
      <c r="K3612" s="4" t="s">
        <v>9546</v>
      </c>
      <c r="L3612" s="4" t="s">
        <v>987</v>
      </c>
      <c r="M3612" s="4" t="s">
        <v>988</v>
      </c>
      <c r="N3612" s="4" t="s">
        <v>36</v>
      </c>
      <c r="O3612" s="4">
        <v>1</v>
      </c>
      <c r="P3612" s="4" t="s">
        <v>56</v>
      </c>
      <c r="Q3612" s="4">
        <v>23.98</v>
      </c>
      <c r="R3612" s="4"/>
      <c r="S3612" s="4"/>
      <c r="T3612" s="4"/>
      <c r="U3612" s="4"/>
      <c r="V3612" s="4"/>
      <c r="W3612" s="4"/>
      <c r="X3612" s="4"/>
      <c r="Y3612" s="4" t="s">
        <v>8166</v>
      </c>
      <c r="Z3612" s="4" t="s">
        <v>89</v>
      </c>
      <c r="AA3612" s="4" t="s">
        <v>14908</v>
      </c>
      <c r="AB3612" s="4" t="s">
        <v>59</v>
      </c>
      <c r="AC3612" s="4"/>
      <c r="AD3612" s="4" t="b">
        <v>0</v>
      </c>
      <c r="AE3612" s="4"/>
      <c r="AF3612" s="4"/>
      <c r="AG3612" s="12">
        <f t="shared" si="56"/>
        <v>43273</v>
      </c>
    </row>
    <row r="3613" s="10" customFormat="1" spans="1:33">
      <c r="A3613" s="4" t="s">
        <v>14905</v>
      </c>
      <c r="B3613" s="4" t="s">
        <v>14905</v>
      </c>
      <c r="C3613" s="4" t="s">
        <v>14906</v>
      </c>
      <c r="D3613" s="4" t="s">
        <v>14907</v>
      </c>
      <c r="E3613" s="4" t="s">
        <v>36</v>
      </c>
      <c r="F3613" s="4" t="s">
        <v>37</v>
      </c>
      <c r="G3613" s="4" t="s">
        <v>51</v>
      </c>
      <c r="H3613" s="4"/>
      <c r="I3613" s="4"/>
      <c r="J3613" s="4" t="s">
        <v>52</v>
      </c>
      <c r="K3613" s="4" t="s">
        <v>527</v>
      </c>
      <c r="L3613" s="4" t="s">
        <v>528</v>
      </c>
      <c r="M3613" s="4" t="s">
        <v>529</v>
      </c>
      <c r="N3613" s="4" t="s">
        <v>36</v>
      </c>
      <c r="O3613" s="4">
        <v>1</v>
      </c>
      <c r="P3613" s="4" t="s">
        <v>56</v>
      </c>
      <c r="Q3613" s="4">
        <v>23.98</v>
      </c>
      <c r="R3613" s="4"/>
      <c r="S3613" s="4"/>
      <c r="T3613" s="4"/>
      <c r="U3613" s="4"/>
      <c r="V3613" s="4"/>
      <c r="W3613" s="4"/>
      <c r="X3613" s="4"/>
      <c r="Y3613" s="4" t="s">
        <v>8166</v>
      </c>
      <c r="Z3613" s="4" t="s">
        <v>89</v>
      </c>
      <c r="AA3613" s="4" t="s">
        <v>14908</v>
      </c>
      <c r="AB3613" s="4" t="s">
        <v>59</v>
      </c>
      <c r="AC3613" s="4"/>
      <c r="AD3613" s="4" t="b">
        <v>0</v>
      </c>
      <c r="AE3613" s="4"/>
      <c r="AF3613" s="4"/>
      <c r="AG3613" s="12">
        <f t="shared" si="56"/>
        <v>43273</v>
      </c>
    </row>
    <row r="3614" s="10" customFormat="1" spans="1:33">
      <c r="A3614" s="4" t="s">
        <v>14909</v>
      </c>
      <c r="B3614" s="4" t="s">
        <v>14909</v>
      </c>
      <c r="C3614" s="4" t="s">
        <v>14910</v>
      </c>
      <c r="D3614" s="4" t="s">
        <v>14911</v>
      </c>
      <c r="E3614" s="4" t="s">
        <v>36</v>
      </c>
      <c r="F3614" s="4" t="s">
        <v>37</v>
      </c>
      <c r="G3614" s="4" t="s">
        <v>51</v>
      </c>
      <c r="H3614" s="4"/>
      <c r="I3614" s="4"/>
      <c r="J3614" s="4" t="s">
        <v>52</v>
      </c>
      <c r="K3614" s="4" t="s">
        <v>72</v>
      </c>
      <c r="L3614" s="4" t="s">
        <v>73</v>
      </c>
      <c r="M3614" s="4" t="s">
        <v>74</v>
      </c>
      <c r="N3614" s="4" t="s">
        <v>36</v>
      </c>
      <c r="O3614" s="4">
        <v>1</v>
      </c>
      <c r="P3614" s="4" t="s">
        <v>56</v>
      </c>
      <c r="Q3614" s="4">
        <v>22.98</v>
      </c>
      <c r="R3614" s="4"/>
      <c r="S3614" s="4"/>
      <c r="T3614" s="4"/>
      <c r="U3614" s="4"/>
      <c r="V3614" s="4"/>
      <c r="W3614" s="4"/>
      <c r="X3614" s="4"/>
      <c r="Y3614" s="4" t="s">
        <v>14912</v>
      </c>
      <c r="Z3614" s="4" t="s">
        <v>509</v>
      </c>
      <c r="AA3614" s="4" t="s">
        <v>14913</v>
      </c>
      <c r="AB3614" s="4" t="s">
        <v>59</v>
      </c>
      <c r="AC3614" s="4"/>
      <c r="AD3614" s="4" t="b">
        <v>0</v>
      </c>
      <c r="AE3614" s="4"/>
      <c r="AF3614" s="4"/>
      <c r="AG3614" s="12">
        <f t="shared" si="56"/>
        <v>43273</v>
      </c>
    </row>
    <row r="3615" s="10" customFormat="1" spans="1:33">
      <c r="A3615" s="4" t="s">
        <v>14914</v>
      </c>
      <c r="B3615" s="4" t="s">
        <v>14914</v>
      </c>
      <c r="C3615" s="4" t="s">
        <v>14915</v>
      </c>
      <c r="D3615" s="4" t="s">
        <v>14916</v>
      </c>
      <c r="E3615" s="4" t="s">
        <v>36</v>
      </c>
      <c r="F3615" s="4" t="s">
        <v>37</v>
      </c>
      <c r="G3615" s="4" t="s">
        <v>51</v>
      </c>
      <c r="H3615" s="4"/>
      <c r="I3615" s="4"/>
      <c r="J3615" s="4" t="s">
        <v>157</v>
      </c>
      <c r="K3615" s="4" t="s">
        <v>9858</v>
      </c>
      <c r="L3615" s="4" t="s">
        <v>14917</v>
      </c>
      <c r="M3615" s="4" t="s">
        <v>14918</v>
      </c>
      <c r="N3615" s="4" t="s">
        <v>36</v>
      </c>
      <c r="O3615" s="4">
        <v>1</v>
      </c>
      <c r="P3615" s="4" t="s">
        <v>56</v>
      </c>
      <c r="Q3615" s="4">
        <v>25.98</v>
      </c>
      <c r="R3615" s="4"/>
      <c r="S3615" s="4"/>
      <c r="T3615" s="4"/>
      <c r="U3615" s="4"/>
      <c r="V3615" s="4"/>
      <c r="W3615" s="4"/>
      <c r="X3615" s="4"/>
      <c r="Y3615" s="4" t="s">
        <v>14919</v>
      </c>
      <c r="Z3615" s="4" t="s">
        <v>7078</v>
      </c>
      <c r="AA3615" s="4">
        <v>71472</v>
      </c>
      <c r="AB3615" s="4" t="s">
        <v>59</v>
      </c>
      <c r="AC3615" s="4"/>
      <c r="AD3615" s="4" t="b">
        <v>0</v>
      </c>
      <c r="AE3615" s="4"/>
      <c r="AF3615" s="4"/>
      <c r="AG3615" s="12">
        <f t="shared" si="56"/>
        <v>43273</v>
      </c>
    </row>
    <row r="3616" s="10" customFormat="1" spans="1:33">
      <c r="A3616" s="4" t="s">
        <v>14920</v>
      </c>
      <c r="B3616" s="4" t="s">
        <v>14920</v>
      </c>
      <c r="C3616" s="4" t="s">
        <v>14921</v>
      </c>
      <c r="D3616" s="4" t="s">
        <v>14922</v>
      </c>
      <c r="E3616" s="4" t="s">
        <v>36</v>
      </c>
      <c r="F3616" s="4" t="s">
        <v>37</v>
      </c>
      <c r="G3616" s="4" t="s">
        <v>51</v>
      </c>
      <c r="H3616" s="4"/>
      <c r="I3616" s="4"/>
      <c r="J3616" s="4" t="s">
        <v>52</v>
      </c>
      <c r="K3616" s="4" t="s">
        <v>273</v>
      </c>
      <c r="L3616" s="4" t="s">
        <v>274</v>
      </c>
      <c r="M3616" s="4" t="s">
        <v>275</v>
      </c>
      <c r="N3616" s="4" t="s">
        <v>36</v>
      </c>
      <c r="O3616" s="4">
        <v>1</v>
      </c>
      <c r="P3616" s="4" t="s">
        <v>56</v>
      </c>
      <c r="Q3616" s="4">
        <v>22.98</v>
      </c>
      <c r="R3616" s="4"/>
      <c r="S3616" s="4"/>
      <c r="T3616" s="4"/>
      <c r="U3616" s="4"/>
      <c r="V3616" s="4"/>
      <c r="W3616" s="4"/>
      <c r="X3616" s="4"/>
      <c r="Y3616" s="4" t="s">
        <v>4004</v>
      </c>
      <c r="Z3616" s="4" t="s">
        <v>266</v>
      </c>
      <c r="AA3616" s="4" t="s">
        <v>14923</v>
      </c>
      <c r="AB3616" s="4" t="s">
        <v>59</v>
      </c>
      <c r="AC3616" s="4"/>
      <c r="AD3616" s="4" t="b">
        <v>0</v>
      </c>
      <c r="AE3616" s="4"/>
      <c r="AF3616" s="4"/>
      <c r="AG3616" s="12">
        <f t="shared" si="56"/>
        <v>43273</v>
      </c>
    </row>
    <row r="3617" s="10" customFormat="1" spans="1:33">
      <c r="A3617" s="4" t="s">
        <v>14924</v>
      </c>
      <c r="B3617" s="4" t="s">
        <v>14924</v>
      </c>
      <c r="C3617" s="4" t="s">
        <v>14925</v>
      </c>
      <c r="D3617" s="4" t="s">
        <v>14926</v>
      </c>
      <c r="E3617" s="4" t="s">
        <v>36</v>
      </c>
      <c r="F3617" s="4" t="s">
        <v>37</v>
      </c>
      <c r="G3617" s="4" t="s">
        <v>51</v>
      </c>
      <c r="H3617" s="4"/>
      <c r="I3617" s="4"/>
      <c r="J3617" s="4" t="s">
        <v>52</v>
      </c>
      <c r="K3617" s="4" t="s">
        <v>4072</v>
      </c>
      <c r="L3617" s="4" t="s">
        <v>4073</v>
      </c>
      <c r="M3617" s="4" t="s">
        <v>4074</v>
      </c>
      <c r="N3617" s="4" t="s">
        <v>36</v>
      </c>
      <c r="O3617" s="4">
        <v>1</v>
      </c>
      <c r="P3617" s="4" t="s">
        <v>56</v>
      </c>
      <c r="Q3617" s="4">
        <v>24.98</v>
      </c>
      <c r="R3617" s="4"/>
      <c r="S3617" s="4"/>
      <c r="T3617" s="4"/>
      <c r="U3617" s="4"/>
      <c r="V3617" s="4"/>
      <c r="W3617" s="4"/>
      <c r="X3617" s="4"/>
      <c r="Y3617" s="4" t="s">
        <v>2301</v>
      </c>
      <c r="Z3617" s="4" t="s">
        <v>2176</v>
      </c>
      <c r="AA3617" s="4" t="s">
        <v>14927</v>
      </c>
      <c r="AB3617" s="4" t="s">
        <v>59</v>
      </c>
      <c r="AC3617" s="4"/>
      <c r="AD3617" s="4" t="b">
        <v>0</v>
      </c>
      <c r="AE3617" s="4"/>
      <c r="AF3617" s="4"/>
      <c r="AG3617" s="12">
        <f t="shared" si="56"/>
        <v>43273</v>
      </c>
    </row>
    <row r="3618" s="10" customFormat="1" spans="1:33">
      <c r="A3618" s="4" t="s">
        <v>14928</v>
      </c>
      <c r="B3618" s="4" t="s">
        <v>14928</v>
      </c>
      <c r="C3618" s="4" t="s">
        <v>14929</v>
      </c>
      <c r="D3618" s="4" t="s">
        <v>14930</v>
      </c>
      <c r="E3618" s="4" t="s">
        <v>36</v>
      </c>
      <c r="F3618" s="4" t="s">
        <v>37</v>
      </c>
      <c r="G3618" s="4" t="s">
        <v>51</v>
      </c>
      <c r="H3618" s="4"/>
      <c r="I3618" s="4"/>
      <c r="J3618" s="4" t="s">
        <v>52</v>
      </c>
      <c r="K3618" s="4" t="s">
        <v>505</v>
      </c>
      <c r="L3618" s="4" t="s">
        <v>506</v>
      </c>
      <c r="M3618" s="4" t="s">
        <v>507</v>
      </c>
      <c r="N3618" s="4" t="s">
        <v>36</v>
      </c>
      <c r="O3618" s="4">
        <v>2</v>
      </c>
      <c r="P3618" s="4" t="s">
        <v>56</v>
      </c>
      <c r="Q3618" s="4">
        <v>45.96</v>
      </c>
      <c r="R3618" s="4"/>
      <c r="S3618" s="4"/>
      <c r="T3618" s="4"/>
      <c r="U3618" s="4"/>
      <c r="V3618" s="4"/>
      <c r="W3618" s="4"/>
      <c r="X3618" s="4"/>
      <c r="Y3618" s="4" t="s">
        <v>14931</v>
      </c>
      <c r="Z3618" s="4" t="s">
        <v>509</v>
      </c>
      <c r="AA3618" s="4">
        <v>37174</v>
      </c>
      <c r="AB3618" s="4" t="s">
        <v>59</v>
      </c>
      <c r="AC3618" s="4"/>
      <c r="AD3618" s="4" t="b">
        <v>0</v>
      </c>
      <c r="AE3618" s="4"/>
      <c r="AF3618" s="4"/>
      <c r="AG3618" s="12">
        <f t="shared" si="56"/>
        <v>43273</v>
      </c>
    </row>
    <row r="3619" s="10" customFormat="1" spans="1:33">
      <c r="A3619" s="4" t="s">
        <v>14932</v>
      </c>
      <c r="B3619" s="4" t="s">
        <v>14932</v>
      </c>
      <c r="C3619" s="4" t="s">
        <v>14933</v>
      </c>
      <c r="D3619" s="4" t="s">
        <v>14934</v>
      </c>
      <c r="E3619" s="4" t="s">
        <v>36</v>
      </c>
      <c r="F3619" s="4" t="s">
        <v>37</v>
      </c>
      <c r="G3619" s="4" t="s">
        <v>51</v>
      </c>
      <c r="H3619" s="4"/>
      <c r="I3619" s="4"/>
      <c r="J3619" s="4" t="s">
        <v>52</v>
      </c>
      <c r="K3619" s="4" t="s">
        <v>925</v>
      </c>
      <c r="L3619" s="4" t="s">
        <v>926</v>
      </c>
      <c r="M3619" s="4" t="s">
        <v>927</v>
      </c>
      <c r="N3619" s="4" t="s">
        <v>36</v>
      </c>
      <c r="O3619" s="4">
        <v>1</v>
      </c>
      <c r="P3619" s="4" t="s">
        <v>56</v>
      </c>
      <c r="Q3619" s="4">
        <v>23.98</v>
      </c>
      <c r="R3619" s="4"/>
      <c r="S3619" s="4"/>
      <c r="T3619" s="4"/>
      <c r="U3619" s="4"/>
      <c r="V3619" s="4"/>
      <c r="W3619" s="4"/>
      <c r="X3619" s="4"/>
      <c r="Y3619" s="4" t="s">
        <v>14935</v>
      </c>
      <c r="Z3619" s="4" t="s">
        <v>14936</v>
      </c>
      <c r="AA3619" s="4">
        <v>19904</v>
      </c>
      <c r="AB3619" s="4" t="s">
        <v>59</v>
      </c>
      <c r="AC3619" s="4"/>
      <c r="AD3619" s="4" t="b">
        <v>0</v>
      </c>
      <c r="AE3619" s="4"/>
      <c r="AF3619" s="4"/>
      <c r="AG3619" s="12">
        <f t="shared" si="56"/>
        <v>43273</v>
      </c>
    </row>
    <row r="3620" s="10" customFormat="1" spans="1:33">
      <c r="A3620" s="4" t="s">
        <v>14937</v>
      </c>
      <c r="B3620" s="4" t="s">
        <v>14937</v>
      </c>
      <c r="C3620" s="4" t="s">
        <v>14938</v>
      </c>
      <c r="D3620" s="4" t="s">
        <v>14939</v>
      </c>
      <c r="E3620" s="4" t="s">
        <v>36</v>
      </c>
      <c r="F3620" s="4" t="s">
        <v>37</v>
      </c>
      <c r="G3620" s="4" t="s">
        <v>51</v>
      </c>
      <c r="H3620" s="4"/>
      <c r="I3620" s="4"/>
      <c r="J3620" s="4" t="s">
        <v>52</v>
      </c>
      <c r="K3620" s="4" t="s">
        <v>14940</v>
      </c>
      <c r="L3620" s="4" t="s">
        <v>4264</v>
      </c>
      <c r="M3620" s="4" t="s">
        <v>4265</v>
      </c>
      <c r="N3620" s="4" t="s">
        <v>36</v>
      </c>
      <c r="O3620" s="4">
        <v>1</v>
      </c>
      <c r="P3620" s="4" t="s">
        <v>56</v>
      </c>
      <c r="Q3620" s="4">
        <v>22.98</v>
      </c>
      <c r="R3620" s="4"/>
      <c r="S3620" s="4"/>
      <c r="T3620" s="4"/>
      <c r="U3620" s="4"/>
      <c r="V3620" s="4"/>
      <c r="W3620" s="4"/>
      <c r="X3620" s="4"/>
      <c r="Y3620" s="4" t="s">
        <v>5998</v>
      </c>
      <c r="Z3620" s="4" t="s">
        <v>47</v>
      </c>
      <c r="AA3620" s="4" t="s">
        <v>5999</v>
      </c>
      <c r="AB3620" s="4" t="s">
        <v>59</v>
      </c>
      <c r="AC3620" s="4"/>
      <c r="AD3620" s="4" t="b">
        <v>0</v>
      </c>
      <c r="AE3620" s="4"/>
      <c r="AF3620" s="4"/>
      <c r="AG3620" s="12">
        <f t="shared" si="56"/>
        <v>43273</v>
      </c>
    </row>
    <row r="3621" s="10" customFormat="1" spans="1:33">
      <c r="A3621" s="4" t="s">
        <v>14941</v>
      </c>
      <c r="B3621" s="4" t="s">
        <v>14941</v>
      </c>
      <c r="C3621" s="4" t="s">
        <v>14942</v>
      </c>
      <c r="D3621" s="4" t="s">
        <v>14943</v>
      </c>
      <c r="E3621" s="4" t="s">
        <v>36</v>
      </c>
      <c r="F3621" s="4" t="s">
        <v>37</v>
      </c>
      <c r="G3621" s="4" t="s">
        <v>51</v>
      </c>
      <c r="H3621" s="4"/>
      <c r="I3621" s="4"/>
      <c r="J3621" s="4" t="s">
        <v>157</v>
      </c>
      <c r="K3621" s="4" t="s">
        <v>2803</v>
      </c>
      <c r="L3621" s="4" t="s">
        <v>2804</v>
      </c>
      <c r="M3621" s="4" t="s">
        <v>2805</v>
      </c>
      <c r="N3621" s="4" t="s">
        <v>36</v>
      </c>
      <c r="O3621" s="4">
        <v>1</v>
      </c>
      <c r="P3621" s="4" t="s">
        <v>56</v>
      </c>
      <c r="Q3621" s="4">
        <v>22.98</v>
      </c>
      <c r="R3621" s="4"/>
      <c r="S3621" s="4">
        <v>1.72</v>
      </c>
      <c r="T3621" s="4"/>
      <c r="U3621" s="4"/>
      <c r="V3621" s="4"/>
      <c r="W3621" s="4"/>
      <c r="X3621" s="4">
        <v>1.72</v>
      </c>
      <c r="Y3621" s="4" t="s">
        <v>14944</v>
      </c>
      <c r="Z3621" s="4" t="s">
        <v>47</v>
      </c>
      <c r="AA3621" s="4" t="s">
        <v>14945</v>
      </c>
      <c r="AB3621" s="4" t="s">
        <v>59</v>
      </c>
      <c r="AC3621" s="4" t="s">
        <v>259</v>
      </c>
      <c r="AD3621" s="4" t="b">
        <v>0</v>
      </c>
      <c r="AE3621" s="4"/>
      <c r="AF3621" s="4"/>
      <c r="AG3621" s="12">
        <f t="shared" si="56"/>
        <v>43273</v>
      </c>
    </row>
    <row r="3622" s="10" customFormat="1" spans="1:33">
      <c r="A3622" s="4" t="s">
        <v>14946</v>
      </c>
      <c r="B3622" s="4" t="s">
        <v>14946</v>
      </c>
      <c r="C3622" s="4" t="s">
        <v>14947</v>
      </c>
      <c r="D3622" s="4" t="s">
        <v>14948</v>
      </c>
      <c r="E3622" s="4" t="s">
        <v>36</v>
      </c>
      <c r="F3622" s="4" t="s">
        <v>37</v>
      </c>
      <c r="G3622" s="4" t="s">
        <v>51</v>
      </c>
      <c r="H3622" s="4"/>
      <c r="I3622" s="4"/>
      <c r="J3622" s="4" t="s">
        <v>52</v>
      </c>
      <c r="K3622" s="4" t="s">
        <v>72</v>
      </c>
      <c r="L3622" s="4" t="s">
        <v>73</v>
      </c>
      <c r="M3622" s="4" t="s">
        <v>74</v>
      </c>
      <c r="N3622" s="4" t="s">
        <v>36</v>
      </c>
      <c r="O3622" s="4">
        <v>1</v>
      </c>
      <c r="P3622" s="4" t="s">
        <v>56</v>
      </c>
      <c r="Q3622" s="4">
        <v>22.98</v>
      </c>
      <c r="R3622" s="4"/>
      <c r="S3622" s="4"/>
      <c r="T3622" s="4"/>
      <c r="U3622" s="4"/>
      <c r="V3622" s="4"/>
      <c r="W3622" s="4"/>
      <c r="X3622" s="4"/>
      <c r="Y3622" s="4" t="s">
        <v>14949</v>
      </c>
      <c r="Z3622" s="4" t="s">
        <v>47</v>
      </c>
      <c r="AA3622" s="4">
        <v>92530</v>
      </c>
      <c r="AB3622" s="4" t="s">
        <v>59</v>
      </c>
      <c r="AC3622" s="4"/>
      <c r="AD3622" s="4" t="b">
        <v>0</v>
      </c>
      <c r="AE3622" s="4"/>
      <c r="AF3622" s="4"/>
      <c r="AG3622" s="12">
        <f t="shared" si="56"/>
        <v>43273</v>
      </c>
    </row>
    <row r="3623" s="10" customFormat="1" spans="1:33">
      <c r="A3623" s="4" t="s">
        <v>14950</v>
      </c>
      <c r="B3623" s="4" t="s">
        <v>14950</v>
      </c>
      <c r="C3623" s="4" t="s">
        <v>14951</v>
      </c>
      <c r="D3623" s="4" t="s">
        <v>14952</v>
      </c>
      <c r="E3623" s="4" t="s">
        <v>36</v>
      </c>
      <c r="F3623" s="4" t="s">
        <v>37</v>
      </c>
      <c r="G3623" s="4" t="s">
        <v>51</v>
      </c>
      <c r="H3623" s="4"/>
      <c r="I3623" s="4"/>
      <c r="J3623" s="4" t="s">
        <v>52</v>
      </c>
      <c r="K3623" s="4" t="s">
        <v>1082</v>
      </c>
      <c r="L3623" s="4" t="s">
        <v>1083</v>
      </c>
      <c r="M3623" s="4" t="s">
        <v>1084</v>
      </c>
      <c r="N3623" s="4" t="s">
        <v>36</v>
      </c>
      <c r="O3623" s="4">
        <v>1</v>
      </c>
      <c r="P3623" s="4" t="s">
        <v>56</v>
      </c>
      <c r="Q3623" s="4">
        <v>23.98</v>
      </c>
      <c r="R3623" s="4"/>
      <c r="S3623" s="4"/>
      <c r="T3623" s="4"/>
      <c r="U3623" s="4"/>
      <c r="V3623" s="4"/>
      <c r="W3623" s="4"/>
      <c r="X3623" s="4"/>
      <c r="Y3623" s="4" t="s">
        <v>14953</v>
      </c>
      <c r="Z3623" s="4" t="s">
        <v>451</v>
      </c>
      <c r="AA3623" s="4">
        <v>30093</v>
      </c>
      <c r="AB3623" s="4" t="s">
        <v>59</v>
      </c>
      <c r="AC3623" s="4"/>
      <c r="AD3623" s="4" t="b">
        <v>0</v>
      </c>
      <c r="AE3623" s="4"/>
      <c r="AF3623" s="4"/>
      <c r="AG3623" s="12">
        <f t="shared" si="56"/>
        <v>43273</v>
      </c>
    </row>
    <row r="3624" s="10" customFormat="1" spans="1:33">
      <c r="A3624" s="4" t="s">
        <v>14950</v>
      </c>
      <c r="B3624" s="4" t="s">
        <v>14950</v>
      </c>
      <c r="C3624" s="4" t="s">
        <v>14951</v>
      </c>
      <c r="D3624" s="4" t="s">
        <v>14952</v>
      </c>
      <c r="E3624" s="4" t="s">
        <v>36</v>
      </c>
      <c r="F3624" s="4" t="s">
        <v>37</v>
      </c>
      <c r="G3624" s="4" t="s">
        <v>51</v>
      </c>
      <c r="H3624" s="4"/>
      <c r="I3624" s="4"/>
      <c r="J3624" s="4" t="s">
        <v>52</v>
      </c>
      <c r="K3624" s="4" t="s">
        <v>4170</v>
      </c>
      <c r="L3624" s="4" t="s">
        <v>4171</v>
      </c>
      <c r="M3624" s="4" t="s">
        <v>4172</v>
      </c>
      <c r="N3624" s="4" t="s">
        <v>36</v>
      </c>
      <c r="O3624" s="4">
        <v>1</v>
      </c>
      <c r="P3624" s="4" t="s">
        <v>56</v>
      </c>
      <c r="Q3624" s="4">
        <v>23.98</v>
      </c>
      <c r="R3624" s="4"/>
      <c r="S3624" s="4"/>
      <c r="T3624" s="4"/>
      <c r="U3624" s="4"/>
      <c r="V3624" s="4"/>
      <c r="W3624" s="4"/>
      <c r="X3624" s="4"/>
      <c r="Y3624" s="4" t="s">
        <v>14953</v>
      </c>
      <c r="Z3624" s="4" t="s">
        <v>451</v>
      </c>
      <c r="AA3624" s="4">
        <v>30093</v>
      </c>
      <c r="AB3624" s="4" t="s">
        <v>59</v>
      </c>
      <c r="AC3624" s="4"/>
      <c r="AD3624" s="4" t="b">
        <v>0</v>
      </c>
      <c r="AE3624" s="4"/>
      <c r="AF3624" s="4"/>
      <c r="AG3624" s="12">
        <f t="shared" si="56"/>
        <v>43273</v>
      </c>
    </row>
    <row r="3625" s="10" customFormat="1" spans="1:33">
      <c r="A3625" s="4" t="s">
        <v>14950</v>
      </c>
      <c r="B3625" s="4" t="s">
        <v>14950</v>
      </c>
      <c r="C3625" s="4" t="s">
        <v>14951</v>
      </c>
      <c r="D3625" s="4" t="s">
        <v>14952</v>
      </c>
      <c r="E3625" s="4" t="s">
        <v>36</v>
      </c>
      <c r="F3625" s="4" t="s">
        <v>37</v>
      </c>
      <c r="G3625" s="4" t="s">
        <v>51</v>
      </c>
      <c r="H3625" s="4"/>
      <c r="I3625" s="4"/>
      <c r="J3625" s="4" t="s">
        <v>52</v>
      </c>
      <c r="K3625" s="4" t="s">
        <v>763</v>
      </c>
      <c r="L3625" s="4" t="s">
        <v>764</v>
      </c>
      <c r="M3625" s="4" t="s">
        <v>765</v>
      </c>
      <c r="N3625" s="4" t="s">
        <v>36</v>
      </c>
      <c r="O3625" s="4">
        <v>1</v>
      </c>
      <c r="P3625" s="4" t="s">
        <v>56</v>
      </c>
      <c r="Q3625" s="4">
        <v>23.98</v>
      </c>
      <c r="R3625" s="4"/>
      <c r="S3625" s="4"/>
      <c r="T3625" s="4"/>
      <c r="U3625" s="4"/>
      <c r="V3625" s="4"/>
      <c r="W3625" s="4"/>
      <c r="X3625" s="4"/>
      <c r="Y3625" s="4" t="s">
        <v>14953</v>
      </c>
      <c r="Z3625" s="4" t="s">
        <v>451</v>
      </c>
      <c r="AA3625" s="4">
        <v>30093</v>
      </c>
      <c r="AB3625" s="4" t="s">
        <v>59</v>
      </c>
      <c r="AC3625" s="4"/>
      <c r="AD3625" s="4" t="b">
        <v>0</v>
      </c>
      <c r="AE3625" s="4"/>
      <c r="AF3625" s="4"/>
      <c r="AG3625" s="12">
        <f t="shared" si="56"/>
        <v>43273</v>
      </c>
    </row>
    <row r="3626" s="10" customFormat="1" spans="1:33">
      <c r="A3626" s="4" t="s">
        <v>14954</v>
      </c>
      <c r="B3626" s="4" t="s">
        <v>14954</v>
      </c>
      <c r="C3626" s="4" t="s">
        <v>14955</v>
      </c>
      <c r="D3626" s="4" t="s">
        <v>14956</v>
      </c>
      <c r="E3626" s="4" t="s">
        <v>36</v>
      </c>
      <c r="F3626" s="4" t="s">
        <v>37</v>
      </c>
      <c r="G3626" s="4" t="s">
        <v>51</v>
      </c>
      <c r="H3626" s="4"/>
      <c r="I3626" s="4"/>
      <c r="J3626" s="4" t="s">
        <v>52</v>
      </c>
      <c r="K3626" s="4" t="s">
        <v>5053</v>
      </c>
      <c r="L3626" s="4" t="s">
        <v>5054</v>
      </c>
      <c r="M3626" s="4" t="s">
        <v>5055</v>
      </c>
      <c r="N3626" s="4" t="s">
        <v>36</v>
      </c>
      <c r="O3626" s="4">
        <v>1</v>
      </c>
      <c r="P3626" s="4" t="s">
        <v>56</v>
      </c>
      <c r="Q3626" s="4">
        <v>22.98</v>
      </c>
      <c r="R3626" s="4"/>
      <c r="S3626" s="4"/>
      <c r="T3626" s="4"/>
      <c r="U3626" s="4"/>
      <c r="V3626" s="4"/>
      <c r="W3626" s="4"/>
      <c r="X3626" s="4"/>
      <c r="Y3626" s="4" t="s">
        <v>14957</v>
      </c>
      <c r="Z3626" s="4" t="s">
        <v>58</v>
      </c>
      <c r="AA3626" s="4" t="s">
        <v>14958</v>
      </c>
      <c r="AB3626" s="4" t="s">
        <v>59</v>
      </c>
      <c r="AC3626" s="4"/>
      <c r="AD3626" s="4" t="b">
        <v>0</v>
      </c>
      <c r="AE3626" s="4"/>
      <c r="AF3626" s="4"/>
      <c r="AG3626" s="12">
        <f t="shared" si="56"/>
        <v>43273</v>
      </c>
    </row>
    <row r="3627" s="10" customFormat="1" spans="1:33">
      <c r="A3627" s="4" t="s">
        <v>14959</v>
      </c>
      <c r="B3627" s="4" t="s">
        <v>14959</v>
      </c>
      <c r="C3627" s="4" t="s">
        <v>14960</v>
      </c>
      <c r="D3627" s="4" t="s">
        <v>14961</v>
      </c>
      <c r="E3627" s="4" t="s">
        <v>36</v>
      </c>
      <c r="F3627" s="4" t="s">
        <v>37</v>
      </c>
      <c r="G3627" s="4" t="s">
        <v>51</v>
      </c>
      <c r="H3627" s="4"/>
      <c r="I3627" s="4"/>
      <c r="J3627" s="4" t="s">
        <v>157</v>
      </c>
      <c r="K3627" s="4" t="s">
        <v>12312</v>
      </c>
      <c r="L3627" s="4" t="s">
        <v>192</v>
      </c>
      <c r="M3627" s="4" t="s">
        <v>193</v>
      </c>
      <c r="N3627" s="4" t="s">
        <v>36</v>
      </c>
      <c r="O3627" s="4">
        <v>1</v>
      </c>
      <c r="P3627" s="4" t="s">
        <v>56</v>
      </c>
      <c r="Q3627" s="4">
        <v>23.98</v>
      </c>
      <c r="R3627" s="4"/>
      <c r="S3627" s="4"/>
      <c r="T3627" s="4"/>
      <c r="U3627" s="4"/>
      <c r="V3627" s="4"/>
      <c r="W3627" s="4"/>
      <c r="X3627" s="4"/>
      <c r="Y3627" s="4" t="s">
        <v>517</v>
      </c>
      <c r="Z3627" s="4" t="s">
        <v>5419</v>
      </c>
      <c r="AA3627" s="4" t="s">
        <v>14962</v>
      </c>
      <c r="AB3627" s="4" t="s">
        <v>59</v>
      </c>
      <c r="AC3627" s="4" t="s">
        <v>259</v>
      </c>
      <c r="AD3627" s="4" t="b">
        <v>0</v>
      </c>
      <c r="AE3627" s="4"/>
      <c r="AF3627" s="4"/>
      <c r="AG3627" s="12">
        <f t="shared" si="56"/>
        <v>43273</v>
      </c>
    </row>
    <row r="3628" s="10" customFormat="1" spans="1:33">
      <c r="A3628" s="4" t="s">
        <v>14963</v>
      </c>
      <c r="B3628" s="4" t="s">
        <v>14963</v>
      </c>
      <c r="C3628" s="4" t="s">
        <v>14964</v>
      </c>
      <c r="D3628" s="4" t="s">
        <v>14965</v>
      </c>
      <c r="E3628" s="4" t="s">
        <v>36</v>
      </c>
      <c r="F3628" s="4" t="s">
        <v>37</v>
      </c>
      <c r="G3628" s="4" t="s">
        <v>51</v>
      </c>
      <c r="H3628" s="4"/>
      <c r="I3628" s="4"/>
      <c r="J3628" s="4" t="s">
        <v>157</v>
      </c>
      <c r="K3628" s="4" t="s">
        <v>527</v>
      </c>
      <c r="L3628" s="4" t="s">
        <v>528</v>
      </c>
      <c r="M3628" s="4" t="s">
        <v>529</v>
      </c>
      <c r="N3628" s="4" t="s">
        <v>36</v>
      </c>
      <c r="O3628" s="4">
        <v>1</v>
      </c>
      <c r="P3628" s="4" t="s">
        <v>56</v>
      </c>
      <c r="Q3628" s="4">
        <v>23.98</v>
      </c>
      <c r="R3628" s="4"/>
      <c r="S3628" s="4">
        <v>3.02</v>
      </c>
      <c r="T3628" s="4"/>
      <c r="U3628" s="4"/>
      <c r="V3628" s="4"/>
      <c r="W3628" s="4"/>
      <c r="X3628" s="4">
        <v>3.02</v>
      </c>
      <c r="Y3628" s="4" t="s">
        <v>7804</v>
      </c>
      <c r="Z3628" s="4" t="s">
        <v>759</v>
      </c>
      <c r="AA3628" s="4" t="s">
        <v>14966</v>
      </c>
      <c r="AB3628" s="4" t="s">
        <v>59</v>
      </c>
      <c r="AC3628" s="4" t="s">
        <v>259</v>
      </c>
      <c r="AD3628" s="4" t="b">
        <v>0</v>
      </c>
      <c r="AE3628" s="4"/>
      <c r="AF3628" s="4"/>
      <c r="AG3628" s="12">
        <f t="shared" si="56"/>
        <v>43273</v>
      </c>
    </row>
    <row r="3629" s="10" customFormat="1" spans="1:33">
      <c r="A3629" s="4" t="s">
        <v>14967</v>
      </c>
      <c r="B3629" s="4" t="s">
        <v>14967</v>
      </c>
      <c r="C3629" s="4" t="s">
        <v>14968</v>
      </c>
      <c r="D3629" s="4" t="s">
        <v>14969</v>
      </c>
      <c r="E3629" s="4" t="s">
        <v>36</v>
      </c>
      <c r="F3629" s="4" t="s">
        <v>37</v>
      </c>
      <c r="G3629" s="4" t="s">
        <v>51</v>
      </c>
      <c r="H3629" s="4"/>
      <c r="I3629" s="4"/>
      <c r="J3629" s="4" t="s">
        <v>52</v>
      </c>
      <c r="K3629" s="4" t="s">
        <v>9543</v>
      </c>
      <c r="L3629" s="4" t="s">
        <v>873</v>
      </c>
      <c r="M3629" s="4" t="s">
        <v>874</v>
      </c>
      <c r="N3629" s="4" t="s">
        <v>36</v>
      </c>
      <c r="O3629" s="4">
        <v>1</v>
      </c>
      <c r="P3629" s="4" t="s">
        <v>56</v>
      </c>
      <c r="Q3629" s="4">
        <v>22.98</v>
      </c>
      <c r="R3629" s="4"/>
      <c r="S3629" s="4"/>
      <c r="T3629" s="4"/>
      <c r="U3629" s="4"/>
      <c r="V3629" s="4"/>
      <c r="W3629" s="4"/>
      <c r="X3629" s="4"/>
      <c r="Y3629" s="4" t="s">
        <v>8141</v>
      </c>
      <c r="Z3629" s="4" t="s">
        <v>162</v>
      </c>
      <c r="AA3629" s="4" t="s">
        <v>14970</v>
      </c>
      <c r="AB3629" s="4" t="s">
        <v>59</v>
      </c>
      <c r="AC3629" s="4"/>
      <c r="AD3629" s="4" t="b">
        <v>0</v>
      </c>
      <c r="AE3629" s="4"/>
      <c r="AF3629" s="4"/>
      <c r="AG3629" s="12">
        <f t="shared" si="56"/>
        <v>43273</v>
      </c>
    </row>
    <row r="3630" s="10" customFormat="1" spans="1:33">
      <c r="A3630" s="4" t="s">
        <v>14971</v>
      </c>
      <c r="B3630" s="4" t="s">
        <v>14971</v>
      </c>
      <c r="C3630" s="4" t="s">
        <v>14972</v>
      </c>
      <c r="D3630" s="4" t="s">
        <v>14973</v>
      </c>
      <c r="E3630" s="4" t="s">
        <v>36</v>
      </c>
      <c r="F3630" s="4" t="s">
        <v>37</v>
      </c>
      <c r="G3630" s="4" t="s">
        <v>51</v>
      </c>
      <c r="H3630" s="4"/>
      <c r="I3630" s="4"/>
      <c r="J3630" s="4" t="s">
        <v>52</v>
      </c>
      <c r="K3630" s="4" t="s">
        <v>8023</v>
      </c>
      <c r="L3630" s="4" t="s">
        <v>8024</v>
      </c>
      <c r="M3630" s="4" t="s">
        <v>8025</v>
      </c>
      <c r="N3630" s="4" t="s">
        <v>36</v>
      </c>
      <c r="O3630" s="4">
        <v>1</v>
      </c>
      <c r="P3630" s="4" t="s">
        <v>56</v>
      </c>
      <c r="Q3630" s="4">
        <v>20.98</v>
      </c>
      <c r="R3630" s="4"/>
      <c r="S3630" s="4"/>
      <c r="T3630" s="4"/>
      <c r="U3630" s="4"/>
      <c r="V3630" s="4"/>
      <c r="W3630" s="4"/>
      <c r="X3630" s="4"/>
      <c r="Y3630" s="4" t="s">
        <v>6075</v>
      </c>
      <c r="Z3630" s="4" t="s">
        <v>47</v>
      </c>
      <c r="AA3630" s="4">
        <v>92102</v>
      </c>
      <c r="AB3630" s="4" t="s">
        <v>59</v>
      </c>
      <c r="AC3630" s="4"/>
      <c r="AD3630" s="4" t="b">
        <v>0</v>
      </c>
      <c r="AE3630" s="4"/>
      <c r="AF3630" s="4"/>
      <c r="AG3630" s="12">
        <f t="shared" si="56"/>
        <v>43273</v>
      </c>
    </row>
    <row r="3631" s="10" customFormat="1" spans="1:33">
      <c r="A3631" s="4" t="s">
        <v>14971</v>
      </c>
      <c r="B3631" s="4" t="s">
        <v>14971</v>
      </c>
      <c r="C3631" s="4" t="s">
        <v>14972</v>
      </c>
      <c r="D3631" s="4" t="s">
        <v>14973</v>
      </c>
      <c r="E3631" s="4" t="s">
        <v>36</v>
      </c>
      <c r="F3631" s="4" t="s">
        <v>37</v>
      </c>
      <c r="G3631" s="4" t="s">
        <v>51</v>
      </c>
      <c r="H3631" s="4"/>
      <c r="I3631" s="4"/>
      <c r="J3631" s="4" t="s">
        <v>52</v>
      </c>
      <c r="K3631" s="4" t="s">
        <v>3831</v>
      </c>
      <c r="L3631" s="4" t="s">
        <v>3832</v>
      </c>
      <c r="M3631" s="4" t="s">
        <v>3833</v>
      </c>
      <c r="N3631" s="4" t="s">
        <v>36</v>
      </c>
      <c r="O3631" s="4">
        <v>1</v>
      </c>
      <c r="P3631" s="4" t="s">
        <v>56</v>
      </c>
      <c r="Q3631" s="4">
        <v>24.98</v>
      </c>
      <c r="R3631" s="4"/>
      <c r="S3631" s="4"/>
      <c r="T3631" s="4"/>
      <c r="U3631" s="4"/>
      <c r="V3631" s="4"/>
      <c r="W3631" s="4"/>
      <c r="X3631" s="4"/>
      <c r="Y3631" s="4" t="s">
        <v>6075</v>
      </c>
      <c r="Z3631" s="4" t="s">
        <v>47</v>
      </c>
      <c r="AA3631" s="4">
        <v>92102</v>
      </c>
      <c r="AB3631" s="4" t="s">
        <v>59</v>
      </c>
      <c r="AC3631" s="4"/>
      <c r="AD3631" s="4" t="b">
        <v>0</v>
      </c>
      <c r="AE3631" s="4"/>
      <c r="AF3631" s="4"/>
      <c r="AG3631" s="12">
        <f t="shared" si="56"/>
        <v>43273</v>
      </c>
    </row>
    <row r="3632" s="10" customFormat="1" spans="1:33">
      <c r="A3632" s="4" t="s">
        <v>14974</v>
      </c>
      <c r="B3632" s="4" t="s">
        <v>14974</v>
      </c>
      <c r="C3632" s="4" t="s">
        <v>14975</v>
      </c>
      <c r="D3632" s="4" t="s">
        <v>14976</v>
      </c>
      <c r="E3632" s="4" t="s">
        <v>36</v>
      </c>
      <c r="F3632" s="4" t="s">
        <v>37</v>
      </c>
      <c r="G3632" s="4" t="s">
        <v>51</v>
      </c>
      <c r="H3632" s="4"/>
      <c r="I3632" s="4"/>
      <c r="J3632" s="4" t="s">
        <v>52</v>
      </c>
      <c r="K3632" s="4" t="s">
        <v>14977</v>
      </c>
      <c r="L3632" s="4" t="s">
        <v>14978</v>
      </c>
      <c r="M3632" s="4" t="s">
        <v>14979</v>
      </c>
      <c r="N3632" s="4" t="s">
        <v>36</v>
      </c>
      <c r="O3632" s="4">
        <v>1</v>
      </c>
      <c r="P3632" s="4" t="s">
        <v>56</v>
      </c>
      <c r="Q3632" s="4">
        <v>24.98</v>
      </c>
      <c r="R3632" s="4"/>
      <c r="S3632" s="4"/>
      <c r="T3632" s="4"/>
      <c r="U3632" s="4"/>
      <c r="V3632" s="4"/>
      <c r="W3632" s="4"/>
      <c r="X3632" s="4"/>
      <c r="Y3632" s="4" t="s">
        <v>14980</v>
      </c>
      <c r="Z3632" s="4" t="s">
        <v>5794</v>
      </c>
      <c r="AA3632" s="4">
        <v>73160</v>
      </c>
      <c r="AB3632" s="4" t="s">
        <v>59</v>
      </c>
      <c r="AC3632" s="4"/>
      <c r="AD3632" s="4" t="b">
        <v>0</v>
      </c>
      <c r="AE3632" s="4"/>
      <c r="AF3632" s="4"/>
      <c r="AG3632" s="12">
        <f t="shared" si="56"/>
        <v>43273</v>
      </c>
    </row>
    <row r="3633" s="10" customFormat="1" spans="1:33">
      <c r="A3633" s="4" t="s">
        <v>14981</v>
      </c>
      <c r="B3633" s="4" t="s">
        <v>14981</v>
      </c>
      <c r="C3633" s="4" t="s">
        <v>14982</v>
      </c>
      <c r="D3633" s="4" t="s">
        <v>14983</v>
      </c>
      <c r="E3633" s="4" t="s">
        <v>36</v>
      </c>
      <c r="F3633" s="4" t="s">
        <v>37</v>
      </c>
      <c r="G3633" s="4" t="s">
        <v>51</v>
      </c>
      <c r="H3633" s="4"/>
      <c r="I3633" s="4"/>
      <c r="J3633" s="4" t="s">
        <v>52</v>
      </c>
      <c r="K3633" s="4" t="s">
        <v>3279</v>
      </c>
      <c r="L3633" s="4" t="s">
        <v>3280</v>
      </c>
      <c r="M3633" s="4" t="s">
        <v>3281</v>
      </c>
      <c r="N3633" s="4" t="s">
        <v>36</v>
      </c>
      <c r="O3633" s="4">
        <v>1</v>
      </c>
      <c r="P3633" s="4" t="s">
        <v>56</v>
      </c>
      <c r="Q3633" s="4">
        <v>12.98</v>
      </c>
      <c r="R3633" s="4"/>
      <c r="S3633" s="4"/>
      <c r="T3633" s="4"/>
      <c r="U3633" s="4"/>
      <c r="V3633" s="4"/>
      <c r="W3633" s="4"/>
      <c r="X3633" s="4"/>
      <c r="Y3633" s="4" t="s">
        <v>10955</v>
      </c>
      <c r="Z3633" s="4" t="s">
        <v>290</v>
      </c>
      <c r="AA3633" s="4" t="s">
        <v>14984</v>
      </c>
      <c r="AB3633" s="4" t="s">
        <v>59</v>
      </c>
      <c r="AC3633" s="4"/>
      <c r="AD3633" s="4" t="b">
        <v>0</v>
      </c>
      <c r="AE3633" s="4"/>
      <c r="AF3633" s="4"/>
      <c r="AG3633" s="12">
        <f t="shared" si="56"/>
        <v>43273</v>
      </c>
    </row>
    <row r="3634" s="10" customFormat="1" spans="1:33">
      <c r="A3634" s="4" t="s">
        <v>14985</v>
      </c>
      <c r="B3634" s="4" t="s">
        <v>14985</v>
      </c>
      <c r="C3634" s="4" t="s">
        <v>14986</v>
      </c>
      <c r="D3634" s="4" t="s">
        <v>14987</v>
      </c>
      <c r="E3634" s="4" t="s">
        <v>36</v>
      </c>
      <c r="F3634" s="4" t="s">
        <v>37</v>
      </c>
      <c r="G3634" s="4" t="s">
        <v>51</v>
      </c>
      <c r="H3634" s="4"/>
      <c r="I3634" s="4"/>
      <c r="J3634" s="4" t="s">
        <v>52</v>
      </c>
      <c r="K3634" s="4" t="s">
        <v>53</v>
      </c>
      <c r="L3634" s="4" t="s">
        <v>54</v>
      </c>
      <c r="M3634" s="4" t="s">
        <v>55</v>
      </c>
      <c r="N3634" s="4" t="s">
        <v>36</v>
      </c>
      <c r="O3634" s="4">
        <v>1</v>
      </c>
      <c r="P3634" s="4" t="s">
        <v>56</v>
      </c>
      <c r="Q3634" s="4">
        <v>22.98</v>
      </c>
      <c r="R3634" s="4"/>
      <c r="S3634" s="4"/>
      <c r="T3634" s="4"/>
      <c r="U3634" s="4"/>
      <c r="V3634" s="4"/>
      <c r="W3634" s="4"/>
      <c r="X3634" s="4"/>
      <c r="Y3634" s="4" t="s">
        <v>3196</v>
      </c>
      <c r="Z3634" s="4" t="s">
        <v>7565</v>
      </c>
      <c r="AA3634" s="4" t="s">
        <v>14988</v>
      </c>
      <c r="AB3634" s="4" t="s">
        <v>59</v>
      </c>
      <c r="AC3634" s="4"/>
      <c r="AD3634" s="4" t="b">
        <v>0</v>
      </c>
      <c r="AE3634" s="4"/>
      <c r="AF3634" s="4"/>
      <c r="AG3634" s="12">
        <f t="shared" si="56"/>
        <v>43273</v>
      </c>
    </row>
    <row r="3635" s="10" customFormat="1" spans="1:33">
      <c r="A3635" s="4" t="s">
        <v>14989</v>
      </c>
      <c r="B3635" s="4" t="s">
        <v>14989</v>
      </c>
      <c r="C3635" s="4" t="s">
        <v>14990</v>
      </c>
      <c r="D3635" s="4" t="s">
        <v>14991</v>
      </c>
      <c r="E3635" s="4" t="s">
        <v>36</v>
      </c>
      <c r="F3635" s="4" t="s">
        <v>37</v>
      </c>
      <c r="G3635" s="4" t="s">
        <v>51</v>
      </c>
      <c r="H3635" s="4"/>
      <c r="I3635" s="4"/>
      <c r="J3635" s="4" t="s">
        <v>52</v>
      </c>
      <c r="K3635" s="4" t="s">
        <v>949</v>
      </c>
      <c r="L3635" s="4" t="s">
        <v>950</v>
      </c>
      <c r="M3635" s="4" t="s">
        <v>951</v>
      </c>
      <c r="N3635" s="4" t="s">
        <v>36</v>
      </c>
      <c r="O3635" s="4">
        <v>1</v>
      </c>
      <c r="P3635" s="4" t="s">
        <v>56</v>
      </c>
      <c r="Q3635" s="4">
        <v>23.98</v>
      </c>
      <c r="R3635" s="4"/>
      <c r="S3635" s="4"/>
      <c r="T3635" s="4"/>
      <c r="U3635" s="4"/>
      <c r="V3635" s="4"/>
      <c r="W3635" s="4"/>
      <c r="X3635" s="4"/>
      <c r="Y3635" s="4" t="s">
        <v>1393</v>
      </c>
      <c r="Z3635" s="4" t="s">
        <v>266</v>
      </c>
      <c r="AA3635" s="4" t="s">
        <v>14992</v>
      </c>
      <c r="AB3635" s="4" t="s">
        <v>59</v>
      </c>
      <c r="AC3635" s="4"/>
      <c r="AD3635" s="4" t="b">
        <v>0</v>
      </c>
      <c r="AE3635" s="4"/>
      <c r="AF3635" s="4"/>
      <c r="AG3635" s="12">
        <f t="shared" si="56"/>
        <v>43273</v>
      </c>
    </row>
    <row r="3636" s="10" customFormat="1" spans="1:33">
      <c r="A3636" s="4" t="s">
        <v>14993</v>
      </c>
      <c r="B3636" s="4" t="s">
        <v>14993</v>
      </c>
      <c r="C3636" s="4" t="s">
        <v>14994</v>
      </c>
      <c r="D3636" s="4" t="s">
        <v>14995</v>
      </c>
      <c r="E3636" s="4" t="s">
        <v>36</v>
      </c>
      <c r="F3636" s="4" t="s">
        <v>37</v>
      </c>
      <c r="G3636" s="4" t="s">
        <v>51</v>
      </c>
      <c r="H3636" s="4"/>
      <c r="I3636" s="4"/>
      <c r="J3636" s="4" t="s">
        <v>52</v>
      </c>
      <c r="K3636" s="4" t="s">
        <v>925</v>
      </c>
      <c r="L3636" s="4" t="s">
        <v>926</v>
      </c>
      <c r="M3636" s="4" t="s">
        <v>927</v>
      </c>
      <c r="N3636" s="4" t="s">
        <v>36</v>
      </c>
      <c r="O3636" s="4">
        <v>1</v>
      </c>
      <c r="P3636" s="4" t="s">
        <v>56</v>
      </c>
      <c r="Q3636" s="4">
        <v>23.98</v>
      </c>
      <c r="R3636" s="4"/>
      <c r="S3636" s="4"/>
      <c r="T3636" s="4"/>
      <c r="U3636" s="4"/>
      <c r="V3636" s="4"/>
      <c r="W3636" s="4"/>
      <c r="X3636" s="4"/>
      <c r="Y3636" s="4" t="s">
        <v>14996</v>
      </c>
      <c r="Z3636" s="4" t="s">
        <v>649</v>
      </c>
      <c r="AA3636" s="4" t="s">
        <v>14997</v>
      </c>
      <c r="AB3636" s="4" t="s">
        <v>59</v>
      </c>
      <c r="AC3636" s="4"/>
      <c r="AD3636" s="4" t="b">
        <v>0</v>
      </c>
      <c r="AE3636" s="4"/>
      <c r="AF3636" s="4"/>
      <c r="AG3636" s="12">
        <f t="shared" si="56"/>
        <v>43273</v>
      </c>
    </row>
    <row r="3637" s="10" customFormat="1" spans="1:33">
      <c r="A3637" s="4" t="s">
        <v>14993</v>
      </c>
      <c r="B3637" s="4" t="s">
        <v>14993</v>
      </c>
      <c r="C3637" s="4" t="s">
        <v>14994</v>
      </c>
      <c r="D3637" s="4" t="s">
        <v>14995</v>
      </c>
      <c r="E3637" s="4" t="s">
        <v>36</v>
      </c>
      <c r="F3637" s="4" t="s">
        <v>37</v>
      </c>
      <c r="G3637" s="4" t="s">
        <v>51</v>
      </c>
      <c r="H3637" s="4"/>
      <c r="I3637" s="4"/>
      <c r="J3637" s="4" t="s">
        <v>52</v>
      </c>
      <c r="K3637" s="4" t="s">
        <v>505</v>
      </c>
      <c r="L3637" s="4" t="s">
        <v>506</v>
      </c>
      <c r="M3637" s="4" t="s">
        <v>507</v>
      </c>
      <c r="N3637" s="4" t="s">
        <v>36</v>
      </c>
      <c r="O3637" s="4">
        <v>1</v>
      </c>
      <c r="P3637" s="4" t="s">
        <v>56</v>
      </c>
      <c r="Q3637" s="4">
        <v>22.98</v>
      </c>
      <c r="R3637" s="4"/>
      <c r="S3637" s="4"/>
      <c r="T3637" s="4"/>
      <c r="U3637" s="4"/>
      <c r="V3637" s="4"/>
      <c r="W3637" s="4"/>
      <c r="X3637" s="4"/>
      <c r="Y3637" s="4" t="s">
        <v>14996</v>
      </c>
      <c r="Z3637" s="4" t="s">
        <v>649</v>
      </c>
      <c r="AA3637" s="4" t="s">
        <v>14997</v>
      </c>
      <c r="AB3637" s="4" t="s">
        <v>59</v>
      </c>
      <c r="AC3637" s="4"/>
      <c r="AD3637" s="4" t="b">
        <v>0</v>
      </c>
      <c r="AE3637" s="4"/>
      <c r="AF3637" s="4"/>
      <c r="AG3637" s="12">
        <f t="shared" si="56"/>
        <v>43273</v>
      </c>
    </row>
    <row r="3638" s="10" customFormat="1" spans="1:33">
      <c r="A3638" s="4" t="s">
        <v>14998</v>
      </c>
      <c r="B3638" s="4" t="s">
        <v>14998</v>
      </c>
      <c r="C3638" s="4" t="s">
        <v>14999</v>
      </c>
      <c r="D3638" s="4" t="s">
        <v>15000</v>
      </c>
      <c r="E3638" s="4" t="s">
        <v>36</v>
      </c>
      <c r="F3638" s="4" t="s">
        <v>37</v>
      </c>
      <c r="G3638" s="4" t="s">
        <v>51</v>
      </c>
      <c r="H3638" s="4"/>
      <c r="I3638" s="4"/>
      <c r="J3638" s="4" t="s">
        <v>157</v>
      </c>
      <c r="K3638" s="4" t="s">
        <v>6839</v>
      </c>
      <c r="L3638" s="4" t="s">
        <v>6840</v>
      </c>
      <c r="M3638" s="4" t="s">
        <v>6841</v>
      </c>
      <c r="N3638" s="4" t="s">
        <v>36</v>
      </c>
      <c r="O3638" s="4">
        <v>1</v>
      </c>
      <c r="P3638" s="4" t="s">
        <v>56</v>
      </c>
      <c r="Q3638" s="4">
        <v>22.98</v>
      </c>
      <c r="R3638" s="4"/>
      <c r="S3638" s="4">
        <v>5.99</v>
      </c>
      <c r="T3638" s="4"/>
      <c r="U3638" s="4"/>
      <c r="V3638" s="4"/>
      <c r="W3638" s="4"/>
      <c r="X3638" s="4"/>
      <c r="Y3638" s="4" t="s">
        <v>4715</v>
      </c>
      <c r="Z3638" s="4" t="s">
        <v>290</v>
      </c>
      <c r="AA3638" s="4" t="s">
        <v>4716</v>
      </c>
      <c r="AB3638" s="4" t="s">
        <v>59</v>
      </c>
      <c r="AC3638" s="4"/>
      <c r="AD3638" s="4" t="b">
        <v>0</v>
      </c>
      <c r="AE3638" s="4"/>
      <c r="AF3638" s="4"/>
      <c r="AG3638" s="12">
        <f t="shared" si="56"/>
        <v>43273</v>
      </c>
    </row>
    <row r="3639" s="10" customFormat="1" spans="1:33">
      <c r="A3639" s="4" t="s">
        <v>15001</v>
      </c>
      <c r="B3639" s="4" t="s">
        <v>15001</v>
      </c>
      <c r="C3639" s="4" t="s">
        <v>15002</v>
      </c>
      <c r="D3639" s="4" t="s">
        <v>15003</v>
      </c>
      <c r="E3639" s="4" t="s">
        <v>36</v>
      </c>
      <c r="F3639" s="4" t="s">
        <v>37</v>
      </c>
      <c r="G3639" s="4" t="s">
        <v>51</v>
      </c>
      <c r="H3639" s="4"/>
      <c r="I3639" s="4"/>
      <c r="J3639" s="4" t="s">
        <v>52</v>
      </c>
      <c r="K3639" s="4" t="s">
        <v>10318</v>
      </c>
      <c r="L3639" s="4" t="s">
        <v>10319</v>
      </c>
      <c r="M3639" s="4" t="s">
        <v>10320</v>
      </c>
      <c r="N3639" s="4" t="s">
        <v>36</v>
      </c>
      <c r="O3639" s="4">
        <v>1</v>
      </c>
      <c r="P3639" s="4" t="s">
        <v>56</v>
      </c>
      <c r="Q3639" s="4">
        <v>19.53</v>
      </c>
      <c r="R3639" s="4"/>
      <c r="S3639" s="4"/>
      <c r="T3639" s="4"/>
      <c r="U3639" s="4"/>
      <c r="V3639" s="4"/>
      <c r="W3639" s="4"/>
      <c r="X3639" s="4"/>
      <c r="Y3639" s="4" t="s">
        <v>15004</v>
      </c>
      <c r="Z3639" s="4" t="s">
        <v>186</v>
      </c>
      <c r="AA3639" s="4" t="s">
        <v>15005</v>
      </c>
      <c r="AB3639" s="4" t="s">
        <v>59</v>
      </c>
      <c r="AC3639" s="4"/>
      <c r="AD3639" s="4" t="b">
        <v>0</v>
      </c>
      <c r="AE3639" s="4"/>
      <c r="AF3639" s="4"/>
      <c r="AG3639" s="12">
        <f t="shared" si="56"/>
        <v>43273</v>
      </c>
    </row>
    <row r="3640" s="10" customFormat="1" spans="1:33">
      <c r="A3640" s="4" t="s">
        <v>15006</v>
      </c>
      <c r="B3640" s="4" t="s">
        <v>15006</v>
      </c>
      <c r="C3640" s="4" t="s">
        <v>15007</v>
      </c>
      <c r="D3640" s="4" t="s">
        <v>15008</v>
      </c>
      <c r="E3640" s="4" t="s">
        <v>36</v>
      </c>
      <c r="F3640" s="4" t="s">
        <v>37</v>
      </c>
      <c r="G3640" s="4" t="s">
        <v>51</v>
      </c>
      <c r="H3640" s="4"/>
      <c r="I3640" s="4"/>
      <c r="J3640" s="4" t="s">
        <v>52</v>
      </c>
      <c r="K3640" s="4" t="s">
        <v>5949</v>
      </c>
      <c r="L3640" s="4" t="s">
        <v>5950</v>
      </c>
      <c r="M3640" s="4" t="s">
        <v>5951</v>
      </c>
      <c r="N3640" s="4" t="s">
        <v>36</v>
      </c>
      <c r="O3640" s="4">
        <v>1</v>
      </c>
      <c r="P3640" s="4" t="s">
        <v>56</v>
      </c>
      <c r="Q3640" s="4">
        <v>11.03</v>
      </c>
      <c r="R3640" s="4"/>
      <c r="S3640" s="4"/>
      <c r="T3640" s="4"/>
      <c r="U3640" s="4"/>
      <c r="V3640" s="4"/>
      <c r="W3640" s="4"/>
      <c r="X3640" s="4"/>
      <c r="Y3640" s="4" t="s">
        <v>15009</v>
      </c>
      <c r="Z3640" s="4" t="s">
        <v>451</v>
      </c>
      <c r="AA3640" s="4" t="s">
        <v>15010</v>
      </c>
      <c r="AB3640" s="4" t="s">
        <v>59</v>
      </c>
      <c r="AC3640" s="4"/>
      <c r="AD3640" s="4" t="b">
        <v>0</v>
      </c>
      <c r="AE3640" s="4"/>
      <c r="AF3640" s="4"/>
      <c r="AG3640" s="12">
        <f t="shared" si="56"/>
        <v>43273</v>
      </c>
    </row>
    <row r="3641" s="10" customFormat="1" spans="1:33">
      <c r="A3641" s="4" t="s">
        <v>15011</v>
      </c>
      <c r="B3641" s="4" t="s">
        <v>15011</v>
      </c>
      <c r="C3641" s="4" t="s">
        <v>15012</v>
      </c>
      <c r="D3641" s="4" t="s">
        <v>15013</v>
      </c>
      <c r="E3641" s="4" t="s">
        <v>36</v>
      </c>
      <c r="F3641" s="4" t="s">
        <v>37</v>
      </c>
      <c r="G3641" s="4" t="s">
        <v>51</v>
      </c>
      <c r="H3641" s="4"/>
      <c r="I3641" s="4"/>
      <c r="J3641" s="4" t="s">
        <v>52</v>
      </c>
      <c r="K3641" s="4" t="s">
        <v>273</v>
      </c>
      <c r="L3641" s="4" t="s">
        <v>274</v>
      </c>
      <c r="M3641" s="4" t="s">
        <v>275</v>
      </c>
      <c r="N3641" s="4" t="s">
        <v>36</v>
      </c>
      <c r="O3641" s="4">
        <v>1</v>
      </c>
      <c r="P3641" s="4" t="s">
        <v>56</v>
      </c>
      <c r="Q3641" s="4">
        <v>22.98</v>
      </c>
      <c r="R3641" s="4"/>
      <c r="S3641" s="4"/>
      <c r="T3641" s="4"/>
      <c r="U3641" s="4"/>
      <c r="V3641" s="4"/>
      <c r="W3641" s="4"/>
      <c r="X3641" s="4"/>
      <c r="Y3641" s="4" t="s">
        <v>15014</v>
      </c>
      <c r="Z3641" s="4" t="s">
        <v>1381</v>
      </c>
      <c r="AA3641" s="4" t="s">
        <v>15015</v>
      </c>
      <c r="AB3641" s="4" t="s">
        <v>59</v>
      </c>
      <c r="AC3641" s="4"/>
      <c r="AD3641" s="4" t="b">
        <v>0</v>
      </c>
      <c r="AE3641" s="4"/>
      <c r="AF3641" s="4"/>
      <c r="AG3641" s="12">
        <f t="shared" si="56"/>
        <v>43273</v>
      </c>
    </row>
    <row r="3642" s="10" customFormat="1" spans="1:33">
      <c r="A3642" s="4" t="s">
        <v>15016</v>
      </c>
      <c r="B3642" s="4" t="s">
        <v>15016</v>
      </c>
      <c r="C3642" s="4" t="s">
        <v>15017</v>
      </c>
      <c r="D3642" s="4" t="s">
        <v>15018</v>
      </c>
      <c r="E3642" s="4" t="s">
        <v>75</v>
      </c>
      <c r="F3642" s="4" t="s">
        <v>37</v>
      </c>
      <c r="G3642" s="4" t="s">
        <v>51</v>
      </c>
      <c r="H3642" s="4"/>
      <c r="I3642" s="4"/>
      <c r="J3642" s="4" t="s">
        <v>52</v>
      </c>
      <c r="K3642" s="4" t="s">
        <v>6839</v>
      </c>
      <c r="L3642" s="4" t="s">
        <v>6840</v>
      </c>
      <c r="M3642" s="4" t="s">
        <v>6841</v>
      </c>
      <c r="N3642" s="4" t="s">
        <v>75</v>
      </c>
      <c r="O3642" s="4">
        <v>0</v>
      </c>
      <c r="P3642" s="4"/>
      <c r="Q3642" s="4"/>
      <c r="R3642" s="4"/>
      <c r="S3642" s="4"/>
      <c r="T3642" s="4"/>
      <c r="U3642" s="4"/>
      <c r="V3642" s="4"/>
      <c r="W3642" s="4"/>
      <c r="X3642" s="4"/>
      <c r="Y3642" s="4" t="s">
        <v>15019</v>
      </c>
      <c r="Z3642" s="4" t="s">
        <v>366</v>
      </c>
      <c r="AA3642" s="4" t="s">
        <v>15020</v>
      </c>
      <c r="AB3642" s="4" t="s">
        <v>59</v>
      </c>
      <c r="AC3642" s="4"/>
      <c r="AD3642" s="4" t="b">
        <v>0</v>
      </c>
      <c r="AE3642" s="4"/>
      <c r="AF3642" s="4"/>
      <c r="AG3642" s="12">
        <f t="shared" si="56"/>
        <v>43273</v>
      </c>
    </row>
    <row r="3643" s="10" customFormat="1" spans="1:33">
      <c r="A3643" s="4" t="s">
        <v>15021</v>
      </c>
      <c r="B3643" s="4" t="s">
        <v>15021</v>
      </c>
      <c r="C3643" s="4" t="s">
        <v>15022</v>
      </c>
      <c r="D3643" s="4" t="s">
        <v>15023</v>
      </c>
      <c r="E3643" s="4" t="s">
        <v>36</v>
      </c>
      <c r="F3643" s="4" t="s">
        <v>37</v>
      </c>
      <c r="G3643" s="4" t="s">
        <v>51</v>
      </c>
      <c r="H3643" s="4"/>
      <c r="I3643" s="4"/>
      <c r="J3643" s="4" t="s">
        <v>312</v>
      </c>
      <c r="K3643" s="4" t="s">
        <v>2676</v>
      </c>
      <c r="L3643" s="4" t="s">
        <v>2677</v>
      </c>
      <c r="M3643" s="4" t="s">
        <v>2678</v>
      </c>
      <c r="N3643" s="4" t="s">
        <v>36</v>
      </c>
      <c r="O3643" s="4">
        <v>1</v>
      </c>
      <c r="P3643" s="4" t="s">
        <v>56</v>
      </c>
      <c r="Q3643" s="4">
        <v>23.98</v>
      </c>
      <c r="R3643" s="4"/>
      <c r="S3643" s="4">
        <v>3.99</v>
      </c>
      <c r="T3643" s="4"/>
      <c r="U3643" s="4"/>
      <c r="V3643" s="4"/>
      <c r="W3643" s="4"/>
      <c r="X3643" s="4"/>
      <c r="Y3643" s="4" t="s">
        <v>15024</v>
      </c>
      <c r="Z3643" s="4" t="s">
        <v>47</v>
      </c>
      <c r="AA3643" s="4" t="s">
        <v>15025</v>
      </c>
      <c r="AB3643" s="4" t="s">
        <v>59</v>
      </c>
      <c r="AC3643" s="4"/>
      <c r="AD3643" s="4" t="b">
        <v>0</v>
      </c>
      <c r="AE3643" s="4"/>
      <c r="AF3643" s="4"/>
      <c r="AG3643" s="12">
        <f t="shared" si="56"/>
        <v>43273</v>
      </c>
    </row>
    <row r="3644" s="10" customFormat="1" spans="1:33">
      <c r="A3644" s="4" t="s">
        <v>15026</v>
      </c>
      <c r="B3644" s="4" t="s">
        <v>15026</v>
      </c>
      <c r="C3644" s="4" t="s">
        <v>15027</v>
      </c>
      <c r="D3644" s="4" t="s">
        <v>15028</v>
      </c>
      <c r="E3644" s="4" t="s">
        <v>75</v>
      </c>
      <c r="F3644" s="4" t="s">
        <v>37</v>
      </c>
      <c r="G3644" s="4" t="s">
        <v>51</v>
      </c>
      <c r="H3644" s="4"/>
      <c r="I3644" s="4"/>
      <c r="J3644" s="4" t="s">
        <v>39</v>
      </c>
      <c r="K3644" s="4" t="s">
        <v>12387</v>
      </c>
      <c r="L3644" s="4" t="s">
        <v>296</v>
      </c>
      <c r="M3644" s="4" t="s">
        <v>297</v>
      </c>
      <c r="N3644" s="4" t="s">
        <v>75</v>
      </c>
      <c r="O3644" s="4">
        <v>0</v>
      </c>
      <c r="P3644" s="4"/>
      <c r="Q3644" s="4"/>
      <c r="R3644" s="4"/>
      <c r="S3644" s="4"/>
      <c r="T3644" s="4"/>
      <c r="U3644" s="4"/>
      <c r="V3644" s="4"/>
      <c r="W3644" s="4"/>
      <c r="X3644" s="4"/>
      <c r="Y3644" s="4" t="s">
        <v>15029</v>
      </c>
      <c r="Z3644" s="4" t="s">
        <v>737</v>
      </c>
      <c r="AA3644" s="4" t="s">
        <v>15030</v>
      </c>
      <c r="AB3644" s="4" t="s">
        <v>59</v>
      </c>
      <c r="AC3644" s="4"/>
      <c r="AD3644" s="4" t="b">
        <v>0</v>
      </c>
      <c r="AE3644" s="4"/>
      <c r="AF3644" s="4"/>
      <c r="AG3644" s="12">
        <f t="shared" si="56"/>
        <v>43273</v>
      </c>
    </row>
    <row r="3645" s="10" customFormat="1" spans="1:33">
      <c r="A3645" s="4" t="s">
        <v>15031</v>
      </c>
      <c r="B3645" s="4" t="s">
        <v>15031</v>
      </c>
      <c r="C3645" s="4" t="s">
        <v>15032</v>
      </c>
      <c r="D3645" s="4" t="s">
        <v>15033</v>
      </c>
      <c r="E3645" s="4" t="s">
        <v>36</v>
      </c>
      <c r="F3645" s="4" t="s">
        <v>37</v>
      </c>
      <c r="G3645" s="4" t="s">
        <v>51</v>
      </c>
      <c r="H3645" s="4"/>
      <c r="I3645" s="4"/>
      <c r="J3645" s="4" t="s">
        <v>157</v>
      </c>
      <c r="K3645" s="4" t="s">
        <v>4160</v>
      </c>
      <c r="L3645" s="4" t="s">
        <v>4161</v>
      </c>
      <c r="M3645" s="4" t="s">
        <v>4162</v>
      </c>
      <c r="N3645" s="4" t="s">
        <v>36</v>
      </c>
      <c r="O3645" s="4">
        <v>1</v>
      </c>
      <c r="P3645" s="4" t="s">
        <v>56</v>
      </c>
      <c r="Q3645" s="4">
        <v>26.98</v>
      </c>
      <c r="R3645" s="4"/>
      <c r="S3645" s="4">
        <v>2.49</v>
      </c>
      <c r="T3645" s="4"/>
      <c r="U3645" s="4"/>
      <c r="V3645" s="4"/>
      <c r="W3645" s="4"/>
      <c r="X3645" s="4">
        <v>2.49</v>
      </c>
      <c r="Y3645" s="4" t="s">
        <v>4045</v>
      </c>
      <c r="Z3645" s="4" t="s">
        <v>1249</v>
      </c>
      <c r="AA3645" s="4" t="s">
        <v>15034</v>
      </c>
      <c r="AB3645" s="4" t="s">
        <v>59</v>
      </c>
      <c r="AC3645" s="4" t="s">
        <v>259</v>
      </c>
      <c r="AD3645" s="4" t="b">
        <v>0</v>
      </c>
      <c r="AE3645" s="4"/>
      <c r="AF3645" s="4"/>
      <c r="AG3645" s="12">
        <f t="shared" si="56"/>
        <v>43273</v>
      </c>
    </row>
    <row r="3646" s="10" customFormat="1" spans="1:33">
      <c r="A3646" s="4" t="s">
        <v>15031</v>
      </c>
      <c r="B3646" s="4" t="s">
        <v>15031</v>
      </c>
      <c r="C3646" s="4" t="s">
        <v>15032</v>
      </c>
      <c r="D3646" s="4" t="s">
        <v>15033</v>
      </c>
      <c r="E3646" s="4" t="s">
        <v>36</v>
      </c>
      <c r="F3646" s="4" t="s">
        <v>37</v>
      </c>
      <c r="G3646" s="4" t="s">
        <v>51</v>
      </c>
      <c r="H3646" s="4"/>
      <c r="I3646" s="4"/>
      <c r="J3646" s="4" t="s">
        <v>157</v>
      </c>
      <c r="K3646" s="4" t="s">
        <v>7560</v>
      </c>
      <c r="L3646" s="4" t="s">
        <v>632</v>
      </c>
      <c r="M3646" s="4" t="s">
        <v>633</v>
      </c>
      <c r="N3646" s="4" t="s">
        <v>36</v>
      </c>
      <c r="O3646" s="4">
        <v>1</v>
      </c>
      <c r="P3646" s="4" t="s">
        <v>56</v>
      </c>
      <c r="Q3646" s="4">
        <v>22.98</v>
      </c>
      <c r="R3646" s="4"/>
      <c r="S3646" s="4">
        <v>2.49</v>
      </c>
      <c r="T3646" s="4"/>
      <c r="U3646" s="4"/>
      <c r="V3646" s="4"/>
      <c r="W3646" s="4"/>
      <c r="X3646" s="4">
        <v>2.49</v>
      </c>
      <c r="Y3646" s="4" t="s">
        <v>4045</v>
      </c>
      <c r="Z3646" s="4" t="s">
        <v>1249</v>
      </c>
      <c r="AA3646" s="4" t="s">
        <v>15034</v>
      </c>
      <c r="AB3646" s="4" t="s">
        <v>59</v>
      </c>
      <c r="AC3646" s="4" t="s">
        <v>259</v>
      </c>
      <c r="AD3646" s="4" t="b">
        <v>0</v>
      </c>
      <c r="AE3646" s="4"/>
      <c r="AF3646" s="4"/>
      <c r="AG3646" s="12">
        <f t="shared" si="56"/>
        <v>43273</v>
      </c>
    </row>
    <row r="3647" s="10" customFormat="1" spans="1:33">
      <c r="A3647" s="4" t="s">
        <v>15031</v>
      </c>
      <c r="B3647" s="4" t="s">
        <v>15031</v>
      </c>
      <c r="C3647" s="4" t="s">
        <v>15032</v>
      </c>
      <c r="D3647" s="4" t="s">
        <v>15033</v>
      </c>
      <c r="E3647" s="4" t="s">
        <v>36</v>
      </c>
      <c r="F3647" s="4" t="s">
        <v>37</v>
      </c>
      <c r="G3647" s="4" t="s">
        <v>51</v>
      </c>
      <c r="H3647" s="4"/>
      <c r="I3647" s="4"/>
      <c r="J3647" s="4" t="s">
        <v>157</v>
      </c>
      <c r="K3647" s="4" t="s">
        <v>10302</v>
      </c>
      <c r="L3647" s="4" t="s">
        <v>1470</v>
      </c>
      <c r="M3647" s="4" t="s">
        <v>1471</v>
      </c>
      <c r="N3647" s="4" t="s">
        <v>36</v>
      </c>
      <c r="O3647" s="4">
        <v>1</v>
      </c>
      <c r="P3647" s="4" t="s">
        <v>56</v>
      </c>
      <c r="Q3647" s="4">
        <v>22.98</v>
      </c>
      <c r="R3647" s="4"/>
      <c r="S3647" s="4">
        <v>2.48</v>
      </c>
      <c r="T3647" s="4"/>
      <c r="U3647" s="4"/>
      <c r="V3647" s="4"/>
      <c r="W3647" s="4"/>
      <c r="X3647" s="4">
        <v>2.48</v>
      </c>
      <c r="Y3647" s="4" t="s">
        <v>4045</v>
      </c>
      <c r="Z3647" s="4" t="s">
        <v>1249</v>
      </c>
      <c r="AA3647" s="4" t="s">
        <v>15034</v>
      </c>
      <c r="AB3647" s="4" t="s">
        <v>59</v>
      </c>
      <c r="AC3647" s="4" t="s">
        <v>259</v>
      </c>
      <c r="AD3647" s="4" t="b">
        <v>0</v>
      </c>
      <c r="AE3647" s="4"/>
      <c r="AF3647" s="4"/>
      <c r="AG3647" s="12">
        <f t="shared" si="56"/>
        <v>43273</v>
      </c>
    </row>
    <row r="3648" s="10" customFormat="1" spans="1:33">
      <c r="A3648" s="4" t="s">
        <v>15035</v>
      </c>
      <c r="B3648" s="4" t="s">
        <v>15035</v>
      </c>
      <c r="C3648" s="4" t="s">
        <v>15036</v>
      </c>
      <c r="D3648" s="4" t="s">
        <v>15037</v>
      </c>
      <c r="E3648" s="4" t="s">
        <v>36</v>
      </c>
      <c r="F3648" s="4" t="s">
        <v>37</v>
      </c>
      <c r="G3648" s="4" t="s">
        <v>51</v>
      </c>
      <c r="H3648" s="4"/>
      <c r="I3648" s="4"/>
      <c r="J3648" s="4" t="s">
        <v>52</v>
      </c>
      <c r="K3648" s="4" t="s">
        <v>1478</v>
      </c>
      <c r="L3648" s="4" t="s">
        <v>1479</v>
      </c>
      <c r="M3648" s="4" t="s">
        <v>1480</v>
      </c>
      <c r="N3648" s="4" t="s">
        <v>36</v>
      </c>
      <c r="O3648" s="4">
        <v>2</v>
      </c>
      <c r="P3648" s="4" t="s">
        <v>56</v>
      </c>
      <c r="Q3648" s="4">
        <v>47.96</v>
      </c>
      <c r="R3648" s="4"/>
      <c r="S3648" s="4"/>
      <c r="T3648" s="4"/>
      <c r="U3648" s="4"/>
      <c r="V3648" s="4"/>
      <c r="W3648" s="4"/>
      <c r="X3648" s="4"/>
      <c r="Y3648" s="4" t="s">
        <v>15038</v>
      </c>
      <c r="Z3648" s="4" t="s">
        <v>307</v>
      </c>
      <c r="AA3648" s="4" t="s">
        <v>15039</v>
      </c>
      <c r="AB3648" s="4" t="s">
        <v>59</v>
      </c>
      <c r="AC3648" s="4"/>
      <c r="AD3648" s="4" t="b">
        <v>0</v>
      </c>
      <c r="AE3648" s="4"/>
      <c r="AF3648" s="4"/>
      <c r="AG3648" s="12">
        <f t="shared" si="56"/>
        <v>43273</v>
      </c>
    </row>
    <row r="3649" s="10" customFormat="1" spans="1:33">
      <c r="A3649" s="4" t="s">
        <v>15040</v>
      </c>
      <c r="B3649" s="4" t="s">
        <v>15040</v>
      </c>
      <c r="C3649" s="4" t="s">
        <v>15041</v>
      </c>
      <c r="D3649" s="4" t="s">
        <v>15042</v>
      </c>
      <c r="E3649" s="4" t="s">
        <v>36</v>
      </c>
      <c r="F3649" s="4" t="s">
        <v>37</v>
      </c>
      <c r="G3649" s="4" t="s">
        <v>51</v>
      </c>
      <c r="H3649" s="4"/>
      <c r="I3649" s="4"/>
      <c r="J3649" s="4" t="s">
        <v>52</v>
      </c>
      <c r="K3649" s="4" t="s">
        <v>15043</v>
      </c>
      <c r="L3649" s="4" t="s">
        <v>15044</v>
      </c>
      <c r="M3649" s="4" t="s">
        <v>15045</v>
      </c>
      <c r="N3649" s="4" t="s">
        <v>36</v>
      </c>
      <c r="O3649" s="4">
        <v>1</v>
      </c>
      <c r="P3649" s="4" t="s">
        <v>56</v>
      </c>
      <c r="Q3649" s="4">
        <v>10</v>
      </c>
      <c r="R3649" s="4"/>
      <c r="S3649" s="4"/>
      <c r="T3649" s="4"/>
      <c r="U3649" s="4"/>
      <c r="V3649" s="4"/>
      <c r="W3649" s="4"/>
      <c r="X3649" s="4"/>
      <c r="Y3649" s="4" t="s">
        <v>5981</v>
      </c>
      <c r="Z3649" s="4" t="s">
        <v>177</v>
      </c>
      <c r="AA3649" s="4" t="s">
        <v>15046</v>
      </c>
      <c r="AB3649" s="4" t="s">
        <v>59</v>
      </c>
      <c r="AC3649" s="4"/>
      <c r="AD3649" s="4" t="b">
        <v>0</v>
      </c>
      <c r="AE3649" s="4"/>
      <c r="AF3649" s="4"/>
      <c r="AG3649" s="12">
        <f t="shared" si="56"/>
        <v>43273</v>
      </c>
    </row>
    <row r="3650" s="10" customFormat="1" spans="1:33">
      <c r="A3650" s="4" t="s">
        <v>15047</v>
      </c>
      <c r="B3650" s="4" t="s">
        <v>15047</v>
      </c>
      <c r="C3650" s="4" t="s">
        <v>15048</v>
      </c>
      <c r="D3650" s="4" t="s">
        <v>15049</v>
      </c>
      <c r="E3650" s="4" t="s">
        <v>36</v>
      </c>
      <c r="F3650" s="4" t="s">
        <v>37</v>
      </c>
      <c r="G3650" s="4" t="s">
        <v>51</v>
      </c>
      <c r="H3650" s="4"/>
      <c r="I3650" s="4"/>
      <c r="J3650" s="4" t="s">
        <v>157</v>
      </c>
      <c r="K3650" s="4" t="s">
        <v>340</v>
      </c>
      <c r="L3650" s="4" t="s">
        <v>341</v>
      </c>
      <c r="M3650" s="4" t="s">
        <v>342</v>
      </c>
      <c r="N3650" s="4" t="s">
        <v>36</v>
      </c>
      <c r="O3650" s="4">
        <v>1</v>
      </c>
      <c r="P3650" s="4" t="s">
        <v>56</v>
      </c>
      <c r="Q3650" s="4">
        <v>23.98</v>
      </c>
      <c r="R3650" s="4"/>
      <c r="S3650" s="4">
        <v>2.18</v>
      </c>
      <c r="T3650" s="4"/>
      <c r="U3650" s="4"/>
      <c r="V3650" s="4"/>
      <c r="W3650" s="4"/>
      <c r="X3650" s="4">
        <v>2.18</v>
      </c>
      <c r="Y3650" s="4" t="s">
        <v>5173</v>
      </c>
      <c r="Z3650" s="4" t="s">
        <v>67</v>
      </c>
      <c r="AA3650" s="4">
        <v>24236</v>
      </c>
      <c r="AB3650" s="4" t="s">
        <v>59</v>
      </c>
      <c r="AC3650" s="4" t="s">
        <v>259</v>
      </c>
      <c r="AD3650" s="4" t="b">
        <v>0</v>
      </c>
      <c r="AE3650" s="4"/>
      <c r="AF3650" s="4"/>
      <c r="AG3650" s="12">
        <f t="shared" ref="AG3650:AG3713" si="57">DATEVALUE(LEFT(C3650,10))</f>
        <v>43273</v>
      </c>
    </row>
    <row r="3651" s="10" customFormat="1" spans="1:33">
      <c r="A3651" s="4" t="s">
        <v>15050</v>
      </c>
      <c r="B3651" s="4" t="s">
        <v>15050</v>
      </c>
      <c r="C3651" s="4" t="s">
        <v>15051</v>
      </c>
      <c r="D3651" s="4" t="s">
        <v>15052</v>
      </c>
      <c r="E3651" s="4" t="s">
        <v>36</v>
      </c>
      <c r="F3651" s="4" t="s">
        <v>37</v>
      </c>
      <c r="G3651" s="4" t="s">
        <v>51</v>
      </c>
      <c r="H3651" s="4"/>
      <c r="I3651" s="4"/>
      <c r="J3651" s="4" t="s">
        <v>52</v>
      </c>
      <c r="K3651" s="4" t="s">
        <v>546</v>
      </c>
      <c r="L3651" s="4" t="s">
        <v>547</v>
      </c>
      <c r="M3651" s="4" t="s">
        <v>548</v>
      </c>
      <c r="N3651" s="4" t="s">
        <v>36</v>
      </c>
      <c r="O3651" s="4">
        <v>1</v>
      </c>
      <c r="P3651" s="4" t="s">
        <v>56</v>
      </c>
      <c r="Q3651" s="4">
        <v>23.98</v>
      </c>
      <c r="R3651" s="4"/>
      <c r="S3651" s="4"/>
      <c r="T3651" s="4"/>
      <c r="U3651" s="4"/>
      <c r="V3651" s="4"/>
      <c r="W3651" s="4"/>
      <c r="X3651" s="4"/>
      <c r="Y3651" s="4" t="s">
        <v>12262</v>
      </c>
      <c r="Z3651" s="4" t="s">
        <v>47</v>
      </c>
      <c r="AA3651" s="4" t="s">
        <v>12263</v>
      </c>
      <c r="AB3651" s="4" t="s">
        <v>59</v>
      </c>
      <c r="AC3651" s="4"/>
      <c r="AD3651" s="4" t="b">
        <v>0</v>
      </c>
      <c r="AE3651" s="4"/>
      <c r="AF3651" s="4"/>
      <c r="AG3651" s="12">
        <f t="shared" si="57"/>
        <v>43273</v>
      </c>
    </row>
    <row r="3652" s="10" customFormat="1" spans="1:33">
      <c r="A3652" s="4" t="s">
        <v>15050</v>
      </c>
      <c r="B3652" s="4" t="s">
        <v>15050</v>
      </c>
      <c r="C3652" s="4" t="s">
        <v>15051</v>
      </c>
      <c r="D3652" s="4" t="s">
        <v>15052</v>
      </c>
      <c r="E3652" s="4" t="s">
        <v>36</v>
      </c>
      <c r="F3652" s="4" t="s">
        <v>37</v>
      </c>
      <c r="G3652" s="4" t="s">
        <v>51</v>
      </c>
      <c r="H3652" s="4"/>
      <c r="I3652" s="4"/>
      <c r="J3652" s="4" t="s">
        <v>52</v>
      </c>
      <c r="K3652" s="4" t="s">
        <v>12387</v>
      </c>
      <c r="L3652" s="4" t="s">
        <v>296</v>
      </c>
      <c r="M3652" s="4" t="s">
        <v>297</v>
      </c>
      <c r="N3652" s="4" t="s">
        <v>36</v>
      </c>
      <c r="O3652" s="4">
        <v>1</v>
      </c>
      <c r="P3652" s="4" t="s">
        <v>56</v>
      </c>
      <c r="Q3652" s="4">
        <v>23.98</v>
      </c>
      <c r="R3652" s="4"/>
      <c r="S3652" s="4"/>
      <c r="T3652" s="4"/>
      <c r="U3652" s="4"/>
      <c r="V3652" s="4"/>
      <c r="W3652" s="4"/>
      <c r="X3652" s="4"/>
      <c r="Y3652" s="4" t="s">
        <v>12262</v>
      </c>
      <c r="Z3652" s="4" t="s">
        <v>47</v>
      </c>
      <c r="AA3652" s="4" t="s">
        <v>12263</v>
      </c>
      <c r="AB3652" s="4" t="s">
        <v>59</v>
      </c>
      <c r="AC3652" s="4"/>
      <c r="AD3652" s="4" t="b">
        <v>0</v>
      </c>
      <c r="AE3652" s="4"/>
      <c r="AF3652" s="4"/>
      <c r="AG3652" s="12">
        <f t="shared" si="57"/>
        <v>43273</v>
      </c>
    </row>
    <row r="3653" s="10" customFormat="1" spans="1:33">
      <c r="A3653" s="4" t="s">
        <v>15050</v>
      </c>
      <c r="B3653" s="4" t="s">
        <v>15050</v>
      </c>
      <c r="C3653" s="4" t="s">
        <v>15051</v>
      </c>
      <c r="D3653" s="4" t="s">
        <v>15052</v>
      </c>
      <c r="E3653" s="4" t="s">
        <v>36</v>
      </c>
      <c r="F3653" s="4" t="s">
        <v>37</v>
      </c>
      <c r="G3653" s="4" t="s">
        <v>51</v>
      </c>
      <c r="H3653" s="4"/>
      <c r="I3653" s="4"/>
      <c r="J3653" s="4" t="s">
        <v>52</v>
      </c>
      <c r="K3653" s="4" t="s">
        <v>5870</v>
      </c>
      <c r="L3653" s="4" t="s">
        <v>5871</v>
      </c>
      <c r="M3653" s="4" t="s">
        <v>5872</v>
      </c>
      <c r="N3653" s="4" t="s">
        <v>36</v>
      </c>
      <c r="O3653" s="4">
        <v>1</v>
      </c>
      <c r="P3653" s="4" t="s">
        <v>56</v>
      </c>
      <c r="Q3653" s="4">
        <v>22.98</v>
      </c>
      <c r="R3653" s="4"/>
      <c r="S3653" s="4"/>
      <c r="T3653" s="4"/>
      <c r="U3653" s="4"/>
      <c r="V3653" s="4"/>
      <c r="W3653" s="4"/>
      <c r="X3653" s="4"/>
      <c r="Y3653" s="4" t="s">
        <v>12262</v>
      </c>
      <c r="Z3653" s="4" t="s">
        <v>47</v>
      </c>
      <c r="AA3653" s="4" t="s">
        <v>12263</v>
      </c>
      <c r="AB3653" s="4" t="s">
        <v>59</v>
      </c>
      <c r="AC3653" s="4"/>
      <c r="AD3653" s="4" t="b">
        <v>0</v>
      </c>
      <c r="AE3653" s="4"/>
      <c r="AF3653" s="4"/>
      <c r="AG3653" s="12">
        <f t="shared" si="57"/>
        <v>43273</v>
      </c>
    </row>
    <row r="3654" s="10" customFormat="1" spans="1:33">
      <c r="A3654" s="4" t="s">
        <v>15053</v>
      </c>
      <c r="B3654" s="4" t="s">
        <v>15053</v>
      </c>
      <c r="C3654" s="4" t="s">
        <v>15054</v>
      </c>
      <c r="D3654" s="4" t="s">
        <v>15055</v>
      </c>
      <c r="E3654" s="4" t="s">
        <v>36</v>
      </c>
      <c r="F3654" s="4" t="s">
        <v>37</v>
      </c>
      <c r="G3654" s="4" t="s">
        <v>51</v>
      </c>
      <c r="H3654" s="4"/>
      <c r="I3654" s="4"/>
      <c r="J3654" s="4" t="s">
        <v>157</v>
      </c>
      <c r="K3654" s="4" t="s">
        <v>1278</v>
      </c>
      <c r="L3654" s="4" t="s">
        <v>1279</v>
      </c>
      <c r="M3654" s="4" t="s">
        <v>1280</v>
      </c>
      <c r="N3654" s="4" t="s">
        <v>36</v>
      </c>
      <c r="O3654" s="4">
        <v>1</v>
      </c>
      <c r="P3654" s="4" t="s">
        <v>56</v>
      </c>
      <c r="Q3654" s="4">
        <v>23.98</v>
      </c>
      <c r="R3654" s="4"/>
      <c r="S3654" s="4"/>
      <c r="T3654" s="4"/>
      <c r="U3654" s="4"/>
      <c r="V3654" s="4"/>
      <c r="W3654" s="4"/>
      <c r="X3654" s="4"/>
      <c r="Y3654" s="4" t="s">
        <v>15056</v>
      </c>
      <c r="Z3654" s="4" t="s">
        <v>152</v>
      </c>
      <c r="AA3654" s="4" t="s">
        <v>15057</v>
      </c>
      <c r="AB3654" s="4" t="s">
        <v>59</v>
      </c>
      <c r="AC3654" s="4"/>
      <c r="AD3654" s="4" t="b">
        <v>0</v>
      </c>
      <c r="AE3654" s="4"/>
      <c r="AF3654" s="4"/>
      <c r="AG3654" s="12">
        <f t="shared" si="57"/>
        <v>43273</v>
      </c>
    </row>
    <row r="3655" s="10" customFormat="1" spans="1:33">
      <c r="A3655" s="4" t="s">
        <v>15053</v>
      </c>
      <c r="B3655" s="4" t="s">
        <v>15053</v>
      </c>
      <c r="C3655" s="4" t="s">
        <v>15054</v>
      </c>
      <c r="D3655" s="4" t="s">
        <v>15055</v>
      </c>
      <c r="E3655" s="4" t="s">
        <v>36</v>
      </c>
      <c r="F3655" s="4" t="s">
        <v>37</v>
      </c>
      <c r="G3655" s="4" t="s">
        <v>51</v>
      </c>
      <c r="H3655" s="4"/>
      <c r="I3655" s="4"/>
      <c r="J3655" s="4" t="s">
        <v>157</v>
      </c>
      <c r="K3655" s="4" t="s">
        <v>949</v>
      </c>
      <c r="L3655" s="4" t="s">
        <v>950</v>
      </c>
      <c r="M3655" s="4" t="s">
        <v>951</v>
      </c>
      <c r="N3655" s="4" t="s">
        <v>36</v>
      </c>
      <c r="O3655" s="4">
        <v>1</v>
      </c>
      <c r="P3655" s="4" t="s">
        <v>56</v>
      </c>
      <c r="Q3655" s="4">
        <v>23.98</v>
      </c>
      <c r="R3655" s="4"/>
      <c r="S3655" s="4"/>
      <c r="T3655" s="4"/>
      <c r="U3655" s="4"/>
      <c r="V3655" s="4"/>
      <c r="W3655" s="4"/>
      <c r="X3655" s="4"/>
      <c r="Y3655" s="4" t="s">
        <v>15056</v>
      </c>
      <c r="Z3655" s="4" t="s">
        <v>152</v>
      </c>
      <c r="AA3655" s="4" t="s">
        <v>15057</v>
      </c>
      <c r="AB3655" s="4" t="s">
        <v>59</v>
      </c>
      <c r="AC3655" s="4"/>
      <c r="AD3655" s="4" t="b">
        <v>0</v>
      </c>
      <c r="AE3655" s="4"/>
      <c r="AF3655" s="4"/>
      <c r="AG3655" s="12">
        <f t="shared" si="57"/>
        <v>43273</v>
      </c>
    </row>
    <row r="3656" s="10" customFormat="1" spans="1:33">
      <c r="A3656" s="4" t="s">
        <v>15053</v>
      </c>
      <c r="B3656" s="4" t="s">
        <v>15053</v>
      </c>
      <c r="C3656" s="4" t="s">
        <v>15054</v>
      </c>
      <c r="D3656" s="4" t="s">
        <v>15055</v>
      </c>
      <c r="E3656" s="4" t="s">
        <v>36</v>
      </c>
      <c r="F3656" s="4" t="s">
        <v>37</v>
      </c>
      <c r="G3656" s="4" t="s">
        <v>51</v>
      </c>
      <c r="H3656" s="4"/>
      <c r="I3656" s="4"/>
      <c r="J3656" s="4" t="s">
        <v>157</v>
      </c>
      <c r="K3656" s="4" t="s">
        <v>8712</v>
      </c>
      <c r="L3656" s="4" t="s">
        <v>8713</v>
      </c>
      <c r="M3656" s="4" t="s">
        <v>8714</v>
      </c>
      <c r="N3656" s="4" t="s">
        <v>36</v>
      </c>
      <c r="O3656" s="4">
        <v>1</v>
      </c>
      <c r="P3656" s="4" t="s">
        <v>56</v>
      </c>
      <c r="Q3656" s="4">
        <v>23.98</v>
      </c>
      <c r="R3656" s="4"/>
      <c r="S3656" s="4"/>
      <c r="T3656" s="4"/>
      <c r="U3656" s="4"/>
      <c r="V3656" s="4"/>
      <c r="W3656" s="4"/>
      <c r="X3656" s="4"/>
      <c r="Y3656" s="4" t="s">
        <v>15056</v>
      </c>
      <c r="Z3656" s="4" t="s">
        <v>152</v>
      </c>
      <c r="AA3656" s="4" t="s">
        <v>15057</v>
      </c>
      <c r="AB3656" s="4" t="s">
        <v>59</v>
      </c>
      <c r="AC3656" s="4"/>
      <c r="AD3656" s="4" t="b">
        <v>0</v>
      </c>
      <c r="AE3656" s="4"/>
      <c r="AF3656" s="4"/>
      <c r="AG3656" s="12">
        <f t="shared" si="57"/>
        <v>43273</v>
      </c>
    </row>
    <row r="3657" s="10" customFormat="1" spans="1:33">
      <c r="A3657" s="4" t="s">
        <v>15058</v>
      </c>
      <c r="B3657" s="4" t="s">
        <v>15058</v>
      </c>
      <c r="C3657" s="4" t="s">
        <v>15059</v>
      </c>
      <c r="D3657" s="4" t="s">
        <v>15060</v>
      </c>
      <c r="E3657" s="4" t="s">
        <v>36</v>
      </c>
      <c r="F3657" s="4" t="s">
        <v>37</v>
      </c>
      <c r="G3657" s="4" t="s">
        <v>51</v>
      </c>
      <c r="H3657" s="4"/>
      <c r="I3657" s="4"/>
      <c r="J3657" s="4" t="s">
        <v>52</v>
      </c>
      <c r="K3657" s="4" t="s">
        <v>514</v>
      </c>
      <c r="L3657" s="4" t="s">
        <v>515</v>
      </c>
      <c r="M3657" s="4" t="s">
        <v>516</v>
      </c>
      <c r="N3657" s="4" t="s">
        <v>36</v>
      </c>
      <c r="O3657" s="4">
        <v>1</v>
      </c>
      <c r="P3657" s="4" t="s">
        <v>56</v>
      </c>
      <c r="Q3657" s="4">
        <v>22.98</v>
      </c>
      <c r="R3657" s="4"/>
      <c r="S3657" s="4"/>
      <c r="T3657" s="4"/>
      <c r="U3657" s="4"/>
      <c r="V3657" s="4"/>
      <c r="W3657" s="4"/>
      <c r="X3657" s="4"/>
      <c r="Y3657" s="4" t="s">
        <v>15061</v>
      </c>
      <c r="Z3657" s="4" t="s">
        <v>4558</v>
      </c>
      <c r="AA3657" s="4">
        <v>19720</v>
      </c>
      <c r="AB3657" s="4" t="s">
        <v>59</v>
      </c>
      <c r="AC3657" s="4"/>
      <c r="AD3657" s="4" t="b">
        <v>0</v>
      </c>
      <c r="AE3657" s="4"/>
      <c r="AF3657" s="4"/>
      <c r="AG3657" s="12">
        <f t="shared" si="57"/>
        <v>43273</v>
      </c>
    </row>
    <row r="3658" s="10" customFormat="1" spans="1:33">
      <c r="A3658" s="4" t="s">
        <v>15062</v>
      </c>
      <c r="B3658" s="4" t="s">
        <v>15062</v>
      </c>
      <c r="C3658" s="4" t="s">
        <v>15063</v>
      </c>
      <c r="D3658" s="4" t="s">
        <v>15064</v>
      </c>
      <c r="E3658" s="4" t="s">
        <v>75</v>
      </c>
      <c r="F3658" s="4" t="s">
        <v>37</v>
      </c>
      <c r="G3658" s="4" t="s">
        <v>51</v>
      </c>
      <c r="H3658" s="4"/>
      <c r="I3658" s="4"/>
      <c r="J3658" s="4" t="s">
        <v>52</v>
      </c>
      <c r="K3658" s="4" t="s">
        <v>1236</v>
      </c>
      <c r="L3658" s="4" t="s">
        <v>1237</v>
      </c>
      <c r="M3658" s="4" t="s">
        <v>1238</v>
      </c>
      <c r="N3658" s="4" t="s">
        <v>75</v>
      </c>
      <c r="O3658" s="4">
        <v>0</v>
      </c>
      <c r="P3658" s="4"/>
      <c r="Q3658" s="4"/>
      <c r="R3658" s="4"/>
      <c r="S3658" s="4"/>
      <c r="T3658" s="4"/>
      <c r="U3658" s="4"/>
      <c r="V3658" s="4"/>
      <c r="W3658" s="4"/>
      <c r="X3658" s="4"/>
      <c r="Y3658" s="4" t="s">
        <v>15065</v>
      </c>
      <c r="Z3658" s="4" t="s">
        <v>171</v>
      </c>
      <c r="AA3658" s="4" t="s">
        <v>15066</v>
      </c>
      <c r="AB3658" s="4" t="s">
        <v>59</v>
      </c>
      <c r="AC3658" s="4"/>
      <c r="AD3658" s="4" t="b">
        <v>0</v>
      </c>
      <c r="AE3658" s="4"/>
      <c r="AF3658" s="4"/>
      <c r="AG3658" s="12">
        <f t="shared" si="57"/>
        <v>43273</v>
      </c>
    </row>
    <row r="3659" s="10" customFormat="1" spans="1:33">
      <c r="A3659" s="4" t="s">
        <v>15067</v>
      </c>
      <c r="B3659" s="4" t="s">
        <v>15067</v>
      </c>
      <c r="C3659" s="4" t="s">
        <v>15068</v>
      </c>
      <c r="D3659" s="4" t="s">
        <v>15069</v>
      </c>
      <c r="E3659" s="4" t="s">
        <v>36</v>
      </c>
      <c r="F3659" s="4" t="s">
        <v>37</v>
      </c>
      <c r="G3659" s="4" t="s">
        <v>51</v>
      </c>
      <c r="H3659" s="4"/>
      <c r="I3659" s="4"/>
      <c r="J3659" s="4" t="s">
        <v>52</v>
      </c>
      <c r="K3659" s="4" t="s">
        <v>4861</v>
      </c>
      <c r="L3659" s="4" t="s">
        <v>4862</v>
      </c>
      <c r="M3659" s="4" t="s">
        <v>4863</v>
      </c>
      <c r="N3659" s="4" t="s">
        <v>36</v>
      </c>
      <c r="O3659" s="4">
        <v>4</v>
      </c>
      <c r="P3659" s="4" t="s">
        <v>56</v>
      </c>
      <c r="Q3659" s="4">
        <v>64.52</v>
      </c>
      <c r="R3659" s="4"/>
      <c r="S3659" s="4"/>
      <c r="T3659" s="4"/>
      <c r="U3659" s="4"/>
      <c r="V3659" s="4"/>
      <c r="W3659" s="4"/>
      <c r="X3659" s="4"/>
      <c r="Y3659" s="4" t="s">
        <v>15070</v>
      </c>
      <c r="Z3659" s="4" t="s">
        <v>317</v>
      </c>
      <c r="AA3659" s="4" t="s">
        <v>15071</v>
      </c>
      <c r="AB3659" s="4" t="s">
        <v>59</v>
      </c>
      <c r="AC3659" s="4"/>
      <c r="AD3659" s="4" t="b">
        <v>0</v>
      </c>
      <c r="AE3659" s="4"/>
      <c r="AF3659" s="4"/>
      <c r="AG3659" s="12">
        <f t="shared" si="57"/>
        <v>43273</v>
      </c>
    </row>
    <row r="3660" s="10" customFormat="1" spans="1:33">
      <c r="A3660" s="4" t="s">
        <v>15067</v>
      </c>
      <c r="B3660" s="4" t="s">
        <v>15067</v>
      </c>
      <c r="C3660" s="4" t="s">
        <v>15068</v>
      </c>
      <c r="D3660" s="4" t="s">
        <v>15069</v>
      </c>
      <c r="E3660" s="4" t="s">
        <v>36</v>
      </c>
      <c r="F3660" s="4" t="s">
        <v>37</v>
      </c>
      <c r="G3660" s="4" t="s">
        <v>51</v>
      </c>
      <c r="H3660" s="4"/>
      <c r="I3660" s="4"/>
      <c r="J3660" s="4" t="s">
        <v>52</v>
      </c>
      <c r="K3660" s="4" t="s">
        <v>6157</v>
      </c>
      <c r="L3660" s="4" t="s">
        <v>6158</v>
      </c>
      <c r="M3660" s="4" t="s">
        <v>6159</v>
      </c>
      <c r="N3660" s="4" t="s">
        <v>36</v>
      </c>
      <c r="O3660" s="4">
        <v>1</v>
      </c>
      <c r="P3660" s="4" t="s">
        <v>56</v>
      </c>
      <c r="Q3660" s="4">
        <v>16.13</v>
      </c>
      <c r="R3660" s="4"/>
      <c r="S3660" s="4"/>
      <c r="T3660" s="4"/>
      <c r="U3660" s="4"/>
      <c r="V3660" s="4"/>
      <c r="W3660" s="4"/>
      <c r="X3660" s="4"/>
      <c r="Y3660" s="4" t="s">
        <v>15070</v>
      </c>
      <c r="Z3660" s="4" t="s">
        <v>317</v>
      </c>
      <c r="AA3660" s="4" t="s">
        <v>15071</v>
      </c>
      <c r="AB3660" s="4" t="s">
        <v>59</v>
      </c>
      <c r="AC3660" s="4"/>
      <c r="AD3660" s="4" t="b">
        <v>0</v>
      </c>
      <c r="AE3660" s="4"/>
      <c r="AF3660" s="4"/>
      <c r="AG3660" s="12">
        <f t="shared" si="57"/>
        <v>43273</v>
      </c>
    </row>
    <row r="3661" s="10" customFormat="1" spans="1:33">
      <c r="A3661" s="4" t="s">
        <v>15072</v>
      </c>
      <c r="B3661" s="4" t="s">
        <v>15072</v>
      </c>
      <c r="C3661" s="4" t="s">
        <v>15073</v>
      </c>
      <c r="D3661" s="4" t="s">
        <v>15074</v>
      </c>
      <c r="E3661" s="4" t="s">
        <v>36</v>
      </c>
      <c r="F3661" s="4" t="s">
        <v>37</v>
      </c>
      <c r="G3661" s="4" t="s">
        <v>51</v>
      </c>
      <c r="H3661" s="4"/>
      <c r="I3661" s="4"/>
      <c r="J3661" s="4" t="s">
        <v>52</v>
      </c>
      <c r="K3661" s="4" t="s">
        <v>4152</v>
      </c>
      <c r="L3661" s="4" t="s">
        <v>4153</v>
      </c>
      <c r="M3661" s="4" t="s">
        <v>4154</v>
      </c>
      <c r="N3661" s="4" t="s">
        <v>36</v>
      </c>
      <c r="O3661" s="4">
        <v>1</v>
      </c>
      <c r="P3661" s="4" t="s">
        <v>56</v>
      </c>
      <c r="Q3661" s="4">
        <v>22.98</v>
      </c>
      <c r="R3661" s="4"/>
      <c r="S3661" s="4"/>
      <c r="T3661" s="4"/>
      <c r="U3661" s="4"/>
      <c r="V3661" s="4"/>
      <c r="W3661" s="4"/>
      <c r="X3661" s="4"/>
      <c r="Y3661" s="4" t="s">
        <v>15075</v>
      </c>
      <c r="Z3661" s="4" t="s">
        <v>177</v>
      </c>
      <c r="AA3661" s="4" t="s">
        <v>15076</v>
      </c>
      <c r="AB3661" s="4" t="s">
        <v>59</v>
      </c>
      <c r="AC3661" s="4"/>
      <c r="AD3661" s="4" t="b">
        <v>0</v>
      </c>
      <c r="AE3661" s="4"/>
      <c r="AF3661" s="4"/>
      <c r="AG3661" s="12">
        <f t="shared" si="57"/>
        <v>43273</v>
      </c>
    </row>
    <row r="3662" s="10" customFormat="1" spans="1:33">
      <c r="A3662" s="4" t="s">
        <v>15077</v>
      </c>
      <c r="B3662" s="4" t="s">
        <v>15077</v>
      </c>
      <c r="C3662" s="4" t="s">
        <v>15078</v>
      </c>
      <c r="D3662" s="4" t="s">
        <v>15079</v>
      </c>
      <c r="E3662" s="4" t="s">
        <v>36</v>
      </c>
      <c r="F3662" s="4" t="s">
        <v>37</v>
      </c>
      <c r="G3662" s="4" t="s">
        <v>51</v>
      </c>
      <c r="H3662" s="4"/>
      <c r="I3662" s="4"/>
      <c r="J3662" s="4" t="s">
        <v>52</v>
      </c>
      <c r="K3662" s="4" t="s">
        <v>13162</v>
      </c>
      <c r="L3662" s="4" t="s">
        <v>873</v>
      </c>
      <c r="M3662" s="4" t="s">
        <v>874</v>
      </c>
      <c r="N3662" s="4" t="s">
        <v>36</v>
      </c>
      <c r="O3662" s="4">
        <v>1</v>
      </c>
      <c r="P3662" s="4" t="s">
        <v>56</v>
      </c>
      <c r="Q3662" s="4">
        <v>22.98</v>
      </c>
      <c r="R3662" s="4"/>
      <c r="S3662" s="4"/>
      <c r="T3662" s="4"/>
      <c r="U3662" s="4"/>
      <c r="V3662" s="4"/>
      <c r="W3662" s="4"/>
      <c r="X3662" s="4"/>
      <c r="Y3662" s="4" t="s">
        <v>5108</v>
      </c>
      <c r="Z3662" s="4" t="s">
        <v>47</v>
      </c>
      <c r="AA3662" s="4" t="s">
        <v>15080</v>
      </c>
      <c r="AB3662" s="4" t="s">
        <v>59</v>
      </c>
      <c r="AC3662" s="4"/>
      <c r="AD3662" s="4" t="b">
        <v>0</v>
      </c>
      <c r="AE3662" s="4"/>
      <c r="AF3662" s="4"/>
      <c r="AG3662" s="12">
        <f t="shared" si="57"/>
        <v>43273</v>
      </c>
    </row>
    <row r="3663" s="10" customFormat="1" spans="1:33">
      <c r="A3663" s="4" t="s">
        <v>15081</v>
      </c>
      <c r="B3663" s="4" t="s">
        <v>15081</v>
      </c>
      <c r="C3663" s="4" t="s">
        <v>15082</v>
      </c>
      <c r="D3663" s="4" t="s">
        <v>15083</v>
      </c>
      <c r="E3663" s="4" t="s">
        <v>36</v>
      </c>
      <c r="F3663" s="4" t="s">
        <v>37</v>
      </c>
      <c r="G3663" s="4" t="s">
        <v>51</v>
      </c>
      <c r="H3663" s="4"/>
      <c r="I3663" s="4"/>
      <c r="J3663" s="4" t="s">
        <v>52</v>
      </c>
      <c r="K3663" s="4" t="s">
        <v>13162</v>
      </c>
      <c r="L3663" s="4" t="s">
        <v>9007</v>
      </c>
      <c r="M3663" s="4" t="s">
        <v>9008</v>
      </c>
      <c r="N3663" s="4" t="s">
        <v>36</v>
      </c>
      <c r="O3663" s="4">
        <v>1</v>
      </c>
      <c r="P3663" s="4" t="s">
        <v>56</v>
      </c>
      <c r="Q3663" s="4">
        <v>22.98</v>
      </c>
      <c r="R3663" s="4"/>
      <c r="S3663" s="4"/>
      <c r="T3663" s="4"/>
      <c r="U3663" s="4"/>
      <c r="V3663" s="4"/>
      <c r="W3663" s="4"/>
      <c r="X3663" s="4"/>
      <c r="Y3663" s="4" t="s">
        <v>1248</v>
      </c>
      <c r="Z3663" s="4" t="s">
        <v>47</v>
      </c>
      <c r="AA3663" s="4" t="s">
        <v>15084</v>
      </c>
      <c r="AB3663" s="4" t="s">
        <v>59</v>
      </c>
      <c r="AC3663" s="4"/>
      <c r="AD3663" s="4" t="b">
        <v>0</v>
      </c>
      <c r="AE3663" s="4"/>
      <c r="AF3663" s="4"/>
      <c r="AG3663" s="12">
        <f t="shared" si="57"/>
        <v>43273</v>
      </c>
    </row>
    <row r="3664" s="10" customFormat="1" spans="1:33">
      <c r="A3664" s="4" t="s">
        <v>15085</v>
      </c>
      <c r="B3664" s="4" t="s">
        <v>15085</v>
      </c>
      <c r="C3664" s="4" t="s">
        <v>15086</v>
      </c>
      <c r="D3664" s="4" t="s">
        <v>15087</v>
      </c>
      <c r="E3664" s="4" t="s">
        <v>36</v>
      </c>
      <c r="F3664" s="4" t="s">
        <v>37</v>
      </c>
      <c r="G3664" s="4" t="s">
        <v>51</v>
      </c>
      <c r="H3664" s="4"/>
      <c r="I3664" s="4"/>
      <c r="J3664" s="4" t="s">
        <v>52</v>
      </c>
      <c r="K3664" s="4" t="s">
        <v>4466</v>
      </c>
      <c r="L3664" s="4" t="s">
        <v>4467</v>
      </c>
      <c r="M3664" s="4" t="s">
        <v>4468</v>
      </c>
      <c r="N3664" s="4" t="s">
        <v>36</v>
      </c>
      <c r="O3664" s="4">
        <v>1</v>
      </c>
      <c r="P3664" s="4" t="s">
        <v>56</v>
      </c>
      <c r="Q3664" s="4">
        <v>22.98</v>
      </c>
      <c r="R3664" s="4">
        <v>1.93</v>
      </c>
      <c r="S3664" s="4"/>
      <c r="T3664" s="4"/>
      <c r="U3664" s="4"/>
      <c r="V3664" s="4"/>
      <c r="W3664" s="4"/>
      <c r="X3664" s="4"/>
      <c r="Y3664" s="4" t="s">
        <v>7687</v>
      </c>
      <c r="Z3664" s="4" t="s">
        <v>366</v>
      </c>
      <c r="AA3664" s="4" t="s">
        <v>7688</v>
      </c>
      <c r="AB3664" s="4" t="s">
        <v>59</v>
      </c>
      <c r="AC3664" s="4"/>
      <c r="AD3664" s="4" t="b">
        <v>0</v>
      </c>
      <c r="AE3664" s="4"/>
      <c r="AF3664" s="4"/>
      <c r="AG3664" s="12">
        <f t="shared" si="57"/>
        <v>43273</v>
      </c>
    </row>
    <row r="3665" s="10" customFormat="1" spans="1:33">
      <c r="A3665" s="4" t="s">
        <v>15088</v>
      </c>
      <c r="B3665" s="4" t="s">
        <v>15088</v>
      </c>
      <c r="C3665" s="4" t="s">
        <v>15089</v>
      </c>
      <c r="D3665" s="4" t="s">
        <v>15090</v>
      </c>
      <c r="E3665" s="4" t="s">
        <v>36</v>
      </c>
      <c r="F3665" s="4" t="s">
        <v>37</v>
      </c>
      <c r="G3665" s="4" t="s">
        <v>51</v>
      </c>
      <c r="H3665" s="4"/>
      <c r="I3665" s="4"/>
      <c r="J3665" s="4" t="s">
        <v>52</v>
      </c>
      <c r="K3665" s="4" t="s">
        <v>13162</v>
      </c>
      <c r="L3665" s="4" t="s">
        <v>1231</v>
      </c>
      <c r="M3665" s="4" t="s">
        <v>1232</v>
      </c>
      <c r="N3665" s="4" t="s">
        <v>36</v>
      </c>
      <c r="O3665" s="4">
        <v>1</v>
      </c>
      <c r="P3665" s="4" t="s">
        <v>56</v>
      </c>
      <c r="Q3665" s="4">
        <v>22.98</v>
      </c>
      <c r="R3665" s="4"/>
      <c r="S3665" s="4"/>
      <c r="T3665" s="4"/>
      <c r="U3665" s="4"/>
      <c r="V3665" s="4"/>
      <c r="W3665" s="4"/>
      <c r="X3665" s="4"/>
      <c r="Y3665" s="4" t="s">
        <v>15091</v>
      </c>
      <c r="Z3665" s="4" t="s">
        <v>1367</v>
      </c>
      <c r="AA3665" s="4" t="s">
        <v>15092</v>
      </c>
      <c r="AB3665" s="4" t="s">
        <v>59</v>
      </c>
      <c r="AC3665" s="4"/>
      <c r="AD3665" s="4" t="b">
        <v>0</v>
      </c>
      <c r="AE3665" s="4"/>
      <c r="AF3665" s="4"/>
      <c r="AG3665" s="12">
        <f t="shared" si="57"/>
        <v>43273</v>
      </c>
    </row>
    <row r="3666" s="10" customFormat="1" spans="1:33">
      <c r="A3666" s="4" t="s">
        <v>15088</v>
      </c>
      <c r="B3666" s="4" t="s">
        <v>15088</v>
      </c>
      <c r="C3666" s="4" t="s">
        <v>15089</v>
      </c>
      <c r="D3666" s="4" t="s">
        <v>15090</v>
      </c>
      <c r="E3666" s="4" t="s">
        <v>36</v>
      </c>
      <c r="F3666" s="4" t="s">
        <v>37</v>
      </c>
      <c r="G3666" s="4" t="s">
        <v>51</v>
      </c>
      <c r="H3666" s="4"/>
      <c r="I3666" s="4"/>
      <c r="J3666" s="4" t="s">
        <v>52</v>
      </c>
      <c r="K3666" s="4" t="s">
        <v>13162</v>
      </c>
      <c r="L3666" s="4" t="s">
        <v>11709</v>
      </c>
      <c r="M3666" s="4" t="s">
        <v>11710</v>
      </c>
      <c r="N3666" s="4" t="s">
        <v>36</v>
      </c>
      <c r="O3666" s="4">
        <v>1</v>
      </c>
      <c r="P3666" s="4" t="s">
        <v>56</v>
      </c>
      <c r="Q3666" s="4">
        <v>22.98</v>
      </c>
      <c r="R3666" s="4"/>
      <c r="S3666" s="4"/>
      <c r="T3666" s="4"/>
      <c r="U3666" s="4"/>
      <c r="V3666" s="4"/>
      <c r="W3666" s="4"/>
      <c r="X3666" s="4"/>
      <c r="Y3666" s="4" t="s">
        <v>15091</v>
      </c>
      <c r="Z3666" s="4" t="s">
        <v>1367</v>
      </c>
      <c r="AA3666" s="4" t="s">
        <v>15092</v>
      </c>
      <c r="AB3666" s="4" t="s">
        <v>59</v>
      </c>
      <c r="AC3666" s="4"/>
      <c r="AD3666" s="4" t="b">
        <v>0</v>
      </c>
      <c r="AE3666" s="4"/>
      <c r="AF3666" s="4"/>
      <c r="AG3666" s="12">
        <f t="shared" si="57"/>
        <v>43273</v>
      </c>
    </row>
    <row r="3667" s="10" customFormat="1" spans="1:33">
      <c r="A3667" s="4" t="s">
        <v>15088</v>
      </c>
      <c r="B3667" s="4" t="s">
        <v>15088</v>
      </c>
      <c r="C3667" s="4" t="s">
        <v>15089</v>
      </c>
      <c r="D3667" s="4" t="s">
        <v>15090</v>
      </c>
      <c r="E3667" s="4" t="s">
        <v>36</v>
      </c>
      <c r="F3667" s="4" t="s">
        <v>37</v>
      </c>
      <c r="G3667" s="4" t="s">
        <v>51</v>
      </c>
      <c r="H3667" s="4"/>
      <c r="I3667" s="4"/>
      <c r="J3667" s="4" t="s">
        <v>52</v>
      </c>
      <c r="K3667" s="4" t="s">
        <v>13162</v>
      </c>
      <c r="L3667" s="4" t="s">
        <v>372</v>
      </c>
      <c r="M3667" s="4" t="s">
        <v>373</v>
      </c>
      <c r="N3667" s="4" t="s">
        <v>36</v>
      </c>
      <c r="O3667" s="4">
        <v>1</v>
      </c>
      <c r="P3667" s="4" t="s">
        <v>56</v>
      </c>
      <c r="Q3667" s="4">
        <v>22.98</v>
      </c>
      <c r="R3667" s="4"/>
      <c r="S3667" s="4"/>
      <c r="T3667" s="4"/>
      <c r="U3667" s="4"/>
      <c r="V3667" s="4"/>
      <c r="W3667" s="4"/>
      <c r="X3667" s="4"/>
      <c r="Y3667" s="4" t="s">
        <v>15091</v>
      </c>
      <c r="Z3667" s="4" t="s">
        <v>1367</v>
      </c>
      <c r="AA3667" s="4" t="s">
        <v>15092</v>
      </c>
      <c r="AB3667" s="4" t="s">
        <v>59</v>
      </c>
      <c r="AC3667" s="4"/>
      <c r="AD3667" s="4" t="b">
        <v>0</v>
      </c>
      <c r="AE3667" s="4"/>
      <c r="AF3667" s="4"/>
      <c r="AG3667" s="12">
        <f t="shared" si="57"/>
        <v>43273</v>
      </c>
    </row>
    <row r="3668" s="10" customFormat="1" spans="1:33">
      <c r="A3668" s="4" t="s">
        <v>15093</v>
      </c>
      <c r="B3668" s="4" t="s">
        <v>15093</v>
      </c>
      <c r="C3668" s="4" t="s">
        <v>15094</v>
      </c>
      <c r="D3668" s="4" t="s">
        <v>15095</v>
      </c>
      <c r="E3668" s="4" t="s">
        <v>36</v>
      </c>
      <c r="F3668" s="4" t="s">
        <v>37</v>
      </c>
      <c r="G3668" s="4" t="s">
        <v>51</v>
      </c>
      <c r="H3668" s="4"/>
      <c r="I3668" s="4"/>
      <c r="J3668" s="4" t="s">
        <v>52</v>
      </c>
      <c r="K3668" s="4" t="s">
        <v>15096</v>
      </c>
      <c r="L3668" s="4" t="s">
        <v>15097</v>
      </c>
      <c r="M3668" s="4" t="s">
        <v>15098</v>
      </c>
      <c r="N3668" s="4" t="s">
        <v>36</v>
      </c>
      <c r="O3668" s="4">
        <v>1</v>
      </c>
      <c r="P3668" s="4" t="s">
        <v>56</v>
      </c>
      <c r="Q3668" s="4">
        <v>22.98</v>
      </c>
      <c r="R3668" s="4"/>
      <c r="S3668" s="4"/>
      <c r="T3668" s="4"/>
      <c r="U3668" s="4"/>
      <c r="V3668" s="4"/>
      <c r="W3668" s="4"/>
      <c r="X3668" s="4"/>
      <c r="Y3668" s="4" t="s">
        <v>15099</v>
      </c>
      <c r="Z3668" s="4" t="s">
        <v>451</v>
      </c>
      <c r="AA3668" s="4" t="s">
        <v>15100</v>
      </c>
      <c r="AB3668" s="4" t="s">
        <v>59</v>
      </c>
      <c r="AC3668" s="4"/>
      <c r="AD3668" s="4" t="b">
        <v>0</v>
      </c>
      <c r="AE3668" s="4"/>
      <c r="AF3668" s="4"/>
      <c r="AG3668" s="12">
        <f t="shared" si="57"/>
        <v>43273</v>
      </c>
    </row>
    <row r="3669" s="10" customFormat="1" spans="1:33">
      <c r="A3669" s="4" t="s">
        <v>15093</v>
      </c>
      <c r="B3669" s="4" t="s">
        <v>15093</v>
      </c>
      <c r="C3669" s="4" t="s">
        <v>15094</v>
      </c>
      <c r="D3669" s="4" t="s">
        <v>15095</v>
      </c>
      <c r="E3669" s="4" t="s">
        <v>36</v>
      </c>
      <c r="F3669" s="4" t="s">
        <v>37</v>
      </c>
      <c r="G3669" s="4" t="s">
        <v>51</v>
      </c>
      <c r="H3669" s="4"/>
      <c r="I3669" s="4"/>
      <c r="J3669" s="4" t="s">
        <v>52</v>
      </c>
      <c r="K3669" s="4" t="s">
        <v>1626</v>
      </c>
      <c r="L3669" s="4" t="s">
        <v>15101</v>
      </c>
      <c r="M3669" s="4" t="s">
        <v>15102</v>
      </c>
      <c r="N3669" s="4" t="s">
        <v>36</v>
      </c>
      <c r="O3669" s="4">
        <v>1</v>
      </c>
      <c r="P3669" s="4" t="s">
        <v>56</v>
      </c>
      <c r="Q3669" s="4">
        <v>22.98</v>
      </c>
      <c r="R3669" s="4"/>
      <c r="S3669" s="4"/>
      <c r="T3669" s="4"/>
      <c r="U3669" s="4"/>
      <c r="V3669" s="4"/>
      <c r="W3669" s="4"/>
      <c r="X3669" s="4"/>
      <c r="Y3669" s="4" t="s">
        <v>15099</v>
      </c>
      <c r="Z3669" s="4" t="s">
        <v>451</v>
      </c>
      <c r="AA3669" s="4" t="s">
        <v>15100</v>
      </c>
      <c r="AB3669" s="4" t="s">
        <v>59</v>
      </c>
      <c r="AC3669" s="4"/>
      <c r="AD3669" s="4" t="b">
        <v>0</v>
      </c>
      <c r="AE3669" s="4"/>
      <c r="AF3669" s="4"/>
      <c r="AG3669" s="12">
        <f t="shared" si="57"/>
        <v>43273</v>
      </c>
    </row>
    <row r="3670" s="10" customFormat="1" spans="1:33">
      <c r="A3670" s="4" t="s">
        <v>15093</v>
      </c>
      <c r="B3670" s="4" t="s">
        <v>15093</v>
      </c>
      <c r="C3670" s="4" t="s">
        <v>15094</v>
      </c>
      <c r="D3670" s="4" t="s">
        <v>15095</v>
      </c>
      <c r="E3670" s="4" t="s">
        <v>36</v>
      </c>
      <c r="F3670" s="4" t="s">
        <v>37</v>
      </c>
      <c r="G3670" s="4" t="s">
        <v>51</v>
      </c>
      <c r="H3670" s="4"/>
      <c r="I3670" s="4"/>
      <c r="J3670" s="4" t="s">
        <v>52</v>
      </c>
      <c r="K3670" s="4" t="s">
        <v>6616</v>
      </c>
      <c r="L3670" s="4" t="s">
        <v>6617</v>
      </c>
      <c r="M3670" s="4" t="s">
        <v>6618</v>
      </c>
      <c r="N3670" s="4" t="s">
        <v>36</v>
      </c>
      <c r="O3670" s="4">
        <v>1</v>
      </c>
      <c r="P3670" s="4" t="s">
        <v>56</v>
      </c>
      <c r="Q3670" s="4">
        <v>22.98</v>
      </c>
      <c r="R3670" s="4"/>
      <c r="S3670" s="4"/>
      <c r="T3670" s="4"/>
      <c r="U3670" s="4"/>
      <c r="V3670" s="4"/>
      <c r="W3670" s="4"/>
      <c r="X3670" s="4"/>
      <c r="Y3670" s="4" t="s">
        <v>15099</v>
      </c>
      <c r="Z3670" s="4" t="s">
        <v>451</v>
      </c>
      <c r="AA3670" s="4" t="s">
        <v>15100</v>
      </c>
      <c r="AB3670" s="4" t="s">
        <v>59</v>
      </c>
      <c r="AC3670" s="4"/>
      <c r="AD3670" s="4" t="b">
        <v>0</v>
      </c>
      <c r="AE3670" s="4"/>
      <c r="AF3670" s="4"/>
      <c r="AG3670" s="12">
        <f t="shared" si="57"/>
        <v>43273</v>
      </c>
    </row>
    <row r="3671" s="10" customFormat="1" spans="1:33">
      <c r="A3671" s="4" t="s">
        <v>15103</v>
      </c>
      <c r="B3671" s="4" t="s">
        <v>15103</v>
      </c>
      <c r="C3671" s="4" t="s">
        <v>15104</v>
      </c>
      <c r="D3671" s="4" t="s">
        <v>15105</v>
      </c>
      <c r="E3671" s="4" t="s">
        <v>36</v>
      </c>
      <c r="F3671" s="4" t="s">
        <v>37</v>
      </c>
      <c r="G3671" s="4" t="s">
        <v>51</v>
      </c>
      <c r="H3671" s="4"/>
      <c r="I3671" s="4"/>
      <c r="J3671" s="4" t="s">
        <v>52</v>
      </c>
      <c r="K3671" s="4" t="s">
        <v>637</v>
      </c>
      <c r="L3671" s="4" t="s">
        <v>638</v>
      </c>
      <c r="M3671" s="4" t="s">
        <v>639</v>
      </c>
      <c r="N3671" s="4" t="s">
        <v>36</v>
      </c>
      <c r="O3671" s="4">
        <v>1</v>
      </c>
      <c r="P3671" s="4" t="s">
        <v>56</v>
      </c>
      <c r="Q3671" s="4">
        <v>23.98</v>
      </c>
      <c r="R3671" s="4"/>
      <c r="S3671" s="4"/>
      <c r="T3671" s="4"/>
      <c r="U3671" s="4"/>
      <c r="V3671" s="4"/>
      <c r="W3671" s="4"/>
      <c r="X3671" s="4"/>
      <c r="Y3671" s="4" t="s">
        <v>15106</v>
      </c>
      <c r="Z3671" s="4" t="s">
        <v>58</v>
      </c>
      <c r="AA3671" s="4" t="s">
        <v>15107</v>
      </c>
      <c r="AB3671" s="4" t="s">
        <v>59</v>
      </c>
      <c r="AC3671" s="4"/>
      <c r="AD3671" s="4" t="b">
        <v>0</v>
      </c>
      <c r="AE3671" s="4"/>
      <c r="AF3671" s="4"/>
      <c r="AG3671" s="12">
        <f t="shared" si="57"/>
        <v>43273</v>
      </c>
    </row>
    <row r="3672" s="10" customFormat="1" spans="1:33">
      <c r="A3672" s="4" t="s">
        <v>15103</v>
      </c>
      <c r="B3672" s="4" t="s">
        <v>15103</v>
      </c>
      <c r="C3672" s="4" t="s">
        <v>15104</v>
      </c>
      <c r="D3672" s="4" t="s">
        <v>15105</v>
      </c>
      <c r="E3672" s="4" t="s">
        <v>36</v>
      </c>
      <c r="F3672" s="4" t="s">
        <v>37</v>
      </c>
      <c r="G3672" s="4" t="s">
        <v>51</v>
      </c>
      <c r="H3672" s="4"/>
      <c r="I3672" s="4"/>
      <c r="J3672" s="4" t="s">
        <v>52</v>
      </c>
      <c r="K3672" s="4" t="s">
        <v>538</v>
      </c>
      <c r="L3672" s="4" t="s">
        <v>539</v>
      </c>
      <c r="M3672" s="4" t="s">
        <v>540</v>
      </c>
      <c r="N3672" s="4" t="s">
        <v>36</v>
      </c>
      <c r="O3672" s="4">
        <v>1</v>
      </c>
      <c r="P3672" s="4" t="s">
        <v>56</v>
      </c>
      <c r="Q3672" s="4">
        <v>23.98</v>
      </c>
      <c r="R3672" s="4"/>
      <c r="S3672" s="4"/>
      <c r="T3672" s="4"/>
      <c r="U3672" s="4"/>
      <c r="V3672" s="4"/>
      <c r="W3672" s="4"/>
      <c r="X3672" s="4"/>
      <c r="Y3672" s="4" t="s">
        <v>15106</v>
      </c>
      <c r="Z3672" s="4" t="s">
        <v>58</v>
      </c>
      <c r="AA3672" s="4" t="s">
        <v>15107</v>
      </c>
      <c r="AB3672" s="4" t="s">
        <v>59</v>
      </c>
      <c r="AC3672" s="4"/>
      <c r="AD3672" s="4" t="b">
        <v>0</v>
      </c>
      <c r="AE3672" s="4"/>
      <c r="AF3672" s="4"/>
      <c r="AG3672" s="12">
        <f t="shared" si="57"/>
        <v>43273</v>
      </c>
    </row>
    <row r="3673" s="10" customFormat="1" spans="1:33">
      <c r="A3673" s="4" t="s">
        <v>15108</v>
      </c>
      <c r="B3673" s="4" t="s">
        <v>15108</v>
      </c>
      <c r="C3673" s="4" t="s">
        <v>15109</v>
      </c>
      <c r="D3673" s="4" t="s">
        <v>15110</v>
      </c>
      <c r="E3673" s="4" t="s">
        <v>36</v>
      </c>
      <c r="F3673" s="4" t="s">
        <v>37</v>
      </c>
      <c r="G3673" s="4" t="s">
        <v>51</v>
      </c>
      <c r="H3673" s="4"/>
      <c r="I3673" s="4"/>
      <c r="J3673" s="4" t="s">
        <v>39</v>
      </c>
      <c r="K3673" s="4" t="s">
        <v>72</v>
      </c>
      <c r="L3673" s="4" t="s">
        <v>73</v>
      </c>
      <c r="M3673" s="4" t="s">
        <v>74</v>
      </c>
      <c r="N3673" s="4" t="s">
        <v>36</v>
      </c>
      <c r="O3673" s="4">
        <v>1</v>
      </c>
      <c r="P3673" s="4" t="s">
        <v>56</v>
      </c>
      <c r="Q3673" s="4">
        <v>22.98</v>
      </c>
      <c r="R3673" s="4"/>
      <c r="S3673" s="4">
        <v>5.99</v>
      </c>
      <c r="T3673" s="4"/>
      <c r="U3673" s="4"/>
      <c r="V3673" s="4"/>
      <c r="W3673" s="4"/>
      <c r="X3673" s="4">
        <v>5.99</v>
      </c>
      <c r="Y3673" s="4" t="s">
        <v>265</v>
      </c>
      <c r="Z3673" s="4" t="s">
        <v>1310</v>
      </c>
      <c r="AA3673" s="4" t="s">
        <v>14839</v>
      </c>
      <c r="AB3673" s="4" t="s">
        <v>59</v>
      </c>
      <c r="AC3673" s="4"/>
      <c r="AD3673" s="4" t="b">
        <v>0</v>
      </c>
      <c r="AE3673" s="4"/>
      <c r="AF3673" s="4"/>
      <c r="AG3673" s="12">
        <f t="shared" si="57"/>
        <v>43273</v>
      </c>
    </row>
    <row r="3674" s="10" customFormat="1" spans="1:33">
      <c r="A3674" s="4" t="s">
        <v>15108</v>
      </c>
      <c r="B3674" s="4" t="s">
        <v>15108</v>
      </c>
      <c r="C3674" s="4" t="s">
        <v>15109</v>
      </c>
      <c r="D3674" s="4" t="s">
        <v>15110</v>
      </c>
      <c r="E3674" s="4" t="s">
        <v>36</v>
      </c>
      <c r="F3674" s="4" t="s">
        <v>37</v>
      </c>
      <c r="G3674" s="4" t="s">
        <v>51</v>
      </c>
      <c r="H3674" s="4"/>
      <c r="I3674" s="4"/>
      <c r="J3674" s="4" t="s">
        <v>39</v>
      </c>
      <c r="K3674" s="4" t="s">
        <v>13162</v>
      </c>
      <c r="L3674" s="4" t="s">
        <v>416</v>
      </c>
      <c r="M3674" s="4" t="s">
        <v>417</v>
      </c>
      <c r="N3674" s="4" t="s">
        <v>36</v>
      </c>
      <c r="O3674" s="4">
        <v>1</v>
      </c>
      <c r="P3674" s="4" t="s">
        <v>56</v>
      </c>
      <c r="Q3674" s="4">
        <v>22.98</v>
      </c>
      <c r="R3674" s="4"/>
      <c r="S3674" s="4">
        <v>3</v>
      </c>
      <c r="T3674" s="4"/>
      <c r="U3674" s="4"/>
      <c r="V3674" s="4"/>
      <c r="W3674" s="4"/>
      <c r="X3674" s="4">
        <v>3</v>
      </c>
      <c r="Y3674" s="4" t="s">
        <v>265</v>
      </c>
      <c r="Z3674" s="4" t="s">
        <v>1310</v>
      </c>
      <c r="AA3674" s="4" t="s">
        <v>14839</v>
      </c>
      <c r="AB3674" s="4" t="s">
        <v>59</v>
      </c>
      <c r="AC3674" s="4"/>
      <c r="AD3674" s="4" t="b">
        <v>0</v>
      </c>
      <c r="AE3674" s="4"/>
      <c r="AF3674" s="4"/>
      <c r="AG3674" s="12">
        <f t="shared" si="57"/>
        <v>43273</v>
      </c>
    </row>
    <row r="3675" s="10" customFormat="1" spans="1:33">
      <c r="A3675" s="4" t="s">
        <v>15111</v>
      </c>
      <c r="B3675" s="4" t="s">
        <v>15111</v>
      </c>
      <c r="C3675" s="4" t="s">
        <v>15112</v>
      </c>
      <c r="D3675" s="4" t="s">
        <v>15113</v>
      </c>
      <c r="E3675" s="4" t="s">
        <v>36</v>
      </c>
      <c r="F3675" s="4" t="s">
        <v>37</v>
      </c>
      <c r="G3675" s="4" t="s">
        <v>51</v>
      </c>
      <c r="H3675" s="4"/>
      <c r="I3675" s="4"/>
      <c r="J3675" s="4" t="s">
        <v>52</v>
      </c>
      <c r="K3675" s="4" t="s">
        <v>13162</v>
      </c>
      <c r="L3675" s="4" t="s">
        <v>5349</v>
      </c>
      <c r="M3675" s="4" t="s">
        <v>5350</v>
      </c>
      <c r="N3675" s="4" t="s">
        <v>36</v>
      </c>
      <c r="O3675" s="4">
        <v>1</v>
      </c>
      <c r="P3675" s="4" t="s">
        <v>56</v>
      </c>
      <c r="Q3675" s="4">
        <v>22.98</v>
      </c>
      <c r="R3675" s="4"/>
      <c r="S3675" s="4"/>
      <c r="T3675" s="4"/>
      <c r="U3675" s="4"/>
      <c r="V3675" s="4"/>
      <c r="W3675" s="4"/>
      <c r="X3675" s="4"/>
      <c r="Y3675" s="4" t="s">
        <v>1830</v>
      </c>
      <c r="Z3675" s="4" t="s">
        <v>266</v>
      </c>
      <c r="AA3675" s="4">
        <v>11224</v>
      </c>
      <c r="AB3675" s="4" t="s">
        <v>59</v>
      </c>
      <c r="AC3675" s="4"/>
      <c r="AD3675" s="4" t="b">
        <v>0</v>
      </c>
      <c r="AE3675" s="4"/>
      <c r="AF3675" s="4"/>
      <c r="AG3675" s="12">
        <f t="shared" si="57"/>
        <v>43273</v>
      </c>
    </row>
    <row r="3676" s="10" customFormat="1" spans="1:33">
      <c r="A3676" s="4" t="s">
        <v>15114</v>
      </c>
      <c r="B3676" s="4" t="s">
        <v>15114</v>
      </c>
      <c r="C3676" s="4" t="s">
        <v>15115</v>
      </c>
      <c r="D3676" s="4" t="s">
        <v>15116</v>
      </c>
      <c r="E3676" s="4" t="s">
        <v>36</v>
      </c>
      <c r="F3676" s="4" t="s">
        <v>37</v>
      </c>
      <c r="G3676" s="4" t="s">
        <v>51</v>
      </c>
      <c r="H3676" s="4"/>
      <c r="I3676" s="4"/>
      <c r="J3676" s="4" t="s">
        <v>52</v>
      </c>
      <c r="K3676" s="4" t="s">
        <v>13162</v>
      </c>
      <c r="L3676" s="4" t="s">
        <v>192</v>
      </c>
      <c r="M3676" s="4" t="s">
        <v>193</v>
      </c>
      <c r="N3676" s="4" t="s">
        <v>36</v>
      </c>
      <c r="O3676" s="4">
        <v>1</v>
      </c>
      <c r="P3676" s="4" t="s">
        <v>56</v>
      </c>
      <c r="Q3676" s="4">
        <v>23.98</v>
      </c>
      <c r="R3676" s="4"/>
      <c r="S3676" s="4"/>
      <c r="T3676" s="4"/>
      <c r="U3676" s="4"/>
      <c r="V3676" s="4"/>
      <c r="W3676" s="4"/>
      <c r="X3676" s="4"/>
      <c r="Y3676" s="4" t="s">
        <v>15117</v>
      </c>
      <c r="Z3676" s="4" t="s">
        <v>89</v>
      </c>
      <c r="AA3676" s="4" t="s">
        <v>15118</v>
      </c>
      <c r="AB3676" s="4" t="s">
        <v>59</v>
      </c>
      <c r="AC3676" s="4"/>
      <c r="AD3676" s="4" t="b">
        <v>0</v>
      </c>
      <c r="AE3676" s="4"/>
      <c r="AF3676" s="4"/>
      <c r="AG3676" s="12">
        <f t="shared" si="57"/>
        <v>43273</v>
      </c>
    </row>
    <row r="3677" s="10" customFormat="1" spans="1:33">
      <c r="A3677" s="4" t="s">
        <v>15119</v>
      </c>
      <c r="B3677" s="4" t="s">
        <v>15119</v>
      </c>
      <c r="C3677" s="4" t="s">
        <v>15115</v>
      </c>
      <c r="D3677" s="4" t="s">
        <v>15120</v>
      </c>
      <c r="E3677" s="4" t="s">
        <v>36</v>
      </c>
      <c r="F3677" s="4" t="s">
        <v>37</v>
      </c>
      <c r="G3677" s="4" t="s">
        <v>51</v>
      </c>
      <c r="H3677" s="4"/>
      <c r="I3677" s="4"/>
      <c r="J3677" s="4" t="s">
        <v>52</v>
      </c>
      <c r="K3677" s="4" t="s">
        <v>546</v>
      </c>
      <c r="L3677" s="4" t="s">
        <v>547</v>
      </c>
      <c r="M3677" s="4" t="s">
        <v>548</v>
      </c>
      <c r="N3677" s="4" t="s">
        <v>36</v>
      </c>
      <c r="O3677" s="4">
        <v>1</v>
      </c>
      <c r="P3677" s="4" t="s">
        <v>56</v>
      </c>
      <c r="Q3677" s="4">
        <v>23.98</v>
      </c>
      <c r="R3677" s="4"/>
      <c r="S3677" s="4"/>
      <c r="T3677" s="4"/>
      <c r="U3677" s="4"/>
      <c r="V3677" s="4"/>
      <c r="W3677" s="4"/>
      <c r="X3677" s="4"/>
      <c r="Y3677" s="4" t="s">
        <v>15117</v>
      </c>
      <c r="Z3677" s="4" t="s">
        <v>89</v>
      </c>
      <c r="AA3677" s="4" t="s">
        <v>15118</v>
      </c>
      <c r="AB3677" s="4" t="s">
        <v>59</v>
      </c>
      <c r="AC3677" s="4"/>
      <c r="AD3677" s="4" t="b">
        <v>0</v>
      </c>
      <c r="AE3677" s="4"/>
      <c r="AF3677" s="4"/>
      <c r="AG3677" s="12">
        <f t="shared" si="57"/>
        <v>43273</v>
      </c>
    </row>
    <row r="3678" s="10" customFormat="1" spans="1:33">
      <c r="A3678" s="4" t="s">
        <v>15121</v>
      </c>
      <c r="B3678" s="4" t="s">
        <v>15121</v>
      </c>
      <c r="C3678" s="4" t="s">
        <v>15122</v>
      </c>
      <c r="D3678" s="4" t="s">
        <v>15123</v>
      </c>
      <c r="E3678" s="4" t="s">
        <v>36</v>
      </c>
      <c r="F3678" s="4" t="s">
        <v>37</v>
      </c>
      <c r="G3678" s="4" t="s">
        <v>51</v>
      </c>
      <c r="H3678" s="4"/>
      <c r="I3678" s="4"/>
      <c r="J3678" s="4" t="s">
        <v>52</v>
      </c>
      <c r="K3678" s="4" t="s">
        <v>13162</v>
      </c>
      <c r="L3678" s="4" t="s">
        <v>372</v>
      </c>
      <c r="M3678" s="4" t="s">
        <v>373</v>
      </c>
      <c r="N3678" s="4" t="s">
        <v>36</v>
      </c>
      <c r="O3678" s="4">
        <v>1</v>
      </c>
      <c r="P3678" s="4" t="s">
        <v>56</v>
      </c>
      <c r="Q3678" s="4">
        <v>22.98</v>
      </c>
      <c r="R3678" s="4"/>
      <c r="S3678" s="4"/>
      <c r="T3678" s="4"/>
      <c r="U3678" s="4"/>
      <c r="V3678" s="4"/>
      <c r="W3678" s="4"/>
      <c r="X3678" s="4"/>
      <c r="Y3678" s="4" t="s">
        <v>15124</v>
      </c>
      <c r="Z3678" s="4" t="s">
        <v>143</v>
      </c>
      <c r="AA3678" s="4">
        <v>28213</v>
      </c>
      <c r="AB3678" s="4" t="s">
        <v>59</v>
      </c>
      <c r="AC3678" s="4"/>
      <c r="AD3678" s="4" t="b">
        <v>0</v>
      </c>
      <c r="AE3678" s="4"/>
      <c r="AF3678" s="4"/>
      <c r="AG3678" s="12">
        <f t="shared" si="57"/>
        <v>43273</v>
      </c>
    </row>
    <row r="3679" s="10" customFormat="1" spans="1:33">
      <c r="A3679" s="4" t="s">
        <v>15125</v>
      </c>
      <c r="B3679" s="4" t="s">
        <v>15125</v>
      </c>
      <c r="C3679" s="4" t="s">
        <v>15126</v>
      </c>
      <c r="D3679" s="4" t="s">
        <v>15127</v>
      </c>
      <c r="E3679" s="4" t="s">
        <v>36</v>
      </c>
      <c r="F3679" s="4" t="s">
        <v>37</v>
      </c>
      <c r="G3679" s="4" t="s">
        <v>51</v>
      </c>
      <c r="H3679" s="4"/>
      <c r="I3679" s="4"/>
      <c r="J3679" s="4" t="s">
        <v>52</v>
      </c>
      <c r="K3679" s="4" t="s">
        <v>13162</v>
      </c>
      <c r="L3679" s="4" t="s">
        <v>11709</v>
      </c>
      <c r="M3679" s="4" t="s">
        <v>11710</v>
      </c>
      <c r="N3679" s="4" t="s">
        <v>36</v>
      </c>
      <c r="O3679" s="4">
        <v>1</v>
      </c>
      <c r="P3679" s="4" t="s">
        <v>56</v>
      </c>
      <c r="Q3679" s="4">
        <v>22.98</v>
      </c>
      <c r="R3679" s="4"/>
      <c r="S3679" s="4"/>
      <c r="T3679" s="4"/>
      <c r="U3679" s="4"/>
      <c r="V3679" s="4"/>
      <c r="W3679" s="4"/>
      <c r="X3679" s="4"/>
      <c r="Y3679" s="4" t="s">
        <v>265</v>
      </c>
      <c r="Z3679" s="4" t="s">
        <v>266</v>
      </c>
      <c r="AA3679" s="4" t="s">
        <v>15128</v>
      </c>
      <c r="AB3679" s="4" t="s">
        <v>59</v>
      </c>
      <c r="AC3679" s="4"/>
      <c r="AD3679" s="4" t="b">
        <v>0</v>
      </c>
      <c r="AE3679" s="4"/>
      <c r="AF3679" s="4"/>
      <c r="AG3679" s="12">
        <f t="shared" si="57"/>
        <v>43273</v>
      </c>
    </row>
    <row r="3680" s="10" customFormat="1" spans="1:33">
      <c r="A3680" s="4" t="s">
        <v>15129</v>
      </c>
      <c r="B3680" s="4" t="s">
        <v>15129</v>
      </c>
      <c r="C3680" s="4" t="s">
        <v>15130</v>
      </c>
      <c r="D3680" s="4" t="s">
        <v>15131</v>
      </c>
      <c r="E3680" s="4" t="s">
        <v>36</v>
      </c>
      <c r="F3680" s="4" t="s">
        <v>37</v>
      </c>
      <c r="G3680" s="4" t="s">
        <v>51</v>
      </c>
      <c r="H3680" s="4"/>
      <c r="I3680" s="4"/>
      <c r="J3680" s="4" t="s">
        <v>52</v>
      </c>
      <c r="K3680" s="4" t="s">
        <v>273</v>
      </c>
      <c r="L3680" s="4" t="s">
        <v>274</v>
      </c>
      <c r="M3680" s="4" t="s">
        <v>275</v>
      </c>
      <c r="N3680" s="4" t="s">
        <v>36</v>
      </c>
      <c r="O3680" s="4">
        <v>1</v>
      </c>
      <c r="P3680" s="4" t="s">
        <v>56</v>
      </c>
      <c r="Q3680" s="4">
        <v>22.98</v>
      </c>
      <c r="R3680" s="4"/>
      <c r="S3680" s="4"/>
      <c r="T3680" s="4"/>
      <c r="U3680" s="4"/>
      <c r="V3680" s="4"/>
      <c r="W3680" s="4"/>
      <c r="X3680" s="4"/>
      <c r="Y3680" s="4" t="s">
        <v>15132</v>
      </c>
      <c r="Z3680" s="4" t="s">
        <v>233</v>
      </c>
      <c r="AA3680" s="4" t="s">
        <v>15133</v>
      </c>
      <c r="AB3680" s="4" t="s">
        <v>59</v>
      </c>
      <c r="AC3680" s="4"/>
      <c r="AD3680" s="4" t="b">
        <v>0</v>
      </c>
      <c r="AE3680" s="4"/>
      <c r="AF3680" s="4"/>
      <c r="AG3680" s="12">
        <f t="shared" si="57"/>
        <v>43273</v>
      </c>
    </row>
    <row r="3681" s="10" customFormat="1" spans="1:33">
      <c r="A3681" s="4" t="s">
        <v>15134</v>
      </c>
      <c r="B3681" s="4" t="s">
        <v>15134</v>
      </c>
      <c r="C3681" s="4" t="s">
        <v>15135</v>
      </c>
      <c r="D3681" s="4" t="s">
        <v>15136</v>
      </c>
      <c r="E3681" s="4" t="s">
        <v>36</v>
      </c>
      <c r="F3681" s="4" t="s">
        <v>37</v>
      </c>
      <c r="G3681" s="4" t="s">
        <v>51</v>
      </c>
      <c r="H3681" s="4"/>
      <c r="I3681" s="4"/>
      <c r="J3681" s="4" t="s">
        <v>157</v>
      </c>
      <c r="K3681" s="4" t="s">
        <v>15137</v>
      </c>
      <c r="L3681" s="4" t="s">
        <v>15138</v>
      </c>
      <c r="M3681" s="4" t="s">
        <v>15139</v>
      </c>
      <c r="N3681" s="4" t="s">
        <v>36</v>
      </c>
      <c r="O3681" s="4">
        <v>1</v>
      </c>
      <c r="P3681" s="4" t="s">
        <v>56</v>
      </c>
      <c r="Q3681" s="4">
        <v>24.98</v>
      </c>
      <c r="R3681" s="4"/>
      <c r="S3681" s="4">
        <v>2.6</v>
      </c>
      <c r="T3681" s="4"/>
      <c r="U3681" s="4"/>
      <c r="V3681" s="4"/>
      <c r="W3681" s="4"/>
      <c r="X3681" s="4">
        <v>2.6</v>
      </c>
      <c r="Y3681" s="4" t="s">
        <v>9127</v>
      </c>
      <c r="Z3681" s="4" t="s">
        <v>3227</v>
      </c>
      <c r="AA3681" s="4" t="s">
        <v>15140</v>
      </c>
      <c r="AB3681" s="4" t="s">
        <v>59</v>
      </c>
      <c r="AC3681" s="4" t="s">
        <v>259</v>
      </c>
      <c r="AD3681" s="4" t="b">
        <v>0</v>
      </c>
      <c r="AE3681" s="4"/>
      <c r="AF3681" s="4"/>
      <c r="AG3681" s="12">
        <f t="shared" si="57"/>
        <v>43273</v>
      </c>
    </row>
    <row r="3682" s="10" customFormat="1" spans="1:33">
      <c r="A3682" s="4" t="s">
        <v>15134</v>
      </c>
      <c r="B3682" s="4" t="s">
        <v>15134</v>
      </c>
      <c r="C3682" s="4" t="s">
        <v>15135</v>
      </c>
      <c r="D3682" s="4" t="s">
        <v>15136</v>
      </c>
      <c r="E3682" s="4" t="s">
        <v>36</v>
      </c>
      <c r="F3682" s="4" t="s">
        <v>37</v>
      </c>
      <c r="G3682" s="4" t="s">
        <v>51</v>
      </c>
      <c r="H3682" s="4"/>
      <c r="I3682" s="4"/>
      <c r="J3682" s="4" t="s">
        <v>157</v>
      </c>
      <c r="K3682" s="4" t="s">
        <v>2351</v>
      </c>
      <c r="L3682" s="4" t="s">
        <v>15141</v>
      </c>
      <c r="M3682" s="4" t="s">
        <v>15142</v>
      </c>
      <c r="N3682" s="4" t="s">
        <v>36</v>
      </c>
      <c r="O3682" s="4">
        <v>1</v>
      </c>
      <c r="P3682" s="4" t="s">
        <v>56</v>
      </c>
      <c r="Q3682" s="4">
        <v>24.98</v>
      </c>
      <c r="R3682" s="4"/>
      <c r="S3682" s="4">
        <v>2.6</v>
      </c>
      <c r="T3682" s="4"/>
      <c r="U3682" s="4"/>
      <c r="V3682" s="4"/>
      <c r="W3682" s="4"/>
      <c r="X3682" s="4">
        <v>2.6</v>
      </c>
      <c r="Y3682" s="4" t="s">
        <v>9127</v>
      </c>
      <c r="Z3682" s="4" t="s">
        <v>3227</v>
      </c>
      <c r="AA3682" s="4" t="s">
        <v>15140</v>
      </c>
      <c r="AB3682" s="4" t="s">
        <v>59</v>
      </c>
      <c r="AC3682" s="4" t="s">
        <v>259</v>
      </c>
      <c r="AD3682" s="4" t="b">
        <v>0</v>
      </c>
      <c r="AE3682" s="4"/>
      <c r="AF3682" s="4"/>
      <c r="AG3682" s="12">
        <f t="shared" si="57"/>
        <v>43273</v>
      </c>
    </row>
    <row r="3683" s="10" customFormat="1" spans="1:33">
      <c r="A3683" s="4" t="s">
        <v>15143</v>
      </c>
      <c r="B3683" s="4" t="s">
        <v>15143</v>
      </c>
      <c r="C3683" s="4" t="s">
        <v>15144</v>
      </c>
      <c r="D3683" s="4" t="s">
        <v>15145</v>
      </c>
      <c r="E3683" s="4" t="s">
        <v>36</v>
      </c>
      <c r="F3683" s="4" t="s">
        <v>37</v>
      </c>
      <c r="G3683" s="4" t="s">
        <v>51</v>
      </c>
      <c r="H3683" s="4"/>
      <c r="I3683" s="4"/>
      <c r="J3683" s="4" t="s">
        <v>52</v>
      </c>
      <c r="K3683" s="4" t="s">
        <v>200</v>
      </c>
      <c r="L3683" s="4" t="s">
        <v>201</v>
      </c>
      <c r="M3683" s="4" t="s">
        <v>202</v>
      </c>
      <c r="N3683" s="4" t="s">
        <v>36</v>
      </c>
      <c r="O3683" s="4">
        <v>1</v>
      </c>
      <c r="P3683" s="4" t="s">
        <v>56</v>
      </c>
      <c r="Q3683" s="4">
        <v>22.98</v>
      </c>
      <c r="R3683" s="4"/>
      <c r="S3683" s="4"/>
      <c r="T3683" s="4"/>
      <c r="U3683" s="4"/>
      <c r="V3683" s="4"/>
      <c r="W3683" s="4"/>
      <c r="X3683" s="4"/>
      <c r="Y3683" s="4" t="s">
        <v>15146</v>
      </c>
      <c r="Z3683" s="4" t="s">
        <v>58</v>
      </c>
      <c r="AA3683" s="4" t="s">
        <v>15147</v>
      </c>
      <c r="AB3683" s="4" t="s">
        <v>59</v>
      </c>
      <c r="AC3683" s="4"/>
      <c r="AD3683" s="4" t="b">
        <v>0</v>
      </c>
      <c r="AE3683" s="4"/>
      <c r="AF3683" s="4"/>
      <c r="AG3683" s="12">
        <f t="shared" si="57"/>
        <v>43273</v>
      </c>
    </row>
    <row r="3684" s="10" customFormat="1" spans="1:33">
      <c r="A3684" s="4" t="s">
        <v>15148</v>
      </c>
      <c r="B3684" s="4" t="s">
        <v>15148</v>
      </c>
      <c r="C3684" s="4" t="s">
        <v>15149</v>
      </c>
      <c r="D3684" s="4" t="s">
        <v>15150</v>
      </c>
      <c r="E3684" s="4" t="s">
        <v>36</v>
      </c>
      <c r="F3684" s="4" t="s">
        <v>37</v>
      </c>
      <c r="G3684" s="4" t="s">
        <v>51</v>
      </c>
      <c r="H3684" s="4"/>
      <c r="I3684" s="4"/>
      <c r="J3684" s="4" t="s">
        <v>52</v>
      </c>
      <c r="K3684" s="4" t="s">
        <v>6136</v>
      </c>
      <c r="L3684" s="4" t="s">
        <v>756</v>
      </c>
      <c r="M3684" s="4" t="s">
        <v>757</v>
      </c>
      <c r="N3684" s="4" t="s">
        <v>36</v>
      </c>
      <c r="O3684" s="4">
        <v>1</v>
      </c>
      <c r="P3684" s="4" t="s">
        <v>56</v>
      </c>
      <c r="Q3684" s="4">
        <v>22.98</v>
      </c>
      <c r="R3684" s="4"/>
      <c r="S3684" s="4"/>
      <c r="T3684" s="4"/>
      <c r="U3684" s="4"/>
      <c r="V3684" s="4"/>
      <c r="W3684" s="4"/>
      <c r="X3684" s="4"/>
      <c r="Y3684" s="4" t="s">
        <v>15151</v>
      </c>
      <c r="Z3684" s="4" t="s">
        <v>233</v>
      </c>
      <c r="AA3684" s="4">
        <v>78644</v>
      </c>
      <c r="AB3684" s="4" t="s">
        <v>59</v>
      </c>
      <c r="AC3684" s="4"/>
      <c r="AD3684" s="4" t="b">
        <v>0</v>
      </c>
      <c r="AE3684" s="4"/>
      <c r="AF3684" s="4"/>
      <c r="AG3684" s="12">
        <f t="shared" si="57"/>
        <v>43273</v>
      </c>
    </row>
    <row r="3685" s="10" customFormat="1" spans="1:33">
      <c r="A3685" s="4" t="s">
        <v>15148</v>
      </c>
      <c r="B3685" s="4" t="s">
        <v>15148</v>
      </c>
      <c r="C3685" s="4" t="s">
        <v>15149</v>
      </c>
      <c r="D3685" s="4" t="s">
        <v>15150</v>
      </c>
      <c r="E3685" s="4" t="s">
        <v>36</v>
      </c>
      <c r="F3685" s="4" t="s">
        <v>37</v>
      </c>
      <c r="G3685" s="4" t="s">
        <v>51</v>
      </c>
      <c r="H3685" s="4"/>
      <c r="I3685" s="4"/>
      <c r="J3685" s="4" t="s">
        <v>52</v>
      </c>
      <c r="K3685" s="4" t="s">
        <v>15152</v>
      </c>
      <c r="L3685" s="4" t="s">
        <v>15153</v>
      </c>
      <c r="M3685" s="4" t="s">
        <v>15154</v>
      </c>
      <c r="N3685" s="4" t="s">
        <v>36</v>
      </c>
      <c r="O3685" s="4">
        <v>1</v>
      </c>
      <c r="P3685" s="4" t="s">
        <v>56</v>
      </c>
      <c r="Q3685" s="4">
        <v>23.98</v>
      </c>
      <c r="R3685" s="4"/>
      <c r="S3685" s="4"/>
      <c r="T3685" s="4"/>
      <c r="U3685" s="4"/>
      <c r="V3685" s="4"/>
      <c r="W3685" s="4"/>
      <c r="X3685" s="4"/>
      <c r="Y3685" s="4" t="s">
        <v>15151</v>
      </c>
      <c r="Z3685" s="4" t="s">
        <v>233</v>
      </c>
      <c r="AA3685" s="4">
        <v>78644</v>
      </c>
      <c r="AB3685" s="4" t="s">
        <v>59</v>
      </c>
      <c r="AC3685" s="4"/>
      <c r="AD3685" s="4" t="b">
        <v>0</v>
      </c>
      <c r="AE3685" s="4"/>
      <c r="AF3685" s="4"/>
      <c r="AG3685" s="12">
        <f t="shared" si="57"/>
        <v>43273</v>
      </c>
    </row>
    <row r="3686" s="10" customFormat="1" spans="1:33">
      <c r="A3686" s="4" t="s">
        <v>15155</v>
      </c>
      <c r="B3686" s="4" t="s">
        <v>15155</v>
      </c>
      <c r="C3686" s="4" t="s">
        <v>15156</v>
      </c>
      <c r="D3686" s="4" t="s">
        <v>15157</v>
      </c>
      <c r="E3686" s="4" t="s">
        <v>36</v>
      </c>
      <c r="F3686" s="4" t="s">
        <v>37</v>
      </c>
      <c r="G3686" s="4" t="s">
        <v>51</v>
      </c>
      <c r="H3686" s="4"/>
      <c r="I3686" s="4"/>
      <c r="J3686" s="4" t="s">
        <v>39</v>
      </c>
      <c r="K3686" s="4" t="s">
        <v>13162</v>
      </c>
      <c r="L3686" s="4" t="s">
        <v>603</v>
      </c>
      <c r="M3686" s="4" t="s">
        <v>604</v>
      </c>
      <c r="N3686" s="4" t="s">
        <v>36</v>
      </c>
      <c r="O3686" s="4">
        <v>1</v>
      </c>
      <c r="P3686" s="4" t="s">
        <v>56</v>
      </c>
      <c r="Q3686" s="4">
        <v>22.98</v>
      </c>
      <c r="R3686" s="4"/>
      <c r="S3686" s="4">
        <v>8.99</v>
      </c>
      <c r="T3686" s="4"/>
      <c r="U3686" s="4"/>
      <c r="V3686" s="4"/>
      <c r="W3686" s="4"/>
      <c r="X3686" s="4"/>
      <c r="Y3686" s="4" t="s">
        <v>15158</v>
      </c>
      <c r="Z3686" s="4" t="s">
        <v>266</v>
      </c>
      <c r="AA3686" s="4" t="s">
        <v>15159</v>
      </c>
      <c r="AB3686" s="4" t="s">
        <v>59</v>
      </c>
      <c r="AC3686" s="4"/>
      <c r="AD3686" s="4" t="b">
        <v>0</v>
      </c>
      <c r="AE3686" s="4"/>
      <c r="AF3686" s="4"/>
      <c r="AG3686" s="12">
        <f t="shared" si="57"/>
        <v>43273</v>
      </c>
    </row>
    <row r="3687" s="10" customFormat="1" spans="1:33">
      <c r="A3687" s="4" t="s">
        <v>15160</v>
      </c>
      <c r="B3687" s="4" t="s">
        <v>15160</v>
      </c>
      <c r="C3687" s="4" t="s">
        <v>15161</v>
      </c>
      <c r="D3687" s="4" t="s">
        <v>15162</v>
      </c>
      <c r="E3687" s="4" t="s">
        <v>36</v>
      </c>
      <c r="F3687" s="4" t="s">
        <v>37</v>
      </c>
      <c r="G3687" s="4" t="s">
        <v>51</v>
      </c>
      <c r="H3687" s="4"/>
      <c r="I3687" s="4"/>
      <c r="J3687" s="4" t="s">
        <v>52</v>
      </c>
      <c r="K3687" s="4" t="s">
        <v>1650</v>
      </c>
      <c r="L3687" s="4" t="s">
        <v>1651</v>
      </c>
      <c r="M3687" s="4" t="s">
        <v>1652</v>
      </c>
      <c r="N3687" s="4" t="s">
        <v>36</v>
      </c>
      <c r="O3687" s="4">
        <v>1</v>
      </c>
      <c r="P3687" s="4" t="s">
        <v>56</v>
      </c>
      <c r="Q3687" s="4">
        <v>23.98</v>
      </c>
      <c r="R3687" s="4"/>
      <c r="S3687" s="4"/>
      <c r="T3687" s="4"/>
      <c r="U3687" s="4"/>
      <c r="V3687" s="4"/>
      <c r="W3687" s="4"/>
      <c r="X3687" s="4"/>
      <c r="Y3687" s="4" t="s">
        <v>15163</v>
      </c>
      <c r="Z3687" s="4" t="s">
        <v>2397</v>
      </c>
      <c r="AA3687" s="4">
        <v>91411</v>
      </c>
      <c r="AB3687" s="4" t="s">
        <v>59</v>
      </c>
      <c r="AC3687" s="4"/>
      <c r="AD3687" s="4" t="b">
        <v>0</v>
      </c>
      <c r="AE3687" s="4"/>
      <c r="AF3687" s="4"/>
      <c r="AG3687" s="12">
        <f t="shared" si="57"/>
        <v>43273</v>
      </c>
    </row>
    <row r="3688" s="10" customFormat="1" spans="1:33">
      <c r="A3688" s="4" t="s">
        <v>15160</v>
      </c>
      <c r="B3688" s="4" t="s">
        <v>15160</v>
      </c>
      <c r="C3688" s="4" t="s">
        <v>15161</v>
      </c>
      <c r="D3688" s="4" t="s">
        <v>15162</v>
      </c>
      <c r="E3688" s="4" t="s">
        <v>36</v>
      </c>
      <c r="F3688" s="4" t="s">
        <v>37</v>
      </c>
      <c r="G3688" s="4" t="s">
        <v>51</v>
      </c>
      <c r="H3688" s="4"/>
      <c r="I3688" s="4"/>
      <c r="J3688" s="4" t="s">
        <v>52</v>
      </c>
      <c r="K3688" s="4" t="s">
        <v>13162</v>
      </c>
      <c r="L3688" s="4" t="s">
        <v>8725</v>
      </c>
      <c r="M3688" s="4" t="s">
        <v>8726</v>
      </c>
      <c r="N3688" s="4" t="s">
        <v>36</v>
      </c>
      <c r="O3688" s="4">
        <v>1</v>
      </c>
      <c r="P3688" s="4" t="s">
        <v>56</v>
      </c>
      <c r="Q3688" s="4">
        <v>22.98</v>
      </c>
      <c r="R3688" s="4"/>
      <c r="S3688" s="4"/>
      <c r="T3688" s="4"/>
      <c r="U3688" s="4"/>
      <c r="V3688" s="4"/>
      <c r="W3688" s="4"/>
      <c r="X3688" s="4"/>
      <c r="Y3688" s="4" t="s">
        <v>15163</v>
      </c>
      <c r="Z3688" s="4" t="s">
        <v>2397</v>
      </c>
      <c r="AA3688" s="4">
        <v>91411</v>
      </c>
      <c r="AB3688" s="4" t="s">
        <v>59</v>
      </c>
      <c r="AC3688" s="4"/>
      <c r="AD3688" s="4" t="b">
        <v>0</v>
      </c>
      <c r="AE3688" s="4"/>
      <c r="AF3688" s="4"/>
      <c r="AG3688" s="12">
        <f t="shared" si="57"/>
        <v>43273</v>
      </c>
    </row>
    <row r="3689" s="10" customFormat="1" spans="1:33">
      <c r="A3689" s="4" t="s">
        <v>15160</v>
      </c>
      <c r="B3689" s="4" t="s">
        <v>15160</v>
      </c>
      <c r="C3689" s="4" t="s">
        <v>15161</v>
      </c>
      <c r="D3689" s="4" t="s">
        <v>15162</v>
      </c>
      <c r="E3689" s="4" t="s">
        <v>36</v>
      </c>
      <c r="F3689" s="4" t="s">
        <v>37</v>
      </c>
      <c r="G3689" s="4" t="s">
        <v>51</v>
      </c>
      <c r="H3689" s="4"/>
      <c r="I3689" s="4"/>
      <c r="J3689" s="4" t="s">
        <v>52</v>
      </c>
      <c r="K3689" s="4" t="s">
        <v>527</v>
      </c>
      <c r="L3689" s="4" t="s">
        <v>528</v>
      </c>
      <c r="M3689" s="4" t="s">
        <v>529</v>
      </c>
      <c r="N3689" s="4" t="s">
        <v>36</v>
      </c>
      <c r="O3689" s="4">
        <v>1</v>
      </c>
      <c r="P3689" s="4" t="s">
        <v>56</v>
      </c>
      <c r="Q3689" s="4">
        <v>23.98</v>
      </c>
      <c r="R3689" s="4"/>
      <c r="S3689" s="4"/>
      <c r="T3689" s="4"/>
      <c r="U3689" s="4"/>
      <c r="V3689" s="4"/>
      <c r="W3689" s="4"/>
      <c r="X3689" s="4"/>
      <c r="Y3689" s="4" t="s">
        <v>15163</v>
      </c>
      <c r="Z3689" s="4" t="s">
        <v>2397</v>
      </c>
      <c r="AA3689" s="4">
        <v>91411</v>
      </c>
      <c r="AB3689" s="4" t="s">
        <v>59</v>
      </c>
      <c r="AC3689" s="4"/>
      <c r="AD3689" s="4" t="b">
        <v>0</v>
      </c>
      <c r="AE3689" s="4"/>
      <c r="AF3689" s="4"/>
      <c r="AG3689" s="12">
        <f t="shared" si="57"/>
        <v>43273</v>
      </c>
    </row>
    <row r="3690" s="10" customFormat="1" spans="1:33">
      <c r="A3690" s="4" t="s">
        <v>15164</v>
      </c>
      <c r="B3690" s="4" t="s">
        <v>15164</v>
      </c>
      <c r="C3690" s="4" t="s">
        <v>15165</v>
      </c>
      <c r="D3690" s="4" t="s">
        <v>15166</v>
      </c>
      <c r="E3690" s="4" t="s">
        <v>75</v>
      </c>
      <c r="F3690" s="4" t="s">
        <v>37</v>
      </c>
      <c r="G3690" s="4" t="s">
        <v>51</v>
      </c>
      <c r="H3690" s="4"/>
      <c r="I3690" s="4"/>
      <c r="J3690" s="4" t="s">
        <v>52</v>
      </c>
      <c r="K3690" s="4" t="s">
        <v>273</v>
      </c>
      <c r="L3690" s="4" t="s">
        <v>274</v>
      </c>
      <c r="M3690" s="4" t="s">
        <v>275</v>
      </c>
      <c r="N3690" s="4" t="s">
        <v>75</v>
      </c>
      <c r="O3690" s="4">
        <v>0</v>
      </c>
      <c r="P3690" s="4"/>
      <c r="Q3690" s="4"/>
      <c r="R3690" s="4"/>
      <c r="S3690" s="4"/>
      <c r="T3690" s="4"/>
      <c r="U3690" s="4"/>
      <c r="V3690" s="4"/>
      <c r="W3690" s="4"/>
      <c r="X3690" s="4"/>
      <c r="Y3690" s="4" t="s">
        <v>15167</v>
      </c>
      <c r="Z3690" s="4" t="s">
        <v>1249</v>
      </c>
      <c r="AA3690" s="4" t="s">
        <v>15168</v>
      </c>
      <c r="AB3690" s="4" t="s">
        <v>59</v>
      </c>
      <c r="AC3690" s="4"/>
      <c r="AD3690" s="4" t="b">
        <v>0</v>
      </c>
      <c r="AE3690" s="4"/>
      <c r="AF3690" s="4"/>
      <c r="AG3690" s="12">
        <f t="shared" si="57"/>
        <v>43273</v>
      </c>
    </row>
    <row r="3691" s="10" customFormat="1" spans="1:33">
      <c r="A3691" s="4" t="s">
        <v>15169</v>
      </c>
      <c r="B3691" s="4" t="s">
        <v>15169</v>
      </c>
      <c r="C3691" s="4" t="s">
        <v>15170</v>
      </c>
      <c r="D3691" s="4" t="s">
        <v>15171</v>
      </c>
      <c r="E3691" s="4" t="s">
        <v>36</v>
      </c>
      <c r="F3691" s="4" t="s">
        <v>37</v>
      </c>
      <c r="G3691" s="4" t="s">
        <v>51</v>
      </c>
      <c r="H3691" s="4"/>
      <c r="I3691" s="4"/>
      <c r="J3691" s="4" t="s">
        <v>157</v>
      </c>
      <c r="K3691" s="4" t="s">
        <v>11091</v>
      </c>
      <c r="L3691" s="4" t="s">
        <v>3430</v>
      </c>
      <c r="M3691" s="4" t="s">
        <v>3431</v>
      </c>
      <c r="N3691" s="4" t="s">
        <v>36</v>
      </c>
      <c r="O3691" s="4">
        <v>1</v>
      </c>
      <c r="P3691" s="4" t="s">
        <v>56</v>
      </c>
      <c r="Q3691" s="4">
        <v>22.98</v>
      </c>
      <c r="R3691" s="4"/>
      <c r="S3691" s="4">
        <v>2.29</v>
      </c>
      <c r="T3691" s="4"/>
      <c r="U3691" s="4"/>
      <c r="V3691" s="4"/>
      <c r="W3691" s="4"/>
      <c r="X3691" s="4"/>
      <c r="Y3691" s="4" t="s">
        <v>15172</v>
      </c>
      <c r="Z3691" s="4" t="s">
        <v>47</v>
      </c>
      <c r="AA3691" s="4" t="s">
        <v>15173</v>
      </c>
      <c r="AB3691" s="4" t="s">
        <v>59</v>
      </c>
      <c r="AC3691" s="4"/>
      <c r="AD3691" s="4" t="b">
        <v>0</v>
      </c>
      <c r="AE3691" s="4"/>
      <c r="AF3691" s="4"/>
      <c r="AG3691" s="12">
        <f t="shared" si="57"/>
        <v>43273</v>
      </c>
    </row>
    <row r="3692" s="10" customFormat="1" spans="1:33">
      <c r="A3692" s="4" t="s">
        <v>15174</v>
      </c>
      <c r="B3692" s="4" t="s">
        <v>15174</v>
      </c>
      <c r="C3692" s="4" t="s">
        <v>15175</v>
      </c>
      <c r="D3692" s="4" t="s">
        <v>15176</v>
      </c>
      <c r="E3692" s="4" t="s">
        <v>36</v>
      </c>
      <c r="F3692" s="4" t="s">
        <v>37</v>
      </c>
      <c r="G3692" s="4" t="s">
        <v>51</v>
      </c>
      <c r="H3692" s="4"/>
      <c r="I3692" s="4"/>
      <c r="J3692" s="4" t="s">
        <v>52</v>
      </c>
      <c r="K3692" s="4" t="s">
        <v>13162</v>
      </c>
      <c r="L3692" s="4" t="s">
        <v>1231</v>
      </c>
      <c r="M3692" s="4" t="s">
        <v>1232</v>
      </c>
      <c r="N3692" s="4" t="s">
        <v>36</v>
      </c>
      <c r="O3692" s="4">
        <v>1</v>
      </c>
      <c r="P3692" s="4" t="s">
        <v>56</v>
      </c>
      <c r="Q3692" s="4">
        <v>22.98</v>
      </c>
      <c r="R3692" s="4">
        <v>2.32</v>
      </c>
      <c r="S3692" s="4"/>
      <c r="T3692" s="4"/>
      <c r="U3692" s="4"/>
      <c r="V3692" s="4"/>
      <c r="W3692" s="4"/>
      <c r="X3692" s="4"/>
      <c r="Y3692" s="4" t="s">
        <v>819</v>
      </c>
      <c r="Z3692" s="4" t="s">
        <v>366</v>
      </c>
      <c r="AA3692" s="4" t="s">
        <v>15177</v>
      </c>
      <c r="AB3692" s="4" t="s">
        <v>59</v>
      </c>
      <c r="AC3692" s="4"/>
      <c r="AD3692" s="4" t="b">
        <v>0</v>
      </c>
      <c r="AE3692" s="4"/>
      <c r="AF3692" s="4"/>
      <c r="AG3692" s="12">
        <f t="shared" si="57"/>
        <v>43273</v>
      </c>
    </row>
    <row r="3693" s="10" customFormat="1" spans="1:33">
      <c r="A3693" s="4" t="s">
        <v>15178</v>
      </c>
      <c r="B3693" s="4" t="s">
        <v>15178</v>
      </c>
      <c r="C3693" s="4" t="s">
        <v>15179</v>
      </c>
      <c r="D3693" s="4" t="s">
        <v>15180</v>
      </c>
      <c r="E3693" s="4" t="s">
        <v>36</v>
      </c>
      <c r="F3693" s="4" t="s">
        <v>37</v>
      </c>
      <c r="G3693" s="4" t="s">
        <v>51</v>
      </c>
      <c r="H3693" s="4"/>
      <c r="I3693" s="4"/>
      <c r="J3693" s="4" t="s">
        <v>52</v>
      </c>
      <c r="K3693" s="4" t="s">
        <v>15181</v>
      </c>
      <c r="L3693" s="4" t="s">
        <v>15182</v>
      </c>
      <c r="M3693" s="4" t="s">
        <v>15183</v>
      </c>
      <c r="N3693" s="4" t="s">
        <v>36</v>
      </c>
      <c r="O3693" s="4">
        <v>1</v>
      </c>
      <c r="P3693" s="4" t="s">
        <v>56</v>
      </c>
      <c r="Q3693" s="4">
        <v>24.98</v>
      </c>
      <c r="R3693" s="4"/>
      <c r="S3693" s="4"/>
      <c r="T3693" s="4"/>
      <c r="U3693" s="4"/>
      <c r="V3693" s="4"/>
      <c r="W3693" s="4"/>
      <c r="X3693" s="4"/>
      <c r="Y3693" s="4" t="s">
        <v>15184</v>
      </c>
      <c r="Z3693" s="4" t="s">
        <v>233</v>
      </c>
      <c r="AA3693" s="4" t="s">
        <v>15185</v>
      </c>
      <c r="AB3693" s="4" t="s">
        <v>59</v>
      </c>
      <c r="AC3693" s="4"/>
      <c r="AD3693" s="4" t="b">
        <v>0</v>
      </c>
      <c r="AE3693" s="4"/>
      <c r="AF3693" s="4"/>
      <c r="AG3693" s="12">
        <f t="shared" si="57"/>
        <v>43273</v>
      </c>
    </row>
    <row r="3694" s="10" customFormat="1" spans="1:33">
      <c r="A3694" s="4" t="s">
        <v>15186</v>
      </c>
      <c r="B3694" s="4" t="s">
        <v>15186</v>
      </c>
      <c r="C3694" s="4" t="s">
        <v>15187</v>
      </c>
      <c r="D3694" s="4" t="s">
        <v>15188</v>
      </c>
      <c r="E3694" s="4" t="s">
        <v>36</v>
      </c>
      <c r="F3694" s="4" t="s">
        <v>37</v>
      </c>
      <c r="G3694" s="4" t="s">
        <v>51</v>
      </c>
      <c r="H3694" s="4"/>
      <c r="I3694" s="4"/>
      <c r="J3694" s="4" t="s">
        <v>157</v>
      </c>
      <c r="K3694" s="4" t="s">
        <v>79</v>
      </c>
      <c r="L3694" s="4" t="s">
        <v>80</v>
      </c>
      <c r="M3694" s="4" t="s">
        <v>81</v>
      </c>
      <c r="N3694" s="4" t="s">
        <v>36</v>
      </c>
      <c r="O3694" s="4">
        <v>1</v>
      </c>
      <c r="P3694" s="4" t="s">
        <v>56</v>
      </c>
      <c r="Q3694" s="4">
        <v>22.98</v>
      </c>
      <c r="R3694" s="4"/>
      <c r="S3694" s="4">
        <v>2.23</v>
      </c>
      <c r="T3694" s="4"/>
      <c r="U3694" s="4"/>
      <c r="V3694" s="4"/>
      <c r="W3694" s="4"/>
      <c r="X3694" s="4"/>
      <c r="Y3694" s="4" t="s">
        <v>15189</v>
      </c>
      <c r="Z3694" s="4" t="s">
        <v>134</v>
      </c>
      <c r="AA3694" s="4" t="s">
        <v>15190</v>
      </c>
      <c r="AB3694" s="4" t="s">
        <v>59</v>
      </c>
      <c r="AC3694" s="4"/>
      <c r="AD3694" s="4" t="b">
        <v>0</v>
      </c>
      <c r="AE3694" s="4"/>
      <c r="AF3694" s="4"/>
      <c r="AG3694" s="12">
        <f t="shared" si="57"/>
        <v>43273</v>
      </c>
    </row>
    <row r="3695" s="10" customFormat="1" spans="1:33">
      <c r="A3695" s="4" t="s">
        <v>15186</v>
      </c>
      <c r="B3695" s="4" t="s">
        <v>15186</v>
      </c>
      <c r="C3695" s="4" t="s">
        <v>15187</v>
      </c>
      <c r="D3695" s="4" t="s">
        <v>15188</v>
      </c>
      <c r="E3695" s="4" t="s">
        <v>36</v>
      </c>
      <c r="F3695" s="4" t="s">
        <v>37</v>
      </c>
      <c r="G3695" s="4" t="s">
        <v>51</v>
      </c>
      <c r="H3695" s="4"/>
      <c r="I3695" s="4"/>
      <c r="J3695" s="4" t="s">
        <v>157</v>
      </c>
      <c r="K3695" s="4" t="s">
        <v>1422</v>
      </c>
      <c r="L3695" s="4" t="s">
        <v>1423</v>
      </c>
      <c r="M3695" s="4" t="s">
        <v>1424</v>
      </c>
      <c r="N3695" s="4" t="s">
        <v>36</v>
      </c>
      <c r="O3695" s="4">
        <v>1</v>
      </c>
      <c r="P3695" s="4" t="s">
        <v>56</v>
      </c>
      <c r="Q3695" s="4">
        <v>22.98</v>
      </c>
      <c r="R3695" s="4"/>
      <c r="S3695" s="4">
        <v>1.63</v>
      </c>
      <c r="T3695" s="4"/>
      <c r="U3695" s="4"/>
      <c r="V3695" s="4"/>
      <c r="W3695" s="4"/>
      <c r="X3695" s="4"/>
      <c r="Y3695" s="4" t="s">
        <v>15189</v>
      </c>
      <c r="Z3695" s="4" t="s">
        <v>134</v>
      </c>
      <c r="AA3695" s="4" t="s">
        <v>15190</v>
      </c>
      <c r="AB3695" s="4" t="s">
        <v>59</v>
      </c>
      <c r="AC3695" s="4"/>
      <c r="AD3695" s="4" t="b">
        <v>0</v>
      </c>
      <c r="AE3695" s="4"/>
      <c r="AF3695" s="4"/>
      <c r="AG3695" s="12">
        <f t="shared" si="57"/>
        <v>43273</v>
      </c>
    </row>
    <row r="3696" s="10" customFormat="1" spans="1:33">
      <c r="A3696" s="4" t="s">
        <v>15191</v>
      </c>
      <c r="B3696" s="4" t="s">
        <v>15191</v>
      </c>
      <c r="C3696" s="4" t="s">
        <v>15192</v>
      </c>
      <c r="D3696" s="4" t="s">
        <v>15193</v>
      </c>
      <c r="E3696" s="4" t="s">
        <v>36</v>
      </c>
      <c r="F3696" s="4" t="s">
        <v>37</v>
      </c>
      <c r="G3696" s="4" t="s">
        <v>51</v>
      </c>
      <c r="H3696" s="4"/>
      <c r="I3696" s="4"/>
      <c r="J3696" s="4" t="s">
        <v>52</v>
      </c>
      <c r="K3696" s="4" t="s">
        <v>13162</v>
      </c>
      <c r="L3696" s="4" t="s">
        <v>5349</v>
      </c>
      <c r="M3696" s="4" t="s">
        <v>5350</v>
      </c>
      <c r="N3696" s="4" t="s">
        <v>36</v>
      </c>
      <c r="O3696" s="4">
        <v>1</v>
      </c>
      <c r="P3696" s="4" t="s">
        <v>56</v>
      </c>
      <c r="Q3696" s="4">
        <v>22.98</v>
      </c>
      <c r="R3696" s="4"/>
      <c r="S3696" s="4"/>
      <c r="T3696" s="4"/>
      <c r="U3696" s="4"/>
      <c r="V3696" s="4"/>
      <c r="W3696" s="4"/>
      <c r="X3696" s="4"/>
      <c r="Y3696" s="4" t="s">
        <v>15194</v>
      </c>
      <c r="Z3696" s="4" t="s">
        <v>233</v>
      </c>
      <c r="AA3696" s="4" t="s">
        <v>15195</v>
      </c>
      <c r="AB3696" s="4" t="s">
        <v>59</v>
      </c>
      <c r="AC3696" s="4"/>
      <c r="AD3696" s="4" t="b">
        <v>0</v>
      </c>
      <c r="AE3696" s="4"/>
      <c r="AF3696" s="4"/>
      <c r="AG3696" s="12">
        <f t="shared" si="57"/>
        <v>43273</v>
      </c>
    </row>
    <row r="3697" s="10" customFormat="1" spans="1:33">
      <c r="A3697" s="4" t="s">
        <v>15196</v>
      </c>
      <c r="B3697" s="4" t="s">
        <v>15196</v>
      </c>
      <c r="C3697" s="4" t="s">
        <v>15197</v>
      </c>
      <c r="D3697" s="4" t="s">
        <v>15198</v>
      </c>
      <c r="E3697" s="4" t="s">
        <v>36</v>
      </c>
      <c r="F3697" s="4" t="s">
        <v>37</v>
      </c>
      <c r="G3697" s="4" t="s">
        <v>51</v>
      </c>
      <c r="H3697" s="4"/>
      <c r="I3697" s="4"/>
      <c r="J3697" s="4" t="s">
        <v>39</v>
      </c>
      <c r="K3697" s="4" t="s">
        <v>13162</v>
      </c>
      <c r="L3697" s="4" t="s">
        <v>459</v>
      </c>
      <c r="M3697" s="4" t="s">
        <v>460</v>
      </c>
      <c r="N3697" s="4" t="s">
        <v>36</v>
      </c>
      <c r="O3697" s="4">
        <v>1</v>
      </c>
      <c r="P3697" s="4" t="s">
        <v>56</v>
      </c>
      <c r="Q3697" s="4">
        <v>22.98</v>
      </c>
      <c r="R3697" s="4"/>
      <c r="S3697" s="4">
        <v>8.99</v>
      </c>
      <c r="T3697" s="4"/>
      <c r="U3697" s="4"/>
      <c r="V3697" s="4"/>
      <c r="W3697" s="4"/>
      <c r="X3697" s="4"/>
      <c r="Y3697" s="4" t="s">
        <v>15158</v>
      </c>
      <c r="Z3697" s="4" t="s">
        <v>266</v>
      </c>
      <c r="AA3697" s="4" t="s">
        <v>15159</v>
      </c>
      <c r="AB3697" s="4" t="s">
        <v>59</v>
      </c>
      <c r="AC3697" s="4"/>
      <c r="AD3697" s="4" t="b">
        <v>0</v>
      </c>
      <c r="AE3697" s="4"/>
      <c r="AF3697" s="4"/>
      <c r="AG3697" s="12">
        <f t="shared" si="57"/>
        <v>43273</v>
      </c>
    </row>
    <row r="3698" s="10" customFormat="1" spans="1:33">
      <c r="A3698" s="4" t="s">
        <v>15199</v>
      </c>
      <c r="B3698" s="4" t="s">
        <v>15199</v>
      </c>
      <c r="C3698" s="4" t="s">
        <v>15200</v>
      </c>
      <c r="D3698" s="4" t="s">
        <v>15201</v>
      </c>
      <c r="E3698" s="4" t="s">
        <v>36</v>
      </c>
      <c r="F3698" s="4" t="s">
        <v>37</v>
      </c>
      <c r="G3698" s="4" t="s">
        <v>51</v>
      </c>
      <c r="H3698" s="4"/>
      <c r="I3698" s="4"/>
      <c r="J3698" s="4" t="s">
        <v>52</v>
      </c>
      <c r="K3698" s="4" t="s">
        <v>5354</v>
      </c>
      <c r="L3698" s="4" t="s">
        <v>5355</v>
      </c>
      <c r="M3698" s="4" t="s">
        <v>5356</v>
      </c>
      <c r="N3698" s="4" t="s">
        <v>36</v>
      </c>
      <c r="O3698" s="4">
        <v>1</v>
      </c>
      <c r="P3698" s="4" t="s">
        <v>56</v>
      </c>
      <c r="Q3698" s="4">
        <v>23.98</v>
      </c>
      <c r="R3698" s="4"/>
      <c r="S3698" s="4"/>
      <c r="T3698" s="4"/>
      <c r="U3698" s="4"/>
      <c r="V3698" s="4"/>
      <c r="W3698" s="4"/>
      <c r="X3698" s="4"/>
      <c r="Y3698" s="4" t="s">
        <v>11618</v>
      </c>
      <c r="Z3698" s="4" t="s">
        <v>317</v>
      </c>
      <c r="AA3698" s="4">
        <v>97211</v>
      </c>
      <c r="AB3698" s="4" t="s">
        <v>59</v>
      </c>
      <c r="AC3698" s="4"/>
      <c r="AD3698" s="4" t="b">
        <v>0</v>
      </c>
      <c r="AE3698" s="4"/>
      <c r="AF3698" s="4"/>
      <c r="AG3698" s="12">
        <f t="shared" si="57"/>
        <v>43273</v>
      </c>
    </row>
    <row r="3699" s="10" customFormat="1" spans="1:33">
      <c r="A3699" s="4" t="s">
        <v>15202</v>
      </c>
      <c r="B3699" s="4" t="s">
        <v>15202</v>
      </c>
      <c r="C3699" s="4" t="s">
        <v>15203</v>
      </c>
      <c r="D3699" s="4" t="s">
        <v>15204</v>
      </c>
      <c r="E3699" s="4" t="s">
        <v>36</v>
      </c>
      <c r="F3699" s="4" t="s">
        <v>37</v>
      </c>
      <c r="G3699" s="4" t="s">
        <v>51</v>
      </c>
      <c r="H3699" s="4"/>
      <c r="I3699" s="4"/>
      <c r="J3699" s="4" t="s">
        <v>52</v>
      </c>
      <c r="K3699" s="4" t="s">
        <v>478</v>
      </c>
      <c r="L3699" s="4" t="s">
        <v>479</v>
      </c>
      <c r="M3699" s="4" t="s">
        <v>480</v>
      </c>
      <c r="N3699" s="4" t="s">
        <v>36</v>
      </c>
      <c r="O3699" s="4">
        <v>1</v>
      </c>
      <c r="P3699" s="4" t="s">
        <v>56</v>
      </c>
      <c r="Q3699" s="4">
        <v>14.98</v>
      </c>
      <c r="R3699" s="4"/>
      <c r="S3699" s="4"/>
      <c r="T3699" s="4"/>
      <c r="U3699" s="4"/>
      <c r="V3699" s="4"/>
      <c r="W3699" s="4"/>
      <c r="X3699" s="4"/>
      <c r="Y3699" s="4" t="s">
        <v>7543</v>
      </c>
      <c r="Z3699" s="4" t="s">
        <v>47</v>
      </c>
      <c r="AA3699" s="4" t="s">
        <v>15205</v>
      </c>
      <c r="AB3699" s="4" t="s">
        <v>59</v>
      </c>
      <c r="AC3699" s="4"/>
      <c r="AD3699" s="4" t="b">
        <v>0</v>
      </c>
      <c r="AE3699" s="4"/>
      <c r="AF3699" s="4"/>
      <c r="AG3699" s="12">
        <f t="shared" si="57"/>
        <v>43273</v>
      </c>
    </row>
    <row r="3700" s="10" customFormat="1" spans="1:33">
      <c r="A3700" s="4" t="s">
        <v>15206</v>
      </c>
      <c r="B3700" s="4" t="s">
        <v>15206</v>
      </c>
      <c r="C3700" s="4" t="s">
        <v>15207</v>
      </c>
      <c r="D3700" s="4" t="s">
        <v>15208</v>
      </c>
      <c r="E3700" s="4" t="s">
        <v>36</v>
      </c>
      <c r="F3700" s="4" t="s">
        <v>37</v>
      </c>
      <c r="G3700" s="4" t="s">
        <v>51</v>
      </c>
      <c r="H3700" s="4"/>
      <c r="I3700" s="4"/>
      <c r="J3700" s="4" t="s">
        <v>157</v>
      </c>
      <c r="K3700" s="4" t="s">
        <v>1642</v>
      </c>
      <c r="L3700" s="4" t="s">
        <v>1643</v>
      </c>
      <c r="M3700" s="4" t="s">
        <v>1644</v>
      </c>
      <c r="N3700" s="4" t="s">
        <v>36</v>
      </c>
      <c r="O3700" s="4">
        <v>1</v>
      </c>
      <c r="P3700" s="4" t="s">
        <v>56</v>
      </c>
      <c r="Q3700" s="4">
        <v>18.98</v>
      </c>
      <c r="R3700" s="4"/>
      <c r="S3700" s="4">
        <v>2.26</v>
      </c>
      <c r="T3700" s="4"/>
      <c r="U3700" s="4"/>
      <c r="V3700" s="4"/>
      <c r="W3700" s="4">
        <v>1.52</v>
      </c>
      <c r="X3700" s="4">
        <v>2.26</v>
      </c>
      <c r="Y3700" s="4" t="s">
        <v>4045</v>
      </c>
      <c r="Z3700" s="4" t="s">
        <v>47</v>
      </c>
      <c r="AA3700" s="4" t="s">
        <v>15209</v>
      </c>
      <c r="AB3700" s="4" t="s">
        <v>59</v>
      </c>
      <c r="AC3700" s="4" t="s">
        <v>5811</v>
      </c>
      <c r="AD3700" s="4" t="b">
        <v>0</v>
      </c>
      <c r="AE3700" s="4"/>
      <c r="AF3700" s="4"/>
      <c r="AG3700" s="12">
        <f t="shared" si="57"/>
        <v>43273</v>
      </c>
    </row>
    <row r="3701" s="10" customFormat="1" spans="1:33">
      <c r="A3701" s="4" t="s">
        <v>15206</v>
      </c>
      <c r="B3701" s="4" t="s">
        <v>15206</v>
      </c>
      <c r="C3701" s="4" t="s">
        <v>15207</v>
      </c>
      <c r="D3701" s="4" t="s">
        <v>15208</v>
      </c>
      <c r="E3701" s="4" t="s">
        <v>36</v>
      </c>
      <c r="F3701" s="4" t="s">
        <v>37</v>
      </c>
      <c r="G3701" s="4" t="s">
        <v>51</v>
      </c>
      <c r="H3701" s="4"/>
      <c r="I3701" s="4"/>
      <c r="J3701" s="4" t="s">
        <v>157</v>
      </c>
      <c r="K3701" s="4" t="s">
        <v>2927</v>
      </c>
      <c r="L3701" s="4" t="s">
        <v>2928</v>
      </c>
      <c r="M3701" s="4" t="s">
        <v>2929</v>
      </c>
      <c r="N3701" s="4" t="s">
        <v>36</v>
      </c>
      <c r="O3701" s="4">
        <v>1</v>
      </c>
      <c r="P3701" s="4" t="s">
        <v>56</v>
      </c>
      <c r="Q3701" s="4">
        <v>19.53</v>
      </c>
      <c r="R3701" s="4"/>
      <c r="S3701" s="4">
        <v>2.25</v>
      </c>
      <c r="T3701" s="4"/>
      <c r="U3701" s="4"/>
      <c r="V3701" s="4"/>
      <c r="W3701" s="4">
        <v>1.56</v>
      </c>
      <c r="X3701" s="4">
        <v>2.25</v>
      </c>
      <c r="Y3701" s="4" t="s">
        <v>4045</v>
      </c>
      <c r="Z3701" s="4" t="s">
        <v>47</v>
      </c>
      <c r="AA3701" s="4" t="s">
        <v>15209</v>
      </c>
      <c r="AB3701" s="4" t="s">
        <v>59</v>
      </c>
      <c r="AC3701" s="4" t="s">
        <v>5811</v>
      </c>
      <c r="AD3701" s="4" t="b">
        <v>0</v>
      </c>
      <c r="AE3701" s="4"/>
      <c r="AF3701" s="4"/>
      <c r="AG3701" s="12">
        <f t="shared" si="57"/>
        <v>43273</v>
      </c>
    </row>
    <row r="3702" s="10" customFormat="1" spans="1:33">
      <c r="A3702" s="4" t="s">
        <v>15210</v>
      </c>
      <c r="B3702" s="4" t="s">
        <v>15210</v>
      </c>
      <c r="C3702" s="4" t="s">
        <v>15211</v>
      </c>
      <c r="D3702" s="4" t="s">
        <v>15212</v>
      </c>
      <c r="E3702" s="4" t="s">
        <v>36</v>
      </c>
      <c r="F3702" s="4" t="s">
        <v>37</v>
      </c>
      <c r="G3702" s="4" t="s">
        <v>51</v>
      </c>
      <c r="H3702" s="4"/>
      <c r="I3702" s="4"/>
      <c r="J3702" s="4" t="s">
        <v>52</v>
      </c>
      <c r="K3702" s="4" t="s">
        <v>3057</v>
      </c>
      <c r="L3702" s="4" t="s">
        <v>3058</v>
      </c>
      <c r="M3702" s="4" t="s">
        <v>3059</v>
      </c>
      <c r="N3702" s="4" t="s">
        <v>36</v>
      </c>
      <c r="O3702" s="4">
        <v>1</v>
      </c>
      <c r="P3702" s="4" t="s">
        <v>56</v>
      </c>
      <c r="Q3702" s="4">
        <v>23.98</v>
      </c>
      <c r="R3702" s="4"/>
      <c r="S3702" s="4"/>
      <c r="T3702" s="4"/>
      <c r="U3702" s="4"/>
      <c r="V3702" s="4"/>
      <c r="W3702" s="4"/>
      <c r="X3702" s="4"/>
      <c r="Y3702" s="4" t="s">
        <v>11515</v>
      </c>
      <c r="Z3702" s="4" t="s">
        <v>884</v>
      </c>
      <c r="AA3702" s="4" t="s">
        <v>15213</v>
      </c>
      <c r="AB3702" s="4" t="s">
        <v>59</v>
      </c>
      <c r="AC3702" s="4"/>
      <c r="AD3702" s="4" t="b">
        <v>0</v>
      </c>
      <c r="AE3702" s="4"/>
      <c r="AF3702" s="4"/>
      <c r="AG3702" s="12">
        <f t="shared" si="57"/>
        <v>43273</v>
      </c>
    </row>
    <row r="3703" s="10" customFormat="1" spans="1:33">
      <c r="A3703" s="4" t="s">
        <v>15214</v>
      </c>
      <c r="B3703" s="4" t="s">
        <v>15214</v>
      </c>
      <c r="C3703" s="4" t="s">
        <v>15215</v>
      </c>
      <c r="D3703" s="4" t="s">
        <v>15216</v>
      </c>
      <c r="E3703" s="4" t="s">
        <v>36</v>
      </c>
      <c r="F3703" s="4" t="s">
        <v>37</v>
      </c>
      <c r="G3703" s="4" t="s">
        <v>51</v>
      </c>
      <c r="H3703" s="4"/>
      <c r="I3703" s="4"/>
      <c r="J3703" s="4" t="s">
        <v>52</v>
      </c>
      <c r="K3703" s="4" t="s">
        <v>273</v>
      </c>
      <c r="L3703" s="4" t="s">
        <v>274</v>
      </c>
      <c r="M3703" s="4" t="s">
        <v>275</v>
      </c>
      <c r="N3703" s="4" t="s">
        <v>36</v>
      </c>
      <c r="O3703" s="4">
        <v>1</v>
      </c>
      <c r="P3703" s="4" t="s">
        <v>56</v>
      </c>
      <c r="Q3703" s="4">
        <v>22.98</v>
      </c>
      <c r="R3703" s="4"/>
      <c r="S3703" s="4"/>
      <c r="T3703" s="4"/>
      <c r="U3703" s="4"/>
      <c r="V3703" s="4"/>
      <c r="W3703" s="4"/>
      <c r="X3703" s="4"/>
      <c r="Y3703" s="4" t="s">
        <v>4461</v>
      </c>
      <c r="Z3703" s="4" t="s">
        <v>7038</v>
      </c>
      <c r="AA3703" s="4" t="s">
        <v>15217</v>
      </c>
      <c r="AB3703" s="4" t="s">
        <v>59</v>
      </c>
      <c r="AC3703" s="4"/>
      <c r="AD3703" s="4" t="b">
        <v>0</v>
      </c>
      <c r="AE3703" s="4"/>
      <c r="AF3703" s="4"/>
      <c r="AG3703" s="12">
        <f t="shared" si="57"/>
        <v>43273</v>
      </c>
    </row>
    <row r="3704" s="10" customFormat="1" spans="1:33">
      <c r="A3704" s="4" t="s">
        <v>15214</v>
      </c>
      <c r="B3704" s="4" t="s">
        <v>15214</v>
      </c>
      <c r="C3704" s="4" t="s">
        <v>15215</v>
      </c>
      <c r="D3704" s="4" t="s">
        <v>15216</v>
      </c>
      <c r="E3704" s="4" t="s">
        <v>36</v>
      </c>
      <c r="F3704" s="4" t="s">
        <v>37</v>
      </c>
      <c r="G3704" s="4" t="s">
        <v>51</v>
      </c>
      <c r="H3704" s="4"/>
      <c r="I3704" s="4"/>
      <c r="J3704" s="4" t="s">
        <v>52</v>
      </c>
      <c r="K3704" s="4" t="s">
        <v>617</v>
      </c>
      <c r="L3704" s="4" t="s">
        <v>618</v>
      </c>
      <c r="M3704" s="4" t="s">
        <v>619</v>
      </c>
      <c r="N3704" s="4" t="s">
        <v>36</v>
      </c>
      <c r="O3704" s="4">
        <v>1</v>
      </c>
      <c r="P3704" s="4" t="s">
        <v>56</v>
      </c>
      <c r="Q3704" s="4">
        <v>22.98</v>
      </c>
      <c r="R3704" s="4"/>
      <c r="S3704" s="4"/>
      <c r="T3704" s="4"/>
      <c r="U3704" s="4"/>
      <c r="V3704" s="4"/>
      <c r="W3704" s="4"/>
      <c r="X3704" s="4"/>
      <c r="Y3704" s="4" t="s">
        <v>4461</v>
      </c>
      <c r="Z3704" s="4" t="s">
        <v>7038</v>
      </c>
      <c r="AA3704" s="4" t="s">
        <v>15217</v>
      </c>
      <c r="AB3704" s="4" t="s">
        <v>59</v>
      </c>
      <c r="AC3704" s="4"/>
      <c r="AD3704" s="4" t="b">
        <v>0</v>
      </c>
      <c r="AE3704" s="4"/>
      <c r="AF3704" s="4"/>
      <c r="AG3704" s="12">
        <f t="shared" si="57"/>
        <v>43273</v>
      </c>
    </row>
    <row r="3705" s="10" customFormat="1" spans="1:33">
      <c r="A3705" s="4" t="s">
        <v>15218</v>
      </c>
      <c r="B3705" s="4" t="s">
        <v>15218</v>
      </c>
      <c r="C3705" s="4" t="s">
        <v>15219</v>
      </c>
      <c r="D3705" s="4" t="s">
        <v>15220</v>
      </c>
      <c r="E3705" s="4" t="s">
        <v>36</v>
      </c>
      <c r="F3705" s="4" t="s">
        <v>37</v>
      </c>
      <c r="G3705" s="4" t="s">
        <v>51</v>
      </c>
      <c r="H3705" s="4"/>
      <c r="I3705" s="4"/>
      <c r="J3705" s="4" t="s">
        <v>52</v>
      </c>
      <c r="K3705" s="4" t="s">
        <v>5125</v>
      </c>
      <c r="L3705" s="4" t="s">
        <v>5126</v>
      </c>
      <c r="M3705" s="4" t="s">
        <v>5127</v>
      </c>
      <c r="N3705" s="4" t="s">
        <v>36</v>
      </c>
      <c r="O3705" s="4">
        <v>1</v>
      </c>
      <c r="P3705" s="4" t="s">
        <v>56</v>
      </c>
      <c r="Q3705" s="4">
        <v>19</v>
      </c>
      <c r="R3705" s="4"/>
      <c r="S3705" s="4"/>
      <c r="T3705" s="4"/>
      <c r="U3705" s="4"/>
      <c r="V3705" s="4"/>
      <c r="W3705" s="4"/>
      <c r="X3705" s="4"/>
      <c r="Y3705" s="4" t="s">
        <v>8171</v>
      </c>
      <c r="Z3705" s="4" t="s">
        <v>1310</v>
      </c>
      <c r="AA3705" s="4" t="s">
        <v>15221</v>
      </c>
      <c r="AB3705" s="4" t="s">
        <v>59</v>
      </c>
      <c r="AC3705" s="4"/>
      <c r="AD3705" s="4" t="b">
        <v>0</v>
      </c>
      <c r="AE3705" s="4"/>
      <c r="AF3705" s="4"/>
      <c r="AG3705" s="12">
        <f t="shared" si="57"/>
        <v>43273</v>
      </c>
    </row>
    <row r="3706" s="10" customFormat="1" spans="1:33">
      <c r="A3706" s="4" t="s">
        <v>15222</v>
      </c>
      <c r="B3706" s="4" t="s">
        <v>15222</v>
      </c>
      <c r="C3706" s="4" t="s">
        <v>15223</v>
      </c>
      <c r="D3706" s="4" t="s">
        <v>15224</v>
      </c>
      <c r="E3706" s="4" t="s">
        <v>36</v>
      </c>
      <c r="F3706" s="4" t="s">
        <v>37</v>
      </c>
      <c r="G3706" s="4" t="s">
        <v>51</v>
      </c>
      <c r="H3706" s="4"/>
      <c r="I3706" s="4"/>
      <c r="J3706" s="4" t="s">
        <v>52</v>
      </c>
      <c r="K3706" s="4" t="s">
        <v>303</v>
      </c>
      <c r="L3706" s="4" t="s">
        <v>304</v>
      </c>
      <c r="M3706" s="4" t="s">
        <v>305</v>
      </c>
      <c r="N3706" s="4" t="s">
        <v>36</v>
      </c>
      <c r="O3706" s="4">
        <v>1</v>
      </c>
      <c r="P3706" s="4" t="s">
        <v>56</v>
      </c>
      <c r="Q3706" s="4">
        <v>23.98</v>
      </c>
      <c r="R3706" s="4"/>
      <c r="S3706" s="4"/>
      <c r="T3706" s="4"/>
      <c r="U3706" s="4"/>
      <c r="V3706" s="4"/>
      <c r="W3706" s="4"/>
      <c r="X3706" s="4"/>
      <c r="Y3706" s="4" t="s">
        <v>7243</v>
      </c>
      <c r="Z3706" s="4" t="s">
        <v>47</v>
      </c>
      <c r="AA3706" s="4" t="s">
        <v>15225</v>
      </c>
      <c r="AB3706" s="4" t="s">
        <v>59</v>
      </c>
      <c r="AC3706" s="4"/>
      <c r="AD3706" s="4" t="b">
        <v>0</v>
      </c>
      <c r="AE3706" s="4"/>
      <c r="AF3706" s="4"/>
      <c r="AG3706" s="12">
        <f t="shared" si="57"/>
        <v>43273</v>
      </c>
    </row>
    <row r="3707" s="10" customFormat="1" spans="1:33">
      <c r="A3707" s="4" t="s">
        <v>15226</v>
      </c>
      <c r="B3707" s="4" t="s">
        <v>15226</v>
      </c>
      <c r="C3707" s="4" t="s">
        <v>15227</v>
      </c>
      <c r="D3707" s="4" t="s">
        <v>15228</v>
      </c>
      <c r="E3707" s="4" t="s">
        <v>36</v>
      </c>
      <c r="F3707" s="4" t="s">
        <v>37</v>
      </c>
      <c r="G3707" s="4" t="s">
        <v>51</v>
      </c>
      <c r="H3707" s="4"/>
      <c r="I3707" s="4"/>
      <c r="J3707" s="4" t="s">
        <v>52</v>
      </c>
      <c r="K3707" s="4" t="s">
        <v>14559</v>
      </c>
      <c r="L3707" s="4" t="s">
        <v>14560</v>
      </c>
      <c r="M3707" s="4" t="s">
        <v>14561</v>
      </c>
      <c r="N3707" s="4" t="s">
        <v>36</v>
      </c>
      <c r="O3707" s="4">
        <v>1</v>
      </c>
      <c r="P3707" s="4" t="s">
        <v>56</v>
      </c>
      <c r="Q3707" s="4">
        <v>21.98</v>
      </c>
      <c r="R3707" s="4"/>
      <c r="S3707" s="4"/>
      <c r="T3707" s="4"/>
      <c r="U3707" s="4"/>
      <c r="V3707" s="4"/>
      <c r="W3707" s="4"/>
      <c r="X3707" s="4"/>
      <c r="Y3707" s="4" t="s">
        <v>12122</v>
      </c>
      <c r="Z3707" s="4" t="s">
        <v>1867</v>
      </c>
      <c r="AA3707" s="4" t="s">
        <v>15229</v>
      </c>
      <c r="AB3707" s="4" t="s">
        <v>59</v>
      </c>
      <c r="AC3707" s="4"/>
      <c r="AD3707" s="4" t="b">
        <v>0</v>
      </c>
      <c r="AE3707" s="4"/>
      <c r="AF3707" s="4"/>
      <c r="AG3707" s="12">
        <f t="shared" si="57"/>
        <v>43273</v>
      </c>
    </row>
    <row r="3708" s="10" customFormat="1" spans="1:33">
      <c r="A3708" s="4" t="s">
        <v>15230</v>
      </c>
      <c r="B3708" s="4" t="s">
        <v>15230</v>
      </c>
      <c r="C3708" s="4" t="s">
        <v>15231</v>
      </c>
      <c r="D3708" s="4" t="s">
        <v>15232</v>
      </c>
      <c r="E3708" s="4" t="s">
        <v>36</v>
      </c>
      <c r="F3708" s="4" t="s">
        <v>37</v>
      </c>
      <c r="G3708" s="4" t="s">
        <v>51</v>
      </c>
      <c r="H3708" s="4"/>
      <c r="I3708" s="4"/>
      <c r="J3708" s="4" t="s">
        <v>52</v>
      </c>
      <c r="K3708" s="4" t="s">
        <v>13162</v>
      </c>
      <c r="L3708" s="4" t="s">
        <v>5349</v>
      </c>
      <c r="M3708" s="4" t="s">
        <v>5350</v>
      </c>
      <c r="N3708" s="4" t="s">
        <v>36</v>
      </c>
      <c r="O3708" s="4">
        <v>1</v>
      </c>
      <c r="P3708" s="4" t="s">
        <v>56</v>
      </c>
      <c r="Q3708" s="4">
        <v>22.98</v>
      </c>
      <c r="R3708" s="4"/>
      <c r="S3708" s="4"/>
      <c r="T3708" s="4"/>
      <c r="U3708" s="4"/>
      <c r="V3708" s="4"/>
      <c r="W3708" s="4"/>
      <c r="X3708" s="4"/>
      <c r="Y3708" s="4" t="s">
        <v>1248</v>
      </c>
      <c r="Z3708" s="4" t="s">
        <v>47</v>
      </c>
      <c r="AA3708" s="4" t="s">
        <v>15233</v>
      </c>
      <c r="AB3708" s="4" t="s">
        <v>59</v>
      </c>
      <c r="AC3708" s="4"/>
      <c r="AD3708" s="4" t="b">
        <v>0</v>
      </c>
      <c r="AE3708" s="4"/>
      <c r="AF3708" s="4"/>
      <c r="AG3708" s="12">
        <f t="shared" si="57"/>
        <v>43273</v>
      </c>
    </row>
    <row r="3709" s="10" customFormat="1" spans="1:33">
      <c r="A3709" s="4" t="s">
        <v>15234</v>
      </c>
      <c r="B3709" s="4" t="s">
        <v>15234</v>
      </c>
      <c r="C3709" s="4" t="s">
        <v>15235</v>
      </c>
      <c r="D3709" s="4" t="s">
        <v>15236</v>
      </c>
      <c r="E3709" s="4" t="s">
        <v>36</v>
      </c>
      <c r="F3709" s="4" t="s">
        <v>37</v>
      </c>
      <c r="G3709" s="4" t="s">
        <v>51</v>
      </c>
      <c r="H3709" s="4"/>
      <c r="I3709" s="4"/>
      <c r="J3709" s="4" t="s">
        <v>52</v>
      </c>
      <c r="K3709" s="4" t="s">
        <v>13162</v>
      </c>
      <c r="L3709" s="4" t="s">
        <v>487</v>
      </c>
      <c r="M3709" s="4" t="s">
        <v>488</v>
      </c>
      <c r="N3709" s="4" t="s">
        <v>36</v>
      </c>
      <c r="O3709" s="4">
        <v>1</v>
      </c>
      <c r="P3709" s="4" t="s">
        <v>56</v>
      </c>
      <c r="Q3709" s="4">
        <v>23.98</v>
      </c>
      <c r="R3709" s="4"/>
      <c r="S3709" s="4"/>
      <c r="T3709" s="4"/>
      <c r="U3709" s="4"/>
      <c r="V3709" s="4"/>
      <c r="W3709" s="4"/>
      <c r="X3709" s="4"/>
      <c r="Y3709" s="4" t="s">
        <v>4310</v>
      </c>
      <c r="Z3709" s="4" t="s">
        <v>177</v>
      </c>
      <c r="AA3709" s="4" t="s">
        <v>12417</v>
      </c>
      <c r="AB3709" s="4" t="s">
        <v>59</v>
      </c>
      <c r="AC3709" s="4"/>
      <c r="AD3709" s="4" t="b">
        <v>0</v>
      </c>
      <c r="AE3709" s="4"/>
      <c r="AF3709" s="4"/>
      <c r="AG3709" s="12">
        <f t="shared" si="57"/>
        <v>43273</v>
      </c>
    </row>
    <row r="3710" s="10" customFormat="1" spans="1:33">
      <c r="A3710" s="4" t="s">
        <v>15234</v>
      </c>
      <c r="B3710" s="4" t="s">
        <v>15234</v>
      </c>
      <c r="C3710" s="4" t="s">
        <v>15235</v>
      </c>
      <c r="D3710" s="4" t="s">
        <v>15236</v>
      </c>
      <c r="E3710" s="4" t="s">
        <v>36</v>
      </c>
      <c r="F3710" s="4" t="s">
        <v>37</v>
      </c>
      <c r="G3710" s="4" t="s">
        <v>51</v>
      </c>
      <c r="H3710" s="4"/>
      <c r="I3710" s="4"/>
      <c r="J3710" s="4" t="s">
        <v>52</v>
      </c>
      <c r="K3710" s="4" t="s">
        <v>97</v>
      </c>
      <c r="L3710" s="4" t="s">
        <v>98</v>
      </c>
      <c r="M3710" s="4" t="s">
        <v>99</v>
      </c>
      <c r="N3710" s="4" t="s">
        <v>36</v>
      </c>
      <c r="O3710" s="4">
        <v>1</v>
      </c>
      <c r="P3710" s="4" t="s">
        <v>56</v>
      </c>
      <c r="Q3710" s="4">
        <v>23.98</v>
      </c>
      <c r="R3710" s="4"/>
      <c r="S3710" s="4"/>
      <c r="T3710" s="4"/>
      <c r="U3710" s="4"/>
      <c r="V3710" s="4"/>
      <c r="W3710" s="4"/>
      <c r="X3710" s="4"/>
      <c r="Y3710" s="4" t="s">
        <v>4310</v>
      </c>
      <c r="Z3710" s="4" t="s">
        <v>177</v>
      </c>
      <c r="AA3710" s="4" t="s">
        <v>12417</v>
      </c>
      <c r="AB3710" s="4" t="s">
        <v>59</v>
      </c>
      <c r="AC3710" s="4"/>
      <c r="AD3710" s="4" t="b">
        <v>0</v>
      </c>
      <c r="AE3710" s="4"/>
      <c r="AF3710" s="4"/>
      <c r="AG3710" s="12">
        <f t="shared" si="57"/>
        <v>43273</v>
      </c>
    </row>
    <row r="3711" s="10" customFormat="1" spans="1:33">
      <c r="A3711" s="4" t="s">
        <v>15237</v>
      </c>
      <c r="B3711" s="4" t="s">
        <v>15237</v>
      </c>
      <c r="C3711" s="4" t="s">
        <v>15238</v>
      </c>
      <c r="D3711" s="4" t="s">
        <v>15239</v>
      </c>
      <c r="E3711" s="4" t="s">
        <v>36</v>
      </c>
      <c r="F3711" s="4" t="s">
        <v>37</v>
      </c>
      <c r="G3711" s="4" t="s">
        <v>51</v>
      </c>
      <c r="H3711" s="4"/>
      <c r="I3711" s="4"/>
      <c r="J3711" s="4" t="s">
        <v>52</v>
      </c>
      <c r="K3711" s="4" t="s">
        <v>3347</v>
      </c>
      <c r="L3711" s="4" t="s">
        <v>3348</v>
      </c>
      <c r="M3711" s="4" t="s">
        <v>3349</v>
      </c>
      <c r="N3711" s="4" t="s">
        <v>36</v>
      </c>
      <c r="O3711" s="4">
        <v>1</v>
      </c>
      <c r="P3711" s="4" t="s">
        <v>56</v>
      </c>
      <c r="Q3711" s="4">
        <v>22.98</v>
      </c>
      <c r="R3711" s="4"/>
      <c r="S3711" s="4"/>
      <c r="T3711" s="4"/>
      <c r="U3711" s="4"/>
      <c r="V3711" s="4"/>
      <c r="W3711" s="4"/>
      <c r="X3711" s="4"/>
      <c r="Y3711" s="4" t="s">
        <v>15240</v>
      </c>
      <c r="Z3711" s="4" t="s">
        <v>649</v>
      </c>
      <c r="AA3711" s="4" t="s">
        <v>15241</v>
      </c>
      <c r="AB3711" s="4" t="s">
        <v>59</v>
      </c>
      <c r="AC3711" s="4"/>
      <c r="AD3711" s="4" t="b">
        <v>0</v>
      </c>
      <c r="AE3711" s="4"/>
      <c r="AF3711" s="4"/>
      <c r="AG3711" s="12">
        <f t="shared" si="57"/>
        <v>43273</v>
      </c>
    </row>
    <row r="3712" s="10" customFormat="1" spans="1:33">
      <c r="A3712" s="4" t="s">
        <v>15242</v>
      </c>
      <c r="B3712" s="4" t="s">
        <v>15242</v>
      </c>
      <c r="C3712" s="4" t="s">
        <v>15238</v>
      </c>
      <c r="D3712" s="4" t="s">
        <v>15243</v>
      </c>
      <c r="E3712" s="4" t="s">
        <v>36</v>
      </c>
      <c r="F3712" s="4" t="s">
        <v>37</v>
      </c>
      <c r="G3712" s="4" t="s">
        <v>51</v>
      </c>
      <c r="H3712" s="4"/>
      <c r="I3712" s="4"/>
      <c r="J3712" s="4" t="s">
        <v>52</v>
      </c>
      <c r="K3712" s="4" t="s">
        <v>5870</v>
      </c>
      <c r="L3712" s="4" t="s">
        <v>5871</v>
      </c>
      <c r="M3712" s="4" t="s">
        <v>5872</v>
      </c>
      <c r="N3712" s="4" t="s">
        <v>36</v>
      </c>
      <c r="O3712" s="4">
        <v>1</v>
      </c>
      <c r="P3712" s="4" t="s">
        <v>56</v>
      </c>
      <c r="Q3712" s="4">
        <v>22.98</v>
      </c>
      <c r="R3712" s="4"/>
      <c r="S3712" s="4"/>
      <c r="T3712" s="4"/>
      <c r="U3712" s="4"/>
      <c r="V3712" s="4"/>
      <c r="W3712" s="4"/>
      <c r="X3712" s="4"/>
      <c r="Y3712" s="4" t="s">
        <v>15240</v>
      </c>
      <c r="Z3712" s="4" t="s">
        <v>649</v>
      </c>
      <c r="AA3712" s="4" t="s">
        <v>15241</v>
      </c>
      <c r="AB3712" s="4" t="s">
        <v>59</v>
      </c>
      <c r="AC3712" s="4"/>
      <c r="AD3712" s="4" t="b">
        <v>0</v>
      </c>
      <c r="AE3712" s="4"/>
      <c r="AF3712" s="4"/>
      <c r="AG3712" s="12">
        <f t="shared" si="57"/>
        <v>43273</v>
      </c>
    </row>
    <row r="3713" s="10" customFormat="1" spans="1:33">
      <c r="A3713" s="4" t="s">
        <v>15244</v>
      </c>
      <c r="B3713" s="4" t="s">
        <v>15244</v>
      </c>
      <c r="C3713" s="4" t="s">
        <v>15245</v>
      </c>
      <c r="D3713" s="4" t="s">
        <v>15246</v>
      </c>
      <c r="E3713" s="4" t="s">
        <v>36</v>
      </c>
      <c r="F3713" s="4" t="s">
        <v>37</v>
      </c>
      <c r="G3713" s="4" t="s">
        <v>51</v>
      </c>
      <c r="H3713" s="4"/>
      <c r="I3713" s="4"/>
      <c r="J3713" s="4" t="s">
        <v>52</v>
      </c>
      <c r="K3713" s="4" t="s">
        <v>1278</v>
      </c>
      <c r="L3713" s="4" t="s">
        <v>1279</v>
      </c>
      <c r="M3713" s="4" t="s">
        <v>1280</v>
      </c>
      <c r="N3713" s="4" t="s">
        <v>36</v>
      </c>
      <c r="O3713" s="4">
        <v>2</v>
      </c>
      <c r="P3713" s="4" t="s">
        <v>56</v>
      </c>
      <c r="Q3713" s="4">
        <v>47.96</v>
      </c>
      <c r="R3713" s="4"/>
      <c r="S3713" s="4"/>
      <c r="T3713" s="4"/>
      <c r="U3713" s="4"/>
      <c r="V3713" s="4"/>
      <c r="W3713" s="4"/>
      <c r="X3713" s="4"/>
      <c r="Y3713" s="4" t="s">
        <v>257</v>
      </c>
      <c r="Z3713" s="4" t="s">
        <v>47</v>
      </c>
      <c r="AA3713" s="4" t="s">
        <v>15247</v>
      </c>
      <c r="AB3713" s="4" t="s">
        <v>59</v>
      </c>
      <c r="AC3713" s="4"/>
      <c r="AD3713" s="4" t="b">
        <v>0</v>
      </c>
      <c r="AE3713" s="4"/>
      <c r="AF3713" s="4"/>
      <c r="AG3713" s="12">
        <f t="shared" si="57"/>
        <v>43273</v>
      </c>
    </row>
    <row r="3714" s="10" customFormat="1" spans="1:33">
      <c r="A3714" s="4" t="s">
        <v>15244</v>
      </c>
      <c r="B3714" s="4" t="s">
        <v>15244</v>
      </c>
      <c r="C3714" s="4" t="s">
        <v>15245</v>
      </c>
      <c r="D3714" s="4" t="s">
        <v>15246</v>
      </c>
      <c r="E3714" s="4" t="s">
        <v>36</v>
      </c>
      <c r="F3714" s="4" t="s">
        <v>37</v>
      </c>
      <c r="G3714" s="4" t="s">
        <v>51</v>
      </c>
      <c r="H3714" s="4"/>
      <c r="I3714" s="4"/>
      <c r="J3714" s="4" t="s">
        <v>52</v>
      </c>
      <c r="K3714" s="4" t="s">
        <v>2676</v>
      </c>
      <c r="L3714" s="4" t="s">
        <v>2677</v>
      </c>
      <c r="M3714" s="4" t="s">
        <v>2678</v>
      </c>
      <c r="N3714" s="4" t="s">
        <v>36</v>
      </c>
      <c r="O3714" s="4">
        <v>1</v>
      </c>
      <c r="P3714" s="4" t="s">
        <v>56</v>
      </c>
      <c r="Q3714" s="4">
        <v>23.98</v>
      </c>
      <c r="R3714" s="4"/>
      <c r="S3714" s="4"/>
      <c r="T3714" s="4"/>
      <c r="U3714" s="4"/>
      <c r="V3714" s="4"/>
      <c r="W3714" s="4"/>
      <c r="X3714" s="4"/>
      <c r="Y3714" s="4" t="s">
        <v>257</v>
      </c>
      <c r="Z3714" s="4" t="s">
        <v>47</v>
      </c>
      <c r="AA3714" s="4" t="s">
        <v>15247</v>
      </c>
      <c r="AB3714" s="4" t="s">
        <v>59</v>
      </c>
      <c r="AC3714" s="4"/>
      <c r="AD3714" s="4" t="b">
        <v>0</v>
      </c>
      <c r="AE3714" s="4"/>
      <c r="AF3714" s="4"/>
      <c r="AG3714" s="12">
        <f t="shared" ref="AG3714:AG3777" si="58">DATEVALUE(LEFT(C3714,10))</f>
        <v>43273</v>
      </c>
    </row>
    <row r="3715" s="10" customFormat="1" spans="1:33">
      <c r="A3715" s="4" t="s">
        <v>15248</v>
      </c>
      <c r="B3715" s="4" t="s">
        <v>15248</v>
      </c>
      <c r="C3715" s="4" t="s">
        <v>15249</v>
      </c>
      <c r="D3715" s="4" t="s">
        <v>15250</v>
      </c>
      <c r="E3715" s="4" t="s">
        <v>36</v>
      </c>
      <c r="F3715" s="4" t="s">
        <v>37</v>
      </c>
      <c r="G3715" s="4" t="s">
        <v>51</v>
      </c>
      <c r="H3715" s="4"/>
      <c r="I3715" s="4"/>
      <c r="J3715" s="4" t="s">
        <v>52</v>
      </c>
      <c r="K3715" s="4" t="s">
        <v>3744</v>
      </c>
      <c r="L3715" s="4" t="s">
        <v>3745</v>
      </c>
      <c r="M3715" s="4" t="s">
        <v>3746</v>
      </c>
      <c r="N3715" s="4" t="s">
        <v>36</v>
      </c>
      <c r="O3715" s="4">
        <v>1</v>
      </c>
      <c r="P3715" s="4" t="s">
        <v>56</v>
      </c>
      <c r="Q3715" s="4">
        <v>23.98</v>
      </c>
      <c r="R3715" s="4"/>
      <c r="S3715" s="4"/>
      <c r="T3715" s="4"/>
      <c r="U3715" s="4"/>
      <c r="V3715" s="4"/>
      <c r="W3715" s="4"/>
      <c r="X3715" s="4"/>
      <c r="Y3715" s="4" t="s">
        <v>541</v>
      </c>
      <c r="Z3715" s="4" t="s">
        <v>4379</v>
      </c>
      <c r="AA3715" s="4" t="s">
        <v>15251</v>
      </c>
      <c r="AB3715" s="4" t="s">
        <v>59</v>
      </c>
      <c r="AC3715" s="4"/>
      <c r="AD3715" s="4" t="b">
        <v>0</v>
      </c>
      <c r="AE3715" s="4"/>
      <c r="AF3715" s="4"/>
      <c r="AG3715" s="12">
        <f t="shared" si="58"/>
        <v>43273</v>
      </c>
    </row>
    <row r="3716" s="10" customFormat="1" spans="1:33">
      <c r="A3716" s="4" t="s">
        <v>15252</v>
      </c>
      <c r="B3716" s="4" t="s">
        <v>15252</v>
      </c>
      <c r="C3716" s="4" t="s">
        <v>15253</v>
      </c>
      <c r="D3716" s="4" t="s">
        <v>15254</v>
      </c>
      <c r="E3716" s="4" t="s">
        <v>36</v>
      </c>
      <c r="F3716" s="4" t="s">
        <v>37</v>
      </c>
      <c r="G3716" s="4" t="s">
        <v>51</v>
      </c>
      <c r="H3716" s="4"/>
      <c r="I3716" s="4"/>
      <c r="J3716" s="4" t="s">
        <v>312</v>
      </c>
      <c r="K3716" s="4" t="s">
        <v>1344</v>
      </c>
      <c r="L3716" s="4" t="s">
        <v>1345</v>
      </c>
      <c r="M3716" s="4" t="s">
        <v>1346</v>
      </c>
      <c r="N3716" s="4" t="s">
        <v>36</v>
      </c>
      <c r="O3716" s="4">
        <v>1</v>
      </c>
      <c r="P3716" s="4" t="s">
        <v>56</v>
      </c>
      <c r="Q3716" s="4">
        <v>22.98</v>
      </c>
      <c r="R3716" s="4"/>
      <c r="S3716" s="4">
        <v>3.99</v>
      </c>
      <c r="T3716" s="4"/>
      <c r="U3716" s="4"/>
      <c r="V3716" s="4"/>
      <c r="W3716" s="4"/>
      <c r="X3716" s="4"/>
      <c r="Y3716" s="4" t="s">
        <v>15255</v>
      </c>
      <c r="Z3716" s="4" t="s">
        <v>1320</v>
      </c>
      <c r="AA3716" s="4" t="s">
        <v>15256</v>
      </c>
      <c r="AB3716" s="4" t="s">
        <v>59</v>
      </c>
      <c r="AC3716" s="4"/>
      <c r="AD3716" s="4" t="b">
        <v>0</v>
      </c>
      <c r="AE3716" s="4"/>
      <c r="AF3716" s="4"/>
      <c r="AG3716" s="12">
        <f t="shared" si="58"/>
        <v>43273</v>
      </c>
    </row>
    <row r="3717" s="10" customFormat="1" spans="1:33">
      <c r="A3717" s="4" t="s">
        <v>15257</v>
      </c>
      <c r="B3717" s="4" t="s">
        <v>15257</v>
      </c>
      <c r="C3717" s="4" t="s">
        <v>15258</v>
      </c>
      <c r="D3717" s="4" t="s">
        <v>15259</v>
      </c>
      <c r="E3717" s="4" t="s">
        <v>36</v>
      </c>
      <c r="F3717" s="4" t="s">
        <v>37</v>
      </c>
      <c r="G3717" s="4" t="s">
        <v>51</v>
      </c>
      <c r="H3717" s="4"/>
      <c r="I3717" s="4"/>
      <c r="J3717" s="4" t="s">
        <v>52</v>
      </c>
      <c r="K3717" s="4" t="s">
        <v>6171</v>
      </c>
      <c r="L3717" s="4" t="s">
        <v>6172</v>
      </c>
      <c r="M3717" s="4" t="s">
        <v>6173</v>
      </c>
      <c r="N3717" s="4" t="s">
        <v>36</v>
      </c>
      <c r="O3717" s="4">
        <v>1</v>
      </c>
      <c r="P3717" s="4" t="s">
        <v>56</v>
      </c>
      <c r="Q3717" s="4">
        <v>9.33</v>
      </c>
      <c r="R3717" s="4"/>
      <c r="S3717" s="4"/>
      <c r="T3717" s="4"/>
      <c r="U3717" s="4"/>
      <c r="V3717" s="4"/>
      <c r="W3717" s="4">
        <v>0.75</v>
      </c>
      <c r="X3717" s="4"/>
      <c r="Y3717" s="4" t="s">
        <v>15260</v>
      </c>
      <c r="Z3717" s="4" t="s">
        <v>177</v>
      </c>
      <c r="AA3717" s="4" t="s">
        <v>15261</v>
      </c>
      <c r="AB3717" s="4" t="s">
        <v>59</v>
      </c>
      <c r="AC3717" s="4" t="s">
        <v>3008</v>
      </c>
      <c r="AD3717" s="4" t="b">
        <v>0</v>
      </c>
      <c r="AE3717" s="4"/>
      <c r="AF3717" s="4"/>
      <c r="AG3717" s="12">
        <f t="shared" si="58"/>
        <v>43273</v>
      </c>
    </row>
    <row r="3718" s="10" customFormat="1" spans="1:33">
      <c r="A3718" s="4" t="s">
        <v>15257</v>
      </c>
      <c r="B3718" s="4" t="s">
        <v>15257</v>
      </c>
      <c r="C3718" s="4" t="s">
        <v>15258</v>
      </c>
      <c r="D3718" s="4" t="s">
        <v>15259</v>
      </c>
      <c r="E3718" s="4" t="s">
        <v>36</v>
      </c>
      <c r="F3718" s="4" t="s">
        <v>37</v>
      </c>
      <c r="G3718" s="4" t="s">
        <v>51</v>
      </c>
      <c r="H3718" s="4"/>
      <c r="I3718" s="4"/>
      <c r="J3718" s="4" t="s">
        <v>52</v>
      </c>
      <c r="K3718" s="4" t="s">
        <v>4096</v>
      </c>
      <c r="L3718" s="4" t="s">
        <v>4097</v>
      </c>
      <c r="M3718" s="4" t="s">
        <v>4098</v>
      </c>
      <c r="N3718" s="4" t="s">
        <v>36</v>
      </c>
      <c r="O3718" s="4">
        <v>1</v>
      </c>
      <c r="P3718" s="4" t="s">
        <v>56</v>
      </c>
      <c r="Q3718" s="4">
        <v>22.98</v>
      </c>
      <c r="R3718" s="4"/>
      <c r="S3718" s="4"/>
      <c r="T3718" s="4"/>
      <c r="U3718" s="4"/>
      <c r="V3718" s="4"/>
      <c r="W3718" s="4"/>
      <c r="X3718" s="4"/>
      <c r="Y3718" s="4" t="s">
        <v>15260</v>
      </c>
      <c r="Z3718" s="4" t="s">
        <v>177</v>
      </c>
      <c r="AA3718" s="4" t="s">
        <v>15261</v>
      </c>
      <c r="AB3718" s="4" t="s">
        <v>59</v>
      </c>
      <c r="AC3718" s="4"/>
      <c r="AD3718" s="4" t="b">
        <v>0</v>
      </c>
      <c r="AE3718" s="4"/>
      <c r="AF3718" s="4"/>
      <c r="AG3718" s="12">
        <f t="shared" si="58"/>
        <v>43273</v>
      </c>
    </row>
    <row r="3719" s="10" customFormat="1" spans="1:33">
      <c r="A3719" s="4" t="s">
        <v>15257</v>
      </c>
      <c r="B3719" s="4" t="s">
        <v>15257</v>
      </c>
      <c r="C3719" s="4" t="s">
        <v>15258</v>
      </c>
      <c r="D3719" s="4" t="s">
        <v>15259</v>
      </c>
      <c r="E3719" s="4" t="s">
        <v>36</v>
      </c>
      <c r="F3719" s="4" t="s">
        <v>37</v>
      </c>
      <c r="G3719" s="4" t="s">
        <v>51</v>
      </c>
      <c r="H3719" s="4"/>
      <c r="I3719" s="4"/>
      <c r="J3719" s="4" t="s">
        <v>52</v>
      </c>
      <c r="K3719" s="4" t="s">
        <v>6055</v>
      </c>
      <c r="L3719" s="4" t="s">
        <v>6056</v>
      </c>
      <c r="M3719" s="4" t="s">
        <v>6057</v>
      </c>
      <c r="N3719" s="4" t="s">
        <v>36</v>
      </c>
      <c r="O3719" s="4">
        <v>1</v>
      </c>
      <c r="P3719" s="4" t="s">
        <v>56</v>
      </c>
      <c r="Q3719" s="4">
        <v>19.53</v>
      </c>
      <c r="R3719" s="4"/>
      <c r="S3719" s="4"/>
      <c r="T3719" s="4"/>
      <c r="U3719" s="4"/>
      <c r="V3719" s="4"/>
      <c r="W3719" s="4">
        <v>1.56</v>
      </c>
      <c r="X3719" s="4"/>
      <c r="Y3719" s="4" t="s">
        <v>15260</v>
      </c>
      <c r="Z3719" s="4" t="s">
        <v>177</v>
      </c>
      <c r="AA3719" s="4" t="s">
        <v>15261</v>
      </c>
      <c r="AB3719" s="4" t="s">
        <v>59</v>
      </c>
      <c r="AC3719" s="4" t="s">
        <v>3008</v>
      </c>
      <c r="AD3719" s="4" t="b">
        <v>0</v>
      </c>
      <c r="AE3719" s="4"/>
      <c r="AF3719" s="4"/>
      <c r="AG3719" s="12">
        <f t="shared" si="58"/>
        <v>43273</v>
      </c>
    </row>
    <row r="3720" s="10" customFormat="1" spans="1:33">
      <c r="A3720" s="4" t="s">
        <v>15262</v>
      </c>
      <c r="B3720" s="4" t="s">
        <v>15262</v>
      </c>
      <c r="C3720" s="4" t="s">
        <v>15263</v>
      </c>
      <c r="D3720" s="4" t="s">
        <v>15264</v>
      </c>
      <c r="E3720" s="4" t="s">
        <v>36</v>
      </c>
      <c r="F3720" s="4" t="s">
        <v>37</v>
      </c>
      <c r="G3720" s="4" t="s">
        <v>51</v>
      </c>
      <c r="H3720" s="4"/>
      <c r="I3720" s="4"/>
      <c r="J3720" s="4" t="s">
        <v>52</v>
      </c>
      <c r="K3720" s="4" t="s">
        <v>527</v>
      </c>
      <c r="L3720" s="4" t="s">
        <v>528</v>
      </c>
      <c r="M3720" s="4" t="s">
        <v>529</v>
      </c>
      <c r="N3720" s="4" t="s">
        <v>36</v>
      </c>
      <c r="O3720" s="4">
        <v>1</v>
      </c>
      <c r="P3720" s="4" t="s">
        <v>56</v>
      </c>
      <c r="Q3720" s="4">
        <v>23.98</v>
      </c>
      <c r="R3720" s="4"/>
      <c r="S3720" s="4"/>
      <c r="T3720" s="4"/>
      <c r="U3720" s="4"/>
      <c r="V3720" s="4"/>
      <c r="W3720" s="4"/>
      <c r="X3720" s="4"/>
      <c r="Y3720" s="4" t="s">
        <v>2175</v>
      </c>
      <c r="Z3720" s="4" t="s">
        <v>2176</v>
      </c>
      <c r="AA3720" s="4" t="s">
        <v>15265</v>
      </c>
      <c r="AB3720" s="4" t="s">
        <v>59</v>
      </c>
      <c r="AC3720" s="4"/>
      <c r="AD3720" s="4" t="b">
        <v>0</v>
      </c>
      <c r="AE3720" s="4"/>
      <c r="AF3720" s="4"/>
      <c r="AG3720" s="12">
        <f t="shared" si="58"/>
        <v>43273</v>
      </c>
    </row>
    <row r="3721" s="10" customFormat="1" spans="1:33">
      <c r="A3721" s="4" t="s">
        <v>15266</v>
      </c>
      <c r="B3721" s="4" t="s">
        <v>15266</v>
      </c>
      <c r="C3721" s="4" t="s">
        <v>15267</v>
      </c>
      <c r="D3721" s="4" t="s">
        <v>15268</v>
      </c>
      <c r="E3721" s="4" t="s">
        <v>36</v>
      </c>
      <c r="F3721" s="4" t="s">
        <v>37</v>
      </c>
      <c r="G3721" s="4" t="s">
        <v>51</v>
      </c>
      <c r="H3721" s="4"/>
      <c r="I3721" s="4"/>
      <c r="J3721" s="4" t="s">
        <v>52</v>
      </c>
      <c r="K3721" s="4" t="s">
        <v>400</v>
      </c>
      <c r="L3721" s="4" t="s">
        <v>401</v>
      </c>
      <c r="M3721" s="4" t="s">
        <v>402</v>
      </c>
      <c r="N3721" s="4" t="s">
        <v>36</v>
      </c>
      <c r="O3721" s="4">
        <v>1</v>
      </c>
      <c r="P3721" s="4" t="s">
        <v>56</v>
      </c>
      <c r="Q3721" s="4">
        <v>23.98</v>
      </c>
      <c r="R3721" s="4"/>
      <c r="S3721" s="4"/>
      <c r="T3721" s="4"/>
      <c r="U3721" s="4"/>
      <c r="V3721" s="4"/>
      <c r="W3721" s="4"/>
      <c r="X3721" s="4"/>
      <c r="Y3721" s="4" t="s">
        <v>15269</v>
      </c>
      <c r="Z3721" s="4" t="s">
        <v>759</v>
      </c>
      <c r="AA3721" s="4">
        <v>55124</v>
      </c>
      <c r="AB3721" s="4" t="s">
        <v>59</v>
      </c>
      <c r="AC3721" s="4"/>
      <c r="AD3721" s="4" t="b">
        <v>0</v>
      </c>
      <c r="AE3721" s="4"/>
      <c r="AF3721" s="4"/>
      <c r="AG3721" s="12">
        <f t="shared" si="58"/>
        <v>43273</v>
      </c>
    </row>
    <row r="3722" s="10" customFormat="1" spans="1:33">
      <c r="A3722" s="4" t="s">
        <v>15270</v>
      </c>
      <c r="B3722" s="4" t="s">
        <v>15270</v>
      </c>
      <c r="C3722" s="4" t="s">
        <v>15271</v>
      </c>
      <c r="D3722" s="4" t="s">
        <v>15272</v>
      </c>
      <c r="E3722" s="4" t="s">
        <v>36</v>
      </c>
      <c r="F3722" s="4" t="s">
        <v>37</v>
      </c>
      <c r="G3722" s="4" t="s">
        <v>51</v>
      </c>
      <c r="H3722" s="4"/>
      <c r="I3722" s="4"/>
      <c r="J3722" s="4" t="s">
        <v>52</v>
      </c>
      <c r="K3722" s="4" t="s">
        <v>3054</v>
      </c>
      <c r="L3722" s="4" t="s">
        <v>3055</v>
      </c>
      <c r="M3722" s="4" t="s">
        <v>3056</v>
      </c>
      <c r="N3722" s="4" t="s">
        <v>36</v>
      </c>
      <c r="O3722" s="4">
        <v>1</v>
      </c>
      <c r="P3722" s="4" t="s">
        <v>56</v>
      </c>
      <c r="Q3722" s="4">
        <v>23.98</v>
      </c>
      <c r="R3722" s="4"/>
      <c r="S3722" s="4"/>
      <c r="T3722" s="4"/>
      <c r="U3722" s="4"/>
      <c r="V3722" s="4"/>
      <c r="W3722" s="4"/>
      <c r="X3722" s="4"/>
      <c r="Y3722" s="4" t="s">
        <v>15273</v>
      </c>
      <c r="Z3722" s="4" t="s">
        <v>171</v>
      </c>
      <c r="AA3722" s="4" t="s">
        <v>15274</v>
      </c>
      <c r="AB3722" s="4" t="s">
        <v>59</v>
      </c>
      <c r="AC3722" s="4"/>
      <c r="AD3722" s="4" t="b">
        <v>0</v>
      </c>
      <c r="AE3722" s="4"/>
      <c r="AF3722" s="4"/>
      <c r="AG3722" s="12">
        <f t="shared" si="58"/>
        <v>43273</v>
      </c>
    </row>
    <row r="3723" s="10" customFormat="1" spans="1:33">
      <c r="A3723" s="4" t="s">
        <v>15275</v>
      </c>
      <c r="B3723" s="4" t="s">
        <v>15275</v>
      </c>
      <c r="C3723" s="4" t="s">
        <v>15276</v>
      </c>
      <c r="D3723" s="4" t="s">
        <v>15277</v>
      </c>
      <c r="E3723" s="4" t="s">
        <v>36</v>
      </c>
      <c r="F3723" s="4" t="s">
        <v>37</v>
      </c>
      <c r="G3723" s="4" t="s">
        <v>51</v>
      </c>
      <c r="H3723" s="4"/>
      <c r="I3723" s="4"/>
      <c r="J3723" s="4" t="s">
        <v>52</v>
      </c>
      <c r="K3723" s="4" t="s">
        <v>4759</v>
      </c>
      <c r="L3723" s="4" t="s">
        <v>4760</v>
      </c>
      <c r="M3723" s="4" t="s">
        <v>4761</v>
      </c>
      <c r="N3723" s="4" t="s">
        <v>36</v>
      </c>
      <c r="O3723" s="4">
        <v>1</v>
      </c>
      <c r="P3723" s="4" t="s">
        <v>56</v>
      </c>
      <c r="Q3723" s="4">
        <v>22.98</v>
      </c>
      <c r="R3723" s="4"/>
      <c r="S3723" s="4"/>
      <c r="T3723" s="4"/>
      <c r="U3723" s="4"/>
      <c r="V3723" s="4"/>
      <c r="W3723" s="4"/>
      <c r="X3723" s="4"/>
      <c r="Y3723" s="4" t="s">
        <v>592</v>
      </c>
      <c r="Z3723" s="4" t="s">
        <v>177</v>
      </c>
      <c r="AA3723" s="4" t="s">
        <v>15278</v>
      </c>
      <c r="AB3723" s="4" t="s">
        <v>59</v>
      </c>
      <c r="AC3723" s="4"/>
      <c r="AD3723" s="4" t="b">
        <v>0</v>
      </c>
      <c r="AE3723" s="4"/>
      <c r="AF3723" s="4"/>
      <c r="AG3723" s="12">
        <f t="shared" si="58"/>
        <v>43273</v>
      </c>
    </row>
    <row r="3724" s="10" customFormat="1" spans="1:33">
      <c r="A3724" s="4" t="s">
        <v>15279</v>
      </c>
      <c r="B3724" s="4" t="s">
        <v>15279</v>
      </c>
      <c r="C3724" s="4" t="s">
        <v>15280</v>
      </c>
      <c r="D3724" s="4" t="s">
        <v>15281</v>
      </c>
      <c r="E3724" s="4" t="s">
        <v>36</v>
      </c>
      <c r="F3724" s="4" t="s">
        <v>37</v>
      </c>
      <c r="G3724" s="4" t="s">
        <v>51</v>
      </c>
      <c r="H3724" s="4"/>
      <c r="I3724" s="4"/>
      <c r="J3724" s="4" t="s">
        <v>157</v>
      </c>
      <c r="K3724" s="4" t="s">
        <v>13162</v>
      </c>
      <c r="L3724" s="4" t="s">
        <v>873</v>
      </c>
      <c r="M3724" s="4" t="s">
        <v>874</v>
      </c>
      <c r="N3724" s="4" t="s">
        <v>36</v>
      </c>
      <c r="O3724" s="4">
        <v>1</v>
      </c>
      <c r="P3724" s="4" t="s">
        <v>56</v>
      </c>
      <c r="Q3724" s="4">
        <v>22.98</v>
      </c>
      <c r="R3724" s="4"/>
      <c r="S3724" s="4"/>
      <c r="T3724" s="4"/>
      <c r="U3724" s="4"/>
      <c r="V3724" s="4"/>
      <c r="W3724" s="4"/>
      <c r="X3724" s="4"/>
      <c r="Y3724" s="4" t="s">
        <v>14996</v>
      </c>
      <c r="Z3724" s="4" t="s">
        <v>649</v>
      </c>
      <c r="AA3724" s="4" t="s">
        <v>15282</v>
      </c>
      <c r="AB3724" s="4" t="s">
        <v>59</v>
      </c>
      <c r="AC3724" s="4"/>
      <c r="AD3724" s="4" t="b">
        <v>0</v>
      </c>
      <c r="AE3724" s="4"/>
      <c r="AF3724" s="4"/>
      <c r="AG3724" s="12">
        <f t="shared" si="58"/>
        <v>43273</v>
      </c>
    </row>
    <row r="3725" s="10" customFormat="1" spans="1:33">
      <c r="A3725" s="4" t="s">
        <v>15283</v>
      </c>
      <c r="B3725" s="4" t="s">
        <v>15283</v>
      </c>
      <c r="C3725" s="4" t="s">
        <v>15284</v>
      </c>
      <c r="D3725" s="4" t="s">
        <v>15285</v>
      </c>
      <c r="E3725" s="4" t="s">
        <v>36</v>
      </c>
      <c r="F3725" s="4" t="s">
        <v>37</v>
      </c>
      <c r="G3725" s="4" t="s">
        <v>51</v>
      </c>
      <c r="H3725" s="4"/>
      <c r="I3725" s="4"/>
      <c r="J3725" s="4" t="s">
        <v>52</v>
      </c>
      <c r="K3725" s="4" t="s">
        <v>6594</v>
      </c>
      <c r="L3725" s="4" t="s">
        <v>6595</v>
      </c>
      <c r="M3725" s="4" t="s">
        <v>6596</v>
      </c>
      <c r="N3725" s="4" t="s">
        <v>36</v>
      </c>
      <c r="O3725" s="4">
        <v>1</v>
      </c>
      <c r="P3725" s="4" t="s">
        <v>56</v>
      </c>
      <c r="Q3725" s="4">
        <v>23.98</v>
      </c>
      <c r="R3725" s="4"/>
      <c r="S3725" s="4"/>
      <c r="T3725" s="4"/>
      <c r="U3725" s="4"/>
      <c r="V3725" s="4"/>
      <c r="W3725" s="4"/>
      <c r="X3725" s="4"/>
      <c r="Y3725" s="4" t="s">
        <v>15286</v>
      </c>
      <c r="Z3725" s="4" t="s">
        <v>1131</v>
      </c>
      <c r="AA3725" s="4" t="s">
        <v>15287</v>
      </c>
      <c r="AB3725" s="4" t="s">
        <v>59</v>
      </c>
      <c r="AC3725" s="4"/>
      <c r="AD3725" s="4" t="b">
        <v>0</v>
      </c>
      <c r="AE3725" s="4"/>
      <c r="AF3725" s="4"/>
      <c r="AG3725" s="12">
        <f t="shared" si="58"/>
        <v>43273</v>
      </c>
    </row>
    <row r="3726" s="10" customFormat="1" spans="1:33">
      <c r="A3726" s="4" t="s">
        <v>15288</v>
      </c>
      <c r="B3726" s="4" t="s">
        <v>15288</v>
      </c>
      <c r="C3726" s="4" t="s">
        <v>15289</v>
      </c>
      <c r="D3726" s="4" t="s">
        <v>15290</v>
      </c>
      <c r="E3726" s="4" t="s">
        <v>36</v>
      </c>
      <c r="F3726" s="4" t="s">
        <v>37</v>
      </c>
      <c r="G3726" s="4" t="s">
        <v>51</v>
      </c>
      <c r="H3726" s="4"/>
      <c r="I3726" s="4"/>
      <c r="J3726" s="4" t="s">
        <v>52</v>
      </c>
      <c r="K3726" s="4" t="s">
        <v>7473</v>
      </c>
      <c r="L3726" s="4" t="s">
        <v>7474</v>
      </c>
      <c r="M3726" s="4" t="s">
        <v>7475</v>
      </c>
      <c r="N3726" s="4" t="s">
        <v>36</v>
      </c>
      <c r="O3726" s="4">
        <v>1</v>
      </c>
      <c r="P3726" s="4" t="s">
        <v>56</v>
      </c>
      <c r="Q3726" s="4">
        <v>22.98</v>
      </c>
      <c r="R3726" s="4"/>
      <c r="S3726" s="4"/>
      <c r="T3726" s="4"/>
      <c r="U3726" s="4"/>
      <c r="V3726" s="4"/>
      <c r="W3726" s="4"/>
      <c r="X3726" s="4"/>
      <c r="Y3726" s="4" t="s">
        <v>15291</v>
      </c>
      <c r="Z3726" s="4" t="s">
        <v>266</v>
      </c>
      <c r="AA3726" s="4" t="s">
        <v>15292</v>
      </c>
      <c r="AB3726" s="4" t="s">
        <v>59</v>
      </c>
      <c r="AC3726" s="4"/>
      <c r="AD3726" s="4" t="b">
        <v>0</v>
      </c>
      <c r="AE3726" s="4"/>
      <c r="AF3726" s="4"/>
      <c r="AG3726" s="12">
        <f t="shared" si="58"/>
        <v>43273</v>
      </c>
    </row>
    <row r="3727" s="10" customFormat="1" spans="1:33">
      <c r="A3727" s="4" t="s">
        <v>15293</v>
      </c>
      <c r="B3727" s="4" t="s">
        <v>15293</v>
      </c>
      <c r="C3727" s="4" t="s">
        <v>15294</v>
      </c>
      <c r="D3727" s="4" t="s">
        <v>15295</v>
      </c>
      <c r="E3727" s="4" t="s">
        <v>36</v>
      </c>
      <c r="F3727" s="4" t="s">
        <v>37</v>
      </c>
      <c r="G3727" s="4" t="s">
        <v>51</v>
      </c>
      <c r="H3727" s="4"/>
      <c r="I3727" s="4"/>
      <c r="J3727" s="4" t="s">
        <v>52</v>
      </c>
      <c r="K3727" s="4" t="s">
        <v>4753</v>
      </c>
      <c r="L3727" s="4" t="s">
        <v>4754</v>
      </c>
      <c r="M3727" s="4" t="s">
        <v>4755</v>
      </c>
      <c r="N3727" s="4" t="s">
        <v>36</v>
      </c>
      <c r="O3727" s="4">
        <v>1</v>
      </c>
      <c r="P3727" s="4" t="s">
        <v>56</v>
      </c>
      <c r="Q3727" s="4">
        <v>19.98</v>
      </c>
      <c r="R3727" s="4"/>
      <c r="S3727" s="4"/>
      <c r="T3727" s="4"/>
      <c r="U3727" s="4"/>
      <c r="V3727" s="4"/>
      <c r="W3727" s="4"/>
      <c r="X3727" s="4"/>
      <c r="Y3727" s="4" t="s">
        <v>7020</v>
      </c>
      <c r="Z3727" s="4" t="s">
        <v>47</v>
      </c>
      <c r="AA3727" s="4" t="s">
        <v>7021</v>
      </c>
      <c r="AB3727" s="4" t="s">
        <v>59</v>
      </c>
      <c r="AC3727" s="4"/>
      <c r="AD3727" s="4" t="b">
        <v>0</v>
      </c>
      <c r="AE3727" s="4"/>
      <c r="AF3727" s="4"/>
      <c r="AG3727" s="12">
        <f t="shared" si="58"/>
        <v>43273</v>
      </c>
    </row>
    <row r="3728" s="10" customFormat="1" spans="1:33">
      <c r="A3728" s="4" t="s">
        <v>15296</v>
      </c>
      <c r="B3728" s="4" t="s">
        <v>15296</v>
      </c>
      <c r="C3728" s="4" t="s">
        <v>15297</v>
      </c>
      <c r="D3728" s="4" t="s">
        <v>15298</v>
      </c>
      <c r="E3728" s="4" t="s">
        <v>36</v>
      </c>
      <c r="F3728" s="4" t="s">
        <v>37</v>
      </c>
      <c r="G3728" s="4" t="s">
        <v>51</v>
      </c>
      <c r="H3728" s="4"/>
      <c r="I3728" s="4"/>
      <c r="J3728" s="4" t="s">
        <v>157</v>
      </c>
      <c r="K3728" s="4" t="s">
        <v>695</v>
      </c>
      <c r="L3728" s="4" t="s">
        <v>696</v>
      </c>
      <c r="M3728" s="4" t="s">
        <v>697</v>
      </c>
      <c r="N3728" s="4" t="s">
        <v>36</v>
      </c>
      <c r="O3728" s="4">
        <v>1</v>
      </c>
      <c r="P3728" s="4" t="s">
        <v>56</v>
      </c>
      <c r="Q3728" s="4">
        <v>23.98</v>
      </c>
      <c r="R3728" s="4"/>
      <c r="S3728" s="4">
        <v>2.82</v>
      </c>
      <c r="T3728" s="4"/>
      <c r="U3728" s="4"/>
      <c r="V3728" s="4"/>
      <c r="W3728" s="4"/>
      <c r="X3728" s="4">
        <v>2.82</v>
      </c>
      <c r="Y3728" s="4" t="s">
        <v>15299</v>
      </c>
      <c r="Z3728" s="4" t="s">
        <v>1412</v>
      </c>
      <c r="AA3728" s="4" t="s">
        <v>15300</v>
      </c>
      <c r="AB3728" s="4" t="s">
        <v>59</v>
      </c>
      <c r="AC3728" s="4" t="s">
        <v>259</v>
      </c>
      <c r="AD3728" s="4" t="b">
        <v>0</v>
      </c>
      <c r="AE3728" s="4"/>
      <c r="AF3728" s="4"/>
      <c r="AG3728" s="12">
        <f t="shared" si="58"/>
        <v>43273</v>
      </c>
    </row>
    <row r="3729" s="10" customFormat="1" spans="1:33">
      <c r="A3729" s="4" t="s">
        <v>15301</v>
      </c>
      <c r="B3729" s="4" t="s">
        <v>15301</v>
      </c>
      <c r="C3729" s="4" t="s">
        <v>15302</v>
      </c>
      <c r="D3729" s="4" t="s">
        <v>15303</v>
      </c>
      <c r="E3729" s="4" t="s">
        <v>36</v>
      </c>
      <c r="F3729" s="4" t="s">
        <v>37</v>
      </c>
      <c r="G3729" s="4" t="s">
        <v>51</v>
      </c>
      <c r="H3729" s="4"/>
      <c r="I3729" s="4"/>
      <c r="J3729" s="4" t="s">
        <v>52</v>
      </c>
      <c r="K3729" s="4" t="s">
        <v>15304</v>
      </c>
      <c r="L3729" s="4" t="s">
        <v>15305</v>
      </c>
      <c r="M3729" s="4" t="s">
        <v>15306</v>
      </c>
      <c r="N3729" s="4" t="s">
        <v>36</v>
      </c>
      <c r="O3729" s="4">
        <v>1</v>
      </c>
      <c r="P3729" s="4" t="s">
        <v>56</v>
      </c>
      <c r="Q3729" s="4">
        <v>22.98</v>
      </c>
      <c r="R3729" s="4"/>
      <c r="S3729" s="4"/>
      <c r="T3729" s="4"/>
      <c r="U3729" s="4"/>
      <c r="V3729" s="4"/>
      <c r="W3729" s="4"/>
      <c r="X3729" s="4"/>
      <c r="Y3729" s="4" t="s">
        <v>13380</v>
      </c>
      <c r="Z3729" s="4" t="s">
        <v>1194</v>
      </c>
      <c r="AA3729" s="4" t="s">
        <v>15307</v>
      </c>
      <c r="AB3729" s="4" t="s">
        <v>59</v>
      </c>
      <c r="AC3729" s="4"/>
      <c r="AD3729" s="4" t="b">
        <v>0</v>
      </c>
      <c r="AE3729" s="4"/>
      <c r="AF3729" s="4"/>
      <c r="AG3729" s="12">
        <f t="shared" si="58"/>
        <v>43273</v>
      </c>
    </row>
    <row r="3730" s="10" customFormat="1" spans="1:33">
      <c r="A3730" s="4" t="s">
        <v>15308</v>
      </c>
      <c r="B3730" s="4" t="s">
        <v>15308</v>
      </c>
      <c r="C3730" s="4" t="s">
        <v>15309</v>
      </c>
      <c r="D3730" s="4" t="s">
        <v>15310</v>
      </c>
      <c r="E3730" s="4" t="s">
        <v>36</v>
      </c>
      <c r="F3730" s="4" t="s">
        <v>37</v>
      </c>
      <c r="G3730" s="4" t="s">
        <v>51</v>
      </c>
      <c r="H3730" s="4"/>
      <c r="I3730" s="4"/>
      <c r="J3730" s="4" t="s">
        <v>52</v>
      </c>
      <c r="K3730" s="4" t="s">
        <v>15311</v>
      </c>
      <c r="L3730" s="4" t="s">
        <v>15312</v>
      </c>
      <c r="M3730" s="4" t="s">
        <v>15313</v>
      </c>
      <c r="N3730" s="4" t="s">
        <v>36</v>
      </c>
      <c r="O3730" s="4">
        <v>1</v>
      </c>
      <c r="P3730" s="4" t="s">
        <v>56</v>
      </c>
      <c r="Q3730" s="4">
        <v>23.98</v>
      </c>
      <c r="R3730" s="4"/>
      <c r="S3730" s="4"/>
      <c r="T3730" s="4"/>
      <c r="U3730" s="4"/>
      <c r="V3730" s="4"/>
      <c r="W3730" s="4"/>
      <c r="X3730" s="4"/>
      <c r="Y3730" s="4" t="s">
        <v>7238</v>
      </c>
      <c r="Z3730" s="4" t="s">
        <v>186</v>
      </c>
      <c r="AA3730" s="4" t="s">
        <v>15314</v>
      </c>
      <c r="AB3730" s="4" t="s">
        <v>59</v>
      </c>
      <c r="AC3730" s="4"/>
      <c r="AD3730" s="4" t="b">
        <v>0</v>
      </c>
      <c r="AE3730" s="4"/>
      <c r="AF3730" s="4"/>
      <c r="AG3730" s="12">
        <f t="shared" si="58"/>
        <v>43273</v>
      </c>
    </row>
    <row r="3731" s="10" customFormat="1" spans="1:33">
      <c r="A3731" s="4" t="s">
        <v>15315</v>
      </c>
      <c r="B3731" s="4" t="s">
        <v>15315</v>
      </c>
      <c r="C3731" s="4" t="s">
        <v>15316</v>
      </c>
      <c r="D3731" s="4" t="s">
        <v>15317</v>
      </c>
      <c r="E3731" s="4" t="s">
        <v>36</v>
      </c>
      <c r="F3731" s="4" t="s">
        <v>37</v>
      </c>
      <c r="G3731" s="4" t="s">
        <v>51</v>
      </c>
      <c r="H3731" s="4"/>
      <c r="I3731" s="4"/>
      <c r="J3731" s="4" t="s">
        <v>52</v>
      </c>
      <c r="K3731" s="4" t="s">
        <v>390</v>
      </c>
      <c r="L3731" s="4" t="s">
        <v>391</v>
      </c>
      <c r="M3731" s="4" t="s">
        <v>392</v>
      </c>
      <c r="N3731" s="4" t="s">
        <v>36</v>
      </c>
      <c r="O3731" s="4">
        <v>1</v>
      </c>
      <c r="P3731" s="4" t="s">
        <v>56</v>
      </c>
      <c r="Q3731" s="4">
        <v>24.98</v>
      </c>
      <c r="R3731" s="4"/>
      <c r="S3731" s="4"/>
      <c r="T3731" s="4"/>
      <c r="U3731" s="4"/>
      <c r="V3731" s="4"/>
      <c r="W3731" s="4"/>
      <c r="X3731" s="4"/>
      <c r="Y3731" s="4" t="s">
        <v>15318</v>
      </c>
      <c r="Z3731" s="4" t="s">
        <v>177</v>
      </c>
      <c r="AA3731" s="4">
        <v>16156</v>
      </c>
      <c r="AB3731" s="4" t="s">
        <v>59</v>
      </c>
      <c r="AC3731" s="4"/>
      <c r="AD3731" s="4" t="b">
        <v>0</v>
      </c>
      <c r="AE3731" s="4"/>
      <c r="AF3731" s="4"/>
      <c r="AG3731" s="12">
        <f t="shared" si="58"/>
        <v>43273</v>
      </c>
    </row>
    <row r="3732" s="10" customFormat="1" spans="1:33">
      <c r="A3732" s="4" t="s">
        <v>15319</v>
      </c>
      <c r="B3732" s="4" t="s">
        <v>15319</v>
      </c>
      <c r="C3732" s="4" t="s">
        <v>15320</v>
      </c>
      <c r="D3732" s="4" t="s">
        <v>15321</v>
      </c>
      <c r="E3732" s="4" t="s">
        <v>36</v>
      </c>
      <c r="F3732" s="4" t="s">
        <v>37</v>
      </c>
      <c r="G3732" s="4" t="s">
        <v>51</v>
      </c>
      <c r="H3732" s="4"/>
      <c r="I3732" s="4"/>
      <c r="J3732" s="4" t="s">
        <v>52</v>
      </c>
      <c r="K3732" s="4" t="s">
        <v>7836</v>
      </c>
      <c r="L3732" s="4" t="s">
        <v>7837</v>
      </c>
      <c r="M3732" s="4" t="s">
        <v>7838</v>
      </c>
      <c r="N3732" s="4" t="s">
        <v>36</v>
      </c>
      <c r="O3732" s="4">
        <v>1</v>
      </c>
      <c r="P3732" s="4" t="s">
        <v>56</v>
      </c>
      <c r="Q3732" s="4">
        <v>22.98</v>
      </c>
      <c r="R3732" s="4"/>
      <c r="S3732" s="4"/>
      <c r="T3732" s="4"/>
      <c r="U3732" s="4"/>
      <c r="V3732" s="4"/>
      <c r="W3732" s="4"/>
      <c r="X3732" s="4"/>
      <c r="Y3732" s="4" t="s">
        <v>7483</v>
      </c>
      <c r="Z3732" s="4" t="s">
        <v>171</v>
      </c>
      <c r="AA3732" s="4" t="s">
        <v>15322</v>
      </c>
      <c r="AB3732" s="4" t="s">
        <v>59</v>
      </c>
      <c r="AC3732" s="4"/>
      <c r="AD3732" s="4" t="b">
        <v>0</v>
      </c>
      <c r="AE3732" s="4"/>
      <c r="AF3732" s="4"/>
      <c r="AG3732" s="12">
        <f t="shared" si="58"/>
        <v>43274</v>
      </c>
    </row>
    <row r="3733" s="10" customFormat="1" spans="1:33">
      <c r="A3733" s="4" t="s">
        <v>15323</v>
      </c>
      <c r="B3733" s="4" t="s">
        <v>15323</v>
      </c>
      <c r="C3733" s="4" t="s">
        <v>15324</v>
      </c>
      <c r="D3733" s="4" t="s">
        <v>15325</v>
      </c>
      <c r="E3733" s="4" t="s">
        <v>36</v>
      </c>
      <c r="F3733" s="4" t="s">
        <v>37</v>
      </c>
      <c r="G3733" s="4" t="s">
        <v>51</v>
      </c>
      <c r="H3733" s="4"/>
      <c r="I3733" s="4"/>
      <c r="J3733" s="4" t="s">
        <v>52</v>
      </c>
      <c r="K3733" s="4" t="s">
        <v>13162</v>
      </c>
      <c r="L3733" s="4" t="s">
        <v>8725</v>
      </c>
      <c r="M3733" s="4" t="s">
        <v>8726</v>
      </c>
      <c r="N3733" s="4" t="s">
        <v>36</v>
      </c>
      <c r="O3733" s="4">
        <v>1</v>
      </c>
      <c r="P3733" s="4" t="s">
        <v>56</v>
      </c>
      <c r="Q3733" s="4">
        <v>22.98</v>
      </c>
      <c r="R3733" s="4"/>
      <c r="S3733" s="4"/>
      <c r="T3733" s="4"/>
      <c r="U3733" s="4"/>
      <c r="V3733" s="4"/>
      <c r="W3733" s="4"/>
      <c r="X3733" s="4"/>
      <c r="Y3733" s="4" t="s">
        <v>15326</v>
      </c>
      <c r="Z3733" s="4" t="s">
        <v>67</v>
      </c>
      <c r="AA3733" s="4">
        <v>22060</v>
      </c>
      <c r="AB3733" s="4" t="s">
        <v>59</v>
      </c>
      <c r="AC3733" s="4"/>
      <c r="AD3733" s="4" t="b">
        <v>0</v>
      </c>
      <c r="AE3733" s="4"/>
      <c r="AF3733" s="4"/>
      <c r="AG3733" s="12">
        <f t="shared" si="58"/>
        <v>43274</v>
      </c>
    </row>
    <row r="3734" s="10" customFormat="1" spans="1:33">
      <c r="A3734" s="4" t="s">
        <v>15327</v>
      </c>
      <c r="B3734" s="4" t="s">
        <v>15327</v>
      </c>
      <c r="C3734" s="4" t="s">
        <v>15328</v>
      </c>
      <c r="D3734" s="4" t="s">
        <v>15329</v>
      </c>
      <c r="E3734" s="4" t="s">
        <v>36</v>
      </c>
      <c r="F3734" s="4" t="s">
        <v>37</v>
      </c>
      <c r="G3734" s="4" t="s">
        <v>51</v>
      </c>
      <c r="H3734" s="4"/>
      <c r="I3734" s="4"/>
      <c r="J3734" s="4" t="s">
        <v>52</v>
      </c>
      <c r="K3734" s="4" t="s">
        <v>505</v>
      </c>
      <c r="L3734" s="4" t="s">
        <v>506</v>
      </c>
      <c r="M3734" s="4" t="s">
        <v>507</v>
      </c>
      <c r="N3734" s="4" t="s">
        <v>36</v>
      </c>
      <c r="O3734" s="4">
        <v>1</v>
      </c>
      <c r="P3734" s="4" t="s">
        <v>56</v>
      </c>
      <c r="Q3734" s="4">
        <v>22.98</v>
      </c>
      <c r="R3734" s="4"/>
      <c r="S3734" s="4"/>
      <c r="T3734" s="4"/>
      <c r="U3734" s="4"/>
      <c r="V3734" s="4"/>
      <c r="W3734" s="4"/>
      <c r="X3734" s="4"/>
      <c r="Y3734" s="4" t="s">
        <v>265</v>
      </c>
      <c r="Z3734" s="4" t="s">
        <v>266</v>
      </c>
      <c r="AA3734" s="4" t="s">
        <v>15330</v>
      </c>
      <c r="AB3734" s="4" t="s">
        <v>59</v>
      </c>
      <c r="AC3734" s="4"/>
      <c r="AD3734" s="4" t="b">
        <v>0</v>
      </c>
      <c r="AE3734" s="4"/>
      <c r="AF3734" s="4"/>
      <c r="AG3734" s="12">
        <f t="shared" si="58"/>
        <v>43274</v>
      </c>
    </row>
    <row r="3735" s="10" customFormat="1" spans="1:33">
      <c r="A3735" s="4" t="s">
        <v>15331</v>
      </c>
      <c r="B3735" s="4" t="s">
        <v>15331</v>
      </c>
      <c r="C3735" s="4" t="s">
        <v>15332</v>
      </c>
      <c r="D3735" s="4" t="s">
        <v>15333</v>
      </c>
      <c r="E3735" s="4" t="s">
        <v>36</v>
      </c>
      <c r="F3735" s="4" t="s">
        <v>37</v>
      </c>
      <c r="G3735" s="4" t="s">
        <v>51</v>
      </c>
      <c r="H3735" s="4"/>
      <c r="I3735" s="4"/>
      <c r="J3735" s="4" t="s">
        <v>52</v>
      </c>
      <c r="K3735" s="4" t="s">
        <v>546</v>
      </c>
      <c r="L3735" s="4" t="s">
        <v>547</v>
      </c>
      <c r="M3735" s="4" t="s">
        <v>548</v>
      </c>
      <c r="N3735" s="4" t="s">
        <v>36</v>
      </c>
      <c r="O3735" s="4">
        <v>1</v>
      </c>
      <c r="P3735" s="4" t="s">
        <v>56</v>
      </c>
      <c r="Q3735" s="4">
        <v>23.98</v>
      </c>
      <c r="R3735" s="4"/>
      <c r="S3735" s="4"/>
      <c r="T3735" s="4"/>
      <c r="U3735" s="4"/>
      <c r="V3735" s="4"/>
      <c r="W3735" s="4"/>
      <c r="X3735" s="4"/>
      <c r="Y3735" s="4" t="s">
        <v>6699</v>
      </c>
      <c r="Z3735" s="4" t="s">
        <v>47</v>
      </c>
      <c r="AA3735" s="4" t="s">
        <v>15334</v>
      </c>
      <c r="AB3735" s="4" t="s">
        <v>59</v>
      </c>
      <c r="AC3735" s="4"/>
      <c r="AD3735" s="4" t="b">
        <v>0</v>
      </c>
      <c r="AE3735" s="4"/>
      <c r="AF3735" s="4"/>
      <c r="AG3735" s="12">
        <f t="shared" si="58"/>
        <v>43274</v>
      </c>
    </row>
    <row r="3736" s="10" customFormat="1" spans="1:33">
      <c r="A3736" s="4" t="s">
        <v>15335</v>
      </c>
      <c r="B3736" s="4" t="s">
        <v>15335</v>
      </c>
      <c r="C3736" s="4" t="s">
        <v>15336</v>
      </c>
      <c r="D3736" s="4" t="s">
        <v>15337</v>
      </c>
      <c r="E3736" s="4" t="s">
        <v>36</v>
      </c>
      <c r="F3736" s="4" t="s">
        <v>37</v>
      </c>
      <c r="G3736" s="4" t="s">
        <v>51</v>
      </c>
      <c r="H3736" s="4"/>
      <c r="I3736" s="4"/>
      <c r="J3736" s="4" t="s">
        <v>52</v>
      </c>
      <c r="K3736" s="4" t="s">
        <v>2645</v>
      </c>
      <c r="L3736" s="4" t="s">
        <v>2646</v>
      </c>
      <c r="M3736" s="4" t="s">
        <v>2647</v>
      </c>
      <c r="N3736" s="4" t="s">
        <v>36</v>
      </c>
      <c r="O3736" s="4">
        <v>1</v>
      </c>
      <c r="P3736" s="4" t="s">
        <v>56</v>
      </c>
      <c r="Q3736" s="4">
        <v>23.98</v>
      </c>
      <c r="R3736" s="4"/>
      <c r="S3736" s="4"/>
      <c r="T3736" s="4"/>
      <c r="U3736" s="4"/>
      <c r="V3736" s="4"/>
      <c r="W3736" s="4"/>
      <c r="X3736" s="4"/>
      <c r="Y3736" s="4" t="s">
        <v>15338</v>
      </c>
      <c r="Z3736" s="4" t="s">
        <v>47</v>
      </c>
      <c r="AA3736" s="4" t="s">
        <v>15339</v>
      </c>
      <c r="AB3736" s="4" t="s">
        <v>59</v>
      </c>
      <c r="AC3736" s="4"/>
      <c r="AD3736" s="4" t="b">
        <v>0</v>
      </c>
      <c r="AE3736" s="4"/>
      <c r="AF3736" s="4"/>
      <c r="AG3736" s="12">
        <f t="shared" si="58"/>
        <v>43274</v>
      </c>
    </row>
    <row r="3737" s="10" customFormat="1" spans="1:33">
      <c r="A3737" s="4" t="s">
        <v>15340</v>
      </c>
      <c r="B3737" s="4" t="s">
        <v>15340</v>
      </c>
      <c r="C3737" s="4" t="s">
        <v>15341</v>
      </c>
      <c r="D3737" s="4" t="s">
        <v>15342</v>
      </c>
      <c r="E3737" s="4" t="s">
        <v>36</v>
      </c>
      <c r="F3737" s="4" t="s">
        <v>37</v>
      </c>
      <c r="G3737" s="4" t="s">
        <v>51</v>
      </c>
      <c r="H3737" s="4"/>
      <c r="I3737" s="4"/>
      <c r="J3737" s="4" t="s">
        <v>52</v>
      </c>
      <c r="K3737" s="4" t="s">
        <v>763</v>
      </c>
      <c r="L3737" s="4" t="s">
        <v>764</v>
      </c>
      <c r="M3737" s="4" t="s">
        <v>765</v>
      </c>
      <c r="N3737" s="4" t="s">
        <v>36</v>
      </c>
      <c r="O3737" s="4">
        <v>1</v>
      </c>
      <c r="P3737" s="4" t="s">
        <v>56</v>
      </c>
      <c r="Q3737" s="4">
        <v>23.98</v>
      </c>
      <c r="R3737" s="4"/>
      <c r="S3737" s="4"/>
      <c r="T3737" s="4"/>
      <c r="U3737" s="4"/>
      <c r="V3737" s="4"/>
      <c r="W3737" s="4"/>
      <c r="X3737" s="4"/>
      <c r="Y3737" s="4" t="s">
        <v>15343</v>
      </c>
      <c r="Z3737" s="4" t="s">
        <v>1249</v>
      </c>
      <c r="AA3737" s="4" t="s">
        <v>15344</v>
      </c>
      <c r="AB3737" s="4" t="s">
        <v>59</v>
      </c>
      <c r="AC3737" s="4"/>
      <c r="AD3737" s="4" t="b">
        <v>0</v>
      </c>
      <c r="AE3737" s="4"/>
      <c r="AF3737" s="4"/>
      <c r="AG3737" s="12">
        <f t="shared" si="58"/>
        <v>43274</v>
      </c>
    </row>
    <row r="3738" s="10" customFormat="1" spans="1:33">
      <c r="A3738" s="4" t="s">
        <v>15340</v>
      </c>
      <c r="B3738" s="4" t="s">
        <v>15340</v>
      </c>
      <c r="C3738" s="4" t="s">
        <v>15341</v>
      </c>
      <c r="D3738" s="4" t="s">
        <v>15342</v>
      </c>
      <c r="E3738" s="4" t="s">
        <v>36</v>
      </c>
      <c r="F3738" s="4" t="s">
        <v>37</v>
      </c>
      <c r="G3738" s="4" t="s">
        <v>51</v>
      </c>
      <c r="H3738" s="4"/>
      <c r="I3738" s="4"/>
      <c r="J3738" s="4" t="s">
        <v>52</v>
      </c>
      <c r="K3738" s="4" t="s">
        <v>1082</v>
      </c>
      <c r="L3738" s="4" t="s">
        <v>1083</v>
      </c>
      <c r="M3738" s="4" t="s">
        <v>1084</v>
      </c>
      <c r="N3738" s="4" t="s">
        <v>36</v>
      </c>
      <c r="O3738" s="4">
        <v>1</v>
      </c>
      <c r="P3738" s="4" t="s">
        <v>56</v>
      </c>
      <c r="Q3738" s="4">
        <v>23.98</v>
      </c>
      <c r="R3738" s="4"/>
      <c r="S3738" s="4"/>
      <c r="T3738" s="4"/>
      <c r="U3738" s="4"/>
      <c r="V3738" s="4"/>
      <c r="W3738" s="4"/>
      <c r="X3738" s="4"/>
      <c r="Y3738" s="4" t="s">
        <v>15343</v>
      </c>
      <c r="Z3738" s="4" t="s">
        <v>1249</v>
      </c>
      <c r="AA3738" s="4" t="s">
        <v>15344</v>
      </c>
      <c r="AB3738" s="4" t="s">
        <v>59</v>
      </c>
      <c r="AC3738" s="4"/>
      <c r="AD3738" s="4" t="b">
        <v>0</v>
      </c>
      <c r="AE3738" s="4"/>
      <c r="AF3738" s="4"/>
      <c r="AG3738" s="12">
        <f t="shared" si="58"/>
        <v>43274</v>
      </c>
    </row>
    <row r="3739" s="10" customFormat="1" spans="1:33">
      <c r="A3739" s="4" t="s">
        <v>15345</v>
      </c>
      <c r="B3739" s="4" t="s">
        <v>15345</v>
      </c>
      <c r="C3739" s="4" t="s">
        <v>15346</v>
      </c>
      <c r="D3739" s="4" t="s">
        <v>15347</v>
      </c>
      <c r="E3739" s="4" t="s">
        <v>36</v>
      </c>
      <c r="F3739" s="4" t="s">
        <v>37</v>
      </c>
      <c r="G3739" s="4" t="s">
        <v>51</v>
      </c>
      <c r="H3739" s="4"/>
      <c r="I3739" s="4"/>
      <c r="J3739" s="4" t="s">
        <v>52</v>
      </c>
      <c r="K3739" s="4" t="s">
        <v>645</v>
      </c>
      <c r="L3739" s="4" t="s">
        <v>646</v>
      </c>
      <c r="M3739" s="4" t="s">
        <v>647</v>
      </c>
      <c r="N3739" s="4" t="s">
        <v>36</v>
      </c>
      <c r="O3739" s="4">
        <v>1</v>
      </c>
      <c r="P3739" s="4" t="s">
        <v>56</v>
      </c>
      <c r="Q3739" s="4">
        <v>23.98</v>
      </c>
      <c r="R3739" s="4"/>
      <c r="S3739" s="4"/>
      <c r="T3739" s="4"/>
      <c r="U3739" s="4"/>
      <c r="V3739" s="4"/>
      <c r="W3739" s="4"/>
      <c r="X3739" s="4"/>
      <c r="Y3739" s="4" t="s">
        <v>7804</v>
      </c>
      <c r="Z3739" s="4" t="s">
        <v>1412</v>
      </c>
      <c r="AA3739" s="4" t="s">
        <v>15348</v>
      </c>
      <c r="AB3739" s="4" t="s">
        <v>59</v>
      </c>
      <c r="AC3739" s="4"/>
      <c r="AD3739" s="4" t="b">
        <v>0</v>
      </c>
      <c r="AE3739" s="4"/>
      <c r="AF3739" s="4"/>
      <c r="AG3739" s="12">
        <f t="shared" si="58"/>
        <v>43274</v>
      </c>
    </row>
    <row r="3740" s="10" customFormat="1" spans="1:33">
      <c r="A3740" s="4" t="s">
        <v>15349</v>
      </c>
      <c r="B3740" s="4" t="s">
        <v>15349</v>
      </c>
      <c r="C3740" s="4" t="s">
        <v>15350</v>
      </c>
      <c r="D3740" s="4" t="s">
        <v>15351</v>
      </c>
      <c r="E3740" s="4" t="s">
        <v>36</v>
      </c>
      <c r="F3740" s="4" t="s">
        <v>37</v>
      </c>
      <c r="G3740" s="4" t="s">
        <v>51</v>
      </c>
      <c r="H3740" s="4"/>
      <c r="I3740" s="4"/>
      <c r="J3740" s="4" t="s">
        <v>52</v>
      </c>
      <c r="K3740" s="4" t="s">
        <v>9463</v>
      </c>
      <c r="L3740" s="4" t="s">
        <v>9464</v>
      </c>
      <c r="M3740" s="4" t="s">
        <v>9465</v>
      </c>
      <c r="N3740" s="4" t="s">
        <v>36</v>
      </c>
      <c r="O3740" s="4">
        <v>1</v>
      </c>
      <c r="P3740" s="4" t="s">
        <v>56</v>
      </c>
      <c r="Q3740" s="4">
        <v>24.98</v>
      </c>
      <c r="R3740" s="4"/>
      <c r="S3740" s="4"/>
      <c r="T3740" s="4"/>
      <c r="U3740" s="4"/>
      <c r="V3740" s="4"/>
      <c r="W3740" s="4"/>
      <c r="X3740" s="4"/>
      <c r="Y3740" s="4" t="s">
        <v>14210</v>
      </c>
      <c r="Z3740" s="4" t="s">
        <v>1074</v>
      </c>
      <c r="AA3740" s="4" t="s">
        <v>15352</v>
      </c>
      <c r="AB3740" s="4" t="s">
        <v>59</v>
      </c>
      <c r="AC3740" s="4"/>
      <c r="AD3740" s="4" t="b">
        <v>0</v>
      </c>
      <c r="AE3740" s="4"/>
      <c r="AF3740" s="4"/>
      <c r="AG3740" s="12">
        <f t="shared" si="58"/>
        <v>43274</v>
      </c>
    </row>
    <row r="3741" s="10" customFormat="1" spans="1:33">
      <c r="A3741" s="4" t="s">
        <v>15349</v>
      </c>
      <c r="B3741" s="4" t="s">
        <v>15349</v>
      </c>
      <c r="C3741" s="4" t="s">
        <v>15350</v>
      </c>
      <c r="D3741" s="4" t="s">
        <v>15351</v>
      </c>
      <c r="E3741" s="4" t="s">
        <v>36</v>
      </c>
      <c r="F3741" s="4" t="s">
        <v>37</v>
      </c>
      <c r="G3741" s="4" t="s">
        <v>51</v>
      </c>
      <c r="H3741" s="4"/>
      <c r="I3741" s="4"/>
      <c r="J3741" s="4" t="s">
        <v>52</v>
      </c>
      <c r="K3741" s="4" t="s">
        <v>7801</v>
      </c>
      <c r="L3741" s="4" t="s">
        <v>7802</v>
      </c>
      <c r="M3741" s="4" t="s">
        <v>7803</v>
      </c>
      <c r="N3741" s="4" t="s">
        <v>36</v>
      </c>
      <c r="O3741" s="4">
        <v>1</v>
      </c>
      <c r="P3741" s="4" t="s">
        <v>56</v>
      </c>
      <c r="Q3741" s="4">
        <v>24.98</v>
      </c>
      <c r="R3741" s="4"/>
      <c r="S3741" s="4"/>
      <c r="T3741" s="4"/>
      <c r="U3741" s="4"/>
      <c r="V3741" s="4"/>
      <c r="W3741" s="4"/>
      <c r="X3741" s="4"/>
      <c r="Y3741" s="4" t="s">
        <v>14210</v>
      </c>
      <c r="Z3741" s="4" t="s">
        <v>1074</v>
      </c>
      <c r="AA3741" s="4" t="s">
        <v>15352</v>
      </c>
      <c r="AB3741" s="4" t="s">
        <v>59</v>
      </c>
      <c r="AC3741" s="4"/>
      <c r="AD3741" s="4" t="b">
        <v>0</v>
      </c>
      <c r="AE3741" s="4"/>
      <c r="AF3741" s="4"/>
      <c r="AG3741" s="12">
        <f t="shared" si="58"/>
        <v>43274</v>
      </c>
    </row>
    <row r="3742" s="10" customFormat="1" spans="1:33">
      <c r="A3742" s="4" t="s">
        <v>15353</v>
      </c>
      <c r="B3742" s="4" t="s">
        <v>15353</v>
      </c>
      <c r="C3742" s="4" t="s">
        <v>15354</v>
      </c>
      <c r="D3742" s="4" t="s">
        <v>15355</v>
      </c>
      <c r="E3742" s="4" t="s">
        <v>36</v>
      </c>
      <c r="F3742" s="4" t="s">
        <v>37</v>
      </c>
      <c r="G3742" s="4" t="s">
        <v>51</v>
      </c>
      <c r="H3742" s="4"/>
      <c r="I3742" s="4"/>
      <c r="J3742" s="4" t="s">
        <v>157</v>
      </c>
      <c r="K3742" s="4" t="s">
        <v>8652</v>
      </c>
      <c r="L3742" s="4" t="s">
        <v>8653</v>
      </c>
      <c r="M3742" s="4" t="s">
        <v>8654</v>
      </c>
      <c r="N3742" s="4" t="s">
        <v>36</v>
      </c>
      <c r="O3742" s="4">
        <v>1</v>
      </c>
      <c r="P3742" s="4" t="s">
        <v>56</v>
      </c>
      <c r="Q3742" s="4">
        <v>12.98</v>
      </c>
      <c r="R3742" s="4"/>
      <c r="S3742" s="4">
        <v>2.63</v>
      </c>
      <c r="T3742" s="4"/>
      <c r="U3742" s="4"/>
      <c r="V3742" s="4"/>
      <c r="W3742" s="4"/>
      <c r="X3742" s="4">
        <v>2.63</v>
      </c>
      <c r="Y3742" s="4" t="s">
        <v>1310</v>
      </c>
      <c r="Z3742" s="4" t="s">
        <v>1310</v>
      </c>
      <c r="AA3742" s="4">
        <v>11004</v>
      </c>
      <c r="AB3742" s="4" t="s">
        <v>59</v>
      </c>
      <c r="AC3742" s="4" t="s">
        <v>259</v>
      </c>
      <c r="AD3742" s="4" t="b">
        <v>0</v>
      </c>
      <c r="AE3742" s="4"/>
      <c r="AF3742" s="4"/>
      <c r="AG3742" s="12">
        <f t="shared" si="58"/>
        <v>43274</v>
      </c>
    </row>
    <row r="3743" s="10" customFormat="1" spans="1:33">
      <c r="A3743" s="4" t="s">
        <v>15353</v>
      </c>
      <c r="B3743" s="4" t="s">
        <v>15353</v>
      </c>
      <c r="C3743" s="4" t="s">
        <v>15354</v>
      </c>
      <c r="D3743" s="4" t="s">
        <v>15355</v>
      </c>
      <c r="E3743" s="4" t="s">
        <v>36</v>
      </c>
      <c r="F3743" s="4" t="s">
        <v>37</v>
      </c>
      <c r="G3743" s="4" t="s">
        <v>51</v>
      </c>
      <c r="H3743" s="4"/>
      <c r="I3743" s="4"/>
      <c r="J3743" s="4" t="s">
        <v>157</v>
      </c>
      <c r="K3743" s="4" t="s">
        <v>15356</v>
      </c>
      <c r="L3743" s="4" t="s">
        <v>15357</v>
      </c>
      <c r="M3743" s="4" t="s">
        <v>15358</v>
      </c>
      <c r="N3743" s="4" t="s">
        <v>36</v>
      </c>
      <c r="O3743" s="4">
        <v>1</v>
      </c>
      <c r="P3743" s="4" t="s">
        <v>56</v>
      </c>
      <c r="Q3743" s="4">
        <v>12.98</v>
      </c>
      <c r="R3743" s="4"/>
      <c r="S3743" s="4">
        <v>2.63</v>
      </c>
      <c r="T3743" s="4"/>
      <c r="U3743" s="4"/>
      <c r="V3743" s="4"/>
      <c r="W3743" s="4"/>
      <c r="X3743" s="4">
        <v>2.63</v>
      </c>
      <c r="Y3743" s="4" t="s">
        <v>1310</v>
      </c>
      <c r="Z3743" s="4" t="s">
        <v>1310</v>
      </c>
      <c r="AA3743" s="4">
        <v>11004</v>
      </c>
      <c r="AB3743" s="4" t="s">
        <v>59</v>
      </c>
      <c r="AC3743" s="4" t="s">
        <v>259</v>
      </c>
      <c r="AD3743" s="4" t="b">
        <v>0</v>
      </c>
      <c r="AE3743" s="4"/>
      <c r="AF3743" s="4"/>
      <c r="AG3743" s="12">
        <f t="shared" si="58"/>
        <v>43274</v>
      </c>
    </row>
    <row r="3744" s="10" customFormat="1" spans="1:33">
      <c r="A3744" s="4" t="s">
        <v>15359</v>
      </c>
      <c r="B3744" s="4" t="s">
        <v>15359</v>
      </c>
      <c r="C3744" s="4" t="s">
        <v>15360</v>
      </c>
      <c r="D3744" s="4" t="s">
        <v>15361</v>
      </c>
      <c r="E3744" s="4" t="s">
        <v>36</v>
      </c>
      <c r="F3744" s="4" t="s">
        <v>37</v>
      </c>
      <c r="G3744" s="4" t="s">
        <v>51</v>
      </c>
      <c r="H3744" s="4"/>
      <c r="I3744" s="4"/>
      <c r="J3744" s="4" t="s">
        <v>52</v>
      </c>
      <c r="K3744" s="4" t="s">
        <v>53</v>
      </c>
      <c r="L3744" s="4" t="s">
        <v>54</v>
      </c>
      <c r="M3744" s="4" t="s">
        <v>55</v>
      </c>
      <c r="N3744" s="4" t="s">
        <v>36</v>
      </c>
      <c r="O3744" s="4">
        <v>1</v>
      </c>
      <c r="P3744" s="4" t="s">
        <v>56</v>
      </c>
      <c r="Q3744" s="4">
        <v>22.98</v>
      </c>
      <c r="R3744" s="4"/>
      <c r="S3744" s="4"/>
      <c r="T3744" s="4"/>
      <c r="U3744" s="4"/>
      <c r="V3744" s="4"/>
      <c r="W3744" s="4"/>
      <c r="X3744" s="4"/>
      <c r="Y3744" s="4" t="s">
        <v>1310</v>
      </c>
      <c r="Z3744" s="4" t="s">
        <v>266</v>
      </c>
      <c r="AA3744" s="4" t="s">
        <v>15362</v>
      </c>
      <c r="AB3744" s="4" t="s">
        <v>59</v>
      </c>
      <c r="AC3744" s="4"/>
      <c r="AD3744" s="4" t="b">
        <v>0</v>
      </c>
      <c r="AE3744" s="4"/>
      <c r="AF3744" s="4"/>
      <c r="AG3744" s="12">
        <f t="shared" si="58"/>
        <v>43274</v>
      </c>
    </row>
    <row r="3745" s="10" customFormat="1" spans="1:33">
      <c r="A3745" s="4" t="s">
        <v>15363</v>
      </c>
      <c r="B3745" s="4" t="s">
        <v>15363</v>
      </c>
      <c r="C3745" s="4" t="s">
        <v>15364</v>
      </c>
      <c r="D3745" s="4" t="s">
        <v>15365</v>
      </c>
      <c r="E3745" s="4" t="s">
        <v>36</v>
      </c>
      <c r="F3745" s="4" t="s">
        <v>37</v>
      </c>
      <c r="G3745" s="4" t="s">
        <v>51</v>
      </c>
      <c r="H3745" s="4"/>
      <c r="I3745" s="4"/>
      <c r="J3745" s="4" t="s">
        <v>52</v>
      </c>
      <c r="K3745" s="4" t="s">
        <v>97</v>
      </c>
      <c r="L3745" s="4" t="s">
        <v>98</v>
      </c>
      <c r="M3745" s="4" t="s">
        <v>99</v>
      </c>
      <c r="N3745" s="4" t="s">
        <v>36</v>
      </c>
      <c r="O3745" s="4">
        <v>1</v>
      </c>
      <c r="P3745" s="4" t="s">
        <v>56</v>
      </c>
      <c r="Q3745" s="4">
        <v>23.98</v>
      </c>
      <c r="R3745" s="4"/>
      <c r="S3745" s="4"/>
      <c r="T3745" s="4"/>
      <c r="U3745" s="4"/>
      <c r="V3745" s="4"/>
      <c r="W3745" s="4"/>
      <c r="X3745" s="4"/>
      <c r="Y3745" s="4" t="s">
        <v>6249</v>
      </c>
      <c r="Z3745" s="4" t="s">
        <v>47</v>
      </c>
      <c r="AA3745" s="4" t="s">
        <v>15366</v>
      </c>
      <c r="AB3745" s="4" t="s">
        <v>59</v>
      </c>
      <c r="AC3745" s="4"/>
      <c r="AD3745" s="4" t="b">
        <v>0</v>
      </c>
      <c r="AE3745" s="4"/>
      <c r="AF3745" s="4"/>
      <c r="AG3745" s="12">
        <f t="shared" si="58"/>
        <v>43274</v>
      </c>
    </row>
    <row r="3746" s="10" customFormat="1" spans="1:33">
      <c r="A3746" s="4" t="s">
        <v>15367</v>
      </c>
      <c r="B3746" s="4" t="s">
        <v>15367</v>
      </c>
      <c r="C3746" s="4" t="s">
        <v>15368</v>
      </c>
      <c r="D3746" s="4" t="s">
        <v>15369</v>
      </c>
      <c r="E3746" s="4" t="s">
        <v>36</v>
      </c>
      <c r="F3746" s="4" t="s">
        <v>37</v>
      </c>
      <c r="G3746" s="4" t="s">
        <v>51</v>
      </c>
      <c r="H3746" s="4"/>
      <c r="I3746" s="4"/>
      <c r="J3746" s="4" t="s">
        <v>157</v>
      </c>
      <c r="K3746" s="4" t="s">
        <v>925</v>
      </c>
      <c r="L3746" s="4" t="s">
        <v>926</v>
      </c>
      <c r="M3746" s="4" t="s">
        <v>927</v>
      </c>
      <c r="N3746" s="4" t="s">
        <v>36</v>
      </c>
      <c r="O3746" s="4">
        <v>1</v>
      </c>
      <c r="P3746" s="4" t="s">
        <v>56</v>
      </c>
      <c r="Q3746" s="4">
        <v>23.98</v>
      </c>
      <c r="R3746" s="4"/>
      <c r="S3746" s="4"/>
      <c r="T3746" s="4"/>
      <c r="U3746" s="4"/>
      <c r="V3746" s="4"/>
      <c r="W3746" s="4"/>
      <c r="X3746" s="4"/>
      <c r="Y3746" s="4" t="s">
        <v>15370</v>
      </c>
      <c r="Z3746" s="4" t="s">
        <v>15371</v>
      </c>
      <c r="AA3746" s="4">
        <v>82801</v>
      </c>
      <c r="AB3746" s="4" t="s">
        <v>59</v>
      </c>
      <c r="AC3746" s="4"/>
      <c r="AD3746" s="4" t="b">
        <v>0</v>
      </c>
      <c r="AE3746" s="4"/>
      <c r="AF3746" s="4"/>
      <c r="AG3746" s="12">
        <f t="shared" si="58"/>
        <v>43274</v>
      </c>
    </row>
    <row r="3747" s="10" customFormat="1" spans="1:33">
      <c r="A3747" s="4" t="s">
        <v>15372</v>
      </c>
      <c r="B3747" s="4" t="s">
        <v>15372</v>
      </c>
      <c r="C3747" s="4" t="s">
        <v>15373</v>
      </c>
      <c r="D3747" s="4" t="s">
        <v>15374</v>
      </c>
      <c r="E3747" s="4" t="s">
        <v>36</v>
      </c>
      <c r="F3747" s="4" t="s">
        <v>37</v>
      </c>
      <c r="G3747" s="4" t="s">
        <v>51</v>
      </c>
      <c r="H3747" s="4"/>
      <c r="I3747" s="4"/>
      <c r="J3747" s="4" t="s">
        <v>52</v>
      </c>
      <c r="K3747" s="4" t="s">
        <v>5354</v>
      </c>
      <c r="L3747" s="4" t="s">
        <v>5355</v>
      </c>
      <c r="M3747" s="4" t="s">
        <v>5356</v>
      </c>
      <c r="N3747" s="4" t="s">
        <v>36</v>
      </c>
      <c r="O3747" s="4">
        <v>1</v>
      </c>
      <c r="P3747" s="4" t="s">
        <v>56</v>
      </c>
      <c r="Q3747" s="4">
        <v>23.98</v>
      </c>
      <c r="R3747" s="4"/>
      <c r="S3747" s="4"/>
      <c r="T3747" s="4"/>
      <c r="U3747" s="4"/>
      <c r="V3747" s="4"/>
      <c r="W3747" s="4"/>
      <c r="X3747" s="4"/>
      <c r="Y3747" s="4" t="s">
        <v>7843</v>
      </c>
      <c r="Z3747" s="4" t="s">
        <v>233</v>
      </c>
      <c r="AA3747" s="4">
        <v>77008</v>
      </c>
      <c r="AB3747" s="4" t="s">
        <v>59</v>
      </c>
      <c r="AC3747" s="4"/>
      <c r="AD3747" s="4" t="b">
        <v>0</v>
      </c>
      <c r="AE3747" s="4"/>
      <c r="AF3747" s="4"/>
      <c r="AG3747" s="12">
        <f t="shared" si="58"/>
        <v>43274</v>
      </c>
    </row>
    <row r="3748" s="10" customFormat="1" spans="1:33">
      <c r="A3748" s="4" t="s">
        <v>15375</v>
      </c>
      <c r="B3748" s="4" t="s">
        <v>15375</v>
      </c>
      <c r="C3748" s="4" t="s">
        <v>15376</v>
      </c>
      <c r="D3748" s="4" t="s">
        <v>15377</v>
      </c>
      <c r="E3748" s="4" t="s">
        <v>36</v>
      </c>
      <c r="F3748" s="4" t="s">
        <v>37</v>
      </c>
      <c r="G3748" s="4" t="s">
        <v>51</v>
      </c>
      <c r="H3748" s="4"/>
      <c r="I3748" s="4"/>
      <c r="J3748" s="4" t="s">
        <v>52</v>
      </c>
      <c r="K3748" s="4" t="s">
        <v>15378</v>
      </c>
      <c r="L3748" s="4" t="s">
        <v>15379</v>
      </c>
      <c r="M3748" s="4" t="s">
        <v>15380</v>
      </c>
      <c r="N3748" s="4" t="s">
        <v>36</v>
      </c>
      <c r="O3748" s="4">
        <v>1</v>
      </c>
      <c r="P3748" s="4" t="s">
        <v>56</v>
      </c>
      <c r="Q3748" s="4">
        <v>22.98</v>
      </c>
      <c r="R3748" s="4"/>
      <c r="S3748" s="4">
        <v>3.41</v>
      </c>
      <c r="T3748" s="4"/>
      <c r="U3748" s="4"/>
      <c r="V3748" s="4"/>
      <c r="W3748" s="4"/>
      <c r="X3748" s="4"/>
      <c r="Y3748" s="4" t="s">
        <v>2175</v>
      </c>
      <c r="Z3748" s="4" t="s">
        <v>2176</v>
      </c>
      <c r="AA3748" s="4" t="s">
        <v>15381</v>
      </c>
      <c r="AB3748" s="4" t="s">
        <v>59</v>
      </c>
      <c r="AC3748" s="4"/>
      <c r="AD3748" s="4" t="b">
        <v>0</v>
      </c>
      <c r="AE3748" s="4"/>
      <c r="AF3748" s="4"/>
      <c r="AG3748" s="12">
        <f t="shared" si="58"/>
        <v>43274</v>
      </c>
    </row>
    <row r="3749" s="10" customFormat="1" spans="1:33">
      <c r="A3749" s="4" t="s">
        <v>15382</v>
      </c>
      <c r="B3749" s="4" t="s">
        <v>15382</v>
      </c>
      <c r="C3749" s="4" t="s">
        <v>15383</v>
      </c>
      <c r="D3749" s="4" t="s">
        <v>15384</v>
      </c>
      <c r="E3749" s="4" t="s">
        <v>36</v>
      </c>
      <c r="F3749" s="4" t="s">
        <v>37</v>
      </c>
      <c r="G3749" s="4" t="s">
        <v>51</v>
      </c>
      <c r="H3749" s="4"/>
      <c r="I3749" s="4"/>
      <c r="J3749" s="4" t="s">
        <v>157</v>
      </c>
      <c r="K3749" s="4" t="s">
        <v>216</v>
      </c>
      <c r="L3749" s="4" t="s">
        <v>217</v>
      </c>
      <c r="M3749" s="4" t="s">
        <v>218</v>
      </c>
      <c r="N3749" s="4" t="s">
        <v>36</v>
      </c>
      <c r="O3749" s="4">
        <v>1</v>
      </c>
      <c r="P3749" s="4" t="s">
        <v>56</v>
      </c>
      <c r="Q3749" s="4">
        <v>25.98</v>
      </c>
      <c r="R3749" s="4"/>
      <c r="S3749" s="4"/>
      <c r="T3749" s="4"/>
      <c r="U3749" s="4"/>
      <c r="V3749" s="4"/>
      <c r="W3749" s="4"/>
      <c r="X3749" s="4"/>
      <c r="Y3749" s="4" t="s">
        <v>10167</v>
      </c>
      <c r="Z3749" s="4" t="s">
        <v>2816</v>
      </c>
      <c r="AA3749" s="4">
        <v>927</v>
      </c>
      <c r="AB3749" s="4" t="s">
        <v>59</v>
      </c>
      <c r="AC3749" s="4"/>
      <c r="AD3749" s="4" t="b">
        <v>0</v>
      </c>
      <c r="AE3749" s="4"/>
      <c r="AF3749" s="4"/>
      <c r="AG3749" s="12">
        <f t="shared" si="58"/>
        <v>43274</v>
      </c>
    </row>
    <row r="3750" s="10" customFormat="1" spans="1:33">
      <c r="A3750" s="4" t="s">
        <v>15385</v>
      </c>
      <c r="B3750" s="4" t="s">
        <v>15385</v>
      </c>
      <c r="C3750" s="4" t="s">
        <v>15386</v>
      </c>
      <c r="D3750" s="4" t="s">
        <v>15387</v>
      </c>
      <c r="E3750" s="4" t="s">
        <v>36</v>
      </c>
      <c r="F3750" s="4" t="s">
        <v>37</v>
      </c>
      <c r="G3750" s="4" t="s">
        <v>51</v>
      </c>
      <c r="H3750" s="4"/>
      <c r="I3750" s="4"/>
      <c r="J3750" s="4" t="s">
        <v>52</v>
      </c>
      <c r="K3750" s="4" t="s">
        <v>2826</v>
      </c>
      <c r="L3750" s="4" t="s">
        <v>2827</v>
      </c>
      <c r="M3750" s="4" t="s">
        <v>2828</v>
      </c>
      <c r="N3750" s="4" t="s">
        <v>36</v>
      </c>
      <c r="O3750" s="4">
        <v>1</v>
      </c>
      <c r="P3750" s="4" t="s">
        <v>56</v>
      </c>
      <c r="Q3750" s="4">
        <v>16.13</v>
      </c>
      <c r="R3750" s="4"/>
      <c r="S3750" s="4"/>
      <c r="T3750" s="4"/>
      <c r="U3750" s="4"/>
      <c r="V3750" s="4"/>
      <c r="W3750" s="4"/>
      <c r="X3750" s="4"/>
      <c r="Y3750" s="4" t="s">
        <v>2570</v>
      </c>
      <c r="Z3750" s="4" t="s">
        <v>116</v>
      </c>
      <c r="AA3750" s="4" t="s">
        <v>15388</v>
      </c>
      <c r="AB3750" s="4" t="s">
        <v>59</v>
      </c>
      <c r="AC3750" s="4"/>
      <c r="AD3750" s="4" t="b">
        <v>0</v>
      </c>
      <c r="AE3750" s="4"/>
      <c r="AF3750" s="4"/>
      <c r="AG3750" s="12">
        <f t="shared" si="58"/>
        <v>43274</v>
      </c>
    </row>
    <row r="3751" s="10" customFormat="1" spans="1:33">
      <c r="A3751" s="4" t="s">
        <v>15385</v>
      </c>
      <c r="B3751" s="4" t="s">
        <v>15385</v>
      </c>
      <c r="C3751" s="4" t="s">
        <v>15386</v>
      </c>
      <c r="D3751" s="4" t="s">
        <v>15387</v>
      </c>
      <c r="E3751" s="4" t="s">
        <v>36</v>
      </c>
      <c r="F3751" s="4" t="s">
        <v>37</v>
      </c>
      <c r="G3751" s="4" t="s">
        <v>51</v>
      </c>
      <c r="H3751" s="4"/>
      <c r="I3751" s="4"/>
      <c r="J3751" s="4" t="s">
        <v>52</v>
      </c>
      <c r="K3751" s="4" t="s">
        <v>2952</v>
      </c>
      <c r="L3751" s="4" t="s">
        <v>2953</v>
      </c>
      <c r="M3751" s="4" t="s">
        <v>2954</v>
      </c>
      <c r="N3751" s="4" t="s">
        <v>36</v>
      </c>
      <c r="O3751" s="4">
        <v>1</v>
      </c>
      <c r="P3751" s="4" t="s">
        <v>56</v>
      </c>
      <c r="Q3751" s="4">
        <v>16.13</v>
      </c>
      <c r="R3751" s="4"/>
      <c r="S3751" s="4"/>
      <c r="T3751" s="4"/>
      <c r="U3751" s="4"/>
      <c r="V3751" s="4"/>
      <c r="W3751" s="4"/>
      <c r="X3751" s="4"/>
      <c r="Y3751" s="4" t="s">
        <v>2570</v>
      </c>
      <c r="Z3751" s="4" t="s">
        <v>116</v>
      </c>
      <c r="AA3751" s="4" t="s">
        <v>15388</v>
      </c>
      <c r="AB3751" s="4" t="s">
        <v>59</v>
      </c>
      <c r="AC3751" s="4"/>
      <c r="AD3751" s="4" t="b">
        <v>0</v>
      </c>
      <c r="AE3751" s="4"/>
      <c r="AF3751" s="4"/>
      <c r="AG3751" s="12">
        <f t="shared" si="58"/>
        <v>43274</v>
      </c>
    </row>
    <row r="3752" s="10" customFormat="1" spans="1:33">
      <c r="A3752" s="4" t="s">
        <v>15389</v>
      </c>
      <c r="B3752" s="4" t="s">
        <v>15389</v>
      </c>
      <c r="C3752" s="4" t="s">
        <v>15390</v>
      </c>
      <c r="D3752" s="4" t="s">
        <v>15391</v>
      </c>
      <c r="E3752" s="4" t="s">
        <v>36</v>
      </c>
      <c r="F3752" s="4" t="s">
        <v>37</v>
      </c>
      <c r="G3752" s="4" t="s">
        <v>51</v>
      </c>
      <c r="H3752" s="4"/>
      <c r="I3752" s="4"/>
      <c r="J3752" s="4" t="s">
        <v>157</v>
      </c>
      <c r="K3752" s="4" t="s">
        <v>5215</v>
      </c>
      <c r="L3752" s="4" t="s">
        <v>5216</v>
      </c>
      <c r="M3752" s="4" t="s">
        <v>5217</v>
      </c>
      <c r="N3752" s="4" t="s">
        <v>36</v>
      </c>
      <c r="O3752" s="4">
        <v>1</v>
      </c>
      <c r="P3752" s="4" t="s">
        <v>56</v>
      </c>
      <c r="Q3752" s="4">
        <v>19.53</v>
      </c>
      <c r="R3752" s="4"/>
      <c r="S3752" s="4">
        <v>5.99</v>
      </c>
      <c r="T3752" s="4"/>
      <c r="U3752" s="4"/>
      <c r="V3752" s="4"/>
      <c r="W3752" s="4"/>
      <c r="X3752" s="4"/>
      <c r="Y3752" s="4" t="s">
        <v>630</v>
      </c>
      <c r="Z3752" s="4" t="s">
        <v>47</v>
      </c>
      <c r="AA3752" s="4" t="s">
        <v>15392</v>
      </c>
      <c r="AB3752" s="4" t="s">
        <v>59</v>
      </c>
      <c r="AC3752" s="4"/>
      <c r="AD3752" s="4" t="b">
        <v>0</v>
      </c>
      <c r="AE3752" s="4"/>
      <c r="AF3752" s="4"/>
      <c r="AG3752" s="12">
        <f t="shared" si="58"/>
        <v>43274</v>
      </c>
    </row>
    <row r="3753" s="10" customFormat="1" spans="1:33">
      <c r="A3753" s="4" t="s">
        <v>15393</v>
      </c>
      <c r="B3753" s="4" t="s">
        <v>15393</v>
      </c>
      <c r="C3753" s="4" t="s">
        <v>15394</v>
      </c>
      <c r="D3753" s="4" t="s">
        <v>15395</v>
      </c>
      <c r="E3753" s="4" t="s">
        <v>36</v>
      </c>
      <c r="F3753" s="4" t="s">
        <v>37</v>
      </c>
      <c r="G3753" s="4" t="s">
        <v>51</v>
      </c>
      <c r="H3753" s="4"/>
      <c r="I3753" s="4"/>
      <c r="J3753" s="4" t="s">
        <v>52</v>
      </c>
      <c r="K3753" s="4" t="s">
        <v>12466</v>
      </c>
      <c r="L3753" s="4" t="s">
        <v>3557</v>
      </c>
      <c r="M3753" s="4" t="s">
        <v>3558</v>
      </c>
      <c r="N3753" s="4" t="s">
        <v>36</v>
      </c>
      <c r="O3753" s="4">
        <v>1</v>
      </c>
      <c r="P3753" s="4" t="s">
        <v>56</v>
      </c>
      <c r="Q3753" s="4">
        <v>22.98</v>
      </c>
      <c r="R3753" s="4"/>
      <c r="S3753" s="4"/>
      <c r="T3753" s="4"/>
      <c r="U3753" s="4"/>
      <c r="V3753" s="4"/>
      <c r="W3753" s="4"/>
      <c r="X3753" s="4"/>
      <c r="Y3753" s="4" t="s">
        <v>13022</v>
      </c>
      <c r="Z3753" s="4" t="s">
        <v>89</v>
      </c>
      <c r="AA3753" s="4" t="s">
        <v>15396</v>
      </c>
      <c r="AB3753" s="4" t="s">
        <v>59</v>
      </c>
      <c r="AC3753" s="4"/>
      <c r="AD3753" s="4" t="b">
        <v>0</v>
      </c>
      <c r="AE3753" s="4"/>
      <c r="AF3753" s="4"/>
      <c r="AG3753" s="12">
        <f t="shared" si="58"/>
        <v>43274</v>
      </c>
    </row>
    <row r="3754" s="10" customFormat="1" spans="1:33">
      <c r="A3754" s="4" t="s">
        <v>15397</v>
      </c>
      <c r="B3754" s="4" t="s">
        <v>15397</v>
      </c>
      <c r="C3754" s="4" t="s">
        <v>15398</v>
      </c>
      <c r="D3754" s="4" t="s">
        <v>15399</v>
      </c>
      <c r="E3754" s="4" t="s">
        <v>36</v>
      </c>
      <c r="F3754" s="4" t="s">
        <v>37</v>
      </c>
      <c r="G3754" s="4" t="s">
        <v>51</v>
      </c>
      <c r="H3754" s="4"/>
      <c r="I3754" s="4"/>
      <c r="J3754" s="4" t="s">
        <v>52</v>
      </c>
      <c r="K3754" s="4" t="s">
        <v>139</v>
      </c>
      <c r="L3754" s="4" t="s">
        <v>140</v>
      </c>
      <c r="M3754" s="4" t="s">
        <v>141</v>
      </c>
      <c r="N3754" s="4" t="s">
        <v>36</v>
      </c>
      <c r="O3754" s="4">
        <v>1</v>
      </c>
      <c r="P3754" s="4" t="s">
        <v>56</v>
      </c>
      <c r="Q3754" s="4">
        <v>22.98</v>
      </c>
      <c r="R3754" s="4"/>
      <c r="S3754" s="4"/>
      <c r="T3754" s="4"/>
      <c r="U3754" s="4"/>
      <c r="V3754" s="4"/>
      <c r="W3754" s="4"/>
      <c r="X3754" s="4"/>
      <c r="Y3754" s="4" t="s">
        <v>15400</v>
      </c>
      <c r="Z3754" s="4" t="s">
        <v>47</v>
      </c>
      <c r="AA3754" s="4" t="s">
        <v>15401</v>
      </c>
      <c r="AB3754" s="4" t="s">
        <v>59</v>
      </c>
      <c r="AC3754" s="4"/>
      <c r="AD3754" s="4" t="b">
        <v>0</v>
      </c>
      <c r="AE3754" s="4"/>
      <c r="AF3754" s="4"/>
      <c r="AG3754" s="12">
        <f t="shared" si="58"/>
        <v>43274</v>
      </c>
    </row>
    <row r="3755" s="10" customFormat="1" spans="1:33">
      <c r="A3755" s="4" t="s">
        <v>15402</v>
      </c>
      <c r="B3755" s="4" t="s">
        <v>15402</v>
      </c>
      <c r="C3755" s="4" t="s">
        <v>15403</v>
      </c>
      <c r="D3755" s="4" t="s">
        <v>15404</v>
      </c>
      <c r="E3755" s="4" t="s">
        <v>36</v>
      </c>
      <c r="F3755" s="4" t="s">
        <v>37</v>
      </c>
      <c r="G3755" s="4" t="s">
        <v>51</v>
      </c>
      <c r="H3755" s="4"/>
      <c r="I3755" s="4"/>
      <c r="J3755" s="4" t="s">
        <v>52</v>
      </c>
      <c r="K3755" s="4" t="s">
        <v>527</v>
      </c>
      <c r="L3755" s="4" t="s">
        <v>528</v>
      </c>
      <c r="M3755" s="4" t="s">
        <v>529</v>
      </c>
      <c r="N3755" s="4" t="s">
        <v>36</v>
      </c>
      <c r="O3755" s="4">
        <v>1</v>
      </c>
      <c r="P3755" s="4" t="s">
        <v>56</v>
      </c>
      <c r="Q3755" s="4">
        <v>23.98</v>
      </c>
      <c r="R3755" s="4"/>
      <c r="S3755" s="4"/>
      <c r="T3755" s="4"/>
      <c r="U3755" s="4"/>
      <c r="V3755" s="4"/>
      <c r="W3755" s="4"/>
      <c r="X3755" s="4"/>
      <c r="Y3755" s="4" t="s">
        <v>6075</v>
      </c>
      <c r="Z3755" s="4" t="s">
        <v>47</v>
      </c>
      <c r="AA3755" s="4">
        <v>92128</v>
      </c>
      <c r="AB3755" s="4" t="s">
        <v>59</v>
      </c>
      <c r="AC3755" s="4"/>
      <c r="AD3755" s="4" t="b">
        <v>0</v>
      </c>
      <c r="AE3755" s="4"/>
      <c r="AF3755" s="4"/>
      <c r="AG3755" s="12">
        <f t="shared" si="58"/>
        <v>43274</v>
      </c>
    </row>
    <row r="3756" s="10" customFormat="1" spans="1:33">
      <c r="A3756" s="4" t="s">
        <v>15405</v>
      </c>
      <c r="B3756" s="4" t="s">
        <v>15405</v>
      </c>
      <c r="C3756" s="4" t="s">
        <v>15406</v>
      </c>
      <c r="D3756" s="4" t="s">
        <v>15407</v>
      </c>
      <c r="E3756" s="4" t="s">
        <v>36</v>
      </c>
      <c r="F3756" s="4" t="s">
        <v>37</v>
      </c>
      <c r="G3756" s="4" t="s">
        <v>51</v>
      </c>
      <c r="H3756" s="4"/>
      <c r="I3756" s="4"/>
      <c r="J3756" s="4" t="s">
        <v>52</v>
      </c>
      <c r="K3756" s="4" t="s">
        <v>1230</v>
      </c>
      <c r="L3756" s="4" t="s">
        <v>1231</v>
      </c>
      <c r="M3756" s="4" t="s">
        <v>1232</v>
      </c>
      <c r="N3756" s="4" t="s">
        <v>36</v>
      </c>
      <c r="O3756" s="4">
        <v>1</v>
      </c>
      <c r="P3756" s="4" t="s">
        <v>56</v>
      </c>
      <c r="Q3756" s="4">
        <v>22.98</v>
      </c>
      <c r="R3756" s="4"/>
      <c r="S3756" s="4"/>
      <c r="T3756" s="4"/>
      <c r="U3756" s="4"/>
      <c r="V3756" s="4"/>
      <c r="W3756" s="4"/>
      <c r="X3756" s="4"/>
      <c r="Y3756" s="4" t="s">
        <v>15408</v>
      </c>
      <c r="Z3756" s="4" t="s">
        <v>233</v>
      </c>
      <c r="AA3756" s="4">
        <v>79358</v>
      </c>
      <c r="AB3756" s="4" t="s">
        <v>59</v>
      </c>
      <c r="AC3756" s="4"/>
      <c r="AD3756" s="4" t="b">
        <v>0</v>
      </c>
      <c r="AE3756" s="4"/>
      <c r="AF3756" s="4"/>
      <c r="AG3756" s="12">
        <f t="shared" si="58"/>
        <v>43274</v>
      </c>
    </row>
    <row r="3757" s="10" customFormat="1" spans="1:33">
      <c r="A3757" s="4" t="s">
        <v>15409</v>
      </c>
      <c r="B3757" s="4" t="s">
        <v>15409</v>
      </c>
      <c r="C3757" s="4" t="s">
        <v>15410</v>
      </c>
      <c r="D3757" s="4" t="s">
        <v>15411</v>
      </c>
      <c r="E3757" s="4" t="s">
        <v>36</v>
      </c>
      <c r="F3757" s="4" t="s">
        <v>37</v>
      </c>
      <c r="G3757" s="4" t="s">
        <v>51</v>
      </c>
      <c r="H3757" s="4"/>
      <c r="I3757" s="4"/>
      <c r="J3757" s="4" t="s">
        <v>52</v>
      </c>
      <c r="K3757" s="4" t="s">
        <v>527</v>
      </c>
      <c r="L3757" s="4" t="s">
        <v>528</v>
      </c>
      <c r="M3757" s="4" t="s">
        <v>529</v>
      </c>
      <c r="N3757" s="4" t="s">
        <v>36</v>
      </c>
      <c r="O3757" s="4">
        <v>1</v>
      </c>
      <c r="P3757" s="4" t="s">
        <v>56</v>
      </c>
      <c r="Q3757" s="4">
        <v>23.98</v>
      </c>
      <c r="R3757" s="4"/>
      <c r="S3757" s="4"/>
      <c r="T3757" s="4"/>
      <c r="U3757" s="4"/>
      <c r="V3757" s="4"/>
      <c r="W3757" s="4"/>
      <c r="X3757" s="4"/>
      <c r="Y3757" s="4" t="s">
        <v>15412</v>
      </c>
      <c r="Z3757" s="4" t="s">
        <v>884</v>
      </c>
      <c r="AA3757" s="4" t="s">
        <v>15413</v>
      </c>
      <c r="AB3757" s="4" t="s">
        <v>59</v>
      </c>
      <c r="AC3757" s="4"/>
      <c r="AD3757" s="4" t="b">
        <v>0</v>
      </c>
      <c r="AE3757" s="4"/>
      <c r="AF3757" s="4"/>
      <c r="AG3757" s="12">
        <f t="shared" si="58"/>
        <v>43274</v>
      </c>
    </row>
    <row r="3758" s="10" customFormat="1" spans="1:33">
      <c r="A3758" s="4" t="s">
        <v>15414</v>
      </c>
      <c r="B3758" s="4" t="s">
        <v>15414</v>
      </c>
      <c r="C3758" s="4" t="s">
        <v>15415</v>
      </c>
      <c r="D3758" s="4" t="s">
        <v>15416</v>
      </c>
      <c r="E3758" s="4" t="s">
        <v>36</v>
      </c>
      <c r="F3758" s="4" t="s">
        <v>37</v>
      </c>
      <c r="G3758" s="4" t="s">
        <v>51</v>
      </c>
      <c r="H3758" s="4"/>
      <c r="I3758" s="4"/>
      <c r="J3758" s="4" t="s">
        <v>52</v>
      </c>
      <c r="K3758" s="4" t="s">
        <v>6363</v>
      </c>
      <c r="L3758" s="4" t="s">
        <v>6364</v>
      </c>
      <c r="M3758" s="4" t="s">
        <v>6365</v>
      </c>
      <c r="N3758" s="4" t="s">
        <v>36</v>
      </c>
      <c r="O3758" s="4">
        <v>1</v>
      </c>
      <c r="P3758" s="4" t="s">
        <v>56</v>
      </c>
      <c r="Q3758" s="4">
        <v>25.98</v>
      </c>
      <c r="R3758" s="4"/>
      <c r="S3758" s="4"/>
      <c r="T3758" s="4"/>
      <c r="U3758" s="4"/>
      <c r="V3758" s="4"/>
      <c r="W3758" s="4"/>
      <c r="X3758" s="4"/>
      <c r="Y3758" s="4" t="s">
        <v>5479</v>
      </c>
      <c r="Z3758" s="4" t="s">
        <v>47</v>
      </c>
      <c r="AA3758" s="4" t="s">
        <v>15417</v>
      </c>
      <c r="AB3758" s="4" t="s">
        <v>59</v>
      </c>
      <c r="AC3758" s="4"/>
      <c r="AD3758" s="4" t="b">
        <v>0</v>
      </c>
      <c r="AE3758" s="4"/>
      <c r="AF3758" s="4"/>
      <c r="AG3758" s="12">
        <f t="shared" si="58"/>
        <v>43274</v>
      </c>
    </row>
    <row r="3759" s="10" customFormat="1" spans="1:33">
      <c r="A3759" s="4" t="s">
        <v>15418</v>
      </c>
      <c r="B3759" s="4" t="s">
        <v>15418</v>
      </c>
      <c r="C3759" s="4" t="s">
        <v>15419</v>
      </c>
      <c r="D3759" s="4" t="s">
        <v>15420</v>
      </c>
      <c r="E3759" s="4" t="s">
        <v>36</v>
      </c>
      <c r="F3759" s="4" t="s">
        <v>37</v>
      </c>
      <c r="G3759" s="4" t="s">
        <v>51</v>
      </c>
      <c r="H3759" s="4"/>
      <c r="I3759" s="4"/>
      <c r="J3759" s="4" t="s">
        <v>52</v>
      </c>
      <c r="K3759" s="4" t="s">
        <v>13358</v>
      </c>
      <c r="L3759" s="4" t="s">
        <v>13359</v>
      </c>
      <c r="M3759" s="4" t="s">
        <v>13360</v>
      </c>
      <c r="N3759" s="4" t="s">
        <v>36</v>
      </c>
      <c r="O3759" s="4">
        <v>1</v>
      </c>
      <c r="P3759" s="4" t="s">
        <v>56</v>
      </c>
      <c r="Q3759" s="4">
        <v>22.98</v>
      </c>
      <c r="R3759" s="4"/>
      <c r="S3759" s="4"/>
      <c r="T3759" s="4"/>
      <c r="U3759" s="4"/>
      <c r="V3759" s="4"/>
      <c r="W3759" s="4"/>
      <c r="X3759" s="4"/>
      <c r="Y3759" s="4" t="s">
        <v>4476</v>
      </c>
      <c r="Z3759" s="4" t="s">
        <v>4477</v>
      </c>
      <c r="AA3759" s="4" t="s">
        <v>15421</v>
      </c>
      <c r="AB3759" s="4" t="s">
        <v>59</v>
      </c>
      <c r="AC3759" s="4"/>
      <c r="AD3759" s="4" t="b">
        <v>0</v>
      </c>
      <c r="AE3759" s="4"/>
      <c r="AF3759" s="4"/>
      <c r="AG3759" s="12">
        <f t="shared" si="58"/>
        <v>43274</v>
      </c>
    </row>
    <row r="3760" s="10" customFormat="1" spans="1:33">
      <c r="A3760" s="4" t="s">
        <v>15422</v>
      </c>
      <c r="B3760" s="4" t="s">
        <v>15422</v>
      </c>
      <c r="C3760" s="4" t="s">
        <v>15423</v>
      </c>
      <c r="D3760" s="4" t="s">
        <v>15424</v>
      </c>
      <c r="E3760" s="4" t="s">
        <v>36</v>
      </c>
      <c r="F3760" s="4" t="s">
        <v>37</v>
      </c>
      <c r="G3760" s="4" t="s">
        <v>51</v>
      </c>
      <c r="H3760" s="4"/>
      <c r="I3760" s="4"/>
      <c r="J3760" s="4" t="s">
        <v>52</v>
      </c>
      <c r="K3760" s="4" t="s">
        <v>9463</v>
      </c>
      <c r="L3760" s="4" t="s">
        <v>9464</v>
      </c>
      <c r="M3760" s="4" t="s">
        <v>9465</v>
      </c>
      <c r="N3760" s="4" t="s">
        <v>36</v>
      </c>
      <c r="O3760" s="4">
        <v>1</v>
      </c>
      <c r="P3760" s="4" t="s">
        <v>56</v>
      </c>
      <c r="Q3760" s="4">
        <v>24.98</v>
      </c>
      <c r="R3760" s="4"/>
      <c r="S3760" s="4"/>
      <c r="T3760" s="4"/>
      <c r="U3760" s="4"/>
      <c r="V3760" s="4"/>
      <c r="W3760" s="4"/>
      <c r="X3760" s="4"/>
      <c r="Y3760" s="4" t="s">
        <v>15425</v>
      </c>
      <c r="Z3760" s="4" t="s">
        <v>290</v>
      </c>
      <c r="AA3760" s="4" t="s">
        <v>15426</v>
      </c>
      <c r="AB3760" s="4" t="s">
        <v>59</v>
      </c>
      <c r="AC3760" s="4"/>
      <c r="AD3760" s="4" t="b">
        <v>0</v>
      </c>
      <c r="AE3760" s="4"/>
      <c r="AF3760" s="4"/>
      <c r="AG3760" s="12">
        <f t="shared" si="58"/>
        <v>43274</v>
      </c>
    </row>
    <row r="3761" s="10" customFormat="1" spans="1:33">
      <c r="A3761" s="4" t="s">
        <v>15422</v>
      </c>
      <c r="B3761" s="4" t="s">
        <v>15422</v>
      </c>
      <c r="C3761" s="4" t="s">
        <v>15423</v>
      </c>
      <c r="D3761" s="4" t="s">
        <v>15424</v>
      </c>
      <c r="E3761" s="4" t="s">
        <v>36</v>
      </c>
      <c r="F3761" s="4" t="s">
        <v>37</v>
      </c>
      <c r="G3761" s="4" t="s">
        <v>51</v>
      </c>
      <c r="H3761" s="4"/>
      <c r="I3761" s="4"/>
      <c r="J3761" s="4" t="s">
        <v>52</v>
      </c>
      <c r="K3761" s="4" t="s">
        <v>7801</v>
      </c>
      <c r="L3761" s="4" t="s">
        <v>7802</v>
      </c>
      <c r="M3761" s="4" t="s">
        <v>7803</v>
      </c>
      <c r="N3761" s="4" t="s">
        <v>36</v>
      </c>
      <c r="O3761" s="4">
        <v>1</v>
      </c>
      <c r="P3761" s="4" t="s">
        <v>56</v>
      </c>
      <c r="Q3761" s="4">
        <v>24.98</v>
      </c>
      <c r="R3761" s="4"/>
      <c r="S3761" s="4"/>
      <c r="T3761" s="4"/>
      <c r="U3761" s="4"/>
      <c r="V3761" s="4"/>
      <c r="W3761" s="4"/>
      <c r="X3761" s="4"/>
      <c r="Y3761" s="4" t="s">
        <v>15425</v>
      </c>
      <c r="Z3761" s="4" t="s">
        <v>290</v>
      </c>
      <c r="AA3761" s="4" t="s">
        <v>15426</v>
      </c>
      <c r="AB3761" s="4" t="s">
        <v>59</v>
      </c>
      <c r="AC3761" s="4"/>
      <c r="AD3761" s="4" t="b">
        <v>0</v>
      </c>
      <c r="AE3761" s="4"/>
      <c r="AF3761" s="4"/>
      <c r="AG3761" s="12">
        <f t="shared" si="58"/>
        <v>43274</v>
      </c>
    </row>
    <row r="3762" s="10" customFormat="1" spans="1:33">
      <c r="A3762" s="4" t="s">
        <v>15427</v>
      </c>
      <c r="B3762" s="4" t="s">
        <v>15427</v>
      </c>
      <c r="C3762" s="4" t="s">
        <v>15428</v>
      </c>
      <c r="D3762" s="4" t="s">
        <v>15429</v>
      </c>
      <c r="E3762" s="4" t="s">
        <v>36</v>
      </c>
      <c r="F3762" s="4" t="s">
        <v>37</v>
      </c>
      <c r="G3762" s="4" t="s">
        <v>51</v>
      </c>
      <c r="H3762" s="4"/>
      <c r="I3762" s="4"/>
      <c r="J3762" s="4" t="s">
        <v>52</v>
      </c>
      <c r="K3762" s="4" t="s">
        <v>1344</v>
      </c>
      <c r="L3762" s="4" t="s">
        <v>1345</v>
      </c>
      <c r="M3762" s="4" t="s">
        <v>1346</v>
      </c>
      <c r="N3762" s="4" t="s">
        <v>36</v>
      </c>
      <c r="O3762" s="4">
        <v>1</v>
      </c>
      <c r="P3762" s="4" t="s">
        <v>56</v>
      </c>
      <c r="Q3762" s="4">
        <v>22.98</v>
      </c>
      <c r="R3762" s="4"/>
      <c r="S3762" s="4"/>
      <c r="T3762" s="4"/>
      <c r="U3762" s="4"/>
      <c r="V3762" s="4"/>
      <c r="W3762" s="4"/>
      <c r="X3762" s="4"/>
      <c r="Y3762" s="4" t="s">
        <v>15430</v>
      </c>
      <c r="Z3762" s="4" t="s">
        <v>266</v>
      </c>
      <c r="AA3762" s="4" t="s">
        <v>15431</v>
      </c>
      <c r="AB3762" s="4" t="s">
        <v>59</v>
      </c>
      <c r="AC3762" s="4"/>
      <c r="AD3762" s="4" t="b">
        <v>0</v>
      </c>
      <c r="AE3762" s="4"/>
      <c r="AF3762" s="4"/>
      <c r="AG3762" s="12">
        <f t="shared" si="58"/>
        <v>43274</v>
      </c>
    </row>
    <row r="3763" s="10" customFormat="1" spans="1:33">
      <c r="A3763" s="4" t="s">
        <v>15432</v>
      </c>
      <c r="B3763" s="4" t="s">
        <v>15432</v>
      </c>
      <c r="C3763" s="4" t="s">
        <v>15433</v>
      </c>
      <c r="D3763" s="4" t="s">
        <v>15434</v>
      </c>
      <c r="E3763" s="4" t="s">
        <v>36</v>
      </c>
      <c r="F3763" s="4" t="s">
        <v>37</v>
      </c>
      <c r="G3763" s="4" t="s">
        <v>51</v>
      </c>
      <c r="H3763" s="4"/>
      <c r="I3763" s="4"/>
      <c r="J3763" s="4" t="s">
        <v>157</v>
      </c>
      <c r="K3763" s="4" t="s">
        <v>14977</v>
      </c>
      <c r="L3763" s="4" t="s">
        <v>14978</v>
      </c>
      <c r="M3763" s="4" t="s">
        <v>14979</v>
      </c>
      <c r="N3763" s="4" t="s">
        <v>36</v>
      </c>
      <c r="O3763" s="4">
        <v>1</v>
      </c>
      <c r="P3763" s="4" t="s">
        <v>56</v>
      </c>
      <c r="Q3763" s="4">
        <v>24.98</v>
      </c>
      <c r="R3763" s="4"/>
      <c r="S3763" s="4">
        <v>3.49</v>
      </c>
      <c r="T3763" s="4"/>
      <c r="U3763" s="4"/>
      <c r="V3763" s="4"/>
      <c r="W3763" s="4"/>
      <c r="X3763" s="4">
        <v>3.49</v>
      </c>
      <c r="Y3763" s="4" t="s">
        <v>13428</v>
      </c>
      <c r="Z3763" s="4" t="s">
        <v>233</v>
      </c>
      <c r="AA3763" s="4" t="s">
        <v>15435</v>
      </c>
      <c r="AB3763" s="4" t="s">
        <v>59</v>
      </c>
      <c r="AC3763" s="4" t="s">
        <v>259</v>
      </c>
      <c r="AD3763" s="4" t="b">
        <v>0</v>
      </c>
      <c r="AE3763" s="4"/>
      <c r="AF3763" s="4"/>
      <c r="AG3763" s="12">
        <f t="shared" si="58"/>
        <v>43274</v>
      </c>
    </row>
    <row r="3764" s="10" customFormat="1" spans="1:33">
      <c r="A3764" s="4" t="s">
        <v>15432</v>
      </c>
      <c r="B3764" s="4" t="s">
        <v>15432</v>
      </c>
      <c r="C3764" s="4" t="s">
        <v>15433</v>
      </c>
      <c r="D3764" s="4" t="s">
        <v>15434</v>
      </c>
      <c r="E3764" s="4" t="s">
        <v>36</v>
      </c>
      <c r="F3764" s="4" t="s">
        <v>37</v>
      </c>
      <c r="G3764" s="4" t="s">
        <v>51</v>
      </c>
      <c r="H3764" s="4"/>
      <c r="I3764" s="4"/>
      <c r="J3764" s="4" t="s">
        <v>157</v>
      </c>
      <c r="K3764" s="4" t="s">
        <v>15436</v>
      </c>
      <c r="L3764" s="4" t="s">
        <v>15437</v>
      </c>
      <c r="M3764" s="4" t="s">
        <v>15438</v>
      </c>
      <c r="N3764" s="4" t="s">
        <v>36</v>
      </c>
      <c r="O3764" s="4">
        <v>1</v>
      </c>
      <c r="P3764" s="4" t="s">
        <v>56</v>
      </c>
      <c r="Q3764" s="4">
        <v>24.98</v>
      </c>
      <c r="R3764" s="4"/>
      <c r="S3764" s="4">
        <v>3.48</v>
      </c>
      <c r="T3764" s="4"/>
      <c r="U3764" s="4"/>
      <c r="V3764" s="4"/>
      <c r="W3764" s="4"/>
      <c r="X3764" s="4">
        <v>3.48</v>
      </c>
      <c r="Y3764" s="4" t="s">
        <v>13428</v>
      </c>
      <c r="Z3764" s="4" t="s">
        <v>233</v>
      </c>
      <c r="AA3764" s="4" t="s">
        <v>15435</v>
      </c>
      <c r="AB3764" s="4" t="s">
        <v>59</v>
      </c>
      <c r="AC3764" s="4" t="s">
        <v>259</v>
      </c>
      <c r="AD3764" s="4" t="b">
        <v>0</v>
      </c>
      <c r="AE3764" s="4"/>
      <c r="AF3764" s="4"/>
      <c r="AG3764" s="12">
        <f t="shared" si="58"/>
        <v>43274</v>
      </c>
    </row>
    <row r="3765" s="10" customFormat="1" spans="1:33">
      <c r="A3765" s="4" t="s">
        <v>15439</v>
      </c>
      <c r="B3765" s="4" t="s">
        <v>15439</v>
      </c>
      <c r="C3765" s="4" t="s">
        <v>15440</v>
      </c>
      <c r="D3765" s="4" t="s">
        <v>15441</v>
      </c>
      <c r="E3765" s="4" t="s">
        <v>36</v>
      </c>
      <c r="F3765" s="4" t="s">
        <v>37</v>
      </c>
      <c r="G3765" s="4" t="s">
        <v>51</v>
      </c>
      <c r="H3765" s="4"/>
      <c r="I3765" s="4"/>
      <c r="J3765" s="4" t="s">
        <v>52</v>
      </c>
      <c r="K3765" s="4" t="s">
        <v>963</v>
      </c>
      <c r="L3765" s="4" t="s">
        <v>964</v>
      </c>
      <c r="M3765" s="4" t="s">
        <v>965</v>
      </c>
      <c r="N3765" s="4" t="s">
        <v>36</v>
      </c>
      <c r="O3765" s="4">
        <v>1</v>
      </c>
      <c r="P3765" s="4" t="s">
        <v>56</v>
      </c>
      <c r="Q3765" s="4">
        <v>22.98</v>
      </c>
      <c r="R3765" s="4"/>
      <c r="S3765" s="4"/>
      <c r="T3765" s="4"/>
      <c r="U3765" s="4"/>
      <c r="V3765" s="4"/>
      <c r="W3765" s="4"/>
      <c r="X3765" s="4"/>
      <c r="Y3765" s="4" t="s">
        <v>15442</v>
      </c>
      <c r="Z3765" s="4" t="s">
        <v>134</v>
      </c>
      <c r="AA3765" s="4" t="s">
        <v>15443</v>
      </c>
      <c r="AB3765" s="4" t="s">
        <v>59</v>
      </c>
      <c r="AC3765" s="4"/>
      <c r="AD3765" s="4" t="b">
        <v>0</v>
      </c>
      <c r="AE3765" s="4"/>
      <c r="AF3765" s="4"/>
      <c r="AG3765" s="12">
        <f t="shared" si="58"/>
        <v>43274</v>
      </c>
    </row>
    <row r="3766" s="10" customFormat="1" spans="1:33">
      <c r="A3766" s="4" t="s">
        <v>15444</v>
      </c>
      <c r="B3766" s="4" t="s">
        <v>15444</v>
      </c>
      <c r="C3766" s="4" t="s">
        <v>15445</v>
      </c>
      <c r="D3766" s="4" t="s">
        <v>15446</v>
      </c>
      <c r="E3766" s="4" t="s">
        <v>36</v>
      </c>
      <c r="F3766" s="4" t="s">
        <v>37</v>
      </c>
      <c r="G3766" s="4" t="s">
        <v>51</v>
      </c>
      <c r="H3766" s="4"/>
      <c r="I3766" s="4"/>
      <c r="J3766" s="4" t="s">
        <v>52</v>
      </c>
      <c r="K3766" s="4" t="s">
        <v>7473</v>
      </c>
      <c r="L3766" s="4" t="s">
        <v>7474</v>
      </c>
      <c r="M3766" s="4" t="s">
        <v>7475</v>
      </c>
      <c r="N3766" s="4" t="s">
        <v>36</v>
      </c>
      <c r="O3766" s="4">
        <v>2</v>
      </c>
      <c r="P3766" s="4" t="s">
        <v>56</v>
      </c>
      <c r="Q3766" s="4">
        <v>45.96</v>
      </c>
      <c r="R3766" s="4"/>
      <c r="S3766" s="4"/>
      <c r="T3766" s="4"/>
      <c r="U3766" s="4"/>
      <c r="V3766" s="4"/>
      <c r="W3766" s="4"/>
      <c r="X3766" s="4"/>
      <c r="Y3766" s="4" t="s">
        <v>1068</v>
      </c>
      <c r="Z3766" s="4" t="s">
        <v>290</v>
      </c>
      <c r="AA3766" s="4" t="s">
        <v>15447</v>
      </c>
      <c r="AB3766" s="4" t="s">
        <v>59</v>
      </c>
      <c r="AC3766" s="4"/>
      <c r="AD3766" s="4" t="b">
        <v>0</v>
      </c>
      <c r="AE3766" s="4"/>
      <c r="AF3766" s="4"/>
      <c r="AG3766" s="12">
        <f t="shared" si="58"/>
        <v>43274</v>
      </c>
    </row>
    <row r="3767" s="10" customFormat="1" spans="1:33">
      <c r="A3767" s="4" t="s">
        <v>15448</v>
      </c>
      <c r="B3767" s="4" t="s">
        <v>15448</v>
      </c>
      <c r="C3767" s="4" t="s">
        <v>15449</v>
      </c>
      <c r="D3767" s="4" t="s">
        <v>15450</v>
      </c>
      <c r="E3767" s="4" t="s">
        <v>36</v>
      </c>
      <c r="F3767" s="4" t="s">
        <v>37</v>
      </c>
      <c r="G3767" s="4" t="s">
        <v>51</v>
      </c>
      <c r="H3767" s="4"/>
      <c r="I3767" s="4"/>
      <c r="J3767" s="4" t="s">
        <v>52</v>
      </c>
      <c r="K3767" s="4" t="s">
        <v>554</v>
      </c>
      <c r="L3767" s="4" t="s">
        <v>8743</v>
      </c>
      <c r="M3767" s="4" t="s">
        <v>556</v>
      </c>
      <c r="N3767" s="4" t="s">
        <v>36</v>
      </c>
      <c r="O3767" s="4">
        <v>1</v>
      </c>
      <c r="P3767" s="4" t="s">
        <v>56</v>
      </c>
      <c r="Q3767" s="4">
        <v>21.98</v>
      </c>
      <c r="R3767" s="4"/>
      <c r="S3767" s="4"/>
      <c r="T3767" s="4"/>
      <c r="U3767" s="4"/>
      <c r="V3767" s="4"/>
      <c r="W3767" s="4"/>
      <c r="X3767" s="4"/>
      <c r="Y3767" s="4" t="s">
        <v>9830</v>
      </c>
      <c r="Z3767" s="4" t="s">
        <v>451</v>
      </c>
      <c r="AA3767" s="4" t="s">
        <v>15451</v>
      </c>
      <c r="AB3767" s="4" t="s">
        <v>59</v>
      </c>
      <c r="AC3767" s="4"/>
      <c r="AD3767" s="4" t="b">
        <v>0</v>
      </c>
      <c r="AE3767" s="4"/>
      <c r="AF3767" s="4"/>
      <c r="AG3767" s="12">
        <f t="shared" si="58"/>
        <v>43274</v>
      </c>
    </row>
    <row r="3768" s="10" customFormat="1" spans="1:33">
      <c r="A3768" s="4" t="s">
        <v>15452</v>
      </c>
      <c r="B3768" s="4" t="s">
        <v>15452</v>
      </c>
      <c r="C3768" s="4" t="s">
        <v>15453</v>
      </c>
      <c r="D3768" s="4" t="s">
        <v>15454</v>
      </c>
      <c r="E3768" s="4" t="s">
        <v>36</v>
      </c>
      <c r="F3768" s="4" t="s">
        <v>37</v>
      </c>
      <c r="G3768" s="4" t="s">
        <v>51</v>
      </c>
      <c r="H3768" s="4"/>
      <c r="I3768" s="4"/>
      <c r="J3768" s="4" t="s">
        <v>52</v>
      </c>
      <c r="K3768" s="4" t="s">
        <v>4861</v>
      </c>
      <c r="L3768" s="4" t="s">
        <v>4862</v>
      </c>
      <c r="M3768" s="4" t="s">
        <v>4863</v>
      </c>
      <c r="N3768" s="4" t="s">
        <v>36</v>
      </c>
      <c r="O3768" s="4">
        <v>1</v>
      </c>
      <c r="P3768" s="4" t="s">
        <v>56</v>
      </c>
      <c r="Q3768" s="4">
        <v>16.13</v>
      </c>
      <c r="R3768" s="4"/>
      <c r="S3768" s="4"/>
      <c r="T3768" s="4"/>
      <c r="U3768" s="4"/>
      <c r="V3768" s="4"/>
      <c r="W3768" s="4"/>
      <c r="X3768" s="4"/>
      <c r="Y3768" s="4" t="s">
        <v>15194</v>
      </c>
      <c r="Z3768" s="4" t="s">
        <v>233</v>
      </c>
      <c r="AA3768" s="4" t="s">
        <v>15455</v>
      </c>
      <c r="AB3768" s="4" t="s">
        <v>59</v>
      </c>
      <c r="AC3768" s="4"/>
      <c r="AD3768" s="4" t="b">
        <v>0</v>
      </c>
      <c r="AE3768" s="4"/>
      <c r="AF3768" s="4"/>
      <c r="AG3768" s="12">
        <f t="shared" si="58"/>
        <v>43274</v>
      </c>
    </row>
    <row r="3769" s="10" customFormat="1" spans="1:33">
      <c r="A3769" s="4" t="s">
        <v>15456</v>
      </c>
      <c r="B3769" s="4" t="s">
        <v>15456</v>
      </c>
      <c r="C3769" s="4" t="s">
        <v>15457</v>
      </c>
      <c r="D3769" s="4" t="s">
        <v>15458</v>
      </c>
      <c r="E3769" s="4" t="s">
        <v>75</v>
      </c>
      <c r="F3769" s="4" t="s">
        <v>37</v>
      </c>
      <c r="G3769" s="4" t="s">
        <v>51</v>
      </c>
      <c r="H3769" s="4"/>
      <c r="I3769" s="4"/>
      <c r="J3769" s="4" t="s">
        <v>52</v>
      </c>
      <c r="K3769" s="4" t="s">
        <v>1403</v>
      </c>
      <c r="L3769" s="4" t="s">
        <v>1404</v>
      </c>
      <c r="M3769" s="4" t="s">
        <v>1405</v>
      </c>
      <c r="N3769" s="4" t="s">
        <v>852</v>
      </c>
      <c r="O3769" s="4">
        <v>1</v>
      </c>
      <c r="P3769" s="4" t="s">
        <v>56</v>
      </c>
      <c r="Q3769" s="4">
        <v>24.98</v>
      </c>
      <c r="R3769" s="4"/>
      <c r="S3769" s="4"/>
      <c r="T3769" s="4"/>
      <c r="U3769" s="4"/>
      <c r="V3769" s="4"/>
      <c r="W3769" s="4"/>
      <c r="X3769" s="4"/>
      <c r="Y3769" s="4" t="s">
        <v>15459</v>
      </c>
      <c r="Z3769" s="4" t="s">
        <v>393</v>
      </c>
      <c r="AA3769" s="4" t="s">
        <v>15460</v>
      </c>
      <c r="AB3769" s="4" t="s">
        <v>59</v>
      </c>
      <c r="AC3769" s="4"/>
      <c r="AD3769" s="4" t="b">
        <v>0</v>
      </c>
      <c r="AE3769" s="4"/>
      <c r="AF3769" s="4"/>
      <c r="AG3769" s="12">
        <f t="shared" si="58"/>
        <v>43274</v>
      </c>
    </row>
    <row r="3770" s="10" customFormat="1" spans="1:33">
      <c r="A3770" s="4" t="s">
        <v>15461</v>
      </c>
      <c r="B3770" s="4" t="s">
        <v>15461</v>
      </c>
      <c r="C3770" s="4" t="s">
        <v>15462</v>
      </c>
      <c r="D3770" s="4" t="s">
        <v>15463</v>
      </c>
      <c r="E3770" s="4" t="s">
        <v>36</v>
      </c>
      <c r="F3770" s="4" t="s">
        <v>37</v>
      </c>
      <c r="G3770" s="4" t="s">
        <v>51</v>
      </c>
      <c r="H3770" s="4"/>
      <c r="I3770" s="4"/>
      <c r="J3770" s="4" t="s">
        <v>52</v>
      </c>
      <c r="K3770" s="4" t="s">
        <v>5053</v>
      </c>
      <c r="L3770" s="4" t="s">
        <v>5054</v>
      </c>
      <c r="M3770" s="4" t="s">
        <v>5055</v>
      </c>
      <c r="N3770" s="4" t="s">
        <v>36</v>
      </c>
      <c r="O3770" s="4">
        <v>1</v>
      </c>
      <c r="P3770" s="4" t="s">
        <v>56</v>
      </c>
      <c r="Q3770" s="4">
        <v>22.98</v>
      </c>
      <c r="R3770" s="4"/>
      <c r="S3770" s="4"/>
      <c r="T3770" s="4"/>
      <c r="U3770" s="4"/>
      <c r="V3770" s="4"/>
      <c r="W3770" s="4"/>
      <c r="X3770" s="4"/>
      <c r="Y3770" s="4" t="s">
        <v>15464</v>
      </c>
      <c r="Z3770" s="4" t="s">
        <v>143</v>
      </c>
      <c r="AA3770" s="4">
        <v>28105</v>
      </c>
      <c r="AB3770" s="4" t="s">
        <v>59</v>
      </c>
      <c r="AC3770" s="4"/>
      <c r="AD3770" s="4" t="b">
        <v>0</v>
      </c>
      <c r="AE3770" s="4"/>
      <c r="AF3770" s="4"/>
      <c r="AG3770" s="12">
        <f t="shared" si="58"/>
        <v>43274</v>
      </c>
    </row>
    <row r="3771" s="10" customFormat="1" spans="1:33">
      <c r="A3771" s="4" t="s">
        <v>15465</v>
      </c>
      <c r="B3771" s="4" t="s">
        <v>15465</v>
      </c>
      <c r="C3771" s="4" t="s">
        <v>15462</v>
      </c>
      <c r="D3771" s="4" t="s">
        <v>15466</v>
      </c>
      <c r="E3771" s="4" t="s">
        <v>36</v>
      </c>
      <c r="F3771" s="4" t="s">
        <v>37</v>
      </c>
      <c r="G3771" s="4" t="s">
        <v>51</v>
      </c>
      <c r="H3771" s="4"/>
      <c r="I3771" s="4"/>
      <c r="J3771" s="4" t="s">
        <v>52</v>
      </c>
      <c r="K3771" s="4" t="s">
        <v>13162</v>
      </c>
      <c r="L3771" s="4" t="s">
        <v>5349</v>
      </c>
      <c r="M3771" s="4" t="s">
        <v>5350</v>
      </c>
      <c r="N3771" s="4" t="s">
        <v>36</v>
      </c>
      <c r="O3771" s="4">
        <v>1</v>
      </c>
      <c r="P3771" s="4" t="s">
        <v>56</v>
      </c>
      <c r="Q3771" s="4">
        <v>22.98</v>
      </c>
      <c r="R3771" s="4"/>
      <c r="S3771" s="4"/>
      <c r="T3771" s="4"/>
      <c r="U3771" s="4"/>
      <c r="V3771" s="4"/>
      <c r="W3771" s="4"/>
      <c r="X3771" s="4"/>
      <c r="Y3771" s="4" t="s">
        <v>15464</v>
      </c>
      <c r="Z3771" s="4" t="s">
        <v>143</v>
      </c>
      <c r="AA3771" s="4">
        <v>28105</v>
      </c>
      <c r="AB3771" s="4" t="s">
        <v>59</v>
      </c>
      <c r="AC3771" s="4"/>
      <c r="AD3771" s="4" t="b">
        <v>0</v>
      </c>
      <c r="AE3771" s="4"/>
      <c r="AF3771" s="4"/>
      <c r="AG3771" s="12">
        <f t="shared" si="58"/>
        <v>43274</v>
      </c>
    </row>
    <row r="3772" s="10" customFormat="1" spans="1:33">
      <c r="A3772" s="4" t="s">
        <v>15467</v>
      </c>
      <c r="B3772" s="4" t="s">
        <v>15467</v>
      </c>
      <c r="C3772" s="4" t="s">
        <v>15468</v>
      </c>
      <c r="D3772" s="4" t="s">
        <v>15469</v>
      </c>
      <c r="E3772" s="4" t="s">
        <v>36</v>
      </c>
      <c r="F3772" s="4" t="s">
        <v>37</v>
      </c>
      <c r="G3772" s="4" t="s">
        <v>51</v>
      </c>
      <c r="H3772" s="4"/>
      <c r="I3772" s="4"/>
      <c r="J3772" s="4" t="s">
        <v>52</v>
      </c>
      <c r="K3772" s="4" t="s">
        <v>2981</v>
      </c>
      <c r="L3772" s="4" t="s">
        <v>2982</v>
      </c>
      <c r="M3772" s="4" t="s">
        <v>2983</v>
      </c>
      <c r="N3772" s="4" t="s">
        <v>36</v>
      </c>
      <c r="O3772" s="4">
        <v>1</v>
      </c>
      <c r="P3772" s="4" t="s">
        <v>56</v>
      </c>
      <c r="Q3772" s="4">
        <v>22.98</v>
      </c>
      <c r="R3772" s="4"/>
      <c r="S3772" s="4"/>
      <c r="T3772" s="4"/>
      <c r="U3772" s="4"/>
      <c r="V3772" s="4"/>
      <c r="W3772" s="4"/>
      <c r="X3772" s="4"/>
      <c r="Y3772" s="4" t="s">
        <v>15470</v>
      </c>
      <c r="Z3772" s="4" t="s">
        <v>177</v>
      </c>
      <c r="AA3772" s="4">
        <v>19006</v>
      </c>
      <c r="AB3772" s="4" t="s">
        <v>59</v>
      </c>
      <c r="AC3772" s="4"/>
      <c r="AD3772" s="4" t="b">
        <v>0</v>
      </c>
      <c r="AE3772" s="4"/>
      <c r="AF3772" s="4"/>
      <c r="AG3772" s="12">
        <f t="shared" si="58"/>
        <v>43274</v>
      </c>
    </row>
    <row r="3773" s="10" customFormat="1" spans="1:33">
      <c r="A3773" s="4" t="s">
        <v>15471</v>
      </c>
      <c r="B3773" s="4" t="s">
        <v>15471</v>
      </c>
      <c r="C3773" s="4" t="s">
        <v>15472</v>
      </c>
      <c r="D3773" s="4" t="s">
        <v>15473</v>
      </c>
      <c r="E3773" s="4" t="s">
        <v>36</v>
      </c>
      <c r="F3773" s="4" t="s">
        <v>37</v>
      </c>
      <c r="G3773" s="4" t="s">
        <v>51</v>
      </c>
      <c r="H3773" s="4"/>
      <c r="I3773" s="4"/>
      <c r="J3773" s="4" t="s">
        <v>52</v>
      </c>
      <c r="K3773" s="4" t="s">
        <v>12312</v>
      </c>
      <c r="L3773" s="4" t="s">
        <v>192</v>
      </c>
      <c r="M3773" s="4" t="s">
        <v>193</v>
      </c>
      <c r="N3773" s="4" t="s">
        <v>36</v>
      </c>
      <c r="O3773" s="4">
        <v>1</v>
      </c>
      <c r="P3773" s="4" t="s">
        <v>56</v>
      </c>
      <c r="Q3773" s="4">
        <v>23.98</v>
      </c>
      <c r="R3773" s="4"/>
      <c r="S3773" s="4"/>
      <c r="T3773" s="4"/>
      <c r="U3773" s="4"/>
      <c r="V3773" s="4"/>
      <c r="W3773" s="4"/>
      <c r="X3773" s="4"/>
      <c r="Y3773" s="4" t="s">
        <v>15474</v>
      </c>
      <c r="Z3773" s="4" t="s">
        <v>67</v>
      </c>
      <c r="AA3773" s="4">
        <v>20111</v>
      </c>
      <c r="AB3773" s="4" t="s">
        <v>59</v>
      </c>
      <c r="AC3773" s="4"/>
      <c r="AD3773" s="4" t="b">
        <v>0</v>
      </c>
      <c r="AE3773" s="4"/>
      <c r="AF3773" s="4"/>
      <c r="AG3773" s="12">
        <f t="shared" si="58"/>
        <v>43274</v>
      </c>
    </row>
    <row r="3774" s="10" customFormat="1" spans="1:33">
      <c r="A3774" s="4" t="s">
        <v>15475</v>
      </c>
      <c r="B3774" s="4" t="s">
        <v>15475</v>
      </c>
      <c r="C3774" s="4" t="s">
        <v>15476</v>
      </c>
      <c r="D3774" s="4" t="s">
        <v>15477</v>
      </c>
      <c r="E3774" s="4" t="s">
        <v>36</v>
      </c>
      <c r="F3774" s="4" t="s">
        <v>37</v>
      </c>
      <c r="G3774" s="4" t="s">
        <v>51</v>
      </c>
      <c r="H3774" s="4"/>
      <c r="I3774" s="4"/>
      <c r="J3774" s="4" t="s">
        <v>39</v>
      </c>
      <c r="K3774" s="4" t="s">
        <v>3665</v>
      </c>
      <c r="L3774" s="4" t="s">
        <v>3666</v>
      </c>
      <c r="M3774" s="4" t="s">
        <v>3667</v>
      </c>
      <c r="N3774" s="4" t="s">
        <v>36</v>
      </c>
      <c r="O3774" s="4">
        <v>1</v>
      </c>
      <c r="P3774" s="4" t="s">
        <v>56</v>
      </c>
      <c r="Q3774" s="4">
        <v>19.53</v>
      </c>
      <c r="R3774" s="4"/>
      <c r="S3774" s="4"/>
      <c r="T3774" s="4"/>
      <c r="U3774" s="4"/>
      <c r="V3774" s="4"/>
      <c r="W3774" s="4"/>
      <c r="X3774" s="4"/>
      <c r="Y3774" s="4" t="s">
        <v>6099</v>
      </c>
      <c r="Z3774" s="4" t="s">
        <v>649</v>
      </c>
      <c r="AA3774" s="4" t="s">
        <v>15478</v>
      </c>
      <c r="AB3774" s="4" t="s">
        <v>59</v>
      </c>
      <c r="AC3774" s="4"/>
      <c r="AD3774" s="4" t="b">
        <v>0</v>
      </c>
      <c r="AE3774" s="4"/>
      <c r="AF3774" s="4"/>
      <c r="AG3774" s="12">
        <f t="shared" si="58"/>
        <v>43274</v>
      </c>
    </row>
    <row r="3775" s="10" customFormat="1" spans="1:33">
      <c r="A3775" s="4" t="s">
        <v>15479</v>
      </c>
      <c r="B3775" s="4" t="s">
        <v>15479</v>
      </c>
      <c r="C3775" s="4" t="s">
        <v>15480</v>
      </c>
      <c r="D3775" s="4" t="s">
        <v>15481</v>
      </c>
      <c r="E3775" s="4" t="s">
        <v>36</v>
      </c>
      <c r="F3775" s="4" t="s">
        <v>37</v>
      </c>
      <c r="G3775" s="4" t="s">
        <v>51</v>
      </c>
      <c r="H3775" s="4"/>
      <c r="I3775" s="4"/>
      <c r="J3775" s="4" t="s">
        <v>52</v>
      </c>
      <c r="K3775" s="4" t="s">
        <v>7905</v>
      </c>
      <c r="L3775" s="4" t="s">
        <v>7906</v>
      </c>
      <c r="M3775" s="4" t="s">
        <v>7907</v>
      </c>
      <c r="N3775" s="4" t="s">
        <v>36</v>
      </c>
      <c r="O3775" s="4">
        <v>1</v>
      </c>
      <c r="P3775" s="4" t="s">
        <v>56</v>
      </c>
      <c r="Q3775" s="4">
        <v>19.53</v>
      </c>
      <c r="R3775" s="4"/>
      <c r="S3775" s="4"/>
      <c r="T3775" s="4"/>
      <c r="U3775" s="4"/>
      <c r="V3775" s="4"/>
      <c r="W3775" s="4"/>
      <c r="X3775" s="4"/>
      <c r="Y3775" s="4" t="s">
        <v>3708</v>
      </c>
      <c r="Z3775" s="4" t="s">
        <v>357</v>
      </c>
      <c r="AA3775" s="4" t="s">
        <v>15482</v>
      </c>
      <c r="AB3775" s="4" t="s">
        <v>59</v>
      </c>
      <c r="AC3775" s="4"/>
      <c r="AD3775" s="4" t="b">
        <v>0</v>
      </c>
      <c r="AE3775" s="4"/>
      <c r="AF3775" s="4"/>
      <c r="AG3775" s="12">
        <f t="shared" si="58"/>
        <v>43274</v>
      </c>
    </row>
    <row r="3776" s="10" customFormat="1" spans="1:33">
      <c r="A3776" s="4" t="s">
        <v>15483</v>
      </c>
      <c r="B3776" s="4" t="s">
        <v>15483</v>
      </c>
      <c r="C3776" s="4" t="s">
        <v>15484</v>
      </c>
      <c r="D3776" s="4" t="s">
        <v>15485</v>
      </c>
      <c r="E3776" s="4" t="s">
        <v>36</v>
      </c>
      <c r="F3776" s="4" t="s">
        <v>37</v>
      </c>
      <c r="G3776" s="4" t="s">
        <v>51</v>
      </c>
      <c r="H3776" s="4"/>
      <c r="I3776" s="4"/>
      <c r="J3776" s="4" t="s">
        <v>52</v>
      </c>
      <c r="K3776" s="4" t="s">
        <v>6171</v>
      </c>
      <c r="L3776" s="4" t="s">
        <v>6172</v>
      </c>
      <c r="M3776" s="4" t="s">
        <v>6173</v>
      </c>
      <c r="N3776" s="4" t="s">
        <v>36</v>
      </c>
      <c r="O3776" s="4">
        <v>1</v>
      </c>
      <c r="P3776" s="4" t="s">
        <v>56</v>
      </c>
      <c r="Q3776" s="4">
        <v>9.33</v>
      </c>
      <c r="R3776" s="4"/>
      <c r="S3776" s="4"/>
      <c r="T3776" s="4"/>
      <c r="U3776" s="4"/>
      <c r="V3776" s="4"/>
      <c r="W3776" s="4"/>
      <c r="X3776" s="4"/>
      <c r="Y3776" s="4" t="s">
        <v>3756</v>
      </c>
      <c r="Z3776" s="4" t="s">
        <v>47</v>
      </c>
      <c r="AA3776" s="4" t="s">
        <v>15486</v>
      </c>
      <c r="AB3776" s="4" t="s">
        <v>59</v>
      </c>
      <c r="AC3776" s="4"/>
      <c r="AD3776" s="4" t="b">
        <v>0</v>
      </c>
      <c r="AE3776" s="4"/>
      <c r="AF3776" s="4"/>
      <c r="AG3776" s="12">
        <f t="shared" si="58"/>
        <v>43274</v>
      </c>
    </row>
    <row r="3777" s="10" customFormat="1" spans="1:33">
      <c r="A3777" s="4" t="s">
        <v>15487</v>
      </c>
      <c r="B3777" s="4" t="s">
        <v>15487</v>
      </c>
      <c r="C3777" s="4" t="s">
        <v>15488</v>
      </c>
      <c r="D3777" s="4" t="s">
        <v>15489</v>
      </c>
      <c r="E3777" s="4" t="s">
        <v>36</v>
      </c>
      <c r="F3777" s="4" t="s">
        <v>37</v>
      </c>
      <c r="G3777" s="4" t="s">
        <v>51</v>
      </c>
      <c r="H3777" s="4"/>
      <c r="I3777" s="4"/>
      <c r="J3777" s="4" t="s">
        <v>52</v>
      </c>
      <c r="K3777" s="4" t="s">
        <v>53</v>
      </c>
      <c r="L3777" s="4" t="s">
        <v>54</v>
      </c>
      <c r="M3777" s="4" t="s">
        <v>55</v>
      </c>
      <c r="N3777" s="4" t="s">
        <v>36</v>
      </c>
      <c r="O3777" s="4">
        <v>1</v>
      </c>
      <c r="P3777" s="4" t="s">
        <v>56</v>
      </c>
      <c r="Q3777" s="4">
        <v>22.98</v>
      </c>
      <c r="R3777" s="4"/>
      <c r="S3777" s="4"/>
      <c r="T3777" s="4"/>
      <c r="U3777" s="4"/>
      <c r="V3777" s="4"/>
      <c r="W3777" s="4"/>
      <c r="X3777" s="4"/>
      <c r="Y3777" s="4" t="s">
        <v>2570</v>
      </c>
      <c r="Z3777" s="4" t="s">
        <v>233</v>
      </c>
      <c r="AA3777" s="4" t="s">
        <v>15490</v>
      </c>
      <c r="AB3777" s="4" t="s">
        <v>59</v>
      </c>
      <c r="AC3777" s="4"/>
      <c r="AD3777" s="4" t="b">
        <v>0</v>
      </c>
      <c r="AE3777" s="4"/>
      <c r="AF3777" s="4"/>
      <c r="AG3777" s="12">
        <f t="shared" si="58"/>
        <v>43274</v>
      </c>
    </row>
    <row r="3778" s="10" customFormat="1" spans="1:33">
      <c r="A3778" s="4" t="s">
        <v>15487</v>
      </c>
      <c r="B3778" s="4" t="s">
        <v>15487</v>
      </c>
      <c r="C3778" s="4" t="s">
        <v>15488</v>
      </c>
      <c r="D3778" s="4" t="s">
        <v>15489</v>
      </c>
      <c r="E3778" s="4" t="s">
        <v>36</v>
      </c>
      <c r="F3778" s="4" t="s">
        <v>37</v>
      </c>
      <c r="G3778" s="4" t="s">
        <v>51</v>
      </c>
      <c r="H3778" s="4"/>
      <c r="I3778" s="4"/>
      <c r="J3778" s="4" t="s">
        <v>52</v>
      </c>
      <c r="K3778" s="4" t="s">
        <v>79</v>
      </c>
      <c r="L3778" s="4" t="s">
        <v>80</v>
      </c>
      <c r="M3778" s="4" t="s">
        <v>81</v>
      </c>
      <c r="N3778" s="4" t="s">
        <v>36</v>
      </c>
      <c r="O3778" s="4">
        <v>1</v>
      </c>
      <c r="P3778" s="4" t="s">
        <v>56</v>
      </c>
      <c r="Q3778" s="4">
        <v>22.98</v>
      </c>
      <c r="R3778" s="4"/>
      <c r="S3778" s="4"/>
      <c r="T3778" s="4"/>
      <c r="U3778" s="4"/>
      <c r="V3778" s="4"/>
      <c r="W3778" s="4"/>
      <c r="X3778" s="4"/>
      <c r="Y3778" s="4" t="s">
        <v>2570</v>
      </c>
      <c r="Z3778" s="4" t="s">
        <v>233</v>
      </c>
      <c r="AA3778" s="4" t="s">
        <v>15490</v>
      </c>
      <c r="AB3778" s="4" t="s">
        <v>59</v>
      </c>
      <c r="AC3778" s="4"/>
      <c r="AD3778" s="4" t="b">
        <v>0</v>
      </c>
      <c r="AE3778" s="4"/>
      <c r="AF3778" s="4"/>
      <c r="AG3778" s="12">
        <f t="shared" ref="AG3778:AG3841" si="59">DATEVALUE(LEFT(C3778,10))</f>
        <v>43274</v>
      </c>
    </row>
    <row r="3779" s="10" customFormat="1" spans="1:33">
      <c r="A3779" s="4" t="s">
        <v>15491</v>
      </c>
      <c r="B3779" s="4" t="s">
        <v>15491</v>
      </c>
      <c r="C3779" s="4" t="s">
        <v>15492</v>
      </c>
      <c r="D3779" s="4" t="s">
        <v>15493</v>
      </c>
      <c r="E3779" s="4" t="s">
        <v>36</v>
      </c>
      <c r="F3779" s="4" t="s">
        <v>37</v>
      </c>
      <c r="G3779" s="4" t="s">
        <v>51</v>
      </c>
      <c r="H3779" s="4"/>
      <c r="I3779" s="4"/>
      <c r="J3779" s="4" t="s">
        <v>52</v>
      </c>
      <c r="K3779" s="4" t="s">
        <v>2784</v>
      </c>
      <c r="L3779" s="4" t="s">
        <v>2785</v>
      </c>
      <c r="M3779" s="4" t="s">
        <v>2786</v>
      </c>
      <c r="N3779" s="4" t="s">
        <v>36</v>
      </c>
      <c r="O3779" s="4">
        <v>1</v>
      </c>
      <c r="P3779" s="4" t="s">
        <v>56</v>
      </c>
      <c r="Q3779" s="4">
        <v>22.98</v>
      </c>
      <c r="R3779" s="4"/>
      <c r="S3779" s="4"/>
      <c r="T3779" s="4"/>
      <c r="U3779" s="4"/>
      <c r="V3779" s="4"/>
      <c r="W3779" s="4"/>
      <c r="X3779" s="4"/>
      <c r="Y3779" s="4" t="s">
        <v>15494</v>
      </c>
      <c r="Z3779" s="4" t="s">
        <v>1412</v>
      </c>
      <c r="AA3779" s="4" t="s">
        <v>15495</v>
      </c>
      <c r="AB3779" s="4" t="s">
        <v>59</v>
      </c>
      <c r="AC3779" s="4"/>
      <c r="AD3779" s="4" t="b">
        <v>0</v>
      </c>
      <c r="AE3779" s="4"/>
      <c r="AF3779" s="4"/>
      <c r="AG3779" s="12">
        <f t="shared" si="59"/>
        <v>43274</v>
      </c>
    </row>
    <row r="3780" s="10" customFormat="1" spans="1:33">
      <c r="A3780" s="4" t="s">
        <v>15491</v>
      </c>
      <c r="B3780" s="4" t="s">
        <v>15491</v>
      </c>
      <c r="C3780" s="4" t="s">
        <v>15492</v>
      </c>
      <c r="D3780" s="4" t="s">
        <v>15493</v>
      </c>
      <c r="E3780" s="4" t="s">
        <v>36</v>
      </c>
      <c r="F3780" s="4" t="s">
        <v>37</v>
      </c>
      <c r="G3780" s="4" t="s">
        <v>51</v>
      </c>
      <c r="H3780" s="4"/>
      <c r="I3780" s="4"/>
      <c r="J3780" s="4" t="s">
        <v>52</v>
      </c>
      <c r="K3780" s="4" t="s">
        <v>1127</v>
      </c>
      <c r="L3780" s="4" t="s">
        <v>1128</v>
      </c>
      <c r="M3780" s="4" t="s">
        <v>1129</v>
      </c>
      <c r="N3780" s="4" t="s">
        <v>36</v>
      </c>
      <c r="O3780" s="4">
        <v>1</v>
      </c>
      <c r="P3780" s="4" t="s">
        <v>56</v>
      </c>
      <c r="Q3780" s="4">
        <v>22.98</v>
      </c>
      <c r="R3780" s="4"/>
      <c r="S3780" s="4"/>
      <c r="T3780" s="4"/>
      <c r="U3780" s="4"/>
      <c r="V3780" s="4"/>
      <c r="W3780" s="4"/>
      <c r="X3780" s="4"/>
      <c r="Y3780" s="4" t="s">
        <v>15494</v>
      </c>
      <c r="Z3780" s="4" t="s">
        <v>1412</v>
      </c>
      <c r="AA3780" s="4" t="s">
        <v>15495</v>
      </c>
      <c r="AB3780" s="4" t="s">
        <v>59</v>
      </c>
      <c r="AC3780" s="4"/>
      <c r="AD3780" s="4" t="b">
        <v>0</v>
      </c>
      <c r="AE3780" s="4"/>
      <c r="AF3780" s="4"/>
      <c r="AG3780" s="12">
        <f t="shared" si="59"/>
        <v>43274</v>
      </c>
    </row>
    <row r="3781" s="10" customFormat="1" spans="1:33">
      <c r="A3781" s="4" t="s">
        <v>15491</v>
      </c>
      <c r="B3781" s="4" t="s">
        <v>15491</v>
      </c>
      <c r="C3781" s="4" t="s">
        <v>15492</v>
      </c>
      <c r="D3781" s="4" t="s">
        <v>15493</v>
      </c>
      <c r="E3781" s="4" t="s">
        <v>36</v>
      </c>
      <c r="F3781" s="4" t="s">
        <v>37</v>
      </c>
      <c r="G3781" s="4" t="s">
        <v>51</v>
      </c>
      <c r="H3781" s="4"/>
      <c r="I3781" s="4"/>
      <c r="J3781" s="4" t="s">
        <v>52</v>
      </c>
      <c r="K3781" s="4" t="s">
        <v>695</v>
      </c>
      <c r="L3781" s="4" t="s">
        <v>696</v>
      </c>
      <c r="M3781" s="4" t="s">
        <v>697</v>
      </c>
      <c r="N3781" s="4" t="s">
        <v>36</v>
      </c>
      <c r="O3781" s="4">
        <v>1</v>
      </c>
      <c r="P3781" s="4" t="s">
        <v>56</v>
      </c>
      <c r="Q3781" s="4">
        <v>23.98</v>
      </c>
      <c r="R3781" s="4"/>
      <c r="S3781" s="4"/>
      <c r="T3781" s="4"/>
      <c r="U3781" s="4"/>
      <c r="V3781" s="4"/>
      <c r="W3781" s="4"/>
      <c r="X3781" s="4"/>
      <c r="Y3781" s="4" t="s">
        <v>15494</v>
      </c>
      <c r="Z3781" s="4" t="s">
        <v>1412</v>
      </c>
      <c r="AA3781" s="4" t="s">
        <v>15495</v>
      </c>
      <c r="AB3781" s="4" t="s">
        <v>59</v>
      </c>
      <c r="AC3781" s="4"/>
      <c r="AD3781" s="4" t="b">
        <v>0</v>
      </c>
      <c r="AE3781" s="4"/>
      <c r="AF3781" s="4"/>
      <c r="AG3781" s="12">
        <f t="shared" si="59"/>
        <v>43274</v>
      </c>
    </row>
    <row r="3782" s="10" customFormat="1" spans="1:33">
      <c r="A3782" s="4" t="s">
        <v>15496</v>
      </c>
      <c r="B3782" s="4" t="s">
        <v>15496</v>
      </c>
      <c r="C3782" s="4" t="s">
        <v>15497</v>
      </c>
      <c r="D3782" s="4" t="s">
        <v>15498</v>
      </c>
      <c r="E3782" s="4" t="s">
        <v>36</v>
      </c>
      <c r="F3782" s="4" t="s">
        <v>37</v>
      </c>
      <c r="G3782" s="4" t="s">
        <v>51</v>
      </c>
      <c r="H3782" s="4"/>
      <c r="I3782" s="4"/>
      <c r="J3782" s="4" t="s">
        <v>52</v>
      </c>
      <c r="K3782" s="4" t="s">
        <v>748</v>
      </c>
      <c r="L3782" s="4" t="s">
        <v>749</v>
      </c>
      <c r="M3782" s="4" t="s">
        <v>750</v>
      </c>
      <c r="N3782" s="4" t="s">
        <v>36</v>
      </c>
      <c r="O3782" s="4">
        <v>1</v>
      </c>
      <c r="P3782" s="4" t="s">
        <v>56</v>
      </c>
      <c r="Q3782" s="4">
        <v>23.98</v>
      </c>
      <c r="R3782" s="4"/>
      <c r="S3782" s="4"/>
      <c r="T3782" s="4"/>
      <c r="U3782" s="4"/>
      <c r="V3782" s="4"/>
      <c r="W3782" s="4"/>
      <c r="X3782" s="4"/>
      <c r="Y3782" s="4" t="s">
        <v>11381</v>
      </c>
      <c r="Z3782" s="4" t="s">
        <v>47</v>
      </c>
      <c r="AA3782" s="4" t="s">
        <v>15499</v>
      </c>
      <c r="AB3782" s="4" t="s">
        <v>59</v>
      </c>
      <c r="AC3782" s="4"/>
      <c r="AD3782" s="4" t="b">
        <v>0</v>
      </c>
      <c r="AE3782" s="4"/>
      <c r="AF3782" s="4"/>
      <c r="AG3782" s="12">
        <f t="shared" si="59"/>
        <v>43274</v>
      </c>
    </row>
    <row r="3783" s="10" customFormat="1" spans="1:33">
      <c r="A3783" s="4" t="s">
        <v>15496</v>
      </c>
      <c r="B3783" s="4" t="s">
        <v>15496</v>
      </c>
      <c r="C3783" s="4" t="s">
        <v>15497</v>
      </c>
      <c r="D3783" s="4" t="s">
        <v>15498</v>
      </c>
      <c r="E3783" s="4" t="s">
        <v>36</v>
      </c>
      <c r="F3783" s="4" t="s">
        <v>37</v>
      </c>
      <c r="G3783" s="4" t="s">
        <v>51</v>
      </c>
      <c r="H3783" s="4"/>
      <c r="I3783" s="4"/>
      <c r="J3783" s="4" t="s">
        <v>52</v>
      </c>
      <c r="K3783" s="4" t="s">
        <v>748</v>
      </c>
      <c r="L3783" s="4" t="s">
        <v>6284</v>
      </c>
      <c r="M3783" s="4" t="s">
        <v>6285</v>
      </c>
      <c r="N3783" s="4" t="s">
        <v>36</v>
      </c>
      <c r="O3783" s="4">
        <v>1</v>
      </c>
      <c r="P3783" s="4" t="s">
        <v>56</v>
      </c>
      <c r="Q3783" s="4">
        <v>26.98</v>
      </c>
      <c r="R3783" s="4"/>
      <c r="S3783" s="4"/>
      <c r="T3783" s="4"/>
      <c r="U3783" s="4"/>
      <c r="V3783" s="4"/>
      <c r="W3783" s="4"/>
      <c r="X3783" s="4"/>
      <c r="Y3783" s="4" t="s">
        <v>11381</v>
      </c>
      <c r="Z3783" s="4" t="s">
        <v>47</v>
      </c>
      <c r="AA3783" s="4" t="s">
        <v>15499</v>
      </c>
      <c r="AB3783" s="4" t="s">
        <v>59</v>
      </c>
      <c r="AC3783" s="4"/>
      <c r="AD3783" s="4" t="b">
        <v>0</v>
      </c>
      <c r="AE3783" s="4"/>
      <c r="AF3783" s="4"/>
      <c r="AG3783" s="12">
        <f t="shared" si="59"/>
        <v>43274</v>
      </c>
    </row>
    <row r="3784" s="10" customFormat="1" spans="1:33">
      <c r="A3784" s="4" t="s">
        <v>15500</v>
      </c>
      <c r="B3784" s="4" t="s">
        <v>15500</v>
      </c>
      <c r="C3784" s="4" t="s">
        <v>15501</v>
      </c>
      <c r="D3784" s="4" t="s">
        <v>15502</v>
      </c>
      <c r="E3784" s="4" t="s">
        <v>36</v>
      </c>
      <c r="F3784" s="4" t="s">
        <v>37</v>
      </c>
      <c r="G3784" s="4" t="s">
        <v>51</v>
      </c>
      <c r="H3784" s="4"/>
      <c r="I3784" s="4"/>
      <c r="J3784" s="4" t="s">
        <v>52</v>
      </c>
      <c r="K3784" s="4" t="s">
        <v>954</v>
      </c>
      <c r="L3784" s="4" t="s">
        <v>955</v>
      </c>
      <c r="M3784" s="4" t="s">
        <v>956</v>
      </c>
      <c r="N3784" s="4" t="s">
        <v>36</v>
      </c>
      <c r="O3784" s="4">
        <v>1</v>
      </c>
      <c r="P3784" s="4" t="s">
        <v>56</v>
      </c>
      <c r="Q3784" s="4">
        <v>23.98</v>
      </c>
      <c r="R3784" s="4"/>
      <c r="S3784" s="4"/>
      <c r="T3784" s="4"/>
      <c r="U3784" s="4"/>
      <c r="V3784" s="4"/>
      <c r="W3784" s="4"/>
      <c r="X3784" s="4"/>
      <c r="Y3784" s="4" t="s">
        <v>1708</v>
      </c>
      <c r="Z3784" s="4" t="s">
        <v>67</v>
      </c>
      <c r="AA3784" s="4" t="s">
        <v>15503</v>
      </c>
      <c r="AB3784" s="4" t="s">
        <v>59</v>
      </c>
      <c r="AC3784" s="4"/>
      <c r="AD3784" s="4" t="b">
        <v>0</v>
      </c>
      <c r="AE3784" s="4"/>
      <c r="AF3784" s="4"/>
      <c r="AG3784" s="12">
        <f t="shared" si="59"/>
        <v>43274</v>
      </c>
    </row>
    <row r="3785" s="10" customFormat="1" spans="1:33">
      <c r="A3785" s="4" t="s">
        <v>15504</v>
      </c>
      <c r="B3785" s="4" t="s">
        <v>15504</v>
      </c>
      <c r="C3785" s="4" t="s">
        <v>15505</v>
      </c>
      <c r="D3785" s="4" t="s">
        <v>15506</v>
      </c>
      <c r="E3785" s="4" t="s">
        <v>36</v>
      </c>
      <c r="F3785" s="4" t="s">
        <v>37</v>
      </c>
      <c r="G3785" s="4" t="s">
        <v>51</v>
      </c>
      <c r="H3785" s="4"/>
      <c r="I3785" s="4"/>
      <c r="J3785" s="4" t="s">
        <v>52</v>
      </c>
      <c r="K3785" s="4" t="s">
        <v>13698</v>
      </c>
      <c r="L3785" s="4" t="s">
        <v>416</v>
      </c>
      <c r="M3785" s="4" t="s">
        <v>417</v>
      </c>
      <c r="N3785" s="4" t="s">
        <v>36</v>
      </c>
      <c r="O3785" s="4">
        <v>1</v>
      </c>
      <c r="P3785" s="4" t="s">
        <v>56</v>
      </c>
      <c r="Q3785" s="4">
        <v>22.98</v>
      </c>
      <c r="R3785" s="4"/>
      <c r="S3785" s="4"/>
      <c r="T3785" s="4"/>
      <c r="U3785" s="4"/>
      <c r="V3785" s="4"/>
      <c r="W3785" s="4"/>
      <c r="X3785" s="4"/>
      <c r="Y3785" s="4" t="s">
        <v>15507</v>
      </c>
      <c r="Z3785" s="4" t="s">
        <v>47</v>
      </c>
      <c r="AA3785" s="4" t="s">
        <v>15508</v>
      </c>
      <c r="AB3785" s="4" t="s">
        <v>59</v>
      </c>
      <c r="AC3785" s="4"/>
      <c r="AD3785" s="4" t="b">
        <v>0</v>
      </c>
      <c r="AE3785" s="4"/>
      <c r="AF3785" s="4"/>
      <c r="AG3785" s="12">
        <f t="shared" si="59"/>
        <v>43274</v>
      </c>
    </row>
    <row r="3786" s="10" customFormat="1" spans="1:33">
      <c r="A3786" s="4" t="s">
        <v>15509</v>
      </c>
      <c r="B3786" s="4" t="s">
        <v>15509</v>
      </c>
      <c r="C3786" s="4" t="s">
        <v>15510</v>
      </c>
      <c r="D3786" s="4" t="s">
        <v>15511</v>
      </c>
      <c r="E3786" s="4" t="s">
        <v>36</v>
      </c>
      <c r="F3786" s="4" t="s">
        <v>37</v>
      </c>
      <c r="G3786" s="4" t="s">
        <v>51</v>
      </c>
      <c r="H3786" s="4"/>
      <c r="I3786" s="4"/>
      <c r="J3786" s="4" t="s">
        <v>52</v>
      </c>
      <c r="K3786" s="4" t="s">
        <v>527</v>
      </c>
      <c r="L3786" s="4" t="s">
        <v>528</v>
      </c>
      <c r="M3786" s="4" t="s">
        <v>529</v>
      </c>
      <c r="N3786" s="4" t="s">
        <v>36</v>
      </c>
      <c r="O3786" s="4">
        <v>1</v>
      </c>
      <c r="P3786" s="4" t="s">
        <v>56</v>
      </c>
      <c r="Q3786" s="4">
        <v>23.98</v>
      </c>
      <c r="R3786" s="4"/>
      <c r="S3786" s="4"/>
      <c r="T3786" s="4"/>
      <c r="U3786" s="4"/>
      <c r="V3786" s="4"/>
      <c r="W3786" s="4"/>
      <c r="X3786" s="4"/>
      <c r="Y3786" s="4" t="s">
        <v>15412</v>
      </c>
      <c r="Z3786" s="4" t="s">
        <v>509</v>
      </c>
      <c r="AA3786" s="4" t="s">
        <v>15512</v>
      </c>
      <c r="AB3786" s="4" t="s">
        <v>59</v>
      </c>
      <c r="AC3786" s="4"/>
      <c r="AD3786" s="4" t="b">
        <v>0</v>
      </c>
      <c r="AE3786" s="4"/>
      <c r="AF3786" s="4"/>
      <c r="AG3786" s="12">
        <f t="shared" si="59"/>
        <v>43274</v>
      </c>
    </row>
    <row r="3787" s="10" customFormat="1" spans="1:33">
      <c r="A3787" s="4" t="s">
        <v>15513</v>
      </c>
      <c r="B3787" s="4" t="s">
        <v>15513</v>
      </c>
      <c r="C3787" s="4" t="s">
        <v>15514</v>
      </c>
      <c r="D3787" s="4" t="s">
        <v>15515</v>
      </c>
      <c r="E3787" s="4" t="s">
        <v>36</v>
      </c>
      <c r="F3787" s="4" t="s">
        <v>37</v>
      </c>
      <c r="G3787" s="4" t="s">
        <v>51</v>
      </c>
      <c r="H3787" s="4"/>
      <c r="I3787" s="4"/>
      <c r="J3787" s="4" t="s">
        <v>52</v>
      </c>
      <c r="K3787" s="4" t="s">
        <v>2516</v>
      </c>
      <c r="L3787" s="4" t="s">
        <v>2517</v>
      </c>
      <c r="M3787" s="4" t="s">
        <v>2518</v>
      </c>
      <c r="N3787" s="4" t="s">
        <v>36</v>
      </c>
      <c r="O3787" s="4">
        <v>1</v>
      </c>
      <c r="P3787" s="4" t="s">
        <v>56</v>
      </c>
      <c r="Q3787" s="4">
        <v>22.98</v>
      </c>
      <c r="R3787" s="4"/>
      <c r="S3787" s="4"/>
      <c r="T3787" s="4"/>
      <c r="U3787" s="4"/>
      <c r="V3787" s="4"/>
      <c r="W3787" s="4"/>
      <c r="X3787" s="4"/>
      <c r="Y3787" s="4" t="s">
        <v>2446</v>
      </c>
      <c r="Z3787" s="4" t="s">
        <v>47</v>
      </c>
      <c r="AA3787" s="4" t="s">
        <v>15516</v>
      </c>
      <c r="AB3787" s="4" t="s">
        <v>59</v>
      </c>
      <c r="AC3787" s="4"/>
      <c r="AD3787" s="4" t="b">
        <v>0</v>
      </c>
      <c r="AE3787" s="4"/>
      <c r="AF3787" s="4"/>
      <c r="AG3787" s="12">
        <f t="shared" si="59"/>
        <v>43274</v>
      </c>
    </row>
    <row r="3788" s="10" customFormat="1" spans="1:33">
      <c r="A3788" s="4" t="s">
        <v>15517</v>
      </c>
      <c r="B3788" s="4" t="s">
        <v>15517</v>
      </c>
      <c r="C3788" s="4" t="s">
        <v>15518</v>
      </c>
      <c r="D3788" s="4" t="s">
        <v>15519</v>
      </c>
      <c r="E3788" s="4" t="s">
        <v>36</v>
      </c>
      <c r="F3788" s="4" t="s">
        <v>37</v>
      </c>
      <c r="G3788" s="4" t="s">
        <v>51</v>
      </c>
      <c r="H3788" s="4"/>
      <c r="I3788" s="4"/>
      <c r="J3788" s="4" t="s">
        <v>52</v>
      </c>
      <c r="K3788" s="4" t="s">
        <v>505</v>
      </c>
      <c r="L3788" s="4" t="s">
        <v>506</v>
      </c>
      <c r="M3788" s="4" t="s">
        <v>507</v>
      </c>
      <c r="N3788" s="4" t="s">
        <v>36</v>
      </c>
      <c r="O3788" s="4">
        <v>1</v>
      </c>
      <c r="P3788" s="4" t="s">
        <v>56</v>
      </c>
      <c r="Q3788" s="4">
        <v>22.98</v>
      </c>
      <c r="R3788" s="4"/>
      <c r="S3788" s="4"/>
      <c r="T3788" s="4"/>
      <c r="U3788" s="4"/>
      <c r="V3788" s="4"/>
      <c r="W3788" s="4"/>
      <c r="X3788" s="4"/>
      <c r="Y3788" s="4" t="s">
        <v>620</v>
      </c>
      <c r="Z3788" s="4" t="s">
        <v>317</v>
      </c>
      <c r="AA3788" s="4" t="s">
        <v>15520</v>
      </c>
      <c r="AB3788" s="4" t="s">
        <v>59</v>
      </c>
      <c r="AC3788" s="4"/>
      <c r="AD3788" s="4" t="b">
        <v>0</v>
      </c>
      <c r="AE3788" s="4"/>
      <c r="AF3788" s="4"/>
      <c r="AG3788" s="12">
        <f t="shared" si="59"/>
        <v>43274</v>
      </c>
    </row>
    <row r="3789" s="10" customFormat="1" spans="1:33">
      <c r="A3789" s="4" t="s">
        <v>15521</v>
      </c>
      <c r="B3789" s="4" t="s">
        <v>15521</v>
      </c>
      <c r="C3789" s="4" t="s">
        <v>15522</v>
      </c>
      <c r="D3789" s="4" t="s">
        <v>15523</v>
      </c>
      <c r="E3789" s="4" t="s">
        <v>36</v>
      </c>
      <c r="F3789" s="4" t="s">
        <v>37</v>
      </c>
      <c r="G3789" s="4" t="s">
        <v>51</v>
      </c>
      <c r="H3789" s="4"/>
      <c r="I3789" s="4"/>
      <c r="J3789" s="4" t="s">
        <v>52</v>
      </c>
      <c r="K3789" s="4" t="s">
        <v>63</v>
      </c>
      <c r="L3789" s="4" t="s">
        <v>64</v>
      </c>
      <c r="M3789" s="4" t="s">
        <v>65</v>
      </c>
      <c r="N3789" s="4" t="s">
        <v>36</v>
      </c>
      <c r="O3789" s="4">
        <v>1</v>
      </c>
      <c r="P3789" s="4" t="s">
        <v>56</v>
      </c>
      <c r="Q3789" s="4">
        <v>22.98</v>
      </c>
      <c r="R3789" s="4"/>
      <c r="S3789" s="4"/>
      <c r="T3789" s="4"/>
      <c r="U3789" s="4"/>
      <c r="V3789" s="4"/>
      <c r="W3789" s="4"/>
      <c r="X3789" s="4"/>
      <c r="Y3789" s="4" t="s">
        <v>15524</v>
      </c>
      <c r="Z3789" s="4" t="s">
        <v>177</v>
      </c>
      <c r="AA3789" s="4" t="s">
        <v>15525</v>
      </c>
      <c r="AB3789" s="4" t="s">
        <v>59</v>
      </c>
      <c r="AC3789" s="4"/>
      <c r="AD3789" s="4" t="b">
        <v>0</v>
      </c>
      <c r="AE3789" s="4"/>
      <c r="AF3789" s="4"/>
      <c r="AG3789" s="12">
        <f t="shared" si="59"/>
        <v>43274</v>
      </c>
    </row>
    <row r="3790" s="10" customFormat="1" spans="1:33">
      <c r="A3790" s="4" t="s">
        <v>15526</v>
      </c>
      <c r="B3790" s="4" t="s">
        <v>15526</v>
      </c>
      <c r="C3790" s="4" t="s">
        <v>15527</v>
      </c>
      <c r="D3790" s="4" t="s">
        <v>15528</v>
      </c>
      <c r="E3790" s="4" t="s">
        <v>36</v>
      </c>
      <c r="F3790" s="4" t="s">
        <v>37</v>
      </c>
      <c r="G3790" s="4" t="s">
        <v>51</v>
      </c>
      <c r="H3790" s="4"/>
      <c r="I3790" s="4"/>
      <c r="J3790" s="4" t="s">
        <v>52</v>
      </c>
      <c r="K3790" s="4" t="s">
        <v>5560</v>
      </c>
      <c r="L3790" s="4" t="s">
        <v>5561</v>
      </c>
      <c r="M3790" s="4" t="s">
        <v>5562</v>
      </c>
      <c r="N3790" s="4" t="s">
        <v>36</v>
      </c>
      <c r="O3790" s="4">
        <v>1</v>
      </c>
      <c r="P3790" s="4" t="s">
        <v>56</v>
      </c>
      <c r="Q3790" s="4">
        <v>22.98</v>
      </c>
      <c r="R3790" s="4"/>
      <c r="S3790" s="4"/>
      <c r="T3790" s="4"/>
      <c r="U3790" s="4"/>
      <c r="V3790" s="4"/>
      <c r="W3790" s="4"/>
      <c r="X3790" s="4"/>
      <c r="Y3790" s="4" t="s">
        <v>289</v>
      </c>
      <c r="Z3790" s="4" t="s">
        <v>290</v>
      </c>
      <c r="AA3790" s="4">
        <v>33016</v>
      </c>
      <c r="AB3790" s="4" t="s">
        <v>59</v>
      </c>
      <c r="AC3790" s="4"/>
      <c r="AD3790" s="4" t="b">
        <v>0</v>
      </c>
      <c r="AE3790" s="4"/>
      <c r="AF3790" s="4"/>
      <c r="AG3790" s="12">
        <f t="shared" si="59"/>
        <v>43274</v>
      </c>
    </row>
    <row r="3791" s="10" customFormat="1" spans="1:33">
      <c r="A3791" s="4" t="s">
        <v>15526</v>
      </c>
      <c r="B3791" s="4" t="s">
        <v>15526</v>
      </c>
      <c r="C3791" s="4" t="s">
        <v>15527</v>
      </c>
      <c r="D3791" s="4" t="s">
        <v>15528</v>
      </c>
      <c r="E3791" s="4" t="s">
        <v>36</v>
      </c>
      <c r="F3791" s="4" t="s">
        <v>37</v>
      </c>
      <c r="G3791" s="4" t="s">
        <v>51</v>
      </c>
      <c r="H3791" s="4"/>
      <c r="I3791" s="4"/>
      <c r="J3791" s="4" t="s">
        <v>52</v>
      </c>
      <c r="K3791" s="4" t="s">
        <v>6136</v>
      </c>
      <c r="L3791" s="4" t="s">
        <v>756</v>
      </c>
      <c r="M3791" s="4" t="s">
        <v>757</v>
      </c>
      <c r="N3791" s="4" t="s">
        <v>36</v>
      </c>
      <c r="O3791" s="4">
        <v>1</v>
      </c>
      <c r="P3791" s="4" t="s">
        <v>56</v>
      </c>
      <c r="Q3791" s="4">
        <v>22.98</v>
      </c>
      <c r="R3791" s="4"/>
      <c r="S3791" s="4"/>
      <c r="T3791" s="4"/>
      <c r="U3791" s="4"/>
      <c r="V3791" s="4"/>
      <c r="W3791" s="4"/>
      <c r="X3791" s="4"/>
      <c r="Y3791" s="4" t="s">
        <v>289</v>
      </c>
      <c r="Z3791" s="4" t="s">
        <v>290</v>
      </c>
      <c r="AA3791" s="4">
        <v>33016</v>
      </c>
      <c r="AB3791" s="4" t="s">
        <v>59</v>
      </c>
      <c r="AC3791" s="4"/>
      <c r="AD3791" s="4" t="b">
        <v>0</v>
      </c>
      <c r="AE3791" s="4"/>
      <c r="AF3791" s="4"/>
      <c r="AG3791" s="12">
        <f t="shared" si="59"/>
        <v>43274</v>
      </c>
    </row>
    <row r="3792" s="10" customFormat="1" spans="1:33">
      <c r="A3792" s="4" t="s">
        <v>15526</v>
      </c>
      <c r="B3792" s="4" t="s">
        <v>15526</v>
      </c>
      <c r="C3792" s="4" t="s">
        <v>15527</v>
      </c>
      <c r="D3792" s="4" t="s">
        <v>15528</v>
      </c>
      <c r="E3792" s="4" t="s">
        <v>36</v>
      </c>
      <c r="F3792" s="4" t="s">
        <v>37</v>
      </c>
      <c r="G3792" s="4" t="s">
        <v>51</v>
      </c>
      <c r="H3792" s="4"/>
      <c r="I3792" s="4"/>
      <c r="J3792" s="4" t="s">
        <v>52</v>
      </c>
      <c r="K3792" s="4" t="s">
        <v>15529</v>
      </c>
      <c r="L3792" s="4" t="s">
        <v>15530</v>
      </c>
      <c r="M3792" s="4" t="s">
        <v>15531</v>
      </c>
      <c r="N3792" s="4" t="s">
        <v>36</v>
      </c>
      <c r="O3792" s="4">
        <v>1</v>
      </c>
      <c r="P3792" s="4" t="s">
        <v>56</v>
      </c>
      <c r="Q3792" s="4">
        <v>22.98</v>
      </c>
      <c r="R3792" s="4"/>
      <c r="S3792" s="4"/>
      <c r="T3792" s="4"/>
      <c r="U3792" s="4"/>
      <c r="V3792" s="4"/>
      <c r="W3792" s="4"/>
      <c r="X3792" s="4"/>
      <c r="Y3792" s="4" t="s">
        <v>289</v>
      </c>
      <c r="Z3792" s="4" t="s">
        <v>290</v>
      </c>
      <c r="AA3792" s="4">
        <v>33016</v>
      </c>
      <c r="AB3792" s="4" t="s">
        <v>59</v>
      </c>
      <c r="AC3792" s="4"/>
      <c r="AD3792" s="4" t="b">
        <v>0</v>
      </c>
      <c r="AE3792" s="4"/>
      <c r="AF3792" s="4"/>
      <c r="AG3792" s="12">
        <f t="shared" si="59"/>
        <v>43274</v>
      </c>
    </row>
    <row r="3793" s="10" customFormat="1" spans="1:33">
      <c r="A3793" s="4" t="s">
        <v>15532</v>
      </c>
      <c r="B3793" s="4" t="s">
        <v>15532</v>
      </c>
      <c r="C3793" s="4" t="s">
        <v>15533</v>
      </c>
      <c r="D3793" s="4" t="s">
        <v>15534</v>
      </c>
      <c r="E3793" s="4" t="s">
        <v>36</v>
      </c>
      <c r="F3793" s="4" t="s">
        <v>37</v>
      </c>
      <c r="G3793" s="4" t="s">
        <v>51</v>
      </c>
      <c r="H3793" s="4"/>
      <c r="I3793" s="4"/>
      <c r="J3793" s="4" t="s">
        <v>52</v>
      </c>
      <c r="K3793" s="4" t="s">
        <v>1935</v>
      </c>
      <c r="L3793" s="4" t="s">
        <v>1936</v>
      </c>
      <c r="M3793" s="4" t="s">
        <v>1937</v>
      </c>
      <c r="N3793" s="4" t="s">
        <v>36</v>
      </c>
      <c r="O3793" s="4">
        <v>1</v>
      </c>
      <c r="P3793" s="4" t="s">
        <v>56</v>
      </c>
      <c r="Q3793" s="4">
        <v>18.98</v>
      </c>
      <c r="R3793" s="4"/>
      <c r="S3793" s="4"/>
      <c r="T3793" s="4"/>
      <c r="U3793" s="4"/>
      <c r="V3793" s="4"/>
      <c r="W3793" s="4"/>
      <c r="X3793" s="4"/>
      <c r="Y3793" s="4" t="s">
        <v>4603</v>
      </c>
      <c r="Z3793" s="4" t="s">
        <v>47</v>
      </c>
      <c r="AA3793" s="4" t="s">
        <v>15535</v>
      </c>
      <c r="AB3793" s="4" t="s">
        <v>59</v>
      </c>
      <c r="AC3793" s="4"/>
      <c r="AD3793" s="4" t="b">
        <v>0</v>
      </c>
      <c r="AE3793" s="4"/>
      <c r="AF3793" s="4"/>
      <c r="AG3793" s="12">
        <f t="shared" si="59"/>
        <v>43274</v>
      </c>
    </row>
    <row r="3794" s="10" customFormat="1" spans="1:33">
      <c r="A3794" s="4" t="s">
        <v>15536</v>
      </c>
      <c r="B3794" s="4" t="s">
        <v>15536</v>
      </c>
      <c r="C3794" s="4" t="s">
        <v>15537</v>
      </c>
      <c r="D3794" s="4" t="s">
        <v>15538</v>
      </c>
      <c r="E3794" s="4" t="s">
        <v>36</v>
      </c>
      <c r="F3794" s="4" t="s">
        <v>37</v>
      </c>
      <c r="G3794" s="4" t="s">
        <v>51</v>
      </c>
      <c r="H3794" s="4"/>
      <c r="I3794" s="4"/>
      <c r="J3794" s="4" t="s">
        <v>52</v>
      </c>
      <c r="K3794" s="4" t="s">
        <v>12514</v>
      </c>
      <c r="L3794" s="4" t="s">
        <v>487</v>
      </c>
      <c r="M3794" s="4" t="s">
        <v>488</v>
      </c>
      <c r="N3794" s="4" t="s">
        <v>36</v>
      </c>
      <c r="O3794" s="4">
        <v>1</v>
      </c>
      <c r="P3794" s="4" t="s">
        <v>56</v>
      </c>
      <c r="Q3794" s="4">
        <v>23.98</v>
      </c>
      <c r="R3794" s="4"/>
      <c r="S3794" s="4"/>
      <c r="T3794" s="4"/>
      <c r="U3794" s="4"/>
      <c r="V3794" s="4"/>
      <c r="W3794" s="4"/>
      <c r="X3794" s="4"/>
      <c r="Y3794" s="4" t="s">
        <v>265</v>
      </c>
      <c r="Z3794" s="4" t="s">
        <v>266</v>
      </c>
      <c r="AA3794" s="4" t="s">
        <v>15539</v>
      </c>
      <c r="AB3794" s="4" t="s">
        <v>59</v>
      </c>
      <c r="AC3794" s="4"/>
      <c r="AD3794" s="4" t="b">
        <v>0</v>
      </c>
      <c r="AE3794" s="4"/>
      <c r="AF3794" s="4"/>
      <c r="AG3794" s="12">
        <f t="shared" si="59"/>
        <v>43274</v>
      </c>
    </row>
    <row r="3795" s="10" customFormat="1" spans="1:33">
      <c r="A3795" s="4" t="s">
        <v>15540</v>
      </c>
      <c r="B3795" s="4" t="s">
        <v>15540</v>
      </c>
      <c r="C3795" s="4" t="s">
        <v>15541</v>
      </c>
      <c r="D3795" s="4" t="s">
        <v>15542</v>
      </c>
      <c r="E3795" s="4" t="s">
        <v>36</v>
      </c>
      <c r="F3795" s="4" t="s">
        <v>37</v>
      </c>
      <c r="G3795" s="4" t="s">
        <v>51</v>
      </c>
      <c r="H3795" s="4"/>
      <c r="I3795" s="4"/>
      <c r="J3795" s="4" t="s">
        <v>52</v>
      </c>
      <c r="K3795" s="4" t="s">
        <v>1338</v>
      </c>
      <c r="L3795" s="4" t="s">
        <v>1339</v>
      </c>
      <c r="M3795" s="4" t="s">
        <v>1340</v>
      </c>
      <c r="N3795" s="4" t="s">
        <v>36</v>
      </c>
      <c r="O3795" s="4">
        <v>1</v>
      </c>
      <c r="P3795" s="4" t="s">
        <v>56</v>
      </c>
      <c r="Q3795" s="4">
        <v>22.98</v>
      </c>
      <c r="R3795" s="4"/>
      <c r="S3795" s="4"/>
      <c r="T3795" s="4"/>
      <c r="U3795" s="4"/>
      <c r="V3795" s="4"/>
      <c r="W3795" s="4"/>
      <c r="X3795" s="4"/>
      <c r="Y3795" s="4" t="s">
        <v>1703</v>
      </c>
      <c r="Z3795" s="4" t="s">
        <v>759</v>
      </c>
      <c r="AA3795" s="4" t="s">
        <v>15543</v>
      </c>
      <c r="AB3795" s="4" t="s">
        <v>59</v>
      </c>
      <c r="AC3795" s="4"/>
      <c r="AD3795" s="4" t="b">
        <v>0</v>
      </c>
      <c r="AE3795" s="4"/>
      <c r="AF3795" s="4"/>
      <c r="AG3795" s="12">
        <f t="shared" si="59"/>
        <v>43274</v>
      </c>
    </row>
    <row r="3796" s="10" customFormat="1" spans="1:33">
      <c r="A3796" s="4" t="s">
        <v>15544</v>
      </c>
      <c r="B3796" s="4" t="s">
        <v>15544</v>
      </c>
      <c r="C3796" s="4" t="s">
        <v>15545</v>
      </c>
      <c r="D3796" s="4" t="s">
        <v>15546</v>
      </c>
      <c r="E3796" s="4" t="s">
        <v>36</v>
      </c>
      <c r="F3796" s="4" t="s">
        <v>37</v>
      </c>
      <c r="G3796" s="4" t="s">
        <v>51</v>
      </c>
      <c r="H3796" s="4"/>
      <c r="I3796" s="4"/>
      <c r="J3796" s="4" t="s">
        <v>157</v>
      </c>
      <c r="K3796" s="4" t="s">
        <v>11708</v>
      </c>
      <c r="L3796" s="4" t="s">
        <v>11709</v>
      </c>
      <c r="M3796" s="4" t="s">
        <v>11710</v>
      </c>
      <c r="N3796" s="4" t="s">
        <v>36</v>
      </c>
      <c r="O3796" s="4">
        <v>1</v>
      </c>
      <c r="P3796" s="4" t="s">
        <v>56</v>
      </c>
      <c r="Q3796" s="4">
        <v>22.98</v>
      </c>
      <c r="R3796" s="4"/>
      <c r="S3796" s="4">
        <v>3.71</v>
      </c>
      <c r="T3796" s="4"/>
      <c r="U3796" s="4"/>
      <c r="V3796" s="4"/>
      <c r="W3796" s="4"/>
      <c r="X3796" s="4">
        <v>3.71</v>
      </c>
      <c r="Y3796" s="4" t="s">
        <v>4593</v>
      </c>
      <c r="Z3796" s="4" t="s">
        <v>4558</v>
      </c>
      <c r="AA3796" s="4" t="s">
        <v>15547</v>
      </c>
      <c r="AB3796" s="4" t="s">
        <v>59</v>
      </c>
      <c r="AC3796" s="4" t="s">
        <v>259</v>
      </c>
      <c r="AD3796" s="4" t="b">
        <v>0</v>
      </c>
      <c r="AE3796" s="4"/>
      <c r="AF3796" s="4"/>
      <c r="AG3796" s="12">
        <f t="shared" si="59"/>
        <v>43274</v>
      </c>
    </row>
    <row r="3797" s="10" customFormat="1" spans="1:33">
      <c r="A3797" s="4" t="s">
        <v>15548</v>
      </c>
      <c r="B3797" s="4" t="s">
        <v>15548</v>
      </c>
      <c r="C3797" s="4" t="s">
        <v>15549</v>
      </c>
      <c r="D3797" s="4" t="s">
        <v>15550</v>
      </c>
      <c r="E3797" s="4" t="s">
        <v>36</v>
      </c>
      <c r="F3797" s="4" t="s">
        <v>37</v>
      </c>
      <c r="G3797" s="4" t="s">
        <v>51</v>
      </c>
      <c r="H3797" s="4"/>
      <c r="I3797" s="4"/>
      <c r="J3797" s="4" t="s">
        <v>157</v>
      </c>
      <c r="K3797" s="4" t="s">
        <v>13162</v>
      </c>
      <c r="L3797" s="4" t="s">
        <v>15551</v>
      </c>
      <c r="M3797" s="4" t="s">
        <v>15552</v>
      </c>
      <c r="N3797" s="4" t="s">
        <v>36</v>
      </c>
      <c r="O3797" s="4">
        <v>1</v>
      </c>
      <c r="P3797" s="4" t="s">
        <v>56</v>
      </c>
      <c r="Q3797" s="4">
        <v>22.98</v>
      </c>
      <c r="R3797" s="4"/>
      <c r="S3797" s="4">
        <v>3.34</v>
      </c>
      <c r="T3797" s="4"/>
      <c r="U3797" s="4"/>
      <c r="V3797" s="4"/>
      <c r="W3797" s="4"/>
      <c r="X3797" s="4"/>
      <c r="Y3797" s="4" t="s">
        <v>15553</v>
      </c>
      <c r="Z3797" s="4" t="s">
        <v>195</v>
      </c>
      <c r="AA3797" s="4" t="s">
        <v>15554</v>
      </c>
      <c r="AB3797" s="4" t="s">
        <v>59</v>
      </c>
      <c r="AC3797" s="4"/>
      <c r="AD3797" s="4" t="b">
        <v>0</v>
      </c>
      <c r="AE3797" s="4"/>
      <c r="AF3797" s="4"/>
      <c r="AG3797" s="12">
        <f t="shared" si="59"/>
        <v>43274</v>
      </c>
    </row>
    <row r="3798" s="10" customFormat="1" spans="1:33">
      <c r="A3798" s="4" t="s">
        <v>15555</v>
      </c>
      <c r="B3798" s="4" t="s">
        <v>15555</v>
      </c>
      <c r="C3798" s="4" t="s">
        <v>15556</v>
      </c>
      <c r="D3798" s="4" t="s">
        <v>15557</v>
      </c>
      <c r="E3798" s="4" t="s">
        <v>36</v>
      </c>
      <c r="F3798" s="4" t="s">
        <v>37</v>
      </c>
      <c r="G3798" s="4" t="s">
        <v>51</v>
      </c>
      <c r="H3798" s="4"/>
      <c r="I3798" s="4"/>
      <c r="J3798" s="4" t="s">
        <v>52</v>
      </c>
      <c r="K3798" s="4" t="s">
        <v>13162</v>
      </c>
      <c r="L3798" s="4" t="s">
        <v>603</v>
      </c>
      <c r="M3798" s="4" t="s">
        <v>604</v>
      </c>
      <c r="N3798" s="4" t="s">
        <v>36</v>
      </c>
      <c r="O3798" s="4">
        <v>1</v>
      </c>
      <c r="P3798" s="4" t="s">
        <v>56</v>
      </c>
      <c r="Q3798" s="4">
        <v>22.98</v>
      </c>
      <c r="R3798" s="4"/>
      <c r="S3798" s="4"/>
      <c r="T3798" s="4"/>
      <c r="U3798" s="4"/>
      <c r="V3798" s="4"/>
      <c r="W3798" s="4"/>
      <c r="X3798" s="4"/>
      <c r="Y3798" s="4" t="s">
        <v>2865</v>
      </c>
      <c r="Z3798" s="4" t="s">
        <v>15558</v>
      </c>
      <c r="AA3798" s="4" t="s">
        <v>15559</v>
      </c>
      <c r="AB3798" s="4" t="s">
        <v>59</v>
      </c>
      <c r="AC3798" s="4"/>
      <c r="AD3798" s="4" t="b">
        <v>1</v>
      </c>
      <c r="AE3798" s="4"/>
      <c r="AF3798" s="4"/>
      <c r="AG3798" s="12">
        <f t="shared" si="59"/>
        <v>43274</v>
      </c>
    </row>
    <row r="3799" s="10" customFormat="1" spans="1:33">
      <c r="A3799" s="4" t="s">
        <v>15555</v>
      </c>
      <c r="B3799" s="4" t="s">
        <v>15555</v>
      </c>
      <c r="C3799" s="4" t="s">
        <v>15556</v>
      </c>
      <c r="D3799" s="4" t="s">
        <v>15557</v>
      </c>
      <c r="E3799" s="4" t="s">
        <v>36</v>
      </c>
      <c r="F3799" s="4" t="s">
        <v>37</v>
      </c>
      <c r="G3799" s="4" t="s">
        <v>51</v>
      </c>
      <c r="H3799" s="4"/>
      <c r="I3799" s="4"/>
      <c r="J3799" s="4" t="s">
        <v>52</v>
      </c>
      <c r="K3799" s="4" t="s">
        <v>13698</v>
      </c>
      <c r="L3799" s="4" t="s">
        <v>416</v>
      </c>
      <c r="M3799" s="4" t="s">
        <v>417</v>
      </c>
      <c r="N3799" s="4" t="s">
        <v>36</v>
      </c>
      <c r="O3799" s="4">
        <v>1</v>
      </c>
      <c r="P3799" s="4" t="s">
        <v>56</v>
      </c>
      <c r="Q3799" s="4">
        <v>22.98</v>
      </c>
      <c r="R3799" s="4"/>
      <c r="S3799" s="4"/>
      <c r="T3799" s="4"/>
      <c r="U3799" s="4"/>
      <c r="V3799" s="4"/>
      <c r="W3799" s="4"/>
      <c r="X3799" s="4"/>
      <c r="Y3799" s="4" t="s">
        <v>2865</v>
      </c>
      <c r="Z3799" s="4" t="s">
        <v>15558</v>
      </c>
      <c r="AA3799" s="4" t="s">
        <v>15559</v>
      </c>
      <c r="AB3799" s="4" t="s">
        <v>59</v>
      </c>
      <c r="AC3799" s="4"/>
      <c r="AD3799" s="4" t="b">
        <v>1</v>
      </c>
      <c r="AE3799" s="4"/>
      <c r="AF3799" s="4"/>
      <c r="AG3799" s="12">
        <f t="shared" si="59"/>
        <v>43274</v>
      </c>
    </row>
    <row r="3800" s="10" customFormat="1" spans="1:33">
      <c r="A3800" s="4" t="s">
        <v>15555</v>
      </c>
      <c r="B3800" s="4" t="s">
        <v>15555</v>
      </c>
      <c r="C3800" s="4" t="s">
        <v>15556</v>
      </c>
      <c r="D3800" s="4" t="s">
        <v>15557</v>
      </c>
      <c r="E3800" s="4" t="s">
        <v>36</v>
      </c>
      <c r="F3800" s="4" t="s">
        <v>37</v>
      </c>
      <c r="G3800" s="4" t="s">
        <v>51</v>
      </c>
      <c r="H3800" s="4"/>
      <c r="I3800" s="4"/>
      <c r="J3800" s="4" t="s">
        <v>52</v>
      </c>
      <c r="K3800" s="4" t="s">
        <v>72</v>
      </c>
      <c r="L3800" s="4" t="s">
        <v>73</v>
      </c>
      <c r="M3800" s="4" t="s">
        <v>74</v>
      </c>
      <c r="N3800" s="4" t="s">
        <v>36</v>
      </c>
      <c r="O3800" s="4">
        <v>1</v>
      </c>
      <c r="P3800" s="4" t="s">
        <v>56</v>
      </c>
      <c r="Q3800" s="4">
        <v>22.98</v>
      </c>
      <c r="R3800" s="4"/>
      <c r="S3800" s="4"/>
      <c r="T3800" s="4"/>
      <c r="U3800" s="4"/>
      <c r="V3800" s="4"/>
      <c r="W3800" s="4"/>
      <c r="X3800" s="4"/>
      <c r="Y3800" s="4" t="s">
        <v>2865</v>
      </c>
      <c r="Z3800" s="4" t="s">
        <v>15558</v>
      </c>
      <c r="AA3800" s="4" t="s">
        <v>15559</v>
      </c>
      <c r="AB3800" s="4" t="s">
        <v>59</v>
      </c>
      <c r="AC3800" s="4"/>
      <c r="AD3800" s="4" t="b">
        <v>1</v>
      </c>
      <c r="AE3800" s="4"/>
      <c r="AF3800" s="4"/>
      <c r="AG3800" s="12">
        <f t="shared" si="59"/>
        <v>43274</v>
      </c>
    </row>
    <row r="3801" s="10" customFormat="1" spans="1:33">
      <c r="A3801" s="4" t="s">
        <v>15555</v>
      </c>
      <c r="B3801" s="4" t="s">
        <v>15555</v>
      </c>
      <c r="C3801" s="4" t="s">
        <v>15556</v>
      </c>
      <c r="D3801" s="4" t="s">
        <v>15557</v>
      </c>
      <c r="E3801" s="4" t="s">
        <v>36</v>
      </c>
      <c r="F3801" s="4" t="s">
        <v>37</v>
      </c>
      <c r="G3801" s="4" t="s">
        <v>51</v>
      </c>
      <c r="H3801" s="4"/>
      <c r="I3801" s="4"/>
      <c r="J3801" s="4" t="s">
        <v>52</v>
      </c>
      <c r="K3801" s="4" t="s">
        <v>79</v>
      </c>
      <c r="L3801" s="4" t="s">
        <v>80</v>
      </c>
      <c r="M3801" s="4" t="s">
        <v>81</v>
      </c>
      <c r="N3801" s="4" t="s">
        <v>36</v>
      </c>
      <c r="O3801" s="4">
        <v>1</v>
      </c>
      <c r="P3801" s="4" t="s">
        <v>56</v>
      </c>
      <c r="Q3801" s="4">
        <v>22.98</v>
      </c>
      <c r="R3801" s="4"/>
      <c r="S3801" s="4"/>
      <c r="T3801" s="4"/>
      <c r="U3801" s="4"/>
      <c r="V3801" s="4"/>
      <c r="W3801" s="4"/>
      <c r="X3801" s="4"/>
      <c r="Y3801" s="4" t="s">
        <v>2865</v>
      </c>
      <c r="Z3801" s="4" t="s">
        <v>15558</v>
      </c>
      <c r="AA3801" s="4" t="s">
        <v>15559</v>
      </c>
      <c r="AB3801" s="4" t="s">
        <v>59</v>
      </c>
      <c r="AC3801" s="4"/>
      <c r="AD3801" s="4" t="b">
        <v>1</v>
      </c>
      <c r="AE3801" s="4"/>
      <c r="AF3801" s="4"/>
      <c r="AG3801" s="12">
        <f t="shared" si="59"/>
        <v>43274</v>
      </c>
    </row>
    <row r="3802" s="10" customFormat="1" spans="1:33">
      <c r="A3802" s="4" t="s">
        <v>15560</v>
      </c>
      <c r="B3802" s="4" t="s">
        <v>15560</v>
      </c>
      <c r="C3802" s="4" t="s">
        <v>15561</v>
      </c>
      <c r="D3802" s="4" t="s">
        <v>15562</v>
      </c>
      <c r="E3802" s="4" t="s">
        <v>36</v>
      </c>
      <c r="F3802" s="4" t="s">
        <v>37</v>
      </c>
      <c r="G3802" s="4" t="s">
        <v>51</v>
      </c>
      <c r="H3802" s="4"/>
      <c r="I3802" s="4"/>
      <c r="J3802" s="4" t="s">
        <v>52</v>
      </c>
      <c r="K3802" s="4" t="s">
        <v>79</v>
      </c>
      <c r="L3802" s="4" t="s">
        <v>80</v>
      </c>
      <c r="M3802" s="4" t="s">
        <v>81</v>
      </c>
      <c r="N3802" s="4" t="s">
        <v>36</v>
      </c>
      <c r="O3802" s="4">
        <v>1</v>
      </c>
      <c r="P3802" s="4" t="s">
        <v>56</v>
      </c>
      <c r="Q3802" s="4">
        <v>22.98</v>
      </c>
      <c r="R3802" s="4"/>
      <c r="S3802" s="4"/>
      <c r="T3802" s="4"/>
      <c r="U3802" s="4"/>
      <c r="V3802" s="4"/>
      <c r="W3802" s="4"/>
      <c r="X3802" s="4"/>
      <c r="Y3802" s="4" t="s">
        <v>15563</v>
      </c>
      <c r="Z3802" s="4" t="s">
        <v>177</v>
      </c>
      <c r="AA3802" s="4">
        <v>17067</v>
      </c>
      <c r="AB3802" s="4" t="s">
        <v>59</v>
      </c>
      <c r="AC3802" s="4"/>
      <c r="AD3802" s="4" t="b">
        <v>0</v>
      </c>
      <c r="AE3802" s="4"/>
      <c r="AF3802" s="4"/>
      <c r="AG3802" s="12">
        <f t="shared" si="59"/>
        <v>43274</v>
      </c>
    </row>
    <row r="3803" s="10" customFormat="1" spans="1:33">
      <c r="A3803" s="4" t="s">
        <v>15564</v>
      </c>
      <c r="B3803" s="4" t="s">
        <v>15564</v>
      </c>
      <c r="C3803" s="4" t="s">
        <v>15565</v>
      </c>
      <c r="D3803" s="4" t="s">
        <v>15566</v>
      </c>
      <c r="E3803" s="4" t="s">
        <v>36</v>
      </c>
      <c r="F3803" s="4" t="s">
        <v>37</v>
      </c>
      <c r="G3803" s="4" t="s">
        <v>51</v>
      </c>
      <c r="H3803" s="4"/>
      <c r="I3803" s="4"/>
      <c r="J3803" s="4" t="s">
        <v>52</v>
      </c>
      <c r="K3803" s="4" t="s">
        <v>14752</v>
      </c>
      <c r="L3803" s="4" t="s">
        <v>183</v>
      </c>
      <c r="M3803" s="4" t="s">
        <v>184</v>
      </c>
      <c r="N3803" s="4" t="s">
        <v>36</v>
      </c>
      <c r="O3803" s="4">
        <v>1</v>
      </c>
      <c r="P3803" s="4" t="s">
        <v>56</v>
      </c>
      <c r="Q3803" s="4">
        <v>23.98</v>
      </c>
      <c r="R3803" s="4"/>
      <c r="S3803" s="4"/>
      <c r="T3803" s="4"/>
      <c r="U3803" s="4"/>
      <c r="V3803" s="4"/>
      <c r="W3803" s="4"/>
      <c r="X3803" s="4"/>
      <c r="Y3803" s="4" t="s">
        <v>2384</v>
      </c>
      <c r="Z3803" s="4" t="s">
        <v>67</v>
      </c>
      <c r="AA3803" s="4" t="s">
        <v>15567</v>
      </c>
      <c r="AB3803" s="4" t="s">
        <v>59</v>
      </c>
      <c r="AC3803" s="4"/>
      <c r="AD3803" s="4" t="b">
        <v>0</v>
      </c>
      <c r="AE3803" s="4"/>
      <c r="AF3803" s="4"/>
      <c r="AG3803" s="12">
        <f t="shared" si="59"/>
        <v>43274</v>
      </c>
    </row>
    <row r="3804" s="10" customFormat="1" spans="1:33">
      <c r="A3804" s="4" t="s">
        <v>15564</v>
      </c>
      <c r="B3804" s="4" t="s">
        <v>15564</v>
      </c>
      <c r="C3804" s="4" t="s">
        <v>15565</v>
      </c>
      <c r="D3804" s="4" t="s">
        <v>15566</v>
      </c>
      <c r="E3804" s="4" t="s">
        <v>36</v>
      </c>
      <c r="F3804" s="4" t="s">
        <v>37</v>
      </c>
      <c r="G3804" s="4" t="s">
        <v>51</v>
      </c>
      <c r="H3804" s="4"/>
      <c r="I3804" s="4"/>
      <c r="J3804" s="4" t="s">
        <v>52</v>
      </c>
      <c r="K3804" s="4" t="s">
        <v>12312</v>
      </c>
      <c r="L3804" s="4" t="s">
        <v>192</v>
      </c>
      <c r="M3804" s="4" t="s">
        <v>193</v>
      </c>
      <c r="N3804" s="4" t="s">
        <v>36</v>
      </c>
      <c r="O3804" s="4">
        <v>1</v>
      </c>
      <c r="P3804" s="4" t="s">
        <v>56</v>
      </c>
      <c r="Q3804" s="4">
        <v>23.98</v>
      </c>
      <c r="R3804" s="4"/>
      <c r="S3804" s="4"/>
      <c r="T3804" s="4"/>
      <c r="U3804" s="4"/>
      <c r="V3804" s="4"/>
      <c r="W3804" s="4"/>
      <c r="X3804" s="4"/>
      <c r="Y3804" s="4" t="s">
        <v>2384</v>
      </c>
      <c r="Z3804" s="4" t="s">
        <v>67</v>
      </c>
      <c r="AA3804" s="4" t="s">
        <v>15567</v>
      </c>
      <c r="AB3804" s="4" t="s">
        <v>59</v>
      </c>
      <c r="AC3804" s="4"/>
      <c r="AD3804" s="4" t="b">
        <v>0</v>
      </c>
      <c r="AE3804" s="4"/>
      <c r="AF3804" s="4"/>
      <c r="AG3804" s="12">
        <f t="shared" si="59"/>
        <v>43274</v>
      </c>
    </row>
    <row r="3805" s="10" customFormat="1" spans="1:33">
      <c r="A3805" s="4" t="s">
        <v>15568</v>
      </c>
      <c r="B3805" s="4" t="s">
        <v>15568</v>
      </c>
      <c r="C3805" s="4" t="s">
        <v>15569</v>
      </c>
      <c r="D3805" s="4" t="s">
        <v>15570</v>
      </c>
      <c r="E3805" s="4" t="s">
        <v>36</v>
      </c>
      <c r="F3805" s="4" t="s">
        <v>37</v>
      </c>
      <c r="G3805" s="4" t="s">
        <v>51</v>
      </c>
      <c r="H3805" s="4"/>
      <c r="I3805" s="4"/>
      <c r="J3805" s="4" t="s">
        <v>52</v>
      </c>
      <c r="K3805" s="4" t="s">
        <v>273</v>
      </c>
      <c r="L3805" s="4" t="s">
        <v>274</v>
      </c>
      <c r="M3805" s="4" t="s">
        <v>275</v>
      </c>
      <c r="N3805" s="4" t="s">
        <v>36</v>
      </c>
      <c r="O3805" s="4">
        <v>1</v>
      </c>
      <c r="P3805" s="4" t="s">
        <v>56</v>
      </c>
      <c r="Q3805" s="4">
        <v>22.98</v>
      </c>
      <c r="R3805" s="4"/>
      <c r="S3805" s="4"/>
      <c r="T3805" s="4"/>
      <c r="U3805" s="4"/>
      <c r="V3805" s="4"/>
      <c r="W3805" s="4"/>
      <c r="X3805" s="4"/>
      <c r="Y3805" s="4" t="s">
        <v>1703</v>
      </c>
      <c r="Z3805" s="4" t="s">
        <v>759</v>
      </c>
      <c r="AA3805" s="4" t="s">
        <v>15571</v>
      </c>
      <c r="AB3805" s="4" t="s">
        <v>59</v>
      </c>
      <c r="AC3805" s="4"/>
      <c r="AD3805" s="4" t="b">
        <v>0</v>
      </c>
      <c r="AE3805" s="4"/>
      <c r="AF3805" s="4"/>
      <c r="AG3805" s="12">
        <f t="shared" si="59"/>
        <v>43274</v>
      </c>
    </row>
    <row r="3806" s="10" customFormat="1" spans="1:33">
      <c r="A3806" s="4" t="s">
        <v>15572</v>
      </c>
      <c r="B3806" s="4" t="s">
        <v>15572</v>
      </c>
      <c r="C3806" s="4" t="s">
        <v>15573</v>
      </c>
      <c r="D3806" s="4" t="s">
        <v>15574</v>
      </c>
      <c r="E3806" s="4" t="s">
        <v>36</v>
      </c>
      <c r="F3806" s="4" t="s">
        <v>37</v>
      </c>
      <c r="G3806" s="4" t="s">
        <v>51</v>
      </c>
      <c r="H3806" s="4"/>
      <c r="I3806" s="4"/>
      <c r="J3806" s="4" t="s">
        <v>52</v>
      </c>
      <c r="K3806" s="4" t="s">
        <v>763</v>
      </c>
      <c r="L3806" s="4" t="s">
        <v>764</v>
      </c>
      <c r="M3806" s="4" t="s">
        <v>765</v>
      </c>
      <c r="N3806" s="4" t="s">
        <v>36</v>
      </c>
      <c r="O3806" s="4">
        <v>1</v>
      </c>
      <c r="P3806" s="4" t="s">
        <v>56</v>
      </c>
      <c r="Q3806" s="4">
        <v>23.98</v>
      </c>
      <c r="R3806" s="4"/>
      <c r="S3806" s="4"/>
      <c r="T3806" s="4"/>
      <c r="U3806" s="4"/>
      <c r="V3806" s="4"/>
      <c r="W3806" s="4"/>
      <c r="X3806" s="4"/>
      <c r="Y3806" s="4" t="s">
        <v>4566</v>
      </c>
      <c r="Z3806" s="4" t="s">
        <v>2176</v>
      </c>
      <c r="AA3806" s="4" t="s">
        <v>14538</v>
      </c>
      <c r="AB3806" s="4" t="s">
        <v>59</v>
      </c>
      <c r="AC3806" s="4"/>
      <c r="AD3806" s="4" t="b">
        <v>0</v>
      </c>
      <c r="AE3806" s="4"/>
      <c r="AF3806" s="4"/>
      <c r="AG3806" s="12">
        <f t="shared" si="59"/>
        <v>43274</v>
      </c>
    </row>
    <row r="3807" s="10" customFormat="1" spans="1:33">
      <c r="A3807" s="4" t="s">
        <v>15575</v>
      </c>
      <c r="B3807" s="4" t="s">
        <v>15575</v>
      </c>
      <c r="C3807" s="4" t="s">
        <v>15576</v>
      </c>
      <c r="D3807" s="4" t="s">
        <v>15577</v>
      </c>
      <c r="E3807" s="4" t="s">
        <v>36</v>
      </c>
      <c r="F3807" s="4" t="s">
        <v>37</v>
      </c>
      <c r="G3807" s="4" t="s">
        <v>51</v>
      </c>
      <c r="H3807" s="4"/>
      <c r="I3807" s="4"/>
      <c r="J3807" s="4" t="s">
        <v>52</v>
      </c>
      <c r="K3807" s="4" t="s">
        <v>6117</v>
      </c>
      <c r="L3807" s="4" t="s">
        <v>6118</v>
      </c>
      <c r="M3807" s="4" t="s">
        <v>6119</v>
      </c>
      <c r="N3807" s="4" t="s">
        <v>36</v>
      </c>
      <c r="O3807" s="4">
        <v>1</v>
      </c>
      <c r="P3807" s="4" t="s">
        <v>56</v>
      </c>
      <c r="Q3807" s="4">
        <v>20.98</v>
      </c>
      <c r="R3807" s="4"/>
      <c r="S3807" s="4"/>
      <c r="T3807" s="4"/>
      <c r="U3807" s="4"/>
      <c r="V3807" s="4"/>
      <c r="W3807" s="4"/>
      <c r="X3807" s="4"/>
      <c r="Y3807" s="4" t="s">
        <v>15578</v>
      </c>
      <c r="Z3807" s="4" t="s">
        <v>58</v>
      </c>
      <c r="AA3807" s="4" t="s">
        <v>15579</v>
      </c>
      <c r="AB3807" s="4" t="s">
        <v>59</v>
      </c>
      <c r="AC3807" s="4"/>
      <c r="AD3807" s="4" t="b">
        <v>0</v>
      </c>
      <c r="AE3807" s="4"/>
      <c r="AF3807" s="4"/>
      <c r="AG3807" s="12">
        <f t="shared" si="59"/>
        <v>43274</v>
      </c>
    </row>
    <row r="3808" s="10" customFormat="1" spans="1:33">
      <c r="A3808" s="4" t="s">
        <v>15580</v>
      </c>
      <c r="B3808" s="4" t="s">
        <v>15580</v>
      </c>
      <c r="C3808" s="4" t="s">
        <v>15581</v>
      </c>
      <c r="D3808" s="4" t="s">
        <v>15582</v>
      </c>
      <c r="E3808" s="4" t="s">
        <v>36</v>
      </c>
      <c r="F3808" s="4" t="s">
        <v>37</v>
      </c>
      <c r="G3808" s="4" t="s">
        <v>51</v>
      </c>
      <c r="H3808" s="4"/>
      <c r="I3808" s="4"/>
      <c r="J3808" s="4" t="s">
        <v>52</v>
      </c>
      <c r="K3808" s="4" t="s">
        <v>130</v>
      </c>
      <c r="L3808" s="4" t="s">
        <v>131</v>
      </c>
      <c r="M3808" s="4" t="s">
        <v>132</v>
      </c>
      <c r="N3808" s="4" t="s">
        <v>36</v>
      </c>
      <c r="O3808" s="4">
        <v>1</v>
      </c>
      <c r="P3808" s="4" t="s">
        <v>56</v>
      </c>
      <c r="Q3808" s="4">
        <v>22.98</v>
      </c>
      <c r="R3808" s="4"/>
      <c r="S3808" s="4"/>
      <c r="T3808" s="4"/>
      <c r="U3808" s="4"/>
      <c r="V3808" s="4"/>
      <c r="W3808" s="4"/>
      <c r="X3808" s="4"/>
      <c r="Y3808" s="4" t="s">
        <v>325</v>
      </c>
      <c r="Z3808" s="4" t="s">
        <v>307</v>
      </c>
      <c r="AA3808" s="4" t="s">
        <v>15583</v>
      </c>
      <c r="AB3808" s="4" t="s">
        <v>59</v>
      </c>
      <c r="AC3808" s="4"/>
      <c r="AD3808" s="4" t="b">
        <v>0</v>
      </c>
      <c r="AE3808" s="4"/>
      <c r="AF3808" s="4"/>
      <c r="AG3808" s="12">
        <f t="shared" si="59"/>
        <v>43274</v>
      </c>
    </row>
    <row r="3809" s="10" customFormat="1" spans="1:33">
      <c r="A3809" s="4" t="s">
        <v>15584</v>
      </c>
      <c r="B3809" s="4" t="s">
        <v>15584</v>
      </c>
      <c r="C3809" s="4" t="s">
        <v>15585</v>
      </c>
      <c r="D3809" s="4" t="s">
        <v>15586</v>
      </c>
      <c r="E3809" s="4" t="s">
        <v>36</v>
      </c>
      <c r="F3809" s="4" t="s">
        <v>37</v>
      </c>
      <c r="G3809" s="4" t="s">
        <v>51</v>
      </c>
      <c r="H3809" s="4"/>
      <c r="I3809" s="4"/>
      <c r="J3809" s="4" t="s">
        <v>157</v>
      </c>
      <c r="K3809" s="4" t="s">
        <v>1746</v>
      </c>
      <c r="L3809" s="4" t="s">
        <v>1747</v>
      </c>
      <c r="M3809" s="4" t="s">
        <v>1748</v>
      </c>
      <c r="N3809" s="4" t="s">
        <v>36</v>
      </c>
      <c r="O3809" s="4">
        <v>1</v>
      </c>
      <c r="P3809" s="4" t="s">
        <v>56</v>
      </c>
      <c r="Q3809" s="4">
        <v>22.98</v>
      </c>
      <c r="R3809" s="4"/>
      <c r="S3809" s="4">
        <v>1.87</v>
      </c>
      <c r="T3809" s="4"/>
      <c r="U3809" s="4"/>
      <c r="V3809" s="4"/>
      <c r="W3809" s="4"/>
      <c r="X3809" s="4">
        <v>1.87</v>
      </c>
      <c r="Y3809" s="4" t="s">
        <v>6104</v>
      </c>
      <c r="Z3809" s="4" t="s">
        <v>171</v>
      </c>
      <c r="AA3809" s="4" t="s">
        <v>15587</v>
      </c>
      <c r="AB3809" s="4" t="s">
        <v>59</v>
      </c>
      <c r="AC3809" s="4" t="s">
        <v>259</v>
      </c>
      <c r="AD3809" s="4" t="b">
        <v>0</v>
      </c>
      <c r="AE3809" s="4"/>
      <c r="AF3809" s="4"/>
      <c r="AG3809" s="12">
        <f t="shared" si="59"/>
        <v>43274</v>
      </c>
    </row>
    <row r="3810" s="10" customFormat="1" spans="1:33">
      <c r="A3810" s="4" t="s">
        <v>15588</v>
      </c>
      <c r="B3810" s="4" t="s">
        <v>15588</v>
      </c>
      <c r="C3810" s="4" t="s">
        <v>15589</v>
      </c>
      <c r="D3810" s="4" t="s">
        <v>15590</v>
      </c>
      <c r="E3810" s="4" t="s">
        <v>36</v>
      </c>
      <c r="F3810" s="4" t="s">
        <v>37</v>
      </c>
      <c r="G3810" s="4" t="s">
        <v>51</v>
      </c>
      <c r="H3810" s="4"/>
      <c r="I3810" s="4"/>
      <c r="J3810" s="4" t="s">
        <v>52</v>
      </c>
      <c r="K3810" s="4" t="s">
        <v>15591</v>
      </c>
      <c r="L3810" s="4" t="s">
        <v>15592</v>
      </c>
      <c r="M3810" s="4" t="s">
        <v>15593</v>
      </c>
      <c r="N3810" s="4" t="s">
        <v>36</v>
      </c>
      <c r="O3810" s="4">
        <v>1</v>
      </c>
      <c r="P3810" s="4" t="s">
        <v>56</v>
      </c>
      <c r="Q3810" s="4">
        <v>23.98</v>
      </c>
      <c r="R3810" s="4"/>
      <c r="S3810" s="4"/>
      <c r="T3810" s="4"/>
      <c r="U3810" s="4"/>
      <c r="V3810" s="4"/>
      <c r="W3810" s="4"/>
      <c r="X3810" s="4"/>
      <c r="Y3810" s="4" t="s">
        <v>15594</v>
      </c>
      <c r="Z3810" s="4" t="s">
        <v>47</v>
      </c>
      <c r="AA3810" s="4">
        <v>90630</v>
      </c>
      <c r="AB3810" s="4" t="s">
        <v>59</v>
      </c>
      <c r="AC3810" s="4"/>
      <c r="AD3810" s="4" t="b">
        <v>0</v>
      </c>
      <c r="AE3810" s="4"/>
      <c r="AF3810" s="4"/>
      <c r="AG3810" s="12">
        <f t="shared" si="59"/>
        <v>43274</v>
      </c>
    </row>
    <row r="3811" s="10" customFormat="1" spans="1:33">
      <c r="A3811" s="4" t="s">
        <v>15595</v>
      </c>
      <c r="B3811" s="4" t="s">
        <v>15595</v>
      </c>
      <c r="C3811" s="4" t="s">
        <v>15596</v>
      </c>
      <c r="D3811" s="4" t="s">
        <v>15597</v>
      </c>
      <c r="E3811" s="4" t="s">
        <v>36</v>
      </c>
      <c r="F3811" s="4" t="s">
        <v>37</v>
      </c>
      <c r="G3811" s="4" t="s">
        <v>51</v>
      </c>
      <c r="H3811" s="4"/>
      <c r="I3811" s="4"/>
      <c r="J3811" s="4" t="s">
        <v>52</v>
      </c>
      <c r="K3811" s="4" t="s">
        <v>637</v>
      </c>
      <c r="L3811" s="4" t="s">
        <v>638</v>
      </c>
      <c r="M3811" s="4" t="s">
        <v>639</v>
      </c>
      <c r="N3811" s="4" t="s">
        <v>36</v>
      </c>
      <c r="O3811" s="4">
        <v>1</v>
      </c>
      <c r="P3811" s="4" t="s">
        <v>56</v>
      </c>
      <c r="Q3811" s="4">
        <v>23.98</v>
      </c>
      <c r="R3811" s="4"/>
      <c r="S3811" s="4"/>
      <c r="T3811" s="4"/>
      <c r="U3811" s="4"/>
      <c r="V3811" s="4"/>
      <c r="W3811" s="4">
        <v>0.6</v>
      </c>
      <c r="X3811" s="4"/>
      <c r="Y3811" s="4" t="s">
        <v>456</v>
      </c>
      <c r="Z3811" s="4" t="s">
        <v>1249</v>
      </c>
      <c r="AA3811" s="4" t="s">
        <v>15598</v>
      </c>
      <c r="AB3811" s="4" t="s">
        <v>59</v>
      </c>
      <c r="AC3811" s="4" t="s">
        <v>2515</v>
      </c>
      <c r="AD3811" s="4" t="b">
        <v>0</v>
      </c>
      <c r="AE3811" s="4"/>
      <c r="AF3811" s="4"/>
      <c r="AG3811" s="12">
        <f t="shared" si="59"/>
        <v>43274</v>
      </c>
    </row>
    <row r="3812" s="10" customFormat="1" spans="1:33">
      <c r="A3812" s="4" t="s">
        <v>15595</v>
      </c>
      <c r="B3812" s="4" t="s">
        <v>15595</v>
      </c>
      <c r="C3812" s="4" t="s">
        <v>15596</v>
      </c>
      <c r="D3812" s="4" t="s">
        <v>15597</v>
      </c>
      <c r="E3812" s="4" t="s">
        <v>36</v>
      </c>
      <c r="F3812" s="4" t="s">
        <v>37</v>
      </c>
      <c r="G3812" s="4" t="s">
        <v>51</v>
      </c>
      <c r="H3812" s="4"/>
      <c r="I3812" s="4"/>
      <c r="J3812" s="4" t="s">
        <v>52</v>
      </c>
      <c r="K3812" s="4" t="s">
        <v>695</v>
      </c>
      <c r="L3812" s="4" t="s">
        <v>696</v>
      </c>
      <c r="M3812" s="4" t="s">
        <v>697</v>
      </c>
      <c r="N3812" s="4" t="s">
        <v>36</v>
      </c>
      <c r="O3812" s="4">
        <v>1</v>
      </c>
      <c r="P3812" s="4" t="s">
        <v>56</v>
      </c>
      <c r="Q3812" s="4">
        <v>23.98</v>
      </c>
      <c r="R3812" s="4"/>
      <c r="S3812" s="4"/>
      <c r="T3812" s="4"/>
      <c r="U3812" s="4"/>
      <c r="V3812" s="4"/>
      <c r="W3812" s="4">
        <v>0.6</v>
      </c>
      <c r="X3812" s="4"/>
      <c r="Y3812" s="4" t="s">
        <v>456</v>
      </c>
      <c r="Z3812" s="4" t="s">
        <v>1249</v>
      </c>
      <c r="AA3812" s="4" t="s">
        <v>15598</v>
      </c>
      <c r="AB3812" s="4" t="s">
        <v>59</v>
      </c>
      <c r="AC3812" s="4" t="s">
        <v>2515</v>
      </c>
      <c r="AD3812" s="4" t="b">
        <v>0</v>
      </c>
      <c r="AE3812" s="4"/>
      <c r="AF3812" s="4"/>
      <c r="AG3812" s="12">
        <f t="shared" si="59"/>
        <v>43274</v>
      </c>
    </row>
    <row r="3813" s="10" customFormat="1" spans="1:33">
      <c r="A3813" s="4" t="s">
        <v>15599</v>
      </c>
      <c r="B3813" s="4" t="s">
        <v>15599</v>
      </c>
      <c r="C3813" s="4" t="s">
        <v>15600</v>
      </c>
      <c r="D3813" s="4" t="s">
        <v>15601</v>
      </c>
      <c r="E3813" s="4" t="s">
        <v>36</v>
      </c>
      <c r="F3813" s="4" t="s">
        <v>37</v>
      </c>
      <c r="G3813" s="4" t="s">
        <v>51</v>
      </c>
      <c r="H3813" s="4"/>
      <c r="I3813" s="4"/>
      <c r="J3813" s="4" t="s">
        <v>52</v>
      </c>
      <c r="K3813" s="4" t="s">
        <v>7801</v>
      </c>
      <c r="L3813" s="4" t="s">
        <v>7802</v>
      </c>
      <c r="M3813" s="4" t="s">
        <v>7803</v>
      </c>
      <c r="N3813" s="4" t="s">
        <v>36</v>
      </c>
      <c r="O3813" s="4">
        <v>1</v>
      </c>
      <c r="P3813" s="4" t="s">
        <v>56</v>
      </c>
      <c r="Q3813" s="4">
        <v>24.98</v>
      </c>
      <c r="R3813" s="4"/>
      <c r="S3813" s="4"/>
      <c r="T3813" s="4"/>
      <c r="U3813" s="4"/>
      <c r="V3813" s="4"/>
      <c r="W3813" s="4"/>
      <c r="X3813" s="4"/>
      <c r="Y3813" s="4" t="s">
        <v>15594</v>
      </c>
      <c r="Z3813" s="4" t="s">
        <v>2397</v>
      </c>
      <c r="AA3813" s="4">
        <v>90630</v>
      </c>
      <c r="AB3813" s="4" t="s">
        <v>59</v>
      </c>
      <c r="AC3813" s="4"/>
      <c r="AD3813" s="4" t="b">
        <v>0</v>
      </c>
      <c r="AE3813" s="4"/>
      <c r="AF3813" s="4"/>
      <c r="AG3813" s="12">
        <f t="shared" si="59"/>
        <v>43274</v>
      </c>
    </row>
    <row r="3814" s="10" customFormat="1" spans="1:33">
      <c r="A3814" s="4" t="s">
        <v>15602</v>
      </c>
      <c r="B3814" s="4" t="s">
        <v>15602</v>
      </c>
      <c r="C3814" s="4" t="s">
        <v>15603</v>
      </c>
      <c r="D3814" s="4" t="s">
        <v>15604</v>
      </c>
      <c r="E3814" s="4" t="s">
        <v>36</v>
      </c>
      <c r="F3814" s="4" t="s">
        <v>37</v>
      </c>
      <c r="G3814" s="4" t="s">
        <v>51</v>
      </c>
      <c r="H3814" s="4"/>
      <c r="I3814" s="4"/>
      <c r="J3814" s="4" t="s">
        <v>52</v>
      </c>
      <c r="K3814" s="4" t="s">
        <v>72</v>
      </c>
      <c r="L3814" s="4" t="s">
        <v>73</v>
      </c>
      <c r="M3814" s="4" t="s">
        <v>74</v>
      </c>
      <c r="N3814" s="4" t="s">
        <v>36</v>
      </c>
      <c r="O3814" s="4">
        <v>1</v>
      </c>
      <c r="P3814" s="4" t="s">
        <v>56</v>
      </c>
      <c r="Q3814" s="4">
        <v>22.98</v>
      </c>
      <c r="R3814" s="4"/>
      <c r="S3814" s="4"/>
      <c r="T3814" s="4"/>
      <c r="U3814" s="4"/>
      <c r="V3814" s="4"/>
      <c r="W3814" s="4"/>
      <c r="X3814" s="4"/>
      <c r="Y3814" s="4" t="s">
        <v>15605</v>
      </c>
      <c r="Z3814" s="4" t="s">
        <v>451</v>
      </c>
      <c r="AA3814" s="4" t="s">
        <v>15606</v>
      </c>
      <c r="AB3814" s="4" t="s">
        <v>59</v>
      </c>
      <c r="AC3814" s="4"/>
      <c r="AD3814" s="4" t="b">
        <v>0</v>
      </c>
      <c r="AE3814" s="4"/>
      <c r="AF3814" s="4"/>
      <c r="AG3814" s="12">
        <f t="shared" si="59"/>
        <v>43274</v>
      </c>
    </row>
    <row r="3815" s="10" customFormat="1" spans="1:33">
      <c r="A3815" s="4" t="s">
        <v>15602</v>
      </c>
      <c r="B3815" s="4" t="s">
        <v>15602</v>
      </c>
      <c r="C3815" s="4" t="s">
        <v>15603</v>
      </c>
      <c r="D3815" s="4" t="s">
        <v>15604</v>
      </c>
      <c r="E3815" s="4" t="s">
        <v>36</v>
      </c>
      <c r="F3815" s="4" t="s">
        <v>37</v>
      </c>
      <c r="G3815" s="4" t="s">
        <v>51</v>
      </c>
      <c r="H3815" s="4"/>
      <c r="I3815" s="4"/>
      <c r="J3815" s="4" t="s">
        <v>52</v>
      </c>
      <c r="K3815" s="4" t="s">
        <v>1746</v>
      </c>
      <c r="L3815" s="4" t="s">
        <v>1747</v>
      </c>
      <c r="M3815" s="4" t="s">
        <v>1748</v>
      </c>
      <c r="N3815" s="4" t="s">
        <v>36</v>
      </c>
      <c r="O3815" s="4">
        <v>1</v>
      </c>
      <c r="P3815" s="4" t="s">
        <v>56</v>
      </c>
      <c r="Q3815" s="4">
        <v>22.98</v>
      </c>
      <c r="R3815" s="4"/>
      <c r="S3815" s="4"/>
      <c r="T3815" s="4"/>
      <c r="U3815" s="4"/>
      <c r="V3815" s="4"/>
      <c r="W3815" s="4"/>
      <c r="X3815" s="4"/>
      <c r="Y3815" s="4" t="s">
        <v>15605</v>
      </c>
      <c r="Z3815" s="4" t="s">
        <v>451</v>
      </c>
      <c r="AA3815" s="4" t="s">
        <v>15606</v>
      </c>
      <c r="AB3815" s="4" t="s">
        <v>59</v>
      </c>
      <c r="AC3815" s="4"/>
      <c r="AD3815" s="4" t="b">
        <v>0</v>
      </c>
      <c r="AE3815" s="4"/>
      <c r="AF3815" s="4"/>
      <c r="AG3815" s="12">
        <f t="shared" si="59"/>
        <v>43274</v>
      </c>
    </row>
    <row r="3816" s="10" customFormat="1" spans="1:33">
      <c r="A3816" s="4" t="s">
        <v>15607</v>
      </c>
      <c r="B3816" s="4" t="s">
        <v>15607</v>
      </c>
      <c r="C3816" s="4" t="s">
        <v>15608</v>
      </c>
      <c r="D3816" s="4" t="s">
        <v>15609</v>
      </c>
      <c r="E3816" s="4" t="s">
        <v>36</v>
      </c>
      <c r="F3816" s="4" t="s">
        <v>37</v>
      </c>
      <c r="G3816" s="4" t="s">
        <v>51</v>
      </c>
      <c r="H3816" s="4"/>
      <c r="I3816" s="4"/>
      <c r="J3816" s="4" t="s">
        <v>52</v>
      </c>
      <c r="K3816" s="4" t="s">
        <v>13162</v>
      </c>
      <c r="L3816" s="4" t="s">
        <v>603</v>
      </c>
      <c r="M3816" s="4" t="s">
        <v>604</v>
      </c>
      <c r="N3816" s="4" t="s">
        <v>36</v>
      </c>
      <c r="O3816" s="4">
        <v>1</v>
      </c>
      <c r="P3816" s="4" t="s">
        <v>56</v>
      </c>
      <c r="Q3816" s="4">
        <v>22.98</v>
      </c>
      <c r="R3816" s="4"/>
      <c r="S3816" s="4"/>
      <c r="T3816" s="4"/>
      <c r="U3816" s="4"/>
      <c r="V3816" s="4"/>
      <c r="W3816" s="4"/>
      <c r="X3816" s="4"/>
      <c r="Y3816" s="4" t="s">
        <v>6003</v>
      </c>
      <c r="Z3816" s="4" t="s">
        <v>2028</v>
      </c>
      <c r="AA3816" s="4" t="s">
        <v>15610</v>
      </c>
      <c r="AB3816" s="4" t="s">
        <v>59</v>
      </c>
      <c r="AC3816" s="4"/>
      <c r="AD3816" s="4" t="b">
        <v>0</v>
      </c>
      <c r="AE3816" s="4"/>
      <c r="AF3816" s="4"/>
      <c r="AG3816" s="12">
        <f t="shared" si="59"/>
        <v>43274</v>
      </c>
    </row>
    <row r="3817" s="10" customFormat="1" spans="1:33">
      <c r="A3817" s="4" t="s">
        <v>15611</v>
      </c>
      <c r="B3817" s="4" t="s">
        <v>15611</v>
      </c>
      <c r="C3817" s="4" t="s">
        <v>15612</v>
      </c>
      <c r="D3817" s="4" t="s">
        <v>15613</v>
      </c>
      <c r="E3817" s="4" t="s">
        <v>36</v>
      </c>
      <c r="F3817" s="4" t="s">
        <v>37</v>
      </c>
      <c r="G3817" s="4" t="s">
        <v>51</v>
      </c>
      <c r="H3817" s="4"/>
      <c r="I3817" s="4"/>
      <c r="J3817" s="4" t="s">
        <v>52</v>
      </c>
      <c r="K3817" s="4" t="s">
        <v>72</v>
      </c>
      <c r="L3817" s="4" t="s">
        <v>73</v>
      </c>
      <c r="M3817" s="4" t="s">
        <v>74</v>
      </c>
      <c r="N3817" s="4" t="s">
        <v>36</v>
      </c>
      <c r="O3817" s="4">
        <v>1</v>
      </c>
      <c r="P3817" s="4" t="s">
        <v>56</v>
      </c>
      <c r="Q3817" s="4">
        <v>22.98</v>
      </c>
      <c r="R3817" s="4"/>
      <c r="S3817" s="4"/>
      <c r="T3817" s="4"/>
      <c r="U3817" s="4"/>
      <c r="V3817" s="4"/>
      <c r="W3817" s="4"/>
      <c r="X3817" s="4"/>
      <c r="Y3817" s="4" t="s">
        <v>15614</v>
      </c>
      <c r="Z3817" s="4" t="s">
        <v>171</v>
      </c>
      <c r="AA3817" s="4" t="s">
        <v>15615</v>
      </c>
      <c r="AB3817" s="4" t="s">
        <v>59</v>
      </c>
      <c r="AC3817" s="4"/>
      <c r="AD3817" s="4" t="b">
        <v>0</v>
      </c>
      <c r="AE3817" s="4"/>
      <c r="AF3817" s="4"/>
      <c r="AG3817" s="12">
        <f t="shared" si="59"/>
        <v>43274</v>
      </c>
    </row>
    <row r="3818" s="10" customFormat="1" spans="1:33">
      <c r="A3818" s="4" t="s">
        <v>15616</v>
      </c>
      <c r="B3818" s="4" t="s">
        <v>15616</v>
      </c>
      <c r="C3818" s="4" t="s">
        <v>15617</v>
      </c>
      <c r="D3818" s="4" t="s">
        <v>15618</v>
      </c>
      <c r="E3818" s="4" t="s">
        <v>75</v>
      </c>
      <c r="F3818" s="4" t="s">
        <v>37</v>
      </c>
      <c r="G3818" s="4" t="s">
        <v>51</v>
      </c>
      <c r="H3818" s="4"/>
      <c r="I3818" s="4"/>
      <c r="J3818" s="4" t="s">
        <v>52</v>
      </c>
      <c r="K3818" s="4" t="s">
        <v>130</v>
      </c>
      <c r="L3818" s="4" t="s">
        <v>131</v>
      </c>
      <c r="M3818" s="4" t="s">
        <v>132</v>
      </c>
      <c r="N3818" s="4" t="s">
        <v>75</v>
      </c>
      <c r="O3818" s="4">
        <v>0</v>
      </c>
      <c r="P3818" s="4"/>
      <c r="Q3818" s="4"/>
      <c r="R3818" s="4"/>
      <c r="S3818" s="4"/>
      <c r="T3818" s="4"/>
      <c r="U3818" s="4"/>
      <c r="V3818" s="4"/>
      <c r="W3818" s="4"/>
      <c r="X3818" s="4"/>
      <c r="Y3818" s="4" t="s">
        <v>325</v>
      </c>
      <c r="Z3818" s="4" t="s">
        <v>307</v>
      </c>
      <c r="AA3818" s="4" t="s">
        <v>15583</v>
      </c>
      <c r="AB3818" s="4" t="s">
        <v>59</v>
      </c>
      <c r="AC3818" s="4"/>
      <c r="AD3818" s="4" t="b">
        <v>0</v>
      </c>
      <c r="AE3818" s="4"/>
      <c r="AF3818" s="4"/>
      <c r="AG3818" s="12">
        <f t="shared" si="59"/>
        <v>43274</v>
      </c>
    </row>
    <row r="3819" s="10" customFormat="1" spans="1:33">
      <c r="A3819" s="4" t="s">
        <v>15619</v>
      </c>
      <c r="B3819" s="4" t="s">
        <v>15619</v>
      </c>
      <c r="C3819" s="4" t="s">
        <v>15620</v>
      </c>
      <c r="D3819" s="4" t="s">
        <v>15621</v>
      </c>
      <c r="E3819" s="4" t="s">
        <v>36</v>
      </c>
      <c r="F3819" s="4" t="s">
        <v>37</v>
      </c>
      <c r="G3819" s="4" t="s">
        <v>51</v>
      </c>
      <c r="H3819" s="4"/>
      <c r="I3819" s="4"/>
      <c r="J3819" s="4" t="s">
        <v>52</v>
      </c>
      <c r="K3819" s="4" t="s">
        <v>1127</v>
      </c>
      <c r="L3819" s="4" t="s">
        <v>1128</v>
      </c>
      <c r="M3819" s="4" t="s">
        <v>1129</v>
      </c>
      <c r="N3819" s="4" t="s">
        <v>36</v>
      </c>
      <c r="O3819" s="4">
        <v>1</v>
      </c>
      <c r="P3819" s="4" t="s">
        <v>56</v>
      </c>
      <c r="Q3819" s="4">
        <v>22.98</v>
      </c>
      <c r="R3819" s="4"/>
      <c r="S3819" s="4"/>
      <c r="T3819" s="4"/>
      <c r="U3819" s="4"/>
      <c r="V3819" s="4"/>
      <c r="W3819" s="4"/>
      <c r="X3819" s="4"/>
      <c r="Y3819" s="4" t="s">
        <v>15622</v>
      </c>
      <c r="Z3819" s="4" t="s">
        <v>451</v>
      </c>
      <c r="AA3819" s="4" t="s">
        <v>15623</v>
      </c>
      <c r="AB3819" s="4" t="s">
        <v>59</v>
      </c>
      <c r="AC3819" s="4"/>
      <c r="AD3819" s="4" t="b">
        <v>0</v>
      </c>
      <c r="AE3819" s="4"/>
      <c r="AF3819" s="4"/>
      <c r="AG3819" s="12">
        <f t="shared" si="59"/>
        <v>43274</v>
      </c>
    </row>
    <row r="3820" s="10" customFormat="1" spans="1:33">
      <c r="A3820" s="4" t="s">
        <v>15624</v>
      </c>
      <c r="B3820" s="4" t="s">
        <v>15624</v>
      </c>
      <c r="C3820" s="4" t="s">
        <v>15625</v>
      </c>
      <c r="D3820" s="4" t="s">
        <v>15626</v>
      </c>
      <c r="E3820" s="4" t="s">
        <v>36</v>
      </c>
      <c r="F3820" s="4" t="s">
        <v>37</v>
      </c>
      <c r="G3820" s="4" t="s">
        <v>51</v>
      </c>
      <c r="H3820" s="4"/>
      <c r="I3820" s="4"/>
      <c r="J3820" s="4" t="s">
        <v>52</v>
      </c>
      <c r="K3820" s="4" t="s">
        <v>13162</v>
      </c>
      <c r="L3820" s="4" t="s">
        <v>603</v>
      </c>
      <c r="M3820" s="4" t="s">
        <v>604</v>
      </c>
      <c r="N3820" s="4" t="s">
        <v>36</v>
      </c>
      <c r="O3820" s="4">
        <v>1</v>
      </c>
      <c r="P3820" s="4" t="s">
        <v>56</v>
      </c>
      <c r="Q3820" s="4">
        <v>22.98</v>
      </c>
      <c r="R3820" s="4"/>
      <c r="S3820" s="4"/>
      <c r="T3820" s="4"/>
      <c r="U3820" s="4"/>
      <c r="V3820" s="4"/>
      <c r="W3820" s="4"/>
      <c r="X3820" s="4"/>
      <c r="Y3820" s="4" t="s">
        <v>6792</v>
      </c>
      <c r="Z3820" s="4" t="s">
        <v>233</v>
      </c>
      <c r="AA3820" s="4" t="s">
        <v>15627</v>
      </c>
      <c r="AB3820" s="4" t="s">
        <v>59</v>
      </c>
      <c r="AC3820" s="4"/>
      <c r="AD3820" s="4" t="b">
        <v>0</v>
      </c>
      <c r="AE3820" s="4"/>
      <c r="AF3820" s="4"/>
      <c r="AG3820" s="12">
        <f t="shared" si="59"/>
        <v>43274</v>
      </c>
    </row>
    <row r="3821" s="10" customFormat="1" spans="1:33">
      <c r="A3821" s="4" t="s">
        <v>15628</v>
      </c>
      <c r="B3821" s="4" t="s">
        <v>15628</v>
      </c>
      <c r="C3821" s="4" t="s">
        <v>15629</v>
      </c>
      <c r="D3821" s="4" t="s">
        <v>15630</v>
      </c>
      <c r="E3821" s="4" t="s">
        <v>36</v>
      </c>
      <c r="F3821" s="4" t="s">
        <v>37</v>
      </c>
      <c r="G3821" s="4" t="s">
        <v>51</v>
      </c>
      <c r="H3821" s="4"/>
      <c r="I3821" s="4"/>
      <c r="J3821" s="4" t="s">
        <v>52</v>
      </c>
      <c r="K3821" s="4" t="s">
        <v>7473</v>
      </c>
      <c r="L3821" s="4" t="s">
        <v>7474</v>
      </c>
      <c r="M3821" s="4" t="s">
        <v>7475</v>
      </c>
      <c r="N3821" s="4" t="s">
        <v>36</v>
      </c>
      <c r="O3821" s="4">
        <v>1</v>
      </c>
      <c r="P3821" s="4" t="s">
        <v>56</v>
      </c>
      <c r="Q3821" s="4">
        <v>22.98</v>
      </c>
      <c r="R3821" s="4">
        <v>1.86</v>
      </c>
      <c r="S3821" s="4"/>
      <c r="T3821" s="4"/>
      <c r="U3821" s="4"/>
      <c r="V3821" s="4"/>
      <c r="W3821" s="4"/>
      <c r="X3821" s="4"/>
      <c r="Y3821" s="4" t="s">
        <v>15631</v>
      </c>
      <c r="Z3821" s="4" t="s">
        <v>366</v>
      </c>
      <c r="AA3821" s="4" t="s">
        <v>15632</v>
      </c>
      <c r="AB3821" s="4" t="s">
        <v>59</v>
      </c>
      <c r="AC3821" s="4"/>
      <c r="AD3821" s="4" t="b">
        <v>0</v>
      </c>
      <c r="AE3821" s="4"/>
      <c r="AF3821" s="4"/>
      <c r="AG3821" s="12">
        <f t="shared" si="59"/>
        <v>43274</v>
      </c>
    </row>
    <row r="3822" s="10" customFormat="1" spans="1:33">
      <c r="A3822" s="4" t="s">
        <v>15633</v>
      </c>
      <c r="B3822" s="4" t="s">
        <v>15633</v>
      </c>
      <c r="C3822" s="4" t="s">
        <v>15634</v>
      </c>
      <c r="D3822" s="4" t="s">
        <v>15635</v>
      </c>
      <c r="E3822" s="4" t="s">
        <v>36</v>
      </c>
      <c r="F3822" s="4" t="s">
        <v>37</v>
      </c>
      <c r="G3822" s="4" t="s">
        <v>51</v>
      </c>
      <c r="H3822" s="4"/>
      <c r="I3822" s="4"/>
      <c r="J3822" s="4" t="s">
        <v>157</v>
      </c>
      <c r="K3822" s="4" t="s">
        <v>4466</v>
      </c>
      <c r="L3822" s="4" t="s">
        <v>4467</v>
      </c>
      <c r="M3822" s="4" t="s">
        <v>4468</v>
      </c>
      <c r="N3822" s="4" t="s">
        <v>36</v>
      </c>
      <c r="O3822" s="4">
        <v>1</v>
      </c>
      <c r="P3822" s="4" t="s">
        <v>56</v>
      </c>
      <c r="Q3822" s="4">
        <v>22.98</v>
      </c>
      <c r="R3822" s="4"/>
      <c r="S3822" s="4">
        <v>1.84</v>
      </c>
      <c r="T3822" s="4"/>
      <c r="U3822" s="4"/>
      <c r="V3822" s="4"/>
      <c r="W3822" s="4"/>
      <c r="X3822" s="4"/>
      <c r="Y3822" s="4" t="s">
        <v>11208</v>
      </c>
      <c r="Z3822" s="4" t="s">
        <v>47</v>
      </c>
      <c r="AA3822" s="4" t="s">
        <v>11209</v>
      </c>
      <c r="AB3822" s="4" t="s">
        <v>59</v>
      </c>
      <c r="AC3822" s="4"/>
      <c r="AD3822" s="4" t="b">
        <v>0</v>
      </c>
      <c r="AE3822" s="4"/>
      <c r="AF3822" s="4"/>
      <c r="AG3822" s="12">
        <f t="shared" si="59"/>
        <v>43274</v>
      </c>
    </row>
    <row r="3823" s="10" customFormat="1" spans="1:33">
      <c r="A3823" s="4" t="s">
        <v>15636</v>
      </c>
      <c r="B3823" s="4" t="s">
        <v>15636</v>
      </c>
      <c r="C3823" s="4" t="s">
        <v>15637</v>
      </c>
      <c r="D3823" s="4" t="s">
        <v>15638</v>
      </c>
      <c r="E3823" s="4" t="s">
        <v>36</v>
      </c>
      <c r="F3823" s="4" t="s">
        <v>37</v>
      </c>
      <c r="G3823" s="4" t="s">
        <v>51</v>
      </c>
      <c r="H3823" s="4"/>
      <c r="I3823" s="4"/>
      <c r="J3823" s="4" t="s">
        <v>52</v>
      </c>
      <c r="K3823" s="4" t="s">
        <v>13162</v>
      </c>
      <c r="L3823" s="4" t="s">
        <v>5349</v>
      </c>
      <c r="M3823" s="4" t="s">
        <v>5350</v>
      </c>
      <c r="N3823" s="4" t="s">
        <v>36</v>
      </c>
      <c r="O3823" s="4">
        <v>1</v>
      </c>
      <c r="P3823" s="4" t="s">
        <v>56</v>
      </c>
      <c r="Q3823" s="4">
        <v>22.98</v>
      </c>
      <c r="R3823" s="4"/>
      <c r="S3823" s="4"/>
      <c r="T3823" s="4"/>
      <c r="U3823" s="4"/>
      <c r="V3823" s="4"/>
      <c r="W3823" s="4"/>
      <c r="X3823" s="4"/>
      <c r="Y3823" s="4" t="s">
        <v>15639</v>
      </c>
      <c r="Z3823" s="4" t="s">
        <v>47</v>
      </c>
      <c r="AA3823" s="4" t="s">
        <v>15640</v>
      </c>
      <c r="AB3823" s="4" t="s">
        <v>59</v>
      </c>
      <c r="AC3823" s="4"/>
      <c r="AD3823" s="4" t="b">
        <v>0</v>
      </c>
      <c r="AE3823" s="4"/>
      <c r="AF3823" s="4"/>
      <c r="AG3823" s="12">
        <f t="shared" si="59"/>
        <v>43274</v>
      </c>
    </row>
    <row r="3824" s="10" customFormat="1" spans="1:33">
      <c r="A3824" s="4" t="s">
        <v>15641</v>
      </c>
      <c r="B3824" s="4" t="s">
        <v>15641</v>
      </c>
      <c r="C3824" s="4" t="s">
        <v>15642</v>
      </c>
      <c r="D3824" s="4" t="s">
        <v>15643</v>
      </c>
      <c r="E3824" s="4" t="s">
        <v>36</v>
      </c>
      <c r="F3824" s="4" t="s">
        <v>37</v>
      </c>
      <c r="G3824" s="4" t="s">
        <v>51</v>
      </c>
      <c r="H3824" s="4"/>
      <c r="I3824" s="4"/>
      <c r="J3824" s="4" t="s">
        <v>52</v>
      </c>
      <c r="K3824" s="4" t="s">
        <v>130</v>
      </c>
      <c r="L3824" s="4" t="s">
        <v>131</v>
      </c>
      <c r="M3824" s="4" t="s">
        <v>132</v>
      </c>
      <c r="N3824" s="4" t="s">
        <v>36</v>
      </c>
      <c r="O3824" s="4">
        <v>1</v>
      </c>
      <c r="P3824" s="4" t="s">
        <v>56</v>
      </c>
      <c r="Q3824" s="4">
        <v>22.98</v>
      </c>
      <c r="R3824" s="4"/>
      <c r="S3824" s="4"/>
      <c r="T3824" s="4"/>
      <c r="U3824" s="4"/>
      <c r="V3824" s="4"/>
      <c r="W3824" s="4"/>
      <c r="X3824" s="4"/>
      <c r="Y3824" s="4" t="s">
        <v>2301</v>
      </c>
      <c r="Z3824" s="4" t="s">
        <v>2176</v>
      </c>
      <c r="AA3824" s="4" t="s">
        <v>15644</v>
      </c>
      <c r="AB3824" s="4" t="s">
        <v>59</v>
      </c>
      <c r="AC3824" s="4"/>
      <c r="AD3824" s="4" t="b">
        <v>0</v>
      </c>
      <c r="AE3824" s="4"/>
      <c r="AF3824" s="4"/>
      <c r="AG3824" s="12">
        <f t="shared" si="59"/>
        <v>43274</v>
      </c>
    </row>
    <row r="3825" s="10" customFormat="1" spans="1:33">
      <c r="A3825" s="4" t="s">
        <v>15645</v>
      </c>
      <c r="B3825" s="4" t="s">
        <v>15645</v>
      </c>
      <c r="C3825" s="4" t="s">
        <v>15646</v>
      </c>
      <c r="D3825" s="4" t="s">
        <v>15647</v>
      </c>
      <c r="E3825" s="4" t="s">
        <v>36</v>
      </c>
      <c r="F3825" s="4" t="s">
        <v>37</v>
      </c>
      <c r="G3825" s="4" t="s">
        <v>51</v>
      </c>
      <c r="H3825" s="4"/>
      <c r="I3825" s="4"/>
      <c r="J3825" s="4" t="s">
        <v>52</v>
      </c>
      <c r="K3825" s="4" t="s">
        <v>13162</v>
      </c>
      <c r="L3825" s="4" t="s">
        <v>5349</v>
      </c>
      <c r="M3825" s="4" t="s">
        <v>5350</v>
      </c>
      <c r="N3825" s="4" t="s">
        <v>36</v>
      </c>
      <c r="O3825" s="4">
        <v>1</v>
      </c>
      <c r="P3825" s="4" t="s">
        <v>56</v>
      </c>
      <c r="Q3825" s="4">
        <v>22.98</v>
      </c>
      <c r="R3825" s="4"/>
      <c r="S3825" s="4"/>
      <c r="T3825" s="4"/>
      <c r="U3825" s="4"/>
      <c r="V3825" s="4"/>
      <c r="W3825" s="4"/>
      <c r="X3825" s="4"/>
      <c r="Y3825" s="4" t="s">
        <v>15648</v>
      </c>
      <c r="Z3825" s="4" t="s">
        <v>649</v>
      </c>
      <c r="AA3825" s="4" t="s">
        <v>15649</v>
      </c>
      <c r="AB3825" s="4" t="s">
        <v>59</v>
      </c>
      <c r="AC3825" s="4"/>
      <c r="AD3825" s="4" t="b">
        <v>0</v>
      </c>
      <c r="AE3825" s="4"/>
      <c r="AF3825" s="4"/>
      <c r="AG3825" s="12">
        <f t="shared" si="59"/>
        <v>43274</v>
      </c>
    </row>
    <row r="3826" s="10" customFormat="1" spans="1:33">
      <c r="A3826" s="4" t="s">
        <v>15650</v>
      </c>
      <c r="B3826" s="4" t="s">
        <v>15650</v>
      </c>
      <c r="C3826" s="4" t="s">
        <v>15651</v>
      </c>
      <c r="D3826" s="4" t="s">
        <v>15652</v>
      </c>
      <c r="E3826" s="4" t="s">
        <v>36</v>
      </c>
      <c r="F3826" s="4" t="s">
        <v>37</v>
      </c>
      <c r="G3826" s="4" t="s">
        <v>51</v>
      </c>
      <c r="H3826" s="4"/>
      <c r="I3826" s="4"/>
      <c r="J3826" s="4" t="s">
        <v>52</v>
      </c>
      <c r="K3826" s="4" t="s">
        <v>13162</v>
      </c>
      <c r="L3826" s="4" t="s">
        <v>10659</v>
      </c>
      <c r="M3826" s="4" t="s">
        <v>10660</v>
      </c>
      <c r="N3826" s="4" t="s">
        <v>36</v>
      </c>
      <c r="O3826" s="4">
        <v>1</v>
      </c>
      <c r="P3826" s="4" t="s">
        <v>56</v>
      </c>
      <c r="Q3826" s="4">
        <v>22.98</v>
      </c>
      <c r="R3826" s="4"/>
      <c r="S3826" s="4"/>
      <c r="T3826" s="4"/>
      <c r="U3826" s="4"/>
      <c r="V3826" s="4"/>
      <c r="W3826" s="4"/>
      <c r="X3826" s="4"/>
      <c r="Y3826" s="4" t="s">
        <v>1310</v>
      </c>
      <c r="Z3826" s="4" t="s">
        <v>266</v>
      </c>
      <c r="AA3826" s="4" t="s">
        <v>15653</v>
      </c>
      <c r="AB3826" s="4" t="s">
        <v>59</v>
      </c>
      <c r="AC3826" s="4"/>
      <c r="AD3826" s="4" t="b">
        <v>0</v>
      </c>
      <c r="AE3826" s="4"/>
      <c r="AF3826" s="4"/>
      <c r="AG3826" s="12">
        <f t="shared" si="59"/>
        <v>43274</v>
      </c>
    </row>
    <row r="3827" s="10" customFormat="1" spans="1:33">
      <c r="A3827" s="4" t="s">
        <v>15650</v>
      </c>
      <c r="B3827" s="4" t="s">
        <v>15650</v>
      </c>
      <c r="C3827" s="4" t="s">
        <v>15651</v>
      </c>
      <c r="D3827" s="4" t="s">
        <v>15652</v>
      </c>
      <c r="E3827" s="4" t="s">
        <v>36</v>
      </c>
      <c r="F3827" s="4" t="s">
        <v>37</v>
      </c>
      <c r="G3827" s="4" t="s">
        <v>51</v>
      </c>
      <c r="H3827" s="4"/>
      <c r="I3827" s="4"/>
      <c r="J3827" s="4" t="s">
        <v>52</v>
      </c>
      <c r="K3827" s="4" t="s">
        <v>4657</v>
      </c>
      <c r="L3827" s="4" t="s">
        <v>4658</v>
      </c>
      <c r="M3827" s="4" t="s">
        <v>4659</v>
      </c>
      <c r="N3827" s="4" t="s">
        <v>36</v>
      </c>
      <c r="O3827" s="4">
        <v>1</v>
      </c>
      <c r="P3827" s="4" t="s">
        <v>56</v>
      </c>
      <c r="Q3827" s="4">
        <v>22.98</v>
      </c>
      <c r="R3827" s="4"/>
      <c r="S3827" s="4"/>
      <c r="T3827" s="4"/>
      <c r="U3827" s="4"/>
      <c r="V3827" s="4"/>
      <c r="W3827" s="4"/>
      <c r="X3827" s="4"/>
      <c r="Y3827" s="4" t="s">
        <v>1310</v>
      </c>
      <c r="Z3827" s="4" t="s">
        <v>266</v>
      </c>
      <c r="AA3827" s="4" t="s">
        <v>15653</v>
      </c>
      <c r="AB3827" s="4" t="s">
        <v>59</v>
      </c>
      <c r="AC3827" s="4"/>
      <c r="AD3827" s="4" t="b">
        <v>0</v>
      </c>
      <c r="AE3827" s="4"/>
      <c r="AF3827" s="4"/>
      <c r="AG3827" s="12">
        <f t="shared" si="59"/>
        <v>43274</v>
      </c>
    </row>
    <row r="3828" s="10" customFormat="1" spans="1:33">
      <c r="A3828" s="4" t="s">
        <v>15654</v>
      </c>
      <c r="B3828" s="4" t="s">
        <v>15654</v>
      </c>
      <c r="C3828" s="4" t="s">
        <v>15655</v>
      </c>
      <c r="D3828" s="4" t="s">
        <v>15656</v>
      </c>
      <c r="E3828" s="4" t="s">
        <v>36</v>
      </c>
      <c r="F3828" s="4" t="s">
        <v>37</v>
      </c>
      <c r="G3828" s="4" t="s">
        <v>51</v>
      </c>
      <c r="H3828" s="4"/>
      <c r="I3828" s="4"/>
      <c r="J3828" s="4" t="s">
        <v>52</v>
      </c>
      <c r="K3828" s="4" t="s">
        <v>12399</v>
      </c>
      <c r="L3828" s="4" t="s">
        <v>372</v>
      </c>
      <c r="M3828" s="4" t="s">
        <v>373</v>
      </c>
      <c r="N3828" s="4" t="s">
        <v>36</v>
      </c>
      <c r="O3828" s="4">
        <v>1</v>
      </c>
      <c r="P3828" s="4" t="s">
        <v>56</v>
      </c>
      <c r="Q3828" s="4">
        <v>22.98</v>
      </c>
      <c r="R3828" s="4"/>
      <c r="S3828" s="4"/>
      <c r="T3828" s="4"/>
      <c r="U3828" s="4"/>
      <c r="V3828" s="4"/>
      <c r="W3828" s="4"/>
      <c r="X3828" s="4"/>
      <c r="Y3828" s="4" t="s">
        <v>15657</v>
      </c>
      <c r="Z3828" s="4" t="s">
        <v>177</v>
      </c>
      <c r="AA3828" s="4" t="s">
        <v>15658</v>
      </c>
      <c r="AB3828" s="4" t="s">
        <v>59</v>
      </c>
      <c r="AC3828" s="4"/>
      <c r="AD3828" s="4" t="b">
        <v>0</v>
      </c>
      <c r="AE3828" s="4"/>
      <c r="AF3828" s="4"/>
      <c r="AG3828" s="12">
        <f t="shared" si="59"/>
        <v>43274</v>
      </c>
    </row>
    <row r="3829" s="10" customFormat="1" spans="1:33">
      <c r="A3829" s="4" t="s">
        <v>15659</v>
      </c>
      <c r="B3829" s="4" t="s">
        <v>15659</v>
      </c>
      <c r="C3829" s="4" t="s">
        <v>15660</v>
      </c>
      <c r="D3829" s="4" t="s">
        <v>15661</v>
      </c>
      <c r="E3829" s="4" t="s">
        <v>36</v>
      </c>
      <c r="F3829" s="4" t="s">
        <v>37</v>
      </c>
      <c r="G3829" s="4" t="s">
        <v>51</v>
      </c>
      <c r="H3829" s="4"/>
      <c r="I3829" s="4"/>
      <c r="J3829" s="4" t="s">
        <v>52</v>
      </c>
      <c r="K3829" s="4" t="s">
        <v>13162</v>
      </c>
      <c r="L3829" s="4" t="s">
        <v>9007</v>
      </c>
      <c r="M3829" s="4" t="s">
        <v>9008</v>
      </c>
      <c r="N3829" s="4" t="s">
        <v>36</v>
      </c>
      <c r="O3829" s="4">
        <v>1</v>
      </c>
      <c r="P3829" s="4" t="s">
        <v>56</v>
      </c>
      <c r="Q3829" s="4">
        <v>22.98</v>
      </c>
      <c r="R3829" s="4"/>
      <c r="S3829" s="4"/>
      <c r="T3829" s="4"/>
      <c r="U3829" s="4"/>
      <c r="V3829" s="4"/>
      <c r="W3829" s="4"/>
      <c r="X3829" s="4"/>
      <c r="Y3829" s="4" t="s">
        <v>15662</v>
      </c>
      <c r="Z3829" s="4" t="s">
        <v>47</v>
      </c>
      <c r="AA3829" s="4" t="s">
        <v>15663</v>
      </c>
      <c r="AB3829" s="4" t="s">
        <v>59</v>
      </c>
      <c r="AC3829" s="4"/>
      <c r="AD3829" s="4" t="b">
        <v>0</v>
      </c>
      <c r="AE3829" s="4"/>
      <c r="AF3829" s="4"/>
      <c r="AG3829" s="12">
        <f t="shared" si="59"/>
        <v>43274</v>
      </c>
    </row>
    <row r="3830" s="10" customFormat="1" spans="1:33">
      <c r="A3830" s="4" t="s">
        <v>15664</v>
      </c>
      <c r="B3830" s="4" t="s">
        <v>15664</v>
      </c>
      <c r="C3830" s="4" t="s">
        <v>15665</v>
      </c>
      <c r="D3830" s="4" t="s">
        <v>15666</v>
      </c>
      <c r="E3830" s="4" t="s">
        <v>36</v>
      </c>
      <c r="F3830" s="4" t="s">
        <v>37</v>
      </c>
      <c r="G3830" s="4" t="s">
        <v>51</v>
      </c>
      <c r="H3830" s="4"/>
      <c r="I3830" s="4"/>
      <c r="J3830" s="4" t="s">
        <v>52</v>
      </c>
      <c r="K3830" s="4" t="s">
        <v>273</v>
      </c>
      <c r="L3830" s="4" t="s">
        <v>274</v>
      </c>
      <c r="M3830" s="4" t="s">
        <v>275</v>
      </c>
      <c r="N3830" s="4" t="s">
        <v>36</v>
      </c>
      <c r="O3830" s="4">
        <v>1</v>
      </c>
      <c r="P3830" s="4" t="s">
        <v>56</v>
      </c>
      <c r="Q3830" s="4">
        <v>22.98</v>
      </c>
      <c r="R3830" s="4"/>
      <c r="S3830" s="4"/>
      <c r="T3830" s="4"/>
      <c r="U3830" s="4"/>
      <c r="V3830" s="4"/>
      <c r="W3830" s="4"/>
      <c r="X3830" s="4"/>
      <c r="Y3830" s="4" t="s">
        <v>15667</v>
      </c>
      <c r="Z3830" s="4" t="s">
        <v>233</v>
      </c>
      <c r="AA3830" s="4" t="s">
        <v>15668</v>
      </c>
      <c r="AB3830" s="4" t="s">
        <v>59</v>
      </c>
      <c r="AC3830" s="4"/>
      <c r="AD3830" s="4" t="b">
        <v>0</v>
      </c>
      <c r="AE3830" s="4"/>
      <c r="AF3830" s="4"/>
      <c r="AG3830" s="12">
        <f t="shared" si="59"/>
        <v>43274</v>
      </c>
    </row>
    <row r="3831" s="10" customFormat="1" spans="1:33">
      <c r="A3831" s="4" t="s">
        <v>15669</v>
      </c>
      <c r="B3831" s="4" t="s">
        <v>15669</v>
      </c>
      <c r="C3831" s="4" t="s">
        <v>15670</v>
      </c>
      <c r="D3831" s="4" t="s">
        <v>15671</v>
      </c>
      <c r="E3831" s="4" t="s">
        <v>36</v>
      </c>
      <c r="F3831" s="4" t="s">
        <v>37</v>
      </c>
      <c r="G3831" s="4" t="s">
        <v>51</v>
      </c>
      <c r="H3831" s="4"/>
      <c r="I3831" s="4"/>
      <c r="J3831" s="4" t="s">
        <v>52</v>
      </c>
      <c r="K3831" s="4" t="s">
        <v>8310</v>
      </c>
      <c r="L3831" s="4" t="s">
        <v>8311</v>
      </c>
      <c r="M3831" s="4" t="s">
        <v>8312</v>
      </c>
      <c r="N3831" s="4" t="s">
        <v>36</v>
      </c>
      <c r="O3831" s="4">
        <v>1</v>
      </c>
      <c r="P3831" s="4" t="s">
        <v>56</v>
      </c>
      <c r="Q3831" s="4">
        <v>23.98</v>
      </c>
      <c r="R3831" s="4"/>
      <c r="S3831" s="4"/>
      <c r="T3831" s="4"/>
      <c r="U3831" s="4"/>
      <c r="V3831" s="4"/>
      <c r="W3831" s="4"/>
      <c r="X3831" s="4"/>
      <c r="Y3831" s="4" t="s">
        <v>15672</v>
      </c>
      <c r="Z3831" s="4" t="s">
        <v>134</v>
      </c>
      <c r="AA3831" s="4" t="s">
        <v>15673</v>
      </c>
      <c r="AB3831" s="4" t="s">
        <v>59</v>
      </c>
      <c r="AC3831" s="4"/>
      <c r="AD3831" s="4" t="b">
        <v>0</v>
      </c>
      <c r="AE3831" s="4"/>
      <c r="AF3831" s="4"/>
      <c r="AG3831" s="12">
        <f t="shared" si="59"/>
        <v>43274</v>
      </c>
    </row>
    <row r="3832" s="10" customFormat="1" spans="1:33">
      <c r="A3832" s="4" t="s">
        <v>15669</v>
      </c>
      <c r="B3832" s="4" t="s">
        <v>15669</v>
      </c>
      <c r="C3832" s="4" t="s">
        <v>15670</v>
      </c>
      <c r="D3832" s="4" t="s">
        <v>15671</v>
      </c>
      <c r="E3832" s="4" t="s">
        <v>36</v>
      </c>
      <c r="F3832" s="4" t="s">
        <v>37</v>
      </c>
      <c r="G3832" s="4" t="s">
        <v>51</v>
      </c>
      <c r="H3832" s="4"/>
      <c r="I3832" s="4"/>
      <c r="J3832" s="4" t="s">
        <v>52</v>
      </c>
      <c r="K3832" s="4" t="s">
        <v>4959</v>
      </c>
      <c r="L3832" s="4" t="s">
        <v>4960</v>
      </c>
      <c r="M3832" s="4" t="s">
        <v>4961</v>
      </c>
      <c r="N3832" s="4" t="s">
        <v>36</v>
      </c>
      <c r="O3832" s="4">
        <v>1</v>
      </c>
      <c r="P3832" s="4" t="s">
        <v>56</v>
      </c>
      <c r="Q3832" s="4">
        <v>23.98</v>
      </c>
      <c r="R3832" s="4"/>
      <c r="S3832" s="4"/>
      <c r="T3832" s="4"/>
      <c r="U3832" s="4"/>
      <c r="V3832" s="4"/>
      <c r="W3832" s="4"/>
      <c r="X3832" s="4"/>
      <c r="Y3832" s="4" t="s">
        <v>15672</v>
      </c>
      <c r="Z3832" s="4" t="s">
        <v>134</v>
      </c>
      <c r="AA3832" s="4" t="s">
        <v>15673</v>
      </c>
      <c r="AB3832" s="4" t="s">
        <v>59</v>
      </c>
      <c r="AC3832" s="4"/>
      <c r="AD3832" s="4" t="b">
        <v>0</v>
      </c>
      <c r="AE3832" s="4"/>
      <c r="AF3832" s="4"/>
      <c r="AG3832" s="12">
        <f t="shared" si="59"/>
        <v>43274</v>
      </c>
    </row>
    <row r="3833" s="10" customFormat="1" spans="1:33">
      <c r="A3833" s="4" t="s">
        <v>15674</v>
      </c>
      <c r="B3833" s="4" t="s">
        <v>15674</v>
      </c>
      <c r="C3833" s="4" t="s">
        <v>15675</v>
      </c>
      <c r="D3833" s="4" t="s">
        <v>15676</v>
      </c>
      <c r="E3833" s="4" t="s">
        <v>36</v>
      </c>
      <c r="F3833" s="4" t="s">
        <v>37</v>
      </c>
      <c r="G3833" s="4" t="s">
        <v>51</v>
      </c>
      <c r="H3833" s="4"/>
      <c r="I3833" s="4"/>
      <c r="J3833" s="4" t="s">
        <v>52</v>
      </c>
      <c r="K3833" s="4" t="s">
        <v>2653</v>
      </c>
      <c r="L3833" s="4" t="s">
        <v>2654</v>
      </c>
      <c r="M3833" s="4" t="s">
        <v>2655</v>
      </c>
      <c r="N3833" s="4" t="s">
        <v>36</v>
      </c>
      <c r="O3833" s="4">
        <v>1</v>
      </c>
      <c r="P3833" s="4" t="s">
        <v>56</v>
      </c>
      <c r="Q3833" s="4">
        <v>22.98</v>
      </c>
      <c r="R3833" s="4"/>
      <c r="S3833" s="4"/>
      <c r="T3833" s="4"/>
      <c r="U3833" s="4"/>
      <c r="V3833" s="4"/>
      <c r="W3833" s="4"/>
      <c r="X3833" s="4"/>
      <c r="Y3833" s="4" t="s">
        <v>6691</v>
      </c>
      <c r="Z3833" s="4" t="s">
        <v>266</v>
      </c>
      <c r="AA3833" s="4" t="s">
        <v>15677</v>
      </c>
      <c r="AB3833" s="4" t="s">
        <v>59</v>
      </c>
      <c r="AC3833" s="4"/>
      <c r="AD3833" s="4" t="b">
        <v>0</v>
      </c>
      <c r="AE3833" s="4"/>
      <c r="AF3833" s="4"/>
      <c r="AG3833" s="12">
        <f t="shared" si="59"/>
        <v>43274</v>
      </c>
    </row>
    <row r="3834" s="10" customFormat="1" spans="1:33">
      <c r="A3834" s="4" t="s">
        <v>15678</v>
      </c>
      <c r="B3834" s="4" t="s">
        <v>15678</v>
      </c>
      <c r="C3834" s="4" t="s">
        <v>15679</v>
      </c>
      <c r="D3834" s="4" t="s">
        <v>15680</v>
      </c>
      <c r="E3834" s="4" t="s">
        <v>36</v>
      </c>
      <c r="F3834" s="4" t="s">
        <v>37</v>
      </c>
      <c r="G3834" s="4" t="s">
        <v>51</v>
      </c>
      <c r="H3834" s="4"/>
      <c r="I3834" s="4"/>
      <c r="J3834" s="4" t="s">
        <v>157</v>
      </c>
      <c r="K3834" s="4" t="s">
        <v>7219</v>
      </c>
      <c r="L3834" s="4" t="s">
        <v>7220</v>
      </c>
      <c r="M3834" s="4" t="s">
        <v>7221</v>
      </c>
      <c r="N3834" s="4" t="s">
        <v>36</v>
      </c>
      <c r="O3834" s="4">
        <v>1</v>
      </c>
      <c r="P3834" s="4" t="s">
        <v>56</v>
      </c>
      <c r="Q3834" s="4">
        <v>26.98</v>
      </c>
      <c r="R3834" s="4"/>
      <c r="S3834" s="4"/>
      <c r="T3834" s="4"/>
      <c r="U3834" s="4"/>
      <c r="V3834" s="4"/>
      <c r="W3834" s="4"/>
      <c r="X3834" s="4"/>
      <c r="Y3834" s="4" t="s">
        <v>4701</v>
      </c>
      <c r="Z3834" s="4" t="s">
        <v>143</v>
      </c>
      <c r="AA3834" s="4" t="s">
        <v>15681</v>
      </c>
      <c r="AB3834" s="4" t="s">
        <v>59</v>
      </c>
      <c r="AC3834" s="4"/>
      <c r="AD3834" s="4" t="b">
        <v>0</v>
      </c>
      <c r="AE3834" s="4"/>
      <c r="AF3834" s="4"/>
      <c r="AG3834" s="12">
        <f t="shared" si="59"/>
        <v>43274</v>
      </c>
    </row>
    <row r="3835" s="10" customFormat="1" spans="1:33">
      <c r="A3835" s="4" t="s">
        <v>15682</v>
      </c>
      <c r="B3835" s="4" t="s">
        <v>15682</v>
      </c>
      <c r="C3835" s="4" t="s">
        <v>15683</v>
      </c>
      <c r="D3835" s="4" t="s">
        <v>15684</v>
      </c>
      <c r="E3835" s="4" t="s">
        <v>36</v>
      </c>
      <c r="F3835" s="4" t="s">
        <v>37</v>
      </c>
      <c r="G3835" s="4" t="s">
        <v>51</v>
      </c>
      <c r="H3835" s="4"/>
      <c r="I3835" s="4"/>
      <c r="J3835" s="4" t="s">
        <v>157</v>
      </c>
      <c r="K3835" s="4" t="s">
        <v>5053</v>
      </c>
      <c r="L3835" s="4" t="s">
        <v>5054</v>
      </c>
      <c r="M3835" s="4" t="s">
        <v>5055</v>
      </c>
      <c r="N3835" s="4" t="s">
        <v>36</v>
      </c>
      <c r="O3835" s="4">
        <v>1</v>
      </c>
      <c r="P3835" s="4" t="s">
        <v>56</v>
      </c>
      <c r="Q3835" s="4">
        <v>22.98</v>
      </c>
      <c r="R3835" s="4"/>
      <c r="S3835" s="4">
        <v>3.49</v>
      </c>
      <c r="T3835" s="4"/>
      <c r="U3835" s="4"/>
      <c r="V3835" s="4"/>
      <c r="W3835" s="4"/>
      <c r="X3835" s="4">
        <v>3.49</v>
      </c>
      <c r="Y3835" s="4" t="s">
        <v>15685</v>
      </c>
      <c r="Z3835" s="4" t="s">
        <v>4558</v>
      </c>
      <c r="AA3835" s="4" t="s">
        <v>15686</v>
      </c>
      <c r="AB3835" s="4" t="s">
        <v>59</v>
      </c>
      <c r="AC3835" s="4" t="s">
        <v>259</v>
      </c>
      <c r="AD3835" s="4" t="b">
        <v>0</v>
      </c>
      <c r="AE3835" s="4"/>
      <c r="AF3835" s="4"/>
      <c r="AG3835" s="12">
        <f t="shared" si="59"/>
        <v>43274</v>
      </c>
    </row>
    <row r="3836" s="10" customFormat="1" spans="1:33">
      <c r="A3836" s="4" t="s">
        <v>15687</v>
      </c>
      <c r="B3836" s="4" t="s">
        <v>15687</v>
      </c>
      <c r="C3836" s="4" t="s">
        <v>15688</v>
      </c>
      <c r="D3836" s="4" t="s">
        <v>15689</v>
      </c>
      <c r="E3836" s="4" t="s">
        <v>36</v>
      </c>
      <c r="F3836" s="4" t="s">
        <v>37</v>
      </c>
      <c r="G3836" s="4" t="s">
        <v>51</v>
      </c>
      <c r="H3836" s="4"/>
      <c r="I3836" s="4"/>
      <c r="J3836" s="4" t="s">
        <v>52</v>
      </c>
      <c r="K3836" s="4" t="s">
        <v>2422</v>
      </c>
      <c r="L3836" s="4" t="s">
        <v>2423</v>
      </c>
      <c r="M3836" s="4" t="s">
        <v>2424</v>
      </c>
      <c r="N3836" s="4" t="s">
        <v>36</v>
      </c>
      <c r="O3836" s="4">
        <v>1</v>
      </c>
      <c r="P3836" s="4" t="s">
        <v>56</v>
      </c>
      <c r="Q3836" s="4">
        <v>19.98</v>
      </c>
      <c r="R3836" s="4"/>
      <c r="S3836" s="4"/>
      <c r="T3836" s="4"/>
      <c r="U3836" s="4"/>
      <c r="V3836" s="4"/>
      <c r="W3836" s="4"/>
      <c r="X3836" s="4"/>
      <c r="Y3836" s="4" t="s">
        <v>15690</v>
      </c>
      <c r="Z3836" s="4" t="s">
        <v>1293</v>
      </c>
      <c r="AA3836" s="4" t="s">
        <v>15691</v>
      </c>
      <c r="AB3836" s="4" t="s">
        <v>59</v>
      </c>
      <c r="AC3836" s="4"/>
      <c r="AD3836" s="4" t="b">
        <v>0</v>
      </c>
      <c r="AE3836" s="4"/>
      <c r="AF3836" s="4"/>
      <c r="AG3836" s="12">
        <f t="shared" si="59"/>
        <v>43274</v>
      </c>
    </row>
    <row r="3837" s="10" customFormat="1" spans="1:33">
      <c r="A3837" s="4" t="s">
        <v>15692</v>
      </c>
      <c r="B3837" s="4" t="s">
        <v>15692</v>
      </c>
      <c r="C3837" s="4" t="s">
        <v>15693</v>
      </c>
      <c r="D3837" s="4" t="s">
        <v>15694</v>
      </c>
      <c r="E3837" s="4" t="s">
        <v>36</v>
      </c>
      <c r="F3837" s="4" t="s">
        <v>37</v>
      </c>
      <c r="G3837" s="4" t="s">
        <v>51</v>
      </c>
      <c r="H3837" s="4"/>
      <c r="I3837" s="4"/>
      <c r="J3837" s="4" t="s">
        <v>52</v>
      </c>
      <c r="K3837" s="4" t="s">
        <v>53</v>
      </c>
      <c r="L3837" s="4" t="s">
        <v>54</v>
      </c>
      <c r="M3837" s="4" t="s">
        <v>55</v>
      </c>
      <c r="N3837" s="4" t="s">
        <v>36</v>
      </c>
      <c r="O3837" s="4">
        <v>1</v>
      </c>
      <c r="P3837" s="4" t="s">
        <v>56</v>
      </c>
      <c r="Q3837" s="4">
        <v>22.98</v>
      </c>
      <c r="R3837" s="4"/>
      <c r="S3837" s="4"/>
      <c r="T3837" s="4"/>
      <c r="U3837" s="4"/>
      <c r="V3837" s="4"/>
      <c r="W3837" s="4"/>
      <c r="X3837" s="4"/>
      <c r="Y3837" s="4" t="s">
        <v>1053</v>
      </c>
      <c r="Z3837" s="4" t="s">
        <v>451</v>
      </c>
      <c r="AA3837" s="4" t="s">
        <v>15695</v>
      </c>
      <c r="AB3837" s="4" t="s">
        <v>59</v>
      </c>
      <c r="AC3837" s="4"/>
      <c r="AD3837" s="4" t="b">
        <v>0</v>
      </c>
      <c r="AE3837" s="4"/>
      <c r="AF3837" s="4"/>
      <c r="AG3837" s="12">
        <f t="shared" si="59"/>
        <v>43274</v>
      </c>
    </row>
    <row r="3838" s="10" customFormat="1" spans="1:33">
      <c r="A3838" s="4" t="s">
        <v>15696</v>
      </c>
      <c r="B3838" s="4" t="s">
        <v>15696</v>
      </c>
      <c r="C3838" s="4" t="s">
        <v>15697</v>
      </c>
      <c r="D3838" s="4" t="s">
        <v>15698</v>
      </c>
      <c r="E3838" s="4" t="s">
        <v>36</v>
      </c>
      <c r="F3838" s="4" t="s">
        <v>37</v>
      </c>
      <c r="G3838" s="4" t="s">
        <v>51</v>
      </c>
      <c r="H3838" s="4"/>
      <c r="I3838" s="4"/>
      <c r="J3838" s="4" t="s">
        <v>52</v>
      </c>
      <c r="K3838" s="4" t="s">
        <v>546</v>
      </c>
      <c r="L3838" s="4" t="s">
        <v>547</v>
      </c>
      <c r="M3838" s="4" t="s">
        <v>548</v>
      </c>
      <c r="N3838" s="4" t="s">
        <v>36</v>
      </c>
      <c r="O3838" s="4">
        <v>1</v>
      </c>
      <c r="P3838" s="4" t="s">
        <v>56</v>
      </c>
      <c r="Q3838" s="4">
        <v>23.98</v>
      </c>
      <c r="R3838" s="4"/>
      <c r="S3838" s="4"/>
      <c r="T3838" s="4"/>
      <c r="U3838" s="4"/>
      <c r="V3838" s="4"/>
      <c r="W3838" s="4"/>
      <c r="X3838" s="4"/>
      <c r="Y3838" s="4" t="s">
        <v>13082</v>
      </c>
      <c r="Z3838" s="4" t="s">
        <v>357</v>
      </c>
      <c r="AA3838" s="4" t="s">
        <v>15699</v>
      </c>
      <c r="AB3838" s="4" t="s">
        <v>59</v>
      </c>
      <c r="AC3838" s="4"/>
      <c r="AD3838" s="4" t="b">
        <v>0</v>
      </c>
      <c r="AE3838" s="4"/>
      <c r="AF3838" s="4"/>
      <c r="AG3838" s="12">
        <f t="shared" si="59"/>
        <v>43274</v>
      </c>
    </row>
    <row r="3839" s="10" customFormat="1" spans="1:33">
      <c r="A3839" s="4" t="s">
        <v>15696</v>
      </c>
      <c r="B3839" s="4" t="s">
        <v>15696</v>
      </c>
      <c r="C3839" s="4" t="s">
        <v>15697</v>
      </c>
      <c r="D3839" s="4" t="s">
        <v>15698</v>
      </c>
      <c r="E3839" s="4" t="s">
        <v>36</v>
      </c>
      <c r="F3839" s="4" t="s">
        <v>37</v>
      </c>
      <c r="G3839" s="4" t="s">
        <v>51</v>
      </c>
      <c r="H3839" s="4"/>
      <c r="I3839" s="4"/>
      <c r="J3839" s="4" t="s">
        <v>52</v>
      </c>
      <c r="K3839" s="4" t="s">
        <v>13162</v>
      </c>
      <c r="L3839" s="4" t="s">
        <v>5349</v>
      </c>
      <c r="M3839" s="4" t="s">
        <v>5350</v>
      </c>
      <c r="N3839" s="4" t="s">
        <v>36</v>
      </c>
      <c r="O3839" s="4">
        <v>1</v>
      </c>
      <c r="P3839" s="4" t="s">
        <v>56</v>
      </c>
      <c r="Q3839" s="4">
        <v>22.98</v>
      </c>
      <c r="R3839" s="4"/>
      <c r="S3839" s="4"/>
      <c r="T3839" s="4"/>
      <c r="U3839" s="4"/>
      <c r="V3839" s="4"/>
      <c r="W3839" s="4"/>
      <c r="X3839" s="4"/>
      <c r="Y3839" s="4" t="s">
        <v>13082</v>
      </c>
      <c r="Z3839" s="4" t="s">
        <v>357</v>
      </c>
      <c r="AA3839" s="4" t="s">
        <v>15699</v>
      </c>
      <c r="AB3839" s="4" t="s">
        <v>59</v>
      </c>
      <c r="AC3839" s="4"/>
      <c r="AD3839" s="4" t="b">
        <v>0</v>
      </c>
      <c r="AE3839" s="4"/>
      <c r="AF3839" s="4"/>
      <c r="AG3839" s="12">
        <f t="shared" si="59"/>
        <v>43274</v>
      </c>
    </row>
    <row r="3840" s="10" customFormat="1" spans="1:33">
      <c r="A3840" s="4" t="s">
        <v>15696</v>
      </c>
      <c r="B3840" s="4" t="s">
        <v>15696</v>
      </c>
      <c r="C3840" s="4" t="s">
        <v>15697</v>
      </c>
      <c r="D3840" s="4" t="s">
        <v>15698</v>
      </c>
      <c r="E3840" s="4" t="s">
        <v>36</v>
      </c>
      <c r="F3840" s="4" t="s">
        <v>37</v>
      </c>
      <c r="G3840" s="4" t="s">
        <v>51</v>
      </c>
      <c r="H3840" s="4"/>
      <c r="I3840" s="4"/>
      <c r="J3840" s="4" t="s">
        <v>52</v>
      </c>
      <c r="K3840" s="4" t="s">
        <v>5053</v>
      </c>
      <c r="L3840" s="4" t="s">
        <v>5054</v>
      </c>
      <c r="M3840" s="4" t="s">
        <v>5055</v>
      </c>
      <c r="N3840" s="4" t="s">
        <v>36</v>
      </c>
      <c r="O3840" s="4">
        <v>1</v>
      </c>
      <c r="P3840" s="4" t="s">
        <v>56</v>
      </c>
      <c r="Q3840" s="4">
        <v>22.98</v>
      </c>
      <c r="R3840" s="4"/>
      <c r="S3840" s="4"/>
      <c r="T3840" s="4"/>
      <c r="U3840" s="4"/>
      <c r="V3840" s="4"/>
      <c r="W3840" s="4"/>
      <c r="X3840" s="4"/>
      <c r="Y3840" s="4" t="s">
        <v>13082</v>
      </c>
      <c r="Z3840" s="4" t="s">
        <v>357</v>
      </c>
      <c r="AA3840" s="4" t="s">
        <v>15699</v>
      </c>
      <c r="AB3840" s="4" t="s">
        <v>59</v>
      </c>
      <c r="AC3840" s="4"/>
      <c r="AD3840" s="4" t="b">
        <v>0</v>
      </c>
      <c r="AE3840" s="4"/>
      <c r="AF3840" s="4"/>
      <c r="AG3840" s="12">
        <f t="shared" si="59"/>
        <v>43274</v>
      </c>
    </row>
    <row r="3841" s="10" customFormat="1" spans="1:33">
      <c r="A3841" s="4" t="s">
        <v>15696</v>
      </c>
      <c r="B3841" s="4" t="s">
        <v>15696</v>
      </c>
      <c r="C3841" s="4" t="s">
        <v>15697</v>
      </c>
      <c r="D3841" s="4" t="s">
        <v>15698</v>
      </c>
      <c r="E3841" s="4" t="s">
        <v>36</v>
      </c>
      <c r="F3841" s="4" t="s">
        <v>37</v>
      </c>
      <c r="G3841" s="4" t="s">
        <v>51</v>
      </c>
      <c r="H3841" s="4"/>
      <c r="I3841" s="4"/>
      <c r="J3841" s="4" t="s">
        <v>52</v>
      </c>
      <c r="K3841" s="4" t="s">
        <v>97</v>
      </c>
      <c r="L3841" s="4" t="s">
        <v>98</v>
      </c>
      <c r="M3841" s="4" t="s">
        <v>99</v>
      </c>
      <c r="N3841" s="4" t="s">
        <v>36</v>
      </c>
      <c r="O3841" s="4">
        <v>1</v>
      </c>
      <c r="P3841" s="4" t="s">
        <v>56</v>
      </c>
      <c r="Q3841" s="4">
        <v>23.98</v>
      </c>
      <c r="R3841" s="4"/>
      <c r="S3841" s="4"/>
      <c r="T3841" s="4"/>
      <c r="U3841" s="4"/>
      <c r="V3841" s="4"/>
      <c r="W3841" s="4"/>
      <c r="X3841" s="4"/>
      <c r="Y3841" s="4" t="s">
        <v>13082</v>
      </c>
      <c r="Z3841" s="4" t="s">
        <v>357</v>
      </c>
      <c r="AA3841" s="4" t="s">
        <v>15699</v>
      </c>
      <c r="AB3841" s="4" t="s">
        <v>59</v>
      </c>
      <c r="AC3841" s="4"/>
      <c r="AD3841" s="4" t="b">
        <v>0</v>
      </c>
      <c r="AE3841" s="4"/>
      <c r="AF3841" s="4"/>
      <c r="AG3841" s="12">
        <f t="shared" si="59"/>
        <v>43274</v>
      </c>
    </row>
    <row r="3842" s="10" customFormat="1" spans="1:33">
      <c r="A3842" s="4" t="s">
        <v>15700</v>
      </c>
      <c r="B3842" s="4" t="s">
        <v>15700</v>
      </c>
      <c r="C3842" s="4" t="s">
        <v>15701</v>
      </c>
      <c r="D3842" s="4" t="s">
        <v>15702</v>
      </c>
      <c r="E3842" s="4" t="s">
        <v>36</v>
      </c>
      <c r="F3842" s="4" t="s">
        <v>37</v>
      </c>
      <c r="G3842" s="4" t="s">
        <v>51</v>
      </c>
      <c r="H3842" s="4"/>
      <c r="I3842" s="4"/>
      <c r="J3842" s="4" t="s">
        <v>52</v>
      </c>
      <c r="K3842" s="4" t="s">
        <v>400</v>
      </c>
      <c r="L3842" s="4" t="s">
        <v>401</v>
      </c>
      <c r="M3842" s="4" t="s">
        <v>402</v>
      </c>
      <c r="N3842" s="4" t="s">
        <v>36</v>
      </c>
      <c r="O3842" s="4">
        <v>1</v>
      </c>
      <c r="P3842" s="4" t="s">
        <v>56</v>
      </c>
      <c r="Q3842" s="4">
        <v>23.98</v>
      </c>
      <c r="R3842" s="4"/>
      <c r="S3842" s="4"/>
      <c r="T3842" s="4"/>
      <c r="U3842" s="4"/>
      <c r="V3842" s="4"/>
      <c r="W3842" s="4"/>
      <c r="X3842" s="4"/>
      <c r="Y3842" s="4" t="s">
        <v>15703</v>
      </c>
      <c r="Z3842" s="4" t="s">
        <v>451</v>
      </c>
      <c r="AA3842" s="4">
        <v>30634</v>
      </c>
      <c r="AB3842" s="4" t="s">
        <v>59</v>
      </c>
      <c r="AC3842" s="4"/>
      <c r="AD3842" s="4" t="b">
        <v>0</v>
      </c>
      <c r="AE3842" s="4"/>
      <c r="AF3842" s="4"/>
      <c r="AG3842" s="12">
        <f t="shared" ref="AG3842:AG3905" si="60">DATEVALUE(LEFT(C3842,10))</f>
        <v>43274</v>
      </c>
    </row>
    <row r="3843" s="10" customFormat="1" spans="1:33">
      <c r="A3843" s="4" t="s">
        <v>15704</v>
      </c>
      <c r="B3843" s="4" t="s">
        <v>15704</v>
      </c>
      <c r="C3843" s="4" t="s">
        <v>15705</v>
      </c>
      <c r="D3843" s="4" t="s">
        <v>15706</v>
      </c>
      <c r="E3843" s="4" t="s">
        <v>36</v>
      </c>
      <c r="F3843" s="4" t="s">
        <v>37</v>
      </c>
      <c r="G3843" s="4" t="s">
        <v>51</v>
      </c>
      <c r="H3843" s="4"/>
      <c r="I3843" s="4"/>
      <c r="J3843" s="4" t="s">
        <v>39</v>
      </c>
      <c r="K3843" s="4" t="s">
        <v>13751</v>
      </c>
      <c r="L3843" s="4" t="s">
        <v>13752</v>
      </c>
      <c r="M3843" s="4" t="s">
        <v>13753</v>
      </c>
      <c r="N3843" s="4" t="s">
        <v>36</v>
      </c>
      <c r="O3843" s="4">
        <v>1</v>
      </c>
      <c r="P3843" s="4" t="s">
        <v>56</v>
      </c>
      <c r="Q3843" s="4">
        <v>19.53</v>
      </c>
      <c r="R3843" s="4"/>
      <c r="S3843" s="4"/>
      <c r="T3843" s="4"/>
      <c r="U3843" s="4"/>
      <c r="V3843" s="4"/>
      <c r="W3843" s="4"/>
      <c r="X3843" s="4"/>
      <c r="Y3843" s="4" t="s">
        <v>15707</v>
      </c>
      <c r="Z3843" s="4" t="s">
        <v>290</v>
      </c>
      <c r="AA3843" s="4" t="s">
        <v>15708</v>
      </c>
      <c r="AB3843" s="4" t="s">
        <v>59</v>
      </c>
      <c r="AC3843" s="4"/>
      <c r="AD3843" s="4" t="b">
        <v>1</v>
      </c>
      <c r="AE3843" s="4"/>
      <c r="AF3843" s="4"/>
      <c r="AG3843" s="12">
        <f t="shared" si="60"/>
        <v>43274</v>
      </c>
    </row>
    <row r="3844" s="10" customFormat="1" spans="1:33">
      <c r="A3844" s="4" t="s">
        <v>15709</v>
      </c>
      <c r="B3844" s="4" t="s">
        <v>15709</v>
      </c>
      <c r="C3844" s="4" t="s">
        <v>15710</v>
      </c>
      <c r="D3844" s="4" t="s">
        <v>15711</v>
      </c>
      <c r="E3844" s="4" t="s">
        <v>36</v>
      </c>
      <c r="F3844" s="4" t="s">
        <v>37</v>
      </c>
      <c r="G3844" s="4" t="s">
        <v>51</v>
      </c>
      <c r="H3844" s="4"/>
      <c r="I3844" s="4"/>
      <c r="J3844" s="4" t="s">
        <v>52</v>
      </c>
      <c r="K3844" s="4" t="s">
        <v>408</v>
      </c>
      <c r="L3844" s="4" t="s">
        <v>409</v>
      </c>
      <c r="M3844" s="4" t="s">
        <v>410</v>
      </c>
      <c r="N3844" s="4" t="s">
        <v>36</v>
      </c>
      <c r="O3844" s="4">
        <v>1</v>
      </c>
      <c r="P3844" s="4" t="s">
        <v>56</v>
      </c>
      <c r="Q3844" s="4">
        <v>24.98</v>
      </c>
      <c r="R3844" s="4"/>
      <c r="S3844" s="4"/>
      <c r="T3844" s="4"/>
      <c r="U3844" s="4"/>
      <c r="V3844" s="4"/>
      <c r="W3844" s="4"/>
      <c r="X3844" s="4"/>
      <c r="Y3844" s="4" t="s">
        <v>2329</v>
      </c>
      <c r="Z3844" s="4" t="s">
        <v>186</v>
      </c>
      <c r="AA3844" s="4" t="s">
        <v>15712</v>
      </c>
      <c r="AB3844" s="4" t="s">
        <v>59</v>
      </c>
      <c r="AC3844" s="4"/>
      <c r="AD3844" s="4" t="b">
        <v>0</v>
      </c>
      <c r="AE3844" s="4"/>
      <c r="AF3844" s="4"/>
      <c r="AG3844" s="12">
        <f t="shared" si="60"/>
        <v>43274</v>
      </c>
    </row>
    <row r="3845" s="10" customFormat="1" spans="1:33">
      <c r="A3845" s="4" t="s">
        <v>15713</v>
      </c>
      <c r="B3845" s="4" t="s">
        <v>15713</v>
      </c>
      <c r="C3845" s="4" t="s">
        <v>15714</v>
      </c>
      <c r="D3845" s="4" t="s">
        <v>15715</v>
      </c>
      <c r="E3845" s="4" t="s">
        <v>36</v>
      </c>
      <c r="F3845" s="4" t="s">
        <v>37</v>
      </c>
      <c r="G3845" s="4" t="s">
        <v>51</v>
      </c>
      <c r="H3845" s="4"/>
      <c r="I3845" s="4"/>
      <c r="J3845" s="4" t="s">
        <v>52</v>
      </c>
      <c r="K3845" s="4" t="s">
        <v>72</v>
      </c>
      <c r="L3845" s="4" t="s">
        <v>73</v>
      </c>
      <c r="M3845" s="4" t="s">
        <v>74</v>
      </c>
      <c r="N3845" s="4" t="s">
        <v>36</v>
      </c>
      <c r="O3845" s="4">
        <v>1</v>
      </c>
      <c r="P3845" s="4" t="s">
        <v>56</v>
      </c>
      <c r="Q3845" s="4">
        <v>22.98</v>
      </c>
      <c r="R3845" s="4"/>
      <c r="S3845" s="4"/>
      <c r="T3845" s="4"/>
      <c r="U3845" s="4"/>
      <c r="V3845" s="4"/>
      <c r="W3845" s="4"/>
      <c r="X3845" s="4"/>
      <c r="Y3845" s="4" t="s">
        <v>1562</v>
      </c>
      <c r="Z3845" s="4" t="s">
        <v>171</v>
      </c>
      <c r="AA3845" s="4" t="s">
        <v>15716</v>
      </c>
      <c r="AB3845" s="4" t="s">
        <v>59</v>
      </c>
      <c r="AC3845" s="4"/>
      <c r="AD3845" s="4" t="b">
        <v>0</v>
      </c>
      <c r="AE3845" s="4"/>
      <c r="AF3845" s="4"/>
      <c r="AG3845" s="12">
        <f t="shared" si="60"/>
        <v>43274</v>
      </c>
    </row>
    <row r="3846" s="10" customFormat="1" spans="1:33">
      <c r="A3846" s="4" t="s">
        <v>15717</v>
      </c>
      <c r="B3846" s="4" t="s">
        <v>15717</v>
      </c>
      <c r="C3846" s="4" t="s">
        <v>15718</v>
      </c>
      <c r="D3846" s="4" t="s">
        <v>15719</v>
      </c>
      <c r="E3846" s="4" t="s">
        <v>36</v>
      </c>
      <c r="F3846" s="4" t="s">
        <v>37</v>
      </c>
      <c r="G3846" s="4" t="s">
        <v>51</v>
      </c>
      <c r="H3846" s="4"/>
      <c r="I3846" s="4"/>
      <c r="J3846" s="4" t="s">
        <v>52</v>
      </c>
      <c r="K3846" s="4" t="s">
        <v>72</v>
      </c>
      <c r="L3846" s="4" t="s">
        <v>73</v>
      </c>
      <c r="M3846" s="4" t="s">
        <v>74</v>
      </c>
      <c r="N3846" s="4" t="s">
        <v>36</v>
      </c>
      <c r="O3846" s="4">
        <v>1</v>
      </c>
      <c r="P3846" s="4" t="s">
        <v>56</v>
      </c>
      <c r="Q3846" s="4">
        <v>22.98</v>
      </c>
      <c r="R3846" s="4"/>
      <c r="S3846" s="4"/>
      <c r="T3846" s="4"/>
      <c r="U3846" s="4"/>
      <c r="V3846" s="4"/>
      <c r="W3846" s="4"/>
      <c r="X3846" s="4"/>
      <c r="Y3846" s="4" t="s">
        <v>15720</v>
      </c>
      <c r="Z3846" s="4" t="s">
        <v>490</v>
      </c>
      <c r="AA3846" s="4" t="s">
        <v>15721</v>
      </c>
      <c r="AB3846" s="4" t="s">
        <v>59</v>
      </c>
      <c r="AC3846" s="4"/>
      <c r="AD3846" s="4" t="b">
        <v>0</v>
      </c>
      <c r="AE3846" s="4"/>
      <c r="AF3846" s="4"/>
      <c r="AG3846" s="12">
        <f t="shared" si="60"/>
        <v>43274</v>
      </c>
    </row>
    <row r="3847" s="10" customFormat="1" spans="1:33">
      <c r="A3847" s="4" t="s">
        <v>15717</v>
      </c>
      <c r="B3847" s="4" t="s">
        <v>15717</v>
      </c>
      <c r="C3847" s="4" t="s">
        <v>15718</v>
      </c>
      <c r="D3847" s="4" t="s">
        <v>15719</v>
      </c>
      <c r="E3847" s="4" t="s">
        <v>36</v>
      </c>
      <c r="F3847" s="4" t="s">
        <v>37</v>
      </c>
      <c r="G3847" s="4" t="s">
        <v>51</v>
      </c>
      <c r="H3847" s="4"/>
      <c r="I3847" s="4"/>
      <c r="J3847" s="4" t="s">
        <v>52</v>
      </c>
      <c r="K3847" s="4" t="s">
        <v>8111</v>
      </c>
      <c r="L3847" s="4" t="s">
        <v>8112</v>
      </c>
      <c r="M3847" s="4" t="s">
        <v>8113</v>
      </c>
      <c r="N3847" s="4" t="s">
        <v>36</v>
      </c>
      <c r="O3847" s="4">
        <v>1</v>
      </c>
      <c r="P3847" s="4" t="s">
        <v>56</v>
      </c>
      <c r="Q3847" s="4">
        <v>22.98</v>
      </c>
      <c r="R3847" s="4"/>
      <c r="S3847" s="4"/>
      <c r="T3847" s="4"/>
      <c r="U3847" s="4"/>
      <c r="V3847" s="4"/>
      <c r="W3847" s="4"/>
      <c r="X3847" s="4"/>
      <c r="Y3847" s="4" t="s">
        <v>15720</v>
      </c>
      <c r="Z3847" s="4" t="s">
        <v>490</v>
      </c>
      <c r="AA3847" s="4" t="s">
        <v>15721</v>
      </c>
      <c r="AB3847" s="4" t="s">
        <v>59</v>
      </c>
      <c r="AC3847" s="4"/>
      <c r="AD3847" s="4" t="b">
        <v>0</v>
      </c>
      <c r="AE3847" s="4"/>
      <c r="AF3847" s="4"/>
      <c r="AG3847" s="12">
        <f t="shared" si="60"/>
        <v>43274</v>
      </c>
    </row>
    <row r="3848" s="10" customFormat="1" spans="1:33">
      <c r="A3848" s="4" t="s">
        <v>15722</v>
      </c>
      <c r="B3848" s="4" t="s">
        <v>15722</v>
      </c>
      <c r="C3848" s="4" t="s">
        <v>15723</v>
      </c>
      <c r="D3848" s="4" t="s">
        <v>15724</v>
      </c>
      <c r="E3848" s="4" t="s">
        <v>36</v>
      </c>
      <c r="F3848" s="4" t="s">
        <v>37</v>
      </c>
      <c r="G3848" s="4" t="s">
        <v>51</v>
      </c>
      <c r="H3848" s="4"/>
      <c r="I3848" s="4"/>
      <c r="J3848" s="4" t="s">
        <v>52</v>
      </c>
      <c r="K3848" s="4" t="s">
        <v>53</v>
      </c>
      <c r="L3848" s="4" t="s">
        <v>54</v>
      </c>
      <c r="M3848" s="4" t="s">
        <v>55</v>
      </c>
      <c r="N3848" s="4" t="s">
        <v>36</v>
      </c>
      <c r="O3848" s="4">
        <v>1</v>
      </c>
      <c r="P3848" s="4" t="s">
        <v>56</v>
      </c>
      <c r="Q3848" s="4">
        <v>22.98</v>
      </c>
      <c r="R3848" s="4"/>
      <c r="S3848" s="4"/>
      <c r="T3848" s="4"/>
      <c r="U3848" s="4"/>
      <c r="V3848" s="4"/>
      <c r="W3848" s="4"/>
      <c r="X3848" s="4"/>
      <c r="Y3848" s="4" t="s">
        <v>15725</v>
      </c>
      <c r="Z3848" s="4" t="s">
        <v>162</v>
      </c>
      <c r="AA3848" s="4" t="s">
        <v>15726</v>
      </c>
      <c r="AB3848" s="4" t="s">
        <v>59</v>
      </c>
      <c r="AC3848" s="4"/>
      <c r="AD3848" s="4" t="b">
        <v>0</v>
      </c>
      <c r="AE3848" s="4"/>
      <c r="AF3848" s="4"/>
      <c r="AG3848" s="12">
        <f t="shared" si="60"/>
        <v>43274</v>
      </c>
    </row>
    <row r="3849" s="10" customFormat="1" spans="1:33">
      <c r="A3849" s="4" t="s">
        <v>15727</v>
      </c>
      <c r="B3849" s="4" t="s">
        <v>15727</v>
      </c>
      <c r="C3849" s="4" t="s">
        <v>15728</v>
      </c>
      <c r="D3849" s="4" t="s">
        <v>15729</v>
      </c>
      <c r="E3849" s="4" t="s">
        <v>36</v>
      </c>
      <c r="F3849" s="4" t="s">
        <v>37</v>
      </c>
      <c r="G3849" s="4" t="s">
        <v>51</v>
      </c>
      <c r="H3849" s="4"/>
      <c r="I3849" s="4"/>
      <c r="J3849" s="4" t="s">
        <v>157</v>
      </c>
      <c r="K3849" s="4" t="s">
        <v>12016</v>
      </c>
      <c r="L3849" s="4" t="s">
        <v>3813</v>
      </c>
      <c r="M3849" s="4" t="s">
        <v>3814</v>
      </c>
      <c r="N3849" s="4" t="s">
        <v>36</v>
      </c>
      <c r="O3849" s="4">
        <v>1</v>
      </c>
      <c r="P3849" s="4" t="s">
        <v>56</v>
      </c>
      <c r="Q3849" s="4">
        <v>22.98</v>
      </c>
      <c r="R3849" s="4"/>
      <c r="S3849" s="4">
        <v>2.15</v>
      </c>
      <c r="T3849" s="4"/>
      <c r="U3849" s="4"/>
      <c r="V3849" s="4"/>
      <c r="W3849" s="4"/>
      <c r="X3849" s="4">
        <v>2.15</v>
      </c>
      <c r="Y3849" s="4" t="s">
        <v>15730</v>
      </c>
      <c r="Z3849" s="4" t="s">
        <v>4148</v>
      </c>
      <c r="AA3849" s="4">
        <v>93950</v>
      </c>
      <c r="AB3849" s="4" t="s">
        <v>59</v>
      </c>
      <c r="AC3849" s="4" t="s">
        <v>259</v>
      </c>
      <c r="AD3849" s="4" t="b">
        <v>0</v>
      </c>
      <c r="AE3849" s="4"/>
      <c r="AF3849" s="4"/>
      <c r="AG3849" s="12">
        <f t="shared" si="60"/>
        <v>43274</v>
      </c>
    </row>
    <row r="3850" s="10" customFormat="1" spans="1:33">
      <c r="A3850" s="4" t="s">
        <v>15727</v>
      </c>
      <c r="B3850" s="4" t="s">
        <v>15727</v>
      </c>
      <c r="C3850" s="4" t="s">
        <v>15728</v>
      </c>
      <c r="D3850" s="4" t="s">
        <v>15729</v>
      </c>
      <c r="E3850" s="4" t="s">
        <v>36</v>
      </c>
      <c r="F3850" s="4" t="s">
        <v>37</v>
      </c>
      <c r="G3850" s="4" t="s">
        <v>51</v>
      </c>
      <c r="H3850" s="4"/>
      <c r="I3850" s="4"/>
      <c r="J3850" s="4" t="s">
        <v>157</v>
      </c>
      <c r="K3850" s="4" t="s">
        <v>15731</v>
      </c>
      <c r="L3850" s="4" t="s">
        <v>2364</v>
      </c>
      <c r="M3850" s="4" t="s">
        <v>2365</v>
      </c>
      <c r="N3850" s="4" t="s">
        <v>36</v>
      </c>
      <c r="O3850" s="4">
        <v>1</v>
      </c>
      <c r="P3850" s="4" t="s">
        <v>56</v>
      </c>
      <c r="Q3850" s="4">
        <v>22.98</v>
      </c>
      <c r="R3850" s="4"/>
      <c r="S3850" s="4">
        <v>2.15</v>
      </c>
      <c r="T3850" s="4"/>
      <c r="U3850" s="4"/>
      <c r="V3850" s="4"/>
      <c r="W3850" s="4"/>
      <c r="X3850" s="4">
        <v>2.15</v>
      </c>
      <c r="Y3850" s="4" t="s">
        <v>15730</v>
      </c>
      <c r="Z3850" s="4" t="s">
        <v>4148</v>
      </c>
      <c r="AA3850" s="4">
        <v>93950</v>
      </c>
      <c r="AB3850" s="4" t="s">
        <v>59</v>
      </c>
      <c r="AC3850" s="4" t="s">
        <v>259</v>
      </c>
      <c r="AD3850" s="4" t="b">
        <v>0</v>
      </c>
      <c r="AE3850" s="4"/>
      <c r="AF3850" s="4"/>
      <c r="AG3850" s="12">
        <f t="shared" si="60"/>
        <v>43274</v>
      </c>
    </row>
    <row r="3851" s="10" customFormat="1" spans="1:33">
      <c r="A3851" s="4" t="s">
        <v>15732</v>
      </c>
      <c r="B3851" s="4" t="s">
        <v>15732</v>
      </c>
      <c r="C3851" s="4" t="s">
        <v>15733</v>
      </c>
      <c r="D3851" s="4" t="s">
        <v>15734</v>
      </c>
      <c r="E3851" s="4" t="s">
        <v>36</v>
      </c>
      <c r="F3851" s="4" t="s">
        <v>37</v>
      </c>
      <c r="G3851" s="4" t="s">
        <v>51</v>
      </c>
      <c r="H3851" s="4"/>
      <c r="I3851" s="4"/>
      <c r="J3851" s="4" t="s">
        <v>52</v>
      </c>
      <c r="K3851" s="4" t="s">
        <v>79</v>
      </c>
      <c r="L3851" s="4" t="s">
        <v>80</v>
      </c>
      <c r="M3851" s="4" t="s">
        <v>81</v>
      </c>
      <c r="N3851" s="4" t="s">
        <v>36</v>
      </c>
      <c r="O3851" s="4">
        <v>1</v>
      </c>
      <c r="P3851" s="4" t="s">
        <v>56</v>
      </c>
      <c r="Q3851" s="4">
        <v>22.98</v>
      </c>
      <c r="R3851" s="4"/>
      <c r="S3851" s="4"/>
      <c r="T3851" s="4"/>
      <c r="U3851" s="4"/>
      <c r="V3851" s="4"/>
      <c r="W3851" s="4"/>
      <c r="X3851" s="4"/>
      <c r="Y3851" s="4" t="s">
        <v>3146</v>
      </c>
      <c r="Z3851" s="4" t="s">
        <v>58</v>
      </c>
      <c r="AA3851" s="4" t="s">
        <v>15735</v>
      </c>
      <c r="AB3851" s="4" t="s">
        <v>59</v>
      </c>
      <c r="AC3851" s="4"/>
      <c r="AD3851" s="4" t="b">
        <v>0</v>
      </c>
      <c r="AE3851" s="4"/>
      <c r="AF3851" s="4"/>
      <c r="AG3851" s="12">
        <f t="shared" si="60"/>
        <v>43274</v>
      </c>
    </row>
    <row r="3852" s="10" customFormat="1" spans="1:33">
      <c r="A3852" s="4" t="s">
        <v>15736</v>
      </c>
      <c r="B3852" s="4" t="s">
        <v>15736</v>
      </c>
      <c r="C3852" s="4" t="s">
        <v>15737</v>
      </c>
      <c r="D3852" s="4" t="s">
        <v>15738</v>
      </c>
      <c r="E3852" s="4" t="s">
        <v>36</v>
      </c>
      <c r="F3852" s="4" t="s">
        <v>37</v>
      </c>
      <c r="G3852" s="4" t="s">
        <v>51</v>
      </c>
      <c r="H3852" s="4"/>
      <c r="I3852" s="4"/>
      <c r="J3852" s="4" t="s">
        <v>52</v>
      </c>
      <c r="K3852" s="4" t="s">
        <v>957</v>
      </c>
      <c r="L3852" s="4" t="s">
        <v>958</v>
      </c>
      <c r="M3852" s="4" t="s">
        <v>959</v>
      </c>
      <c r="N3852" s="4" t="s">
        <v>36</v>
      </c>
      <c r="O3852" s="4">
        <v>1</v>
      </c>
      <c r="P3852" s="4" t="s">
        <v>56</v>
      </c>
      <c r="Q3852" s="4">
        <v>23.98</v>
      </c>
      <c r="R3852" s="4"/>
      <c r="S3852" s="4"/>
      <c r="T3852" s="4"/>
      <c r="U3852" s="4"/>
      <c r="V3852" s="4"/>
      <c r="W3852" s="4"/>
      <c r="X3852" s="4"/>
      <c r="Y3852" s="4" t="s">
        <v>15739</v>
      </c>
      <c r="Z3852" s="4" t="s">
        <v>649</v>
      </c>
      <c r="AA3852" s="4">
        <v>21029</v>
      </c>
      <c r="AB3852" s="4" t="s">
        <v>59</v>
      </c>
      <c r="AC3852" s="4"/>
      <c r="AD3852" s="4" t="b">
        <v>0</v>
      </c>
      <c r="AE3852" s="4"/>
      <c r="AF3852" s="4"/>
      <c r="AG3852" s="12">
        <f t="shared" si="60"/>
        <v>43274</v>
      </c>
    </row>
    <row r="3853" s="10" customFormat="1" spans="1:33">
      <c r="A3853" s="4" t="s">
        <v>15740</v>
      </c>
      <c r="B3853" s="4" t="s">
        <v>15740</v>
      </c>
      <c r="C3853" s="4" t="s">
        <v>15741</v>
      </c>
      <c r="D3853" s="4" t="s">
        <v>15742</v>
      </c>
      <c r="E3853" s="4" t="s">
        <v>36</v>
      </c>
      <c r="F3853" s="4" t="s">
        <v>37</v>
      </c>
      <c r="G3853" s="4" t="s">
        <v>51</v>
      </c>
      <c r="H3853" s="4"/>
      <c r="I3853" s="4"/>
      <c r="J3853" s="4" t="s">
        <v>52</v>
      </c>
      <c r="K3853" s="4" t="s">
        <v>1723</v>
      </c>
      <c r="L3853" s="4" t="s">
        <v>1724</v>
      </c>
      <c r="M3853" s="4" t="s">
        <v>1725</v>
      </c>
      <c r="N3853" s="4" t="s">
        <v>36</v>
      </c>
      <c r="O3853" s="4">
        <v>1</v>
      </c>
      <c r="P3853" s="4" t="s">
        <v>56</v>
      </c>
      <c r="Q3853" s="4">
        <v>22.98</v>
      </c>
      <c r="R3853" s="4"/>
      <c r="S3853" s="4"/>
      <c r="T3853" s="4"/>
      <c r="U3853" s="4"/>
      <c r="V3853" s="4"/>
      <c r="W3853" s="4"/>
      <c r="X3853" s="4"/>
      <c r="Y3853" s="4" t="s">
        <v>15743</v>
      </c>
      <c r="Z3853" s="4" t="s">
        <v>152</v>
      </c>
      <c r="AA3853" s="4" t="s">
        <v>15744</v>
      </c>
      <c r="AB3853" s="4" t="s">
        <v>59</v>
      </c>
      <c r="AC3853" s="4"/>
      <c r="AD3853" s="4" t="b">
        <v>1</v>
      </c>
      <c r="AE3853" s="4"/>
      <c r="AF3853" s="4"/>
      <c r="AG3853" s="12">
        <f t="shared" si="60"/>
        <v>43274</v>
      </c>
    </row>
    <row r="3854" s="10" customFormat="1" spans="1:33">
      <c r="A3854" s="4" t="s">
        <v>15745</v>
      </c>
      <c r="B3854" s="4" t="s">
        <v>15745</v>
      </c>
      <c r="C3854" s="4" t="s">
        <v>15746</v>
      </c>
      <c r="D3854" s="4" t="s">
        <v>15747</v>
      </c>
      <c r="E3854" s="4" t="s">
        <v>36</v>
      </c>
      <c r="F3854" s="4" t="s">
        <v>37</v>
      </c>
      <c r="G3854" s="4" t="s">
        <v>51</v>
      </c>
      <c r="H3854" s="4"/>
      <c r="I3854" s="4"/>
      <c r="J3854" s="4" t="s">
        <v>312</v>
      </c>
      <c r="K3854" s="4" t="s">
        <v>15748</v>
      </c>
      <c r="L3854" s="4" t="s">
        <v>15749</v>
      </c>
      <c r="M3854" s="4" t="s">
        <v>15750</v>
      </c>
      <c r="N3854" s="4" t="s">
        <v>36</v>
      </c>
      <c r="O3854" s="4">
        <v>1</v>
      </c>
      <c r="P3854" s="4" t="s">
        <v>56</v>
      </c>
      <c r="Q3854" s="4">
        <v>22.98</v>
      </c>
      <c r="R3854" s="4"/>
      <c r="S3854" s="4"/>
      <c r="T3854" s="4"/>
      <c r="U3854" s="4"/>
      <c r="V3854" s="4"/>
      <c r="W3854" s="4"/>
      <c r="X3854" s="4"/>
      <c r="Y3854" s="4" t="s">
        <v>15751</v>
      </c>
      <c r="Z3854" s="4" t="s">
        <v>451</v>
      </c>
      <c r="AA3854" s="4" t="s">
        <v>15752</v>
      </c>
      <c r="AB3854" s="4" t="s">
        <v>59</v>
      </c>
      <c r="AC3854" s="4"/>
      <c r="AD3854" s="4" t="b">
        <v>0</v>
      </c>
      <c r="AE3854" s="4"/>
      <c r="AF3854" s="4"/>
      <c r="AG3854" s="12">
        <f t="shared" si="60"/>
        <v>43274</v>
      </c>
    </row>
    <row r="3855" s="10" customFormat="1" spans="1:33">
      <c r="A3855" s="4" t="s">
        <v>15745</v>
      </c>
      <c r="B3855" s="4" t="s">
        <v>15745</v>
      </c>
      <c r="C3855" s="4" t="s">
        <v>15746</v>
      </c>
      <c r="D3855" s="4" t="s">
        <v>15747</v>
      </c>
      <c r="E3855" s="4" t="s">
        <v>36</v>
      </c>
      <c r="F3855" s="4" t="s">
        <v>37</v>
      </c>
      <c r="G3855" s="4" t="s">
        <v>51</v>
      </c>
      <c r="H3855" s="4"/>
      <c r="I3855" s="4"/>
      <c r="J3855" s="4" t="s">
        <v>312</v>
      </c>
      <c r="K3855" s="4" t="s">
        <v>72</v>
      </c>
      <c r="L3855" s="4" t="s">
        <v>73</v>
      </c>
      <c r="M3855" s="4" t="s">
        <v>74</v>
      </c>
      <c r="N3855" s="4" t="s">
        <v>36</v>
      </c>
      <c r="O3855" s="4">
        <v>1</v>
      </c>
      <c r="P3855" s="4" t="s">
        <v>56</v>
      </c>
      <c r="Q3855" s="4">
        <v>22.98</v>
      </c>
      <c r="R3855" s="4"/>
      <c r="S3855" s="4"/>
      <c r="T3855" s="4"/>
      <c r="U3855" s="4"/>
      <c r="V3855" s="4"/>
      <c r="W3855" s="4"/>
      <c r="X3855" s="4"/>
      <c r="Y3855" s="4" t="s">
        <v>15751</v>
      </c>
      <c r="Z3855" s="4" t="s">
        <v>451</v>
      </c>
      <c r="AA3855" s="4" t="s">
        <v>15752</v>
      </c>
      <c r="AB3855" s="4" t="s">
        <v>59</v>
      </c>
      <c r="AC3855" s="4"/>
      <c r="AD3855" s="4" t="b">
        <v>0</v>
      </c>
      <c r="AE3855" s="4"/>
      <c r="AF3855" s="4"/>
      <c r="AG3855" s="12">
        <f t="shared" si="60"/>
        <v>43274</v>
      </c>
    </row>
    <row r="3856" s="10" customFormat="1" spans="1:33">
      <c r="A3856" s="4" t="s">
        <v>15753</v>
      </c>
      <c r="B3856" s="4" t="s">
        <v>15753</v>
      </c>
      <c r="C3856" s="4" t="s">
        <v>15754</v>
      </c>
      <c r="D3856" s="4" t="s">
        <v>15755</v>
      </c>
      <c r="E3856" s="4" t="s">
        <v>36</v>
      </c>
      <c r="F3856" s="4" t="s">
        <v>37</v>
      </c>
      <c r="G3856" s="4" t="s">
        <v>51</v>
      </c>
      <c r="H3856" s="4"/>
      <c r="I3856" s="4"/>
      <c r="J3856" s="4" t="s">
        <v>39</v>
      </c>
      <c r="K3856" s="4" t="s">
        <v>400</v>
      </c>
      <c r="L3856" s="4" t="s">
        <v>401</v>
      </c>
      <c r="M3856" s="4" t="s">
        <v>402</v>
      </c>
      <c r="N3856" s="4" t="s">
        <v>36</v>
      </c>
      <c r="O3856" s="4">
        <v>1</v>
      </c>
      <c r="P3856" s="4" t="s">
        <v>56</v>
      </c>
      <c r="Q3856" s="4">
        <v>23.98</v>
      </c>
      <c r="R3856" s="4"/>
      <c r="S3856" s="4">
        <v>3.99</v>
      </c>
      <c r="T3856" s="4"/>
      <c r="U3856" s="4"/>
      <c r="V3856" s="4"/>
      <c r="W3856" s="4"/>
      <c r="X3856" s="4"/>
      <c r="Y3856" s="4" t="s">
        <v>161</v>
      </c>
      <c r="Z3856" s="4" t="s">
        <v>490</v>
      </c>
      <c r="AA3856" s="4" t="s">
        <v>15756</v>
      </c>
      <c r="AB3856" s="4" t="s">
        <v>59</v>
      </c>
      <c r="AC3856" s="4"/>
      <c r="AD3856" s="4" t="b">
        <v>0</v>
      </c>
      <c r="AE3856" s="4"/>
      <c r="AF3856" s="4"/>
      <c r="AG3856" s="12">
        <f t="shared" si="60"/>
        <v>43274</v>
      </c>
    </row>
    <row r="3857" s="10" customFormat="1" spans="1:33">
      <c r="A3857" s="4" t="s">
        <v>15757</v>
      </c>
      <c r="B3857" s="4" t="s">
        <v>15757</v>
      </c>
      <c r="C3857" s="4" t="s">
        <v>15758</v>
      </c>
      <c r="D3857" s="4" t="s">
        <v>15759</v>
      </c>
      <c r="E3857" s="4" t="s">
        <v>36</v>
      </c>
      <c r="F3857" s="4" t="s">
        <v>37</v>
      </c>
      <c r="G3857" s="4" t="s">
        <v>51</v>
      </c>
      <c r="H3857" s="4"/>
      <c r="I3857" s="4"/>
      <c r="J3857" s="4" t="s">
        <v>52</v>
      </c>
      <c r="K3857" s="4" t="s">
        <v>4152</v>
      </c>
      <c r="L3857" s="4" t="s">
        <v>4153</v>
      </c>
      <c r="M3857" s="4" t="s">
        <v>4154</v>
      </c>
      <c r="N3857" s="4" t="s">
        <v>36</v>
      </c>
      <c r="O3857" s="4">
        <v>1</v>
      </c>
      <c r="P3857" s="4" t="s">
        <v>56</v>
      </c>
      <c r="Q3857" s="4">
        <v>22.98</v>
      </c>
      <c r="R3857" s="4"/>
      <c r="S3857" s="4"/>
      <c r="T3857" s="4"/>
      <c r="U3857" s="4"/>
      <c r="V3857" s="4"/>
      <c r="W3857" s="4"/>
      <c r="X3857" s="4"/>
      <c r="Y3857" s="4" t="s">
        <v>15760</v>
      </c>
      <c r="Z3857" s="4" t="s">
        <v>1367</v>
      </c>
      <c r="AA3857" s="4" t="s">
        <v>15761</v>
      </c>
      <c r="AB3857" s="4" t="s">
        <v>59</v>
      </c>
      <c r="AC3857" s="4"/>
      <c r="AD3857" s="4" t="b">
        <v>0</v>
      </c>
      <c r="AE3857" s="4"/>
      <c r="AF3857" s="4"/>
      <c r="AG3857" s="12">
        <f t="shared" si="60"/>
        <v>43274</v>
      </c>
    </row>
    <row r="3858" s="10" customFormat="1" spans="1:33">
      <c r="A3858" s="4" t="s">
        <v>15762</v>
      </c>
      <c r="B3858" s="4" t="s">
        <v>15762</v>
      </c>
      <c r="C3858" s="4" t="s">
        <v>15763</v>
      </c>
      <c r="D3858" s="4" t="s">
        <v>15764</v>
      </c>
      <c r="E3858" s="4" t="s">
        <v>36</v>
      </c>
      <c r="F3858" s="4" t="s">
        <v>37</v>
      </c>
      <c r="G3858" s="4" t="s">
        <v>51</v>
      </c>
      <c r="H3858" s="4"/>
      <c r="I3858" s="4"/>
      <c r="J3858" s="4" t="s">
        <v>52</v>
      </c>
      <c r="K3858" s="4" t="s">
        <v>13162</v>
      </c>
      <c r="L3858" s="4" t="s">
        <v>8725</v>
      </c>
      <c r="M3858" s="4" t="s">
        <v>8726</v>
      </c>
      <c r="N3858" s="4" t="s">
        <v>36</v>
      </c>
      <c r="O3858" s="4">
        <v>1</v>
      </c>
      <c r="P3858" s="4" t="s">
        <v>56</v>
      </c>
      <c r="Q3858" s="4">
        <v>22.98</v>
      </c>
      <c r="R3858" s="4"/>
      <c r="S3858" s="4"/>
      <c r="T3858" s="4"/>
      <c r="U3858" s="4"/>
      <c r="V3858" s="4"/>
      <c r="W3858" s="4"/>
      <c r="X3858" s="4"/>
      <c r="Y3858" s="4" t="s">
        <v>15765</v>
      </c>
      <c r="Z3858" s="4" t="s">
        <v>490</v>
      </c>
      <c r="AA3858" s="4" t="s">
        <v>15766</v>
      </c>
      <c r="AB3858" s="4" t="s">
        <v>59</v>
      </c>
      <c r="AC3858" s="4"/>
      <c r="AD3858" s="4" t="b">
        <v>0</v>
      </c>
      <c r="AE3858" s="4"/>
      <c r="AF3858" s="4"/>
      <c r="AG3858" s="12">
        <f t="shared" si="60"/>
        <v>43274</v>
      </c>
    </row>
    <row r="3859" s="10" customFormat="1" spans="1:33">
      <c r="A3859" s="4" t="s">
        <v>15767</v>
      </c>
      <c r="B3859" s="4" t="s">
        <v>15767</v>
      </c>
      <c r="C3859" s="4" t="s">
        <v>15768</v>
      </c>
      <c r="D3859" s="4" t="s">
        <v>15769</v>
      </c>
      <c r="E3859" s="4" t="s">
        <v>36</v>
      </c>
      <c r="F3859" s="4" t="s">
        <v>37</v>
      </c>
      <c r="G3859" s="4" t="s">
        <v>51</v>
      </c>
      <c r="H3859" s="4"/>
      <c r="I3859" s="4"/>
      <c r="J3859" s="4" t="s">
        <v>52</v>
      </c>
      <c r="K3859" s="4" t="s">
        <v>4738</v>
      </c>
      <c r="L3859" s="4" t="s">
        <v>4739</v>
      </c>
      <c r="M3859" s="4" t="s">
        <v>4740</v>
      </c>
      <c r="N3859" s="4" t="s">
        <v>36</v>
      </c>
      <c r="O3859" s="4">
        <v>1</v>
      </c>
      <c r="P3859" s="4" t="s">
        <v>56</v>
      </c>
      <c r="Q3859" s="4">
        <v>25.98</v>
      </c>
      <c r="R3859" s="4"/>
      <c r="S3859" s="4"/>
      <c r="T3859" s="4"/>
      <c r="U3859" s="4"/>
      <c r="V3859" s="4"/>
      <c r="W3859" s="4"/>
      <c r="X3859" s="4"/>
      <c r="Y3859" s="4" t="s">
        <v>15770</v>
      </c>
      <c r="Z3859" s="4" t="s">
        <v>317</v>
      </c>
      <c r="AA3859" s="4" t="s">
        <v>15771</v>
      </c>
      <c r="AB3859" s="4" t="s">
        <v>59</v>
      </c>
      <c r="AC3859" s="4"/>
      <c r="AD3859" s="4" t="b">
        <v>0</v>
      </c>
      <c r="AE3859" s="4"/>
      <c r="AF3859" s="4"/>
      <c r="AG3859" s="12">
        <f t="shared" si="60"/>
        <v>43274</v>
      </c>
    </row>
    <row r="3860" s="10" customFormat="1" spans="1:33">
      <c r="A3860" s="4" t="s">
        <v>15772</v>
      </c>
      <c r="B3860" s="4" t="s">
        <v>15772</v>
      </c>
      <c r="C3860" s="4" t="s">
        <v>15773</v>
      </c>
      <c r="D3860" s="4" t="s">
        <v>15774</v>
      </c>
      <c r="E3860" s="4" t="s">
        <v>36</v>
      </c>
      <c r="F3860" s="4" t="s">
        <v>37</v>
      </c>
      <c r="G3860" s="4" t="s">
        <v>51</v>
      </c>
      <c r="H3860" s="4"/>
      <c r="I3860" s="4"/>
      <c r="J3860" s="4" t="s">
        <v>52</v>
      </c>
      <c r="K3860" s="4" t="s">
        <v>6465</v>
      </c>
      <c r="L3860" s="4" t="s">
        <v>6466</v>
      </c>
      <c r="M3860" s="4" t="s">
        <v>6467</v>
      </c>
      <c r="N3860" s="4" t="s">
        <v>36</v>
      </c>
      <c r="O3860" s="4">
        <v>1</v>
      </c>
      <c r="P3860" s="4" t="s">
        <v>56</v>
      </c>
      <c r="Q3860" s="4">
        <v>22.98</v>
      </c>
      <c r="R3860" s="4"/>
      <c r="S3860" s="4"/>
      <c r="T3860" s="4"/>
      <c r="U3860" s="4"/>
      <c r="V3860" s="4"/>
      <c r="W3860" s="4"/>
      <c r="X3860" s="4"/>
      <c r="Y3860" s="4" t="s">
        <v>7804</v>
      </c>
      <c r="Z3860" s="4" t="s">
        <v>266</v>
      </c>
      <c r="AA3860" s="4" t="s">
        <v>15775</v>
      </c>
      <c r="AB3860" s="4" t="s">
        <v>59</v>
      </c>
      <c r="AC3860" s="4"/>
      <c r="AD3860" s="4" t="b">
        <v>0</v>
      </c>
      <c r="AE3860" s="4"/>
      <c r="AF3860" s="4"/>
      <c r="AG3860" s="12">
        <f t="shared" si="60"/>
        <v>43274</v>
      </c>
    </row>
    <row r="3861" s="10" customFormat="1" spans="1:33">
      <c r="A3861" s="4" t="s">
        <v>15772</v>
      </c>
      <c r="B3861" s="4" t="s">
        <v>15772</v>
      </c>
      <c r="C3861" s="4" t="s">
        <v>15773</v>
      </c>
      <c r="D3861" s="4" t="s">
        <v>15774</v>
      </c>
      <c r="E3861" s="4" t="s">
        <v>36</v>
      </c>
      <c r="F3861" s="4" t="s">
        <v>37</v>
      </c>
      <c r="G3861" s="4" t="s">
        <v>51</v>
      </c>
      <c r="H3861" s="4"/>
      <c r="I3861" s="4"/>
      <c r="J3861" s="4" t="s">
        <v>52</v>
      </c>
      <c r="K3861" s="4" t="s">
        <v>8758</v>
      </c>
      <c r="L3861" s="4" t="s">
        <v>8759</v>
      </c>
      <c r="M3861" s="4" t="s">
        <v>8760</v>
      </c>
      <c r="N3861" s="4" t="s">
        <v>36</v>
      </c>
      <c r="O3861" s="4">
        <v>1</v>
      </c>
      <c r="P3861" s="4" t="s">
        <v>56</v>
      </c>
      <c r="Q3861" s="4">
        <v>22.98</v>
      </c>
      <c r="R3861" s="4"/>
      <c r="S3861" s="4"/>
      <c r="T3861" s="4"/>
      <c r="U3861" s="4"/>
      <c r="V3861" s="4"/>
      <c r="W3861" s="4"/>
      <c r="X3861" s="4"/>
      <c r="Y3861" s="4" t="s">
        <v>7804</v>
      </c>
      <c r="Z3861" s="4" t="s">
        <v>266</v>
      </c>
      <c r="AA3861" s="4" t="s">
        <v>15775</v>
      </c>
      <c r="AB3861" s="4" t="s">
        <v>59</v>
      </c>
      <c r="AC3861" s="4"/>
      <c r="AD3861" s="4" t="b">
        <v>0</v>
      </c>
      <c r="AE3861" s="4"/>
      <c r="AF3861" s="4"/>
      <c r="AG3861" s="12">
        <f t="shared" si="60"/>
        <v>43274</v>
      </c>
    </row>
    <row r="3862" s="10" customFormat="1" spans="1:33">
      <c r="A3862" s="4" t="s">
        <v>15776</v>
      </c>
      <c r="B3862" s="4" t="s">
        <v>15776</v>
      </c>
      <c r="C3862" s="4" t="s">
        <v>15777</v>
      </c>
      <c r="D3862" s="4" t="s">
        <v>15778</v>
      </c>
      <c r="E3862" s="4" t="s">
        <v>36</v>
      </c>
      <c r="F3862" s="4" t="s">
        <v>37</v>
      </c>
      <c r="G3862" s="4" t="s">
        <v>51</v>
      </c>
      <c r="H3862" s="4"/>
      <c r="I3862" s="4"/>
      <c r="J3862" s="4" t="s">
        <v>52</v>
      </c>
      <c r="K3862" s="4" t="s">
        <v>331</v>
      </c>
      <c r="L3862" s="4" t="s">
        <v>332</v>
      </c>
      <c r="M3862" s="4" t="s">
        <v>333</v>
      </c>
      <c r="N3862" s="4" t="s">
        <v>36</v>
      </c>
      <c r="O3862" s="4">
        <v>1</v>
      </c>
      <c r="P3862" s="4" t="s">
        <v>56</v>
      </c>
      <c r="Q3862" s="4">
        <v>22.98</v>
      </c>
      <c r="R3862" s="4"/>
      <c r="S3862" s="4"/>
      <c r="T3862" s="4"/>
      <c r="U3862" s="4"/>
      <c r="V3862" s="4"/>
      <c r="W3862" s="4"/>
      <c r="X3862" s="4"/>
      <c r="Y3862" s="4" t="s">
        <v>541</v>
      </c>
      <c r="Z3862" s="4" t="s">
        <v>290</v>
      </c>
      <c r="AA3862" s="4" t="s">
        <v>15779</v>
      </c>
      <c r="AB3862" s="4" t="s">
        <v>59</v>
      </c>
      <c r="AC3862" s="4"/>
      <c r="AD3862" s="4" t="b">
        <v>0</v>
      </c>
      <c r="AE3862" s="4"/>
      <c r="AF3862" s="4"/>
      <c r="AG3862" s="12">
        <f t="shared" si="60"/>
        <v>43274</v>
      </c>
    </row>
    <row r="3863" s="10" customFormat="1" spans="1:33">
      <c r="A3863" s="4" t="s">
        <v>15780</v>
      </c>
      <c r="B3863" s="4" t="s">
        <v>15780</v>
      </c>
      <c r="C3863" s="4" t="s">
        <v>15781</v>
      </c>
      <c r="D3863" s="4" t="s">
        <v>15782</v>
      </c>
      <c r="E3863" s="4" t="s">
        <v>36</v>
      </c>
      <c r="F3863" s="4" t="s">
        <v>37</v>
      </c>
      <c r="G3863" s="4" t="s">
        <v>51</v>
      </c>
      <c r="H3863" s="4"/>
      <c r="I3863" s="4"/>
      <c r="J3863" s="4" t="s">
        <v>52</v>
      </c>
      <c r="K3863" s="4" t="s">
        <v>11708</v>
      </c>
      <c r="L3863" s="4" t="s">
        <v>11709</v>
      </c>
      <c r="M3863" s="4" t="s">
        <v>11710</v>
      </c>
      <c r="N3863" s="4" t="s">
        <v>36</v>
      </c>
      <c r="O3863" s="4">
        <v>1</v>
      </c>
      <c r="P3863" s="4" t="s">
        <v>56</v>
      </c>
      <c r="Q3863" s="4">
        <v>22.98</v>
      </c>
      <c r="R3863" s="4"/>
      <c r="S3863" s="4"/>
      <c r="T3863" s="4"/>
      <c r="U3863" s="4"/>
      <c r="V3863" s="4"/>
      <c r="W3863" s="4"/>
      <c r="X3863" s="4"/>
      <c r="Y3863" s="4" t="s">
        <v>265</v>
      </c>
      <c r="Z3863" s="4" t="s">
        <v>1310</v>
      </c>
      <c r="AA3863" s="4" t="s">
        <v>15783</v>
      </c>
      <c r="AB3863" s="4" t="s">
        <v>59</v>
      </c>
      <c r="AC3863" s="4"/>
      <c r="AD3863" s="4" t="b">
        <v>0</v>
      </c>
      <c r="AE3863" s="4"/>
      <c r="AF3863" s="4"/>
      <c r="AG3863" s="12">
        <f t="shared" si="60"/>
        <v>43274</v>
      </c>
    </row>
    <row r="3864" s="10" customFormat="1" spans="1:33">
      <c r="A3864" s="4" t="s">
        <v>15784</v>
      </c>
      <c r="B3864" s="4" t="s">
        <v>15784</v>
      </c>
      <c r="C3864" s="4" t="s">
        <v>15785</v>
      </c>
      <c r="D3864" s="4" t="s">
        <v>15786</v>
      </c>
      <c r="E3864" s="4" t="s">
        <v>36</v>
      </c>
      <c r="F3864" s="4" t="s">
        <v>37</v>
      </c>
      <c r="G3864" s="4" t="s">
        <v>51</v>
      </c>
      <c r="H3864" s="4"/>
      <c r="I3864" s="4"/>
      <c r="J3864" s="4" t="s">
        <v>52</v>
      </c>
      <c r="K3864" s="4" t="s">
        <v>6363</v>
      </c>
      <c r="L3864" s="4" t="s">
        <v>6364</v>
      </c>
      <c r="M3864" s="4" t="s">
        <v>6365</v>
      </c>
      <c r="N3864" s="4" t="s">
        <v>36</v>
      </c>
      <c r="O3864" s="4">
        <v>1</v>
      </c>
      <c r="P3864" s="4" t="s">
        <v>56</v>
      </c>
      <c r="Q3864" s="4">
        <v>25.98</v>
      </c>
      <c r="R3864" s="4"/>
      <c r="S3864" s="4"/>
      <c r="T3864" s="4"/>
      <c r="U3864" s="4"/>
      <c r="V3864" s="4"/>
      <c r="W3864" s="4"/>
      <c r="X3864" s="4"/>
      <c r="Y3864" s="4" t="s">
        <v>15787</v>
      </c>
      <c r="Z3864" s="4" t="s">
        <v>317</v>
      </c>
      <c r="AA3864" s="4" t="s">
        <v>15788</v>
      </c>
      <c r="AB3864" s="4" t="s">
        <v>59</v>
      </c>
      <c r="AC3864" s="4"/>
      <c r="AD3864" s="4" t="b">
        <v>0</v>
      </c>
      <c r="AE3864" s="4"/>
      <c r="AF3864" s="4"/>
      <c r="AG3864" s="12">
        <f t="shared" si="60"/>
        <v>43274</v>
      </c>
    </row>
    <row r="3865" s="10" customFormat="1" spans="1:33">
      <c r="A3865" s="4" t="s">
        <v>15789</v>
      </c>
      <c r="B3865" s="4" t="s">
        <v>15789</v>
      </c>
      <c r="C3865" s="4" t="s">
        <v>15790</v>
      </c>
      <c r="D3865" s="4" t="s">
        <v>15791</v>
      </c>
      <c r="E3865" s="4" t="s">
        <v>36</v>
      </c>
      <c r="F3865" s="4" t="s">
        <v>37</v>
      </c>
      <c r="G3865" s="4" t="s">
        <v>51</v>
      </c>
      <c r="H3865" s="4"/>
      <c r="I3865" s="4"/>
      <c r="J3865" s="4" t="s">
        <v>52</v>
      </c>
      <c r="K3865" s="4" t="s">
        <v>12461</v>
      </c>
      <c r="L3865" s="4" t="s">
        <v>5224</v>
      </c>
      <c r="M3865" s="4" t="s">
        <v>5225</v>
      </c>
      <c r="N3865" s="4" t="s">
        <v>36</v>
      </c>
      <c r="O3865" s="4">
        <v>1</v>
      </c>
      <c r="P3865" s="4" t="s">
        <v>56</v>
      </c>
      <c r="Q3865" s="4">
        <v>23.98</v>
      </c>
      <c r="R3865" s="4"/>
      <c r="S3865" s="4"/>
      <c r="T3865" s="4"/>
      <c r="U3865" s="4"/>
      <c r="V3865" s="4"/>
      <c r="W3865" s="4"/>
      <c r="X3865" s="4"/>
      <c r="Y3865" s="4" t="s">
        <v>6691</v>
      </c>
      <c r="Z3865" s="4" t="s">
        <v>266</v>
      </c>
      <c r="AA3865" s="4" t="s">
        <v>15792</v>
      </c>
      <c r="AB3865" s="4" t="s">
        <v>59</v>
      </c>
      <c r="AC3865" s="4"/>
      <c r="AD3865" s="4" t="b">
        <v>0</v>
      </c>
      <c r="AE3865" s="4"/>
      <c r="AF3865" s="4"/>
      <c r="AG3865" s="12">
        <f t="shared" si="60"/>
        <v>43274</v>
      </c>
    </row>
    <row r="3866" s="10" customFormat="1" spans="1:33">
      <c r="A3866" s="4" t="s">
        <v>15793</v>
      </c>
      <c r="B3866" s="4" t="s">
        <v>15793</v>
      </c>
      <c r="C3866" s="4" t="s">
        <v>15794</v>
      </c>
      <c r="D3866" s="4" t="s">
        <v>15795</v>
      </c>
      <c r="E3866" s="4" t="s">
        <v>36</v>
      </c>
      <c r="F3866" s="4" t="s">
        <v>37</v>
      </c>
      <c r="G3866" s="4" t="s">
        <v>51</v>
      </c>
      <c r="H3866" s="4"/>
      <c r="I3866" s="4"/>
      <c r="J3866" s="4" t="s">
        <v>52</v>
      </c>
      <c r="K3866" s="4" t="s">
        <v>79</v>
      </c>
      <c r="L3866" s="4" t="s">
        <v>80</v>
      </c>
      <c r="M3866" s="4" t="s">
        <v>81</v>
      </c>
      <c r="N3866" s="4" t="s">
        <v>36</v>
      </c>
      <c r="O3866" s="4">
        <v>1</v>
      </c>
      <c r="P3866" s="4" t="s">
        <v>56</v>
      </c>
      <c r="Q3866" s="4">
        <v>22.98</v>
      </c>
      <c r="R3866" s="4"/>
      <c r="S3866" s="4"/>
      <c r="T3866" s="4"/>
      <c r="U3866" s="4"/>
      <c r="V3866" s="4"/>
      <c r="W3866" s="4"/>
      <c r="X3866" s="4"/>
      <c r="Y3866" s="4" t="s">
        <v>15796</v>
      </c>
      <c r="Z3866" s="4" t="s">
        <v>4477</v>
      </c>
      <c r="AA3866" s="4" t="s">
        <v>15797</v>
      </c>
      <c r="AB3866" s="4" t="s">
        <v>59</v>
      </c>
      <c r="AC3866" s="4"/>
      <c r="AD3866" s="4" t="b">
        <v>0</v>
      </c>
      <c r="AE3866" s="4"/>
      <c r="AF3866" s="4"/>
      <c r="AG3866" s="12">
        <f t="shared" si="60"/>
        <v>43274</v>
      </c>
    </row>
    <row r="3867" s="10" customFormat="1" spans="1:33">
      <c r="A3867" s="4" t="s">
        <v>15793</v>
      </c>
      <c r="B3867" s="4" t="s">
        <v>15793</v>
      </c>
      <c r="C3867" s="4" t="s">
        <v>15794</v>
      </c>
      <c r="D3867" s="4" t="s">
        <v>15795</v>
      </c>
      <c r="E3867" s="4" t="s">
        <v>36</v>
      </c>
      <c r="F3867" s="4" t="s">
        <v>37</v>
      </c>
      <c r="G3867" s="4" t="s">
        <v>51</v>
      </c>
      <c r="H3867" s="4"/>
      <c r="I3867" s="4"/>
      <c r="J3867" s="4" t="s">
        <v>52</v>
      </c>
      <c r="K3867" s="4" t="s">
        <v>72</v>
      </c>
      <c r="L3867" s="4" t="s">
        <v>73</v>
      </c>
      <c r="M3867" s="4" t="s">
        <v>74</v>
      </c>
      <c r="N3867" s="4" t="s">
        <v>36</v>
      </c>
      <c r="O3867" s="4">
        <v>1</v>
      </c>
      <c r="P3867" s="4" t="s">
        <v>56</v>
      </c>
      <c r="Q3867" s="4">
        <v>22.98</v>
      </c>
      <c r="R3867" s="4"/>
      <c r="S3867" s="4"/>
      <c r="T3867" s="4"/>
      <c r="U3867" s="4"/>
      <c r="V3867" s="4"/>
      <c r="W3867" s="4"/>
      <c r="X3867" s="4"/>
      <c r="Y3867" s="4" t="s">
        <v>15796</v>
      </c>
      <c r="Z3867" s="4" t="s">
        <v>4477</v>
      </c>
      <c r="AA3867" s="4" t="s">
        <v>15797</v>
      </c>
      <c r="AB3867" s="4" t="s">
        <v>59</v>
      </c>
      <c r="AC3867" s="4"/>
      <c r="AD3867" s="4" t="b">
        <v>0</v>
      </c>
      <c r="AE3867" s="4"/>
      <c r="AF3867" s="4"/>
      <c r="AG3867" s="12">
        <f t="shared" si="60"/>
        <v>43274</v>
      </c>
    </row>
    <row r="3868" s="10" customFormat="1" spans="1:33">
      <c r="A3868" s="4" t="s">
        <v>15798</v>
      </c>
      <c r="B3868" s="4" t="s">
        <v>15798</v>
      </c>
      <c r="C3868" s="4" t="s">
        <v>15799</v>
      </c>
      <c r="D3868" s="4" t="s">
        <v>15800</v>
      </c>
      <c r="E3868" s="4" t="s">
        <v>36</v>
      </c>
      <c r="F3868" s="4" t="s">
        <v>37</v>
      </c>
      <c r="G3868" s="4" t="s">
        <v>51</v>
      </c>
      <c r="H3868" s="4"/>
      <c r="I3868" s="4"/>
      <c r="J3868" s="4" t="s">
        <v>39</v>
      </c>
      <c r="K3868" s="4" t="s">
        <v>14392</v>
      </c>
      <c r="L3868" s="4" t="s">
        <v>14393</v>
      </c>
      <c r="M3868" s="4" t="s">
        <v>14394</v>
      </c>
      <c r="N3868" s="4" t="s">
        <v>36</v>
      </c>
      <c r="O3868" s="4">
        <v>1</v>
      </c>
      <c r="P3868" s="4" t="s">
        <v>56</v>
      </c>
      <c r="Q3868" s="4">
        <v>22.98</v>
      </c>
      <c r="R3868" s="4"/>
      <c r="S3868" s="4">
        <v>2</v>
      </c>
      <c r="T3868" s="4"/>
      <c r="U3868" s="4"/>
      <c r="V3868" s="4"/>
      <c r="W3868" s="4"/>
      <c r="X3868" s="4">
        <v>2</v>
      </c>
      <c r="Y3868" s="4" t="s">
        <v>15801</v>
      </c>
      <c r="Z3868" s="4" t="s">
        <v>1249</v>
      </c>
      <c r="AA3868" s="4" t="s">
        <v>15802</v>
      </c>
      <c r="AB3868" s="4" t="s">
        <v>59</v>
      </c>
      <c r="AC3868" s="4"/>
      <c r="AD3868" s="4" t="b">
        <v>0</v>
      </c>
      <c r="AE3868" s="4"/>
      <c r="AF3868" s="4"/>
      <c r="AG3868" s="12">
        <f t="shared" si="60"/>
        <v>43274</v>
      </c>
    </row>
    <row r="3869" s="10" customFormat="1" spans="1:33">
      <c r="A3869" s="4" t="s">
        <v>15803</v>
      </c>
      <c r="B3869" s="4" t="s">
        <v>15803</v>
      </c>
      <c r="C3869" s="4" t="s">
        <v>15804</v>
      </c>
      <c r="D3869" s="4" t="s">
        <v>15805</v>
      </c>
      <c r="E3869" s="4" t="s">
        <v>36</v>
      </c>
      <c r="F3869" s="4" t="s">
        <v>37</v>
      </c>
      <c r="G3869" s="4" t="s">
        <v>51</v>
      </c>
      <c r="H3869" s="4"/>
      <c r="I3869" s="4"/>
      <c r="J3869" s="4" t="s">
        <v>52</v>
      </c>
      <c r="K3869" s="4" t="s">
        <v>12443</v>
      </c>
      <c r="L3869" s="4" t="s">
        <v>323</v>
      </c>
      <c r="M3869" s="4" t="s">
        <v>324</v>
      </c>
      <c r="N3869" s="4" t="s">
        <v>36</v>
      </c>
      <c r="O3869" s="4">
        <v>1</v>
      </c>
      <c r="P3869" s="4" t="s">
        <v>56</v>
      </c>
      <c r="Q3869" s="4">
        <v>23.98</v>
      </c>
      <c r="R3869" s="4"/>
      <c r="S3869" s="4"/>
      <c r="T3869" s="4"/>
      <c r="U3869" s="4"/>
      <c r="V3869" s="4"/>
      <c r="W3869" s="4"/>
      <c r="X3869" s="4"/>
      <c r="Y3869" s="4" t="s">
        <v>12489</v>
      </c>
      <c r="Z3869" s="4" t="s">
        <v>2513</v>
      </c>
      <c r="AA3869" s="4" t="s">
        <v>15806</v>
      </c>
      <c r="AB3869" s="4" t="s">
        <v>59</v>
      </c>
      <c r="AC3869" s="4"/>
      <c r="AD3869" s="4" t="b">
        <v>0</v>
      </c>
      <c r="AE3869" s="4"/>
      <c r="AF3869" s="4"/>
      <c r="AG3869" s="12">
        <f t="shared" si="60"/>
        <v>43274</v>
      </c>
    </row>
    <row r="3870" s="10" customFormat="1" spans="1:33">
      <c r="A3870" s="4" t="s">
        <v>15807</v>
      </c>
      <c r="B3870" s="4" t="s">
        <v>15807</v>
      </c>
      <c r="C3870" s="4" t="s">
        <v>15808</v>
      </c>
      <c r="D3870" s="4" t="s">
        <v>15809</v>
      </c>
      <c r="E3870" s="4" t="s">
        <v>36</v>
      </c>
      <c r="F3870" s="4" t="s">
        <v>37</v>
      </c>
      <c r="G3870" s="4" t="s">
        <v>51</v>
      </c>
      <c r="H3870" s="4"/>
      <c r="I3870" s="4"/>
      <c r="J3870" s="4" t="s">
        <v>157</v>
      </c>
      <c r="K3870" s="4" t="s">
        <v>12387</v>
      </c>
      <c r="L3870" s="4" t="s">
        <v>296</v>
      </c>
      <c r="M3870" s="4" t="s">
        <v>297</v>
      </c>
      <c r="N3870" s="4" t="s">
        <v>36</v>
      </c>
      <c r="O3870" s="4">
        <v>1</v>
      </c>
      <c r="P3870" s="4" t="s">
        <v>56</v>
      </c>
      <c r="Q3870" s="4">
        <v>23.98</v>
      </c>
      <c r="R3870" s="4"/>
      <c r="S3870" s="4"/>
      <c r="T3870" s="4"/>
      <c r="U3870" s="4"/>
      <c r="V3870" s="4"/>
      <c r="W3870" s="4"/>
      <c r="X3870" s="4"/>
      <c r="Y3870" s="4" t="s">
        <v>15810</v>
      </c>
      <c r="Z3870" s="4" t="s">
        <v>15811</v>
      </c>
      <c r="AA3870" s="4" t="s">
        <v>15812</v>
      </c>
      <c r="AB3870" s="4" t="s">
        <v>59</v>
      </c>
      <c r="AC3870" s="4"/>
      <c r="AD3870" s="4" t="b">
        <v>0</v>
      </c>
      <c r="AE3870" s="4"/>
      <c r="AF3870" s="4"/>
      <c r="AG3870" s="12">
        <f t="shared" si="60"/>
        <v>43274</v>
      </c>
    </row>
    <row r="3871" s="10" customFormat="1" spans="1:33">
      <c r="A3871" s="4" t="s">
        <v>15813</v>
      </c>
      <c r="B3871" s="4" t="s">
        <v>15813</v>
      </c>
      <c r="C3871" s="4" t="s">
        <v>15814</v>
      </c>
      <c r="D3871" s="4" t="s">
        <v>15815</v>
      </c>
      <c r="E3871" s="4" t="s">
        <v>36</v>
      </c>
      <c r="F3871" s="4" t="s">
        <v>37</v>
      </c>
      <c r="G3871" s="4" t="s">
        <v>51</v>
      </c>
      <c r="H3871" s="4"/>
      <c r="I3871" s="4"/>
      <c r="J3871" s="4" t="s">
        <v>157</v>
      </c>
      <c r="K3871" s="4" t="s">
        <v>7051</v>
      </c>
      <c r="L3871" s="4" t="s">
        <v>7052</v>
      </c>
      <c r="M3871" s="4" t="s">
        <v>7053</v>
      </c>
      <c r="N3871" s="4" t="s">
        <v>36</v>
      </c>
      <c r="O3871" s="4">
        <v>1</v>
      </c>
      <c r="P3871" s="4" t="s">
        <v>56</v>
      </c>
      <c r="Q3871" s="4">
        <v>22.98</v>
      </c>
      <c r="R3871" s="4"/>
      <c r="S3871" s="4">
        <v>5.99</v>
      </c>
      <c r="T3871" s="4"/>
      <c r="U3871" s="4"/>
      <c r="V3871" s="4"/>
      <c r="W3871" s="4"/>
      <c r="X3871" s="4"/>
      <c r="Y3871" s="4" t="s">
        <v>508</v>
      </c>
      <c r="Z3871" s="4" t="s">
        <v>1194</v>
      </c>
      <c r="AA3871" s="4" t="s">
        <v>15816</v>
      </c>
      <c r="AB3871" s="4" t="s">
        <v>59</v>
      </c>
      <c r="AC3871" s="4"/>
      <c r="AD3871" s="4" t="b">
        <v>0</v>
      </c>
      <c r="AE3871" s="4"/>
      <c r="AF3871" s="4"/>
      <c r="AG3871" s="12">
        <f t="shared" si="60"/>
        <v>43274</v>
      </c>
    </row>
    <row r="3872" s="10" customFormat="1" spans="1:33">
      <c r="A3872" s="4" t="s">
        <v>15817</v>
      </c>
      <c r="B3872" s="4" t="s">
        <v>15817</v>
      </c>
      <c r="C3872" s="4" t="s">
        <v>15818</v>
      </c>
      <c r="D3872" s="4" t="s">
        <v>15819</v>
      </c>
      <c r="E3872" s="4" t="s">
        <v>36</v>
      </c>
      <c r="F3872" s="4" t="s">
        <v>37</v>
      </c>
      <c r="G3872" s="4" t="s">
        <v>51</v>
      </c>
      <c r="H3872" s="4"/>
      <c r="I3872" s="4"/>
      <c r="J3872" s="4" t="s">
        <v>52</v>
      </c>
      <c r="K3872" s="4" t="s">
        <v>3507</v>
      </c>
      <c r="L3872" s="4" t="s">
        <v>3508</v>
      </c>
      <c r="M3872" s="4" t="s">
        <v>3509</v>
      </c>
      <c r="N3872" s="4" t="s">
        <v>36</v>
      </c>
      <c r="O3872" s="4">
        <v>1</v>
      </c>
      <c r="P3872" s="4" t="s">
        <v>56</v>
      </c>
      <c r="Q3872" s="4">
        <v>22.98</v>
      </c>
      <c r="R3872" s="4"/>
      <c r="S3872" s="4"/>
      <c r="T3872" s="4"/>
      <c r="U3872" s="4"/>
      <c r="V3872" s="4"/>
      <c r="W3872" s="4"/>
      <c r="X3872" s="4"/>
      <c r="Y3872" s="4" t="s">
        <v>4522</v>
      </c>
      <c r="Z3872" s="4" t="s">
        <v>47</v>
      </c>
      <c r="AA3872" s="4" t="s">
        <v>10131</v>
      </c>
      <c r="AB3872" s="4" t="s">
        <v>59</v>
      </c>
      <c r="AC3872" s="4"/>
      <c r="AD3872" s="4" t="b">
        <v>0</v>
      </c>
      <c r="AE3872" s="4"/>
      <c r="AF3872" s="4"/>
      <c r="AG3872" s="12">
        <f t="shared" si="60"/>
        <v>43274</v>
      </c>
    </row>
    <row r="3873" s="10" customFormat="1" spans="1:33">
      <c r="A3873" s="4" t="s">
        <v>15820</v>
      </c>
      <c r="B3873" s="4" t="s">
        <v>15820</v>
      </c>
      <c r="C3873" s="4" t="s">
        <v>15821</v>
      </c>
      <c r="D3873" s="4" t="s">
        <v>15822</v>
      </c>
      <c r="E3873" s="4" t="s">
        <v>36</v>
      </c>
      <c r="F3873" s="4" t="s">
        <v>37</v>
      </c>
      <c r="G3873" s="4" t="s">
        <v>51</v>
      </c>
      <c r="H3873" s="4"/>
      <c r="I3873" s="4"/>
      <c r="J3873" s="4" t="s">
        <v>52</v>
      </c>
      <c r="K3873" s="4" t="s">
        <v>957</v>
      </c>
      <c r="L3873" s="4" t="s">
        <v>958</v>
      </c>
      <c r="M3873" s="4" t="s">
        <v>959</v>
      </c>
      <c r="N3873" s="4" t="s">
        <v>36</v>
      </c>
      <c r="O3873" s="4">
        <v>1</v>
      </c>
      <c r="P3873" s="4" t="s">
        <v>56</v>
      </c>
      <c r="Q3873" s="4">
        <v>23.98</v>
      </c>
      <c r="R3873" s="4"/>
      <c r="S3873" s="4"/>
      <c r="T3873" s="4"/>
      <c r="U3873" s="4"/>
      <c r="V3873" s="4"/>
      <c r="W3873" s="4"/>
      <c r="X3873" s="4"/>
      <c r="Y3873" s="4" t="s">
        <v>15823</v>
      </c>
      <c r="Z3873" s="4" t="s">
        <v>451</v>
      </c>
      <c r="AA3873" s="4" t="s">
        <v>15824</v>
      </c>
      <c r="AB3873" s="4" t="s">
        <v>59</v>
      </c>
      <c r="AC3873" s="4"/>
      <c r="AD3873" s="4" t="b">
        <v>0</v>
      </c>
      <c r="AE3873" s="4"/>
      <c r="AF3873" s="4"/>
      <c r="AG3873" s="12">
        <f t="shared" si="60"/>
        <v>43274</v>
      </c>
    </row>
    <row r="3874" s="10" customFormat="1" spans="1:33">
      <c r="A3874" s="4" t="s">
        <v>15825</v>
      </c>
      <c r="B3874" s="4" t="s">
        <v>15825</v>
      </c>
      <c r="C3874" s="4" t="s">
        <v>15826</v>
      </c>
      <c r="D3874" s="4" t="s">
        <v>15827</v>
      </c>
      <c r="E3874" s="4" t="s">
        <v>36</v>
      </c>
      <c r="F3874" s="4" t="s">
        <v>37</v>
      </c>
      <c r="G3874" s="4" t="s">
        <v>51</v>
      </c>
      <c r="H3874" s="4"/>
      <c r="I3874" s="4"/>
      <c r="J3874" s="4" t="s">
        <v>52</v>
      </c>
      <c r="K3874" s="4" t="s">
        <v>273</v>
      </c>
      <c r="L3874" s="4" t="s">
        <v>274</v>
      </c>
      <c r="M3874" s="4" t="s">
        <v>275</v>
      </c>
      <c r="N3874" s="4" t="s">
        <v>36</v>
      </c>
      <c r="O3874" s="4">
        <v>1</v>
      </c>
      <c r="P3874" s="4" t="s">
        <v>56</v>
      </c>
      <c r="Q3874" s="4">
        <v>22.98</v>
      </c>
      <c r="R3874" s="4"/>
      <c r="S3874" s="4"/>
      <c r="T3874" s="4"/>
      <c r="U3874" s="4"/>
      <c r="V3874" s="4"/>
      <c r="W3874" s="4"/>
      <c r="X3874" s="4"/>
      <c r="Y3874" s="4" t="s">
        <v>257</v>
      </c>
      <c r="Z3874" s="4" t="s">
        <v>47</v>
      </c>
      <c r="AA3874" s="4" t="s">
        <v>15828</v>
      </c>
      <c r="AB3874" s="4" t="s">
        <v>59</v>
      </c>
      <c r="AC3874" s="4"/>
      <c r="AD3874" s="4" t="b">
        <v>0</v>
      </c>
      <c r="AE3874" s="4"/>
      <c r="AF3874" s="4"/>
      <c r="AG3874" s="12">
        <f t="shared" si="60"/>
        <v>43274</v>
      </c>
    </row>
    <row r="3875" s="10" customFormat="1" spans="1:33">
      <c r="A3875" s="4" t="s">
        <v>15829</v>
      </c>
      <c r="B3875" s="4" t="s">
        <v>15829</v>
      </c>
      <c r="C3875" s="4" t="s">
        <v>15830</v>
      </c>
      <c r="D3875" s="4" t="s">
        <v>15831</v>
      </c>
      <c r="E3875" s="4" t="s">
        <v>36</v>
      </c>
      <c r="F3875" s="4" t="s">
        <v>37</v>
      </c>
      <c r="G3875" s="4" t="s">
        <v>51</v>
      </c>
      <c r="H3875" s="4"/>
      <c r="I3875" s="4"/>
      <c r="J3875" s="4" t="s">
        <v>157</v>
      </c>
      <c r="K3875" s="4" t="s">
        <v>15832</v>
      </c>
      <c r="L3875" s="4" t="s">
        <v>15833</v>
      </c>
      <c r="M3875" s="4" t="s">
        <v>15834</v>
      </c>
      <c r="N3875" s="4" t="s">
        <v>36</v>
      </c>
      <c r="O3875" s="4">
        <v>1</v>
      </c>
      <c r="P3875" s="4" t="s">
        <v>56</v>
      </c>
      <c r="Q3875" s="4">
        <v>25.98</v>
      </c>
      <c r="R3875" s="4"/>
      <c r="S3875" s="4">
        <v>5.94</v>
      </c>
      <c r="T3875" s="4"/>
      <c r="U3875" s="4"/>
      <c r="V3875" s="4"/>
      <c r="W3875" s="4"/>
      <c r="X3875" s="4"/>
      <c r="Y3875" s="4" t="s">
        <v>15835</v>
      </c>
      <c r="Z3875" s="4" t="s">
        <v>47</v>
      </c>
      <c r="AA3875" s="4" t="s">
        <v>15836</v>
      </c>
      <c r="AB3875" s="4" t="s">
        <v>59</v>
      </c>
      <c r="AC3875" s="4"/>
      <c r="AD3875" s="4" t="b">
        <v>0</v>
      </c>
      <c r="AE3875" s="4"/>
      <c r="AF3875" s="4"/>
      <c r="AG3875" s="12">
        <f t="shared" si="60"/>
        <v>43274</v>
      </c>
    </row>
    <row r="3876" s="10" customFormat="1" spans="1:33">
      <c r="A3876" s="4" t="s">
        <v>15837</v>
      </c>
      <c r="B3876" s="4" t="s">
        <v>15837</v>
      </c>
      <c r="C3876" s="4" t="s">
        <v>15838</v>
      </c>
      <c r="D3876" s="4" t="s">
        <v>15839</v>
      </c>
      <c r="E3876" s="4" t="s">
        <v>36</v>
      </c>
      <c r="F3876" s="4" t="s">
        <v>37</v>
      </c>
      <c r="G3876" s="4" t="s">
        <v>51</v>
      </c>
      <c r="H3876" s="4"/>
      <c r="I3876" s="4"/>
      <c r="J3876" s="4" t="s">
        <v>52</v>
      </c>
      <c r="K3876" s="4" t="s">
        <v>5359</v>
      </c>
      <c r="L3876" s="4" t="s">
        <v>5360</v>
      </c>
      <c r="M3876" s="4" t="s">
        <v>5361</v>
      </c>
      <c r="N3876" s="4" t="s">
        <v>36</v>
      </c>
      <c r="O3876" s="4">
        <v>1</v>
      </c>
      <c r="P3876" s="4" t="s">
        <v>56</v>
      </c>
      <c r="Q3876" s="4">
        <v>22.98</v>
      </c>
      <c r="R3876" s="4"/>
      <c r="S3876" s="4"/>
      <c r="T3876" s="4"/>
      <c r="U3876" s="4"/>
      <c r="V3876" s="4"/>
      <c r="W3876" s="4"/>
      <c r="X3876" s="4"/>
      <c r="Y3876" s="4" t="s">
        <v>15840</v>
      </c>
      <c r="Z3876" s="4" t="s">
        <v>47</v>
      </c>
      <c r="AA3876" s="4">
        <v>94070</v>
      </c>
      <c r="AB3876" s="4" t="s">
        <v>59</v>
      </c>
      <c r="AC3876" s="4"/>
      <c r="AD3876" s="4" t="b">
        <v>0</v>
      </c>
      <c r="AE3876" s="4"/>
      <c r="AF3876" s="4"/>
      <c r="AG3876" s="12">
        <f t="shared" si="60"/>
        <v>43274</v>
      </c>
    </row>
    <row r="3877" s="10" customFormat="1" spans="1:33">
      <c r="A3877" s="4" t="s">
        <v>15841</v>
      </c>
      <c r="B3877" s="4" t="s">
        <v>15841</v>
      </c>
      <c r="C3877" s="4" t="s">
        <v>15842</v>
      </c>
      <c r="D3877" s="4" t="s">
        <v>15843</v>
      </c>
      <c r="E3877" s="4" t="s">
        <v>36</v>
      </c>
      <c r="F3877" s="4" t="s">
        <v>37</v>
      </c>
      <c r="G3877" s="4" t="s">
        <v>51</v>
      </c>
      <c r="H3877" s="4"/>
      <c r="I3877" s="4"/>
      <c r="J3877" s="4" t="s">
        <v>52</v>
      </c>
      <c r="K3877" s="4" t="s">
        <v>4996</v>
      </c>
      <c r="L3877" s="4" t="s">
        <v>4997</v>
      </c>
      <c r="M3877" s="4" t="s">
        <v>4998</v>
      </c>
      <c r="N3877" s="4" t="s">
        <v>36</v>
      </c>
      <c r="O3877" s="4">
        <v>1</v>
      </c>
      <c r="P3877" s="4" t="s">
        <v>56</v>
      </c>
      <c r="Q3877" s="4">
        <v>23.98</v>
      </c>
      <c r="R3877" s="4"/>
      <c r="S3877" s="4"/>
      <c r="T3877" s="4"/>
      <c r="U3877" s="4"/>
      <c r="V3877" s="4"/>
      <c r="W3877" s="4"/>
      <c r="X3877" s="4"/>
      <c r="Y3877" s="4" t="s">
        <v>15844</v>
      </c>
      <c r="Z3877" s="4" t="s">
        <v>186</v>
      </c>
      <c r="AA3877" s="4" t="s">
        <v>15845</v>
      </c>
      <c r="AB3877" s="4" t="s">
        <v>59</v>
      </c>
      <c r="AC3877" s="4"/>
      <c r="AD3877" s="4" t="b">
        <v>0</v>
      </c>
      <c r="AE3877" s="4"/>
      <c r="AF3877" s="4"/>
      <c r="AG3877" s="12">
        <f t="shared" si="60"/>
        <v>43274</v>
      </c>
    </row>
    <row r="3878" s="10" customFormat="1" spans="1:33">
      <c r="A3878" s="4" t="s">
        <v>15846</v>
      </c>
      <c r="B3878" s="4" t="s">
        <v>15846</v>
      </c>
      <c r="C3878" s="4" t="s">
        <v>15847</v>
      </c>
      <c r="D3878" s="4" t="s">
        <v>15848</v>
      </c>
      <c r="E3878" s="4" t="s">
        <v>36</v>
      </c>
      <c r="F3878" s="4" t="s">
        <v>37</v>
      </c>
      <c r="G3878" s="4" t="s">
        <v>51</v>
      </c>
      <c r="H3878" s="4"/>
      <c r="I3878" s="4"/>
      <c r="J3878" s="4" t="s">
        <v>52</v>
      </c>
      <c r="K3878" s="4" t="s">
        <v>130</v>
      </c>
      <c r="L3878" s="4" t="s">
        <v>131</v>
      </c>
      <c r="M3878" s="4" t="s">
        <v>132</v>
      </c>
      <c r="N3878" s="4" t="s">
        <v>36</v>
      </c>
      <c r="O3878" s="4">
        <v>1</v>
      </c>
      <c r="P3878" s="4" t="s">
        <v>56</v>
      </c>
      <c r="Q3878" s="4">
        <v>22.98</v>
      </c>
      <c r="R3878" s="4"/>
      <c r="S3878" s="4"/>
      <c r="T3878" s="4"/>
      <c r="U3878" s="4"/>
      <c r="V3878" s="4"/>
      <c r="W3878" s="4"/>
      <c r="X3878" s="4"/>
      <c r="Y3878" s="4" t="s">
        <v>14507</v>
      </c>
      <c r="Z3878" s="4" t="s">
        <v>47</v>
      </c>
      <c r="AA3878" s="4" t="s">
        <v>14508</v>
      </c>
      <c r="AB3878" s="4" t="s">
        <v>59</v>
      </c>
      <c r="AC3878" s="4"/>
      <c r="AD3878" s="4" t="b">
        <v>0</v>
      </c>
      <c r="AE3878" s="4"/>
      <c r="AF3878" s="4"/>
      <c r="AG3878" s="12">
        <f t="shared" si="60"/>
        <v>43274</v>
      </c>
    </row>
    <row r="3879" s="10" customFormat="1" spans="1:33">
      <c r="A3879" s="4" t="s">
        <v>15846</v>
      </c>
      <c r="B3879" s="4" t="s">
        <v>15846</v>
      </c>
      <c r="C3879" s="4" t="s">
        <v>15847</v>
      </c>
      <c r="D3879" s="4" t="s">
        <v>15848</v>
      </c>
      <c r="E3879" s="4" t="s">
        <v>36</v>
      </c>
      <c r="F3879" s="4" t="s">
        <v>37</v>
      </c>
      <c r="G3879" s="4" t="s">
        <v>51</v>
      </c>
      <c r="H3879" s="4"/>
      <c r="I3879" s="4"/>
      <c r="J3879" s="4" t="s">
        <v>52</v>
      </c>
      <c r="K3879" s="4" t="s">
        <v>6688</v>
      </c>
      <c r="L3879" s="4" t="s">
        <v>6689</v>
      </c>
      <c r="M3879" s="4" t="s">
        <v>6690</v>
      </c>
      <c r="N3879" s="4" t="s">
        <v>36</v>
      </c>
      <c r="O3879" s="4">
        <v>1</v>
      </c>
      <c r="P3879" s="4" t="s">
        <v>56</v>
      </c>
      <c r="Q3879" s="4">
        <v>22.98</v>
      </c>
      <c r="R3879" s="4"/>
      <c r="S3879" s="4"/>
      <c r="T3879" s="4"/>
      <c r="U3879" s="4"/>
      <c r="V3879" s="4"/>
      <c r="W3879" s="4"/>
      <c r="X3879" s="4"/>
      <c r="Y3879" s="4" t="s">
        <v>14507</v>
      </c>
      <c r="Z3879" s="4" t="s">
        <v>47</v>
      </c>
      <c r="AA3879" s="4" t="s">
        <v>14508</v>
      </c>
      <c r="AB3879" s="4" t="s">
        <v>59</v>
      </c>
      <c r="AC3879" s="4"/>
      <c r="AD3879" s="4" t="b">
        <v>0</v>
      </c>
      <c r="AE3879" s="4"/>
      <c r="AF3879" s="4"/>
      <c r="AG3879" s="12">
        <f t="shared" si="60"/>
        <v>43274</v>
      </c>
    </row>
    <row r="3880" s="10" customFormat="1" spans="1:33">
      <c r="A3880" s="4" t="s">
        <v>15849</v>
      </c>
      <c r="B3880" s="4" t="s">
        <v>15849</v>
      </c>
      <c r="C3880" s="4" t="s">
        <v>15850</v>
      </c>
      <c r="D3880" s="4" t="s">
        <v>15851</v>
      </c>
      <c r="E3880" s="4" t="s">
        <v>36</v>
      </c>
      <c r="F3880" s="4" t="s">
        <v>37</v>
      </c>
      <c r="G3880" s="4" t="s">
        <v>51</v>
      </c>
      <c r="H3880" s="4"/>
      <c r="I3880" s="4"/>
      <c r="J3880" s="4" t="s">
        <v>52</v>
      </c>
      <c r="K3880" s="4" t="s">
        <v>12461</v>
      </c>
      <c r="L3880" s="4" t="s">
        <v>5224</v>
      </c>
      <c r="M3880" s="4" t="s">
        <v>5225</v>
      </c>
      <c r="N3880" s="4" t="s">
        <v>36</v>
      </c>
      <c r="O3880" s="4">
        <v>1</v>
      </c>
      <c r="P3880" s="4" t="s">
        <v>56</v>
      </c>
      <c r="Q3880" s="4">
        <v>23.98</v>
      </c>
      <c r="R3880" s="4"/>
      <c r="S3880" s="4"/>
      <c r="T3880" s="4"/>
      <c r="U3880" s="4"/>
      <c r="V3880" s="4"/>
      <c r="W3880" s="4"/>
      <c r="X3880" s="4"/>
      <c r="Y3880" s="4" t="s">
        <v>15852</v>
      </c>
      <c r="Z3880" s="4" t="s">
        <v>4148</v>
      </c>
      <c r="AA3880" s="4">
        <v>95122</v>
      </c>
      <c r="AB3880" s="4" t="s">
        <v>59</v>
      </c>
      <c r="AC3880" s="4"/>
      <c r="AD3880" s="4" t="b">
        <v>0</v>
      </c>
      <c r="AE3880" s="4"/>
      <c r="AF3880" s="4"/>
      <c r="AG3880" s="12">
        <f t="shared" si="60"/>
        <v>43274</v>
      </c>
    </row>
    <row r="3881" s="10" customFormat="1" spans="1:33">
      <c r="A3881" s="4" t="s">
        <v>15853</v>
      </c>
      <c r="B3881" s="4" t="s">
        <v>15853</v>
      </c>
      <c r="C3881" s="4" t="s">
        <v>15854</v>
      </c>
      <c r="D3881" s="4" t="s">
        <v>15855</v>
      </c>
      <c r="E3881" s="4" t="s">
        <v>36</v>
      </c>
      <c r="F3881" s="4" t="s">
        <v>37</v>
      </c>
      <c r="G3881" s="4" t="s">
        <v>51</v>
      </c>
      <c r="H3881" s="4"/>
      <c r="I3881" s="4"/>
      <c r="J3881" s="4" t="s">
        <v>52</v>
      </c>
      <c r="K3881" s="4" t="s">
        <v>9733</v>
      </c>
      <c r="L3881" s="4" t="s">
        <v>9734</v>
      </c>
      <c r="M3881" s="4" t="s">
        <v>9735</v>
      </c>
      <c r="N3881" s="4" t="s">
        <v>36</v>
      </c>
      <c r="O3881" s="4">
        <v>1</v>
      </c>
      <c r="P3881" s="4" t="s">
        <v>56</v>
      </c>
      <c r="Q3881" s="4">
        <v>22.98</v>
      </c>
      <c r="R3881" s="4"/>
      <c r="S3881" s="4"/>
      <c r="T3881" s="4"/>
      <c r="U3881" s="4"/>
      <c r="V3881" s="4"/>
      <c r="W3881" s="4"/>
      <c r="X3881" s="4"/>
      <c r="Y3881" s="4" t="s">
        <v>15856</v>
      </c>
      <c r="Z3881" s="4" t="s">
        <v>3610</v>
      </c>
      <c r="AA3881" s="4" t="s">
        <v>15857</v>
      </c>
      <c r="AB3881" s="4" t="s">
        <v>59</v>
      </c>
      <c r="AC3881" s="4"/>
      <c r="AD3881" s="4" t="b">
        <v>0</v>
      </c>
      <c r="AE3881" s="4"/>
      <c r="AF3881" s="4"/>
      <c r="AG3881" s="12">
        <f t="shared" si="60"/>
        <v>43274</v>
      </c>
    </row>
    <row r="3882" s="10" customFormat="1" spans="1:33">
      <c r="A3882" s="4" t="s">
        <v>15858</v>
      </c>
      <c r="B3882" s="4" t="s">
        <v>15858</v>
      </c>
      <c r="C3882" s="4" t="s">
        <v>15859</v>
      </c>
      <c r="D3882" s="4" t="s">
        <v>15860</v>
      </c>
      <c r="E3882" s="4" t="s">
        <v>36</v>
      </c>
      <c r="F3882" s="4" t="s">
        <v>37</v>
      </c>
      <c r="G3882" s="4" t="s">
        <v>51</v>
      </c>
      <c r="H3882" s="4"/>
      <c r="I3882" s="4"/>
      <c r="J3882" s="4" t="s">
        <v>52</v>
      </c>
      <c r="K3882" s="4" t="s">
        <v>6182</v>
      </c>
      <c r="L3882" s="4" t="s">
        <v>263</v>
      </c>
      <c r="M3882" s="4" t="s">
        <v>264</v>
      </c>
      <c r="N3882" s="4" t="s">
        <v>36</v>
      </c>
      <c r="O3882" s="4">
        <v>1</v>
      </c>
      <c r="P3882" s="4" t="s">
        <v>56</v>
      </c>
      <c r="Q3882" s="4">
        <v>22.98</v>
      </c>
      <c r="R3882" s="4"/>
      <c r="S3882" s="4"/>
      <c r="T3882" s="4"/>
      <c r="U3882" s="4"/>
      <c r="V3882" s="4"/>
      <c r="W3882" s="4"/>
      <c r="X3882" s="4"/>
      <c r="Y3882" s="4" t="s">
        <v>15861</v>
      </c>
      <c r="Z3882" s="4" t="s">
        <v>2397</v>
      </c>
      <c r="AA3882" s="4">
        <v>92399</v>
      </c>
      <c r="AB3882" s="4" t="s">
        <v>59</v>
      </c>
      <c r="AC3882" s="4"/>
      <c r="AD3882" s="4" t="b">
        <v>0</v>
      </c>
      <c r="AE3882" s="4"/>
      <c r="AF3882" s="4"/>
      <c r="AG3882" s="12">
        <f t="shared" si="60"/>
        <v>43274</v>
      </c>
    </row>
    <row r="3883" s="10" customFormat="1" spans="1:33">
      <c r="A3883" s="4" t="s">
        <v>15862</v>
      </c>
      <c r="B3883" s="4" t="s">
        <v>15862</v>
      </c>
      <c r="C3883" s="4" t="s">
        <v>15863</v>
      </c>
      <c r="D3883" s="4" t="s">
        <v>15864</v>
      </c>
      <c r="E3883" s="4" t="s">
        <v>36</v>
      </c>
      <c r="F3883" s="4" t="s">
        <v>37</v>
      </c>
      <c r="G3883" s="4" t="s">
        <v>51</v>
      </c>
      <c r="H3883" s="4"/>
      <c r="I3883" s="4"/>
      <c r="J3883" s="4" t="s">
        <v>52</v>
      </c>
      <c r="K3883" s="4" t="s">
        <v>6594</v>
      </c>
      <c r="L3883" s="4" t="s">
        <v>6595</v>
      </c>
      <c r="M3883" s="4" t="s">
        <v>6596</v>
      </c>
      <c r="N3883" s="4" t="s">
        <v>36</v>
      </c>
      <c r="O3883" s="4">
        <v>1</v>
      </c>
      <c r="P3883" s="4" t="s">
        <v>56</v>
      </c>
      <c r="Q3883" s="4">
        <v>23.98</v>
      </c>
      <c r="R3883" s="4"/>
      <c r="S3883" s="4"/>
      <c r="T3883" s="4"/>
      <c r="U3883" s="4"/>
      <c r="V3883" s="4"/>
      <c r="W3883" s="4"/>
      <c r="X3883" s="4"/>
      <c r="Y3883" s="4" t="s">
        <v>15865</v>
      </c>
      <c r="Z3883" s="4" t="s">
        <v>47</v>
      </c>
      <c r="AA3883" s="4" t="s">
        <v>15866</v>
      </c>
      <c r="AB3883" s="4" t="s">
        <v>59</v>
      </c>
      <c r="AC3883" s="4"/>
      <c r="AD3883" s="4" t="b">
        <v>0</v>
      </c>
      <c r="AE3883" s="4"/>
      <c r="AF3883" s="4"/>
      <c r="AG3883" s="12">
        <f t="shared" si="60"/>
        <v>43274</v>
      </c>
    </row>
    <row r="3884" s="10" customFormat="1" spans="1:33">
      <c r="A3884" s="4" t="s">
        <v>15867</v>
      </c>
      <c r="B3884" s="4" t="s">
        <v>15867</v>
      </c>
      <c r="C3884" s="4" t="s">
        <v>15868</v>
      </c>
      <c r="D3884" s="4" t="s">
        <v>15869</v>
      </c>
      <c r="E3884" s="4" t="s">
        <v>36</v>
      </c>
      <c r="F3884" s="4" t="s">
        <v>37</v>
      </c>
      <c r="G3884" s="4" t="s">
        <v>51</v>
      </c>
      <c r="H3884" s="4"/>
      <c r="I3884" s="4"/>
      <c r="J3884" s="4" t="s">
        <v>157</v>
      </c>
      <c r="K3884" s="4" t="s">
        <v>478</v>
      </c>
      <c r="L3884" s="4" t="s">
        <v>479</v>
      </c>
      <c r="M3884" s="4" t="s">
        <v>480</v>
      </c>
      <c r="N3884" s="4" t="s">
        <v>36</v>
      </c>
      <c r="O3884" s="4">
        <v>1</v>
      </c>
      <c r="P3884" s="4" t="s">
        <v>56</v>
      </c>
      <c r="Q3884" s="4">
        <v>14.98</v>
      </c>
      <c r="R3884" s="4"/>
      <c r="S3884" s="4">
        <v>2.13</v>
      </c>
      <c r="T3884" s="4"/>
      <c r="U3884" s="4"/>
      <c r="V3884" s="4"/>
      <c r="W3884" s="4"/>
      <c r="X3884" s="4">
        <v>2.13</v>
      </c>
      <c r="Y3884" s="4" t="s">
        <v>2900</v>
      </c>
      <c r="Z3884" s="4" t="s">
        <v>357</v>
      </c>
      <c r="AA3884" s="4" t="s">
        <v>15870</v>
      </c>
      <c r="AB3884" s="4" t="s">
        <v>59</v>
      </c>
      <c r="AC3884" s="4" t="s">
        <v>259</v>
      </c>
      <c r="AD3884" s="4" t="b">
        <v>0</v>
      </c>
      <c r="AE3884" s="4"/>
      <c r="AF3884" s="4"/>
      <c r="AG3884" s="12">
        <f t="shared" si="60"/>
        <v>43274</v>
      </c>
    </row>
    <row r="3885" s="10" customFormat="1" spans="1:33">
      <c r="A3885" s="4" t="s">
        <v>15871</v>
      </c>
      <c r="B3885" s="4" t="s">
        <v>15871</v>
      </c>
      <c r="C3885" s="4" t="s">
        <v>15872</v>
      </c>
      <c r="D3885" s="4" t="s">
        <v>15873</v>
      </c>
      <c r="E3885" s="4" t="s">
        <v>36</v>
      </c>
      <c r="F3885" s="4" t="s">
        <v>37</v>
      </c>
      <c r="G3885" s="4" t="s">
        <v>51</v>
      </c>
      <c r="H3885" s="4"/>
      <c r="I3885" s="4"/>
      <c r="J3885" s="4" t="s">
        <v>52</v>
      </c>
      <c r="K3885" s="4" t="s">
        <v>13162</v>
      </c>
      <c r="L3885" s="4" t="s">
        <v>8725</v>
      </c>
      <c r="M3885" s="4" t="s">
        <v>8726</v>
      </c>
      <c r="N3885" s="4" t="s">
        <v>36</v>
      </c>
      <c r="O3885" s="4">
        <v>1</v>
      </c>
      <c r="P3885" s="4" t="s">
        <v>56</v>
      </c>
      <c r="Q3885" s="4">
        <v>22.98</v>
      </c>
      <c r="R3885" s="4"/>
      <c r="S3885" s="4"/>
      <c r="T3885" s="4"/>
      <c r="U3885" s="4"/>
      <c r="V3885" s="4"/>
      <c r="W3885" s="4"/>
      <c r="X3885" s="4"/>
      <c r="Y3885" s="4" t="s">
        <v>14944</v>
      </c>
      <c r="Z3885" s="4" t="s">
        <v>47</v>
      </c>
      <c r="AA3885" s="4" t="s">
        <v>15874</v>
      </c>
      <c r="AB3885" s="4" t="s">
        <v>59</v>
      </c>
      <c r="AC3885" s="4"/>
      <c r="AD3885" s="4" t="b">
        <v>0</v>
      </c>
      <c r="AE3885" s="4"/>
      <c r="AF3885" s="4"/>
      <c r="AG3885" s="12">
        <f t="shared" si="60"/>
        <v>43274</v>
      </c>
    </row>
    <row r="3886" s="10" customFormat="1" spans="1:33">
      <c r="A3886" s="4" t="s">
        <v>15875</v>
      </c>
      <c r="B3886" s="4" t="s">
        <v>15875</v>
      </c>
      <c r="C3886" s="4" t="s">
        <v>15876</v>
      </c>
      <c r="D3886" s="4" t="s">
        <v>15877</v>
      </c>
      <c r="E3886" s="4" t="s">
        <v>36</v>
      </c>
      <c r="F3886" s="4" t="s">
        <v>37</v>
      </c>
      <c r="G3886" s="4" t="s">
        <v>51</v>
      </c>
      <c r="H3886" s="4"/>
      <c r="I3886" s="4"/>
      <c r="J3886" s="4" t="s">
        <v>52</v>
      </c>
      <c r="K3886" s="4" t="s">
        <v>14514</v>
      </c>
      <c r="L3886" s="4" t="s">
        <v>14515</v>
      </c>
      <c r="M3886" s="4" t="s">
        <v>14516</v>
      </c>
      <c r="N3886" s="4" t="s">
        <v>36</v>
      </c>
      <c r="O3886" s="4">
        <v>1</v>
      </c>
      <c r="P3886" s="4" t="s">
        <v>56</v>
      </c>
      <c r="Q3886" s="4">
        <v>19.53</v>
      </c>
      <c r="R3886" s="4"/>
      <c r="S3886" s="4"/>
      <c r="T3886" s="4"/>
      <c r="U3886" s="4"/>
      <c r="V3886" s="4"/>
      <c r="W3886" s="4"/>
      <c r="X3886" s="4"/>
      <c r="Y3886" s="4" t="s">
        <v>15878</v>
      </c>
      <c r="Z3886" s="4" t="s">
        <v>357</v>
      </c>
      <c r="AA3886" s="4" t="s">
        <v>15879</v>
      </c>
      <c r="AB3886" s="4" t="s">
        <v>59</v>
      </c>
      <c r="AC3886" s="4"/>
      <c r="AD3886" s="4" t="b">
        <v>0</v>
      </c>
      <c r="AE3886" s="4"/>
      <c r="AF3886" s="4"/>
      <c r="AG3886" s="12">
        <f t="shared" si="60"/>
        <v>43274</v>
      </c>
    </row>
    <row r="3887" s="10" customFormat="1" spans="1:33">
      <c r="A3887" s="4" t="s">
        <v>15880</v>
      </c>
      <c r="B3887" s="4" t="s">
        <v>15880</v>
      </c>
      <c r="C3887" s="4" t="s">
        <v>15881</v>
      </c>
      <c r="D3887" s="4" t="s">
        <v>15882</v>
      </c>
      <c r="E3887" s="4" t="s">
        <v>36</v>
      </c>
      <c r="F3887" s="4" t="s">
        <v>37</v>
      </c>
      <c r="G3887" s="4" t="s">
        <v>51</v>
      </c>
      <c r="H3887" s="4"/>
      <c r="I3887" s="4"/>
      <c r="J3887" s="4" t="s">
        <v>52</v>
      </c>
      <c r="K3887" s="4" t="s">
        <v>7801</v>
      </c>
      <c r="L3887" s="4" t="s">
        <v>7802</v>
      </c>
      <c r="M3887" s="4" t="s">
        <v>7803</v>
      </c>
      <c r="N3887" s="4" t="s">
        <v>36</v>
      </c>
      <c r="O3887" s="4">
        <v>1</v>
      </c>
      <c r="P3887" s="4" t="s">
        <v>56</v>
      </c>
      <c r="Q3887" s="4">
        <v>24.98</v>
      </c>
      <c r="R3887" s="4"/>
      <c r="S3887" s="4"/>
      <c r="T3887" s="4"/>
      <c r="U3887" s="4"/>
      <c r="V3887" s="4"/>
      <c r="W3887" s="4"/>
      <c r="X3887" s="4"/>
      <c r="Y3887" s="4" t="s">
        <v>15883</v>
      </c>
      <c r="Z3887" s="4" t="s">
        <v>171</v>
      </c>
      <c r="AA3887" s="4" t="s">
        <v>15884</v>
      </c>
      <c r="AB3887" s="4" t="s">
        <v>59</v>
      </c>
      <c r="AC3887" s="4"/>
      <c r="AD3887" s="4" t="b">
        <v>0</v>
      </c>
      <c r="AE3887" s="4"/>
      <c r="AF3887" s="4"/>
      <c r="AG3887" s="12">
        <f t="shared" si="60"/>
        <v>43274</v>
      </c>
    </row>
    <row r="3888" s="10" customFormat="1" spans="1:33">
      <c r="A3888" s="4" t="s">
        <v>15885</v>
      </c>
      <c r="B3888" s="4" t="s">
        <v>15885</v>
      </c>
      <c r="C3888" s="4" t="s">
        <v>15886</v>
      </c>
      <c r="D3888" s="4" t="s">
        <v>15887</v>
      </c>
      <c r="E3888" s="4" t="s">
        <v>36</v>
      </c>
      <c r="F3888" s="4" t="s">
        <v>37</v>
      </c>
      <c r="G3888" s="4" t="s">
        <v>51</v>
      </c>
      <c r="H3888" s="4"/>
      <c r="I3888" s="4"/>
      <c r="J3888" s="4" t="s">
        <v>52</v>
      </c>
      <c r="K3888" s="4" t="s">
        <v>11708</v>
      </c>
      <c r="L3888" s="4" t="s">
        <v>11709</v>
      </c>
      <c r="M3888" s="4" t="s">
        <v>11710</v>
      </c>
      <c r="N3888" s="4" t="s">
        <v>36</v>
      </c>
      <c r="O3888" s="4">
        <v>1</v>
      </c>
      <c r="P3888" s="4" t="s">
        <v>56</v>
      </c>
      <c r="Q3888" s="4">
        <v>22.98</v>
      </c>
      <c r="R3888" s="4"/>
      <c r="S3888" s="4"/>
      <c r="T3888" s="4"/>
      <c r="U3888" s="4"/>
      <c r="V3888" s="4"/>
      <c r="W3888" s="4"/>
      <c r="X3888" s="4"/>
      <c r="Y3888" s="4" t="s">
        <v>5395</v>
      </c>
      <c r="Z3888" s="4" t="s">
        <v>759</v>
      </c>
      <c r="AA3888" s="4" t="s">
        <v>15888</v>
      </c>
      <c r="AB3888" s="4" t="s">
        <v>59</v>
      </c>
      <c r="AC3888" s="4"/>
      <c r="AD3888" s="4" t="b">
        <v>0</v>
      </c>
      <c r="AE3888" s="4"/>
      <c r="AF3888" s="4"/>
      <c r="AG3888" s="12">
        <f t="shared" si="60"/>
        <v>43274</v>
      </c>
    </row>
    <row r="3889" s="10" customFormat="1" spans="1:33">
      <c r="A3889" s="4" t="s">
        <v>15889</v>
      </c>
      <c r="B3889" s="4" t="s">
        <v>15889</v>
      </c>
      <c r="C3889" s="4" t="s">
        <v>15890</v>
      </c>
      <c r="D3889" s="4" t="s">
        <v>15891</v>
      </c>
      <c r="E3889" s="4" t="s">
        <v>36</v>
      </c>
      <c r="F3889" s="4" t="s">
        <v>37</v>
      </c>
      <c r="G3889" s="4" t="s">
        <v>51</v>
      </c>
      <c r="H3889" s="4"/>
      <c r="I3889" s="4"/>
      <c r="J3889" s="4" t="s">
        <v>39</v>
      </c>
      <c r="K3889" s="4" t="s">
        <v>4784</v>
      </c>
      <c r="L3889" s="4" t="s">
        <v>4785</v>
      </c>
      <c r="M3889" s="4" t="s">
        <v>4786</v>
      </c>
      <c r="N3889" s="4" t="s">
        <v>36</v>
      </c>
      <c r="O3889" s="4">
        <v>1</v>
      </c>
      <c r="P3889" s="4" t="s">
        <v>56</v>
      </c>
      <c r="Q3889" s="4">
        <v>23.98</v>
      </c>
      <c r="R3889" s="4"/>
      <c r="S3889" s="4">
        <v>1</v>
      </c>
      <c r="T3889" s="4"/>
      <c r="U3889" s="4"/>
      <c r="V3889" s="4"/>
      <c r="W3889" s="4"/>
      <c r="X3889" s="4">
        <v>1</v>
      </c>
      <c r="Y3889" s="4" t="s">
        <v>15892</v>
      </c>
      <c r="Z3889" s="4" t="s">
        <v>490</v>
      </c>
      <c r="AA3889" s="4" t="s">
        <v>15893</v>
      </c>
      <c r="AB3889" s="4" t="s">
        <v>59</v>
      </c>
      <c r="AC3889" s="4"/>
      <c r="AD3889" s="4" t="b">
        <v>0</v>
      </c>
      <c r="AE3889" s="4"/>
      <c r="AF3889" s="4"/>
      <c r="AG3889" s="12">
        <f t="shared" si="60"/>
        <v>43274</v>
      </c>
    </row>
    <row r="3890" s="10" customFormat="1" spans="1:33">
      <c r="A3890" s="4" t="s">
        <v>15894</v>
      </c>
      <c r="B3890" s="4" t="s">
        <v>15894</v>
      </c>
      <c r="C3890" s="4" t="s">
        <v>15895</v>
      </c>
      <c r="D3890" s="4" t="s">
        <v>15896</v>
      </c>
      <c r="E3890" s="4" t="s">
        <v>36</v>
      </c>
      <c r="F3890" s="4" t="s">
        <v>37</v>
      </c>
      <c r="G3890" s="4" t="s">
        <v>51</v>
      </c>
      <c r="H3890" s="4"/>
      <c r="I3890" s="4"/>
      <c r="J3890" s="4" t="s">
        <v>52</v>
      </c>
      <c r="K3890" s="4" t="s">
        <v>1575</v>
      </c>
      <c r="L3890" s="4" t="s">
        <v>1576</v>
      </c>
      <c r="M3890" s="4" t="s">
        <v>1577</v>
      </c>
      <c r="N3890" s="4" t="s">
        <v>36</v>
      </c>
      <c r="O3890" s="4">
        <v>1</v>
      </c>
      <c r="P3890" s="4" t="s">
        <v>56</v>
      </c>
      <c r="Q3890" s="4">
        <v>23.98</v>
      </c>
      <c r="R3890" s="4"/>
      <c r="S3890" s="4"/>
      <c r="T3890" s="4"/>
      <c r="U3890" s="4"/>
      <c r="V3890" s="4"/>
      <c r="W3890" s="4"/>
      <c r="X3890" s="4"/>
      <c r="Y3890" s="4" t="s">
        <v>232</v>
      </c>
      <c r="Z3890" s="4" t="s">
        <v>233</v>
      </c>
      <c r="AA3890" s="4" t="s">
        <v>15897</v>
      </c>
      <c r="AB3890" s="4" t="s">
        <v>59</v>
      </c>
      <c r="AC3890" s="4"/>
      <c r="AD3890" s="4" t="b">
        <v>0</v>
      </c>
      <c r="AE3890" s="4"/>
      <c r="AF3890" s="4"/>
      <c r="AG3890" s="12">
        <f t="shared" si="60"/>
        <v>43274</v>
      </c>
    </row>
    <row r="3891" s="10" customFormat="1" spans="1:33">
      <c r="A3891" s="4" t="s">
        <v>15898</v>
      </c>
      <c r="B3891" s="4" t="s">
        <v>15898</v>
      </c>
      <c r="C3891" s="4" t="s">
        <v>15899</v>
      </c>
      <c r="D3891" s="4" t="s">
        <v>15900</v>
      </c>
      <c r="E3891" s="4" t="s">
        <v>36</v>
      </c>
      <c r="F3891" s="4" t="s">
        <v>37</v>
      </c>
      <c r="G3891" s="4" t="s">
        <v>51</v>
      </c>
      <c r="H3891" s="4"/>
      <c r="I3891" s="4"/>
      <c r="J3891" s="4" t="s">
        <v>52</v>
      </c>
      <c r="K3891" s="4" t="s">
        <v>8077</v>
      </c>
      <c r="L3891" s="4" t="s">
        <v>8078</v>
      </c>
      <c r="M3891" s="4" t="s">
        <v>8079</v>
      </c>
      <c r="N3891" s="4" t="s">
        <v>36</v>
      </c>
      <c r="O3891" s="4">
        <v>1</v>
      </c>
      <c r="P3891" s="4" t="s">
        <v>56</v>
      </c>
      <c r="Q3891" s="4">
        <v>22.98</v>
      </c>
      <c r="R3891" s="4"/>
      <c r="S3891" s="4"/>
      <c r="T3891" s="4"/>
      <c r="U3891" s="4"/>
      <c r="V3891" s="4"/>
      <c r="W3891" s="4"/>
      <c r="X3891" s="4"/>
      <c r="Y3891" s="4" t="s">
        <v>15901</v>
      </c>
      <c r="Z3891" s="4" t="s">
        <v>233</v>
      </c>
      <c r="AA3891" s="4" t="s">
        <v>15902</v>
      </c>
      <c r="AB3891" s="4" t="s">
        <v>59</v>
      </c>
      <c r="AC3891" s="4"/>
      <c r="AD3891" s="4" t="b">
        <v>0</v>
      </c>
      <c r="AE3891" s="4"/>
      <c r="AF3891" s="4"/>
      <c r="AG3891" s="12">
        <f t="shared" si="60"/>
        <v>43274</v>
      </c>
    </row>
    <row r="3892" s="10" customFormat="1" spans="1:33">
      <c r="A3892" s="4" t="s">
        <v>15903</v>
      </c>
      <c r="B3892" s="4" t="s">
        <v>15903</v>
      </c>
      <c r="C3892" s="4" t="s">
        <v>15904</v>
      </c>
      <c r="D3892" s="4" t="s">
        <v>15905</v>
      </c>
      <c r="E3892" s="4" t="s">
        <v>36</v>
      </c>
      <c r="F3892" s="4" t="s">
        <v>37</v>
      </c>
      <c r="G3892" s="4" t="s">
        <v>51</v>
      </c>
      <c r="H3892" s="4"/>
      <c r="I3892" s="4"/>
      <c r="J3892" s="4" t="s">
        <v>52</v>
      </c>
      <c r="K3892" s="4" t="s">
        <v>2473</v>
      </c>
      <c r="L3892" s="4" t="s">
        <v>2474</v>
      </c>
      <c r="M3892" s="4" t="s">
        <v>2475</v>
      </c>
      <c r="N3892" s="4" t="s">
        <v>36</v>
      </c>
      <c r="O3892" s="4">
        <v>1</v>
      </c>
      <c r="P3892" s="4" t="s">
        <v>56</v>
      </c>
      <c r="Q3892" s="4">
        <v>22.98</v>
      </c>
      <c r="R3892" s="4"/>
      <c r="S3892" s="4"/>
      <c r="T3892" s="4"/>
      <c r="U3892" s="4"/>
      <c r="V3892" s="4"/>
      <c r="W3892" s="4"/>
      <c r="X3892" s="4"/>
      <c r="Y3892" s="4" t="s">
        <v>15906</v>
      </c>
      <c r="Z3892" s="4" t="s">
        <v>490</v>
      </c>
      <c r="AA3892" s="4">
        <v>7011</v>
      </c>
      <c r="AB3892" s="4" t="s">
        <v>59</v>
      </c>
      <c r="AC3892" s="4"/>
      <c r="AD3892" s="4" t="b">
        <v>0</v>
      </c>
      <c r="AE3892" s="4"/>
      <c r="AF3892" s="4"/>
      <c r="AG3892" s="12">
        <f t="shared" si="60"/>
        <v>43274</v>
      </c>
    </row>
    <row r="3893" s="10" customFormat="1" spans="1:33">
      <c r="A3893" s="4" t="s">
        <v>15903</v>
      </c>
      <c r="B3893" s="4" t="s">
        <v>15903</v>
      </c>
      <c r="C3893" s="4" t="s">
        <v>15904</v>
      </c>
      <c r="D3893" s="4" t="s">
        <v>15905</v>
      </c>
      <c r="E3893" s="4" t="s">
        <v>36</v>
      </c>
      <c r="F3893" s="4" t="s">
        <v>37</v>
      </c>
      <c r="G3893" s="4" t="s">
        <v>51</v>
      </c>
      <c r="H3893" s="4"/>
      <c r="I3893" s="4"/>
      <c r="J3893" s="4" t="s">
        <v>52</v>
      </c>
      <c r="K3893" s="4" t="s">
        <v>3347</v>
      </c>
      <c r="L3893" s="4" t="s">
        <v>3348</v>
      </c>
      <c r="M3893" s="4" t="s">
        <v>3349</v>
      </c>
      <c r="N3893" s="4" t="s">
        <v>36</v>
      </c>
      <c r="O3893" s="4">
        <v>1</v>
      </c>
      <c r="P3893" s="4" t="s">
        <v>56</v>
      </c>
      <c r="Q3893" s="4">
        <v>22.98</v>
      </c>
      <c r="R3893" s="4"/>
      <c r="S3893" s="4"/>
      <c r="T3893" s="4"/>
      <c r="U3893" s="4"/>
      <c r="V3893" s="4"/>
      <c r="W3893" s="4"/>
      <c r="X3893" s="4"/>
      <c r="Y3893" s="4" t="s">
        <v>15906</v>
      </c>
      <c r="Z3893" s="4" t="s">
        <v>490</v>
      </c>
      <c r="AA3893" s="4">
        <v>7011</v>
      </c>
      <c r="AB3893" s="4" t="s">
        <v>59</v>
      </c>
      <c r="AC3893" s="4"/>
      <c r="AD3893" s="4" t="b">
        <v>0</v>
      </c>
      <c r="AE3893" s="4"/>
      <c r="AF3893" s="4"/>
      <c r="AG3893" s="12">
        <f t="shared" si="60"/>
        <v>43274</v>
      </c>
    </row>
    <row r="3894" s="10" customFormat="1" spans="1:33">
      <c r="A3894" s="4" t="s">
        <v>15907</v>
      </c>
      <c r="B3894" s="4" t="s">
        <v>15907</v>
      </c>
      <c r="C3894" s="4" t="s">
        <v>15908</v>
      </c>
      <c r="D3894" s="4" t="s">
        <v>15909</v>
      </c>
      <c r="E3894" s="4" t="s">
        <v>36</v>
      </c>
      <c r="F3894" s="4" t="s">
        <v>37</v>
      </c>
      <c r="G3894" s="4" t="s">
        <v>51</v>
      </c>
      <c r="H3894" s="4"/>
      <c r="I3894" s="4"/>
      <c r="J3894" s="4" t="s">
        <v>52</v>
      </c>
      <c r="K3894" s="4" t="s">
        <v>11708</v>
      </c>
      <c r="L3894" s="4" t="s">
        <v>11709</v>
      </c>
      <c r="M3894" s="4" t="s">
        <v>11710</v>
      </c>
      <c r="N3894" s="4" t="s">
        <v>36</v>
      </c>
      <c r="O3894" s="4">
        <v>1</v>
      </c>
      <c r="P3894" s="4" t="s">
        <v>56</v>
      </c>
      <c r="Q3894" s="4">
        <v>22.98</v>
      </c>
      <c r="R3894" s="4"/>
      <c r="S3894" s="4"/>
      <c r="T3894" s="4"/>
      <c r="U3894" s="4"/>
      <c r="V3894" s="4"/>
      <c r="W3894" s="4"/>
      <c r="X3894" s="4"/>
      <c r="Y3894" s="4" t="s">
        <v>2376</v>
      </c>
      <c r="Z3894" s="4" t="s">
        <v>47</v>
      </c>
      <c r="AA3894" s="4" t="s">
        <v>15910</v>
      </c>
      <c r="AB3894" s="4" t="s">
        <v>59</v>
      </c>
      <c r="AC3894" s="4"/>
      <c r="AD3894" s="4" t="b">
        <v>0</v>
      </c>
      <c r="AE3894" s="4"/>
      <c r="AF3894" s="4"/>
      <c r="AG3894" s="12">
        <f t="shared" si="60"/>
        <v>43274</v>
      </c>
    </row>
    <row r="3895" s="10" customFormat="1" spans="1:33">
      <c r="A3895" s="4" t="s">
        <v>15911</v>
      </c>
      <c r="B3895" s="4" t="s">
        <v>15911</v>
      </c>
      <c r="C3895" s="4" t="s">
        <v>15912</v>
      </c>
      <c r="D3895" s="4" t="s">
        <v>15913</v>
      </c>
      <c r="E3895" s="4" t="s">
        <v>36</v>
      </c>
      <c r="F3895" s="4" t="s">
        <v>37</v>
      </c>
      <c r="G3895" s="4" t="s">
        <v>51</v>
      </c>
      <c r="H3895" s="4"/>
      <c r="I3895" s="4"/>
      <c r="J3895" s="4" t="s">
        <v>52</v>
      </c>
      <c r="K3895" s="4" t="s">
        <v>12501</v>
      </c>
      <c r="L3895" s="4" t="s">
        <v>349</v>
      </c>
      <c r="M3895" s="4" t="s">
        <v>350</v>
      </c>
      <c r="N3895" s="4" t="s">
        <v>75</v>
      </c>
      <c r="O3895" s="4">
        <v>0</v>
      </c>
      <c r="P3895" s="4"/>
      <c r="Q3895" s="4"/>
      <c r="R3895" s="4"/>
      <c r="S3895" s="4"/>
      <c r="T3895" s="4"/>
      <c r="U3895" s="4"/>
      <c r="V3895" s="4"/>
      <c r="W3895" s="4"/>
      <c r="X3895" s="4"/>
      <c r="Y3895" s="4" t="s">
        <v>1228</v>
      </c>
      <c r="Z3895" s="4" t="s">
        <v>290</v>
      </c>
      <c r="AA3895" s="4" t="s">
        <v>15914</v>
      </c>
      <c r="AB3895" s="4" t="s">
        <v>59</v>
      </c>
      <c r="AC3895" s="4"/>
      <c r="AD3895" s="4" t="b">
        <v>0</v>
      </c>
      <c r="AE3895" s="4"/>
      <c r="AF3895" s="4"/>
      <c r="AG3895" s="12">
        <f t="shared" si="60"/>
        <v>43274</v>
      </c>
    </row>
    <row r="3896" s="10" customFormat="1" spans="1:33">
      <c r="A3896" s="4" t="s">
        <v>15911</v>
      </c>
      <c r="B3896" s="4" t="s">
        <v>15911</v>
      </c>
      <c r="C3896" s="4" t="s">
        <v>15912</v>
      </c>
      <c r="D3896" s="4" t="s">
        <v>15913</v>
      </c>
      <c r="E3896" s="4" t="s">
        <v>36</v>
      </c>
      <c r="F3896" s="4" t="s">
        <v>37</v>
      </c>
      <c r="G3896" s="4" t="s">
        <v>51</v>
      </c>
      <c r="H3896" s="4"/>
      <c r="I3896" s="4"/>
      <c r="J3896" s="4" t="s">
        <v>52</v>
      </c>
      <c r="K3896" s="4" t="s">
        <v>12501</v>
      </c>
      <c r="L3896" s="4" t="s">
        <v>349</v>
      </c>
      <c r="M3896" s="4" t="s">
        <v>350</v>
      </c>
      <c r="N3896" s="4" t="s">
        <v>36</v>
      </c>
      <c r="O3896" s="4">
        <v>1</v>
      </c>
      <c r="P3896" s="4" t="s">
        <v>56</v>
      </c>
      <c r="Q3896" s="4">
        <v>23.98</v>
      </c>
      <c r="R3896" s="4"/>
      <c r="S3896" s="4"/>
      <c r="T3896" s="4"/>
      <c r="U3896" s="4"/>
      <c r="V3896" s="4"/>
      <c r="W3896" s="4"/>
      <c r="X3896" s="4"/>
      <c r="Y3896" s="4" t="s">
        <v>1228</v>
      </c>
      <c r="Z3896" s="4" t="s">
        <v>290</v>
      </c>
      <c r="AA3896" s="4" t="s">
        <v>15914</v>
      </c>
      <c r="AB3896" s="4" t="s">
        <v>59</v>
      </c>
      <c r="AC3896" s="4"/>
      <c r="AD3896" s="4" t="b">
        <v>0</v>
      </c>
      <c r="AE3896" s="4"/>
      <c r="AF3896" s="4"/>
      <c r="AG3896" s="12">
        <f t="shared" si="60"/>
        <v>43274</v>
      </c>
    </row>
    <row r="3897" s="10" customFormat="1" spans="1:33">
      <c r="A3897" s="4" t="s">
        <v>15915</v>
      </c>
      <c r="B3897" s="4" t="s">
        <v>15915</v>
      </c>
      <c r="C3897" s="4" t="s">
        <v>15916</v>
      </c>
      <c r="D3897" s="4" t="s">
        <v>15917</v>
      </c>
      <c r="E3897" s="4" t="s">
        <v>36</v>
      </c>
      <c r="F3897" s="4" t="s">
        <v>37</v>
      </c>
      <c r="G3897" s="4" t="s">
        <v>51</v>
      </c>
      <c r="H3897" s="4"/>
      <c r="I3897" s="4"/>
      <c r="J3897" s="4" t="s">
        <v>52</v>
      </c>
      <c r="K3897" s="4" t="s">
        <v>505</v>
      </c>
      <c r="L3897" s="4" t="s">
        <v>506</v>
      </c>
      <c r="M3897" s="4" t="s">
        <v>507</v>
      </c>
      <c r="N3897" s="4" t="s">
        <v>36</v>
      </c>
      <c r="O3897" s="4">
        <v>1</v>
      </c>
      <c r="P3897" s="4" t="s">
        <v>56</v>
      </c>
      <c r="Q3897" s="4">
        <v>22.98</v>
      </c>
      <c r="R3897" s="4"/>
      <c r="S3897" s="4"/>
      <c r="T3897" s="4"/>
      <c r="U3897" s="4"/>
      <c r="V3897" s="4"/>
      <c r="W3897" s="4"/>
      <c r="X3897" s="4"/>
      <c r="Y3897" s="4" t="s">
        <v>15918</v>
      </c>
      <c r="Z3897" s="4" t="s">
        <v>266</v>
      </c>
      <c r="AA3897" s="4" t="s">
        <v>15919</v>
      </c>
      <c r="AB3897" s="4" t="s">
        <v>59</v>
      </c>
      <c r="AC3897" s="4"/>
      <c r="AD3897" s="4" t="b">
        <v>0</v>
      </c>
      <c r="AE3897" s="4"/>
      <c r="AF3897" s="4"/>
      <c r="AG3897" s="12">
        <f t="shared" si="60"/>
        <v>43274</v>
      </c>
    </row>
    <row r="3898" s="10" customFormat="1" spans="1:33">
      <c r="A3898" s="4" t="s">
        <v>15920</v>
      </c>
      <c r="B3898" s="4" t="s">
        <v>15920</v>
      </c>
      <c r="C3898" s="4" t="s">
        <v>15921</v>
      </c>
      <c r="D3898" s="4" t="s">
        <v>15922</v>
      </c>
      <c r="E3898" s="4" t="s">
        <v>36</v>
      </c>
      <c r="F3898" s="4" t="s">
        <v>37</v>
      </c>
      <c r="G3898" s="4" t="s">
        <v>51</v>
      </c>
      <c r="H3898" s="4"/>
      <c r="I3898" s="4"/>
      <c r="J3898" s="4" t="s">
        <v>52</v>
      </c>
      <c r="K3898" s="4" t="s">
        <v>7788</v>
      </c>
      <c r="L3898" s="4" t="s">
        <v>7789</v>
      </c>
      <c r="M3898" s="4" t="s">
        <v>7790</v>
      </c>
      <c r="N3898" s="4" t="s">
        <v>36</v>
      </c>
      <c r="O3898" s="4">
        <v>1</v>
      </c>
      <c r="P3898" s="4" t="s">
        <v>56</v>
      </c>
      <c r="Q3898" s="4">
        <v>22.98</v>
      </c>
      <c r="R3898" s="4"/>
      <c r="S3898" s="4"/>
      <c r="T3898" s="4"/>
      <c r="U3898" s="4"/>
      <c r="V3898" s="4"/>
      <c r="W3898" s="4"/>
      <c r="X3898" s="4"/>
      <c r="Y3898" s="4" t="s">
        <v>15923</v>
      </c>
      <c r="Z3898" s="4" t="s">
        <v>171</v>
      </c>
      <c r="AA3898" s="4" t="s">
        <v>15924</v>
      </c>
      <c r="AB3898" s="4" t="s">
        <v>59</v>
      </c>
      <c r="AC3898" s="4"/>
      <c r="AD3898" s="4" t="b">
        <v>0</v>
      </c>
      <c r="AE3898" s="4"/>
      <c r="AF3898" s="4"/>
      <c r="AG3898" s="12">
        <f t="shared" si="60"/>
        <v>43274</v>
      </c>
    </row>
    <row r="3899" s="10" customFormat="1" spans="1:33">
      <c r="A3899" s="4" t="s">
        <v>15925</v>
      </c>
      <c r="B3899" s="4" t="s">
        <v>15925</v>
      </c>
      <c r="C3899" s="4" t="s">
        <v>15926</v>
      </c>
      <c r="D3899" s="4" t="s">
        <v>15927</v>
      </c>
      <c r="E3899" s="4" t="s">
        <v>36</v>
      </c>
      <c r="F3899" s="4" t="s">
        <v>37</v>
      </c>
      <c r="G3899" s="4" t="s">
        <v>51</v>
      </c>
      <c r="H3899" s="4"/>
      <c r="I3899" s="4"/>
      <c r="J3899" s="4" t="s">
        <v>312</v>
      </c>
      <c r="K3899" s="4" t="s">
        <v>4466</v>
      </c>
      <c r="L3899" s="4" t="s">
        <v>4467</v>
      </c>
      <c r="M3899" s="4" t="s">
        <v>4468</v>
      </c>
      <c r="N3899" s="4" t="s">
        <v>36</v>
      </c>
      <c r="O3899" s="4">
        <v>1</v>
      </c>
      <c r="P3899" s="4" t="s">
        <v>56</v>
      </c>
      <c r="Q3899" s="4">
        <v>22.98</v>
      </c>
      <c r="R3899" s="4"/>
      <c r="S3899" s="4">
        <v>3.99</v>
      </c>
      <c r="T3899" s="4"/>
      <c r="U3899" s="4"/>
      <c r="V3899" s="4"/>
      <c r="W3899" s="4"/>
      <c r="X3899" s="4"/>
      <c r="Y3899" s="4" t="s">
        <v>15928</v>
      </c>
      <c r="Z3899" s="4" t="s">
        <v>357</v>
      </c>
      <c r="AA3899" s="4" t="s">
        <v>15929</v>
      </c>
      <c r="AB3899" s="4" t="s">
        <v>59</v>
      </c>
      <c r="AC3899" s="4"/>
      <c r="AD3899" s="4" t="b">
        <v>0</v>
      </c>
      <c r="AE3899" s="4"/>
      <c r="AF3899" s="4"/>
      <c r="AG3899" s="12">
        <f t="shared" si="60"/>
        <v>43274</v>
      </c>
    </row>
    <row r="3900" s="10" customFormat="1" spans="1:33">
      <c r="A3900" s="4" t="s">
        <v>15930</v>
      </c>
      <c r="B3900" s="4" t="s">
        <v>15930</v>
      </c>
      <c r="C3900" s="4" t="s">
        <v>15931</v>
      </c>
      <c r="D3900" s="4" t="s">
        <v>15932</v>
      </c>
      <c r="E3900" s="4" t="s">
        <v>36</v>
      </c>
      <c r="F3900" s="4" t="s">
        <v>37</v>
      </c>
      <c r="G3900" s="4" t="s">
        <v>51</v>
      </c>
      <c r="H3900" s="4"/>
      <c r="I3900" s="4"/>
      <c r="J3900" s="4" t="s">
        <v>52</v>
      </c>
      <c r="K3900" s="4" t="s">
        <v>12514</v>
      </c>
      <c r="L3900" s="4" t="s">
        <v>487</v>
      </c>
      <c r="M3900" s="4" t="s">
        <v>488</v>
      </c>
      <c r="N3900" s="4" t="s">
        <v>36</v>
      </c>
      <c r="O3900" s="4">
        <v>1</v>
      </c>
      <c r="P3900" s="4" t="s">
        <v>56</v>
      </c>
      <c r="Q3900" s="4">
        <v>23.98</v>
      </c>
      <c r="R3900" s="4"/>
      <c r="S3900" s="4"/>
      <c r="T3900" s="4"/>
      <c r="U3900" s="4"/>
      <c r="V3900" s="4"/>
      <c r="W3900" s="4"/>
      <c r="X3900" s="4"/>
      <c r="Y3900" s="4" t="s">
        <v>4542</v>
      </c>
      <c r="Z3900" s="4" t="s">
        <v>290</v>
      </c>
      <c r="AA3900" s="4" t="s">
        <v>15933</v>
      </c>
      <c r="AB3900" s="4" t="s">
        <v>59</v>
      </c>
      <c r="AC3900" s="4"/>
      <c r="AD3900" s="4" t="b">
        <v>0</v>
      </c>
      <c r="AE3900" s="4"/>
      <c r="AF3900" s="4"/>
      <c r="AG3900" s="12">
        <f t="shared" si="60"/>
        <v>43274</v>
      </c>
    </row>
    <row r="3901" s="10" customFormat="1" spans="1:33">
      <c r="A3901" s="4" t="s">
        <v>15934</v>
      </c>
      <c r="B3901" s="4" t="s">
        <v>15934</v>
      </c>
      <c r="C3901" s="4" t="s">
        <v>15935</v>
      </c>
      <c r="D3901" s="4" t="s">
        <v>15936</v>
      </c>
      <c r="E3901" s="4" t="s">
        <v>36</v>
      </c>
      <c r="F3901" s="4" t="s">
        <v>37</v>
      </c>
      <c r="G3901" s="4" t="s">
        <v>51</v>
      </c>
      <c r="H3901" s="4"/>
      <c r="I3901" s="4"/>
      <c r="J3901" s="4" t="s">
        <v>52</v>
      </c>
      <c r="K3901" s="4" t="s">
        <v>12387</v>
      </c>
      <c r="L3901" s="4" t="s">
        <v>296</v>
      </c>
      <c r="M3901" s="4" t="s">
        <v>297</v>
      </c>
      <c r="N3901" s="4" t="s">
        <v>36</v>
      </c>
      <c r="O3901" s="4">
        <v>1</v>
      </c>
      <c r="P3901" s="4" t="s">
        <v>56</v>
      </c>
      <c r="Q3901" s="4">
        <v>23.98</v>
      </c>
      <c r="R3901" s="4"/>
      <c r="S3901" s="4"/>
      <c r="T3901" s="4"/>
      <c r="U3901" s="4"/>
      <c r="V3901" s="4"/>
      <c r="W3901" s="4"/>
      <c r="X3901" s="4"/>
      <c r="Y3901" s="4" t="s">
        <v>15937</v>
      </c>
      <c r="Z3901" s="4" t="s">
        <v>89</v>
      </c>
      <c r="AA3901" s="4" t="s">
        <v>15938</v>
      </c>
      <c r="AB3901" s="4" t="s">
        <v>59</v>
      </c>
      <c r="AC3901" s="4"/>
      <c r="AD3901" s="4" t="b">
        <v>0</v>
      </c>
      <c r="AE3901" s="4"/>
      <c r="AF3901" s="4"/>
      <c r="AG3901" s="12">
        <f t="shared" si="60"/>
        <v>43274</v>
      </c>
    </row>
    <row r="3902" s="10" customFormat="1" spans="1:33">
      <c r="A3902" s="4" t="s">
        <v>15939</v>
      </c>
      <c r="B3902" s="4" t="s">
        <v>15939</v>
      </c>
      <c r="C3902" s="4" t="s">
        <v>15940</v>
      </c>
      <c r="D3902" s="4" t="s">
        <v>15941</v>
      </c>
      <c r="E3902" s="4" t="s">
        <v>36</v>
      </c>
      <c r="F3902" s="4" t="s">
        <v>37</v>
      </c>
      <c r="G3902" s="4" t="s">
        <v>51</v>
      </c>
      <c r="H3902" s="4"/>
      <c r="I3902" s="4"/>
      <c r="J3902" s="4" t="s">
        <v>52</v>
      </c>
      <c r="K3902" s="4" t="s">
        <v>1338</v>
      </c>
      <c r="L3902" s="4" t="s">
        <v>1339</v>
      </c>
      <c r="M3902" s="4" t="s">
        <v>1340</v>
      </c>
      <c r="N3902" s="4" t="s">
        <v>36</v>
      </c>
      <c r="O3902" s="4">
        <v>1</v>
      </c>
      <c r="P3902" s="4" t="s">
        <v>56</v>
      </c>
      <c r="Q3902" s="4">
        <v>22.98</v>
      </c>
      <c r="R3902" s="4"/>
      <c r="S3902" s="4"/>
      <c r="T3902" s="4"/>
      <c r="U3902" s="4"/>
      <c r="V3902" s="4"/>
      <c r="W3902" s="4"/>
      <c r="X3902" s="4"/>
      <c r="Y3902" s="4" t="s">
        <v>15942</v>
      </c>
      <c r="Z3902" s="4" t="s">
        <v>451</v>
      </c>
      <c r="AA3902" s="4">
        <v>31553</v>
      </c>
      <c r="AB3902" s="4" t="s">
        <v>59</v>
      </c>
      <c r="AC3902" s="4"/>
      <c r="AD3902" s="4" t="b">
        <v>0</v>
      </c>
      <c r="AE3902" s="4"/>
      <c r="AF3902" s="4"/>
      <c r="AG3902" s="12">
        <f t="shared" si="60"/>
        <v>43274</v>
      </c>
    </row>
    <row r="3903" s="10" customFormat="1" spans="1:33">
      <c r="A3903" s="4" t="s">
        <v>15939</v>
      </c>
      <c r="B3903" s="4" t="s">
        <v>15939</v>
      </c>
      <c r="C3903" s="4" t="s">
        <v>15940</v>
      </c>
      <c r="D3903" s="4" t="s">
        <v>15941</v>
      </c>
      <c r="E3903" s="4" t="s">
        <v>36</v>
      </c>
      <c r="F3903" s="4" t="s">
        <v>37</v>
      </c>
      <c r="G3903" s="4" t="s">
        <v>51</v>
      </c>
      <c r="H3903" s="4"/>
      <c r="I3903" s="4"/>
      <c r="J3903" s="4" t="s">
        <v>52</v>
      </c>
      <c r="K3903" s="4" t="s">
        <v>8077</v>
      </c>
      <c r="L3903" s="4" t="s">
        <v>8078</v>
      </c>
      <c r="M3903" s="4" t="s">
        <v>8079</v>
      </c>
      <c r="N3903" s="4" t="s">
        <v>36</v>
      </c>
      <c r="O3903" s="4">
        <v>1</v>
      </c>
      <c r="P3903" s="4" t="s">
        <v>56</v>
      </c>
      <c r="Q3903" s="4">
        <v>22.98</v>
      </c>
      <c r="R3903" s="4"/>
      <c r="S3903" s="4"/>
      <c r="T3903" s="4"/>
      <c r="U3903" s="4"/>
      <c r="V3903" s="4"/>
      <c r="W3903" s="4"/>
      <c r="X3903" s="4"/>
      <c r="Y3903" s="4" t="s">
        <v>15942</v>
      </c>
      <c r="Z3903" s="4" t="s">
        <v>451</v>
      </c>
      <c r="AA3903" s="4">
        <v>31553</v>
      </c>
      <c r="AB3903" s="4" t="s">
        <v>59</v>
      </c>
      <c r="AC3903" s="4"/>
      <c r="AD3903" s="4" t="b">
        <v>0</v>
      </c>
      <c r="AE3903" s="4"/>
      <c r="AF3903" s="4"/>
      <c r="AG3903" s="12">
        <f t="shared" si="60"/>
        <v>43274</v>
      </c>
    </row>
    <row r="3904" s="10" customFormat="1" spans="1:33">
      <c r="A3904" s="4" t="s">
        <v>15943</v>
      </c>
      <c r="B3904" s="4" t="s">
        <v>15943</v>
      </c>
      <c r="C3904" s="4" t="s">
        <v>15944</v>
      </c>
      <c r="D3904" s="4" t="s">
        <v>15945</v>
      </c>
      <c r="E3904" s="4" t="s">
        <v>36</v>
      </c>
      <c r="F3904" s="4" t="s">
        <v>37</v>
      </c>
      <c r="G3904" s="4" t="s">
        <v>51</v>
      </c>
      <c r="H3904" s="4"/>
      <c r="I3904" s="4"/>
      <c r="J3904" s="4" t="s">
        <v>52</v>
      </c>
      <c r="K3904" s="4" t="s">
        <v>2245</v>
      </c>
      <c r="L3904" s="4" t="s">
        <v>2246</v>
      </c>
      <c r="M3904" s="4" t="s">
        <v>2247</v>
      </c>
      <c r="N3904" s="4" t="s">
        <v>36</v>
      </c>
      <c r="O3904" s="4">
        <v>1</v>
      </c>
      <c r="P3904" s="4" t="s">
        <v>56</v>
      </c>
      <c r="Q3904" s="4">
        <v>22.98</v>
      </c>
      <c r="R3904" s="4"/>
      <c r="S3904" s="4"/>
      <c r="T3904" s="4"/>
      <c r="U3904" s="4"/>
      <c r="V3904" s="4"/>
      <c r="W3904" s="4"/>
      <c r="X3904" s="4"/>
      <c r="Y3904" s="4" t="s">
        <v>15946</v>
      </c>
      <c r="Z3904" s="4" t="s">
        <v>162</v>
      </c>
      <c r="AA3904" s="4" t="s">
        <v>15947</v>
      </c>
      <c r="AB3904" s="4" t="s">
        <v>59</v>
      </c>
      <c r="AC3904" s="4"/>
      <c r="AD3904" s="4" t="b">
        <v>0</v>
      </c>
      <c r="AE3904" s="4"/>
      <c r="AF3904" s="4"/>
      <c r="AG3904" s="12">
        <f t="shared" si="60"/>
        <v>43274</v>
      </c>
    </row>
    <row r="3905" s="10" customFormat="1" spans="1:33">
      <c r="A3905" s="4" t="s">
        <v>15948</v>
      </c>
      <c r="B3905" s="4" t="s">
        <v>15948</v>
      </c>
      <c r="C3905" s="4" t="s">
        <v>15949</v>
      </c>
      <c r="D3905" s="4" t="s">
        <v>15950</v>
      </c>
      <c r="E3905" s="4" t="s">
        <v>36</v>
      </c>
      <c r="F3905" s="4" t="s">
        <v>37</v>
      </c>
      <c r="G3905" s="4" t="s">
        <v>51</v>
      </c>
      <c r="H3905" s="4"/>
      <c r="I3905" s="4"/>
      <c r="J3905" s="4" t="s">
        <v>52</v>
      </c>
      <c r="K3905" s="4" t="s">
        <v>3507</v>
      </c>
      <c r="L3905" s="4" t="s">
        <v>3508</v>
      </c>
      <c r="M3905" s="4" t="s">
        <v>3509</v>
      </c>
      <c r="N3905" s="4" t="s">
        <v>36</v>
      </c>
      <c r="O3905" s="4">
        <v>1</v>
      </c>
      <c r="P3905" s="4" t="s">
        <v>56</v>
      </c>
      <c r="Q3905" s="4">
        <v>22.98</v>
      </c>
      <c r="R3905" s="4"/>
      <c r="S3905" s="4"/>
      <c r="T3905" s="4"/>
      <c r="U3905" s="4"/>
      <c r="V3905" s="4"/>
      <c r="W3905" s="4"/>
      <c r="X3905" s="4"/>
      <c r="Y3905" s="4" t="s">
        <v>14181</v>
      </c>
      <c r="Z3905" s="4" t="s">
        <v>89</v>
      </c>
      <c r="AA3905" s="4" t="s">
        <v>15951</v>
      </c>
      <c r="AB3905" s="4" t="s">
        <v>59</v>
      </c>
      <c r="AC3905" s="4"/>
      <c r="AD3905" s="4" t="b">
        <v>0</v>
      </c>
      <c r="AE3905" s="4"/>
      <c r="AF3905" s="4"/>
      <c r="AG3905" s="12">
        <f t="shared" si="60"/>
        <v>43274</v>
      </c>
    </row>
    <row r="3906" s="10" customFormat="1" spans="1:33">
      <c r="A3906" s="4" t="s">
        <v>15952</v>
      </c>
      <c r="B3906" s="4" t="s">
        <v>15952</v>
      </c>
      <c r="C3906" s="4" t="s">
        <v>15953</v>
      </c>
      <c r="D3906" s="4" t="s">
        <v>15954</v>
      </c>
      <c r="E3906" s="4" t="s">
        <v>36</v>
      </c>
      <c r="F3906" s="4" t="s">
        <v>37</v>
      </c>
      <c r="G3906" s="4" t="s">
        <v>51</v>
      </c>
      <c r="H3906" s="4"/>
      <c r="I3906" s="4"/>
      <c r="J3906" s="4" t="s">
        <v>52</v>
      </c>
      <c r="K3906" s="4" t="s">
        <v>97</v>
      </c>
      <c r="L3906" s="4" t="s">
        <v>98</v>
      </c>
      <c r="M3906" s="4" t="s">
        <v>99</v>
      </c>
      <c r="N3906" s="4" t="s">
        <v>36</v>
      </c>
      <c r="O3906" s="4">
        <v>1</v>
      </c>
      <c r="P3906" s="4" t="s">
        <v>56</v>
      </c>
      <c r="Q3906" s="4">
        <v>23.98</v>
      </c>
      <c r="R3906" s="4"/>
      <c r="S3906" s="4"/>
      <c r="T3906" s="4"/>
      <c r="U3906" s="4"/>
      <c r="V3906" s="4"/>
      <c r="W3906" s="4"/>
      <c r="X3906" s="4"/>
      <c r="Y3906" s="4" t="s">
        <v>2401</v>
      </c>
      <c r="Z3906" s="4" t="s">
        <v>266</v>
      </c>
      <c r="AA3906" s="4" t="s">
        <v>2402</v>
      </c>
      <c r="AB3906" s="4" t="s">
        <v>59</v>
      </c>
      <c r="AC3906" s="4"/>
      <c r="AD3906" s="4" t="b">
        <v>0</v>
      </c>
      <c r="AE3906" s="4"/>
      <c r="AF3906" s="4"/>
      <c r="AG3906" s="12">
        <f t="shared" ref="AG3906:AG3969" si="61">DATEVALUE(LEFT(C3906,10))</f>
        <v>43274</v>
      </c>
    </row>
    <row r="3907" s="10" customFormat="1" spans="1:33">
      <c r="A3907" s="4" t="s">
        <v>15952</v>
      </c>
      <c r="B3907" s="4" t="s">
        <v>15952</v>
      </c>
      <c r="C3907" s="4" t="s">
        <v>15953</v>
      </c>
      <c r="D3907" s="4" t="s">
        <v>15954</v>
      </c>
      <c r="E3907" s="4" t="s">
        <v>36</v>
      </c>
      <c r="F3907" s="4" t="s">
        <v>37</v>
      </c>
      <c r="G3907" s="4" t="s">
        <v>51</v>
      </c>
      <c r="H3907" s="4"/>
      <c r="I3907" s="4"/>
      <c r="J3907" s="4" t="s">
        <v>52</v>
      </c>
      <c r="K3907" s="4" t="s">
        <v>12312</v>
      </c>
      <c r="L3907" s="4" t="s">
        <v>192</v>
      </c>
      <c r="M3907" s="4" t="s">
        <v>193</v>
      </c>
      <c r="N3907" s="4" t="s">
        <v>36</v>
      </c>
      <c r="O3907" s="4">
        <v>1</v>
      </c>
      <c r="P3907" s="4" t="s">
        <v>56</v>
      </c>
      <c r="Q3907" s="4">
        <v>23.98</v>
      </c>
      <c r="R3907" s="4"/>
      <c r="S3907" s="4"/>
      <c r="T3907" s="4"/>
      <c r="U3907" s="4"/>
      <c r="V3907" s="4"/>
      <c r="W3907" s="4"/>
      <c r="X3907" s="4"/>
      <c r="Y3907" s="4" t="s">
        <v>2401</v>
      </c>
      <c r="Z3907" s="4" t="s">
        <v>266</v>
      </c>
      <c r="AA3907" s="4" t="s">
        <v>2402</v>
      </c>
      <c r="AB3907" s="4" t="s">
        <v>59</v>
      </c>
      <c r="AC3907" s="4"/>
      <c r="AD3907" s="4" t="b">
        <v>0</v>
      </c>
      <c r="AE3907" s="4"/>
      <c r="AF3907" s="4"/>
      <c r="AG3907" s="12">
        <f t="shared" si="61"/>
        <v>43274</v>
      </c>
    </row>
    <row r="3908" s="10" customFormat="1" spans="1:33">
      <c r="A3908" s="4" t="s">
        <v>15955</v>
      </c>
      <c r="B3908" s="4" t="s">
        <v>15955</v>
      </c>
      <c r="C3908" s="4" t="s">
        <v>15956</v>
      </c>
      <c r="D3908" s="4" t="s">
        <v>15957</v>
      </c>
      <c r="E3908" s="4" t="s">
        <v>36</v>
      </c>
      <c r="F3908" s="4" t="s">
        <v>37</v>
      </c>
      <c r="G3908" s="4" t="s">
        <v>51</v>
      </c>
      <c r="H3908" s="4"/>
      <c r="I3908" s="4"/>
      <c r="J3908" s="4" t="s">
        <v>52</v>
      </c>
      <c r="K3908" s="4" t="s">
        <v>925</v>
      </c>
      <c r="L3908" s="4" t="s">
        <v>926</v>
      </c>
      <c r="M3908" s="4" t="s">
        <v>927</v>
      </c>
      <c r="N3908" s="4" t="s">
        <v>36</v>
      </c>
      <c r="O3908" s="4">
        <v>1</v>
      </c>
      <c r="P3908" s="4" t="s">
        <v>56</v>
      </c>
      <c r="Q3908" s="4">
        <v>23.98</v>
      </c>
      <c r="R3908" s="4"/>
      <c r="S3908" s="4"/>
      <c r="T3908" s="4"/>
      <c r="U3908" s="4"/>
      <c r="V3908" s="4"/>
      <c r="W3908" s="4"/>
      <c r="X3908" s="4"/>
      <c r="Y3908" s="4" t="s">
        <v>15958</v>
      </c>
      <c r="Z3908" s="4" t="s">
        <v>266</v>
      </c>
      <c r="AA3908" s="4" t="s">
        <v>15959</v>
      </c>
      <c r="AB3908" s="4" t="s">
        <v>59</v>
      </c>
      <c r="AC3908" s="4"/>
      <c r="AD3908" s="4" t="b">
        <v>0</v>
      </c>
      <c r="AE3908" s="4"/>
      <c r="AF3908" s="4"/>
      <c r="AG3908" s="12">
        <f t="shared" si="61"/>
        <v>43274</v>
      </c>
    </row>
    <row r="3909" s="10" customFormat="1" spans="1:33">
      <c r="A3909" s="4" t="s">
        <v>15960</v>
      </c>
      <c r="B3909" s="4" t="s">
        <v>15960</v>
      </c>
      <c r="C3909" s="4" t="s">
        <v>15961</v>
      </c>
      <c r="D3909" s="4" t="s">
        <v>15962</v>
      </c>
      <c r="E3909" s="4" t="s">
        <v>75</v>
      </c>
      <c r="F3909" s="4" t="s">
        <v>37</v>
      </c>
      <c r="G3909" s="4" t="s">
        <v>51</v>
      </c>
      <c r="H3909" s="4"/>
      <c r="I3909" s="4"/>
      <c r="J3909" s="4" t="s">
        <v>52</v>
      </c>
      <c r="K3909" s="4" t="s">
        <v>13162</v>
      </c>
      <c r="L3909" s="4" t="s">
        <v>10017</v>
      </c>
      <c r="M3909" s="4" t="s">
        <v>10018</v>
      </c>
      <c r="N3909" s="4" t="s">
        <v>852</v>
      </c>
      <c r="O3909" s="4">
        <v>1</v>
      </c>
      <c r="P3909" s="4" t="s">
        <v>56</v>
      </c>
      <c r="Q3909" s="4">
        <v>22.98</v>
      </c>
      <c r="R3909" s="4"/>
      <c r="S3909" s="4"/>
      <c r="T3909" s="4"/>
      <c r="U3909" s="4"/>
      <c r="V3909" s="4"/>
      <c r="W3909" s="4"/>
      <c r="X3909" s="4"/>
      <c r="Y3909" s="4" t="s">
        <v>15963</v>
      </c>
      <c r="Z3909" s="4" t="s">
        <v>290</v>
      </c>
      <c r="AA3909" s="4" t="s">
        <v>15964</v>
      </c>
      <c r="AB3909" s="4" t="s">
        <v>59</v>
      </c>
      <c r="AC3909" s="4"/>
      <c r="AD3909" s="4" t="b">
        <v>0</v>
      </c>
      <c r="AE3909" s="4"/>
      <c r="AF3909" s="4"/>
      <c r="AG3909" s="12">
        <f t="shared" si="61"/>
        <v>43274</v>
      </c>
    </row>
    <row r="3910" s="10" customFormat="1" spans="1:33">
      <c r="A3910" s="4" t="s">
        <v>15965</v>
      </c>
      <c r="B3910" s="4" t="s">
        <v>15965</v>
      </c>
      <c r="C3910" s="4" t="s">
        <v>15966</v>
      </c>
      <c r="D3910" s="4" t="s">
        <v>15967</v>
      </c>
      <c r="E3910" s="4" t="s">
        <v>36</v>
      </c>
      <c r="F3910" s="4" t="s">
        <v>37</v>
      </c>
      <c r="G3910" s="4" t="s">
        <v>51</v>
      </c>
      <c r="H3910" s="4"/>
      <c r="I3910" s="4"/>
      <c r="J3910" s="4" t="s">
        <v>157</v>
      </c>
      <c r="K3910" s="4" t="s">
        <v>10302</v>
      </c>
      <c r="L3910" s="4" t="s">
        <v>1470</v>
      </c>
      <c r="M3910" s="4" t="s">
        <v>1471</v>
      </c>
      <c r="N3910" s="4" t="s">
        <v>36</v>
      </c>
      <c r="O3910" s="4">
        <v>1</v>
      </c>
      <c r="P3910" s="4" t="s">
        <v>56</v>
      </c>
      <c r="Q3910" s="4">
        <v>22.98</v>
      </c>
      <c r="R3910" s="4"/>
      <c r="S3910" s="4">
        <v>1.41</v>
      </c>
      <c r="T3910" s="4"/>
      <c r="U3910" s="4"/>
      <c r="V3910" s="4"/>
      <c r="W3910" s="4"/>
      <c r="X3910" s="4"/>
      <c r="Y3910" s="4" t="s">
        <v>15968</v>
      </c>
      <c r="Z3910" s="4" t="s">
        <v>47</v>
      </c>
      <c r="AA3910" s="4" t="s">
        <v>15969</v>
      </c>
      <c r="AB3910" s="4" t="s">
        <v>59</v>
      </c>
      <c r="AC3910" s="4"/>
      <c r="AD3910" s="4" t="b">
        <v>0</v>
      </c>
      <c r="AE3910" s="4"/>
      <c r="AF3910" s="4"/>
      <c r="AG3910" s="12">
        <f t="shared" si="61"/>
        <v>43274</v>
      </c>
    </row>
    <row r="3911" s="10" customFormat="1" spans="1:33">
      <c r="A3911" s="4" t="s">
        <v>15970</v>
      </c>
      <c r="B3911" s="4" t="s">
        <v>15970</v>
      </c>
      <c r="C3911" s="4" t="s">
        <v>15971</v>
      </c>
      <c r="D3911" s="4" t="s">
        <v>15972</v>
      </c>
      <c r="E3911" s="4" t="s">
        <v>36</v>
      </c>
      <c r="F3911" s="4" t="s">
        <v>37</v>
      </c>
      <c r="G3911" s="4" t="s">
        <v>51</v>
      </c>
      <c r="H3911" s="4"/>
      <c r="I3911" s="4"/>
      <c r="J3911" s="4" t="s">
        <v>157</v>
      </c>
      <c r="K3911" s="4" t="s">
        <v>6748</v>
      </c>
      <c r="L3911" s="4" t="s">
        <v>6749</v>
      </c>
      <c r="M3911" s="4" t="s">
        <v>6750</v>
      </c>
      <c r="N3911" s="4" t="s">
        <v>36</v>
      </c>
      <c r="O3911" s="4">
        <v>1</v>
      </c>
      <c r="P3911" s="4" t="s">
        <v>56</v>
      </c>
      <c r="Q3911" s="4">
        <v>12.99</v>
      </c>
      <c r="R3911" s="4"/>
      <c r="S3911" s="4">
        <v>3.03</v>
      </c>
      <c r="T3911" s="4"/>
      <c r="U3911" s="4"/>
      <c r="V3911" s="4"/>
      <c r="W3911" s="4"/>
      <c r="X3911" s="4">
        <v>3.03</v>
      </c>
      <c r="Y3911" s="4" t="s">
        <v>8548</v>
      </c>
      <c r="Z3911" s="4" t="s">
        <v>759</v>
      </c>
      <c r="AA3911" s="4" t="s">
        <v>15973</v>
      </c>
      <c r="AB3911" s="4" t="s">
        <v>59</v>
      </c>
      <c r="AC3911" s="4" t="s">
        <v>259</v>
      </c>
      <c r="AD3911" s="4" t="b">
        <v>0</v>
      </c>
      <c r="AE3911" s="4"/>
      <c r="AF3911" s="4"/>
      <c r="AG3911" s="12">
        <f t="shared" si="61"/>
        <v>43274</v>
      </c>
    </row>
    <row r="3912" s="10" customFormat="1" spans="1:33">
      <c r="A3912" s="4" t="s">
        <v>15974</v>
      </c>
      <c r="B3912" s="4" t="s">
        <v>15974</v>
      </c>
      <c r="C3912" s="4" t="s">
        <v>15975</v>
      </c>
      <c r="D3912" s="4" t="s">
        <v>15976</v>
      </c>
      <c r="E3912" s="4" t="s">
        <v>36</v>
      </c>
      <c r="F3912" s="4" t="s">
        <v>37</v>
      </c>
      <c r="G3912" s="4" t="s">
        <v>51</v>
      </c>
      <c r="H3912" s="4"/>
      <c r="I3912" s="4"/>
      <c r="J3912" s="4" t="s">
        <v>52</v>
      </c>
      <c r="K3912" s="4" t="s">
        <v>14726</v>
      </c>
      <c r="L3912" s="4" t="s">
        <v>14727</v>
      </c>
      <c r="M3912" s="4" t="s">
        <v>14728</v>
      </c>
      <c r="N3912" s="4" t="s">
        <v>36</v>
      </c>
      <c r="O3912" s="4">
        <v>1</v>
      </c>
      <c r="P3912" s="4" t="s">
        <v>56</v>
      </c>
      <c r="Q3912" s="4">
        <v>25.98</v>
      </c>
      <c r="R3912" s="4"/>
      <c r="S3912" s="4"/>
      <c r="T3912" s="4"/>
      <c r="U3912" s="4"/>
      <c r="V3912" s="4"/>
      <c r="W3912" s="4"/>
      <c r="X3912" s="4"/>
      <c r="Y3912" s="4" t="s">
        <v>15977</v>
      </c>
      <c r="Z3912" s="4" t="s">
        <v>290</v>
      </c>
      <c r="AA3912" s="4">
        <v>32839</v>
      </c>
      <c r="AB3912" s="4" t="s">
        <v>59</v>
      </c>
      <c r="AC3912" s="4"/>
      <c r="AD3912" s="4" t="b">
        <v>0</v>
      </c>
      <c r="AE3912" s="4"/>
      <c r="AF3912" s="4"/>
      <c r="AG3912" s="12">
        <f t="shared" si="61"/>
        <v>43274</v>
      </c>
    </row>
    <row r="3913" s="10" customFormat="1" spans="1:33">
      <c r="A3913" s="4" t="s">
        <v>15974</v>
      </c>
      <c r="B3913" s="4" t="s">
        <v>15974</v>
      </c>
      <c r="C3913" s="4" t="s">
        <v>15975</v>
      </c>
      <c r="D3913" s="4" t="s">
        <v>15976</v>
      </c>
      <c r="E3913" s="4" t="s">
        <v>36</v>
      </c>
      <c r="F3913" s="4" t="s">
        <v>37</v>
      </c>
      <c r="G3913" s="4" t="s">
        <v>51</v>
      </c>
      <c r="H3913" s="4"/>
      <c r="I3913" s="4"/>
      <c r="J3913" s="4" t="s">
        <v>52</v>
      </c>
      <c r="K3913" s="4" t="s">
        <v>15978</v>
      </c>
      <c r="L3913" s="4" t="s">
        <v>15979</v>
      </c>
      <c r="M3913" s="4" t="s">
        <v>15980</v>
      </c>
      <c r="N3913" s="4" t="s">
        <v>36</v>
      </c>
      <c r="O3913" s="4">
        <v>1</v>
      </c>
      <c r="P3913" s="4" t="s">
        <v>56</v>
      </c>
      <c r="Q3913" s="4">
        <v>23.98</v>
      </c>
      <c r="R3913" s="4"/>
      <c r="S3913" s="4"/>
      <c r="T3913" s="4"/>
      <c r="U3913" s="4"/>
      <c r="V3913" s="4"/>
      <c r="W3913" s="4"/>
      <c r="X3913" s="4"/>
      <c r="Y3913" s="4" t="s">
        <v>15977</v>
      </c>
      <c r="Z3913" s="4" t="s">
        <v>290</v>
      </c>
      <c r="AA3913" s="4">
        <v>32839</v>
      </c>
      <c r="AB3913" s="4" t="s">
        <v>59</v>
      </c>
      <c r="AC3913" s="4"/>
      <c r="AD3913" s="4" t="b">
        <v>0</v>
      </c>
      <c r="AE3913" s="4"/>
      <c r="AF3913" s="4"/>
      <c r="AG3913" s="12">
        <f t="shared" si="61"/>
        <v>43274</v>
      </c>
    </row>
    <row r="3914" s="10" customFormat="1" spans="1:33">
      <c r="A3914" s="4" t="s">
        <v>15981</v>
      </c>
      <c r="B3914" s="4" t="s">
        <v>15981</v>
      </c>
      <c r="C3914" s="4" t="s">
        <v>15982</v>
      </c>
      <c r="D3914" s="4" t="s">
        <v>15983</v>
      </c>
      <c r="E3914" s="4" t="s">
        <v>36</v>
      </c>
      <c r="F3914" s="4" t="s">
        <v>37</v>
      </c>
      <c r="G3914" s="4" t="s">
        <v>51</v>
      </c>
      <c r="H3914" s="4"/>
      <c r="I3914" s="4"/>
      <c r="J3914" s="4" t="s">
        <v>157</v>
      </c>
      <c r="K3914" s="4" t="s">
        <v>12844</v>
      </c>
      <c r="L3914" s="4" t="s">
        <v>12845</v>
      </c>
      <c r="M3914" s="4" t="s">
        <v>12846</v>
      </c>
      <c r="N3914" s="4" t="s">
        <v>36</v>
      </c>
      <c r="O3914" s="4">
        <v>1</v>
      </c>
      <c r="P3914" s="4" t="s">
        <v>56</v>
      </c>
      <c r="Q3914" s="4">
        <v>19.53</v>
      </c>
      <c r="R3914" s="4"/>
      <c r="S3914" s="4"/>
      <c r="T3914" s="4"/>
      <c r="U3914" s="4"/>
      <c r="V3914" s="4"/>
      <c r="W3914" s="4"/>
      <c r="X3914" s="4"/>
      <c r="Y3914" s="4" t="s">
        <v>6298</v>
      </c>
      <c r="Z3914" s="4" t="s">
        <v>1412</v>
      </c>
      <c r="AA3914" s="4" t="s">
        <v>10057</v>
      </c>
      <c r="AB3914" s="4" t="s">
        <v>59</v>
      </c>
      <c r="AC3914" s="4"/>
      <c r="AD3914" s="4" t="b">
        <v>0</v>
      </c>
      <c r="AE3914" s="4"/>
      <c r="AF3914" s="4"/>
      <c r="AG3914" s="12">
        <f t="shared" si="61"/>
        <v>43274</v>
      </c>
    </row>
    <row r="3915" s="10" customFormat="1" spans="1:33">
      <c r="A3915" s="4" t="s">
        <v>15984</v>
      </c>
      <c r="B3915" s="4" t="s">
        <v>15984</v>
      </c>
      <c r="C3915" s="4" t="s">
        <v>15985</v>
      </c>
      <c r="D3915" s="4" t="s">
        <v>15986</v>
      </c>
      <c r="E3915" s="4" t="s">
        <v>75</v>
      </c>
      <c r="F3915" s="4" t="s">
        <v>37</v>
      </c>
      <c r="G3915" s="4" t="s">
        <v>51</v>
      </c>
      <c r="H3915" s="4"/>
      <c r="I3915" s="4"/>
      <c r="J3915" s="4" t="s">
        <v>52</v>
      </c>
      <c r="K3915" s="4" t="s">
        <v>15978</v>
      </c>
      <c r="L3915" s="4" t="s">
        <v>15979</v>
      </c>
      <c r="M3915" s="4" t="s">
        <v>15980</v>
      </c>
      <c r="N3915" s="4" t="s">
        <v>75</v>
      </c>
      <c r="O3915" s="4">
        <v>0</v>
      </c>
      <c r="P3915" s="4"/>
      <c r="Q3915" s="4"/>
      <c r="R3915" s="4"/>
      <c r="S3915" s="4"/>
      <c r="T3915" s="4"/>
      <c r="U3915" s="4"/>
      <c r="V3915" s="4"/>
      <c r="W3915" s="4"/>
      <c r="X3915" s="4"/>
      <c r="Y3915" s="4" t="s">
        <v>13496</v>
      </c>
      <c r="Z3915" s="4" t="s">
        <v>290</v>
      </c>
      <c r="AA3915" s="4" t="s">
        <v>15987</v>
      </c>
      <c r="AB3915" s="4" t="s">
        <v>59</v>
      </c>
      <c r="AC3915" s="4"/>
      <c r="AD3915" s="4" t="b">
        <v>0</v>
      </c>
      <c r="AE3915" s="4"/>
      <c r="AF3915" s="4"/>
      <c r="AG3915" s="12">
        <f t="shared" si="61"/>
        <v>43274</v>
      </c>
    </row>
    <row r="3916" s="10" customFormat="1" spans="1:33">
      <c r="A3916" s="4" t="s">
        <v>15984</v>
      </c>
      <c r="B3916" s="4" t="s">
        <v>15984</v>
      </c>
      <c r="C3916" s="4" t="s">
        <v>15985</v>
      </c>
      <c r="D3916" s="4" t="s">
        <v>15986</v>
      </c>
      <c r="E3916" s="4" t="s">
        <v>75</v>
      </c>
      <c r="F3916" s="4" t="s">
        <v>37</v>
      </c>
      <c r="G3916" s="4" t="s">
        <v>51</v>
      </c>
      <c r="H3916" s="4"/>
      <c r="I3916" s="4"/>
      <c r="J3916" s="4" t="s">
        <v>52</v>
      </c>
      <c r="K3916" s="4" t="s">
        <v>14726</v>
      </c>
      <c r="L3916" s="4" t="s">
        <v>14727</v>
      </c>
      <c r="M3916" s="4" t="s">
        <v>14728</v>
      </c>
      <c r="N3916" s="4" t="s">
        <v>75</v>
      </c>
      <c r="O3916" s="4">
        <v>0</v>
      </c>
      <c r="P3916" s="4"/>
      <c r="Q3916" s="4"/>
      <c r="R3916" s="4"/>
      <c r="S3916" s="4"/>
      <c r="T3916" s="4"/>
      <c r="U3916" s="4"/>
      <c r="V3916" s="4"/>
      <c r="W3916" s="4"/>
      <c r="X3916" s="4"/>
      <c r="Y3916" s="4" t="s">
        <v>13496</v>
      </c>
      <c r="Z3916" s="4" t="s">
        <v>290</v>
      </c>
      <c r="AA3916" s="4" t="s">
        <v>15987</v>
      </c>
      <c r="AB3916" s="4" t="s">
        <v>59</v>
      </c>
      <c r="AC3916" s="4"/>
      <c r="AD3916" s="4" t="b">
        <v>0</v>
      </c>
      <c r="AE3916" s="4"/>
      <c r="AF3916" s="4"/>
      <c r="AG3916" s="12">
        <f t="shared" si="61"/>
        <v>43274</v>
      </c>
    </row>
    <row r="3917" s="10" customFormat="1" spans="1:33">
      <c r="A3917" s="4" t="s">
        <v>15988</v>
      </c>
      <c r="B3917" s="4" t="s">
        <v>15988</v>
      </c>
      <c r="C3917" s="4" t="s">
        <v>15989</v>
      </c>
      <c r="D3917" s="4" t="s">
        <v>15990</v>
      </c>
      <c r="E3917" s="4" t="s">
        <v>36</v>
      </c>
      <c r="F3917" s="4" t="s">
        <v>37</v>
      </c>
      <c r="G3917" s="4" t="s">
        <v>51</v>
      </c>
      <c r="H3917" s="4"/>
      <c r="I3917" s="4"/>
      <c r="J3917" s="4" t="s">
        <v>52</v>
      </c>
      <c r="K3917" s="4" t="s">
        <v>79</v>
      </c>
      <c r="L3917" s="4" t="s">
        <v>80</v>
      </c>
      <c r="M3917" s="4" t="s">
        <v>81</v>
      </c>
      <c r="N3917" s="4" t="s">
        <v>36</v>
      </c>
      <c r="O3917" s="4">
        <v>1</v>
      </c>
      <c r="P3917" s="4" t="s">
        <v>56</v>
      </c>
      <c r="Q3917" s="4">
        <v>22.98</v>
      </c>
      <c r="R3917" s="4"/>
      <c r="S3917" s="4"/>
      <c r="T3917" s="4"/>
      <c r="U3917" s="4"/>
      <c r="V3917" s="4"/>
      <c r="W3917" s="4"/>
      <c r="X3917" s="4"/>
      <c r="Y3917" s="4" t="s">
        <v>15991</v>
      </c>
      <c r="Z3917" s="4" t="s">
        <v>743</v>
      </c>
      <c r="AA3917" s="4" t="s">
        <v>15992</v>
      </c>
      <c r="AB3917" s="4" t="s">
        <v>59</v>
      </c>
      <c r="AC3917" s="4"/>
      <c r="AD3917" s="4" t="b">
        <v>0</v>
      </c>
      <c r="AE3917" s="4"/>
      <c r="AF3917" s="4"/>
      <c r="AG3917" s="12">
        <f t="shared" si="61"/>
        <v>43274</v>
      </c>
    </row>
    <row r="3918" s="10" customFormat="1" spans="1:33">
      <c r="A3918" s="4" t="s">
        <v>15988</v>
      </c>
      <c r="B3918" s="4" t="s">
        <v>15988</v>
      </c>
      <c r="C3918" s="4" t="s">
        <v>15989</v>
      </c>
      <c r="D3918" s="4" t="s">
        <v>15990</v>
      </c>
      <c r="E3918" s="4" t="s">
        <v>36</v>
      </c>
      <c r="F3918" s="4" t="s">
        <v>37</v>
      </c>
      <c r="G3918" s="4" t="s">
        <v>51</v>
      </c>
      <c r="H3918" s="4"/>
      <c r="I3918" s="4"/>
      <c r="J3918" s="4" t="s">
        <v>52</v>
      </c>
      <c r="K3918" s="4" t="s">
        <v>15993</v>
      </c>
      <c r="L3918" s="4" t="s">
        <v>149</v>
      </c>
      <c r="M3918" s="4" t="s">
        <v>150</v>
      </c>
      <c r="N3918" s="4" t="s">
        <v>36</v>
      </c>
      <c r="O3918" s="4">
        <v>1</v>
      </c>
      <c r="P3918" s="4" t="s">
        <v>56</v>
      </c>
      <c r="Q3918" s="4">
        <v>22.98</v>
      </c>
      <c r="R3918" s="4"/>
      <c r="S3918" s="4"/>
      <c r="T3918" s="4"/>
      <c r="U3918" s="4"/>
      <c r="V3918" s="4"/>
      <c r="W3918" s="4"/>
      <c r="X3918" s="4"/>
      <c r="Y3918" s="4" t="s">
        <v>15991</v>
      </c>
      <c r="Z3918" s="4" t="s">
        <v>743</v>
      </c>
      <c r="AA3918" s="4" t="s">
        <v>15992</v>
      </c>
      <c r="AB3918" s="4" t="s">
        <v>59</v>
      </c>
      <c r="AC3918" s="4"/>
      <c r="AD3918" s="4" t="b">
        <v>0</v>
      </c>
      <c r="AE3918" s="4"/>
      <c r="AF3918" s="4"/>
      <c r="AG3918" s="12">
        <f t="shared" si="61"/>
        <v>43274</v>
      </c>
    </row>
    <row r="3919" s="10" customFormat="1" spans="1:33">
      <c r="A3919" s="4" t="s">
        <v>15994</v>
      </c>
      <c r="B3919" s="4" t="s">
        <v>15994</v>
      </c>
      <c r="C3919" s="4" t="s">
        <v>15995</v>
      </c>
      <c r="D3919" s="4" t="s">
        <v>15996</v>
      </c>
      <c r="E3919" s="4" t="s">
        <v>36</v>
      </c>
      <c r="F3919" s="4" t="s">
        <v>37</v>
      </c>
      <c r="G3919" s="4" t="s">
        <v>51</v>
      </c>
      <c r="H3919" s="4"/>
      <c r="I3919" s="4"/>
      <c r="J3919" s="4" t="s">
        <v>52</v>
      </c>
      <c r="K3919" s="4" t="s">
        <v>1236</v>
      </c>
      <c r="L3919" s="4" t="s">
        <v>1237</v>
      </c>
      <c r="M3919" s="4" t="s">
        <v>1238</v>
      </c>
      <c r="N3919" s="4" t="s">
        <v>36</v>
      </c>
      <c r="O3919" s="4">
        <v>1</v>
      </c>
      <c r="P3919" s="4" t="s">
        <v>56</v>
      </c>
      <c r="Q3919" s="4">
        <v>23.98</v>
      </c>
      <c r="R3919" s="4"/>
      <c r="S3919" s="4"/>
      <c r="T3919" s="4"/>
      <c r="U3919" s="4"/>
      <c r="V3919" s="4"/>
      <c r="W3919" s="4"/>
      <c r="X3919" s="4"/>
      <c r="Y3919" s="4" t="s">
        <v>15997</v>
      </c>
      <c r="Z3919" s="4" t="s">
        <v>1131</v>
      </c>
      <c r="AA3919" s="4" t="s">
        <v>15998</v>
      </c>
      <c r="AB3919" s="4" t="s">
        <v>59</v>
      </c>
      <c r="AC3919" s="4"/>
      <c r="AD3919" s="4" t="b">
        <v>0</v>
      </c>
      <c r="AE3919" s="4"/>
      <c r="AF3919" s="4"/>
      <c r="AG3919" s="12">
        <f t="shared" si="61"/>
        <v>43274</v>
      </c>
    </row>
    <row r="3920" s="10" customFormat="1" spans="1:33">
      <c r="A3920" s="4" t="s">
        <v>15999</v>
      </c>
      <c r="B3920" s="4" t="s">
        <v>15999</v>
      </c>
      <c r="C3920" s="4" t="s">
        <v>16000</v>
      </c>
      <c r="D3920" s="4" t="s">
        <v>16001</v>
      </c>
      <c r="E3920" s="4" t="s">
        <v>36</v>
      </c>
      <c r="F3920" s="4" t="s">
        <v>37</v>
      </c>
      <c r="G3920" s="4" t="s">
        <v>51</v>
      </c>
      <c r="H3920" s="4"/>
      <c r="I3920" s="4"/>
      <c r="J3920" s="4" t="s">
        <v>52</v>
      </c>
      <c r="K3920" s="4" t="s">
        <v>11708</v>
      </c>
      <c r="L3920" s="4" t="s">
        <v>11709</v>
      </c>
      <c r="M3920" s="4" t="s">
        <v>11710</v>
      </c>
      <c r="N3920" s="4" t="s">
        <v>36</v>
      </c>
      <c r="O3920" s="4">
        <v>1</v>
      </c>
      <c r="P3920" s="4" t="s">
        <v>56</v>
      </c>
      <c r="Q3920" s="4">
        <v>22.98</v>
      </c>
      <c r="R3920" s="4"/>
      <c r="S3920" s="4"/>
      <c r="T3920" s="4"/>
      <c r="U3920" s="4"/>
      <c r="V3920" s="4"/>
      <c r="W3920" s="4"/>
      <c r="X3920" s="4"/>
      <c r="Y3920" s="4" t="s">
        <v>7094</v>
      </c>
      <c r="Z3920" s="4" t="s">
        <v>233</v>
      </c>
      <c r="AA3920" s="4" t="s">
        <v>16002</v>
      </c>
      <c r="AB3920" s="4" t="s">
        <v>59</v>
      </c>
      <c r="AC3920" s="4"/>
      <c r="AD3920" s="4" t="b">
        <v>0</v>
      </c>
      <c r="AE3920" s="4"/>
      <c r="AF3920" s="4"/>
      <c r="AG3920" s="12">
        <f t="shared" si="61"/>
        <v>43274</v>
      </c>
    </row>
    <row r="3921" s="10" customFormat="1" spans="1:33">
      <c r="A3921" s="4" t="s">
        <v>16003</v>
      </c>
      <c r="B3921" s="4" t="s">
        <v>16003</v>
      </c>
      <c r="C3921" s="4" t="s">
        <v>16004</v>
      </c>
      <c r="D3921" s="4" t="s">
        <v>16005</v>
      </c>
      <c r="E3921" s="4" t="s">
        <v>36</v>
      </c>
      <c r="F3921" s="4" t="s">
        <v>37</v>
      </c>
      <c r="G3921" s="4" t="s">
        <v>51</v>
      </c>
      <c r="H3921" s="4"/>
      <c r="I3921" s="4"/>
      <c r="J3921" s="4" t="s">
        <v>52</v>
      </c>
      <c r="K3921" s="4" t="s">
        <v>3845</v>
      </c>
      <c r="L3921" s="4" t="s">
        <v>3846</v>
      </c>
      <c r="M3921" s="4" t="s">
        <v>3847</v>
      </c>
      <c r="N3921" s="4" t="s">
        <v>36</v>
      </c>
      <c r="O3921" s="4">
        <v>1</v>
      </c>
      <c r="P3921" s="4" t="s">
        <v>56</v>
      </c>
      <c r="Q3921" s="4">
        <v>19.53</v>
      </c>
      <c r="R3921" s="4"/>
      <c r="S3921" s="4"/>
      <c r="T3921" s="4"/>
      <c r="U3921" s="4"/>
      <c r="V3921" s="4"/>
      <c r="W3921" s="4"/>
      <c r="X3921" s="4"/>
      <c r="Y3921" s="4" t="s">
        <v>6087</v>
      </c>
      <c r="Z3921" s="4" t="s">
        <v>233</v>
      </c>
      <c r="AA3921" s="4">
        <v>75252</v>
      </c>
      <c r="AB3921" s="4" t="s">
        <v>59</v>
      </c>
      <c r="AC3921" s="4"/>
      <c r="AD3921" s="4" t="b">
        <v>0</v>
      </c>
      <c r="AE3921" s="4"/>
      <c r="AF3921" s="4"/>
      <c r="AG3921" s="12">
        <f t="shared" si="61"/>
        <v>43274</v>
      </c>
    </row>
    <row r="3922" s="10" customFormat="1" spans="1:33">
      <c r="A3922" s="4" t="s">
        <v>16006</v>
      </c>
      <c r="B3922" s="4" t="s">
        <v>16006</v>
      </c>
      <c r="C3922" s="4" t="s">
        <v>16007</v>
      </c>
      <c r="D3922" s="4" t="s">
        <v>16008</v>
      </c>
      <c r="E3922" s="4" t="s">
        <v>36</v>
      </c>
      <c r="F3922" s="4" t="s">
        <v>37</v>
      </c>
      <c r="G3922" s="4" t="s">
        <v>51</v>
      </c>
      <c r="H3922" s="4"/>
      <c r="I3922" s="4"/>
      <c r="J3922" s="4" t="s">
        <v>39</v>
      </c>
      <c r="K3922" s="4" t="s">
        <v>1284</v>
      </c>
      <c r="L3922" s="4" t="s">
        <v>1285</v>
      </c>
      <c r="M3922" s="4" t="s">
        <v>1286</v>
      </c>
      <c r="N3922" s="4" t="s">
        <v>36</v>
      </c>
      <c r="O3922" s="4">
        <v>1</v>
      </c>
      <c r="P3922" s="4" t="s">
        <v>56</v>
      </c>
      <c r="Q3922" s="4">
        <v>22.98</v>
      </c>
      <c r="R3922" s="4"/>
      <c r="S3922" s="4">
        <v>2.99</v>
      </c>
      <c r="T3922" s="4"/>
      <c r="U3922" s="4"/>
      <c r="V3922" s="4"/>
      <c r="W3922" s="4"/>
      <c r="X3922" s="4">
        <v>2.99</v>
      </c>
      <c r="Y3922" s="4" t="s">
        <v>2329</v>
      </c>
      <c r="Z3922" s="4" t="s">
        <v>186</v>
      </c>
      <c r="AA3922" s="4" t="s">
        <v>16009</v>
      </c>
      <c r="AB3922" s="4" t="s">
        <v>59</v>
      </c>
      <c r="AC3922" s="4"/>
      <c r="AD3922" s="4" t="b">
        <v>0</v>
      </c>
      <c r="AE3922" s="4"/>
      <c r="AF3922" s="4"/>
      <c r="AG3922" s="12">
        <f t="shared" si="61"/>
        <v>43274</v>
      </c>
    </row>
    <row r="3923" s="10" customFormat="1" spans="1:33">
      <c r="A3923" s="4" t="s">
        <v>16010</v>
      </c>
      <c r="B3923" s="4" t="s">
        <v>16010</v>
      </c>
      <c r="C3923" s="4" t="s">
        <v>16011</v>
      </c>
      <c r="D3923" s="4" t="s">
        <v>16012</v>
      </c>
      <c r="E3923" s="4" t="s">
        <v>36</v>
      </c>
      <c r="F3923" s="4" t="s">
        <v>37</v>
      </c>
      <c r="G3923" s="4" t="s">
        <v>51</v>
      </c>
      <c r="H3923" s="4"/>
      <c r="I3923" s="4"/>
      <c r="J3923" s="4" t="s">
        <v>52</v>
      </c>
      <c r="K3923" s="4" t="s">
        <v>11708</v>
      </c>
      <c r="L3923" s="4" t="s">
        <v>11709</v>
      </c>
      <c r="M3923" s="4" t="s">
        <v>11710</v>
      </c>
      <c r="N3923" s="4" t="s">
        <v>36</v>
      </c>
      <c r="O3923" s="4">
        <v>1</v>
      </c>
      <c r="P3923" s="4" t="s">
        <v>56</v>
      </c>
      <c r="Q3923" s="4">
        <v>22.98</v>
      </c>
      <c r="R3923" s="4"/>
      <c r="S3923" s="4"/>
      <c r="T3923" s="4"/>
      <c r="U3923" s="4"/>
      <c r="V3923" s="4"/>
      <c r="W3923" s="4"/>
      <c r="X3923" s="4"/>
      <c r="Y3923" s="4" t="s">
        <v>16013</v>
      </c>
      <c r="Z3923" s="4" t="s">
        <v>250</v>
      </c>
      <c r="AA3923" s="4">
        <v>60091</v>
      </c>
      <c r="AB3923" s="4" t="s">
        <v>59</v>
      </c>
      <c r="AC3923" s="4"/>
      <c r="AD3923" s="4" t="b">
        <v>0</v>
      </c>
      <c r="AE3923" s="4"/>
      <c r="AF3923" s="4"/>
      <c r="AG3923" s="12">
        <f t="shared" si="61"/>
        <v>43274</v>
      </c>
    </row>
    <row r="3924" s="10" customFormat="1" spans="1:33">
      <c r="A3924" s="4" t="s">
        <v>16014</v>
      </c>
      <c r="B3924" s="4" t="s">
        <v>16014</v>
      </c>
      <c r="C3924" s="4" t="s">
        <v>16015</v>
      </c>
      <c r="D3924" s="4" t="s">
        <v>16016</v>
      </c>
      <c r="E3924" s="4" t="s">
        <v>75</v>
      </c>
      <c r="F3924" s="4" t="s">
        <v>37</v>
      </c>
      <c r="G3924" s="4" t="s">
        <v>38</v>
      </c>
      <c r="H3924" s="4"/>
      <c r="I3924" s="4"/>
      <c r="J3924" s="4" t="s">
        <v>39</v>
      </c>
      <c r="K3924" s="4" t="s">
        <v>14752</v>
      </c>
      <c r="L3924" s="4" t="s">
        <v>16017</v>
      </c>
      <c r="M3924" s="4" t="s">
        <v>16018</v>
      </c>
      <c r="N3924" s="4" t="s">
        <v>75</v>
      </c>
      <c r="O3924" s="4">
        <v>0</v>
      </c>
      <c r="P3924" s="4"/>
      <c r="Q3924" s="4"/>
      <c r="R3924" s="4"/>
      <c r="S3924" s="4"/>
      <c r="T3924" s="4"/>
      <c r="U3924" s="4"/>
      <c r="V3924" s="4"/>
      <c r="W3924" s="4"/>
      <c r="X3924" s="4"/>
      <c r="Y3924" s="4" t="s">
        <v>16019</v>
      </c>
      <c r="Z3924" s="4" t="s">
        <v>10334</v>
      </c>
      <c r="AA3924" s="4" t="s">
        <v>16020</v>
      </c>
      <c r="AB3924" s="4" t="s">
        <v>47</v>
      </c>
      <c r="AC3924" s="4"/>
      <c r="AD3924" s="4" t="b">
        <v>0</v>
      </c>
      <c r="AE3924" s="4"/>
      <c r="AF3924" s="4"/>
      <c r="AG3924" s="12">
        <f t="shared" si="61"/>
        <v>43275</v>
      </c>
    </row>
    <row r="3925" s="10" customFormat="1" spans="1:33">
      <c r="A3925" s="4" t="s">
        <v>16021</v>
      </c>
      <c r="B3925" s="4" t="s">
        <v>16021</v>
      </c>
      <c r="C3925" s="4" t="s">
        <v>16022</v>
      </c>
      <c r="D3925" s="4" t="s">
        <v>16023</v>
      </c>
      <c r="E3925" s="4" t="s">
        <v>36</v>
      </c>
      <c r="F3925" s="4" t="s">
        <v>37</v>
      </c>
      <c r="G3925" s="4" t="s">
        <v>38</v>
      </c>
      <c r="H3925" s="4"/>
      <c r="I3925" s="4"/>
      <c r="J3925" s="4" t="s">
        <v>157</v>
      </c>
      <c r="K3925" s="4" t="s">
        <v>6839</v>
      </c>
      <c r="L3925" s="4" t="s">
        <v>16024</v>
      </c>
      <c r="M3925" s="4" t="s">
        <v>16025</v>
      </c>
      <c r="N3925" s="4" t="s">
        <v>36</v>
      </c>
      <c r="O3925" s="4">
        <v>1</v>
      </c>
      <c r="P3925" s="4" t="s">
        <v>43</v>
      </c>
      <c r="Q3925" s="4">
        <v>35</v>
      </c>
      <c r="R3925" s="4"/>
      <c r="S3925" s="4"/>
      <c r="T3925" s="4"/>
      <c r="U3925" s="4"/>
      <c r="V3925" s="4"/>
      <c r="W3925" s="4"/>
      <c r="X3925" s="4"/>
      <c r="Y3925" s="4" t="s">
        <v>16026</v>
      </c>
      <c r="Z3925" s="4" t="s">
        <v>45</v>
      </c>
      <c r="AA3925" s="4" t="s">
        <v>16027</v>
      </c>
      <c r="AB3925" s="4" t="s">
        <v>47</v>
      </c>
      <c r="AC3925" s="4"/>
      <c r="AD3925" s="4" t="b">
        <v>0</v>
      </c>
      <c r="AE3925" s="4"/>
      <c r="AF3925" s="4"/>
      <c r="AG3925" s="12">
        <f t="shared" si="61"/>
        <v>43275</v>
      </c>
    </row>
    <row r="3926" s="10" customFormat="1" spans="1:33">
      <c r="A3926" s="4" t="s">
        <v>16028</v>
      </c>
      <c r="B3926" s="4" t="s">
        <v>16028</v>
      </c>
      <c r="C3926" s="4" t="s">
        <v>16029</v>
      </c>
      <c r="D3926" s="4" t="s">
        <v>16030</v>
      </c>
      <c r="E3926" s="4" t="s">
        <v>36</v>
      </c>
      <c r="F3926" s="4" t="s">
        <v>37</v>
      </c>
      <c r="G3926" s="4" t="s">
        <v>38</v>
      </c>
      <c r="H3926" s="4"/>
      <c r="I3926" s="4"/>
      <c r="J3926" s="4" t="s">
        <v>52</v>
      </c>
      <c r="K3926" s="4" t="s">
        <v>16031</v>
      </c>
      <c r="L3926" s="4" t="s">
        <v>16032</v>
      </c>
      <c r="M3926" s="4" t="s">
        <v>16033</v>
      </c>
      <c r="N3926" s="4" t="s">
        <v>36</v>
      </c>
      <c r="O3926" s="4">
        <v>1</v>
      </c>
      <c r="P3926" s="4" t="s">
        <v>43</v>
      </c>
      <c r="Q3926" s="4">
        <v>35</v>
      </c>
      <c r="R3926" s="4"/>
      <c r="S3926" s="4"/>
      <c r="T3926" s="4"/>
      <c r="U3926" s="4"/>
      <c r="V3926" s="4"/>
      <c r="W3926" s="4"/>
      <c r="X3926" s="4"/>
      <c r="Y3926" s="4" t="s">
        <v>16034</v>
      </c>
      <c r="Z3926" s="4" t="s">
        <v>45</v>
      </c>
      <c r="AA3926" s="4" t="s">
        <v>16035</v>
      </c>
      <c r="AB3926" s="4" t="s">
        <v>47</v>
      </c>
      <c r="AC3926" s="4"/>
      <c r="AD3926" s="4" t="b">
        <v>0</v>
      </c>
      <c r="AE3926" s="4"/>
      <c r="AF3926" s="4"/>
      <c r="AG3926" s="12">
        <f t="shared" si="61"/>
        <v>43275</v>
      </c>
    </row>
    <row r="3927" s="10" customFormat="1" spans="1:33">
      <c r="A3927" s="4" t="s">
        <v>16036</v>
      </c>
      <c r="B3927" s="4" t="s">
        <v>16036</v>
      </c>
      <c r="C3927" s="4" t="s">
        <v>16037</v>
      </c>
      <c r="D3927" s="4" t="s">
        <v>16038</v>
      </c>
      <c r="E3927" s="4" t="s">
        <v>36</v>
      </c>
      <c r="F3927" s="4" t="s">
        <v>37</v>
      </c>
      <c r="G3927" s="4" t="s">
        <v>38</v>
      </c>
      <c r="H3927" s="4"/>
      <c r="I3927" s="4"/>
      <c r="J3927" s="4" t="s">
        <v>52</v>
      </c>
      <c r="K3927" s="4" t="s">
        <v>16039</v>
      </c>
      <c r="L3927" s="4" t="s">
        <v>16040</v>
      </c>
      <c r="M3927" s="4" t="s">
        <v>16041</v>
      </c>
      <c r="N3927" s="4" t="s">
        <v>36</v>
      </c>
      <c r="O3927" s="4">
        <v>1</v>
      </c>
      <c r="P3927" s="4" t="s">
        <v>43</v>
      </c>
      <c r="Q3927" s="4">
        <v>35</v>
      </c>
      <c r="R3927" s="4"/>
      <c r="S3927" s="4"/>
      <c r="T3927" s="4"/>
      <c r="U3927" s="4"/>
      <c r="V3927" s="4"/>
      <c r="W3927" s="4"/>
      <c r="X3927" s="4"/>
      <c r="Y3927" s="4" t="s">
        <v>12315</v>
      </c>
      <c r="Z3927" s="4" t="s">
        <v>45</v>
      </c>
      <c r="AA3927" s="4" t="s">
        <v>14621</v>
      </c>
      <c r="AB3927" s="4" t="s">
        <v>47</v>
      </c>
      <c r="AC3927" s="4"/>
      <c r="AD3927" s="4" t="b">
        <v>0</v>
      </c>
      <c r="AE3927" s="4"/>
      <c r="AF3927" s="4"/>
      <c r="AG3927" s="12">
        <f t="shared" si="61"/>
        <v>43275</v>
      </c>
    </row>
    <row r="3928" s="10" customFormat="1" spans="1:33">
      <c r="A3928" s="4" t="s">
        <v>16042</v>
      </c>
      <c r="B3928" s="4" t="s">
        <v>16042</v>
      </c>
      <c r="C3928" s="4" t="s">
        <v>16043</v>
      </c>
      <c r="D3928" s="4" t="s">
        <v>16044</v>
      </c>
      <c r="E3928" s="4" t="s">
        <v>36</v>
      </c>
      <c r="F3928" s="4" t="s">
        <v>37</v>
      </c>
      <c r="G3928" s="4" t="s">
        <v>51</v>
      </c>
      <c r="H3928" s="4"/>
      <c r="I3928" s="4"/>
      <c r="J3928" s="4" t="s">
        <v>52</v>
      </c>
      <c r="K3928" s="4" t="s">
        <v>6839</v>
      </c>
      <c r="L3928" s="4" t="s">
        <v>6840</v>
      </c>
      <c r="M3928" s="4" t="s">
        <v>6841</v>
      </c>
      <c r="N3928" s="4" t="s">
        <v>36</v>
      </c>
      <c r="O3928" s="4">
        <v>1</v>
      </c>
      <c r="P3928" s="4" t="s">
        <v>56</v>
      </c>
      <c r="Q3928" s="4">
        <v>22.98</v>
      </c>
      <c r="R3928" s="4"/>
      <c r="S3928" s="4"/>
      <c r="T3928" s="4"/>
      <c r="U3928" s="4"/>
      <c r="V3928" s="4"/>
      <c r="W3928" s="4"/>
      <c r="X3928" s="4"/>
      <c r="Y3928" s="4" t="s">
        <v>232</v>
      </c>
      <c r="Z3928" s="4" t="s">
        <v>233</v>
      </c>
      <c r="AA3928" s="4" t="s">
        <v>16045</v>
      </c>
      <c r="AB3928" s="4" t="s">
        <v>59</v>
      </c>
      <c r="AC3928" s="4"/>
      <c r="AD3928" s="4" t="b">
        <v>0</v>
      </c>
      <c r="AE3928" s="4"/>
      <c r="AF3928" s="4"/>
      <c r="AG3928" s="12">
        <f t="shared" si="61"/>
        <v>43275</v>
      </c>
    </row>
    <row r="3929" s="10" customFormat="1" spans="1:33">
      <c r="A3929" s="4" t="s">
        <v>16046</v>
      </c>
      <c r="B3929" s="4" t="s">
        <v>16046</v>
      </c>
      <c r="C3929" s="4" t="s">
        <v>16047</v>
      </c>
      <c r="D3929" s="4" t="s">
        <v>16048</v>
      </c>
      <c r="E3929" s="4" t="s">
        <v>36</v>
      </c>
      <c r="F3929" s="4" t="s">
        <v>37</v>
      </c>
      <c r="G3929" s="4" t="s">
        <v>51</v>
      </c>
      <c r="H3929" s="4"/>
      <c r="I3929" s="4"/>
      <c r="J3929" s="4" t="s">
        <v>52</v>
      </c>
      <c r="K3929" s="4" t="s">
        <v>1723</v>
      </c>
      <c r="L3929" s="4" t="s">
        <v>1724</v>
      </c>
      <c r="M3929" s="4" t="s">
        <v>1725</v>
      </c>
      <c r="N3929" s="4" t="s">
        <v>36</v>
      </c>
      <c r="O3929" s="4">
        <v>1</v>
      </c>
      <c r="P3929" s="4" t="s">
        <v>56</v>
      </c>
      <c r="Q3929" s="4">
        <v>22.98</v>
      </c>
      <c r="R3929" s="4"/>
      <c r="S3929" s="4"/>
      <c r="T3929" s="4"/>
      <c r="U3929" s="4"/>
      <c r="V3929" s="4"/>
      <c r="W3929" s="4"/>
      <c r="X3929" s="4"/>
      <c r="Y3929" s="4" t="s">
        <v>3602</v>
      </c>
      <c r="Z3929" s="4" t="s">
        <v>47</v>
      </c>
      <c r="AA3929" s="4" t="s">
        <v>16049</v>
      </c>
      <c r="AB3929" s="4" t="s">
        <v>59</v>
      </c>
      <c r="AC3929" s="4"/>
      <c r="AD3929" s="4" t="b">
        <v>0</v>
      </c>
      <c r="AE3929" s="4"/>
      <c r="AF3929" s="4"/>
      <c r="AG3929" s="12">
        <f t="shared" si="61"/>
        <v>43275</v>
      </c>
    </row>
    <row r="3930" s="10" customFormat="1" spans="1:33">
      <c r="A3930" s="4" t="s">
        <v>16050</v>
      </c>
      <c r="B3930" s="4" t="s">
        <v>16050</v>
      </c>
      <c r="C3930" s="4" t="s">
        <v>16051</v>
      </c>
      <c r="D3930" s="4" t="s">
        <v>16052</v>
      </c>
      <c r="E3930" s="4" t="s">
        <v>36</v>
      </c>
      <c r="F3930" s="4" t="s">
        <v>37</v>
      </c>
      <c r="G3930" s="4" t="s">
        <v>51</v>
      </c>
      <c r="H3930" s="4"/>
      <c r="I3930" s="4"/>
      <c r="J3930" s="4" t="s">
        <v>52</v>
      </c>
      <c r="K3930" s="4" t="s">
        <v>12514</v>
      </c>
      <c r="L3930" s="4" t="s">
        <v>487</v>
      </c>
      <c r="M3930" s="4" t="s">
        <v>488</v>
      </c>
      <c r="N3930" s="4" t="s">
        <v>36</v>
      </c>
      <c r="O3930" s="4">
        <v>1</v>
      </c>
      <c r="P3930" s="4" t="s">
        <v>56</v>
      </c>
      <c r="Q3930" s="4">
        <v>23.98</v>
      </c>
      <c r="R3930" s="4"/>
      <c r="S3930" s="4"/>
      <c r="T3930" s="4"/>
      <c r="U3930" s="4"/>
      <c r="V3930" s="4"/>
      <c r="W3930" s="4"/>
      <c r="X3930" s="4"/>
      <c r="Y3930" s="4" t="s">
        <v>16053</v>
      </c>
      <c r="Z3930" s="4" t="s">
        <v>719</v>
      </c>
      <c r="AA3930" s="4">
        <v>2155</v>
      </c>
      <c r="AB3930" s="4" t="s">
        <v>59</v>
      </c>
      <c r="AC3930" s="4"/>
      <c r="AD3930" s="4" t="b">
        <v>0</v>
      </c>
      <c r="AE3930" s="4"/>
      <c r="AF3930" s="4"/>
      <c r="AG3930" s="12">
        <f t="shared" si="61"/>
        <v>43275</v>
      </c>
    </row>
    <row r="3931" s="10" customFormat="1" spans="1:33">
      <c r="A3931" s="4" t="s">
        <v>16054</v>
      </c>
      <c r="B3931" s="4" t="s">
        <v>16054</v>
      </c>
      <c r="C3931" s="4" t="s">
        <v>16055</v>
      </c>
      <c r="D3931" s="4" t="s">
        <v>16056</v>
      </c>
      <c r="E3931" s="4" t="s">
        <v>36</v>
      </c>
      <c r="F3931" s="4" t="s">
        <v>37</v>
      </c>
      <c r="G3931" s="4" t="s">
        <v>51</v>
      </c>
      <c r="H3931" s="4"/>
      <c r="I3931" s="4"/>
      <c r="J3931" s="4" t="s">
        <v>52</v>
      </c>
      <c r="K3931" s="4" t="s">
        <v>1377</v>
      </c>
      <c r="L3931" s="4" t="s">
        <v>1378</v>
      </c>
      <c r="M3931" s="4" t="s">
        <v>1379</v>
      </c>
      <c r="N3931" s="4" t="s">
        <v>36</v>
      </c>
      <c r="O3931" s="4">
        <v>1</v>
      </c>
      <c r="P3931" s="4" t="s">
        <v>56</v>
      </c>
      <c r="Q3931" s="4">
        <v>22.98</v>
      </c>
      <c r="R3931" s="4"/>
      <c r="S3931" s="4"/>
      <c r="T3931" s="4"/>
      <c r="U3931" s="4"/>
      <c r="V3931" s="4"/>
      <c r="W3931" s="4"/>
      <c r="X3931" s="4"/>
      <c r="Y3931" s="4" t="s">
        <v>2631</v>
      </c>
      <c r="Z3931" s="4" t="s">
        <v>58</v>
      </c>
      <c r="AA3931" s="4">
        <v>2140</v>
      </c>
      <c r="AB3931" s="4" t="s">
        <v>59</v>
      </c>
      <c r="AC3931" s="4"/>
      <c r="AD3931" s="4" t="b">
        <v>0</v>
      </c>
      <c r="AE3931" s="4"/>
      <c r="AF3931" s="4"/>
      <c r="AG3931" s="12">
        <f t="shared" si="61"/>
        <v>43275</v>
      </c>
    </row>
    <row r="3932" s="10" customFormat="1" spans="1:33">
      <c r="A3932" s="4" t="s">
        <v>16057</v>
      </c>
      <c r="B3932" s="4" t="s">
        <v>16057</v>
      </c>
      <c r="C3932" s="4" t="s">
        <v>16058</v>
      </c>
      <c r="D3932" s="4" t="s">
        <v>16059</v>
      </c>
      <c r="E3932" s="4" t="s">
        <v>36</v>
      </c>
      <c r="F3932" s="4" t="s">
        <v>37</v>
      </c>
      <c r="G3932" s="4" t="s">
        <v>51</v>
      </c>
      <c r="H3932" s="4"/>
      <c r="I3932" s="4"/>
      <c r="J3932" s="4" t="s">
        <v>52</v>
      </c>
      <c r="K3932" s="4" t="s">
        <v>53</v>
      </c>
      <c r="L3932" s="4" t="s">
        <v>54</v>
      </c>
      <c r="M3932" s="4" t="s">
        <v>55</v>
      </c>
      <c r="N3932" s="4" t="s">
        <v>36</v>
      </c>
      <c r="O3932" s="4">
        <v>2</v>
      </c>
      <c r="P3932" s="4" t="s">
        <v>56</v>
      </c>
      <c r="Q3932" s="4">
        <v>45.96</v>
      </c>
      <c r="R3932" s="4"/>
      <c r="S3932" s="4"/>
      <c r="T3932" s="4"/>
      <c r="U3932" s="4"/>
      <c r="V3932" s="4"/>
      <c r="W3932" s="4"/>
      <c r="X3932" s="4"/>
      <c r="Y3932" s="4" t="s">
        <v>16060</v>
      </c>
      <c r="Z3932" s="4" t="s">
        <v>1320</v>
      </c>
      <c r="AA3932" s="4" t="s">
        <v>16061</v>
      </c>
      <c r="AB3932" s="4" t="s">
        <v>59</v>
      </c>
      <c r="AC3932" s="4"/>
      <c r="AD3932" s="4" t="b">
        <v>0</v>
      </c>
      <c r="AE3932" s="4"/>
      <c r="AF3932" s="4"/>
      <c r="AG3932" s="12">
        <f t="shared" si="61"/>
        <v>43275</v>
      </c>
    </row>
    <row r="3933" s="10" customFormat="1" spans="1:33">
      <c r="A3933" s="4" t="s">
        <v>16062</v>
      </c>
      <c r="B3933" s="4" t="s">
        <v>16062</v>
      </c>
      <c r="C3933" s="4" t="s">
        <v>16063</v>
      </c>
      <c r="D3933" s="4" t="s">
        <v>16064</v>
      </c>
      <c r="E3933" s="4" t="s">
        <v>36</v>
      </c>
      <c r="F3933" s="4" t="s">
        <v>37</v>
      </c>
      <c r="G3933" s="4" t="s">
        <v>51</v>
      </c>
      <c r="H3933" s="4"/>
      <c r="I3933" s="4"/>
      <c r="J3933" s="4" t="s">
        <v>52</v>
      </c>
      <c r="K3933" s="4" t="s">
        <v>505</v>
      </c>
      <c r="L3933" s="4" t="s">
        <v>506</v>
      </c>
      <c r="M3933" s="4" t="s">
        <v>507</v>
      </c>
      <c r="N3933" s="4" t="s">
        <v>36</v>
      </c>
      <c r="O3933" s="4">
        <v>1</v>
      </c>
      <c r="P3933" s="4" t="s">
        <v>56</v>
      </c>
      <c r="Q3933" s="4">
        <v>22.98</v>
      </c>
      <c r="R3933" s="4"/>
      <c r="S3933" s="4"/>
      <c r="T3933" s="4"/>
      <c r="U3933" s="4"/>
      <c r="V3933" s="4"/>
      <c r="W3933" s="4"/>
      <c r="X3933" s="4"/>
      <c r="Y3933" s="4" t="s">
        <v>7951</v>
      </c>
      <c r="Z3933" s="4" t="s">
        <v>1194</v>
      </c>
      <c r="AA3933" s="4" t="s">
        <v>16065</v>
      </c>
      <c r="AB3933" s="4" t="s">
        <v>59</v>
      </c>
      <c r="AC3933" s="4"/>
      <c r="AD3933" s="4" t="b">
        <v>0</v>
      </c>
      <c r="AE3933" s="4"/>
      <c r="AF3933" s="4"/>
      <c r="AG3933" s="12">
        <f t="shared" si="61"/>
        <v>43275</v>
      </c>
    </row>
    <row r="3934" s="10" customFormat="1" spans="1:33">
      <c r="A3934" s="4" t="s">
        <v>16066</v>
      </c>
      <c r="B3934" s="4" t="s">
        <v>16066</v>
      </c>
      <c r="C3934" s="4" t="s">
        <v>16067</v>
      </c>
      <c r="D3934" s="4" t="s">
        <v>16068</v>
      </c>
      <c r="E3934" s="4" t="s">
        <v>36</v>
      </c>
      <c r="F3934" s="4" t="s">
        <v>37</v>
      </c>
      <c r="G3934" s="4" t="s">
        <v>51</v>
      </c>
      <c r="H3934" s="4"/>
      <c r="I3934" s="4"/>
      <c r="J3934" s="4" t="s">
        <v>157</v>
      </c>
      <c r="K3934" s="4" t="s">
        <v>200</v>
      </c>
      <c r="L3934" s="4" t="s">
        <v>201</v>
      </c>
      <c r="M3934" s="4" t="s">
        <v>202</v>
      </c>
      <c r="N3934" s="4" t="s">
        <v>36</v>
      </c>
      <c r="O3934" s="4">
        <v>1</v>
      </c>
      <c r="P3934" s="4" t="s">
        <v>56</v>
      </c>
      <c r="Q3934" s="4">
        <v>22.98</v>
      </c>
      <c r="R3934" s="4"/>
      <c r="S3934" s="4"/>
      <c r="T3934" s="4"/>
      <c r="U3934" s="4"/>
      <c r="V3934" s="4"/>
      <c r="W3934" s="4"/>
      <c r="X3934" s="4"/>
      <c r="Y3934" s="4" t="s">
        <v>1776</v>
      </c>
      <c r="Z3934" s="4" t="s">
        <v>884</v>
      </c>
      <c r="AA3934" s="4" t="s">
        <v>16069</v>
      </c>
      <c r="AB3934" s="4" t="s">
        <v>59</v>
      </c>
      <c r="AC3934" s="4"/>
      <c r="AD3934" s="4" t="b">
        <v>0</v>
      </c>
      <c r="AE3934" s="4"/>
      <c r="AF3934" s="4"/>
      <c r="AG3934" s="12">
        <f t="shared" si="61"/>
        <v>43275</v>
      </c>
    </row>
    <row r="3935" s="10" customFormat="1" spans="1:33">
      <c r="A3935" s="4" t="s">
        <v>16066</v>
      </c>
      <c r="B3935" s="4" t="s">
        <v>16066</v>
      </c>
      <c r="C3935" s="4" t="s">
        <v>16067</v>
      </c>
      <c r="D3935" s="4" t="s">
        <v>16068</v>
      </c>
      <c r="E3935" s="4" t="s">
        <v>36</v>
      </c>
      <c r="F3935" s="4" t="s">
        <v>37</v>
      </c>
      <c r="G3935" s="4" t="s">
        <v>51</v>
      </c>
      <c r="H3935" s="4"/>
      <c r="I3935" s="4"/>
      <c r="J3935" s="4" t="s">
        <v>157</v>
      </c>
      <c r="K3935" s="4" t="s">
        <v>13162</v>
      </c>
      <c r="L3935" s="4" t="s">
        <v>9007</v>
      </c>
      <c r="M3935" s="4" t="s">
        <v>9008</v>
      </c>
      <c r="N3935" s="4" t="s">
        <v>36</v>
      </c>
      <c r="O3935" s="4">
        <v>1</v>
      </c>
      <c r="P3935" s="4" t="s">
        <v>56</v>
      </c>
      <c r="Q3935" s="4">
        <v>22.98</v>
      </c>
      <c r="R3935" s="4"/>
      <c r="S3935" s="4"/>
      <c r="T3935" s="4"/>
      <c r="U3935" s="4"/>
      <c r="V3935" s="4"/>
      <c r="W3935" s="4"/>
      <c r="X3935" s="4"/>
      <c r="Y3935" s="4" t="s">
        <v>1776</v>
      </c>
      <c r="Z3935" s="4" t="s">
        <v>884</v>
      </c>
      <c r="AA3935" s="4" t="s">
        <v>16069</v>
      </c>
      <c r="AB3935" s="4" t="s">
        <v>59</v>
      </c>
      <c r="AC3935" s="4"/>
      <c r="AD3935" s="4" t="b">
        <v>0</v>
      </c>
      <c r="AE3935" s="4"/>
      <c r="AF3935" s="4"/>
      <c r="AG3935" s="12">
        <f t="shared" si="61"/>
        <v>43275</v>
      </c>
    </row>
    <row r="3936" s="10" customFormat="1" spans="1:33">
      <c r="A3936" s="4" t="s">
        <v>16066</v>
      </c>
      <c r="B3936" s="4" t="s">
        <v>16066</v>
      </c>
      <c r="C3936" s="4" t="s">
        <v>16067</v>
      </c>
      <c r="D3936" s="4" t="s">
        <v>16068</v>
      </c>
      <c r="E3936" s="4" t="s">
        <v>36</v>
      </c>
      <c r="F3936" s="4" t="s">
        <v>37</v>
      </c>
      <c r="G3936" s="4" t="s">
        <v>51</v>
      </c>
      <c r="H3936" s="4"/>
      <c r="I3936" s="4"/>
      <c r="J3936" s="4" t="s">
        <v>157</v>
      </c>
      <c r="K3936" s="4" t="s">
        <v>7905</v>
      </c>
      <c r="L3936" s="4" t="s">
        <v>7906</v>
      </c>
      <c r="M3936" s="4" t="s">
        <v>7907</v>
      </c>
      <c r="N3936" s="4" t="s">
        <v>36</v>
      </c>
      <c r="O3936" s="4">
        <v>1</v>
      </c>
      <c r="P3936" s="4" t="s">
        <v>56</v>
      </c>
      <c r="Q3936" s="4">
        <v>19.53</v>
      </c>
      <c r="R3936" s="4"/>
      <c r="S3936" s="4"/>
      <c r="T3936" s="4"/>
      <c r="U3936" s="4"/>
      <c r="V3936" s="4"/>
      <c r="W3936" s="4">
        <v>1.57</v>
      </c>
      <c r="X3936" s="4"/>
      <c r="Y3936" s="4" t="s">
        <v>1776</v>
      </c>
      <c r="Z3936" s="4" t="s">
        <v>884</v>
      </c>
      <c r="AA3936" s="4" t="s">
        <v>16069</v>
      </c>
      <c r="AB3936" s="4" t="s">
        <v>59</v>
      </c>
      <c r="AC3936" s="4" t="s">
        <v>3008</v>
      </c>
      <c r="AD3936" s="4" t="b">
        <v>0</v>
      </c>
      <c r="AE3936" s="4"/>
      <c r="AF3936" s="4"/>
      <c r="AG3936" s="12">
        <f t="shared" si="61"/>
        <v>43275</v>
      </c>
    </row>
    <row r="3937" s="10" customFormat="1" spans="1:33">
      <c r="A3937" s="4" t="s">
        <v>16066</v>
      </c>
      <c r="B3937" s="4" t="s">
        <v>16066</v>
      </c>
      <c r="C3937" s="4" t="s">
        <v>16067</v>
      </c>
      <c r="D3937" s="4" t="s">
        <v>16068</v>
      </c>
      <c r="E3937" s="4" t="s">
        <v>36</v>
      </c>
      <c r="F3937" s="4" t="s">
        <v>37</v>
      </c>
      <c r="G3937" s="4" t="s">
        <v>51</v>
      </c>
      <c r="H3937" s="4"/>
      <c r="I3937" s="4"/>
      <c r="J3937" s="4" t="s">
        <v>157</v>
      </c>
      <c r="K3937" s="4" t="s">
        <v>53</v>
      </c>
      <c r="L3937" s="4" t="s">
        <v>54</v>
      </c>
      <c r="M3937" s="4" t="s">
        <v>55</v>
      </c>
      <c r="N3937" s="4" t="s">
        <v>36</v>
      </c>
      <c r="O3937" s="4">
        <v>1</v>
      </c>
      <c r="P3937" s="4" t="s">
        <v>56</v>
      </c>
      <c r="Q3937" s="4">
        <v>22.98</v>
      </c>
      <c r="R3937" s="4"/>
      <c r="S3937" s="4"/>
      <c r="T3937" s="4"/>
      <c r="U3937" s="4"/>
      <c r="V3937" s="4"/>
      <c r="W3937" s="4"/>
      <c r="X3937" s="4"/>
      <c r="Y3937" s="4" t="s">
        <v>1776</v>
      </c>
      <c r="Z3937" s="4" t="s">
        <v>884</v>
      </c>
      <c r="AA3937" s="4" t="s">
        <v>16069</v>
      </c>
      <c r="AB3937" s="4" t="s">
        <v>59</v>
      </c>
      <c r="AC3937" s="4"/>
      <c r="AD3937" s="4" t="b">
        <v>0</v>
      </c>
      <c r="AE3937" s="4"/>
      <c r="AF3937" s="4"/>
      <c r="AG3937" s="12">
        <f t="shared" si="61"/>
        <v>43275</v>
      </c>
    </row>
    <row r="3938" s="10" customFormat="1" spans="1:33">
      <c r="A3938" s="4" t="s">
        <v>16066</v>
      </c>
      <c r="B3938" s="4" t="s">
        <v>16066</v>
      </c>
      <c r="C3938" s="4" t="s">
        <v>16067</v>
      </c>
      <c r="D3938" s="4" t="s">
        <v>16068</v>
      </c>
      <c r="E3938" s="4" t="s">
        <v>36</v>
      </c>
      <c r="F3938" s="4" t="s">
        <v>37</v>
      </c>
      <c r="G3938" s="4" t="s">
        <v>51</v>
      </c>
      <c r="H3938" s="4"/>
      <c r="I3938" s="4"/>
      <c r="J3938" s="4" t="s">
        <v>157</v>
      </c>
      <c r="K3938" s="4" t="s">
        <v>6839</v>
      </c>
      <c r="L3938" s="4" t="s">
        <v>6840</v>
      </c>
      <c r="M3938" s="4" t="s">
        <v>6841</v>
      </c>
      <c r="N3938" s="4" t="s">
        <v>36</v>
      </c>
      <c r="O3938" s="4">
        <v>1</v>
      </c>
      <c r="P3938" s="4" t="s">
        <v>56</v>
      </c>
      <c r="Q3938" s="4">
        <v>22.98</v>
      </c>
      <c r="R3938" s="4"/>
      <c r="S3938" s="4"/>
      <c r="T3938" s="4"/>
      <c r="U3938" s="4"/>
      <c r="V3938" s="4"/>
      <c r="W3938" s="4"/>
      <c r="X3938" s="4"/>
      <c r="Y3938" s="4" t="s">
        <v>1776</v>
      </c>
      <c r="Z3938" s="4" t="s">
        <v>884</v>
      </c>
      <c r="AA3938" s="4" t="s">
        <v>16069</v>
      </c>
      <c r="AB3938" s="4" t="s">
        <v>59</v>
      </c>
      <c r="AC3938" s="4"/>
      <c r="AD3938" s="4" t="b">
        <v>0</v>
      </c>
      <c r="AE3938" s="4"/>
      <c r="AF3938" s="4"/>
      <c r="AG3938" s="12">
        <f t="shared" si="61"/>
        <v>43275</v>
      </c>
    </row>
    <row r="3939" s="10" customFormat="1" spans="1:33">
      <c r="A3939" s="4" t="s">
        <v>16066</v>
      </c>
      <c r="B3939" s="4" t="s">
        <v>16066</v>
      </c>
      <c r="C3939" s="4" t="s">
        <v>16067</v>
      </c>
      <c r="D3939" s="4" t="s">
        <v>16068</v>
      </c>
      <c r="E3939" s="4" t="s">
        <v>36</v>
      </c>
      <c r="F3939" s="4" t="s">
        <v>37</v>
      </c>
      <c r="G3939" s="4" t="s">
        <v>51</v>
      </c>
      <c r="H3939" s="4"/>
      <c r="I3939" s="4"/>
      <c r="J3939" s="4" t="s">
        <v>157</v>
      </c>
      <c r="K3939" s="4" t="s">
        <v>9525</v>
      </c>
      <c r="L3939" s="4" t="s">
        <v>9526</v>
      </c>
      <c r="M3939" s="4" t="s">
        <v>9527</v>
      </c>
      <c r="N3939" s="4" t="s">
        <v>36</v>
      </c>
      <c r="O3939" s="4">
        <v>1</v>
      </c>
      <c r="P3939" s="4" t="s">
        <v>56</v>
      </c>
      <c r="Q3939" s="4">
        <v>22.98</v>
      </c>
      <c r="R3939" s="4"/>
      <c r="S3939" s="4"/>
      <c r="T3939" s="4"/>
      <c r="U3939" s="4"/>
      <c r="V3939" s="4"/>
      <c r="W3939" s="4">
        <v>1.83</v>
      </c>
      <c r="X3939" s="4"/>
      <c r="Y3939" s="4" t="s">
        <v>1776</v>
      </c>
      <c r="Z3939" s="4" t="s">
        <v>884</v>
      </c>
      <c r="AA3939" s="4" t="s">
        <v>16069</v>
      </c>
      <c r="AB3939" s="4" t="s">
        <v>59</v>
      </c>
      <c r="AC3939" s="4" t="s">
        <v>3008</v>
      </c>
      <c r="AD3939" s="4" t="b">
        <v>0</v>
      </c>
      <c r="AE3939" s="4"/>
      <c r="AF3939" s="4"/>
      <c r="AG3939" s="12">
        <f t="shared" si="61"/>
        <v>43275</v>
      </c>
    </row>
    <row r="3940" s="10" customFormat="1" spans="1:33">
      <c r="A3940" s="4" t="s">
        <v>16070</v>
      </c>
      <c r="B3940" s="4" t="s">
        <v>16070</v>
      </c>
      <c r="C3940" s="4" t="s">
        <v>16071</v>
      </c>
      <c r="D3940" s="4" t="s">
        <v>16072</v>
      </c>
      <c r="E3940" s="4" t="s">
        <v>36</v>
      </c>
      <c r="F3940" s="4" t="s">
        <v>37</v>
      </c>
      <c r="G3940" s="4" t="s">
        <v>51</v>
      </c>
      <c r="H3940" s="4"/>
      <c r="I3940" s="4"/>
      <c r="J3940" s="4" t="s">
        <v>52</v>
      </c>
      <c r="K3940" s="4" t="s">
        <v>10622</v>
      </c>
      <c r="L3940" s="4" t="s">
        <v>10623</v>
      </c>
      <c r="M3940" s="4" t="s">
        <v>10624</v>
      </c>
      <c r="N3940" s="4" t="s">
        <v>36</v>
      </c>
      <c r="O3940" s="4">
        <v>1</v>
      </c>
      <c r="P3940" s="4" t="s">
        <v>56</v>
      </c>
      <c r="Q3940" s="4">
        <v>23.98</v>
      </c>
      <c r="R3940" s="4"/>
      <c r="S3940" s="4"/>
      <c r="T3940" s="4"/>
      <c r="U3940" s="4"/>
      <c r="V3940" s="4"/>
      <c r="W3940" s="4"/>
      <c r="X3940" s="4"/>
      <c r="Y3940" s="4" t="s">
        <v>16073</v>
      </c>
      <c r="Z3940" s="4" t="s">
        <v>171</v>
      </c>
      <c r="AA3940" s="4" t="s">
        <v>16074</v>
      </c>
      <c r="AB3940" s="4" t="s">
        <v>59</v>
      </c>
      <c r="AC3940" s="4"/>
      <c r="AD3940" s="4" t="b">
        <v>0</v>
      </c>
      <c r="AE3940" s="4"/>
      <c r="AF3940" s="4"/>
      <c r="AG3940" s="12">
        <f t="shared" si="61"/>
        <v>43275</v>
      </c>
    </row>
    <row r="3941" s="10" customFormat="1" spans="1:33">
      <c r="A3941" s="4" t="s">
        <v>16075</v>
      </c>
      <c r="B3941" s="4" t="s">
        <v>16075</v>
      </c>
      <c r="C3941" s="4" t="s">
        <v>16076</v>
      </c>
      <c r="D3941" s="4" t="s">
        <v>16077</v>
      </c>
      <c r="E3941" s="4" t="s">
        <v>36</v>
      </c>
      <c r="F3941" s="4" t="s">
        <v>37</v>
      </c>
      <c r="G3941" s="4" t="s">
        <v>51</v>
      </c>
      <c r="H3941" s="4"/>
      <c r="I3941" s="4"/>
      <c r="J3941" s="4" t="s">
        <v>52</v>
      </c>
      <c r="K3941" s="4" t="s">
        <v>7212</v>
      </c>
      <c r="L3941" s="4" t="s">
        <v>7213</v>
      </c>
      <c r="M3941" s="4" t="s">
        <v>7214</v>
      </c>
      <c r="N3941" s="4" t="s">
        <v>36</v>
      </c>
      <c r="O3941" s="4">
        <v>1</v>
      </c>
      <c r="P3941" s="4" t="s">
        <v>56</v>
      </c>
      <c r="Q3941" s="4">
        <v>22.98</v>
      </c>
      <c r="R3941" s="4"/>
      <c r="S3941" s="4"/>
      <c r="T3941" s="4"/>
      <c r="U3941" s="4"/>
      <c r="V3941" s="4"/>
      <c r="W3941" s="4"/>
      <c r="X3941" s="4"/>
      <c r="Y3941" s="4" t="s">
        <v>4701</v>
      </c>
      <c r="Z3941" s="4" t="s">
        <v>143</v>
      </c>
      <c r="AA3941" s="4" t="s">
        <v>16078</v>
      </c>
      <c r="AB3941" s="4" t="s">
        <v>59</v>
      </c>
      <c r="AC3941" s="4"/>
      <c r="AD3941" s="4" t="b">
        <v>0</v>
      </c>
      <c r="AE3941" s="4"/>
      <c r="AF3941" s="4"/>
      <c r="AG3941" s="12">
        <f t="shared" si="61"/>
        <v>43275</v>
      </c>
    </row>
    <row r="3942" s="10" customFormat="1" spans="1:33">
      <c r="A3942" s="4" t="s">
        <v>16079</v>
      </c>
      <c r="B3942" s="4" t="s">
        <v>16079</v>
      </c>
      <c r="C3942" s="4" t="s">
        <v>16080</v>
      </c>
      <c r="D3942" s="4" t="s">
        <v>16081</v>
      </c>
      <c r="E3942" s="4" t="s">
        <v>36</v>
      </c>
      <c r="F3942" s="4" t="s">
        <v>37</v>
      </c>
      <c r="G3942" s="4" t="s">
        <v>51</v>
      </c>
      <c r="H3942" s="4"/>
      <c r="I3942" s="4"/>
      <c r="J3942" s="4" t="s">
        <v>52</v>
      </c>
      <c r="K3942" s="4" t="s">
        <v>53</v>
      </c>
      <c r="L3942" s="4" t="s">
        <v>54</v>
      </c>
      <c r="M3942" s="4" t="s">
        <v>55</v>
      </c>
      <c r="N3942" s="4" t="s">
        <v>36</v>
      </c>
      <c r="O3942" s="4">
        <v>1</v>
      </c>
      <c r="P3942" s="4" t="s">
        <v>56</v>
      </c>
      <c r="Q3942" s="4">
        <v>22.98</v>
      </c>
      <c r="R3942" s="4"/>
      <c r="S3942" s="4"/>
      <c r="T3942" s="4"/>
      <c r="U3942" s="4"/>
      <c r="V3942" s="4"/>
      <c r="W3942" s="4"/>
      <c r="X3942" s="4"/>
      <c r="Y3942" s="4" t="s">
        <v>16082</v>
      </c>
      <c r="Z3942" s="4" t="s">
        <v>759</v>
      </c>
      <c r="AA3942" s="4" t="s">
        <v>16083</v>
      </c>
      <c r="AB3942" s="4" t="s">
        <v>59</v>
      </c>
      <c r="AC3942" s="4"/>
      <c r="AD3942" s="4" t="b">
        <v>0</v>
      </c>
      <c r="AE3942" s="4"/>
      <c r="AF3942" s="4"/>
      <c r="AG3942" s="12">
        <f t="shared" si="61"/>
        <v>43275</v>
      </c>
    </row>
    <row r="3943" s="10" customFormat="1" spans="1:33">
      <c r="A3943" s="4" t="s">
        <v>16079</v>
      </c>
      <c r="B3943" s="4" t="s">
        <v>16079</v>
      </c>
      <c r="C3943" s="4" t="s">
        <v>16080</v>
      </c>
      <c r="D3943" s="4" t="s">
        <v>16081</v>
      </c>
      <c r="E3943" s="4" t="s">
        <v>36</v>
      </c>
      <c r="F3943" s="4" t="s">
        <v>37</v>
      </c>
      <c r="G3943" s="4" t="s">
        <v>51</v>
      </c>
      <c r="H3943" s="4"/>
      <c r="I3943" s="4"/>
      <c r="J3943" s="4" t="s">
        <v>52</v>
      </c>
      <c r="K3943" s="4" t="s">
        <v>13698</v>
      </c>
      <c r="L3943" s="4" t="s">
        <v>416</v>
      </c>
      <c r="M3943" s="4" t="s">
        <v>417</v>
      </c>
      <c r="N3943" s="4" t="s">
        <v>36</v>
      </c>
      <c r="O3943" s="4">
        <v>1</v>
      </c>
      <c r="P3943" s="4" t="s">
        <v>56</v>
      </c>
      <c r="Q3943" s="4">
        <v>22.98</v>
      </c>
      <c r="R3943" s="4"/>
      <c r="S3943" s="4"/>
      <c r="T3943" s="4"/>
      <c r="U3943" s="4"/>
      <c r="V3943" s="4"/>
      <c r="W3943" s="4"/>
      <c r="X3943" s="4"/>
      <c r="Y3943" s="4" t="s">
        <v>16082</v>
      </c>
      <c r="Z3943" s="4" t="s">
        <v>759</v>
      </c>
      <c r="AA3943" s="4" t="s">
        <v>16083</v>
      </c>
      <c r="AB3943" s="4" t="s">
        <v>59</v>
      </c>
      <c r="AC3943" s="4"/>
      <c r="AD3943" s="4" t="b">
        <v>0</v>
      </c>
      <c r="AE3943" s="4"/>
      <c r="AF3943" s="4"/>
      <c r="AG3943" s="12">
        <f t="shared" si="61"/>
        <v>43275</v>
      </c>
    </row>
    <row r="3944" s="10" customFormat="1" spans="1:33">
      <c r="A3944" s="4" t="s">
        <v>16084</v>
      </c>
      <c r="B3944" s="4" t="s">
        <v>16084</v>
      </c>
      <c r="C3944" s="4" t="s">
        <v>16085</v>
      </c>
      <c r="D3944" s="4" t="s">
        <v>16086</v>
      </c>
      <c r="E3944" s="4" t="s">
        <v>36</v>
      </c>
      <c r="F3944" s="4" t="s">
        <v>37</v>
      </c>
      <c r="G3944" s="4" t="s">
        <v>51</v>
      </c>
      <c r="H3944" s="4"/>
      <c r="I3944" s="4"/>
      <c r="J3944" s="4" t="s">
        <v>52</v>
      </c>
      <c r="K3944" s="4" t="s">
        <v>9566</v>
      </c>
      <c r="L3944" s="4" t="s">
        <v>9567</v>
      </c>
      <c r="M3944" s="4" t="s">
        <v>9568</v>
      </c>
      <c r="N3944" s="4" t="s">
        <v>36</v>
      </c>
      <c r="O3944" s="4">
        <v>1</v>
      </c>
      <c r="P3944" s="4" t="s">
        <v>56</v>
      </c>
      <c r="Q3944" s="4">
        <v>19.53</v>
      </c>
      <c r="R3944" s="4"/>
      <c r="S3944" s="4"/>
      <c r="T3944" s="4"/>
      <c r="U3944" s="4"/>
      <c r="V3944" s="4"/>
      <c r="W3944" s="4"/>
      <c r="X3944" s="4"/>
      <c r="Y3944" s="4" t="s">
        <v>16087</v>
      </c>
      <c r="Z3944" s="4" t="s">
        <v>326</v>
      </c>
      <c r="AA3944" s="4" t="s">
        <v>16088</v>
      </c>
      <c r="AB3944" s="4" t="s">
        <v>59</v>
      </c>
      <c r="AC3944" s="4"/>
      <c r="AD3944" s="4" t="b">
        <v>0</v>
      </c>
      <c r="AE3944" s="4"/>
      <c r="AF3944" s="4"/>
      <c r="AG3944" s="12">
        <f t="shared" si="61"/>
        <v>43275</v>
      </c>
    </row>
    <row r="3945" s="10" customFormat="1" spans="1:33">
      <c r="A3945" s="4" t="s">
        <v>16089</v>
      </c>
      <c r="B3945" s="4" t="s">
        <v>16089</v>
      </c>
      <c r="C3945" s="4" t="s">
        <v>16090</v>
      </c>
      <c r="D3945" s="4" t="s">
        <v>16091</v>
      </c>
      <c r="E3945" s="4" t="s">
        <v>36</v>
      </c>
      <c r="F3945" s="4" t="s">
        <v>37</v>
      </c>
      <c r="G3945" s="4" t="s">
        <v>51</v>
      </c>
      <c r="H3945" s="4"/>
      <c r="I3945" s="4"/>
      <c r="J3945" s="4" t="s">
        <v>312</v>
      </c>
      <c r="K3945" s="4" t="s">
        <v>13162</v>
      </c>
      <c r="L3945" s="4" t="s">
        <v>9007</v>
      </c>
      <c r="M3945" s="4" t="s">
        <v>9008</v>
      </c>
      <c r="N3945" s="4" t="s">
        <v>36</v>
      </c>
      <c r="O3945" s="4">
        <v>1</v>
      </c>
      <c r="P3945" s="4" t="s">
        <v>56</v>
      </c>
      <c r="Q3945" s="4">
        <v>22.98</v>
      </c>
      <c r="R3945" s="4"/>
      <c r="S3945" s="4">
        <v>3.99</v>
      </c>
      <c r="T3945" s="4"/>
      <c r="U3945" s="4"/>
      <c r="V3945" s="4"/>
      <c r="W3945" s="4"/>
      <c r="X3945" s="4"/>
      <c r="Y3945" s="4" t="s">
        <v>3451</v>
      </c>
      <c r="Z3945" s="4" t="s">
        <v>649</v>
      </c>
      <c r="AA3945" s="4" t="s">
        <v>16092</v>
      </c>
      <c r="AB3945" s="4" t="s">
        <v>59</v>
      </c>
      <c r="AC3945" s="4"/>
      <c r="AD3945" s="4" t="b">
        <v>0</v>
      </c>
      <c r="AE3945" s="4"/>
      <c r="AF3945" s="4"/>
      <c r="AG3945" s="12">
        <f t="shared" si="61"/>
        <v>43275</v>
      </c>
    </row>
    <row r="3946" s="10" customFormat="1" spans="1:33">
      <c r="A3946" s="4" t="s">
        <v>16093</v>
      </c>
      <c r="B3946" s="4" t="s">
        <v>16093</v>
      </c>
      <c r="C3946" s="4" t="s">
        <v>16094</v>
      </c>
      <c r="D3946" s="4" t="s">
        <v>16095</v>
      </c>
      <c r="E3946" s="4" t="s">
        <v>36</v>
      </c>
      <c r="F3946" s="4" t="s">
        <v>37</v>
      </c>
      <c r="G3946" s="4" t="s">
        <v>51</v>
      </c>
      <c r="H3946" s="4"/>
      <c r="I3946" s="4"/>
      <c r="J3946" s="4" t="s">
        <v>157</v>
      </c>
      <c r="K3946" s="4" t="s">
        <v>13698</v>
      </c>
      <c r="L3946" s="4" t="s">
        <v>416</v>
      </c>
      <c r="M3946" s="4" t="s">
        <v>417</v>
      </c>
      <c r="N3946" s="4" t="s">
        <v>36</v>
      </c>
      <c r="O3946" s="4">
        <v>1</v>
      </c>
      <c r="P3946" s="4" t="s">
        <v>56</v>
      </c>
      <c r="Q3946" s="4">
        <v>22.98</v>
      </c>
      <c r="R3946" s="4"/>
      <c r="S3946" s="4">
        <v>2.82</v>
      </c>
      <c r="T3946" s="4"/>
      <c r="U3946" s="4"/>
      <c r="V3946" s="4"/>
      <c r="W3946" s="4"/>
      <c r="X3946" s="4">
        <v>2.82</v>
      </c>
      <c r="Y3946" s="4" t="s">
        <v>16096</v>
      </c>
      <c r="Z3946" s="4" t="s">
        <v>2176</v>
      </c>
      <c r="AA3946" s="4">
        <v>89121</v>
      </c>
      <c r="AB3946" s="4" t="s">
        <v>59</v>
      </c>
      <c r="AC3946" s="4" t="s">
        <v>259</v>
      </c>
      <c r="AD3946" s="4" t="b">
        <v>0</v>
      </c>
      <c r="AE3946" s="4"/>
      <c r="AF3946" s="4"/>
      <c r="AG3946" s="12">
        <f t="shared" si="61"/>
        <v>43275</v>
      </c>
    </row>
    <row r="3947" s="10" customFormat="1" spans="1:33">
      <c r="A3947" s="4" t="s">
        <v>16097</v>
      </c>
      <c r="B3947" s="4" t="s">
        <v>16097</v>
      </c>
      <c r="C3947" s="4" t="s">
        <v>16098</v>
      </c>
      <c r="D3947" s="4" t="s">
        <v>16099</v>
      </c>
      <c r="E3947" s="4" t="s">
        <v>36</v>
      </c>
      <c r="F3947" s="4" t="s">
        <v>37</v>
      </c>
      <c r="G3947" s="4" t="s">
        <v>51</v>
      </c>
      <c r="H3947" s="4"/>
      <c r="I3947" s="4"/>
      <c r="J3947" s="4" t="s">
        <v>39</v>
      </c>
      <c r="K3947" s="4" t="s">
        <v>3367</v>
      </c>
      <c r="L3947" s="4" t="s">
        <v>3368</v>
      </c>
      <c r="M3947" s="4" t="s">
        <v>3369</v>
      </c>
      <c r="N3947" s="4" t="s">
        <v>36</v>
      </c>
      <c r="O3947" s="4">
        <v>2</v>
      </c>
      <c r="P3947" s="4" t="s">
        <v>56</v>
      </c>
      <c r="Q3947" s="4">
        <v>49.96</v>
      </c>
      <c r="R3947" s="4"/>
      <c r="S3947" s="4"/>
      <c r="T3947" s="4"/>
      <c r="U3947" s="4"/>
      <c r="V3947" s="4"/>
      <c r="W3947" s="4"/>
      <c r="X3947" s="4"/>
      <c r="Y3947" s="4" t="s">
        <v>3437</v>
      </c>
      <c r="Z3947" s="4" t="s">
        <v>47</v>
      </c>
      <c r="AA3947" s="4" t="s">
        <v>11752</v>
      </c>
      <c r="AB3947" s="4" t="s">
        <v>59</v>
      </c>
      <c r="AC3947" s="4"/>
      <c r="AD3947" s="4" t="b">
        <v>0</v>
      </c>
      <c r="AE3947" s="4"/>
      <c r="AF3947" s="4"/>
      <c r="AG3947" s="12">
        <f t="shared" si="61"/>
        <v>43275</v>
      </c>
    </row>
    <row r="3948" s="10" customFormat="1" spans="1:33">
      <c r="A3948" s="4" t="s">
        <v>16097</v>
      </c>
      <c r="B3948" s="4" t="s">
        <v>16097</v>
      </c>
      <c r="C3948" s="4" t="s">
        <v>16098</v>
      </c>
      <c r="D3948" s="4" t="s">
        <v>16099</v>
      </c>
      <c r="E3948" s="4" t="s">
        <v>36</v>
      </c>
      <c r="F3948" s="4" t="s">
        <v>37</v>
      </c>
      <c r="G3948" s="4" t="s">
        <v>51</v>
      </c>
      <c r="H3948" s="4"/>
      <c r="I3948" s="4"/>
      <c r="J3948" s="4" t="s">
        <v>39</v>
      </c>
      <c r="K3948" s="4" t="s">
        <v>16100</v>
      </c>
      <c r="L3948" s="4" t="s">
        <v>16101</v>
      </c>
      <c r="M3948" s="4" t="s">
        <v>16102</v>
      </c>
      <c r="N3948" s="4" t="s">
        <v>36</v>
      </c>
      <c r="O3948" s="4">
        <v>1</v>
      </c>
      <c r="P3948" s="4" t="s">
        <v>56</v>
      </c>
      <c r="Q3948" s="4">
        <v>24.98</v>
      </c>
      <c r="R3948" s="4"/>
      <c r="S3948" s="4"/>
      <c r="T3948" s="4"/>
      <c r="U3948" s="4"/>
      <c r="V3948" s="4"/>
      <c r="W3948" s="4"/>
      <c r="X3948" s="4"/>
      <c r="Y3948" s="4" t="s">
        <v>3437</v>
      </c>
      <c r="Z3948" s="4" t="s">
        <v>47</v>
      </c>
      <c r="AA3948" s="4" t="s">
        <v>11752</v>
      </c>
      <c r="AB3948" s="4" t="s">
        <v>59</v>
      </c>
      <c r="AC3948" s="4"/>
      <c r="AD3948" s="4" t="b">
        <v>0</v>
      </c>
      <c r="AE3948" s="4"/>
      <c r="AF3948" s="4"/>
      <c r="AG3948" s="12">
        <f t="shared" si="61"/>
        <v>43275</v>
      </c>
    </row>
    <row r="3949" s="10" customFormat="1" spans="1:33">
      <c r="A3949" s="4" t="s">
        <v>16103</v>
      </c>
      <c r="B3949" s="4" t="s">
        <v>16103</v>
      </c>
      <c r="C3949" s="4" t="s">
        <v>16104</v>
      </c>
      <c r="D3949" s="4" t="s">
        <v>16105</v>
      </c>
      <c r="E3949" s="4" t="s">
        <v>36</v>
      </c>
      <c r="F3949" s="4" t="s">
        <v>37</v>
      </c>
      <c r="G3949" s="4" t="s">
        <v>51</v>
      </c>
      <c r="H3949" s="4"/>
      <c r="I3949" s="4"/>
      <c r="J3949" s="4" t="s">
        <v>52</v>
      </c>
      <c r="K3949" s="4" t="s">
        <v>1127</v>
      </c>
      <c r="L3949" s="4" t="s">
        <v>1128</v>
      </c>
      <c r="M3949" s="4" t="s">
        <v>1129</v>
      </c>
      <c r="N3949" s="4" t="s">
        <v>36</v>
      </c>
      <c r="O3949" s="4">
        <v>1</v>
      </c>
      <c r="P3949" s="4" t="s">
        <v>56</v>
      </c>
      <c r="Q3949" s="4">
        <v>22.98</v>
      </c>
      <c r="R3949" s="4"/>
      <c r="S3949" s="4"/>
      <c r="T3949" s="4"/>
      <c r="U3949" s="4"/>
      <c r="V3949" s="4"/>
      <c r="W3949" s="4"/>
      <c r="X3949" s="4"/>
      <c r="Y3949" s="4" t="s">
        <v>16106</v>
      </c>
      <c r="Z3949" s="4" t="s">
        <v>266</v>
      </c>
      <c r="AA3949" s="4" t="s">
        <v>16107</v>
      </c>
      <c r="AB3949" s="4" t="s">
        <v>59</v>
      </c>
      <c r="AC3949" s="4"/>
      <c r="AD3949" s="4" t="b">
        <v>0</v>
      </c>
      <c r="AE3949" s="4"/>
      <c r="AF3949" s="4"/>
      <c r="AG3949" s="12">
        <f t="shared" si="61"/>
        <v>43275</v>
      </c>
    </row>
    <row r="3950" s="10" customFormat="1" spans="1:33">
      <c r="A3950" s="4" t="s">
        <v>16108</v>
      </c>
      <c r="B3950" s="4" t="s">
        <v>16108</v>
      </c>
      <c r="C3950" s="4" t="s">
        <v>16109</v>
      </c>
      <c r="D3950" s="4" t="s">
        <v>16110</v>
      </c>
      <c r="E3950" s="4" t="s">
        <v>36</v>
      </c>
      <c r="F3950" s="4" t="s">
        <v>37</v>
      </c>
      <c r="G3950" s="4" t="s">
        <v>51</v>
      </c>
      <c r="H3950" s="4"/>
      <c r="I3950" s="4"/>
      <c r="J3950" s="4" t="s">
        <v>52</v>
      </c>
      <c r="K3950" s="4" t="s">
        <v>7051</v>
      </c>
      <c r="L3950" s="4" t="s">
        <v>7052</v>
      </c>
      <c r="M3950" s="4" t="s">
        <v>7053</v>
      </c>
      <c r="N3950" s="4" t="s">
        <v>36</v>
      </c>
      <c r="O3950" s="4">
        <v>1</v>
      </c>
      <c r="P3950" s="4" t="s">
        <v>56</v>
      </c>
      <c r="Q3950" s="4">
        <v>22.98</v>
      </c>
      <c r="R3950" s="4"/>
      <c r="S3950" s="4"/>
      <c r="T3950" s="4"/>
      <c r="U3950" s="4"/>
      <c r="V3950" s="4"/>
      <c r="W3950" s="4"/>
      <c r="X3950" s="4"/>
      <c r="Y3950" s="4" t="s">
        <v>16111</v>
      </c>
      <c r="Z3950" s="4" t="s">
        <v>16112</v>
      </c>
      <c r="AA3950" s="4">
        <v>8724</v>
      </c>
      <c r="AB3950" s="4" t="s">
        <v>59</v>
      </c>
      <c r="AC3950" s="4"/>
      <c r="AD3950" s="4" t="b">
        <v>0</v>
      </c>
      <c r="AE3950" s="4"/>
      <c r="AF3950" s="4"/>
      <c r="AG3950" s="12">
        <f t="shared" si="61"/>
        <v>43275</v>
      </c>
    </row>
    <row r="3951" s="10" customFormat="1" spans="1:33">
      <c r="A3951" s="4" t="s">
        <v>16113</v>
      </c>
      <c r="B3951" s="4" t="s">
        <v>16113</v>
      </c>
      <c r="C3951" s="4" t="s">
        <v>16114</v>
      </c>
      <c r="D3951" s="4" t="s">
        <v>16115</v>
      </c>
      <c r="E3951" s="4" t="s">
        <v>36</v>
      </c>
      <c r="F3951" s="4" t="s">
        <v>37</v>
      </c>
      <c r="G3951" s="4" t="s">
        <v>51</v>
      </c>
      <c r="H3951" s="4"/>
      <c r="I3951" s="4"/>
      <c r="J3951" s="4" t="s">
        <v>52</v>
      </c>
      <c r="K3951" s="4" t="s">
        <v>710</v>
      </c>
      <c r="L3951" s="4" t="s">
        <v>711</v>
      </c>
      <c r="M3951" s="4" t="s">
        <v>712</v>
      </c>
      <c r="N3951" s="4" t="s">
        <v>36</v>
      </c>
      <c r="O3951" s="4">
        <v>1</v>
      </c>
      <c r="P3951" s="4" t="s">
        <v>56</v>
      </c>
      <c r="Q3951" s="4">
        <v>19.98</v>
      </c>
      <c r="R3951" s="4"/>
      <c r="S3951" s="4"/>
      <c r="T3951" s="4"/>
      <c r="U3951" s="4"/>
      <c r="V3951" s="4"/>
      <c r="W3951" s="4"/>
      <c r="X3951" s="4"/>
      <c r="Y3951" s="4" t="s">
        <v>16116</v>
      </c>
      <c r="Z3951" s="4" t="s">
        <v>233</v>
      </c>
      <c r="AA3951" s="4">
        <v>76020</v>
      </c>
      <c r="AB3951" s="4" t="s">
        <v>59</v>
      </c>
      <c r="AC3951" s="4"/>
      <c r="AD3951" s="4" t="b">
        <v>0</v>
      </c>
      <c r="AE3951" s="4"/>
      <c r="AF3951" s="4"/>
      <c r="AG3951" s="12">
        <f t="shared" si="61"/>
        <v>43275</v>
      </c>
    </row>
    <row r="3952" s="10" customFormat="1" spans="1:33">
      <c r="A3952" s="4" t="s">
        <v>16117</v>
      </c>
      <c r="B3952" s="4" t="s">
        <v>16117</v>
      </c>
      <c r="C3952" s="4" t="s">
        <v>16118</v>
      </c>
      <c r="D3952" s="4" t="s">
        <v>16119</v>
      </c>
      <c r="E3952" s="4" t="s">
        <v>36</v>
      </c>
      <c r="F3952" s="4" t="s">
        <v>37</v>
      </c>
      <c r="G3952" s="4" t="s">
        <v>51</v>
      </c>
      <c r="H3952" s="4"/>
      <c r="I3952" s="4"/>
      <c r="J3952" s="4" t="s">
        <v>52</v>
      </c>
      <c r="K3952" s="4" t="s">
        <v>1136</v>
      </c>
      <c r="L3952" s="4" t="s">
        <v>1137</v>
      </c>
      <c r="M3952" s="4" t="s">
        <v>1138</v>
      </c>
      <c r="N3952" s="4" t="s">
        <v>36</v>
      </c>
      <c r="O3952" s="4">
        <v>1</v>
      </c>
      <c r="P3952" s="4" t="s">
        <v>56</v>
      </c>
      <c r="Q3952" s="4">
        <v>22.98</v>
      </c>
      <c r="R3952" s="4"/>
      <c r="S3952" s="4"/>
      <c r="T3952" s="4"/>
      <c r="U3952" s="4"/>
      <c r="V3952" s="4"/>
      <c r="W3952" s="4"/>
      <c r="X3952" s="4"/>
      <c r="Y3952" s="4" t="s">
        <v>16120</v>
      </c>
      <c r="Z3952" s="4" t="s">
        <v>177</v>
      </c>
      <c r="AA3952" s="4">
        <v>19522</v>
      </c>
      <c r="AB3952" s="4" t="s">
        <v>59</v>
      </c>
      <c r="AC3952" s="4"/>
      <c r="AD3952" s="4" t="b">
        <v>0</v>
      </c>
      <c r="AE3952" s="4"/>
      <c r="AF3952" s="4"/>
      <c r="AG3952" s="12">
        <f t="shared" si="61"/>
        <v>43275</v>
      </c>
    </row>
    <row r="3953" s="10" customFormat="1" spans="1:33">
      <c r="A3953" s="4" t="s">
        <v>16121</v>
      </c>
      <c r="B3953" s="4" t="s">
        <v>16121</v>
      </c>
      <c r="C3953" s="4" t="s">
        <v>16122</v>
      </c>
      <c r="D3953" s="4" t="s">
        <v>16123</v>
      </c>
      <c r="E3953" s="4" t="s">
        <v>36</v>
      </c>
      <c r="F3953" s="4" t="s">
        <v>37</v>
      </c>
      <c r="G3953" s="4" t="s">
        <v>51</v>
      </c>
      <c r="H3953" s="4"/>
      <c r="I3953" s="4"/>
      <c r="J3953" s="4" t="s">
        <v>52</v>
      </c>
      <c r="K3953" s="4" t="s">
        <v>400</v>
      </c>
      <c r="L3953" s="4" t="s">
        <v>401</v>
      </c>
      <c r="M3953" s="4" t="s">
        <v>402</v>
      </c>
      <c r="N3953" s="4" t="s">
        <v>36</v>
      </c>
      <c r="O3953" s="4">
        <v>1</v>
      </c>
      <c r="P3953" s="4" t="s">
        <v>56</v>
      </c>
      <c r="Q3953" s="4">
        <v>23.98</v>
      </c>
      <c r="R3953" s="4"/>
      <c r="S3953" s="4"/>
      <c r="T3953" s="4"/>
      <c r="U3953" s="4"/>
      <c r="V3953" s="4"/>
      <c r="W3953" s="4"/>
      <c r="X3953" s="4"/>
      <c r="Y3953" s="4" t="s">
        <v>4476</v>
      </c>
      <c r="Z3953" s="4" t="s">
        <v>4477</v>
      </c>
      <c r="AA3953" s="4" t="s">
        <v>16124</v>
      </c>
      <c r="AB3953" s="4" t="s">
        <v>59</v>
      </c>
      <c r="AC3953" s="4"/>
      <c r="AD3953" s="4" t="b">
        <v>0</v>
      </c>
      <c r="AE3953" s="4"/>
      <c r="AF3953" s="4"/>
      <c r="AG3953" s="12">
        <f t="shared" si="61"/>
        <v>43275</v>
      </c>
    </row>
    <row r="3954" s="10" customFormat="1" spans="1:33">
      <c r="A3954" s="4" t="s">
        <v>16121</v>
      </c>
      <c r="B3954" s="4" t="s">
        <v>16121</v>
      </c>
      <c r="C3954" s="4" t="s">
        <v>16122</v>
      </c>
      <c r="D3954" s="4" t="s">
        <v>16123</v>
      </c>
      <c r="E3954" s="4" t="s">
        <v>36</v>
      </c>
      <c r="F3954" s="4" t="s">
        <v>37</v>
      </c>
      <c r="G3954" s="4" t="s">
        <v>51</v>
      </c>
      <c r="H3954" s="4"/>
      <c r="I3954" s="4"/>
      <c r="J3954" s="4" t="s">
        <v>52</v>
      </c>
      <c r="K3954" s="4" t="s">
        <v>9546</v>
      </c>
      <c r="L3954" s="4" t="s">
        <v>987</v>
      </c>
      <c r="M3954" s="4" t="s">
        <v>988</v>
      </c>
      <c r="N3954" s="4" t="s">
        <v>36</v>
      </c>
      <c r="O3954" s="4">
        <v>1</v>
      </c>
      <c r="P3954" s="4" t="s">
        <v>56</v>
      </c>
      <c r="Q3954" s="4">
        <v>23.98</v>
      </c>
      <c r="R3954" s="4"/>
      <c r="S3954" s="4"/>
      <c r="T3954" s="4"/>
      <c r="U3954" s="4"/>
      <c r="V3954" s="4"/>
      <c r="W3954" s="4"/>
      <c r="X3954" s="4"/>
      <c r="Y3954" s="4" t="s">
        <v>4476</v>
      </c>
      <c r="Z3954" s="4" t="s">
        <v>4477</v>
      </c>
      <c r="AA3954" s="4" t="s">
        <v>16124</v>
      </c>
      <c r="AB3954" s="4" t="s">
        <v>59</v>
      </c>
      <c r="AC3954" s="4"/>
      <c r="AD3954" s="4" t="b">
        <v>0</v>
      </c>
      <c r="AE3954" s="4"/>
      <c r="AF3954" s="4"/>
      <c r="AG3954" s="12">
        <f t="shared" si="61"/>
        <v>43275</v>
      </c>
    </row>
    <row r="3955" s="10" customFormat="1" spans="1:33">
      <c r="A3955" s="4" t="s">
        <v>16125</v>
      </c>
      <c r="B3955" s="4" t="s">
        <v>16125</v>
      </c>
      <c r="C3955" s="4" t="s">
        <v>16126</v>
      </c>
      <c r="D3955" s="4" t="s">
        <v>16127</v>
      </c>
      <c r="E3955" s="4" t="s">
        <v>75</v>
      </c>
      <c r="F3955" s="4" t="s">
        <v>37</v>
      </c>
      <c r="G3955" s="4" t="s">
        <v>51</v>
      </c>
      <c r="H3955" s="4"/>
      <c r="I3955" s="4"/>
      <c r="J3955" s="4" t="s">
        <v>52</v>
      </c>
      <c r="K3955" s="4" t="s">
        <v>79</v>
      </c>
      <c r="L3955" s="4" t="s">
        <v>80</v>
      </c>
      <c r="M3955" s="4" t="s">
        <v>81</v>
      </c>
      <c r="N3955" s="4" t="s">
        <v>75</v>
      </c>
      <c r="O3955" s="4">
        <v>0</v>
      </c>
      <c r="P3955" s="4"/>
      <c r="Q3955" s="4"/>
      <c r="R3955" s="4"/>
      <c r="S3955" s="4"/>
      <c r="T3955" s="4"/>
      <c r="U3955" s="4"/>
      <c r="V3955" s="4"/>
      <c r="W3955" s="4"/>
      <c r="X3955" s="4"/>
      <c r="Y3955" s="4" t="s">
        <v>549</v>
      </c>
      <c r="Z3955" s="4" t="s">
        <v>290</v>
      </c>
      <c r="AA3955" s="4" t="s">
        <v>16128</v>
      </c>
      <c r="AB3955" s="4" t="s">
        <v>59</v>
      </c>
      <c r="AC3955" s="4"/>
      <c r="AD3955" s="4" t="b">
        <v>0</v>
      </c>
      <c r="AE3955" s="4"/>
      <c r="AF3955" s="4"/>
      <c r="AG3955" s="12">
        <f t="shared" si="61"/>
        <v>43275</v>
      </c>
    </row>
    <row r="3956" s="10" customFormat="1" spans="1:33">
      <c r="A3956" s="4" t="s">
        <v>16129</v>
      </c>
      <c r="B3956" s="4" t="s">
        <v>16129</v>
      </c>
      <c r="C3956" s="4" t="s">
        <v>16130</v>
      </c>
      <c r="D3956" s="4" t="s">
        <v>16131</v>
      </c>
      <c r="E3956" s="4" t="s">
        <v>36</v>
      </c>
      <c r="F3956" s="4" t="s">
        <v>37</v>
      </c>
      <c r="G3956" s="4" t="s">
        <v>51</v>
      </c>
      <c r="H3956" s="4"/>
      <c r="I3956" s="4"/>
      <c r="J3956" s="4" t="s">
        <v>52</v>
      </c>
      <c r="K3956" s="4" t="s">
        <v>2927</v>
      </c>
      <c r="L3956" s="4" t="s">
        <v>2928</v>
      </c>
      <c r="M3956" s="4" t="s">
        <v>2929</v>
      </c>
      <c r="N3956" s="4" t="s">
        <v>36</v>
      </c>
      <c r="O3956" s="4">
        <v>1</v>
      </c>
      <c r="P3956" s="4" t="s">
        <v>56</v>
      </c>
      <c r="Q3956" s="4">
        <v>19.53</v>
      </c>
      <c r="R3956" s="4"/>
      <c r="S3956" s="4"/>
      <c r="T3956" s="4"/>
      <c r="U3956" s="4"/>
      <c r="V3956" s="4"/>
      <c r="W3956" s="4"/>
      <c r="X3956" s="4"/>
      <c r="Y3956" s="4" t="s">
        <v>1703</v>
      </c>
      <c r="Z3956" s="4" t="s">
        <v>759</v>
      </c>
      <c r="AA3956" s="4" t="s">
        <v>16132</v>
      </c>
      <c r="AB3956" s="4" t="s">
        <v>59</v>
      </c>
      <c r="AC3956" s="4"/>
      <c r="AD3956" s="4" t="b">
        <v>0</v>
      </c>
      <c r="AE3956" s="4"/>
      <c r="AF3956" s="4"/>
      <c r="AG3956" s="12">
        <f t="shared" si="61"/>
        <v>43275</v>
      </c>
    </row>
    <row r="3957" s="10" customFormat="1" spans="1:33">
      <c r="A3957" s="4" t="s">
        <v>16133</v>
      </c>
      <c r="B3957" s="4" t="s">
        <v>16133</v>
      </c>
      <c r="C3957" s="4" t="s">
        <v>16134</v>
      </c>
      <c r="D3957" s="4" t="s">
        <v>16135</v>
      </c>
      <c r="E3957" s="4" t="s">
        <v>36</v>
      </c>
      <c r="F3957" s="4" t="s">
        <v>37</v>
      </c>
      <c r="G3957" s="4" t="s">
        <v>51</v>
      </c>
      <c r="H3957" s="4"/>
      <c r="I3957" s="4"/>
      <c r="J3957" s="4" t="s">
        <v>52</v>
      </c>
      <c r="K3957" s="4" t="s">
        <v>527</v>
      </c>
      <c r="L3957" s="4" t="s">
        <v>528</v>
      </c>
      <c r="M3957" s="4" t="s">
        <v>529</v>
      </c>
      <c r="N3957" s="4" t="s">
        <v>36</v>
      </c>
      <c r="O3957" s="4">
        <v>1</v>
      </c>
      <c r="P3957" s="4" t="s">
        <v>56</v>
      </c>
      <c r="Q3957" s="4">
        <v>23.98</v>
      </c>
      <c r="R3957" s="4"/>
      <c r="S3957" s="4"/>
      <c r="T3957" s="4"/>
      <c r="U3957" s="4"/>
      <c r="V3957" s="4"/>
      <c r="W3957" s="4"/>
      <c r="X3957" s="4"/>
      <c r="Y3957" s="4" t="s">
        <v>16136</v>
      </c>
      <c r="Z3957" s="4" t="s">
        <v>58</v>
      </c>
      <c r="AA3957" s="4">
        <v>1230</v>
      </c>
      <c r="AB3957" s="4" t="s">
        <v>59</v>
      </c>
      <c r="AC3957" s="4"/>
      <c r="AD3957" s="4" t="b">
        <v>0</v>
      </c>
      <c r="AE3957" s="4"/>
      <c r="AF3957" s="4"/>
      <c r="AG3957" s="12">
        <f t="shared" si="61"/>
        <v>43275</v>
      </c>
    </row>
    <row r="3958" s="10" customFormat="1" spans="1:33">
      <c r="A3958" s="4" t="s">
        <v>16137</v>
      </c>
      <c r="B3958" s="4" t="s">
        <v>16137</v>
      </c>
      <c r="C3958" s="4" t="s">
        <v>16138</v>
      </c>
      <c r="D3958" s="4" t="s">
        <v>16139</v>
      </c>
      <c r="E3958" s="4" t="s">
        <v>36</v>
      </c>
      <c r="F3958" s="4" t="s">
        <v>37</v>
      </c>
      <c r="G3958" s="4" t="s">
        <v>51</v>
      </c>
      <c r="H3958" s="4"/>
      <c r="I3958" s="4"/>
      <c r="J3958" s="4" t="s">
        <v>52</v>
      </c>
      <c r="K3958" s="4" t="s">
        <v>527</v>
      </c>
      <c r="L3958" s="4" t="s">
        <v>528</v>
      </c>
      <c r="M3958" s="4" t="s">
        <v>529</v>
      </c>
      <c r="N3958" s="4" t="s">
        <v>36</v>
      </c>
      <c r="O3958" s="4">
        <v>1</v>
      </c>
      <c r="P3958" s="4" t="s">
        <v>56</v>
      </c>
      <c r="Q3958" s="4">
        <v>23.98</v>
      </c>
      <c r="R3958" s="4">
        <v>2.09</v>
      </c>
      <c r="S3958" s="4"/>
      <c r="T3958" s="4"/>
      <c r="U3958" s="4"/>
      <c r="V3958" s="4"/>
      <c r="W3958" s="4"/>
      <c r="X3958" s="4"/>
      <c r="Y3958" s="4" t="s">
        <v>16140</v>
      </c>
      <c r="Z3958" s="4" t="s">
        <v>366</v>
      </c>
      <c r="AA3958" s="4" t="s">
        <v>16141</v>
      </c>
      <c r="AB3958" s="4" t="s">
        <v>59</v>
      </c>
      <c r="AC3958" s="4"/>
      <c r="AD3958" s="4" t="b">
        <v>0</v>
      </c>
      <c r="AE3958" s="4"/>
      <c r="AF3958" s="4"/>
      <c r="AG3958" s="12">
        <f t="shared" si="61"/>
        <v>43275</v>
      </c>
    </row>
    <row r="3959" s="10" customFormat="1" spans="1:33">
      <c r="A3959" s="4" t="s">
        <v>16142</v>
      </c>
      <c r="B3959" s="4" t="s">
        <v>16142</v>
      </c>
      <c r="C3959" s="4" t="s">
        <v>16143</v>
      </c>
      <c r="D3959" s="4" t="s">
        <v>16144</v>
      </c>
      <c r="E3959" s="4" t="s">
        <v>36</v>
      </c>
      <c r="F3959" s="4" t="s">
        <v>37</v>
      </c>
      <c r="G3959" s="4" t="s">
        <v>51</v>
      </c>
      <c r="H3959" s="4"/>
      <c r="I3959" s="4"/>
      <c r="J3959" s="4" t="s">
        <v>52</v>
      </c>
      <c r="K3959" s="4" t="s">
        <v>963</v>
      </c>
      <c r="L3959" s="4" t="s">
        <v>964</v>
      </c>
      <c r="M3959" s="4" t="s">
        <v>965</v>
      </c>
      <c r="N3959" s="4" t="s">
        <v>36</v>
      </c>
      <c r="O3959" s="4">
        <v>1</v>
      </c>
      <c r="P3959" s="4" t="s">
        <v>56</v>
      </c>
      <c r="Q3959" s="4">
        <v>22.98</v>
      </c>
      <c r="R3959" s="4"/>
      <c r="S3959" s="4"/>
      <c r="T3959" s="4"/>
      <c r="U3959" s="4"/>
      <c r="V3959" s="4"/>
      <c r="W3959" s="4"/>
      <c r="X3959" s="4"/>
      <c r="Y3959" s="4" t="s">
        <v>3216</v>
      </c>
      <c r="Z3959" s="4" t="s">
        <v>162</v>
      </c>
      <c r="AA3959" s="4" t="s">
        <v>16145</v>
      </c>
      <c r="AB3959" s="4" t="s">
        <v>59</v>
      </c>
      <c r="AC3959" s="4"/>
      <c r="AD3959" s="4" t="b">
        <v>0</v>
      </c>
      <c r="AE3959" s="4"/>
      <c r="AF3959" s="4"/>
      <c r="AG3959" s="12">
        <f t="shared" si="61"/>
        <v>43275</v>
      </c>
    </row>
    <row r="3960" s="10" customFormat="1" spans="1:33">
      <c r="A3960" s="4" t="s">
        <v>16142</v>
      </c>
      <c r="B3960" s="4" t="s">
        <v>16142</v>
      </c>
      <c r="C3960" s="4" t="s">
        <v>16143</v>
      </c>
      <c r="D3960" s="4" t="s">
        <v>16144</v>
      </c>
      <c r="E3960" s="4" t="s">
        <v>36</v>
      </c>
      <c r="F3960" s="4" t="s">
        <v>37</v>
      </c>
      <c r="G3960" s="4" t="s">
        <v>51</v>
      </c>
      <c r="H3960" s="4"/>
      <c r="I3960" s="4"/>
      <c r="J3960" s="4" t="s">
        <v>52</v>
      </c>
      <c r="K3960" s="4" t="s">
        <v>4959</v>
      </c>
      <c r="L3960" s="4" t="s">
        <v>4960</v>
      </c>
      <c r="M3960" s="4" t="s">
        <v>4961</v>
      </c>
      <c r="N3960" s="4" t="s">
        <v>36</v>
      </c>
      <c r="O3960" s="4">
        <v>1</v>
      </c>
      <c r="P3960" s="4" t="s">
        <v>56</v>
      </c>
      <c r="Q3960" s="4">
        <v>23.98</v>
      </c>
      <c r="R3960" s="4"/>
      <c r="S3960" s="4"/>
      <c r="T3960" s="4"/>
      <c r="U3960" s="4"/>
      <c r="V3960" s="4"/>
      <c r="W3960" s="4"/>
      <c r="X3960" s="4"/>
      <c r="Y3960" s="4" t="s">
        <v>3216</v>
      </c>
      <c r="Z3960" s="4" t="s">
        <v>162</v>
      </c>
      <c r="AA3960" s="4" t="s">
        <v>16145</v>
      </c>
      <c r="AB3960" s="4" t="s">
        <v>59</v>
      </c>
      <c r="AC3960" s="4"/>
      <c r="AD3960" s="4" t="b">
        <v>0</v>
      </c>
      <c r="AE3960" s="4"/>
      <c r="AF3960" s="4"/>
      <c r="AG3960" s="12">
        <f t="shared" si="61"/>
        <v>43275</v>
      </c>
    </row>
    <row r="3961" s="10" customFormat="1" spans="1:33">
      <c r="A3961" s="4" t="s">
        <v>16146</v>
      </c>
      <c r="B3961" s="4" t="s">
        <v>16146</v>
      </c>
      <c r="C3961" s="4" t="s">
        <v>16147</v>
      </c>
      <c r="D3961" s="4" t="s">
        <v>16148</v>
      </c>
      <c r="E3961" s="4" t="s">
        <v>36</v>
      </c>
      <c r="F3961" s="4" t="s">
        <v>37</v>
      </c>
      <c r="G3961" s="4" t="s">
        <v>51</v>
      </c>
      <c r="H3961" s="4"/>
      <c r="I3961" s="4"/>
      <c r="J3961" s="4" t="s">
        <v>52</v>
      </c>
      <c r="K3961" s="4" t="s">
        <v>4466</v>
      </c>
      <c r="L3961" s="4" t="s">
        <v>4467</v>
      </c>
      <c r="M3961" s="4" t="s">
        <v>4468</v>
      </c>
      <c r="N3961" s="4" t="s">
        <v>36</v>
      </c>
      <c r="O3961" s="4">
        <v>1</v>
      </c>
      <c r="P3961" s="4" t="s">
        <v>56</v>
      </c>
      <c r="Q3961" s="4">
        <v>22.98</v>
      </c>
      <c r="R3961" s="4"/>
      <c r="S3961" s="4"/>
      <c r="T3961" s="4"/>
      <c r="U3961" s="4"/>
      <c r="V3961" s="4"/>
      <c r="W3961" s="4"/>
      <c r="X3961" s="4"/>
      <c r="Y3961" s="4" t="s">
        <v>4575</v>
      </c>
      <c r="Z3961" s="4" t="s">
        <v>3227</v>
      </c>
      <c r="AA3961" s="4">
        <v>33166</v>
      </c>
      <c r="AB3961" s="4" t="s">
        <v>59</v>
      </c>
      <c r="AC3961" s="4"/>
      <c r="AD3961" s="4" t="b">
        <v>0</v>
      </c>
      <c r="AE3961" s="4"/>
      <c r="AF3961" s="4"/>
      <c r="AG3961" s="12">
        <f t="shared" si="61"/>
        <v>43275</v>
      </c>
    </row>
    <row r="3962" s="10" customFormat="1" spans="1:33">
      <c r="A3962" s="4" t="s">
        <v>16146</v>
      </c>
      <c r="B3962" s="4" t="s">
        <v>16146</v>
      </c>
      <c r="C3962" s="4" t="s">
        <v>16147</v>
      </c>
      <c r="D3962" s="4" t="s">
        <v>16148</v>
      </c>
      <c r="E3962" s="4" t="s">
        <v>36</v>
      </c>
      <c r="F3962" s="4" t="s">
        <v>37</v>
      </c>
      <c r="G3962" s="4" t="s">
        <v>51</v>
      </c>
      <c r="H3962" s="4"/>
      <c r="I3962" s="4"/>
      <c r="J3962" s="4" t="s">
        <v>52</v>
      </c>
      <c r="K3962" s="4" t="s">
        <v>400</v>
      </c>
      <c r="L3962" s="4" t="s">
        <v>401</v>
      </c>
      <c r="M3962" s="4" t="s">
        <v>402</v>
      </c>
      <c r="N3962" s="4" t="s">
        <v>36</v>
      </c>
      <c r="O3962" s="4">
        <v>1</v>
      </c>
      <c r="P3962" s="4" t="s">
        <v>56</v>
      </c>
      <c r="Q3962" s="4">
        <v>23.98</v>
      </c>
      <c r="R3962" s="4"/>
      <c r="S3962" s="4"/>
      <c r="T3962" s="4"/>
      <c r="U3962" s="4"/>
      <c r="V3962" s="4"/>
      <c r="W3962" s="4"/>
      <c r="X3962" s="4"/>
      <c r="Y3962" s="4" t="s">
        <v>4575</v>
      </c>
      <c r="Z3962" s="4" t="s">
        <v>3227</v>
      </c>
      <c r="AA3962" s="4">
        <v>33166</v>
      </c>
      <c r="AB3962" s="4" t="s">
        <v>59</v>
      </c>
      <c r="AC3962" s="4"/>
      <c r="AD3962" s="4" t="b">
        <v>0</v>
      </c>
      <c r="AE3962" s="4"/>
      <c r="AF3962" s="4"/>
      <c r="AG3962" s="12">
        <f t="shared" si="61"/>
        <v>43275</v>
      </c>
    </row>
    <row r="3963" s="10" customFormat="1" spans="1:33">
      <c r="A3963" s="4" t="s">
        <v>16149</v>
      </c>
      <c r="B3963" s="4" t="s">
        <v>16149</v>
      </c>
      <c r="C3963" s="4" t="s">
        <v>16150</v>
      </c>
      <c r="D3963" s="4" t="s">
        <v>16151</v>
      </c>
      <c r="E3963" s="4" t="s">
        <v>36</v>
      </c>
      <c r="F3963" s="4" t="s">
        <v>37</v>
      </c>
      <c r="G3963" s="4" t="s">
        <v>51</v>
      </c>
      <c r="H3963" s="4"/>
      <c r="I3963" s="4"/>
      <c r="J3963" s="4" t="s">
        <v>157</v>
      </c>
      <c r="K3963" s="4" t="s">
        <v>10478</v>
      </c>
      <c r="L3963" s="4" t="s">
        <v>10479</v>
      </c>
      <c r="M3963" s="4" t="s">
        <v>10480</v>
      </c>
      <c r="N3963" s="4" t="s">
        <v>36</v>
      </c>
      <c r="O3963" s="4">
        <v>1</v>
      </c>
      <c r="P3963" s="4" t="s">
        <v>56</v>
      </c>
      <c r="Q3963" s="4">
        <v>19.53</v>
      </c>
      <c r="R3963" s="4"/>
      <c r="S3963" s="4">
        <v>0.72</v>
      </c>
      <c r="T3963" s="4"/>
      <c r="U3963" s="4"/>
      <c r="V3963" s="4"/>
      <c r="W3963" s="4"/>
      <c r="X3963" s="4"/>
      <c r="Y3963" s="4" t="s">
        <v>16152</v>
      </c>
      <c r="Z3963" s="4" t="s">
        <v>2687</v>
      </c>
      <c r="AA3963" s="4" t="s">
        <v>16153</v>
      </c>
      <c r="AB3963" s="4" t="s">
        <v>59</v>
      </c>
      <c r="AC3963" s="4"/>
      <c r="AD3963" s="4" t="b">
        <v>0</v>
      </c>
      <c r="AE3963" s="4"/>
      <c r="AF3963" s="4"/>
      <c r="AG3963" s="12">
        <f t="shared" si="61"/>
        <v>43275</v>
      </c>
    </row>
    <row r="3964" s="10" customFormat="1" spans="1:33">
      <c r="A3964" s="4" t="s">
        <v>16154</v>
      </c>
      <c r="B3964" s="4" t="s">
        <v>16154</v>
      </c>
      <c r="C3964" s="4" t="s">
        <v>16155</v>
      </c>
      <c r="D3964" s="4" t="s">
        <v>16156</v>
      </c>
      <c r="E3964" s="4" t="s">
        <v>36</v>
      </c>
      <c r="F3964" s="4" t="s">
        <v>37</v>
      </c>
      <c r="G3964" s="4" t="s">
        <v>51</v>
      </c>
      <c r="H3964" s="4"/>
      <c r="I3964" s="4"/>
      <c r="J3964" s="4" t="s">
        <v>52</v>
      </c>
      <c r="K3964" s="4" t="s">
        <v>16157</v>
      </c>
      <c r="L3964" s="4" t="s">
        <v>16158</v>
      </c>
      <c r="M3964" s="4" t="s">
        <v>16159</v>
      </c>
      <c r="N3964" s="4" t="s">
        <v>36</v>
      </c>
      <c r="O3964" s="4">
        <v>1</v>
      </c>
      <c r="P3964" s="4" t="s">
        <v>56</v>
      </c>
      <c r="Q3964" s="4">
        <v>18.98</v>
      </c>
      <c r="R3964" s="4"/>
      <c r="S3964" s="4"/>
      <c r="T3964" s="4"/>
      <c r="U3964" s="4"/>
      <c r="V3964" s="4"/>
      <c r="W3964" s="4"/>
      <c r="X3964" s="4"/>
      <c r="Y3964" s="4" t="s">
        <v>3099</v>
      </c>
      <c r="Z3964" s="4" t="s">
        <v>58</v>
      </c>
      <c r="AA3964" s="4" t="s">
        <v>16160</v>
      </c>
      <c r="AB3964" s="4" t="s">
        <v>59</v>
      </c>
      <c r="AC3964" s="4"/>
      <c r="AD3964" s="4" t="b">
        <v>0</v>
      </c>
      <c r="AE3964" s="4"/>
      <c r="AF3964" s="4"/>
      <c r="AG3964" s="12">
        <f t="shared" si="61"/>
        <v>43275</v>
      </c>
    </row>
    <row r="3965" s="10" customFormat="1" spans="1:33">
      <c r="A3965" s="4" t="s">
        <v>16161</v>
      </c>
      <c r="B3965" s="4" t="s">
        <v>16161</v>
      </c>
      <c r="C3965" s="4" t="s">
        <v>16162</v>
      </c>
      <c r="D3965" s="4" t="s">
        <v>16163</v>
      </c>
      <c r="E3965" s="4" t="s">
        <v>36</v>
      </c>
      <c r="F3965" s="4" t="s">
        <v>37</v>
      </c>
      <c r="G3965" s="4" t="s">
        <v>51</v>
      </c>
      <c r="H3965" s="4"/>
      <c r="I3965" s="4"/>
      <c r="J3965" s="4" t="s">
        <v>312</v>
      </c>
      <c r="K3965" s="4" t="s">
        <v>1263</v>
      </c>
      <c r="L3965" s="4" t="s">
        <v>1264</v>
      </c>
      <c r="M3965" s="4" t="s">
        <v>1265</v>
      </c>
      <c r="N3965" s="4" t="s">
        <v>36</v>
      </c>
      <c r="O3965" s="4">
        <v>1</v>
      </c>
      <c r="P3965" s="4" t="s">
        <v>56</v>
      </c>
      <c r="Q3965" s="4">
        <v>24.98</v>
      </c>
      <c r="R3965" s="4"/>
      <c r="S3965" s="4">
        <v>3.99</v>
      </c>
      <c r="T3965" s="4"/>
      <c r="U3965" s="4"/>
      <c r="V3965" s="4"/>
      <c r="W3965" s="4"/>
      <c r="X3965" s="4"/>
      <c r="Y3965" s="4" t="s">
        <v>1519</v>
      </c>
      <c r="Z3965" s="4" t="s">
        <v>47</v>
      </c>
      <c r="AA3965" s="4" t="s">
        <v>16164</v>
      </c>
      <c r="AB3965" s="4" t="s">
        <v>59</v>
      </c>
      <c r="AC3965" s="4"/>
      <c r="AD3965" s="4" t="b">
        <v>0</v>
      </c>
      <c r="AE3965" s="4"/>
      <c r="AF3965" s="4"/>
      <c r="AG3965" s="12">
        <f t="shared" si="61"/>
        <v>43275</v>
      </c>
    </row>
    <row r="3966" s="10" customFormat="1" spans="1:33">
      <c r="A3966" s="4" t="s">
        <v>16161</v>
      </c>
      <c r="B3966" s="4" t="s">
        <v>16161</v>
      </c>
      <c r="C3966" s="4" t="s">
        <v>16162</v>
      </c>
      <c r="D3966" s="4" t="s">
        <v>16163</v>
      </c>
      <c r="E3966" s="4" t="s">
        <v>36</v>
      </c>
      <c r="F3966" s="4" t="s">
        <v>37</v>
      </c>
      <c r="G3966" s="4" t="s">
        <v>51</v>
      </c>
      <c r="H3966" s="4"/>
      <c r="I3966" s="4"/>
      <c r="J3966" s="4" t="s">
        <v>312</v>
      </c>
      <c r="K3966" s="4" t="s">
        <v>1510</v>
      </c>
      <c r="L3966" s="4" t="s">
        <v>1511</v>
      </c>
      <c r="M3966" s="4" t="s">
        <v>1512</v>
      </c>
      <c r="N3966" s="4" t="s">
        <v>36</v>
      </c>
      <c r="O3966" s="4">
        <v>1</v>
      </c>
      <c r="P3966" s="4" t="s">
        <v>56</v>
      </c>
      <c r="Q3966" s="4">
        <v>24.98</v>
      </c>
      <c r="R3966" s="4"/>
      <c r="S3966" s="4">
        <v>3.99</v>
      </c>
      <c r="T3966" s="4"/>
      <c r="U3966" s="4"/>
      <c r="V3966" s="4"/>
      <c r="W3966" s="4"/>
      <c r="X3966" s="4"/>
      <c r="Y3966" s="4" t="s">
        <v>1519</v>
      </c>
      <c r="Z3966" s="4" t="s">
        <v>47</v>
      </c>
      <c r="AA3966" s="4" t="s">
        <v>16164</v>
      </c>
      <c r="AB3966" s="4" t="s">
        <v>59</v>
      </c>
      <c r="AC3966" s="4"/>
      <c r="AD3966" s="4" t="b">
        <v>0</v>
      </c>
      <c r="AE3966" s="4"/>
      <c r="AF3966" s="4"/>
      <c r="AG3966" s="12">
        <f t="shared" si="61"/>
        <v>43275</v>
      </c>
    </row>
    <row r="3967" s="10" customFormat="1" spans="1:33">
      <c r="A3967" s="4" t="s">
        <v>16165</v>
      </c>
      <c r="B3967" s="4" t="s">
        <v>16165</v>
      </c>
      <c r="C3967" s="4" t="s">
        <v>16166</v>
      </c>
      <c r="D3967" s="4" t="s">
        <v>16167</v>
      </c>
      <c r="E3967" s="4" t="s">
        <v>36</v>
      </c>
      <c r="F3967" s="4" t="s">
        <v>37</v>
      </c>
      <c r="G3967" s="4" t="s">
        <v>51</v>
      </c>
      <c r="H3967" s="4"/>
      <c r="I3967" s="4"/>
      <c r="J3967" s="4" t="s">
        <v>52</v>
      </c>
      <c r="K3967" s="4" t="s">
        <v>4738</v>
      </c>
      <c r="L3967" s="4" t="s">
        <v>4739</v>
      </c>
      <c r="M3967" s="4" t="s">
        <v>4740</v>
      </c>
      <c r="N3967" s="4" t="s">
        <v>36</v>
      </c>
      <c r="O3967" s="4">
        <v>1</v>
      </c>
      <c r="P3967" s="4" t="s">
        <v>56</v>
      </c>
      <c r="Q3967" s="4">
        <v>25.98</v>
      </c>
      <c r="R3967" s="4"/>
      <c r="S3967" s="4"/>
      <c r="T3967" s="4"/>
      <c r="U3967" s="4"/>
      <c r="V3967" s="4"/>
      <c r="W3967" s="4"/>
      <c r="X3967" s="4"/>
      <c r="Y3967" s="4" t="s">
        <v>2254</v>
      </c>
      <c r="Z3967" s="4" t="s">
        <v>451</v>
      </c>
      <c r="AA3967" s="4" t="s">
        <v>16168</v>
      </c>
      <c r="AB3967" s="4" t="s">
        <v>59</v>
      </c>
      <c r="AC3967" s="4"/>
      <c r="AD3967" s="4" t="b">
        <v>0</v>
      </c>
      <c r="AE3967" s="4"/>
      <c r="AF3967" s="4"/>
      <c r="AG3967" s="12">
        <f t="shared" si="61"/>
        <v>43275</v>
      </c>
    </row>
    <row r="3968" s="10" customFormat="1" spans="1:33">
      <c r="A3968" s="4" t="s">
        <v>16169</v>
      </c>
      <c r="B3968" s="4" t="s">
        <v>16169</v>
      </c>
      <c r="C3968" s="4" t="s">
        <v>16170</v>
      </c>
      <c r="D3968" s="4" t="s">
        <v>16171</v>
      </c>
      <c r="E3968" s="4" t="s">
        <v>36</v>
      </c>
      <c r="F3968" s="4" t="s">
        <v>37</v>
      </c>
      <c r="G3968" s="4" t="s">
        <v>51</v>
      </c>
      <c r="H3968" s="4"/>
      <c r="I3968" s="4"/>
      <c r="J3968" s="4" t="s">
        <v>39</v>
      </c>
      <c r="K3968" s="4" t="s">
        <v>97</v>
      </c>
      <c r="L3968" s="4" t="s">
        <v>98</v>
      </c>
      <c r="M3968" s="4" t="s">
        <v>99</v>
      </c>
      <c r="N3968" s="4" t="s">
        <v>36</v>
      </c>
      <c r="O3968" s="4">
        <v>1</v>
      </c>
      <c r="P3968" s="4" t="s">
        <v>56</v>
      </c>
      <c r="Q3968" s="4">
        <v>23.98</v>
      </c>
      <c r="R3968" s="4">
        <v>2.37</v>
      </c>
      <c r="S3968" s="4"/>
      <c r="T3968" s="4"/>
      <c r="U3968" s="4"/>
      <c r="V3968" s="4"/>
      <c r="W3968" s="4"/>
      <c r="X3968" s="4"/>
      <c r="Y3968" s="4" t="s">
        <v>16172</v>
      </c>
      <c r="Z3968" s="4" t="s">
        <v>366</v>
      </c>
      <c r="AA3968" s="4" t="s">
        <v>16173</v>
      </c>
      <c r="AB3968" s="4" t="s">
        <v>59</v>
      </c>
      <c r="AC3968" s="4"/>
      <c r="AD3968" s="4" t="b">
        <v>0</v>
      </c>
      <c r="AE3968" s="4"/>
      <c r="AF3968" s="4"/>
      <c r="AG3968" s="12">
        <f t="shared" si="61"/>
        <v>43275</v>
      </c>
    </row>
    <row r="3969" s="10" customFormat="1" spans="1:33">
      <c r="A3969" s="4" t="s">
        <v>16169</v>
      </c>
      <c r="B3969" s="4" t="s">
        <v>16169</v>
      </c>
      <c r="C3969" s="4" t="s">
        <v>16170</v>
      </c>
      <c r="D3969" s="4" t="s">
        <v>16171</v>
      </c>
      <c r="E3969" s="4" t="s">
        <v>36</v>
      </c>
      <c r="F3969" s="4" t="s">
        <v>37</v>
      </c>
      <c r="G3969" s="4" t="s">
        <v>51</v>
      </c>
      <c r="H3969" s="4"/>
      <c r="I3969" s="4"/>
      <c r="J3969" s="4" t="s">
        <v>39</v>
      </c>
      <c r="K3969" s="4" t="s">
        <v>12312</v>
      </c>
      <c r="L3969" s="4" t="s">
        <v>192</v>
      </c>
      <c r="M3969" s="4" t="s">
        <v>193</v>
      </c>
      <c r="N3969" s="4" t="s">
        <v>36</v>
      </c>
      <c r="O3969" s="4">
        <v>1</v>
      </c>
      <c r="P3969" s="4" t="s">
        <v>56</v>
      </c>
      <c r="Q3969" s="4">
        <v>23.98</v>
      </c>
      <c r="R3969" s="4">
        <v>2.37</v>
      </c>
      <c r="S3969" s="4"/>
      <c r="T3969" s="4"/>
      <c r="U3969" s="4"/>
      <c r="V3969" s="4"/>
      <c r="W3969" s="4"/>
      <c r="X3969" s="4"/>
      <c r="Y3969" s="4" t="s">
        <v>16172</v>
      </c>
      <c r="Z3969" s="4" t="s">
        <v>366</v>
      </c>
      <c r="AA3969" s="4" t="s">
        <v>16173</v>
      </c>
      <c r="AB3969" s="4" t="s">
        <v>59</v>
      </c>
      <c r="AC3969" s="4"/>
      <c r="AD3969" s="4" t="b">
        <v>0</v>
      </c>
      <c r="AE3969" s="4"/>
      <c r="AF3969" s="4"/>
      <c r="AG3969" s="12">
        <f t="shared" si="61"/>
        <v>43275</v>
      </c>
    </row>
    <row r="3970" s="10" customFormat="1" spans="1:33">
      <c r="A3970" s="4" t="s">
        <v>16174</v>
      </c>
      <c r="B3970" s="4" t="s">
        <v>16174</v>
      </c>
      <c r="C3970" s="4" t="s">
        <v>16175</v>
      </c>
      <c r="D3970" s="4" t="s">
        <v>16176</v>
      </c>
      <c r="E3970" s="4" t="s">
        <v>36</v>
      </c>
      <c r="F3970" s="4" t="s">
        <v>37</v>
      </c>
      <c r="G3970" s="4" t="s">
        <v>51</v>
      </c>
      <c r="H3970" s="4"/>
      <c r="I3970" s="4"/>
      <c r="J3970" s="4" t="s">
        <v>157</v>
      </c>
      <c r="K3970" s="4" t="s">
        <v>14752</v>
      </c>
      <c r="L3970" s="4" t="s">
        <v>183</v>
      </c>
      <c r="M3970" s="4" t="s">
        <v>184</v>
      </c>
      <c r="N3970" s="4" t="s">
        <v>36</v>
      </c>
      <c r="O3970" s="4">
        <v>1</v>
      </c>
      <c r="P3970" s="4" t="s">
        <v>56</v>
      </c>
      <c r="Q3970" s="4">
        <v>23.98</v>
      </c>
      <c r="R3970" s="4"/>
      <c r="S3970" s="4">
        <v>4.16</v>
      </c>
      <c r="T3970" s="4"/>
      <c r="U3970" s="4"/>
      <c r="V3970" s="4"/>
      <c r="W3970" s="4"/>
      <c r="X3970" s="4"/>
      <c r="Y3970" s="4" t="s">
        <v>16177</v>
      </c>
      <c r="Z3970" s="4" t="s">
        <v>2144</v>
      </c>
      <c r="AA3970" s="4" t="s">
        <v>16178</v>
      </c>
      <c r="AB3970" s="4" t="s">
        <v>59</v>
      </c>
      <c r="AC3970" s="4"/>
      <c r="AD3970" s="4" t="b">
        <v>0</v>
      </c>
      <c r="AE3970" s="4"/>
      <c r="AF3970" s="4"/>
      <c r="AG3970" s="12">
        <f t="shared" ref="AG3970:AG4033" si="62">DATEVALUE(LEFT(C3970,10))</f>
        <v>43275</v>
      </c>
    </row>
    <row r="3971" s="10" customFormat="1" spans="1:33">
      <c r="A3971" s="4" t="s">
        <v>16179</v>
      </c>
      <c r="B3971" s="4" t="s">
        <v>16179</v>
      </c>
      <c r="C3971" s="4" t="s">
        <v>16180</v>
      </c>
      <c r="D3971" s="4" t="s">
        <v>16181</v>
      </c>
      <c r="E3971" s="4" t="s">
        <v>36</v>
      </c>
      <c r="F3971" s="4" t="s">
        <v>37</v>
      </c>
      <c r="G3971" s="4" t="s">
        <v>51</v>
      </c>
      <c r="H3971" s="4"/>
      <c r="I3971" s="4"/>
      <c r="J3971" s="4" t="s">
        <v>52</v>
      </c>
      <c r="K3971" s="4" t="s">
        <v>1746</v>
      </c>
      <c r="L3971" s="4" t="s">
        <v>1747</v>
      </c>
      <c r="M3971" s="4" t="s">
        <v>1748</v>
      </c>
      <c r="N3971" s="4" t="s">
        <v>36</v>
      </c>
      <c r="O3971" s="4">
        <v>1</v>
      </c>
      <c r="P3971" s="4" t="s">
        <v>56</v>
      </c>
      <c r="Q3971" s="4">
        <v>22.98</v>
      </c>
      <c r="R3971" s="4"/>
      <c r="S3971" s="4"/>
      <c r="T3971" s="4"/>
      <c r="U3971" s="4"/>
      <c r="V3971" s="4"/>
      <c r="W3971" s="4"/>
      <c r="X3971" s="4"/>
      <c r="Y3971" s="4" t="s">
        <v>16182</v>
      </c>
      <c r="Z3971" s="4" t="s">
        <v>134</v>
      </c>
      <c r="AA3971" s="4" t="s">
        <v>16183</v>
      </c>
      <c r="AB3971" s="4" t="s">
        <v>59</v>
      </c>
      <c r="AC3971" s="4"/>
      <c r="AD3971" s="4" t="b">
        <v>0</v>
      </c>
      <c r="AE3971" s="4"/>
      <c r="AF3971" s="4"/>
      <c r="AG3971" s="12">
        <f t="shared" si="62"/>
        <v>43275</v>
      </c>
    </row>
    <row r="3972" s="10" customFormat="1" spans="1:33">
      <c r="A3972" s="4" t="s">
        <v>16184</v>
      </c>
      <c r="B3972" s="4" t="s">
        <v>16184</v>
      </c>
      <c r="C3972" s="4" t="s">
        <v>16185</v>
      </c>
      <c r="D3972" s="4" t="s">
        <v>16186</v>
      </c>
      <c r="E3972" s="4" t="s">
        <v>36</v>
      </c>
      <c r="F3972" s="4" t="s">
        <v>37</v>
      </c>
      <c r="G3972" s="4" t="s">
        <v>51</v>
      </c>
      <c r="H3972" s="4"/>
      <c r="I3972" s="4"/>
      <c r="J3972" s="4" t="s">
        <v>52</v>
      </c>
      <c r="K3972" s="4" t="s">
        <v>130</v>
      </c>
      <c r="L3972" s="4" t="s">
        <v>131</v>
      </c>
      <c r="M3972" s="4" t="s">
        <v>132</v>
      </c>
      <c r="N3972" s="4" t="s">
        <v>36</v>
      </c>
      <c r="O3972" s="4">
        <v>1</v>
      </c>
      <c r="P3972" s="4" t="s">
        <v>56</v>
      </c>
      <c r="Q3972" s="4">
        <v>22.98</v>
      </c>
      <c r="R3972" s="4"/>
      <c r="S3972" s="4"/>
      <c r="T3972" s="4"/>
      <c r="U3972" s="4"/>
      <c r="V3972" s="4"/>
      <c r="W3972" s="4"/>
      <c r="X3972" s="4"/>
      <c r="Y3972" s="4" t="s">
        <v>3049</v>
      </c>
      <c r="Z3972" s="4" t="s">
        <v>290</v>
      </c>
      <c r="AA3972" s="4" t="s">
        <v>16187</v>
      </c>
      <c r="AB3972" s="4" t="s">
        <v>59</v>
      </c>
      <c r="AC3972" s="4"/>
      <c r="AD3972" s="4" t="b">
        <v>0</v>
      </c>
      <c r="AE3972" s="4"/>
      <c r="AF3972" s="4"/>
      <c r="AG3972" s="12">
        <f t="shared" si="62"/>
        <v>43275</v>
      </c>
    </row>
    <row r="3973" s="10" customFormat="1" spans="1:33">
      <c r="A3973" s="4" t="s">
        <v>16188</v>
      </c>
      <c r="B3973" s="4" t="s">
        <v>16188</v>
      </c>
      <c r="C3973" s="4" t="s">
        <v>16189</v>
      </c>
      <c r="D3973" s="4" t="s">
        <v>16190</v>
      </c>
      <c r="E3973" s="4" t="s">
        <v>36</v>
      </c>
      <c r="F3973" s="4" t="s">
        <v>37</v>
      </c>
      <c r="G3973" s="4" t="s">
        <v>51</v>
      </c>
      <c r="H3973" s="4"/>
      <c r="I3973" s="4"/>
      <c r="J3973" s="4" t="s">
        <v>52</v>
      </c>
      <c r="K3973" s="4" t="s">
        <v>925</v>
      </c>
      <c r="L3973" s="4" t="s">
        <v>926</v>
      </c>
      <c r="M3973" s="4" t="s">
        <v>927</v>
      </c>
      <c r="N3973" s="4" t="s">
        <v>36</v>
      </c>
      <c r="O3973" s="4">
        <v>1</v>
      </c>
      <c r="P3973" s="4" t="s">
        <v>56</v>
      </c>
      <c r="Q3973" s="4">
        <v>23.98</v>
      </c>
      <c r="R3973" s="4"/>
      <c r="S3973" s="4"/>
      <c r="T3973" s="4"/>
      <c r="U3973" s="4"/>
      <c r="V3973" s="4"/>
      <c r="W3973" s="4"/>
      <c r="X3973" s="4"/>
      <c r="Y3973" s="4" t="s">
        <v>16191</v>
      </c>
      <c r="Z3973" s="4" t="s">
        <v>1412</v>
      </c>
      <c r="AA3973" s="4" t="s">
        <v>16192</v>
      </c>
      <c r="AB3973" s="4" t="s">
        <v>59</v>
      </c>
      <c r="AC3973" s="4"/>
      <c r="AD3973" s="4" t="b">
        <v>0</v>
      </c>
      <c r="AE3973" s="4"/>
      <c r="AF3973" s="4"/>
      <c r="AG3973" s="12">
        <f t="shared" si="62"/>
        <v>43275</v>
      </c>
    </row>
    <row r="3974" s="10" customFormat="1" spans="1:33">
      <c r="A3974" s="4" t="s">
        <v>16193</v>
      </c>
      <c r="B3974" s="4" t="s">
        <v>16193</v>
      </c>
      <c r="C3974" s="4" t="s">
        <v>16194</v>
      </c>
      <c r="D3974" s="4" t="s">
        <v>16195</v>
      </c>
      <c r="E3974" s="4" t="s">
        <v>36</v>
      </c>
      <c r="F3974" s="4" t="s">
        <v>37</v>
      </c>
      <c r="G3974" s="4" t="s">
        <v>51</v>
      </c>
      <c r="H3974" s="4"/>
      <c r="I3974" s="4"/>
      <c r="J3974" s="4" t="s">
        <v>52</v>
      </c>
      <c r="K3974" s="4" t="s">
        <v>12399</v>
      </c>
      <c r="L3974" s="4" t="s">
        <v>372</v>
      </c>
      <c r="M3974" s="4" t="s">
        <v>373</v>
      </c>
      <c r="N3974" s="4" t="s">
        <v>36</v>
      </c>
      <c r="O3974" s="4">
        <v>1</v>
      </c>
      <c r="P3974" s="4" t="s">
        <v>56</v>
      </c>
      <c r="Q3974" s="4">
        <v>22.98</v>
      </c>
      <c r="R3974" s="4"/>
      <c r="S3974" s="4"/>
      <c r="T3974" s="4"/>
      <c r="U3974" s="4"/>
      <c r="V3974" s="4"/>
      <c r="W3974" s="4"/>
      <c r="X3974" s="4"/>
      <c r="Y3974" s="4" t="s">
        <v>541</v>
      </c>
      <c r="Z3974" s="4" t="s">
        <v>3227</v>
      </c>
      <c r="AA3974" s="4" t="s">
        <v>10298</v>
      </c>
      <c r="AB3974" s="4" t="s">
        <v>59</v>
      </c>
      <c r="AC3974" s="4"/>
      <c r="AD3974" s="4" t="b">
        <v>0</v>
      </c>
      <c r="AE3974" s="4"/>
      <c r="AF3974" s="4"/>
      <c r="AG3974" s="12">
        <f t="shared" si="62"/>
        <v>43275</v>
      </c>
    </row>
    <row r="3975" s="10" customFormat="1" spans="1:33">
      <c r="A3975" s="4" t="s">
        <v>16196</v>
      </c>
      <c r="B3975" s="4" t="s">
        <v>16196</v>
      </c>
      <c r="C3975" s="4" t="s">
        <v>16197</v>
      </c>
      <c r="D3975" s="4" t="s">
        <v>16198</v>
      </c>
      <c r="E3975" s="4" t="s">
        <v>36</v>
      </c>
      <c r="F3975" s="4" t="s">
        <v>37</v>
      </c>
      <c r="G3975" s="4" t="s">
        <v>51</v>
      </c>
      <c r="H3975" s="4"/>
      <c r="I3975" s="4"/>
      <c r="J3975" s="4" t="s">
        <v>52</v>
      </c>
      <c r="K3975" s="4" t="s">
        <v>3845</v>
      </c>
      <c r="L3975" s="4" t="s">
        <v>3846</v>
      </c>
      <c r="M3975" s="4" t="s">
        <v>3847</v>
      </c>
      <c r="N3975" s="4" t="s">
        <v>36</v>
      </c>
      <c r="O3975" s="4">
        <v>1</v>
      </c>
      <c r="P3975" s="4" t="s">
        <v>56</v>
      </c>
      <c r="Q3975" s="4">
        <v>19.53</v>
      </c>
      <c r="R3975" s="4"/>
      <c r="S3975" s="4"/>
      <c r="T3975" s="4"/>
      <c r="U3975" s="4"/>
      <c r="V3975" s="4"/>
      <c r="W3975" s="4"/>
      <c r="X3975" s="4"/>
      <c r="Y3975" s="4" t="s">
        <v>11104</v>
      </c>
      <c r="Z3975" s="4" t="s">
        <v>134</v>
      </c>
      <c r="AA3975" s="4" t="s">
        <v>16199</v>
      </c>
      <c r="AB3975" s="4" t="s">
        <v>59</v>
      </c>
      <c r="AC3975" s="4"/>
      <c r="AD3975" s="4" t="b">
        <v>0</v>
      </c>
      <c r="AE3975" s="4"/>
      <c r="AF3975" s="4"/>
      <c r="AG3975" s="12">
        <f t="shared" si="62"/>
        <v>43275</v>
      </c>
    </row>
    <row r="3976" s="10" customFormat="1" spans="1:33">
      <c r="A3976" s="4" t="s">
        <v>16196</v>
      </c>
      <c r="B3976" s="4" t="s">
        <v>16196</v>
      </c>
      <c r="C3976" s="4" t="s">
        <v>16197</v>
      </c>
      <c r="D3976" s="4" t="s">
        <v>16198</v>
      </c>
      <c r="E3976" s="4" t="s">
        <v>36</v>
      </c>
      <c r="F3976" s="4" t="s">
        <v>37</v>
      </c>
      <c r="G3976" s="4" t="s">
        <v>51</v>
      </c>
      <c r="H3976" s="4"/>
      <c r="I3976" s="4"/>
      <c r="J3976" s="4" t="s">
        <v>52</v>
      </c>
      <c r="K3976" s="4" t="s">
        <v>8779</v>
      </c>
      <c r="L3976" s="4" t="s">
        <v>8780</v>
      </c>
      <c r="M3976" s="4" t="s">
        <v>8781</v>
      </c>
      <c r="N3976" s="4" t="s">
        <v>36</v>
      </c>
      <c r="O3976" s="4">
        <v>1</v>
      </c>
      <c r="P3976" s="4" t="s">
        <v>56</v>
      </c>
      <c r="Q3976" s="4">
        <v>19.53</v>
      </c>
      <c r="R3976" s="4"/>
      <c r="S3976" s="4"/>
      <c r="T3976" s="4"/>
      <c r="U3976" s="4"/>
      <c r="V3976" s="4"/>
      <c r="W3976" s="4"/>
      <c r="X3976" s="4"/>
      <c r="Y3976" s="4" t="s">
        <v>11104</v>
      </c>
      <c r="Z3976" s="4" t="s">
        <v>134</v>
      </c>
      <c r="AA3976" s="4" t="s">
        <v>16199</v>
      </c>
      <c r="AB3976" s="4" t="s">
        <v>59</v>
      </c>
      <c r="AC3976" s="4"/>
      <c r="AD3976" s="4" t="b">
        <v>0</v>
      </c>
      <c r="AE3976" s="4"/>
      <c r="AF3976" s="4"/>
      <c r="AG3976" s="12">
        <f t="shared" si="62"/>
        <v>43275</v>
      </c>
    </row>
    <row r="3977" s="10" customFormat="1" spans="1:33">
      <c r="A3977" s="4" t="s">
        <v>16200</v>
      </c>
      <c r="B3977" s="4" t="s">
        <v>16200</v>
      </c>
      <c r="C3977" s="4" t="s">
        <v>16201</v>
      </c>
      <c r="D3977" s="4" t="s">
        <v>16202</v>
      </c>
      <c r="E3977" s="4" t="s">
        <v>36</v>
      </c>
      <c r="F3977" s="4" t="s">
        <v>37</v>
      </c>
      <c r="G3977" s="4" t="s">
        <v>51</v>
      </c>
      <c r="H3977" s="4"/>
      <c r="I3977" s="4"/>
      <c r="J3977" s="4" t="s">
        <v>52</v>
      </c>
      <c r="K3977" s="4" t="s">
        <v>8905</v>
      </c>
      <c r="L3977" s="4" t="s">
        <v>8906</v>
      </c>
      <c r="M3977" s="4" t="s">
        <v>8907</v>
      </c>
      <c r="N3977" s="4" t="s">
        <v>36</v>
      </c>
      <c r="O3977" s="4">
        <v>1</v>
      </c>
      <c r="P3977" s="4" t="s">
        <v>56</v>
      </c>
      <c r="Q3977" s="4">
        <v>23.98</v>
      </c>
      <c r="R3977" s="4"/>
      <c r="S3977" s="4"/>
      <c r="T3977" s="4"/>
      <c r="U3977" s="4"/>
      <c r="V3977" s="4"/>
      <c r="W3977" s="4"/>
      <c r="X3977" s="4"/>
      <c r="Y3977" s="4" t="s">
        <v>16203</v>
      </c>
      <c r="Z3977" s="4" t="s">
        <v>195</v>
      </c>
      <c r="AA3977" s="4" t="s">
        <v>16204</v>
      </c>
      <c r="AB3977" s="4" t="s">
        <v>59</v>
      </c>
      <c r="AC3977" s="4"/>
      <c r="AD3977" s="4" t="b">
        <v>0</v>
      </c>
      <c r="AE3977" s="4"/>
      <c r="AF3977" s="4"/>
      <c r="AG3977" s="12">
        <f t="shared" si="62"/>
        <v>43275</v>
      </c>
    </row>
    <row r="3978" s="10" customFormat="1" spans="1:33">
      <c r="A3978" s="4" t="s">
        <v>16205</v>
      </c>
      <c r="B3978" s="4" t="s">
        <v>16205</v>
      </c>
      <c r="C3978" s="4" t="s">
        <v>16206</v>
      </c>
      <c r="D3978" s="4" t="s">
        <v>16207</v>
      </c>
      <c r="E3978" s="4" t="s">
        <v>36</v>
      </c>
      <c r="F3978" s="4" t="s">
        <v>37</v>
      </c>
      <c r="G3978" s="4" t="s">
        <v>51</v>
      </c>
      <c r="H3978" s="4"/>
      <c r="I3978" s="4"/>
      <c r="J3978" s="4" t="s">
        <v>52</v>
      </c>
      <c r="K3978" s="4" t="s">
        <v>6594</v>
      </c>
      <c r="L3978" s="4" t="s">
        <v>6595</v>
      </c>
      <c r="M3978" s="4" t="s">
        <v>6596</v>
      </c>
      <c r="N3978" s="4" t="s">
        <v>36</v>
      </c>
      <c r="O3978" s="4">
        <v>1</v>
      </c>
      <c r="P3978" s="4" t="s">
        <v>56</v>
      </c>
      <c r="Q3978" s="4">
        <v>23.98</v>
      </c>
      <c r="R3978" s="4"/>
      <c r="S3978" s="4"/>
      <c r="T3978" s="4"/>
      <c r="U3978" s="4"/>
      <c r="V3978" s="4"/>
      <c r="W3978" s="4"/>
      <c r="X3978" s="4"/>
      <c r="Y3978" s="4" t="s">
        <v>16208</v>
      </c>
      <c r="Z3978" s="4" t="s">
        <v>2576</v>
      </c>
      <c r="AA3978" s="4">
        <v>5905</v>
      </c>
      <c r="AB3978" s="4" t="s">
        <v>59</v>
      </c>
      <c r="AC3978" s="4"/>
      <c r="AD3978" s="4" t="b">
        <v>0</v>
      </c>
      <c r="AE3978" s="4"/>
      <c r="AF3978" s="4"/>
      <c r="AG3978" s="12">
        <f t="shared" si="62"/>
        <v>43275</v>
      </c>
    </row>
    <row r="3979" s="10" customFormat="1" spans="1:33">
      <c r="A3979" s="4" t="s">
        <v>16209</v>
      </c>
      <c r="B3979" s="4" t="s">
        <v>16209</v>
      </c>
      <c r="C3979" s="4" t="s">
        <v>16210</v>
      </c>
      <c r="D3979" s="4" t="s">
        <v>16211</v>
      </c>
      <c r="E3979" s="4" t="s">
        <v>36</v>
      </c>
      <c r="F3979" s="4" t="s">
        <v>37</v>
      </c>
      <c r="G3979" s="4" t="s">
        <v>51</v>
      </c>
      <c r="H3979" s="4"/>
      <c r="I3979" s="4"/>
      <c r="J3979" s="4" t="s">
        <v>157</v>
      </c>
      <c r="K3979" s="4" t="s">
        <v>12312</v>
      </c>
      <c r="L3979" s="4" t="s">
        <v>192</v>
      </c>
      <c r="M3979" s="4" t="s">
        <v>193</v>
      </c>
      <c r="N3979" s="4" t="s">
        <v>36</v>
      </c>
      <c r="O3979" s="4">
        <v>1</v>
      </c>
      <c r="P3979" s="4" t="s">
        <v>56</v>
      </c>
      <c r="Q3979" s="4">
        <v>23.98</v>
      </c>
      <c r="R3979" s="4"/>
      <c r="S3979" s="4">
        <v>3.49</v>
      </c>
      <c r="T3979" s="4"/>
      <c r="U3979" s="4"/>
      <c r="V3979" s="4"/>
      <c r="W3979" s="4"/>
      <c r="X3979" s="4">
        <v>3.49</v>
      </c>
      <c r="Y3979" s="4" t="s">
        <v>14238</v>
      </c>
      <c r="Z3979" s="4" t="s">
        <v>89</v>
      </c>
      <c r="AA3979" s="4" t="s">
        <v>16212</v>
      </c>
      <c r="AB3979" s="4" t="s">
        <v>59</v>
      </c>
      <c r="AC3979" s="4" t="s">
        <v>259</v>
      </c>
      <c r="AD3979" s="4" t="b">
        <v>0</v>
      </c>
      <c r="AE3979" s="4"/>
      <c r="AF3979" s="4"/>
      <c r="AG3979" s="12">
        <f t="shared" si="62"/>
        <v>43275</v>
      </c>
    </row>
    <row r="3980" s="10" customFormat="1" spans="1:33">
      <c r="A3980" s="4" t="s">
        <v>16209</v>
      </c>
      <c r="B3980" s="4" t="s">
        <v>16209</v>
      </c>
      <c r="C3980" s="4" t="s">
        <v>16210</v>
      </c>
      <c r="D3980" s="4" t="s">
        <v>16211</v>
      </c>
      <c r="E3980" s="4" t="s">
        <v>36</v>
      </c>
      <c r="F3980" s="4" t="s">
        <v>37</v>
      </c>
      <c r="G3980" s="4" t="s">
        <v>51</v>
      </c>
      <c r="H3980" s="4"/>
      <c r="I3980" s="4"/>
      <c r="J3980" s="4" t="s">
        <v>157</v>
      </c>
      <c r="K3980" s="4" t="s">
        <v>695</v>
      </c>
      <c r="L3980" s="4" t="s">
        <v>696</v>
      </c>
      <c r="M3980" s="4" t="s">
        <v>697</v>
      </c>
      <c r="N3980" s="4" t="s">
        <v>36</v>
      </c>
      <c r="O3980" s="4">
        <v>1</v>
      </c>
      <c r="P3980" s="4" t="s">
        <v>56</v>
      </c>
      <c r="Q3980" s="4">
        <v>23.98</v>
      </c>
      <c r="R3980" s="4"/>
      <c r="S3980" s="4">
        <v>3.48</v>
      </c>
      <c r="T3980" s="4"/>
      <c r="U3980" s="4"/>
      <c r="V3980" s="4"/>
      <c r="W3980" s="4"/>
      <c r="X3980" s="4">
        <v>3.48</v>
      </c>
      <c r="Y3980" s="4" t="s">
        <v>14238</v>
      </c>
      <c r="Z3980" s="4" t="s">
        <v>89</v>
      </c>
      <c r="AA3980" s="4" t="s">
        <v>16212</v>
      </c>
      <c r="AB3980" s="4" t="s">
        <v>59</v>
      </c>
      <c r="AC3980" s="4" t="s">
        <v>259</v>
      </c>
      <c r="AD3980" s="4" t="b">
        <v>0</v>
      </c>
      <c r="AE3980" s="4"/>
      <c r="AF3980" s="4"/>
      <c r="AG3980" s="12">
        <f t="shared" si="62"/>
        <v>43275</v>
      </c>
    </row>
    <row r="3981" s="10" customFormat="1" spans="1:33">
      <c r="A3981" s="4" t="s">
        <v>16213</v>
      </c>
      <c r="B3981" s="4" t="s">
        <v>16213</v>
      </c>
      <c r="C3981" s="4" t="s">
        <v>16214</v>
      </c>
      <c r="D3981" s="4" t="s">
        <v>16215</v>
      </c>
      <c r="E3981" s="4" t="s">
        <v>36</v>
      </c>
      <c r="F3981" s="4" t="s">
        <v>37</v>
      </c>
      <c r="G3981" s="4" t="s">
        <v>51</v>
      </c>
      <c r="H3981" s="4"/>
      <c r="I3981" s="4"/>
      <c r="J3981" s="4" t="s">
        <v>52</v>
      </c>
      <c r="K3981" s="4" t="s">
        <v>5359</v>
      </c>
      <c r="L3981" s="4" t="s">
        <v>5360</v>
      </c>
      <c r="M3981" s="4" t="s">
        <v>5361</v>
      </c>
      <c r="N3981" s="4" t="s">
        <v>36</v>
      </c>
      <c r="O3981" s="4">
        <v>1</v>
      </c>
      <c r="P3981" s="4" t="s">
        <v>56</v>
      </c>
      <c r="Q3981" s="4">
        <v>22.98</v>
      </c>
      <c r="R3981" s="4"/>
      <c r="S3981" s="4"/>
      <c r="T3981" s="4"/>
      <c r="U3981" s="4"/>
      <c r="V3981" s="4"/>
      <c r="W3981" s="4"/>
      <c r="X3981" s="4"/>
      <c r="Y3981" s="4" t="s">
        <v>16216</v>
      </c>
      <c r="Z3981" s="4" t="s">
        <v>8452</v>
      </c>
      <c r="AA3981" s="4">
        <v>86336</v>
      </c>
      <c r="AB3981" s="4" t="s">
        <v>59</v>
      </c>
      <c r="AC3981" s="4"/>
      <c r="AD3981" s="4" t="b">
        <v>0</v>
      </c>
      <c r="AE3981" s="4"/>
      <c r="AF3981" s="4"/>
      <c r="AG3981" s="12">
        <f t="shared" si="62"/>
        <v>43275</v>
      </c>
    </row>
    <row r="3982" s="10" customFormat="1" spans="1:33">
      <c r="A3982" s="4" t="s">
        <v>16217</v>
      </c>
      <c r="B3982" s="4" t="s">
        <v>16217</v>
      </c>
      <c r="C3982" s="4" t="s">
        <v>16218</v>
      </c>
      <c r="D3982" s="4" t="s">
        <v>16219</v>
      </c>
      <c r="E3982" s="4" t="s">
        <v>36</v>
      </c>
      <c r="F3982" s="4" t="s">
        <v>37</v>
      </c>
      <c r="G3982" s="4" t="s">
        <v>51</v>
      </c>
      <c r="H3982" s="4"/>
      <c r="I3982" s="4"/>
      <c r="J3982" s="4" t="s">
        <v>52</v>
      </c>
      <c r="K3982" s="4" t="s">
        <v>11708</v>
      </c>
      <c r="L3982" s="4" t="s">
        <v>11709</v>
      </c>
      <c r="M3982" s="4" t="s">
        <v>11710</v>
      </c>
      <c r="N3982" s="4" t="s">
        <v>36</v>
      </c>
      <c r="O3982" s="4">
        <v>1</v>
      </c>
      <c r="P3982" s="4" t="s">
        <v>56</v>
      </c>
      <c r="Q3982" s="4">
        <v>22.98</v>
      </c>
      <c r="R3982" s="4"/>
      <c r="S3982" s="4"/>
      <c r="T3982" s="4"/>
      <c r="U3982" s="4"/>
      <c r="V3982" s="4"/>
      <c r="W3982" s="4"/>
      <c r="X3982" s="4"/>
      <c r="Y3982" s="4" t="s">
        <v>4310</v>
      </c>
      <c r="Z3982" s="4" t="s">
        <v>177</v>
      </c>
      <c r="AA3982" s="4" t="s">
        <v>16220</v>
      </c>
      <c r="AB3982" s="4" t="s">
        <v>59</v>
      </c>
      <c r="AC3982" s="4"/>
      <c r="AD3982" s="4" t="b">
        <v>0</v>
      </c>
      <c r="AE3982" s="4"/>
      <c r="AF3982" s="4"/>
      <c r="AG3982" s="12">
        <f t="shared" si="62"/>
        <v>43275</v>
      </c>
    </row>
    <row r="3983" s="10" customFormat="1" spans="1:33">
      <c r="A3983" s="4" t="s">
        <v>16221</v>
      </c>
      <c r="B3983" s="4" t="s">
        <v>16221</v>
      </c>
      <c r="C3983" s="4" t="s">
        <v>16222</v>
      </c>
      <c r="D3983" s="4" t="s">
        <v>16223</v>
      </c>
      <c r="E3983" s="4" t="s">
        <v>36</v>
      </c>
      <c r="F3983" s="4" t="s">
        <v>37</v>
      </c>
      <c r="G3983" s="4" t="s">
        <v>51</v>
      </c>
      <c r="H3983" s="4"/>
      <c r="I3983" s="4"/>
      <c r="J3983" s="4" t="s">
        <v>157</v>
      </c>
      <c r="K3983" s="4" t="s">
        <v>79</v>
      </c>
      <c r="L3983" s="4" t="s">
        <v>80</v>
      </c>
      <c r="M3983" s="4" t="s">
        <v>81</v>
      </c>
      <c r="N3983" s="4" t="s">
        <v>36</v>
      </c>
      <c r="O3983" s="4">
        <v>1</v>
      </c>
      <c r="P3983" s="4" t="s">
        <v>56</v>
      </c>
      <c r="Q3983" s="4">
        <v>22.98</v>
      </c>
      <c r="R3983" s="4"/>
      <c r="S3983" s="4">
        <v>1.85</v>
      </c>
      <c r="T3983" s="4"/>
      <c r="U3983" s="4"/>
      <c r="V3983" s="4"/>
      <c r="W3983" s="4"/>
      <c r="X3983" s="4">
        <v>1.85</v>
      </c>
      <c r="Y3983" s="4" t="s">
        <v>1599</v>
      </c>
      <c r="Z3983" s="4" t="s">
        <v>47</v>
      </c>
      <c r="AA3983" s="4" t="s">
        <v>16224</v>
      </c>
      <c r="AB3983" s="4" t="s">
        <v>59</v>
      </c>
      <c r="AC3983" s="4" t="s">
        <v>259</v>
      </c>
      <c r="AD3983" s="4" t="b">
        <v>0</v>
      </c>
      <c r="AE3983" s="4"/>
      <c r="AF3983" s="4"/>
      <c r="AG3983" s="12">
        <f t="shared" si="62"/>
        <v>43275</v>
      </c>
    </row>
    <row r="3984" s="10" customFormat="1" spans="1:33">
      <c r="A3984" s="4" t="s">
        <v>16225</v>
      </c>
      <c r="B3984" s="4" t="s">
        <v>16225</v>
      </c>
      <c r="C3984" s="4" t="s">
        <v>16226</v>
      </c>
      <c r="D3984" s="4" t="s">
        <v>16227</v>
      </c>
      <c r="E3984" s="4" t="s">
        <v>36</v>
      </c>
      <c r="F3984" s="4" t="s">
        <v>37</v>
      </c>
      <c r="G3984" s="4" t="s">
        <v>51</v>
      </c>
      <c r="H3984" s="4"/>
      <c r="I3984" s="4"/>
      <c r="J3984" s="4" t="s">
        <v>52</v>
      </c>
      <c r="K3984" s="4" t="s">
        <v>499</v>
      </c>
      <c r="L3984" s="4" t="s">
        <v>500</v>
      </c>
      <c r="M3984" s="4" t="s">
        <v>501</v>
      </c>
      <c r="N3984" s="4" t="s">
        <v>36</v>
      </c>
      <c r="O3984" s="4">
        <v>1</v>
      </c>
      <c r="P3984" s="4" t="s">
        <v>56</v>
      </c>
      <c r="Q3984" s="4">
        <v>22.98</v>
      </c>
      <c r="R3984" s="4"/>
      <c r="S3984" s="4"/>
      <c r="T3984" s="4"/>
      <c r="U3984" s="4"/>
      <c r="V3984" s="4"/>
      <c r="W3984" s="4"/>
      <c r="X3984" s="4"/>
      <c r="Y3984" s="4" t="s">
        <v>16228</v>
      </c>
      <c r="Z3984" s="4" t="s">
        <v>1638</v>
      </c>
      <c r="AA3984" s="4">
        <v>10522</v>
      </c>
      <c r="AB3984" s="4" t="s">
        <v>59</v>
      </c>
      <c r="AC3984" s="4"/>
      <c r="AD3984" s="4" t="b">
        <v>0</v>
      </c>
      <c r="AE3984" s="4"/>
      <c r="AF3984" s="4"/>
      <c r="AG3984" s="12">
        <f t="shared" si="62"/>
        <v>43275</v>
      </c>
    </row>
    <row r="3985" s="10" customFormat="1" spans="1:33">
      <c r="A3985" s="4" t="s">
        <v>16229</v>
      </c>
      <c r="B3985" s="4" t="s">
        <v>16229</v>
      </c>
      <c r="C3985" s="4" t="s">
        <v>16230</v>
      </c>
      <c r="D3985" s="4" t="s">
        <v>16231</v>
      </c>
      <c r="E3985" s="4" t="s">
        <v>36</v>
      </c>
      <c r="F3985" s="4" t="s">
        <v>37</v>
      </c>
      <c r="G3985" s="4" t="s">
        <v>51</v>
      </c>
      <c r="H3985" s="4"/>
      <c r="I3985" s="4"/>
      <c r="J3985" s="4" t="s">
        <v>52</v>
      </c>
      <c r="K3985" s="4" t="s">
        <v>8131</v>
      </c>
      <c r="L3985" s="4" t="s">
        <v>8132</v>
      </c>
      <c r="M3985" s="4" t="s">
        <v>8133</v>
      </c>
      <c r="N3985" s="4" t="s">
        <v>36</v>
      </c>
      <c r="O3985" s="4">
        <v>1</v>
      </c>
      <c r="P3985" s="4" t="s">
        <v>56</v>
      </c>
      <c r="Q3985" s="4">
        <v>22.98</v>
      </c>
      <c r="R3985" s="4"/>
      <c r="S3985" s="4"/>
      <c r="T3985" s="4"/>
      <c r="U3985" s="4"/>
      <c r="V3985" s="4"/>
      <c r="W3985" s="4"/>
      <c r="X3985" s="4"/>
      <c r="Y3985" s="4" t="s">
        <v>1393</v>
      </c>
      <c r="Z3985" s="4" t="s">
        <v>266</v>
      </c>
      <c r="AA3985" s="4" t="s">
        <v>16232</v>
      </c>
      <c r="AB3985" s="4" t="s">
        <v>59</v>
      </c>
      <c r="AC3985" s="4"/>
      <c r="AD3985" s="4" t="b">
        <v>0</v>
      </c>
      <c r="AE3985" s="4"/>
      <c r="AF3985" s="4"/>
      <c r="AG3985" s="12">
        <f t="shared" si="62"/>
        <v>43275</v>
      </c>
    </row>
    <row r="3986" s="10" customFormat="1" spans="1:33">
      <c r="A3986" s="4" t="s">
        <v>16229</v>
      </c>
      <c r="B3986" s="4" t="s">
        <v>16229</v>
      </c>
      <c r="C3986" s="4" t="s">
        <v>16230</v>
      </c>
      <c r="D3986" s="4" t="s">
        <v>16231</v>
      </c>
      <c r="E3986" s="4" t="s">
        <v>36</v>
      </c>
      <c r="F3986" s="4" t="s">
        <v>37</v>
      </c>
      <c r="G3986" s="4" t="s">
        <v>51</v>
      </c>
      <c r="H3986" s="4"/>
      <c r="I3986" s="4"/>
      <c r="J3986" s="4" t="s">
        <v>52</v>
      </c>
      <c r="K3986" s="4" t="s">
        <v>9558</v>
      </c>
      <c r="L3986" s="4" t="s">
        <v>9559</v>
      </c>
      <c r="M3986" s="4" t="s">
        <v>9560</v>
      </c>
      <c r="N3986" s="4" t="s">
        <v>36</v>
      </c>
      <c r="O3986" s="4">
        <v>1</v>
      </c>
      <c r="P3986" s="4" t="s">
        <v>56</v>
      </c>
      <c r="Q3986" s="4">
        <v>22.98</v>
      </c>
      <c r="R3986" s="4"/>
      <c r="S3986" s="4"/>
      <c r="T3986" s="4"/>
      <c r="U3986" s="4"/>
      <c r="V3986" s="4"/>
      <c r="W3986" s="4"/>
      <c r="X3986" s="4"/>
      <c r="Y3986" s="4" t="s">
        <v>1393</v>
      </c>
      <c r="Z3986" s="4" t="s">
        <v>266</v>
      </c>
      <c r="AA3986" s="4" t="s">
        <v>16232</v>
      </c>
      <c r="AB3986" s="4" t="s">
        <v>59</v>
      </c>
      <c r="AC3986" s="4"/>
      <c r="AD3986" s="4" t="b">
        <v>0</v>
      </c>
      <c r="AE3986" s="4"/>
      <c r="AF3986" s="4"/>
      <c r="AG3986" s="12">
        <f t="shared" si="62"/>
        <v>43275</v>
      </c>
    </row>
    <row r="3987" s="10" customFormat="1" spans="1:33">
      <c r="A3987" s="4" t="s">
        <v>16229</v>
      </c>
      <c r="B3987" s="4" t="s">
        <v>16229</v>
      </c>
      <c r="C3987" s="4" t="s">
        <v>16230</v>
      </c>
      <c r="D3987" s="4" t="s">
        <v>16231</v>
      </c>
      <c r="E3987" s="4" t="s">
        <v>36</v>
      </c>
      <c r="F3987" s="4" t="s">
        <v>37</v>
      </c>
      <c r="G3987" s="4" t="s">
        <v>51</v>
      </c>
      <c r="H3987" s="4"/>
      <c r="I3987" s="4"/>
      <c r="J3987" s="4" t="s">
        <v>52</v>
      </c>
      <c r="K3987" s="4" t="s">
        <v>3984</v>
      </c>
      <c r="L3987" s="4" t="s">
        <v>3985</v>
      </c>
      <c r="M3987" s="4" t="s">
        <v>3986</v>
      </c>
      <c r="N3987" s="4" t="s">
        <v>36</v>
      </c>
      <c r="O3987" s="4">
        <v>1</v>
      </c>
      <c r="P3987" s="4" t="s">
        <v>56</v>
      </c>
      <c r="Q3987" s="4">
        <v>22.98</v>
      </c>
      <c r="R3987" s="4"/>
      <c r="S3987" s="4"/>
      <c r="T3987" s="4"/>
      <c r="U3987" s="4"/>
      <c r="V3987" s="4"/>
      <c r="W3987" s="4"/>
      <c r="X3987" s="4"/>
      <c r="Y3987" s="4" t="s">
        <v>1393</v>
      </c>
      <c r="Z3987" s="4" t="s">
        <v>266</v>
      </c>
      <c r="AA3987" s="4" t="s">
        <v>16232</v>
      </c>
      <c r="AB3987" s="4" t="s">
        <v>59</v>
      </c>
      <c r="AC3987" s="4"/>
      <c r="AD3987" s="4" t="b">
        <v>0</v>
      </c>
      <c r="AE3987" s="4"/>
      <c r="AF3987" s="4"/>
      <c r="AG3987" s="12">
        <f t="shared" si="62"/>
        <v>43275</v>
      </c>
    </row>
    <row r="3988" s="10" customFormat="1" spans="1:33">
      <c r="A3988" s="4" t="s">
        <v>16229</v>
      </c>
      <c r="B3988" s="4" t="s">
        <v>16229</v>
      </c>
      <c r="C3988" s="4" t="s">
        <v>16230</v>
      </c>
      <c r="D3988" s="4" t="s">
        <v>16231</v>
      </c>
      <c r="E3988" s="4" t="s">
        <v>36</v>
      </c>
      <c r="F3988" s="4" t="s">
        <v>37</v>
      </c>
      <c r="G3988" s="4" t="s">
        <v>51</v>
      </c>
      <c r="H3988" s="4"/>
      <c r="I3988" s="4"/>
      <c r="J3988" s="4" t="s">
        <v>52</v>
      </c>
      <c r="K3988" s="4" t="s">
        <v>494</v>
      </c>
      <c r="L3988" s="4" t="s">
        <v>495</v>
      </c>
      <c r="M3988" s="4" t="s">
        <v>496</v>
      </c>
      <c r="N3988" s="4" t="s">
        <v>36</v>
      </c>
      <c r="O3988" s="4">
        <v>1</v>
      </c>
      <c r="P3988" s="4" t="s">
        <v>56</v>
      </c>
      <c r="Q3988" s="4">
        <v>22.98</v>
      </c>
      <c r="R3988" s="4"/>
      <c r="S3988" s="4"/>
      <c r="T3988" s="4"/>
      <c r="U3988" s="4"/>
      <c r="V3988" s="4"/>
      <c r="W3988" s="4"/>
      <c r="X3988" s="4"/>
      <c r="Y3988" s="4" t="s">
        <v>1393</v>
      </c>
      <c r="Z3988" s="4" t="s">
        <v>266</v>
      </c>
      <c r="AA3988" s="4" t="s">
        <v>16232</v>
      </c>
      <c r="AB3988" s="4" t="s">
        <v>59</v>
      </c>
      <c r="AC3988" s="4"/>
      <c r="AD3988" s="4" t="b">
        <v>0</v>
      </c>
      <c r="AE3988" s="4"/>
      <c r="AF3988" s="4"/>
      <c r="AG3988" s="12">
        <f t="shared" si="62"/>
        <v>43275</v>
      </c>
    </row>
    <row r="3989" s="10" customFormat="1" spans="1:33">
      <c r="A3989" s="4" t="s">
        <v>16233</v>
      </c>
      <c r="B3989" s="4" t="s">
        <v>16233</v>
      </c>
      <c r="C3989" s="4" t="s">
        <v>16234</v>
      </c>
      <c r="D3989" s="4" t="s">
        <v>16235</v>
      </c>
      <c r="E3989" s="4" t="s">
        <v>36</v>
      </c>
      <c r="F3989" s="4" t="s">
        <v>37</v>
      </c>
      <c r="G3989" s="4" t="s">
        <v>51</v>
      </c>
      <c r="H3989" s="4"/>
      <c r="I3989" s="4"/>
      <c r="J3989" s="4" t="s">
        <v>52</v>
      </c>
      <c r="K3989" s="4" t="s">
        <v>16236</v>
      </c>
      <c r="L3989" s="4" t="s">
        <v>16237</v>
      </c>
      <c r="M3989" s="4" t="s">
        <v>16238</v>
      </c>
      <c r="N3989" s="4" t="s">
        <v>36</v>
      </c>
      <c r="O3989" s="4">
        <v>1</v>
      </c>
      <c r="P3989" s="4" t="s">
        <v>56</v>
      </c>
      <c r="Q3989" s="4">
        <v>19.98</v>
      </c>
      <c r="R3989" s="4"/>
      <c r="S3989" s="4"/>
      <c r="T3989" s="4"/>
      <c r="U3989" s="4"/>
      <c r="V3989" s="4"/>
      <c r="W3989" s="4"/>
      <c r="X3989" s="4"/>
      <c r="Y3989" s="4" t="s">
        <v>16239</v>
      </c>
      <c r="Z3989" s="4" t="s">
        <v>16240</v>
      </c>
      <c r="AA3989" s="4">
        <v>2892</v>
      </c>
      <c r="AB3989" s="4" t="s">
        <v>59</v>
      </c>
      <c r="AC3989" s="4"/>
      <c r="AD3989" s="4" t="b">
        <v>0</v>
      </c>
      <c r="AE3989" s="4"/>
      <c r="AF3989" s="4"/>
      <c r="AG3989" s="12">
        <f t="shared" si="62"/>
        <v>43275</v>
      </c>
    </row>
    <row r="3990" s="10" customFormat="1" spans="1:33">
      <c r="A3990" s="4" t="s">
        <v>16241</v>
      </c>
      <c r="B3990" s="4" t="s">
        <v>16241</v>
      </c>
      <c r="C3990" s="4" t="s">
        <v>16242</v>
      </c>
      <c r="D3990" s="4" t="s">
        <v>16243</v>
      </c>
      <c r="E3990" s="4" t="s">
        <v>36</v>
      </c>
      <c r="F3990" s="4" t="s">
        <v>37</v>
      </c>
      <c r="G3990" s="4" t="s">
        <v>51</v>
      </c>
      <c r="H3990" s="4"/>
      <c r="I3990" s="4"/>
      <c r="J3990" s="4" t="s">
        <v>52</v>
      </c>
      <c r="K3990" s="4" t="s">
        <v>13162</v>
      </c>
      <c r="L3990" s="4" t="s">
        <v>603</v>
      </c>
      <c r="M3990" s="4" t="s">
        <v>604</v>
      </c>
      <c r="N3990" s="4" t="s">
        <v>36</v>
      </c>
      <c r="O3990" s="4">
        <v>1</v>
      </c>
      <c r="P3990" s="4" t="s">
        <v>56</v>
      </c>
      <c r="Q3990" s="4">
        <v>22.98</v>
      </c>
      <c r="R3990" s="4"/>
      <c r="S3990" s="4"/>
      <c r="T3990" s="4"/>
      <c r="U3990" s="4"/>
      <c r="V3990" s="4"/>
      <c r="W3990" s="4"/>
      <c r="X3990" s="4"/>
      <c r="Y3990" s="4" t="s">
        <v>4772</v>
      </c>
      <c r="Z3990" s="4" t="s">
        <v>490</v>
      </c>
      <c r="AA3990" s="4" t="s">
        <v>16244</v>
      </c>
      <c r="AB3990" s="4" t="s">
        <v>59</v>
      </c>
      <c r="AC3990" s="4"/>
      <c r="AD3990" s="4" t="b">
        <v>0</v>
      </c>
      <c r="AE3990" s="4"/>
      <c r="AF3990" s="4"/>
      <c r="AG3990" s="12">
        <f t="shared" si="62"/>
        <v>43275</v>
      </c>
    </row>
    <row r="3991" s="10" customFormat="1" spans="1:33">
      <c r="A3991" s="4" t="s">
        <v>16245</v>
      </c>
      <c r="B3991" s="4" t="s">
        <v>16245</v>
      </c>
      <c r="C3991" s="4" t="s">
        <v>16246</v>
      </c>
      <c r="D3991" s="4" t="s">
        <v>16247</v>
      </c>
      <c r="E3991" s="4" t="s">
        <v>36</v>
      </c>
      <c r="F3991" s="4" t="s">
        <v>37</v>
      </c>
      <c r="G3991" s="4" t="s">
        <v>51</v>
      </c>
      <c r="H3991" s="4"/>
      <c r="I3991" s="4"/>
      <c r="J3991" s="4" t="s">
        <v>52</v>
      </c>
      <c r="K3991" s="4" t="s">
        <v>5823</v>
      </c>
      <c r="L3991" s="4" t="s">
        <v>5824</v>
      </c>
      <c r="M3991" s="4" t="s">
        <v>5825</v>
      </c>
      <c r="N3991" s="4" t="s">
        <v>36</v>
      </c>
      <c r="O3991" s="4">
        <v>1</v>
      </c>
      <c r="P3991" s="4" t="s">
        <v>56</v>
      </c>
      <c r="Q3991" s="4">
        <v>15.62</v>
      </c>
      <c r="R3991" s="4"/>
      <c r="S3991" s="4"/>
      <c r="T3991" s="4"/>
      <c r="U3991" s="4"/>
      <c r="V3991" s="4"/>
      <c r="W3991" s="4">
        <v>1.24</v>
      </c>
      <c r="X3991" s="4"/>
      <c r="Y3991" s="4" t="s">
        <v>16248</v>
      </c>
      <c r="Z3991" s="4" t="s">
        <v>58</v>
      </c>
      <c r="AA3991" s="4">
        <v>1095</v>
      </c>
      <c r="AB3991" s="4" t="s">
        <v>59</v>
      </c>
      <c r="AC3991" s="4" t="s">
        <v>3008</v>
      </c>
      <c r="AD3991" s="4" t="b">
        <v>0</v>
      </c>
      <c r="AE3991" s="4"/>
      <c r="AF3991" s="4"/>
      <c r="AG3991" s="12">
        <f t="shared" si="62"/>
        <v>43275</v>
      </c>
    </row>
    <row r="3992" s="10" customFormat="1" spans="1:33">
      <c r="A3992" s="4" t="s">
        <v>16245</v>
      </c>
      <c r="B3992" s="4" t="s">
        <v>16245</v>
      </c>
      <c r="C3992" s="4" t="s">
        <v>16246</v>
      </c>
      <c r="D3992" s="4" t="s">
        <v>16247</v>
      </c>
      <c r="E3992" s="4" t="s">
        <v>36</v>
      </c>
      <c r="F3992" s="4" t="s">
        <v>37</v>
      </c>
      <c r="G3992" s="4" t="s">
        <v>51</v>
      </c>
      <c r="H3992" s="4"/>
      <c r="I3992" s="4"/>
      <c r="J3992" s="4" t="s">
        <v>52</v>
      </c>
      <c r="K3992" s="4" t="s">
        <v>5329</v>
      </c>
      <c r="L3992" s="4" t="s">
        <v>5330</v>
      </c>
      <c r="M3992" s="4" t="s">
        <v>5331</v>
      </c>
      <c r="N3992" s="4" t="s">
        <v>36</v>
      </c>
      <c r="O3992" s="4">
        <v>1</v>
      </c>
      <c r="P3992" s="4" t="s">
        <v>56</v>
      </c>
      <c r="Q3992" s="4">
        <v>10.55</v>
      </c>
      <c r="R3992" s="4"/>
      <c r="S3992" s="4"/>
      <c r="T3992" s="4"/>
      <c r="U3992" s="4"/>
      <c r="V3992" s="4"/>
      <c r="W3992" s="4">
        <v>0.85</v>
      </c>
      <c r="X3992" s="4"/>
      <c r="Y3992" s="4" t="s">
        <v>16248</v>
      </c>
      <c r="Z3992" s="4" t="s">
        <v>58</v>
      </c>
      <c r="AA3992" s="4">
        <v>1095</v>
      </c>
      <c r="AB3992" s="4" t="s">
        <v>59</v>
      </c>
      <c r="AC3992" s="4" t="s">
        <v>3008</v>
      </c>
      <c r="AD3992" s="4" t="b">
        <v>0</v>
      </c>
      <c r="AE3992" s="4"/>
      <c r="AF3992" s="4"/>
      <c r="AG3992" s="12">
        <f t="shared" si="62"/>
        <v>43275</v>
      </c>
    </row>
    <row r="3993" s="10" customFormat="1" spans="1:33">
      <c r="A3993" s="4" t="s">
        <v>16249</v>
      </c>
      <c r="B3993" s="4" t="s">
        <v>16249</v>
      </c>
      <c r="C3993" s="4" t="s">
        <v>16250</v>
      </c>
      <c r="D3993" s="4" t="s">
        <v>16251</v>
      </c>
      <c r="E3993" s="4" t="s">
        <v>36</v>
      </c>
      <c r="F3993" s="4" t="s">
        <v>37</v>
      </c>
      <c r="G3993" s="4" t="s">
        <v>51</v>
      </c>
      <c r="H3993" s="4"/>
      <c r="I3993" s="4"/>
      <c r="J3993" s="4" t="s">
        <v>157</v>
      </c>
      <c r="K3993" s="4" t="s">
        <v>11611</v>
      </c>
      <c r="L3993" s="4" t="s">
        <v>11612</v>
      </c>
      <c r="M3993" s="4" t="s">
        <v>11613</v>
      </c>
      <c r="N3993" s="4" t="s">
        <v>36</v>
      </c>
      <c r="O3993" s="4">
        <v>1</v>
      </c>
      <c r="P3993" s="4" t="s">
        <v>56</v>
      </c>
      <c r="Q3993" s="4">
        <v>25.98</v>
      </c>
      <c r="R3993" s="4"/>
      <c r="S3993" s="4">
        <v>5.99</v>
      </c>
      <c r="T3993" s="4"/>
      <c r="U3993" s="4"/>
      <c r="V3993" s="4"/>
      <c r="W3993" s="4"/>
      <c r="X3993" s="4">
        <v>5.99</v>
      </c>
      <c r="Y3993" s="4" t="s">
        <v>517</v>
      </c>
      <c r="Z3993" s="4" t="s">
        <v>518</v>
      </c>
      <c r="AA3993" s="4" t="s">
        <v>16252</v>
      </c>
      <c r="AB3993" s="4" t="s">
        <v>59</v>
      </c>
      <c r="AC3993" s="4" t="s">
        <v>259</v>
      </c>
      <c r="AD3993" s="4" t="b">
        <v>0</v>
      </c>
      <c r="AE3993" s="4"/>
      <c r="AF3993" s="4"/>
      <c r="AG3993" s="12">
        <f t="shared" si="62"/>
        <v>43275</v>
      </c>
    </row>
    <row r="3994" s="10" customFormat="1" spans="1:33">
      <c r="A3994" s="4" t="s">
        <v>16253</v>
      </c>
      <c r="B3994" s="4" t="s">
        <v>16253</v>
      </c>
      <c r="C3994" s="4" t="s">
        <v>16254</v>
      </c>
      <c r="D3994" s="4" t="s">
        <v>16255</v>
      </c>
      <c r="E3994" s="4" t="s">
        <v>36</v>
      </c>
      <c r="F3994" s="4" t="s">
        <v>37</v>
      </c>
      <c r="G3994" s="4" t="s">
        <v>51</v>
      </c>
      <c r="H3994" s="4"/>
      <c r="I3994" s="4"/>
      <c r="J3994" s="4" t="s">
        <v>52</v>
      </c>
      <c r="K3994" s="4" t="s">
        <v>2516</v>
      </c>
      <c r="L3994" s="4" t="s">
        <v>2517</v>
      </c>
      <c r="M3994" s="4" t="s">
        <v>2518</v>
      </c>
      <c r="N3994" s="4" t="s">
        <v>36</v>
      </c>
      <c r="O3994" s="4">
        <v>1</v>
      </c>
      <c r="P3994" s="4" t="s">
        <v>56</v>
      </c>
      <c r="Q3994" s="4">
        <v>22.98</v>
      </c>
      <c r="R3994" s="4"/>
      <c r="S3994" s="4"/>
      <c r="T3994" s="4"/>
      <c r="U3994" s="4"/>
      <c r="V3994" s="4"/>
      <c r="W3994" s="4"/>
      <c r="X3994" s="4"/>
      <c r="Y3994" s="4" t="s">
        <v>16256</v>
      </c>
      <c r="Z3994" s="4" t="s">
        <v>266</v>
      </c>
      <c r="AA3994" s="4" t="s">
        <v>16257</v>
      </c>
      <c r="AB3994" s="4" t="s">
        <v>59</v>
      </c>
      <c r="AC3994" s="4"/>
      <c r="AD3994" s="4" t="b">
        <v>0</v>
      </c>
      <c r="AE3994" s="4"/>
      <c r="AF3994" s="4"/>
      <c r="AG3994" s="12">
        <f t="shared" si="62"/>
        <v>43275</v>
      </c>
    </row>
    <row r="3995" s="10" customFormat="1" spans="1:33">
      <c r="A3995" s="4" t="s">
        <v>16258</v>
      </c>
      <c r="B3995" s="4" t="s">
        <v>16258</v>
      </c>
      <c r="C3995" s="4" t="s">
        <v>16259</v>
      </c>
      <c r="D3995" s="4" t="s">
        <v>16260</v>
      </c>
      <c r="E3995" s="4" t="s">
        <v>36</v>
      </c>
      <c r="F3995" s="4" t="s">
        <v>37</v>
      </c>
      <c r="G3995" s="4" t="s">
        <v>51</v>
      </c>
      <c r="H3995" s="4"/>
      <c r="I3995" s="4"/>
      <c r="J3995" s="4" t="s">
        <v>52</v>
      </c>
      <c r="K3995" s="4" t="s">
        <v>12759</v>
      </c>
      <c r="L3995" s="4" t="s">
        <v>459</v>
      </c>
      <c r="M3995" s="4" t="s">
        <v>460</v>
      </c>
      <c r="N3995" s="4" t="s">
        <v>36</v>
      </c>
      <c r="O3995" s="4">
        <v>1</v>
      </c>
      <c r="P3995" s="4" t="s">
        <v>56</v>
      </c>
      <c r="Q3995" s="4">
        <v>22.98</v>
      </c>
      <c r="R3995" s="4"/>
      <c r="S3995" s="4"/>
      <c r="T3995" s="4"/>
      <c r="U3995" s="4"/>
      <c r="V3995" s="4"/>
      <c r="W3995" s="4"/>
      <c r="X3995" s="4"/>
      <c r="Y3995" s="4" t="s">
        <v>16261</v>
      </c>
      <c r="Z3995" s="4" t="s">
        <v>5832</v>
      </c>
      <c r="AA3995" s="4" t="s">
        <v>16262</v>
      </c>
      <c r="AB3995" s="4" t="s">
        <v>59</v>
      </c>
      <c r="AC3995" s="4"/>
      <c r="AD3995" s="4" t="b">
        <v>0</v>
      </c>
      <c r="AE3995" s="4"/>
      <c r="AF3995" s="4"/>
      <c r="AG3995" s="12">
        <f t="shared" si="62"/>
        <v>43275</v>
      </c>
    </row>
    <row r="3996" s="10" customFormat="1" spans="1:33">
      <c r="A3996" s="4" t="s">
        <v>16263</v>
      </c>
      <c r="B3996" s="4" t="s">
        <v>16263</v>
      </c>
      <c r="C3996" s="4" t="s">
        <v>16264</v>
      </c>
      <c r="D3996" s="4" t="s">
        <v>16265</v>
      </c>
      <c r="E3996" s="4" t="s">
        <v>36</v>
      </c>
      <c r="F3996" s="4" t="s">
        <v>37</v>
      </c>
      <c r="G3996" s="4" t="s">
        <v>51</v>
      </c>
      <c r="H3996" s="4"/>
      <c r="I3996" s="4"/>
      <c r="J3996" s="4" t="s">
        <v>52</v>
      </c>
      <c r="K3996" s="4" t="s">
        <v>12514</v>
      </c>
      <c r="L3996" s="4" t="s">
        <v>487</v>
      </c>
      <c r="M3996" s="4" t="s">
        <v>488</v>
      </c>
      <c r="N3996" s="4" t="s">
        <v>36</v>
      </c>
      <c r="O3996" s="4">
        <v>1</v>
      </c>
      <c r="P3996" s="4" t="s">
        <v>56</v>
      </c>
      <c r="Q3996" s="4">
        <v>23.98</v>
      </c>
      <c r="R3996" s="4"/>
      <c r="S3996" s="4"/>
      <c r="T3996" s="4"/>
      <c r="U3996" s="4"/>
      <c r="V3996" s="4"/>
      <c r="W3996" s="4"/>
      <c r="X3996" s="4"/>
      <c r="Y3996" s="4" t="s">
        <v>16266</v>
      </c>
      <c r="Z3996" s="4" t="s">
        <v>116</v>
      </c>
      <c r="AA3996" s="4" t="s">
        <v>16267</v>
      </c>
      <c r="AB3996" s="4" t="s">
        <v>59</v>
      </c>
      <c r="AC3996" s="4"/>
      <c r="AD3996" s="4" t="b">
        <v>0</v>
      </c>
      <c r="AE3996" s="4"/>
      <c r="AF3996" s="4"/>
      <c r="AG3996" s="12">
        <f t="shared" si="62"/>
        <v>43275</v>
      </c>
    </row>
    <row r="3997" s="10" customFormat="1" spans="1:33">
      <c r="A3997" s="4" t="s">
        <v>16268</v>
      </c>
      <c r="B3997" s="4" t="s">
        <v>16268</v>
      </c>
      <c r="C3997" s="4" t="s">
        <v>16269</v>
      </c>
      <c r="D3997" s="4" t="s">
        <v>16270</v>
      </c>
      <c r="E3997" s="4" t="s">
        <v>36</v>
      </c>
      <c r="F3997" s="4" t="s">
        <v>37</v>
      </c>
      <c r="G3997" s="4" t="s">
        <v>51</v>
      </c>
      <c r="H3997" s="4"/>
      <c r="I3997" s="4"/>
      <c r="J3997" s="4" t="s">
        <v>52</v>
      </c>
      <c r="K3997" s="4" t="s">
        <v>53</v>
      </c>
      <c r="L3997" s="4" t="s">
        <v>54</v>
      </c>
      <c r="M3997" s="4" t="s">
        <v>55</v>
      </c>
      <c r="N3997" s="4" t="s">
        <v>36</v>
      </c>
      <c r="O3997" s="4">
        <v>1</v>
      </c>
      <c r="P3997" s="4" t="s">
        <v>56</v>
      </c>
      <c r="Q3997" s="4">
        <v>22.98</v>
      </c>
      <c r="R3997" s="4"/>
      <c r="S3997" s="4"/>
      <c r="T3997" s="4"/>
      <c r="U3997" s="4"/>
      <c r="V3997" s="4"/>
      <c r="W3997" s="4"/>
      <c r="X3997" s="4"/>
      <c r="Y3997" s="4" t="s">
        <v>16271</v>
      </c>
      <c r="Z3997" s="4" t="s">
        <v>1412</v>
      </c>
      <c r="AA3997" s="4" t="s">
        <v>16272</v>
      </c>
      <c r="AB3997" s="4" t="s">
        <v>59</v>
      </c>
      <c r="AC3997" s="4"/>
      <c r="AD3997" s="4" t="b">
        <v>1</v>
      </c>
      <c r="AE3997" s="4"/>
      <c r="AF3997" s="4"/>
      <c r="AG3997" s="12">
        <f t="shared" si="62"/>
        <v>43275</v>
      </c>
    </row>
    <row r="3998" s="10" customFormat="1" spans="1:33">
      <c r="A3998" s="4" t="s">
        <v>16273</v>
      </c>
      <c r="B3998" s="4" t="s">
        <v>16273</v>
      </c>
      <c r="C3998" s="4" t="s">
        <v>16274</v>
      </c>
      <c r="D3998" s="4" t="s">
        <v>16275</v>
      </c>
      <c r="E3998" s="4" t="s">
        <v>36</v>
      </c>
      <c r="F3998" s="4" t="s">
        <v>37</v>
      </c>
      <c r="G3998" s="4" t="s">
        <v>51</v>
      </c>
      <c r="H3998" s="4"/>
      <c r="I3998" s="4"/>
      <c r="J3998" s="4" t="s">
        <v>157</v>
      </c>
      <c r="K3998" s="4" t="s">
        <v>505</v>
      </c>
      <c r="L3998" s="4" t="s">
        <v>506</v>
      </c>
      <c r="M3998" s="4" t="s">
        <v>507</v>
      </c>
      <c r="N3998" s="4" t="s">
        <v>36</v>
      </c>
      <c r="O3998" s="4">
        <v>1</v>
      </c>
      <c r="P3998" s="4" t="s">
        <v>56</v>
      </c>
      <c r="Q3998" s="4">
        <v>22.98</v>
      </c>
      <c r="R3998" s="4"/>
      <c r="S3998" s="4">
        <v>2.22</v>
      </c>
      <c r="T3998" s="4"/>
      <c r="U3998" s="4"/>
      <c r="V3998" s="4"/>
      <c r="W3998" s="4"/>
      <c r="X3998" s="4"/>
      <c r="Y3998" s="4" t="s">
        <v>12362</v>
      </c>
      <c r="Z3998" s="4" t="s">
        <v>58</v>
      </c>
      <c r="AA3998" s="4">
        <v>1529</v>
      </c>
      <c r="AB3998" s="4" t="s">
        <v>59</v>
      </c>
      <c r="AC3998" s="4"/>
      <c r="AD3998" s="4" t="b">
        <v>0</v>
      </c>
      <c r="AE3998" s="4"/>
      <c r="AF3998" s="4"/>
      <c r="AG3998" s="12">
        <f t="shared" si="62"/>
        <v>43275</v>
      </c>
    </row>
    <row r="3999" s="10" customFormat="1" spans="1:33">
      <c r="A3999" s="4" t="s">
        <v>16276</v>
      </c>
      <c r="B3999" s="4" t="s">
        <v>16276</v>
      </c>
      <c r="C3999" s="4" t="s">
        <v>16277</v>
      </c>
      <c r="D3999" s="4" t="s">
        <v>16278</v>
      </c>
      <c r="E3999" s="4" t="s">
        <v>36</v>
      </c>
      <c r="F3999" s="4" t="s">
        <v>37</v>
      </c>
      <c r="G3999" s="4" t="s">
        <v>51</v>
      </c>
      <c r="H3999" s="4"/>
      <c r="I3999" s="4"/>
      <c r="J3999" s="4" t="s">
        <v>52</v>
      </c>
      <c r="K3999" s="4" t="s">
        <v>2245</v>
      </c>
      <c r="L3999" s="4" t="s">
        <v>2246</v>
      </c>
      <c r="M3999" s="4" t="s">
        <v>2247</v>
      </c>
      <c r="N3999" s="4" t="s">
        <v>36</v>
      </c>
      <c r="O3999" s="4">
        <v>1</v>
      </c>
      <c r="P3999" s="4" t="s">
        <v>56</v>
      </c>
      <c r="Q3999" s="4">
        <v>22.98</v>
      </c>
      <c r="R3999" s="4"/>
      <c r="S3999" s="4"/>
      <c r="T3999" s="4"/>
      <c r="U3999" s="4"/>
      <c r="V3999" s="4"/>
      <c r="W3999" s="4"/>
      <c r="X3999" s="4"/>
      <c r="Y3999" s="4" t="s">
        <v>1248</v>
      </c>
      <c r="Z3999" s="4" t="s">
        <v>47</v>
      </c>
      <c r="AA3999" s="4" t="s">
        <v>16279</v>
      </c>
      <c r="AB3999" s="4" t="s">
        <v>59</v>
      </c>
      <c r="AC3999" s="4"/>
      <c r="AD3999" s="4" t="b">
        <v>0</v>
      </c>
      <c r="AE3999" s="4"/>
      <c r="AF3999" s="4"/>
      <c r="AG3999" s="12">
        <f t="shared" si="62"/>
        <v>43275</v>
      </c>
    </row>
    <row r="4000" s="10" customFormat="1" spans="1:33">
      <c r="A4000" s="4" t="s">
        <v>16276</v>
      </c>
      <c r="B4000" s="4" t="s">
        <v>16276</v>
      </c>
      <c r="C4000" s="4" t="s">
        <v>16277</v>
      </c>
      <c r="D4000" s="4" t="s">
        <v>16278</v>
      </c>
      <c r="E4000" s="4" t="s">
        <v>36</v>
      </c>
      <c r="F4000" s="4" t="s">
        <v>37</v>
      </c>
      <c r="G4000" s="4" t="s">
        <v>51</v>
      </c>
      <c r="H4000" s="4"/>
      <c r="I4000" s="4"/>
      <c r="J4000" s="4" t="s">
        <v>52</v>
      </c>
      <c r="K4000" s="4" t="s">
        <v>2473</v>
      </c>
      <c r="L4000" s="4" t="s">
        <v>2474</v>
      </c>
      <c r="M4000" s="4" t="s">
        <v>2475</v>
      </c>
      <c r="N4000" s="4" t="s">
        <v>36</v>
      </c>
      <c r="O4000" s="4">
        <v>1</v>
      </c>
      <c r="P4000" s="4" t="s">
        <v>56</v>
      </c>
      <c r="Q4000" s="4">
        <v>22.98</v>
      </c>
      <c r="R4000" s="4"/>
      <c r="S4000" s="4"/>
      <c r="T4000" s="4"/>
      <c r="U4000" s="4"/>
      <c r="V4000" s="4"/>
      <c r="W4000" s="4"/>
      <c r="X4000" s="4"/>
      <c r="Y4000" s="4" t="s">
        <v>1248</v>
      </c>
      <c r="Z4000" s="4" t="s">
        <v>47</v>
      </c>
      <c r="AA4000" s="4" t="s">
        <v>16279</v>
      </c>
      <c r="AB4000" s="4" t="s">
        <v>59</v>
      </c>
      <c r="AC4000" s="4"/>
      <c r="AD4000" s="4" t="b">
        <v>0</v>
      </c>
      <c r="AE4000" s="4"/>
      <c r="AF4000" s="4"/>
      <c r="AG4000" s="12">
        <f t="shared" si="62"/>
        <v>43275</v>
      </c>
    </row>
    <row r="4001" s="10" customFormat="1" spans="1:33">
      <c r="A4001" s="4" t="s">
        <v>16280</v>
      </c>
      <c r="B4001" s="4" t="s">
        <v>16280</v>
      </c>
      <c r="C4001" s="4" t="s">
        <v>16281</v>
      </c>
      <c r="D4001" s="4" t="s">
        <v>16282</v>
      </c>
      <c r="E4001" s="4" t="s">
        <v>36</v>
      </c>
      <c r="F4001" s="4" t="s">
        <v>37</v>
      </c>
      <c r="G4001" s="4" t="s">
        <v>51</v>
      </c>
      <c r="H4001" s="4"/>
      <c r="I4001" s="4"/>
      <c r="J4001" s="4" t="s">
        <v>52</v>
      </c>
      <c r="K4001" s="4" t="s">
        <v>5354</v>
      </c>
      <c r="L4001" s="4" t="s">
        <v>5355</v>
      </c>
      <c r="M4001" s="4" t="s">
        <v>5356</v>
      </c>
      <c r="N4001" s="4" t="s">
        <v>36</v>
      </c>
      <c r="O4001" s="4">
        <v>1</v>
      </c>
      <c r="P4001" s="4" t="s">
        <v>56</v>
      </c>
      <c r="Q4001" s="4">
        <v>23.98</v>
      </c>
      <c r="R4001" s="4"/>
      <c r="S4001" s="4"/>
      <c r="T4001" s="4"/>
      <c r="U4001" s="4"/>
      <c r="V4001" s="4"/>
      <c r="W4001" s="4"/>
      <c r="X4001" s="4"/>
      <c r="Y4001" s="4" t="s">
        <v>16283</v>
      </c>
      <c r="Z4001" s="4" t="s">
        <v>490</v>
      </c>
      <c r="AA4001" s="4" t="s">
        <v>16284</v>
      </c>
      <c r="AB4001" s="4" t="s">
        <v>59</v>
      </c>
      <c r="AC4001" s="4"/>
      <c r="AD4001" s="4" t="b">
        <v>0</v>
      </c>
      <c r="AE4001" s="4"/>
      <c r="AF4001" s="4"/>
      <c r="AG4001" s="12">
        <f t="shared" si="62"/>
        <v>43275</v>
      </c>
    </row>
    <row r="4002" s="10" customFormat="1" spans="1:33">
      <c r="A4002" s="4" t="s">
        <v>16285</v>
      </c>
      <c r="B4002" s="4" t="s">
        <v>16285</v>
      </c>
      <c r="C4002" s="4" t="s">
        <v>16286</v>
      </c>
      <c r="D4002" s="4" t="s">
        <v>16287</v>
      </c>
      <c r="E4002" s="4" t="s">
        <v>36</v>
      </c>
      <c r="F4002" s="4" t="s">
        <v>37</v>
      </c>
      <c r="G4002" s="4" t="s">
        <v>51</v>
      </c>
      <c r="H4002" s="4"/>
      <c r="I4002" s="4"/>
      <c r="J4002" s="4" t="s">
        <v>52</v>
      </c>
      <c r="K4002" s="4" t="s">
        <v>9546</v>
      </c>
      <c r="L4002" s="4" t="s">
        <v>987</v>
      </c>
      <c r="M4002" s="4" t="s">
        <v>988</v>
      </c>
      <c r="N4002" s="4" t="s">
        <v>36</v>
      </c>
      <c r="O4002" s="4">
        <v>1</v>
      </c>
      <c r="P4002" s="4" t="s">
        <v>56</v>
      </c>
      <c r="Q4002" s="4">
        <v>23.98</v>
      </c>
      <c r="R4002" s="4"/>
      <c r="S4002" s="4"/>
      <c r="T4002" s="4"/>
      <c r="U4002" s="4"/>
      <c r="V4002" s="4"/>
      <c r="W4002" s="4"/>
      <c r="X4002" s="4"/>
      <c r="Y4002" s="4" t="s">
        <v>16288</v>
      </c>
      <c r="Z4002" s="4" t="s">
        <v>473</v>
      </c>
      <c r="AA4002" s="4" t="s">
        <v>16289</v>
      </c>
      <c r="AB4002" s="4" t="s">
        <v>59</v>
      </c>
      <c r="AC4002" s="4"/>
      <c r="AD4002" s="4" t="b">
        <v>0</v>
      </c>
      <c r="AE4002" s="4"/>
      <c r="AF4002" s="4"/>
      <c r="AG4002" s="12">
        <f t="shared" si="62"/>
        <v>43275</v>
      </c>
    </row>
    <row r="4003" s="10" customFormat="1" spans="1:33">
      <c r="A4003" s="4" t="s">
        <v>16290</v>
      </c>
      <c r="B4003" s="4" t="s">
        <v>16290</v>
      </c>
      <c r="C4003" s="4" t="s">
        <v>16291</v>
      </c>
      <c r="D4003" s="4" t="s">
        <v>16292</v>
      </c>
      <c r="E4003" s="4" t="s">
        <v>36</v>
      </c>
      <c r="F4003" s="4" t="s">
        <v>37</v>
      </c>
      <c r="G4003" s="4" t="s">
        <v>51</v>
      </c>
      <c r="H4003" s="4"/>
      <c r="I4003" s="4"/>
      <c r="J4003" s="4" t="s">
        <v>52</v>
      </c>
      <c r="K4003" s="4" t="s">
        <v>72</v>
      </c>
      <c r="L4003" s="4" t="s">
        <v>73</v>
      </c>
      <c r="M4003" s="4" t="s">
        <v>74</v>
      </c>
      <c r="N4003" s="4" t="s">
        <v>36</v>
      </c>
      <c r="O4003" s="4">
        <v>1</v>
      </c>
      <c r="P4003" s="4" t="s">
        <v>56</v>
      </c>
      <c r="Q4003" s="4">
        <v>22.98</v>
      </c>
      <c r="R4003" s="4"/>
      <c r="S4003" s="4"/>
      <c r="T4003" s="4"/>
      <c r="U4003" s="4"/>
      <c r="V4003" s="4"/>
      <c r="W4003" s="4"/>
      <c r="X4003" s="4"/>
      <c r="Y4003" s="4" t="s">
        <v>16293</v>
      </c>
      <c r="Z4003" s="4" t="s">
        <v>77</v>
      </c>
      <c r="AA4003" s="4" t="s">
        <v>16294</v>
      </c>
      <c r="AB4003" s="4" t="s">
        <v>59</v>
      </c>
      <c r="AC4003" s="4"/>
      <c r="AD4003" s="4" t="b">
        <v>0</v>
      </c>
      <c r="AE4003" s="4"/>
      <c r="AF4003" s="4"/>
      <c r="AG4003" s="12">
        <f t="shared" si="62"/>
        <v>43275</v>
      </c>
    </row>
    <row r="4004" s="10" customFormat="1" spans="1:33">
      <c r="A4004" s="4" t="s">
        <v>16295</v>
      </c>
      <c r="B4004" s="4" t="s">
        <v>16295</v>
      </c>
      <c r="C4004" s="4" t="s">
        <v>16296</v>
      </c>
      <c r="D4004" s="4" t="s">
        <v>16297</v>
      </c>
      <c r="E4004" s="4" t="s">
        <v>36</v>
      </c>
      <c r="F4004" s="4" t="s">
        <v>37</v>
      </c>
      <c r="G4004" s="4" t="s">
        <v>51</v>
      </c>
      <c r="H4004" s="4"/>
      <c r="I4004" s="4"/>
      <c r="J4004" s="4" t="s">
        <v>157</v>
      </c>
      <c r="K4004" s="4" t="s">
        <v>899</v>
      </c>
      <c r="L4004" s="4" t="s">
        <v>900</v>
      </c>
      <c r="M4004" s="4" t="s">
        <v>901</v>
      </c>
      <c r="N4004" s="4" t="s">
        <v>36</v>
      </c>
      <c r="O4004" s="4">
        <v>1</v>
      </c>
      <c r="P4004" s="4" t="s">
        <v>56</v>
      </c>
      <c r="Q4004" s="4">
        <v>23.98</v>
      </c>
      <c r="R4004" s="4"/>
      <c r="S4004" s="4">
        <v>3.71</v>
      </c>
      <c r="T4004" s="4"/>
      <c r="U4004" s="4"/>
      <c r="V4004" s="4"/>
      <c r="W4004" s="4"/>
      <c r="X4004" s="4">
        <v>3.71</v>
      </c>
      <c r="Y4004" s="4" t="s">
        <v>14260</v>
      </c>
      <c r="Z4004" s="4" t="s">
        <v>509</v>
      </c>
      <c r="AA4004" s="4" t="s">
        <v>16298</v>
      </c>
      <c r="AB4004" s="4" t="s">
        <v>59</v>
      </c>
      <c r="AC4004" s="4" t="s">
        <v>259</v>
      </c>
      <c r="AD4004" s="4" t="b">
        <v>0</v>
      </c>
      <c r="AE4004" s="4"/>
      <c r="AF4004" s="4"/>
      <c r="AG4004" s="12">
        <f t="shared" si="62"/>
        <v>43275</v>
      </c>
    </row>
    <row r="4005" s="10" customFormat="1" spans="1:33">
      <c r="A4005" s="4" t="s">
        <v>16299</v>
      </c>
      <c r="B4005" s="4" t="s">
        <v>16299</v>
      </c>
      <c r="C4005" s="4" t="s">
        <v>16300</v>
      </c>
      <c r="D4005" s="4" t="s">
        <v>16301</v>
      </c>
      <c r="E4005" s="4" t="s">
        <v>36</v>
      </c>
      <c r="F4005" s="4" t="s">
        <v>37</v>
      </c>
      <c r="G4005" s="4" t="s">
        <v>51</v>
      </c>
      <c r="H4005" s="4"/>
      <c r="I4005" s="4"/>
      <c r="J4005" s="4" t="s">
        <v>52</v>
      </c>
      <c r="K4005" s="4" t="s">
        <v>12312</v>
      </c>
      <c r="L4005" s="4" t="s">
        <v>192</v>
      </c>
      <c r="M4005" s="4" t="s">
        <v>193</v>
      </c>
      <c r="N4005" s="4" t="s">
        <v>36</v>
      </c>
      <c r="O4005" s="4">
        <v>1</v>
      </c>
      <c r="P4005" s="4" t="s">
        <v>56</v>
      </c>
      <c r="Q4005" s="4">
        <v>23.98</v>
      </c>
      <c r="R4005" s="4"/>
      <c r="S4005" s="4"/>
      <c r="T4005" s="4"/>
      <c r="U4005" s="4"/>
      <c r="V4005" s="4"/>
      <c r="W4005" s="4"/>
      <c r="X4005" s="4"/>
      <c r="Y4005" s="4" t="s">
        <v>11515</v>
      </c>
      <c r="Z4005" s="4" t="s">
        <v>884</v>
      </c>
      <c r="AA4005" s="4" t="s">
        <v>16302</v>
      </c>
      <c r="AB4005" s="4" t="s">
        <v>59</v>
      </c>
      <c r="AC4005" s="4"/>
      <c r="AD4005" s="4" t="b">
        <v>0</v>
      </c>
      <c r="AE4005" s="4"/>
      <c r="AF4005" s="4"/>
      <c r="AG4005" s="12">
        <f t="shared" si="62"/>
        <v>43275</v>
      </c>
    </row>
    <row r="4006" s="10" customFormat="1" spans="1:33">
      <c r="A4006" s="4" t="s">
        <v>16303</v>
      </c>
      <c r="B4006" s="4" t="s">
        <v>16303</v>
      </c>
      <c r="C4006" s="4" t="s">
        <v>16304</v>
      </c>
      <c r="D4006" s="4" t="s">
        <v>16305</v>
      </c>
      <c r="E4006" s="4" t="s">
        <v>36</v>
      </c>
      <c r="F4006" s="4" t="s">
        <v>37</v>
      </c>
      <c r="G4006" s="4" t="s">
        <v>51</v>
      </c>
      <c r="H4006" s="4"/>
      <c r="I4006" s="4"/>
      <c r="J4006" s="4" t="s">
        <v>52</v>
      </c>
      <c r="K4006" s="4" t="s">
        <v>2473</v>
      </c>
      <c r="L4006" s="4" t="s">
        <v>2474</v>
      </c>
      <c r="M4006" s="4" t="s">
        <v>2475</v>
      </c>
      <c r="N4006" s="4" t="s">
        <v>36</v>
      </c>
      <c r="O4006" s="4">
        <v>1</v>
      </c>
      <c r="P4006" s="4" t="s">
        <v>56</v>
      </c>
      <c r="Q4006" s="4">
        <v>22.98</v>
      </c>
      <c r="R4006" s="4"/>
      <c r="S4006" s="4"/>
      <c r="T4006" s="4"/>
      <c r="U4006" s="4"/>
      <c r="V4006" s="4"/>
      <c r="W4006" s="4"/>
      <c r="X4006" s="4"/>
      <c r="Y4006" s="4" t="s">
        <v>11203</v>
      </c>
      <c r="Z4006" s="4" t="s">
        <v>89</v>
      </c>
      <c r="AA4006" s="4" t="s">
        <v>16306</v>
      </c>
      <c r="AB4006" s="4" t="s">
        <v>59</v>
      </c>
      <c r="AC4006" s="4"/>
      <c r="AD4006" s="4" t="b">
        <v>0</v>
      </c>
      <c r="AE4006" s="4"/>
      <c r="AF4006" s="4"/>
      <c r="AG4006" s="12">
        <f t="shared" si="62"/>
        <v>43275</v>
      </c>
    </row>
    <row r="4007" s="10" customFormat="1" spans="1:33">
      <c r="A4007" s="4" t="s">
        <v>16307</v>
      </c>
      <c r="B4007" s="4" t="s">
        <v>16307</v>
      </c>
      <c r="C4007" s="4" t="s">
        <v>16308</v>
      </c>
      <c r="D4007" s="4" t="s">
        <v>16309</v>
      </c>
      <c r="E4007" s="4" t="s">
        <v>36</v>
      </c>
      <c r="F4007" s="4" t="s">
        <v>37</v>
      </c>
      <c r="G4007" s="4" t="s">
        <v>51</v>
      </c>
      <c r="H4007" s="4"/>
      <c r="I4007" s="4"/>
      <c r="J4007" s="4" t="s">
        <v>52</v>
      </c>
      <c r="K4007" s="4" t="s">
        <v>12461</v>
      </c>
      <c r="L4007" s="4" t="s">
        <v>5224</v>
      </c>
      <c r="M4007" s="4" t="s">
        <v>5225</v>
      </c>
      <c r="N4007" s="4" t="s">
        <v>36</v>
      </c>
      <c r="O4007" s="4">
        <v>1</v>
      </c>
      <c r="P4007" s="4" t="s">
        <v>56</v>
      </c>
      <c r="Q4007" s="4">
        <v>23.98</v>
      </c>
      <c r="R4007" s="4"/>
      <c r="S4007" s="4"/>
      <c r="T4007" s="4"/>
      <c r="U4007" s="4"/>
      <c r="V4007" s="4"/>
      <c r="W4007" s="4"/>
      <c r="X4007" s="4"/>
      <c r="Y4007" s="4" t="s">
        <v>16310</v>
      </c>
      <c r="Z4007" s="4" t="s">
        <v>307</v>
      </c>
      <c r="AA4007" s="4" t="s">
        <v>16311</v>
      </c>
      <c r="AB4007" s="4" t="s">
        <v>59</v>
      </c>
      <c r="AC4007" s="4"/>
      <c r="AD4007" s="4" t="b">
        <v>0</v>
      </c>
      <c r="AE4007" s="4"/>
      <c r="AF4007" s="4"/>
      <c r="AG4007" s="12">
        <f t="shared" si="62"/>
        <v>43275</v>
      </c>
    </row>
    <row r="4008" s="10" customFormat="1" spans="1:33">
      <c r="A4008" s="4" t="s">
        <v>16312</v>
      </c>
      <c r="B4008" s="4" t="s">
        <v>16312</v>
      </c>
      <c r="C4008" s="4" t="s">
        <v>16313</v>
      </c>
      <c r="D4008" s="4" t="s">
        <v>16314</v>
      </c>
      <c r="E4008" s="4" t="s">
        <v>36</v>
      </c>
      <c r="F4008" s="4" t="s">
        <v>37</v>
      </c>
      <c r="G4008" s="4" t="s">
        <v>51</v>
      </c>
      <c r="H4008" s="4"/>
      <c r="I4008" s="4"/>
      <c r="J4008" s="4" t="s">
        <v>52</v>
      </c>
      <c r="K4008" s="4" t="s">
        <v>9525</v>
      </c>
      <c r="L4008" s="4" t="s">
        <v>9526</v>
      </c>
      <c r="M4008" s="4" t="s">
        <v>9527</v>
      </c>
      <c r="N4008" s="4" t="s">
        <v>36</v>
      </c>
      <c r="O4008" s="4">
        <v>1</v>
      </c>
      <c r="P4008" s="4" t="s">
        <v>56</v>
      </c>
      <c r="Q4008" s="4">
        <v>22.98</v>
      </c>
      <c r="R4008" s="4"/>
      <c r="S4008" s="4"/>
      <c r="T4008" s="4"/>
      <c r="U4008" s="4"/>
      <c r="V4008" s="4"/>
      <c r="W4008" s="4">
        <v>1.83</v>
      </c>
      <c r="X4008" s="4"/>
      <c r="Y4008" s="4" t="s">
        <v>3974</v>
      </c>
      <c r="Z4008" s="4" t="s">
        <v>233</v>
      </c>
      <c r="AA4008" s="4" t="s">
        <v>16315</v>
      </c>
      <c r="AB4008" s="4" t="s">
        <v>59</v>
      </c>
      <c r="AC4008" s="4" t="s">
        <v>3008</v>
      </c>
      <c r="AD4008" s="4" t="b">
        <v>0</v>
      </c>
      <c r="AE4008" s="4"/>
      <c r="AF4008" s="4"/>
      <c r="AG4008" s="12">
        <f t="shared" si="62"/>
        <v>43275</v>
      </c>
    </row>
    <row r="4009" s="10" customFormat="1" spans="1:33">
      <c r="A4009" s="4" t="s">
        <v>16312</v>
      </c>
      <c r="B4009" s="4" t="s">
        <v>16312</v>
      </c>
      <c r="C4009" s="4" t="s">
        <v>16313</v>
      </c>
      <c r="D4009" s="4" t="s">
        <v>16314</v>
      </c>
      <c r="E4009" s="4" t="s">
        <v>36</v>
      </c>
      <c r="F4009" s="4" t="s">
        <v>37</v>
      </c>
      <c r="G4009" s="4" t="s">
        <v>51</v>
      </c>
      <c r="H4009" s="4"/>
      <c r="I4009" s="4"/>
      <c r="J4009" s="4" t="s">
        <v>52</v>
      </c>
      <c r="K4009" s="4" t="s">
        <v>4333</v>
      </c>
      <c r="L4009" s="4" t="s">
        <v>4334</v>
      </c>
      <c r="M4009" s="4" t="s">
        <v>4335</v>
      </c>
      <c r="N4009" s="4" t="s">
        <v>36</v>
      </c>
      <c r="O4009" s="4">
        <v>1</v>
      </c>
      <c r="P4009" s="4" t="s">
        <v>56</v>
      </c>
      <c r="Q4009" s="4">
        <v>19.53</v>
      </c>
      <c r="R4009" s="4"/>
      <c r="S4009" s="4"/>
      <c r="T4009" s="4"/>
      <c r="U4009" s="4"/>
      <c r="V4009" s="4"/>
      <c r="W4009" s="4">
        <v>1.57</v>
      </c>
      <c r="X4009" s="4"/>
      <c r="Y4009" s="4" t="s">
        <v>3974</v>
      </c>
      <c r="Z4009" s="4" t="s">
        <v>233</v>
      </c>
      <c r="AA4009" s="4" t="s">
        <v>16315</v>
      </c>
      <c r="AB4009" s="4" t="s">
        <v>59</v>
      </c>
      <c r="AC4009" s="4" t="s">
        <v>3008</v>
      </c>
      <c r="AD4009" s="4" t="b">
        <v>0</v>
      </c>
      <c r="AE4009" s="4"/>
      <c r="AF4009" s="4"/>
      <c r="AG4009" s="12">
        <f t="shared" si="62"/>
        <v>43275</v>
      </c>
    </row>
    <row r="4010" s="10" customFormat="1" spans="1:33">
      <c r="A4010" s="4" t="s">
        <v>16316</v>
      </c>
      <c r="B4010" s="4" t="s">
        <v>16316</v>
      </c>
      <c r="C4010" s="4" t="s">
        <v>16317</v>
      </c>
      <c r="D4010" s="4" t="s">
        <v>16318</v>
      </c>
      <c r="E4010" s="4" t="s">
        <v>36</v>
      </c>
      <c r="F4010" s="4" t="s">
        <v>37</v>
      </c>
      <c r="G4010" s="4" t="s">
        <v>51</v>
      </c>
      <c r="H4010" s="4"/>
      <c r="I4010" s="4"/>
      <c r="J4010" s="4" t="s">
        <v>52</v>
      </c>
      <c r="K4010" s="4" t="s">
        <v>1427</v>
      </c>
      <c r="L4010" s="4" t="s">
        <v>1428</v>
      </c>
      <c r="M4010" s="4" t="s">
        <v>1429</v>
      </c>
      <c r="N4010" s="4" t="s">
        <v>36</v>
      </c>
      <c r="O4010" s="4">
        <v>1</v>
      </c>
      <c r="P4010" s="4" t="s">
        <v>56</v>
      </c>
      <c r="Q4010" s="4">
        <v>22.98</v>
      </c>
      <c r="R4010" s="4"/>
      <c r="S4010" s="4"/>
      <c r="T4010" s="4"/>
      <c r="U4010" s="4"/>
      <c r="V4010" s="4"/>
      <c r="W4010" s="4"/>
      <c r="X4010" s="4"/>
      <c r="Y4010" s="4" t="s">
        <v>16319</v>
      </c>
      <c r="Z4010" s="4" t="s">
        <v>233</v>
      </c>
      <c r="AA4010" s="4" t="s">
        <v>16320</v>
      </c>
      <c r="AB4010" s="4" t="s">
        <v>59</v>
      </c>
      <c r="AC4010" s="4"/>
      <c r="AD4010" s="4" t="b">
        <v>0</v>
      </c>
      <c r="AE4010" s="4"/>
      <c r="AF4010" s="4"/>
      <c r="AG4010" s="12">
        <f t="shared" si="62"/>
        <v>43275</v>
      </c>
    </row>
    <row r="4011" s="10" customFormat="1" spans="1:33">
      <c r="A4011" s="4" t="s">
        <v>16316</v>
      </c>
      <c r="B4011" s="4" t="s">
        <v>16316</v>
      </c>
      <c r="C4011" s="4" t="s">
        <v>16317</v>
      </c>
      <c r="D4011" s="4" t="s">
        <v>16318</v>
      </c>
      <c r="E4011" s="4" t="s">
        <v>36</v>
      </c>
      <c r="F4011" s="4" t="s">
        <v>37</v>
      </c>
      <c r="G4011" s="4" t="s">
        <v>51</v>
      </c>
      <c r="H4011" s="4"/>
      <c r="I4011" s="4"/>
      <c r="J4011" s="4" t="s">
        <v>52</v>
      </c>
      <c r="K4011" s="4" t="s">
        <v>2653</v>
      </c>
      <c r="L4011" s="4" t="s">
        <v>2654</v>
      </c>
      <c r="M4011" s="4" t="s">
        <v>2655</v>
      </c>
      <c r="N4011" s="4" t="s">
        <v>36</v>
      </c>
      <c r="O4011" s="4">
        <v>1</v>
      </c>
      <c r="P4011" s="4" t="s">
        <v>56</v>
      </c>
      <c r="Q4011" s="4">
        <v>22.98</v>
      </c>
      <c r="R4011" s="4"/>
      <c r="S4011" s="4"/>
      <c r="T4011" s="4"/>
      <c r="U4011" s="4"/>
      <c r="V4011" s="4"/>
      <c r="W4011" s="4"/>
      <c r="X4011" s="4"/>
      <c r="Y4011" s="4" t="s">
        <v>16319</v>
      </c>
      <c r="Z4011" s="4" t="s">
        <v>233</v>
      </c>
      <c r="AA4011" s="4" t="s">
        <v>16320</v>
      </c>
      <c r="AB4011" s="4" t="s">
        <v>59</v>
      </c>
      <c r="AC4011" s="4"/>
      <c r="AD4011" s="4" t="b">
        <v>0</v>
      </c>
      <c r="AE4011" s="4"/>
      <c r="AF4011" s="4"/>
      <c r="AG4011" s="12">
        <f t="shared" si="62"/>
        <v>43275</v>
      </c>
    </row>
    <row r="4012" s="10" customFormat="1" spans="1:33">
      <c r="A4012" s="4" t="s">
        <v>16321</v>
      </c>
      <c r="B4012" s="4" t="s">
        <v>16321</v>
      </c>
      <c r="C4012" s="4" t="s">
        <v>16322</v>
      </c>
      <c r="D4012" s="4" t="s">
        <v>16323</v>
      </c>
      <c r="E4012" s="4" t="s">
        <v>75</v>
      </c>
      <c r="F4012" s="4" t="s">
        <v>37</v>
      </c>
      <c r="G4012" s="4" t="s">
        <v>51</v>
      </c>
      <c r="H4012" s="4"/>
      <c r="I4012" s="4"/>
      <c r="J4012" s="4" t="s">
        <v>157</v>
      </c>
      <c r="K4012" s="4" t="s">
        <v>12514</v>
      </c>
      <c r="L4012" s="4" t="s">
        <v>487</v>
      </c>
      <c r="M4012" s="4" t="s">
        <v>488</v>
      </c>
      <c r="N4012" s="4" t="s">
        <v>852</v>
      </c>
      <c r="O4012" s="4">
        <v>2</v>
      </c>
      <c r="P4012" s="4" t="s">
        <v>56</v>
      </c>
      <c r="Q4012" s="4">
        <v>47.96</v>
      </c>
      <c r="R4012" s="4"/>
      <c r="S4012" s="4"/>
      <c r="T4012" s="4"/>
      <c r="U4012" s="4"/>
      <c r="V4012" s="4"/>
      <c r="W4012" s="4"/>
      <c r="X4012" s="4"/>
      <c r="Y4012" s="4" t="s">
        <v>13963</v>
      </c>
      <c r="Z4012" s="4" t="s">
        <v>451</v>
      </c>
      <c r="AA4012" s="4" t="s">
        <v>16324</v>
      </c>
      <c r="AB4012" s="4" t="s">
        <v>59</v>
      </c>
      <c r="AC4012" s="4"/>
      <c r="AD4012" s="4" t="b">
        <v>0</v>
      </c>
      <c r="AE4012" s="4"/>
      <c r="AF4012" s="4"/>
      <c r="AG4012" s="12">
        <f t="shared" si="62"/>
        <v>43275</v>
      </c>
    </row>
    <row r="4013" s="10" customFormat="1" spans="1:33">
      <c r="A4013" s="4" t="s">
        <v>16325</v>
      </c>
      <c r="B4013" s="4" t="s">
        <v>16325</v>
      </c>
      <c r="C4013" s="4" t="s">
        <v>16326</v>
      </c>
      <c r="D4013" s="4" t="s">
        <v>16327</v>
      </c>
      <c r="E4013" s="4" t="s">
        <v>36</v>
      </c>
      <c r="F4013" s="4" t="s">
        <v>37</v>
      </c>
      <c r="G4013" s="4" t="s">
        <v>51</v>
      </c>
      <c r="H4013" s="4"/>
      <c r="I4013" s="4"/>
      <c r="J4013" s="4" t="s">
        <v>157</v>
      </c>
      <c r="K4013" s="4" t="s">
        <v>5321</v>
      </c>
      <c r="L4013" s="4" t="s">
        <v>5322</v>
      </c>
      <c r="M4013" s="4" t="s">
        <v>5323</v>
      </c>
      <c r="N4013" s="4" t="s">
        <v>36</v>
      </c>
      <c r="O4013" s="4">
        <v>1</v>
      </c>
      <c r="P4013" s="4" t="s">
        <v>56</v>
      </c>
      <c r="Q4013" s="4">
        <v>23.98</v>
      </c>
      <c r="R4013" s="4"/>
      <c r="S4013" s="4">
        <v>4.01</v>
      </c>
      <c r="T4013" s="4"/>
      <c r="U4013" s="4"/>
      <c r="V4013" s="4"/>
      <c r="W4013" s="4"/>
      <c r="X4013" s="4"/>
      <c r="Y4013" s="4" t="s">
        <v>7921</v>
      </c>
      <c r="Z4013" s="4" t="s">
        <v>177</v>
      </c>
      <c r="AA4013" s="4" t="s">
        <v>7922</v>
      </c>
      <c r="AB4013" s="4" t="s">
        <v>59</v>
      </c>
      <c r="AC4013" s="4"/>
      <c r="AD4013" s="4" t="b">
        <v>0</v>
      </c>
      <c r="AE4013" s="4"/>
      <c r="AF4013" s="4"/>
      <c r="AG4013" s="12">
        <f t="shared" si="62"/>
        <v>43275</v>
      </c>
    </row>
    <row r="4014" s="10" customFormat="1" spans="1:33">
      <c r="A4014" s="4" t="s">
        <v>16325</v>
      </c>
      <c r="B4014" s="4" t="s">
        <v>16325</v>
      </c>
      <c r="C4014" s="4" t="s">
        <v>16326</v>
      </c>
      <c r="D4014" s="4" t="s">
        <v>16327</v>
      </c>
      <c r="E4014" s="4" t="s">
        <v>36</v>
      </c>
      <c r="F4014" s="4" t="s">
        <v>37</v>
      </c>
      <c r="G4014" s="4" t="s">
        <v>51</v>
      </c>
      <c r="H4014" s="4"/>
      <c r="I4014" s="4"/>
      <c r="J4014" s="4" t="s">
        <v>157</v>
      </c>
      <c r="K4014" s="4" t="s">
        <v>4809</v>
      </c>
      <c r="L4014" s="4" t="s">
        <v>4810</v>
      </c>
      <c r="M4014" s="4" t="s">
        <v>4811</v>
      </c>
      <c r="N4014" s="4" t="s">
        <v>36</v>
      </c>
      <c r="O4014" s="4">
        <v>1</v>
      </c>
      <c r="P4014" s="4" t="s">
        <v>56</v>
      </c>
      <c r="Q4014" s="4">
        <v>23.98</v>
      </c>
      <c r="R4014" s="4"/>
      <c r="S4014" s="4">
        <v>3.73</v>
      </c>
      <c r="T4014" s="4"/>
      <c r="U4014" s="4"/>
      <c r="V4014" s="4"/>
      <c r="W4014" s="4"/>
      <c r="X4014" s="4"/>
      <c r="Y4014" s="4" t="s">
        <v>7921</v>
      </c>
      <c r="Z4014" s="4" t="s">
        <v>177</v>
      </c>
      <c r="AA4014" s="4" t="s">
        <v>7922</v>
      </c>
      <c r="AB4014" s="4" t="s">
        <v>59</v>
      </c>
      <c r="AC4014" s="4"/>
      <c r="AD4014" s="4" t="b">
        <v>0</v>
      </c>
      <c r="AE4014" s="4"/>
      <c r="AF4014" s="4"/>
      <c r="AG4014" s="12">
        <f t="shared" si="62"/>
        <v>43275</v>
      </c>
    </row>
    <row r="4015" s="10" customFormat="1" spans="1:33">
      <c r="A4015" s="4" t="s">
        <v>16328</v>
      </c>
      <c r="B4015" s="4" t="s">
        <v>16328</v>
      </c>
      <c r="C4015" s="4" t="s">
        <v>16329</v>
      </c>
      <c r="D4015" s="4" t="s">
        <v>16330</v>
      </c>
      <c r="E4015" s="4" t="s">
        <v>36</v>
      </c>
      <c r="F4015" s="4" t="s">
        <v>37</v>
      </c>
      <c r="G4015" s="4" t="s">
        <v>51</v>
      </c>
      <c r="H4015" s="4"/>
      <c r="I4015" s="4"/>
      <c r="J4015" s="4" t="s">
        <v>52</v>
      </c>
      <c r="K4015" s="4" t="s">
        <v>505</v>
      </c>
      <c r="L4015" s="4" t="s">
        <v>506</v>
      </c>
      <c r="M4015" s="4" t="s">
        <v>507</v>
      </c>
      <c r="N4015" s="4" t="s">
        <v>36</v>
      </c>
      <c r="O4015" s="4">
        <v>1</v>
      </c>
      <c r="P4015" s="4" t="s">
        <v>56</v>
      </c>
      <c r="Q4015" s="4">
        <v>22.98</v>
      </c>
      <c r="R4015" s="4"/>
      <c r="S4015" s="4"/>
      <c r="T4015" s="4"/>
      <c r="U4015" s="4"/>
      <c r="V4015" s="4"/>
      <c r="W4015" s="4"/>
      <c r="X4015" s="4"/>
      <c r="Y4015" s="4" t="s">
        <v>16331</v>
      </c>
      <c r="Z4015" s="4" t="s">
        <v>89</v>
      </c>
      <c r="AA4015" s="4" t="s">
        <v>16332</v>
      </c>
      <c r="AB4015" s="4" t="s">
        <v>59</v>
      </c>
      <c r="AC4015" s="4"/>
      <c r="AD4015" s="4" t="b">
        <v>0</v>
      </c>
      <c r="AE4015" s="4"/>
      <c r="AF4015" s="4"/>
      <c r="AG4015" s="12">
        <f t="shared" si="62"/>
        <v>43275</v>
      </c>
    </row>
    <row r="4016" s="10" customFormat="1" spans="1:33">
      <c r="A4016" s="4" t="s">
        <v>16333</v>
      </c>
      <c r="B4016" s="4" t="s">
        <v>16333</v>
      </c>
      <c r="C4016" s="4" t="s">
        <v>16334</v>
      </c>
      <c r="D4016" s="4" t="s">
        <v>16335</v>
      </c>
      <c r="E4016" s="4" t="s">
        <v>36</v>
      </c>
      <c r="F4016" s="4" t="s">
        <v>37</v>
      </c>
      <c r="G4016" s="4" t="s">
        <v>51</v>
      </c>
      <c r="H4016" s="4"/>
      <c r="I4016" s="4"/>
      <c r="J4016" s="4" t="s">
        <v>52</v>
      </c>
      <c r="K4016" s="4" t="s">
        <v>2286</v>
      </c>
      <c r="L4016" s="4" t="s">
        <v>2287</v>
      </c>
      <c r="M4016" s="4" t="s">
        <v>2288</v>
      </c>
      <c r="N4016" s="4" t="s">
        <v>36</v>
      </c>
      <c r="O4016" s="4">
        <v>1</v>
      </c>
      <c r="P4016" s="4" t="s">
        <v>56</v>
      </c>
      <c r="Q4016" s="4">
        <v>12.98</v>
      </c>
      <c r="R4016" s="4"/>
      <c r="S4016" s="4"/>
      <c r="T4016" s="4"/>
      <c r="U4016" s="4"/>
      <c r="V4016" s="4"/>
      <c r="W4016" s="4"/>
      <c r="X4016" s="4"/>
      <c r="Y4016" s="4" t="s">
        <v>265</v>
      </c>
      <c r="Z4016" s="4" t="s">
        <v>266</v>
      </c>
      <c r="AA4016" s="4" t="s">
        <v>16336</v>
      </c>
      <c r="AB4016" s="4" t="s">
        <v>59</v>
      </c>
      <c r="AC4016" s="4"/>
      <c r="AD4016" s="4" t="b">
        <v>0</v>
      </c>
      <c r="AE4016" s="4"/>
      <c r="AF4016" s="4"/>
      <c r="AG4016" s="12">
        <f t="shared" si="62"/>
        <v>43275</v>
      </c>
    </row>
    <row r="4017" s="10" customFormat="1" spans="1:33">
      <c r="A4017" s="4" t="s">
        <v>16333</v>
      </c>
      <c r="B4017" s="4" t="s">
        <v>16333</v>
      </c>
      <c r="C4017" s="4" t="s">
        <v>16334</v>
      </c>
      <c r="D4017" s="4" t="s">
        <v>16335</v>
      </c>
      <c r="E4017" s="4" t="s">
        <v>36</v>
      </c>
      <c r="F4017" s="4" t="s">
        <v>37</v>
      </c>
      <c r="G4017" s="4" t="s">
        <v>51</v>
      </c>
      <c r="H4017" s="4"/>
      <c r="I4017" s="4"/>
      <c r="J4017" s="4" t="s">
        <v>52</v>
      </c>
      <c r="K4017" s="4" t="s">
        <v>9798</v>
      </c>
      <c r="L4017" s="4" t="s">
        <v>9799</v>
      </c>
      <c r="M4017" s="4" t="s">
        <v>9800</v>
      </c>
      <c r="N4017" s="4" t="s">
        <v>36</v>
      </c>
      <c r="O4017" s="4">
        <v>1</v>
      </c>
      <c r="P4017" s="4" t="s">
        <v>56</v>
      </c>
      <c r="Q4017" s="4">
        <v>12.98</v>
      </c>
      <c r="R4017" s="4"/>
      <c r="S4017" s="4"/>
      <c r="T4017" s="4"/>
      <c r="U4017" s="4"/>
      <c r="V4017" s="4"/>
      <c r="W4017" s="4"/>
      <c r="X4017" s="4"/>
      <c r="Y4017" s="4" t="s">
        <v>265</v>
      </c>
      <c r="Z4017" s="4" t="s">
        <v>266</v>
      </c>
      <c r="AA4017" s="4" t="s">
        <v>16336</v>
      </c>
      <c r="AB4017" s="4" t="s">
        <v>59</v>
      </c>
      <c r="AC4017" s="4"/>
      <c r="AD4017" s="4" t="b">
        <v>0</v>
      </c>
      <c r="AE4017" s="4"/>
      <c r="AF4017" s="4"/>
      <c r="AG4017" s="12">
        <f t="shared" si="62"/>
        <v>43275</v>
      </c>
    </row>
    <row r="4018" s="10" customFormat="1" spans="1:33">
      <c r="A4018" s="4" t="s">
        <v>16337</v>
      </c>
      <c r="B4018" s="4" t="s">
        <v>16337</v>
      </c>
      <c r="C4018" s="4" t="s">
        <v>16338</v>
      </c>
      <c r="D4018" s="4" t="s">
        <v>16339</v>
      </c>
      <c r="E4018" s="4" t="s">
        <v>36</v>
      </c>
      <c r="F4018" s="4" t="s">
        <v>37</v>
      </c>
      <c r="G4018" s="4" t="s">
        <v>51</v>
      </c>
      <c r="H4018" s="4"/>
      <c r="I4018" s="4"/>
      <c r="J4018" s="4" t="s">
        <v>52</v>
      </c>
      <c r="K4018" s="4" t="s">
        <v>16340</v>
      </c>
      <c r="L4018" s="4" t="s">
        <v>6655</v>
      </c>
      <c r="M4018" s="4" t="s">
        <v>6656</v>
      </c>
      <c r="N4018" s="4" t="s">
        <v>36</v>
      </c>
      <c r="O4018" s="4">
        <v>1</v>
      </c>
      <c r="P4018" s="4" t="s">
        <v>56</v>
      </c>
      <c r="Q4018" s="4">
        <v>26.98</v>
      </c>
      <c r="R4018" s="4"/>
      <c r="S4018" s="4"/>
      <c r="T4018" s="4"/>
      <c r="U4018" s="4"/>
      <c r="V4018" s="4"/>
      <c r="W4018" s="4"/>
      <c r="X4018" s="4"/>
      <c r="Y4018" s="4" t="s">
        <v>16341</v>
      </c>
      <c r="Z4018" s="4" t="s">
        <v>759</v>
      </c>
      <c r="AA4018" s="4">
        <v>56401</v>
      </c>
      <c r="AB4018" s="4" t="s">
        <v>59</v>
      </c>
      <c r="AC4018" s="4"/>
      <c r="AD4018" s="4" t="b">
        <v>0</v>
      </c>
      <c r="AE4018" s="4"/>
      <c r="AF4018" s="4"/>
      <c r="AG4018" s="12">
        <f t="shared" si="62"/>
        <v>43275</v>
      </c>
    </row>
    <row r="4019" s="10" customFormat="1" spans="1:33">
      <c r="A4019" s="4" t="s">
        <v>16342</v>
      </c>
      <c r="B4019" s="4" t="s">
        <v>16342</v>
      </c>
      <c r="C4019" s="4" t="s">
        <v>16343</v>
      </c>
      <c r="D4019" s="4" t="s">
        <v>16344</v>
      </c>
      <c r="E4019" s="4" t="s">
        <v>36</v>
      </c>
      <c r="F4019" s="4" t="s">
        <v>37</v>
      </c>
      <c r="G4019" s="4" t="s">
        <v>51</v>
      </c>
      <c r="H4019" s="4"/>
      <c r="I4019" s="4"/>
      <c r="J4019" s="4" t="s">
        <v>52</v>
      </c>
      <c r="K4019" s="4" t="s">
        <v>4759</v>
      </c>
      <c r="L4019" s="4" t="s">
        <v>4760</v>
      </c>
      <c r="M4019" s="4" t="s">
        <v>4761</v>
      </c>
      <c r="N4019" s="4" t="s">
        <v>36</v>
      </c>
      <c r="O4019" s="4">
        <v>1</v>
      </c>
      <c r="P4019" s="4" t="s">
        <v>56</v>
      </c>
      <c r="Q4019" s="4">
        <v>22.98</v>
      </c>
      <c r="R4019" s="4"/>
      <c r="S4019" s="4"/>
      <c r="T4019" s="4"/>
      <c r="U4019" s="4"/>
      <c r="V4019" s="4"/>
      <c r="W4019" s="4"/>
      <c r="X4019" s="4"/>
      <c r="Y4019" s="4" t="s">
        <v>11603</v>
      </c>
      <c r="Z4019" s="4" t="s">
        <v>490</v>
      </c>
      <c r="AA4019" s="4" t="s">
        <v>16345</v>
      </c>
      <c r="AB4019" s="4" t="s">
        <v>59</v>
      </c>
      <c r="AC4019" s="4"/>
      <c r="AD4019" s="4" t="b">
        <v>0</v>
      </c>
      <c r="AE4019" s="4"/>
      <c r="AF4019" s="4"/>
      <c r="AG4019" s="12">
        <f t="shared" si="62"/>
        <v>43275</v>
      </c>
    </row>
    <row r="4020" s="10" customFormat="1" spans="1:33">
      <c r="A4020" s="4" t="s">
        <v>16346</v>
      </c>
      <c r="B4020" s="4" t="s">
        <v>16346</v>
      </c>
      <c r="C4020" s="4" t="s">
        <v>16347</v>
      </c>
      <c r="D4020" s="4" t="s">
        <v>16348</v>
      </c>
      <c r="E4020" s="4" t="s">
        <v>36</v>
      </c>
      <c r="F4020" s="4" t="s">
        <v>37</v>
      </c>
      <c r="G4020" s="4" t="s">
        <v>51</v>
      </c>
      <c r="H4020" s="4"/>
      <c r="I4020" s="4"/>
      <c r="J4020" s="4" t="s">
        <v>52</v>
      </c>
      <c r="K4020" s="4" t="s">
        <v>14229</v>
      </c>
      <c r="L4020" s="4" t="s">
        <v>14230</v>
      </c>
      <c r="M4020" s="4" t="s">
        <v>14231</v>
      </c>
      <c r="N4020" s="4" t="s">
        <v>36</v>
      </c>
      <c r="O4020" s="4">
        <v>1</v>
      </c>
      <c r="P4020" s="4" t="s">
        <v>56</v>
      </c>
      <c r="Q4020" s="4">
        <v>23.98</v>
      </c>
      <c r="R4020" s="4"/>
      <c r="S4020" s="4"/>
      <c r="T4020" s="4"/>
      <c r="U4020" s="4"/>
      <c r="V4020" s="4"/>
      <c r="W4020" s="4"/>
      <c r="X4020" s="4"/>
      <c r="Y4020" s="4" t="s">
        <v>5218</v>
      </c>
      <c r="Z4020" s="4" t="s">
        <v>171</v>
      </c>
      <c r="AA4020" s="4" t="s">
        <v>16349</v>
      </c>
      <c r="AB4020" s="4" t="s">
        <v>59</v>
      </c>
      <c r="AC4020" s="4"/>
      <c r="AD4020" s="4" t="b">
        <v>0</v>
      </c>
      <c r="AE4020" s="4"/>
      <c r="AF4020" s="4"/>
      <c r="AG4020" s="12">
        <f t="shared" si="62"/>
        <v>43275</v>
      </c>
    </row>
    <row r="4021" s="10" customFormat="1" spans="1:33">
      <c r="A4021" s="4" t="s">
        <v>16350</v>
      </c>
      <c r="B4021" s="4" t="s">
        <v>16350</v>
      </c>
      <c r="C4021" s="4" t="s">
        <v>16351</v>
      </c>
      <c r="D4021" s="4" t="s">
        <v>16352</v>
      </c>
      <c r="E4021" s="4" t="s">
        <v>36</v>
      </c>
      <c r="F4021" s="4" t="s">
        <v>37</v>
      </c>
      <c r="G4021" s="4" t="s">
        <v>51</v>
      </c>
      <c r="H4021" s="4"/>
      <c r="I4021" s="4"/>
      <c r="J4021" s="4" t="s">
        <v>52</v>
      </c>
      <c r="K4021" s="4" t="s">
        <v>505</v>
      </c>
      <c r="L4021" s="4" t="s">
        <v>506</v>
      </c>
      <c r="M4021" s="4" t="s">
        <v>507</v>
      </c>
      <c r="N4021" s="4" t="s">
        <v>36</v>
      </c>
      <c r="O4021" s="4">
        <v>1</v>
      </c>
      <c r="P4021" s="4" t="s">
        <v>56</v>
      </c>
      <c r="Q4021" s="4">
        <v>22.98</v>
      </c>
      <c r="R4021" s="4"/>
      <c r="S4021" s="4"/>
      <c r="T4021" s="4"/>
      <c r="U4021" s="4"/>
      <c r="V4021" s="4"/>
      <c r="W4021" s="4"/>
      <c r="X4021" s="4"/>
      <c r="Y4021" s="4" t="s">
        <v>6087</v>
      </c>
      <c r="Z4021" s="4" t="s">
        <v>233</v>
      </c>
      <c r="AA4021" s="4" t="s">
        <v>16353</v>
      </c>
      <c r="AB4021" s="4" t="s">
        <v>59</v>
      </c>
      <c r="AC4021" s="4"/>
      <c r="AD4021" s="4" t="b">
        <v>0</v>
      </c>
      <c r="AE4021" s="4"/>
      <c r="AF4021" s="4"/>
      <c r="AG4021" s="12">
        <f t="shared" si="62"/>
        <v>43275</v>
      </c>
    </row>
    <row r="4022" s="10" customFormat="1" spans="1:33">
      <c r="A4022" s="4" t="s">
        <v>16354</v>
      </c>
      <c r="B4022" s="4" t="s">
        <v>16354</v>
      </c>
      <c r="C4022" s="4" t="s">
        <v>16355</v>
      </c>
      <c r="D4022" s="4" t="s">
        <v>16356</v>
      </c>
      <c r="E4022" s="4" t="s">
        <v>36</v>
      </c>
      <c r="F4022" s="4" t="s">
        <v>37</v>
      </c>
      <c r="G4022" s="4" t="s">
        <v>51</v>
      </c>
      <c r="H4022" s="4"/>
      <c r="I4022" s="4"/>
      <c r="J4022" s="4" t="s">
        <v>52</v>
      </c>
      <c r="K4022" s="4" t="s">
        <v>13162</v>
      </c>
      <c r="L4022" s="4" t="s">
        <v>9007</v>
      </c>
      <c r="M4022" s="4" t="s">
        <v>9008</v>
      </c>
      <c r="N4022" s="4" t="s">
        <v>36</v>
      </c>
      <c r="O4022" s="4">
        <v>1</v>
      </c>
      <c r="P4022" s="4" t="s">
        <v>56</v>
      </c>
      <c r="Q4022" s="4">
        <v>22.98</v>
      </c>
      <c r="R4022" s="4"/>
      <c r="S4022" s="4"/>
      <c r="T4022" s="4"/>
      <c r="U4022" s="4"/>
      <c r="V4022" s="4"/>
      <c r="W4022" s="4"/>
      <c r="X4022" s="4"/>
      <c r="Y4022" s="4" t="s">
        <v>10593</v>
      </c>
      <c r="Z4022" s="4" t="s">
        <v>233</v>
      </c>
      <c r="AA4022" s="4" t="s">
        <v>16357</v>
      </c>
      <c r="AB4022" s="4" t="s">
        <v>59</v>
      </c>
      <c r="AC4022" s="4"/>
      <c r="AD4022" s="4" t="b">
        <v>0</v>
      </c>
      <c r="AE4022" s="4"/>
      <c r="AF4022" s="4"/>
      <c r="AG4022" s="12">
        <f t="shared" si="62"/>
        <v>43275</v>
      </c>
    </row>
    <row r="4023" s="10" customFormat="1" spans="1:33">
      <c r="A4023" s="4" t="s">
        <v>16358</v>
      </c>
      <c r="B4023" s="4" t="s">
        <v>16358</v>
      </c>
      <c r="C4023" s="4" t="s">
        <v>16359</v>
      </c>
      <c r="D4023" s="4" t="s">
        <v>16360</v>
      </c>
      <c r="E4023" s="4" t="s">
        <v>36</v>
      </c>
      <c r="F4023" s="4" t="s">
        <v>37</v>
      </c>
      <c r="G4023" s="4" t="s">
        <v>51</v>
      </c>
      <c r="H4023" s="4"/>
      <c r="I4023" s="4"/>
      <c r="J4023" s="4" t="s">
        <v>52</v>
      </c>
      <c r="K4023" s="4" t="s">
        <v>273</v>
      </c>
      <c r="L4023" s="4" t="s">
        <v>274</v>
      </c>
      <c r="M4023" s="4" t="s">
        <v>275</v>
      </c>
      <c r="N4023" s="4" t="s">
        <v>36</v>
      </c>
      <c r="O4023" s="4">
        <v>1</v>
      </c>
      <c r="P4023" s="4" t="s">
        <v>56</v>
      </c>
      <c r="Q4023" s="4">
        <v>22.98</v>
      </c>
      <c r="R4023" s="4"/>
      <c r="S4023" s="4"/>
      <c r="T4023" s="4"/>
      <c r="U4023" s="4"/>
      <c r="V4023" s="4"/>
      <c r="W4023" s="4"/>
      <c r="X4023" s="4"/>
      <c r="Y4023" s="4" t="s">
        <v>1248</v>
      </c>
      <c r="Z4023" s="4" t="s">
        <v>47</v>
      </c>
      <c r="AA4023" s="4" t="s">
        <v>12821</v>
      </c>
      <c r="AB4023" s="4" t="s">
        <v>59</v>
      </c>
      <c r="AC4023" s="4"/>
      <c r="AD4023" s="4" t="b">
        <v>0</v>
      </c>
      <c r="AE4023" s="4"/>
      <c r="AF4023" s="4"/>
      <c r="AG4023" s="12">
        <f t="shared" si="62"/>
        <v>43275</v>
      </c>
    </row>
    <row r="4024" s="10" customFormat="1" spans="1:33">
      <c r="A4024" s="4" t="s">
        <v>16361</v>
      </c>
      <c r="B4024" s="4" t="s">
        <v>16361</v>
      </c>
      <c r="C4024" s="4" t="s">
        <v>16362</v>
      </c>
      <c r="D4024" s="4" t="s">
        <v>16363</v>
      </c>
      <c r="E4024" s="4" t="s">
        <v>36</v>
      </c>
      <c r="F4024" s="4" t="s">
        <v>37</v>
      </c>
      <c r="G4024" s="4" t="s">
        <v>51</v>
      </c>
      <c r="H4024" s="4"/>
      <c r="I4024" s="4"/>
      <c r="J4024" s="4" t="s">
        <v>52</v>
      </c>
      <c r="K4024" s="4" t="s">
        <v>13162</v>
      </c>
      <c r="L4024" s="4" t="s">
        <v>10673</v>
      </c>
      <c r="M4024" s="4" t="s">
        <v>10674</v>
      </c>
      <c r="N4024" s="4" t="s">
        <v>36</v>
      </c>
      <c r="O4024" s="4">
        <v>1</v>
      </c>
      <c r="P4024" s="4" t="s">
        <v>56</v>
      </c>
      <c r="Q4024" s="4">
        <v>22.98</v>
      </c>
      <c r="R4024" s="4"/>
      <c r="S4024" s="4"/>
      <c r="T4024" s="4"/>
      <c r="U4024" s="4"/>
      <c r="V4024" s="4"/>
      <c r="W4024" s="4"/>
      <c r="X4024" s="4"/>
      <c r="Y4024" s="4" t="s">
        <v>16364</v>
      </c>
      <c r="Z4024" s="4" t="s">
        <v>649</v>
      </c>
      <c r="AA4024" s="4" t="s">
        <v>16365</v>
      </c>
      <c r="AB4024" s="4" t="s">
        <v>59</v>
      </c>
      <c r="AC4024" s="4"/>
      <c r="AD4024" s="4" t="b">
        <v>0</v>
      </c>
      <c r="AE4024" s="4"/>
      <c r="AF4024" s="4"/>
      <c r="AG4024" s="12">
        <f t="shared" si="62"/>
        <v>43275</v>
      </c>
    </row>
    <row r="4025" s="10" customFormat="1" spans="1:33">
      <c r="A4025" s="4" t="s">
        <v>16366</v>
      </c>
      <c r="B4025" s="4" t="s">
        <v>16366</v>
      </c>
      <c r="C4025" s="4" t="s">
        <v>16367</v>
      </c>
      <c r="D4025" s="4" t="s">
        <v>16368</v>
      </c>
      <c r="E4025" s="4" t="s">
        <v>36</v>
      </c>
      <c r="F4025" s="4" t="s">
        <v>37</v>
      </c>
      <c r="G4025" s="4" t="s">
        <v>51</v>
      </c>
      <c r="H4025" s="4"/>
      <c r="I4025" s="4"/>
      <c r="J4025" s="4" t="s">
        <v>52</v>
      </c>
      <c r="K4025" s="4" t="s">
        <v>4738</v>
      </c>
      <c r="L4025" s="4" t="s">
        <v>4739</v>
      </c>
      <c r="M4025" s="4" t="s">
        <v>4740</v>
      </c>
      <c r="N4025" s="4" t="s">
        <v>36</v>
      </c>
      <c r="O4025" s="4">
        <v>1</v>
      </c>
      <c r="P4025" s="4" t="s">
        <v>56</v>
      </c>
      <c r="Q4025" s="4">
        <v>25.98</v>
      </c>
      <c r="R4025" s="4"/>
      <c r="S4025" s="4"/>
      <c r="T4025" s="4"/>
      <c r="U4025" s="4"/>
      <c r="V4025" s="4"/>
      <c r="W4025" s="4"/>
      <c r="X4025" s="4"/>
      <c r="Y4025" s="4" t="s">
        <v>16369</v>
      </c>
      <c r="Z4025" s="4" t="s">
        <v>152</v>
      </c>
      <c r="AA4025" s="4" t="s">
        <v>16370</v>
      </c>
      <c r="AB4025" s="4" t="s">
        <v>59</v>
      </c>
      <c r="AC4025" s="4"/>
      <c r="AD4025" s="4" t="b">
        <v>0</v>
      </c>
      <c r="AE4025" s="4"/>
      <c r="AF4025" s="4"/>
      <c r="AG4025" s="12">
        <f t="shared" si="62"/>
        <v>43275</v>
      </c>
    </row>
    <row r="4026" s="10" customFormat="1" spans="1:33">
      <c r="A4026" s="4" t="s">
        <v>16371</v>
      </c>
      <c r="B4026" s="4" t="s">
        <v>16371</v>
      </c>
      <c r="C4026" s="4" t="s">
        <v>16372</v>
      </c>
      <c r="D4026" s="4" t="s">
        <v>16373</v>
      </c>
      <c r="E4026" s="4" t="s">
        <v>36</v>
      </c>
      <c r="F4026" s="4" t="s">
        <v>37</v>
      </c>
      <c r="G4026" s="4" t="s">
        <v>51</v>
      </c>
      <c r="H4026" s="4"/>
      <c r="I4026" s="4"/>
      <c r="J4026" s="4" t="s">
        <v>52</v>
      </c>
      <c r="K4026" s="4" t="s">
        <v>5722</v>
      </c>
      <c r="L4026" s="4" t="s">
        <v>5723</v>
      </c>
      <c r="M4026" s="4" t="s">
        <v>5724</v>
      </c>
      <c r="N4026" s="4" t="s">
        <v>36</v>
      </c>
      <c r="O4026" s="4">
        <v>1</v>
      </c>
      <c r="P4026" s="4" t="s">
        <v>56</v>
      </c>
      <c r="Q4026" s="4">
        <v>22.98</v>
      </c>
      <c r="R4026" s="4"/>
      <c r="S4026" s="4"/>
      <c r="T4026" s="4"/>
      <c r="U4026" s="4"/>
      <c r="V4026" s="4"/>
      <c r="W4026" s="4"/>
      <c r="X4026" s="4"/>
      <c r="Y4026" s="4" t="s">
        <v>6042</v>
      </c>
      <c r="Z4026" s="4" t="s">
        <v>4379</v>
      </c>
      <c r="AA4026" s="4" t="s">
        <v>6043</v>
      </c>
      <c r="AB4026" s="4" t="s">
        <v>59</v>
      </c>
      <c r="AC4026" s="4"/>
      <c r="AD4026" s="4" t="b">
        <v>0</v>
      </c>
      <c r="AE4026" s="4"/>
      <c r="AF4026" s="4"/>
      <c r="AG4026" s="12">
        <f t="shared" si="62"/>
        <v>43275</v>
      </c>
    </row>
    <row r="4027" s="10" customFormat="1" spans="1:33">
      <c r="A4027" s="4" t="s">
        <v>16374</v>
      </c>
      <c r="B4027" s="4" t="s">
        <v>16374</v>
      </c>
      <c r="C4027" s="4" t="s">
        <v>16375</v>
      </c>
      <c r="D4027" s="4" t="s">
        <v>16376</v>
      </c>
      <c r="E4027" s="4" t="s">
        <v>36</v>
      </c>
      <c r="F4027" s="4" t="s">
        <v>37</v>
      </c>
      <c r="G4027" s="4" t="s">
        <v>51</v>
      </c>
      <c r="H4027" s="4"/>
      <c r="I4027" s="4"/>
      <c r="J4027" s="4" t="s">
        <v>52</v>
      </c>
      <c r="K4027" s="4" t="s">
        <v>546</v>
      </c>
      <c r="L4027" s="4" t="s">
        <v>547</v>
      </c>
      <c r="M4027" s="4" t="s">
        <v>548</v>
      </c>
      <c r="N4027" s="4" t="s">
        <v>36</v>
      </c>
      <c r="O4027" s="4">
        <v>1</v>
      </c>
      <c r="P4027" s="4" t="s">
        <v>56</v>
      </c>
      <c r="Q4027" s="4">
        <v>23.98</v>
      </c>
      <c r="R4027" s="4"/>
      <c r="S4027" s="4"/>
      <c r="T4027" s="4"/>
      <c r="U4027" s="4"/>
      <c r="V4027" s="4"/>
      <c r="W4027" s="4"/>
      <c r="X4027" s="4"/>
      <c r="Y4027" s="4" t="s">
        <v>16377</v>
      </c>
      <c r="Z4027" s="4" t="s">
        <v>451</v>
      </c>
      <c r="AA4027" s="4">
        <v>31407</v>
      </c>
      <c r="AB4027" s="4" t="s">
        <v>59</v>
      </c>
      <c r="AC4027" s="4"/>
      <c r="AD4027" s="4" t="b">
        <v>0</v>
      </c>
      <c r="AE4027" s="4"/>
      <c r="AF4027" s="4"/>
      <c r="AG4027" s="12">
        <f t="shared" si="62"/>
        <v>43275</v>
      </c>
    </row>
    <row r="4028" s="10" customFormat="1" spans="1:33">
      <c r="A4028" s="4" t="s">
        <v>16378</v>
      </c>
      <c r="B4028" s="4" t="s">
        <v>16378</v>
      </c>
      <c r="C4028" s="4" t="s">
        <v>16379</v>
      </c>
      <c r="D4028" s="4" t="s">
        <v>16380</v>
      </c>
      <c r="E4028" s="4" t="s">
        <v>36</v>
      </c>
      <c r="F4028" s="4" t="s">
        <v>37</v>
      </c>
      <c r="G4028" s="4" t="s">
        <v>51</v>
      </c>
      <c r="H4028" s="4"/>
      <c r="I4028" s="4"/>
      <c r="J4028" s="4" t="s">
        <v>52</v>
      </c>
      <c r="K4028" s="4" t="s">
        <v>1377</v>
      </c>
      <c r="L4028" s="4" t="s">
        <v>1378</v>
      </c>
      <c r="M4028" s="4" t="s">
        <v>1379</v>
      </c>
      <c r="N4028" s="4" t="s">
        <v>36</v>
      </c>
      <c r="O4028" s="4">
        <v>1</v>
      </c>
      <c r="P4028" s="4" t="s">
        <v>56</v>
      </c>
      <c r="Q4028" s="4">
        <v>22.98</v>
      </c>
      <c r="R4028" s="4"/>
      <c r="S4028" s="4"/>
      <c r="T4028" s="4"/>
      <c r="U4028" s="4"/>
      <c r="V4028" s="4"/>
      <c r="W4028" s="4"/>
      <c r="X4028" s="4"/>
      <c r="Y4028" s="4" t="s">
        <v>16381</v>
      </c>
      <c r="Z4028" s="4" t="s">
        <v>171</v>
      </c>
      <c r="AA4028" s="4" t="s">
        <v>16382</v>
      </c>
      <c r="AB4028" s="4" t="s">
        <v>59</v>
      </c>
      <c r="AC4028" s="4"/>
      <c r="AD4028" s="4" t="b">
        <v>0</v>
      </c>
      <c r="AE4028" s="4"/>
      <c r="AF4028" s="4"/>
      <c r="AG4028" s="12">
        <f t="shared" si="62"/>
        <v>43275</v>
      </c>
    </row>
    <row r="4029" s="10" customFormat="1" spans="1:33">
      <c r="A4029" s="4" t="s">
        <v>16383</v>
      </c>
      <c r="B4029" s="4" t="s">
        <v>16383</v>
      </c>
      <c r="C4029" s="4" t="s">
        <v>16384</v>
      </c>
      <c r="D4029" s="4" t="s">
        <v>16385</v>
      </c>
      <c r="E4029" s="4" t="s">
        <v>75</v>
      </c>
      <c r="F4029" s="4" t="s">
        <v>37</v>
      </c>
      <c r="G4029" s="4" t="s">
        <v>51</v>
      </c>
      <c r="H4029" s="4"/>
      <c r="I4029" s="4"/>
      <c r="J4029" s="4" t="s">
        <v>52</v>
      </c>
      <c r="K4029" s="4" t="s">
        <v>13162</v>
      </c>
      <c r="L4029" s="4" t="s">
        <v>10673</v>
      </c>
      <c r="M4029" s="4" t="s">
        <v>10674</v>
      </c>
      <c r="N4029" s="4" t="s">
        <v>75</v>
      </c>
      <c r="O4029" s="4">
        <v>0</v>
      </c>
      <c r="P4029" s="4"/>
      <c r="Q4029" s="4"/>
      <c r="R4029" s="4"/>
      <c r="S4029" s="4"/>
      <c r="T4029" s="4"/>
      <c r="U4029" s="4"/>
      <c r="V4029" s="4"/>
      <c r="W4029" s="4"/>
      <c r="X4029" s="4"/>
      <c r="Y4029" s="4" t="s">
        <v>541</v>
      </c>
      <c r="Z4029" s="4" t="s">
        <v>290</v>
      </c>
      <c r="AA4029" s="4" t="s">
        <v>16386</v>
      </c>
      <c r="AB4029" s="4" t="s">
        <v>59</v>
      </c>
      <c r="AC4029" s="4"/>
      <c r="AD4029" s="4" t="b">
        <v>0</v>
      </c>
      <c r="AE4029" s="4"/>
      <c r="AF4029" s="4"/>
      <c r="AG4029" s="12">
        <f t="shared" si="62"/>
        <v>43275</v>
      </c>
    </row>
    <row r="4030" s="10" customFormat="1" spans="1:33">
      <c r="A4030" s="4" t="s">
        <v>16387</v>
      </c>
      <c r="B4030" s="4" t="s">
        <v>16387</v>
      </c>
      <c r="C4030" s="4" t="s">
        <v>16388</v>
      </c>
      <c r="D4030" s="4" t="s">
        <v>16389</v>
      </c>
      <c r="E4030" s="4" t="s">
        <v>36</v>
      </c>
      <c r="F4030" s="4" t="s">
        <v>37</v>
      </c>
      <c r="G4030" s="4" t="s">
        <v>51</v>
      </c>
      <c r="H4030" s="4"/>
      <c r="I4030" s="4"/>
      <c r="J4030" s="4" t="s">
        <v>157</v>
      </c>
      <c r="K4030" s="4" t="s">
        <v>1127</v>
      </c>
      <c r="L4030" s="4" t="s">
        <v>1128</v>
      </c>
      <c r="M4030" s="4" t="s">
        <v>1129</v>
      </c>
      <c r="N4030" s="4" t="s">
        <v>36</v>
      </c>
      <c r="O4030" s="4">
        <v>1</v>
      </c>
      <c r="P4030" s="4" t="s">
        <v>56</v>
      </c>
      <c r="Q4030" s="4">
        <v>22.98</v>
      </c>
      <c r="R4030" s="4"/>
      <c r="S4030" s="4">
        <v>3.49</v>
      </c>
      <c r="T4030" s="4"/>
      <c r="U4030" s="4"/>
      <c r="V4030" s="4"/>
      <c r="W4030" s="4"/>
      <c r="X4030" s="4">
        <v>3.49</v>
      </c>
      <c r="Y4030" s="4" t="s">
        <v>2075</v>
      </c>
      <c r="Z4030" s="4" t="s">
        <v>162</v>
      </c>
      <c r="AA4030" s="4" t="s">
        <v>16390</v>
      </c>
      <c r="AB4030" s="4" t="s">
        <v>59</v>
      </c>
      <c r="AC4030" s="4" t="s">
        <v>259</v>
      </c>
      <c r="AD4030" s="4" t="b">
        <v>0</v>
      </c>
      <c r="AE4030" s="4"/>
      <c r="AF4030" s="4"/>
      <c r="AG4030" s="12">
        <f t="shared" si="62"/>
        <v>43275</v>
      </c>
    </row>
    <row r="4031" s="10" customFormat="1" spans="1:33">
      <c r="A4031" s="4" t="s">
        <v>16391</v>
      </c>
      <c r="B4031" s="4" t="s">
        <v>16391</v>
      </c>
      <c r="C4031" s="4" t="s">
        <v>16392</v>
      </c>
      <c r="D4031" s="4" t="s">
        <v>16393</v>
      </c>
      <c r="E4031" s="4" t="s">
        <v>36</v>
      </c>
      <c r="F4031" s="4" t="s">
        <v>37</v>
      </c>
      <c r="G4031" s="4" t="s">
        <v>51</v>
      </c>
      <c r="H4031" s="4"/>
      <c r="I4031" s="4"/>
      <c r="J4031" s="4" t="s">
        <v>52</v>
      </c>
      <c r="K4031" s="4" t="s">
        <v>273</v>
      </c>
      <c r="L4031" s="4" t="s">
        <v>274</v>
      </c>
      <c r="M4031" s="4" t="s">
        <v>275</v>
      </c>
      <c r="N4031" s="4" t="s">
        <v>36</v>
      </c>
      <c r="O4031" s="4">
        <v>1</v>
      </c>
      <c r="P4031" s="4" t="s">
        <v>56</v>
      </c>
      <c r="Q4031" s="4">
        <v>22.98</v>
      </c>
      <c r="R4031" s="4"/>
      <c r="S4031" s="4"/>
      <c r="T4031" s="4"/>
      <c r="U4031" s="4"/>
      <c r="V4031" s="4"/>
      <c r="W4031" s="4"/>
      <c r="X4031" s="4"/>
      <c r="Y4031" s="4" t="s">
        <v>16394</v>
      </c>
      <c r="Z4031" s="4" t="s">
        <v>490</v>
      </c>
      <c r="AA4031" s="4">
        <v>8003</v>
      </c>
      <c r="AB4031" s="4" t="s">
        <v>59</v>
      </c>
      <c r="AC4031" s="4"/>
      <c r="AD4031" s="4" t="b">
        <v>0</v>
      </c>
      <c r="AE4031" s="4"/>
      <c r="AF4031" s="4"/>
      <c r="AG4031" s="12">
        <f t="shared" si="62"/>
        <v>43275</v>
      </c>
    </row>
    <row r="4032" s="10" customFormat="1" spans="1:33">
      <c r="A4032" s="4" t="s">
        <v>16395</v>
      </c>
      <c r="B4032" s="4" t="s">
        <v>16395</v>
      </c>
      <c r="C4032" s="4" t="s">
        <v>16396</v>
      </c>
      <c r="D4032" s="4" t="s">
        <v>16397</v>
      </c>
      <c r="E4032" s="4" t="s">
        <v>36</v>
      </c>
      <c r="F4032" s="4" t="s">
        <v>37</v>
      </c>
      <c r="G4032" s="4" t="s">
        <v>51</v>
      </c>
      <c r="H4032" s="4"/>
      <c r="I4032" s="4"/>
      <c r="J4032" s="4" t="s">
        <v>52</v>
      </c>
      <c r="K4032" s="4" t="s">
        <v>1403</v>
      </c>
      <c r="L4032" s="4" t="s">
        <v>1404</v>
      </c>
      <c r="M4032" s="4" t="s">
        <v>1405</v>
      </c>
      <c r="N4032" s="4" t="s">
        <v>36</v>
      </c>
      <c r="O4032" s="4">
        <v>1</v>
      </c>
      <c r="P4032" s="4" t="s">
        <v>56</v>
      </c>
      <c r="Q4032" s="4">
        <v>24.98</v>
      </c>
      <c r="R4032" s="4"/>
      <c r="S4032" s="4"/>
      <c r="T4032" s="4"/>
      <c r="U4032" s="4"/>
      <c r="V4032" s="4"/>
      <c r="W4032" s="4"/>
      <c r="X4032" s="4"/>
      <c r="Y4032" s="4" t="s">
        <v>16398</v>
      </c>
      <c r="Z4032" s="4" t="s">
        <v>335</v>
      </c>
      <c r="AA4032" s="4" t="s">
        <v>16399</v>
      </c>
      <c r="AB4032" s="4" t="s">
        <v>59</v>
      </c>
      <c r="AC4032" s="4"/>
      <c r="AD4032" s="4" t="b">
        <v>0</v>
      </c>
      <c r="AE4032" s="4"/>
      <c r="AF4032" s="4"/>
      <c r="AG4032" s="12">
        <f t="shared" si="62"/>
        <v>43275</v>
      </c>
    </row>
    <row r="4033" s="10" customFormat="1" spans="1:33">
      <c r="A4033" s="4" t="s">
        <v>16400</v>
      </c>
      <c r="B4033" s="4" t="s">
        <v>16400</v>
      </c>
      <c r="C4033" s="4" t="s">
        <v>16401</v>
      </c>
      <c r="D4033" s="4" t="s">
        <v>16402</v>
      </c>
      <c r="E4033" s="4" t="s">
        <v>36</v>
      </c>
      <c r="F4033" s="4" t="s">
        <v>37</v>
      </c>
      <c r="G4033" s="4" t="s">
        <v>51</v>
      </c>
      <c r="H4033" s="4"/>
      <c r="I4033" s="4"/>
      <c r="J4033" s="4" t="s">
        <v>52</v>
      </c>
      <c r="K4033" s="4" t="s">
        <v>1490</v>
      </c>
      <c r="L4033" s="4" t="s">
        <v>1491</v>
      </c>
      <c r="M4033" s="4" t="s">
        <v>1492</v>
      </c>
      <c r="N4033" s="4" t="s">
        <v>36</v>
      </c>
      <c r="O4033" s="4">
        <v>1</v>
      </c>
      <c r="P4033" s="4" t="s">
        <v>56</v>
      </c>
      <c r="Q4033" s="4">
        <v>26.98</v>
      </c>
      <c r="R4033" s="4"/>
      <c r="S4033" s="4"/>
      <c r="T4033" s="4"/>
      <c r="U4033" s="4"/>
      <c r="V4033" s="4"/>
      <c r="W4033" s="4"/>
      <c r="X4033" s="4"/>
      <c r="Y4033" s="4" t="s">
        <v>2062</v>
      </c>
      <c r="Z4033" s="4" t="s">
        <v>509</v>
      </c>
      <c r="AA4033" s="4" t="s">
        <v>16403</v>
      </c>
      <c r="AB4033" s="4" t="s">
        <v>59</v>
      </c>
      <c r="AC4033" s="4"/>
      <c r="AD4033" s="4" t="b">
        <v>0</v>
      </c>
      <c r="AE4033" s="4"/>
      <c r="AF4033" s="4"/>
      <c r="AG4033" s="12">
        <f t="shared" si="62"/>
        <v>43275</v>
      </c>
    </row>
    <row r="4034" s="10" customFormat="1" spans="1:33">
      <c r="A4034" s="4" t="s">
        <v>16404</v>
      </c>
      <c r="B4034" s="4" t="s">
        <v>16404</v>
      </c>
      <c r="C4034" s="4" t="s">
        <v>16405</v>
      </c>
      <c r="D4034" s="4" t="s">
        <v>16406</v>
      </c>
      <c r="E4034" s="4" t="s">
        <v>36</v>
      </c>
      <c r="F4034" s="4" t="s">
        <v>37</v>
      </c>
      <c r="G4034" s="4" t="s">
        <v>51</v>
      </c>
      <c r="H4034" s="4"/>
      <c r="I4034" s="4"/>
      <c r="J4034" s="4" t="s">
        <v>52</v>
      </c>
      <c r="K4034" s="4" t="s">
        <v>12399</v>
      </c>
      <c r="L4034" s="4" t="s">
        <v>372</v>
      </c>
      <c r="M4034" s="4" t="s">
        <v>373</v>
      </c>
      <c r="N4034" s="4" t="s">
        <v>36</v>
      </c>
      <c r="O4034" s="4">
        <v>1</v>
      </c>
      <c r="P4034" s="4" t="s">
        <v>56</v>
      </c>
      <c r="Q4034" s="4">
        <v>22.98</v>
      </c>
      <c r="R4034" s="4"/>
      <c r="S4034" s="4"/>
      <c r="T4034" s="4"/>
      <c r="U4034" s="4"/>
      <c r="V4034" s="4"/>
      <c r="W4034" s="4"/>
      <c r="X4034" s="4"/>
      <c r="Y4034" s="4" t="s">
        <v>8627</v>
      </c>
      <c r="Z4034" s="4" t="s">
        <v>58</v>
      </c>
      <c r="AA4034" s="4" t="s">
        <v>16407</v>
      </c>
      <c r="AB4034" s="4" t="s">
        <v>59</v>
      </c>
      <c r="AC4034" s="4"/>
      <c r="AD4034" s="4" t="b">
        <v>0</v>
      </c>
      <c r="AE4034" s="4"/>
      <c r="AF4034" s="4"/>
      <c r="AG4034" s="12">
        <f t="shared" ref="AG4034:AG4097" si="63">DATEVALUE(LEFT(C4034,10))</f>
        <v>43275</v>
      </c>
    </row>
    <row r="4035" s="10" customFormat="1" spans="1:33">
      <c r="A4035" s="4" t="s">
        <v>16408</v>
      </c>
      <c r="B4035" s="4" t="s">
        <v>16408</v>
      </c>
      <c r="C4035" s="4" t="s">
        <v>16409</v>
      </c>
      <c r="D4035" s="4" t="s">
        <v>16410</v>
      </c>
      <c r="E4035" s="4" t="s">
        <v>36</v>
      </c>
      <c r="F4035" s="4" t="s">
        <v>37</v>
      </c>
      <c r="G4035" s="4" t="s">
        <v>51</v>
      </c>
      <c r="H4035" s="4"/>
      <c r="I4035" s="4"/>
      <c r="J4035" s="4" t="s">
        <v>52</v>
      </c>
      <c r="K4035" s="4" t="s">
        <v>5560</v>
      </c>
      <c r="L4035" s="4" t="s">
        <v>5561</v>
      </c>
      <c r="M4035" s="4" t="s">
        <v>5562</v>
      </c>
      <c r="N4035" s="4" t="s">
        <v>36</v>
      </c>
      <c r="O4035" s="4">
        <v>1</v>
      </c>
      <c r="P4035" s="4" t="s">
        <v>56</v>
      </c>
      <c r="Q4035" s="4">
        <v>22.98</v>
      </c>
      <c r="R4035" s="4"/>
      <c r="S4035" s="4"/>
      <c r="T4035" s="4"/>
      <c r="U4035" s="4"/>
      <c r="V4035" s="4"/>
      <c r="W4035" s="4"/>
      <c r="X4035" s="4"/>
      <c r="Y4035" s="4" t="s">
        <v>3559</v>
      </c>
      <c r="Z4035" s="4" t="s">
        <v>290</v>
      </c>
      <c r="AA4035" s="4" t="s">
        <v>12409</v>
      </c>
      <c r="AB4035" s="4" t="s">
        <v>59</v>
      </c>
      <c r="AC4035" s="4"/>
      <c r="AD4035" s="4" t="b">
        <v>0</v>
      </c>
      <c r="AE4035" s="4"/>
      <c r="AF4035" s="4"/>
      <c r="AG4035" s="12">
        <f t="shared" si="63"/>
        <v>43275</v>
      </c>
    </row>
    <row r="4036" s="10" customFormat="1" spans="1:33">
      <c r="A4036" s="4" t="s">
        <v>16411</v>
      </c>
      <c r="B4036" s="4" t="s">
        <v>16411</v>
      </c>
      <c r="C4036" s="4" t="s">
        <v>16412</v>
      </c>
      <c r="D4036" s="4" t="s">
        <v>16413</v>
      </c>
      <c r="E4036" s="4" t="s">
        <v>36</v>
      </c>
      <c r="F4036" s="4" t="s">
        <v>37</v>
      </c>
      <c r="G4036" s="4" t="s">
        <v>51</v>
      </c>
      <c r="H4036" s="4"/>
      <c r="I4036" s="4"/>
      <c r="J4036" s="4" t="s">
        <v>52</v>
      </c>
      <c r="K4036" s="4" t="s">
        <v>13162</v>
      </c>
      <c r="L4036" s="4" t="s">
        <v>603</v>
      </c>
      <c r="M4036" s="4" t="s">
        <v>604</v>
      </c>
      <c r="N4036" s="4" t="s">
        <v>36</v>
      </c>
      <c r="O4036" s="4">
        <v>1</v>
      </c>
      <c r="P4036" s="4" t="s">
        <v>56</v>
      </c>
      <c r="Q4036" s="4">
        <v>22.98</v>
      </c>
      <c r="R4036" s="4"/>
      <c r="S4036" s="4"/>
      <c r="T4036" s="4"/>
      <c r="U4036" s="4"/>
      <c r="V4036" s="4"/>
      <c r="W4036" s="4"/>
      <c r="X4036" s="4"/>
      <c r="Y4036" s="4" t="s">
        <v>16414</v>
      </c>
      <c r="Z4036" s="4" t="s">
        <v>1412</v>
      </c>
      <c r="AA4036" s="4" t="s">
        <v>16415</v>
      </c>
      <c r="AB4036" s="4" t="s">
        <v>59</v>
      </c>
      <c r="AC4036" s="4"/>
      <c r="AD4036" s="4" t="b">
        <v>0</v>
      </c>
      <c r="AE4036" s="4"/>
      <c r="AF4036" s="4"/>
      <c r="AG4036" s="12">
        <f t="shared" si="63"/>
        <v>43275</v>
      </c>
    </row>
    <row r="4037" s="10" customFormat="1" spans="1:33">
      <c r="A4037" s="4" t="s">
        <v>16416</v>
      </c>
      <c r="B4037" s="4" t="s">
        <v>16416</v>
      </c>
      <c r="C4037" s="4" t="s">
        <v>16417</v>
      </c>
      <c r="D4037" s="4" t="s">
        <v>16418</v>
      </c>
      <c r="E4037" s="4" t="s">
        <v>36</v>
      </c>
      <c r="F4037" s="4" t="s">
        <v>37</v>
      </c>
      <c r="G4037" s="4" t="s">
        <v>51</v>
      </c>
      <c r="H4037" s="4"/>
      <c r="I4037" s="4"/>
      <c r="J4037" s="4" t="s">
        <v>312</v>
      </c>
      <c r="K4037" s="4" t="s">
        <v>695</v>
      </c>
      <c r="L4037" s="4" t="s">
        <v>696</v>
      </c>
      <c r="M4037" s="4" t="s">
        <v>697</v>
      </c>
      <c r="N4037" s="4" t="s">
        <v>36</v>
      </c>
      <c r="O4037" s="4">
        <v>1</v>
      </c>
      <c r="P4037" s="4" t="s">
        <v>56</v>
      </c>
      <c r="Q4037" s="4">
        <v>23.98</v>
      </c>
      <c r="R4037" s="4"/>
      <c r="S4037" s="4">
        <v>3.99</v>
      </c>
      <c r="T4037" s="4"/>
      <c r="U4037" s="4"/>
      <c r="V4037" s="4"/>
      <c r="W4037" s="4"/>
      <c r="X4037" s="4"/>
      <c r="Y4037" s="4" t="s">
        <v>8761</v>
      </c>
      <c r="Z4037" s="4" t="s">
        <v>490</v>
      </c>
      <c r="AA4037" s="4" t="s">
        <v>16419</v>
      </c>
      <c r="AB4037" s="4" t="s">
        <v>59</v>
      </c>
      <c r="AC4037" s="4"/>
      <c r="AD4037" s="4" t="b">
        <v>0</v>
      </c>
      <c r="AE4037" s="4"/>
      <c r="AF4037" s="4"/>
      <c r="AG4037" s="12">
        <f t="shared" si="63"/>
        <v>43275</v>
      </c>
    </row>
    <row r="4038" s="10" customFormat="1" spans="1:33">
      <c r="A4038" s="4" t="s">
        <v>16420</v>
      </c>
      <c r="B4038" s="4" t="s">
        <v>16420</v>
      </c>
      <c r="C4038" s="4" t="s">
        <v>16421</v>
      </c>
      <c r="D4038" s="4" t="s">
        <v>16422</v>
      </c>
      <c r="E4038" s="4" t="s">
        <v>36</v>
      </c>
      <c r="F4038" s="4" t="s">
        <v>37</v>
      </c>
      <c r="G4038" s="4" t="s">
        <v>51</v>
      </c>
      <c r="H4038" s="4"/>
      <c r="I4038" s="4"/>
      <c r="J4038" s="4" t="s">
        <v>52</v>
      </c>
      <c r="K4038" s="4" t="s">
        <v>12399</v>
      </c>
      <c r="L4038" s="4" t="s">
        <v>372</v>
      </c>
      <c r="M4038" s="4" t="s">
        <v>373</v>
      </c>
      <c r="N4038" s="4" t="s">
        <v>36</v>
      </c>
      <c r="O4038" s="4">
        <v>1</v>
      </c>
      <c r="P4038" s="4" t="s">
        <v>56</v>
      </c>
      <c r="Q4038" s="4">
        <v>22.98</v>
      </c>
      <c r="R4038" s="4"/>
      <c r="S4038" s="4"/>
      <c r="T4038" s="4"/>
      <c r="U4038" s="4"/>
      <c r="V4038" s="4"/>
      <c r="W4038" s="4"/>
      <c r="X4038" s="4"/>
      <c r="Y4038" s="4" t="s">
        <v>1053</v>
      </c>
      <c r="Z4038" s="4" t="s">
        <v>451</v>
      </c>
      <c r="AA4038" s="4">
        <v>30307</v>
      </c>
      <c r="AB4038" s="4" t="s">
        <v>59</v>
      </c>
      <c r="AC4038" s="4"/>
      <c r="AD4038" s="4" t="b">
        <v>0</v>
      </c>
      <c r="AE4038" s="4"/>
      <c r="AF4038" s="4"/>
      <c r="AG4038" s="12">
        <f t="shared" si="63"/>
        <v>43275</v>
      </c>
    </row>
    <row r="4039" s="10" customFormat="1" spans="1:33">
      <c r="A4039" s="4" t="s">
        <v>16423</v>
      </c>
      <c r="B4039" s="4" t="s">
        <v>16423</v>
      </c>
      <c r="C4039" s="4" t="s">
        <v>16424</v>
      </c>
      <c r="D4039" s="4" t="s">
        <v>16425</v>
      </c>
      <c r="E4039" s="4" t="s">
        <v>36</v>
      </c>
      <c r="F4039" s="4" t="s">
        <v>37</v>
      </c>
      <c r="G4039" s="4" t="s">
        <v>51</v>
      </c>
      <c r="H4039" s="4"/>
      <c r="I4039" s="4"/>
      <c r="J4039" s="4" t="s">
        <v>52</v>
      </c>
      <c r="K4039" s="4" t="s">
        <v>645</v>
      </c>
      <c r="L4039" s="4" t="s">
        <v>646</v>
      </c>
      <c r="M4039" s="4" t="s">
        <v>647</v>
      </c>
      <c r="N4039" s="4" t="s">
        <v>36</v>
      </c>
      <c r="O4039" s="4">
        <v>1</v>
      </c>
      <c r="P4039" s="4" t="s">
        <v>56</v>
      </c>
      <c r="Q4039" s="4">
        <v>23.98</v>
      </c>
      <c r="R4039" s="4"/>
      <c r="S4039" s="4"/>
      <c r="T4039" s="4"/>
      <c r="U4039" s="4"/>
      <c r="V4039" s="4"/>
      <c r="W4039" s="4"/>
      <c r="X4039" s="4"/>
      <c r="Y4039" s="4" t="s">
        <v>16426</v>
      </c>
      <c r="Z4039" s="4" t="s">
        <v>884</v>
      </c>
      <c r="AA4039" s="4" t="s">
        <v>16427</v>
      </c>
      <c r="AB4039" s="4" t="s">
        <v>59</v>
      </c>
      <c r="AC4039" s="4"/>
      <c r="AD4039" s="4" t="b">
        <v>0</v>
      </c>
      <c r="AE4039" s="4"/>
      <c r="AF4039" s="4"/>
      <c r="AG4039" s="12">
        <f t="shared" si="63"/>
        <v>43275</v>
      </c>
    </row>
    <row r="4040" s="10" customFormat="1" spans="1:33">
      <c r="A4040" s="4" t="s">
        <v>16428</v>
      </c>
      <c r="B4040" s="4" t="s">
        <v>16428</v>
      </c>
      <c r="C4040" s="4" t="s">
        <v>16429</v>
      </c>
      <c r="D4040" s="4" t="s">
        <v>16430</v>
      </c>
      <c r="E4040" s="4" t="s">
        <v>36</v>
      </c>
      <c r="F4040" s="4" t="s">
        <v>37</v>
      </c>
      <c r="G4040" s="4" t="s">
        <v>51</v>
      </c>
      <c r="H4040" s="4"/>
      <c r="I4040" s="4"/>
      <c r="J4040" s="4" t="s">
        <v>52</v>
      </c>
      <c r="K4040" s="4" t="s">
        <v>97</v>
      </c>
      <c r="L4040" s="4" t="s">
        <v>98</v>
      </c>
      <c r="M4040" s="4" t="s">
        <v>99</v>
      </c>
      <c r="N4040" s="4" t="s">
        <v>36</v>
      </c>
      <c r="O4040" s="4">
        <v>1</v>
      </c>
      <c r="P4040" s="4" t="s">
        <v>56</v>
      </c>
      <c r="Q4040" s="4">
        <v>23.98</v>
      </c>
      <c r="R4040" s="4"/>
      <c r="S4040" s="4"/>
      <c r="T4040" s="4"/>
      <c r="U4040" s="4"/>
      <c r="V4040" s="4"/>
      <c r="W4040" s="4"/>
      <c r="X4040" s="4"/>
      <c r="Y4040" s="4" t="s">
        <v>16431</v>
      </c>
      <c r="Z4040" s="4" t="s">
        <v>3948</v>
      </c>
      <c r="AA4040" s="4">
        <v>8533</v>
      </c>
      <c r="AB4040" s="4" t="s">
        <v>59</v>
      </c>
      <c r="AC4040" s="4"/>
      <c r="AD4040" s="4" t="b">
        <v>0</v>
      </c>
      <c r="AE4040" s="4"/>
      <c r="AF4040" s="4"/>
      <c r="AG4040" s="12">
        <f t="shared" si="63"/>
        <v>43275</v>
      </c>
    </row>
    <row r="4041" s="10" customFormat="1" spans="1:33">
      <c r="A4041" s="4" t="s">
        <v>16428</v>
      </c>
      <c r="B4041" s="4" t="s">
        <v>16428</v>
      </c>
      <c r="C4041" s="4" t="s">
        <v>16429</v>
      </c>
      <c r="D4041" s="4" t="s">
        <v>16430</v>
      </c>
      <c r="E4041" s="4" t="s">
        <v>36</v>
      </c>
      <c r="F4041" s="4" t="s">
        <v>37</v>
      </c>
      <c r="G4041" s="4" t="s">
        <v>51</v>
      </c>
      <c r="H4041" s="4"/>
      <c r="I4041" s="4"/>
      <c r="J4041" s="4" t="s">
        <v>52</v>
      </c>
      <c r="K4041" s="4" t="s">
        <v>546</v>
      </c>
      <c r="L4041" s="4" t="s">
        <v>547</v>
      </c>
      <c r="M4041" s="4" t="s">
        <v>548</v>
      </c>
      <c r="N4041" s="4" t="s">
        <v>36</v>
      </c>
      <c r="O4041" s="4">
        <v>1</v>
      </c>
      <c r="P4041" s="4" t="s">
        <v>56</v>
      </c>
      <c r="Q4041" s="4">
        <v>23.98</v>
      </c>
      <c r="R4041" s="4"/>
      <c r="S4041" s="4"/>
      <c r="T4041" s="4"/>
      <c r="U4041" s="4"/>
      <c r="V4041" s="4"/>
      <c r="W4041" s="4"/>
      <c r="X4041" s="4"/>
      <c r="Y4041" s="4" t="s">
        <v>16431</v>
      </c>
      <c r="Z4041" s="4" t="s">
        <v>3948</v>
      </c>
      <c r="AA4041" s="4">
        <v>8533</v>
      </c>
      <c r="AB4041" s="4" t="s">
        <v>59</v>
      </c>
      <c r="AC4041" s="4"/>
      <c r="AD4041" s="4" t="b">
        <v>0</v>
      </c>
      <c r="AE4041" s="4"/>
      <c r="AF4041" s="4"/>
      <c r="AG4041" s="12">
        <f t="shared" si="63"/>
        <v>43275</v>
      </c>
    </row>
    <row r="4042" s="10" customFormat="1" spans="1:33">
      <c r="A4042" s="4" t="s">
        <v>16432</v>
      </c>
      <c r="B4042" s="4" t="s">
        <v>16432</v>
      </c>
      <c r="C4042" s="4" t="s">
        <v>16433</v>
      </c>
      <c r="D4042" s="4" t="s">
        <v>16434</v>
      </c>
      <c r="E4042" s="4" t="s">
        <v>36</v>
      </c>
      <c r="F4042" s="4" t="s">
        <v>37</v>
      </c>
      <c r="G4042" s="4" t="s">
        <v>51</v>
      </c>
      <c r="H4042" s="4"/>
      <c r="I4042" s="4"/>
      <c r="J4042" s="4" t="s">
        <v>52</v>
      </c>
      <c r="K4042" s="4" t="s">
        <v>12466</v>
      </c>
      <c r="L4042" s="4" t="s">
        <v>3557</v>
      </c>
      <c r="M4042" s="4" t="s">
        <v>3558</v>
      </c>
      <c r="N4042" s="4" t="s">
        <v>36</v>
      </c>
      <c r="O4042" s="4">
        <v>1</v>
      </c>
      <c r="P4042" s="4" t="s">
        <v>56</v>
      </c>
      <c r="Q4042" s="4">
        <v>22.98</v>
      </c>
      <c r="R4042" s="4"/>
      <c r="S4042" s="4"/>
      <c r="T4042" s="4"/>
      <c r="U4042" s="4"/>
      <c r="V4042" s="4"/>
      <c r="W4042" s="4"/>
      <c r="X4042" s="4"/>
      <c r="Y4042" s="4" t="s">
        <v>10413</v>
      </c>
      <c r="Z4042" s="4" t="s">
        <v>233</v>
      </c>
      <c r="AA4042" s="4" t="s">
        <v>16435</v>
      </c>
      <c r="AB4042" s="4" t="s">
        <v>59</v>
      </c>
      <c r="AC4042" s="4"/>
      <c r="AD4042" s="4" t="b">
        <v>0</v>
      </c>
      <c r="AE4042" s="4"/>
      <c r="AF4042" s="4"/>
      <c r="AG4042" s="12">
        <f t="shared" si="63"/>
        <v>43275</v>
      </c>
    </row>
    <row r="4043" s="10" customFormat="1" spans="1:33">
      <c r="A4043" s="4" t="s">
        <v>16436</v>
      </c>
      <c r="B4043" s="4" t="s">
        <v>16436</v>
      </c>
      <c r="C4043" s="4" t="s">
        <v>16437</v>
      </c>
      <c r="D4043" s="4" t="s">
        <v>16438</v>
      </c>
      <c r="E4043" s="4" t="s">
        <v>36</v>
      </c>
      <c r="F4043" s="4" t="s">
        <v>37</v>
      </c>
      <c r="G4043" s="4" t="s">
        <v>51</v>
      </c>
      <c r="H4043" s="4"/>
      <c r="I4043" s="4"/>
      <c r="J4043" s="4" t="s">
        <v>52</v>
      </c>
      <c r="K4043" s="4" t="s">
        <v>14703</v>
      </c>
      <c r="L4043" s="4" t="s">
        <v>14704</v>
      </c>
      <c r="M4043" s="4" t="s">
        <v>14705</v>
      </c>
      <c r="N4043" s="4" t="s">
        <v>36</v>
      </c>
      <c r="O4043" s="4">
        <v>1</v>
      </c>
      <c r="P4043" s="4" t="s">
        <v>56</v>
      </c>
      <c r="Q4043" s="4">
        <v>23.98</v>
      </c>
      <c r="R4043" s="4"/>
      <c r="S4043" s="4"/>
      <c r="T4043" s="4"/>
      <c r="U4043" s="4"/>
      <c r="V4043" s="4"/>
      <c r="W4043" s="4"/>
      <c r="X4043" s="4"/>
      <c r="Y4043" s="4" t="s">
        <v>7466</v>
      </c>
      <c r="Z4043" s="4" t="s">
        <v>47</v>
      </c>
      <c r="AA4043" s="4" t="s">
        <v>16439</v>
      </c>
      <c r="AB4043" s="4" t="s">
        <v>59</v>
      </c>
      <c r="AC4043" s="4"/>
      <c r="AD4043" s="4" t="b">
        <v>0</v>
      </c>
      <c r="AE4043" s="4"/>
      <c r="AF4043" s="4"/>
      <c r="AG4043" s="12">
        <f t="shared" si="63"/>
        <v>43275</v>
      </c>
    </row>
    <row r="4044" s="10" customFormat="1" spans="1:33">
      <c r="A4044" s="4" t="s">
        <v>16436</v>
      </c>
      <c r="B4044" s="4" t="s">
        <v>16436</v>
      </c>
      <c r="C4044" s="4" t="s">
        <v>16437</v>
      </c>
      <c r="D4044" s="4" t="s">
        <v>16438</v>
      </c>
      <c r="E4044" s="4" t="s">
        <v>36</v>
      </c>
      <c r="F4044" s="4" t="s">
        <v>37</v>
      </c>
      <c r="G4044" s="4" t="s">
        <v>51</v>
      </c>
      <c r="H4044" s="4"/>
      <c r="I4044" s="4"/>
      <c r="J4044" s="4" t="s">
        <v>52</v>
      </c>
      <c r="K4044" s="4" t="s">
        <v>6594</v>
      </c>
      <c r="L4044" s="4" t="s">
        <v>6595</v>
      </c>
      <c r="M4044" s="4" t="s">
        <v>6596</v>
      </c>
      <c r="N4044" s="4" t="s">
        <v>36</v>
      </c>
      <c r="O4044" s="4">
        <v>1</v>
      </c>
      <c r="P4044" s="4" t="s">
        <v>56</v>
      </c>
      <c r="Q4044" s="4">
        <v>23.98</v>
      </c>
      <c r="R4044" s="4"/>
      <c r="S4044" s="4"/>
      <c r="T4044" s="4"/>
      <c r="U4044" s="4"/>
      <c r="V4044" s="4"/>
      <c r="W4044" s="4"/>
      <c r="X4044" s="4"/>
      <c r="Y4044" s="4" t="s">
        <v>7466</v>
      </c>
      <c r="Z4044" s="4" t="s">
        <v>47</v>
      </c>
      <c r="AA4044" s="4" t="s">
        <v>16439</v>
      </c>
      <c r="AB4044" s="4" t="s">
        <v>59</v>
      </c>
      <c r="AC4044" s="4"/>
      <c r="AD4044" s="4" t="b">
        <v>0</v>
      </c>
      <c r="AE4044" s="4"/>
      <c r="AF4044" s="4"/>
      <c r="AG4044" s="12">
        <f t="shared" si="63"/>
        <v>43275</v>
      </c>
    </row>
    <row r="4045" s="10" customFormat="1" spans="1:33">
      <c r="A4045" s="4" t="s">
        <v>16440</v>
      </c>
      <c r="B4045" s="4" t="s">
        <v>16440</v>
      </c>
      <c r="C4045" s="4" t="s">
        <v>16441</v>
      </c>
      <c r="D4045" s="4" t="s">
        <v>16442</v>
      </c>
      <c r="E4045" s="4" t="s">
        <v>36</v>
      </c>
      <c r="F4045" s="4" t="s">
        <v>37</v>
      </c>
      <c r="G4045" s="4" t="s">
        <v>51</v>
      </c>
      <c r="H4045" s="4"/>
      <c r="I4045" s="4"/>
      <c r="J4045" s="4" t="s">
        <v>52</v>
      </c>
      <c r="K4045" s="4" t="s">
        <v>9543</v>
      </c>
      <c r="L4045" s="4" t="s">
        <v>873</v>
      </c>
      <c r="M4045" s="4" t="s">
        <v>874</v>
      </c>
      <c r="N4045" s="4" t="s">
        <v>36</v>
      </c>
      <c r="O4045" s="4">
        <v>1</v>
      </c>
      <c r="P4045" s="4" t="s">
        <v>56</v>
      </c>
      <c r="Q4045" s="4">
        <v>22.98</v>
      </c>
      <c r="R4045" s="4"/>
      <c r="S4045" s="4"/>
      <c r="T4045" s="4"/>
      <c r="U4045" s="4"/>
      <c r="V4045" s="4"/>
      <c r="W4045" s="4"/>
      <c r="X4045" s="4"/>
      <c r="Y4045" s="4" t="s">
        <v>921</v>
      </c>
      <c r="Z4045" s="4" t="s">
        <v>58</v>
      </c>
      <c r="AA4045" s="4" t="s">
        <v>16443</v>
      </c>
      <c r="AB4045" s="4" t="s">
        <v>59</v>
      </c>
      <c r="AC4045" s="4"/>
      <c r="AD4045" s="4" t="b">
        <v>0</v>
      </c>
      <c r="AE4045" s="4"/>
      <c r="AF4045" s="4"/>
      <c r="AG4045" s="12">
        <f t="shared" si="63"/>
        <v>43275</v>
      </c>
    </row>
    <row r="4046" s="10" customFormat="1" spans="1:33">
      <c r="A4046" s="4" t="s">
        <v>16444</v>
      </c>
      <c r="B4046" s="4" t="s">
        <v>16444</v>
      </c>
      <c r="C4046" s="4" t="s">
        <v>16445</v>
      </c>
      <c r="D4046" s="4" t="s">
        <v>16446</v>
      </c>
      <c r="E4046" s="4" t="s">
        <v>36</v>
      </c>
      <c r="F4046" s="4" t="s">
        <v>37</v>
      </c>
      <c r="G4046" s="4" t="s">
        <v>51</v>
      </c>
      <c r="H4046" s="4"/>
      <c r="I4046" s="4"/>
      <c r="J4046" s="4" t="s">
        <v>52</v>
      </c>
      <c r="K4046" s="4" t="s">
        <v>200</v>
      </c>
      <c r="L4046" s="4" t="s">
        <v>201</v>
      </c>
      <c r="M4046" s="4" t="s">
        <v>202</v>
      </c>
      <c r="N4046" s="4" t="s">
        <v>36</v>
      </c>
      <c r="O4046" s="4">
        <v>1</v>
      </c>
      <c r="P4046" s="4" t="s">
        <v>56</v>
      </c>
      <c r="Q4046" s="4">
        <v>22.98</v>
      </c>
      <c r="R4046" s="4">
        <v>1.93</v>
      </c>
      <c r="S4046" s="4"/>
      <c r="T4046" s="4"/>
      <c r="U4046" s="4"/>
      <c r="V4046" s="4"/>
      <c r="W4046" s="4">
        <v>0.59</v>
      </c>
      <c r="X4046" s="4"/>
      <c r="Y4046" s="4" t="s">
        <v>2324</v>
      </c>
      <c r="Z4046" s="4" t="s">
        <v>366</v>
      </c>
      <c r="AA4046" s="4" t="s">
        <v>16447</v>
      </c>
      <c r="AB4046" s="4" t="s">
        <v>59</v>
      </c>
      <c r="AC4046" s="4" t="s">
        <v>2515</v>
      </c>
      <c r="AD4046" s="4" t="b">
        <v>0</v>
      </c>
      <c r="AE4046" s="4"/>
      <c r="AF4046" s="4"/>
      <c r="AG4046" s="12">
        <f t="shared" si="63"/>
        <v>43275</v>
      </c>
    </row>
    <row r="4047" s="10" customFormat="1" spans="1:33">
      <c r="A4047" s="4" t="s">
        <v>16444</v>
      </c>
      <c r="B4047" s="4" t="s">
        <v>16444</v>
      </c>
      <c r="C4047" s="4" t="s">
        <v>16445</v>
      </c>
      <c r="D4047" s="4" t="s">
        <v>16446</v>
      </c>
      <c r="E4047" s="4" t="s">
        <v>36</v>
      </c>
      <c r="F4047" s="4" t="s">
        <v>37</v>
      </c>
      <c r="G4047" s="4" t="s">
        <v>51</v>
      </c>
      <c r="H4047" s="4"/>
      <c r="I4047" s="4"/>
      <c r="J4047" s="4" t="s">
        <v>52</v>
      </c>
      <c r="K4047" s="4" t="s">
        <v>4959</v>
      </c>
      <c r="L4047" s="4" t="s">
        <v>4960</v>
      </c>
      <c r="M4047" s="4" t="s">
        <v>4961</v>
      </c>
      <c r="N4047" s="4" t="s">
        <v>36</v>
      </c>
      <c r="O4047" s="4">
        <v>1</v>
      </c>
      <c r="P4047" s="4" t="s">
        <v>56</v>
      </c>
      <c r="Q4047" s="4">
        <v>23.98</v>
      </c>
      <c r="R4047" s="4">
        <v>2.01</v>
      </c>
      <c r="S4047" s="4"/>
      <c r="T4047" s="4"/>
      <c r="U4047" s="4"/>
      <c r="V4047" s="4"/>
      <c r="W4047" s="4">
        <v>0.61</v>
      </c>
      <c r="X4047" s="4"/>
      <c r="Y4047" s="4" t="s">
        <v>2324</v>
      </c>
      <c r="Z4047" s="4" t="s">
        <v>366</v>
      </c>
      <c r="AA4047" s="4" t="s">
        <v>16447</v>
      </c>
      <c r="AB4047" s="4" t="s">
        <v>59</v>
      </c>
      <c r="AC4047" s="4" t="s">
        <v>2515</v>
      </c>
      <c r="AD4047" s="4" t="b">
        <v>0</v>
      </c>
      <c r="AE4047" s="4"/>
      <c r="AF4047" s="4"/>
      <c r="AG4047" s="12">
        <f t="shared" si="63"/>
        <v>43275</v>
      </c>
    </row>
    <row r="4048" s="10" customFormat="1" spans="1:33">
      <c r="A4048" s="4" t="s">
        <v>16448</v>
      </c>
      <c r="B4048" s="4" t="s">
        <v>16448</v>
      </c>
      <c r="C4048" s="4" t="s">
        <v>16449</v>
      </c>
      <c r="D4048" s="4" t="s">
        <v>16450</v>
      </c>
      <c r="E4048" s="4" t="s">
        <v>36</v>
      </c>
      <c r="F4048" s="4" t="s">
        <v>37</v>
      </c>
      <c r="G4048" s="4" t="s">
        <v>51</v>
      </c>
      <c r="H4048" s="4"/>
      <c r="I4048" s="4"/>
      <c r="J4048" s="4" t="s">
        <v>52</v>
      </c>
      <c r="K4048" s="4" t="s">
        <v>1935</v>
      </c>
      <c r="L4048" s="4" t="s">
        <v>1936</v>
      </c>
      <c r="M4048" s="4" t="s">
        <v>1937</v>
      </c>
      <c r="N4048" s="4" t="s">
        <v>36</v>
      </c>
      <c r="O4048" s="4">
        <v>1</v>
      </c>
      <c r="P4048" s="4" t="s">
        <v>56</v>
      </c>
      <c r="Q4048" s="4">
        <v>18.98</v>
      </c>
      <c r="R4048" s="4"/>
      <c r="S4048" s="4"/>
      <c r="T4048" s="4"/>
      <c r="U4048" s="4"/>
      <c r="V4048" s="4"/>
      <c r="W4048" s="4"/>
      <c r="X4048" s="4"/>
      <c r="Y4048" s="4" t="s">
        <v>1476</v>
      </c>
      <c r="Z4048" s="4" t="s">
        <v>490</v>
      </c>
      <c r="AA4048" s="4" t="s">
        <v>1477</v>
      </c>
      <c r="AB4048" s="4" t="s">
        <v>59</v>
      </c>
      <c r="AC4048" s="4"/>
      <c r="AD4048" s="4" t="b">
        <v>0</v>
      </c>
      <c r="AE4048" s="4"/>
      <c r="AF4048" s="4"/>
      <c r="AG4048" s="12">
        <f t="shared" si="63"/>
        <v>43275</v>
      </c>
    </row>
    <row r="4049" s="10" customFormat="1" spans="1:33">
      <c r="A4049" s="4" t="s">
        <v>16448</v>
      </c>
      <c r="B4049" s="4" t="s">
        <v>16448</v>
      </c>
      <c r="C4049" s="4" t="s">
        <v>16449</v>
      </c>
      <c r="D4049" s="4" t="s">
        <v>16450</v>
      </c>
      <c r="E4049" s="4" t="s">
        <v>36</v>
      </c>
      <c r="F4049" s="4" t="s">
        <v>37</v>
      </c>
      <c r="G4049" s="4" t="s">
        <v>51</v>
      </c>
      <c r="H4049" s="4"/>
      <c r="I4049" s="4"/>
      <c r="J4049" s="4" t="s">
        <v>52</v>
      </c>
      <c r="K4049" s="4" t="s">
        <v>4867</v>
      </c>
      <c r="L4049" s="4" t="s">
        <v>4868</v>
      </c>
      <c r="M4049" s="4" t="s">
        <v>4869</v>
      </c>
      <c r="N4049" s="4" t="s">
        <v>36</v>
      </c>
      <c r="O4049" s="4">
        <v>1</v>
      </c>
      <c r="P4049" s="4" t="s">
        <v>56</v>
      </c>
      <c r="Q4049" s="4">
        <v>22.98</v>
      </c>
      <c r="R4049" s="4"/>
      <c r="S4049" s="4"/>
      <c r="T4049" s="4"/>
      <c r="U4049" s="4"/>
      <c r="V4049" s="4"/>
      <c r="W4049" s="4"/>
      <c r="X4049" s="4"/>
      <c r="Y4049" s="4" t="s">
        <v>1476</v>
      </c>
      <c r="Z4049" s="4" t="s">
        <v>490</v>
      </c>
      <c r="AA4049" s="4" t="s">
        <v>1477</v>
      </c>
      <c r="AB4049" s="4" t="s">
        <v>59</v>
      </c>
      <c r="AC4049" s="4"/>
      <c r="AD4049" s="4" t="b">
        <v>0</v>
      </c>
      <c r="AE4049" s="4"/>
      <c r="AF4049" s="4"/>
      <c r="AG4049" s="12">
        <f t="shared" si="63"/>
        <v>43275</v>
      </c>
    </row>
    <row r="4050" s="10" customFormat="1" spans="1:33">
      <c r="A4050" s="4" t="s">
        <v>16448</v>
      </c>
      <c r="B4050" s="4" t="s">
        <v>16448</v>
      </c>
      <c r="C4050" s="4" t="s">
        <v>16449</v>
      </c>
      <c r="D4050" s="4" t="s">
        <v>16450</v>
      </c>
      <c r="E4050" s="4" t="s">
        <v>36</v>
      </c>
      <c r="F4050" s="4" t="s">
        <v>37</v>
      </c>
      <c r="G4050" s="4" t="s">
        <v>51</v>
      </c>
      <c r="H4050" s="4"/>
      <c r="I4050" s="4"/>
      <c r="J4050" s="4" t="s">
        <v>52</v>
      </c>
      <c r="K4050" s="4" t="s">
        <v>3607</v>
      </c>
      <c r="L4050" s="4" t="s">
        <v>3608</v>
      </c>
      <c r="M4050" s="4" t="s">
        <v>3609</v>
      </c>
      <c r="N4050" s="4" t="s">
        <v>36</v>
      </c>
      <c r="O4050" s="4">
        <v>1</v>
      </c>
      <c r="P4050" s="4" t="s">
        <v>56</v>
      </c>
      <c r="Q4050" s="4">
        <v>18.98</v>
      </c>
      <c r="R4050" s="4"/>
      <c r="S4050" s="4"/>
      <c r="T4050" s="4"/>
      <c r="U4050" s="4"/>
      <c r="V4050" s="4"/>
      <c r="W4050" s="4"/>
      <c r="X4050" s="4"/>
      <c r="Y4050" s="4" t="s">
        <v>1476</v>
      </c>
      <c r="Z4050" s="4" t="s">
        <v>490</v>
      </c>
      <c r="AA4050" s="4" t="s">
        <v>1477</v>
      </c>
      <c r="AB4050" s="4" t="s">
        <v>59</v>
      </c>
      <c r="AC4050" s="4"/>
      <c r="AD4050" s="4" t="b">
        <v>0</v>
      </c>
      <c r="AE4050" s="4"/>
      <c r="AF4050" s="4"/>
      <c r="AG4050" s="12">
        <f t="shared" si="63"/>
        <v>43275</v>
      </c>
    </row>
    <row r="4051" s="10" customFormat="1" spans="1:33">
      <c r="A4051" s="4" t="s">
        <v>16448</v>
      </c>
      <c r="B4051" s="4" t="s">
        <v>16448</v>
      </c>
      <c r="C4051" s="4" t="s">
        <v>16449</v>
      </c>
      <c r="D4051" s="4" t="s">
        <v>16450</v>
      </c>
      <c r="E4051" s="4" t="s">
        <v>36</v>
      </c>
      <c r="F4051" s="4" t="s">
        <v>37</v>
      </c>
      <c r="G4051" s="4" t="s">
        <v>51</v>
      </c>
      <c r="H4051" s="4"/>
      <c r="I4051" s="4"/>
      <c r="J4051" s="4" t="s">
        <v>52</v>
      </c>
      <c r="K4051" s="4" t="s">
        <v>1634</v>
      </c>
      <c r="L4051" s="4" t="s">
        <v>1635</v>
      </c>
      <c r="M4051" s="4" t="s">
        <v>1636</v>
      </c>
      <c r="N4051" s="4" t="s">
        <v>36</v>
      </c>
      <c r="O4051" s="4">
        <v>1</v>
      </c>
      <c r="P4051" s="4" t="s">
        <v>56</v>
      </c>
      <c r="Q4051" s="4">
        <v>19.53</v>
      </c>
      <c r="R4051" s="4"/>
      <c r="S4051" s="4"/>
      <c r="T4051" s="4"/>
      <c r="U4051" s="4"/>
      <c r="V4051" s="4"/>
      <c r="W4051" s="4"/>
      <c r="X4051" s="4"/>
      <c r="Y4051" s="4" t="s">
        <v>1476</v>
      </c>
      <c r="Z4051" s="4" t="s">
        <v>490</v>
      </c>
      <c r="AA4051" s="4" t="s">
        <v>1477</v>
      </c>
      <c r="AB4051" s="4" t="s">
        <v>59</v>
      </c>
      <c r="AC4051" s="4"/>
      <c r="AD4051" s="4" t="b">
        <v>0</v>
      </c>
      <c r="AE4051" s="4"/>
      <c r="AF4051" s="4"/>
      <c r="AG4051" s="12">
        <f t="shared" si="63"/>
        <v>43275</v>
      </c>
    </row>
    <row r="4052" s="10" customFormat="1" spans="1:33">
      <c r="A4052" s="4" t="s">
        <v>16451</v>
      </c>
      <c r="B4052" s="4" t="s">
        <v>16451</v>
      </c>
      <c r="C4052" s="4" t="s">
        <v>16452</v>
      </c>
      <c r="D4052" s="4" t="s">
        <v>16453</v>
      </c>
      <c r="E4052" s="4" t="s">
        <v>36</v>
      </c>
      <c r="F4052" s="4" t="s">
        <v>37</v>
      </c>
      <c r="G4052" s="4" t="s">
        <v>51</v>
      </c>
      <c r="H4052" s="4"/>
      <c r="I4052" s="4"/>
      <c r="J4052" s="4" t="s">
        <v>52</v>
      </c>
      <c r="K4052" s="4" t="s">
        <v>72</v>
      </c>
      <c r="L4052" s="4" t="s">
        <v>73</v>
      </c>
      <c r="M4052" s="4" t="s">
        <v>74</v>
      </c>
      <c r="N4052" s="4" t="s">
        <v>36</v>
      </c>
      <c r="O4052" s="4">
        <v>1</v>
      </c>
      <c r="P4052" s="4" t="s">
        <v>56</v>
      </c>
      <c r="Q4052" s="4">
        <v>22.98</v>
      </c>
      <c r="R4052" s="4"/>
      <c r="S4052" s="4"/>
      <c r="T4052" s="4"/>
      <c r="U4052" s="4"/>
      <c r="V4052" s="4"/>
      <c r="W4052" s="4"/>
      <c r="X4052" s="4"/>
      <c r="Y4052" s="4" t="s">
        <v>16454</v>
      </c>
      <c r="Z4052" s="4" t="s">
        <v>177</v>
      </c>
      <c r="AA4052" s="4" t="s">
        <v>16455</v>
      </c>
      <c r="AB4052" s="4" t="s">
        <v>59</v>
      </c>
      <c r="AC4052" s="4"/>
      <c r="AD4052" s="4" t="b">
        <v>0</v>
      </c>
      <c r="AE4052" s="4"/>
      <c r="AF4052" s="4"/>
      <c r="AG4052" s="12">
        <f t="shared" si="63"/>
        <v>43275</v>
      </c>
    </row>
    <row r="4053" s="10" customFormat="1" spans="1:33">
      <c r="A4053" s="4" t="s">
        <v>16456</v>
      </c>
      <c r="B4053" s="4" t="s">
        <v>16456</v>
      </c>
      <c r="C4053" s="4" t="s">
        <v>16457</v>
      </c>
      <c r="D4053" s="4" t="s">
        <v>16458</v>
      </c>
      <c r="E4053" s="4" t="s">
        <v>36</v>
      </c>
      <c r="F4053" s="4" t="s">
        <v>37</v>
      </c>
      <c r="G4053" s="4" t="s">
        <v>51</v>
      </c>
      <c r="H4053" s="4"/>
      <c r="I4053" s="4"/>
      <c r="J4053" s="4" t="s">
        <v>52</v>
      </c>
      <c r="K4053" s="4" t="s">
        <v>8685</v>
      </c>
      <c r="L4053" s="4" t="s">
        <v>8686</v>
      </c>
      <c r="M4053" s="4" t="s">
        <v>8687</v>
      </c>
      <c r="N4053" s="4" t="s">
        <v>36</v>
      </c>
      <c r="O4053" s="4">
        <v>2</v>
      </c>
      <c r="P4053" s="4" t="s">
        <v>56</v>
      </c>
      <c r="Q4053" s="4">
        <v>35.96</v>
      </c>
      <c r="R4053" s="4"/>
      <c r="S4053" s="4"/>
      <c r="T4053" s="4"/>
      <c r="U4053" s="4"/>
      <c r="V4053" s="4"/>
      <c r="W4053" s="4"/>
      <c r="X4053" s="4"/>
      <c r="Y4053" s="4" t="s">
        <v>16459</v>
      </c>
      <c r="Z4053" s="4" t="s">
        <v>266</v>
      </c>
      <c r="AA4053" s="4" t="s">
        <v>16460</v>
      </c>
      <c r="AB4053" s="4" t="s">
        <v>59</v>
      </c>
      <c r="AC4053" s="4"/>
      <c r="AD4053" s="4" t="b">
        <v>0</v>
      </c>
      <c r="AE4053" s="4"/>
      <c r="AF4053" s="4"/>
      <c r="AG4053" s="12">
        <f t="shared" si="63"/>
        <v>43275</v>
      </c>
    </row>
    <row r="4054" s="10" customFormat="1" spans="1:33">
      <c r="A4054" s="4" t="s">
        <v>16461</v>
      </c>
      <c r="B4054" s="4" t="s">
        <v>16461</v>
      </c>
      <c r="C4054" s="4" t="s">
        <v>16462</v>
      </c>
      <c r="D4054" s="4" t="s">
        <v>16463</v>
      </c>
      <c r="E4054" s="4" t="s">
        <v>36</v>
      </c>
      <c r="F4054" s="4" t="s">
        <v>37</v>
      </c>
      <c r="G4054" s="4" t="s">
        <v>51</v>
      </c>
      <c r="H4054" s="4"/>
      <c r="I4054" s="4"/>
      <c r="J4054" s="4" t="s">
        <v>39</v>
      </c>
      <c r="K4054" s="4" t="s">
        <v>14703</v>
      </c>
      <c r="L4054" s="4" t="s">
        <v>14704</v>
      </c>
      <c r="M4054" s="4" t="s">
        <v>14705</v>
      </c>
      <c r="N4054" s="4" t="s">
        <v>36</v>
      </c>
      <c r="O4054" s="4">
        <v>1</v>
      </c>
      <c r="P4054" s="4" t="s">
        <v>56</v>
      </c>
      <c r="Q4054" s="4">
        <v>23.98</v>
      </c>
      <c r="R4054" s="4"/>
      <c r="S4054" s="4"/>
      <c r="T4054" s="4"/>
      <c r="U4054" s="4"/>
      <c r="V4054" s="4"/>
      <c r="W4054" s="4"/>
      <c r="X4054" s="4"/>
      <c r="Y4054" s="4" t="s">
        <v>393</v>
      </c>
      <c r="Z4054" s="4" t="s">
        <v>266</v>
      </c>
      <c r="AA4054" s="4" t="s">
        <v>16464</v>
      </c>
      <c r="AB4054" s="4" t="s">
        <v>59</v>
      </c>
      <c r="AC4054" s="4"/>
      <c r="AD4054" s="4" t="b">
        <v>0</v>
      </c>
      <c r="AE4054" s="4"/>
      <c r="AF4054" s="4"/>
      <c r="AG4054" s="12">
        <f t="shared" si="63"/>
        <v>43275</v>
      </c>
    </row>
    <row r="4055" s="10" customFormat="1" spans="1:33">
      <c r="A4055" s="4" t="s">
        <v>16465</v>
      </c>
      <c r="B4055" s="4" t="s">
        <v>16465</v>
      </c>
      <c r="C4055" s="4" t="s">
        <v>16466</v>
      </c>
      <c r="D4055" s="4" t="s">
        <v>16467</v>
      </c>
      <c r="E4055" s="4" t="s">
        <v>36</v>
      </c>
      <c r="F4055" s="4" t="s">
        <v>37</v>
      </c>
      <c r="G4055" s="4" t="s">
        <v>51</v>
      </c>
      <c r="H4055" s="4"/>
      <c r="I4055" s="4"/>
      <c r="J4055" s="4" t="s">
        <v>52</v>
      </c>
      <c r="K4055" s="4" t="s">
        <v>2616</v>
      </c>
      <c r="L4055" s="4" t="s">
        <v>2617</v>
      </c>
      <c r="M4055" s="4" t="s">
        <v>2618</v>
      </c>
      <c r="N4055" s="4" t="s">
        <v>36</v>
      </c>
      <c r="O4055" s="4">
        <v>1</v>
      </c>
      <c r="P4055" s="4" t="s">
        <v>56</v>
      </c>
      <c r="Q4055" s="4">
        <v>12.86</v>
      </c>
      <c r="R4055" s="4"/>
      <c r="S4055" s="4"/>
      <c r="T4055" s="4"/>
      <c r="U4055" s="4"/>
      <c r="V4055" s="4"/>
      <c r="W4055" s="4"/>
      <c r="X4055" s="4"/>
      <c r="Y4055" s="4" t="s">
        <v>16468</v>
      </c>
      <c r="Z4055" s="4" t="s">
        <v>393</v>
      </c>
      <c r="AA4055" s="4">
        <v>11436</v>
      </c>
      <c r="AB4055" s="4" t="s">
        <v>59</v>
      </c>
      <c r="AC4055" s="4"/>
      <c r="AD4055" s="4" t="b">
        <v>0</v>
      </c>
      <c r="AE4055" s="4"/>
      <c r="AF4055" s="4"/>
      <c r="AG4055" s="12">
        <f t="shared" si="63"/>
        <v>43275</v>
      </c>
    </row>
    <row r="4056" s="10" customFormat="1" spans="1:33">
      <c r="A4056" s="4" t="s">
        <v>16469</v>
      </c>
      <c r="B4056" s="4" t="s">
        <v>16469</v>
      </c>
      <c r="C4056" s="4" t="s">
        <v>16470</v>
      </c>
      <c r="D4056" s="4" t="s">
        <v>16471</v>
      </c>
      <c r="E4056" s="4" t="s">
        <v>36</v>
      </c>
      <c r="F4056" s="4" t="s">
        <v>37</v>
      </c>
      <c r="G4056" s="4" t="s">
        <v>51</v>
      </c>
      <c r="H4056" s="4"/>
      <c r="I4056" s="4"/>
      <c r="J4056" s="4" t="s">
        <v>52</v>
      </c>
      <c r="K4056" s="4" t="s">
        <v>53</v>
      </c>
      <c r="L4056" s="4" t="s">
        <v>54</v>
      </c>
      <c r="M4056" s="4" t="s">
        <v>55</v>
      </c>
      <c r="N4056" s="4" t="s">
        <v>36</v>
      </c>
      <c r="O4056" s="4">
        <v>1</v>
      </c>
      <c r="P4056" s="4" t="s">
        <v>56</v>
      </c>
      <c r="Q4056" s="4">
        <v>22.98</v>
      </c>
      <c r="R4056" s="4"/>
      <c r="S4056" s="4"/>
      <c r="T4056" s="4"/>
      <c r="U4056" s="4"/>
      <c r="V4056" s="4"/>
      <c r="W4056" s="4"/>
      <c r="X4056" s="4"/>
      <c r="Y4056" s="4" t="s">
        <v>393</v>
      </c>
      <c r="Z4056" s="4" t="s">
        <v>266</v>
      </c>
      <c r="AA4056" s="4">
        <v>10018</v>
      </c>
      <c r="AB4056" s="4" t="s">
        <v>59</v>
      </c>
      <c r="AC4056" s="4"/>
      <c r="AD4056" s="4" t="b">
        <v>0</v>
      </c>
      <c r="AE4056" s="4"/>
      <c r="AF4056" s="4"/>
      <c r="AG4056" s="12">
        <f t="shared" si="63"/>
        <v>43275</v>
      </c>
    </row>
    <row r="4057" s="10" customFormat="1" spans="1:33">
      <c r="A4057" s="4" t="s">
        <v>16472</v>
      </c>
      <c r="B4057" s="4" t="s">
        <v>16472</v>
      </c>
      <c r="C4057" s="4" t="s">
        <v>16473</v>
      </c>
      <c r="D4057" s="4" t="s">
        <v>16474</v>
      </c>
      <c r="E4057" s="4" t="s">
        <v>36</v>
      </c>
      <c r="F4057" s="4" t="s">
        <v>37</v>
      </c>
      <c r="G4057" s="4" t="s">
        <v>51</v>
      </c>
      <c r="H4057" s="4"/>
      <c r="I4057" s="4"/>
      <c r="J4057" s="4" t="s">
        <v>52</v>
      </c>
      <c r="K4057" s="4" t="s">
        <v>11091</v>
      </c>
      <c r="L4057" s="4" t="s">
        <v>3430</v>
      </c>
      <c r="M4057" s="4" t="s">
        <v>3431</v>
      </c>
      <c r="N4057" s="4" t="s">
        <v>36</v>
      </c>
      <c r="O4057" s="4">
        <v>1</v>
      </c>
      <c r="P4057" s="4" t="s">
        <v>56</v>
      </c>
      <c r="Q4057" s="4">
        <v>22.98</v>
      </c>
      <c r="R4057" s="4"/>
      <c r="S4057" s="4"/>
      <c r="T4057" s="4"/>
      <c r="U4057" s="4"/>
      <c r="V4057" s="4"/>
      <c r="W4057" s="4"/>
      <c r="X4057" s="4"/>
      <c r="Y4057" s="4" t="s">
        <v>16475</v>
      </c>
      <c r="Z4057" s="4" t="s">
        <v>58</v>
      </c>
      <c r="AA4057" s="4" t="s">
        <v>16476</v>
      </c>
      <c r="AB4057" s="4" t="s">
        <v>59</v>
      </c>
      <c r="AC4057" s="4"/>
      <c r="AD4057" s="4" t="b">
        <v>0</v>
      </c>
      <c r="AE4057" s="4"/>
      <c r="AF4057" s="4"/>
      <c r="AG4057" s="12">
        <f t="shared" si="63"/>
        <v>43275</v>
      </c>
    </row>
    <row r="4058" s="10" customFormat="1" spans="1:33">
      <c r="A4058" s="4" t="s">
        <v>16477</v>
      </c>
      <c r="B4058" s="4" t="s">
        <v>16477</v>
      </c>
      <c r="C4058" s="4" t="s">
        <v>16478</v>
      </c>
      <c r="D4058" s="4" t="s">
        <v>16479</v>
      </c>
      <c r="E4058" s="4" t="s">
        <v>36</v>
      </c>
      <c r="F4058" s="4" t="s">
        <v>37</v>
      </c>
      <c r="G4058" s="4" t="s">
        <v>51</v>
      </c>
      <c r="H4058" s="4"/>
      <c r="I4058" s="4"/>
      <c r="J4058" s="4" t="s">
        <v>52</v>
      </c>
      <c r="K4058" s="4" t="s">
        <v>2670</v>
      </c>
      <c r="L4058" s="4" t="s">
        <v>2671</v>
      </c>
      <c r="M4058" s="4" t="s">
        <v>2672</v>
      </c>
      <c r="N4058" s="4" t="s">
        <v>36</v>
      </c>
      <c r="O4058" s="4">
        <v>1</v>
      </c>
      <c r="P4058" s="4" t="s">
        <v>56</v>
      </c>
      <c r="Q4058" s="4">
        <v>22.98</v>
      </c>
      <c r="R4058" s="4"/>
      <c r="S4058" s="4"/>
      <c r="T4058" s="4"/>
      <c r="U4058" s="4"/>
      <c r="V4058" s="4"/>
      <c r="W4058" s="4"/>
      <c r="X4058" s="4"/>
      <c r="Y4058" s="4" t="s">
        <v>15751</v>
      </c>
      <c r="Z4058" s="4" t="s">
        <v>451</v>
      </c>
      <c r="AA4058" s="4" t="s">
        <v>16480</v>
      </c>
      <c r="AB4058" s="4" t="s">
        <v>59</v>
      </c>
      <c r="AC4058" s="4"/>
      <c r="AD4058" s="4" t="b">
        <v>0</v>
      </c>
      <c r="AE4058" s="4"/>
      <c r="AF4058" s="4"/>
      <c r="AG4058" s="12">
        <f t="shared" si="63"/>
        <v>43275</v>
      </c>
    </row>
    <row r="4059" s="10" customFormat="1" spans="1:33">
      <c r="A4059" s="4" t="s">
        <v>16481</v>
      </c>
      <c r="B4059" s="4" t="s">
        <v>16481</v>
      </c>
      <c r="C4059" s="4" t="s">
        <v>16482</v>
      </c>
      <c r="D4059" s="4" t="s">
        <v>16483</v>
      </c>
      <c r="E4059" s="4" t="s">
        <v>36</v>
      </c>
      <c r="F4059" s="4" t="s">
        <v>37</v>
      </c>
      <c r="G4059" s="4" t="s">
        <v>51</v>
      </c>
      <c r="H4059" s="4"/>
      <c r="I4059" s="4"/>
      <c r="J4059" s="4" t="s">
        <v>52</v>
      </c>
      <c r="K4059" s="4" t="s">
        <v>1090</v>
      </c>
      <c r="L4059" s="4" t="s">
        <v>1091</v>
      </c>
      <c r="M4059" s="4" t="s">
        <v>1092</v>
      </c>
      <c r="N4059" s="4" t="s">
        <v>36</v>
      </c>
      <c r="O4059" s="4">
        <v>1</v>
      </c>
      <c r="P4059" s="4" t="s">
        <v>56</v>
      </c>
      <c r="Q4059" s="4">
        <v>19.53</v>
      </c>
      <c r="R4059" s="4"/>
      <c r="S4059" s="4"/>
      <c r="T4059" s="4"/>
      <c r="U4059" s="4"/>
      <c r="V4059" s="4"/>
      <c r="W4059" s="4"/>
      <c r="X4059" s="4"/>
      <c r="Y4059" s="4" t="s">
        <v>16484</v>
      </c>
      <c r="Z4059" s="4" t="s">
        <v>1873</v>
      </c>
      <c r="AA4059" s="4">
        <v>28532</v>
      </c>
      <c r="AB4059" s="4" t="s">
        <v>59</v>
      </c>
      <c r="AC4059" s="4"/>
      <c r="AD4059" s="4" t="b">
        <v>0</v>
      </c>
      <c r="AE4059" s="4"/>
      <c r="AF4059" s="4"/>
      <c r="AG4059" s="12">
        <f t="shared" si="63"/>
        <v>43275</v>
      </c>
    </row>
    <row r="4060" s="10" customFormat="1" spans="1:33">
      <c r="A4060" s="4" t="s">
        <v>16485</v>
      </c>
      <c r="B4060" s="4" t="s">
        <v>16485</v>
      </c>
      <c r="C4060" s="4" t="s">
        <v>16486</v>
      </c>
      <c r="D4060" s="4" t="s">
        <v>16487</v>
      </c>
      <c r="E4060" s="4" t="s">
        <v>36</v>
      </c>
      <c r="F4060" s="4" t="s">
        <v>37</v>
      </c>
      <c r="G4060" s="4" t="s">
        <v>51</v>
      </c>
      <c r="H4060" s="4"/>
      <c r="I4060" s="4"/>
      <c r="J4060" s="4" t="s">
        <v>52</v>
      </c>
      <c r="K4060" s="4" t="s">
        <v>130</v>
      </c>
      <c r="L4060" s="4" t="s">
        <v>131</v>
      </c>
      <c r="M4060" s="4" t="s">
        <v>132</v>
      </c>
      <c r="N4060" s="4" t="s">
        <v>36</v>
      </c>
      <c r="O4060" s="4">
        <v>1</v>
      </c>
      <c r="P4060" s="4" t="s">
        <v>56</v>
      </c>
      <c r="Q4060" s="4">
        <v>22.98</v>
      </c>
      <c r="R4060" s="4"/>
      <c r="S4060" s="4"/>
      <c r="T4060" s="4"/>
      <c r="U4060" s="4"/>
      <c r="V4060" s="4"/>
      <c r="W4060" s="4"/>
      <c r="X4060" s="4"/>
      <c r="Y4060" s="4" t="s">
        <v>541</v>
      </c>
      <c r="Z4060" s="4" t="s">
        <v>290</v>
      </c>
      <c r="AA4060" s="4" t="s">
        <v>16488</v>
      </c>
      <c r="AB4060" s="4" t="s">
        <v>59</v>
      </c>
      <c r="AC4060" s="4"/>
      <c r="AD4060" s="4" t="b">
        <v>0</v>
      </c>
      <c r="AE4060" s="4"/>
      <c r="AF4060" s="4"/>
      <c r="AG4060" s="12">
        <f t="shared" si="63"/>
        <v>43275</v>
      </c>
    </row>
    <row r="4061" s="10" customFormat="1" spans="1:33">
      <c r="A4061" s="4" t="s">
        <v>16489</v>
      </c>
      <c r="B4061" s="4" t="s">
        <v>16489</v>
      </c>
      <c r="C4061" s="4" t="s">
        <v>16490</v>
      </c>
      <c r="D4061" s="4" t="s">
        <v>16491</v>
      </c>
      <c r="E4061" s="4" t="s">
        <v>36</v>
      </c>
      <c r="F4061" s="4" t="s">
        <v>37</v>
      </c>
      <c r="G4061" s="4" t="s">
        <v>51</v>
      </c>
      <c r="H4061" s="4"/>
      <c r="I4061" s="4"/>
      <c r="J4061" s="4" t="s">
        <v>52</v>
      </c>
      <c r="K4061" s="4" t="s">
        <v>14173</v>
      </c>
      <c r="L4061" s="4" t="s">
        <v>14174</v>
      </c>
      <c r="M4061" s="4" t="s">
        <v>14175</v>
      </c>
      <c r="N4061" s="4" t="s">
        <v>36</v>
      </c>
      <c r="O4061" s="4">
        <v>1</v>
      </c>
      <c r="P4061" s="4" t="s">
        <v>56</v>
      </c>
      <c r="Q4061" s="4">
        <v>22.98</v>
      </c>
      <c r="R4061" s="4"/>
      <c r="S4061" s="4"/>
      <c r="T4061" s="4"/>
      <c r="U4061" s="4"/>
      <c r="V4061" s="4"/>
      <c r="W4061" s="4"/>
      <c r="X4061" s="4"/>
      <c r="Y4061" s="4" t="s">
        <v>16492</v>
      </c>
      <c r="Z4061" s="4" t="s">
        <v>16493</v>
      </c>
      <c r="AA4061" s="4">
        <v>52656</v>
      </c>
      <c r="AB4061" s="4" t="s">
        <v>59</v>
      </c>
      <c r="AC4061" s="4"/>
      <c r="AD4061" s="4" t="b">
        <v>0</v>
      </c>
      <c r="AE4061" s="4"/>
      <c r="AF4061" s="4"/>
      <c r="AG4061" s="12">
        <f t="shared" si="63"/>
        <v>43275</v>
      </c>
    </row>
    <row r="4062" s="10" customFormat="1" spans="1:33">
      <c r="A4062" s="4" t="s">
        <v>16494</v>
      </c>
      <c r="B4062" s="4" t="s">
        <v>16494</v>
      </c>
      <c r="C4062" s="4" t="s">
        <v>16495</v>
      </c>
      <c r="D4062" s="4" t="s">
        <v>16496</v>
      </c>
      <c r="E4062" s="4" t="s">
        <v>36</v>
      </c>
      <c r="F4062" s="4" t="s">
        <v>37</v>
      </c>
      <c r="G4062" s="4" t="s">
        <v>51</v>
      </c>
      <c r="H4062" s="4"/>
      <c r="I4062" s="4"/>
      <c r="J4062" s="4" t="s">
        <v>52</v>
      </c>
      <c r="K4062" s="4" t="s">
        <v>925</v>
      </c>
      <c r="L4062" s="4" t="s">
        <v>926</v>
      </c>
      <c r="M4062" s="4" t="s">
        <v>927</v>
      </c>
      <c r="N4062" s="4" t="s">
        <v>36</v>
      </c>
      <c r="O4062" s="4">
        <v>1</v>
      </c>
      <c r="P4062" s="4" t="s">
        <v>56</v>
      </c>
      <c r="Q4062" s="4">
        <v>23.98</v>
      </c>
      <c r="R4062" s="4"/>
      <c r="S4062" s="4"/>
      <c r="T4062" s="4"/>
      <c r="U4062" s="4"/>
      <c r="V4062" s="4"/>
      <c r="W4062" s="4"/>
      <c r="X4062" s="4"/>
      <c r="Y4062" s="4" t="s">
        <v>88</v>
      </c>
      <c r="Z4062" s="4" t="s">
        <v>89</v>
      </c>
      <c r="AA4062" s="4" t="s">
        <v>16497</v>
      </c>
      <c r="AB4062" s="4" t="s">
        <v>59</v>
      </c>
      <c r="AC4062" s="4"/>
      <c r="AD4062" s="4" t="b">
        <v>0</v>
      </c>
      <c r="AE4062" s="4"/>
      <c r="AF4062" s="4"/>
      <c r="AG4062" s="12">
        <f t="shared" si="63"/>
        <v>43275</v>
      </c>
    </row>
    <row r="4063" s="10" customFormat="1" spans="1:33">
      <c r="A4063" s="4" t="s">
        <v>16498</v>
      </c>
      <c r="B4063" s="4" t="s">
        <v>16498</v>
      </c>
      <c r="C4063" s="4" t="s">
        <v>16499</v>
      </c>
      <c r="D4063" s="4" t="s">
        <v>16500</v>
      </c>
      <c r="E4063" s="4" t="s">
        <v>36</v>
      </c>
      <c r="F4063" s="4" t="s">
        <v>37</v>
      </c>
      <c r="G4063" s="4" t="s">
        <v>51</v>
      </c>
      <c r="H4063" s="4"/>
      <c r="I4063" s="4"/>
      <c r="J4063" s="4" t="s">
        <v>52</v>
      </c>
      <c r="K4063" s="4" t="s">
        <v>637</v>
      </c>
      <c r="L4063" s="4" t="s">
        <v>638</v>
      </c>
      <c r="M4063" s="4" t="s">
        <v>639</v>
      </c>
      <c r="N4063" s="4" t="s">
        <v>36</v>
      </c>
      <c r="O4063" s="4">
        <v>1</v>
      </c>
      <c r="P4063" s="4" t="s">
        <v>56</v>
      </c>
      <c r="Q4063" s="4">
        <v>23.98</v>
      </c>
      <c r="R4063" s="4"/>
      <c r="S4063" s="4"/>
      <c r="T4063" s="4"/>
      <c r="U4063" s="4"/>
      <c r="V4063" s="4"/>
      <c r="W4063" s="4"/>
      <c r="X4063" s="4"/>
      <c r="Y4063" s="4" t="s">
        <v>257</v>
      </c>
      <c r="Z4063" s="4" t="s">
        <v>47</v>
      </c>
      <c r="AA4063" s="4">
        <v>90029</v>
      </c>
      <c r="AB4063" s="4" t="s">
        <v>59</v>
      </c>
      <c r="AC4063" s="4"/>
      <c r="AD4063" s="4" t="b">
        <v>0</v>
      </c>
      <c r="AE4063" s="4"/>
      <c r="AF4063" s="4"/>
      <c r="AG4063" s="12">
        <f t="shared" si="63"/>
        <v>43275</v>
      </c>
    </row>
    <row r="4064" s="10" customFormat="1" spans="1:33">
      <c r="A4064" s="4" t="s">
        <v>16501</v>
      </c>
      <c r="B4064" s="4" t="s">
        <v>16501</v>
      </c>
      <c r="C4064" s="4" t="s">
        <v>16502</v>
      </c>
      <c r="D4064" s="4" t="s">
        <v>16503</v>
      </c>
      <c r="E4064" s="4" t="s">
        <v>36</v>
      </c>
      <c r="F4064" s="4" t="s">
        <v>37</v>
      </c>
      <c r="G4064" s="4" t="s">
        <v>51</v>
      </c>
      <c r="H4064" s="4"/>
      <c r="I4064" s="4"/>
      <c r="J4064" s="4" t="s">
        <v>52</v>
      </c>
      <c r="K4064" s="4" t="s">
        <v>16504</v>
      </c>
      <c r="L4064" s="4" t="s">
        <v>16505</v>
      </c>
      <c r="M4064" s="4" t="s">
        <v>16506</v>
      </c>
      <c r="N4064" s="4" t="s">
        <v>36</v>
      </c>
      <c r="O4064" s="4">
        <v>1</v>
      </c>
      <c r="P4064" s="4" t="s">
        <v>56</v>
      </c>
      <c r="Q4064" s="4">
        <v>10</v>
      </c>
      <c r="R4064" s="4"/>
      <c r="S4064" s="4"/>
      <c r="T4064" s="4"/>
      <c r="U4064" s="4"/>
      <c r="V4064" s="4"/>
      <c r="W4064" s="4"/>
      <c r="X4064" s="4"/>
      <c r="Y4064" s="4" t="s">
        <v>9528</v>
      </c>
      <c r="Z4064" s="4" t="s">
        <v>67</v>
      </c>
      <c r="AA4064" s="4" t="s">
        <v>16507</v>
      </c>
      <c r="AB4064" s="4" t="s">
        <v>59</v>
      </c>
      <c r="AC4064" s="4"/>
      <c r="AD4064" s="4" t="b">
        <v>0</v>
      </c>
      <c r="AE4064" s="4"/>
      <c r="AF4064" s="4"/>
      <c r="AG4064" s="12">
        <f t="shared" si="63"/>
        <v>43275</v>
      </c>
    </row>
    <row r="4065" s="10" customFormat="1" spans="1:33">
      <c r="A4065" s="4" t="s">
        <v>16501</v>
      </c>
      <c r="B4065" s="4" t="s">
        <v>16501</v>
      </c>
      <c r="C4065" s="4" t="s">
        <v>16502</v>
      </c>
      <c r="D4065" s="4" t="s">
        <v>16503</v>
      </c>
      <c r="E4065" s="4" t="s">
        <v>36</v>
      </c>
      <c r="F4065" s="4" t="s">
        <v>37</v>
      </c>
      <c r="G4065" s="4" t="s">
        <v>51</v>
      </c>
      <c r="H4065" s="4"/>
      <c r="I4065" s="4"/>
      <c r="J4065" s="4" t="s">
        <v>52</v>
      </c>
      <c r="K4065" s="4" t="s">
        <v>16508</v>
      </c>
      <c r="L4065" s="4" t="s">
        <v>16509</v>
      </c>
      <c r="M4065" s="4" t="s">
        <v>16510</v>
      </c>
      <c r="N4065" s="4" t="s">
        <v>36</v>
      </c>
      <c r="O4065" s="4">
        <v>1</v>
      </c>
      <c r="P4065" s="4" t="s">
        <v>56</v>
      </c>
      <c r="Q4065" s="4">
        <v>10</v>
      </c>
      <c r="R4065" s="4"/>
      <c r="S4065" s="4"/>
      <c r="T4065" s="4"/>
      <c r="U4065" s="4"/>
      <c r="V4065" s="4"/>
      <c r="W4065" s="4"/>
      <c r="X4065" s="4"/>
      <c r="Y4065" s="4" t="s">
        <v>9528</v>
      </c>
      <c r="Z4065" s="4" t="s">
        <v>67</v>
      </c>
      <c r="AA4065" s="4" t="s">
        <v>16507</v>
      </c>
      <c r="AB4065" s="4" t="s">
        <v>59</v>
      </c>
      <c r="AC4065" s="4"/>
      <c r="AD4065" s="4" t="b">
        <v>0</v>
      </c>
      <c r="AE4065" s="4"/>
      <c r="AF4065" s="4"/>
      <c r="AG4065" s="12">
        <f t="shared" si="63"/>
        <v>43275</v>
      </c>
    </row>
    <row r="4066" s="10" customFormat="1" spans="1:33">
      <c r="A4066" s="4" t="s">
        <v>16511</v>
      </c>
      <c r="B4066" s="4" t="s">
        <v>16511</v>
      </c>
      <c r="C4066" s="4" t="s">
        <v>16512</v>
      </c>
      <c r="D4066" s="4" t="s">
        <v>16513</v>
      </c>
      <c r="E4066" s="4" t="s">
        <v>36</v>
      </c>
      <c r="F4066" s="4" t="s">
        <v>37</v>
      </c>
      <c r="G4066" s="4" t="s">
        <v>51</v>
      </c>
      <c r="H4066" s="4"/>
      <c r="I4066" s="4"/>
      <c r="J4066" s="4" t="s">
        <v>52</v>
      </c>
      <c r="K4066" s="4" t="s">
        <v>1090</v>
      </c>
      <c r="L4066" s="4" t="s">
        <v>1091</v>
      </c>
      <c r="M4066" s="4" t="s">
        <v>1092</v>
      </c>
      <c r="N4066" s="4" t="s">
        <v>36</v>
      </c>
      <c r="O4066" s="4">
        <v>1</v>
      </c>
      <c r="P4066" s="4" t="s">
        <v>56</v>
      </c>
      <c r="Q4066" s="4">
        <v>19.53</v>
      </c>
      <c r="R4066" s="4"/>
      <c r="S4066" s="4"/>
      <c r="T4066" s="4"/>
      <c r="U4066" s="4"/>
      <c r="V4066" s="4"/>
      <c r="W4066" s="4"/>
      <c r="X4066" s="4"/>
      <c r="Y4066" s="4" t="s">
        <v>2914</v>
      </c>
      <c r="Z4066" s="4" t="s">
        <v>266</v>
      </c>
      <c r="AA4066" s="4" t="s">
        <v>16514</v>
      </c>
      <c r="AB4066" s="4" t="s">
        <v>59</v>
      </c>
      <c r="AC4066" s="4"/>
      <c r="AD4066" s="4" t="b">
        <v>0</v>
      </c>
      <c r="AE4066" s="4"/>
      <c r="AF4066" s="4"/>
      <c r="AG4066" s="12">
        <f t="shared" si="63"/>
        <v>43275</v>
      </c>
    </row>
    <row r="4067" s="10" customFormat="1" spans="1:33">
      <c r="A4067" s="4" t="s">
        <v>16515</v>
      </c>
      <c r="B4067" s="4" t="s">
        <v>16515</v>
      </c>
      <c r="C4067" s="4" t="s">
        <v>16516</v>
      </c>
      <c r="D4067" s="4" t="s">
        <v>16517</v>
      </c>
      <c r="E4067" s="4" t="s">
        <v>36</v>
      </c>
      <c r="F4067" s="4" t="s">
        <v>37</v>
      </c>
      <c r="G4067" s="4" t="s">
        <v>51</v>
      </c>
      <c r="H4067" s="4"/>
      <c r="I4067" s="4"/>
      <c r="J4067" s="4" t="s">
        <v>52</v>
      </c>
      <c r="K4067" s="4" t="s">
        <v>5053</v>
      </c>
      <c r="L4067" s="4" t="s">
        <v>5054</v>
      </c>
      <c r="M4067" s="4" t="s">
        <v>5055</v>
      </c>
      <c r="N4067" s="4" t="s">
        <v>36</v>
      </c>
      <c r="O4067" s="4">
        <v>1</v>
      </c>
      <c r="P4067" s="4" t="s">
        <v>56</v>
      </c>
      <c r="Q4067" s="4">
        <v>22.98</v>
      </c>
      <c r="R4067" s="4"/>
      <c r="S4067" s="4"/>
      <c r="T4067" s="4"/>
      <c r="U4067" s="4"/>
      <c r="V4067" s="4"/>
      <c r="W4067" s="4"/>
      <c r="X4067" s="4"/>
      <c r="Y4067" s="4" t="s">
        <v>11618</v>
      </c>
      <c r="Z4067" s="4" t="s">
        <v>5810</v>
      </c>
      <c r="AA4067" s="4">
        <v>97232</v>
      </c>
      <c r="AB4067" s="4" t="s">
        <v>59</v>
      </c>
      <c r="AC4067" s="4"/>
      <c r="AD4067" s="4" t="b">
        <v>0</v>
      </c>
      <c r="AE4067" s="4"/>
      <c r="AF4067" s="4"/>
      <c r="AG4067" s="12">
        <f t="shared" si="63"/>
        <v>43275</v>
      </c>
    </row>
    <row r="4068" s="10" customFormat="1" spans="1:33">
      <c r="A4068" s="4" t="s">
        <v>16515</v>
      </c>
      <c r="B4068" s="4" t="s">
        <v>16515</v>
      </c>
      <c r="C4068" s="4" t="s">
        <v>16516</v>
      </c>
      <c r="D4068" s="4" t="s">
        <v>16517</v>
      </c>
      <c r="E4068" s="4" t="s">
        <v>36</v>
      </c>
      <c r="F4068" s="4" t="s">
        <v>37</v>
      </c>
      <c r="G4068" s="4" t="s">
        <v>51</v>
      </c>
      <c r="H4068" s="4"/>
      <c r="I4068" s="4"/>
      <c r="J4068" s="4" t="s">
        <v>52</v>
      </c>
      <c r="K4068" s="4" t="s">
        <v>12346</v>
      </c>
      <c r="L4068" s="4" t="s">
        <v>1120</v>
      </c>
      <c r="M4068" s="4" t="s">
        <v>1121</v>
      </c>
      <c r="N4068" s="4" t="s">
        <v>36</v>
      </c>
      <c r="O4068" s="4">
        <v>1</v>
      </c>
      <c r="P4068" s="4" t="s">
        <v>56</v>
      </c>
      <c r="Q4068" s="4">
        <v>23.98</v>
      </c>
      <c r="R4068" s="4"/>
      <c r="S4068" s="4"/>
      <c r="T4068" s="4"/>
      <c r="U4068" s="4"/>
      <c r="V4068" s="4"/>
      <c r="W4068" s="4"/>
      <c r="X4068" s="4"/>
      <c r="Y4068" s="4" t="s">
        <v>11618</v>
      </c>
      <c r="Z4068" s="4" t="s">
        <v>5810</v>
      </c>
      <c r="AA4068" s="4">
        <v>97232</v>
      </c>
      <c r="AB4068" s="4" t="s">
        <v>59</v>
      </c>
      <c r="AC4068" s="4"/>
      <c r="AD4068" s="4" t="b">
        <v>0</v>
      </c>
      <c r="AE4068" s="4"/>
      <c r="AF4068" s="4"/>
      <c r="AG4068" s="12">
        <f t="shared" si="63"/>
        <v>43275</v>
      </c>
    </row>
    <row r="4069" s="10" customFormat="1" spans="1:33">
      <c r="A4069" s="4" t="s">
        <v>16518</v>
      </c>
      <c r="B4069" s="4" t="s">
        <v>16518</v>
      </c>
      <c r="C4069" s="4" t="s">
        <v>16519</v>
      </c>
      <c r="D4069" s="4" t="s">
        <v>16520</v>
      </c>
      <c r="E4069" s="4" t="s">
        <v>36</v>
      </c>
      <c r="F4069" s="4" t="s">
        <v>37</v>
      </c>
      <c r="G4069" s="4" t="s">
        <v>51</v>
      </c>
      <c r="H4069" s="4"/>
      <c r="I4069" s="4"/>
      <c r="J4069" s="4" t="s">
        <v>52</v>
      </c>
      <c r="K4069" s="4" t="s">
        <v>3085</v>
      </c>
      <c r="L4069" s="4" t="s">
        <v>3086</v>
      </c>
      <c r="M4069" s="4" t="s">
        <v>3087</v>
      </c>
      <c r="N4069" s="4" t="s">
        <v>36</v>
      </c>
      <c r="O4069" s="4">
        <v>1</v>
      </c>
      <c r="P4069" s="4" t="s">
        <v>56</v>
      </c>
      <c r="Q4069" s="4">
        <v>22.98</v>
      </c>
      <c r="R4069" s="4"/>
      <c r="S4069" s="4"/>
      <c r="T4069" s="4"/>
      <c r="U4069" s="4"/>
      <c r="V4069" s="4"/>
      <c r="W4069" s="4"/>
      <c r="X4069" s="4"/>
      <c r="Y4069" s="4" t="s">
        <v>2631</v>
      </c>
      <c r="Z4069" s="4" t="s">
        <v>719</v>
      </c>
      <c r="AA4069" s="4">
        <v>2140</v>
      </c>
      <c r="AB4069" s="4" t="s">
        <v>59</v>
      </c>
      <c r="AC4069" s="4"/>
      <c r="AD4069" s="4" t="b">
        <v>0</v>
      </c>
      <c r="AE4069" s="4"/>
      <c r="AF4069" s="4"/>
      <c r="AG4069" s="12">
        <f t="shared" si="63"/>
        <v>43275</v>
      </c>
    </row>
    <row r="4070" s="10" customFormat="1" spans="1:33">
      <c r="A4070" s="4" t="s">
        <v>16521</v>
      </c>
      <c r="B4070" s="4" t="s">
        <v>16521</v>
      </c>
      <c r="C4070" s="4" t="s">
        <v>16522</v>
      </c>
      <c r="D4070" s="4" t="s">
        <v>16523</v>
      </c>
      <c r="E4070" s="4" t="s">
        <v>36</v>
      </c>
      <c r="F4070" s="4" t="s">
        <v>37</v>
      </c>
      <c r="G4070" s="4" t="s">
        <v>51</v>
      </c>
      <c r="H4070" s="4"/>
      <c r="I4070" s="4"/>
      <c r="J4070" s="4" t="s">
        <v>52</v>
      </c>
      <c r="K4070" s="4" t="s">
        <v>5354</v>
      </c>
      <c r="L4070" s="4" t="s">
        <v>5355</v>
      </c>
      <c r="M4070" s="4" t="s">
        <v>5356</v>
      </c>
      <c r="N4070" s="4" t="s">
        <v>36</v>
      </c>
      <c r="O4070" s="4">
        <v>1</v>
      </c>
      <c r="P4070" s="4" t="s">
        <v>56</v>
      </c>
      <c r="Q4070" s="4">
        <v>23.98</v>
      </c>
      <c r="R4070" s="4"/>
      <c r="S4070" s="4"/>
      <c r="T4070" s="4"/>
      <c r="U4070" s="4"/>
      <c r="V4070" s="4"/>
      <c r="W4070" s="4"/>
      <c r="X4070" s="4"/>
      <c r="Y4070" s="4" t="s">
        <v>16172</v>
      </c>
      <c r="Z4070" s="4" t="s">
        <v>58</v>
      </c>
      <c r="AA4070" s="4">
        <v>2186</v>
      </c>
      <c r="AB4070" s="4" t="s">
        <v>59</v>
      </c>
      <c r="AC4070" s="4"/>
      <c r="AD4070" s="4" t="b">
        <v>0</v>
      </c>
      <c r="AE4070" s="4"/>
      <c r="AF4070" s="4"/>
      <c r="AG4070" s="12">
        <f t="shared" si="63"/>
        <v>43275</v>
      </c>
    </row>
    <row r="4071" s="10" customFormat="1" spans="1:33">
      <c r="A4071" s="4" t="s">
        <v>16524</v>
      </c>
      <c r="B4071" s="4" t="s">
        <v>16524</v>
      </c>
      <c r="C4071" s="4" t="s">
        <v>16525</v>
      </c>
      <c r="D4071" s="4" t="s">
        <v>16526</v>
      </c>
      <c r="E4071" s="4" t="s">
        <v>36</v>
      </c>
      <c r="F4071" s="4" t="s">
        <v>37</v>
      </c>
      <c r="G4071" s="4" t="s">
        <v>51</v>
      </c>
      <c r="H4071" s="4"/>
      <c r="I4071" s="4"/>
      <c r="J4071" s="4" t="s">
        <v>52</v>
      </c>
      <c r="K4071" s="4" t="s">
        <v>3620</v>
      </c>
      <c r="L4071" s="4" t="s">
        <v>3621</v>
      </c>
      <c r="M4071" s="4" t="s">
        <v>3622</v>
      </c>
      <c r="N4071" s="4" t="s">
        <v>36</v>
      </c>
      <c r="O4071" s="4">
        <v>1</v>
      </c>
      <c r="P4071" s="4" t="s">
        <v>56</v>
      </c>
      <c r="Q4071" s="4">
        <v>26.98</v>
      </c>
      <c r="R4071" s="4"/>
      <c r="S4071" s="4"/>
      <c r="T4071" s="4"/>
      <c r="U4071" s="4"/>
      <c r="V4071" s="4"/>
      <c r="W4071" s="4"/>
      <c r="X4071" s="4"/>
      <c r="Y4071" s="4" t="s">
        <v>88</v>
      </c>
      <c r="Z4071" s="4" t="s">
        <v>89</v>
      </c>
      <c r="AA4071" s="4" t="s">
        <v>16527</v>
      </c>
      <c r="AB4071" s="4" t="s">
        <v>59</v>
      </c>
      <c r="AC4071" s="4"/>
      <c r="AD4071" s="4" t="b">
        <v>0</v>
      </c>
      <c r="AE4071" s="4"/>
      <c r="AF4071" s="4"/>
      <c r="AG4071" s="12">
        <f t="shared" si="63"/>
        <v>43275</v>
      </c>
    </row>
    <row r="4072" s="10" customFormat="1" spans="1:33">
      <c r="A4072" s="4" t="s">
        <v>16528</v>
      </c>
      <c r="B4072" s="4" t="s">
        <v>16528</v>
      </c>
      <c r="C4072" s="4" t="s">
        <v>16529</v>
      </c>
      <c r="D4072" s="4" t="s">
        <v>16530</v>
      </c>
      <c r="E4072" s="4" t="s">
        <v>36</v>
      </c>
      <c r="F4072" s="4" t="s">
        <v>37</v>
      </c>
      <c r="G4072" s="4" t="s">
        <v>51</v>
      </c>
      <c r="H4072" s="4"/>
      <c r="I4072" s="4"/>
      <c r="J4072" s="4" t="s">
        <v>52</v>
      </c>
      <c r="K4072" s="4" t="s">
        <v>6363</v>
      </c>
      <c r="L4072" s="4" t="s">
        <v>6364</v>
      </c>
      <c r="M4072" s="4" t="s">
        <v>6365</v>
      </c>
      <c r="N4072" s="4" t="s">
        <v>36</v>
      </c>
      <c r="O4072" s="4">
        <v>1</v>
      </c>
      <c r="P4072" s="4" t="s">
        <v>56</v>
      </c>
      <c r="Q4072" s="4">
        <v>25.98</v>
      </c>
      <c r="R4072" s="4"/>
      <c r="S4072" s="4"/>
      <c r="T4072" s="4"/>
      <c r="U4072" s="4"/>
      <c r="V4072" s="4"/>
      <c r="W4072" s="4"/>
      <c r="X4072" s="4"/>
      <c r="Y4072" s="4" t="s">
        <v>16531</v>
      </c>
      <c r="Z4072" s="4" t="s">
        <v>6425</v>
      </c>
      <c r="AA4072" s="4">
        <v>19464</v>
      </c>
      <c r="AB4072" s="4" t="s">
        <v>59</v>
      </c>
      <c r="AC4072" s="4"/>
      <c r="AD4072" s="4" t="b">
        <v>0</v>
      </c>
      <c r="AE4072" s="4"/>
      <c r="AF4072" s="4"/>
      <c r="AG4072" s="12">
        <f t="shared" si="63"/>
        <v>43275</v>
      </c>
    </row>
    <row r="4073" s="10" customFormat="1" spans="1:33">
      <c r="A4073" s="4" t="s">
        <v>16532</v>
      </c>
      <c r="B4073" s="4" t="s">
        <v>16532</v>
      </c>
      <c r="C4073" s="4" t="s">
        <v>16533</v>
      </c>
      <c r="D4073" s="4" t="s">
        <v>16534</v>
      </c>
      <c r="E4073" s="4" t="s">
        <v>36</v>
      </c>
      <c r="F4073" s="4" t="s">
        <v>37</v>
      </c>
      <c r="G4073" s="4" t="s">
        <v>51</v>
      </c>
      <c r="H4073" s="4"/>
      <c r="I4073" s="4"/>
      <c r="J4073" s="4" t="s">
        <v>52</v>
      </c>
      <c r="K4073" s="4" t="s">
        <v>1817</v>
      </c>
      <c r="L4073" s="4" t="s">
        <v>1818</v>
      </c>
      <c r="M4073" s="4" t="s">
        <v>16535</v>
      </c>
      <c r="N4073" s="4" t="s">
        <v>36</v>
      </c>
      <c r="O4073" s="4">
        <v>1</v>
      </c>
      <c r="P4073" s="4" t="s">
        <v>56</v>
      </c>
      <c r="Q4073" s="4">
        <v>25.98</v>
      </c>
      <c r="R4073" s="4"/>
      <c r="S4073" s="4"/>
      <c r="T4073" s="4"/>
      <c r="U4073" s="4"/>
      <c r="V4073" s="4"/>
      <c r="W4073" s="4"/>
      <c r="X4073" s="4"/>
      <c r="Y4073" s="4" t="s">
        <v>16536</v>
      </c>
      <c r="Z4073" s="4" t="s">
        <v>2426</v>
      </c>
      <c r="AA4073" s="4" t="s">
        <v>16537</v>
      </c>
      <c r="AB4073" s="4" t="s">
        <v>59</v>
      </c>
      <c r="AC4073" s="4"/>
      <c r="AD4073" s="4" t="b">
        <v>0</v>
      </c>
      <c r="AE4073" s="4"/>
      <c r="AF4073" s="4"/>
      <c r="AG4073" s="12">
        <f t="shared" si="63"/>
        <v>43275</v>
      </c>
    </row>
    <row r="4074" s="10" customFormat="1" spans="1:33">
      <c r="A4074" s="4" t="s">
        <v>16538</v>
      </c>
      <c r="B4074" s="4" t="s">
        <v>16538</v>
      </c>
      <c r="C4074" s="4" t="s">
        <v>16539</v>
      </c>
      <c r="D4074" s="4" t="s">
        <v>16540</v>
      </c>
      <c r="E4074" s="4" t="s">
        <v>36</v>
      </c>
      <c r="F4074" s="4" t="s">
        <v>37</v>
      </c>
      <c r="G4074" s="4" t="s">
        <v>51</v>
      </c>
      <c r="H4074" s="4"/>
      <c r="I4074" s="4"/>
      <c r="J4074" s="4" t="s">
        <v>52</v>
      </c>
      <c r="K4074" s="4" t="s">
        <v>12466</v>
      </c>
      <c r="L4074" s="4" t="s">
        <v>3557</v>
      </c>
      <c r="M4074" s="4" t="s">
        <v>3558</v>
      </c>
      <c r="N4074" s="4" t="s">
        <v>36</v>
      </c>
      <c r="O4074" s="4">
        <v>1</v>
      </c>
      <c r="P4074" s="4" t="s">
        <v>56</v>
      </c>
      <c r="Q4074" s="4">
        <v>22.98</v>
      </c>
      <c r="R4074" s="4"/>
      <c r="S4074" s="4"/>
      <c r="T4074" s="4"/>
      <c r="U4074" s="4"/>
      <c r="V4074" s="4"/>
      <c r="W4074" s="4"/>
      <c r="X4074" s="4"/>
      <c r="Y4074" s="4" t="s">
        <v>11603</v>
      </c>
      <c r="Z4074" s="4" t="s">
        <v>884</v>
      </c>
      <c r="AA4074" s="4" t="s">
        <v>16541</v>
      </c>
      <c r="AB4074" s="4" t="s">
        <v>59</v>
      </c>
      <c r="AC4074" s="4"/>
      <c r="AD4074" s="4" t="b">
        <v>0</v>
      </c>
      <c r="AE4074" s="4"/>
      <c r="AF4074" s="4"/>
      <c r="AG4074" s="12">
        <f t="shared" si="63"/>
        <v>43275</v>
      </c>
    </row>
    <row r="4075" s="10" customFormat="1" spans="1:33">
      <c r="A4075" s="4" t="s">
        <v>16542</v>
      </c>
      <c r="B4075" s="4" t="s">
        <v>16542</v>
      </c>
      <c r="C4075" s="4" t="s">
        <v>16543</v>
      </c>
      <c r="D4075" s="4" t="s">
        <v>16544</v>
      </c>
      <c r="E4075" s="4" t="s">
        <v>36</v>
      </c>
      <c r="F4075" s="4" t="s">
        <v>37</v>
      </c>
      <c r="G4075" s="4" t="s">
        <v>51</v>
      </c>
      <c r="H4075" s="4"/>
      <c r="I4075" s="4"/>
      <c r="J4075" s="4" t="s">
        <v>52</v>
      </c>
      <c r="K4075" s="4" t="s">
        <v>9546</v>
      </c>
      <c r="L4075" s="4" t="s">
        <v>987</v>
      </c>
      <c r="M4075" s="4" t="s">
        <v>988</v>
      </c>
      <c r="N4075" s="4" t="s">
        <v>36</v>
      </c>
      <c r="O4075" s="4">
        <v>1</v>
      </c>
      <c r="P4075" s="4" t="s">
        <v>56</v>
      </c>
      <c r="Q4075" s="4">
        <v>23.98</v>
      </c>
      <c r="R4075" s="4"/>
      <c r="S4075" s="4"/>
      <c r="T4075" s="4"/>
      <c r="U4075" s="4"/>
      <c r="V4075" s="4"/>
      <c r="W4075" s="4"/>
      <c r="X4075" s="4"/>
      <c r="Y4075" s="4" t="s">
        <v>736</v>
      </c>
      <c r="Z4075" s="4" t="s">
        <v>737</v>
      </c>
      <c r="AA4075" s="4" t="s">
        <v>16545</v>
      </c>
      <c r="AB4075" s="4" t="s">
        <v>59</v>
      </c>
      <c r="AC4075" s="4"/>
      <c r="AD4075" s="4" t="b">
        <v>0</v>
      </c>
      <c r="AE4075" s="4"/>
      <c r="AF4075" s="4"/>
      <c r="AG4075" s="12">
        <f t="shared" si="63"/>
        <v>43275</v>
      </c>
    </row>
    <row r="4076" s="10" customFormat="1" spans="1:33">
      <c r="A4076" s="4" t="s">
        <v>16546</v>
      </c>
      <c r="B4076" s="4" t="s">
        <v>16546</v>
      </c>
      <c r="C4076" s="4" t="s">
        <v>16547</v>
      </c>
      <c r="D4076" s="4" t="s">
        <v>16548</v>
      </c>
      <c r="E4076" s="4" t="s">
        <v>36</v>
      </c>
      <c r="F4076" s="4" t="s">
        <v>37</v>
      </c>
      <c r="G4076" s="4" t="s">
        <v>51</v>
      </c>
      <c r="H4076" s="4"/>
      <c r="I4076" s="4"/>
      <c r="J4076" s="4" t="s">
        <v>52</v>
      </c>
      <c r="K4076" s="4" t="s">
        <v>10318</v>
      </c>
      <c r="L4076" s="4" t="s">
        <v>10319</v>
      </c>
      <c r="M4076" s="4" t="s">
        <v>10320</v>
      </c>
      <c r="N4076" s="4" t="s">
        <v>36</v>
      </c>
      <c r="O4076" s="4">
        <v>1</v>
      </c>
      <c r="P4076" s="4" t="s">
        <v>56</v>
      </c>
      <c r="Q4076" s="4">
        <v>19.53</v>
      </c>
      <c r="R4076" s="4"/>
      <c r="S4076" s="4"/>
      <c r="T4076" s="4"/>
      <c r="U4076" s="4"/>
      <c r="V4076" s="4"/>
      <c r="W4076" s="4"/>
      <c r="X4076" s="4"/>
      <c r="Y4076" s="4" t="s">
        <v>13719</v>
      </c>
      <c r="Z4076" s="4" t="s">
        <v>58</v>
      </c>
      <c r="AA4076" s="4" t="s">
        <v>16549</v>
      </c>
      <c r="AB4076" s="4" t="s">
        <v>59</v>
      </c>
      <c r="AC4076" s="4"/>
      <c r="AD4076" s="4" t="b">
        <v>0</v>
      </c>
      <c r="AE4076" s="4"/>
      <c r="AF4076" s="4"/>
      <c r="AG4076" s="12">
        <f t="shared" si="63"/>
        <v>43275</v>
      </c>
    </row>
    <row r="4077" s="10" customFormat="1" spans="1:33">
      <c r="A4077" s="4" t="s">
        <v>16550</v>
      </c>
      <c r="B4077" s="4" t="s">
        <v>16550</v>
      </c>
      <c r="C4077" s="4" t="s">
        <v>16551</v>
      </c>
      <c r="D4077" s="4" t="s">
        <v>16552</v>
      </c>
      <c r="E4077" s="4" t="s">
        <v>36</v>
      </c>
      <c r="F4077" s="4" t="s">
        <v>37</v>
      </c>
      <c r="G4077" s="4" t="s">
        <v>51</v>
      </c>
      <c r="H4077" s="4"/>
      <c r="I4077" s="4"/>
      <c r="J4077" s="4" t="s">
        <v>52</v>
      </c>
      <c r="K4077" s="4" t="s">
        <v>79</v>
      </c>
      <c r="L4077" s="4" t="s">
        <v>80</v>
      </c>
      <c r="M4077" s="4" t="s">
        <v>81</v>
      </c>
      <c r="N4077" s="4" t="s">
        <v>36</v>
      </c>
      <c r="O4077" s="4">
        <v>1</v>
      </c>
      <c r="P4077" s="4" t="s">
        <v>56</v>
      </c>
      <c r="Q4077" s="4">
        <v>22.98</v>
      </c>
      <c r="R4077" s="4"/>
      <c r="S4077" s="4"/>
      <c r="T4077" s="4"/>
      <c r="U4077" s="4"/>
      <c r="V4077" s="4"/>
      <c r="W4077" s="4"/>
      <c r="X4077" s="4"/>
      <c r="Y4077" s="4" t="s">
        <v>3487</v>
      </c>
      <c r="Z4077" s="4" t="s">
        <v>47</v>
      </c>
      <c r="AA4077" s="4" t="s">
        <v>16553</v>
      </c>
      <c r="AB4077" s="4" t="s">
        <v>59</v>
      </c>
      <c r="AC4077" s="4"/>
      <c r="AD4077" s="4" t="b">
        <v>0</v>
      </c>
      <c r="AE4077" s="4"/>
      <c r="AF4077" s="4"/>
      <c r="AG4077" s="12">
        <f t="shared" si="63"/>
        <v>43275</v>
      </c>
    </row>
    <row r="4078" s="10" customFormat="1" spans="1:33">
      <c r="A4078" s="4" t="s">
        <v>16550</v>
      </c>
      <c r="B4078" s="4" t="s">
        <v>16550</v>
      </c>
      <c r="C4078" s="4" t="s">
        <v>16551</v>
      </c>
      <c r="D4078" s="4" t="s">
        <v>16552</v>
      </c>
      <c r="E4078" s="4" t="s">
        <v>36</v>
      </c>
      <c r="F4078" s="4" t="s">
        <v>37</v>
      </c>
      <c r="G4078" s="4" t="s">
        <v>51</v>
      </c>
      <c r="H4078" s="4"/>
      <c r="I4078" s="4"/>
      <c r="J4078" s="4" t="s">
        <v>52</v>
      </c>
      <c r="K4078" s="4" t="s">
        <v>9543</v>
      </c>
      <c r="L4078" s="4" t="s">
        <v>873</v>
      </c>
      <c r="M4078" s="4" t="s">
        <v>874</v>
      </c>
      <c r="N4078" s="4" t="s">
        <v>36</v>
      </c>
      <c r="O4078" s="4">
        <v>1</v>
      </c>
      <c r="P4078" s="4" t="s">
        <v>56</v>
      </c>
      <c r="Q4078" s="4">
        <v>22.98</v>
      </c>
      <c r="R4078" s="4"/>
      <c r="S4078" s="4"/>
      <c r="T4078" s="4"/>
      <c r="U4078" s="4"/>
      <c r="V4078" s="4"/>
      <c r="W4078" s="4"/>
      <c r="X4078" s="4"/>
      <c r="Y4078" s="4" t="s">
        <v>3487</v>
      </c>
      <c r="Z4078" s="4" t="s">
        <v>47</v>
      </c>
      <c r="AA4078" s="4" t="s">
        <v>16553</v>
      </c>
      <c r="AB4078" s="4" t="s">
        <v>59</v>
      </c>
      <c r="AC4078" s="4"/>
      <c r="AD4078" s="4" t="b">
        <v>0</v>
      </c>
      <c r="AE4078" s="4"/>
      <c r="AF4078" s="4"/>
      <c r="AG4078" s="12">
        <f t="shared" si="63"/>
        <v>43275</v>
      </c>
    </row>
    <row r="4079" s="10" customFormat="1" spans="1:33">
      <c r="A4079" s="4" t="s">
        <v>16554</v>
      </c>
      <c r="B4079" s="4" t="s">
        <v>16554</v>
      </c>
      <c r="C4079" s="4" t="s">
        <v>16555</v>
      </c>
      <c r="D4079" s="4" t="s">
        <v>16556</v>
      </c>
      <c r="E4079" s="4" t="s">
        <v>36</v>
      </c>
      <c r="F4079" s="4" t="s">
        <v>37</v>
      </c>
      <c r="G4079" s="4" t="s">
        <v>51</v>
      </c>
      <c r="H4079" s="4"/>
      <c r="I4079" s="4"/>
      <c r="J4079" s="4" t="s">
        <v>52</v>
      </c>
      <c r="K4079" s="4" t="s">
        <v>53</v>
      </c>
      <c r="L4079" s="4" t="s">
        <v>54</v>
      </c>
      <c r="M4079" s="4" t="s">
        <v>55</v>
      </c>
      <c r="N4079" s="4" t="s">
        <v>36</v>
      </c>
      <c r="O4079" s="4">
        <v>1</v>
      </c>
      <c r="P4079" s="4" t="s">
        <v>56</v>
      </c>
      <c r="Q4079" s="4">
        <v>22.98</v>
      </c>
      <c r="R4079" s="4"/>
      <c r="S4079" s="4"/>
      <c r="T4079" s="4"/>
      <c r="U4079" s="4"/>
      <c r="V4079" s="4"/>
      <c r="W4079" s="4"/>
      <c r="X4079" s="4"/>
      <c r="Y4079" s="4" t="s">
        <v>16557</v>
      </c>
      <c r="Z4079" s="4" t="s">
        <v>89</v>
      </c>
      <c r="AA4079" s="4" t="s">
        <v>16558</v>
      </c>
      <c r="AB4079" s="4" t="s">
        <v>59</v>
      </c>
      <c r="AC4079" s="4"/>
      <c r="AD4079" s="4" t="b">
        <v>0</v>
      </c>
      <c r="AE4079" s="4"/>
      <c r="AF4079" s="4"/>
      <c r="AG4079" s="12">
        <f t="shared" si="63"/>
        <v>43275</v>
      </c>
    </row>
    <row r="4080" s="10" customFormat="1" spans="1:33">
      <c r="A4080" s="4" t="s">
        <v>16559</v>
      </c>
      <c r="B4080" s="4" t="s">
        <v>16559</v>
      </c>
      <c r="C4080" s="4" t="s">
        <v>16560</v>
      </c>
      <c r="D4080" s="4" t="s">
        <v>16561</v>
      </c>
      <c r="E4080" s="4" t="s">
        <v>36</v>
      </c>
      <c r="F4080" s="4" t="s">
        <v>37</v>
      </c>
      <c r="G4080" s="4" t="s">
        <v>51</v>
      </c>
      <c r="H4080" s="4"/>
      <c r="I4080" s="4"/>
      <c r="J4080" s="4" t="s">
        <v>52</v>
      </c>
      <c r="K4080" s="4" t="s">
        <v>9546</v>
      </c>
      <c r="L4080" s="4" t="s">
        <v>987</v>
      </c>
      <c r="M4080" s="4" t="s">
        <v>988</v>
      </c>
      <c r="N4080" s="4" t="s">
        <v>36</v>
      </c>
      <c r="O4080" s="4">
        <v>1</v>
      </c>
      <c r="P4080" s="4" t="s">
        <v>56</v>
      </c>
      <c r="Q4080" s="4">
        <v>23.98</v>
      </c>
      <c r="R4080" s="4">
        <v>1.87</v>
      </c>
      <c r="S4080" s="4"/>
      <c r="T4080" s="4"/>
      <c r="U4080" s="4"/>
      <c r="V4080" s="4"/>
      <c r="W4080" s="4"/>
      <c r="X4080" s="4"/>
      <c r="Y4080" s="4" t="s">
        <v>16562</v>
      </c>
      <c r="Z4080" s="4" t="s">
        <v>366</v>
      </c>
      <c r="AA4080" s="4" t="s">
        <v>16563</v>
      </c>
      <c r="AB4080" s="4" t="s">
        <v>59</v>
      </c>
      <c r="AC4080" s="4"/>
      <c r="AD4080" s="4" t="b">
        <v>0</v>
      </c>
      <c r="AE4080" s="4"/>
      <c r="AF4080" s="4"/>
      <c r="AG4080" s="12">
        <f t="shared" si="63"/>
        <v>43275</v>
      </c>
    </row>
    <row r="4081" s="10" customFormat="1" spans="1:33">
      <c r="A4081" s="4" t="s">
        <v>16564</v>
      </c>
      <c r="B4081" s="4" t="s">
        <v>16564</v>
      </c>
      <c r="C4081" s="4" t="s">
        <v>16565</v>
      </c>
      <c r="D4081" s="4" t="s">
        <v>16566</v>
      </c>
      <c r="E4081" s="4" t="s">
        <v>36</v>
      </c>
      <c r="F4081" s="4" t="s">
        <v>37</v>
      </c>
      <c r="G4081" s="4" t="s">
        <v>51</v>
      </c>
      <c r="H4081" s="4"/>
      <c r="I4081" s="4"/>
      <c r="J4081" s="4" t="s">
        <v>157</v>
      </c>
      <c r="K4081" s="4" t="s">
        <v>925</v>
      </c>
      <c r="L4081" s="4" t="s">
        <v>926</v>
      </c>
      <c r="M4081" s="4" t="s">
        <v>927</v>
      </c>
      <c r="N4081" s="4" t="s">
        <v>36</v>
      </c>
      <c r="O4081" s="4">
        <v>1</v>
      </c>
      <c r="P4081" s="4" t="s">
        <v>56</v>
      </c>
      <c r="Q4081" s="4">
        <v>23.98</v>
      </c>
      <c r="R4081" s="4"/>
      <c r="S4081" s="4">
        <v>1.52</v>
      </c>
      <c r="T4081" s="4"/>
      <c r="U4081" s="4"/>
      <c r="V4081" s="4"/>
      <c r="W4081" s="4"/>
      <c r="X4081" s="4"/>
      <c r="Y4081" s="4" t="s">
        <v>88</v>
      </c>
      <c r="Z4081" s="4" t="s">
        <v>89</v>
      </c>
      <c r="AA4081" s="4" t="s">
        <v>16567</v>
      </c>
      <c r="AB4081" s="4" t="s">
        <v>59</v>
      </c>
      <c r="AC4081" s="4"/>
      <c r="AD4081" s="4" t="b">
        <v>0</v>
      </c>
      <c r="AE4081" s="4"/>
      <c r="AF4081" s="4"/>
      <c r="AG4081" s="12">
        <f t="shared" si="63"/>
        <v>43275</v>
      </c>
    </row>
    <row r="4082" s="10" customFormat="1" spans="1:33">
      <c r="A4082" s="4" t="s">
        <v>16568</v>
      </c>
      <c r="B4082" s="4" t="s">
        <v>16568</v>
      </c>
      <c r="C4082" s="4" t="s">
        <v>16569</v>
      </c>
      <c r="D4082" s="4" t="s">
        <v>16570</v>
      </c>
      <c r="E4082" s="4" t="s">
        <v>36</v>
      </c>
      <c r="F4082" s="4" t="s">
        <v>37</v>
      </c>
      <c r="G4082" s="4" t="s">
        <v>51</v>
      </c>
      <c r="H4082" s="4"/>
      <c r="I4082" s="4"/>
      <c r="J4082" s="4" t="s">
        <v>52</v>
      </c>
      <c r="K4082" s="4" t="s">
        <v>10290</v>
      </c>
      <c r="L4082" s="4" t="s">
        <v>10291</v>
      </c>
      <c r="M4082" s="4" t="s">
        <v>10292</v>
      </c>
      <c r="N4082" s="4" t="s">
        <v>36</v>
      </c>
      <c r="O4082" s="4">
        <v>1</v>
      </c>
      <c r="P4082" s="4" t="s">
        <v>56</v>
      </c>
      <c r="Q4082" s="4">
        <v>23.98</v>
      </c>
      <c r="R4082" s="4"/>
      <c r="S4082" s="4"/>
      <c r="T4082" s="4"/>
      <c r="U4082" s="4"/>
      <c r="V4082" s="4"/>
      <c r="W4082" s="4"/>
      <c r="X4082" s="4"/>
      <c r="Y4082" s="4" t="s">
        <v>10086</v>
      </c>
      <c r="Z4082" s="4" t="s">
        <v>47</v>
      </c>
      <c r="AA4082" s="4" t="s">
        <v>16571</v>
      </c>
      <c r="AB4082" s="4" t="s">
        <v>59</v>
      </c>
      <c r="AC4082" s="4"/>
      <c r="AD4082" s="4" t="b">
        <v>0</v>
      </c>
      <c r="AE4082" s="4"/>
      <c r="AF4082" s="4"/>
      <c r="AG4082" s="12">
        <f t="shared" si="63"/>
        <v>43275</v>
      </c>
    </row>
    <row r="4083" s="10" customFormat="1" spans="1:33">
      <c r="A4083" s="4" t="s">
        <v>16572</v>
      </c>
      <c r="B4083" s="4" t="s">
        <v>16572</v>
      </c>
      <c r="C4083" s="4" t="s">
        <v>16573</v>
      </c>
      <c r="D4083" s="4" t="s">
        <v>16574</v>
      </c>
      <c r="E4083" s="4" t="s">
        <v>36</v>
      </c>
      <c r="F4083" s="4" t="s">
        <v>37</v>
      </c>
      <c r="G4083" s="4" t="s">
        <v>51</v>
      </c>
      <c r="H4083" s="4"/>
      <c r="I4083" s="4"/>
      <c r="J4083" s="4" t="s">
        <v>52</v>
      </c>
      <c r="K4083" s="4" t="s">
        <v>13162</v>
      </c>
      <c r="L4083" s="4" t="s">
        <v>9007</v>
      </c>
      <c r="M4083" s="4" t="s">
        <v>9008</v>
      </c>
      <c r="N4083" s="4" t="s">
        <v>36</v>
      </c>
      <c r="O4083" s="4">
        <v>1</v>
      </c>
      <c r="P4083" s="4" t="s">
        <v>56</v>
      </c>
      <c r="Q4083" s="4">
        <v>22.98</v>
      </c>
      <c r="R4083" s="4"/>
      <c r="S4083" s="4"/>
      <c r="T4083" s="4"/>
      <c r="U4083" s="4"/>
      <c r="V4083" s="4"/>
      <c r="W4083" s="4"/>
      <c r="X4083" s="4"/>
      <c r="Y4083" s="4" t="s">
        <v>16575</v>
      </c>
      <c r="Z4083" s="4" t="s">
        <v>77</v>
      </c>
      <c r="AA4083" s="4" t="s">
        <v>16576</v>
      </c>
      <c r="AB4083" s="4" t="s">
        <v>59</v>
      </c>
      <c r="AC4083" s="4"/>
      <c r="AD4083" s="4" t="b">
        <v>0</v>
      </c>
      <c r="AE4083" s="4"/>
      <c r="AF4083" s="4"/>
      <c r="AG4083" s="12">
        <f t="shared" si="63"/>
        <v>43275</v>
      </c>
    </row>
    <row r="4084" s="10" customFormat="1" spans="1:33">
      <c r="A4084" s="4" t="s">
        <v>16577</v>
      </c>
      <c r="B4084" s="4" t="s">
        <v>16577</v>
      </c>
      <c r="C4084" s="4" t="s">
        <v>16578</v>
      </c>
      <c r="D4084" s="4" t="s">
        <v>16579</v>
      </c>
      <c r="E4084" s="4" t="s">
        <v>36</v>
      </c>
      <c r="F4084" s="4" t="s">
        <v>37</v>
      </c>
      <c r="G4084" s="4" t="s">
        <v>51</v>
      </c>
      <c r="H4084" s="4"/>
      <c r="I4084" s="4"/>
      <c r="J4084" s="4" t="s">
        <v>52</v>
      </c>
      <c r="K4084" s="4" t="s">
        <v>97</v>
      </c>
      <c r="L4084" s="4" t="s">
        <v>98</v>
      </c>
      <c r="M4084" s="4" t="s">
        <v>99</v>
      </c>
      <c r="N4084" s="4" t="s">
        <v>36</v>
      </c>
      <c r="O4084" s="4">
        <v>1</v>
      </c>
      <c r="P4084" s="4" t="s">
        <v>56</v>
      </c>
      <c r="Q4084" s="4">
        <v>23.98</v>
      </c>
      <c r="R4084" s="4"/>
      <c r="S4084" s="4"/>
      <c r="T4084" s="4"/>
      <c r="U4084" s="4"/>
      <c r="V4084" s="4"/>
      <c r="W4084" s="4"/>
      <c r="X4084" s="4"/>
      <c r="Y4084" s="4" t="s">
        <v>16580</v>
      </c>
      <c r="Z4084" s="4" t="s">
        <v>1320</v>
      </c>
      <c r="AA4084" s="4" t="s">
        <v>16581</v>
      </c>
      <c r="AB4084" s="4" t="s">
        <v>59</v>
      </c>
      <c r="AC4084" s="4"/>
      <c r="AD4084" s="4" t="b">
        <v>0</v>
      </c>
      <c r="AE4084" s="4"/>
      <c r="AF4084" s="4"/>
      <c r="AG4084" s="12">
        <f t="shared" si="63"/>
        <v>43275</v>
      </c>
    </row>
    <row r="4085" s="10" customFormat="1" spans="1:33">
      <c r="A4085" s="4" t="s">
        <v>16582</v>
      </c>
      <c r="B4085" s="4" t="s">
        <v>16582</v>
      </c>
      <c r="C4085" s="4" t="s">
        <v>15689</v>
      </c>
      <c r="D4085" s="4" t="s">
        <v>16583</v>
      </c>
      <c r="E4085" s="4" t="s">
        <v>36</v>
      </c>
      <c r="F4085" s="4" t="s">
        <v>37</v>
      </c>
      <c r="G4085" s="4" t="s">
        <v>51</v>
      </c>
      <c r="H4085" s="4"/>
      <c r="I4085" s="4"/>
      <c r="J4085" s="4" t="s">
        <v>52</v>
      </c>
      <c r="K4085" s="4" t="s">
        <v>527</v>
      </c>
      <c r="L4085" s="4" t="s">
        <v>528</v>
      </c>
      <c r="M4085" s="4" t="s">
        <v>529</v>
      </c>
      <c r="N4085" s="4" t="s">
        <v>36</v>
      </c>
      <c r="O4085" s="4">
        <v>1</v>
      </c>
      <c r="P4085" s="4" t="s">
        <v>56</v>
      </c>
      <c r="Q4085" s="4">
        <v>23.98</v>
      </c>
      <c r="R4085" s="4"/>
      <c r="S4085" s="4">
        <v>3.59</v>
      </c>
      <c r="T4085" s="4"/>
      <c r="U4085" s="4"/>
      <c r="V4085" s="4"/>
      <c r="W4085" s="4"/>
      <c r="X4085" s="4"/>
      <c r="Y4085" s="4" t="s">
        <v>10086</v>
      </c>
      <c r="Z4085" s="4" t="s">
        <v>47</v>
      </c>
      <c r="AA4085" s="4" t="s">
        <v>16584</v>
      </c>
      <c r="AB4085" s="4" t="s">
        <v>59</v>
      </c>
      <c r="AC4085" s="4"/>
      <c r="AD4085" s="4" t="b">
        <v>0</v>
      </c>
      <c r="AE4085" s="4"/>
      <c r="AF4085" s="4"/>
      <c r="AG4085" s="12">
        <f t="shared" si="63"/>
        <v>43275</v>
      </c>
    </row>
    <row r="4086" s="10" customFormat="1" spans="1:33">
      <c r="A4086" s="4" t="s">
        <v>16582</v>
      </c>
      <c r="B4086" s="4" t="s">
        <v>16582</v>
      </c>
      <c r="C4086" s="4" t="s">
        <v>15689</v>
      </c>
      <c r="D4086" s="4" t="s">
        <v>16583</v>
      </c>
      <c r="E4086" s="4" t="s">
        <v>36</v>
      </c>
      <c r="F4086" s="4" t="s">
        <v>37</v>
      </c>
      <c r="G4086" s="4" t="s">
        <v>51</v>
      </c>
      <c r="H4086" s="4"/>
      <c r="I4086" s="4"/>
      <c r="J4086" s="4" t="s">
        <v>52</v>
      </c>
      <c r="K4086" s="4" t="s">
        <v>12461</v>
      </c>
      <c r="L4086" s="4" t="s">
        <v>5224</v>
      </c>
      <c r="M4086" s="4" t="s">
        <v>5225</v>
      </c>
      <c r="N4086" s="4" t="s">
        <v>36</v>
      </c>
      <c r="O4086" s="4">
        <v>1</v>
      </c>
      <c r="P4086" s="4" t="s">
        <v>56</v>
      </c>
      <c r="Q4086" s="4">
        <v>23.98</v>
      </c>
      <c r="R4086" s="4"/>
      <c r="S4086" s="4">
        <v>3.58</v>
      </c>
      <c r="T4086" s="4"/>
      <c r="U4086" s="4"/>
      <c r="V4086" s="4"/>
      <c r="W4086" s="4"/>
      <c r="X4086" s="4"/>
      <c r="Y4086" s="4" t="s">
        <v>10086</v>
      </c>
      <c r="Z4086" s="4" t="s">
        <v>47</v>
      </c>
      <c r="AA4086" s="4" t="s">
        <v>16584</v>
      </c>
      <c r="AB4086" s="4" t="s">
        <v>59</v>
      </c>
      <c r="AC4086" s="4"/>
      <c r="AD4086" s="4" t="b">
        <v>0</v>
      </c>
      <c r="AE4086" s="4"/>
      <c r="AF4086" s="4"/>
      <c r="AG4086" s="12">
        <f t="shared" si="63"/>
        <v>43275</v>
      </c>
    </row>
    <row r="4087" s="10" customFormat="1" spans="1:33">
      <c r="A4087" s="4" t="s">
        <v>16582</v>
      </c>
      <c r="B4087" s="4" t="s">
        <v>16582</v>
      </c>
      <c r="C4087" s="4" t="s">
        <v>15689</v>
      </c>
      <c r="D4087" s="4" t="s">
        <v>16583</v>
      </c>
      <c r="E4087" s="4" t="s">
        <v>36</v>
      </c>
      <c r="F4087" s="4" t="s">
        <v>37</v>
      </c>
      <c r="G4087" s="4" t="s">
        <v>51</v>
      </c>
      <c r="H4087" s="4"/>
      <c r="I4087" s="4"/>
      <c r="J4087" s="4" t="s">
        <v>52</v>
      </c>
      <c r="K4087" s="4" t="s">
        <v>5164</v>
      </c>
      <c r="L4087" s="4" t="s">
        <v>5165</v>
      </c>
      <c r="M4087" s="4" t="s">
        <v>5166</v>
      </c>
      <c r="N4087" s="4" t="s">
        <v>36</v>
      </c>
      <c r="O4087" s="4">
        <v>1</v>
      </c>
      <c r="P4087" s="4" t="s">
        <v>56</v>
      </c>
      <c r="Q4087" s="4">
        <v>22.98</v>
      </c>
      <c r="R4087" s="4"/>
      <c r="S4087" s="4">
        <v>3.59</v>
      </c>
      <c r="T4087" s="4"/>
      <c r="U4087" s="4"/>
      <c r="V4087" s="4"/>
      <c r="W4087" s="4"/>
      <c r="X4087" s="4"/>
      <c r="Y4087" s="4" t="s">
        <v>10086</v>
      </c>
      <c r="Z4087" s="4" t="s">
        <v>47</v>
      </c>
      <c r="AA4087" s="4" t="s">
        <v>16584</v>
      </c>
      <c r="AB4087" s="4" t="s">
        <v>59</v>
      </c>
      <c r="AC4087" s="4"/>
      <c r="AD4087" s="4" t="b">
        <v>0</v>
      </c>
      <c r="AE4087" s="4"/>
      <c r="AF4087" s="4"/>
      <c r="AG4087" s="12">
        <f t="shared" si="63"/>
        <v>43275</v>
      </c>
    </row>
    <row r="4088" s="10" customFormat="1" spans="1:33">
      <c r="A4088" s="4" t="s">
        <v>16585</v>
      </c>
      <c r="B4088" s="4" t="s">
        <v>16585</v>
      </c>
      <c r="C4088" s="4" t="s">
        <v>16586</v>
      </c>
      <c r="D4088" s="4" t="s">
        <v>16587</v>
      </c>
      <c r="E4088" s="4" t="s">
        <v>36</v>
      </c>
      <c r="F4088" s="4" t="s">
        <v>37</v>
      </c>
      <c r="G4088" s="4" t="s">
        <v>51</v>
      </c>
      <c r="H4088" s="4"/>
      <c r="I4088" s="4"/>
      <c r="J4088" s="4" t="s">
        <v>312</v>
      </c>
      <c r="K4088" s="4" t="s">
        <v>72</v>
      </c>
      <c r="L4088" s="4" t="s">
        <v>73</v>
      </c>
      <c r="M4088" s="4" t="s">
        <v>74</v>
      </c>
      <c r="N4088" s="4" t="s">
        <v>36</v>
      </c>
      <c r="O4088" s="4">
        <v>1</v>
      </c>
      <c r="P4088" s="4" t="s">
        <v>56</v>
      </c>
      <c r="Q4088" s="4">
        <v>22.98</v>
      </c>
      <c r="R4088" s="4"/>
      <c r="S4088" s="4">
        <v>3.99</v>
      </c>
      <c r="T4088" s="4"/>
      <c r="U4088" s="4"/>
      <c r="V4088" s="4"/>
      <c r="W4088" s="4"/>
      <c r="X4088" s="4"/>
      <c r="Y4088" s="4" t="s">
        <v>6075</v>
      </c>
      <c r="Z4088" s="4" t="s">
        <v>47</v>
      </c>
      <c r="AA4088" s="4">
        <v>92101</v>
      </c>
      <c r="AB4088" s="4" t="s">
        <v>59</v>
      </c>
      <c r="AC4088" s="4"/>
      <c r="AD4088" s="4" t="b">
        <v>0</v>
      </c>
      <c r="AE4088" s="4"/>
      <c r="AF4088" s="4"/>
      <c r="AG4088" s="12">
        <f t="shared" si="63"/>
        <v>43275</v>
      </c>
    </row>
    <row r="4089" s="10" customFormat="1" spans="1:33">
      <c r="A4089" s="4" t="s">
        <v>16588</v>
      </c>
      <c r="B4089" s="4" t="s">
        <v>16588</v>
      </c>
      <c r="C4089" s="4" t="s">
        <v>16589</v>
      </c>
      <c r="D4089" s="4" t="s">
        <v>16590</v>
      </c>
      <c r="E4089" s="4" t="s">
        <v>36</v>
      </c>
      <c r="F4089" s="4" t="s">
        <v>37</v>
      </c>
      <c r="G4089" s="4" t="s">
        <v>51</v>
      </c>
      <c r="H4089" s="4"/>
      <c r="I4089" s="4"/>
      <c r="J4089" s="4" t="s">
        <v>52</v>
      </c>
      <c r="K4089" s="4" t="s">
        <v>5164</v>
      </c>
      <c r="L4089" s="4" t="s">
        <v>5165</v>
      </c>
      <c r="M4089" s="4" t="s">
        <v>5166</v>
      </c>
      <c r="N4089" s="4" t="s">
        <v>36</v>
      </c>
      <c r="O4089" s="4">
        <v>1</v>
      </c>
      <c r="P4089" s="4" t="s">
        <v>56</v>
      </c>
      <c r="Q4089" s="4">
        <v>22.98</v>
      </c>
      <c r="R4089" s="4"/>
      <c r="S4089" s="4"/>
      <c r="T4089" s="4"/>
      <c r="U4089" s="4"/>
      <c r="V4089" s="4"/>
      <c r="W4089" s="4"/>
      <c r="X4089" s="4"/>
      <c r="Y4089" s="4" t="s">
        <v>16591</v>
      </c>
      <c r="Z4089" s="4" t="s">
        <v>290</v>
      </c>
      <c r="AA4089" s="4" t="s">
        <v>16592</v>
      </c>
      <c r="AB4089" s="4" t="s">
        <v>59</v>
      </c>
      <c r="AC4089" s="4"/>
      <c r="AD4089" s="4" t="b">
        <v>1</v>
      </c>
      <c r="AE4089" s="4"/>
      <c r="AF4089" s="4"/>
      <c r="AG4089" s="12">
        <f t="shared" si="63"/>
        <v>43275</v>
      </c>
    </row>
    <row r="4090" s="10" customFormat="1" spans="1:33">
      <c r="A4090" s="4" t="s">
        <v>16588</v>
      </c>
      <c r="B4090" s="4" t="s">
        <v>16588</v>
      </c>
      <c r="C4090" s="4" t="s">
        <v>16589</v>
      </c>
      <c r="D4090" s="4" t="s">
        <v>16590</v>
      </c>
      <c r="E4090" s="4" t="s">
        <v>36</v>
      </c>
      <c r="F4090" s="4" t="s">
        <v>37</v>
      </c>
      <c r="G4090" s="4" t="s">
        <v>51</v>
      </c>
      <c r="H4090" s="4"/>
      <c r="I4090" s="4"/>
      <c r="J4090" s="4" t="s">
        <v>52</v>
      </c>
      <c r="K4090" s="4" t="s">
        <v>13162</v>
      </c>
      <c r="L4090" s="4" t="s">
        <v>8725</v>
      </c>
      <c r="M4090" s="4" t="s">
        <v>8726</v>
      </c>
      <c r="N4090" s="4" t="s">
        <v>36</v>
      </c>
      <c r="O4090" s="4">
        <v>1</v>
      </c>
      <c r="P4090" s="4" t="s">
        <v>56</v>
      </c>
      <c r="Q4090" s="4">
        <v>22.98</v>
      </c>
      <c r="R4090" s="4"/>
      <c r="S4090" s="4"/>
      <c r="T4090" s="4"/>
      <c r="U4090" s="4"/>
      <c r="V4090" s="4"/>
      <c r="W4090" s="4"/>
      <c r="X4090" s="4"/>
      <c r="Y4090" s="4" t="s">
        <v>16591</v>
      </c>
      <c r="Z4090" s="4" t="s">
        <v>290</v>
      </c>
      <c r="AA4090" s="4" t="s">
        <v>16592</v>
      </c>
      <c r="AB4090" s="4" t="s">
        <v>59</v>
      </c>
      <c r="AC4090" s="4"/>
      <c r="AD4090" s="4" t="b">
        <v>1</v>
      </c>
      <c r="AE4090" s="4"/>
      <c r="AF4090" s="4"/>
      <c r="AG4090" s="12">
        <f t="shared" si="63"/>
        <v>43275</v>
      </c>
    </row>
    <row r="4091" s="10" customFormat="1" spans="1:33">
      <c r="A4091" s="4" t="s">
        <v>16593</v>
      </c>
      <c r="B4091" s="4" t="s">
        <v>16593</v>
      </c>
      <c r="C4091" s="4" t="s">
        <v>16594</v>
      </c>
      <c r="D4091" s="4" t="s">
        <v>16595</v>
      </c>
      <c r="E4091" s="4" t="s">
        <v>36</v>
      </c>
      <c r="F4091" s="4" t="s">
        <v>37</v>
      </c>
      <c r="G4091" s="4" t="s">
        <v>51</v>
      </c>
      <c r="H4091" s="4"/>
      <c r="I4091" s="4"/>
      <c r="J4091" s="4" t="s">
        <v>52</v>
      </c>
      <c r="K4091" s="4" t="s">
        <v>6839</v>
      </c>
      <c r="L4091" s="4" t="s">
        <v>6840</v>
      </c>
      <c r="M4091" s="4" t="s">
        <v>6841</v>
      </c>
      <c r="N4091" s="4" t="s">
        <v>36</v>
      </c>
      <c r="O4091" s="4">
        <v>1</v>
      </c>
      <c r="P4091" s="4" t="s">
        <v>56</v>
      </c>
      <c r="Q4091" s="4">
        <v>22.98</v>
      </c>
      <c r="R4091" s="4"/>
      <c r="S4091" s="4"/>
      <c r="T4091" s="4"/>
      <c r="U4091" s="4"/>
      <c r="V4091" s="4"/>
      <c r="W4091" s="4"/>
      <c r="X4091" s="4"/>
      <c r="Y4091" s="4" t="s">
        <v>16596</v>
      </c>
      <c r="Z4091" s="4" t="s">
        <v>2513</v>
      </c>
      <c r="AA4091" s="4" t="s">
        <v>16597</v>
      </c>
      <c r="AB4091" s="4" t="s">
        <v>59</v>
      </c>
      <c r="AC4091" s="4"/>
      <c r="AD4091" s="4" t="b">
        <v>0</v>
      </c>
      <c r="AE4091" s="4"/>
      <c r="AF4091" s="4"/>
      <c r="AG4091" s="12">
        <f t="shared" si="63"/>
        <v>43275</v>
      </c>
    </row>
    <row r="4092" s="10" customFormat="1" spans="1:33">
      <c r="A4092" s="4" t="s">
        <v>16598</v>
      </c>
      <c r="B4092" s="4" t="s">
        <v>16598</v>
      </c>
      <c r="C4092" s="4" t="s">
        <v>16599</v>
      </c>
      <c r="D4092" s="4" t="s">
        <v>16600</v>
      </c>
      <c r="E4092" s="4" t="s">
        <v>36</v>
      </c>
      <c r="F4092" s="4" t="s">
        <v>37</v>
      </c>
      <c r="G4092" s="4" t="s">
        <v>51</v>
      </c>
      <c r="H4092" s="4"/>
      <c r="I4092" s="4"/>
      <c r="J4092" s="4" t="s">
        <v>52</v>
      </c>
      <c r="K4092" s="4" t="s">
        <v>97</v>
      </c>
      <c r="L4092" s="4" t="s">
        <v>98</v>
      </c>
      <c r="M4092" s="4" t="s">
        <v>99</v>
      </c>
      <c r="N4092" s="4" t="s">
        <v>36</v>
      </c>
      <c r="O4092" s="4">
        <v>1</v>
      </c>
      <c r="P4092" s="4" t="s">
        <v>56</v>
      </c>
      <c r="Q4092" s="4">
        <v>23.98</v>
      </c>
      <c r="R4092" s="4"/>
      <c r="S4092" s="4"/>
      <c r="T4092" s="4"/>
      <c r="U4092" s="4"/>
      <c r="V4092" s="4"/>
      <c r="W4092" s="4"/>
      <c r="X4092" s="4"/>
      <c r="Y4092" s="4" t="s">
        <v>16601</v>
      </c>
      <c r="Z4092" s="4" t="s">
        <v>759</v>
      </c>
      <c r="AA4092" s="4" t="s">
        <v>16602</v>
      </c>
      <c r="AB4092" s="4" t="s">
        <v>59</v>
      </c>
      <c r="AC4092" s="4"/>
      <c r="AD4092" s="4" t="b">
        <v>0</v>
      </c>
      <c r="AE4092" s="4"/>
      <c r="AF4092" s="4"/>
      <c r="AG4092" s="12">
        <f t="shared" si="63"/>
        <v>43275</v>
      </c>
    </row>
    <row r="4093" s="10" customFormat="1" spans="1:33">
      <c r="A4093" s="4" t="s">
        <v>16598</v>
      </c>
      <c r="B4093" s="4" t="s">
        <v>16598</v>
      </c>
      <c r="C4093" s="4" t="s">
        <v>16599</v>
      </c>
      <c r="D4093" s="4" t="s">
        <v>16600</v>
      </c>
      <c r="E4093" s="4" t="s">
        <v>36</v>
      </c>
      <c r="F4093" s="4" t="s">
        <v>37</v>
      </c>
      <c r="G4093" s="4" t="s">
        <v>51</v>
      </c>
      <c r="H4093" s="4"/>
      <c r="I4093" s="4"/>
      <c r="J4093" s="4" t="s">
        <v>52</v>
      </c>
      <c r="K4093" s="4" t="s">
        <v>546</v>
      </c>
      <c r="L4093" s="4" t="s">
        <v>547</v>
      </c>
      <c r="M4093" s="4" t="s">
        <v>548</v>
      </c>
      <c r="N4093" s="4" t="s">
        <v>36</v>
      </c>
      <c r="O4093" s="4">
        <v>1</v>
      </c>
      <c r="P4093" s="4" t="s">
        <v>56</v>
      </c>
      <c r="Q4093" s="4">
        <v>23.98</v>
      </c>
      <c r="R4093" s="4"/>
      <c r="S4093" s="4"/>
      <c r="T4093" s="4"/>
      <c r="U4093" s="4"/>
      <c r="V4093" s="4"/>
      <c r="W4093" s="4"/>
      <c r="X4093" s="4"/>
      <c r="Y4093" s="4" t="s">
        <v>16601</v>
      </c>
      <c r="Z4093" s="4" t="s">
        <v>759</v>
      </c>
      <c r="AA4093" s="4" t="s">
        <v>16602</v>
      </c>
      <c r="AB4093" s="4" t="s">
        <v>59</v>
      </c>
      <c r="AC4093" s="4"/>
      <c r="AD4093" s="4" t="b">
        <v>0</v>
      </c>
      <c r="AE4093" s="4"/>
      <c r="AF4093" s="4"/>
      <c r="AG4093" s="12">
        <f t="shared" si="63"/>
        <v>43275</v>
      </c>
    </row>
    <row r="4094" s="10" customFormat="1" spans="1:33">
      <c r="A4094" s="4" t="s">
        <v>16603</v>
      </c>
      <c r="B4094" s="4" t="s">
        <v>16603</v>
      </c>
      <c r="C4094" s="4" t="s">
        <v>16604</v>
      </c>
      <c r="D4094" s="4" t="s">
        <v>16605</v>
      </c>
      <c r="E4094" s="4" t="s">
        <v>36</v>
      </c>
      <c r="F4094" s="4" t="s">
        <v>37</v>
      </c>
      <c r="G4094" s="4" t="s">
        <v>51</v>
      </c>
      <c r="H4094" s="4"/>
      <c r="I4094" s="4"/>
      <c r="J4094" s="4" t="s">
        <v>52</v>
      </c>
      <c r="K4094" s="4" t="s">
        <v>4791</v>
      </c>
      <c r="L4094" s="4" t="s">
        <v>4792</v>
      </c>
      <c r="M4094" s="4" t="s">
        <v>4793</v>
      </c>
      <c r="N4094" s="4" t="s">
        <v>36</v>
      </c>
      <c r="O4094" s="4">
        <v>1</v>
      </c>
      <c r="P4094" s="4" t="s">
        <v>56</v>
      </c>
      <c r="Q4094" s="4">
        <v>23.98</v>
      </c>
      <c r="R4094" s="4"/>
      <c r="S4094" s="4"/>
      <c r="T4094" s="4"/>
      <c r="U4094" s="4"/>
      <c r="V4094" s="4"/>
      <c r="W4094" s="4"/>
      <c r="X4094" s="4"/>
      <c r="Y4094" s="4" t="s">
        <v>11846</v>
      </c>
      <c r="Z4094" s="4" t="s">
        <v>490</v>
      </c>
      <c r="AA4094" s="4" t="s">
        <v>16606</v>
      </c>
      <c r="AB4094" s="4" t="s">
        <v>59</v>
      </c>
      <c r="AC4094" s="4"/>
      <c r="AD4094" s="4" t="b">
        <v>0</v>
      </c>
      <c r="AE4094" s="4"/>
      <c r="AF4094" s="4"/>
      <c r="AG4094" s="12">
        <f t="shared" si="63"/>
        <v>43275</v>
      </c>
    </row>
    <row r="4095" s="10" customFormat="1" spans="1:33">
      <c r="A4095" s="4" t="s">
        <v>16607</v>
      </c>
      <c r="B4095" s="4" t="s">
        <v>16607</v>
      </c>
      <c r="C4095" s="4" t="s">
        <v>16608</v>
      </c>
      <c r="D4095" s="4" t="s">
        <v>16609</v>
      </c>
      <c r="E4095" s="4" t="s">
        <v>36</v>
      </c>
      <c r="F4095" s="4" t="s">
        <v>37</v>
      </c>
      <c r="G4095" s="4" t="s">
        <v>51</v>
      </c>
      <c r="H4095" s="4"/>
      <c r="I4095" s="4"/>
      <c r="J4095" s="4" t="s">
        <v>39</v>
      </c>
      <c r="K4095" s="4" t="s">
        <v>11708</v>
      </c>
      <c r="L4095" s="4" t="s">
        <v>11709</v>
      </c>
      <c r="M4095" s="4" t="s">
        <v>11710</v>
      </c>
      <c r="N4095" s="4" t="s">
        <v>36</v>
      </c>
      <c r="O4095" s="4">
        <v>1</v>
      </c>
      <c r="P4095" s="4" t="s">
        <v>56</v>
      </c>
      <c r="Q4095" s="4">
        <v>22.98</v>
      </c>
      <c r="R4095" s="4"/>
      <c r="S4095" s="4"/>
      <c r="T4095" s="4"/>
      <c r="U4095" s="4"/>
      <c r="V4095" s="4"/>
      <c r="W4095" s="4"/>
      <c r="X4095" s="4"/>
      <c r="Y4095" s="4" t="s">
        <v>9159</v>
      </c>
      <c r="Z4095" s="4" t="s">
        <v>233</v>
      </c>
      <c r="AA4095" s="4" t="s">
        <v>16610</v>
      </c>
      <c r="AB4095" s="4" t="s">
        <v>59</v>
      </c>
      <c r="AC4095" s="4"/>
      <c r="AD4095" s="4" t="b">
        <v>0</v>
      </c>
      <c r="AE4095" s="4"/>
      <c r="AF4095" s="4"/>
      <c r="AG4095" s="12">
        <f t="shared" si="63"/>
        <v>43275</v>
      </c>
    </row>
    <row r="4096" s="10" customFormat="1" spans="1:33">
      <c r="A4096" s="4" t="s">
        <v>16611</v>
      </c>
      <c r="B4096" s="4" t="s">
        <v>16611</v>
      </c>
      <c r="C4096" s="4" t="s">
        <v>16612</v>
      </c>
      <c r="D4096" s="4" t="s">
        <v>16613</v>
      </c>
      <c r="E4096" s="4" t="s">
        <v>36</v>
      </c>
      <c r="F4096" s="4" t="s">
        <v>37</v>
      </c>
      <c r="G4096" s="4" t="s">
        <v>51</v>
      </c>
      <c r="H4096" s="4"/>
      <c r="I4096" s="4"/>
      <c r="J4096" s="4" t="s">
        <v>157</v>
      </c>
      <c r="K4096" s="4" t="s">
        <v>97</v>
      </c>
      <c r="L4096" s="4" t="s">
        <v>98</v>
      </c>
      <c r="M4096" s="4" t="s">
        <v>99</v>
      </c>
      <c r="N4096" s="4" t="s">
        <v>36</v>
      </c>
      <c r="O4096" s="4">
        <v>1</v>
      </c>
      <c r="P4096" s="4" t="s">
        <v>56</v>
      </c>
      <c r="Q4096" s="4">
        <v>23.98</v>
      </c>
      <c r="R4096" s="4"/>
      <c r="S4096" s="4">
        <v>3.02</v>
      </c>
      <c r="T4096" s="4"/>
      <c r="U4096" s="4"/>
      <c r="V4096" s="4"/>
      <c r="W4096" s="4"/>
      <c r="X4096" s="4">
        <v>3.02</v>
      </c>
      <c r="Y4096" s="4" t="s">
        <v>16614</v>
      </c>
      <c r="Z4096" s="4" t="s">
        <v>47</v>
      </c>
      <c r="AA4096" s="4" t="s">
        <v>16615</v>
      </c>
      <c r="AB4096" s="4" t="s">
        <v>59</v>
      </c>
      <c r="AC4096" s="4" t="s">
        <v>259</v>
      </c>
      <c r="AD4096" s="4" t="b">
        <v>0</v>
      </c>
      <c r="AE4096" s="4"/>
      <c r="AF4096" s="4"/>
      <c r="AG4096" s="12">
        <f t="shared" si="63"/>
        <v>43275</v>
      </c>
    </row>
    <row r="4097" s="10" customFormat="1" spans="1:33">
      <c r="A4097" s="4" t="s">
        <v>16616</v>
      </c>
      <c r="B4097" s="4" t="s">
        <v>16616</v>
      </c>
      <c r="C4097" s="4" t="s">
        <v>16617</v>
      </c>
      <c r="D4097" s="4" t="s">
        <v>16618</v>
      </c>
      <c r="E4097" s="4" t="s">
        <v>36</v>
      </c>
      <c r="F4097" s="4" t="s">
        <v>37</v>
      </c>
      <c r="G4097" s="4" t="s">
        <v>51</v>
      </c>
      <c r="H4097" s="4"/>
      <c r="I4097" s="4"/>
      <c r="J4097" s="4" t="s">
        <v>52</v>
      </c>
      <c r="K4097" s="4" t="s">
        <v>12399</v>
      </c>
      <c r="L4097" s="4" t="s">
        <v>372</v>
      </c>
      <c r="M4097" s="4" t="s">
        <v>373</v>
      </c>
      <c r="N4097" s="4" t="s">
        <v>36</v>
      </c>
      <c r="O4097" s="4">
        <v>1</v>
      </c>
      <c r="P4097" s="4" t="s">
        <v>56</v>
      </c>
      <c r="Q4097" s="4">
        <v>22.98</v>
      </c>
      <c r="R4097" s="4"/>
      <c r="S4097" s="4"/>
      <c r="T4097" s="4"/>
      <c r="U4097" s="4"/>
      <c r="V4097" s="4"/>
      <c r="W4097" s="4"/>
      <c r="X4097" s="4"/>
      <c r="Y4097" s="4" t="s">
        <v>10121</v>
      </c>
      <c r="Z4097" s="4" t="s">
        <v>357</v>
      </c>
      <c r="AA4097" s="4" t="s">
        <v>16619</v>
      </c>
      <c r="AB4097" s="4" t="s">
        <v>59</v>
      </c>
      <c r="AC4097" s="4"/>
      <c r="AD4097" s="4" t="b">
        <v>0</v>
      </c>
      <c r="AE4097" s="4"/>
      <c r="AF4097" s="4"/>
      <c r="AG4097" s="12">
        <f t="shared" si="63"/>
        <v>43275</v>
      </c>
    </row>
    <row r="4098" s="10" customFormat="1" spans="1:33">
      <c r="A4098" s="4" t="s">
        <v>16620</v>
      </c>
      <c r="B4098" s="4" t="s">
        <v>16620</v>
      </c>
      <c r="C4098" s="4" t="s">
        <v>16621</v>
      </c>
      <c r="D4098" s="4" t="s">
        <v>16622</v>
      </c>
      <c r="E4098" s="4" t="s">
        <v>36</v>
      </c>
      <c r="F4098" s="4" t="s">
        <v>37</v>
      </c>
      <c r="G4098" s="4" t="s">
        <v>51</v>
      </c>
      <c r="H4098" s="4"/>
      <c r="I4098" s="4"/>
      <c r="J4098" s="4" t="s">
        <v>52</v>
      </c>
      <c r="K4098" s="4" t="s">
        <v>4482</v>
      </c>
      <c r="L4098" s="4" t="s">
        <v>4483</v>
      </c>
      <c r="M4098" s="4" t="s">
        <v>4484</v>
      </c>
      <c r="N4098" s="4" t="s">
        <v>36</v>
      </c>
      <c r="O4098" s="4">
        <v>2</v>
      </c>
      <c r="P4098" s="4" t="s">
        <v>56</v>
      </c>
      <c r="Q4098" s="4">
        <v>45.96</v>
      </c>
      <c r="R4098" s="4"/>
      <c r="S4098" s="4"/>
      <c r="T4098" s="4"/>
      <c r="U4098" s="4"/>
      <c r="V4098" s="4"/>
      <c r="W4098" s="4"/>
      <c r="X4098" s="4"/>
      <c r="Y4098" s="4" t="s">
        <v>16623</v>
      </c>
      <c r="Z4098" s="4" t="s">
        <v>4991</v>
      </c>
      <c r="AA4098" s="4" t="s">
        <v>16624</v>
      </c>
      <c r="AB4098" s="4" t="s">
        <v>59</v>
      </c>
      <c r="AC4098" s="4"/>
      <c r="AD4098" s="4" t="b">
        <v>0</v>
      </c>
      <c r="AE4098" s="4"/>
      <c r="AF4098" s="4"/>
      <c r="AG4098" s="12">
        <f t="shared" ref="AG4098:AG4161" si="64">DATEVALUE(LEFT(C4098,10))</f>
        <v>43275</v>
      </c>
    </row>
    <row r="4099" s="10" customFormat="1" spans="1:33">
      <c r="A4099" s="4" t="s">
        <v>16625</v>
      </c>
      <c r="B4099" s="4" t="s">
        <v>16625</v>
      </c>
      <c r="C4099" s="4" t="s">
        <v>16626</v>
      </c>
      <c r="D4099" s="4" t="s">
        <v>16627</v>
      </c>
      <c r="E4099" s="4" t="s">
        <v>36</v>
      </c>
      <c r="F4099" s="4" t="s">
        <v>37</v>
      </c>
      <c r="G4099" s="4" t="s">
        <v>51</v>
      </c>
      <c r="H4099" s="4"/>
      <c r="I4099" s="4"/>
      <c r="J4099" s="4" t="s">
        <v>52</v>
      </c>
      <c r="K4099" s="4" t="s">
        <v>1022</v>
      </c>
      <c r="L4099" s="4" t="s">
        <v>1023</v>
      </c>
      <c r="M4099" s="4" t="s">
        <v>1024</v>
      </c>
      <c r="N4099" s="4" t="s">
        <v>36</v>
      </c>
      <c r="O4099" s="4">
        <v>1</v>
      </c>
      <c r="P4099" s="4" t="s">
        <v>56</v>
      </c>
      <c r="Q4099" s="4">
        <v>25.98</v>
      </c>
      <c r="R4099" s="4"/>
      <c r="S4099" s="4"/>
      <c r="T4099" s="4"/>
      <c r="U4099" s="4"/>
      <c r="V4099" s="4"/>
      <c r="W4099" s="4"/>
      <c r="X4099" s="4"/>
      <c r="Y4099" s="4" t="s">
        <v>4189</v>
      </c>
      <c r="Z4099" s="4" t="s">
        <v>266</v>
      </c>
      <c r="AA4099" s="4" t="s">
        <v>16628</v>
      </c>
      <c r="AB4099" s="4" t="s">
        <v>59</v>
      </c>
      <c r="AC4099" s="4"/>
      <c r="AD4099" s="4" t="b">
        <v>0</v>
      </c>
      <c r="AE4099" s="4"/>
      <c r="AF4099" s="4"/>
      <c r="AG4099" s="12">
        <f t="shared" si="64"/>
        <v>43275</v>
      </c>
    </row>
    <row r="4100" s="10" customFormat="1" spans="1:33">
      <c r="A4100" s="4" t="s">
        <v>16629</v>
      </c>
      <c r="B4100" s="4" t="s">
        <v>16629</v>
      </c>
      <c r="C4100" s="4" t="s">
        <v>16630</v>
      </c>
      <c r="D4100" s="4" t="s">
        <v>16631</v>
      </c>
      <c r="E4100" s="4" t="s">
        <v>36</v>
      </c>
      <c r="F4100" s="4" t="s">
        <v>37</v>
      </c>
      <c r="G4100" s="4" t="s">
        <v>51</v>
      </c>
      <c r="H4100" s="4"/>
      <c r="I4100" s="4"/>
      <c r="J4100" s="4" t="s">
        <v>52</v>
      </c>
      <c r="K4100" s="4" t="s">
        <v>11708</v>
      </c>
      <c r="L4100" s="4" t="s">
        <v>11709</v>
      </c>
      <c r="M4100" s="4" t="s">
        <v>11710</v>
      </c>
      <c r="N4100" s="4" t="s">
        <v>36</v>
      </c>
      <c r="O4100" s="4">
        <v>1</v>
      </c>
      <c r="P4100" s="4" t="s">
        <v>56</v>
      </c>
      <c r="Q4100" s="4">
        <v>22.98</v>
      </c>
      <c r="R4100" s="4"/>
      <c r="S4100" s="4"/>
      <c r="T4100" s="4"/>
      <c r="U4100" s="4"/>
      <c r="V4100" s="4"/>
      <c r="W4100" s="4"/>
      <c r="X4100" s="4"/>
      <c r="Y4100" s="4" t="s">
        <v>8843</v>
      </c>
      <c r="Z4100" s="4" t="s">
        <v>134</v>
      </c>
      <c r="AA4100" s="4" t="s">
        <v>16632</v>
      </c>
      <c r="AB4100" s="4" t="s">
        <v>59</v>
      </c>
      <c r="AC4100" s="4"/>
      <c r="AD4100" s="4" t="b">
        <v>0</v>
      </c>
      <c r="AE4100" s="4"/>
      <c r="AF4100" s="4"/>
      <c r="AG4100" s="12">
        <f t="shared" si="64"/>
        <v>43275</v>
      </c>
    </row>
    <row r="4101" s="10" customFormat="1" spans="1:33">
      <c r="A4101" s="4" t="s">
        <v>16633</v>
      </c>
      <c r="B4101" s="4" t="s">
        <v>16633</v>
      </c>
      <c r="C4101" s="4" t="s">
        <v>16634</v>
      </c>
      <c r="D4101" s="4" t="s">
        <v>16635</v>
      </c>
      <c r="E4101" s="4" t="s">
        <v>36</v>
      </c>
      <c r="F4101" s="4" t="s">
        <v>37</v>
      </c>
      <c r="G4101" s="4" t="s">
        <v>51</v>
      </c>
      <c r="H4101" s="4"/>
      <c r="I4101" s="4"/>
      <c r="J4101" s="4" t="s">
        <v>52</v>
      </c>
      <c r="K4101" s="4" t="s">
        <v>963</v>
      </c>
      <c r="L4101" s="4" t="s">
        <v>964</v>
      </c>
      <c r="M4101" s="4" t="s">
        <v>965</v>
      </c>
      <c r="N4101" s="4" t="s">
        <v>36</v>
      </c>
      <c r="O4101" s="4">
        <v>1</v>
      </c>
      <c r="P4101" s="4" t="s">
        <v>56</v>
      </c>
      <c r="Q4101" s="4">
        <v>22.98</v>
      </c>
      <c r="R4101" s="4"/>
      <c r="S4101" s="4"/>
      <c r="T4101" s="4"/>
      <c r="U4101" s="4"/>
      <c r="V4101" s="4"/>
      <c r="W4101" s="4"/>
      <c r="X4101" s="4"/>
      <c r="Y4101" s="4" t="s">
        <v>16636</v>
      </c>
      <c r="Z4101" s="4" t="s">
        <v>1041</v>
      </c>
      <c r="AA4101" s="4" t="s">
        <v>16637</v>
      </c>
      <c r="AB4101" s="4" t="s">
        <v>59</v>
      </c>
      <c r="AC4101" s="4"/>
      <c r="AD4101" s="4" t="b">
        <v>0</v>
      </c>
      <c r="AE4101" s="4"/>
      <c r="AF4101" s="4"/>
      <c r="AG4101" s="12">
        <f t="shared" si="64"/>
        <v>43275</v>
      </c>
    </row>
    <row r="4102" s="10" customFormat="1" spans="1:33">
      <c r="A4102" s="4" t="s">
        <v>16638</v>
      </c>
      <c r="B4102" s="4" t="s">
        <v>16638</v>
      </c>
      <c r="C4102" s="4" t="s">
        <v>16639</v>
      </c>
      <c r="D4102" s="4" t="s">
        <v>16640</v>
      </c>
      <c r="E4102" s="4" t="s">
        <v>36</v>
      </c>
      <c r="F4102" s="4" t="s">
        <v>37</v>
      </c>
      <c r="G4102" s="4" t="s">
        <v>51</v>
      </c>
      <c r="H4102" s="4"/>
      <c r="I4102" s="4"/>
      <c r="J4102" s="4" t="s">
        <v>52</v>
      </c>
      <c r="K4102" s="4" t="s">
        <v>5560</v>
      </c>
      <c r="L4102" s="4" t="s">
        <v>5561</v>
      </c>
      <c r="M4102" s="4" t="s">
        <v>5562</v>
      </c>
      <c r="N4102" s="4" t="s">
        <v>36</v>
      </c>
      <c r="O4102" s="4">
        <v>1</v>
      </c>
      <c r="P4102" s="4" t="s">
        <v>56</v>
      </c>
      <c r="Q4102" s="4">
        <v>22.98</v>
      </c>
      <c r="R4102" s="4"/>
      <c r="S4102" s="4"/>
      <c r="T4102" s="4"/>
      <c r="U4102" s="4"/>
      <c r="V4102" s="4"/>
      <c r="W4102" s="4"/>
      <c r="X4102" s="4"/>
      <c r="Y4102" s="4" t="s">
        <v>16641</v>
      </c>
      <c r="Z4102" s="4" t="s">
        <v>509</v>
      </c>
      <c r="AA4102" s="4">
        <v>38242</v>
      </c>
      <c r="AB4102" s="4" t="s">
        <v>59</v>
      </c>
      <c r="AC4102" s="4"/>
      <c r="AD4102" s="4" t="b">
        <v>0</v>
      </c>
      <c r="AE4102" s="4"/>
      <c r="AF4102" s="4"/>
      <c r="AG4102" s="12">
        <f t="shared" si="64"/>
        <v>43275</v>
      </c>
    </row>
    <row r="4103" s="10" customFormat="1" spans="1:33">
      <c r="A4103" s="4" t="s">
        <v>16638</v>
      </c>
      <c r="B4103" s="4" t="s">
        <v>16638</v>
      </c>
      <c r="C4103" s="4" t="s">
        <v>16639</v>
      </c>
      <c r="D4103" s="4" t="s">
        <v>16640</v>
      </c>
      <c r="E4103" s="4" t="s">
        <v>36</v>
      </c>
      <c r="F4103" s="4" t="s">
        <v>37</v>
      </c>
      <c r="G4103" s="4" t="s">
        <v>51</v>
      </c>
      <c r="H4103" s="4"/>
      <c r="I4103" s="4"/>
      <c r="J4103" s="4" t="s">
        <v>52</v>
      </c>
      <c r="K4103" s="4" t="s">
        <v>8758</v>
      </c>
      <c r="L4103" s="4" t="s">
        <v>8759</v>
      </c>
      <c r="M4103" s="4" t="s">
        <v>8760</v>
      </c>
      <c r="N4103" s="4" t="s">
        <v>36</v>
      </c>
      <c r="O4103" s="4">
        <v>1</v>
      </c>
      <c r="P4103" s="4" t="s">
        <v>56</v>
      </c>
      <c r="Q4103" s="4">
        <v>22.98</v>
      </c>
      <c r="R4103" s="4"/>
      <c r="S4103" s="4"/>
      <c r="T4103" s="4"/>
      <c r="U4103" s="4"/>
      <c r="V4103" s="4"/>
      <c r="W4103" s="4"/>
      <c r="X4103" s="4"/>
      <c r="Y4103" s="4" t="s">
        <v>16641</v>
      </c>
      <c r="Z4103" s="4" t="s">
        <v>509</v>
      </c>
      <c r="AA4103" s="4">
        <v>38242</v>
      </c>
      <c r="AB4103" s="4" t="s">
        <v>59</v>
      </c>
      <c r="AC4103" s="4"/>
      <c r="AD4103" s="4" t="b">
        <v>0</v>
      </c>
      <c r="AE4103" s="4"/>
      <c r="AF4103" s="4"/>
      <c r="AG4103" s="12">
        <f t="shared" si="64"/>
        <v>43275</v>
      </c>
    </row>
    <row r="4104" s="10" customFormat="1" spans="1:33">
      <c r="A4104" s="4" t="s">
        <v>16642</v>
      </c>
      <c r="B4104" s="4" t="s">
        <v>16642</v>
      </c>
      <c r="C4104" s="4" t="s">
        <v>16643</v>
      </c>
      <c r="D4104" s="4" t="s">
        <v>16644</v>
      </c>
      <c r="E4104" s="4" t="s">
        <v>36</v>
      </c>
      <c r="F4104" s="4" t="s">
        <v>37</v>
      </c>
      <c r="G4104" s="4" t="s">
        <v>51</v>
      </c>
      <c r="H4104" s="4"/>
      <c r="I4104" s="4"/>
      <c r="J4104" s="4" t="s">
        <v>52</v>
      </c>
      <c r="K4104" s="4" t="s">
        <v>3054</v>
      </c>
      <c r="L4104" s="4" t="s">
        <v>3055</v>
      </c>
      <c r="M4104" s="4" t="s">
        <v>3056</v>
      </c>
      <c r="N4104" s="4" t="s">
        <v>36</v>
      </c>
      <c r="O4104" s="4">
        <v>1</v>
      </c>
      <c r="P4104" s="4" t="s">
        <v>56</v>
      </c>
      <c r="Q4104" s="4">
        <v>23.98</v>
      </c>
      <c r="R4104" s="4"/>
      <c r="S4104" s="4"/>
      <c r="T4104" s="4"/>
      <c r="U4104" s="4"/>
      <c r="V4104" s="4"/>
      <c r="W4104" s="4"/>
      <c r="X4104" s="4"/>
      <c r="Y4104" s="4" t="s">
        <v>16645</v>
      </c>
      <c r="Z4104" s="4" t="s">
        <v>1867</v>
      </c>
      <c r="AA4104" s="4" t="s">
        <v>16646</v>
      </c>
      <c r="AB4104" s="4" t="s">
        <v>59</v>
      </c>
      <c r="AC4104" s="4"/>
      <c r="AD4104" s="4" t="b">
        <v>0</v>
      </c>
      <c r="AE4104" s="4"/>
      <c r="AF4104" s="4"/>
      <c r="AG4104" s="12">
        <f t="shared" si="64"/>
        <v>43275</v>
      </c>
    </row>
    <row r="4105" s="10" customFormat="1" spans="1:33">
      <c r="A4105" s="4" t="s">
        <v>16647</v>
      </c>
      <c r="B4105" s="4" t="s">
        <v>16647</v>
      </c>
      <c r="C4105" s="4" t="s">
        <v>16648</v>
      </c>
      <c r="D4105" s="4" t="s">
        <v>16649</v>
      </c>
      <c r="E4105" s="4" t="s">
        <v>36</v>
      </c>
      <c r="F4105" s="4" t="s">
        <v>37</v>
      </c>
      <c r="G4105" s="4" t="s">
        <v>51</v>
      </c>
      <c r="H4105" s="4"/>
      <c r="I4105" s="4"/>
      <c r="J4105" s="4" t="s">
        <v>52</v>
      </c>
      <c r="K4105" s="4" t="s">
        <v>546</v>
      </c>
      <c r="L4105" s="4" t="s">
        <v>547</v>
      </c>
      <c r="M4105" s="4" t="s">
        <v>548</v>
      </c>
      <c r="N4105" s="4" t="s">
        <v>36</v>
      </c>
      <c r="O4105" s="4">
        <v>1</v>
      </c>
      <c r="P4105" s="4" t="s">
        <v>56</v>
      </c>
      <c r="Q4105" s="4">
        <v>23.98</v>
      </c>
      <c r="R4105" s="4"/>
      <c r="S4105" s="4"/>
      <c r="T4105" s="4"/>
      <c r="U4105" s="4"/>
      <c r="V4105" s="4"/>
      <c r="W4105" s="4"/>
      <c r="X4105" s="4"/>
      <c r="Y4105" s="4" t="s">
        <v>13968</v>
      </c>
      <c r="Z4105" s="4" t="s">
        <v>58</v>
      </c>
      <c r="AA4105" s="4" t="s">
        <v>16650</v>
      </c>
      <c r="AB4105" s="4" t="s">
        <v>59</v>
      </c>
      <c r="AC4105" s="4"/>
      <c r="AD4105" s="4" t="b">
        <v>0</v>
      </c>
      <c r="AE4105" s="4"/>
      <c r="AF4105" s="4"/>
      <c r="AG4105" s="12">
        <f t="shared" si="64"/>
        <v>43275</v>
      </c>
    </row>
    <row r="4106" s="10" customFormat="1" spans="1:33">
      <c r="A4106" s="4" t="s">
        <v>16651</v>
      </c>
      <c r="B4106" s="4" t="s">
        <v>16651</v>
      </c>
      <c r="C4106" s="4" t="s">
        <v>16652</v>
      </c>
      <c r="D4106" s="4" t="s">
        <v>16653</v>
      </c>
      <c r="E4106" s="4" t="s">
        <v>36</v>
      </c>
      <c r="F4106" s="4" t="s">
        <v>37</v>
      </c>
      <c r="G4106" s="4" t="s">
        <v>38</v>
      </c>
      <c r="H4106" s="4"/>
      <c r="I4106" s="4"/>
      <c r="J4106" s="4" t="s">
        <v>52</v>
      </c>
      <c r="K4106" s="4" t="s">
        <v>7421</v>
      </c>
      <c r="L4106" s="4" t="s">
        <v>7422</v>
      </c>
      <c r="M4106" s="4" t="s">
        <v>7423</v>
      </c>
      <c r="N4106" s="4" t="s">
        <v>36</v>
      </c>
      <c r="O4106" s="4">
        <v>1</v>
      </c>
      <c r="P4106" s="4" t="s">
        <v>43</v>
      </c>
      <c r="Q4106" s="4">
        <v>35</v>
      </c>
      <c r="R4106" s="4"/>
      <c r="S4106" s="4"/>
      <c r="T4106" s="4"/>
      <c r="U4106" s="4"/>
      <c r="V4106" s="4"/>
      <c r="W4106" s="4"/>
      <c r="X4106" s="4"/>
      <c r="Y4106" s="4" t="s">
        <v>16654</v>
      </c>
      <c r="Z4106" s="4" t="s">
        <v>16655</v>
      </c>
      <c r="AA4106" s="4" t="s">
        <v>16656</v>
      </c>
      <c r="AB4106" s="4" t="s">
        <v>47</v>
      </c>
      <c r="AC4106" s="4"/>
      <c r="AD4106" s="4" t="b">
        <v>0</v>
      </c>
      <c r="AE4106" s="4"/>
      <c r="AF4106" s="4"/>
      <c r="AG4106" s="12">
        <f t="shared" si="64"/>
        <v>43276</v>
      </c>
    </row>
    <row r="4107" s="10" customFormat="1" spans="1:33">
      <c r="A4107" s="4" t="s">
        <v>16651</v>
      </c>
      <c r="B4107" s="4" t="s">
        <v>16651</v>
      </c>
      <c r="C4107" s="4" t="s">
        <v>16652</v>
      </c>
      <c r="D4107" s="4" t="s">
        <v>16653</v>
      </c>
      <c r="E4107" s="4" t="s">
        <v>36</v>
      </c>
      <c r="F4107" s="4" t="s">
        <v>37</v>
      </c>
      <c r="G4107" s="4" t="s">
        <v>38</v>
      </c>
      <c r="H4107" s="4"/>
      <c r="I4107" s="4"/>
      <c r="J4107" s="4" t="s">
        <v>52</v>
      </c>
      <c r="K4107" s="4" t="s">
        <v>16657</v>
      </c>
      <c r="L4107" s="4" t="s">
        <v>16658</v>
      </c>
      <c r="M4107" s="4" t="s">
        <v>16659</v>
      </c>
      <c r="N4107" s="4" t="s">
        <v>36</v>
      </c>
      <c r="O4107" s="4">
        <v>1</v>
      </c>
      <c r="P4107" s="4" t="s">
        <v>43</v>
      </c>
      <c r="Q4107" s="4">
        <v>35</v>
      </c>
      <c r="R4107" s="4"/>
      <c r="S4107" s="4"/>
      <c r="T4107" s="4"/>
      <c r="U4107" s="4"/>
      <c r="V4107" s="4"/>
      <c r="W4107" s="4"/>
      <c r="X4107" s="4"/>
      <c r="Y4107" s="4" t="s">
        <v>16654</v>
      </c>
      <c r="Z4107" s="4" t="s">
        <v>16655</v>
      </c>
      <c r="AA4107" s="4" t="s">
        <v>16656</v>
      </c>
      <c r="AB4107" s="4" t="s">
        <v>47</v>
      </c>
      <c r="AC4107" s="4"/>
      <c r="AD4107" s="4" t="b">
        <v>0</v>
      </c>
      <c r="AE4107" s="4"/>
      <c r="AF4107" s="4"/>
      <c r="AG4107" s="12">
        <f t="shared" si="64"/>
        <v>43276</v>
      </c>
    </row>
    <row r="4108" s="10" customFormat="1" spans="1:33">
      <c r="A4108" s="4" t="s">
        <v>16660</v>
      </c>
      <c r="B4108" s="4" t="s">
        <v>16660</v>
      </c>
      <c r="C4108" s="4" t="s">
        <v>16661</v>
      </c>
      <c r="D4108" s="4" t="s">
        <v>16662</v>
      </c>
      <c r="E4108" s="4" t="s">
        <v>36</v>
      </c>
      <c r="F4108" s="4" t="s">
        <v>37</v>
      </c>
      <c r="G4108" s="4" t="s">
        <v>38</v>
      </c>
      <c r="H4108" s="4"/>
      <c r="I4108" s="4"/>
      <c r="J4108" s="4" t="s">
        <v>52</v>
      </c>
      <c r="K4108" s="4" t="s">
        <v>838</v>
      </c>
      <c r="L4108" s="4" t="s">
        <v>839</v>
      </c>
      <c r="M4108" s="4" t="s">
        <v>840</v>
      </c>
      <c r="N4108" s="4" t="s">
        <v>36</v>
      </c>
      <c r="O4108" s="4">
        <v>1</v>
      </c>
      <c r="P4108" s="4" t="s">
        <v>43</v>
      </c>
      <c r="Q4108" s="4">
        <v>35</v>
      </c>
      <c r="R4108" s="4"/>
      <c r="S4108" s="4"/>
      <c r="T4108" s="4"/>
      <c r="U4108" s="4"/>
      <c r="V4108" s="4"/>
      <c r="W4108" s="4"/>
      <c r="X4108" s="4"/>
      <c r="Y4108" s="4" t="s">
        <v>16663</v>
      </c>
      <c r="Z4108" s="4" t="s">
        <v>45</v>
      </c>
      <c r="AA4108" s="4" t="s">
        <v>16664</v>
      </c>
      <c r="AB4108" s="4" t="s">
        <v>47</v>
      </c>
      <c r="AC4108" s="4"/>
      <c r="AD4108" s="4" t="b">
        <v>0</v>
      </c>
      <c r="AE4108" s="4"/>
      <c r="AF4108" s="4"/>
      <c r="AG4108" s="12">
        <f t="shared" si="64"/>
        <v>43276</v>
      </c>
    </row>
    <row r="4109" s="10" customFormat="1" spans="1:33">
      <c r="A4109" s="4" t="s">
        <v>16665</v>
      </c>
      <c r="B4109" s="4" t="s">
        <v>16665</v>
      </c>
      <c r="C4109" s="4" t="s">
        <v>16666</v>
      </c>
      <c r="D4109" s="4" t="s">
        <v>16667</v>
      </c>
      <c r="E4109" s="4" t="s">
        <v>36</v>
      </c>
      <c r="F4109" s="4" t="s">
        <v>37</v>
      </c>
      <c r="G4109" s="4" t="s">
        <v>51</v>
      </c>
      <c r="H4109" s="4"/>
      <c r="I4109" s="4"/>
      <c r="J4109" s="4" t="s">
        <v>52</v>
      </c>
      <c r="K4109" s="4" t="s">
        <v>1742</v>
      </c>
      <c r="L4109" s="4" t="s">
        <v>1743</v>
      </c>
      <c r="M4109" s="4" t="s">
        <v>1744</v>
      </c>
      <c r="N4109" s="4" t="s">
        <v>36</v>
      </c>
      <c r="O4109" s="4">
        <v>1</v>
      </c>
      <c r="P4109" s="4" t="s">
        <v>56</v>
      </c>
      <c r="Q4109" s="4">
        <v>22.98</v>
      </c>
      <c r="R4109" s="4"/>
      <c r="S4109" s="4"/>
      <c r="T4109" s="4"/>
      <c r="U4109" s="4"/>
      <c r="V4109" s="4"/>
      <c r="W4109" s="4"/>
      <c r="X4109" s="4"/>
      <c r="Y4109" s="4" t="s">
        <v>16668</v>
      </c>
      <c r="Z4109" s="4" t="s">
        <v>152</v>
      </c>
      <c r="AA4109" s="4">
        <v>6472</v>
      </c>
      <c r="AB4109" s="4" t="s">
        <v>59</v>
      </c>
      <c r="AC4109" s="4"/>
      <c r="AD4109" s="4" t="b">
        <v>0</v>
      </c>
      <c r="AE4109" s="4"/>
      <c r="AF4109" s="4"/>
      <c r="AG4109" s="12">
        <f t="shared" si="64"/>
        <v>43276</v>
      </c>
    </row>
    <row r="4110" s="10" customFormat="1" spans="1:33">
      <c r="A4110" s="4" t="s">
        <v>16669</v>
      </c>
      <c r="B4110" s="4" t="s">
        <v>16669</v>
      </c>
      <c r="C4110" s="4" t="s">
        <v>16670</v>
      </c>
      <c r="D4110" s="4" t="s">
        <v>16671</v>
      </c>
      <c r="E4110" s="4" t="s">
        <v>36</v>
      </c>
      <c r="F4110" s="4" t="s">
        <v>37</v>
      </c>
      <c r="G4110" s="4" t="s">
        <v>51</v>
      </c>
      <c r="H4110" s="4"/>
      <c r="I4110" s="4"/>
      <c r="J4110" s="4" t="s">
        <v>157</v>
      </c>
      <c r="K4110" s="4" t="s">
        <v>12461</v>
      </c>
      <c r="L4110" s="4" t="s">
        <v>5224</v>
      </c>
      <c r="M4110" s="4" t="s">
        <v>5225</v>
      </c>
      <c r="N4110" s="4" t="s">
        <v>36</v>
      </c>
      <c r="O4110" s="4">
        <v>1</v>
      </c>
      <c r="P4110" s="4" t="s">
        <v>56</v>
      </c>
      <c r="Q4110" s="4">
        <v>23.98</v>
      </c>
      <c r="R4110" s="4"/>
      <c r="S4110" s="4">
        <v>2.82</v>
      </c>
      <c r="T4110" s="4"/>
      <c r="U4110" s="4"/>
      <c r="V4110" s="4"/>
      <c r="W4110" s="4"/>
      <c r="X4110" s="4">
        <v>2.82</v>
      </c>
      <c r="Y4110" s="4" t="s">
        <v>16672</v>
      </c>
      <c r="Z4110" s="4" t="s">
        <v>266</v>
      </c>
      <c r="AA4110" s="4" t="s">
        <v>16673</v>
      </c>
      <c r="AB4110" s="4" t="s">
        <v>59</v>
      </c>
      <c r="AC4110" s="4" t="s">
        <v>259</v>
      </c>
      <c r="AD4110" s="4" t="b">
        <v>0</v>
      </c>
      <c r="AE4110" s="4"/>
      <c r="AF4110" s="4"/>
      <c r="AG4110" s="12">
        <f t="shared" si="64"/>
        <v>43276</v>
      </c>
    </row>
    <row r="4111" s="10" customFormat="1" spans="1:33">
      <c r="A4111" s="4" t="s">
        <v>16669</v>
      </c>
      <c r="B4111" s="4" t="s">
        <v>16669</v>
      </c>
      <c r="C4111" s="4" t="s">
        <v>16670</v>
      </c>
      <c r="D4111" s="4" t="s">
        <v>16671</v>
      </c>
      <c r="E4111" s="4" t="s">
        <v>36</v>
      </c>
      <c r="F4111" s="4" t="s">
        <v>37</v>
      </c>
      <c r="G4111" s="4" t="s">
        <v>51</v>
      </c>
      <c r="H4111" s="4"/>
      <c r="I4111" s="4"/>
      <c r="J4111" s="4" t="s">
        <v>157</v>
      </c>
      <c r="K4111" s="4" t="s">
        <v>1650</v>
      </c>
      <c r="L4111" s="4" t="s">
        <v>1651</v>
      </c>
      <c r="M4111" s="4" t="s">
        <v>1652</v>
      </c>
      <c r="N4111" s="4" t="s">
        <v>36</v>
      </c>
      <c r="O4111" s="4">
        <v>1</v>
      </c>
      <c r="P4111" s="4" t="s">
        <v>56</v>
      </c>
      <c r="Q4111" s="4">
        <v>23.98</v>
      </c>
      <c r="R4111" s="4"/>
      <c r="S4111" s="4">
        <v>2.82</v>
      </c>
      <c r="T4111" s="4"/>
      <c r="U4111" s="4"/>
      <c r="V4111" s="4"/>
      <c r="W4111" s="4"/>
      <c r="X4111" s="4">
        <v>2.82</v>
      </c>
      <c r="Y4111" s="4" t="s">
        <v>16672</v>
      </c>
      <c r="Z4111" s="4" t="s">
        <v>266</v>
      </c>
      <c r="AA4111" s="4" t="s">
        <v>16673</v>
      </c>
      <c r="AB4111" s="4" t="s">
        <v>59</v>
      </c>
      <c r="AC4111" s="4" t="s">
        <v>259</v>
      </c>
      <c r="AD4111" s="4" t="b">
        <v>0</v>
      </c>
      <c r="AE4111" s="4"/>
      <c r="AF4111" s="4"/>
      <c r="AG4111" s="12">
        <f t="shared" si="64"/>
        <v>43276</v>
      </c>
    </row>
    <row r="4112" s="10" customFormat="1" spans="1:33">
      <c r="A4112" s="4" t="s">
        <v>16674</v>
      </c>
      <c r="B4112" s="4" t="s">
        <v>16674</v>
      </c>
      <c r="C4112" s="4" t="s">
        <v>16675</v>
      </c>
      <c r="D4112" s="4" t="s">
        <v>16676</v>
      </c>
      <c r="E4112" s="4" t="s">
        <v>36</v>
      </c>
      <c r="F4112" s="4" t="s">
        <v>37</v>
      </c>
      <c r="G4112" s="4" t="s">
        <v>51</v>
      </c>
      <c r="H4112" s="4"/>
      <c r="I4112" s="4"/>
      <c r="J4112" s="4" t="s">
        <v>52</v>
      </c>
      <c r="K4112" s="4" t="s">
        <v>13162</v>
      </c>
      <c r="L4112" s="4" t="s">
        <v>10673</v>
      </c>
      <c r="M4112" s="4" t="s">
        <v>10674</v>
      </c>
      <c r="N4112" s="4" t="s">
        <v>36</v>
      </c>
      <c r="O4112" s="4">
        <v>1</v>
      </c>
      <c r="P4112" s="4" t="s">
        <v>56</v>
      </c>
      <c r="Q4112" s="4">
        <v>22.98</v>
      </c>
      <c r="R4112" s="4"/>
      <c r="S4112" s="4"/>
      <c r="T4112" s="4"/>
      <c r="U4112" s="4"/>
      <c r="V4112" s="4"/>
      <c r="W4112" s="4"/>
      <c r="X4112" s="4"/>
      <c r="Y4112" s="4" t="s">
        <v>16677</v>
      </c>
      <c r="Z4112" s="4" t="s">
        <v>266</v>
      </c>
      <c r="AA4112" s="4">
        <v>11741</v>
      </c>
      <c r="AB4112" s="4" t="s">
        <v>59</v>
      </c>
      <c r="AC4112" s="4"/>
      <c r="AD4112" s="4" t="b">
        <v>0</v>
      </c>
      <c r="AE4112" s="4"/>
      <c r="AF4112" s="4"/>
      <c r="AG4112" s="12">
        <f t="shared" si="64"/>
        <v>43276</v>
      </c>
    </row>
    <row r="4113" s="10" customFormat="1" spans="1:33">
      <c r="A4113" s="4" t="s">
        <v>16678</v>
      </c>
      <c r="B4113" s="4" t="s">
        <v>16678</v>
      </c>
      <c r="C4113" s="4" t="s">
        <v>16679</v>
      </c>
      <c r="D4113" s="4" t="s">
        <v>16680</v>
      </c>
      <c r="E4113" s="4" t="s">
        <v>36</v>
      </c>
      <c r="F4113" s="4" t="s">
        <v>37</v>
      </c>
      <c r="G4113" s="4" t="s">
        <v>51</v>
      </c>
      <c r="H4113" s="4"/>
      <c r="I4113" s="4"/>
      <c r="J4113" s="4" t="s">
        <v>52</v>
      </c>
      <c r="K4113" s="4" t="s">
        <v>79</v>
      </c>
      <c r="L4113" s="4" t="s">
        <v>80</v>
      </c>
      <c r="M4113" s="4" t="s">
        <v>81</v>
      </c>
      <c r="N4113" s="4" t="s">
        <v>36</v>
      </c>
      <c r="O4113" s="4">
        <v>1</v>
      </c>
      <c r="P4113" s="4" t="s">
        <v>56</v>
      </c>
      <c r="Q4113" s="4">
        <v>22.98</v>
      </c>
      <c r="R4113" s="4"/>
      <c r="S4113" s="4"/>
      <c r="T4113" s="4"/>
      <c r="U4113" s="4"/>
      <c r="V4113" s="4"/>
      <c r="W4113" s="4"/>
      <c r="X4113" s="4"/>
      <c r="Y4113" s="4" t="s">
        <v>10868</v>
      </c>
      <c r="Z4113" s="4" t="s">
        <v>47</v>
      </c>
      <c r="AA4113" s="4" t="s">
        <v>14717</v>
      </c>
      <c r="AB4113" s="4" t="s">
        <v>59</v>
      </c>
      <c r="AC4113" s="4"/>
      <c r="AD4113" s="4" t="b">
        <v>0</v>
      </c>
      <c r="AE4113" s="4"/>
      <c r="AF4113" s="4"/>
      <c r="AG4113" s="12">
        <f t="shared" si="64"/>
        <v>43276</v>
      </c>
    </row>
    <row r="4114" s="10" customFormat="1" spans="1:33">
      <c r="A4114" s="4" t="s">
        <v>16681</v>
      </c>
      <c r="B4114" s="4" t="s">
        <v>16681</v>
      </c>
      <c r="C4114" s="4" t="s">
        <v>16682</v>
      </c>
      <c r="D4114" s="4" t="s">
        <v>16683</v>
      </c>
      <c r="E4114" s="4" t="s">
        <v>36</v>
      </c>
      <c r="F4114" s="4" t="s">
        <v>37</v>
      </c>
      <c r="G4114" s="4" t="s">
        <v>51</v>
      </c>
      <c r="H4114" s="4"/>
      <c r="I4114" s="4"/>
      <c r="J4114" s="4" t="s">
        <v>52</v>
      </c>
      <c r="K4114" s="4" t="s">
        <v>8111</v>
      </c>
      <c r="L4114" s="4" t="s">
        <v>8112</v>
      </c>
      <c r="M4114" s="4" t="s">
        <v>8113</v>
      </c>
      <c r="N4114" s="4" t="s">
        <v>36</v>
      </c>
      <c r="O4114" s="4">
        <v>1</v>
      </c>
      <c r="P4114" s="4" t="s">
        <v>56</v>
      </c>
      <c r="Q4114" s="4">
        <v>22.98</v>
      </c>
      <c r="R4114" s="4"/>
      <c r="S4114" s="4"/>
      <c r="T4114" s="4"/>
      <c r="U4114" s="4"/>
      <c r="V4114" s="4"/>
      <c r="W4114" s="4"/>
      <c r="X4114" s="4"/>
      <c r="Y4114" s="4" t="s">
        <v>16684</v>
      </c>
      <c r="Z4114" s="4" t="s">
        <v>4379</v>
      </c>
      <c r="AA4114" s="4" t="s">
        <v>16685</v>
      </c>
      <c r="AB4114" s="4" t="s">
        <v>59</v>
      </c>
      <c r="AC4114" s="4"/>
      <c r="AD4114" s="4" t="b">
        <v>0</v>
      </c>
      <c r="AE4114" s="4"/>
      <c r="AF4114" s="4"/>
      <c r="AG4114" s="12">
        <f t="shared" si="64"/>
        <v>43276</v>
      </c>
    </row>
    <row r="4115" s="10" customFormat="1" spans="1:33">
      <c r="A4115" s="4" t="s">
        <v>16681</v>
      </c>
      <c r="B4115" s="4" t="s">
        <v>16681</v>
      </c>
      <c r="C4115" s="4" t="s">
        <v>16682</v>
      </c>
      <c r="D4115" s="4" t="s">
        <v>16683</v>
      </c>
      <c r="E4115" s="4" t="s">
        <v>36</v>
      </c>
      <c r="F4115" s="4" t="s">
        <v>37</v>
      </c>
      <c r="G4115" s="4" t="s">
        <v>51</v>
      </c>
      <c r="H4115" s="4"/>
      <c r="I4115" s="4"/>
      <c r="J4115" s="4" t="s">
        <v>52</v>
      </c>
      <c r="K4115" s="4" t="s">
        <v>79</v>
      </c>
      <c r="L4115" s="4" t="s">
        <v>80</v>
      </c>
      <c r="M4115" s="4" t="s">
        <v>81</v>
      </c>
      <c r="N4115" s="4" t="s">
        <v>36</v>
      </c>
      <c r="O4115" s="4">
        <v>1</v>
      </c>
      <c r="P4115" s="4" t="s">
        <v>56</v>
      </c>
      <c r="Q4115" s="4">
        <v>22.98</v>
      </c>
      <c r="R4115" s="4"/>
      <c r="S4115" s="4"/>
      <c r="T4115" s="4"/>
      <c r="U4115" s="4"/>
      <c r="V4115" s="4"/>
      <c r="W4115" s="4"/>
      <c r="X4115" s="4"/>
      <c r="Y4115" s="4" t="s">
        <v>16684</v>
      </c>
      <c r="Z4115" s="4" t="s">
        <v>4379</v>
      </c>
      <c r="AA4115" s="4" t="s">
        <v>16685</v>
      </c>
      <c r="AB4115" s="4" t="s">
        <v>59</v>
      </c>
      <c r="AC4115" s="4"/>
      <c r="AD4115" s="4" t="b">
        <v>0</v>
      </c>
      <c r="AE4115" s="4"/>
      <c r="AF4115" s="4"/>
      <c r="AG4115" s="12">
        <f t="shared" si="64"/>
        <v>43276</v>
      </c>
    </row>
    <row r="4116" s="10" customFormat="1" spans="1:33">
      <c r="A4116" s="4" t="s">
        <v>16686</v>
      </c>
      <c r="B4116" s="4" t="s">
        <v>16686</v>
      </c>
      <c r="C4116" s="4" t="s">
        <v>16687</v>
      </c>
      <c r="D4116" s="4" t="s">
        <v>16688</v>
      </c>
      <c r="E4116" s="4" t="s">
        <v>36</v>
      </c>
      <c r="F4116" s="4" t="s">
        <v>37</v>
      </c>
      <c r="G4116" s="4" t="s">
        <v>51</v>
      </c>
      <c r="H4116" s="4"/>
      <c r="I4116" s="4"/>
      <c r="J4116" s="4" t="s">
        <v>52</v>
      </c>
      <c r="K4116" s="4" t="s">
        <v>15731</v>
      </c>
      <c r="L4116" s="4" t="s">
        <v>2364</v>
      </c>
      <c r="M4116" s="4" t="s">
        <v>2365</v>
      </c>
      <c r="N4116" s="4" t="s">
        <v>36</v>
      </c>
      <c r="O4116" s="4">
        <v>1</v>
      </c>
      <c r="P4116" s="4" t="s">
        <v>56</v>
      </c>
      <c r="Q4116" s="4">
        <v>22.98</v>
      </c>
      <c r="R4116" s="4"/>
      <c r="S4116" s="4"/>
      <c r="T4116" s="4"/>
      <c r="U4116" s="4"/>
      <c r="V4116" s="4"/>
      <c r="W4116" s="4"/>
      <c r="X4116" s="4"/>
      <c r="Y4116" s="4" t="s">
        <v>5479</v>
      </c>
      <c r="Z4116" s="4" t="s">
        <v>47</v>
      </c>
      <c r="AA4116" s="4" t="s">
        <v>16689</v>
      </c>
      <c r="AB4116" s="4" t="s">
        <v>59</v>
      </c>
      <c r="AC4116" s="4"/>
      <c r="AD4116" s="4" t="b">
        <v>1</v>
      </c>
      <c r="AE4116" s="4"/>
      <c r="AF4116" s="4"/>
      <c r="AG4116" s="12">
        <f t="shared" si="64"/>
        <v>43276</v>
      </c>
    </row>
    <row r="4117" s="10" customFormat="1" spans="1:33">
      <c r="A4117" s="4" t="s">
        <v>16690</v>
      </c>
      <c r="B4117" s="4" t="s">
        <v>16690</v>
      </c>
      <c r="C4117" s="4" t="s">
        <v>16691</v>
      </c>
      <c r="D4117" s="4" t="s">
        <v>16692</v>
      </c>
      <c r="E4117" s="4" t="s">
        <v>36</v>
      </c>
      <c r="F4117" s="4" t="s">
        <v>37</v>
      </c>
      <c r="G4117" s="4" t="s">
        <v>51</v>
      </c>
      <c r="H4117" s="4"/>
      <c r="I4117" s="4"/>
      <c r="J4117" s="4" t="s">
        <v>52</v>
      </c>
      <c r="K4117" s="4" t="s">
        <v>9566</v>
      </c>
      <c r="L4117" s="4" t="s">
        <v>9567</v>
      </c>
      <c r="M4117" s="4" t="s">
        <v>9568</v>
      </c>
      <c r="N4117" s="4" t="s">
        <v>36</v>
      </c>
      <c r="O4117" s="4">
        <v>1</v>
      </c>
      <c r="P4117" s="4" t="s">
        <v>56</v>
      </c>
      <c r="Q4117" s="4">
        <v>19.53</v>
      </c>
      <c r="R4117" s="4"/>
      <c r="S4117" s="4"/>
      <c r="T4117" s="4"/>
      <c r="U4117" s="4"/>
      <c r="V4117" s="4"/>
      <c r="W4117" s="4"/>
      <c r="X4117" s="4"/>
      <c r="Y4117" s="4" t="s">
        <v>16693</v>
      </c>
      <c r="Z4117" s="4" t="s">
        <v>2176</v>
      </c>
      <c r="AA4117" s="4" t="s">
        <v>16694</v>
      </c>
      <c r="AB4117" s="4" t="s">
        <v>59</v>
      </c>
      <c r="AC4117" s="4"/>
      <c r="AD4117" s="4" t="b">
        <v>0</v>
      </c>
      <c r="AE4117" s="4"/>
      <c r="AF4117" s="4"/>
      <c r="AG4117" s="12">
        <f t="shared" si="64"/>
        <v>43276</v>
      </c>
    </row>
    <row r="4118" s="10" customFormat="1" spans="1:33">
      <c r="A4118" s="4" t="s">
        <v>16695</v>
      </c>
      <c r="B4118" s="4" t="s">
        <v>16695</v>
      </c>
      <c r="C4118" s="4" t="s">
        <v>16696</v>
      </c>
      <c r="D4118" s="4" t="s">
        <v>16697</v>
      </c>
      <c r="E4118" s="4" t="s">
        <v>36</v>
      </c>
      <c r="F4118" s="4" t="s">
        <v>37</v>
      </c>
      <c r="G4118" s="4" t="s">
        <v>51</v>
      </c>
      <c r="H4118" s="4"/>
      <c r="I4118" s="4"/>
      <c r="J4118" s="4" t="s">
        <v>157</v>
      </c>
      <c r="K4118" s="4" t="s">
        <v>695</v>
      </c>
      <c r="L4118" s="4" t="s">
        <v>696</v>
      </c>
      <c r="M4118" s="4" t="s">
        <v>697</v>
      </c>
      <c r="N4118" s="4" t="s">
        <v>36</v>
      </c>
      <c r="O4118" s="4">
        <v>1</v>
      </c>
      <c r="P4118" s="4" t="s">
        <v>56</v>
      </c>
      <c r="Q4118" s="4">
        <v>23.98</v>
      </c>
      <c r="R4118" s="4"/>
      <c r="S4118" s="4">
        <v>3.48</v>
      </c>
      <c r="T4118" s="4"/>
      <c r="U4118" s="4"/>
      <c r="V4118" s="4"/>
      <c r="W4118" s="4"/>
      <c r="X4118" s="4">
        <v>3.48</v>
      </c>
      <c r="Y4118" s="4" t="s">
        <v>11376</v>
      </c>
      <c r="Z4118" s="4" t="s">
        <v>290</v>
      </c>
      <c r="AA4118" s="4" t="s">
        <v>16698</v>
      </c>
      <c r="AB4118" s="4" t="s">
        <v>59</v>
      </c>
      <c r="AC4118" s="4" t="s">
        <v>259</v>
      </c>
      <c r="AD4118" s="4" t="b">
        <v>0</v>
      </c>
      <c r="AE4118" s="4"/>
      <c r="AF4118" s="4"/>
      <c r="AG4118" s="12">
        <f t="shared" si="64"/>
        <v>43276</v>
      </c>
    </row>
    <row r="4119" s="10" customFormat="1" spans="1:33">
      <c r="A4119" s="4" t="s">
        <v>16699</v>
      </c>
      <c r="B4119" s="4" t="s">
        <v>16699</v>
      </c>
      <c r="C4119" s="4" t="s">
        <v>16700</v>
      </c>
      <c r="D4119" s="4" t="s">
        <v>16701</v>
      </c>
      <c r="E4119" s="4" t="s">
        <v>36</v>
      </c>
      <c r="F4119" s="4" t="s">
        <v>37</v>
      </c>
      <c r="G4119" s="4" t="s">
        <v>51</v>
      </c>
      <c r="H4119" s="4"/>
      <c r="I4119" s="4"/>
      <c r="J4119" s="4" t="s">
        <v>52</v>
      </c>
      <c r="K4119" s="4" t="s">
        <v>5729</v>
      </c>
      <c r="L4119" s="4" t="s">
        <v>5730</v>
      </c>
      <c r="M4119" s="4" t="s">
        <v>5731</v>
      </c>
      <c r="N4119" s="4" t="s">
        <v>36</v>
      </c>
      <c r="O4119" s="4">
        <v>1</v>
      </c>
      <c r="P4119" s="4" t="s">
        <v>56</v>
      </c>
      <c r="Q4119" s="4">
        <v>23.98</v>
      </c>
      <c r="R4119" s="4"/>
      <c r="S4119" s="4"/>
      <c r="T4119" s="4"/>
      <c r="U4119" s="4"/>
      <c r="V4119" s="4"/>
      <c r="W4119" s="4"/>
      <c r="X4119" s="4"/>
      <c r="Y4119" s="4" t="s">
        <v>16702</v>
      </c>
      <c r="Z4119" s="4" t="s">
        <v>1074</v>
      </c>
      <c r="AA4119" s="4" t="s">
        <v>16703</v>
      </c>
      <c r="AB4119" s="4" t="s">
        <v>59</v>
      </c>
      <c r="AC4119" s="4"/>
      <c r="AD4119" s="4" t="b">
        <v>0</v>
      </c>
      <c r="AE4119" s="4"/>
      <c r="AF4119" s="4"/>
      <c r="AG4119" s="12">
        <f t="shared" si="64"/>
        <v>43276</v>
      </c>
    </row>
    <row r="4120" s="10" customFormat="1" spans="1:33">
      <c r="A4120" s="4" t="s">
        <v>16699</v>
      </c>
      <c r="B4120" s="4" t="s">
        <v>16699</v>
      </c>
      <c r="C4120" s="4" t="s">
        <v>16700</v>
      </c>
      <c r="D4120" s="4" t="s">
        <v>16701</v>
      </c>
      <c r="E4120" s="4" t="s">
        <v>36</v>
      </c>
      <c r="F4120" s="4" t="s">
        <v>37</v>
      </c>
      <c r="G4120" s="4" t="s">
        <v>51</v>
      </c>
      <c r="H4120" s="4"/>
      <c r="I4120" s="4"/>
      <c r="J4120" s="4" t="s">
        <v>52</v>
      </c>
      <c r="K4120" s="4" t="s">
        <v>1596</v>
      </c>
      <c r="L4120" s="4" t="s">
        <v>1597</v>
      </c>
      <c r="M4120" s="4" t="s">
        <v>1598</v>
      </c>
      <c r="N4120" s="4" t="s">
        <v>36</v>
      </c>
      <c r="O4120" s="4">
        <v>1</v>
      </c>
      <c r="P4120" s="4" t="s">
        <v>56</v>
      </c>
      <c r="Q4120" s="4">
        <v>23.98</v>
      </c>
      <c r="R4120" s="4"/>
      <c r="S4120" s="4"/>
      <c r="T4120" s="4"/>
      <c r="U4120" s="4"/>
      <c r="V4120" s="4"/>
      <c r="W4120" s="4">
        <v>1.92</v>
      </c>
      <c r="X4120" s="4"/>
      <c r="Y4120" s="4" t="s">
        <v>16702</v>
      </c>
      <c r="Z4120" s="4" t="s">
        <v>1074</v>
      </c>
      <c r="AA4120" s="4" t="s">
        <v>16703</v>
      </c>
      <c r="AB4120" s="4" t="s">
        <v>59</v>
      </c>
      <c r="AC4120" s="4" t="s">
        <v>3008</v>
      </c>
      <c r="AD4120" s="4" t="b">
        <v>0</v>
      </c>
      <c r="AE4120" s="4"/>
      <c r="AF4120" s="4"/>
      <c r="AG4120" s="12">
        <f t="shared" si="64"/>
        <v>43276</v>
      </c>
    </row>
    <row r="4121" s="10" customFormat="1" spans="1:33">
      <c r="A4121" s="4" t="s">
        <v>16699</v>
      </c>
      <c r="B4121" s="4" t="s">
        <v>16699</v>
      </c>
      <c r="C4121" s="4" t="s">
        <v>16700</v>
      </c>
      <c r="D4121" s="4" t="s">
        <v>16701</v>
      </c>
      <c r="E4121" s="4" t="s">
        <v>36</v>
      </c>
      <c r="F4121" s="4" t="s">
        <v>37</v>
      </c>
      <c r="G4121" s="4" t="s">
        <v>51</v>
      </c>
      <c r="H4121" s="4"/>
      <c r="I4121" s="4"/>
      <c r="J4121" s="4" t="s">
        <v>52</v>
      </c>
      <c r="K4121" s="4" t="s">
        <v>10499</v>
      </c>
      <c r="L4121" s="4" t="s">
        <v>10500</v>
      </c>
      <c r="M4121" s="4" t="s">
        <v>10501</v>
      </c>
      <c r="N4121" s="4" t="s">
        <v>36</v>
      </c>
      <c r="O4121" s="4">
        <v>1</v>
      </c>
      <c r="P4121" s="4" t="s">
        <v>56</v>
      </c>
      <c r="Q4121" s="4">
        <v>23.98</v>
      </c>
      <c r="R4121" s="4"/>
      <c r="S4121" s="4"/>
      <c r="T4121" s="4"/>
      <c r="U4121" s="4"/>
      <c r="V4121" s="4"/>
      <c r="W4121" s="4">
        <v>1.92</v>
      </c>
      <c r="X4121" s="4"/>
      <c r="Y4121" s="4" t="s">
        <v>16702</v>
      </c>
      <c r="Z4121" s="4" t="s">
        <v>1074</v>
      </c>
      <c r="AA4121" s="4" t="s">
        <v>16703</v>
      </c>
      <c r="AB4121" s="4" t="s">
        <v>59</v>
      </c>
      <c r="AC4121" s="4" t="s">
        <v>3008</v>
      </c>
      <c r="AD4121" s="4" t="b">
        <v>0</v>
      </c>
      <c r="AE4121" s="4"/>
      <c r="AF4121" s="4"/>
      <c r="AG4121" s="12">
        <f t="shared" si="64"/>
        <v>43276</v>
      </c>
    </row>
    <row r="4122" s="10" customFormat="1" spans="1:33">
      <c r="A4122" s="4" t="s">
        <v>16699</v>
      </c>
      <c r="B4122" s="4" t="s">
        <v>16699</v>
      </c>
      <c r="C4122" s="4" t="s">
        <v>16700</v>
      </c>
      <c r="D4122" s="4" t="s">
        <v>16701</v>
      </c>
      <c r="E4122" s="4" t="s">
        <v>36</v>
      </c>
      <c r="F4122" s="4" t="s">
        <v>37</v>
      </c>
      <c r="G4122" s="4" t="s">
        <v>51</v>
      </c>
      <c r="H4122" s="4"/>
      <c r="I4122" s="4"/>
      <c r="J4122" s="4" t="s">
        <v>52</v>
      </c>
      <c r="K4122" s="4" t="s">
        <v>771</v>
      </c>
      <c r="L4122" s="4" t="s">
        <v>772</v>
      </c>
      <c r="M4122" s="4" t="s">
        <v>773</v>
      </c>
      <c r="N4122" s="4" t="s">
        <v>36</v>
      </c>
      <c r="O4122" s="4">
        <v>1</v>
      </c>
      <c r="P4122" s="4" t="s">
        <v>56</v>
      </c>
      <c r="Q4122" s="4">
        <v>15.98</v>
      </c>
      <c r="R4122" s="4"/>
      <c r="S4122" s="4"/>
      <c r="T4122" s="4"/>
      <c r="U4122" s="4"/>
      <c r="V4122" s="4"/>
      <c r="W4122" s="4">
        <v>1.28</v>
      </c>
      <c r="X4122" s="4"/>
      <c r="Y4122" s="4" t="s">
        <v>16702</v>
      </c>
      <c r="Z4122" s="4" t="s">
        <v>1074</v>
      </c>
      <c r="AA4122" s="4" t="s">
        <v>16703</v>
      </c>
      <c r="AB4122" s="4" t="s">
        <v>59</v>
      </c>
      <c r="AC4122" s="4" t="s">
        <v>3008</v>
      </c>
      <c r="AD4122" s="4" t="b">
        <v>0</v>
      </c>
      <c r="AE4122" s="4"/>
      <c r="AF4122" s="4"/>
      <c r="AG4122" s="12">
        <f t="shared" si="64"/>
        <v>43276</v>
      </c>
    </row>
    <row r="4123" s="10" customFormat="1" spans="1:33">
      <c r="A4123" s="4" t="s">
        <v>16699</v>
      </c>
      <c r="B4123" s="4" t="s">
        <v>16699</v>
      </c>
      <c r="C4123" s="4" t="s">
        <v>16700</v>
      </c>
      <c r="D4123" s="4" t="s">
        <v>16701</v>
      </c>
      <c r="E4123" s="4" t="s">
        <v>36</v>
      </c>
      <c r="F4123" s="4" t="s">
        <v>37</v>
      </c>
      <c r="G4123" s="4" t="s">
        <v>51</v>
      </c>
      <c r="H4123" s="4"/>
      <c r="I4123" s="4"/>
      <c r="J4123" s="4" t="s">
        <v>52</v>
      </c>
      <c r="K4123" s="4" t="s">
        <v>2344</v>
      </c>
      <c r="L4123" s="4" t="s">
        <v>2345</v>
      </c>
      <c r="M4123" s="4" t="s">
        <v>2346</v>
      </c>
      <c r="N4123" s="4" t="s">
        <v>36</v>
      </c>
      <c r="O4123" s="4">
        <v>1</v>
      </c>
      <c r="P4123" s="4" t="s">
        <v>56</v>
      </c>
      <c r="Q4123" s="4">
        <v>23.98</v>
      </c>
      <c r="R4123" s="4"/>
      <c r="S4123" s="4"/>
      <c r="T4123" s="4"/>
      <c r="U4123" s="4"/>
      <c r="V4123" s="4"/>
      <c r="W4123" s="4"/>
      <c r="X4123" s="4"/>
      <c r="Y4123" s="4" t="s">
        <v>16702</v>
      </c>
      <c r="Z4123" s="4" t="s">
        <v>1074</v>
      </c>
      <c r="AA4123" s="4" t="s">
        <v>16703</v>
      </c>
      <c r="AB4123" s="4" t="s">
        <v>59</v>
      </c>
      <c r="AC4123" s="4"/>
      <c r="AD4123" s="4" t="b">
        <v>0</v>
      </c>
      <c r="AE4123" s="4"/>
      <c r="AF4123" s="4"/>
      <c r="AG4123" s="12">
        <f t="shared" si="64"/>
        <v>43276</v>
      </c>
    </row>
    <row r="4124" s="10" customFormat="1" spans="1:33">
      <c r="A4124" s="4" t="s">
        <v>16704</v>
      </c>
      <c r="B4124" s="4" t="s">
        <v>16704</v>
      </c>
      <c r="C4124" s="4" t="s">
        <v>16705</v>
      </c>
      <c r="D4124" s="4" t="s">
        <v>16706</v>
      </c>
      <c r="E4124" s="4" t="s">
        <v>36</v>
      </c>
      <c r="F4124" s="4" t="s">
        <v>37</v>
      </c>
      <c r="G4124" s="4" t="s">
        <v>51</v>
      </c>
      <c r="H4124" s="4"/>
      <c r="I4124" s="4"/>
      <c r="J4124" s="4" t="s">
        <v>52</v>
      </c>
      <c r="K4124" s="4" t="s">
        <v>1403</v>
      </c>
      <c r="L4124" s="4" t="s">
        <v>1404</v>
      </c>
      <c r="M4124" s="4" t="s">
        <v>1405</v>
      </c>
      <c r="N4124" s="4" t="s">
        <v>36</v>
      </c>
      <c r="O4124" s="4">
        <v>1</v>
      </c>
      <c r="P4124" s="4" t="s">
        <v>56</v>
      </c>
      <c r="Q4124" s="4">
        <v>24.98</v>
      </c>
      <c r="R4124" s="4"/>
      <c r="S4124" s="4"/>
      <c r="T4124" s="4"/>
      <c r="U4124" s="4"/>
      <c r="V4124" s="4"/>
      <c r="W4124" s="4"/>
      <c r="X4124" s="4"/>
      <c r="Y4124" s="4" t="s">
        <v>16707</v>
      </c>
      <c r="Z4124" s="4" t="s">
        <v>266</v>
      </c>
      <c r="AA4124" s="4" t="s">
        <v>16708</v>
      </c>
      <c r="AB4124" s="4" t="s">
        <v>59</v>
      </c>
      <c r="AC4124" s="4"/>
      <c r="AD4124" s="4" t="b">
        <v>0</v>
      </c>
      <c r="AE4124" s="4"/>
      <c r="AF4124" s="4"/>
      <c r="AG4124" s="12">
        <f t="shared" si="64"/>
        <v>43276</v>
      </c>
    </row>
    <row r="4125" s="10" customFormat="1" spans="1:33">
      <c r="A4125" s="4" t="s">
        <v>16709</v>
      </c>
      <c r="B4125" s="4" t="s">
        <v>16709</v>
      </c>
      <c r="C4125" s="4" t="s">
        <v>16710</v>
      </c>
      <c r="D4125" s="4" t="s">
        <v>16711</v>
      </c>
      <c r="E4125" s="4" t="s">
        <v>36</v>
      </c>
      <c r="F4125" s="4" t="s">
        <v>37</v>
      </c>
      <c r="G4125" s="4" t="s">
        <v>51</v>
      </c>
      <c r="H4125" s="4"/>
      <c r="I4125" s="4"/>
      <c r="J4125" s="4" t="s">
        <v>52</v>
      </c>
      <c r="K4125" s="4" t="s">
        <v>4738</v>
      </c>
      <c r="L4125" s="4" t="s">
        <v>4739</v>
      </c>
      <c r="M4125" s="4" t="s">
        <v>4740</v>
      </c>
      <c r="N4125" s="4" t="s">
        <v>36</v>
      </c>
      <c r="O4125" s="4">
        <v>1</v>
      </c>
      <c r="P4125" s="4" t="s">
        <v>56</v>
      </c>
      <c r="Q4125" s="4">
        <v>25.98</v>
      </c>
      <c r="R4125" s="4"/>
      <c r="S4125" s="4"/>
      <c r="T4125" s="4"/>
      <c r="U4125" s="4"/>
      <c r="V4125" s="4"/>
      <c r="W4125" s="4"/>
      <c r="X4125" s="4"/>
      <c r="Y4125" s="4" t="s">
        <v>16712</v>
      </c>
      <c r="Z4125" s="4" t="s">
        <v>47</v>
      </c>
      <c r="AA4125" s="4" t="s">
        <v>16713</v>
      </c>
      <c r="AB4125" s="4" t="s">
        <v>59</v>
      </c>
      <c r="AC4125" s="4"/>
      <c r="AD4125" s="4" t="b">
        <v>0</v>
      </c>
      <c r="AE4125" s="4"/>
      <c r="AF4125" s="4"/>
      <c r="AG4125" s="12">
        <f t="shared" si="64"/>
        <v>43276</v>
      </c>
    </row>
    <row r="4126" s="10" customFormat="1" spans="1:33">
      <c r="A4126" s="4" t="s">
        <v>16714</v>
      </c>
      <c r="B4126" s="4" t="s">
        <v>16714</v>
      </c>
      <c r="C4126" s="4" t="s">
        <v>16715</v>
      </c>
      <c r="D4126" s="4" t="s">
        <v>16716</v>
      </c>
      <c r="E4126" s="4" t="s">
        <v>36</v>
      </c>
      <c r="F4126" s="4" t="s">
        <v>37</v>
      </c>
      <c r="G4126" s="4" t="s">
        <v>51</v>
      </c>
      <c r="H4126" s="4"/>
      <c r="I4126" s="4"/>
      <c r="J4126" s="4" t="s">
        <v>157</v>
      </c>
      <c r="K4126" s="4" t="s">
        <v>1435</v>
      </c>
      <c r="L4126" s="4" t="s">
        <v>1436</v>
      </c>
      <c r="M4126" s="4" t="s">
        <v>1437</v>
      </c>
      <c r="N4126" s="4" t="s">
        <v>36</v>
      </c>
      <c r="O4126" s="4">
        <v>1</v>
      </c>
      <c r="P4126" s="4" t="s">
        <v>56</v>
      </c>
      <c r="Q4126" s="4">
        <v>22.98</v>
      </c>
      <c r="R4126" s="4"/>
      <c r="S4126" s="4">
        <v>3.58</v>
      </c>
      <c r="T4126" s="4"/>
      <c r="U4126" s="4"/>
      <c r="V4126" s="4"/>
      <c r="W4126" s="4"/>
      <c r="X4126" s="4"/>
      <c r="Y4126" s="4" t="s">
        <v>16717</v>
      </c>
      <c r="Z4126" s="4" t="s">
        <v>177</v>
      </c>
      <c r="AA4126" s="4" t="s">
        <v>16718</v>
      </c>
      <c r="AB4126" s="4" t="s">
        <v>59</v>
      </c>
      <c r="AC4126" s="4"/>
      <c r="AD4126" s="4" t="b">
        <v>0</v>
      </c>
      <c r="AE4126" s="4"/>
      <c r="AF4126" s="4"/>
      <c r="AG4126" s="12">
        <f t="shared" si="64"/>
        <v>43276</v>
      </c>
    </row>
    <row r="4127" s="10" customFormat="1" spans="1:33">
      <c r="A4127" s="4" t="s">
        <v>16714</v>
      </c>
      <c r="B4127" s="4" t="s">
        <v>16714</v>
      </c>
      <c r="C4127" s="4" t="s">
        <v>16715</v>
      </c>
      <c r="D4127" s="4" t="s">
        <v>16716</v>
      </c>
      <c r="E4127" s="4" t="s">
        <v>36</v>
      </c>
      <c r="F4127" s="4" t="s">
        <v>37</v>
      </c>
      <c r="G4127" s="4" t="s">
        <v>51</v>
      </c>
      <c r="H4127" s="4"/>
      <c r="I4127" s="4"/>
      <c r="J4127" s="4" t="s">
        <v>157</v>
      </c>
      <c r="K4127" s="4" t="s">
        <v>8111</v>
      </c>
      <c r="L4127" s="4" t="s">
        <v>8112</v>
      </c>
      <c r="M4127" s="4" t="s">
        <v>8113</v>
      </c>
      <c r="N4127" s="4" t="s">
        <v>36</v>
      </c>
      <c r="O4127" s="4">
        <v>1</v>
      </c>
      <c r="P4127" s="4" t="s">
        <v>56</v>
      </c>
      <c r="Q4127" s="4">
        <v>22.98</v>
      </c>
      <c r="R4127" s="4"/>
      <c r="S4127" s="4">
        <v>3.59</v>
      </c>
      <c r="T4127" s="4"/>
      <c r="U4127" s="4"/>
      <c r="V4127" s="4"/>
      <c r="W4127" s="4"/>
      <c r="X4127" s="4"/>
      <c r="Y4127" s="4" t="s">
        <v>16717</v>
      </c>
      <c r="Z4127" s="4" t="s">
        <v>177</v>
      </c>
      <c r="AA4127" s="4" t="s">
        <v>16718</v>
      </c>
      <c r="AB4127" s="4" t="s">
        <v>59</v>
      </c>
      <c r="AC4127" s="4"/>
      <c r="AD4127" s="4" t="b">
        <v>0</v>
      </c>
      <c r="AE4127" s="4"/>
      <c r="AF4127" s="4"/>
      <c r="AG4127" s="12">
        <f t="shared" si="64"/>
        <v>43276</v>
      </c>
    </row>
    <row r="4128" s="10" customFormat="1" spans="1:33">
      <c r="A4128" s="4" t="s">
        <v>16719</v>
      </c>
      <c r="B4128" s="4" t="s">
        <v>16719</v>
      </c>
      <c r="C4128" s="4" t="s">
        <v>16720</v>
      </c>
      <c r="D4128" s="4" t="s">
        <v>16721</v>
      </c>
      <c r="E4128" s="4" t="s">
        <v>36</v>
      </c>
      <c r="F4128" s="4" t="s">
        <v>37</v>
      </c>
      <c r="G4128" s="4" t="s">
        <v>51</v>
      </c>
      <c r="H4128" s="4"/>
      <c r="I4128" s="4"/>
      <c r="J4128" s="4" t="s">
        <v>52</v>
      </c>
      <c r="K4128" s="4" t="s">
        <v>1427</v>
      </c>
      <c r="L4128" s="4" t="s">
        <v>1428</v>
      </c>
      <c r="M4128" s="4" t="s">
        <v>1429</v>
      </c>
      <c r="N4128" s="4" t="s">
        <v>36</v>
      </c>
      <c r="O4128" s="4">
        <v>1</v>
      </c>
      <c r="P4128" s="4" t="s">
        <v>56</v>
      </c>
      <c r="Q4128" s="4">
        <v>22.98</v>
      </c>
      <c r="R4128" s="4"/>
      <c r="S4128" s="4"/>
      <c r="T4128" s="4"/>
      <c r="U4128" s="4"/>
      <c r="V4128" s="4"/>
      <c r="W4128" s="4"/>
      <c r="X4128" s="4"/>
      <c r="Y4128" s="4" t="s">
        <v>16722</v>
      </c>
      <c r="Z4128" s="4" t="s">
        <v>67</v>
      </c>
      <c r="AA4128" s="4" t="s">
        <v>16723</v>
      </c>
      <c r="AB4128" s="4" t="s">
        <v>59</v>
      </c>
      <c r="AC4128" s="4"/>
      <c r="AD4128" s="4" t="b">
        <v>0</v>
      </c>
      <c r="AE4128" s="4"/>
      <c r="AF4128" s="4"/>
      <c r="AG4128" s="12">
        <f t="shared" si="64"/>
        <v>43276</v>
      </c>
    </row>
    <row r="4129" s="10" customFormat="1" spans="1:33">
      <c r="A4129" s="4" t="s">
        <v>16724</v>
      </c>
      <c r="B4129" s="4" t="s">
        <v>16724</v>
      </c>
      <c r="C4129" s="4" t="s">
        <v>16725</v>
      </c>
      <c r="D4129" s="4" t="s">
        <v>16726</v>
      </c>
      <c r="E4129" s="4" t="s">
        <v>36</v>
      </c>
      <c r="F4129" s="4" t="s">
        <v>37</v>
      </c>
      <c r="G4129" s="4" t="s">
        <v>51</v>
      </c>
      <c r="H4129" s="4"/>
      <c r="I4129" s="4"/>
      <c r="J4129" s="4" t="s">
        <v>157</v>
      </c>
      <c r="K4129" s="4" t="s">
        <v>16727</v>
      </c>
      <c r="L4129" s="4" t="s">
        <v>16728</v>
      </c>
      <c r="M4129" s="4" t="s">
        <v>16729</v>
      </c>
      <c r="N4129" s="4" t="s">
        <v>36</v>
      </c>
      <c r="O4129" s="4">
        <v>1</v>
      </c>
      <c r="P4129" s="4" t="s">
        <v>56</v>
      </c>
      <c r="Q4129" s="4">
        <v>22.98</v>
      </c>
      <c r="R4129" s="4"/>
      <c r="S4129" s="4">
        <v>2.89</v>
      </c>
      <c r="T4129" s="4"/>
      <c r="U4129" s="4"/>
      <c r="V4129" s="4"/>
      <c r="W4129" s="4"/>
      <c r="X4129" s="4"/>
      <c r="Y4129" s="4" t="s">
        <v>6104</v>
      </c>
      <c r="Z4129" s="4" t="s">
        <v>451</v>
      </c>
      <c r="AA4129" s="4" t="s">
        <v>16730</v>
      </c>
      <c r="AB4129" s="4" t="s">
        <v>59</v>
      </c>
      <c r="AC4129" s="4"/>
      <c r="AD4129" s="4" t="b">
        <v>0</v>
      </c>
      <c r="AE4129" s="4"/>
      <c r="AF4129" s="4"/>
      <c r="AG4129" s="12">
        <f t="shared" si="64"/>
        <v>43276</v>
      </c>
    </row>
    <row r="4130" s="10" customFormat="1" spans="1:33">
      <c r="A4130" s="4" t="s">
        <v>16731</v>
      </c>
      <c r="B4130" s="4" t="s">
        <v>16731</v>
      </c>
      <c r="C4130" s="4" t="s">
        <v>16732</v>
      </c>
      <c r="D4130" s="4" t="s">
        <v>16733</v>
      </c>
      <c r="E4130" s="4" t="s">
        <v>75</v>
      </c>
      <c r="F4130" s="4" t="s">
        <v>37</v>
      </c>
      <c r="G4130" s="4" t="s">
        <v>51</v>
      </c>
      <c r="H4130" s="4"/>
      <c r="I4130" s="4"/>
      <c r="J4130" s="4" t="s">
        <v>52</v>
      </c>
      <c r="K4130" s="4" t="s">
        <v>15731</v>
      </c>
      <c r="L4130" s="4" t="s">
        <v>2364</v>
      </c>
      <c r="M4130" s="4" t="s">
        <v>2365</v>
      </c>
      <c r="N4130" s="4" t="s">
        <v>75</v>
      </c>
      <c r="O4130" s="4">
        <v>0</v>
      </c>
      <c r="P4130" s="4"/>
      <c r="Q4130" s="4"/>
      <c r="R4130" s="4"/>
      <c r="S4130" s="4"/>
      <c r="T4130" s="4"/>
      <c r="U4130" s="4"/>
      <c r="V4130" s="4"/>
      <c r="W4130" s="4"/>
      <c r="X4130" s="4"/>
      <c r="Y4130" s="4" t="s">
        <v>5479</v>
      </c>
      <c r="Z4130" s="4" t="s">
        <v>47</v>
      </c>
      <c r="AA4130" s="4" t="s">
        <v>16689</v>
      </c>
      <c r="AB4130" s="4" t="s">
        <v>59</v>
      </c>
      <c r="AC4130" s="4"/>
      <c r="AD4130" s="4" t="b">
        <v>1</v>
      </c>
      <c r="AE4130" s="4"/>
      <c r="AF4130" s="4"/>
      <c r="AG4130" s="12">
        <f t="shared" si="64"/>
        <v>43276</v>
      </c>
    </row>
    <row r="4131" s="10" customFormat="1" spans="1:33">
      <c r="A4131" s="4" t="s">
        <v>16734</v>
      </c>
      <c r="B4131" s="4" t="s">
        <v>16734</v>
      </c>
      <c r="C4131" s="4" t="s">
        <v>16735</v>
      </c>
      <c r="D4131" s="4" t="s">
        <v>16736</v>
      </c>
      <c r="E4131" s="4" t="s">
        <v>36</v>
      </c>
      <c r="F4131" s="4" t="s">
        <v>37</v>
      </c>
      <c r="G4131" s="4" t="s">
        <v>51</v>
      </c>
      <c r="H4131" s="4"/>
      <c r="I4131" s="4"/>
      <c r="J4131" s="4" t="s">
        <v>52</v>
      </c>
      <c r="K4131" s="4" t="s">
        <v>16737</v>
      </c>
      <c r="L4131" s="4" t="s">
        <v>1351</v>
      </c>
      <c r="M4131" s="4" t="s">
        <v>1352</v>
      </c>
      <c r="N4131" s="4" t="s">
        <v>36</v>
      </c>
      <c r="O4131" s="4">
        <v>1</v>
      </c>
      <c r="P4131" s="4" t="s">
        <v>56</v>
      </c>
      <c r="Q4131" s="4">
        <v>19.98</v>
      </c>
      <c r="R4131" s="4"/>
      <c r="S4131" s="4"/>
      <c r="T4131" s="4"/>
      <c r="U4131" s="4"/>
      <c r="V4131" s="4"/>
      <c r="W4131" s="4"/>
      <c r="X4131" s="4"/>
      <c r="Y4131" s="4" t="s">
        <v>16738</v>
      </c>
      <c r="Z4131" s="4" t="s">
        <v>490</v>
      </c>
      <c r="AA4131" s="4" t="s">
        <v>16739</v>
      </c>
      <c r="AB4131" s="4" t="s">
        <v>59</v>
      </c>
      <c r="AC4131" s="4"/>
      <c r="AD4131" s="4" t="b">
        <v>0</v>
      </c>
      <c r="AE4131" s="4"/>
      <c r="AF4131" s="4"/>
      <c r="AG4131" s="12">
        <f t="shared" si="64"/>
        <v>43276</v>
      </c>
    </row>
    <row r="4132" s="10" customFormat="1" spans="1:33">
      <c r="A4132" s="4" t="s">
        <v>16740</v>
      </c>
      <c r="B4132" s="4" t="s">
        <v>16740</v>
      </c>
      <c r="C4132" s="4" t="s">
        <v>16741</v>
      </c>
      <c r="D4132" s="4" t="s">
        <v>16742</v>
      </c>
      <c r="E4132" s="4" t="s">
        <v>36</v>
      </c>
      <c r="F4132" s="4" t="s">
        <v>37</v>
      </c>
      <c r="G4132" s="4" t="s">
        <v>51</v>
      </c>
      <c r="H4132" s="4"/>
      <c r="I4132" s="4"/>
      <c r="J4132" s="4" t="s">
        <v>52</v>
      </c>
      <c r="K4132" s="4" t="s">
        <v>14703</v>
      </c>
      <c r="L4132" s="4" t="s">
        <v>14704</v>
      </c>
      <c r="M4132" s="4" t="s">
        <v>14705</v>
      </c>
      <c r="N4132" s="4" t="s">
        <v>36</v>
      </c>
      <c r="O4132" s="4">
        <v>1</v>
      </c>
      <c r="P4132" s="4" t="s">
        <v>56</v>
      </c>
      <c r="Q4132" s="4">
        <v>23.98</v>
      </c>
      <c r="R4132" s="4"/>
      <c r="S4132" s="4"/>
      <c r="T4132" s="4"/>
      <c r="U4132" s="4"/>
      <c r="V4132" s="4"/>
      <c r="W4132" s="4"/>
      <c r="X4132" s="4"/>
      <c r="Y4132" s="4" t="s">
        <v>3822</v>
      </c>
      <c r="Z4132" s="4" t="s">
        <v>58</v>
      </c>
      <c r="AA4132" s="4" t="s">
        <v>16743</v>
      </c>
      <c r="AB4132" s="4" t="s">
        <v>59</v>
      </c>
      <c r="AC4132" s="4"/>
      <c r="AD4132" s="4" t="b">
        <v>0</v>
      </c>
      <c r="AE4132" s="4"/>
      <c r="AF4132" s="4"/>
      <c r="AG4132" s="12">
        <f t="shared" si="64"/>
        <v>43276</v>
      </c>
    </row>
    <row r="4133" s="10" customFormat="1" spans="1:33">
      <c r="A4133" s="4" t="s">
        <v>16744</v>
      </c>
      <c r="B4133" s="4" t="s">
        <v>16744</v>
      </c>
      <c r="C4133" s="4" t="s">
        <v>16745</v>
      </c>
      <c r="D4133" s="4" t="s">
        <v>16746</v>
      </c>
      <c r="E4133" s="4" t="s">
        <v>36</v>
      </c>
      <c r="F4133" s="4" t="s">
        <v>37</v>
      </c>
      <c r="G4133" s="4" t="s">
        <v>51</v>
      </c>
      <c r="H4133" s="4"/>
      <c r="I4133" s="4"/>
      <c r="J4133" s="4" t="s">
        <v>312</v>
      </c>
      <c r="K4133" s="4" t="s">
        <v>12461</v>
      </c>
      <c r="L4133" s="4" t="s">
        <v>5224</v>
      </c>
      <c r="M4133" s="4" t="s">
        <v>5225</v>
      </c>
      <c r="N4133" s="4" t="s">
        <v>36</v>
      </c>
      <c r="O4133" s="4">
        <v>1</v>
      </c>
      <c r="P4133" s="4" t="s">
        <v>56</v>
      </c>
      <c r="Q4133" s="4">
        <v>23.98</v>
      </c>
      <c r="R4133" s="4"/>
      <c r="S4133" s="4">
        <v>3.99</v>
      </c>
      <c r="T4133" s="4"/>
      <c r="U4133" s="4"/>
      <c r="V4133" s="4"/>
      <c r="W4133" s="4"/>
      <c r="X4133" s="4"/>
      <c r="Y4133" s="4" t="s">
        <v>10423</v>
      </c>
      <c r="Z4133" s="4" t="s">
        <v>290</v>
      </c>
      <c r="AA4133" s="4" t="s">
        <v>16747</v>
      </c>
      <c r="AB4133" s="4" t="s">
        <v>59</v>
      </c>
      <c r="AC4133" s="4"/>
      <c r="AD4133" s="4" t="b">
        <v>0</v>
      </c>
      <c r="AE4133" s="4"/>
      <c r="AF4133" s="4"/>
      <c r="AG4133" s="12">
        <f t="shared" si="64"/>
        <v>43276</v>
      </c>
    </row>
    <row r="4134" s="10" customFormat="1" spans="1:33">
      <c r="A4134" s="4" t="s">
        <v>16748</v>
      </c>
      <c r="B4134" s="4" t="s">
        <v>16748</v>
      </c>
      <c r="C4134" s="4" t="s">
        <v>16749</v>
      </c>
      <c r="D4134" s="4" t="s">
        <v>16750</v>
      </c>
      <c r="E4134" s="4" t="s">
        <v>36</v>
      </c>
      <c r="F4134" s="4" t="s">
        <v>37</v>
      </c>
      <c r="G4134" s="4" t="s">
        <v>51</v>
      </c>
      <c r="H4134" s="4"/>
      <c r="I4134" s="4"/>
      <c r="J4134" s="4" t="s">
        <v>52</v>
      </c>
      <c r="K4134" s="4" t="s">
        <v>1278</v>
      </c>
      <c r="L4134" s="4" t="s">
        <v>1279</v>
      </c>
      <c r="M4134" s="4" t="s">
        <v>1280</v>
      </c>
      <c r="N4134" s="4" t="s">
        <v>36</v>
      </c>
      <c r="O4134" s="4">
        <v>1</v>
      </c>
      <c r="P4134" s="4" t="s">
        <v>56</v>
      </c>
      <c r="Q4134" s="4">
        <v>23.98</v>
      </c>
      <c r="R4134" s="4"/>
      <c r="S4134" s="4"/>
      <c r="T4134" s="4"/>
      <c r="U4134" s="4"/>
      <c r="V4134" s="4"/>
      <c r="W4134" s="4">
        <v>0.6</v>
      </c>
      <c r="X4134" s="4"/>
      <c r="Y4134" s="4" t="s">
        <v>16751</v>
      </c>
      <c r="Z4134" s="4" t="s">
        <v>233</v>
      </c>
      <c r="AA4134" s="4" t="s">
        <v>16752</v>
      </c>
      <c r="AB4134" s="4" t="s">
        <v>59</v>
      </c>
      <c r="AC4134" s="4" t="s">
        <v>2515</v>
      </c>
      <c r="AD4134" s="4" t="b">
        <v>0</v>
      </c>
      <c r="AE4134" s="4"/>
      <c r="AF4134" s="4"/>
      <c r="AG4134" s="12">
        <f t="shared" si="64"/>
        <v>43276</v>
      </c>
    </row>
    <row r="4135" s="10" customFormat="1" spans="1:33">
      <c r="A4135" s="4" t="s">
        <v>16748</v>
      </c>
      <c r="B4135" s="4" t="s">
        <v>16748</v>
      </c>
      <c r="C4135" s="4" t="s">
        <v>16749</v>
      </c>
      <c r="D4135" s="4" t="s">
        <v>16750</v>
      </c>
      <c r="E4135" s="4" t="s">
        <v>36</v>
      </c>
      <c r="F4135" s="4" t="s">
        <v>37</v>
      </c>
      <c r="G4135" s="4" t="s">
        <v>51</v>
      </c>
      <c r="H4135" s="4"/>
      <c r="I4135" s="4"/>
      <c r="J4135" s="4" t="s">
        <v>52</v>
      </c>
      <c r="K4135" s="4" t="s">
        <v>527</v>
      </c>
      <c r="L4135" s="4" t="s">
        <v>528</v>
      </c>
      <c r="M4135" s="4" t="s">
        <v>529</v>
      </c>
      <c r="N4135" s="4" t="s">
        <v>36</v>
      </c>
      <c r="O4135" s="4">
        <v>1</v>
      </c>
      <c r="P4135" s="4" t="s">
        <v>56</v>
      </c>
      <c r="Q4135" s="4">
        <v>23.98</v>
      </c>
      <c r="R4135" s="4"/>
      <c r="S4135" s="4"/>
      <c r="T4135" s="4"/>
      <c r="U4135" s="4"/>
      <c r="V4135" s="4"/>
      <c r="W4135" s="4">
        <v>0.6</v>
      </c>
      <c r="X4135" s="4"/>
      <c r="Y4135" s="4" t="s">
        <v>16751</v>
      </c>
      <c r="Z4135" s="4" t="s">
        <v>233</v>
      </c>
      <c r="AA4135" s="4" t="s">
        <v>16752</v>
      </c>
      <c r="AB4135" s="4" t="s">
        <v>59</v>
      </c>
      <c r="AC4135" s="4" t="s">
        <v>2515</v>
      </c>
      <c r="AD4135" s="4" t="b">
        <v>0</v>
      </c>
      <c r="AE4135" s="4"/>
      <c r="AF4135" s="4"/>
      <c r="AG4135" s="12">
        <f t="shared" si="64"/>
        <v>43276</v>
      </c>
    </row>
    <row r="4136" s="10" customFormat="1" spans="1:33">
      <c r="A4136" s="4" t="s">
        <v>16753</v>
      </c>
      <c r="B4136" s="4" t="s">
        <v>16753</v>
      </c>
      <c r="C4136" s="4" t="s">
        <v>16754</v>
      </c>
      <c r="D4136" s="4" t="s">
        <v>16755</v>
      </c>
      <c r="E4136" s="4" t="s">
        <v>36</v>
      </c>
      <c r="F4136" s="4" t="s">
        <v>37</v>
      </c>
      <c r="G4136" s="4" t="s">
        <v>51</v>
      </c>
      <c r="H4136" s="4"/>
      <c r="I4136" s="4"/>
      <c r="J4136" s="4" t="s">
        <v>52</v>
      </c>
      <c r="K4136" s="4" t="s">
        <v>3253</v>
      </c>
      <c r="L4136" s="4" t="s">
        <v>3254</v>
      </c>
      <c r="M4136" s="4" t="s">
        <v>3255</v>
      </c>
      <c r="N4136" s="4" t="s">
        <v>36</v>
      </c>
      <c r="O4136" s="4">
        <v>1</v>
      </c>
      <c r="P4136" s="4" t="s">
        <v>56</v>
      </c>
      <c r="Q4136" s="4">
        <v>16.13</v>
      </c>
      <c r="R4136" s="4"/>
      <c r="S4136" s="4"/>
      <c r="T4136" s="4"/>
      <c r="U4136" s="4"/>
      <c r="V4136" s="4"/>
      <c r="W4136" s="4"/>
      <c r="X4136" s="4"/>
      <c r="Y4136" s="4" t="s">
        <v>16756</v>
      </c>
      <c r="Z4136" s="4" t="s">
        <v>266</v>
      </c>
      <c r="AA4136" s="4" t="s">
        <v>16757</v>
      </c>
      <c r="AB4136" s="4" t="s">
        <v>59</v>
      </c>
      <c r="AC4136" s="4"/>
      <c r="AD4136" s="4" t="b">
        <v>0</v>
      </c>
      <c r="AE4136" s="4"/>
      <c r="AF4136" s="4"/>
      <c r="AG4136" s="12">
        <f t="shared" si="64"/>
        <v>43276</v>
      </c>
    </row>
    <row r="4137" s="10" customFormat="1" spans="1:33">
      <c r="A4137" s="4" t="s">
        <v>16758</v>
      </c>
      <c r="B4137" s="4" t="s">
        <v>16758</v>
      </c>
      <c r="C4137" s="4" t="s">
        <v>16759</v>
      </c>
      <c r="D4137" s="4" t="s">
        <v>16760</v>
      </c>
      <c r="E4137" s="4" t="s">
        <v>36</v>
      </c>
      <c r="F4137" s="4" t="s">
        <v>37</v>
      </c>
      <c r="G4137" s="4" t="s">
        <v>51</v>
      </c>
      <c r="H4137" s="4"/>
      <c r="I4137" s="4"/>
      <c r="J4137" s="4" t="s">
        <v>52</v>
      </c>
      <c r="K4137" s="4" t="s">
        <v>16761</v>
      </c>
      <c r="L4137" s="4" t="s">
        <v>16762</v>
      </c>
      <c r="M4137" s="4" t="s">
        <v>16763</v>
      </c>
      <c r="N4137" s="4" t="s">
        <v>36</v>
      </c>
      <c r="O4137" s="4">
        <v>1</v>
      </c>
      <c r="P4137" s="4" t="s">
        <v>56</v>
      </c>
      <c r="Q4137" s="4">
        <v>24.98</v>
      </c>
      <c r="R4137" s="4"/>
      <c r="S4137" s="4"/>
      <c r="T4137" s="4"/>
      <c r="U4137" s="4"/>
      <c r="V4137" s="4"/>
      <c r="W4137" s="4"/>
      <c r="X4137" s="4"/>
      <c r="Y4137" s="4" t="s">
        <v>1830</v>
      </c>
      <c r="Z4137" s="4" t="s">
        <v>393</v>
      </c>
      <c r="AA4137" s="4">
        <v>11216</v>
      </c>
      <c r="AB4137" s="4" t="s">
        <v>59</v>
      </c>
      <c r="AC4137" s="4"/>
      <c r="AD4137" s="4" t="b">
        <v>0</v>
      </c>
      <c r="AE4137" s="4"/>
      <c r="AF4137" s="4"/>
      <c r="AG4137" s="12">
        <f t="shared" si="64"/>
        <v>43276</v>
      </c>
    </row>
    <row r="4138" s="10" customFormat="1" spans="1:33">
      <c r="A4138" s="4" t="s">
        <v>16764</v>
      </c>
      <c r="B4138" s="4" t="s">
        <v>16764</v>
      </c>
      <c r="C4138" s="4" t="s">
        <v>16765</v>
      </c>
      <c r="D4138" s="4" t="s">
        <v>16766</v>
      </c>
      <c r="E4138" s="4" t="s">
        <v>36</v>
      </c>
      <c r="F4138" s="4" t="s">
        <v>37</v>
      </c>
      <c r="G4138" s="4" t="s">
        <v>51</v>
      </c>
      <c r="H4138" s="4"/>
      <c r="I4138" s="4"/>
      <c r="J4138" s="4" t="s">
        <v>52</v>
      </c>
      <c r="K4138" s="4" t="s">
        <v>4759</v>
      </c>
      <c r="L4138" s="4" t="s">
        <v>4760</v>
      </c>
      <c r="M4138" s="4" t="s">
        <v>4761</v>
      </c>
      <c r="N4138" s="4" t="s">
        <v>36</v>
      </c>
      <c r="O4138" s="4">
        <v>1</v>
      </c>
      <c r="P4138" s="4" t="s">
        <v>56</v>
      </c>
      <c r="Q4138" s="4">
        <v>22.98</v>
      </c>
      <c r="R4138" s="4"/>
      <c r="S4138" s="4"/>
      <c r="T4138" s="4"/>
      <c r="U4138" s="4"/>
      <c r="V4138" s="4"/>
      <c r="W4138" s="4"/>
      <c r="X4138" s="4"/>
      <c r="Y4138" s="4" t="s">
        <v>16767</v>
      </c>
      <c r="Z4138" s="4" t="s">
        <v>47</v>
      </c>
      <c r="AA4138" s="4" t="s">
        <v>16768</v>
      </c>
      <c r="AB4138" s="4" t="s">
        <v>59</v>
      </c>
      <c r="AC4138" s="4"/>
      <c r="AD4138" s="4" t="b">
        <v>0</v>
      </c>
      <c r="AE4138" s="4"/>
      <c r="AF4138" s="4"/>
      <c r="AG4138" s="12">
        <f t="shared" si="64"/>
        <v>43276</v>
      </c>
    </row>
    <row r="4139" s="10" customFormat="1" spans="1:33">
      <c r="A4139" s="4" t="s">
        <v>16764</v>
      </c>
      <c r="B4139" s="4" t="s">
        <v>16764</v>
      </c>
      <c r="C4139" s="4" t="s">
        <v>16765</v>
      </c>
      <c r="D4139" s="4" t="s">
        <v>16766</v>
      </c>
      <c r="E4139" s="4" t="s">
        <v>36</v>
      </c>
      <c r="F4139" s="4" t="s">
        <v>37</v>
      </c>
      <c r="G4139" s="4" t="s">
        <v>51</v>
      </c>
      <c r="H4139" s="4"/>
      <c r="I4139" s="4"/>
      <c r="J4139" s="4" t="s">
        <v>52</v>
      </c>
      <c r="K4139" s="4" t="s">
        <v>2726</v>
      </c>
      <c r="L4139" s="4" t="s">
        <v>2727</v>
      </c>
      <c r="M4139" s="4" t="s">
        <v>2728</v>
      </c>
      <c r="N4139" s="4" t="s">
        <v>36</v>
      </c>
      <c r="O4139" s="4">
        <v>1</v>
      </c>
      <c r="P4139" s="4" t="s">
        <v>56</v>
      </c>
      <c r="Q4139" s="4">
        <v>22.98</v>
      </c>
      <c r="R4139" s="4"/>
      <c r="S4139" s="4"/>
      <c r="T4139" s="4"/>
      <c r="U4139" s="4"/>
      <c r="V4139" s="4"/>
      <c r="W4139" s="4"/>
      <c r="X4139" s="4"/>
      <c r="Y4139" s="4" t="s">
        <v>16767</v>
      </c>
      <c r="Z4139" s="4" t="s">
        <v>47</v>
      </c>
      <c r="AA4139" s="4" t="s">
        <v>16768</v>
      </c>
      <c r="AB4139" s="4" t="s">
        <v>59</v>
      </c>
      <c r="AC4139" s="4"/>
      <c r="AD4139" s="4" t="b">
        <v>0</v>
      </c>
      <c r="AE4139" s="4"/>
      <c r="AF4139" s="4"/>
      <c r="AG4139" s="12">
        <f t="shared" si="64"/>
        <v>43276</v>
      </c>
    </row>
    <row r="4140" s="10" customFormat="1" spans="1:33">
      <c r="A4140" s="4" t="s">
        <v>16769</v>
      </c>
      <c r="B4140" s="4" t="s">
        <v>16769</v>
      </c>
      <c r="C4140" s="4" t="s">
        <v>16770</v>
      </c>
      <c r="D4140" s="4" t="s">
        <v>16771</v>
      </c>
      <c r="E4140" s="4" t="s">
        <v>36</v>
      </c>
      <c r="F4140" s="4" t="s">
        <v>37</v>
      </c>
      <c r="G4140" s="4" t="s">
        <v>51</v>
      </c>
      <c r="H4140" s="4"/>
      <c r="I4140" s="4"/>
      <c r="J4140" s="4" t="s">
        <v>52</v>
      </c>
      <c r="K4140" s="4" t="s">
        <v>5146</v>
      </c>
      <c r="L4140" s="4" t="s">
        <v>5147</v>
      </c>
      <c r="M4140" s="4" t="s">
        <v>5148</v>
      </c>
      <c r="N4140" s="4" t="s">
        <v>36</v>
      </c>
      <c r="O4140" s="4">
        <v>1</v>
      </c>
      <c r="P4140" s="4" t="s">
        <v>56</v>
      </c>
      <c r="Q4140" s="4">
        <v>19.53</v>
      </c>
      <c r="R4140" s="4"/>
      <c r="S4140" s="4"/>
      <c r="T4140" s="4"/>
      <c r="U4140" s="4"/>
      <c r="V4140" s="4"/>
      <c r="W4140" s="4"/>
      <c r="X4140" s="4"/>
      <c r="Y4140" s="4" t="s">
        <v>14551</v>
      </c>
      <c r="Z4140" s="4" t="s">
        <v>393</v>
      </c>
      <c r="AA4140" s="4">
        <v>11413</v>
      </c>
      <c r="AB4140" s="4" t="s">
        <v>59</v>
      </c>
      <c r="AC4140" s="4"/>
      <c r="AD4140" s="4" t="b">
        <v>0</v>
      </c>
      <c r="AE4140" s="4"/>
      <c r="AF4140" s="4"/>
      <c r="AG4140" s="12">
        <f t="shared" si="64"/>
        <v>43276</v>
      </c>
    </row>
    <row r="4141" s="10" customFormat="1" spans="1:33">
      <c r="A4141" s="4" t="s">
        <v>16772</v>
      </c>
      <c r="B4141" s="4" t="s">
        <v>16772</v>
      </c>
      <c r="C4141" s="4" t="s">
        <v>16773</v>
      </c>
      <c r="D4141" s="4" t="s">
        <v>16774</v>
      </c>
      <c r="E4141" s="4" t="s">
        <v>36</v>
      </c>
      <c r="F4141" s="4" t="s">
        <v>37</v>
      </c>
      <c r="G4141" s="4" t="s">
        <v>51</v>
      </c>
      <c r="H4141" s="4"/>
      <c r="I4141" s="4"/>
      <c r="J4141" s="4" t="s">
        <v>52</v>
      </c>
      <c r="K4141" s="4" t="s">
        <v>13162</v>
      </c>
      <c r="L4141" s="4" t="s">
        <v>10659</v>
      </c>
      <c r="M4141" s="4" t="s">
        <v>10660</v>
      </c>
      <c r="N4141" s="4" t="s">
        <v>36</v>
      </c>
      <c r="O4141" s="4">
        <v>1</v>
      </c>
      <c r="P4141" s="4" t="s">
        <v>56</v>
      </c>
      <c r="Q4141" s="4">
        <v>22.98</v>
      </c>
      <c r="R4141" s="4"/>
      <c r="S4141" s="4"/>
      <c r="T4141" s="4"/>
      <c r="U4141" s="4"/>
      <c r="V4141" s="4"/>
      <c r="W4141" s="4"/>
      <c r="X4141" s="4"/>
      <c r="Y4141" s="4" t="s">
        <v>16775</v>
      </c>
      <c r="Z4141" s="4" t="s">
        <v>47</v>
      </c>
      <c r="AA4141" s="4" t="s">
        <v>16776</v>
      </c>
      <c r="AB4141" s="4" t="s">
        <v>59</v>
      </c>
      <c r="AC4141" s="4"/>
      <c r="AD4141" s="4" t="b">
        <v>0</v>
      </c>
      <c r="AE4141" s="4"/>
      <c r="AF4141" s="4"/>
      <c r="AG4141" s="12">
        <f t="shared" si="64"/>
        <v>43276</v>
      </c>
    </row>
    <row r="4142" s="10" customFormat="1" spans="1:33">
      <c r="A4142" s="4" t="s">
        <v>16777</v>
      </c>
      <c r="B4142" s="4" t="s">
        <v>16777</v>
      </c>
      <c r="C4142" s="4" t="s">
        <v>16778</v>
      </c>
      <c r="D4142" s="4" t="s">
        <v>16779</v>
      </c>
      <c r="E4142" s="4" t="s">
        <v>36</v>
      </c>
      <c r="F4142" s="4" t="s">
        <v>37</v>
      </c>
      <c r="G4142" s="4" t="s">
        <v>51</v>
      </c>
      <c r="H4142" s="4"/>
      <c r="I4142" s="4"/>
      <c r="J4142" s="4" t="s">
        <v>52</v>
      </c>
      <c r="K4142" s="4" t="s">
        <v>1452</v>
      </c>
      <c r="L4142" s="4" t="s">
        <v>1453</v>
      </c>
      <c r="M4142" s="4" t="s">
        <v>1454</v>
      </c>
      <c r="N4142" s="4" t="s">
        <v>36</v>
      </c>
      <c r="O4142" s="4">
        <v>1</v>
      </c>
      <c r="P4142" s="4" t="s">
        <v>56</v>
      </c>
      <c r="Q4142" s="4">
        <v>22.51</v>
      </c>
      <c r="R4142" s="4"/>
      <c r="S4142" s="4"/>
      <c r="T4142" s="4"/>
      <c r="U4142" s="4"/>
      <c r="V4142" s="4"/>
      <c r="W4142" s="4"/>
      <c r="X4142" s="4"/>
      <c r="Y4142" s="4" t="s">
        <v>88</v>
      </c>
      <c r="Z4142" s="4" t="s">
        <v>89</v>
      </c>
      <c r="AA4142" s="4" t="s">
        <v>16780</v>
      </c>
      <c r="AB4142" s="4" t="s">
        <v>59</v>
      </c>
      <c r="AC4142" s="4"/>
      <c r="AD4142" s="4" t="b">
        <v>0</v>
      </c>
      <c r="AE4142" s="4"/>
      <c r="AF4142" s="4"/>
      <c r="AG4142" s="12">
        <f t="shared" si="64"/>
        <v>43276</v>
      </c>
    </row>
    <row r="4143" s="10" customFormat="1" spans="1:33">
      <c r="A4143" s="4" t="s">
        <v>16781</v>
      </c>
      <c r="B4143" s="4" t="s">
        <v>16781</v>
      </c>
      <c r="C4143" s="4" t="s">
        <v>16782</v>
      </c>
      <c r="D4143" s="4" t="s">
        <v>16783</v>
      </c>
      <c r="E4143" s="4" t="s">
        <v>36</v>
      </c>
      <c r="F4143" s="4" t="s">
        <v>37</v>
      </c>
      <c r="G4143" s="4" t="s">
        <v>51</v>
      </c>
      <c r="H4143" s="4"/>
      <c r="I4143" s="4"/>
      <c r="J4143" s="4" t="s">
        <v>39</v>
      </c>
      <c r="K4143" s="4" t="s">
        <v>2726</v>
      </c>
      <c r="L4143" s="4" t="s">
        <v>2727</v>
      </c>
      <c r="M4143" s="4" t="s">
        <v>2728</v>
      </c>
      <c r="N4143" s="4" t="s">
        <v>36</v>
      </c>
      <c r="O4143" s="4">
        <v>1</v>
      </c>
      <c r="P4143" s="4" t="s">
        <v>56</v>
      </c>
      <c r="Q4143" s="4">
        <v>22.98</v>
      </c>
      <c r="R4143" s="4"/>
      <c r="S4143" s="4">
        <v>3.99</v>
      </c>
      <c r="T4143" s="4"/>
      <c r="U4143" s="4"/>
      <c r="V4143" s="4"/>
      <c r="W4143" s="4"/>
      <c r="X4143" s="4"/>
      <c r="Y4143" s="4" t="s">
        <v>4461</v>
      </c>
      <c r="Z4143" s="4" t="s">
        <v>186</v>
      </c>
      <c r="AA4143" s="4" t="s">
        <v>16784</v>
      </c>
      <c r="AB4143" s="4" t="s">
        <v>59</v>
      </c>
      <c r="AC4143" s="4"/>
      <c r="AD4143" s="4" t="b">
        <v>0</v>
      </c>
      <c r="AE4143" s="4"/>
      <c r="AF4143" s="4"/>
      <c r="AG4143" s="12">
        <f t="shared" si="64"/>
        <v>43276</v>
      </c>
    </row>
    <row r="4144" s="10" customFormat="1" spans="1:33">
      <c r="A4144" s="4" t="s">
        <v>16785</v>
      </c>
      <c r="B4144" s="4" t="s">
        <v>16785</v>
      </c>
      <c r="C4144" s="4" t="s">
        <v>16786</v>
      </c>
      <c r="D4144" s="4" t="s">
        <v>16787</v>
      </c>
      <c r="E4144" s="4" t="s">
        <v>36</v>
      </c>
      <c r="F4144" s="4" t="s">
        <v>37</v>
      </c>
      <c r="G4144" s="4" t="s">
        <v>51</v>
      </c>
      <c r="H4144" s="4"/>
      <c r="I4144" s="4"/>
      <c r="J4144" s="4" t="s">
        <v>52</v>
      </c>
      <c r="K4144" s="4" t="s">
        <v>12461</v>
      </c>
      <c r="L4144" s="4" t="s">
        <v>5224</v>
      </c>
      <c r="M4144" s="4" t="s">
        <v>5225</v>
      </c>
      <c r="N4144" s="4" t="s">
        <v>36</v>
      </c>
      <c r="O4144" s="4">
        <v>1</v>
      </c>
      <c r="P4144" s="4" t="s">
        <v>56</v>
      </c>
      <c r="Q4144" s="4">
        <v>23.98</v>
      </c>
      <c r="R4144" s="4"/>
      <c r="S4144" s="4"/>
      <c r="T4144" s="4"/>
      <c r="U4144" s="4"/>
      <c r="V4144" s="4"/>
      <c r="W4144" s="4"/>
      <c r="X4144" s="4"/>
      <c r="Y4144" s="4" t="s">
        <v>16788</v>
      </c>
      <c r="Z4144" s="4" t="s">
        <v>2426</v>
      </c>
      <c r="AA4144" s="4" t="s">
        <v>16789</v>
      </c>
      <c r="AB4144" s="4" t="s">
        <v>59</v>
      </c>
      <c r="AC4144" s="4"/>
      <c r="AD4144" s="4" t="b">
        <v>0</v>
      </c>
      <c r="AE4144" s="4"/>
      <c r="AF4144" s="4"/>
      <c r="AG4144" s="12">
        <f t="shared" si="64"/>
        <v>43276</v>
      </c>
    </row>
    <row r="4145" s="10" customFormat="1" spans="1:33">
      <c r="A4145" s="4" t="s">
        <v>16785</v>
      </c>
      <c r="B4145" s="4" t="s">
        <v>16785</v>
      </c>
      <c r="C4145" s="4" t="s">
        <v>16786</v>
      </c>
      <c r="D4145" s="4" t="s">
        <v>16787</v>
      </c>
      <c r="E4145" s="4" t="s">
        <v>36</v>
      </c>
      <c r="F4145" s="4" t="s">
        <v>37</v>
      </c>
      <c r="G4145" s="4" t="s">
        <v>51</v>
      </c>
      <c r="H4145" s="4"/>
      <c r="I4145" s="4"/>
      <c r="J4145" s="4" t="s">
        <v>52</v>
      </c>
      <c r="K4145" s="4" t="s">
        <v>4996</v>
      </c>
      <c r="L4145" s="4" t="s">
        <v>4997</v>
      </c>
      <c r="M4145" s="4" t="s">
        <v>4998</v>
      </c>
      <c r="N4145" s="4" t="s">
        <v>36</v>
      </c>
      <c r="O4145" s="4">
        <v>4</v>
      </c>
      <c r="P4145" s="4" t="s">
        <v>56</v>
      </c>
      <c r="Q4145" s="4">
        <v>95.92</v>
      </c>
      <c r="R4145" s="4"/>
      <c r="S4145" s="4"/>
      <c r="T4145" s="4"/>
      <c r="U4145" s="4"/>
      <c r="V4145" s="4"/>
      <c r="W4145" s="4"/>
      <c r="X4145" s="4"/>
      <c r="Y4145" s="4" t="s">
        <v>16788</v>
      </c>
      <c r="Z4145" s="4" t="s">
        <v>2426</v>
      </c>
      <c r="AA4145" s="4" t="s">
        <v>16789</v>
      </c>
      <c r="AB4145" s="4" t="s">
        <v>59</v>
      </c>
      <c r="AC4145" s="4"/>
      <c r="AD4145" s="4" t="b">
        <v>0</v>
      </c>
      <c r="AE4145" s="4"/>
      <c r="AF4145" s="4"/>
      <c r="AG4145" s="12">
        <f t="shared" si="64"/>
        <v>43276</v>
      </c>
    </row>
    <row r="4146" s="10" customFormat="1" spans="1:33">
      <c r="A4146" s="4" t="s">
        <v>16790</v>
      </c>
      <c r="B4146" s="4" t="s">
        <v>16790</v>
      </c>
      <c r="C4146" s="4" t="s">
        <v>16791</v>
      </c>
      <c r="D4146" s="4" t="s">
        <v>16792</v>
      </c>
      <c r="E4146" s="4" t="s">
        <v>36</v>
      </c>
      <c r="F4146" s="4" t="s">
        <v>37</v>
      </c>
      <c r="G4146" s="4" t="s">
        <v>51</v>
      </c>
      <c r="H4146" s="4"/>
      <c r="I4146" s="4"/>
      <c r="J4146" s="4" t="s">
        <v>52</v>
      </c>
      <c r="K4146" s="4" t="s">
        <v>7190</v>
      </c>
      <c r="L4146" s="4" t="s">
        <v>7191</v>
      </c>
      <c r="M4146" s="4" t="s">
        <v>7192</v>
      </c>
      <c r="N4146" s="4" t="s">
        <v>36</v>
      </c>
      <c r="O4146" s="4">
        <v>1</v>
      </c>
      <c r="P4146" s="4" t="s">
        <v>56</v>
      </c>
      <c r="Q4146" s="4">
        <v>19.53</v>
      </c>
      <c r="R4146" s="4"/>
      <c r="S4146" s="4"/>
      <c r="T4146" s="4"/>
      <c r="U4146" s="4"/>
      <c r="V4146" s="4"/>
      <c r="W4146" s="4"/>
      <c r="X4146" s="4"/>
      <c r="Y4146" s="4" t="s">
        <v>15286</v>
      </c>
      <c r="Z4146" s="4" t="s">
        <v>1131</v>
      </c>
      <c r="AA4146" s="4" t="s">
        <v>16793</v>
      </c>
      <c r="AB4146" s="4" t="s">
        <v>59</v>
      </c>
      <c r="AC4146" s="4"/>
      <c r="AD4146" s="4" t="b">
        <v>0</v>
      </c>
      <c r="AE4146" s="4"/>
      <c r="AF4146" s="4"/>
      <c r="AG4146" s="12">
        <f t="shared" si="64"/>
        <v>43276</v>
      </c>
    </row>
    <row r="4147" s="10" customFormat="1" spans="1:33">
      <c r="A4147" s="4" t="s">
        <v>16794</v>
      </c>
      <c r="B4147" s="4" t="s">
        <v>16794</v>
      </c>
      <c r="C4147" s="4" t="s">
        <v>16795</v>
      </c>
      <c r="D4147" s="4" t="s">
        <v>16796</v>
      </c>
      <c r="E4147" s="4" t="s">
        <v>36</v>
      </c>
      <c r="F4147" s="4" t="s">
        <v>37</v>
      </c>
      <c r="G4147" s="4" t="s">
        <v>51</v>
      </c>
      <c r="H4147" s="4"/>
      <c r="I4147" s="4"/>
      <c r="J4147" s="4" t="s">
        <v>52</v>
      </c>
      <c r="K4147" s="4" t="s">
        <v>617</v>
      </c>
      <c r="L4147" s="4" t="s">
        <v>618</v>
      </c>
      <c r="M4147" s="4" t="s">
        <v>619</v>
      </c>
      <c r="N4147" s="4" t="s">
        <v>36</v>
      </c>
      <c r="O4147" s="4">
        <v>1</v>
      </c>
      <c r="P4147" s="4" t="s">
        <v>56</v>
      </c>
      <c r="Q4147" s="4">
        <v>22.98</v>
      </c>
      <c r="R4147" s="4"/>
      <c r="S4147" s="4"/>
      <c r="T4147" s="4"/>
      <c r="U4147" s="4"/>
      <c r="V4147" s="4"/>
      <c r="W4147" s="4"/>
      <c r="X4147" s="4"/>
      <c r="Y4147" s="4" t="s">
        <v>11675</v>
      </c>
      <c r="Z4147" s="4" t="s">
        <v>116</v>
      </c>
      <c r="AA4147" s="4" t="s">
        <v>16797</v>
      </c>
      <c r="AB4147" s="4" t="s">
        <v>59</v>
      </c>
      <c r="AC4147" s="4"/>
      <c r="AD4147" s="4" t="b">
        <v>0</v>
      </c>
      <c r="AE4147" s="4"/>
      <c r="AF4147" s="4"/>
      <c r="AG4147" s="12">
        <f t="shared" si="64"/>
        <v>43276</v>
      </c>
    </row>
    <row r="4148" s="10" customFormat="1" spans="1:33">
      <c r="A4148" s="4" t="s">
        <v>16798</v>
      </c>
      <c r="B4148" s="4" t="s">
        <v>16798</v>
      </c>
      <c r="C4148" s="4" t="s">
        <v>16799</v>
      </c>
      <c r="D4148" s="4" t="s">
        <v>16800</v>
      </c>
      <c r="E4148" s="4" t="s">
        <v>36</v>
      </c>
      <c r="F4148" s="4" t="s">
        <v>37</v>
      </c>
      <c r="G4148" s="4" t="s">
        <v>51</v>
      </c>
      <c r="H4148" s="4"/>
      <c r="I4148" s="4"/>
      <c r="J4148" s="4" t="s">
        <v>52</v>
      </c>
      <c r="K4148" s="4" t="s">
        <v>7473</v>
      </c>
      <c r="L4148" s="4" t="s">
        <v>7474</v>
      </c>
      <c r="M4148" s="4" t="s">
        <v>7475</v>
      </c>
      <c r="N4148" s="4" t="s">
        <v>36</v>
      </c>
      <c r="O4148" s="4">
        <v>1</v>
      </c>
      <c r="P4148" s="4" t="s">
        <v>56</v>
      </c>
      <c r="Q4148" s="4">
        <v>22.98</v>
      </c>
      <c r="R4148" s="4"/>
      <c r="S4148" s="4"/>
      <c r="T4148" s="4"/>
      <c r="U4148" s="4"/>
      <c r="V4148" s="4"/>
      <c r="W4148" s="4"/>
      <c r="X4148" s="4"/>
      <c r="Y4148" s="4" t="s">
        <v>16801</v>
      </c>
      <c r="Z4148" s="4" t="s">
        <v>2513</v>
      </c>
      <c r="AA4148" s="4" t="s">
        <v>16802</v>
      </c>
      <c r="AB4148" s="4" t="s">
        <v>59</v>
      </c>
      <c r="AC4148" s="4"/>
      <c r="AD4148" s="4" t="b">
        <v>0</v>
      </c>
      <c r="AE4148" s="4"/>
      <c r="AF4148" s="4"/>
      <c r="AG4148" s="12">
        <f t="shared" si="64"/>
        <v>43276</v>
      </c>
    </row>
    <row r="4149" s="10" customFormat="1" spans="1:33">
      <c r="A4149" s="4" t="s">
        <v>16798</v>
      </c>
      <c r="B4149" s="4" t="s">
        <v>16798</v>
      </c>
      <c r="C4149" s="4" t="s">
        <v>16799</v>
      </c>
      <c r="D4149" s="4" t="s">
        <v>16800</v>
      </c>
      <c r="E4149" s="4" t="s">
        <v>36</v>
      </c>
      <c r="F4149" s="4" t="s">
        <v>37</v>
      </c>
      <c r="G4149" s="4" t="s">
        <v>51</v>
      </c>
      <c r="H4149" s="4"/>
      <c r="I4149" s="4"/>
      <c r="J4149" s="4" t="s">
        <v>52</v>
      </c>
      <c r="K4149" s="4" t="s">
        <v>11708</v>
      </c>
      <c r="L4149" s="4" t="s">
        <v>11709</v>
      </c>
      <c r="M4149" s="4" t="s">
        <v>11710</v>
      </c>
      <c r="N4149" s="4" t="s">
        <v>36</v>
      </c>
      <c r="O4149" s="4">
        <v>1</v>
      </c>
      <c r="P4149" s="4" t="s">
        <v>56</v>
      </c>
      <c r="Q4149" s="4">
        <v>22.98</v>
      </c>
      <c r="R4149" s="4"/>
      <c r="S4149" s="4"/>
      <c r="T4149" s="4"/>
      <c r="U4149" s="4"/>
      <c r="V4149" s="4"/>
      <c r="W4149" s="4"/>
      <c r="X4149" s="4"/>
      <c r="Y4149" s="4" t="s">
        <v>16801</v>
      </c>
      <c r="Z4149" s="4" t="s">
        <v>2513</v>
      </c>
      <c r="AA4149" s="4" t="s">
        <v>16802</v>
      </c>
      <c r="AB4149" s="4" t="s">
        <v>59</v>
      </c>
      <c r="AC4149" s="4"/>
      <c r="AD4149" s="4" t="b">
        <v>0</v>
      </c>
      <c r="AE4149" s="4"/>
      <c r="AF4149" s="4"/>
      <c r="AG4149" s="12">
        <f t="shared" si="64"/>
        <v>43276</v>
      </c>
    </row>
    <row r="4150" s="10" customFormat="1" spans="1:33">
      <c r="A4150" s="4" t="s">
        <v>16798</v>
      </c>
      <c r="B4150" s="4" t="s">
        <v>16798</v>
      </c>
      <c r="C4150" s="4" t="s">
        <v>16799</v>
      </c>
      <c r="D4150" s="4" t="s">
        <v>16800</v>
      </c>
      <c r="E4150" s="4" t="s">
        <v>36</v>
      </c>
      <c r="F4150" s="4" t="s">
        <v>37</v>
      </c>
      <c r="G4150" s="4" t="s">
        <v>51</v>
      </c>
      <c r="H4150" s="4"/>
      <c r="I4150" s="4"/>
      <c r="J4150" s="4" t="s">
        <v>52</v>
      </c>
      <c r="K4150" s="4" t="s">
        <v>2516</v>
      </c>
      <c r="L4150" s="4" t="s">
        <v>2517</v>
      </c>
      <c r="M4150" s="4" t="s">
        <v>2518</v>
      </c>
      <c r="N4150" s="4" t="s">
        <v>36</v>
      </c>
      <c r="O4150" s="4">
        <v>1</v>
      </c>
      <c r="P4150" s="4" t="s">
        <v>56</v>
      </c>
      <c r="Q4150" s="4">
        <v>22.98</v>
      </c>
      <c r="R4150" s="4"/>
      <c r="S4150" s="4"/>
      <c r="T4150" s="4"/>
      <c r="U4150" s="4"/>
      <c r="V4150" s="4"/>
      <c r="W4150" s="4"/>
      <c r="X4150" s="4"/>
      <c r="Y4150" s="4" t="s">
        <v>16801</v>
      </c>
      <c r="Z4150" s="4" t="s">
        <v>2513</v>
      </c>
      <c r="AA4150" s="4" t="s">
        <v>16802</v>
      </c>
      <c r="AB4150" s="4" t="s">
        <v>59</v>
      </c>
      <c r="AC4150" s="4"/>
      <c r="AD4150" s="4" t="b">
        <v>0</v>
      </c>
      <c r="AE4150" s="4"/>
      <c r="AF4150" s="4"/>
      <c r="AG4150" s="12">
        <f t="shared" si="64"/>
        <v>43276</v>
      </c>
    </row>
    <row r="4151" s="10" customFormat="1" spans="1:33">
      <c r="A4151" s="4" t="s">
        <v>16803</v>
      </c>
      <c r="B4151" s="4" t="s">
        <v>16803</v>
      </c>
      <c r="C4151" s="4" t="s">
        <v>16804</v>
      </c>
      <c r="D4151" s="4" t="s">
        <v>16805</v>
      </c>
      <c r="E4151" s="4" t="s">
        <v>36</v>
      </c>
      <c r="F4151" s="4" t="s">
        <v>37</v>
      </c>
      <c r="G4151" s="4" t="s">
        <v>51</v>
      </c>
      <c r="H4151" s="4"/>
      <c r="I4151" s="4"/>
      <c r="J4151" s="4" t="s">
        <v>52</v>
      </c>
      <c r="K4151" s="4" t="s">
        <v>13162</v>
      </c>
      <c r="L4151" s="4" t="s">
        <v>5349</v>
      </c>
      <c r="M4151" s="4" t="s">
        <v>5350</v>
      </c>
      <c r="N4151" s="4" t="s">
        <v>36</v>
      </c>
      <c r="O4151" s="4">
        <v>1</v>
      </c>
      <c r="P4151" s="4" t="s">
        <v>56</v>
      </c>
      <c r="Q4151" s="4">
        <v>22.98</v>
      </c>
      <c r="R4151" s="4"/>
      <c r="S4151" s="4"/>
      <c r="T4151" s="4"/>
      <c r="U4151" s="4"/>
      <c r="V4151" s="4"/>
      <c r="W4151" s="4"/>
      <c r="X4151" s="4"/>
      <c r="Y4151" s="4" t="s">
        <v>814</v>
      </c>
      <c r="Z4151" s="4" t="s">
        <v>4379</v>
      </c>
      <c r="AA4151" s="4" t="s">
        <v>16806</v>
      </c>
      <c r="AB4151" s="4" t="s">
        <v>59</v>
      </c>
      <c r="AC4151" s="4"/>
      <c r="AD4151" s="4" t="b">
        <v>0</v>
      </c>
      <c r="AE4151" s="4"/>
      <c r="AF4151" s="4"/>
      <c r="AG4151" s="12">
        <f t="shared" si="64"/>
        <v>43276</v>
      </c>
    </row>
    <row r="4152" s="10" customFormat="1" spans="1:33">
      <c r="A4152" s="4" t="s">
        <v>16803</v>
      </c>
      <c r="B4152" s="4" t="s">
        <v>16803</v>
      </c>
      <c r="C4152" s="4" t="s">
        <v>16804</v>
      </c>
      <c r="D4152" s="4" t="s">
        <v>16805</v>
      </c>
      <c r="E4152" s="4" t="s">
        <v>36</v>
      </c>
      <c r="F4152" s="4" t="s">
        <v>37</v>
      </c>
      <c r="G4152" s="4" t="s">
        <v>51</v>
      </c>
      <c r="H4152" s="4"/>
      <c r="I4152" s="4"/>
      <c r="J4152" s="4" t="s">
        <v>52</v>
      </c>
      <c r="K4152" s="4" t="s">
        <v>12387</v>
      </c>
      <c r="L4152" s="4" t="s">
        <v>296</v>
      </c>
      <c r="M4152" s="4" t="s">
        <v>297</v>
      </c>
      <c r="N4152" s="4" t="s">
        <v>36</v>
      </c>
      <c r="O4152" s="4">
        <v>1</v>
      </c>
      <c r="P4152" s="4" t="s">
        <v>56</v>
      </c>
      <c r="Q4152" s="4">
        <v>23.98</v>
      </c>
      <c r="R4152" s="4"/>
      <c r="S4152" s="4"/>
      <c r="T4152" s="4"/>
      <c r="U4152" s="4"/>
      <c r="V4152" s="4"/>
      <c r="W4152" s="4"/>
      <c r="X4152" s="4"/>
      <c r="Y4152" s="4" t="s">
        <v>814</v>
      </c>
      <c r="Z4152" s="4" t="s">
        <v>4379</v>
      </c>
      <c r="AA4152" s="4" t="s">
        <v>16806</v>
      </c>
      <c r="AB4152" s="4" t="s">
        <v>59</v>
      </c>
      <c r="AC4152" s="4"/>
      <c r="AD4152" s="4" t="b">
        <v>0</v>
      </c>
      <c r="AE4152" s="4"/>
      <c r="AF4152" s="4"/>
      <c r="AG4152" s="12">
        <f t="shared" si="64"/>
        <v>43276</v>
      </c>
    </row>
    <row r="4153" s="10" customFormat="1" spans="1:33">
      <c r="A4153" s="4" t="s">
        <v>16807</v>
      </c>
      <c r="B4153" s="4" t="s">
        <v>16807</v>
      </c>
      <c r="C4153" s="4" t="s">
        <v>16808</v>
      </c>
      <c r="D4153" s="4" t="s">
        <v>16809</v>
      </c>
      <c r="E4153" s="4" t="s">
        <v>36</v>
      </c>
      <c r="F4153" s="4" t="s">
        <v>37</v>
      </c>
      <c r="G4153" s="4" t="s">
        <v>51</v>
      </c>
      <c r="H4153" s="4"/>
      <c r="I4153" s="4"/>
      <c r="J4153" s="4" t="s">
        <v>312</v>
      </c>
      <c r="K4153" s="4" t="s">
        <v>4738</v>
      </c>
      <c r="L4153" s="4" t="s">
        <v>4739</v>
      </c>
      <c r="M4153" s="4" t="s">
        <v>4740</v>
      </c>
      <c r="N4153" s="4" t="s">
        <v>36</v>
      </c>
      <c r="O4153" s="4">
        <v>1</v>
      </c>
      <c r="P4153" s="4" t="s">
        <v>56</v>
      </c>
      <c r="Q4153" s="4">
        <v>25.98</v>
      </c>
      <c r="R4153" s="4"/>
      <c r="S4153" s="4">
        <v>3.99</v>
      </c>
      <c r="T4153" s="4"/>
      <c r="U4153" s="4"/>
      <c r="V4153" s="4"/>
      <c r="W4153" s="4"/>
      <c r="X4153" s="4"/>
      <c r="Y4153" s="4" t="s">
        <v>16810</v>
      </c>
      <c r="Z4153" s="4" t="s">
        <v>58</v>
      </c>
      <c r="AA4153" s="4" t="s">
        <v>16811</v>
      </c>
      <c r="AB4153" s="4" t="s">
        <v>59</v>
      </c>
      <c r="AC4153" s="4"/>
      <c r="AD4153" s="4" t="b">
        <v>0</v>
      </c>
      <c r="AE4153" s="4"/>
      <c r="AF4153" s="4"/>
      <c r="AG4153" s="12">
        <f t="shared" si="64"/>
        <v>43276</v>
      </c>
    </row>
    <row r="4154" s="10" customFormat="1" spans="1:33">
      <c r="A4154" s="4" t="s">
        <v>16812</v>
      </c>
      <c r="B4154" s="4" t="s">
        <v>16812</v>
      </c>
      <c r="C4154" s="4" t="s">
        <v>16813</v>
      </c>
      <c r="D4154" s="4" t="s">
        <v>16814</v>
      </c>
      <c r="E4154" s="4" t="s">
        <v>36</v>
      </c>
      <c r="F4154" s="4" t="s">
        <v>37</v>
      </c>
      <c r="G4154" s="4" t="s">
        <v>51</v>
      </c>
      <c r="H4154" s="4"/>
      <c r="I4154" s="4"/>
      <c r="J4154" s="4" t="s">
        <v>157</v>
      </c>
      <c r="K4154" s="4" t="s">
        <v>4815</v>
      </c>
      <c r="L4154" s="4" t="s">
        <v>4816</v>
      </c>
      <c r="M4154" s="4" t="s">
        <v>4817</v>
      </c>
      <c r="N4154" s="4" t="s">
        <v>36</v>
      </c>
      <c r="O4154" s="4">
        <v>1</v>
      </c>
      <c r="P4154" s="4" t="s">
        <v>56</v>
      </c>
      <c r="Q4154" s="4">
        <v>23.98</v>
      </c>
      <c r="R4154" s="4"/>
      <c r="S4154" s="4">
        <v>3.77</v>
      </c>
      <c r="T4154" s="4"/>
      <c r="U4154" s="4"/>
      <c r="V4154" s="4"/>
      <c r="W4154" s="4"/>
      <c r="X4154" s="4">
        <v>3.77</v>
      </c>
      <c r="Y4154" s="4" t="s">
        <v>1703</v>
      </c>
      <c r="Z4154" s="4" t="s">
        <v>759</v>
      </c>
      <c r="AA4154" s="4" t="s">
        <v>16815</v>
      </c>
      <c r="AB4154" s="4" t="s">
        <v>59</v>
      </c>
      <c r="AC4154" s="4" t="s">
        <v>259</v>
      </c>
      <c r="AD4154" s="4" t="b">
        <v>0</v>
      </c>
      <c r="AE4154" s="4"/>
      <c r="AF4154" s="4"/>
      <c r="AG4154" s="12">
        <f t="shared" si="64"/>
        <v>43276</v>
      </c>
    </row>
    <row r="4155" s="10" customFormat="1" spans="1:33">
      <c r="A4155" s="4" t="s">
        <v>16816</v>
      </c>
      <c r="B4155" s="4" t="s">
        <v>16816</v>
      </c>
      <c r="C4155" s="4" t="s">
        <v>16817</v>
      </c>
      <c r="D4155" s="4" t="s">
        <v>16818</v>
      </c>
      <c r="E4155" s="4" t="s">
        <v>36</v>
      </c>
      <c r="F4155" s="4" t="s">
        <v>37</v>
      </c>
      <c r="G4155" s="4" t="s">
        <v>51</v>
      </c>
      <c r="H4155" s="4"/>
      <c r="I4155" s="4"/>
      <c r="J4155" s="4" t="s">
        <v>157</v>
      </c>
      <c r="K4155" s="4" t="s">
        <v>763</v>
      </c>
      <c r="L4155" s="4" t="s">
        <v>764</v>
      </c>
      <c r="M4155" s="4" t="s">
        <v>765</v>
      </c>
      <c r="N4155" s="4" t="s">
        <v>36</v>
      </c>
      <c r="O4155" s="4">
        <v>1</v>
      </c>
      <c r="P4155" s="4" t="s">
        <v>56</v>
      </c>
      <c r="Q4155" s="4">
        <v>23.98</v>
      </c>
      <c r="R4155" s="4"/>
      <c r="S4155" s="4">
        <v>2</v>
      </c>
      <c r="T4155" s="4"/>
      <c r="U4155" s="4"/>
      <c r="V4155" s="4"/>
      <c r="W4155" s="4"/>
      <c r="X4155" s="4">
        <v>2</v>
      </c>
      <c r="Y4155" s="4" t="s">
        <v>541</v>
      </c>
      <c r="Z4155" s="4" t="s">
        <v>290</v>
      </c>
      <c r="AA4155" s="4" t="s">
        <v>14830</v>
      </c>
      <c r="AB4155" s="4" t="s">
        <v>59</v>
      </c>
      <c r="AC4155" s="4" t="s">
        <v>259</v>
      </c>
      <c r="AD4155" s="4" t="b">
        <v>0</v>
      </c>
      <c r="AE4155" s="4"/>
      <c r="AF4155" s="4"/>
      <c r="AG4155" s="12">
        <f t="shared" si="64"/>
        <v>43276</v>
      </c>
    </row>
    <row r="4156" s="10" customFormat="1" spans="1:33">
      <c r="A4156" s="4" t="s">
        <v>16819</v>
      </c>
      <c r="B4156" s="4" t="s">
        <v>16819</v>
      </c>
      <c r="C4156" s="4" t="s">
        <v>16820</v>
      </c>
      <c r="D4156" s="4" t="s">
        <v>16821</v>
      </c>
      <c r="E4156" s="4" t="s">
        <v>36</v>
      </c>
      <c r="F4156" s="4" t="s">
        <v>37</v>
      </c>
      <c r="G4156" s="4" t="s">
        <v>51</v>
      </c>
      <c r="H4156" s="4"/>
      <c r="I4156" s="4"/>
      <c r="J4156" s="4" t="s">
        <v>157</v>
      </c>
      <c r="K4156" s="4" t="s">
        <v>1435</v>
      </c>
      <c r="L4156" s="4" t="s">
        <v>1436</v>
      </c>
      <c r="M4156" s="4" t="s">
        <v>1437</v>
      </c>
      <c r="N4156" s="4" t="s">
        <v>36</v>
      </c>
      <c r="O4156" s="4">
        <v>1</v>
      </c>
      <c r="P4156" s="4" t="s">
        <v>56</v>
      </c>
      <c r="Q4156" s="4">
        <v>22.98</v>
      </c>
      <c r="R4156" s="4"/>
      <c r="S4156" s="4">
        <v>3.71</v>
      </c>
      <c r="T4156" s="4"/>
      <c r="U4156" s="4"/>
      <c r="V4156" s="4"/>
      <c r="W4156" s="4"/>
      <c r="X4156" s="4">
        <v>3.71</v>
      </c>
      <c r="Y4156" s="4" t="s">
        <v>257</v>
      </c>
      <c r="Z4156" s="4" t="s">
        <v>47</v>
      </c>
      <c r="AA4156" s="4" t="s">
        <v>16822</v>
      </c>
      <c r="AB4156" s="4" t="s">
        <v>59</v>
      </c>
      <c r="AC4156" s="4" t="s">
        <v>259</v>
      </c>
      <c r="AD4156" s="4" t="b">
        <v>0</v>
      </c>
      <c r="AE4156" s="4"/>
      <c r="AF4156" s="4"/>
      <c r="AG4156" s="12">
        <f t="shared" si="64"/>
        <v>43276</v>
      </c>
    </row>
    <row r="4157" s="10" customFormat="1" spans="1:33">
      <c r="A4157" s="4" t="s">
        <v>16823</v>
      </c>
      <c r="B4157" s="4" t="s">
        <v>16823</v>
      </c>
      <c r="C4157" s="4" t="s">
        <v>16824</v>
      </c>
      <c r="D4157" s="4" t="s">
        <v>16825</v>
      </c>
      <c r="E4157" s="4" t="s">
        <v>36</v>
      </c>
      <c r="F4157" s="4" t="s">
        <v>37</v>
      </c>
      <c r="G4157" s="4" t="s">
        <v>51</v>
      </c>
      <c r="H4157" s="4"/>
      <c r="I4157" s="4"/>
      <c r="J4157" s="4" t="s">
        <v>52</v>
      </c>
      <c r="K4157" s="4" t="s">
        <v>1403</v>
      </c>
      <c r="L4157" s="4" t="s">
        <v>1404</v>
      </c>
      <c r="M4157" s="4" t="s">
        <v>1405</v>
      </c>
      <c r="N4157" s="4" t="s">
        <v>36</v>
      </c>
      <c r="O4157" s="4">
        <v>2</v>
      </c>
      <c r="P4157" s="4" t="s">
        <v>56</v>
      </c>
      <c r="Q4157" s="4">
        <v>49.96</v>
      </c>
      <c r="R4157" s="4"/>
      <c r="S4157" s="4"/>
      <c r="T4157" s="4"/>
      <c r="U4157" s="4"/>
      <c r="V4157" s="4"/>
      <c r="W4157" s="4"/>
      <c r="X4157" s="4"/>
      <c r="Y4157" s="4" t="s">
        <v>16826</v>
      </c>
      <c r="Z4157" s="4" t="s">
        <v>16827</v>
      </c>
      <c r="AA4157" s="4">
        <v>48420</v>
      </c>
      <c r="AB4157" s="4" t="s">
        <v>59</v>
      </c>
      <c r="AC4157" s="4"/>
      <c r="AD4157" s="4" t="b">
        <v>0</v>
      </c>
      <c r="AE4157" s="4"/>
      <c r="AF4157" s="4"/>
      <c r="AG4157" s="12">
        <f t="shared" si="64"/>
        <v>43276</v>
      </c>
    </row>
    <row r="4158" s="10" customFormat="1" spans="1:33">
      <c r="A4158" s="4" t="s">
        <v>16828</v>
      </c>
      <c r="B4158" s="4" t="s">
        <v>16828</v>
      </c>
      <c r="C4158" s="4" t="s">
        <v>16829</v>
      </c>
      <c r="D4158" s="4" t="s">
        <v>16830</v>
      </c>
      <c r="E4158" s="4" t="s">
        <v>36</v>
      </c>
      <c r="F4158" s="4" t="s">
        <v>37</v>
      </c>
      <c r="G4158" s="4" t="s">
        <v>51</v>
      </c>
      <c r="H4158" s="4"/>
      <c r="I4158" s="4"/>
      <c r="J4158" s="4" t="s">
        <v>52</v>
      </c>
      <c r="K4158" s="4" t="s">
        <v>5053</v>
      </c>
      <c r="L4158" s="4" t="s">
        <v>5054</v>
      </c>
      <c r="M4158" s="4" t="s">
        <v>5055</v>
      </c>
      <c r="N4158" s="4" t="s">
        <v>36</v>
      </c>
      <c r="O4158" s="4">
        <v>1</v>
      </c>
      <c r="P4158" s="4" t="s">
        <v>56</v>
      </c>
      <c r="Q4158" s="4">
        <v>22.98</v>
      </c>
      <c r="R4158" s="4"/>
      <c r="S4158" s="4"/>
      <c r="T4158" s="4"/>
      <c r="U4158" s="4"/>
      <c r="V4158" s="4"/>
      <c r="W4158" s="4"/>
      <c r="X4158" s="4"/>
      <c r="Y4158" s="4" t="s">
        <v>6683</v>
      </c>
      <c r="Z4158" s="4" t="s">
        <v>357</v>
      </c>
      <c r="AA4158" s="4">
        <v>81303</v>
      </c>
      <c r="AB4158" s="4" t="s">
        <v>59</v>
      </c>
      <c r="AC4158" s="4"/>
      <c r="AD4158" s="4" t="b">
        <v>0</v>
      </c>
      <c r="AE4158" s="4"/>
      <c r="AF4158" s="4"/>
      <c r="AG4158" s="12">
        <f t="shared" si="64"/>
        <v>43276</v>
      </c>
    </row>
    <row r="4159" s="10" customFormat="1" spans="1:33">
      <c r="A4159" s="4" t="s">
        <v>16831</v>
      </c>
      <c r="B4159" s="4" t="s">
        <v>16831</v>
      </c>
      <c r="C4159" s="4" t="s">
        <v>16832</v>
      </c>
      <c r="D4159" s="4" t="s">
        <v>16833</v>
      </c>
      <c r="E4159" s="4" t="s">
        <v>36</v>
      </c>
      <c r="F4159" s="4" t="s">
        <v>37</v>
      </c>
      <c r="G4159" s="4" t="s">
        <v>51</v>
      </c>
      <c r="H4159" s="4"/>
      <c r="I4159" s="4"/>
      <c r="J4159" s="4" t="s">
        <v>52</v>
      </c>
      <c r="K4159" s="4" t="s">
        <v>13123</v>
      </c>
      <c r="L4159" s="4" t="s">
        <v>16834</v>
      </c>
      <c r="M4159" s="4" t="s">
        <v>13125</v>
      </c>
      <c r="N4159" s="4" t="s">
        <v>36</v>
      </c>
      <c r="O4159" s="4">
        <v>1</v>
      </c>
      <c r="P4159" s="4" t="s">
        <v>56</v>
      </c>
      <c r="Q4159" s="4">
        <v>22.98</v>
      </c>
      <c r="R4159" s="4"/>
      <c r="S4159" s="4"/>
      <c r="T4159" s="4"/>
      <c r="U4159" s="4"/>
      <c r="V4159" s="4"/>
      <c r="W4159" s="4"/>
      <c r="X4159" s="4"/>
      <c r="Y4159" s="4" t="s">
        <v>16835</v>
      </c>
      <c r="Z4159" s="4" t="s">
        <v>266</v>
      </c>
      <c r="AA4159" s="4" t="s">
        <v>16836</v>
      </c>
      <c r="AB4159" s="4" t="s">
        <v>59</v>
      </c>
      <c r="AC4159" s="4"/>
      <c r="AD4159" s="4" t="b">
        <v>0</v>
      </c>
      <c r="AE4159" s="4"/>
      <c r="AF4159" s="4"/>
      <c r="AG4159" s="12">
        <f t="shared" si="64"/>
        <v>43276</v>
      </c>
    </row>
    <row r="4160" s="10" customFormat="1" spans="1:33">
      <c r="A4160" s="4" t="s">
        <v>16837</v>
      </c>
      <c r="B4160" s="4" t="s">
        <v>16837</v>
      </c>
      <c r="C4160" s="4" t="s">
        <v>16838</v>
      </c>
      <c r="D4160" s="4" t="s">
        <v>16839</v>
      </c>
      <c r="E4160" s="4" t="s">
        <v>36</v>
      </c>
      <c r="F4160" s="4" t="s">
        <v>37</v>
      </c>
      <c r="G4160" s="4" t="s">
        <v>51</v>
      </c>
      <c r="H4160" s="4"/>
      <c r="I4160" s="4"/>
      <c r="J4160" s="4" t="s">
        <v>52</v>
      </c>
      <c r="K4160" s="4" t="s">
        <v>8358</v>
      </c>
      <c r="L4160" s="4" t="s">
        <v>268</v>
      </c>
      <c r="M4160" s="4" t="s">
        <v>269</v>
      </c>
      <c r="N4160" s="4" t="s">
        <v>36</v>
      </c>
      <c r="O4160" s="4">
        <v>1</v>
      </c>
      <c r="P4160" s="4" t="s">
        <v>56</v>
      </c>
      <c r="Q4160" s="4">
        <v>22.98</v>
      </c>
      <c r="R4160" s="4"/>
      <c r="S4160" s="4"/>
      <c r="T4160" s="4"/>
      <c r="U4160" s="4"/>
      <c r="V4160" s="4"/>
      <c r="W4160" s="4"/>
      <c r="X4160" s="4"/>
      <c r="Y4160" s="4" t="s">
        <v>1254</v>
      </c>
      <c r="Z4160" s="4" t="s">
        <v>490</v>
      </c>
      <c r="AA4160" s="4" t="s">
        <v>16840</v>
      </c>
      <c r="AB4160" s="4" t="s">
        <v>59</v>
      </c>
      <c r="AC4160" s="4"/>
      <c r="AD4160" s="4" t="b">
        <v>0</v>
      </c>
      <c r="AE4160" s="4"/>
      <c r="AF4160" s="4"/>
      <c r="AG4160" s="12">
        <f t="shared" si="64"/>
        <v>43276</v>
      </c>
    </row>
    <row r="4161" s="10" customFormat="1" spans="1:33">
      <c r="A4161" s="4" t="s">
        <v>16841</v>
      </c>
      <c r="B4161" s="4" t="s">
        <v>16841</v>
      </c>
      <c r="C4161" s="4" t="s">
        <v>16842</v>
      </c>
      <c r="D4161" s="4" t="s">
        <v>16843</v>
      </c>
      <c r="E4161" s="4" t="s">
        <v>36</v>
      </c>
      <c r="F4161" s="4" t="s">
        <v>37</v>
      </c>
      <c r="G4161" s="4" t="s">
        <v>51</v>
      </c>
      <c r="H4161" s="4"/>
      <c r="I4161" s="4"/>
      <c r="J4161" s="4" t="s">
        <v>52</v>
      </c>
      <c r="K4161" s="4" t="s">
        <v>97</v>
      </c>
      <c r="L4161" s="4" t="s">
        <v>98</v>
      </c>
      <c r="M4161" s="4" t="s">
        <v>99</v>
      </c>
      <c r="N4161" s="4" t="s">
        <v>36</v>
      </c>
      <c r="O4161" s="4">
        <v>1</v>
      </c>
      <c r="P4161" s="4" t="s">
        <v>56</v>
      </c>
      <c r="Q4161" s="4">
        <v>23.98</v>
      </c>
      <c r="R4161" s="4"/>
      <c r="S4161" s="4"/>
      <c r="T4161" s="4"/>
      <c r="U4161" s="4"/>
      <c r="V4161" s="4"/>
      <c r="W4161" s="4"/>
      <c r="X4161" s="4"/>
      <c r="Y4161" s="4" t="s">
        <v>16844</v>
      </c>
      <c r="Z4161" s="4" t="s">
        <v>2144</v>
      </c>
      <c r="AA4161" s="4" t="s">
        <v>16845</v>
      </c>
      <c r="AB4161" s="4" t="s">
        <v>59</v>
      </c>
      <c r="AC4161" s="4"/>
      <c r="AD4161" s="4" t="b">
        <v>0</v>
      </c>
      <c r="AE4161" s="4"/>
      <c r="AF4161" s="4"/>
      <c r="AG4161" s="12">
        <f t="shared" si="64"/>
        <v>43276</v>
      </c>
    </row>
    <row r="4162" s="10" customFormat="1" spans="1:33">
      <c r="A4162" s="4" t="s">
        <v>16846</v>
      </c>
      <c r="B4162" s="4" t="s">
        <v>16846</v>
      </c>
      <c r="C4162" s="4" t="s">
        <v>16847</v>
      </c>
      <c r="D4162" s="4" t="s">
        <v>16848</v>
      </c>
      <c r="E4162" s="4" t="s">
        <v>36</v>
      </c>
      <c r="F4162" s="4" t="s">
        <v>37</v>
      </c>
      <c r="G4162" s="4" t="s">
        <v>51</v>
      </c>
      <c r="H4162" s="4"/>
      <c r="I4162" s="4"/>
      <c r="J4162" s="4" t="s">
        <v>157</v>
      </c>
      <c r="K4162" s="4" t="s">
        <v>13162</v>
      </c>
      <c r="L4162" s="4" t="s">
        <v>9007</v>
      </c>
      <c r="M4162" s="4" t="s">
        <v>9008</v>
      </c>
      <c r="N4162" s="4" t="s">
        <v>36</v>
      </c>
      <c r="O4162" s="4">
        <v>1</v>
      </c>
      <c r="P4162" s="4" t="s">
        <v>56</v>
      </c>
      <c r="Q4162" s="4">
        <v>22.98</v>
      </c>
      <c r="R4162" s="4"/>
      <c r="S4162" s="4">
        <v>2.16</v>
      </c>
      <c r="T4162" s="4"/>
      <c r="U4162" s="4"/>
      <c r="V4162" s="4"/>
      <c r="W4162" s="4"/>
      <c r="X4162" s="4">
        <v>2.16</v>
      </c>
      <c r="Y4162" s="4" t="s">
        <v>1053</v>
      </c>
      <c r="Z4162" s="4" t="s">
        <v>451</v>
      </c>
      <c r="AA4162" s="4" t="s">
        <v>16849</v>
      </c>
      <c r="AB4162" s="4" t="s">
        <v>59</v>
      </c>
      <c r="AC4162" s="4" t="s">
        <v>259</v>
      </c>
      <c r="AD4162" s="4" t="b">
        <v>0</v>
      </c>
      <c r="AE4162" s="4"/>
      <c r="AF4162" s="4"/>
      <c r="AG4162" s="12">
        <f t="shared" ref="AG4162:AG4225" si="65">DATEVALUE(LEFT(C4162,10))</f>
        <v>43276</v>
      </c>
    </row>
    <row r="4163" s="10" customFormat="1" spans="1:33">
      <c r="A4163" s="4" t="s">
        <v>16850</v>
      </c>
      <c r="B4163" s="4" t="s">
        <v>16850</v>
      </c>
      <c r="C4163" s="4" t="s">
        <v>16851</v>
      </c>
      <c r="D4163" s="4" t="s">
        <v>16852</v>
      </c>
      <c r="E4163" s="4" t="s">
        <v>36</v>
      </c>
      <c r="F4163" s="4" t="s">
        <v>37</v>
      </c>
      <c r="G4163" s="4" t="s">
        <v>51</v>
      </c>
      <c r="H4163" s="4"/>
      <c r="I4163" s="4"/>
      <c r="J4163" s="4" t="s">
        <v>52</v>
      </c>
      <c r="K4163" s="4" t="s">
        <v>13698</v>
      </c>
      <c r="L4163" s="4" t="s">
        <v>416</v>
      </c>
      <c r="M4163" s="4" t="s">
        <v>417</v>
      </c>
      <c r="N4163" s="4" t="s">
        <v>36</v>
      </c>
      <c r="O4163" s="4">
        <v>1</v>
      </c>
      <c r="P4163" s="4" t="s">
        <v>56</v>
      </c>
      <c r="Q4163" s="4">
        <v>22.98</v>
      </c>
      <c r="R4163" s="4"/>
      <c r="S4163" s="4"/>
      <c r="T4163" s="4"/>
      <c r="U4163" s="4"/>
      <c r="V4163" s="4"/>
      <c r="W4163" s="4"/>
      <c r="X4163" s="4"/>
      <c r="Y4163" s="4" t="s">
        <v>265</v>
      </c>
      <c r="Z4163" s="4" t="s">
        <v>266</v>
      </c>
      <c r="AA4163" s="4" t="s">
        <v>16853</v>
      </c>
      <c r="AB4163" s="4" t="s">
        <v>59</v>
      </c>
      <c r="AC4163" s="4"/>
      <c r="AD4163" s="4" t="b">
        <v>0</v>
      </c>
      <c r="AE4163" s="4"/>
      <c r="AF4163" s="4"/>
      <c r="AG4163" s="12">
        <f t="shared" si="65"/>
        <v>43276</v>
      </c>
    </row>
    <row r="4164" s="10" customFormat="1" spans="1:33">
      <c r="A4164" s="4" t="s">
        <v>16854</v>
      </c>
      <c r="B4164" s="4" t="s">
        <v>16854</v>
      </c>
      <c r="C4164" s="4" t="s">
        <v>16855</v>
      </c>
      <c r="D4164" s="4" t="s">
        <v>16856</v>
      </c>
      <c r="E4164" s="4" t="s">
        <v>36</v>
      </c>
      <c r="F4164" s="4" t="s">
        <v>37</v>
      </c>
      <c r="G4164" s="4" t="s">
        <v>51</v>
      </c>
      <c r="H4164" s="4"/>
      <c r="I4164" s="4"/>
      <c r="J4164" s="4" t="s">
        <v>52</v>
      </c>
      <c r="K4164" s="4" t="s">
        <v>1650</v>
      </c>
      <c r="L4164" s="4" t="s">
        <v>1651</v>
      </c>
      <c r="M4164" s="4" t="s">
        <v>1652</v>
      </c>
      <c r="N4164" s="4" t="s">
        <v>36</v>
      </c>
      <c r="O4164" s="4">
        <v>2</v>
      </c>
      <c r="P4164" s="4" t="s">
        <v>56</v>
      </c>
      <c r="Q4164" s="4">
        <v>47.96</v>
      </c>
      <c r="R4164" s="4"/>
      <c r="S4164" s="4"/>
      <c r="T4164" s="4"/>
      <c r="U4164" s="4"/>
      <c r="V4164" s="4"/>
      <c r="W4164" s="4"/>
      <c r="X4164" s="4"/>
      <c r="Y4164" s="4" t="s">
        <v>4663</v>
      </c>
      <c r="Z4164" s="4" t="s">
        <v>266</v>
      </c>
      <c r="AA4164" s="4">
        <v>10704</v>
      </c>
      <c r="AB4164" s="4" t="s">
        <v>59</v>
      </c>
      <c r="AC4164" s="4"/>
      <c r="AD4164" s="4" t="b">
        <v>0</v>
      </c>
      <c r="AE4164" s="4"/>
      <c r="AF4164" s="4"/>
      <c r="AG4164" s="12">
        <f t="shared" si="65"/>
        <v>43276</v>
      </c>
    </row>
    <row r="4165" s="10" customFormat="1" spans="1:33">
      <c r="A4165" s="4" t="s">
        <v>16857</v>
      </c>
      <c r="B4165" s="4" t="s">
        <v>16857</v>
      </c>
      <c r="C4165" s="4" t="s">
        <v>16858</v>
      </c>
      <c r="D4165" s="4" t="s">
        <v>16859</v>
      </c>
      <c r="E4165" s="4" t="s">
        <v>36</v>
      </c>
      <c r="F4165" s="4" t="s">
        <v>37</v>
      </c>
      <c r="G4165" s="4" t="s">
        <v>51</v>
      </c>
      <c r="H4165" s="4"/>
      <c r="I4165" s="4"/>
      <c r="J4165" s="4" t="s">
        <v>52</v>
      </c>
      <c r="K4165" s="4" t="s">
        <v>12399</v>
      </c>
      <c r="L4165" s="4" t="s">
        <v>372</v>
      </c>
      <c r="M4165" s="4" t="s">
        <v>373</v>
      </c>
      <c r="N4165" s="4" t="s">
        <v>36</v>
      </c>
      <c r="O4165" s="4">
        <v>2</v>
      </c>
      <c r="P4165" s="4" t="s">
        <v>56</v>
      </c>
      <c r="Q4165" s="4">
        <v>45.96</v>
      </c>
      <c r="R4165" s="4"/>
      <c r="S4165" s="4"/>
      <c r="T4165" s="4"/>
      <c r="U4165" s="4"/>
      <c r="V4165" s="4"/>
      <c r="W4165" s="4"/>
      <c r="X4165" s="4"/>
      <c r="Y4165" s="4" t="s">
        <v>3146</v>
      </c>
      <c r="Z4165" s="4" t="s">
        <v>58</v>
      </c>
      <c r="AA4165" s="4" t="s">
        <v>16860</v>
      </c>
      <c r="AB4165" s="4" t="s">
        <v>59</v>
      </c>
      <c r="AC4165" s="4"/>
      <c r="AD4165" s="4" t="b">
        <v>0</v>
      </c>
      <c r="AE4165" s="4"/>
      <c r="AF4165" s="4"/>
      <c r="AG4165" s="12">
        <f t="shared" si="65"/>
        <v>43276</v>
      </c>
    </row>
    <row r="4166" s="10" customFormat="1" spans="1:33">
      <c r="A4166" s="4" t="s">
        <v>16861</v>
      </c>
      <c r="B4166" s="4" t="s">
        <v>16861</v>
      </c>
      <c r="C4166" s="4" t="s">
        <v>16862</v>
      </c>
      <c r="D4166" s="4" t="s">
        <v>16863</v>
      </c>
      <c r="E4166" s="4" t="s">
        <v>36</v>
      </c>
      <c r="F4166" s="4" t="s">
        <v>37</v>
      </c>
      <c r="G4166" s="4" t="s">
        <v>51</v>
      </c>
      <c r="H4166" s="4"/>
      <c r="I4166" s="4"/>
      <c r="J4166" s="4" t="s">
        <v>52</v>
      </c>
      <c r="K4166" s="4" t="s">
        <v>3665</v>
      </c>
      <c r="L4166" s="4" t="s">
        <v>3666</v>
      </c>
      <c r="M4166" s="4" t="s">
        <v>3667</v>
      </c>
      <c r="N4166" s="4" t="s">
        <v>36</v>
      </c>
      <c r="O4166" s="4">
        <v>1</v>
      </c>
      <c r="P4166" s="4" t="s">
        <v>56</v>
      </c>
      <c r="Q4166" s="4">
        <v>19.53</v>
      </c>
      <c r="R4166" s="4"/>
      <c r="S4166" s="4"/>
      <c r="T4166" s="4"/>
      <c r="U4166" s="4"/>
      <c r="V4166" s="4"/>
      <c r="W4166" s="4"/>
      <c r="X4166" s="4"/>
      <c r="Y4166" s="4" t="s">
        <v>4060</v>
      </c>
      <c r="Z4166" s="4" t="s">
        <v>47</v>
      </c>
      <c r="AA4166" s="4" t="s">
        <v>16864</v>
      </c>
      <c r="AB4166" s="4" t="s">
        <v>59</v>
      </c>
      <c r="AC4166" s="4"/>
      <c r="AD4166" s="4" t="b">
        <v>0</v>
      </c>
      <c r="AE4166" s="4"/>
      <c r="AF4166" s="4"/>
      <c r="AG4166" s="12">
        <f t="shared" si="65"/>
        <v>43276</v>
      </c>
    </row>
    <row r="4167" s="10" customFormat="1" spans="1:33">
      <c r="A4167" s="4" t="s">
        <v>16865</v>
      </c>
      <c r="B4167" s="4" t="s">
        <v>16865</v>
      </c>
      <c r="C4167" s="4" t="s">
        <v>16866</v>
      </c>
      <c r="D4167" s="4" t="s">
        <v>16867</v>
      </c>
      <c r="E4167" s="4" t="s">
        <v>36</v>
      </c>
      <c r="F4167" s="4" t="s">
        <v>37</v>
      </c>
      <c r="G4167" s="4" t="s">
        <v>51</v>
      </c>
      <c r="H4167" s="4"/>
      <c r="I4167" s="4"/>
      <c r="J4167" s="4" t="s">
        <v>52</v>
      </c>
      <c r="K4167" s="4" t="s">
        <v>1403</v>
      </c>
      <c r="L4167" s="4" t="s">
        <v>1404</v>
      </c>
      <c r="M4167" s="4" t="s">
        <v>1405</v>
      </c>
      <c r="N4167" s="4" t="s">
        <v>36</v>
      </c>
      <c r="O4167" s="4">
        <v>1</v>
      </c>
      <c r="P4167" s="4" t="s">
        <v>56</v>
      </c>
      <c r="Q4167" s="4">
        <v>24.98</v>
      </c>
      <c r="R4167" s="4"/>
      <c r="S4167" s="4"/>
      <c r="T4167" s="4"/>
      <c r="U4167" s="4"/>
      <c r="V4167" s="4"/>
      <c r="W4167" s="4"/>
      <c r="X4167" s="4"/>
      <c r="Y4167" s="4" t="s">
        <v>3005</v>
      </c>
      <c r="Z4167" s="4" t="s">
        <v>3006</v>
      </c>
      <c r="AA4167" s="4" t="s">
        <v>16868</v>
      </c>
      <c r="AB4167" s="4" t="s">
        <v>59</v>
      </c>
      <c r="AC4167" s="4"/>
      <c r="AD4167" s="4" t="b">
        <v>0</v>
      </c>
      <c r="AE4167" s="4"/>
      <c r="AF4167" s="4"/>
      <c r="AG4167" s="12">
        <f t="shared" si="65"/>
        <v>43276</v>
      </c>
    </row>
    <row r="4168" s="10" customFormat="1" spans="1:33">
      <c r="A4168" s="4" t="s">
        <v>16869</v>
      </c>
      <c r="B4168" s="4" t="s">
        <v>16869</v>
      </c>
      <c r="C4168" s="4" t="s">
        <v>16870</v>
      </c>
      <c r="D4168" s="4" t="s">
        <v>16871</v>
      </c>
      <c r="E4168" s="4" t="s">
        <v>36</v>
      </c>
      <c r="F4168" s="4" t="s">
        <v>37</v>
      </c>
      <c r="G4168" s="4" t="s">
        <v>51</v>
      </c>
      <c r="H4168" s="4"/>
      <c r="I4168" s="4"/>
      <c r="J4168" s="4" t="s">
        <v>52</v>
      </c>
      <c r="K4168" s="4" t="s">
        <v>1951</v>
      </c>
      <c r="L4168" s="4" t="s">
        <v>1952</v>
      </c>
      <c r="M4168" s="4" t="s">
        <v>1953</v>
      </c>
      <c r="N4168" s="4" t="s">
        <v>36</v>
      </c>
      <c r="O4168" s="4">
        <v>1</v>
      </c>
      <c r="P4168" s="4" t="s">
        <v>56</v>
      </c>
      <c r="Q4168" s="4">
        <v>20.98</v>
      </c>
      <c r="R4168" s="4"/>
      <c r="S4168" s="4"/>
      <c r="T4168" s="4"/>
      <c r="U4168" s="4"/>
      <c r="V4168" s="4"/>
      <c r="W4168" s="4"/>
      <c r="X4168" s="4"/>
      <c r="Y4168" s="4" t="s">
        <v>3005</v>
      </c>
      <c r="Z4168" s="4" t="s">
        <v>1194</v>
      </c>
      <c r="AA4168" s="4" t="s">
        <v>16872</v>
      </c>
      <c r="AB4168" s="4" t="s">
        <v>59</v>
      </c>
      <c r="AC4168" s="4"/>
      <c r="AD4168" s="4" t="b">
        <v>0</v>
      </c>
      <c r="AE4168" s="4"/>
      <c r="AF4168" s="4"/>
      <c r="AG4168" s="12">
        <f t="shared" si="65"/>
        <v>43276</v>
      </c>
    </row>
    <row r="4169" s="10" customFormat="1" spans="1:33">
      <c r="A4169" s="4" t="s">
        <v>16869</v>
      </c>
      <c r="B4169" s="4" t="s">
        <v>16869</v>
      </c>
      <c r="C4169" s="4" t="s">
        <v>16870</v>
      </c>
      <c r="D4169" s="4" t="s">
        <v>16871</v>
      </c>
      <c r="E4169" s="4" t="s">
        <v>36</v>
      </c>
      <c r="F4169" s="4" t="s">
        <v>37</v>
      </c>
      <c r="G4169" s="4" t="s">
        <v>51</v>
      </c>
      <c r="H4169" s="4"/>
      <c r="I4169" s="4"/>
      <c r="J4169" s="4" t="s">
        <v>52</v>
      </c>
      <c r="K4169" s="4" t="s">
        <v>6200</v>
      </c>
      <c r="L4169" s="4" t="s">
        <v>6201</v>
      </c>
      <c r="M4169" s="4" t="s">
        <v>6202</v>
      </c>
      <c r="N4169" s="4" t="s">
        <v>36</v>
      </c>
      <c r="O4169" s="4">
        <v>1</v>
      </c>
      <c r="P4169" s="4" t="s">
        <v>56</v>
      </c>
      <c r="Q4169" s="4">
        <v>20.98</v>
      </c>
      <c r="R4169" s="4"/>
      <c r="S4169" s="4"/>
      <c r="T4169" s="4"/>
      <c r="U4169" s="4"/>
      <c r="V4169" s="4"/>
      <c r="W4169" s="4"/>
      <c r="X4169" s="4"/>
      <c r="Y4169" s="4" t="s">
        <v>3005</v>
      </c>
      <c r="Z4169" s="4" t="s">
        <v>1194</v>
      </c>
      <c r="AA4169" s="4" t="s">
        <v>16872</v>
      </c>
      <c r="AB4169" s="4" t="s">
        <v>59</v>
      </c>
      <c r="AC4169" s="4"/>
      <c r="AD4169" s="4" t="b">
        <v>0</v>
      </c>
      <c r="AE4169" s="4"/>
      <c r="AF4169" s="4"/>
      <c r="AG4169" s="12">
        <f t="shared" si="65"/>
        <v>43276</v>
      </c>
    </row>
    <row r="4170" s="10" customFormat="1" spans="1:33">
      <c r="A4170" s="4" t="s">
        <v>16873</v>
      </c>
      <c r="B4170" s="4" t="s">
        <v>16873</v>
      </c>
      <c r="C4170" s="4" t="s">
        <v>16874</v>
      </c>
      <c r="D4170" s="4" t="s">
        <v>16875</v>
      </c>
      <c r="E4170" s="4" t="s">
        <v>36</v>
      </c>
      <c r="F4170" s="4" t="s">
        <v>37</v>
      </c>
      <c r="G4170" s="4" t="s">
        <v>51</v>
      </c>
      <c r="H4170" s="4"/>
      <c r="I4170" s="4"/>
      <c r="J4170" s="4" t="s">
        <v>52</v>
      </c>
      <c r="K4170" s="4" t="s">
        <v>949</v>
      </c>
      <c r="L4170" s="4" t="s">
        <v>950</v>
      </c>
      <c r="M4170" s="4" t="s">
        <v>951</v>
      </c>
      <c r="N4170" s="4" t="s">
        <v>36</v>
      </c>
      <c r="O4170" s="4">
        <v>1</v>
      </c>
      <c r="P4170" s="4" t="s">
        <v>56</v>
      </c>
      <c r="Q4170" s="4">
        <v>23.98</v>
      </c>
      <c r="R4170" s="4"/>
      <c r="S4170" s="4"/>
      <c r="T4170" s="4"/>
      <c r="U4170" s="4"/>
      <c r="V4170" s="4"/>
      <c r="W4170" s="4"/>
      <c r="X4170" s="4"/>
      <c r="Y4170" s="4" t="s">
        <v>13869</v>
      </c>
      <c r="Z4170" s="4" t="s">
        <v>759</v>
      </c>
      <c r="AA4170" s="4" t="s">
        <v>16876</v>
      </c>
      <c r="AB4170" s="4" t="s">
        <v>59</v>
      </c>
      <c r="AC4170" s="4"/>
      <c r="AD4170" s="4" t="b">
        <v>0</v>
      </c>
      <c r="AE4170" s="4"/>
      <c r="AF4170" s="4"/>
      <c r="AG4170" s="12">
        <f t="shared" si="65"/>
        <v>43276</v>
      </c>
    </row>
    <row r="4171" s="10" customFormat="1" spans="1:33">
      <c r="A4171" s="4" t="s">
        <v>16873</v>
      </c>
      <c r="B4171" s="4" t="s">
        <v>16873</v>
      </c>
      <c r="C4171" s="4" t="s">
        <v>16874</v>
      </c>
      <c r="D4171" s="4" t="s">
        <v>16875</v>
      </c>
      <c r="E4171" s="4" t="s">
        <v>36</v>
      </c>
      <c r="F4171" s="4" t="s">
        <v>37</v>
      </c>
      <c r="G4171" s="4" t="s">
        <v>51</v>
      </c>
      <c r="H4171" s="4"/>
      <c r="I4171" s="4"/>
      <c r="J4171" s="4" t="s">
        <v>52</v>
      </c>
      <c r="K4171" s="4" t="s">
        <v>899</v>
      </c>
      <c r="L4171" s="4" t="s">
        <v>900</v>
      </c>
      <c r="M4171" s="4" t="s">
        <v>901</v>
      </c>
      <c r="N4171" s="4" t="s">
        <v>36</v>
      </c>
      <c r="O4171" s="4">
        <v>1</v>
      </c>
      <c r="P4171" s="4" t="s">
        <v>56</v>
      </c>
      <c r="Q4171" s="4">
        <v>23.98</v>
      </c>
      <c r="R4171" s="4"/>
      <c r="S4171" s="4"/>
      <c r="T4171" s="4"/>
      <c r="U4171" s="4"/>
      <c r="V4171" s="4"/>
      <c r="W4171" s="4"/>
      <c r="X4171" s="4"/>
      <c r="Y4171" s="4" t="s">
        <v>13869</v>
      </c>
      <c r="Z4171" s="4" t="s">
        <v>759</v>
      </c>
      <c r="AA4171" s="4" t="s">
        <v>16876</v>
      </c>
      <c r="AB4171" s="4" t="s">
        <v>59</v>
      </c>
      <c r="AC4171" s="4"/>
      <c r="AD4171" s="4" t="b">
        <v>0</v>
      </c>
      <c r="AE4171" s="4"/>
      <c r="AF4171" s="4"/>
      <c r="AG4171" s="12">
        <f t="shared" si="65"/>
        <v>43276</v>
      </c>
    </row>
    <row r="4172" s="10" customFormat="1" spans="1:33">
      <c r="A4172" s="4" t="s">
        <v>16877</v>
      </c>
      <c r="B4172" s="4" t="s">
        <v>16877</v>
      </c>
      <c r="C4172" s="4" t="s">
        <v>16878</v>
      </c>
      <c r="D4172" s="4" t="s">
        <v>16879</v>
      </c>
      <c r="E4172" s="4" t="s">
        <v>36</v>
      </c>
      <c r="F4172" s="4" t="s">
        <v>37</v>
      </c>
      <c r="G4172" s="4" t="s">
        <v>51</v>
      </c>
      <c r="H4172" s="4"/>
      <c r="I4172" s="4"/>
      <c r="J4172" s="4" t="s">
        <v>52</v>
      </c>
      <c r="K4172" s="4" t="s">
        <v>9463</v>
      </c>
      <c r="L4172" s="4" t="s">
        <v>9464</v>
      </c>
      <c r="M4172" s="4" t="s">
        <v>9465</v>
      </c>
      <c r="N4172" s="4" t="s">
        <v>36</v>
      </c>
      <c r="O4172" s="4">
        <v>1</v>
      </c>
      <c r="P4172" s="4" t="s">
        <v>56</v>
      </c>
      <c r="Q4172" s="4">
        <v>24.98</v>
      </c>
      <c r="R4172" s="4"/>
      <c r="S4172" s="4"/>
      <c r="T4172" s="4"/>
      <c r="U4172" s="4"/>
      <c r="V4172" s="4"/>
      <c r="W4172" s="4"/>
      <c r="X4172" s="4"/>
      <c r="Y4172" s="4" t="s">
        <v>6770</v>
      </c>
      <c r="Z4172" s="4" t="s">
        <v>4558</v>
      </c>
      <c r="AA4172" s="4" t="s">
        <v>16880</v>
      </c>
      <c r="AB4172" s="4" t="s">
        <v>59</v>
      </c>
      <c r="AC4172" s="4"/>
      <c r="AD4172" s="4" t="b">
        <v>0</v>
      </c>
      <c r="AE4172" s="4"/>
      <c r="AF4172" s="4"/>
      <c r="AG4172" s="12">
        <f t="shared" si="65"/>
        <v>43276</v>
      </c>
    </row>
    <row r="4173" s="10" customFormat="1" spans="1:33">
      <c r="A4173" s="4" t="s">
        <v>16881</v>
      </c>
      <c r="B4173" s="4" t="s">
        <v>16881</v>
      </c>
      <c r="C4173" s="4" t="s">
        <v>16882</v>
      </c>
      <c r="D4173" s="4" t="s">
        <v>16883</v>
      </c>
      <c r="E4173" s="4" t="s">
        <v>36</v>
      </c>
      <c r="F4173" s="4" t="s">
        <v>37</v>
      </c>
      <c r="G4173" s="4" t="s">
        <v>51</v>
      </c>
      <c r="H4173" s="4"/>
      <c r="I4173" s="4"/>
      <c r="J4173" s="4" t="s">
        <v>52</v>
      </c>
      <c r="K4173" s="4" t="s">
        <v>5035</v>
      </c>
      <c r="L4173" s="4" t="s">
        <v>5036</v>
      </c>
      <c r="M4173" s="4" t="s">
        <v>5037</v>
      </c>
      <c r="N4173" s="4" t="s">
        <v>36</v>
      </c>
      <c r="O4173" s="4">
        <v>1</v>
      </c>
      <c r="P4173" s="4" t="s">
        <v>56</v>
      </c>
      <c r="Q4173" s="4">
        <v>19.53</v>
      </c>
      <c r="R4173" s="4"/>
      <c r="S4173" s="4"/>
      <c r="T4173" s="4"/>
      <c r="U4173" s="4"/>
      <c r="V4173" s="4"/>
      <c r="W4173" s="4"/>
      <c r="X4173" s="4"/>
      <c r="Y4173" s="4" t="s">
        <v>16884</v>
      </c>
      <c r="Z4173" s="4" t="s">
        <v>58</v>
      </c>
      <c r="AA4173" s="4" t="s">
        <v>16885</v>
      </c>
      <c r="AB4173" s="4" t="s">
        <v>59</v>
      </c>
      <c r="AC4173" s="4"/>
      <c r="AD4173" s="4" t="b">
        <v>0</v>
      </c>
      <c r="AE4173" s="4"/>
      <c r="AF4173" s="4"/>
      <c r="AG4173" s="12">
        <f t="shared" si="65"/>
        <v>43276</v>
      </c>
    </row>
    <row r="4174" s="10" customFormat="1" spans="1:33">
      <c r="A4174" s="4" t="s">
        <v>16886</v>
      </c>
      <c r="B4174" s="4" t="s">
        <v>16886</v>
      </c>
      <c r="C4174" s="4" t="s">
        <v>16887</v>
      </c>
      <c r="D4174" s="4" t="s">
        <v>16888</v>
      </c>
      <c r="E4174" s="4" t="s">
        <v>36</v>
      </c>
      <c r="F4174" s="4" t="s">
        <v>37</v>
      </c>
      <c r="G4174" s="4" t="s">
        <v>51</v>
      </c>
      <c r="H4174" s="4"/>
      <c r="I4174" s="4"/>
      <c r="J4174" s="4" t="s">
        <v>52</v>
      </c>
      <c r="K4174" s="4" t="s">
        <v>2927</v>
      </c>
      <c r="L4174" s="4" t="s">
        <v>2928</v>
      </c>
      <c r="M4174" s="4" t="s">
        <v>2929</v>
      </c>
      <c r="N4174" s="4" t="s">
        <v>36</v>
      </c>
      <c r="O4174" s="4">
        <v>1</v>
      </c>
      <c r="P4174" s="4" t="s">
        <v>56</v>
      </c>
      <c r="Q4174" s="4">
        <v>19.53</v>
      </c>
      <c r="R4174" s="4"/>
      <c r="S4174" s="4"/>
      <c r="T4174" s="4"/>
      <c r="U4174" s="4"/>
      <c r="V4174" s="4"/>
      <c r="W4174" s="4"/>
      <c r="X4174" s="4"/>
      <c r="Y4174" s="4" t="s">
        <v>11675</v>
      </c>
      <c r="Z4174" s="4" t="s">
        <v>233</v>
      </c>
      <c r="AA4174" s="4" t="s">
        <v>16889</v>
      </c>
      <c r="AB4174" s="4" t="s">
        <v>59</v>
      </c>
      <c r="AC4174" s="4"/>
      <c r="AD4174" s="4" t="b">
        <v>0</v>
      </c>
      <c r="AE4174" s="4"/>
      <c r="AF4174" s="4"/>
      <c r="AG4174" s="12">
        <f t="shared" si="65"/>
        <v>43276</v>
      </c>
    </row>
    <row r="4175" s="10" customFormat="1" spans="1:33">
      <c r="A4175" s="4" t="s">
        <v>16890</v>
      </c>
      <c r="B4175" s="4" t="s">
        <v>16890</v>
      </c>
      <c r="C4175" s="4" t="s">
        <v>16891</v>
      </c>
      <c r="D4175" s="4" t="s">
        <v>16892</v>
      </c>
      <c r="E4175" s="4" t="s">
        <v>36</v>
      </c>
      <c r="F4175" s="4" t="s">
        <v>37</v>
      </c>
      <c r="G4175" s="4" t="s">
        <v>51</v>
      </c>
      <c r="H4175" s="4"/>
      <c r="I4175" s="4"/>
      <c r="J4175" s="4" t="s">
        <v>52</v>
      </c>
      <c r="K4175" s="4" t="s">
        <v>5359</v>
      </c>
      <c r="L4175" s="4" t="s">
        <v>5360</v>
      </c>
      <c r="M4175" s="4" t="s">
        <v>5361</v>
      </c>
      <c r="N4175" s="4" t="s">
        <v>36</v>
      </c>
      <c r="O4175" s="4">
        <v>1</v>
      </c>
      <c r="P4175" s="4" t="s">
        <v>56</v>
      </c>
      <c r="Q4175" s="4">
        <v>22.98</v>
      </c>
      <c r="R4175" s="4"/>
      <c r="S4175" s="4"/>
      <c r="T4175" s="4"/>
      <c r="U4175" s="4"/>
      <c r="V4175" s="4"/>
      <c r="W4175" s="4"/>
      <c r="X4175" s="4"/>
      <c r="Y4175" s="4" t="s">
        <v>16256</v>
      </c>
      <c r="Z4175" s="4" t="s">
        <v>1320</v>
      </c>
      <c r="AA4175" s="4" t="s">
        <v>16893</v>
      </c>
      <c r="AB4175" s="4" t="s">
        <v>59</v>
      </c>
      <c r="AC4175" s="4"/>
      <c r="AD4175" s="4" t="b">
        <v>0</v>
      </c>
      <c r="AE4175" s="4"/>
      <c r="AF4175" s="4"/>
      <c r="AG4175" s="12">
        <f t="shared" si="65"/>
        <v>43276</v>
      </c>
    </row>
    <row r="4176" s="10" customFormat="1" spans="1:33">
      <c r="A4176" s="4" t="s">
        <v>16890</v>
      </c>
      <c r="B4176" s="4" t="s">
        <v>16890</v>
      </c>
      <c r="C4176" s="4" t="s">
        <v>16891</v>
      </c>
      <c r="D4176" s="4" t="s">
        <v>16892</v>
      </c>
      <c r="E4176" s="4" t="s">
        <v>36</v>
      </c>
      <c r="F4176" s="4" t="s">
        <v>37</v>
      </c>
      <c r="G4176" s="4" t="s">
        <v>51</v>
      </c>
      <c r="H4176" s="4"/>
      <c r="I4176" s="4"/>
      <c r="J4176" s="4" t="s">
        <v>52</v>
      </c>
      <c r="K4176" s="4" t="s">
        <v>14703</v>
      </c>
      <c r="L4176" s="4" t="s">
        <v>14704</v>
      </c>
      <c r="M4176" s="4" t="s">
        <v>14705</v>
      </c>
      <c r="N4176" s="4" t="s">
        <v>36</v>
      </c>
      <c r="O4176" s="4">
        <v>1</v>
      </c>
      <c r="P4176" s="4" t="s">
        <v>56</v>
      </c>
      <c r="Q4176" s="4">
        <v>23.98</v>
      </c>
      <c r="R4176" s="4"/>
      <c r="S4176" s="4"/>
      <c r="T4176" s="4"/>
      <c r="U4176" s="4"/>
      <c r="V4176" s="4"/>
      <c r="W4176" s="4"/>
      <c r="X4176" s="4"/>
      <c r="Y4176" s="4" t="s">
        <v>16256</v>
      </c>
      <c r="Z4176" s="4" t="s">
        <v>1320</v>
      </c>
      <c r="AA4176" s="4" t="s">
        <v>16893</v>
      </c>
      <c r="AB4176" s="4" t="s">
        <v>59</v>
      </c>
      <c r="AC4176" s="4"/>
      <c r="AD4176" s="4" t="b">
        <v>0</v>
      </c>
      <c r="AE4176" s="4"/>
      <c r="AF4176" s="4"/>
      <c r="AG4176" s="12">
        <f t="shared" si="65"/>
        <v>43276</v>
      </c>
    </row>
    <row r="4177" s="10" customFormat="1" spans="1:33">
      <c r="A4177" s="4" t="s">
        <v>16894</v>
      </c>
      <c r="B4177" s="4" t="s">
        <v>16894</v>
      </c>
      <c r="C4177" s="4" t="s">
        <v>16895</v>
      </c>
      <c r="D4177" s="4" t="s">
        <v>16896</v>
      </c>
      <c r="E4177" s="4" t="s">
        <v>36</v>
      </c>
      <c r="F4177" s="4" t="s">
        <v>37</v>
      </c>
      <c r="G4177" s="4" t="s">
        <v>51</v>
      </c>
      <c r="H4177" s="4"/>
      <c r="I4177" s="4"/>
      <c r="J4177" s="4" t="s">
        <v>157</v>
      </c>
      <c r="K4177" s="4" t="s">
        <v>1441</v>
      </c>
      <c r="L4177" s="4" t="s">
        <v>1442</v>
      </c>
      <c r="M4177" s="4" t="s">
        <v>1443</v>
      </c>
      <c r="N4177" s="4" t="s">
        <v>36</v>
      </c>
      <c r="O4177" s="4">
        <v>1</v>
      </c>
      <c r="P4177" s="4" t="s">
        <v>56</v>
      </c>
      <c r="Q4177" s="4">
        <v>20.98</v>
      </c>
      <c r="R4177" s="4"/>
      <c r="S4177" s="4">
        <v>5.99</v>
      </c>
      <c r="T4177" s="4"/>
      <c r="U4177" s="4"/>
      <c r="V4177" s="4"/>
      <c r="W4177" s="4"/>
      <c r="X4177" s="4"/>
      <c r="Y4177" s="4" t="s">
        <v>15061</v>
      </c>
      <c r="Z4177" s="4" t="s">
        <v>177</v>
      </c>
      <c r="AA4177" s="4">
        <v>16105</v>
      </c>
      <c r="AB4177" s="4" t="s">
        <v>59</v>
      </c>
      <c r="AC4177" s="4"/>
      <c r="AD4177" s="4" t="b">
        <v>0</v>
      </c>
      <c r="AE4177" s="4"/>
      <c r="AF4177" s="4"/>
      <c r="AG4177" s="12">
        <f t="shared" si="65"/>
        <v>43276</v>
      </c>
    </row>
    <row r="4178" s="10" customFormat="1" spans="1:33">
      <c r="A4178" s="4" t="s">
        <v>16897</v>
      </c>
      <c r="B4178" s="4" t="s">
        <v>16897</v>
      </c>
      <c r="C4178" s="4" t="s">
        <v>16898</v>
      </c>
      <c r="D4178" s="4" t="s">
        <v>16899</v>
      </c>
      <c r="E4178" s="4" t="s">
        <v>36</v>
      </c>
      <c r="F4178" s="4" t="s">
        <v>37</v>
      </c>
      <c r="G4178" s="4" t="s">
        <v>51</v>
      </c>
      <c r="H4178" s="4"/>
      <c r="I4178" s="4"/>
      <c r="J4178" s="4" t="s">
        <v>52</v>
      </c>
      <c r="K4178" s="4" t="s">
        <v>5405</v>
      </c>
      <c r="L4178" s="4" t="s">
        <v>16900</v>
      </c>
      <c r="M4178" s="4" t="s">
        <v>5407</v>
      </c>
      <c r="N4178" s="4" t="s">
        <v>36</v>
      </c>
      <c r="O4178" s="4">
        <v>1</v>
      </c>
      <c r="P4178" s="4" t="s">
        <v>56</v>
      </c>
      <c r="Q4178" s="4">
        <v>22.98</v>
      </c>
      <c r="R4178" s="4"/>
      <c r="S4178" s="4"/>
      <c r="T4178" s="4"/>
      <c r="U4178" s="4"/>
      <c r="V4178" s="4"/>
      <c r="W4178" s="4"/>
      <c r="X4178" s="4"/>
      <c r="Y4178" s="4" t="s">
        <v>1501</v>
      </c>
      <c r="Z4178" s="4" t="s">
        <v>1367</v>
      </c>
      <c r="AA4178" s="4" t="s">
        <v>16901</v>
      </c>
      <c r="AB4178" s="4" t="s">
        <v>59</v>
      </c>
      <c r="AC4178" s="4"/>
      <c r="AD4178" s="4" t="b">
        <v>0</v>
      </c>
      <c r="AE4178" s="4"/>
      <c r="AF4178" s="4"/>
      <c r="AG4178" s="12">
        <f t="shared" si="65"/>
        <v>43276</v>
      </c>
    </row>
    <row r="4179" s="10" customFormat="1" spans="1:33">
      <c r="A4179" s="4" t="s">
        <v>16897</v>
      </c>
      <c r="B4179" s="4" t="s">
        <v>16897</v>
      </c>
      <c r="C4179" s="4" t="s">
        <v>16898</v>
      </c>
      <c r="D4179" s="4" t="s">
        <v>16899</v>
      </c>
      <c r="E4179" s="4" t="s">
        <v>36</v>
      </c>
      <c r="F4179" s="4" t="s">
        <v>37</v>
      </c>
      <c r="G4179" s="4" t="s">
        <v>51</v>
      </c>
      <c r="H4179" s="4"/>
      <c r="I4179" s="4"/>
      <c r="J4179" s="4" t="s">
        <v>52</v>
      </c>
      <c r="K4179" s="4" t="s">
        <v>16902</v>
      </c>
      <c r="L4179" s="4" t="s">
        <v>16903</v>
      </c>
      <c r="M4179" s="4" t="s">
        <v>16904</v>
      </c>
      <c r="N4179" s="4" t="s">
        <v>36</v>
      </c>
      <c r="O4179" s="4">
        <v>1</v>
      </c>
      <c r="P4179" s="4" t="s">
        <v>56</v>
      </c>
      <c r="Q4179" s="4">
        <v>22.98</v>
      </c>
      <c r="R4179" s="4"/>
      <c r="S4179" s="4"/>
      <c r="T4179" s="4"/>
      <c r="U4179" s="4"/>
      <c r="V4179" s="4"/>
      <c r="W4179" s="4"/>
      <c r="X4179" s="4"/>
      <c r="Y4179" s="4" t="s">
        <v>1501</v>
      </c>
      <c r="Z4179" s="4" t="s">
        <v>1367</v>
      </c>
      <c r="AA4179" s="4" t="s">
        <v>16901</v>
      </c>
      <c r="AB4179" s="4" t="s">
        <v>59</v>
      </c>
      <c r="AC4179" s="4"/>
      <c r="AD4179" s="4" t="b">
        <v>0</v>
      </c>
      <c r="AE4179" s="4"/>
      <c r="AF4179" s="4"/>
      <c r="AG4179" s="12">
        <f t="shared" si="65"/>
        <v>43276</v>
      </c>
    </row>
    <row r="4180" s="10" customFormat="1" spans="1:33">
      <c r="A4180" s="4" t="s">
        <v>16905</v>
      </c>
      <c r="B4180" s="4" t="s">
        <v>16905</v>
      </c>
      <c r="C4180" s="4" t="s">
        <v>16906</v>
      </c>
      <c r="D4180" s="4" t="s">
        <v>16907</v>
      </c>
      <c r="E4180" s="4" t="s">
        <v>36</v>
      </c>
      <c r="F4180" s="4" t="s">
        <v>37</v>
      </c>
      <c r="G4180" s="4" t="s">
        <v>51</v>
      </c>
      <c r="H4180" s="4"/>
      <c r="I4180" s="4"/>
      <c r="J4180" s="4" t="s">
        <v>52</v>
      </c>
      <c r="K4180" s="4" t="s">
        <v>6924</v>
      </c>
      <c r="L4180" s="4" t="s">
        <v>6925</v>
      </c>
      <c r="M4180" s="4" t="s">
        <v>6926</v>
      </c>
      <c r="N4180" s="4" t="s">
        <v>36</v>
      </c>
      <c r="O4180" s="4">
        <v>1</v>
      </c>
      <c r="P4180" s="4" t="s">
        <v>56</v>
      </c>
      <c r="Q4180" s="4">
        <v>22.98</v>
      </c>
      <c r="R4180" s="4"/>
      <c r="S4180" s="4"/>
      <c r="T4180" s="4"/>
      <c r="U4180" s="4"/>
      <c r="V4180" s="4"/>
      <c r="W4180" s="4"/>
      <c r="X4180" s="4"/>
      <c r="Y4180" s="4" t="s">
        <v>16908</v>
      </c>
      <c r="Z4180" s="4" t="s">
        <v>1131</v>
      </c>
      <c r="AA4180" s="4" t="s">
        <v>16909</v>
      </c>
      <c r="AB4180" s="4" t="s">
        <v>59</v>
      </c>
      <c r="AC4180" s="4"/>
      <c r="AD4180" s="4" t="b">
        <v>0</v>
      </c>
      <c r="AE4180" s="4"/>
      <c r="AF4180" s="4"/>
      <c r="AG4180" s="12">
        <f t="shared" si="65"/>
        <v>43276</v>
      </c>
    </row>
    <row r="4181" s="10" customFormat="1" spans="1:33">
      <c r="A4181" s="4" t="s">
        <v>16910</v>
      </c>
      <c r="B4181" s="4" t="s">
        <v>16910</v>
      </c>
      <c r="C4181" s="4" t="s">
        <v>16911</v>
      </c>
      <c r="D4181" s="4" t="s">
        <v>16912</v>
      </c>
      <c r="E4181" s="4" t="s">
        <v>36</v>
      </c>
      <c r="F4181" s="4" t="s">
        <v>37</v>
      </c>
      <c r="G4181" s="4" t="s">
        <v>51</v>
      </c>
      <c r="H4181" s="4"/>
      <c r="I4181" s="4"/>
      <c r="J4181" s="4" t="s">
        <v>52</v>
      </c>
      <c r="K4181" s="4" t="s">
        <v>5870</v>
      </c>
      <c r="L4181" s="4" t="s">
        <v>5871</v>
      </c>
      <c r="M4181" s="4" t="s">
        <v>5872</v>
      </c>
      <c r="N4181" s="4" t="s">
        <v>36</v>
      </c>
      <c r="O4181" s="4">
        <v>1</v>
      </c>
      <c r="P4181" s="4" t="s">
        <v>56</v>
      </c>
      <c r="Q4181" s="4">
        <v>22.98</v>
      </c>
      <c r="R4181" s="4"/>
      <c r="S4181" s="4"/>
      <c r="T4181" s="4"/>
      <c r="U4181" s="4"/>
      <c r="V4181" s="4"/>
      <c r="W4181" s="4"/>
      <c r="X4181" s="4"/>
      <c r="Y4181" s="4" t="s">
        <v>16913</v>
      </c>
      <c r="Z4181" s="4" t="s">
        <v>1888</v>
      </c>
      <c r="AA4181" s="4" t="s">
        <v>16914</v>
      </c>
      <c r="AB4181" s="4" t="s">
        <v>59</v>
      </c>
      <c r="AC4181" s="4"/>
      <c r="AD4181" s="4" t="b">
        <v>0</v>
      </c>
      <c r="AE4181" s="4"/>
      <c r="AF4181" s="4"/>
      <c r="AG4181" s="12">
        <f t="shared" si="65"/>
        <v>43276</v>
      </c>
    </row>
    <row r="4182" s="10" customFormat="1" spans="1:33">
      <c r="A4182" s="4" t="s">
        <v>16910</v>
      </c>
      <c r="B4182" s="4" t="s">
        <v>16910</v>
      </c>
      <c r="C4182" s="4" t="s">
        <v>16911</v>
      </c>
      <c r="D4182" s="4" t="s">
        <v>16912</v>
      </c>
      <c r="E4182" s="4" t="s">
        <v>36</v>
      </c>
      <c r="F4182" s="4" t="s">
        <v>37</v>
      </c>
      <c r="G4182" s="4" t="s">
        <v>51</v>
      </c>
      <c r="H4182" s="4"/>
      <c r="I4182" s="4"/>
      <c r="J4182" s="4" t="s">
        <v>52</v>
      </c>
      <c r="K4182" s="4" t="s">
        <v>925</v>
      </c>
      <c r="L4182" s="4" t="s">
        <v>926</v>
      </c>
      <c r="M4182" s="4" t="s">
        <v>927</v>
      </c>
      <c r="N4182" s="4" t="s">
        <v>36</v>
      </c>
      <c r="O4182" s="4">
        <v>1</v>
      </c>
      <c r="P4182" s="4" t="s">
        <v>56</v>
      </c>
      <c r="Q4182" s="4">
        <v>23.98</v>
      </c>
      <c r="R4182" s="4"/>
      <c r="S4182" s="4"/>
      <c r="T4182" s="4"/>
      <c r="U4182" s="4"/>
      <c r="V4182" s="4"/>
      <c r="W4182" s="4"/>
      <c r="X4182" s="4"/>
      <c r="Y4182" s="4" t="s">
        <v>16913</v>
      </c>
      <c r="Z4182" s="4" t="s">
        <v>1888</v>
      </c>
      <c r="AA4182" s="4" t="s">
        <v>16914</v>
      </c>
      <c r="AB4182" s="4" t="s">
        <v>59</v>
      </c>
      <c r="AC4182" s="4"/>
      <c r="AD4182" s="4" t="b">
        <v>0</v>
      </c>
      <c r="AE4182" s="4"/>
      <c r="AF4182" s="4"/>
      <c r="AG4182" s="12">
        <f t="shared" si="65"/>
        <v>43276</v>
      </c>
    </row>
    <row r="4183" s="10" customFormat="1" spans="1:33">
      <c r="A4183" s="4" t="s">
        <v>16910</v>
      </c>
      <c r="B4183" s="4" t="s">
        <v>16910</v>
      </c>
      <c r="C4183" s="4" t="s">
        <v>16911</v>
      </c>
      <c r="D4183" s="4" t="s">
        <v>16912</v>
      </c>
      <c r="E4183" s="4" t="s">
        <v>36</v>
      </c>
      <c r="F4183" s="4" t="s">
        <v>37</v>
      </c>
      <c r="G4183" s="4" t="s">
        <v>51</v>
      </c>
      <c r="H4183" s="4"/>
      <c r="I4183" s="4"/>
      <c r="J4183" s="4" t="s">
        <v>52</v>
      </c>
      <c r="K4183" s="4" t="s">
        <v>12387</v>
      </c>
      <c r="L4183" s="4" t="s">
        <v>296</v>
      </c>
      <c r="M4183" s="4" t="s">
        <v>297</v>
      </c>
      <c r="N4183" s="4" t="s">
        <v>36</v>
      </c>
      <c r="O4183" s="4">
        <v>1</v>
      </c>
      <c r="P4183" s="4" t="s">
        <v>56</v>
      </c>
      <c r="Q4183" s="4">
        <v>23.98</v>
      </c>
      <c r="R4183" s="4"/>
      <c r="S4183" s="4"/>
      <c r="T4183" s="4"/>
      <c r="U4183" s="4"/>
      <c r="V4183" s="4"/>
      <c r="W4183" s="4"/>
      <c r="X4183" s="4"/>
      <c r="Y4183" s="4" t="s">
        <v>16913</v>
      </c>
      <c r="Z4183" s="4" t="s">
        <v>1888</v>
      </c>
      <c r="AA4183" s="4" t="s">
        <v>16914</v>
      </c>
      <c r="AB4183" s="4" t="s">
        <v>59</v>
      </c>
      <c r="AC4183" s="4"/>
      <c r="AD4183" s="4" t="b">
        <v>0</v>
      </c>
      <c r="AE4183" s="4"/>
      <c r="AF4183" s="4"/>
      <c r="AG4183" s="12">
        <f t="shared" si="65"/>
        <v>43276</v>
      </c>
    </row>
    <row r="4184" s="10" customFormat="1" spans="1:33">
      <c r="A4184" s="4" t="s">
        <v>16910</v>
      </c>
      <c r="B4184" s="4" t="s">
        <v>16910</v>
      </c>
      <c r="C4184" s="4" t="s">
        <v>16911</v>
      </c>
      <c r="D4184" s="4" t="s">
        <v>16912</v>
      </c>
      <c r="E4184" s="4" t="s">
        <v>36</v>
      </c>
      <c r="F4184" s="4" t="s">
        <v>37</v>
      </c>
      <c r="G4184" s="4" t="s">
        <v>51</v>
      </c>
      <c r="H4184" s="4"/>
      <c r="I4184" s="4"/>
      <c r="J4184" s="4" t="s">
        <v>52</v>
      </c>
      <c r="K4184" s="4" t="s">
        <v>12346</v>
      </c>
      <c r="L4184" s="4" t="s">
        <v>1120</v>
      </c>
      <c r="M4184" s="4" t="s">
        <v>1121</v>
      </c>
      <c r="N4184" s="4" t="s">
        <v>36</v>
      </c>
      <c r="O4184" s="4">
        <v>1</v>
      </c>
      <c r="P4184" s="4" t="s">
        <v>56</v>
      </c>
      <c r="Q4184" s="4">
        <v>23.98</v>
      </c>
      <c r="R4184" s="4"/>
      <c r="S4184" s="4"/>
      <c r="T4184" s="4"/>
      <c r="U4184" s="4"/>
      <c r="V4184" s="4"/>
      <c r="W4184" s="4"/>
      <c r="X4184" s="4"/>
      <c r="Y4184" s="4" t="s">
        <v>16913</v>
      </c>
      <c r="Z4184" s="4" t="s">
        <v>1888</v>
      </c>
      <c r="AA4184" s="4" t="s">
        <v>16914</v>
      </c>
      <c r="AB4184" s="4" t="s">
        <v>59</v>
      </c>
      <c r="AC4184" s="4"/>
      <c r="AD4184" s="4" t="b">
        <v>0</v>
      </c>
      <c r="AE4184" s="4"/>
      <c r="AF4184" s="4"/>
      <c r="AG4184" s="12">
        <f t="shared" si="65"/>
        <v>43276</v>
      </c>
    </row>
    <row r="4185" s="10" customFormat="1" spans="1:33">
      <c r="A4185" s="4" t="s">
        <v>16915</v>
      </c>
      <c r="B4185" s="4" t="s">
        <v>16915</v>
      </c>
      <c r="C4185" s="4" t="s">
        <v>16916</v>
      </c>
      <c r="D4185" s="4" t="s">
        <v>16917</v>
      </c>
      <c r="E4185" s="4" t="s">
        <v>36</v>
      </c>
      <c r="F4185" s="4" t="s">
        <v>37</v>
      </c>
      <c r="G4185" s="4" t="s">
        <v>51</v>
      </c>
      <c r="H4185" s="4"/>
      <c r="I4185" s="4"/>
      <c r="J4185" s="4" t="s">
        <v>52</v>
      </c>
      <c r="K4185" s="4" t="s">
        <v>6939</v>
      </c>
      <c r="L4185" s="4" t="s">
        <v>16918</v>
      </c>
      <c r="M4185" s="4" t="s">
        <v>6941</v>
      </c>
      <c r="N4185" s="4" t="s">
        <v>36</v>
      </c>
      <c r="O4185" s="4">
        <v>1</v>
      </c>
      <c r="P4185" s="4" t="s">
        <v>56</v>
      </c>
      <c r="Q4185" s="4">
        <v>22.98</v>
      </c>
      <c r="R4185" s="4"/>
      <c r="S4185" s="4"/>
      <c r="T4185" s="4"/>
      <c r="U4185" s="4"/>
      <c r="V4185" s="4"/>
      <c r="W4185" s="4"/>
      <c r="X4185" s="4"/>
      <c r="Y4185" s="4" t="s">
        <v>620</v>
      </c>
      <c r="Z4185" s="4" t="s">
        <v>317</v>
      </c>
      <c r="AA4185" s="4" t="s">
        <v>16919</v>
      </c>
      <c r="AB4185" s="4" t="s">
        <v>59</v>
      </c>
      <c r="AC4185" s="4"/>
      <c r="AD4185" s="4" t="b">
        <v>0</v>
      </c>
      <c r="AE4185" s="4"/>
      <c r="AF4185" s="4"/>
      <c r="AG4185" s="12">
        <f t="shared" si="65"/>
        <v>43276</v>
      </c>
    </row>
    <row r="4186" s="10" customFormat="1" spans="1:33">
      <c r="A4186" s="4" t="s">
        <v>16920</v>
      </c>
      <c r="B4186" s="4" t="s">
        <v>16920</v>
      </c>
      <c r="C4186" s="4" t="s">
        <v>16921</v>
      </c>
      <c r="D4186" s="4" t="s">
        <v>16922</v>
      </c>
      <c r="E4186" s="4" t="s">
        <v>36</v>
      </c>
      <c r="F4186" s="4" t="s">
        <v>37</v>
      </c>
      <c r="G4186" s="4" t="s">
        <v>51</v>
      </c>
      <c r="H4186" s="4"/>
      <c r="I4186" s="4"/>
      <c r="J4186" s="4" t="s">
        <v>52</v>
      </c>
      <c r="K4186" s="4" t="s">
        <v>394</v>
      </c>
      <c r="L4186" s="4" t="s">
        <v>395</v>
      </c>
      <c r="M4186" s="4" t="s">
        <v>396</v>
      </c>
      <c r="N4186" s="4" t="s">
        <v>36</v>
      </c>
      <c r="O4186" s="4">
        <v>1</v>
      </c>
      <c r="P4186" s="4" t="s">
        <v>56</v>
      </c>
      <c r="Q4186" s="4">
        <v>22.98</v>
      </c>
      <c r="R4186" s="4"/>
      <c r="S4186" s="4"/>
      <c r="T4186" s="4"/>
      <c r="U4186" s="4"/>
      <c r="V4186" s="4"/>
      <c r="W4186" s="4"/>
      <c r="X4186" s="4"/>
      <c r="Y4186" s="4" t="s">
        <v>16923</v>
      </c>
      <c r="Z4186" s="4" t="s">
        <v>266</v>
      </c>
      <c r="AA4186" s="4" t="s">
        <v>16924</v>
      </c>
      <c r="AB4186" s="4" t="s">
        <v>59</v>
      </c>
      <c r="AC4186" s="4"/>
      <c r="AD4186" s="4" t="b">
        <v>0</v>
      </c>
      <c r="AE4186" s="4"/>
      <c r="AF4186" s="4"/>
      <c r="AG4186" s="12">
        <f t="shared" si="65"/>
        <v>43276</v>
      </c>
    </row>
    <row r="4187" s="10" customFormat="1" spans="1:33">
      <c r="A4187" s="4" t="s">
        <v>16925</v>
      </c>
      <c r="B4187" s="4" t="s">
        <v>16925</v>
      </c>
      <c r="C4187" s="4" t="s">
        <v>16926</v>
      </c>
      <c r="D4187" s="4" t="s">
        <v>16927</v>
      </c>
      <c r="E4187" s="4" t="s">
        <v>36</v>
      </c>
      <c r="F4187" s="4" t="s">
        <v>37</v>
      </c>
      <c r="G4187" s="4" t="s">
        <v>51</v>
      </c>
      <c r="H4187" s="4"/>
      <c r="I4187" s="4"/>
      <c r="J4187" s="4" t="s">
        <v>52</v>
      </c>
      <c r="K4187" s="4" t="s">
        <v>12346</v>
      </c>
      <c r="L4187" s="4" t="s">
        <v>1120</v>
      </c>
      <c r="M4187" s="4" t="s">
        <v>1121</v>
      </c>
      <c r="N4187" s="4" t="s">
        <v>36</v>
      </c>
      <c r="O4187" s="4">
        <v>1</v>
      </c>
      <c r="P4187" s="4" t="s">
        <v>56</v>
      </c>
      <c r="Q4187" s="4">
        <v>23.98</v>
      </c>
      <c r="R4187" s="4"/>
      <c r="S4187" s="4"/>
      <c r="T4187" s="4"/>
      <c r="U4187" s="4"/>
      <c r="V4187" s="4"/>
      <c r="W4187" s="4"/>
      <c r="X4187" s="4"/>
      <c r="Y4187" s="4" t="s">
        <v>16928</v>
      </c>
      <c r="Z4187" s="4" t="s">
        <v>1320</v>
      </c>
      <c r="AA4187" s="4">
        <v>4071</v>
      </c>
      <c r="AB4187" s="4" t="s">
        <v>59</v>
      </c>
      <c r="AC4187" s="4"/>
      <c r="AD4187" s="4" t="b">
        <v>0</v>
      </c>
      <c r="AE4187" s="4"/>
      <c r="AF4187" s="4"/>
      <c r="AG4187" s="12">
        <f t="shared" si="65"/>
        <v>43276</v>
      </c>
    </row>
    <row r="4188" s="10" customFormat="1" spans="1:33">
      <c r="A4188" s="4" t="s">
        <v>16929</v>
      </c>
      <c r="B4188" s="4" t="s">
        <v>16929</v>
      </c>
      <c r="C4188" s="4" t="s">
        <v>16930</v>
      </c>
      <c r="D4188" s="4" t="s">
        <v>16931</v>
      </c>
      <c r="E4188" s="4" t="s">
        <v>36</v>
      </c>
      <c r="F4188" s="4" t="s">
        <v>37</v>
      </c>
      <c r="G4188" s="4" t="s">
        <v>51</v>
      </c>
      <c r="H4188" s="4"/>
      <c r="I4188" s="4"/>
      <c r="J4188" s="4" t="s">
        <v>157</v>
      </c>
      <c r="K4188" s="4" t="s">
        <v>273</v>
      </c>
      <c r="L4188" s="4" t="s">
        <v>274</v>
      </c>
      <c r="M4188" s="4" t="s">
        <v>275</v>
      </c>
      <c r="N4188" s="4" t="s">
        <v>36</v>
      </c>
      <c r="O4188" s="4">
        <v>1</v>
      </c>
      <c r="P4188" s="4" t="s">
        <v>56</v>
      </c>
      <c r="Q4188" s="4">
        <v>22.98</v>
      </c>
      <c r="R4188" s="4"/>
      <c r="S4188" s="4">
        <v>3.12</v>
      </c>
      <c r="T4188" s="4"/>
      <c r="U4188" s="4"/>
      <c r="V4188" s="4"/>
      <c r="W4188" s="4"/>
      <c r="X4188" s="4"/>
      <c r="Y4188" s="4" t="s">
        <v>1393</v>
      </c>
      <c r="Z4188" s="4" t="s">
        <v>266</v>
      </c>
      <c r="AA4188" s="4" t="s">
        <v>16932</v>
      </c>
      <c r="AB4188" s="4" t="s">
        <v>59</v>
      </c>
      <c r="AC4188" s="4"/>
      <c r="AD4188" s="4" t="b">
        <v>0</v>
      </c>
      <c r="AE4188" s="4"/>
      <c r="AF4188" s="4"/>
      <c r="AG4188" s="12">
        <f t="shared" si="65"/>
        <v>43276</v>
      </c>
    </row>
    <row r="4189" s="10" customFormat="1" spans="1:33">
      <c r="A4189" s="4" t="s">
        <v>16933</v>
      </c>
      <c r="B4189" s="4" t="s">
        <v>16933</v>
      </c>
      <c r="C4189" s="4" t="s">
        <v>16934</v>
      </c>
      <c r="D4189" s="4" t="s">
        <v>16935</v>
      </c>
      <c r="E4189" s="4" t="s">
        <v>36</v>
      </c>
      <c r="F4189" s="4" t="s">
        <v>37</v>
      </c>
      <c r="G4189" s="4" t="s">
        <v>51</v>
      </c>
      <c r="H4189" s="4"/>
      <c r="I4189" s="4"/>
      <c r="J4189" s="4" t="s">
        <v>52</v>
      </c>
      <c r="K4189" s="4" t="s">
        <v>2952</v>
      </c>
      <c r="L4189" s="4" t="s">
        <v>2953</v>
      </c>
      <c r="M4189" s="4" t="s">
        <v>2954</v>
      </c>
      <c r="N4189" s="4" t="s">
        <v>36</v>
      </c>
      <c r="O4189" s="4">
        <v>1</v>
      </c>
      <c r="P4189" s="4" t="s">
        <v>56</v>
      </c>
      <c r="Q4189" s="4">
        <v>16.13</v>
      </c>
      <c r="R4189" s="4"/>
      <c r="S4189" s="4"/>
      <c r="T4189" s="4"/>
      <c r="U4189" s="4"/>
      <c r="V4189" s="4"/>
      <c r="W4189" s="4"/>
      <c r="X4189" s="4"/>
      <c r="Y4189" s="4" t="s">
        <v>12581</v>
      </c>
      <c r="Z4189" s="4" t="s">
        <v>451</v>
      </c>
      <c r="AA4189" s="4">
        <v>30277</v>
      </c>
      <c r="AB4189" s="4" t="s">
        <v>59</v>
      </c>
      <c r="AC4189" s="4"/>
      <c r="AD4189" s="4" t="b">
        <v>0</v>
      </c>
      <c r="AE4189" s="4"/>
      <c r="AF4189" s="4"/>
      <c r="AG4189" s="12">
        <f t="shared" si="65"/>
        <v>43276</v>
      </c>
    </row>
    <row r="4190" s="10" customFormat="1" spans="1:33">
      <c r="A4190" s="4" t="s">
        <v>16933</v>
      </c>
      <c r="B4190" s="4" t="s">
        <v>16933</v>
      </c>
      <c r="C4190" s="4" t="s">
        <v>16934</v>
      </c>
      <c r="D4190" s="4" t="s">
        <v>16935</v>
      </c>
      <c r="E4190" s="4" t="s">
        <v>36</v>
      </c>
      <c r="F4190" s="4" t="s">
        <v>37</v>
      </c>
      <c r="G4190" s="4" t="s">
        <v>51</v>
      </c>
      <c r="H4190" s="4"/>
      <c r="I4190" s="4"/>
      <c r="J4190" s="4" t="s">
        <v>52</v>
      </c>
      <c r="K4190" s="4" t="s">
        <v>13101</v>
      </c>
      <c r="L4190" s="4" t="s">
        <v>13102</v>
      </c>
      <c r="M4190" s="4" t="s">
        <v>13103</v>
      </c>
      <c r="N4190" s="4" t="s">
        <v>36</v>
      </c>
      <c r="O4190" s="4">
        <v>1</v>
      </c>
      <c r="P4190" s="4" t="s">
        <v>56</v>
      </c>
      <c r="Q4190" s="4">
        <v>19.53</v>
      </c>
      <c r="R4190" s="4"/>
      <c r="S4190" s="4"/>
      <c r="T4190" s="4"/>
      <c r="U4190" s="4"/>
      <c r="V4190" s="4"/>
      <c r="W4190" s="4"/>
      <c r="X4190" s="4"/>
      <c r="Y4190" s="4" t="s">
        <v>12581</v>
      </c>
      <c r="Z4190" s="4" t="s">
        <v>451</v>
      </c>
      <c r="AA4190" s="4">
        <v>30277</v>
      </c>
      <c r="AB4190" s="4" t="s">
        <v>59</v>
      </c>
      <c r="AC4190" s="4"/>
      <c r="AD4190" s="4" t="b">
        <v>0</v>
      </c>
      <c r="AE4190" s="4"/>
      <c r="AF4190" s="4"/>
      <c r="AG4190" s="12">
        <f t="shared" si="65"/>
        <v>43276</v>
      </c>
    </row>
    <row r="4191" s="10" customFormat="1" spans="1:33">
      <c r="A4191" s="4" t="s">
        <v>16933</v>
      </c>
      <c r="B4191" s="4" t="s">
        <v>16933</v>
      </c>
      <c r="C4191" s="4" t="s">
        <v>16934</v>
      </c>
      <c r="D4191" s="4" t="s">
        <v>16935</v>
      </c>
      <c r="E4191" s="4" t="s">
        <v>36</v>
      </c>
      <c r="F4191" s="4" t="s">
        <v>37</v>
      </c>
      <c r="G4191" s="4" t="s">
        <v>51</v>
      </c>
      <c r="H4191" s="4"/>
      <c r="I4191" s="4"/>
      <c r="J4191" s="4" t="s">
        <v>52</v>
      </c>
      <c r="K4191" s="4" t="s">
        <v>10318</v>
      </c>
      <c r="L4191" s="4" t="s">
        <v>10319</v>
      </c>
      <c r="M4191" s="4" t="s">
        <v>10320</v>
      </c>
      <c r="N4191" s="4" t="s">
        <v>36</v>
      </c>
      <c r="O4191" s="4">
        <v>1</v>
      </c>
      <c r="P4191" s="4" t="s">
        <v>56</v>
      </c>
      <c r="Q4191" s="4">
        <v>19.53</v>
      </c>
      <c r="R4191" s="4"/>
      <c r="S4191" s="4"/>
      <c r="T4191" s="4"/>
      <c r="U4191" s="4"/>
      <c r="V4191" s="4"/>
      <c r="W4191" s="4"/>
      <c r="X4191" s="4"/>
      <c r="Y4191" s="4" t="s">
        <v>12581</v>
      </c>
      <c r="Z4191" s="4" t="s">
        <v>451</v>
      </c>
      <c r="AA4191" s="4">
        <v>30277</v>
      </c>
      <c r="AB4191" s="4" t="s">
        <v>59</v>
      </c>
      <c r="AC4191" s="4"/>
      <c r="AD4191" s="4" t="b">
        <v>0</v>
      </c>
      <c r="AE4191" s="4"/>
      <c r="AF4191" s="4"/>
      <c r="AG4191" s="12">
        <f t="shared" si="65"/>
        <v>43276</v>
      </c>
    </row>
    <row r="4192" s="10" customFormat="1" spans="1:33">
      <c r="A4192" s="4" t="s">
        <v>16933</v>
      </c>
      <c r="B4192" s="4" t="s">
        <v>16933</v>
      </c>
      <c r="C4192" s="4" t="s">
        <v>16934</v>
      </c>
      <c r="D4192" s="4" t="s">
        <v>16935</v>
      </c>
      <c r="E4192" s="4" t="s">
        <v>36</v>
      </c>
      <c r="F4192" s="4" t="s">
        <v>37</v>
      </c>
      <c r="G4192" s="4" t="s">
        <v>51</v>
      </c>
      <c r="H4192" s="4"/>
      <c r="I4192" s="4"/>
      <c r="J4192" s="4" t="s">
        <v>52</v>
      </c>
      <c r="K4192" s="4" t="s">
        <v>16936</v>
      </c>
      <c r="L4192" s="4" t="s">
        <v>16937</v>
      </c>
      <c r="M4192" s="4" t="s">
        <v>16938</v>
      </c>
      <c r="N4192" s="4" t="s">
        <v>36</v>
      </c>
      <c r="O4192" s="4">
        <v>1</v>
      </c>
      <c r="P4192" s="4" t="s">
        <v>56</v>
      </c>
      <c r="Q4192" s="4">
        <v>19.53</v>
      </c>
      <c r="R4192" s="4"/>
      <c r="S4192" s="4"/>
      <c r="T4192" s="4"/>
      <c r="U4192" s="4"/>
      <c r="V4192" s="4"/>
      <c r="W4192" s="4"/>
      <c r="X4192" s="4"/>
      <c r="Y4192" s="4" t="s">
        <v>12581</v>
      </c>
      <c r="Z4192" s="4" t="s">
        <v>451</v>
      </c>
      <c r="AA4192" s="4">
        <v>30277</v>
      </c>
      <c r="AB4192" s="4" t="s">
        <v>59</v>
      </c>
      <c r="AC4192" s="4"/>
      <c r="AD4192" s="4" t="b">
        <v>0</v>
      </c>
      <c r="AE4192" s="4"/>
      <c r="AF4192" s="4"/>
      <c r="AG4192" s="12">
        <f t="shared" si="65"/>
        <v>43276</v>
      </c>
    </row>
    <row r="4193" s="10" customFormat="1" spans="1:33">
      <c r="A4193" s="4" t="s">
        <v>16939</v>
      </c>
      <c r="B4193" s="4" t="s">
        <v>16939</v>
      </c>
      <c r="C4193" s="4" t="s">
        <v>16940</v>
      </c>
      <c r="D4193" s="4" t="s">
        <v>16941</v>
      </c>
      <c r="E4193" s="4" t="s">
        <v>36</v>
      </c>
      <c r="F4193" s="4" t="s">
        <v>37</v>
      </c>
      <c r="G4193" s="4" t="s">
        <v>51</v>
      </c>
      <c r="H4193" s="4"/>
      <c r="I4193" s="4"/>
      <c r="J4193" s="4" t="s">
        <v>52</v>
      </c>
      <c r="K4193" s="4" t="s">
        <v>637</v>
      </c>
      <c r="L4193" s="4" t="s">
        <v>638</v>
      </c>
      <c r="M4193" s="4" t="s">
        <v>639</v>
      </c>
      <c r="N4193" s="4" t="s">
        <v>36</v>
      </c>
      <c r="O4193" s="4">
        <v>1</v>
      </c>
      <c r="P4193" s="4" t="s">
        <v>56</v>
      </c>
      <c r="Q4193" s="4">
        <v>23.98</v>
      </c>
      <c r="R4193" s="4"/>
      <c r="S4193" s="4"/>
      <c r="T4193" s="4"/>
      <c r="U4193" s="4"/>
      <c r="V4193" s="4"/>
      <c r="W4193" s="4"/>
      <c r="X4193" s="4"/>
      <c r="Y4193" s="4" t="s">
        <v>5157</v>
      </c>
      <c r="Z4193" s="4" t="s">
        <v>290</v>
      </c>
      <c r="AA4193" s="4" t="s">
        <v>16942</v>
      </c>
      <c r="AB4193" s="4" t="s">
        <v>59</v>
      </c>
      <c r="AC4193" s="4"/>
      <c r="AD4193" s="4" t="b">
        <v>0</v>
      </c>
      <c r="AE4193" s="4"/>
      <c r="AF4193" s="4"/>
      <c r="AG4193" s="12">
        <f t="shared" si="65"/>
        <v>43276</v>
      </c>
    </row>
    <row r="4194" s="10" customFormat="1" spans="1:33">
      <c r="A4194" s="4" t="s">
        <v>16943</v>
      </c>
      <c r="B4194" s="4" t="s">
        <v>16943</v>
      </c>
      <c r="C4194" s="4" t="s">
        <v>16944</v>
      </c>
      <c r="D4194" s="4" t="s">
        <v>16945</v>
      </c>
      <c r="E4194" s="4" t="s">
        <v>36</v>
      </c>
      <c r="F4194" s="4" t="s">
        <v>37</v>
      </c>
      <c r="G4194" s="4" t="s">
        <v>51</v>
      </c>
      <c r="H4194" s="4"/>
      <c r="I4194" s="4"/>
      <c r="J4194" s="4" t="s">
        <v>312</v>
      </c>
      <c r="K4194" s="4" t="s">
        <v>3620</v>
      </c>
      <c r="L4194" s="4" t="s">
        <v>3621</v>
      </c>
      <c r="M4194" s="4" t="s">
        <v>3622</v>
      </c>
      <c r="N4194" s="4" t="s">
        <v>36</v>
      </c>
      <c r="O4194" s="4">
        <v>1</v>
      </c>
      <c r="P4194" s="4" t="s">
        <v>56</v>
      </c>
      <c r="Q4194" s="4">
        <v>26.98</v>
      </c>
      <c r="R4194" s="4"/>
      <c r="S4194" s="4">
        <v>5.99</v>
      </c>
      <c r="T4194" s="4"/>
      <c r="U4194" s="4"/>
      <c r="V4194" s="4"/>
      <c r="W4194" s="4"/>
      <c r="X4194" s="4"/>
      <c r="Y4194" s="4" t="s">
        <v>3889</v>
      </c>
      <c r="Z4194" s="4" t="s">
        <v>290</v>
      </c>
      <c r="AA4194" s="4" t="s">
        <v>16946</v>
      </c>
      <c r="AB4194" s="4" t="s">
        <v>59</v>
      </c>
      <c r="AC4194" s="4"/>
      <c r="AD4194" s="4" t="b">
        <v>0</v>
      </c>
      <c r="AE4194" s="4"/>
      <c r="AF4194" s="4"/>
      <c r="AG4194" s="12">
        <f t="shared" si="65"/>
        <v>43276</v>
      </c>
    </row>
    <row r="4195" s="10" customFormat="1" spans="1:33">
      <c r="A4195" s="4" t="s">
        <v>16947</v>
      </c>
      <c r="B4195" s="4" t="s">
        <v>16947</v>
      </c>
      <c r="C4195" s="4" t="s">
        <v>16948</v>
      </c>
      <c r="D4195" s="4" t="s">
        <v>16949</v>
      </c>
      <c r="E4195" s="4" t="s">
        <v>36</v>
      </c>
      <c r="F4195" s="4" t="s">
        <v>37</v>
      </c>
      <c r="G4195" s="4" t="s">
        <v>51</v>
      </c>
      <c r="H4195" s="4"/>
      <c r="I4195" s="4"/>
      <c r="J4195" s="4" t="s">
        <v>157</v>
      </c>
      <c r="K4195" s="4" t="s">
        <v>331</v>
      </c>
      <c r="L4195" s="4" t="s">
        <v>332</v>
      </c>
      <c r="M4195" s="4" t="s">
        <v>333</v>
      </c>
      <c r="N4195" s="4" t="s">
        <v>36</v>
      </c>
      <c r="O4195" s="4">
        <v>1</v>
      </c>
      <c r="P4195" s="4" t="s">
        <v>56</v>
      </c>
      <c r="Q4195" s="4">
        <v>22.98</v>
      </c>
      <c r="R4195" s="4"/>
      <c r="S4195" s="4">
        <v>2.82</v>
      </c>
      <c r="T4195" s="4"/>
      <c r="U4195" s="4"/>
      <c r="V4195" s="4"/>
      <c r="W4195" s="4"/>
      <c r="X4195" s="4">
        <v>2.82</v>
      </c>
      <c r="Y4195" s="4" t="s">
        <v>16950</v>
      </c>
      <c r="Z4195" s="4" t="s">
        <v>5039</v>
      </c>
      <c r="AA4195" s="4">
        <v>76802</v>
      </c>
      <c r="AB4195" s="4" t="s">
        <v>59</v>
      </c>
      <c r="AC4195" s="4" t="s">
        <v>259</v>
      </c>
      <c r="AD4195" s="4" t="b">
        <v>0</v>
      </c>
      <c r="AE4195" s="4"/>
      <c r="AF4195" s="4"/>
      <c r="AG4195" s="12">
        <f t="shared" si="65"/>
        <v>43276</v>
      </c>
    </row>
    <row r="4196" s="10" customFormat="1" spans="1:33">
      <c r="A4196" s="4" t="s">
        <v>16947</v>
      </c>
      <c r="B4196" s="4" t="s">
        <v>16947</v>
      </c>
      <c r="C4196" s="4" t="s">
        <v>16948</v>
      </c>
      <c r="D4196" s="4" t="s">
        <v>16949</v>
      </c>
      <c r="E4196" s="4" t="s">
        <v>36</v>
      </c>
      <c r="F4196" s="4" t="s">
        <v>37</v>
      </c>
      <c r="G4196" s="4" t="s">
        <v>51</v>
      </c>
      <c r="H4196" s="4"/>
      <c r="I4196" s="4"/>
      <c r="J4196" s="4" t="s">
        <v>157</v>
      </c>
      <c r="K4196" s="4" t="s">
        <v>11708</v>
      </c>
      <c r="L4196" s="4" t="s">
        <v>11709</v>
      </c>
      <c r="M4196" s="4" t="s">
        <v>11710</v>
      </c>
      <c r="N4196" s="4" t="s">
        <v>36</v>
      </c>
      <c r="O4196" s="4">
        <v>1</v>
      </c>
      <c r="P4196" s="4" t="s">
        <v>56</v>
      </c>
      <c r="Q4196" s="4">
        <v>22.98</v>
      </c>
      <c r="R4196" s="4"/>
      <c r="S4196" s="4">
        <v>2.82</v>
      </c>
      <c r="T4196" s="4"/>
      <c r="U4196" s="4"/>
      <c r="V4196" s="4"/>
      <c r="W4196" s="4"/>
      <c r="X4196" s="4">
        <v>2.82</v>
      </c>
      <c r="Y4196" s="4" t="s">
        <v>16950</v>
      </c>
      <c r="Z4196" s="4" t="s">
        <v>5039</v>
      </c>
      <c r="AA4196" s="4">
        <v>76802</v>
      </c>
      <c r="AB4196" s="4" t="s">
        <v>59</v>
      </c>
      <c r="AC4196" s="4" t="s">
        <v>259</v>
      </c>
      <c r="AD4196" s="4" t="b">
        <v>0</v>
      </c>
      <c r="AE4196" s="4"/>
      <c r="AF4196" s="4"/>
      <c r="AG4196" s="12">
        <f t="shared" si="65"/>
        <v>43276</v>
      </c>
    </row>
    <row r="4197" s="10" customFormat="1" spans="1:33">
      <c r="A4197" s="4" t="s">
        <v>16951</v>
      </c>
      <c r="B4197" s="4" t="s">
        <v>16951</v>
      </c>
      <c r="C4197" s="4" t="s">
        <v>16952</v>
      </c>
      <c r="D4197" s="4" t="s">
        <v>16953</v>
      </c>
      <c r="E4197" s="4" t="s">
        <v>36</v>
      </c>
      <c r="F4197" s="4" t="s">
        <v>37</v>
      </c>
      <c r="G4197" s="4" t="s">
        <v>51</v>
      </c>
      <c r="H4197" s="4"/>
      <c r="I4197" s="4"/>
      <c r="J4197" s="4" t="s">
        <v>52</v>
      </c>
      <c r="K4197" s="4" t="s">
        <v>1127</v>
      </c>
      <c r="L4197" s="4" t="s">
        <v>1128</v>
      </c>
      <c r="M4197" s="4" t="s">
        <v>1129</v>
      </c>
      <c r="N4197" s="4" t="s">
        <v>36</v>
      </c>
      <c r="O4197" s="4">
        <v>1</v>
      </c>
      <c r="P4197" s="4" t="s">
        <v>56</v>
      </c>
      <c r="Q4197" s="4">
        <v>22.98</v>
      </c>
      <c r="R4197" s="4"/>
      <c r="S4197" s="4"/>
      <c r="T4197" s="4"/>
      <c r="U4197" s="4"/>
      <c r="V4197" s="4"/>
      <c r="W4197" s="4"/>
      <c r="X4197" s="4"/>
      <c r="Y4197" s="4" t="s">
        <v>16954</v>
      </c>
      <c r="Z4197" s="4" t="s">
        <v>2144</v>
      </c>
      <c r="AA4197" s="4" t="s">
        <v>16955</v>
      </c>
      <c r="AB4197" s="4" t="s">
        <v>59</v>
      </c>
      <c r="AC4197" s="4"/>
      <c r="AD4197" s="4" t="b">
        <v>0</v>
      </c>
      <c r="AE4197" s="4"/>
      <c r="AF4197" s="4"/>
      <c r="AG4197" s="12">
        <f t="shared" si="65"/>
        <v>43276</v>
      </c>
    </row>
    <row r="4198" s="10" customFormat="1" spans="1:33">
      <c r="A4198" s="4" t="s">
        <v>16956</v>
      </c>
      <c r="B4198" s="4" t="s">
        <v>16956</v>
      </c>
      <c r="C4198" s="4" t="s">
        <v>16957</v>
      </c>
      <c r="D4198" s="4" t="s">
        <v>16958</v>
      </c>
      <c r="E4198" s="4" t="s">
        <v>36</v>
      </c>
      <c r="F4198" s="4" t="s">
        <v>37</v>
      </c>
      <c r="G4198" s="4" t="s">
        <v>51</v>
      </c>
      <c r="H4198" s="4"/>
      <c r="I4198" s="4"/>
      <c r="J4198" s="4" t="s">
        <v>52</v>
      </c>
      <c r="K4198" s="4" t="s">
        <v>6881</v>
      </c>
      <c r="L4198" s="4" t="s">
        <v>168</v>
      </c>
      <c r="M4198" s="4" t="s">
        <v>169</v>
      </c>
      <c r="N4198" s="4" t="s">
        <v>36</v>
      </c>
      <c r="O4198" s="4">
        <v>1</v>
      </c>
      <c r="P4198" s="4" t="s">
        <v>56</v>
      </c>
      <c r="Q4198" s="4">
        <v>22.98</v>
      </c>
      <c r="R4198" s="4"/>
      <c r="S4198" s="4"/>
      <c r="T4198" s="4"/>
      <c r="U4198" s="4"/>
      <c r="V4198" s="4"/>
      <c r="W4198" s="4"/>
      <c r="X4198" s="4"/>
      <c r="Y4198" s="4" t="s">
        <v>16959</v>
      </c>
      <c r="Z4198" s="4" t="s">
        <v>152</v>
      </c>
      <c r="AA4198" s="4">
        <v>6605</v>
      </c>
      <c r="AB4198" s="4" t="s">
        <v>59</v>
      </c>
      <c r="AC4198" s="4"/>
      <c r="AD4198" s="4" t="b">
        <v>0</v>
      </c>
      <c r="AE4198" s="4"/>
      <c r="AF4198" s="4"/>
      <c r="AG4198" s="12">
        <f t="shared" si="65"/>
        <v>43276</v>
      </c>
    </row>
    <row r="4199" s="10" customFormat="1" spans="1:33">
      <c r="A4199" s="4" t="s">
        <v>16960</v>
      </c>
      <c r="B4199" s="4" t="s">
        <v>16960</v>
      </c>
      <c r="C4199" s="4" t="s">
        <v>16961</v>
      </c>
      <c r="D4199" s="4" t="s">
        <v>16962</v>
      </c>
      <c r="E4199" s="4" t="s">
        <v>36</v>
      </c>
      <c r="F4199" s="4" t="s">
        <v>37</v>
      </c>
      <c r="G4199" s="4" t="s">
        <v>51</v>
      </c>
      <c r="H4199" s="4"/>
      <c r="I4199" s="4"/>
      <c r="J4199" s="4" t="s">
        <v>52</v>
      </c>
      <c r="K4199" s="4" t="s">
        <v>9543</v>
      </c>
      <c r="L4199" s="4" t="s">
        <v>873</v>
      </c>
      <c r="M4199" s="4" t="s">
        <v>874</v>
      </c>
      <c r="N4199" s="4" t="s">
        <v>36</v>
      </c>
      <c r="O4199" s="4">
        <v>1</v>
      </c>
      <c r="P4199" s="4" t="s">
        <v>56</v>
      </c>
      <c r="Q4199" s="4">
        <v>22.98</v>
      </c>
      <c r="R4199" s="4"/>
      <c r="S4199" s="4"/>
      <c r="T4199" s="4"/>
      <c r="U4199" s="4"/>
      <c r="V4199" s="4"/>
      <c r="W4199" s="4"/>
      <c r="X4199" s="4"/>
      <c r="Y4199" s="4" t="s">
        <v>16963</v>
      </c>
      <c r="Z4199" s="4" t="s">
        <v>177</v>
      </c>
      <c r="AA4199" s="4" t="s">
        <v>16964</v>
      </c>
      <c r="AB4199" s="4" t="s">
        <v>59</v>
      </c>
      <c r="AC4199" s="4"/>
      <c r="AD4199" s="4" t="b">
        <v>0</v>
      </c>
      <c r="AE4199" s="4"/>
      <c r="AF4199" s="4"/>
      <c r="AG4199" s="12">
        <f t="shared" si="65"/>
        <v>43276</v>
      </c>
    </row>
    <row r="4200" s="10" customFormat="1" spans="1:33">
      <c r="A4200" s="4" t="s">
        <v>16960</v>
      </c>
      <c r="B4200" s="4" t="s">
        <v>16960</v>
      </c>
      <c r="C4200" s="4" t="s">
        <v>16961</v>
      </c>
      <c r="D4200" s="4" t="s">
        <v>16962</v>
      </c>
      <c r="E4200" s="4" t="s">
        <v>36</v>
      </c>
      <c r="F4200" s="4" t="s">
        <v>37</v>
      </c>
      <c r="G4200" s="4" t="s">
        <v>51</v>
      </c>
      <c r="H4200" s="4"/>
      <c r="I4200" s="4"/>
      <c r="J4200" s="4" t="s">
        <v>52</v>
      </c>
      <c r="K4200" s="4" t="s">
        <v>1435</v>
      </c>
      <c r="L4200" s="4" t="s">
        <v>1436</v>
      </c>
      <c r="M4200" s="4" t="s">
        <v>1437</v>
      </c>
      <c r="N4200" s="4" t="s">
        <v>36</v>
      </c>
      <c r="O4200" s="4">
        <v>1</v>
      </c>
      <c r="P4200" s="4" t="s">
        <v>56</v>
      </c>
      <c r="Q4200" s="4">
        <v>22.98</v>
      </c>
      <c r="R4200" s="4"/>
      <c r="S4200" s="4"/>
      <c r="T4200" s="4"/>
      <c r="U4200" s="4"/>
      <c r="V4200" s="4"/>
      <c r="W4200" s="4"/>
      <c r="X4200" s="4"/>
      <c r="Y4200" s="4" t="s">
        <v>16963</v>
      </c>
      <c r="Z4200" s="4" t="s">
        <v>177</v>
      </c>
      <c r="AA4200" s="4" t="s">
        <v>16964</v>
      </c>
      <c r="AB4200" s="4" t="s">
        <v>59</v>
      </c>
      <c r="AC4200" s="4"/>
      <c r="AD4200" s="4" t="b">
        <v>0</v>
      </c>
      <c r="AE4200" s="4"/>
      <c r="AF4200" s="4"/>
      <c r="AG4200" s="12">
        <f t="shared" si="65"/>
        <v>43276</v>
      </c>
    </row>
    <row r="4201" s="10" customFormat="1" spans="1:33">
      <c r="A4201" s="4" t="s">
        <v>16965</v>
      </c>
      <c r="B4201" s="4" t="s">
        <v>16965</v>
      </c>
      <c r="C4201" s="4" t="s">
        <v>16966</v>
      </c>
      <c r="D4201" s="4" t="s">
        <v>16967</v>
      </c>
      <c r="E4201" s="4" t="s">
        <v>36</v>
      </c>
      <c r="F4201" s="4" t="s">
        <v>37</v>
      </c>
      <c r="G4201" s="4" t="s">
        <v>51</v>
      </c>
      <c r="H4201" s="4"/>
      <c r="I4201" s="4"/>
      <c r="J4201" s="4" t="s">
        <v>52</v>
      </c>
      <c r="K4201" s="4" t="s">
        <v>79</v>
      </c>
      <c r="L4201" s="4" t="s">
        <v>80</v>
      </c>
      <c r="M4201" s="4" t="s">
        <v>81</v>
      </c>
      <c r="N4201" s="4" t="s">
        <v>36</v>
      </c>
      <c r="O4201" s="4">
        <v>1</v>
      </c>
      <c r="P4201" s="4" t="s">
        <v>56</v>
      </c>
      <c r="Q4201" s="4">
        <v>22.98</v>
      </c>
      <c r="R4201" s="4"/>
      <c r="S4201" s="4"/>
      <c r="T4201" s="4"/>
      <c r="U4201" s="4"/>
      <c r="V4201" s="4"/>
      <c r="W4201" s="4"/>
      <c r="X4201" s="4"/>
      <c r="Y4201" s="4" t="s">
        <v>12148</v>
      </c>
      <c r="Z4201" s="4" t="s">
        <v>67</v>
      </c>
      <c r="AA4201" s="4">
        <v>23693</v>
      </c>
      <c r="AB4201" s="4" t="s">
        <v>59</v>
      </c>
      <c r="AC4201" s="4"/>
      <c r="AD4201" s="4" t="b">
        <v>0</v>
      </c>
      <c r="AE4201" s="4"/>
      <c r="AF4201" s="4"/>
      <c r="AG4201" s="12">
        <f t="shared" si="65"/>
        <v>43276</v>
      </c>
    </row>
    <row r="4202" s="10" customFormat="1" spans="1:33">
      <c r="A4202" s="4" t="s">
        <v>16968</v>
      </c>
      <c r="B4202" s="4" t="s">
        <v>16968</v>
      </c>
      <c r="C4202" s="4" t="s">
        <v>16969</v>
      </c>
      <c r="D4202" s="4" t="s">
        <v>16970</v>
      </c>
      <c r="E4202" s="4" t="s">
        <v>36</v>
      </c>
      <c r="F4202" s="4" t="s">
        <v>37</v>
      </c>
      <c r="G4202" s="4" t="s">
        <v>51</v>
      </c>
      <c r="H4202" s="4"/>
      <c r="I4202" s="4"/>
      <c r="J4202" s="4" t="s">
        <v>157</v>
      </c>
      <c r="K4202" s="4" t="s">
        <v>1082</v>
      </c>
      <c r="L4202" s="4" t="s">
        <v>1083</v>
      </c>
      <c r="M4202" s="4" t="s">
        <v>1084</v>
      </c>
      <c r="N4202" s="4" t="s">
        <v>36</v>
      </c>
      <c r="O4202" s="4">
        <v>1</v>
      </c>
      <c r="P4202" s="4" t="s">
        <v>56</v>
      </c>
      <c r="Q4202" s="4">
        <v>23.98</v>
      </c>
      <c r="R4202" s="4"/>
      <c r="S4202" s="4">
        <v>3.55</v>
      </c>
      <c r="T4202" s="4"/>
      <c r="U4202" s="4"/>
      <c r="V4202" s="4"/>
      <c r="W4202" s="4"/>
      <c r="X4202" s="4"/>
      <c r="Y4202" s="4" t="s">
        <v>16971</v>
      </c>
      <c r="Z4202" s="4" t="s">
        <v>3610</v>
      </c>
      <c r="AA4202" s="4" t="s">
        <v>16972</v>
      </c>
      <c r="AB4202" s="4" t="s">
        <v>59</v>
      </c>
      <c r="AC4202" s="4"/>
      <c r="AD4202" s="4" t="b">
        <v>0</v>
      </c>
      <c r="AE4202" s="4"/>
      <c r="AF4202" s="4"/>
      <c r="AG4202" s="12">
        <f t="shared" si="65"/>
        <v>43276</v>
      </c>
    </row>
    <row r="4203" s="10" customFormat="1" spans="1:33">
      <c r="A4203" s="4" t="s">
        <v>16973</v>
      </c>
      <c r="B4203" s="4" t="s">
        <v>16973</v>
      </c>
      <c r="C4203" s="4" t="s">
        <v>16974</v>
      </c>
      <c r="D4203" s="4" t="s">
        <v>16975</v>
      </c>
      <c r="E4203" s="4" t="s">
        <v>36</v>
      </c>
      <c r="F4203" s="4" t="s">
        <v>37</v>
      </c>
      <c r="G4203" s="4" t="s">
        <v>51</v>
      </c>
      <c r="H4203" s="4"/>
      <c r="I4203" s="4"/>
      <c r="J4203" s="4" t="s">
        <v>52</v>
      </c>
      <c r="K4203" s="4" t="s">
        <v>130</v>
      </c>
      <c r="L4203" s="4" t="s">
        <v>131</v>
      </c>
      <c r="M4203" s="4" t="s">
        <v>132</v>
      </c>
      <c r="N4203" s="4" t="s">
        <v>36</v>
      </c>
      <c r="O4203" s="4">
        <v>1</v>
      </c>
      <c r="P4203" s="4" t="s">
        <v>56</v>
      </c>
      <c r="Q4203" s="4">
        <v>22.98</v>
      </c>
      <c r="R4203" s="4"/>
      <c r="S4203" s="4"/>
      <c r="T4203" s="4"/>
      <c r="U4203" s="4"/>
      <c r="V4203" s="4"/>
      <c r="W4203" s="4"/>
      <c r="X4203" s="4"/>
      <c r="Y4203" s="4" t="s">
        <v>356</v>
      </c>
      <c r="Z4203" s="4" t="s">
        <v>357</v>
      </c>
      <c r="AA4203" s="4" t="s">
        <v>16976</v>
      </c>
      <c r="AB4203" s="4" t="s">
        <v>59</v>
      </c>
      <c r="AC4203" s="4"/>
      <c r="AD4203" s="4" t="b">
        <v>0</v>
      </c>
      <c r="AE4203" s="4"/>
      <c r="AF4203" s="4"/>
      <c r="AG4203" s="12">
        <f t="shared" si="65"/>
        <v>43276</v>
      </c>
    </row>
    <row r="4204" s="10" customFormat="1" spans="1:33">
      <c r="A4204" s="4" t="s">
        <v>16977</v>
      </c>
      <c r="B4204" s="4" t="s">
        <v>16977</v>
      </c>
      <c r="C4204" s="4" t="s">
        <v>16978</v>
      </c>
      <c r="D4204" s="4" t="s">
        <v>16979</v>
      </c>
      <c r="E4204" s="4" t="s">
        <v>36</v>
      </c>
      <c r="F4204" s="4" t="s">
        <v>37</v>
      </c>
      <c r="G4204" s="4" t="s">
        <v>51</v>
      </c>
      <c r="H4204" s="4"/>
      <c r="I4204" s="4"/>
      <c r="J4204" s="4" t="s">
        <v>52</v>
      </c>
      <c r="K4204" s="4" t="s">
        <v>1781</v>
      </c>
      <c r="L4204" s="4" t="s">
        <v>1782</v>
      </c>
      <c r="M4204" s="4" t="s">
        <v>1783</v>
      </c>
      <c r="N4204" s="4" t="s">
        <v>36</v>
      </c>
      <c r="O4204" s="4">
        <v>1</v>
      </c>
      <c r="P4204" s="4" t="s">
        <v>56</v>
      </c>
      <c r="Q4204" s="4">
        <v>17.98</v>
      </c>
      <c r="R4204" s="4"/>
      <c r="S4204" s="4"/>
      <c r="T4204" s="4"/>
      <c r="U4204" s="4"/>
      <c r="V4204" s="4"/>
      <c r="W4204" s="4"/>
      <c r="X4204" s="4"/>
      <c r="Y4204" s="4" t="s">
        <v>4310</v>
      </c>
      <c r="Z4204" s="4" t="s">
        <v>177</v>
      </c>
      <c r="AA4204" s="4" t="s">
        <v>16980</v>
      </c>
      <c r="AB4204" s="4" t="s">
        <v>59</v>
      </c>
      <c r="AC4204" s="4"/>
      <c r="AD4204" s="4" t="b">
        <v>0</v>
      </c>
      <c r="AE4204" s="4"/>
      <c r="AF4204" s="4"/>
      <c r="AG4204" s="12">
        <f t="shared" si="65"/>
        <v>43276</v>
      </c>
    </row>
    <row r="4205" s="10" customFormat="1" spans="1:33">
      <c r="A4205" s="4" t="s">
        <v>16981</v>
      </c>
      <c r="B4205" s="4" t="s">
        <v>16981</v>
      </c>
      <c r="C4205" s="4" t="s">
        <v>16982</v>
      </c>
      <c r="D4205" s="4" t="s">
        <v>16983</v>
      </c>
      <c r="E4205" s="4" t="s">
        <v>75</v>
      </c>
      <c r="F4205" s="4" t="s">
        <v>37</v>
      </c>
      <c r="G4205" s="4" t="s">
        <v>51</v>
      </c>
      <c r="H4205" s="4"/>
      <c r="I4205" s="4"/>
      <c r="J4205" s="4" t="s">
        <v>157</v>
      </c>
      <c r="K4205" s="4" t="s">
        <v>1230</v>
      </c>
      <c r="L4205" s="4" t="s">
        <v>1231</v>
      </c>
      <c r="M4205" s="4" t="s">
        <v>1232</v>
      </c>
      <c r="N4205" s="4" t="s">
        <v>75</v>
      </c>
      <c r="O4205" s="4">
        <v>0</v>
      </c>
      <c r="P4205" s="4"/>
      <c r="Q4205" s="4"/>
      <c r="R4205" s="4"/>
      <c r="S4205" s="4"/>
      <c r="T4205" s="4"/>
      <c r="U4205" s="4"/>
      <c r="V4205" s="4"/>
      <c r="W4205" s="4"/>
      <c r="X4205" s="4"/>
      <c r="Y4205" s="4" t="s">
        <v>265</v>
      </c>
      <c r="Z4205" s="4" t="s">
        <v>266</v>
      </c>
      <c r="AA4205" s="4" t="s">
        <v>16984</v>
      </c>
      <c r="AB4205" s="4" t="s">
        <v>59</v>
      </c>
      <c r="AC4205" s="4" t="s">
        <v>259</v>
      </c>
      <c r="AD4205" s="4" t="b">
        <v>0</v>
      </c>
      <c r="AE4205" s="4"/>
      <c r="AF4205" s="4"/>
      <c r="AG4205" s="12">
        <f t="shared" si="65"/>
        <v>43276</v>
      </c>
    </row>
    <row r="4206" s="10" customFormat="1" spans="1:33">
      <c r="A4206" s="4" t="s">
        <v>16981</v>
      </c>
      <c r="B4206" s="4" t="s">
        <v>16981</v>
      </c>
      <c r="C4206" s="4" t="s">
        <v>16982</v>
      </c>
      <c r="D4206" s="4" t="s">
        <v>16983</v>
      </c>
      <c r="E4206" s="4" t="s">
        <v>75</v>
      </c>
      <c r="F4206" s="4" t="s">
        <v>37</v>
      </c>
      <c r="G4206" s="4" t="s">
        <v>51</v>
      </c>
      <c r="H4206" s="4"/>
      <c r="I4206" s="4"/>
      <c r="J4206" s="4" t="s">
        <v>157</v>
      </c>
      <c r="K4206" s="4" t="s">
        <v>11708</v>
      </c>
      <c r="L4206" s="4" t="s">
        <v>11709</v>
      </c>
      <c r="M4206" s="4" t="s">
        <v>11710</v>
      </c>
      <c r="N4206" s="4" t="s">
        <v>75</v>
      </c>
      <c r="O4206" s="4">
        <v>0</v>
      </c>
      <c r="P4206" s="4"/>
      <c r="Q4206" s="4"/>
      <c r="R4206" s="4"/>
      <c r="S4206" s="4"/>
      <c r="T4206" s="4"/>
      <c r="U4206" s="4"/>
      <c r="V4206" s="4"/>
      <c r="W4206" s="4"/>
      <c r="X4206" s="4"/>
      <c r="Y4206" s="4" t="s">
        <v>265</v>
      </c>
      <c r="Z4206" s="4" t="s">
        <v>266</v>
      </c>
      <c r="AA4206" s="4" t="s">
        <v>16984</v>
      </c>
      <c r="AB4206" s="4" t="s">
        <v>59</v>
      </c>
      <c r="AC4206" s="4" t="s">
        <v>259</v>
      </c>
      <c r="AD4206" s="4" t="b">
        <v>0</v>
      </c>
      <c r="AE4206" s="4"/>
      <c r="AF4206" s="4"/>
      <c r="AG4206" s="12">
        <f t="shared" si="65"/>
        <v>43276</v>
      </c>
    </row>
    <row r="4207" s="10" customFormat="1" spans="1:33">
      <c r="A4207" s="4" t="s">
        <v>16985</v>
      </c>
      <c r="B4207" s="4" t="s">
        <v>16985</v>
      </c>
      <c r="C4207" s="4" t="s">
        <v>16986</v>
      </c>
      <c r="D4207" s="4" t="s">
        <v>16987</v>
      </c>
      <c r="E4207" s="4" t="s">
        <v>36</v>
      </c>
      <c r="F4207" s="4" t="s">
        <v>37</v>
      </c>
      <c r="G4207" s="4" t="s">
        <v>51</v>
      </c>
      <c r="H4207" s="4"/>
      <c r="I4207" s="4"/>
      <c r="J4207" s="4" t="s">
        <v>52</v>
      </c>
      <c r="K4207" s="4" t="s">
        <v>13162</v>
      </c>
      <c r="L4207" s="4" t="s">
        <v>603</v>
      </c>
      <c r="M4207" s="4" t="s">
        <v>604</v>
      </c>
      <c r="N4207" s="4" t="s">
        <v>36</v>
      </c>
      <c r="O4207" s="4">
        <v>1</v>
      </c>
      <c r="P4207" s="4" t="s">
        <v>56</v>
      </c>
      <c r="Q4207" s="4">
        <v>22.98</v>
      </c>
      <c r="R4207" s="4">
        <v>2.14</v>
      </c>
      <c r="S4207" s="4"/>
      <c r="T4207" s="4"/>
      <c r="U4207" s="4"/>
      <c r="V4207" s="4"/>
      <c r="W4207" s="4"/>
      <c r="X4207" s="4"/>
      <c r="Y4207" s="4" t="s">
        <v>16988</v>
      </c>
      <c r="Z4207" s="4" t="s">
        <v>1018</v>
      </c>
      <c r="AA4207" s="4">
        <v>98391</v>
      </c>
      <c r="AB4207" s="4" t="s">
        <v>59</v>
      </c>
      <c r="AC4207" s="4"/>
      <c r="AD4207" s="4" t="b">
        <v>0</v>
      </c>
      <c r="AE4207" s="4"/>
      <c r="AF4207" s="4"/>
      <c r="AG4207" s="12">
        <f t="shared" si="65"/>
        <v>43276</v>
      </c>
    </row>
    <row r="4208" s="10" customFormat="1" spans="1:33">
      <c r="A4208" s="4" t="s">
        <v>16989</v>
      </c>
      <c r="B4208" s="4" t="s">
        <v>16989</v>
      </c>
      <c r="C4208" s="4" t="s">
        <v>16990</v>
      </c>
      <c r="D4208" s="4" t="s">
        <v>16991</v>
      </c>
      <c r="E4208" s="4" t="s">
        <v>36</v>
      </c>
      <c r="F4208" s="4" t="s">
        <v>37</v>
      </c>
      <c r="G4208" s="4" t="s">
        <v>51</v>
      </c>
      <c r="H4208" s="4"/>
      <c r="I4208" s="4"/>
      <c r="J4208" s="4" t="s">
        <v>52</v>
      </c>
      <c r="K4208" s="4" t="s">
        <v>1136</v>
      </c>
      <c r="L4208" s="4" t="s">
        <v>16992</v>
      </c>
      <c r="M4208" s="4" t="s">
        <v>1138</v>
      </c>
      <c r="N4208" s="4" t="s">
        <v>36</v>
      </c>
      <c r="O4208" s="4">
        <v>1</v>
      </c>
      <c r="P4208" s="4" t="s">
        <v>56</v>
      </c>
      <c r="Q4208" s="4">
        <v>22.98</v>
      </c>
      <c r="R4208" s="4"/>
      <c r="S4208" s="4"/>
      <c r="T4208" s="4"/>
      <c r="U4208" s="4"/>
      <c r="V4208" s="4"/>
      <c r="W4208" s="4"/>
      <c r="X4208" s="4"/>
      <c r="Y4208" s="4" t="s">
        <v>16993</v>
      </c>
      <c r="Z4208" s="4" t="s">
        <v>171</v>
      </c>
      <c r="AA4208" s="4" t="s">
        <v>16994</v>
      </c>
      <c r="AB4208" s="4" t="s">
        <v>59</v>
      </c>
      <c r="AC4208" s="4"/>
      <c r="AD4208" s="4" t="b">
        <v>0</v>
      </c>
      <c r="AE4208" s="4"/>
      <c r="AF4208" s="4"/>
      <c r="AG4208" s="12">
        <f t="shared" si="65"/>
        <v>43276</v>
      </c>
    </row>
    <row r="4209" s="10" customFormat="1" spans="1:33">
      <c r="A4209" s="4" t="s">
        <v>16995</v>
      </c>
      <c r="B4209" s="4" t="s">
        <v>16995</v>
      </c>
      <c r="C4209" s="4" t="s">
        <v>16996</v>
      </c>
      <c r="D4209" s="4" t="s">
        <v>16997</v>
      </c>
      <c r="E4209" s="4" t="s">
        <v>36</v>
      </c>
      <c r="F4209" s="4" t="s">
        <v>37</v>
      </c>
      <c r="G4209" s="4" t="s">
        <v>51</v>
      </c>
      <c r="H4209" s="4"/>
      <c r="I4209" s="4"/>
      <c r="J4209" s="4" t="s">
        <v>52</v>
      </c>
      <c r="K4209" s="4" t="s">
        <v>7004</v>
      </c>
      <c r="L4209" s="4" t="s">
        <v>7005</v>
      </c>
      <c r="M4209" s="4" t="s">
        <v>7006</v>
      </c>
      <c r="N4209" s="4" t="s">
        <v>36</v>
      </c>
      <c r="O4209" s="4">
        <v>1</v>
      </c>
      <c r="P4209" s="4" t="s">
        <v>56</v>
      </c>
      <c r="Q4209" s="4">
        <v>22.98</v>
      </c>
      <c r="R4209" s="4"/>
      <c r="S4209" s="4"/>
      <c r="T4209" s="4"/>
      <c r="U4209" s="4"/>
      <c r="V4209" s="4"/>
      <c r="W4209" s="4"/>
      <c r="X4209" s="4"/>
      <c r="Y4209" s="4" t="s">
        <v>88</v>
      </c>
      <c r="Z4209" s="4" t="s">
        <v>89</v>
      </c>
      <c r="AA4209" s="4" t="s">
        <v>16998</v>
      </c>
      <c r="AB4209" s="4" t="s">
        <v>59</v>
      </c>
      <c r="AC4209" s="4"/>
      <c r="AD4209" s="4" t="b">
        <v>0</v>
      </c>
      <c r="AE4209" s="4"/>
      <c r="AF4209" s="4"/>
      <c r="AG4209" s="12">
        <f t="shared" si="65"/>
        <v>43276</v>
      </c>
    </row>
    <row r="4210" s="10" customFormat="1" spans="1:33">
      <c r="A4210" s="4" t="s">
        <v>16999</v>
      </c>
      <c r="B4210" s="4" t="s">
        <v>16999</v>
      </c>
      <c r="C4210" s="4" t="s">
        <v>17000</v>
      </c>
      <c r="D4210" s="4" t="s">
        <v>17001</v>
      </c>
      <c r="E4210" s="4" t="s">
        <v>36</v>
      </c>
      <c r="F4210" s="4" t="s">
        <v>37</v>
      </c>
      <c r="G4210" s="4" t="s">
        <v>51</v>
      </c>
      <c r="H4210" s="4"/>
      <c r="I4210" s="4"/>
      <c r="J4210" s="4" t="s">
        <v>52</v>
      </c>
      <c r="K4210" s="4" t="s">
        <v>3507</v>
      </c>
      <c r="L4210" s="4" t="s">
        <v>3508</v>
      </c>
      <c r="M4210" s="4" t="s">
        <v>3509</v>
      </c>
      <c r="N4210" s="4" t="s">
        <v>36</v>
      </c>
      <c r="O4210" s="4">
        <v>1</v>
      </c>
      <c r="P4210" s="4" t="s">
        <v>56</v>
      </c>
      <c r="Q4210" s="4">
        <v>22.98</v>
      </c>
      <c r="R4210" s="4"/>
      <c r="S4210" s="4"/>
      <c r="T4210" s="4"/>
      <c r="U4210" s="4"/>
      <c r="V4210" s="4"/>
      <c r="W4210" s="4"/>
      <c r="X4210" s="4"/>
      <c r="Y4210" s="4" t="s">
        <v>17002</v>
      </c>
      <c r="Z4210" s="4" t="s">
        <v>290</v>
      </c>
      <c r="AA4210" s="4" t="s">
        <v>17003</v>
      </c>
      <c r="AB4210" s="4" t="s">
        <v>59</v>
      </c>
      <c r="AC4210" s="4"/>
      <c r="AD4210" s="4" t="b">
        <v>0</v>
      </c>
      <c r="AE4210" s="4"/>
      <c r="AF4210" s="4"/>
      <c r="AG4210" s="12">
        <f t="shared" si="65"/>
        <v>43276</v>
      </c>
    </row>
    <row r="4211" s="10" customFormat="1" spans="1:33">
      <c r="A4211" s="4" t="s">
        <v>17004</v>
      </c>
      <c r="B4211" s="4" t="s">
        <v>17004</v>
      </c>
      <c r="C4211" s="4" t="s">
        <v>17005</v>
      </c>
      <c r="D4211" s="4" t="s">
        <v>17006</v>
      </c>
      <c r="E4211" s="4" t="s">
        <v>36</v>
      </c>
      <c r="F4211" s="4" t="s">
        <v>37</v>
      </c>
      <c r="G4211" s="4" t="s">
        <v>51</v>
      </c>
      <c r="H4211" s="4"/>
      <c r="I4211" s="4"/>
      <c r="J4211" s="4" t="s">
        <v>52</v>
      </c>
      <c r="K4211" s="4" t="s">
        <v>10499</v>
      </c>
      <c r="L4211" s="4" t="s">
        <v>10500</v>
      </c>
      <c r="M4211" s="4" t="s">
        <v>10501</v>
      </c>
      <c r="N4211" s="4" t="s">
        <v>36</v>
      </c>
      <c r="O4211" s="4">
        <v>1</v>
      </c>
      <c r="P4211" s="4" t="s">
        <v>56</v>
      </c>
      <c r="Q4211" s="4">
        <v>23.98</v>
      </c>
      <c r="R4211" s="4"/>
      <c r="S4211" s="4"/>
      <c r="T4211" s="4"/>
      <c r="U4211" s="4"/>
      <c r="V4211" s="4"/>
      <c r="W4211" s="4"/>
      <c r="X4211" s="4"/>
      <c r="Y4211" s="4" t="s">
        <v>17007</v>
      </c>
      <c r="Z4211" s="4" t="s">
        <v>1888</v>
      </c>
      <c r="AA4211" s="4" t="s">
        <v>17008</v>
      </c>
      <c r="AB4211" s="4" t="s">
        <v>59</v>
      </c>
      <c r="AC4211" s="4"/>
      <c r="AD4211" s="4" t="b">
        <v>0</v>
      </c>
      <c r="AE4211" s="4"/>
      <c r="AF4211" s="4"/>
      <c r="AG4211" s="12">
        <f t="shared" si="65"/>
        <v>43276</v>
      </c>
    </row>
    <row r="4212" s="10" customFormat="1" spans="1:33">
      <c r="A4212" s="4" t="s">
        <v>17009</v>
      </c>
      <c r="B4212" s="4" t="s">
        <v>17009</v>
      </c>
      <c r="C4212" s="4" t="s">
        <v>17010</v>
      </c>
      <c r="D4212" s="4" t="s">
        <v>17011</v>
      </c>
      <c r="E4212" s="4" t="s">
        <v>36</v>
      </c>
      <c r="F4212" s="4" t="s">
        <v>37</v>
      </c>
      <c r="G4212" s="4" t="s">
        <v>51</v>
      </c>
      <c r="H4212" s="4"/>
      <c r="I4212" s="4"/>
      <c r="J4212" s="4" t="s">
        <v>52</v>
      </c>
      <c r="K4212" s="4" t="s">
        <v>14752</v>
      </c>
      <c r="L4212" s="4" t="s">
        <v>183</v>
      </c>
      <c r="M4212" s="4" t="s">
        <v>184</v>
      </c>
      <c r="N4212" s="4" t="s">
        <v>36</v>
      </c>
      <c r="O4212" s="4">
        <v>1</v>
      </c>
      <c r="P4212" s="4" t="s">
        <v>56</v>
      </c>
      <c r="Q4212" s="4">
        <v>23.98</v>
      </c>
      <c r="R4212" s="4"/>
      <c r="S4212" s="4"/>
      <c r="T4212" s="4"/>
      <c r="U4212" s="4"/>
      <c r="V4212" s="4"/>
      <c r="W4212" s="4"/>
      <c r="X4212" s="4"/>
      <c r="Y4212" s="4" t="s">
        <v>17012</v>
      </c>
      <c r="Z4212" s="4" t="s">
        <v>10445</v>
      </c>
      <c r="AA4212" s="4">
        <v>23235</v>
      </c>
      <c r="AB4212" s="4" t="s">
        <v>59</v>
      </c>
      <c r="AC4212" s="4"/>
      <c r="AD4212" s="4" t="b">
        <v>0</v>
      </c>
      <c r="AE4212" s="4"/>
      <c r="AF4212" s="4"/>
      <c r="AG4212" s="12">
        <f t="shared" si="65"/>
        <v>43276</v>
      </c>
    </row>
    <row r="4213" s="10" customFormat="1" spans="1:33">
      <c r="A4213" s="4" t="s">
        <v>17013</v>
      </c>
      <c r="B4213" s="4" t="s">
        <v>17013</v>
      </c>
      <c r="C4213" s="4" t="s">
        <v>17014</v>
      </c>
      <c r="D4213" s="4" t="s">
        <v>17015</v>
      </c>
      <c r="E4213" s="4" t="s">
        <v>36</v>
      </c>
      <c r="F4213" s="4" t="s">
        <v>37</v>
      </c>
      <c r="G4213" s="4" t="s">
        <v>51</v>
      </c>
      <c r="H4213" s="4"/>
      <c r="I4213" s="4"/>
      <c r="J4213" s="4" t="s">
        <v>52</v>
      </c>
      <c r="K4213" s="4" t="s">
        <v>695</v>
      </c>
      <c r="L4213" s="4" t="s">
        <v>696</v>
      </c>
      <c r="M4213" s="4" t="s">
        <v>697</v>
      </c>
      <c r="N4213" s="4" t="s">
        <v>36</v>
      </c>
      <c r="O4213" s="4">
        <v>1</v>
      </c>
      <c r="P4213" s="4" t="s">
        <v>56</v>
      </c>
      <c r="Q4213" s="4">
        <v>23.98</v>
      </c>
      <c r="R4213" s="4"/>
      <c r="S4213" s="4"/>
      <c r="T4213" s="4"/>
      <c r="U4213" s="4"/>
      <c r="V4213" s="4"/>
      <c r="W4213" s="4"/>
      <c r="X4213" s="4"/>
      <c r="Y4213" s="4" t="s">
        <v>17016</v>
      </c>
      <c r="Z4213" s="4" t="s">
        <v>89</v>
      </c>
      <c r="AA4213" s="4" t="s">
        <v>17017</v>
      </c>
      <c r="AB4213" s="4" t="s">
        <v>59</v>
      </c>
      <c r="AC4213" s="4"/>
      <c r="AD4213" s="4" t="b">
        <v>0</v>
      </c>
      <c r="AE4213" s="4"/>
      <c r="AF4213" s="4"/>
      <c r="AG4213" s="12">
        <f t="shared" si="65"/>
        <v>43276</v>
      </c>
    </row>
    <row r="4214" s="10" customFormat="1" spans="1:33">
      <c r="A4214" s="4" t="s">
        <v>17013</v>
      </c>
      <c r="B4214" s="4" t="s">
        <v>17013</v>
      </c>
      <c r="C4214" s="4" t="s">
        <v>17014</v>
      </c>
      <c r="D4214" s="4" t="s">
        <v>17015</v>
      </c>
      <c r="E4214" s="4" t="s">
        <v>36</v>
      </c>
      <c r="F4214" s="4" t="s">
        <v>37</v>
      </c>
      <c r="G4214" s="4" t="s">
        <v>51</v>
      </c>
      <c r="H4214" s="4"/>
      <c r="I4214" s="4"/>
      <c r="J4214" s="4" t="s">
        <v>52</v>
      </c>
      <c r="K4214" s="4" t="s">
        <v>97</v>
      </c>
      <c r="L4214" s="4" t="s">
        <v>98</v>
      </c>
      <c r="M4214" s="4" t="s">
        <v>99</v>
      </c>
      <c r="N4214" s="4" t="s">
        <v>36</v>
      </c>
      <c r="O4214" s="4">
        <v>1</v>
      </c>
      <c r="P4214" s="4" t="s">
        <v>56</v>
      </c>
      <c r="Q4214" s="4">
        <v>23.98</v>
      </c>
      <c r="R4214" s="4"/>
      <c r="S4214" s="4"/>
      <c r="T4214" s="4"/>
      <c r="U4214" s="4"/>
      <c r="V4214" s="4"/>
      <c r="W4214" s="4"/>
      <c r="X4214" s="4"/>
      <c r="Y4214" s="4" t="s">
        <v>17016</v>
      </c>
      <c r="Z4214" s="4" t="s">
        <v>89</v>
      </c>
      <c r="AA4214" s="4" t="s">
        <v>17017</v>
      </c>
      <c r="AB4214" s="4" t="s">
        <v>59</v>
      </c>
      <c r="AC4214" s="4"/>
      <c r="AD4214" s="4" t="b">
        <v>0</v>
      </c>
      <c r="AE4214" s="4"/>
      <c r="AF4214" s="4"/>
      <c r="AG4214" s="12">
        <f t="shared" si="65"/>
        <v>43276</v>
      </c>
    </row>
    <row r="4215" s="10" customFormat="1" spans="1:33">
      <c r="A4215" s="4" t="s">
        <v>17018</v>
      </c>
      <c r="B4215" s="4" t="s">
        <v>17018</v>
      </c>
      <c r="C4215" s="4" t="s">
        <v>17019</v>
      </c>
      <c r="D4215" s="4" t="s">
        <v>17020</v>
      </c>
      <c r="E4215" s="4" t="s">
        <v>36</v>
      </c>
      <c r="F4215" s="4" t="s">
        <v>37</v>
      </c>
      <c r="G4215" s="4" t="s">
        <v>51</v>
      </c>
      <c r="H4215" s="4"/>
      <c r="I4215" s="4"/>
      <c r="J4215" s="4" t="s">
        <v>52</v>
      </c>
      <c r="K4215" s="4" t="s">
        <v>857</v>
      </c>
      <c r="L4215" s="4" t="s">
        <v>17021</v>
      </c>
      <c r="M4215" s="4" t="s">
        <v>17022</v>
      </c>
      <c r="N4215" s="4" t="s">
        <v>36</v>
      </c>
      <c r="O4215" s="4">
        <v>1</v>
      </c>
      <c r="P4215" s="4" t="s">
        <v>56</v>
      </c>
      <c r="Q4215" s="4">
        <v>22.98</v>
      </c>
      <c r="R4215" s="4"/>
      <c r="S4215" s="4"/>
      <c r="T4215" s="4"/>
      <c r="U4215" s="4"/>
      <c r="V4215" s="4"/>
      <c r="W4215" s="4"/>
      <c r="X4215" s="4"/>
      <c r="Y4215" s="4" t="s">
        <v>5769</v>
      </c>
      <c r="Z4215" s="4" t="s">
        <v>451</v>
      </c>
      <c r="AA4215" s="4" t="s">
        <v>17023</v>
      </c>
      <c r="AB4215" s="4" t="s">
        <v>59</v>
      </c>
      <c r="AC4215" s="4"/>
      <c r="AD4215" s="4" t="b">
        <v>0</v>
      </c>
      <c r="AE4215" s="4"/>
      <c r="AF4215" s="4"/>
      <c r="AG4215" s="12">
        <f t="shared" si="65"/>
        <v>43276</v>
      </c>
    </row>
    <row r="4216" s="10" customFormat="1" spans="1:33">
      <c r="A4216" s="4" t="s">
        <v>17018</v>
      </c>
      <c r="B4216" s="4" t="s">
        <v>17018</v>
      </c>
      <c r="C4216" s="4" t="s">
        <v>17019</v>
      </c>
      <c r="D4216" s="4" t="s">
        <v>17020</v>
      </c>
      <c r="E4216" s="4" t="s">
        <v>36</v>
      </c>
      <c r="F4216" s="4" t="s">
        <v>37</v>
      </c>
      <c r="G4216" s="4" t="s">
        <v>51</v>
      </c>
      <c r="H4216" s="4"/>
      <c r="I4216" s="4"/>
      <c r="J4216" s="4" t="s">
        <v>52</v>
      </c>
      <c r="K4216" s="4" t="s">
        <v>10246</v>
      </c>
      <c r="L4216" s="4" t="s">
        <v>10247</v>
      </c>
      <c r="M4216" s="4" t="s">
        <v>10248</v>
      </c>
      <c r="N4216" s="4" t="s">
        <v>36</v>
      </c>
      <c r="O4216" s="4">
        <v>1</v>
      </c>
      <c r="P4216" s="4" t="s">
        <v>56</v>
      </c>
      <c r="Q4216" s="4">
        <v>22.98</v>
      </c>
      <c r="R4216" s="4"/>
      <c r="S4216" s="4"/>
      <c r="T4216" s="4"/>
      <c r="U4216" s="4"/>
      <c r="V4216" s="4"/>
      <c r="W4216" s="4"/>
      <c r="X4216" s="4"/>
      <c r="Y4216" s="4" t="s">
        <v>5769</v>
      </c>
      <c r="Z4216" s="4" t="s">
        <v>451</v>
      </c>
      <c r="AA4216" s="4" t="s">
        <v>17023</v>
      </c>
      <c r="AB4216" s="4" t="s">
        <v>59</v>
      </c>
      <c r="AC4216" s="4"/>
      <c r="AD4216" s="4" t="b">
        <v>0</v>
      </c>
      <c r="AE4216" s="4"/>
      <c r="AF4216" s="4"/>
      <c r="AG4216" s="12">
        <f t="shared" si="65"/>
        <v>43276</v>
      </c>
    </row>
    <row r="4217" s="10" customFormat="1" spans="1:33">
      <c r="A4217" s="4" t="s">
        <v>17018</v>
      </c>
      <c r="B4217" s="4" t="s">
        <v>17018</v>
      </c>
      <c r="C4217" s="4" t="s">
        <v>17019</v>
      </c>
      <c r="D4217" s="4" t="s">
        <v>17020</v>
      </c>
      <c r="E4217" s="4" t="s">
        <v>36</v>
      </c>
      <c r="F4217" s="4" t="s">
        <v>37</v>
      </c>
      <c r="G4217" s="4" t="s">
        <v>51</v>
      </c>
      <c r="H4217" s="4"/>
      <c r="I4217" s="4"/>
      <c r="J4217" s="4" t="s">
        <v>52</v>
      </c>
      <c r="K4217" s="4" t="s">
        <v>17024</v>
      </c>
      <c r="L4217" s="4" t="s">
        <v>17025</v>
      </c>
      <c r="M4217" s="4" t="s">
        <v>17026</v>
      </c>
      <c r="N4217" s="4" t="s">
        <v>36</v>
      </c>
      <c r="O4217" s="4">
        <v>1</v>
      </c>
      <c r="P4217" s="4" t="s">
        <v>56</v>
      </c>
      <c r="Q4217" s="4">
        <v>22.98</v>
      </c>
      <c r="R4217" s="4"/>
      <c r="S4217" s="4"/>
      <c r="T4217" s="4"/>
      <c r="U4217" s="4"/>
      <c r="V4217" s="4"/>
      <c r="W4217" s="4"/>
      <c r="X4217" s="4"/>
      <c r="Y4217" s="4" t="s">
        <v>5769</v>
      </c>
      <c r="Z4217" s="4" t="s">
        <v>451</v>
      </c>
      <c r="AA4217" s="4" t="s">
        <v>17023</v>
      </c>
      <c r="AB4217" s="4" t="s">
        <v>59</v>
      </c>
      <c r="AC4217" s="4"/>
      <c r="AD4217" s="4" t="b">
        <v>0</v>
      </c>
      <c r="AE4217" s="4"/>
      <c r="AF4217" s="4"/>
      <c r="AG4217" s="12">
        <f t="shared" si="65"/>
        <v>43276</v>
      </c>
    </row>
    <row r="4218" s="10" customFormat="1" spans="1:33">
      <c r="A4218" s="4" t="s">
        <v>17027</v>
      </c>
      <c r="B4218" s="4" t="s">
        <v>17027</v>
      </c>
      <c r="C4218" s="4" t="s">
        <v>17028</v>
      </c>
      <c r="D4218" s="4" t="s">
        <v>17029</v>
      </c>
      <c r="E4218" s="4" t="s">
        <v>36</v>
      </c>
      <c r="F4218" s="4" t="s">
        <v>37</v>
      </c>
      <c r="G4218" s="4" t="s">
        <v>51</v>
      </c>
      <c r="H4218" s="4"/>
      <c r="I4218" s="4"/>
      <c r="J4218" s="4" t="s">
        <v>52</v>
      </c>
      <c r="K4218" s="4" t="s">
        <v>2981</v>
      </c>
      <c r="L4218" s="4" t="s">
        <v>2982</v>
      </c>
      <c r="M4218" s="4" t="s">
        <v>2983</v>
      </c>
      <c r="N4218" s="4" t="s">
        <v>36</v>
      </c>
      <c r="O4218" s="4">
        <v>1</v>
      </c>
      <c r="P4218" s="4" t="s">
        <v>56</v>
      </c>
      <c r="Q4218" s="4">
        <v>22.98</v>
      </c>
      <c r="R4218" s="4"/>
      <c r="S4218" s="4"/>
      <c r="T4218" s="4"/>
      <c r="U4218" s="4"/>
      <c r="V4218" s="4"/>
      <c r="W4218" s="4"/>
      <c r="X4218" s="4"/>
      <c r="Y4218" s="4" t="s">
        <v>17030</v>
      </c>
      <c r="Z4218" s="4" t="s">
        <v>58</v>
      </c>
      <c r="AA4218" s="4" t="s">
        <v>17031</v>
      </c>
      <c r="AB4218" s="4" t="s">
        <v>59</v>
      </c>
      <c r="AC4218" s="4"/>
      <c r="AD4218" s="4" t="b">
        <v>0</v>
      </c>
      <c r="AE4218" s="4"/>
      <c r="AF4218" s="4"/>
      <c r="AG4218" s="12">
        <f t="shared" si="65"/>
        <v>43276</v>
      </c>
    </row>
    <row r="4219" s="10" customFormat="1" spans="1:33">
      <c r="A4219" s="4" t="s">
        <v>17032</v>
      </c>
      <c r="B4219" s="4" t="s">
        <v>17032</v>
      </c>
      <c r="C4219" s="4" t="s">
        <v>17033</v>
      </c>
      <c r="D4219" s="4" t="s">
        <v>17034</v>
      </c>
      <c r="E4219" s="4" t="s">
        <v>36</v>
      </c>
      <c r="F4219" s="4" t="s">
        <v>37</v>
      </c>
      <c r="G4219" s="4" t="s">
        <v>51</v>
      </c>
      <c r="H4219" s="4"/>
      <c r="I4219" s="4"/>
      <c r="J4219" s="4" t="s">
        <v>312</v>
      </c>
      <c r="K4219" s="4" t="s">
        <v>8374</v>
      </c>
      <c r="L4219" s="4" t="s">
        <v>8375</v>
      </c>
      <c r="M4219" s="4" t="s">
        <v>8376</v>
      </c>
      <c r="N4219" s="4" t="s">
        <v>36</v>
      </c>
      <c r="O4219" s="4">
        <v>1</v>
      </c>
      <c r="P4219" s="4" t="s">
        <v>56</v>
      </c>
      <c r="Q4219" s="4">
        <v>22.98</v>
      </c>
      <c r="R4219" s="4"/>
      <c r="S4219" s="4">
        <v>3.99</v>
      </c>
      <c r="T4219" s="4"/>
      <c r="U4219" s="4"/>
      <c r="V4219" s="4"/>
      <c r="W4219" s="4"/>
      <c r="X4219" s="4"/>
      <c r="Y4219" s="4" t="s">
        <v>1315</v>
      </c>
      <c r="Z4219" s="4" t="s">
        <v>490</v>
      </c>
      <c r="AA4219" s="4" t="s">
        <v>17035</v>
      </c>
      <c r="AB4219" s="4" t="s">
        <v>59</v>
      </c>
      <c r="AC4219" s="4"/>
      <c r="AD4219" s="4" t="b">
        <v>0</v>
      </c>
      <c r="AE4219" s="4"/>
      <c r="AF4219" s="4"/>
      <c r="AG4219" s="12">
        <f t="shared" si="65"/>
        <v>43276</v>
      </c>
    </row>
    <row r="4220" s="10" customFormat="1" spans="1:33">
      <c r="A4220" s="4" t="s">
        <v>17036</v>
      </c>
      <c r="B4220" s="4" t="s">
        <v>17036</v>
      </c>
      <c r="C4220" s="4" t="s">
        <v>17037</v>
      </c>
      <c r="D4220" s="4" t="s">
        <v>17038</v>
      </c>
      <c r="E4220" s="4" t="s">
        <v>36</v>
      </c>
      <c r="F4220" s="4" t="s">
        <v>37</v>
      </c>
      <c r="G4220" s="4" t="s">
        <v>51</v>
      </c>
      <c r="H4220" s="4"/>
      <c r="I4220" s="4"/>
      <c r="J4220" s="4" t="s">
        <v>52</v>
      </c>
      <c r="K4220" s="4" t="s">
        <v>1435</v>
      </c>
      <c r="L4220" s="4" t="s">
        <v>1436</v>
      </c>
      <c r="M4220" s="4" t="s">
        <v>1437</v>
      </c>
      <c r="N4220" s="4" t="s">
        <v>36</v>
      </c>
      <c r="O4220" s="4">
        <v>1</v>
      </c>
      <c r="P4220" s="4" t="s">
        <v>56</v>
      </c>
      <c r="Q4220" s="4">
        <v>22.98</v>
      </c>
      <c r="R4220" s="4"/>
      <c r="S4220" s="4"/>
      <c r="T4220" s="4"/>
      <c r="U4220" s="4"/>
      <c r="V4220" s="4"/>
      <c r="W4220" s="4"/>
      <c r="X4220" s="4"/>
      <c r="Y4220" s="4" t="s">
        <v>17039</v>
      </c>
      <c r="Z4220" s="4" t="s">
        <v>152</v>
      </c>
      <c r="AA4220" s="4" t="s">
        <v>17040</v>
      </c>
      <c r="AB4220" s="4" t="s">
        <v>59</v>
      </c>
      <c r="AC4220" s="4"/>
      <c r="AD4220" s="4" t="b">
        <v>0</v>
      </c>
      <c r="AE4220" s="4"/>
      <c r="AF4220" s="4"/>
      <c r="AG4220" s="12">
        <f t="shared" si="65"/>
        <v>43276</v>
      </c>
    </row>
    <row r="4221" s="10" customFormat="1" spans="1:33">
      <c r="A4221" s="4" t="s">
        <v>17036</v>
      </c>
      <c r="B4221" s="4" t="s">
        <v>17036</v>
      </c>
      <c r="C4221" s="4" t="s">
        <v>17037</v>
      </c>
      <c r="D4221" s="4" t="s">
        <v>17038</v>
      </c>
      <c r="E4221" s="4" t="s">
        <v>36</v>
      </c>
      <c r="F4221" s="4" t="s">
        <v>37</v>
      </c>
      <c r="G4221" s="4" t="s">
        <v>51</v>
      </c>
      <c r="H4221" s="4"/>
      <c r="I4221" s="4"/>
      <c r="J4221" s="4" t="s">
        <v>52</v>
      </c>
      <c r="K4221" s="4" t="s">
        <v>13698</v>
      </c>
      <c r="L4221" s="4" t="s">
        <v>416</v>
      </c>
      <c r="M4221" s="4" t="s">
        <v>417</v>
      </c>
      <c r="N4221" s="4" t="s">
        <v>36</v>
      </c>
      <c r="O4221" s="4">
        <v>1</v>
      </c>
      <c r="P4221" s="4" t="s">
        <v>56</v>
      </c>
      <c r="Q4221" s="4">
        <v>22.98</v>
      </c>
      <c r="R4221" s="4"/>
      <c r="S4221" s="4"/>
      <c r="T4221" s="4"/>
      <c r="U4221" s="4"/>
      <c r="V4221" s="4"/>
      <c r="W4221" s="4"/>
      <c r="X4221" s="4"/>
      <c r="Y4221" s="4" t="s">
        <v>17039</v>
      </c>
      <c r="Z4221" s="4" t="s">
        <v>152</v>
      </c>
      <c r="AA4221" s="4" t="s">
        <v>17040</v>
      </c>
      <c r="AB4221" s="4" t="s">
        <v>59</v>
      </c>
      <c r="AC4221" s="4"/>
      <c r="AD4221" s="4" t="b">
        <v>0</v>
      </c>
      <c r="AE4221" s="4"/>
      <c r="AF4221" s="4"/>
      <c r="AG4221" s="12">
        <f t="shared" si="65"/>
        <v>43276</v>
      </c>
    </row>
    <row r="4222" s="10" customFormat="1" spans="1:33">
      <c r="A4222" s="4" t="s">
        <v>17041</v>
      </c>
      <c r="B4222" s="4" t="s">
        <v>17041</v>
      </c>
      <c r="C4222" s="4" t="s">
        <v>17042</v>
      </c>
      <c r="D4222" s="4" t="s">
        <v>17043</v>
      </c>
      <c r="E4222" s="4" t="s">
        <v>36</v>
      </c>
      <c r="F4222" s="4" t="s">
        <v>37</v>
      </c>
      <c r="G4222" s="4" t="s">
        <v>51</v>
      </c>
      <c r="H4222" s="4"/>
      <c r="I4222" s="4"/>
      <c r="J4222" s="4" t="s">
        <v>52</v>
      </c>
      <c r="K4222" s="4" t="s">
        <v>12514</v>
      </c>
      <c r="L4222" s="4" t="s">
        <v>487</v>
      </c>
      <c r="M4222" s="4" t="s">
        <v>488</v>
      </c>
      <c r="N4222" s="4" t="s">
        <v>36</v>
      </c>
      <c r="O4222" s="4">
        <v>1</v>
      </c>
      <c r="P4222" s="4" t="s">
        <v>56</v>
      </c>
      <c r="Q4222" s="4">
        <v>23.98</v>
      </c>
      <c r="R4222" s="4"/>
      <c r="S4222" s="4"/>
      <c r="T4222" s="4"/>
      <c r="U4222" s="4"/>
      <c r="V4222" s="4"/>
      <c r="W4222" s="4"/>
      <c r="X4222" s="4"/>
      <c r="Y4222" s="4" t="s">
        <v>541</v>
      </c>
      <c r="Z4222" s="4" t="s">
        <v>4379</v>
      </c>
      <c r="AA4222" s="4" t="s">
        <v>17044</v>
      </c>
      <c r="AB4222" s="4" t="s">
        <v>59</v>
      </c>
      <c r="AC4222" s="4"/>
      <c r="AD4222" s="4" t="b">
        <v>0</v>
      </c>
      <c r="AE4222" s="4"/>
      <c r="AF4222" s="4"/>
      <c r="AG4222" s="12">
        <f t="shared" si="65"/>
        <v>43276</v>
      </c>
    </row>
    <row r="4223" s="10" customFormat="1" spans="1:33">
      <c r="A4223" s="4" t="s">
        <v>17045</v>
      </c>
      <c r="B4223" s="4" t="s">
        <v>17045</v>
      </c>
      <c r="C4223" s="4" t="s">
        <v>17046</v>
      </c>
      <c r="D4223" s="4" t="s">
        <v>17047</v>
      </c>
      <c r="E4223" s="4" t="s">
        <v>36</v>
      </c>
      <c r="F4223" s="4" t="s">
        <v>37</v>
      </c>
      <c r="G4223" s="4" t="s">
        <v>51</v>
      </c>
      <c r="H4223" s="4"/>
      <c r="I4223" s="4"/>
      <c r="J4223" s="4" t="s">
        <v>52</v>
      </c>
      <c r="K4223" s="4" t="s">
        <v>645</v>
      </c>
      <c r="L4223" s="4" t="s">
        <v>646</v>
      </c>
      <c r="M4223" s="4" t="s">
        <v>647</v>
      </c>
      <c r="N4223" s="4" t="s">
        <v>36</v>
      </c>
      <c r="O4223" s="4">
        <v>1</v>
      </c>
      <c r="P4223" s="4" t="s">
        <v>56</v>
      </c>
      <c r="Q4223" s="4">
        <v>23.98</v>
      </c>
      <c r="R4223" s="4"/>
      <c r="S4223" s="4"/>
      <c r="T4223" s="4"/>
      <c r="U4223" s="4"/>
      <c r="V4223" s="4"/>
      <c r="W4223" s="4"/>
      <c r="X4223" s="4"/>
      <c r="Y4223" s="4" t="s">
        <v>13533</v>
      </c>
      <c r="Z4223" s="4" t="s">
        <v>1412</v>
      </c>
      <c r="AA4223" s="4" t="s">
        <v>17048</v>
      </c>
      <c r="AB4223" s="4" t="s">
        <v>59</v>
      </c>
      <c r="AC4223" s="4"/>
      <c r="AD4223" s="4" t="b">
        <v>0</v>
      </c>
      <c r="AE4223" s="4"/>
      <c r="AF4223" s="4"/>
      <c r="AG4223" s="12">
        <f t="shared" si="65"/>
        <v>43276</v>
      </c>
    </row>
    <row r="4224" s="10" customFormat="1" spans="1:33">
      <c r="A4224" s="4" t="s">
        <v>17049</v>
      </c>
      <c r="B4224" s="4" t="s">
        <v>17049</v>
      </c>
      <c r="C4224" s="4" t="s">
        <v>17050</v>
      </c>
      <c r="D4224" s="4" t="s">
        <v>17051</v>
      </c>
      <c r="E4224" s="4" t="s">
        <v>36</v>
      </c>
      <c r="F4224" s="4" t="s">
        <v>37</v>
      </c>
      <c r="G4224" s="4" t="s">
        <v>51</v>
      </c>
      <c r="H4224" s="4"/>
      <c r="I4224" s="4"/>
      <c r="J4224" s="4" t="s">
        <v>52</v>
      </c>
      <c r="K4224" s="4" t="s">
        <v>538</v>
      </c>
      <c r="L4224" s="4" t="s">
        <v>539</v>
      </c>
      <c r="M4224" s="4" t="s">
        <v>540</v>
      </c>
      <c r="N4224" s="4" t="s">
        <v>36</v>
      </c>
      <c r="O4224" s="4">
        <v>1</v>
      </c>
      <c r="P4224" s="4" t="s">
        <v>56</v>
      </c>
      <c r="Q4224" s="4">
        <v>23.98</v>
      </c>
      <c r="R4224" s="4"/>
      <c r="S4224" s="4"/>
      <c r="T4224" s="4"/>
      <c r="U4224" s="4"/>
      <c r="V4224" s="4"/>
      <c r="W4224" s="4"/>
      <c r="X4224" s="4"/>
      <c r="Y4224" s="4" t="s">
        <v>17052</v>
      </c>
      <c r="Z4224" s="4" t="s">
        <v>47</v>
      </c>
      <c r="AA4224" s="4" t="s">
        <v>17053</v>
      </c>
      <c r="AB4224" s="4" t="s">
        <v>59</v>
      </c>
      <c r="AC4224" s="4"/>
      <c r="AD4224" s="4" t="b">
        <v>0</v>
      </c>
      <c r="AE4224" s="4"/>
      <c r="AF4224" s="4"/>
      <c r="AG4224" s="12">
        <f t="shared" si="65"/>
        <v>43276</v>
      </c>
    </row>
    <row r="4225" s="10" customFormat="1" spans="1:33">
      <c r="A4225" s="4" t="s">
        <v>17054</v>
      </c>
      <c r="B4225" s="4" t="s">
        <v>17054</v>
      </c>
      <c r="C4225" s="4" t="s">
        <v>17055</v>
      </c>
      <c r="D4225" s="4" t="s">
        <v>17056</v>
      </c>
      <c r="E4225" s="4" t="s">
        <v>36</v>
      </c>
      <c r="F4225" s="4" t="s">
        <v>37</v>
      </c>
      <c r="G4225" s="4" t="s">
        <v>51</v>
      </c>
      <c r="H4225" s="4"/>
      <c r="I4225" s="4"/>
      <c r="J4225" s="4" t="s">
        <v>52</v>
      </c>
      <c r="K4225" s="4" t="s">
        <v>79</v>
      </c>
      <c r="L4225" s="4" t="s">
        <v>80</v>
      </c>
      <c r="M4225" s="4" t="s">
        <v>81</v>
      </c>
      <c r="N4225" s="4" t="s">
        <v>36</v>
      </c>
      <c r="O4225" s="4">
        <v>1</v>
      </c>
      <c r="P4225" s="4" t="s">
        <v>56</v>
      </c>
      <c r="Q4225" s="4">
        <v>22.98</v>
      </c>
      <c r="R4225" s="4"/>
      <c r="S4225" s="4"/>
      <c r="T4225" s="4"/>
      <c r="U4225" s="4"/>
      <c r="V4225" s="4"/>
      <c r="W4225" s="4"/>
      <c r="X4225" s="4"/>
      <c r="Y4225" s="4" t="s">
        <v>17057</v>
      </c>
      <c r="Z4225" s="4" t="s">
        <v>1873</v>
      </c>
      <c r="AA4225" s="4">
        <v>28717</v>
      </c>
      <c r="AB4225" s="4" t="s">
        <v>59</v>
      </c>
      <c r="AC4225" s="4"/>
      <c r="AD4225" s="4" t="b">
        <v>0</v>
      </c>
      <c r="AE4225" s="4"/>
      <c r="AF4225" s="4"/>
      <c r="AG4225" s="12">
        <f t="shared" si="65"/>
        <v>43276</v>
      </c>
    </row>
    <row r="4226" s="10" customFormat="1" spans="1:33">
      <c r="A4226" s="4" t="s">
        <v>17058</v>
      </c>
      <c r="B4226" s="4" t="s">
        <v>17058</v>
      </c>
      <c r="C4226" s="4" t="s">
        <v>17059</v>
      </c>
      <c r="D4226" s="4" t="s">
        <v>17060</v>
      </c>
      <c r="E4226" s="4" t="s">
        <v>36</v>
      </c>
      <c r="F4226" s="4" t="s">
        <v>37</v>
      </c>
      <c r="G4226" s="4" t="s">
        <v>51</v>
      </c>
      <c r="H4226" s="4"/>
      <c r="I4226" s="4"/>
      <c r="J4226" s="4" t="s">
        <v>52</v>
      </c>
      <c r="K4226" s="4" t="s">
        <v>5354</v>
      </c>
      <c r="L4226" s="4" t="s">
        <v>5355</v>
      </c>
      <c r="M4226" s="4" t="s">
        <v>5356</v>
      </c>
      <c r="N4226" s="4" t="s">
        <v>36</v>
      </c>
      <c r="O4226" s="4">
        <v>1</v>
      </c>
      <c r="P4226" s="4" t="s">
        <v>56</v>
      </c>
      <c r="Q4226" s="4">
        <v>23.98</v>
      </c>
      <c r="R4226" s="4"/>
      <c r="S4226" s="4"/>
      <c r="T4226" s="4"/>
      <c r="U4226" s="4"/>
      <c r="V4226" s="4"/>
      <c r="W4226" s="4"/>
      <c r="X4226" s="4"/>
      <c r="Y4226" s="4" t="s">
        <v>17061</v>
      </c>
      <c r="Z4226" s="4" t="s">
        <v>290</v>
      </c>
      <c r="AA4226" s="4" t="s">
        <v>17062</v>
      </c>
      <c r="AB4226" s="4" t="s">
        <v>59</v>
      </c>
      <c r="AC4226" s="4"/>
      <c r="AD4226" s="4" t="b">
        <v>0</v>
      </c>
      <c r="AE4226" s="4"/>
      <c r="AF4226" s="4"/>
      <c r="AG4226" s="12">
        <f t="shared" ref="AG4226:AG4289" si="66">DATEVALUE(LEFT(C4226,10))</f>
        <v>43276</v>
      </c>
    </row>
    <row r="4227" s="10" customFormat="1" spans="1:33">
      <c r="A4227" s="4" t="s">
        <v>17063</v>
      </c>
      <c r="B4227" s="4" t="s">
        <v>17063</v>
      </c>
      <c r="C4227" s="4" t="s">
        <v>17064</v>
      </c>
      <c r="D4227" s="4" t="s">
        <v>17065</v>
      </c>
      <c r="E4227" s="4" t="s">
        <v>36</v>
      </c>
      <c r="F4227" s="4" t="s">
        <v>37</v>
      </c>
      <c r="G4227" s="4" t="s">
        <v>51</v>
      </c>
      <c r="H4227" s="4"/>
      <c r="I4227" s="4"/>
      <c r="J4227" s="4" t="s">
        <v>52</v>
      </c>
      <c r="K4227" s="4" t="s">
        <v>7560</v>
      </c>
      <c r="L4227" s="4" t="s">
        <v>632</v>
      </c>
      <c r="M4227" s="4" t="s">
        <v>633</v>
      </c>
      <c r="N4227" s="4" t="s">
        <v>36</v>
      </c>
      <c r="O4227" s="4">
        <v>1</v>
      </c>
      <c r="P4227" s="4" t="s">
        <v>56</v>
      </c>
      <c r="Q4227" s="4">
        <v>22.98</v>
      </c>
      <c r="R4227" s="4"/>
      <c r="S4227" s="4"/>
      <c r="T4227" s="4"/>
      <c r="U4227" s="4"/>
      <c r="V4227" s="4"/>
      <c r="W4227" s="4"/>
      <c r="X4227" s="4"/>
      <c r="Y4227" s="4" t="s">
        <v>620</v>
      </c>
      <c r="Z4227" s="4" t="s">
        <v>317</v>
      </c>
      <c r="AA4227" s="4" t="s">
        <v>17066</v>
      </c>
      <c r="AB4227" s="4" t="s">
        <v>59</v>
      </c>
      <c r="AC4227" s="4"/>
      <c r="AD4227" s="4" t="b">
        <v>0</v>
      </c>
      <c r="AE4227" s="4"/>
      <c r="AF4227" s="4"/>
      <c r="AG4227" s="12">
        <f t="shared" si="66"/>
        <v>43276</v>
      </c>
    </row>
    <row r="4228" s="10" customFormat="1" spans="1:33">
      <c r="A4228" s="4" t="s">
        <v>17067</v>
      </c>
      <c r="B4228" s="4" t="s">
        <v>17067</v>
      </c>
      <c r="C4228" s="4" t="s">
        <v>17068</v>
      </c>
      <c r="D4228" s="4" t="s">
        <v>17069</v>
      </c>
      <c r="E4228" s="4" t="s">
        <v>36</v>
      </c>
      <c r="F4228" s="4" t="s">
        <v>37</v>
      </c>
      <c r="G4228" s="4" t="s">
        <v>51</v>
      </c>
      <c r="H4228" s="4"/>
      <c r="I4228" s="4"/>
      <c r="J4228" s="4" t="s">
        <v>52</v>
      </c>
      <c r="K4228" s="4" t="s">
        <v>400</v>
      </c>
      <c r="L4228" s="4" t="s">
        <v>401</v>
      </c>
      <c r="M4228" s="4" t="s">
        <v>402</v>
      </c>
      <c r="N4228" s="4" t="s">
        <v>36</v>
      </c>
      <c r="O4228" s="4">
        <v>1</v>
      </c>
      <c r="P4228" s="4" t="s">
        <v>56</v>
      </c>
      <c r="Q4228" s="4">
        <v>23.98</v>
      </c>
      <c r="R4228" s="4"/>
      <c r="S4228" s="4"/>
      <c r="T4228" s="4"/>
      <c r="U4228" s="4"/>
      <c r="V4228" s="4"/>
      <c r="W4228" s="4"/>
      <c r="X4228" s="4"/>
      <c r="Y4228" s="4" t="s">
        <v>3734</v>
      </c>
      <c r="Z4228" s="4" t="s">
        <v>177</v>
      </c>
      <c r="AA4228" s="4" t="s">
        <v>17070</v>
      </c>
      <c r="AB4228" s="4" t="s">
        <v>59</v>
      </c>
      <c r="AC4228" s="4"/>
      <c r="AD4228" s="4" t="b">
        <v>0</v>
      </c>
      <c r="AE4228" s="4"/>
      <c r="AF4228" s="4"/>
      <c r="AG4228" s="12">
        <f t="shared" si="66"/>
        <v>43276</v>
      </c>
    </row>
    <row r="4229" s="10" customFormat="1" spans="1:33">
      <c r="A4229" s="4" t="s">
        <v>17071</v>
      </c>
      <c r="B4229" s="4" t="s">
        <v>17071</v>
      </c>
      <c r="C4229" s="4" t="s">
        <v>17072</v>
      </c>
      <c r="D4229" s="4" t="s">
        <v>17073</v>
      </c>
      <c r="E4229" s="4" t="s">
        <v>36</v>
      </c>
      <c r="F4229" s="4" t="s">
        <v>37</v>
      </c>
      <c r="G4229" s="4" t="s">
        <v>51</v>
      </c>
      <c r="H4229" s="4"/>
      <c r="I4229" s="4"/>
      <c r="J4229" s="4" t="s">
        <v>52</v>
      </c>
      <c r="K4229" s="4" t="s">
        <v>400</v>
      </c>
      <c r="L4229" s="4" t="s">
        <v>401</v>
      </c>
      <c r="M4229" s="4" t="s">
        <v>402</v>
      </c>
      <c r="N4229" s="4" t="s">
        <v>36</v>
      </c>
      <c r="O4229" s="4">
        <v>1</v>
      </c>
      <c r="P4229" s="4" t="s">
        <v>56</v>
      </c>
      <c r="Q4229" s="4">
        <v>23.98</v>
      </c>
      <c r="R4229" s="4"/>
      <c r="S4229" s="4"/>
      <c r="T4229" s="4"/>
      <c r="U4229" s="4"/>
      <c r="V4229" s="4"/>
      <c r="W4229" s="4"/>
      <c r="X4229" s="4"/>
      <c r="Y4229" s="4" t="s">
        <v>17074</v>
      </c>
      <c r="Z4229" s="4" t="s">
        <v>290</v>
      </c>
      <c r="AA4229" s="4">
        <v>33189</v>
      </c>
      <c r="AB4229" s="4" t="s">
        <v>59</v>
      </c>
      <c r="AC4229" s="4"/>
      <c r="AD4229" s="4" t="b">
        <v>0</v>
      </c>
      <c r="AE4229" s="4"/>
      <c r="AF4229" s="4"/>
      <c r="AG4229" s="12">
        <f t="shared" si="66"/>
        <v>43276</v>
      </c>
    </row>
    <row r="4230" s="10" customFormat="1" spans="1:33">
      <c r="A4230" s="4" t="s">
        <v>17075</v>
      </c>
      <c r="B4230" s="4" t="s">
        <v>17075</v>
      </c>
      <c r="C4230" s="4" t="s">
        <v>17076</v>
      </c>
      <c r="D4230" s="4" t="s">
        <v>14259</v>
      </c>
      <c r="E4230" s="4" t="s">
        <v>36</v>
      </c>
      <c r="F4230" s="4" t="s">
        <v>37</v>
      </c>
      <c r="G4230" s="4" t="s">
        <v>51</v>
      </c>
      <c r="H4230" s="4"/>
      <c r="I4230" s="4"/>
      <c r="J4230" s="4" t="s">
        <v>52</v>
      </c>
      <c r="K4230" s="4" t="s">
        <v>8887</v>
      </c>
      <c r="L4230" s="4" t="s">
        <v>8888</v>
      </c>
      <c r="M4230" s="4" t="s">
        <v>8889</v>
      </c>
      <c r="N4230" s="4" t="s">
        <v>36</v>
      </c>
      <c r="O4230" s="4">
        <v>1</v>
      </c>
      <c r="P4230" s="4" t="s">
        <v>56</v>
      </c>
      <c r="Q4230" s="4">
        <v>23.98</v>
      </c>
      <c r="R4230" s="4"/>
      <c r="S4230" s="4"/>
      <c r="T4230" s="4"/>
      <c r="U4230" s="4"/>
      <c r="V4230" s="4"/>
      <c r="W4230" s="4"/>
      <c r="X4230" s="4"/>
      <c r="Y4230" s="4" t="s">
        <v>17077</v>
      </c>
      <c r="Z4230" s="4" t="s">
        <v>177</v>
      </c>
      <c r="AA4230" s="4">
        <v>19038</v>
      </c>
      <c r="AB4230" s="4" t="s">
        <v>59</v>
      </c>
      <c r="AC4230" s="4"/>
      <c r="AD4230" s="4" t="b">
        <v>0</v>
      </c>
      <c r="AE4230" s="4"/>
      <c r="AF4230" s="4"/>
      <c r="AG4230" s="12">
        <f t="shared" si="66"/>
        <v>43276</v>
      </c>
    </row>
    <row r="4231" s="10" customFormat="1" spans="1:33">
      <c r="A4231" s="4" t="s">
        <v>17078</v>
      </c>
      <c r="B4231" s="4" t="s">
        <v>17078</v>
      </c>
      <c r="C4231" s="4" t="s">
        <v>17079</v>
      </c>
      <c r="D4231" s="4" t="s">
        <v>17080</v>
      </c>
      <c r="E4231" s="4" t="s">
        <v>36</v>
      </c>
      <c r="F4231" s="4" t="s">
        <v>37</v>
      </c>
      <c r="G4231" s="4" t="s">
        <v>51</v>
      </c>
      <c r="H4231" s="4"/>
      <c r="I4231" s="4"/>
      <c r="J4231" s="4" t="s">
        <v>52</v>
      </c>
      <c r="K4231" s="4" t="s">
        <v>6839</v>
      </c>
      <c r="L4231" s="4" t="s">
        <v>6840</v>
      </c>
      <c r="M4231" s="4" t="s">
        <v>6841</v>
      </c>
      <c r="N4231" s="4" t="s">
        <v>36</v>
      </c>
      <c r="O4231" s="4">
        <v>1</v>
      </c>
      <c r="P4231" s="4" t="s">
        <v>56</v>
      </c>
      <c r="Q4231" s="4">
        <v>22.98</v>
      </c>
      <c r="R4231" s="4"/>
      <c r="S4231" s="4"/>
      <c r="T4231" s="4"/>
      <c r="U4231" s="4"/>
      <c r="V4231" s="4"/>
      <c r="W4231" s="4"/>
      <c r="X4231" s="4"/>
      <c r="Y4231" s="4" t="s">
        <v>2254</v>
      </c>
      <c r="Z4231" s="4" t="s">
        <v>451</v>
      </c>
      <c r="AA4231" s="4" t="s">
        <v>17081</v>
      </c>
      <c r="AB4231" s="4" t="s">
        <v>59</v>
      </c>
      <c r="AC4231" s="4"/>
      <c r="AD4231" s="4" t="b">
        <v>0</v>
      </c>
      <c r="AE4231" s="4"/>
      <c r="AF4231" s="4"/>
      <c r="AG4231" s="12">
        <f t="shared" si="66"/>
        <v>43276</v>
      </c>
    </row>
    <row r="4232" s="10" customFormat="1" spans="1:33">
      <c r="A4232" s="4" t="s">
        <v>17082</v>
      </c>
      <c r="B4232" s="4" t="s">
        <v>17082</v>
      </c>
      <c r="C4232" s="4" t="s">
        <v>17083</v>
      </c>
      <c r="D4232" s="4" t="s">
        <v>17084</v>
      </c>
      <c r="E4232" s="4" t="s">
        <v>36</v>
      </c>
      <c r="F4232" s="4" t="s">
        <v>37</v>
      </c>
      <c r="G4232" s="4" t="s">
        <v>51</v>
      </c>
      <c r="H4232" s="4"/>
      <c r="I4232" s="4"/>
      <c r="J4232" s="4" t="s">
        <v>52</v>
      </c>
      <c r="K4232" s="4" t="s">
        <v>4759</v>
      </c>
      <c r="L4232" s="4" t="s">
        <v>4760</v>
      </c>
      <c r="M4232" s="4" t="s">
        <v>4761</v>
      </c>
      <c r="N4232" s="4" t="s">
        <v>36</v>
      </c>
      <c r="O4232" s="4">
        <v>1</v>
      </c>
      <c r="P4232" s="4" t="s">
        <v>56</v>
      </c>
      <c r="Q4232" s="4">
        <v>22.98</v>
      </c>
      <c r="R4232" s="4"/>
      <c r="S4232" s="4"/>
      <c r="T4232" s="4"/>
      <c r="U4232" s="4"/>
      <c r="V4232" s="4"/>
      <c r="W4232" s="4"/>
      <c r="X4232" s="4"/>
      <c r="Y4232" s="4" t="s">
        <v>17085</v>
      </c>
      <c r="Z4232" s="4" t="s">
        <v>2513</v>
      </c>
      <c r="AA4232" s="4" t="s">
        <v>17086</v>
      </c>
      <c r="AB4232" s="4" t="s">
        <v>59</v>
      </c>
      <c r="AC4232" s="4"/>
      <c r="AD4232" s="4" t="b">
        <v>0</v>
      </c>
      <c r="AE4232" s="4"/>
      <c r="AF4232" s="4"/>
      <c r="AG4232" s="12">
        <f t="shared" si="66"/>
        <v>43276</v>
      </c>
    </row>
    <row r="4233" s="10" customFormat="1" spans="1:33">
      <c r="A4233" s="4" t="s">
        <v>17087</v>
      </c>
      <c r="B4233" s="4" t="s">
        <v>17087</v>
      </c>
      <c r="C4233" s="4" t="s">
        <v>17088</v>
      </c>
      <c r="D4233" s="4" t="s">
        <v>17089</v>
      </c>
      <c r="E4233" s="4" t="s">
        <v>36</v>
      </c>
      <c r="F4233" s="4" t="s">
        <v>37</v>
      </c>
      <c r="G4233" s="4" t="s">
        <v>51</v>
      </c>
      <c r="H4233" s="4"/>
      <c r="I4233" s="4"/>
      <c r="J4233" s="4" t="s">
        <v>52</v>
      </c>
      <c r="K4233" s="4" t="s">
        <v>2358</v>
      </c>
      <c r="L4233" s="4" t="s">
        <v>2356</v>
      </c>
      <c r="M4233" s="4" t="s">
        <v>2357</v>
      </c>
      <c r="N4233" s="4" t="s">
        <v>36</v>
      </c>
      <c r="O4233" s="4">
        <v>1</v>
      </c>
      <c r="P4233" s="4" t="s">
        <v>56</v>
      </c>
      <c r="Q4233" s="4">
        <v>22.98</v>
      </c>
      <c r="R4233" s="4"/>
      <c r="S4233" s="4"/>
      <c r="T4233" s="4"/>
      <c r="U4233" s="4"/>
      <c r="V4233" s="4"/>
      <c r="W4233" s="4"/>
      <c r="X4233" s="4"/>
      <c r="Y4233" s="4" t="s">
        <v>17090</v>
      </c>
      <c r="Z4233" s="4" t="s">
        <v>58</v>
      </c>
      <c r="AA4233" s="4" t="s">
        <v>17091</v>
      </c>
      <c r="AB4233" s="4" t="s">
        <v>59</v>
      </c>
      <c r="AC4233" s="4"/>
      <c r="AD4233" s="4" t="b">
        <v>0</v>
      </c>
      <c r="AE4233" s="4"/>
      <c r="AF4233" s="4"/>
      <c r="AG4233" s="12">
        <f t="shared" si="66"/>
        <v>43276</v>
      </c>
    </row>
    <row r="4234" s="10" customFormat="1" spans="1:33">
      <c r="A4234" s="4" t="s">
        <v>17087</v>
      </c>
      <c r="B4234" s="4" t="s">
        <v>17087</v>
      </c>
      <c r="C4234" s="4" t="s">
        <v>17088</v>
      </c>
      <c r="D4234" s="4" t="s">
        <v>17089</v>
      </c>
      <c r="E4234" s="4" t="s">
        <v>36</v>
      </c>
      <c r="F4234" s="4" t="s">
        <v>37</v>
      </c>
      <c r="G4234" s="4" t="s">
        <v>51</v>
      </c>
      <c r="H4234" s="4"/>
      <c r="I4234" s="4"/>
      <c r="J4234" s="4" t="s">
        <v>52</v>
      </c>
      <c r="K4234" s="4" t="s">
        <v>17092</v>
      </c>
      <c r="L4234" s="4" t="s">
        <v>17093</v>
      </c>
      <c r="M4234" s="4" t="s">
        <v>17094</v>
      </c>
      <c r="N4234" s="4" t="s">
        <v>36</v>
      </c>
      <c r="O4234" s="4">
        <v>1</v>
      </c>
      <c r="P4234" s="4" t="s">
        <v>56</v>
      </c>
      <c r="Q4234" s="4">
        <v>22.98</v>
      </c>
      <c r="R4234" s="4"/>
      <c r="S4234" s="4"/>
      <c r="T4234" s="4"/>
      <c r="U4234" s="4"/>
      <c r="V4234" s="4"/>
      <c r="W4234" s="4"/>
      <c r="X4234" s="4"/>
      <c r="Y4234" s="4" t="s">
        <v>17090</v>
      </c>
      <c r="Z4234" s="4" t="s">
        <v>58</v>
      </c>
      <c r="AA4234" s="4" t="s">
        <v>17091</v>
      </c>
      <c r="AB4234" s="4" t="s">
        <v>59</v>
      </c>
      <c r="AC4234" s="4"/>
      <c r="AD4234" s="4" t="b">
        <v>0</v>
      </c>
      <c r="AE4234" s="4"/>
      <c r="AF4234" s="4"/>
      <c r="AG4234" s="12">
        <f t="shared" si="66"/>
        <v>43276</v>
      </c>
    </row>
    <row r="4235" s="10" customFormat="1" spans="1:33">
      <c r="A4235" s="4" t="s">
        <v>17095</v>
      </c>
      <c r="B4235" s="4" t="s">
        <v>17095</v>
      </c>
      <c r="C4235" s="4" t="s">
        <v>17096</v>
      </c>
      <c r="D4235" s="4" t="s">
        <v>17097</v>
      </c>
      <c r="E4235" s="4" t="s">
        <v>36</v>
      </c>
      <c r="F4235" s="4" t="s">
        <v>37</v>
      </c>
      <c r="G4235" s="4" t="s">
        <v>51</v>
      </c>
      <c r="H4235" s="4"/>
      <c r="I4235" s="4"/>
      <c r="J4235" s="4" t="s">
        <v>52</v>
      </c>
      <c r="K4235" s="4" t="s">
        <v>1746</v>
      </c>
      <c r="L4235" s="4" t="s">
        <v>1747</v>
      </c>
      <c r="M4235" s="4" t="s">
        <v>1748</v>
      </c>
      <c r="N4235" s="4" t="s">
        <v>36</v>
      </c>
      <c r="O4235" s="4">
        <v>1</v>
      </c>
      <c r="P4235" s="4" t="s">
        <v>56</v>
      </c>
      <c r="Q4235" s="4">
        <v>22.98</v>
      </c>
      <c r="R4235" s="4"/>
      <c r="S4235" s="4"/>
      <c r="T4235" s="4"/>
      <c r="U4235" s="4"/>
      <c r="V4235" s="4"/>
      <c r="W4235" s="4"/>
      <c r="X4235" s="4"/>
      <c r="Y4235" s="4" t="s">
        <v>12637</v>
      </c>
      <c r="Z4235" s="4" t="s">
        <v>490</v>
      </c>
      <c r="AA4235" s="4" t="s">
        <v>17098</v>
      </c>
      <c r="AB4235" s="4" t="s">
        <v>59</v>
      </c>
      <c r="AC4235" s="4"/>
      <c r="AD4235" s="4" t="b">
        <v>0</v>
      </c>
      <c r="AE4235" s="4"/>
      <c r="AF4235" s="4"/>
      <c r="AG4235" s="12">
        <f t="shared" si="66"/>
        <v>43276</v>
      </c>
    </row>
    <row r="4236" s="10" customFormat="1" spans="1:33">
      <c r="A4236" s="4" t="s">
        <v>17095</v>
      </c>
      <c r="B4236" s="4" t="s">
        <v>17095</v>
      </c>
      <c r="C4236" s="4" t="s">
        <v>17096</v>
      </c>
      <c r="D4236" s="4" t="s">
        <v>17097</v>
      </c>
      <c r="E4236" s="4" t="s">
        <v>36</v>
      </c>
      <c r="F4236" s="4" t="s">
        <v>37</v>
      </c>
      <c r="G4236" s="4" t="s">
        <v>51</v>
      </c>
      <c r="H4236" s="4"/>
      <c r="I4236" s="4"/>
      <c r="J4236" s="4" t="s">
        <v>52</v>
      </c>
      <c r="K4236" s="4" t="s">
        <v>13698</v>
      </c>
      <c r="L4236" s="4" t="s">
        <v>416</v>
      </c>
      <c r="M4236" s="4" t="s">
        <v>417</v>
      </c>
      <c r="N4236" s="4" t="s">
        <v>36</v>
      </c>
      <c r="O4236" s="4">
        <v>1</v>
      </c>
      <c r="P4236" s="4" t="s">
        <v>56</v>
      </c>
      <c r="Q4236" s="4">
        <v>22.98</v>
      </c>
      <c r="R4236" s="4"/>
      <c r="S4236" s="4"/>
      <c r="T4236" s="4"/>
      <c r="U4236" s="4"/>
      <c r="V4236" s="4"/>
      <c r="W4236" s="4"/>
      <c r="X4236" s="4"/>
      <c r="Y4236" s="4" t="s">
        <v>12637</v>
      </c>
      <c r="Z4236" s="4" t="s">
        <v>490</v>
      </c>
      <c r="AA4236" s="4" t="s">
        <v>17098</v>
      </c>
      <c r="AB4236" s="4" t="s">
        <v>59</v>
      </c>
      <c r="AC4236" s="4"/>
      <c r="AD4236" s="4" t="b">
        <v>0</v>
      </c>
      <c r="AE4236" s="4"/>
      <c r="AF4236" s="4"/>
      <c r="AG4236" s="12">
        <f t="shared" si="66"/>
        <v>43276</v>
      </c>
    </row>
    <row r="4237" s="10" customFormat="1" spans="1:33">
      <c r="A4237" s="4" t="s">
        <v>17099</v>
      </c>
      <c r="B4237" s="4" t="s">
        <v>17099</v>
      </c>
      <c r="C4237" s="4" t="s">
        <v>17100</v>
      </c>
      <c r="D4237" s="4" t="s">
        <v>17101</v>
      </c>
      <c r="E4237" s="4" t="s">
        <v>36</v>
      </c>
      <c r="F4237" s="4" t="s">
        <v>37</v>
      </c>
      <c r="G4237" s="4" t="s">
        <v>51</v>
      </c>
      <c r="H4237" s="4"/>
      <c r="I4237" s="4"/>
      <c r="J4237" s="4" t="s">
        <v>52</v>
      </c>
      <c r="K4237" s="4" t="s">
        <v>12312</v>
      </c>
      <c r="L4237" s="4" t="s">
        <v>192</v>
      </c>
      <c r="M4237" s="4" t="s">
        <v>193</v>
      </c>
      <c r="N4237" s="4" t="s">
        <v>36</v>
      </c>
      <c r="O4237" s="4">
        <v>1</v>
      </c>
      <c r="P4237" s="4" t="s">
        <v>56</v>
      </c>
      <c r="Q4237" s="4">
        <v>23.98</v>
      </c>
      <c r="R4237" s="4"/>
      <c r="S4237" s="4"/>
      <c r="T4237" s="4"/>
      <c r="U4237" s="4"/>
      <c r="V4237" s="4"/>
      <c r="W4237" s="4"/>
      <c r="X4237" s="4"/>
      <c r="Y4237" s="4" t="s">
        <v>161</v>
      </c>
      <c r="Z4237" s="4" t="s">
        <v>490</v>
      </c>
      <c r="AA4237" s="4" t="s">
        <v>17102</v>
      </c>
      <c r="AB4237" s="4" t="s">
        <v>59</v>
      </c>
      <c r="AC4237" s="4"/>
      <c r="AD4237" s="4" t="b">
        <v>0</v>
      </c>
      <c r="AE4237" s="4"/>
      <c r="AF4237" s="4"/>
      <c r="AG4237" s="12">
        <f t="shared" si="66"/>
        <v>43276</v>
      </c>
    </row>
    <row r="4238" s="10" customFormat="1" spans="1:33">
      <c r="A4238" s="4" t="s">
        <v>17103</v>
      </c>
      <c r="B4238" s="4" t="s">
        <v>17103</v>
      </c>
      <c r="C4238" s="4" t="s">
        <v>17104</v>
      </c>
      <c r="D4238" s="4" t="s">
        <v>17105</v>
      </c>
      <c r="E4238" s="4" t="s">
        <v>36</v>
      </c>
      <c r="F4238" s="4" t="s">
        <v>37</v>
      </c>
      <c r="G4238" s="4" t="s">
        <v>51</v>
      </c>
      <c r="H4238" s="4"/>
      <c r="I4238" s="4"/>
      <c r="J4238" s="4" t="s">
        <v>52</v>
      </c>
      <c r="K4238" s="4" t="s">
        <v>2803</v>
      </c>
      <c r="L4238" s="4" t="s">
        <v>2804</v>
      </c>
      <c r="M4238" s="4" t="s">
        <v>2805</v>
      </c>
      <c r="N4238" s="4" t="s">
        <v>36</v>
      </c>
      <c r="O4238" s="4">
        <v>1</v>
      </c>
      <c r="P4238" s="4" t="s">
        <v>56</v>
      </c>
      <c r="Q4238" s="4">
        <v>22.98</v>
      </c>
      <c r="R4238" s="4"/>
      <c r="S4238" s="4"/>
      <c r="T4238" s="4"/>
      <c r="U4238" s="4"/>
      <c r="V4238" s="4"/>
      <c r="W4238" s="4"/>
      <c r="X4238" s="4"/>
      <c r="Y4238" s="4" t="s">
        <v>17106</v>
      </c>
      <c r="Z4238" s="4" t="s">
        <v>143</v>
      </c>
      <c r="AA4238" s="4">
        <v>27527</v>
      </c>
      <c r="AB4238" s="4" t="s">
        <v>59</v>
      </c>
      <c r="AC4238" s="4"/>
      <c r="AD4238" s="4" t="b">
        <v>0</v>
      </c>
      <c r="AE4238" s="4"/>
      <c r="AF4238" s="4"/>
      <c r="AG4238" s="12">
        <f t="shared" si="66"/>
        <v>43276</v>
      </c>
    </row>
    <row r="4239" s="10" customFormat="1" spans="1:33">
      <c r="A4239" s="4" t="s">
        <v>17107</v>
      </c>
      <c r="B4239" s="4" t="s">
        <v>17107</v>
      </c>
      <c r="C4239" s="4" t="s">
        <v>17108</v>
      </c>
      <c r="D4239" s="4" t="s">
        <v>17109</v>
      </c>
      <c r="E4239" s="4" t="s">
        <v>36</v>
      </c>
      <c r="F4239" s="4" t="s">
        <v>37</v>
      </c>
      <c r="G4239" s="4" t="s">
        <v>51</v>
      </c>
      <c r="H4239" s="4"/>
      <c r="I4239" s="4"/>
      <c r="J4239" s="4" t="s">
        <v>52</v>
      </c>
      <c r="K4239" s="4" t="s">
        <v>527</v>
      </c>
      <c r="L4239" s="4" t="s">
        <v>528</v>
      </c>
      <c r="M4239" s="4" t="s">
        <v>529</v>
      </c>
      <c r="N4239" s="4" t="s">
        <v>36</v>
      </c>
      <c r="O4239" s="4">
        <v>1</v>
      </c>
      <c r="P4239" s="4" t="s">
        <v>56</v>
      </c>
      <c r="Q4239" s="4">
        <v>23.98</v>
      </c>
      <c r="R4239" s="4"/>
      <c r="S4239" s="4"/>
      <c r="T4239" s="4"/>
      <c r="U4239" s="4"/>
      <c r="V4239" s="4"/>
      <c r="W4239" s="4"/>
      <c r="X4239" s="4"/>
      <c r="Y4239" s="4" t="s">
        <v>7094</v>
      </c>
      <c r="Z4239" s="4" t="s">
        <v>233</v>
      </c>
      <c r="AA4239" s="4" t="s">
        <v>17110</v>
      </c>
      <c r="AB4239" s="4" t="s">
        <v>59</v>
      </c>
      <c r="AC4239" s="4"/>
      <c r="AD4239" s="4" t="b">
        <v>0</v>
      </c>
      <c r="AE4239" s="4"/>
      <c r="AF4239" s="4"/>
      <c r="AG4239" s="12">
        <f t="shared" si="66"/>
        <v>43276</v>
      </c>
    </row>
    <row r="4240" s="10" customFormat="1" spans="1:33">
      <c r="A4240" s="4" t="s">
        <v>17107</v>
      </c>
      <c r="B4240" s="4" t="s">
        <v>17107</v>
      </c>
      <c r="C4240" s="4" t="s">
        <v>17108</v>
      </c>
      <c r="D4240" s="4" t="s">
        <v>17109</v>
      </c>
      <c r="E4240" s="4" t="s">
        <v>36</v>
      </c>
      <c r="F4240" s="4" t="s">
        <v>37</v>
      </c>
      <c r="G4240" s="4" t="s">
        <v>51</v>
      </c>
      <c r="H4240" s="4"/>
      <c r="I4240" s="4"/>
      <c r="J4240" s="4" t="s">
        <v>52</v>
      </c>
      <c r="K4240" s="4" t="s">
        <v>6144</v>
      </c>
      <c r="L4240" s="4" t="s">
        <v>6145</v>
      </c>
      <c r="M4240" s="4" t="s">
        <v>6146</v>
      </c>
      <c r="N4240" s="4" t="s">
        <v>36</v>
      </c>
      <c r="O4240" s="4">
        <v>1</v>
      </c>
      <c r="P4240" s="4" t="s">
        <v>56</v>
      </c>
      <c r="Q4240" s="4">
        <v>22.98</v>
      </c>
      <c r="R4240" s="4"/>
      <c r="S4240" s="4"/>
      <c r="T4240" s="4"/>
      <c r="U4240" s="4"/>
      <c r="V4240" s="4"/>
      <c r="W4240" s="4"/>
      <c r="X4240" s="4"/>
      <c r="Y4240" s="4" t="s">
        <v>7094</v>
      </c>
      <c r="Z4240" s="4" t="s">
        <v>233</v>
      </c>
      <c r="AA4240" s="4" t="s">
        <v>17110</v>
      </c>
      <c r="AB4240" s="4" t="s">
        <v>59</v>
      </c>
      <c r="AC4240" s="4"/>
      <c r="AD4240" s="4" t="b">
        <v>0</v>
      </c>
      <c r="AE4240" s="4"/>
      <c r="AF4240" s="4"/>
      <c r="AG4240" s="12">
        <f t="shared" si="66"/>
        <v>43276</v>
      </c>
    </row>
    <row r="4241" s="10" customFormat="1" spans="1:33">
      <c r="A4241" s="4" t="s">
        <v>17107</v>
      </c>
      <c r="B4241" s="4" t="s">
        <v>17107</v>
      </c>
      <c r="C4241" s="4" t="s">
        <v>17108</v>
      </c>
      <c r="D4241" s="4" t="s">
        <v>17109</v>
      </c>
      <c r="E4241" s="4" t="s">
        <v>36</v>
      </c>
      <c r="F4241" s="4" t="s">
        <v>37</v>
      </c>
      <c r="G4241" s="4" t="s">
        <v>51</v>
      </c>
      <c r="H4241" s="4"/>
      <c r="I4241" s="4"/>
      <c r="J4241" s="4" t="s">
        <v>52</v>
      </c>
      <c r="K4241" s="4" t="s">
        <v>400</v>
      </c>
      <c r="L4241" s="4" t="s">
        <v>401</v>
      </c>
      <c r="M4241" s="4" t="s">
        <v>402</v>
      </c>
      <c r="N4241" s="4" t="s">
        <v>36</v>
      </c>
      <c r="O4241" s="4">
        <v>1</v>
      </c>
      <c r="P4241" s="4" t="s">
        <v>56</v>
      </c>
      <c r="Q4241" s="4">
        <v>23.98</v>
      </c>
      <c r="R4241" s="4"/>
      <c r="S4241" s="4"/>
      <c r="T4241" s="4"/>
      <c r="U4241" s="4"/>
      <c r="V4241" s="4"/>
      <c r="W4241" s="4"/>
      <c r="X4241" s="4"/>
      <c r="Y4241" s="4" t="s">
        <v>7094</v>
      </c>
      <c r="Z4241" s="4" t="s">
        <v>233</v>
      </c>
      <c r="AA4241" s="4" t="s">
        <v>17110</v>
      </c>
      <c r="AB4241" s="4" t="s">
        <v>59</v>
      </c>
      <c r="AC4241" s="4"/>
      <c r="AD4241" s="4" t="b">
        <v>0</v>
      </c>
      <c r="AE4241" s="4"/>
      <c r="AF4241" s="4"/>
      <c r="AG4241" s="12">
        <f t="shared" si="66"/>
        <v>43276</v>
      </c>
    </row>
    <row r="4242" s="10" customFormat="1" spans="1:33">
      <c r="A4242" s="4" t="s">
        <v>17111</v>
      </c>
      <c r="B4242" s="4" t="s">
        <v>17111</v>
      </c>
      <c r="C4242" s="4" t="s">
        <v>17112</v>
      </c>
      <c r="D4242" s="4" t="s">
        <v>17113</v>
      </c>
      <c r="E4242" s="4" t="s">
        <v>36</v>
      </c>
      <c r="F4242" s="4" t="s">
        <v>37</v>
      </c>
      <c r="G4242" s="4" t="s">
        <v>51</v>
      </c>
      <c r="H4242" s="4"/>
      <c r="I4242" s="4"/>
      <c r="J4242" s="4" t="s">
        <v>52</v>
      </c>
      <c r="K4242" s="4" t="s">
        <v>2181</v>
      </c>
      <c r="L4242" s="4" t="s">
        <v>2182</v>
      </c>
      <c r="M4242" s="4" t="s">
        <v>2183</v>
      </c>
      <c r="N4242" s="4" t="s">
        <v>36</v>
      </c>
      <c r="O4242" s="4">
        <v>1</v>
      </c>
      <c r="P4242" s="4" t="s">
        <v>56</v>
      </c>
      <c r="Q4242" s="4">
        <v>23.98</v>
      </c>
      <c r="R4242" s="4"/>
      <c r="S4242" s="4"/>
      <c r="T4242" s="4"/>
      <c r="U4242" s="4"/>
      <c r="V4242" s="4"/>
      <c r="W4242" s="4"/>
      <c r="X4242" s="4"/>
      <c r="Y4242" s="4" t="s">
        <v>1063</v>
      </c>
      <c r="Z4242" s="4" t="s">
        <v>58</v>
      </c>
      <c r="AA4242" s="4" t="s">
        <v>17114</v>
      </c>
      <c r="AB4242" s="4" t="s">
        <v>59</v>
      </c>
      <c r="AC4242" s="4"/>
      <c r="AD4242" s="4" t="b">
        <v>0</v>
      </c>
      <c r="AE4242" s="4"/>
      <c r="AF4242" s="4"/>
      <c r="AG4242" s="12">
        <f t="shared" si="66"/>
        <v>43276</v>
      </c>
    </row>
    <row r="4243" s="10" customFormat="1" spans="1:33">
      <c r="A4243" s="4" t="s">
        <v>17115</v>
      </c>
      <c r="B4243" s="4" t="s">
        <v>17115</v>
      </c>
      <c r="C4243" s="4" t="s">
        <v>17116</v>
      </c>
      <c r="D4243" s="4" t="s">
        <v>17117</v>
      </c>
      <c r="E4243" s="4" t="s">
        <v>36</v>
      </c>
      <c r="F4243" s="4" t="s">
        <v>37</v>
      </c>
      <c r="G4243" s="4" t="s">
        <v>51</v>
      </c>
      <c r="H4243" s="4"/>
      <c r="I4243" s="4"/>
      <c r="J4243" s="4" t="s">
        <v>52</v>
      </c>
      <c r="K4243" s="4" t="s">
        <v>9349</v>
      </c>
      <c r="L4243" s="4" t="s">
        <v>9350</v>
      </c>
      <c r="M4243" s="4" t="s">
        <v>9351</v>
      </c>
      <c r="N4243" s="4" t="s">
        <v>36</v>
      </c>
      <c r="O4243" s="4">
        <v>1</v>
      </c>
      <c r="P4243" s="4" t="s">
        <v>56</v>
      </c>
      <c r="Q4243" s="4">
        <v>22.98</v>
      </c>
      <c r="R4243" s="4"/>
      <c r="S4243" s="4"/>
      <c r="T4243" s="4"/>
      <c r="U4243" s="4"/>
      <c r="V4243" s="4"/>
      <c r="W4243" s="4"/>
      <c r="X4243" s="4"/>
      <c r="Y4243" s="4" t="s">
        <v>2854</v>
      </c>
      <c r="Z4243" s="4" t="s">
        <v>5810</v>
      </c>
      <c r="AA4243" s="4">
        <v>97306</v>
      </c>
      <c r="AB4243" s="4" t="s">
        <v>59</v>
      </c>
      <c r="AC4243" s="4"/>
      <c r="AD4243" s="4" t="b">
        <v>0</v>
      </c>
      <c r="AE4243" s="4"/>
      <c r="AF4243" s="4"/>
      <c r="AG4243" s="12">
        <f t="shared" si="66"/>
        <v>43276</v>
      </c>
    </row>
    <row r="4244" s="10" customFormat="1" spans="1:33">
      <c r="A4244" s="4" t="s">
        <v>17118</v>
      </c>
      <c r="B4244" s="4" t="s">
        <v>17118</v>
      </c>
      <c r="C4244" s="4" t="s">
        <v>17119</v>
      </c>
      <c r="D4244" s="4" t="s">
        <v>17120</v>
      </c>
      <c r="E4244" s="4" t="s">
        <v>36</v>
      </c>
      <c r="F4244" s="4" t="s">
        <v>37</v>
      </c>
      <c r="G4244" s="4" t="s">
        <v>51</v>
      </c>
      <c r="H4244" s="4"/>
      <c r="I4244" s="4"/>
      <c r="J4244" s="4" t="s">
        <v>157</v>
      </c>
      <c r="K4244" s="4" t="s">
        <v>14752</v>
      </c>
      <c r="L4244" s="4" t="s">
        <v>183</v>
      </c>
      <c r="M4244" s="4" t="s">
        <v>184</v>
      </c>
      <c r="N4244" s="4" t="s">
        <v>36</v>
      </c>
      <c r="O4244" s="4">
        <v>1</v>
      </c>
      <c r="P4244" s="4" t="s">
        <v>56</v>
      </c>
      <c r="Q4244" s="4">
        <v>23.98</v>
      </c>
      <c r="R4244" s="4"/>
      <c r="S4244" s="4"/>
      <c r="T4244" s="4"/>
      <c r="U4244" s="4"/>
      <c r="V4244" s="4"/>
      <c r="W4244" s="4"/>
      <c r="X4244" s="4"/>
      <c r="Y4244" s="4" t="s">
        <v>9163</v>
      </c>
      <c r="Z4244" s="4" t="s">
        <v>518</v>
      </c>
      <c r="AA4244" s="4" t="s">
        <v>17121</v>
      </c>
      <c r="AB4244" s="4" t="s">
        <v>59</v>
      </c>
      <c r="AC4244" s="4" t="s">
        <v>259</v>
      </c>
      <c r="AD4244" s="4" t="b">
        <v>0</v>
      </c>
      <c r="AE4244" s="4"/>
      <c r="AF4244" s="4"/>
      <c r="AG4244" s="12">
        <f t="shared" si="66"/>
        <v>43276</v>
      </c>
    </row>
    <row r="4245" s="10" customFormat="1" spans="1:33">
      <c r="A4245" s="4" t="s">
        <v>17122</v>
      </c>
      <c r="B4245" s="4" t="s">
        <v>17122</v>
      </c>
      <c r="C4245" s="4" t="s">
        <v>17123</v>
      </c>
      <c r="D4245" s="4" t="s">
        <v>17124</v>
      </c>
      <c r="E4245" s="4" t="s">
        <v>36</v>
      </c>
      <c r="F4245" s="4" t="s">
        <v>37</v>
      </c>
      <c r="G4245" s="4" t="s">
        <v>51</v>
      </c>
      <c r="H4245" s="4"/>
      <c r="I4245" s="4"/>
      <c r="J4245" s="4" t="s">
        <v>157</v>
      </c>
      <c r="K4245" s="4" t="s">
        <v>13162</v>
      </c>
      <c r="L4245" s="4" t="s">
        <v>9007</v>
      </c>
      <c r="M4245" s="4" t="s">
        <v>9008</v>
      </c>
      <c r="N4245" s="4" t="s">
        <v>36</v>
      </c>
      <c r="O4245" s="4">
        <v>1</v>
      </c>
      <c r="P4245" s="4" t="s">
        <v>56</v>
      </c>
      <c r="Q4245" s="4">
        <v>22.98</v>
      </c>
      <c r="R4245" s="4"/>
      <c r="S4245" s="4">
        <v>2.99</v>
      </c>
      <c r="T4245" s="4"/>
      <c r="U4245" s="4"/>
      <c r="V4245" s="4"/>
      <c r="W4245" s="4"/>
      <c r="X4245" s="4"/>
      <c r="Y4245" s="4" t="s">
        <v>17125</v>
      </c>
      <c r="Z4245" s="4"/>
      <c r="AA4245" s="4">
        <v>96960</v>
      </c>
      <c r="AB4245" s="4" t="s">
        <v>17126</v>
      </c>
      <c r="AC4245" s="4"/>
      <c r="AD4245" s="4" t="b">
        <v>0</v>
      </c>
      <c r="AE4245" s="4"/>
      <c r="AF4245" s="4"/>
      <c r="AG4245" s="12">
        <f t="shared" si="66"/>
        <v>43276</v>
      </c>
    </row>
    <row r="4246" s="10" customFormat="1" spans="1:33">
      <c r="A4246" s="4" t="s">
        <v>17122</v>
      </c>
      <c r="B4246" s="4" t="s">
        <v>17122</v>
      </c>
      <c r="C4246" s="4" t="s">
        <v>17123</v>
      </c>
      <c r="D4246" s="4" t="s">
        <v>17124</v>
      </c>
      <c r="E4246" s="4" t="s">
        <v>36</v>
      </c>
      <c r="F4246" s="4" t="s">
        <v>37</v>
      </c>
      <c r="G4246" s="4" t="s">
        <v>51</v>
      </c>
      <c r="H4246" s="4"/>
      <c r="I4246" s="4"/>
      <c r="J4246" s="4" t="s">
        <v>157</v>
      </c>
      <c r="K4246" s="4" t="s">
        <v>273</v>
      </c>
      <c r="L4246" s="4" t="s">
        <v>274</v>
      </c>
      <c r="M4246" s="4" t="s">
        <v>275</v>
      </c>
      <c r="N4246" s="4" t="s">
        <v>36</v>
      </c>
      <c r="O4246" s="4">
        <v>1</v>
      </c>
      <c r="P4246" s="4" t="s">
        <v>56</v>
      </c>
      <c r="Q4246" s="4">
        <v>22.98</v>
      </c>
      <c r="R4246" s="4"/>
      <c r="S4246" s="4">
        <v>2.99</v>
      </c>
      <c r="T4246" s="4"/>
      <c r="U4246" s="4"/>
      <c r="V4246" s="4"/>
      <c r="W4246" s="4"/>
      <c r="X4246" s="4"/>
      <c r="Y4246" s="4" t="s">
        <v>17125</v>
      </c>
      <c r="Z4246" s="4"/>
      <c r="AA4246" s="4">
        <v>96960</v>
      </c>
      <c r="AB4246" s="4" t="s">
        <v>17126</v>
      </c>
      <c r="AC4246" s="4"/>
      <c r="AD4246" s="4" t="b">
        <v>0</v>
      </c>
      <c r="AE4246" s="4"/>
      <c r="AF4246" s="4"/>
      <c r="AG4246" s="12">
        <f t="shared" si="66"/>
        <v>43276</v>
      </c>
    </row>
    <row r="4247" s="10" customFormat="1" spans="1:33">
      <c r="A4247" s="4" t="s">
        <v>17122</v>
      </c>
      <c r="B4247" s="4" t="s">
        <v>17122</v>
      </c>
      <c r="C4247" s="4" t="s">
        <v>17123</v>
      </c>
      <c r="D4247" s="4" t="s">
        <v>17124</v>
      </c>
      <c r="E4247" s="4" t="s">
        <v>36</v>
      </c>
      <c r="F4247" s="4" t="s">
        <v>37</v>
      </c>
      <c r="G4247" s="4" t="s">
        <v>51</v>
      </c>
      <c r="H4247" s="4"/>
      <c r="I4247" s="4"/>
      <c r="J4247" s="4" t="s">
        <v>157</v>
      </c>
      <c r="K4247" s="4" t="s">
        <v>12759</v>
      </c>
      <c r="L4247" s="4" t="s">
        <v>459</v>
      </c>
      <c r="M4247" s="4" t="s">
        <v>460</v>
      </c>
      <c r="N4247" s="4" t="s">
        <v>36</v>
      </c>
      <c r="O4247" s="4">
        <v>1</v>
      </c>
      <c r="P4247" s="4" t="s">
        <v>56</v>
      </c>
      <c r="Q4247" s="4">
        <v>22.98</v>
      </c>
      <c r="R4247" s="4"/>
      <c r="S4247" s="4">
        <v>2.99</v>
      </c>
      <c r="T4247" s="4"/>
      <c r="U4247" s="4"/>
      <c r="V4247" s="4"/>
      <c r="W4247" s="4"/>
      <c r="X4247" s="4"/>
      <c r="Y4247" s="4" t="s">
        <v>17125</v>
      </c>
      <c r="Z4247" s="4"/>
      <c r="AA4247" s="4">
        <v>96960</v>
      </c>
      <c r="AB4247" s="4" t="s">
        <v>17126</v>
      </c>
      <c r="AC4247" s="4"/>
      <c r="AD4247" s="4" t="b">
        <v>0</v>
      </c>
      <c r="AE4247" s="4"/>
      <c r="AF4247" s="4"/>
      <c r="AG4247" s="12">
        <f t="shared" si="66"/>
        <v>43276</v>
      </c>
    </row>
    <row r="4248" s="10" customFormat="1" spans="1:33">
      <c r="A4248" s="4" t="s">
        <v>17122</v>
      </c>
      <c r="B4248" s="4" t="s">
        <v>17122</v>
      </c>
      <c r="C4248" s="4" t="s">
        <v>17123</v>
      </c>
      <c r="D4248" s="4" t="s">
        <v>17124</v>
      </c>
      <c r="E4248" s="4" t="s">
        <v>36</v>
      </c>
      <c r="F4248" s="4" t="s">
        <v>37</v>
      </c>
      <c r="G4248" s="4" t="s">
        <v>51</v>
      </c>
      <c r="H4248" s="4"/>
      <c r="I4248" s="4"/>
      <c r="J4248" s="4" t="s">
        <v>157</v>
      </c>
      <c r="K4248" s="4" t="s">
        <v>130</v>
      </c>
      <c r="L4248" s="4" t="s">
        <v>131</v>
      </c>
      <c r="M4248" s="4" t="s">
        <v>132</v>
      </c>
      <c r="N4248" s="4" t="s">
        <v>36</v>
      </c>
      <c r="O4248" s="4">
        <v>1</v>
      </c>
      <c r="P4248" s="4" t="s">
        <v>56</v>
      </c>
      <c r="Q4248" s="4">
        <v>22.98</v>
      </c>
      <c r="R4248" s="4"/>
      <c r="S4248" s="4">
        <v>2.99</v>
      </c>
      <c r="T4248" s="4"/>
      <c r="U4248" s="4"/>
      <c r="V4248" s="4"/>
      <c r="W4248" s="4"/>
      <c r="X4248" s="4"/>
      <c r="Y4248" s="4" t="s">
        <v>17125</v>
      </c>
      <c r="Z4248" s="4"/>
      <c r="AA4248" s="4">
        <v>96960</v>
      </c>
      <c r="AB4248" s="4" t="s">
        <v>17126</v>
      </c>
      <c r="AC4248" s="4"/>
      <c r="AD4248" s="4" t="b">
        <v>0</v>
      </c>
      <c r="AE4248" s="4"/>
      <c r="AF4248" s="4"/>
      <c r="AG4248" s="12">
        <f t="shared" si="66"/>
        <v>43276</v>
      </c>
    </row>
    <row r="4249" s="10" customFormat="1" spans="1:33">
      <c r="A4249" s="4" t="s">
        <v>17122</v>
      </c>
      <c r="B4249" s="4" t="s">
        <v>17122</v>
      </c>
      <c r="C4249" s="4" t="s">
        <v>17123</v>
      </c>
      <c r="D4249" s="4" t="s">
        <v>17124</v>
      </c>
      <c r="E4249" s="4" t="s">
        <v>36</v>
      </c>
      <c r="F4249" s="4" t="s">
        <v>37</v>
      </c>
      <c r="G4249" s="4" t="s">
        <v>51</v>
      </c>
      <c r="H4249" s="4"/>
      <c r="I4249" s="4"/>
      <c r="J4249" s="4" t="s">
        <v>157</v>
      </c>
      <c r="K4249" s="4" t="s">
        <v>12399</v>
      </c>
      <c r="L4249" s="4" t="s">
        <v>372</v>
      </c>
      <c r="M4249" s="4" t="s">
        <v>373</v>
      </c>
      <c r="N4249" s="4" t="s">
        <v>36</v>
      </c>
      <c r="O4249" s="4">
        <v>1</v>
      </c>
      <c r="P4249" s="4" t="s">
        <v>56</v>
      </c>
      <c r="Q4249" s="4">
        <v>22.98</v>
      </c>
      <c r="R4249" s="4"/>
      <c r="S4249" s="4">
        <v>2.99</v>
      </c>
      <c r="T4249" s="4"/>
      <c r="U4249" s="4"/>
      <c r="V4249" s="4"/>
      <c r="W4249" s="4"/>
      <c r="X4249" s="4"/>
      <c r="Y4249" s="4" t="s">
        <v>17125</v>
      </c>
      <c r="Z4249" s="4"/>
      <c r="AA4249" s="4">
        <v>96960</v>
      </c>
      <c r="AB4249" s="4" t="s">
        <v>17126</v>
      </c>
      <c r="AC4249" s="4"/>
      <c r="AD4249" s="4" t="b">
        <v>0</v>
      </c>
      <c r="AE4249" s="4"/>
      <c r="AF4249" s="4"/>
      <c r="AG4249" s="12">
        <f t="shared" si="66"/>
        <v>43276</v>
      </c>
    </row>
    <row r="4250" s="10" customFormat="1" spans="1:33">
      <c r="A4250" s="4" t="s">
        <v>17122</v>
      </c>
      <c r="B4250" s="4" t="s">
        <v>17122</v>
      </c>
      <c r="C4250" s="4" t="s">
        <v>17123</v>
      </c>
      <c r="D4250" s="4" t="s">
        <v>17124</v>
      </c>
      <c r="E4250" s="4" t="s">
        <v>36</v>
      </c>
      <c r="F4250" s="4" t="s">
        <v>37</v>
      </c>
      <c r="G4250" s="4" t="s">
        <v>51</v>
      </c>
      <c r="H4250" s="4"/>
      <c r="I4250" s="4"/>
      <c r="J4250" s="4" t="s">
        <v>157</v>
      </c>
      <c r="K4250" s="4" t="s">
        <v>79</v>
      </c>
      <c r="L4250" s="4" t="s">
        <v>80</v>
      </c>
      <c r="M4250" s="4" t="s">
        <v>81</v>
      </c>
      <c r="N4250" s="4" t="s">
        <v>36</v>
      </c>
      <c r="O4250" s="4">
        <v>1</v>
      </c>
      <c r="P4250" s="4" t="s">
        <v>56</v>
      </c>
      <c r="Q4250" s="4">
        <v>22.98</v>
      </c>
      <c r="R4250" s="4"/>
      <c r="S4250" s="4">
        <v>2.98</v>
      </c>
      <c r="T4250" s="4"/>
      <c r="U4250" s="4"/>
      <c r="V4250" s="4"/>
      <c r="W4250" s="4"/>
      <c r="X4250" s="4"/>
      <c r="Y4250" s="4" t="s">
        <v>17125</v>
      </c>
      <c r="Z4250" s="4"/>
      <c r="AA4250" s="4">
        <v>96960</v>
      </c>
      <c r="AB4250" s="4" t="s">
        <v>17126</v>
      </c>
      <c r="AC4250" s="4"/>
      <c r="AD4250" s="4" t="b">
        <v>0</v>
      </c>
      <c r="AE4250" s="4"/>
      <c r="AF4250" s="4"/>
      <c r="AG4250" s="12">
        <f t="shared" si="66"/>
        <v>43276</v>
      </c>
    </row>
    <row r="4251" s="10" customFormat="1" spans="1:33">
      <c r="A4251" s="4" t="s">
        <v>17127</v>
      </c>
      <c r="B4251" s="4" t="s">
        <v>17127</v>
      </c>
      <c r="C4251" s="4" t="s">
        <v>17128</v>
      </c>
      <c r="D4251" s="4" t="s">
        <v>17129</v>
      </c>
      <c r="E4251" s="4" t="s">
        <v>36</v>
      </c>
      <c r="F4251" s="4" t="s">
        <v>37</v>
      </c>
      <c r="G4251" s="4" t="s">
        <v>51</v>
      </c>
      <c r="H4251" s="4"/>
      <c r="I4251" s="4"/>
      <c r="J4251" s="4" t="s">
        <v>157</v>
      </c>
      <c r="K4251" s="4" t="s">
        <v>12589</v>
      </c>
      <c r="L4251" s="4" t="s">
        <v>17130</v>
      </c>
      <c r="M4251" s="4" t="s">
        <v>12591</v>
      </c>
      <c r="N4251" s="4" t="s">
        <v>36</v>
      </c>
      <c r="O4251" s="4">
        <v>1</v>
      </c>
      <c r="P4251" s="4" t="s">
        <v>56</v>
      </c>
      <c r="Q4251" s="4">
        <v>22.98</v>
      </c>
      <c r="R4251" s="4"/>
      <c r="S4251" s="4">
        <v>5.99</v>
      </c>
      <c r="T4251" s="4"/>
      <c r="U4251" s="4"/>
      <c r="V4251" s="4"/>
      <c r="W4251" s="4"/>
      <c r="X4251" s="4"/>
      <c r="Y4251" s="4" t="s">
        <v>1214</v>
      </c>
      <c r="Z4251" s="4" t="s">
        <v>77</v>
      </c>
      <c r="AA4251" s="4" t="s">
        <v>17131</v>
      </c>
      <c r="AB4251" s="4" t="s">
        <v>59</v>
      </c>
      <c r="AC4251" s="4"/>
      <c r="AD4251" s="4" t="b">
        <v>0</v>
      </c>
      <c r="AE4251" s="4"/>
      <c r="AF4251" s="4"/>
      <c r="AG4251" s="12">
        <f t="shared" si="66"/>
        <v>43276</v>
      </c>
    </row>
    <row r="4252" s="10" customFormat="1" spans="1:33">
      <c r="A4252" s="4" t="s">
        <v>17132</v>
      </c>
      <c r="B4252" s="4" t="s">
        <v>17132</v>
      </c>
      <c r="C4252" s="4" t="s">
        <v>17133</v>
      </c>
      <c r="D4252" s="4" t="s">
        <v>17134</v>
      </c>
      <c r="E4252" s="4" t="s">
        <v>36</v>
      </c>
      <c r="F4252" s="4" t="s">
        <v>37</v>
      </c>
      <c r="G4252" s="4" t="s">
        <v>51</v>
      </c>
      <c r="H4252" s="4"/>
      <c r="I4252" s="4"/>
      <c r="J4252" s="4" t="s">
        <v>52</v>
      </c>
      <c r="K4252" s="4" t="s">
        <v>1752</v>
      </c>
      <c r="L4252" s="4" t="s">
        <v>1753</v>
      </c>
      <c r="M4252" s="4" t="s">
        <v>1754</v>
      </c>
      <c r="N4252" s="4" t="s">
        <v>36</v>
      </c>
      <c r="O4252" s="4">
        <v>1</v>
      </c>
      <c r="P4252" s="4" t="s">
        <v>56</v>
      </c>
      <c r="Q4252" s="4">
        <v>22.98</v>
      </c>
      <c r="R4252" s="4"/>
      <c r="S4252" s="4"/>
      <c r="T4252" s="4"/>
      <c r="U4252" s="4"/>
      <c r="V4252" s="4"/>
      <c r="W4252" s="4"/>
      <c r="X4252" s="4"/>
      <c r="Y4252" s="4" t="s">
        <v>257</v>
      </c>
      <c r="Z4252" s="4" t="s">
        <v>47</v>
      </c>
      <c r="AA4252" s="4" t="s">
        <v>17135</v>
      </c>
      <c r="AB4252" s="4" t="s">
        <v>59</v>
      </c>
      <c r="AC4252" s="4"/>
      <c r="AD4252" s="4" t="b">
        <v>0</v>
      </c>
      <c r="AE4252" s="4"/>
      <c r="AF4252" s="4"/>
      <c r="AG4252" s="12">
        <f t="shared" si="66"/>
        <v>43276</v>
      </c>
    </row>
    <row r="4253" s="10" customFormat="1" spans="1:33">
      <c r="A4253" s="4" t="s">
        <v>17136</v>
      </c>
      <c r="B4253" s="4" t="s">
        <v>17136</v>
      </c>
      <c r="C4253" s="4" t="s">
        <v>17137</v>
      </c>
      <c r="D4253" s="4" t="s">
        <v>17138</v>
      </c>
      <c r="E4253" s="4" t="s">
        <v>36</v>
      </c>
      <c r="F4253" s="4" t="s">
        <v>37</v>
      </c>
      <c r="G4253" s="4" t="s">
        <v>51</v>
      </c>
      <c r="H4253" s="4"/>
      <c r="I4253" s="4"/>
      <c r="J4253" s="4" t="s">
        <v>52</v>
      </c>
      <c r="K4253" s="4" t="s">
        <v>79</v>
      </c>
      <c r="L4253" s="4" t="s">
        <v>80</v>
      </c>
      <c r="M4253" s="4" t="s">
        <v>81</v>
      </c>
      <c r="N4253" s="4" t="s">
        <v>36</v>
      </c>
      <c r="O4253" s="4">
        <v>1</v>
      </c>
      <c r="P4253" s="4" t="s">
        <v>56</v>
      </c>
      <c r="Q4253" s="4">
        <v>22.98</v>
      </c>
      <c r="R4253" s="4"/>
      <c r="S4253" s="4"/>
      <c r="T4253" s="4"/>
      <c r="U4253" s="4"/>
      <c r="V4253" s="4"/>
      <c r="W4253" s="4"/>
      <c r="X4253" s="4"/>
      <c r="Y4253" s="4" t="s">
        <v>4952</v>
      </c>
      <c r="Z4253" s="4" t="s">
        <v>47</v>
      </c>
      <c r="AA4253" s="4" t="s">
        <v>17139</v>
      </c>
      <c r="AB4253" s="4" t="s">
        <v>59</v>
      </c>
      <c r="AC4253" s="4"/>
      <c r="AD4253" s="4" t="b">
        <v>0</v>
      </c>
      <c r="AE4253" s="4"/>
      <c r="AF4253" s="4"/>
      <c r="AG4253" s="12">
        <f t="shared" si="66"/>
        <v>43276</v>
      </c>
    </row>
    <row r="4254" s="10" customFormat="1" spans="1:33">
      <c r="A4254" s="4" t="s">
        <v>17140</v>
      </c>
      <c r="B4254" s="4" t="s">
        <v>17140</v>
      </c>
      <c r="C4254" s="4" t="s">
        <v>17141</v>
      </c>
      <c r="D4254" s="4" t="s">
        <v>17142</v>
      </c>
      <c r="E4254" s="4" t="s">
        <v>36</v>
      </c>
      <c r="F4254" s="4" t="s">
        <v>37</v>
      </c>
      <c r="G4254" s="4" t="s">
        <v>51</v>
      </c>
      <c r="H4254" s="4"/>
      <c r="I4254" s="4"/>
      <c r="J4254" s="4" t="s">
        <v>52</v>
      </c>
      <c r="K4254" s="4" t="s">
        <v>12399</v>
      </c>
      <c r="L4254" s="4" t="s">
        <v>372</v>
      </c>
      <c r="M4254" s="4" t="s">
        <v>373</v>
      </c>
      <c r="N4254" s="4" t="s">
        <v>36</v>
      </c>
      <c r="O4254" s="4">
        <v>1</v>
      </c>
      <c r="P4254" s="4" t="s">
        <v>56</v>
      </c>
      <c r="Q4254" s="4">
        <v>22.98</v>
      </c>
      <c r="R4254" s="4"/>
      <c r="S4254" s="4"/>
      <c r="T4254" s="4"/>
      <c r="U4254" s="4"/>
      <c r="V4254" s="4"/>
      <c r="W4254" s="4"/>
      <c r="X4254" s="4"/>
      <c r="Y4254" s="4" t="s">
        <v>6308</v>
      </c>
      <c r="Z4254" s="4" t="s">
        <v>171</v>
      </c>
      <c r="AA4254" s="4" t="s">
        <v>17143</v>
      </c>
      <c r="AB4254" s="4" t="s">
        <v>59</v>
      </c>
      <c r="AC4254" s="4"/>
      <c r="AD4254" s="4" t="b">
        <v>0</v>
      </c>
      <c r="AE4254" s="4"/>
      <c r="AF4254" s="4"/>
      <c r="AG4254" s="12">
        <f t="shared" si="66"/>
        <v>43276</v>
      </c>
    </row>
    <row r="4255" s="10" customFormat="1" spans="1:33">
      <c r="A4255" s="4" t="s">
        <v>17144</v>
      </c>
      <c r="B4255" s="4" t="s">
        <v>17144</v>
      </c>
      <c r="C4255" s="4" t="s">
        <v>17145</v>
      </c>
      <c r="D4255" s="4" t="s">
        <v>17146</v>
      </c>
      <c r="E4255" s="4" t="s">
        <v>36</v>
      </c>
      <c r="F4255" s="4" t="s">
        <v>37</v>
      </c>
      <c r="G4255" s="4" t="s">
        <v>51</v>
      </c>
      <c r="H4255" s="4"/>
      <c r="I4255" s="4"/>
      <c r="J4255" s="4" t="s">
        <v>52</v>
      </c>
      <c r="K4255" s="4" t="s">
        <v>1435</v>
      </c>
      <c r="L4255" s="4" t="s">
        <v>1436</v>
      </c>
      <c r="M4255" s="4" t="s">
        <v>1437</v>
      </c>
      <c r="N4255" s="4" t="s">
        <v>36</v>
      </c>
      <c r="O4255" s="4">
        <v>1</v>
      </c>
      <c r="P4255" s="4" t="s">
        <v>56</v>
      </c>
      <c r="Q4255" s="4">
        <v>22.98</v>
      </c>
      <c r="R4255" s="4"/>
      <c r="S4255" s="4"/>
      <c r="T4255" s="4"/>
      <c r="U4255" s="4"/>
      <c r="V4255" s="4"/>
      <c r="W4255" s="4"/>
      <c r="X4255" s="4"/>
      <c r="Y4255" s="4" t="s">
        <v>9254</v>
      </c>
      <c r="Z4255" s="4" t="s">
        <v>1249</v>
      </c>
      <c r="AA4255" s="4" t="s">
        <v>17147</v>
      </c>
      <c r="AB4255" s="4" t="s">
        <v>59</v>
      </c>
      <c r="AC4255" s="4"/>
      <c r="AD4255" s="4" t="b">
        <v>0</v>
      </c>
      <c r="AE4255" s="4"/>
      <c r="AF4255" s="4"/>
      <c r="AG4255" s="12">
        <f t="shared" si="66"/>
        <v>43276</v>
      </c>
    </row>
    <row r="4256" s="10" customFormat="1" spans="1:33">
      <c r="A4256" s="4" t="s">
        <v>17144</v>
      </c>
      <c r="B4256" s="4" t="s">
        <v>17144</v>
      </c>
      <c r="C4256" s="4" t="s">
        <v>17145</v>
      </c>
      <c r="D4256" s="4" t="s">
        <v>17146</v>
      </c>
      <c r="E4256" s="4" t="s">
        <v>36</v>
      </c>
      <c r="F4256" s="4" t="s">
        <v>37</v>
      </c>
      <c r="G4256" s="4" t="s">
        <v>51</v>
      </c>
      <c r="H4256" s="4"/>
      <c r="I4256" s="4"/>
      <c r="J4256" s="4" t="s">
        <v>52</v>
      </c>
      <c r="K4256" s="4" t="s">
        <v>13162</v>
      </c>
      <c r="L4256" s="4" t="s">
        <v>603</v>
      </c>
      <c r="M4256" s="4" t="s">
        <v>604</v>
      </c>
      <c r="N4256" s="4" t="s">
        <v>36</v>
      </c>
      <c r="O4256" s="4">
        <v>1</v>
      </c>
      <c r="P4256" s="4" t="s">
        <v>56</v>
      </c>
      <c r="Q4256" s="4">
        <v>22.98</v>
      </c>
      <c r="R4256" s="4"/>
      <c r="S4256" s="4"/>
      <c r="T4256" s="4"/>
      <c r="U4256" s="4"/>
      <c r="V4256" s="4"/>
      <c r="W4256" s="4"/>
      <c r="X4256" s="4"/>
      <c r="Y4256" s="4" t="s">
        <v>9254</v>
      </c>
      <c r="Z4256" s="4" t="s">
        <v>1249</v>
      </c>
      <c r="AA4256" s="4" t="s">
        <v>17147</v>
      </c>
      <c r="AB4256" s="4" t="s">
        <v>59</v>
      </c>
      <c r="AC4256" s="4"/>
      <c r="AD4256" s="4" t="b">
        <v>0</v>
      </c>
      <c r="AE4256" s="4"/>
      <c r="AF4256" s="4"/>
      <c r="AG4256" s="12">
        <f t="shared" si="66"/>
        <v>43276</v>
      </c>
    </row>
    <row r="4257" s="10" customFormat="1" spans="1:33">
      <c r="A4257" s="4" t="s">
        <v>17148</v>
      </c>
      <c r="B4257" s="4" t="s">
        <v>17148</v>
      </c>
      <c r="C4257" s="4" t="s">
        <v>17149</v>
      </c>
      <c r="D4257" s="4" t="s">
        <v>17150</v>
      </c>
      <c r="E4257" s="4" t="s">
        <v>36</v>
      </c>
      <c r="F4257" s="4" t="s">
        <v>37</v>
      </c>
      <c r="G4257" s="4" t="s">
        <v>51</v>
      </c>
      <c r="H4257" s="4"/>
      <c r="I4257" s="4"/>
      <c r="J4257" s="4" t="s">
        <v>52</v>
      </c>
      <c r="K4257" s="4" t="s">
        <v>12346</v>
      </c>
      <c r="L4257" s="4" t="s">
        <v>1120</v>
      </c>
      <c r="M4257" s="4" t="s">
        <v>1121</v>
      </c>
      <c r="N4257" s="4" t="s">
        <v>36</v>
      </c>
      <c r="O4257" s="4">
        <v>1</v>
      </c>
      <c r="P4257" s="4" t="s">
        <v>56</v>
      </c>
      <c r="Q4257" s="4">
        <v>23.98</v>
      </c>
      <c r="R4257" s="4">
        <v>2.4</v>
      </c>
      <c r="S4257" s="4"/>
      <c r="T4257" s="4"/>
      <c r="U4257" s="4"/>
      <c r="V4257" s="4"/>
      <c r="W4257" s="4"/>
      <c r="X4257" s="4"/>
      <c r="Y4257" s="4" t="s">
        <v>4552</v>
      </c>
      <c r="Z4257" s="4" t="s">
        <v>366</v>
      </c>
      <c r="AA4257" s="4" t="s">
        <v>17151</v>
      </c>
      <c r="AB4257" s="4" t="s">
        <v>59</v>
      </c>
      <c r="AC4257" s="4"/>
      <c r="AD4257" s="4" t="b">
        <v>0</v>
      </c>
      <c r="AE4257" s="4"/>
      <c r="AF4257" s="4"/>
      <c r="AG4257" s="12">
        <f t="shared" si="66"/>
        <v>43276</v>
      </c>
    </row>
    <row r="4258" s="10" customFormat="1" spans="1:33">
      <c r="A4258" s="4" t="s">
        <v>17152</v>
      </c>
      <c r="B4258" s="4" t="s">
        <v>17152</v>
      </c>
      <c r="C4258" s="4" t="s">
        <v>17153</v>
      </c>
      <c r="D4258" s="4" t="s">
        <v>17154</v>
      </c>
      <c r="E4258" s="4" t="s">
        <v>36</v>
      </c>
      <c r="F4258" s="4" t="s">
        <v>37</v>
      </c>
      <c r="G4258" s="4" t="s">
        <v>51</v>
      </c>
      <c r="H4258" s="4"/>
      <c r="I4258" s="4"/>
      <c r="J4258" s="4" t="s">
        <v>52</v>
      </c>
      <c r="K4258" s="4" t="s">
        <v>5236</v>
      </c>
      <c r="L4258" s="4" t="s">
        <v>5237</v>
      </c>
      <c r="M4258" s="4" t="s">
        <v>5238</v>
      </c>
      <c r="N4258" s="4" t="s">
        <v>36</v>
      </c>
      <c r="O4258" s="4">
        <v>1</v>
      </c>
      <c r="P4258" s="4" t="s">
        <v>56</v>
      </c>
      <c r="Q4258" s="4">
        <v>23.98</v>
      </c>
      <c r="R4258" s="4"/>
      <c r="S4258" s="4"/>
      <c r="T4258" s="4"/>
      <c r="U4258" s="4"/>
      <c r="V4258" s="4"/>
      <c r="W4258" s="4"/>
      <c r="X4258" s="4"/>
      <c r="Y4258" s="4" t="s">
        <v>5470</v>
      </c>
      <c r="Z4258" s="4" t="s">
        <v>47</v>
      </c>
      <c r="AA4258" s="4" t="s">
        <v>17155</v>
      </c>
      <c r="AB4258" s="4" t="s">
        <v>59</v>
      </c>
      <c r="AC4258" s="4"/>
      <c r="AD4258" s="4" t="b">
        <v>0</v>
      </c>
      <c r="AE4258" s="4"/>
      <c r="AF4258" s="4"/>
      <c r="AG4258" s="12">
        <f t="shared" si="66"/>
        <v>43276</v>
      </c>
    </row>
    <row r="4259" s="10" customFormat="1" spans="1:33">
      <c r="A4259" s="4" t="s">
        <v>17156</v>
      </c>
      <c r="B4259" s="4" t="s">
        <v>17156</v>
      </c>
      <c r="C4259" s="4" t="s">
        <v>17157</v>
      </c>
      <c r="D4259" s="4" t="s">
        <v>17158</v>
      </c>
      <c r="E4259" s="4" t="s">
        <v>36</v>
      </c>
      <c r="F4259" s="4" t="s">
        <v>37</v>
      </c>
      <c r="G4259" s="4" t="s">
        <v>51</v>
      </c>
      <c r="H4259" s="4"/>
      <c r="I4259" s="4"/>
      <c r="J4259" s="4" t="s">
        <v>52</v>
      </c>
      <c r="K4259" s="4" t="s">
        <v>273</v>
      </c>
      <c r="L4259" s="4" t="s">
        <v>274</v>
      </c>
      <c r="M4259" s="4" t="s">
        <v>275</v>
      </c>
      <c r="N4259" s="4" t="s">
        <v>36</v>
      </c>
      <c r="O4259" s="4">
        <v>1</v>
      </c>
      <c r="P4259" s="4" t="s">
        <v>56</v>
      </c>
      <c r="Q4259" s="4">
        <v>22.98</v>
      </c>
      <c r="R4259" s="4"/>
      <c r="S4259" s="4"/>
      <c r="T4259" s="4"/>
      <c r="U4259" s="4"/>
      <c r="V4259" s="4"/>
      <c r="W4259" s="4"/>
      <c r="X4259" s="4"/>
      <c r="Y4259" s="4" t="s">
        <v>17159</v>
      </c>
      <c r="Z4259" s="4" t="s">
        <v>47</v>
      </c>
      <c r="AA4259" s="4" t="s">
        <v>17160</v>
      </c>
      <c r="AB4259" s="4" t="s">
        <v>59</v>
      </c>
      <c r="AC4259" s="4"/>
      <c r="AD4259" s="4" t="b">
        <v>0</v>
      </c>
      <c r="AE4259" s="4"/>
      <c r="AF4259" s="4"/>
      <c r="AG4259" s="12">
        <f t="shared" si="66"/>
        <v>43276</v>
      </c>
    </row>
    <row r="4260" s="10" customFormat="1" spans="1:33">
      <c r="A4260" s="4" t="s">
        <v>17161</v>
      </c>
      <c r="B4260" s="4" t="s">
        <v>17161</v>
      </c>
      <c r="C4260" s="4" t="s">
        <v>17162</v>
      </c>
      <c r="D4260" s="4" t="s">
        <v>17163</v>
      </c>
      <c r="E4260" s="4" t="s">
        <v>36</v>
      </c>
      <c r="F4260" s="4" t="s">
        <v>37</v>
      </c>
      <c r="G4260" s="4" t="s">
        <v>51</v>
      </c>
      <c r="H4260" s="4"/>
      <c r="I4260" s="4"/>
      <c r="J4260" s="4" t="s">
        <v>52</v>
      </c>
      <c r="K4260" s="4" t="s">
        <v>17164</v>
      </c>
      <c r="L4260" s="4" t="s">
        <v>17165</v>
      </c>
      <c r="M4260" s="4" t="s">
        <v>17166</v>
      </c>
      <c r="N4260" s="4" t="s">
        <v>36</v>
      </c>
      <c r="O4260" s="4">
        <v>1</v>
      </c>
      <c r="P4260" s="4" t="s">
        <v>56</v>
      </c>
      <c r="Q4260" s="4">
        <v>22.98</v>
      </c>
      <c r="R4260" s="4"/>
      <c r="S4260" s="4"/>
      <c r="T4260" s="4"/>
      <c r="U4260" s="4"/>
      <c r="V4260" s="4"/>
      <c r="W4260" s="4"/>
      <c r="X4260" s="4"/>
      <c r="Y4260" s="4" t="s">
        <v>8146</v>
      </c>
      <c r="Z4260" s="4" t="s">
        <v>357</v>
      </c>
      <c r="AA4260" s="4" t="s">
        <v>17167</v>
      </c>
      <c r="AB4260" s="4" t="s">
        <v>59</v>
      </c>
      <c r="AC4260" s="4"/>
      <c r="AD4260" s="4" t="b">
        <v>0</v>
      </c>
      <c r="AE4260" s="4"/>
      <c r="AF4260" s="4"/>
      <c r="AG4260" s="12">
        <f t="shared" si="66"/>
        <v>43276</v>
      </c>
    </row>
    <row r="4261" s="10" customFormat="1" spans="1:33">
      <c r="A4261" s="4" t="s">
        <v>17168</v>
      </c>
      <c r="B4261" s="4" t="s">
        <v>17168</v>
      </c>
      <c r="C4261" s="4" t="s">
        <v>17169</v>
      </c>
      <c r="D4261" s="4" t="s">
        <v>17170</v>
      </c>
      <c r="E4261" s="4" t="s">
        <v>36</v>
      </c>
      <c r="F4261" s="4" t="s">
        <v>37</v>
      </c>
      <c r="G4261" s="4" t="s">
        <v>51</v>
      </c>
      <c r="H4261" s="4"/>
      <c r="I4261" s="4"/>
      <c r="J4261" s="4" t="s">
        <v>52</v>
      </c>
      <c r="K4261" s="4" t="s">
        <v>2927</v>
      </c>
      <c r="L4261" s="4" t="s">
        <v>2928</v>
      </c>
      <c r="M4261" s="4" t="s">
        <v>2929</v>
      </c>
      <c r="N4261" s="4" t="s">
        <v>36</v>
      </c>
      <c r="O4261" s="4">
        <v>1</v>
      </c>
      <c r="P4261" s="4" t="s">
        <v>56</v>
      </c>
      <c r="Q4261" s="4">
        <v>19.53</v>
      </c>
      <c r="R4261" s="4"/>
      <c r="S4261" s="4"/>
      <c r="T4261" s="4"/>
      <c r="U4261" s="4"/>
      <c r="V4261" s="4"/>
      <c r="W4261" s="4">
        <v>1.56</v>
      </c>
      <c r="X4261" s="4"/>
      <c r="Y4261" s="4" t="s">
        <v>17171</v>
      </c>
      <c r="Z4261" s="4" t="s">
        <v>1310</v>
      </c>
      <c r="AA4261" s="4" t="s">
        <v>17172</v>
      </c>
      <c r="AB4261" s="4" t="s">
        <v>59</v>
      </c>
      <c r="AC4261" s="4" t="s">
        <v>3008</v>
      </c>
      <c r="AD4261" s="4" t="b">
        <v>0</v>
      </c>
      <c r="AE4261" s="4"/>
      <c r="AF4261" s="4"/>
      <c r="AG4261" s="12">
        <f t="shared" si="66"/>
        <v>43276</v>
      </c>
    </row>
    <row r="4262" s="10" customFormat="1" spans="1:33">
      <c r="A4262" s="4" t="s">
        <v>17168</v>
      </c>
      <c r="B4262" s="4" t="s">
        <v>17168</v>
      </c>
      <c r="C4262" s="4" t="s">
        <v>17169</v>
      </c>
      <c r="D4262" s="4" t="s">
        <v>17170</v>
      </c>
      <c r="E4262" s="4" t="s">
        <v>36</v>
      </c>
      <c r="F4262" s="4" t="s">
        <v>37</v>
      </c>
      <c r="G4262" s="4" t="s">
        <v>51</v>
      </c>
      <c r="H4262" s="4"/>
      <c r="I4262" s="4"/>
      <c r="J4262" s="4" t="s">
        <v>52</v>
      </c>
      <c r="K4262" s="4" t="s">
        <v>6354</v>
      </c>
      <c r="L4262" s="4" t="s">
        <v>6355</v>
      </c>
      <c r="M4262" s="4" t="s">
        <v>6356</v>
      </c>
      <c r="N4262" s="4" t="s">
        <v>36</v>
      </c>
      <c r="O4262" s="4">
        <v>1</v>
      </c>
      <c r="P4262" s="4" t="s">
        <v>56</v>
      </c>
      <c r="Q4262" s="4">
        <v>17.23</v>
      </c>
      <c r="R4262" s="4"/>
      <c r="S4262" s="4"/>
      <c r="T4262" s="4"/>
      <c r="U4262" s="4"/>
      <c r="V4262" s="4"/>
      <c r="W4262" s="4">
        <v>1.38</v>
      </c>
      <c r="X4262" s="4"/>
      <c r="Y4262" s="4" t="s">
        <v>17171</v>
      </c>
      <c r="Z4262" s="4" t="s">
        <v>1310</v>
      </c>
      <c r="AA4262" s="4" t="s">
        <v>17172</v>
      </c>
      <c r="AB4262" s="4" t="s">
        <v>59</v>
      </c>
      <c r="AC4262" s="4" t="s">
        <v>3008</v>
      </c>
      <c r="AD4262" s="4" t="b">
        <v>0</v>
      </c>
      <c r="AE4262" s="4"/>
      <c r="AF4262" s="4"/>
      <c r="AG4262" s="12">
        <f t="shared" si="66"/>
        <v>43276</v>
      </c>
    </row>
    <row r="4263" s="10" customFormat="1" spans="1:33">
      <c r="A4263" s="4" t="s">
        <v>17173</v>
      </c>
      <c r="B4263" s="4" t="s">
        <v>17173</v>
      </c>
      <c r="C4263" s="4" t="s">
        <v>17174</v>
      </c>
      <c r="D4263" s="4" t="s">
        <v>17175</v>
      </c>
      <c r="E4263" s="4" t="s">
        <v>75</v>
      </c>
      <c r="F4263" s="4" t="s">
        <v>37</v>
      </c>
      <c r="G4263" s="4" t="s">
        <v>51</v>
      </c>
      <c r="H4263" s="4"/>
      <c r="I4263" s="4"/>
      <c r="J4263" s="4" t="s">
        <v>52</v>
      </c>
      <c r="K4263" s="4" t="s">
        <v>15993</v>
      </c>
      <c r="L4263" s="4" t="s">
        <v>149</v>
      </c>
      <c r="M4263" s="4" t="s">
        <v>150</v>
      </c>
      <c r="N4263" s="4" t="s">
        <v>852</v>
      </c>
      <c r="O4263" s="4">
        <v>1</v>
      </c>
      <c r="P4263" s="4" t="s">
        <v>56</v>
      </c>
      <c r="Q4263" s="4">
        <v>23.98</v>
      </c>
      <c r="R4263" s="4"/>
      <c r="S4263" s="4"/>
      <c r="T4263" s="4"/>
      <c r="U4263" s="4"/>
      <c r="V4263" s="4"/>
      <c r="W4263" s="4"/>
      <c r="X4263" s="4"/>
      <c r="Y4263" s="4" t="s">
        <v>6882</v>
      </c>
      <c r="Z4263" s="4" t="s">
        <v>1041</v>
      </c>
      <c r="AA4263" s="4" t="s">
        <v>17176</v>
      </c>
      <c r="AB4263" s="4" t="s">
        <v>59</v>
      </c>
      <c r="AC4263" s="4"/>
      <c r="AD4263" s="4" t="b">
        <v>0</v>
      </c>
      <c r="AE4263" s="4"/>
      <c r="AF4263" s="4"/>
      <c r="AG4263" s="12">
        <f t="shared" si="66"/>
        <v>43276</v>
      </c>
    </row>
    <row r="4264" s="10" customFormat="1" spans="1:33">
      <c r="A4264" s="4" t="s">
        <v>17177</v>
      </c>
      <c r="B4264" s="4" t="s">
        <v>17177</v>
      </c>
      <c r="C4264" s="4" t="s">
        <v>17178</v>
      </c>
      <c r="D4264" s="4" t="s">
        <v>17179</v>
      </c>
      <c r="E4264" s="4" t="s">
        <v>36</v>
      </c>
      <c r="F4264" s="4" t="s">
        <v>37</v>
      </c>
      <c r="G4264" s="4" t="s">
        <v>51</v>
      </c>
      <c r="H4264" s="4"/>
      <c r="I4264" s="4"/>
      <c r="J4264" s="4" t="s">
        <v>52</v>
      </c>
      <c r="K4264" s="4" t="s">
        <v>1136</v>
      </c>
      <c r="L4264" s="4" t="s">
        <v>1137</v>
      </c>
      <c r="M4264" s="4" t="s">
        <v>1138</v>
      </c>
      <c r="N4264" s="4" t="s">
        <v>36</v>
      </c>
      <c r="O4264" s="4">
        <v>1</v>
      </c>
      <c r="P4264" s="4" t="s">
        <v>56</v>
      </c>
      <c r="Q4264" s="4">
        <v>22.98</v>
      </c>
      <c r="R4264" s="4"/>
      <c r="S4264" s="4"/>
      <c r="T4264" s="4"/>
      <c r="U4264" s="4"/>
      <c r="V4264" s="4"/>
      <c r="W4264" s="4"/>
      <c r="X4264" s="4"/>
      <c r="Y4264" s="4" t="s">
        <v>257</v>
      </c>
      <c r="Z4264" s="4" t="s">
        <v>47</v>
      </c>
      <c r="AA4264" s="4" t="s">
        <v>17180</v>
      </c>
      <c r="AB4264" s="4" t="s">
        <v>59</v>
      </c>
      <c r="AC4264" s="4"/>
      <c r="AD4264" s="4" t="b">
        <v>0</v>
      </c>
      <c r="AE4264" s="4"/>
      <c r="AF4264" s="4"/>
      <c r="AG4264" s="12">
        <f t="shared" si="66"/>
        <v>43276</v>
      </c>
    </row>
    <row r="4265" s="10" customFormat="1" spans="1:33">
      <c r="A4265" s="4" t="s">
        <v>17181</v>
      </c>
      <c r="B4265" s="4" t="s">
        <v>17181</v>
      </c>
      <c r="C4265" s="4" t="s">
        <v>17182</v>
      </c>
      <c r="D4265" s="4" t="s">
        <v>17183</v>
      </c>
      <c r="E4265" s="4" t="s">
        <v>36</v>
      </c>
      <c r="F4265" s="4" t="s">
        <v>37</v>
      </c>
      <c r="G4265" s="4" t="s">
        <v>51</v>
      </c>
      <c r="H4265" s="4"/>
      <c r="I4265" s="4"/>
      <c r="J4265" s="4" t="s">
        <v>157</v>
      </c>
      <c r="K4265" s="4" t="s">
        <v>1030</v>
      </c>
      <c r="L4265" s="4" t="s">
        <v>1031</v>
      </c>
      <c r="M4265" s="4" t="s">
        <v>1032</v>
      </c>
      <c r="N4265" s="4" t="s">
        <v>36</v>
      </c>
      <c r="O4265" s="4">
        <v>1</v>
      </c>
      <c r="P4265" s="4" t="s">
        <v>56</v>
      </c>
      <c r="Q4265" s="4">
        <v>22.98</v>
      </c>
      <c r="R4265" s="4"/>
      <c r="S4265" s="4">
        <v>3.49</v>
      </c>
      <c r="T4265" s="4"/>
      <c r="U4265" s="4"/>
      <c r="V4265" s="4"/>
      <c r="W4265" s="4"/>
      <c r="X4265" s="4">
        <v>3.49</v>
      </c>
      <c r="Y4265" s="4" t="s">
        <v>1554</v>
      </c>
      <c r="Z4265" s="4" t="s">
        <v>7038</v>
      </c>
      <c r="AA4265" s="4" t="s">
        <v>17184</v>
      </c>
      <c r="AB4265" s="4" t="s">
        <v>59</v>
      </c>
      <c r="AC4265" s="4" t="s">
        <v>259</v>
      </c>
      <c r="AD4265" s="4" t="b">
        <v>0</v>
      </c>
      <c r="AE4265" s="4"/>
      <c r="AF4265" s="4"/>
      <c r="AG4265" s="12">
        <f t="shared" si="66"/>
        <v>43276</v>
      </c>
    </row>
    <row r="4266" s="10" customFormat="1" spans="1:33">
      <c r="A4266" s="4" t="s">
        <v>17181</v>
      </c>
      <c r="B4266" s="4" t="s">
        <v>17181</v>
      </c>
      <c r="C4266" s="4" t="s">
        <v>17182</v>
      </c>
      <c r="D4266" s="4" t="s">
        <v>17183</v>
      </c>
      <c r="E4266" s="4" t="s">
        <v>36</v>
      </c>
      <c r="F4266" s="4" t="s">
        <v>37</v>
      </c>
      <c r="G4266" s="4" t="s">
        <v>51</v>
      </c>
      <c r="H4266" s="4"/>
      <c r="I4266" s="4"/>
      <c r="J4266" s="4" t="s">
        <v>157</v>
      </c>
      <c r="K4266" s="4" t="s">
        <v>2726</v>
      </c>
      <c r="L4266" s="4" t="s">
        <v>2727</v>
      </c>
      <c r="M4266" s="4" t="s">
        <v>2728</v>
      </c>
      <c r="N4266" s="4" t="s">
        <v>36</v>
      </c>
      <c r="O4266" s="4">
        <v>1</v>
      </c>
      <c r="P4266" s="4" t="s">
        <v>56</v>
      </c>
      <c r="Q4266" s="4">
        <v>22.98</v>
      </c>
      <c r="R4266" s="4"/>
      <c r="S4266" s="4">
        <v>3.48</v>
      </c>
      <c r="T4266" s="4"/>
      <c r="U4266" s="4"/>
      <c r="V4266" s="4"/>
      <c r="W4266" s="4"/>
      <c r="X4266" s="4">
        <v>3.48</v>
      </c>
      <c r="Y4266" s="4" t="s">
        <v>1554</v>
      </c>
      <c r="Z4266" s="4" t="s">
        <v>7038</v>
      </c>
      <c r="AA4266" s="4" t="s">
        <v>17184</v>
      </c>
      <c r="AB4266" s="4" t="s">
        <v>59</v>
      </c>
      <c r="AC4266" s="4" t="s">
        <v>259</v>
      </c>
      <c r="AD4266" s="4" t="b">
        <v>0</v>
      </c>
      <c r="AE4266" s="4"/>
      <c r="AF4266" s="4"/>
      <c r="AG4266" s="12">
        <f t="shared" si="66"/>
        <v>43276</v>
      </c>
    </row>
    <row r="4267" s="10" customFormat="1" spans="1:33">
      <c r="A4267" s="4" t="s">
        <v>17185</v>
      </c>
      <c r="B4267" s="4" t="s">
        <v>17185</v>
      </c>
      <c r="C4267" s="4" t="s">
        <v>17186</v>
      </c>
      <c r="D4267" s="4" t="s">
        <v>17187</v>
      </c>
      <c r="E4267" s="4" t="s">
        <v>36</v>
      </c>
      <c r="F4267" s="4" t="s">
        <v>37</v>
      </c>
      <c r="G4267" s="4" t="s">
        <v>51</v>
      </c>
      <c r="H4267" s="4"/>
      <c r="I4267" s="4"/>
      <c r="J4267" s="4" t="s">
        <v>52</v>
      </c>
      <c r="K4267" s="4" t="s">
        <v>17188</v>
      </c>
      <c r="L4267" s="4" t="s">
        <v>17189</v>
      </c>
      <c r="M4267" s="4" t="s">
        <v>17190</v>
      </c>
      <c r="N4267" s="4" t="s">
        <v>36</v>
      </c>
      <c r="O4267" s="4">
        <v>1</v>
      </c>
      <c r="P4267" s="4" t="s">
        <v>56</v>
      </c>
      <c r="Q4267" s="4">
        <v>22.98</v>
      </c>
      <c r="R4267" s="4"/>
      <c r="S4267" s="4"/>
      <c r="T4267" s="4"/>
      <c r="U4267" s="4"/>
      <c r="V4267" s="4"/>
      <c r="W4267" s="4"/>
      <c r="X4267" s="4"/>
      <c r="Y4267" s="4" t="s">
        <v>10796</v>
      </c>
      <c r="Z4267" s="4" t="s">
        <v>47</v>
      </c>
      <c r="AA4267" s="4" t="s">
        <v>13908</v>
      </c>
      <c r="AB4267" s="4" t="s">
        <v>59</v>
      </c>
      <c r="AC4267" s="4"/>
      <c r="AD4267" s="4" t="b">
        <v>0</v>
      </c>
      <c r="AE4267" s="4"/>
      <c r="AF4267" s="4"/>
      <c r="AG4267" s="12">
        <f t="shared" si="66"/>
        <v>43276</v>
      </c>
    </row>
    <row r="4268" s="10" customFormat="1" spans="1:33">
      <c r="A4268" s="4" t="s">
        <v>17191</v>
      </c>
      <c r="B4268" s="4" t="s">
        <v>17191</v>
      </c>
      <c r="C4268" s="4" t="s">
        <v>17192</v>
      </c>
      <c r="D4268" s="4" t="s">
        <v>17193</v>
      </c>
      <c r="E4268" s="4" t="s">
        <v>36</v>
      </c>
      <c r="F4268" s="4" t="s">
        <v>37</v>
      </c>
      <c r="G4268" s="4" t="s">
        <v>51</v>
      </c>
      <c r="H4268" s="4"/>
      <c r="I4268" s="4"/>
      <c r="J4268" s="4" t="s">
        <v>52</v>
      </c>
      <c r="K4268" s="4" t="s">
        <v>1551</v>
      </c>
      <c r="L4268" s="4" t="s">
        <v>1552</v>
      </c>
      <c r="M4268" s="4" t="s">
        <v>1553</v>
      </c>
      <c r="N4268" s="4" t="s">
        <v>36</v>
      </c>
      <c r="O4268" s="4">
        <v>1</v>
      </c>
      <c r="P4268" s="4" t="s">
        <v>56</v>
      </c>
      <c r="Q4268" s="4">
        <v>22.98</v>
      </c>
      <c r="R4268" s="4"/>
      <c r="S4268" s="4"/>
      <c r="T4268" s="4"/>
      <c r="U4268" s="4"/>
      <c r="V4268" s="4"/>
      <c r="W4268" s="4"/>
      <c r="X4268" s="4"/>
      <c r="Y4268" s="4" t="s">
        <v>4310</v>
      </c>
      <c r="Z4268" s="4" t="s">
        <v>177</v>
      </c>
      <c r="AA4268" s="4" t="s">
        <v>17194</v>
      </c>
      <c r="AB4268" s="4" t="s">
        <v>59</v>
      </c>
      <c r="AC4268" s="4"/>
      <c r="AD4268" s="4" t="b">
        <v>0</v>
      </c>
      <c r="AE4268" s="4"/>
      <c r="AF4268" s="4"/>
      <c r="AG4268" s="12">
        <f t="shared" si="66"/>
        <v>43276</v>
      </c>
    </row>
    <row r="4269" s="10" customFormat="1" spans="1:33">
      <c r="A4269" s="4" t="s">
        <v>17195</v>
      </c>
      <c r="B4269" s="4" t="s">
        <v>17195</v>
      </c>
      <c r="C4269" s="4" t="s">
        <v>17196</v>
      </c>
      <c r="D4269" s="4" t="s">
        <v>17197</v>
      </c>
      <c r="E4269" s="4" t="s">
        <v>36</v>
      </c>
      <c r="F4269" s="4" t="s">
        <v>37</v>
      </c>
      <c r="G4269" s="4" t="s">
        <v>51</v>
      </c>
      <c r="H4269" s="4"/>
      <c r="I4269" s="4"/>
      <c r="J4269" s="4" t="s">
        <v>52</v>
      </c>
      <c r="K4269" s="4" t="s">
        <v>637</v>
      </c>
      <c r="L4269" s="4" t="s">
        <v>638</v>
      </c>
      <c r="M4269" s="4" t="s">
        <v>639</v>
      </c>
      <c r="N4269" s="4" t="s">
        <v>36</v>
      </c>
      <c r="O4269" s="4">
        <v>1</v>
      </c>
      <c r="P4269" s="4" t="s">
        <v>56</v>
      </c>
      <c r="Q4269" s="4">
        <v>23.98</v>
      </c>
      <c r="R4269" s="4"/>
      <c r="S4269" s="4"/>
      <c r="T4269" s="4"/>
      <c r="U4269" s="4"/>
      <c r="V4269" s="4"/>
      <c r="W4269" s="4"/>
      <c r="X4269" s="4"/>
      <c r="Y4269" s="4" t="s">
        <v>9826</v>
      </c>
      <c r="Z4269" s="4" t="s">
        <v>9826</v>
      </c>
      <c r="AA4269" s="4">
        <v>11222</v>
      </c>
      <c r="AB4269" s="4" t="s">
        <v>59</v>
      </c>
      <c r="AC4269" s="4"/>
      <c r="AD4269" s="4" t="b">
        <v>0</v>
      </c>
      <c r="AE4269" s="4"/>
      <c r="AF4269" s="4"/>
      <c r="AG4269" s="12">
        <f t="shared" si="66"/>
        <v>43276</v>
      </c>
    </row>
    <row r="4270" s="10" customFormat="1" spans="1:33">
      <c r="A4270" s="4" t="s">
        <v>17198</v>
      </c>
      <c r="B4270" s="4" t="s">
        <v>17198</v>
      </c>
      <c r="C4270" s="4" t="s">
        <v>17199</v>
      </c>
      <c r="D4270" s="4" t="s">
        <v>17200</v>
      </c>
      <c r="E4270" s="4" t="s">
        <v>36</v>
      </c>
      <c r="F4270" s="4" t="s">
        <v>37</v>
      </c>
      <c r="G4270" s="4" t="s">
        <v>51</v>
      </c>
      <c r="H4270" s="4"/>
      <c r="I4270" s="4"/>
      <c r="J4270" s="4" t="s">
        <v>52</v>
      </c>
      <c r="K4270" s="4" t="s">
        <v>16902</v>
      </c>
      <c r="L4270" s="4" t="s">
        <v>16903</v>
      </c>
      <c r="M4270" s="4" t="s">
        <v>16904</v>
      </c>
      <c r="N4270" s="4" t="s">
        <v>36</v>
      </c>
      <c r="O4270" s="4">
        <v>1</v>
      </c>
      <c r="P4270" s="4" t="s">
        <v>56</v>
      </c>
      <c r="Q4270" s="4">
        <v>22.98</v>
      </c>
      <c r="R4270" s="4"/>
      <c r="S4270" s="4"/>
      <c r="T4270" s="4"/>
      <c r="U4270" s="4"/>
      <c r="V4270" s="4"/>
      <c r="W4270" s="4"/>
      <c r="X4270" s="4"/>
      <c r="Y4270" s="4" t="s">
        <v>1053</v>
      </c>
      <c r="Z4270" s="4" t="s">
        <v>451</v>
      </c>
      <c r="AA4270" s="4" t="s">
        <v>17201</v>
      </c>
      <c r="AB4270" s="4" t="s">
        <v>59</v>
      </c>
      <c r="AC4270" s="4"/>
      <c r="AD4270" s="4" t="b">
        <v>0</v>
      </c>
      <c r="AE4270" s="4"/>
      <c r="AF4270" s="4"/>
      <c r="AG4270" s="12">
        <f t="shared" si="66"/>
        <v>43276</v>
      </c>
    </row>
    <row r="4271" s="10" customFormat="1" spans="1:33">
      <c r="A4271" s="4" t="s">
        <v>17202</v>
      </c>
      <c r="B4271" s="4" t="s">
        <v>17202</v>
      </c>
      <c r="C4271" s="4" t="s">
        <v>17203</v>
      </c>
      <c r="D4271" s="4" t="s">
        <v>17204</v>
      </c>
      <c r="E4271" s="4" t="s">
        <v>36</v>
      </c>
      <c r="F4271" s="4" t="s">
        <v>37</v>
      </c>
      <c r="G4271" s="4" t="s">
        <v>51</v>
      </c>
      <c r="H4271" s="4"/>
      <c r="I4271" s="4"/>
      <c r="J4271" s="4" t="s">
        <v>52</v>
      </c>
      <c r="K4271" s="4" t="s">
        <v>3339</v>
      </c>
      <c r="L4271" s="4" t="s">
        <v>3340</v>
      </c>
      <c r="M4271" s="4" t="s">
        <v>3341</v>
      </c>
      <c r="N4271" s="4" t="s">
        <v>36</v>
      </c>
      <c r="O4271" s="4">
        <v>1</v>
      </c>
      <c r="P4271" s="4" t="s">
        <v>56</v>
      </c>
      <c r="Q4271" s="4">
        <v>25.98</v>
      </c>
      <c r="R4271" s="4"/>
      <c r="S4271" s="4"/>
      <c r="T4271" s="4"/>
      <c r="U4271" s="4"/>
      <c r="V4271" s="4"/>
      <c r="W4271" s="4"/>
      <c r="X4271" s="4"/>
      <c r="Y4271" s="4" t="s">
        <v>10047</v>
      </c>
      <c r="Z4271" s="4" t="s">
        <v>47</v>
      </c>
      <c r="AA4271" s="4" t="s">
        <v>17205</v>
      </c>
      <c r="AB4271" s="4" t="s">
        <v>59</v>
      </c>
      <c r="AC4271" s="4"/>
      <c r="AD4271" s="4" t="b">
        <v>0</v>
      </c>
      <c r="AE4271" s="4"/>
      <c r="AF4271" s="4"/>
      <c r="AG4271" s="12">
        <f t="shared" si="66"/>
        <v>43276</v>
      </c>
    </row>
    <row r="4272" s="10" customFormat="1" spans="1:33">
      <c r="A4272" s="4" t="s">
        <v>17206</v>
      </c>
      <c r="B4272" s="4" t="s">
        <v>17206</v>
      </c>
      <c r="C4272" s="4" t="s">
        <v>17207</v>
      </c>
      <c r="D4272" s="4" t="s">
        <v>17208</v>
      </c>
      <c r="E4272" s="4" t="s">
        <v>36</v>
      </c>
      <c r="F4272" s="4" t="s">
        <v>37</v>
      </c>
      <c r="G4272" s="4" t="s">
        <v>51</v>
      </c>
      <c r="H4272" s="4"/>
      <c r="I4272" s="4"/>
      <c r="J4272" s="4" t="s">
        <v>52</v>
      </c>
      <c r="K4272" s="4" t="s">
        <v>17209</v>
      </c>
      <c r="L4272" s="4" t="s">
        <v>17210</v>
      </c>
      <c r="M4272" s="4" t="s">
        <v>17211</v>
      </c>
      <c r="N4272" s="4" t="s">
        <v>36</v>
      </c>
      <c r="O4272" s="4">
        <v>1</v>
      </c>
      <c r="P4272" s="4" t="s">
        <v>56</v>
      </c>
      <c r="Q4272" s="4">
        <v>13.47</v>
      </c>
      <c r="R4272" s="4"/>
      <c r="S4272" s="4"/>
      <c r="T4272" s="4"/>
      <c r="U4272" s="4"/>
      <c r="V4272" s="4"/>
      <c r="W4272" s="4">
        <v>1.08</v>
      </c>
      <c r="X4272" s="4"/>
      <c r="Y4272" s="4" t="s">
        <v>541</v>
      </c>
      <c r="Z4272" s="4" t="s">
        <v>290</v>
      </c>
      <c r="AA4272" s="4" t="s">
        <v>17212</v>
      </c>
      <c r="AB4272" s="4" t="s">
        <v>59</v>
      </c>
      <c r="AC4272" s="4" t="s">
        <v>3008</v>
      </c>
      <c r="AD4272" s="4" t="b">
        <v>0</v>
      </c>
      <c r="AE4272" s="4"/>
      <c r="AF4272" s="4"/>
      <c r="AG4272" s="12">
        <f t="shared" si="66"/>
        <v>43276</v>
      </c>
    </row>
    <row r="4273" s="10" customFormat="1" spans="1:33">
      <c r="A4273" s="4" t="s">
        <v>17206</v>
      </c>
      <c r="B4273" s="4" t="s">
        <v>17206</v>
      </c>
      <c r="C4273" s="4" t="s">
        <v>17207</v>
      </c>
      <c r="D4273" s="4" t="s">
        <v>17208</v>
      </c>
      <c r="E4273" s="4" t="s">
        <v>36</v>
      </c>
      <c r="F4273" s="4" t="s">
        <v>37</v>
      </c>
      <c r="G4273" s="4" t="s">
        <v>51</v>
      </c>
      <c r="H4273" s="4"/>
      <c r="I4273" s="4"/>
      <c r="J4273" s="4" t="s">
        <v>52</v>
      </c>
      <c r="K4273" s="4" t="s">
        <v>1575</v>
      </c>
      <c r="L4273" s="4" t="s">
        <v>1576</v>
      </c>
      <c r="M4273" s="4" t="s">
        <v>1577</v>
      </c>
      <c r="N4273" s="4" t="s">
        <v>36</v>
      </c>
      <c r="O4273" s="4">
        <v>1</v>
      </c>
      <c r="P4273" s="4" t="s">
        <v>56</v>
      </c>
      <c r="Q4273" s="4">
        <v>23.98</v>
      </c>
      <c r="R4273" s="4"/>
      <c r="S4273" s="4"/>
      <c r="T4273" s="4"/>
      <c r="U4273" s="4"/>
      <c r="V4273" s="4"/>
      <c r="W4273" s="4"/>
      <c r="X4273" s="4"/>
      <c r="Y4273" s="4" t="s">
        <v>541</v>
      </c>
      <c r="Z4273" s="4" t="s">
        <v>290</v>
      </c>
      <c r="AA4273" s="4" t="s">
        <v>17212</v>
      </c>
      <c r="AB4273" s="4" t="s">
        <v>59</v>
      </c>
      <c r="AC4273" s="4"/>
      <c r="AD4273" s="4" t="b">
        <v>0</v>
      </c>
      <c r="AE4273" s="4"/>
      <c r="AF4273" s="4"/>
      <c r="AG4273" s="12">
        <f t="shared" si="66"/>
        <v>43276</v>
      </c>
    </row>
    <row r="4274" s="10" customFormat="1" spans="1:33">
      <c r="A4274" s="4" t="s">
        <v>17206</v>
      </c>
      <c r="B4274" s="4" t="s">
        <v>17206</v>
      </c>
      <c r="C4274" s="4" t="s">
        <v>17207</v>
      </c>
      <c r="D4274" s="4" t="s">
        <v>17208</v>
      </c>
      <c r="E4274" s="4" t="s">
        <v>36</v>
      </c>
      <c r="F4274" s="4" t="s">
        <v>37</v>
      </c>
      <c r="G4274" s="4" t="s">
        <v>51</v>
      </c>
      <c r="H4274" s="4"/>
      <c r="I4274" s="4"/>
      <c r="J4274" s="4" t="s">
        <v>52</v>
      </c>
      <c r="K4274" s="4" t="s">
        <v>17213</v>
      </c>
      <c r="L4274" s="4" t="s">
        <v>17214</v>
      </c>
      <c r="M4274" s="4" t="s">
        <v>17215</v>
      </c>
      <c r="N4274" s="4" t="s">
        <v>36</v>
      </c>
      <c r="O4274" s="4">
        <v>1</v>
      </c>
      <c r="P4274" s="4" t="s">
        <v>56</v>
      </c>
      <c r="Q4274" s="4">
        <v>20.98</v>
      </c>
      <c r="R4274" s="4"/>
      <c r="S4274" s="4"/>
      <c r="T4274" s="4"/>
      <c r="U4274" s="4"/>
      <c r="V4274" s="4"/>
      <c r="W4274" s="4">
        <v>1.68</v>
      </c>
      <c r="X4274" s="4"/>
      <c r="Y4274" s="4" t="s">
        <v>541</v>
      </c>
      <c r="Z4274" s="4" t="s">
        <v>290</v>
      </c>
      <c r="AA4274" s="4" t="s">
        <v>17212</v>
      </c>
      <c r="AB4274" s="4" t="s">
        <v>59</v>
      </c>
      <c r="AC4274" s="4" t="s">
        <v>3008</v>
      </c>
      <c r="AD4274" s="4" t="b">
        <v>0</v>
      </c>
      <c r="AE4274" s="4"/>
      <c r="AF4274" s="4"/>
      <c r="AG4274" s="12">
        <f t="shared" si="66"/>
        <v>43276</v>
      </c>
    </row>
    <row r="4275" s="10" customFormat="1" spans="1:33">
      <c r="A4275" s="4" t="s">
        <v>17216</v>
      </c>
      <c r="B4275" s="4" t="s">
        <v>17216</v>
      </c>
      <c r="C4275" s="4" t="s">
        <v>17217</v>
      </c>
      <c r="D4275" s="4" t="s">
        <v>17218</v>
      </c>
      <c r="E4275" s="4" t="s">
        <v>36</v>
      </c>
      <c r="F4275" s="4" t="s">
        <v>37</v>
      </c>
      <c r="G4275" s="4" t="s">
        <v>51</v>
      </c>
      <c r="H4275" s="4"/>
      <c r="I4275" s="4"/>
      <c r="J4275" s="4" t="s">
        <v>52</v>
      </c>
      <c r="K4275" s="4" t="s">
        <v>9962</v>
      </c>
      <c r="L4275" s="4" t="s">
        <v>2269</v>
      </c>
      <c r="M4275" s="4" t="s">
        <v>2270</v>
      </c>
      <c r="N4275" s="4" t="s">
        <v>36</v>
      </c>
      <c r="O4275" s="4">
        <v>1</v>
      </c>
      <c r="P4275" s="4" t="s">
        <v>56</v>
      </c>
      <c r="Q4275" s="4">
        <v>22.98</v>
      </c>
      <c r="R4275" s="4"/>
      <c r="S4275" s="4"/>
      <c r="T4275" s="4"/>
      <c r="U4275" s="4"/>
      <c r="V4275" s="4"/>
      <c r="W4275" s="4"/>
      <c r="X4275" s="4"/>
      <c r="Y4275" s="4" t="s">
        <v>374</v>
      </c>
      <c r="Z4275" s="4" t="s">
        <v>290</v>
      </c>
      <c r="AA4275" s="4" t="s">
        <v>17219</v>
      </c>
      <c r="AB4275" s="4" t="s">
        <v>59</v>
      </c>
      <c r="AC4275" s="4"/>
      <c r="AD4275" s="4" t="b">
        <v>0</v>
      </c>
      <c r="AE4275" s="4"/>
      <c r="AF4275" s="4"/>
      <c r="AG4275" s="12">
        <f t="shared" si="66"/>
        <v>43276</v>
      </c>
    </row>
    <row r="4276" s="10" customFormat="1" spans="1:33">
      <c r="A4276" s="4" t="s">
        <v>17220</v>
      </c>
      <c r="B4276" s="4" t="s">
        <v>17220</v>
      </c>
      <c r="C4276" s="4" t="s">
        <v>17221</v>
      </c>
      <c r="D4276" s="4" t="s">
        <v>17222</v>
      </c>
      <c r="E4276" s="4" t="s">
        <v>36</v>
      </c>
      <c r="F4276" s="4" t="s">
        <v>37</v>
      </c>
      <c r="G4276" s="4" t="s">
        <v>51</v>
      </c>
      <c r="H4276" s="4"/>
      <c r="I4276" s="4"/>
      <c r="J4276" s="4" t="s">
        <v>52</v>
      </c>
      <c r="K4276" s="4" t="s">
        <v>13162</v>
      </c>
      <c r="L4276" s="4" t="s">
        <v>9007</v>
      </c>
      <c r="M4276" s="4" t="s">
        <v>9008</v>
      </c>
      <c r="N4276" s="4" t="s">
        <v>36</v>
      </c>
      <c r="O4276" s="4">
        <v>1</v>
      </c>
      <c r="P4276" s="4" t="s">
        <v>56</v>
      </c>
      <c r="Q4276" s="4">
        <v>22.98</v>
      </c>
      <c r="R4276" s="4"/>
      <c r="S4276" s="4"/>
      <c r="T4276" s="4"/>
      <c r="U4276" s="4"/>
      <c r="V4276" s="4"/>
      <c r="W4276" s="4"/>
      <c r="X4276" s="4"/>
      <c r="Y4276" s="4" t="s">
        <v>5375</v>
      </c>
      <c r="Z4276" s="4" t="s">
        <v>134</v>
      </c>
      <c r="AA4276" s="4" t="s">
        <v>17223</v>
      </c>
      <c r="AB4276" s="4" t="s">
        <v>59</v>
      </c>
      <c r="AC4276" s="4"/>
      <c r="AD4276" s="4" t="b">
        <v>0</v>
      </c>
      <c r="AE4276" s="4"/>
      <c r="AF4276" s="4"/>
      <c r="AG4276" s="12">
        <f t="shared" si="66"/>
        <v>43276</v>
      </c>
    </row>
    <row r="4277" s="10" customFormat="1" spans="1:33">
      <c r="A4277" s="4" t="s">
        <v>17224</v>
      </c>
      <c r="B4277" s="4" t="s">
        <v>17224</v>
      </c>
      <c r="C4277" s="4" t="s">
        <v>17225</v>
      </c>
      <c r="D4277" s="4" t="s">
        <v>17226</v>
      </c>
      <c r="E4277" s="4" t="s">
        <v>36</v>
      </c>
      <c r="F4277" s="4" t="s">
        <v>37</v>
      </c>
      <c r="G4277" s="4" t="s">
        <v>51</v>
      </c>
      <c r="H4277" s="4"/>
      <c r="I4277" s="4"/>
      <c r="J4277" s="4" t="s">
        <v>52</v>
      </c>
      <c r="K4277" s="4" t="s">
        <v>3507</v>
      </c>
      <c r="L4277" s="4" t="s">
        <v>3508</v>
      </c>
      <c r="M4277" s="4" t="s">
        <v>3509</v>
      </c>
      <c r="N4277" s="4" t="s">
        <v>36</v>
      </c>
      <c r="O4277" s="4">
        <v>1</v>
      </c>
      <c r="P4277" s="4" t="s">
        <v>56</v>
      </c>
      <c r="Q4277" s="4">
        <v>22.98</v>
      </c>
      <c r="R4277" s="4"/>
      <c r="S4277" s="4"/>
      <c r="T4277" s="4"/>
      <c r="U4277" s="4"/>
      <c r="V4277" s="4"/>
      <c r="W4277" s="4">
        <v>0.58</v>
      </c>
      <c r="X4277" s="4"/>
      <c r="Y4277" s="4" t="s">
        <v>1248</v>
      </c>
      <c r="Z4277" s="4" t="s">
        <v>47</v>
      </c>
      <c r="AA4277" s="4" t="s">
        <v>3164</v>
      </c>
      <c r="AB4277" s="4" t="s">
        <v>59</v>
      </c>
      <c r="AC4277" s="4" t="s">
        <v>11485</v>
      </c>
      <c r="AD4277" s="4" t="b">
        <v>0</v>
      </c>
      <c r="AE4277" s="4"/>
      <c r="AF4277" s="4"/>
      <c r="AG4277" s="12">
        <f t="shared" si="66"/>
        <v>43276</v>
      </c>
    </row>
    <row r="4278" s="10" customFormat="1" spans="1:33">
      <c r="A4278" s="4" t="s">
        <v>17224</v>
      </c>
      <c r="B4278" s="4" t="s">
        <v>17224</v>
      </c>
      <c r="C4278" s="4" t="s">
        <v>17225</v>
      </c>
      <c r="D4278" s="4" t="s">
        <v>17226</v>
      </c>
      <c r="E4278" s="4" t="s">
        <v>36</v>
      </c>
      <c r="F4278" s="4" t="s">
        <v>37</v>
      </c>
      <c r="G4278" s="4" t="s">
        <v>51</v>
      </c>
      <c r="H4278" s="4"/>
      <c r="I4278" s="4"/>
      <c r="J4278" s="4" t="s">
        <v>52</v>
      </c>
      <c r="K4278" s="4" t="s">
        <v>8318</v>
      </c>
      <c r="L4278" s="4" t="s">
        <v>8319</v>
      </c>
      <c r="M4278" s="4" t="s">
        <v>8320</v>
      </c>
      <c r="N4278" s="4" t="s">
        <v>36</v>
      </c>
      <c r="O4278" s="4">
        <v>1</v>
      </c>
      <c r="P4278" s="4" t="s">
        <v>56</v>
      </c>
      <c r="Q4278" s="4">
        <v>19.53</v>
      </c>
      <c r="R4278" s="4"/>
      <c r="S4278" s="4"/>
      <c r="T4278" s="4"/>
      <c r="U4278" s="4"/>
      <c r="V4278" s="4"/>
      <c r="W4278" s="4">
        <v>1.58</v>
      </c>
      <c r="X4278" s="4"/>
      <c r="Y4278" s="4" t="s">
        <v>1248</v>
      </c>
      <c r="Z4278" s="4" t="s">
        <v>47</v>
      </c>
      <c r="AA4278" s="4" t="s">
        <v>3164</v>
      </c>
      <c r="AB4278" s="4" t="s">
        <v>59</v>
      </c>
      <c r="AC4278" s="4" t="s">
        <v>3008</v>
      </c>
      <c r="AD4278" s="4" t="b">
        <v>0</v>
      </c>
      <c r="AE4278" s="4"/>
      <c r="AF4278" s="4"/>
      <c r="AG4278" s="12">
        <f t="shared" si="66"/>
        <v>43276</v>
      </c>
    </row>
    <row r="4279" s="10" customFormat="1" spans="1:33">
      <c r="A4279" s="4" t="s">
        <v>17224</v>
      </c>
      <c r="B4279" s="4" t="s">
        <v>17224</v>
      </c>
      <c r="C4279" s="4" t="s">
        <v>17225</v>
      </c>
      <c r="D4279" s="4" t="s">
        <v>17226</v>
      </c>
      <c r="E4279" s="4" t="s">
        <v>36</v>
      </c>
      <c r="F4279" s="4" t="s">
        <v>37</v>
      </c>
      <c r="G4279" s="4" t="s">
        <v>51</v>
      </c>
      <c r="H4279" s="4"/>
      <c r="I4279" s="4"/>
      <c r="J4279" s="4" t="s">
        <v>52</v>
      </c>
      <c r="K4279" s="4" t="s">
        <v>12461</v>
      </c>
      <c r="L4279" s="4" t="s">
        <v>5224</v>
      </c>
      <c r="M4279" s="4" t="s">
        <v>5225</v>
      </c>
      <c r="N4279" s="4" t="s">
        <v>36</v>
      </c>
      <c r="O4279" s="4">
        <v>1</v>
      </c>
      <c r="P4279" s="4" t="s">
        <v>56</v>
      </c>
      <c r="Q4279" s="4">
        <v>23.98</v>
      </c>
      <c r="R4279" s="4"/>
      <c r="S4279" s="4"/>
      <c r="T4279" s="4"/>
      <c r="U4279" s="4"/>
      <c r="V4279" s="4"/>
      <c r="W4279" s="4">
        <v>0.99</v>
      </c>
      <c r="X4279" s="4"/>
      <c r="Y4279" s="4" t="s">
        <v>1248</v>
      </c>
      <c r="Z4279" s="4" t="s">
        <v>47</v>
      </c>
      <c r="AA4279" s="4" t="s">
        <v>3164</v>
      </c>
      <c r="AB4279" s="4" t="s">
        <v>59</v>
      </c>
      <c r="AC4279" s="4" t="s">
        <v>17227</v>
      </c>
      <c r="AD4279" s="4" t="b">
        <v>0</v>
      </c>
      <c r="AE4279" s="4"/>
      <c r="AF4279" s="4"/>
      <c r="AG4279" s="12">
        <f t="shared" si="66"/>
        <v>43276</v>
      </c>
    </row>
    <row r="4280" s="10" customFormat="1" spans="1:33">
      <c r="A4280" s="4" t="s">
        <v>17224</v>
      </c>
      <c r="B4280" s="4" t="s">
        <v>17224</v>
      </c>
      <c r="C4280" s="4" t="s">
        <v>17225</v>
      </c>
      <c r="D4280" s="4" t="s">
        <v>17226</v>
      </c>
      <c r="E4280" s="4" t="s">
        <v>36</v>
      </c>
      <c r="F4280" s="4" t="s">
        <v>37</v>
      </c>
      <c r="G4280" s="4" t="s">
        <v>51</v>
      </c>
      <c r="H4280" s="4"/>
      <c r="I4280" s="4"/>
      <c r="J4280" s="4" t="s">
        <v>52</v>
      </c>
      <c r="K4280" s="4" t="s">
        <v>10499</v>
      </c>
      <c r="L4280" s="4" t="s">
        <v>10500</v>
      </c>
      <c r="M4280" s="4" t="s">
        <v>10501</v>
      </c>
      <c r="N4280" s="4" t="s">
        <v>36</v>
      </c>
      <c r="O4280" s="4">
        <v>1</v>
      </c>
      <c r="P4280" s="4" t="s">
        <v>56</v>
      </c>
      <c r="Q4280" s="4">
        <v>23.98</v>
      </c>
      <c r="R4280" s="4"/>
      <c r="S4280" s="4"/>
      <c r="T4280" s="4"/>
      <c r="U4280" s="4"/>
      <c r="V4280" s="4"/>
      <c r="W4280" s="4">
        <v>2.3</v>
      </c>
      <c r="X4280" s="4"/>
      <c r="Y4280" s="4" t="s">
        <v>1248</v>
      </c>
      <c r="Z4280" s="4" t="s">
        <v>47</v>
      </c>
      <c r="AA4280" s="4" t="s">
        <v>3164</v>
      </c>
      <c r="AB4280" s="4" t="s">
        <v>59</v>
      </c>
      <c r="AC4280" s="4" t="s">
        <v>17228</v>
      </c>
      <c r="AD4280" s="4" t="b">
        <v>0</v>
      </c>
      <c r="AE4280" s="4"/>
      <c r="AF4280" s="4"/>
      <c r="AG4280" s="12">
        <f t="shared" si="66"/>
        <v>43276</v>
      </c>
    </row>
    <row r="4281" s="10" customFormat="1" spans="1:33">
      <c r="A4281" s="4" t="s">
        <v>17224</v>
      </c>
      <c r="B4281" s="4" t="s">
        <v>17224</v>
      </c>
      <c r="C4281" s="4" t="s">
        <v>17225</v>
      </c>
      <c r="D4281" s="4" t="s">
        <v>17226</v>
      </c>
      <c r="E4281" s="4" t="s">
        <v>36</v>
      </c>
      <c r="F4281" s="4" t="s">
        <v>37</v>
      </c>
      <c r="G4281" s="4" t="s">
        <v>51</v>
      </c>
      <c r="H4281" s="4"/>
      <c r="I4281" s="4"/>
      <c r="J4281" s="4" t="s">
        <v>52</v>
      </c>
      <c r="K4281" s="4" t="s">
        <v>4466</v>
      </c>
      <c r="L4281" s="4" t="s">
        <v>4467</v>
      </c>
      <c r="M4281" s="4" t="s">
        <v>4468</v>
      </c>
      <c r="N4281" s="4" t="s">
        <v>36</v>
      </c>
      <c r="O4281" s="4">
        <v>1</v>
      </c>
      <c r="P4281" s="4" t="s">
        <v>56</v>
      </c>
      <c r="Q4281" s="4">
        <v>22.98</v>
      </c>
      <c r="R4281" s="4"/>
      <c r="S4281" s="4"/>
      <c r="T4281" s="4"/>
      <c r="U4281" s="4"/>
      <c r="V4281" s="4"/>
      <c r="W4281" s="4">
        <v>0.96</v>
      </c>
      <c r="X4281" s="4"/>
      <c r="Y4281" s="4" t="s">
        <v>1248</v>
      </c>
      <c r="Z4281" s="4" t="s">
        <v>47</v>
      </c>
      <c r="AA4281" s="4" t="s">
        <v>3164</v>
      </c>
      <c r="AB4281" s="4" t="s">
        <v>59</v>
      </c>
      <c r="AC4281" s="4" t="s">
        <v>17227</v>
      </c>
      <c r="AD4281" s="4" t="b">
        <v>0</v>
      </c>
      <c r="AE4281" s="4"/>
      <c r="AF4281" s="4"/>
      <c r="AG4281" s="12">
        <f t="shared" si="66"/>
        <v>43276</v>
      </c>
    </row>
    <row r="4282" s="10" customFormat="1" spans="1:33">
      <c r="A4282" s="4" t="s">
        <v>17224</v>
      </c>
      <c r="B4282" s="4" t="s">
        <v>17224</v>
      </c>
      <c r="C4282" s="4" t="s">
        <v>17225</v>
      </c>
      <c r="D4282" s="4" t="s">
        <v>17226</v>
      </c>
      <c r="E4282" s="4" t="s">
        <v>36</v>
      </c>
      <c r="F4282" s="4" t="s">
        <v>37</v>
      </c>
      <c r="G4282" s="4" t="s">
        <v>51</v>
      </c>
      <c r="H4282" s="4"/>
      <c r="I4282" s="4"/>
      <c r="J4282" s="4" t="s">
        <v>52</v>
      </c>
      <c r="K4282" s="4" t="s">
        <v>3952</v>
      </c>
      <c r="L4282" s="4" t="s">
        <v>3953</v>
      </c>
      <c r="M4282" s="4" t="s">
        <v>3954</v>
      </c>
      <c r="N4282" s="4" t="s">
        <v>36</v>
      </c>
      <c r="O4282" s="4">
        <v>1</v>
      </c>
      <c r="P4282" s="4" t="s">
        <v>56</v>
      </c>
      <c r="Q4282" s="4">
        <v>22.98</v>
      </c>
      <c r="R4282" s="4"/>
      <c r="S4282" s="4"/>
      <c r="T4282" s="4"/>
      <c r="U4282" s="4"/>
      <c r="V4282" s="4"/>
      <c r="W4282" s="4">
        <v>0.57</v>
      </c>
      <c r="X4282" s="4"/>
      <c r="Y4282" s="4" t="s">
        <v>1248</v>
      </c>
      <c r="Z4282" s="4" t="s">
        <v>47</v>
      </c>
      <c r="AA4282" s="4" t="s">
        <v>3164</v>
      </c>
      <c r="AB4282" s="4" t="s">
        <v>59</v>
      </c>
      <c r="AC4282" s="4" t="s">
        <v>11485</v>
      </c>
      <c r="AD4282" s="4" t="b">
        <v>0</v>
      </c>
      <c r="AE4282" s="4"/>
      <c r="AF4282" s="4"/>
      <c r="AG4282" s="12">
        <f t="shared" si="66"/>
        <v>43276</v>
      </c>
    </row>
    <row r="4283" s="10" customFormat="1" spans="1:33">
      <c r="A4283" s="4" t="s">
        <v>17229</v>
      </c>
      <c r="B4283" s="4" t="s">
        <v>17229</v>
      </c>
      <c r="C4283" s="4" t="s">
        <v>17230</v>
      </c>
      <c r="D4283" s="4" t="s">
        <v>17231</v>
      </c>
      <c r="E4283" s="4" t="s">
        <v>36</v>
      </c>
      <c r="F4283" s="4" t="s">
        <v>37</v>
      </c>
      <c r="G4283" s="4" t="s">
        <v>51</v>
      </c>
      <c r="H4283" s="4"/>
      <c r="I4283" s="4"/>
      <c r="J4283" s="4" t="s">
        <v>52</v>
      </c>
      <c r="K4283" s="4" t="s">
        <v>400</v>
      </c>
      <c r="L4283" s="4" t="s">
        <v>401</v>
      </c>
      <c r="M4283" s="4" t="s">
        <v>402</v>
      </c>
      <c r="N4283" s="4" t="s">
        <v>36</v>
      </c>
      <c r="O4283" s="4">
        <v>1</v>
      </c>
      <c r="P4283" s="4" t="s">
        <v>56</v>
      </c>
      <c r="Q4283" s="4">
        <v>23.98</v>
      </c>
      <c r="R4283" s="4"/>
      <c r="S4283" s="4"/>
      <c r="T4283" s="4"/>
      <c r="U4283" s="4"/>
      <c r="V4283" s="4"/>
      <c r="W4283" s="4"/>
      <c r="X4283" s="4"/>
      <c r="Y4283" s="4" t="s">
        <v>4593</v>
      </c>
      <c r="Z4283" s="4" t="s">
        <v>4558</v>
      </c>
      <c r="AA4283" s="4" t="s">
        <v>17232</v>
      </c>
      <c r="AB4283" s="4" t="s">
        <v>59</v>
      </c>
      <c r="AC4283" s="4"/>
      <c r="AD4283" s="4" t="b">
        <v>0</v>
      </c>
      <c r="AE4283" s="4"/>
      <c r="AF4283" s="4"/>
      <c r="AG4283" s="12">
        <f t="shared" si="66"/>
        <v>43276</v>
      </c>
    </row>
    <row r="4284" s="10" customFormat="1" spans="1:33">
      <c r="A4284" s="4" t="s">
        <v>17233</v>
      </c>
      <c r="B4284" s="4" t="s">
        <v>17233</v>
      </c>
      <c r="C4284" s="4" t="s">
        <v>17234</v>
      </c>
      <c r="D4284" s="4" t="s">
        <v>17235</v>
      </c>
      <c r="E4284" s="4" t="s">
        <v>36</v>
      </c>
      <c r="F4284" s="4" t="s">
        <v>37</v>
      </c>
      <c r="G4284" s="4" t="s">
        <v>51</v>
      </c>
      <c r="H4284" s="4"/>
      <c r="I4284" s="4"/>
      <c r="J4284" s="4" t="s">
        <v>39</v>
      </c>
      <c r="K4284" s="4" t="s">
        <v>6748</v>
      </c>
      <c r="L4284" s="4" t="s">
        <v>6749</v>
      </c>
      <c r="M4284" s="4" t="s">
        <v>6750</v>
      </c>
      <c r="N4284" s="4" t="s">
        <v>36</v>
      </c>
      <c r="O4284" s="4">
        <v>1</v>
      </c>
      <c r="P4284" s="4" t="s">
        <v>56</v>
      </c>
      <c r="Q4284" s="4">
        <v>12.99</v>
      </c>
      <c r="R4284" s="4"/>
      <c r="S4284" s="4">
        <v>1.11</v>
      </c>
      <c r="T4284" s="4"/>
      <c r="U4284" s="4"/>
      <c r="V4284" s="4"/>
      <c r="W4284" s="4"/>
      <c r="X4284" s="4">
        <v>1.11</v>
      </c>
      <c r="Y4284" s="4" t="s">
        <v>1850</v>
      </c>
      <c r="Z4284" s="4" t="s">
        <v>47</v>
      </c>
      <c r="AA4284" s="4" t="s">
        <v>17236</v>
      </c>
      <c r="AB4284" s="4" t="s">
        <v>59</v>
      </c>
      <c r="AC4284" s="4"/>
      <c r="AD4284" s="4" t="b">
        <v>0</v>
      </c>
      <c r="AE4284" s="4"/>
      <c r="AF4284" s="4"/>
      <c r="AG4284" s="12">
        <f t="shared" si="66"/>
        <v>43276</v>
      </c>
    </row>
    <row r="4285" s="10" customFormat="1" spans="1:33">
      <c r="A4285" s="4" t="s">
        <v>17237</v>
      </c>
      <c r="B4285" s="4" t="s">
        <v>17237</v>
      </c>
      <c r="C4285" s="4" t="s">
        <v>17238</v>
      </c>
      <c r="D4285" s="4" t="s">
        <v>17239</v>
      </c>
      <c r="E4285" s="4" t="s">
        <v>36</v>
      </c>
      <c r="F4285" s="4" t="s">
        <v>37</v>
      </c>
      <c r="G4285" s="4" t="s">
        <v>51</v>
      </c>
      <c r="H4285" s="4"/>
      <c r="I4285" s="4"/>
      <c r="J4285" s="4" t="s">
        <v>52</v>
      </c>
      <c r="K4285" s="4" t="s">
        <v>546</v>
      </c>
      <c r="L4285" s="4" t="s">
        <v>547</v>
      </c>
      <c r="M4285" s="4" t="s">
        <v>548</v>
      </c>
      <c r="N4285" s="4" t="s">
        <v>36</v>
      </c>
      <c r="O4285" s="4">
        <v>1</v>
      </c>
      <c r="P4285" s="4" t="s">
        <v>56</v>
      </c>
      <c r="Q4285" s="4">
        <v>23.98</v>
      </c>
      <c r="R4285" s="4"/>
      <c r="S4285" s="4"/>
      <c r="T4285" s="4"/>
      <c r="U4285" s="4"/>
      <c r="V4285" s="4"/>
      <c r="W4285" s="4"/>
      <c r="X4285" s="4"/>
      <c r="Y4285" s="4" t="s">
        <v>713</v>
      </c>
      <c r="Z4285" s="4" t="s">
        <v>186</v>
      </c>
      <c r="AA4285" s="4" t="s">
        <v>17240</v>
      </c>
      <c r="AB4285" s="4" t="s">
        <v>59</v>
      </c>
      <c r="AC4285" s="4"/>
      <c r="AD4285" s="4" t="b">
        <v>0</v>
      </c>
      <c r="AE4285" s="4"/>
      <c r="AF4285" s="4"/>
      <c r="AG4285" s="12">
        <f t="shared" si="66"/>
        <v>43276</v>
      </c>
    </row>
    <row r="4286" s="10" customFormat="1" spans="1:33">
      <c r="A4286" s="4" t="s">
        <v>17237</v>
      </c>
      <c r="B4286" s="4" t="s">
        <v>17237</v>
      </c>
      <c r="C4286" s="4" t="s">
        <v>17238</v>
      </c>
      <c r="D4286" s="4" t="s">
        <v>17239</v>
      </c>
      <c r="E4286" s="4" t="s">
        <v>36</v>
      </c>
      <c r="F4286" s="4" t="s">
        <v>37</v>
      </c>
      <c r="G4286" s="4" t="s">
        <v>51</v>
      </c>
      <c r="H4286" s="4"/>
      <c r="I4286" s="4"/>
      <c r="J4286" s="4" t="s">
        <v>52</v>
      </c>
      <c r="K4286" s="4" t="s">
        <v>12312</v>
      </c>
      <c r="L4286" s="4" t="s">
        <v>192</v>
      </c>
      <c r="M4286" s="4" t="s">
        <v>193</v>
      </c>
      <c r="N4286" s="4" t="s">
        <v>36</v>
      </c>
      <c r="O4286" s="4">
        <v>1</v>
      </c>
      <c r="P4286" s="4" t="s">
        <v>56</v>
      </c>
      <c r="Q4286" s="4">
        <v>23.98</v>
      </c>
      <c r="R4286" s="4"/>
      <c r="S4286" s="4"/>
      <c r="T4286" s="4"/>
      <c r="U4286" s="4"/>
      <c r="V4286" s="4"/>
      <c r="W4286" s="4"/>
      <c r="X4286" s="4"/>
      <c r="Y4286" s="4" t="s">
        <v>713</v>
      </c>
      <c r="Z4286" s="4" t="s">
        <v>186</v>
      </c>
      <c r="AA4286" s="4" t="s">
        <v>17240</v>
      </c>
      <c r="AB4286" s="4" t="s">
        <v>59</v>
      </c>
      <c r="AC4286" s="4"/>
      <c r="AD4286" s="4" t="b">
        <v>0</v>
      </c>
      <c r="AE4286" s="4"/>
      <c r="AF4286" s="4"/>
      <c r="AG4286" s="12">
        <f t="shared" si="66"/>
        <v>43276</v>
      </c>
    </row>
    <row r="4287" s="10" customFormat="1" spans="1:33">
      <c r="A4287" s="4" t="s">
        <v>17241</v>
      </c>
      <c r="B4287" s="4" t="s">
        <v>17241</v>
      </c>
      <c r="C4287" s="4" t="s">
        <v>17242</v>
      </c>
      <c r="D4287" s="4" t="s">
        <v>17243</v>
      </c>
      <c r="E4287" s="4" t="s">
        <v>36</v>
      </c>
      <c r="F4287" s="4" t="s">
        <v>37</v>
      </c>
      <c r="G4287" s="4" t="s">
        <v>51</v>
      </c>
      <c r="H4287" s="4"/>
      <c r="I4287" s="4"/>
      <c r="J4287" s="4" t="s">
        <v>52</v>
      </c>
      <c r="K4287" s="4" t="s">
        <v>695</v>
      </c>
      <c r="L4287" s="4" t="s">
        <v>696</v>
      </c>
      <c r="M4287" s="4" t="s">
        <v>697</v>
      </c>
      <c r="N4287" s="4" t="s">
        <v>36</v>
      </c>
      <c r="O4287" s="4">
        <v>1</v>
      </c>
      <c r="P4287" s="4" t="s">
        <v>56</v>
      </c>
      <c r="Q4287" s="4">
        <v>23.98</v>
      </c>
      <c r="R4287" s="4"/>
      <c r="S4287" s="4"/>
      <c r="T4287" s="4"/>
      <c r="U4287" s="4"/>
      <c r="V4287" s="4"/>
      <c r="W4287" s="4"/>
      <c r="X4287" s="4"/>
      <c r="Y4287" s="4" t="s">
        <v>17244</v>
      </c>
      <c r="Z4287" s="4" t="s">
        <v>143</v>
      </c>
      <c r="AA4287" s="4">
        <v>28715</v>
      </c>
      <c r="AB4287" s="4" t="s">
        <v>59</v>
      </c>
      <c r="AC4287" s="4"/>
      <c r="AD4287" s="4" t="b">
        <v>0</v>
      </c>
      <c r="AE4287" s="4"/>
      <c r="AF4287" s="4"/>
      <c r="AG4287" s="12">
        <f t="shared" si="66"/>
        <v>43276</v>
      </c>
    </row>
    <row r="4288" s="10" customFormat="1" spans="1:33">
      <c r="A4288" s="4" t="s">
        <v>17245</v>
      </c>
      <c r="B4288" s="4" t="s">
        <v>17245</v>
      </c>
      <c r="C4288" s="4" t="s">
        <v>17246</v>
      </c>
      <c r="D4288" s="4" t="s">
        <v>17247</v>
      </c>
      <c r="E4288" s="4" t="s">
        <v>36</v>
      </c>
      <c r="F4288" s="4" t="s">
        <v>37</v>
      </c>
      <c r="G4288" s="4" t="s">
        <v>51</v>
      </c>
      <c r="H4288" s="4"/>
      <c r="I4288" s="4"/>
      <c r="J4288" s="4" t="s">
        <v>52</v>
      </c>
      <c r="K4288" s="4" t="s">
        <v>6924</v>
      </c>
      <c r="L4288" s="4" t="s">
        <v>6925</v>
      </c>
      <c r="M4288" s="4" t="s">
        <v>6926</v>
      </c>
      <c r="N4288" s="4" t="s">
        <v>36</v>
      </c>
      <c r="O4288" s="4">
        <v>1</v>
      </c>
      <c r="P4288" s="4" t="s">
        <v>56</v>
      </c>
      <c r="Q4288" s="4">
        <v>22.98</v>
      </c>
      <c r="R4288" s="4"/>
      <c r="S4288" s="4"/>
      <c r="T4288" s="4"/>
      <c r="U4288" s="4"/>
      <c r="V4288" s="4"/>
      <c r="W4288" s="4"/>
      <c r="X4288" s="4"/>
      <c r="Y4288" s="4" t="s">
        <v>3015</v>
      </c>
      <c r="Z4288" s="4" t="s">
        <v>357</v>
      </c>
      <c r="AA4288" s="4" t="s">
        <v>17248</v>
      </c>
      <c r="AB4288" s="4" t="s">
        <v>59</v>
      </c>
      <c r="AC4288" s="4"/>
      <c r="AD4288" s="4" t="b">
        <v>0</v>
      </c>
      <c r="AE4288" s="4"/>
      <c r="AF4288" s="4"/>
      <c r="AG4288" s="12">
        <f t="shared" si="66"/>
        <v>43276</v>
      </c>
    </row>
    <row r="4289" s="10" customFormat="1" spans="1:33">
      <c r="A4289" s="4" t="s">
        <v>17249</v>
      </c>
      <c r="B4289" s="4" t="s">
        <v>17249</v>
      </c>
      <c r="C4289" s="4" t="s">
        <v>17250</v>
      </c>
      <c r="D4289" s="4" t="s">
        <v>17251</v>
      </c>
      <c r="E4289" s="4" t="s">
        <v>36</v>
      </c>
      <c r="F4289" s="4" t="s">
        <v>37</v>
      </c>
      <c r="G4289" s="4" t="s">
        <v>51</v>
      </c>
      <c r="H4289" s="4"/>
      <c r="I4289" s="4"/>
      <c r="J4289" s="4" t="s">
        <v>52</v>
      </c>
      <c r="K4289" s="4" t="s">
        <v>3586</v>
      </c>
      <c r="L4289" s="4" t="s">
        <v>3587</v>
      </c>
      <c r="M4289" s="4" t="s">
        <v>3588</v>
      </c>
      <c r="N4289" s="4" t="s">
        <v>36</v>
      </c>
      <c r="O4289" s="4">
        <v>1</v>
      </c>
      <c r="P4289" s="4" t="s">
        <v>56</v>
      </c>
      <c r="Q4289" s="4">
        <v>20.98</v>
      </c>
      <c r="R4289" s="4"/>
      <c r="S4289" s="4"/>
      <c r="T4289" s="4"/>
      <c r="U4289" s="4"/>
      <c r="V4289" s="4"/>
      <c r="W4289" s="4"/>
      <c r="X4289" s="4"/>
      <c r="Y4289" s="4" t="s">
        <v>17252</v>
      </c>
      <c r="Z4289" s="4" t="s">
        <v>47</v>
      </c>
      <c r="AA4289" s="4" t="s">
        <v>17253</v>
      </c>
      <c r="AB4289" s="4" t="s">
        <v>59</v>
      </c>
      <c r="AC4289" s="4"/>
      <c r="AD4289" s="4" t="b">
        <v>0</v>
      </c>
      <c r="AE4289" s="4"/>
      <c r="AF4289" s="4"/>
      <c r="AG4289" s="12">
        <f t="shared" si="66"/>
        <v>43276</v>
      </c>
    </row>
    <row r="4290" s="10" customFormat="1" spans="1:33">
      <c r="A4290" s="4" t="s">
        <v>17254</v>
      </c>
      <c r="B4290" s="4" t="s">
        <v>17254</v>
      </c>
      <c r="C4290" s="4" t="s">
        <v>17255</v>
      </c>
      <c r="D4290" s="4" t="s">
        <v>17256</v>
      </c>
      <c r="E4290" s="4" t="s">
        <v>36</v>
      </c>
      <c r="F4290" s="4" t="s">
        <v>37</v>
      </c>
      <c r="G4290" s="4" t="s">
        <v>51</v>
      </c>
      <c r="H4290" s="4"/>
      <c r="I4290" s="4"/>
      <c r="J4290" s="4" t="s">
        <v>52</v>
      </c>
      <c r="K4290" s="4" t="s">
        <v>13162</v>
      </c>
      <c r="L4290" s="4" t="s">
        <v>603</v>
      </c>
      <c r="M4290" s="4" t="s">
        <v>604</v>
      </c>
      <c r="N4290" s="4" t="s">
        <v>36</v>
      </c>
      <c r="O4290" s="4">
        <v>1</v>
      </c>
      <c r="P4290" s="4" t="s">
        <v>56</v>
      </c>
      <c r="Q4290" s="4">
        <v>22.98</v>
      </c>
      <c r="R4290" s="4"/>
      <c r="S4290" s="4"/>
      <c r="T4290" s="4"/>
      <c r="U4290" s="4"/>
      <c r="V4290" s="4"/>
      <c r="W4290" s="4"/>
      <c r="X4290" s="4"/>
      <c r="Y4290" s="4" t="s">
        <v>1411</v>
      </c>
      <c r="Z4290" s="4" t="s">
        <v>67</v>
      </c>
      <c r="AA4290" s="4" t="s">
        <v>17257</v>
      </c>
      <c r="AB4290" s="4" t="s">
        <v>59</v>
      </c>
      <c r="AC4290" s="4"/>
      <c r="AD4290" s="4" t="b">
        <v>0</v>
      </c>
      <c r="AE4290" s="4"/>
      <c r="AF4290" s="4"/>
      <c r="AG4290" s="12">
        <f t="shared" ref="AG4290:AG4353" si="67">DATEVALUE(LEFT(C4290,10))</f>
        <v>43276</v>
      </c>
    </row>
    <row r="4291" s="10" customFormat="1" spans="1:33">
      <c r="A4291" s="4" t="s">
        <v>17258</v>
      </c>
      <c r="B4291" s="4" t="s">
        <v>17258</v>
      </c>
      <c r="C4291" s="4" t="s">
        <v>17259</v>
      </c>
      <c r="D4291" s="4" t="s">
        <v>17260</v>
      </c>
      <c r="E4291" s="4" t="s">
        <v>36</v>
      </c>
      <c r="F4291" s="4" t="s">
        <v>37</v>
      </c>
      <c r="G4291" s="4" t="s">
        <v>51</v>
      </c>
      <c r="H4291" s="4"/>
      <c r="I4291" s="4"/>
      <c r="J4291" s="4" t="s">
        <v>52</v>
      </c>
      <c r="K4291" s="4" t="s">
        <v>1236</v>
      </c>
      <c r="L4291" s="4" t="s">
        <v>1237</v>
      </c>
      <c r="M4291" s="4" t="s">
        <v>1238</v>
      </c>
      <c r="N4291" s="4" t="s">
        <v>36</v>
      </c>
      <c r="O4291" s="4">
        <v>1</v>
      </c>
      <c r="P4291" s="4" t="s">
        <v>56</v>
      </c>
      <c r="Q4291" s="4">
        <v>23.98</v>
      </c>
      <c r="R4291" s="4"/>
      <c r="S4291" s="4"/>
      <c r="T4291" s="4"/>
      <c r="U4291" s="4"/>
      <c r="V4291" s="4"/>
      <c r="W4291" s="4"/>
      <c r="X4291" s="4"/>
      <c r="Y4291" s="4" t="s">
        <v>17261</v>
      </c>
      <c r="Z4291" s="4" t="s">
        <v>451</v>
      </c>
      <c r="AA4291" s="4" t="s">
        <v>17262</v>
      </c>
      <c r="AB4291" s="4" t="s">
        <v>59</v>
      </c>
      <c r="AC4291" s="4"/>
      <c r="AD4291" s="4" t="b">
        <v>0</v>
      </c>
      <c r="AE4291" s="4"/>
      <c r="AF4291" s="4"/>
      <c r="AG4291" s="12">
        <f t="shared" si="67"/>
        <v>43276</v>
      </c>
    </row>
    <row r="4292" s="10" customFormat="1" spans="1:33">
      <c r="A4292" s="4" t="s">
        <v>17258</v>
      </c>
      <c r="B4292" s="4" t="s">
        <v>17258</v>
      </c>
      <c r="C4292" s="4" t="s">
        <v>17259</v>
      </c>
      <c r="D4292" s="4" t="s">
        <v>17260</v>
      </c>
      <c r="E4292" s="4" t="s">
        <v>36</v>
      </c>
      <c r="F4292" s="4" t="s">
        <v>37</v>
      </c>
      <c r="G4292" s="4" t="s">
        <v>51</v>
      </c>
      <c r="H4292" s="4"/>
      <c r="I4292" s="4"/>
      <c r="J4292" s="4" t="s">
        <v>52</v>
      </c>
      <c r="K4292" s="4" t="s">
        <v>963</v>
      </c>
      <c r="L4292" s="4" t="s">
        <v>964</v>
      </c>
      <c r="M4292" s="4" t="s">
        <v>965</v>
      </c>
      <c r="N4292" s="4" t="s">
        <v>36</v>
      </c>
      <c r="O4292" s="4">
        <v>1</v>
      </c>
      <c r="P4292" s="4" t="s">
        <v>56</v>
      </c>
      <c r="Q4292" s="4">
        <v>22.98</v>
      </c>
      <c r="R4292" s="4"/>
      <c r="S4292" s="4"/>
      <c r="T4292" s="4"/>
      <c r="U4292" s="4"/>
      <c r="V4292" s="4"/>
      <c r="W4292" s="4"/>
      <c r="X4292" s="4"/>
      <c r="Y4292" s="4" t="s">
        <v>17261</v>
      </c>
      <c r="Z4292" s="4" t="s">
        <v>451</v>
      </c>
      <c r="AA4292" s="4" t="s">
        <v>17262</v>
      </c>
      <c r="AB4292" s="4" t="s">
        <v>59</v>
      </c>
      <c r="AC4292" s="4"/>
      <c r="AD4292" s="4" t="b">
        <v>0</v>
      </c>
      <c r="AE4292" s="4"/>
      <c r="AF4292" s="4"/>
      <c r="AG4292" s="12">
        <f t="shared" si="67"/>
        <v>43276</v>
      </c>
    </row>
    <row r="4293" s="10" customFormat="1" spans="1:33">
      <c r="A4293" s="4" t="s">
        <v>17258</v>
      </c>
      <c r="B4293" s="4" t="s">
        <v>17258</v>
      </c>
      <c r="C4293" s="4" t="s">
        <v>17259</v>
      </c>
      <c r="D4293" s="4" t="s">
        <v>17260</v>
      </c>
      <c r="E4293" s="4" t="s">
        <v>36</v>
      </c>
      <c r="F4293" s="4" t="s">
        <v>37</v>
      </c>
      <c r="G4293" s="4" t="s">
        <v>51</v>
      </c>
      <c r="H4293" s="4"/>
      <c r="I4293" s="4"/>
      <c r="J4293" s="4" t="s">
        <v>52</v>
      </c>
      <c r="K4293" s="4" t="s">
        <v>2509</v>
      </c>
      <c r="L4293" s="4" t="s">
        <v>2510</v>
      </c>
      <c r="M4293" s="4" t="s">
        <v>2511</v>
      </c>
      <c r="N4293" s="4" t="s">
        <v>36</v>
      </c>
      <c r="O4293" s="4">
        <v>1</v>
      </c>
      <c r="P4293" s="4" t="s">
        <v>56</v>
      </c>
      <c r="Q4293" s="4">
        <v>23.98</v>
      </c>
      <c r="R4293" s="4"/>
      <c r="S4293" s="4"/>
      <c r="T4293" s="4"/>
      <c r="U4293" s="4"/>
      <c r="V4293" s="4"/>
      <c r="W4293" s="4"/>
      <c r="X4293" s="4"/>
      <c r="Y4293" s="4" t="s">
        <v>17261</v>
      </c>
      <c r="Z4293" s="4" t="s">
        <v>451</v>
      </c>
      <c r="AA4293" s="4" t="s">
        <v>17262</v>
      </c>
      <c r="AB4293" s="4" t="s">
        <v>59</v>
      </c>
      <c r="AC4293" s="4"/>
      <c r="AD4293" s="4" t="b">
        <v>0</v>
      </c>
      <c r="AE4293" s="4"/>
      <c r="AF4293" s="4"/>
      <c r="AG4293" s="12">
        <f t="shared" si="67"/>
        <v>43276</v>
      </c>
    </row>
    <row r="4294" s="10" customFormat="1" spans="1:33">
      <c r="A4294" s="4" t="s">
        <v>17258</v>
      </c>
      <c r="B4294" s="4" t="s">
        <v>17258</v>
      </c>
      <c r="C4294" s="4" t="s">
        <v>17259</v>
      </c>
      <c r="D4294" s="4" t="s">
        <v>17260</v>
      </c>
      <c r="E4294" s="4" t="s">
        <v>36</v>
      </c>
      <c r="F4294" s="4" t="s">
        <v>37</v>
      </c>
      <c r="G4294" s="4" t="s">
        <v>51</v>
      </c>
      <c r="H4294" s="4"/>
      <c r="I4294" s="4"/>
      <c r="J4294" s="4" t="s">
        <v>52</v>
      </c>
      <c r="K4294" s="4" t="s">
        <v>4959</v>
      </c>
      <c r="L4294" s="4" t="s">
        <v>4960</v>
      </c>
      <c r="M4294" s="4" t="s">
        <v>4961</v>
      </c>
      <c r="N4294" s="4" t="s">
        <v>36</v>
      </c>
      <c r="O4294" s="4">
        <v>1</v>
      </c>
      <c r="P4294" s="4" t="s">
        <v>56</v>
      </c>
      <c r="Q4294" s="4">
        <v>23.98</v>
      </c>
      <c r="R4294" s="4"/>
      <c r="S4294" s="4"/>
      <c r="T4294" s="4"/>
      <c r="U4294" s="4"/>
      <c r="V4294" s="4"/>
      <c r="W4294" s="4"/>
      <c r="X4294" s="4"/>
      <c r="Y4294" s="4" t="s">
        <v>17261</v>
      </c>
      <c r="Z4294" s="4" t="s">
        <v>451</v>
      </c>
      <c r="AA4294" s="4" t="s">
        <v>17262</v>
      </c>
      <c r="AB4294" s="4" t="s">
        <v>59</v>
      </c>
      <c r="AC4294" s="4"/>
      <c r="AD4294" s="4" t="b">
        <v>0</v>
      </c>
      <c r="AE4294" s="4"/>
      <c r="AF4294" s="4"/>
      <c r="AG4294" s="12">
        <f t="shared" si="67"/>
        <v>43276</v>
      </c>
    </row>
    <row r="4295" s="10" customFormat="1" spans="1:33">
      <c r="A4295" s="4" t="s">
        <v>17258</v>
      </c>
      <c r="B4295" s="4" t="s">
        <v>17258</v>
      </c>
      <c r="C4295" s="4" t="s">
        <v>17259</v>
      </c>
      <c r="D4295" s="4" t="s">
        <v>17260</v>
      </c>
      <c r="E4295" s="4" t="s">
        <v>36</v>
      </c>
      <c r="F4295" s="4" t="s">
        <v>37</v>
      </c>
      <c r="G4295" s="4" t="s">
        <v>51</v>
      </c>
      <c r="H4295" s="4"/>
      <c r="I4295" s="4"/>
      <c r="J4295" s="4" t="s">
        <v>52</v>
      </c>
      <c r="K4295" s="4" t="s">
        <v>4208</v>
      </c>
      <c r="L4295" s="4" t="s">
        <v>4209</v>
      </c>
      <c r="M4295" s="4" t="s">
        <v>4210</v>
      </c>
      <c r="N4295" s="4" t="s">
        <v>36</v>
      </c>
      <c r="O4295" s="4">
        <v>2</v>
      </c>
      <c r="P4295" s="4" t="s">
        <v>56</v>
      </c>
      <c r="Q4295" s="4">
        <v>47.96</v>
      </c>
      <c r="R4295" s="4"/>
      <c r="S4295" s="4"/>
      <c r="T4295" s="4"/>
      <c r="U4295" s="4"/>
      <c r="V4295" s="4"/>
      <c r="W4295" s="4"/>
      <c r="X4295" s="4"/>
      <c r="Y4295" s="4" t="s">
        <v>17261</v>
      </c>
      <c r="Z4295" s="4" t="s">
        <v>451</v>
      </c>
      <c r="AA4295" s="4" t="s">
        <v>17262</v>
      </c>
      <c r="AB4295" s="4" t="s">
        <v>59</v>
      </c>
      <c r="AC4295" s="4"/>
      <c r="AD4295" s="4" t="b">
        <v>0</v>
      </c>
      <c r="AE4295" s="4"/>
      <c r="AF4295" s="4"/>
      <c r="AG4295" s="12">
        <f t="shared" si="67"/>
        <v>43276</v>
      </c>
    </row>
    <row r="4296" s="10" customFormat="1" spans="1:33">
      <c r="A4296" s="4" t="s">
        <v>17263</v>
      </c>
      <c r="B4296" s="4" t="s">
        <v>17263</v>
      </c>
      <c r="C4296" s="4" t="s">
        <v>17264</v>
      </c>
      <c r="D4296" s="4" t="s">
        <v>17265</v>
      </c>
      <c r="E4296" s="4" t="s">
        <v>36</v>
      </c>
      <c r="F4296" s="4" t="s">
        <v>37</v>
      </c>
      <c r="G4296" s="4" t="s">
        <v>51</v>
      </c>
      <c r="H4296" s="4"/>
      <c r="I4296" s="4"/>
      <c r="J4296" s="4" t="s">
        <v>52</v>
      </c>
      <c r="K4296" s="4" t="s">
        <v>3054</v>
      </c>
      <c r="L4296" s="4" t="s">
        <v>3055</v>
      </c>
      <c r="M4296" s="4" t="s">
        <v>3056</v>
      </c>
      <c r="N4296" s="4" t="s">
        <v>36</v>
      </c>
      <c r="O4296" s="4">
        <v>1</v>
      </c>
      <c r="P4296" s="4" t="s">
        <v>56</v>
      </c>
      <c r="Q4296" s="4">
        <v>23.98</v>
      </c>
      <c r="R4296" s="4"/>
      <c r="S4296" s="4"/>
      <c r="T4296" s="4"/>
      <c r="U4296" s="4"/>
      <c r="V4296" s="4"/>
      <c r="W4296" s="4"/>
      <c r="X4296" s="4"/>
      <c r="Y4296" s="4" t="s">
        <v>16203</v>
      </c>
      <c r="Z4296" s="4" t="s">
        <v>171</v>
      </c>
      <c r="AA4296" s="4" t="s">
        <v>17266</v>
      </c>
      <c r="AB4296" s="4" t="s">
        <v>59</v>
      </c>
      <c r="AC4296" s="4"/>
      <c r="AD4296" s="4" t="b">
        <v>0</v>
      </c>
      <c r="AE4296" s="4"/>
      <c r="AF4296" s="4"/>
      <c r="AG4296" s="12">
        <f t="shared" si="67"/>
        <v>43276</v>
      </c>
    </row>
    <row r="4297" s="10" customFormat="1" spans="1:33">
      <c r="A4297" s="4" t="s">
        <v>17267</v>
      </c>
      <c r="B4297" s="4" t="s">
        <v>17267</v>
      </c>
      <c r="C4297" s="4" t="s">
        <v>17268</v>
      </c>
      <c r="D4297" s="4" t="s">
        <v>17269</v>
      </c>
      <c r="E4297" s="4" t="s">
        <v>36</v>
      </c>
      <c r="F4297" s="4" t="s">
        <v>37</v>
      </c>
      <c r="G4297" s="4" t="s">
        <v>51</v>
      </c>
      <c r="H4297" s="4"/>
      <c r="I4297" s="4"/>
      <c r="J4297" s="4" t="s">
        <v>52</v>
      </c>
      <c r="K4297" s="4" t="s">
        <v>7801</v>
      </c>
      <c r="L4297" s="4" t="s">
        <v>7802</v>
      </c>
      <c r="M4297" s="4" t="s">
        <v>7803</v>
      </c>
      <c r="N4297" s="4" t="s">
        <v>36</v>
      </c>
      <c r="O4297" s="4">
        <v>1</v>
      </c>
      <c r="P4297" s="4" t="s">
        <v>56</v>
      </c>
      <c r="Q4297" s="4">
        <v>24.98</v>
      </c>
      <c r="R4297" s="4"/>
      <c r="S4297" s="4"/>
      <c r="T4297" s="4"/>
      <c r="U4297" s="4"/>
      <c r="V4297" s="4"/>
      <c r="W4297" s="4"/>
      <c r="X4297" s="4"/>
      <c r="Y4297" s="4" t="s">
        <v>1804</v>
      </c>
      <c r="Z4297" s="4" t="s">
        <v>67</v>
      </c>
      <c r="AA4297" s="4" t="s">
        <v>17270</v>
      </c>
      <c r="AB4297" s="4" t="s">
        <v>59</v>
      </c>
      <c r="AC4297" s="4"/>
      <c r="AD4297" s="4" t="b">
        <v>0</v>
      </c>
      <c r="AE4297" s="4"/>
      <c r="AF4297" s="4"/>
      <c r="AG4297" s="12">
        <f t="shared" si="67"/>
        <v>43276</v>
      </c>
    </row>
    <row r="4298" s="10" customFormat="1" spans="1:33">
      <c r="A4298" s="4" t="s">
        <v>17267</v>
      </c>
      <c r="B4298" s="4" t="s">
        <v>17267</v>
      </c>
      <c r="C4298" s="4" t="s">
        <v>17268</v>
      </c>
      <c r="D4298" s="4" t="s">
        <v>17269</v>
      </c>
      <c r="E4298" s="4" t="s">
        <v>36</v>
      </c>
      <c r="F4298" s="4" t="s">
        <v>37</v>
      </c>
      <c r="G4298" s="4" t="s">
        <v>51</v>
      </c>
      <c r="H4298" s="4"/>
      <c r="I4298" s="4"/>
      <c r="J4298" s="4" t="s">
        <v>52</v>
      </c>
      <c r="K4298" s="4" t="s">
        <v>9463</v>
      </c>
      <c r="L4298" s="4" t="s">
        <v>9464</v>
      </c>
      <c r="M4298" s="4" t="s">
        <v>9465</v>
      </c>
      <c r="N4298" s="4" t="s">
        <v>36</v>
      </c>
      <c r="O4298" s="4">
        <v>1</v>
      </c>
      <c r="P4298" s="4" t="s">
        <v>56</v>
      </c>
      <c r="Q4298" s="4">
        <v>24.98</v>
      </c>
      <c r="R4298" s="4"/>
      <c r="S4298" s="4"/>
      <c r="T4298" s="4"/>
      <c r="U4298" s="4"/>
      <c r="V4298" s="4"/>
      <c r="W4298" s="4"/>
      <c r="X4298" s="4"/>
      <c r="Y4298" s="4" t="s">
        <v>1804</v>
      </c>
      <c r="Z4298" s="4" t="s">
        <v>67</v>
      </c>
      <c r="AA4298" s="4" t="s">
        <v>17270</v>
      </c>
      <c r="AB4298" s="4" t="s">
        <v>59</v>
      </c>
      <c r="AC4298" s="4"/>
      <c r="AD4298" s="4" t="b">
        <v>0</v>
      </c>
      <c r="AE4298" s="4"/>
      <c r="AF4298" s="4"/>
      <c r="AG4298" s="12">
        <f t="shared" si="67"/>
        <v>43276</v>
      </c>
    </row>
    <row r="4299" s="10" customFormat="1" spans="1:33">
      <c r="A4299" s="4" t="s">
        <v>17271</v>
      </c>
      <c r="B4299" s="4" t="s">
        <v>17271</v>
      </c>
      <c r="C4299" s="4" t="s">
        <v>17272</v>
      </c>
      <c r="D4299" s="4" t="s">
        <v>17273</v>
      </c>
      <c r="E4299" s="4" t="s">
        <v>36</v>
      </c>
      <c r="F4299" s="4" t="s">
        <v>37</v>
      </c>
      <c r="G4299" s="4" t="s">
        <v>51</v>
      </c>
      <c r="H4299" s="4"/>
      <c r="I4299" s="4"/>
      <c r="J4299" s="4" t="s">
        <v>52</v>
      </c>
      <c r="K4299" s="4" t="s">
        <v>505</v>
      </c>
      <c r="L4299" s="4" t="s">
        <v>506</v>
      </c>
      <c r="M4299" s="4" t="s">
        <v>507</v>
      </c>
      <c r="N4299" s="4" t="s">
        <v>36</v>
      </c>
      <c r="O4299" s="4">
        <v>1</v>
      </c>
      <c r="P4299" s="4" t="s">
        <v>56</v>
      </c>
      <c r="Q4299" s="4">
        <v>22.98</v>
      </c>
      <c r="R4299" s="4"/>
      <c r="S4299" s="4"/>
      <c r="T4299" s="4"/>
      <c r="U4299" s="4"/>
      <c r="V4299" s="4"/>
      <c r="W4299" s="4"/>
      <c r="X4299" s="4"/>
      <c r="Y4299" s="4" t="s">
        <v>265</v>
      </c>
      <c r="Z4299" s="4" t="s">
        <v>266</v>
      </c>
      <c r="AA4299" s="4" t="s">
        <v>17274</v>
      </c>
      <c r="AB4299" s="4" t="s">
        <v>59</v>
      </c>
      <c r="AC4299" s="4"/>
      <c r="AD4299" s="4" t="b">
        <v>0</v>
      </c>
      <c r="AE4299" s="4"/>
      <c r="AF4299" s="4"/>
      <c r="AG4299" s="12">
        <f t="shared" si="67"/>
        <v>43276</v>
      </c>
    </row>
    <row r="4300" s="10" customFormat="1" spans="1:33">
      <c r="A4300" s="4" t="s">
        <v>17275</v>
      </c>
      <c r="B4300" s="4" t="s">
        <v>17275</v>
      </c>
      <c r="C4300" s="4" t="s">
        <v>17276</v>
      </c>
      <c r="D4300" s="4" t="s">
        <v>17277</v>
      </c>
      <c r="E4300" s="4" t="s">
        <v>36</v>
      </c>
      <c r="F4300" s="4" t="s">
        <v>37</v>
      </c>
      <c r="G4300" s="4" t="s">
        <v>51</v>
      </c>
      <c r="H4300" s="4"/>
      <c r="I4300" s="4"/>
      <c r="J4300" s="4" t="s">
        <v>52</v>
      </c>
      <c r="K4300" s="4" t="s">
        <v>505</v>
      </c>
      <c r="L4300" s="4" t="s">
        <v>506</v>
      </c>
      <c r="M4300" s="4" t="s">
        <v>507</v>
      </c>
      <c r="N4300" s="4" t="s">
        <v>36</v>
      </c>
      <c r="O4300" s="4">
        <v>1</v>
      </c>
      <c r="P4300" s="4" t="s">
        <v>56</v>
      </c>
      <c r="Q4300" s="4">
        <v>22.98</v>
      </c>
      <c r="R4300" s="4"/>
      <c r="S4300" s="4"/>
      <c r="T4300" s="4"/>
      <c r="U4300" s="4"/>
      <c r="V4300" s="4"/>
      <c r="W4300" s="4"/>
      <c r="X4300" s="4"/>
      <c r="Y4300" s="4" t="s">
        <v>12649</v>
      </c>
      <c r="Z4300" s="4" t="s">
        <v>47</v>
      </c>
      <c r="AA4300" s="4" t="s">
        <v>17278</v>
      </c>
      <c r="AB4300" s="4" t="s">
        <v>59</v>
      </c>
      <c r="AC4300" s="4"/>
      <c r="AD4300" s="4" t="b">
        <v>0</v>
      </c>
      <c r="AE4300" s="4"/>
      <c r="AF4300" s="4"/>
      <c r="AG4300" s="12">
        <f t="shared" si="67"/>
        <v>43276</v>
      </c>
    </row>
    <row r="4301" s="10" customFormat="1" spans="1:33">
      <c r="A4301" s="4" t="s">
        <v>17279</v>
      </c>
      <c r="B4301" s="4" t="s">
        <v>17279</v>
      </c>
      <c r="C4301" s="4" t="s">
        <v>17280</v>
      </c>
      <c r="D4301" s="4" t="s">
        <v>17281</v>
      </c>
      <c r="E4301" s="4" t="s">
        <v>36</v>
      </c>
      <c r="F4301" s="4" t="s">
        <v>37</v>
      </c>
      <c r="G4301" s="4" t="s">
        <v>51</v>
      </c>
      <c r="H4301" s="4"/>
      <c r="I4301" s="4"/>
      <c r="J4301" s="4" t="s">
        <v>52</v>
      </c>
      <c r="K4301" s="4" t="s">
        <v>8697</v>
      </c>
      <c r="L4301" s="4" t="s">
        <v>8698</v>
      </c>
      <c r="M4301" s="4" t="s">
        <v>8699</v>
      </c>
      <c r="N4301" s="4" t="s">
        <v>36</v>
      </c>
      <c r="O4301" s="4">
        <v>1</v>
      </c>
      <c r="P4301" s="4" t="s">
        <v>56</v>
      </c>
      <c r="Q4301" s="4">
        <v>22.98</v>
      </c>
      <c r="R4301" s="4"/>
      <c r="S4301" s="4"/>
      <c r="T4301" s="4"/>
      <c r="U4301" s="4"/>
      <c r="V4301" s="4"/>
      <c r="W4301" s="4"/>
      <c r="X4301" s="4"/>
      <c r="Y4301" s="4" t="s">
        <v>232</v>
      </c>
      <c r="Z4301" s="4" t="s">
        <v>233</v>
      </c>
      <c r="AA4301" s="4" t="s">
        <v>9043</v>
      </c>
      <c r="AB4301" s="4" t="s">
        <v>59</v>
      </c>
      <c r="AC4301" s="4"/>
      <c r="AD4301" s="4" t="b">
        <v>0</v>
      </c>
      <c r="AE4301" s="4"/>
      <c r="AF4301" s="4"/>
      <c r="AG4301" s="12">
        <f t="shared" si="67"/>
        <v>43276</v>
      </c>
    </row>
    <row r="4302" s="10" customFormat="1" spans="1:33">
      <c r="A4302" s="4" t="s">
        <v>17282</v>
      </c>
      <c r="B4302" s="4" t="s">
        <v>17282</v>
      </c>
      <c r="C4302" s="4" t="s">
        <v>17283</v>
      </c>
      <c r="D4302" s="4" t="s">
        <v>17284</v>
      </c>
      <c r="E4302" s="4" t="s">
        <v>36</v>
      </c>
      <c r="F4302" s="4" t="s">
        <v>37</v>
      </c>
      <c r="G4302" s="4" t="s">
        <v>51</v>
      </c>
      <c r="H4302" s="4"/>
      <c r="I4302" s="4"/>
      <c r="J4302" s="4" t="s">
        <v>52</v>
      </c>
      <c r="K4302" s="4" t="s">
        <v>1344</v>
      </c>
      <c r="L4302" s="4" t="s">
        <v>1345</v>
      </c>
      <c r="M4302" s="4" t="s">
        <v>1346</v>
      </c>
      <c r="N4302" s="4" t="s">
        <v>36</v>
      </c>
      <c r="O4302" s="4">
        <v>1</v>
      </c>
      <c r="P4302" s="4" t="s">
        <v>56</v>
      </c>
      <c r="Q4302" s="4">
        <v>22.98</v>
      </c>
      <c r="R4302" s="4"/>
      <c r="S4302" s="4"/>
      <c r="T4302" s="4"/>
      <c r="U4302" s="4"/>
      <c r="V4302" s="4"/>
      <c r="W4302" s="4"/>
      <c r="X4302" s="4"/>
      <c r="Y4302" s="4" t="s">
        <v>17285</v>
      </c>
      <c r="Z4302" s="4" t="s">
        <v>266</v>
      </c>
      <c r="AA4302" s="4">
        <v>11565</v>
      </c>
      <c r="AB4302" s="4" t="s">
        <v>59</v>
      </c>
      <c r="AC4302" s="4"/>
      <c r="AD4302" s="4" t="b">
        <v>0</v>
      </c>
      <c r="AE4302" s="4"/>
      <c r="AF4302" s="4"/>
      <c r="AG4302" s="12">
        <f t="shared" si="67"/>
        <v>43276</v>
      </c>
    </row>
    <row r="4303" s="10" customFormat="1" spans="1:33">
      <c r="A4303" s="4" t="s">
        <v>17282</v>
      </c>
      <c r="B4303" s="4" t="s">
        <v>17282</v>
      </c>
      <c r="C4303" s="4" t="s">
        <v>17283</v>
      </c>
      <c r="D4303" s="4" t="s">
        <v>17284</v>
      </c>
      <c r="E4303" s="4" t="s">
        <v>36</v>
      </c>
      <c r="F4303" s="4" t="s">
        <v>37</v>
      </c>
      <c r="G4303" s="4" t="s">
        <v>51</v>
      </c>
      <c r="H4303" s="4"/>
      <c r="I4303" s="4"/>
      <c r="J4303" s="4" t="s">
        <v>52</v>
      </c>
      <c r="K4303" s="4" t="s">
        <v>14392</v>
      </c>
      <c r="L4303" s="4" t="s">
        <v>14393</v>
      </c>
      <c r="M4303" s="4" t="s">
        <v>14394</v>
      </c>
      <c r="N4303" s="4" t="s">
        <v>36</v>
      </c>
      <c r="O4303" s="4">
        <v>1</v>
      </c>
      <c r="P4303" s="4" t="s">
        <v>56</v>
      </c>
      <c r="Q4303" s="4">
        <v>22.98</v>
      </c>
      <c r="R4303" s="4"/>
      <c r="S4303" s="4"/>
      <c r="T4303" s="4"/>
      <c r="U4303" s="4"/>
      <c r="V4303" s="4"/>
      <c r="W4303" s="4"/>
      <c r="X4303" s="4"/>
      <c r="Y4303" s="4" t="s">
        <v>17285</v>
      </c>
      <c r="Z4303" s="4" t="s">
        <v>266</v>
      </c>
      <c r="AA4303" s="4">
        <v>11565</v>
      </c>
      <c r="AB4303" s="4" t="s">
        <v>59</v>
      </c>
      <c r="AC4303" s="4"/>
      <c r="AD4303" s="4" t="b">
        <v>0</v>
      </c>
      <c r="AE4303" s="4"/>
      <c r="AF4303" s="4"/>
      <c r="AG4303" s="12">
        <f t="shared" si="67"/>
        <v>43276</v>
      </c>
    </row>
    <row r="4304" s="10" customFormat="1" spans="1:33">
      <c r="A4304" s="4" t="s">
        <v>17286</v>
      </c>
      <c r="B4304" s="4" t="s">
        <v>17286</v>
      </c>
      <c r="C4304" s="4" t="s">
        <v>17287</v>
      </c>
      <c r="D4304" s="4" t="s">
        <v>17288</v>
      </c>
      <c r="E4304" s="4" t="s">
        <v>36</v>
      </c>
      <c r="F4304" s="4" t="s">
        <v>37</v>
      </c>
      <c r="G4304" s="4" t="s">
        <v>51</v>
      </c>
      <c r="H4304" s="4"/>
      <c r="I4304" s="4"/>
      <c r="J4304" s="4" t="s">
        <v>52</v>
      </c>
      <c r="K4304" s="4" t="s">
        <v>79</v>
      </c>
      <c r="L4304" s="4" t="s">
        <v>80</v>
      </c>
      <c r="M4304" s="4" t="s">
        <v>81</v>
      </c>
      <c r="N4304" s="4" t="s">
        <v>36</v>
      </c>
      <c r="O4304" s="4">
        <v>1</v>
      </c>
      <c r="P4304" s="4" t="s">
        <v>56</v>
      </c>
      <c r="Q4304" s="4">
        <v>22.98</v>
      </c>
      <c r="R4304" s="4"/>
      <c r="S4304" s="4"/>
      <c r="T4304" s="4"/>
      <c r="U4304" s="4"/>
      <c r="V4304" s="4"/>
      <c r="W4304" s="4"/>
      <c r="X4304" s="4"/>
      <c r="Y4304" s="4" t="s">
        <v>620</v>
      </c>
      <c r="Z4304" s="4" t="s">
        <v>317</v>
      </c>
      <c r="AA4304" s="4" t="s">
        <v>17289</v>
      </c>
      <c r="AB4304" s="4" t="s">
        <v>59</v>
      </c>
      <c r="AC4304" s="4"/>
      <c r="AD4304" s="4" t="b">
        <v>0</v>
      </c>
      <c r="AE4304" s="4"/>
      <c r="AF4304" s="4"/>
      <c r="AG4304" s="12">
        <f t="shared" si="67"/>
        <v>43276</v>
      </c>
    </row>
    <row r="4305" s="10" customFormat="1" spans="1:33">
      <c r="A4305" s="4" t="s">
        <v>17290</v>
      </c>
      <c r="B4305" s="4" t="s">
        <v>17290</v>
      </c>
      <c r="C4305" s="4" t="s">
        <v>17291</v>
      </c>
      <c r="D4305" s="4" t="s">
        <v>17292</v>
      </c>
      <c r="E4305" s="4" t="s">
        <v>36</v>
      </c>
      <c r="F4305" s="4" t="s">
        <v>37</v>
      </c>
      <c r="G4305" s="4" t="s">
        <v>51</v>
      </c>
      <c r="H4305" s="4"/>
      <c r="I4305" s="4"/>
      <c r="J4305" s="4" t="s">
        <v>52</v>
      </c>
      <c r="K4305" s="4" t="s">
        <v>9566</v>
      </c>
      <c r="L4305" s="4" t="s">
        <v>9567</v>
      </c>
      <c r="M4305" s="4" t="s">
        <v>9568</v>
      </c>
      <c r="N4305" s="4" t="s">
        <v>36</v>
      </c>
      <c r="O4305" s="4">
        <v>1</v>
      </c>
      <c r="P4305" s="4" t="s">
        <v>56</v>
      </c>
      <c r="Q4305" s="4">
        <v>19.53</v>
      </c>
      <c r="R4305" s="4"/>
      <c r="S4305" s="4"/>
      <c r="T4305" s="4"/>
      <c r="U4305" s="4"/>
      <c r="V4305" s="4"/>
      <c r="W4305" s="4"/>
      <c r="X4305" s="4"/>
      <c r="Y4305" s="4" t="s">
        <v>17293</v>
      </c>
      <c r="Z4305" s="4" t="s">
        <v>1367</v>
      </c>
      <c r="AA4305" s="4" t="s">
        <v>17294</v>
      </c>
      <c r="AB4305" s="4" t="s">
        <v>59</v>
      </c>
      <c r="AC4305" s="4"/>
      <c r="AD4305" s="4" t="b">
        <v>0</v>
      </c>
      <c r="AE4305" s="4"/>
      <c r="AF4305" s="4"/>
      <c r="AG4305" s="12">
        <f t="shared" si="67"/>
        <v>43276</v>
      </c>
    </row>
    <row r="4306" s="10" customFormat="1" spans="1:33">
      <c r="A4306" s="4" t="s">
        <v>17295</v>
      </c>
      <c r="B4306" s="4" t="s">
        <v>17295</v>
      </c>
      <c r="C4306" s="4" t="s">
        <v>17296</v>
      </c>
      <c r="D4306" s="4" t="s">
        <v>17297</v>
      </c>
      <c r="E4306" s="4" t="s">
        <v>36</v>
      </c>
      <c r="F4306" s="4" t="s">
        <v>37</v>
      </c>
      <c r="G4306" s="4" t="s">
        <v>51</v>
      </c>
      <c r="H4306" s="4"/>
      <c r="I4306" s="4"/>
      <c r="J4306" s="4" t="s">
        <v>52</v>
      </c>
      <c r="K4306" s="4" t="s">
        <v>527</v>
      </c>
      <c r="L4306" s="4" t="s">
        <v>528</v>
      </c>
      <c r="M4306" s="4" t="s">
        <v>529</v>
      </c>
      <c r="N4306" s="4" t="s">
        <v>36</v>
      </c>
      <c r="O4306" s="4">
        <v>1</v>
      </c>
      <c r="P4306" s="4" t="s">
        <v>56</v>
      </c>
      <c r="Q4306" s="4">
        <v>23.98</v>
      </c>
      <c r="R4306" s="4"/>
      <c r="S4306" s="4"/>
      <c r="T4306" s="4"/>
      <c r="U4306" s="4"/>
      <c r="V4306" s="4"/>
      <c r="W4306" s="4"/>
      <c r="X4306" s="4"/>
      <c r="Y4306" s="4" t="s">
        <v>17298</v>
      </c>
      <c r="Z4306" s="4" t="s">
        <v>58</v>
      </c>
      <c r="AA4306" s="4" t="s">
        <v>17299</v>
      </c>
      <c r="AB4306" s="4" t="s">
        <v>59</v>
      </c>
      <c r="AC4306" s="4"/>
      <c r="AD4306" s="4" t="b">
        <v>0</v>
      </c>
      <c r="AE4306" s="4"/>
      <c r="AF4306" s="4"/>
      <c r="AG4306" s="12">
        <f t="shared" si="67"/>
        <v>43276</v>
      </c>
    </row>
    <row r="4307" s="10" customFormat="1" spans="1:33">
      <c r="A4307" s="4" t="s">
        <v>17295</v>
      </c>
      <c r="B4307" s="4" t="s">
        <v>17295</v>
      </c>
      <c r="C4307" s="4" t="s">
        <v>17296</v>
      </c>
      <c r="D4307" s="4" t="s">
        <v>17297</v>
      </c>
      <c r="E4307" s="4" t="s">
        <v>36</v>
      </c>
      <c r="F4307" s="4" t="s">
        <v>37</v>
      </c>
      <c r="G4307" s="4" t="s">
        <v>51</v>
      </c>
      <c r="H4307" s="4"/>
      <c r="I4307" s="4"/>
      <c r="J4307" s="4" t="s">
        <v>52</v>
      </c>
      <c r="K4307" s="4" t="s">
        <v>12461</v>
      </c>
      <c r="L4307" s="4" t="s">
        <v>5224</v>
      </c>
      <c r="M4307" s="4" t="s">
        <v>5225</v>
      </c>
      <c r="N4307" s="4" t="s">
        <v>36</v>
      </c>
      <c r="O4307" s="4">
        <v>1</v>
      </c>
      <c r="P4307" s="4" t="s">
        <v>56</v>
      </c>
      <c r="Q4307" s="4">
        <v>23.98</v>
      </c>
      <c r="R4307" s="4"/>
      <c r="S4307" s="4"/>
      <c r="T4307" s="4"/>
      <c r="U4307" s="4"/>
      <c r="V4307" s="4"/>
      <c r="W4307" s="4"/>
      <c r="X4307" s="4"/>
      <c r="Y4307" s="4" t="s">
        <v>17298</v>
      </c>
      <c r="Z4307" s="4" t="s">
        <v>58</v>
      </c>
      <c r="AA4307" s="4" t="s">
        <v>17299</v>
      </c>
      <c r="AB4307" s="4" t="s">
        <v>59</v>
      </c>
      <c r="AC4307" s="4"/>
      <c r="AD4307" s="4" t="b">
        <v>0</v>
      </c>
      <c r="AE4307" s="4"/>
      <c r="AF4307" s="4"/>
      <c r="AG4307" s="12">
        <f t="shared" si="67"/>
        <v>43276</v>
      </c>
    </row>
    <row r="4308" s="10" customFormat="1" spans="1:33">
      <c r="A4308" s="4" t="s">
        <v>17300</v>
      </c>
      <c r="B4308" s="4" t="s">
        <v>17300</v>
      </c>
      <c r="C4308" s="4" t="s">
        <v>17301</v>
      </c>
      <c r="D4308" s="4" t="s">
        <v>17302</v>
      </c>
      <c r="E4308" s="4" t="s">
        <v>36</v>
      </c>
      <c r="F4308" s="4" t="s">
        <v>37</v>
      </c>
      <c r="G4308" s="4" t="s">
        <v>51</v>
      </c>
      <c r="H4308" s="4"/>
      <c r="I4308" s="4"/>
      <c r="J4308" s="4" t="s">
        <v>157</v>
      </c>
      <c r="K4308" s="4" t="s">
        <v>9349</v>
      </c>
      <c r="L4308" s="4" t="s">
        <v>9350</v>
      </c>
      <c r="M4308" s="4" t="s">
        <v>9351</v>
      </c>
      <c r="N4308" s="4" t="s">
        <v>36</v>
      </c>
      <c r="O4308" s="4">
        <v>1</v>
      </c>
      <c r="P4308" s="4" t="s">
        <v>56</v>
      </c>
      <c r="Q4308" s="4">
        <v>22.98</v>
      </c>
      <c r="R4308" s="4"/>
      <c r="S4308" s="4">
        <v>5.99</v>
      </c>
      <c r="T4308" s="4"/>
      <c r="U4308" s="4"/>
      <c r="V4308" s="4"/>
      <c r="W4308" s="4"/>
      <c r="X4308" s="4"/>
      <c r="Y4308" s="4" t="s">
        <v>17303</v>
      </c>
      <c r="Z4308" s="4" t="s">
        <v>58</v>
      </c>
      <c r="AA4308" s="4" t="s">
        <v>17304</v>
      </c>
      <c r="AB4308" s="4" t="s">
        <v>59</v>
      </c>
      <c r="AC4308" s="4"/>
      <c r="AD4308" s="4" t="b">
        <v>0</v>
      </c>
      <c r="AE4308" s="4"/>
      <c r="AF4308" s="4"/>
      <c r="AG4308" s="12">
        <f t="shared" si="67"/>
        <v>43276</v>
      </c>
    </row>
    <row r="4309" s="10" customFormat="1" spans="1:33">
      <c r="A4309" s="4" t="s">
        <v>17305</v>
      </c>
      <c r="B4309" s="4" t="s">
        <v>17305</v>
      </c>
      <c r="C4309" s="4" t="s">
        <v>17306</v>
      </c>
      <c r="D4309" s="4" t="s">
        <v>17307</v>
      </c>
      <c r="E4309" s="4" t="s">
        <v>36</v>
      </c>
      <c r="F4309" s="4" t="s">
        <v>37</v>
      </c>
      <c r="G4309" s="4" t="s">
        <v>51</v>
      </c>
      <c r="H4309" s="4"/>
      <c r="I4309" s="4"/>
      <c r="J4309" s="4" t="s">
        <v>312</v>
      </c>
      <c r="K4309" s="4" t="s">
        <v>12399</v>
      </c>
      <c r="L4309" s="4" t="s">
        <v>372</v>
      </c>
      <c r="M4309" s="4" t="s">
        <v>373</v>
      </c>
      <c r="N4309" s="4" t="s">
        <v>36</v>
      </c>
      <c r="O4309" s="4">
        <v>2</v>
      </c>
      <c r="P4309" s="4" t="s">
        <v>56</v>
      </c>
      <c r="Q4309" s="4">
        <v>45.96</v>
      </c>
      <c r="R4309" s="4"/>
      <c r="S4309" s="4">
        <v>7.98</v>
      </c>
      <c r="T4309" s="4"/>
      <c r="U4309" s="4"/>
      <c r="V4309" s="4"/>
      <c r="W4309" s="4"/>
      <c r="X4309" s="4"/>
      <c r="Y4309" s="4" t="s">
        <v>17308</v>
      </c>
      <c r="Z4309" s="4" t="s">
        <v>890</v>
      </c>
      <c r="AA4309" s="4">
        <v>11598</v>
      </c>
      <c r="AB4309" s="4" t="s">
        <v>59</v>
      </c>
      <c r="AC4309" s="4"/>
      <c r="AD4309" s="4" t="b">
        <v>0</v>
      </c>
      <c r="AE4309" s="4"/>
      <c r="AF4309" s="4"/>
      <c r="AG4309" s="12">
        <f t="shared" si="67"/>
        <v>43276</v>
      </c>
    </row>
    <row r="4310" s="10" customFormat="1" spans="1:33">
      <c r="A4310" s="4" t="s">
        <v>17309</v>
      </c>
      <c r="B4310" s="4" t="s">
        <v>17309</v>
      </c>
      <c r="C4310" s="4" t="s">
        <v>17310</v>
      </c>
      <c r="D4310" s="4" t="s">
        <v>17311</v>
      </c>
      <c r="E4310" s="4" t="s">
        <v>36</v>
      </c>
      <c r="F4310" s="4" t="s">
        <v>37</v>
      </c>
      <c r="G4310" s="4" t="s">
        <v>51</v>
      </c>
      <c r="H4310" s="4"/>
      <c r="I4310" s="4"/>
      <c r="J4310" s="4" t="s">
        <v>52</v>
      </c>
      <c r="K4310" s="4" t="s">
        <v>53</v>
      </c>
      <c r="L4310" s="4" t="s">
        <v>54</v>
      </c>
      <c r="M4310" s="4" t="s">
        <v>55</v>
      </c>
      <c r="N4310" s="4" t="s">
        <v>36</v>
      </c>
      <c r="O4310" s="4">
        <v>1</v>
      </c>
      <c r="P4310" s="4" t="s">
        <v>56</v>
      </c>
      <c r="Q4310" s="4">
        <v>22.98</v>
      </c>
      <c r="R4310" s="4"/>
      <c r="S4310" s="4"/>
      <c r="T4310" s="4"/>
      <c r="U4310" s="4"/>
      <c r="V4310" s="4"/>
      <c r="W4310" s="4"/>
      <c r="X4310" s="4"/>
      <c r="Y4310" s="4" t="s">
        <v>17312</v>
      </c>
      <c r="Z4310" s="4" t="s">
        <v>1249</v>
      </c>
      <c r="AA4310" s="4" t="s">
        <v>17313</v>
      </c>
      <c r="AB4310" s="4" t="s">
        <v>59</v>
      </c>
      <c r="AC4310" s="4"/>
      <c r="AD4310" s="4" t="b">
        <v>0</v>
      </c>
      <c r="AE4310" s="4"/>
      <c r="AF4310" s="4"/>
      <c r="AG4310" s="12">
        <f t="shared" si="67"/>
        <v>43276</v>
      </c>
    </row>
    <row r="4311" s="10" customFormat="1" spans="1:33">
      <c r="A4311" s="4" t="s">
        <v>17314</v>
      </c>
      <c r="B4311" s="4" t="s">
        <v>17314</v>
      </c>
      <c r="C4311" s="4" t="s">
        <v>17315</v>
      </c>
      <c r="D4311" s="4" t="s">
        <v>17316</v>
      </c>
      <c r="E4311" s="4" t="s">
        <v>36</v>
      </c>
      <c r="F4311" s="4" t="s">
        <v>37</v>
      </c>
      <c r="G4311" s="4" t="s">
        <v>51</v>
      </c>
      <c r="H4311" s="4"/>
      <c r="I4311" s="4"/>
      <c r="J4311" s="4" t="s">
        <v>52</v>
      </c>
      <c r="K4311" s="4" t="s">
        <v>13698</v>
      </c>
      <c r="L4311" s="4" t="s">
        <v>416</v>
      </c>
      <c r="M4311" s="4" t="s">
        <v>417</v>
      </c>
      <c r="N4311" s="4" t="s">
        <v>36</v>
      </c>
      <c r="O4311" s="4">
        <v>1</v>
      </c>
      <c r="P4311" s="4" t="s">
        <v>56</v>
      </c>
      <c r="Q4311" s="4">
        <v>22.98</v>
      </c>
      <c r="R4311" s="4"/>
      <c r="S4311" s="4"/>
      <c r="T4311" s="4"/>
      <c r="U4311" s="4"/>
      <c r="V4311" s="4"/>
      <c r="W4311" s="4"/>
      <c r="X4311" s="4"/>
      <c r="Y4311" s="4" t="s">
        <v>17317</v>
      </c>
      <c r="Z4311" s="4" t="s">
        <v>47</v>
      </c>
      <c r="AA4311" s="4" t="s">
        <v>17318</v>
      </c>
      <c r="AB4311" s="4" t="s">
        <v>59</v>
      </c>
      <c r="AC4311" s="4"/>
      <c r="AD4311" s="4" t="b">
        <v>0</v>
      </c>
      <c r="AE4311" s="4"/>
      <c r="AF4311" s="4"/>
      <c r="AG4311" s="12">
        <f t="shared" si="67"/>
        <v>43276</v>
      </c>
    </row>
    <row r="4312" s="10" customFormat="1" spans="1:33">
      <c r="A4312" s="4" t="s">
        <v>17319</v>
      </c>
      <c r="B4312" s="4" t="s">
        <v>17319</v>
      </c>
      <c r="C4312" s="4" t="s">
        <v>17320</v>
      </c>
      <c r="D4312" s="4" t="s">
        <v>17321</v>
      </c>
      <c r="E4312" s="4" t="s">
        <v>36</v>
      </c>
      <c r="F4312" s="4" t="s">
        <v>37</v>
      </c>
      <c r="G4312" s="4" t="s">
        <v>51</v>
      </c>
      <c r="H4312" s="4"/>
      <c r="I4312" s="4"/>
      <c r="J4312" s="4" t="s">
        <v>52</v>
      </c>
      <c r="K4312" s="4" t="s">
        <v>13162</v>
      </c>
      <c r="L4312" s="4" t="s">
        <v>603</v>
      </c>
      <c r="M4312" s="4" t="s">
        <v>604</v>
      </c>
      <c r="N4312" s="4" t="s">
        <v>36</v>
      </c>
      <c r="O4312" s="4">
        <v>1</v>
      </c>
      <c r="P4312" s="4" t="s">
        <v>56</v>
      </c>
      <c r="Q4312" s="4">
        <v>22.98</v>
      </c>
      <c r="R4312" s="4"/>
      <c r="S4312" s="4"/>
      <c r="T4312" s="4"/>
      <c r="U4312" s="4"/>
      <c r="V4312" s="4"/>
      <c r="W4312" s="4"/>
      <c r="X4312" s="4"/>
      <c r="Y4312" s="4" t="s">
        <v>1393</v>
      </c>
      <c r="Z4312" s="4" t="s">
        <v>266</v>
      </c>
      <c r="AA4312" s="4" t="s">
        <v>17322</v>
      </c>
      <c r="AB4312" s="4" t="s">
        <v>59</v>
      </c>
      <c r="AC4312" s="4"/>
      <c r="AD4312" s="4" t="b">
        <v>0</v>
      </c>
      <c r="AE4312" s="4"/>
      <c r="AF4312" s="4"/>
      <c r="AG4312" s="12">
        <f t="shared" si="67"/>
        <v>43276</v>
      </c>
    </row>
    <row r="4313" s="10" customFormat="1" spans="1:33">
      <c r="A4313" s="4" t="s">
        <v>17323</v>
      </c>
      <c r="B4313" s="4" t="s">
        <v>17323</v>
      </c>
      <c r="C4313" s="4" t="s">
        <v>17324</v>
      </c>
      <c r="D4313" s="4" t="s">
        <v>17325</v>
      </c>
      <c r="E4313" s="4" t="s">
        <v>36</v>
      </c>
      <c r="F4313" s="4" t="s">
        <v>37</v>
      </c>
      <c r="G4313" s="4" t="s">
        <v>51</v>
      </c>
      <c r="H4313" s="4"/>
      <c r="I4313" s="4"/>
      <c r="J4313" s="4" t="s">
        <v>52</v>
      </c>
      <c r="K4313" s="4" t="s">
        <v>390</v>
      </c>
      <c r="L4313" s="4" t="s">
        <v>5909</v>
      </c>
      <c r="M4313" s="4" t="s">
        <v>5910</v>
      </c>
      <c r="N4313" s="4" t="s">
        <v>36</v>
      </c>
      <c r="O4313" s="4">
        <v>1</v>
      </c>
      <c r="P4313" s="4" t="s">
        <v>56</v>
      </c>
      <c r="Q4313" s="4">
        <v>25.98</v>
      </c>
      <c r="R4313" s="4"/>
      <c r="S4313" s="4"/>
      <c r="T4313" s="4"/>
      <c r="U4313" s="4"/>
      <c r="V4313" s="4"/>
      <c r="W4313" s="4"/>
      <c r="X4313" s="4"/>
      <c r="Y4313" s="4" t="s">
        <v>7264</v>
      </c>
      <c r="Z4313" s="4" t="s">
        <v>5832</v>
      </c>
      <c r="AA4313" s="4" t="s">
        <v>17326</v>
      </c>
      <c r="AB4313" s="4" t="s">
        <v>59</v>
      </c>
      <c r="AC4313" s="4"/>
      <c r="AD4313" s="4" t="b">
        <v>0</v>
      </c>
      <c r="AE4313" s="4"/>
      <c r="AF4313" s="4"/>
      <c r="AG4313" s="12">
        <f t="shared" si="67"/>
        <v>43276</v>
      </c>
    </row>
    <row r="4314" s="10" customFormat="1" spans="1:33">
      <c r="A4314" s="4" t="s">
        <v>17327</v>
      </c>
      <c r="B4314" s="4" t="s">
        <v>17327</v>
      </c>
      <c r="C4314" s="4" t="s">
        <v>17328</v>
      </c>
      <c r="D4314" s="4" t="s">
        <v>17329</v>
      </c>
      <c r="E4314" s="4" t="s">
        <v>36</v>
      </c>
      <c r="F4314" s="4" t="s">
        <v>37</v>
      </c>
      <c r="G4314" s="4" t="s">
        <v>51</v>
      </c>
      <c r="H4314" s="4"/>
      <c r="I4314" s="4"/>
      <c r="J4314" s="4" t="s">
        <v>157</v>
      </c>
      <c r="K4314" s="4" t="s">
        <v>7801</v>
      </c>
      <c r="L4314" s="4" t="s">
        <v>7802</v>
      </c>
      <c r="M4314" s="4" t="s">
        <v>7803</v>
      </c>
      <c r="N4314" s="4" t="s">
        <v>36</v>
      </c>
      <c r="O4314" s="4">
        <v>1</v>
      </c>
      <c r="P4314" s="4" t="s">
        <v>56</v>
      </c>
      <c r="Q4314" s="4">
        <v>24.98</v>
      </c>
      <c r="R4314" s="4"/>
      <c r="S4314" s="4"/>
      <c r="T4314" s="4"/>
      <c r="U4314" s="4"/>
      <c r="V4314" s="4"/>
      <c r="W4314" s="4"/>
      <c r="X4314" s="4"/>
      <c r="Y4314" s="4" t="s">
        <v>16722</v>
      </c>
      <c r="Z4314" s="4" t="s">
        <v>266</v>
      </c>
      <c r="AA4314" s="4" t="s">
        <v>17330</v>
      </c>
      <c r="AB4314" s="4" t="s">
        <v>59</v>
      </c>
      <c r="AC4314" s="4"/>
      <c r="AD4314" s="4" t="b">
        <v>0</v>
      </c>
      <c r="AE4314" s="4"/>
      <c r="AF4314" s="4"/>
      <c r="AG4314" s="12">
        <f t="shared" si="67"/>
        <v>43276</v>
      </c>
    </row>
    <row r="4315" s="10" customFormat="1" spans="1:33">
      <c r="A4315" s="4" t="s">
        <v>17331</v>
      </c>
      <c r="B4315" s="4" t="s">
        <v>17331</v>
      </c>
      <c r="C4315" s="4" t="s">
        <v>17332</v>
      </c>
      <c r="D4315" s="4" t="s">
        <v>17333</v>
      </c>
      <c r="E4315" s="4" t="s">
        <v>36</v>
      </c>
      <c r="F4315" s="4" t="s">
        <v>37</v>
      </c>
      <c r="G4315" s="4" t="s">
        <v>51</v>
      </c>
      <c r="H4315" s="4"/>
      <c r="I4315" s="4"/>
      <c r="J4315" s="4" t="s">
        <v>157</v>
      </c>
      <c r="K4315" s="4" t="s">
        <v>9543</v>
      </c>
      <c r="L4315" s="4" t="s">
        <v>873</v>
      </c>
      <c r="M4315" s="4" t="s">
        <v>874</v>
      </c>
      <c r="N4315" s="4" t="s">
        <v>36</v>
      </c>
      <c r="O4315" s="4">
        <v>1</v>
      </c>
      <c r="P4315" s="4" t="s">
        <v>56</v>
      </c>
      <c r="Q4315" s="4">
        <v>22.98</v>
      </c>
      <c r="R4315" s="4"/>
      <c r="S4315" s="4"/>
      <c r="T4315" s="4"/>
      <c r="U4315" s="4"/>
      <c r="V4315" s="4"/>
      <c r="W4315" s="4"/>
      <c r="X4315" s="4"/>
      <c r="Y4315" s="4" t="s">
        <v>17334</v>
      </c>
      <c r="Z4315" s="4" t="s">
        <v>317</v>
      </c>
      <c r="AA4315" s="4" t="s">
        <v>17335</v>
      </c>
      <c r="AB4315" s="4" t="s">
        <v>59</v>
      </c>
      <c r="AC4315" s="4"/>
      <c r="AD4315" s="4" t="b">
        <v>0</v>
      </c>
      <c r="AE4315" s="4"/>
      <c r="AF4315" s="4"/>
      <c r="AG4315" s="12">
        <f t="shared" si="67"/>
        <v>43276</v>
      </c>
    </row>
    <row r="4316" s="10" customFormat="1" spans="1:33">
      <c r="A4316" s="4" t="s">
        <v>17336</v>
      </c>
      <c r="B4316" s="4" t="s">
        <v>17336</v>
      </c>
      <c r="C4316" s="4" t="s">
        <v>17337</v>
      </c>
      <c r="D4316" s="4" t="s">
        <v>17338</v>
      </c>
      <c r="E4316" s="4" t="s">
        <v>36</v>
      </c>
      <c r="F4316" s="4" t="s">
        <v>37</v>
      </c>
      <c r="G4316" s="4" t="s">
        <v>51</v>
      </c>
      <c r="H4316" s="4"/>
      <c r="I4316" s="4"/>
      <c r="J4316" s="4" t="s">
        <v>52</v>
      </c>
      <c r="K4316" s="4" t="s">
        <v>925</v>
      </c>
      <c r="L4316" s="4" t="s">
        <v>926</v>
      </c>
      <c r="M4316" s="4" t="s">
        <v>927</v>
      </c>
      <c r="N4316" s="4" t="s">
        <v>36</v>
      </c>
      <c r="O4316" s="4">
        <v>1</v>
      </c>
      <c r="P4316" s="4" t="s">
        <v>56</v>
      </c>
      <c r="Q4316" s="4">
        <v>23.98</v>
      </c>
      <c r="R4316" s="4"/>
      <c r="S4316" s="4"/>
      <c r="T4316" s="4"/>
      <c r="U4316" s="4"/>
      <c r="V4316" s="4"/>
      <c r="W4316" s="4"/>
      <c r="X4316" s="4"/>
      <c r="Y4316" s="4" t="s">
        <v>10109</v>
      </c>
      <c r="Z4316" s="4" t="s">
        <v>357</v>
      </c>
      <c r="AA4316" s="4" t="s">
        <v>17339</v>
      </c>
      <c r="AB4316" s="4" t="s">
        <v>59</v>
      </c>
      <c r="AC4316" s="4"/>
      <c r="AD4316" s="4" t="b">
        <v>1</v>
      </c>
      <c r="AE4316" s="4"/>
      <c r="AF4316" s="4"/>
      <c r="AG4316" s="12">
        <f t="shared" si="67"/>
        <v>43276</v>
      </c>
    </row>
    <row r="4317" s="10" customFormat="1" spans="1:33">
      <c r="A4317" s="4" t="s">
        <v>17340</v>
      </c>
      <c r="B4317" s="4" t="s">
        <v>17340</v>
      </c>
      <c r="C4317" s="4" t="s">
        <v>17341</v>
      </c>
      <c r="D4317" s="4" t="s">
        <v>17342</v>
      </c>
      <c r="E4317" s="4" t="s">
        <v>36</v>
      </c>
      <c r="F4317" s="4" t="s">
        <v>37</v>
      </c>
      <c r="G4317" s="4" t="s">
        <v>51</v>
      </c>
      <c r="H4317" s="4"/>
      <c r="I4317" s="4"/>
      <c r="J4317" s="4" t="s">
        <v>52</v>
      </c>
      <c r="K4317" s="4" t="s">
        <v>6748</v>
      </c>
      <c r="L4317" s="4" t="s">
        <v>6749</v>
      </c>
      <c r="M4317" s="4" t="s">
        <v>6750</v>
      </c>
      <c r="N4317" s="4" t="s">
        <v>36</v>
      </c>
      <c r="O4317" s="4">
        <v>1</v>
      </c>
      <c r="P4317" s="4" t="s">
        <v>56</v>
      </c>
      <c r="Q4317" s="4">
        <v>12.99</v>
      </c>
      <c r="R4317" s="4"/>
      <c r="S4317" s="4"/>
      <c r="T4317" s="4"/>
      <c r="U4317" s="4"/>
      <c r="V4317" s="4"/>
      <c r="W4317" s="4"/>
      <c r="X4317" s="4"/>
      <c r="Y4317" s="4" t="s">
        <v>17343</v>
      </c>
      <c r="Z4317" s="4" t="s">
        <v>884</v>
      </c>
      <c r="AA4317" s="4" t="s">
        <v>17344</v>
      </c>
      <c r="AB4317" s="4" t="s">
        <v>59</v>
      </c>
      <c r="AC4317" s="4"/>
      <c r="AD4317" s="4" t="b">
        <v>0</v>
      </c>
      <c r="AE4317" s="4"/>
      <c r="AF4317" s="4"/>
      <c r="AG4317" s="12">
        <f t="shared" si="67"/>
        <v>43276</v>
      </c>
    </row>
    <row r="4318" s="10" customFormat="1" spans="1:33">
      <c r="A4318" s="4" t="s">
        <v>17345</v>
      </c>
      <c r="B4318" s="4" t="s">
        <v>17345</v>
      </c>
      <c r="C4318" s="4" t="s">
        <v>17346</v>
      </c>
      <c r="D4318" s="4" t="s">
        <v>17347</v>
      </c>
      <c r="E4318" s="4" t="s">
        <v>36</v>
      </c>
      <c r="F4318" s="4" t="s">
        <v>37</v>
      </c>
      <c r="G4318" s="4" t="s">
        <v>51</v>
      </c>
      <c r="H4318" s="4"/>
      <c r="I4318" s="4"/>
      <c r="J4318" s="4" t="s">
        <v>312</v>
      </c>
      <c r="K4318" s="4" t="s">
        <v>53</v>
      </c>
      <c r="L4318" s="4" t="s">
        <v>54</v>
      </c>
      <c r="M4318" s="4" t="s">
        <v>55</v>
      </c>
      <c r="N4318" s="4" t="s">
        <v>36</v>
      </c>
      <c r="O4318" s="4">
        <v>1</v>
      </c>
      <c r="P4318" s="4" t="s">
        <v>56</v>
      </c>
      <c r="Q4318" s="4">
        <v>22.98</v>
      </c>
      <c r="R4318" s="4"/>
      <c r="S4318" s="4">
        <v>3.99</v>
      </c>
      <c r="T4318" s="4"/>
      <c r="U4318" s="4"/>
      <c r="V4318" s="4"/>
      <c r="W4318" s="4"/>
      <c r="X4318" s="4"/>
      <c r="Y4318" s="4" t="s">
        <v>17348</v>
      </c>
      <c r="Z4318" s="4" t="s">
        <v>451</v>
      </c>
      <c r="AA4318" s="4" t="s">
        <v>17349</v>
      </c>
      <c r="AB4318" s="4" t="s">
        <v>59</v>
      </c>
      <c r="AC4318" s="4"/>
      <c r="AD4318" s="4" t="b">
        <v>0</v>
      </c>
      <c r="AE4318" s="4"/>
      <c r="AF4318" s="4"/>
      <c r="AG4318" s="12">
        <f t="shared" si="67"/>
        <v>43276</v>
      </c>
    </row>
    <row r="4319" s="10" customFormat="1" spans="1:33">
      <c r="A4319" s="4" t="s">
        <v>17350</v>
      </c>
      <c r="B4319" s="4" t="s">
        <v>17350</v>
      </c>
      <c r="C4319" s="4" t="s">
        <v>17351</v>
      </c>
      <c r="D4319" s="4" t="s">
        <v>17352</v>
      </c>
      <c r="E4319" s="4" t="s">
        <v>36</v>
      </c>
      <c r="F4319" s="4" t="s">
        <v>37</v>
      </c>
      <c r="G4319" s="4" t="s">
        <v>51</v>
      </c>
      <c r="H4319" s="4"/>
      <c r="I4319" s="4"/>
      <c r="J4319" s="4" t="s">
        <v>52</v>
      </c>
      <c r="K4319" s="4" t="s">
        <v>1435</v>
      </c>
      <c r="L4319" s="4" t="s">
        <v>1436</v>
      </c>
      <c r="M4319" s="4" t="s">
        <v>1437</v>
      </c>
      <c r="N4319" s="4" t="s">
        <v>36</v>
      </c>
      <c r="O4319" s="4">
        <v>1</v>
      </c>
      <c r="P4319" s="4" t="s">
        <v>56</v>
      </c>
      <c r="Q4319" s="4">
        <v>22.98</v>
      </c>
      <c r="R4319" s="4"/>
      <c r="S4319" s="4"/>
      <c r="T4319" s="4"/>
      <c r="U4319" s="4"/>
      <c r="V4319" s="4"/>
      <c r="W4319" s="4"/>
      <c r="X4319" s="4"/>
      <c r="Y4319" s="4" t="s">
        <v>17353</v>
      </c>
      <c r="Z4319" s="4" t="s">
        <v>177</v>
      </c>
      <c r="AA4319" s="4" t="s">
        <v>17354</v>
      </c>
      <c r="AB4319" s="4" t="s">
        <v>59</v>
      </c>
      <c r="AC4319" s="4"/>
      <c r="AD4319" s="4" t="b">
        <v>0</v>
      </c>
      <c r="AE4319" s="4"/>
      <c r="AF4319" s="4"/>
      <c r="AG4319" s="12">
        <f t="shared" si="67"/>
        <v>43276</v>
      </c>
    </row>
    <row r="4320" s="10" customFormat="1" spans="1:33">
      <c r="A4320" s="4" t="s">
        <v>17355</v>
      </c>
      <c r="B4320" s="4" t="s">
        <v>17355</v>
      </c>
      <c r="C4320" s="4" t="s">
        <v>17356</v>
      </c>
      <c r="D4320" s="4" t="s">
        <v>17357</v>
      </c>
      <c r="E4320" s="4" t="s">
        <v>36</v>
      </c>
      <c r="F4320" s="4" t="s">
        <v>37</v>
      </c>
      <c r="G4320" s="4" t="s">
        <v>51</v>
      </c>
      <c r="H4320" s="4"/>
      <c r="I4320" s="4"/>
      <c r="J4320" s="4" t="s">
        <v>52</v>
      </c>
      <c r="K4320" s="4" t="s">
        <v>79</v>
      </c>
      <c r="L4320" s="4" t="s">
        <v>80</v>
      </c>
      <c r="M4320" s="4" t="s">
        <v>81</v>
      </c>
      <c r="N4320" s="4" t="s">
        <v>36</v>
      </c>
      <c r="O4320" s="4">
        <v>1</v>
      </c>
      <c r="P4320" s="4" t="s">
        <v>56</v>
      </c>
      <c r="Q4320" s="4">
        <v>22.98</v>
      </c>
      <c r="R4320" s="4"/>
      <c r="S4320" s="4"/>
      <c r="T4320" s="4"/>
      <c r="U4320" s="4"/>
      <c r="V4320" s="4"/>
      <c r="W4320" s="4"/>
      <c r="X4320" s="4"/>
      <c r="Y4320" s="4" t="s">
        <v>17358</v>
      </c>
      <c r="Z4320" s="4" t="s">
        <v>143</v>
      </c>
      <c r="AA4320" s="4" t="s">
        <v>17359</v>
      </c>
      <c r="AB4320" s="4" t="s">
        <v>59</v>
      </c>
      <c r="AC4320" s="4"/>
      <c r="AD4320" s="4" t="b">
        <v>0</v>
      </c>
      <c r="AE4320" s="4"/>
      <c r="AF4320" s="4"/>
      <c r="AG4320" s="12">
        <f t="shared" si="67"/>
        <v>43276</v>
      </c>
    </row>
    <row r="4321" s="10" customFormat="1" spans="1:33">
      <c r="A4321" s="4" t="s">
        <v>17360</v>
      </c>
      <c r="B4321" s="4" t="s">
        <v>17360</v>
      </c>
      <c r="C4321" s="4" t="s">
        <v>17361</v>
      </c>
      <c r="D4321" s="4" t="s">
        <v>17362</v>
      </c>
      <c r="E4321" s="4" t="s">
        <v>36</v>
      </c>
      <c r="F4321" s="4" t="s">
        <v>37</v>
      </c>
      <c r="G4321" s="4" t="s">
        <v>51</v>
      </c>
      <c r="H4321" s="4"/>
      <c r="I4321" s="4"/>
      <c r="J4321" s="4" t="s">
        <v>52</v>
      </c>
      <c r="K4321" s="4" t="s">
        <v>12399</v>
      </c>
      <c r="L4321" s="4" t="s">
        <v>372</v>
      </c>
      <c r="M4321" s="4" t="s">
        <v>373</v>
      </c>
      <c r="N4321" s="4" t="s">
        <v>36</v>
      </c>
      <c r="O4321" s="4">
        <v>2</v>
      </c>
      <c r="P4321" s="4" t="s">
        <v>56</v>
      </c>
      <c r="Q4321" s="4">
        <v>45.96</v>
      </c>
      <c r="R4321" s="4"/>
      <c r="S4321" s="4"/>
      <c r="T4321" s="4"/>
      <c r="U4321" s="4"/>
      <c r="V4321" s="4"/>
      <c r="W4321" s="4"/>
      <c r="X4321" s="4"/>
      <c r="Y4321" s="4" t="s">
        <v>17363</v>
      </c>
      <c r="Z4321" s="4" t="s">
        <v>1320</v>
      </c>
      <c r="AA4321" s="4" t="s">
        <v>17364</v>
      </c>
      <c r="AB4321" s="4" t="s">
        <v>59</v>
      </c>
      <c r="AC4321" s="4"/>
      <c r="AD4321" s="4" t="b">
        <v>0</v>
      </c>
      <c r="AE4321" s="4"/>
      <c r="AF4321" s="4"/>
      <c r="AG4321" s="12">
        <f t="shared" si="67"/>
        <v>43276</v>
      </c>
    </row>
    <row r="4322" s="10" customFormat="1" spans="1:33">
      <c r="A4322" s="4" t="s">
        <v>17365</v>
      </c>
      <c r="B4322" s="4" t="s">
        <v>17365</v>
      </c>
      <c r="C4322" s="4" t="s">
        <v>17366</v>
      </c>
      <c r="D4322" s="4" t="s">
        <v>17367</v>
      </c>
      <c r="E4322" s="4" t="s">
        <v>36</v>
      </c>
      <c r="F4322" s="4" t="s">
        <v>37</v>
      </c>
      <c r="G4322" s="4" t="s">
        <v>51</v>
      </c>
      <c r="H4322" s="4"/>
      <c r="I4322" s="4"/>
      <c r="J4322" s="4" t="s">
        <v>52</v>
      </c>
      <c r="K4322" s="4" t="s">
        <v>695</v>
      </c>
      <c r="L4322" s="4" t="s">
        <v>696</v>
      </c>
      <c r="M4322" s="4" t="s">
        <v>697</v>
      </c>
      <c r="N4322" s="4" t="s">
        <v>36</v>
      </c>
      <c r="O4322" s="4">
        <v>1</v>
      </c>
      <c r="P4322" s="4" t="s">
        <v>56</v>
      </c>
      <c r="Q4322" s="4">
        <v>23.98</v>
      </c>
      <c r="R4322" s="4"/>
      <c r="S4322" s="4"/>
      <c r="T4322" s="4"/>
      <c r="U4322" s="4"/>
      <c r="V4322" s="4"/>
      <c r="W4322" s="4"/>
      <c r="X4322" s="4"/>
      <c r="Y4322" s="4" t="s">
        <v>17368</v>
      </c>
      <c r="Z4322" s="4" t="s">
        <v>67</v>
      </c>
      <c r="AA4322" s="4" t="s">
        <v>17369</v>
      </c>
      <c r="AB4322" s="4" t="s">
        <v>59</v>
      </c>
      <c r="AC4322" s="4"/>
      <c r="AD4322" s="4" t="b">
        <v>0</v>
      </c>
      <c r="AE4322" s="4"/>
      <c r="AF4322" s="4"/>
      <c r="AG4322" s="12">
        <f t="shared" si="67"/>
        <v>43276</v>
      </c>
    </row>
    <row r="4323" s="10" customFormat="1" spans="1:33">
      <c r="A4323" s="4" t="s">
        <v>17370</v>
      </c>
      <c r="B4323" s="4" t="s">
        <v>17370</v>
      </c>
      <c r="C4323" s="4" t="s">
        <v>12494</v>
      </c>
      <c r="D4323" s="4" t="s">
        <v>17371</v>
      </c>
      <c r="E4323" s="4" t="s">
        <v>36</v>
      </c>
      <c r="F4323" s="4" t="s">
        <v>37</v>
      </c>
      <c r="G4323" s="4" t="s">
        <v>51</v>
      </c>
      <c r="H4323" s="4"/>
      <c r="I4323" s="4"/>
      <c r="J4323" s="4" t="s">
        <v>157</v>
      </c>
      <c r="K4323" s="4" t="s">
        <v>1082</v>
      </c>
      <c r="L4323" s="4" t="s">
        <v>1083</v>
      </c>
      <c r="M4323" s="4" t="s">
        <v>1084</v>
      </c>
      <c r="N4323" s="4" t="s">
        <v>36</v>
      </c>
      <c r="O4323" s="4">
        <v>1</v>
      </c>
      <c r="P4323" s="4" t="s">
        <v>56</v>
      </c>
      <c r="Q4323" s="4">
        <v>23.98</v>
      </c>
      <c r="R4323" s="4"/>
      <c r="S4323" s="4">
        <v>2.28</v>
      </c>
      <c r="T4323" s="4"/>
      <c r="U4323" s="4"/>
      <c r="V4323" s="4"/>
      <c r="W4323" s="4"/>
      <c r="X4323" s="4">
        <v>2.28</v>
      </c>
      <c r="Y4323" s="4" t="s">
        <v>17372</v>
      </c>
      <c r="Z4323" s="4" t="s">
        <v>290</v>
      </c>
      <c r="AA4323" s="4" t="s">
        <v>17373</v>
      </c>
      <c r="AB4323" s="4" t="s">
        <v>59</v>
      </c>
      <c r="AC4323" s="4" t="s">
        <v>259</v>
      </c>
      <c r="AD4323" s="4" t="b">
        <v>0</v>
      </c>
      <c r="AE4323" s="4"/>
      <c r="AF4323" s="4"/>
      <c r="AG4323" s="12">
        <f t="shared" si="67"/>
        <v>43276</v>
      </c>
    </row>
    <row r="4324" s="10" customFormat="1" spans="1:33">
      <c r="A4324" s="4" t="s">
        <v>17370</v>
      </c>
      <c r="B4324" s="4" t="s">
        <v>17370</v>
      </c>
      <c r="C4324" s="4" t="s">
        <v>12494</v>
      </c>
      <c r="D4324" s="4" t="s">
        <v>17371</v>
      </c>
      <c r="E4324" s="4" t="s">
        <v>36</v>
      </c>
      <c r="F4324" s="4" t="s">
        <v>37</v>
      </c>
      <c r="G4324" s="4" t="s">
        <v>51</v>
      </c>
      <c r="H4324" s="4"/>
      <c r="I4324" s="4"/>
      <c r="J4324" s="4" t="s">
        <v>157</v>
      </c>
      <c r="K4324" s="4" t="s">
        <v>17374</v>
      </c>
      <c r="L4324" s="4" t="s">
        <v>17375</v>
      </c>
      <c r="M4324" s="4" t="s">
        <v>17376</v>
      </c>
      <c r="N4324" s="4" t="s">
        <v>36</v>
      </c>
      <c r="O4324" s="4">
        <v>1</v>
      </c>
      <c r="P4324" s="4" t="s">
        <v>56</v>
      </c>
      <c r="Q4324" s="4">
        <v>23.98</v>
      </c>
      <c r="R4324" s="4"/>
      <c r="S4324" s="4">
        <v>2.29</v>
      </c>
      <c r="T4324" s="4"/>
      <c r="U4324" s="4"/>
      <c r="V4324" s="4"/>
      <c r="W4324" s="4"/>
      <c r="X4324" s="4">
        <v>2.29</v>
      </c>
      <c r="Y4324" s="4" t="s">
        <v>17372</v>
      </c>
      <c r="Z4324" s="4" t="s">
        <v>290</v>
      </c>
      <c r="AA4324" s="4" t="s">
        <v>17373</v>
      </c>
      <c r="AB4324" s="4" t="s">
        <v>59</v>
      </c>
      <c r="AC4324" s="4" t="s">
        <v>259</v>
      </c>
      <c r="AD4324" s="4" t="b">
        <v>0</v>
      </c>
      <c r="AE4324" s="4"/>
      <c r="AF4324" s="4"/>
      <c r="AG4324" s="12">
        <f t="shared" si="67"/>
        <v>43276</v>
      </c>
    </row>
    <row r="4325" s="10" customFormat="1" spans="1:33">
      <c r="A4325" s="4" t="s">
        <v>17370</v>
      </c>
      <c r="B4325" s="4" t="s">
        <v>17370</v>
      </c>
      <c r="C4325" s="4" t="s">
        <v>12494</v>
      </c>
      <c r="D4325" s="4" t="s">
        <v>17371</v>
      </c>
      <c r="E4325" s="4" t="s">
        <v>36</v>
      </c>
      <c r="F4325" s="4" t="s">
        <v>37</v>
      </c>
      <c r="G4325" s="4" t="s">
        <v>51</v>
      </c>
      <c r="H4325" s="4"/>
      <c r="I4325" s="4"/>
      <c r="J4325" s="4" t="s">
        <v>157</v>
      </c>
      <c r="K4325" s="4" t="s">
        <v>8358</v>
      </c>
      <c r="L4325" s="4" t="s">
        <v>268</v>
      </c>
      <c r="M4325" s="4" t="s">
        <v>269</v>
      </c>
      <c r="N4325" s="4" t="s">
        <v>36</v>
      </c>
      <c r="O4325" s="4">
        <v>1</v>
      </c>
      <c r="P4325" s="4" t="s">
        <v>56</v>
      </c>
      <c r="Q4325" s="4">
        <v>22.98</v>
      </c>
      <c r="R4325" s="4"/>
      <c r="S4325" s="4">
        <v>2.29</v>
      </c>
      <c r="T4325" s="4"/>
      <c r="U4325" s="4"/>
      <c r="V4325" s="4"/>
      <c r="W4325" s="4"/>
      <c r="X4325" s="4">
        <v>2.29</v>
      </c>
      <c r="Y4325" s="4" t="s">
        <v>17372</v>
      </c>
      <c r="Z4325" s="4" t="s">
        <v>290</v>
      </c>
      <c r="AA4325" s="4" t="s">
        <v>17373</v>
      </c>
      <c r="AB4325" s="4" t="s">
        <v>59</v>
      </c>
      <c r="AC4325" s="4" t="s">
        <v>259</v>
      </c>
      <c r="AD4325" s="4" t="b">
        <v>0</v>
      </c>
      <c r="AE4325" s="4"/>
      <c r="AF4325" s="4"/>
      <c r="AG4325" s="12">
        <f t="shared" si="67"/>
        <v>43276</v>
      </c>
    </row>
    <row r="4326" s="10" customFormat="1" spans="1:33">
      <c r="A4326" s="4" t="s">
        <v>17377</v>
      </c>
      <c r="B4326" s="4" t="s">
        <v>17377</v>
      </c>
      <c r="C4326" s="4" t="s">
        <v>17378</v>
      </c>
      <c r="D4326" s="4" t="s">
        <v>17379</v>
      </c>
      <c r="E4326" s="4" t="s">
        <v>36</v>
      </c>
      <c r="F4326" s="4" t="s">
        <v>37</v>
      </c>
      <c r="G4326" s="4" t="s">
        <v>51</v>
      </c>
      <c r="H4326" s="4"/>
      <c r="I4326" s="4"/>
      <c r="J4326" s="4" t="s">
        <v>52</v>
      </c>
      <c r="K4326" s="4" t="s">
        <v>9463</v>
      </c>
      <c r="L4326" s="4" t="s">
        <v>9464</v>
      </c>
      <c r="M4326" s="4" t="s">
        <v>9465</v>
      </c>
      <c r="N4326" s="4" t="s">
        <v>36</v>
      </c>
      <c r="O4326" s="4">
        <v>1</v>
      </c>
      <c r="P4326" s="4" t="s">
        <v>56</v>
      </c>
      <c r="Q4326" s="4">
        <v>24.98</v>
      </c>
      <c r="R4326" s="4"/>
      <c r="S4326" s="4"/>
      <c r="T4326" s="4"/>
      <c r="U4326" s="4"/>
      <c r="V4326" s="4"/>
      <c r="W4326" s="4"/>
      <c r="X4326" s="4"/>
      <c r="Y4326" s="4" t="s">
        <v>1768</v>
      </c>
      <c r="Z4326" s="4" t="s">
        <v>290</v>
      </c>
      <c r="AA4326" s="4">
        <v>32653</v>
      </c>
      <c r="AB4326" s="4" t="s">
        <v>59</v>
      </c>
      <c r="AC4326" s="4"/>
      <c r="AD4326" s="4" t="b">
        <v>0</v>
      </c>
      <c r="AE4326" s="4"/>
      <c r="AF4326" s="4"/>
      <c r="AG4326" s="12">
        <f t="shared" si="67"/>
        <v>43276</v>
      </c>
    </row>
    <row r="4327" s="10" customFormat="1" spans="1:33">
      <c r="A4327" s="4" t="s">
        <v>17380</v>
      </c>
      <c r="B4327" s="4" t="s">
        <v>17380</v>
      </c>
      <c r="C4327" s="4" t="s">
        <v>17381</v>
      </c>
      <c r="D4327" s="4" t="s">
        <v>17382</v>
      </c>
      <c r="E4327" s="4" t="s">
        <v>36</v>
      </c>
      <c r="F4327" s="4" t="s">
        <v>37</v>
      </c>
      <c r="G4327" s="4" t="s">
        <v>51</v>
      </c>
      <c r="H4327" s="4"/>
      <c r="I4327" s="4"/>
      <c r="J4327" s="4" t="s">
        <v>39</v>
      </c>
      <c r="K4327" s="4" t="s">
        <v>6465</v>
      </c>
      <c r="L4327" s="4" t="s">
        <v>6466</v>
      </c>
      <c r="M4327" s="4" t="s">
        <v>6467</v>
      </c>
      <c r="N4327" s="4" t="s">
        <v>36</v>
      </c>
      <c r="O4327" s="4">
        <v>1</v>
      </c>
      <c r="P4327" s="4" t="s">
        <v>56</v>
      </c>
      <c r="Q4327" s="4">
        <v>22.98</v>
      </c>
      <c r="R4327" s="4"/>
      <c r="S4327" s="4">
        <v>5.99</v>
      </c>
      <c r="T4327" s="4"/>
      <c r="U4327" s="4"/>
      <c r="V4327" s="4"/>
      <c r="W4327" s="4"/>
      <c r="X4327" s="4">
        <v>5.99</v>
      </c>
      <c r="Y4327" s="4" t="s">
        <v>17383</v>
      </c>
      <c r="Z4327" s="4" t="s">
        <v>498</v>
      </c>
      <c r="AA4327" s="4">
        <v>92706</v>
      </c>
      <c r="AB4327" s="4" t="s">
        <v>59</v>
      </c>
      <c r="AC4327" s="4"/>
      <c r="AD4327" s="4" t="b">
        <v>0</v>
      </c>
      <c r="AE4327" s="4"/>
      <c r="AF4327" s="4"/>
      <c r="AG4327" s="12">
        <f t="shared" si="67"/>
        <v>43276</v>
      </c>
    </row>
    <row r="4328" s="10" customFormat="1" spans="1:33">
      <c r="A4328" s="4" t="s">
        <v>17384</v>
      </c>
      <c r="B4328" s="4" t="s">
        <v>17384</v>
      </c>
      <c r="C4328" s="4" t="s">
        <v>17385</v>
      </c>
      <c r="D4328" s="4" t="s">
        <v>17386</v>
      </c>
      <c r="E4328" s="4" t="s">
        <v>36</v>
      </c>
      <c r="F4328" s="4" t="s">
        <v>37</v>
      </c>
      <c r="G4328" s="4" t="s">
        <v>51</v>
      </c>
      <c r="H4328" s="4"/>
      <c r="I4328" s="4"/>
      <c r="J4328" s="4" t="s">
        <v>52</v>
      </c>
      <c r="K4328" s="4" t="s">
        <v>53</v>
      </c>
      <c r="L4328" s="4" t="s">
        <v>54</v>
      </c>
      <c r="M4328" s="4" t="s">
        <v>55</v>
      </c>
      <c r="N4328" s="4" t="s">
        <v>36</v>
      </c>
      <c r="O4328" s="4">
        <v>1</v>
      </c>
      <c r="P4328" s="4" t="s">
        <v>56</v>
      </c>
      <c r="Q4328" s="4">
        <v>22.98</v>
      </c>
      <c r="R4328" s="4"/>
      <c r="S4328" s="4"/>
      <c r="T4328" s="4"/>
      <c r="U4328" s="4"/>
      <c r="V4328" s="4"/>
      <c r="W4328" s="4"/>
      <c r="X4328" s="4"/>
      <c r="Y4328" s="4" t="s">
        <v>356</v>
      </c>
      <c r="Z4328" s="4" t="s">
        <v>357</v>
      </c>
      <c r="AA4328" s="4" t="s">
        <v>17387</v>
      </c>
      <c r="AB4328" s="4" t="s">
        <v>59</v>
      </c>
      <c r="AC4328" s="4"/>
      <c r="AD4328" s="4" t="b">
        <v>0</v>
      </c>
      <c r="AE4328" s="4"/>
      <c r="AF4328" s="4"/>
      <c r="AG4328" s="12">
        <f t="shared" si="67"/>
        <v>43276</v>
      </c>
    </row>
    <row r="4329" s="10" customFormat="1" spans="1:33">
      <c r="A4329" s="4" t="s">
        <v>17388</v>
      </c>
      <c r="B4329" s="4" t="s">
        <v>17388</v>
      </c>
      <c r="C4329" s="4" t="s">
        <v>17389</v>
      </c>
      <c r="D4329" s="4" t="s">
        <v>17390</v>
      </c>
      <c r="E4329" s="4" t="s">
        <v>36</v>
      </c>
      <c r="F4329" s="4" t="s">
        <v>37</v>
      </c>
      <c r="G4329" s="4" t="s">
        <v>51</v>
      </c>
      <c r="H4329" s="4"/>
      <c r="I4329" s="4"/>
      <c r="J4329" s="4" t="s">
        <v>52</v>
      </c>
      <c r="K4329" s="4" t="s">
        <v>637</v>
      </c>
      <c r="L4329" s="4" t="s">
        <v>638</v>
      </c>
      <c r="M4329" s="4" t="s">
        <v>639</v>
      </c>
      <c r="N4329" s="4" t="s">
        <v>36</v>
      </c>
      <c r="O4329" s="4">
        <v>1</v>
      </c>
      <c r="P4329" s="4" t="s">
        <v>56</v>
      </c>
      <c r="Q4329" s="4">
        <v>23.98</v>
      </c>
      <c r="R4329" s="4"/>
      <c r="S4329" s="4"/>
      <c r="T4329" s="4"/>
      <c r="U4329" s="4"/>
      <c r="V4329" s="4"/>
      <c r="W4329" s="4"/>
      <c r="X4329" s="4"/>
      <c r="Y4329" s="4" t="s">
        <v>17391</v>
      </c>
      <c r="Z4329" s="4" t="s">
        <v>498</v>
      </c>
      <c r="AA4329" s="4" t="s">
        <v>17392</v>
      </c>
      <c r="AB4329" s="4" t="s">
        <v>59</v>
      </c>
      <c r="AC4329" s="4"/>
      <c r="AD4329" s="4" t="b">
        <v>0</v>
      </c>
      <c r="AE4329" s="4"/>
      <c r="AF4329" s="4"/>
      <c r="AG4329" s="12">
        <f t="shared" si="67"/>
        <v>43276</v>
      </c>
    </row>
    <row r="4330" s="10" customFormat="1" spans="1:33">
      <c r="A4330" s="4" t="s">
        <v>17393</v>
      </c>
      <c r="B4330" s="4" t="s">
        <v>17393</v>
      </c>
      <c r="C4330" s="4" t="s">
        <v>17394</v>
      </c>
      <c r="D4330" s="4" t="s">
        <v>17395</v>
      </c>
      <c r="E4330" s="4" t="s">
        <v>36</v>
      </c>
      <c r="F4330" s="4" t="s">
        <v>37</v>
      </c>
      <c r="G4330" s="4" t="s">
        <v>51</v>
      </c>
      <c r="H4330" s="4"/>
      <c r="I4330" s="4"/>
      <c r="J4330" s="4" t="s">
        <v>52</v>
      </c>
      <c r="K4330" s="4" t="s">
        <v>13698</v>
      </c>
      <c r="L4330" s="4" t="s">
        <v>416</v>
      </c>
      <c r="M4330" s="4" t="s">
        <v>417</v>
      </c>
      <c r="N4330" s="4" t="s">
        <v>36</v>
      </c>
      <c r="O4330" s="4">
        <v>1</v>
      </c>
      <c r="P4330" s="4" t="s">
        <v>56</v>
      </c>
      <c r="Q4330" s="4">
        <v>22.98</v>
      </c>
      <c r="R4330" s="4"/>
      <c r="S4330" s="4"/>
      <c r="T4330" s="4"/>
      <c r="U4330" s="4"/>
      <c r="V4330" s="4"/>
      <c r="W4330" s="4"/>
      <c r="X4330" s="4"/>
      <c r="Y4330" s="4" t="s">
        <v>257</v>
      </c>
      <c r="Z4330" s="4" t="s">
        <v>47</v>
      </c>
      <c r="AA4330" s="4" t="s">
        <v>17396</v>
      </c>
      <c r="AB4330" s="4" t="s">
        <v>59</v>
      </c>
      <c r="AC4330" s="4"/>
      <c r="AD4330" s="4" t="b">
        <v>0</v>
      </c>
      <c r="AE4330" s="4"/>
      <c r="AF4330" s="4"/>
      <c r="AG4330" s="12">
        <f t="shared" si="67"/>
        <v>43276</v>
      </c>
    </row>
    <row r="4331" s="10" customFormat="1" spans="1:33">
      <c r="A4331" s="4" t="s">
        <v>17397</v>
      </c>
      <c r="B4331" s="4" t="s">
        <v>17397</v>
      </c>
      <c r="C4331" s="4" t="s">
        <v>17398</v>
      </c>
      <c r="D4331" s="4" t="s">
        <v>17399</v>
      </c>
      <c r="E4331" s="4" t="s">
        <v>36</v>
      </c>
      <c r="F4331" s="4" t="s">
        <v>37</v>
      </c>
      <c r="G4331" s="4" t="s">
        <v>51</v>
      </c>
      <c r="H4331" s="4"/>
      <c r="I4331" s="4"/>
      <c r="J4331" s="4" t="s">
        <v>52</v>
      </c>
      <c r="K4331" s="4" t="s">
        <v>4152</v>
      </c>
      <c r="L4331" s="4" t="s">
        <v>4153</v>
      </c>
      <c r="M4331" s="4" t="s">
        <v>4154</v>
      </c>
      <c r="N4331" s="4" t="s">
        <v>36</v>
      </c>
      <c r="O4331" s="4">
        <v>1</v>
      </c>
      <c r="P4331" s="4" t="s">
        <v>56</v>
      </c>
      <c r="Q4331" s="4">
        <v>22.98</v>
      </c>
      <c r="R4331" s="4"/>
      <c r="S4331" s="4"/>
      <c r="T4331" s="4"/>
      <c r="U4331" s="4"/>
      <c r="V4331" s="4"/>
      <c r="W4331" s="4"/>
      <c r="X4331" s="4"/>
      <c r="Y4331" s="4" t="s">
        <v>541</v>
      </c>
      <c r="Z4331" s="4" t="s">
        <v>290</v>
      </c>
      <c r="AA4331" s="4" t="s">
        <v>17400</v>
      </c>
      <c r="AB4331" s="4" t="s">
        <v>59</v>
      </c>
      <c r="AC4331" s="4"/>
      <c r="AD4331" s="4" t="b">
        <v>0</v>
      </c>
      <c r="AE4331" s="4"/>
      <c r="AF4331" s="4"/>
      <c r="AG4331" s="12">
        <f t="shared" si="67"/>
        <v>43276</v>
      </c>
    </row>
    <row r="4332" s="10" customFormat="1" spans="1:33">
      <c r="A4332" s="4" t="s">
        <v>17401</v>
      </c>
      <c r="B4332" s="4" t="s">
        <v>17401</v>
      </c>
      <c r="C4332" s="4" t="s">
        <v>17402</v>
      </c>
      <c r="D4332" s="4" t="s">
        <v>17403</v>
      </c>
      <c r="E4332" s="4" t="s">
        <v>36</v>
      </c>
      <c r="F4332" s="4" t="s">
        <v>37</v>
      </c>
      <c r="G4332" s="4" t="s">
        <v>51</v>
      </c>
      <c r="H4332" s="4"/>
      <c r="I4332" s="4"/>
      <c r="J4332" s="4" t="s">
        <v>52</v>
      </c>
      <c r="K4332" s="4" t="s">
        <v>17404</v>
      </c>
      <c r="L4332" s="4" t="s">
        <v>17405</v>
      </c>
      <c r="M4332" s="4" t="s">
        <v>17406</v>
      </c>
      <c r="N4332" s="4" t="s">
        <v>36</v>
      </c>
      <c r="O4332" s="4">
        <v>1</v>
      </c>
      <c r="P4332" s="4" t="s">
        <v>56</v>
      </c>
      <c r="Q4332" s="4">
        <v>23.98</v>
      </c>
      <c r="R4332" s="4"/>
      <c r="S4332" s="4"/>
      <c r="T4332" s="4"/>
      <c r="U4332" s="4"/>
      <c r="V4332" s="4"/>
      <c r="W4332" s="4"/>
      <c r="X4332" s="4"/>
      <c r="Y4332" s="4" t="s">
        <v>7351</v>
      </c>
      <c r="Z4332" s="4" t="s">
        <v>67</v>
      </c>
      <c r="AA4332" s="4" t="s">
        <v>17407</v>
      </c>
      <c r="AB4332" s="4" t="s">
        <v>59</v>
      </c>
      <c r="AC4332" s="4"/>
      <c r="AD4332" s="4" t="b">
        <v>0</v>
      </c>
      <c r="AE4332" s="4"/>
      <c r="AF4332" s="4"/>
      <c r="AG4332" s="12">
        <f t="shared" si="67"/>
        <v>43276</v>
      </c>
    </row>
    <row r="4333" s="10" customFormat="1" spans="1:33">
      <c r="A4333" s="4" t="s">
        <v>17408</v>
      </c>
      <c r="B4333" s="4" t="s">
        <v>17408</v>
      </c>
      <c r="C4333" s="4" t="s">
        <v>17409</v>
      </c>
      <c r="D4333" s="4" t="s">
        <v>17410</v>
      </c>
      <c r="E4333" s="4" t="s">
        <v>36</v>
      </c>
      <c r="F4333" s="4" t="s">
        <v>37</v>
      </c>
      <c r="G4333" s="4" t="s">
        <v>51</v>
      </c>
      <c r="H4333" s="4"/>
      <c r="I4333" s="4"/>
      <c r="J4333" s="4" t="s">
        <v>52</v>
      </c>
      <c r="K4333" s="4" t="s">
        <v>14752</v>
      </c>
      <c r="L4333" s="4" t="s">
        <v>183</v>
      </c>
      <c r="M4333" s="4" t="s">
        <v>184</v>
      </c>
      <c r="N4333" s="4" t="s">
        <v>36</v>
      </c>
      <c r="O4333" s="4">
        <v>1</v>
      </c>
      <c r="P4333" s="4" t="s">
        <v>56</v>
      </c>
      <c r="Q4333" s="4">
        <v>23.98</v>
      </c>
      <c r="R4333" s="4"/>
      <c r="S4333" s="4"/>
      <c r="T4333" s="4"/>
      <c r="U4333" s="4"/>
      <c r="V4333" s="4"/>
      <c r="W4333" s="4"/>
      <c r="X4333" s="4"/>
      <c r="Y4333" s="4" t="s">
        <v>17411</v>
      </c>
      <c r="Z4333" s="4" t="s">
        <v>357</v>
      </c>
      <c r="AA4333" s="4" t="s">
        <v>17412</v>
      </c>
      <c r="AB4333" s="4" t="s">
        <v>59</v>
      </c>
      <c r="AC4333" s="4"/>
      <c r="AD4333" s="4" t="b">
        <v>0</v>
      </c>
      <c r="AE4333" s="4"/>
      <c r="AF4333" s="4"/>
      <c r="AG4333" s="12">
        <f t="shared" si="67"/>
        <v>43276</v>
      </c>
    </row>
    <row r="4334" s="10" customFormat="1" spans="1:33">
      <c r="A4334" s="4" t="s">
        <v>17413</v>
      </c>
      <c r="B4334" s="4" t="s">
        <v>17413</v>
      </c>
      <c r="C4334" s="4" t="s">
        <v>17414</v>
      </c>
      <c r="D4334" s="4" t="s">
        <v>17415</v>
      </c>
      <c r="E4334" s="4" t="s">
        <v>36</v>
      </c>
      <c r="F4334" s="4" t="s">
        <v>37</v>
      </c>
      <c r="G4334" s="4" t="s">
        <v>51</v>
      </c>
      <c r="H4334" s="4"/>
      <c r="I4334" s="4"/>
      <c r="J4334" s="4" t="s">
        <v>52</v>
      </c>
      <c r="K4334" s="4" t="s">
        <v>130</v>
      </c>
      <c r="L4334" s="4" t="s">
        <v>131</v>
      </c>
      <c r="M4334" s="4" t="s">
        <v>132</v>
      </c>
      <c r="N4334" s="4" t="s">
        <v>36</v>
      </c>
      <c r="O4334" s="4">
        <v>1</v>
      </c>
      <c r="P4334" s="4" t="s">
        <v>56</v>
      </c>
      <c r="Q4334" s="4">
        <v>22.98</v>
      </c>
      <c r="R4334" s="4"/>
      <c r="S4334" s="4"/>
      <c r="T4334" s="4"/>
      <c r="U4334" s="4"/>
      <c r="V4334" s="4"/>
      <c r="W4334" s="4"/>
      <c r="X4334" s="4"/>
      <c r="Y4334" s="4" t="s">
        <v>17416</v>
      </c>
      <c r="Z4334" s="4" t="s">
        <v>47</v>
      </c>
      <c r="AA4334" s="4" t="s">
        <v>17417</v>
      </c>
      <c r="AB4334" s="4" t="s">
        <v>59</v>
      </c>
      <c r="AC4334" s="4"/>
      <c r="AD4334" s="4" t="b">
        <v>0</v>
      </c>
      <c r="AE4334" s="4"/>
      <c r="AF4334" s="4"/>
      <c r="AG4334" s="12">
        <f t="shared" si="67"/>
        <v>43276</v>
      </c>
    </row>
    <row r="4335" s="10" customFormat="1" spans="1:33">
      <c r="A4335" s="4" t="s">
        <v>17413</v>
      </c>
      <c r="B4335" s="4" t="s">
        <v>17413</v>
      </c>
      <c r="C4335" s="4" t="s">
        <v>17414</v>
      </c>
      <c r="D4335" s="4" t="s">
        <v>17415</v>
      </c>
      <c r="E4335" s="4" t="s">
        <v>36</v>
      </c>
      <c r="F4335" s="4" t="s">
        <v>37</v>
      </c>
      <c r="G4335" s="4" t="s">
        <v>51</v>
      </c>
      <c r="H4335" s="4"/>
      <c r="I4335" s="4"/>
      <c r="J4335" s="4" t="s">
        <v>52</v>
      </c>
      <c r="K4335" s="4" t="s">
        <v>6839</v>
      </c>
      <c r="L4335" s="4" t="s">
        <v>6840</v>
      </c>
      <c r="M4335" s="4" t="s">
        <v>6841</v>
      </c>
      <c r="N4335" s="4" t="s">
        <v>36</v>
      </c>
      <c r="O4335" s="4">
        <v>1</v>
      </c>
      <c r="P4335" s="4" t="s">
        <v>56</v>
      </c>
      <c r="Q4335" s="4">
        <v>22.98</v>
      </c>
      <c r="R4335" s="4"/>
      <c r="S4335" s="4"/>
      <c r="T4335" s="4"/>
      <c r="U4335" s="4"/>
      <c r="V4335" s="4"/>
      <c r="W4335" s="4"/>
      <c r="X4335" s="4"/>
      <c r="Y4335" s="4" t="s">
        <v>17416</v>
      </c>
      <c r="Z4335" s="4" t="s">
        <v>47</v>
      </c>
      <c r="AA4335" s="4" t="s">
        <v>17417</v>
      </c>
      <c r="AB4335" s="4" t="s">
        <v>59</v>
      </c>
      <c r="AC4335" s="4"/>
      <c r="AD4335" s="4" t="b">
        <v>0</v>
      </c>
      <c r="AE4335" s="4"/>
      <c r="AF4335" s="4"/>
      <c r="AG4335" s="12">
        <f t="shared" si="67"/>
        <v>43276</v>
      </c>
    </row>
    <row r="4336" s="10" customFormat="1" spans="1:33">
      <c r="A4336" s="4" t="s">
        <v>17418</v>
      </c>
      <c r="B4336" s="4" t="s">
        <v>17418</v>
      </c>
      <c r="C4336" s="4" t="s">
        <v>17419</v>
      </c>
      <c r="D4336" s="4" t="s">
        <v>17420</v>
      </c>
      <c r="E4336" s="4" t="s">
        <v>36</v>
      </c>
      <c r="F4336" s="4" t="s">
        <v>37</v>
      </c>
      <c r="G4336" s="4" t="s">
        <v>51</v>
      </c>
      <c r="H4336" s="4"/>
      <c r="I4336" s="4"/>
      <c r="J4336" s="4" t="s">
        <v>52</v>
      </c>
      <c r="K4336" s="4" t="s">
        <v>13698</v>
      </c>
      <c r="L4336" s="4" t="s">
        <v>416</v>
      </c>
      <c r="M4336" s="4" t="s">
        <v>417</v>
      </c>
      <c r="N4336" s="4" t="s">
        <v>36</v>
      </c>
      <c r="O4336" s="4">
        <v>1</v>
      </c>
      <c r="P4336" s="4" t="s">
        <v>56</v>
      </c>
      <c r="Q4336" s="4">
        <v>22.98</v>
      </c>
      <c r="R4336" s="4"/>
      <c r="S4336" s="4"/>
      <c r="T4336" s="4"/>
      <c r="U4336" s="4"/>
      <c r="V4336" s="4"/>
      <c r="W4336" s="4"/>
      <c r="X4336" s="4"/>
      <c r="Y4336" s="4" t="s">
        <v>15662</v>
      </c>
      <c r="Z4336" s="4" t="s">
        <v>47</v>
      </c>
      <c r="AA4336" s="4">
        <v>92557</v>
      </c>
      <c r="AB4336" s="4" t="s">
        <v>59</v>
      </c>
      <c r="AC4336" s="4"/>
      <c r="AD4336" s="4" t="b">
        <v>0</v>
      </c>
      <c r="AE4336" s="4"/>
      <c r="AF4336" s="4"/>
      <c r="AG4336" s="12">
        <f t="shared" si="67"/>
        <v>43276</v>
      </c>
    </row>
    <row r="4337" s="10" customFormat="1" spans="1:33">
      <c r="A4337" s="4" t="s">
        <v>17421</v>
      </c>
      <c r="B4337" s="4" t="s">
        <v>17421</v>
      </c>
      <c r="C4337" s="4" t="s">
        <v>17422</v>
      </c>
      <c r="D4337" s="4" t="s">
        <v>17423</v>
      </c>
      <c r="E4337" s="4" t="s">
        <v>36</v>
      </c>
      <c r="F4337" s="4" t="s">
        <v>37</v>
      </c>
      <c r="G4337" s="4" t="s">
        <v>51</v>
      </c>
      <c r="H4337" s="4"/>
      <c r="I4337" s="4"/>
      <c r="J4337" s="4" t="s">
        <v>52</v>
      </c>
      <c r="K4337" s="4" t="s">
        <v>1377</v>
      </c>
      <c r="L4337" s="4" t="s">
        <v>1378</v>
      </c>
      <c r="M4337" s="4" t="s">
        <v>1379</v>
      </c>
      <c r="N4337" s="4" t="s">
        <v>36</v>
      </c>
      <c r="O4337" s="4">
        <v>1</v>
      </c>
      <c r="P4337" s="4" t="s">
        <v>56</v>
      </c>
      <c r="Q4337" s="4">
        <v>22.98</v>
      </c>
      <c r="R4337" s="4"/>
      <c r="S4337" s="4"/>
      <c r="T4337" s="4"/>
      <c r="U4337" s="4"/>
      <c r="V4337" s="4"/>
      <c r="W4337" s="4"/>
      <c r="X4337" s="4"/>
      <c r="Y4337" s="4" t="s">
        <v>450</v>
      </c>
      <c r="Z4337" s="4" t="s">
        <v>451</v>
      </c>
      <c r="AA4337" s="4" t="s">
        <v>17424</v>
      </c>
      <c r="AB4337" s="4" t="s">
        <v>59</v>
      </c>
      <c r="AC4337" s="4"/>
      <c r="AD4337" s="4" t="b">
        <v>0</v>
      </c>
      <c r="AE4337" s="4"/>
      <c r="AF4337" s="4"/>
      <c r="AG4337" s="12">
        <f t="shared" si="67"/>
        <v>43276</v>
      </c>
    </row>
    <row r="4338" s="10" customFormat="1" spans="1:33">
      <c r="A4338" s="4" t="s">
        <v>17425</v>
      </c>
      <c r="B4338" s="4" t="s">
        <v>17425</v>
      </c>
      <c r="C4338" s="4" t="s">
        <v>17426</v>
      </c>
      <c r="D4338" s="4" t="s">
        <v>17427</v>
      </c>
      <c r="E4338" s="4" t="s">
        <v>36</v>
      </c>
      <c r="F4338" s="4" t="s">
        <v>37</v>
      </c>
      <c r="G4338" s="4" t="s">
        <v>51</v>
      </c>
      <c r="H4338" s="4"/>
      <c r="I4338" s="4"/>
      <c r="J4338" s="4" t="s">
        <v>52</v>
      </c>
      <c r="K4338" s="4" t="s">
        <v>925</v>
      </c>
      <c r="L4338" s="4" t="s">
        <v>926</v>
      </c>
      <c r="M4338" s="4" t="s">
        <v>927</v>
      </c>
      <c r="N4338" s="4" t="s">
        <v>36</v>
      </c>
      <c r="O4338" s="4">
        <v>1</v>
      </c>
      <c r="P4338" s="4" t="s">
        <v>56</v>
      </c>
      <c r="Q4338" s="4">
        <v>23.98</v>
      </c>
      <c r="R4338" s="4"/>
      <c r="S4338" s="4"/>
      <c r="T4338" s="4"/>
      <c r="U4338" s="4"/>
      <c r="V4338" s="4"/>
      <c r="W4338" s="4"/>
      <c r="X4338" s="4"/>
      <c r="Y4338" s="4" t="s">
        <v>17428</v>
      </c>
      <c r="Z4338" s="4" t="s">
        <v>67</v>
      </c>
      <c r="AA4338" s="4" t="s">
        <v>17429</v>
      </c>
      <c r="AB4338" s="4" t="s">
        <v>59</v>
      </c>
      <c r="AC4338" s="4"/>
      <c r="AD4338" s="4" t="b">
        <v>0</v>
      </c>
      <c r="AE4338" s="4"/>
      <c r="AF4338" s="4"/>
      <c r="AG4338" s="12">
        <f t="shared" si="67"/>
        <v>43276</v>
      </c>
    </row>
    <row r="4339" s="10" customFormat="1" spans="1:33">
      <c r="A4339" s="4" t="s">
        <v>17430</v>
      </c>
      <c r="B4339" s="4" t="s">
        <v>17430</v>
      </c>
      <c r="C4339" s="4" t="s">
        <v>17431</v>
      </c>
      <c r="D4339" s="4" t="s">
        <v>17432</v>
      </c>
      <c r="E4339" s="4" t="s">
        <v>36</v>
      </c>
      <c r="F4339" s="4" t="s">
        <v>37</v>
      </c>
      <c r="G4339" s="4" t="s">
        <v>51</v>
      </c>
      <c r="H4339" s="4"/>
      <c r="I4339" s="4"/>
      <c r="J4339" s="4" t="s">
        <v>157</v>
      </c>
      <c r="K4339" s="4" t="s">
        <v>11357</v>
      </c>
      <c r="L4339" s="4" t="s">
        <v>3501</v>
      </c>
      <c r="M4339" s="4" t="s">
        <v>3502</v>
      </c>
      <c r="N4339" s="4" t="s">
        <v>36</v>
      </c>
      <c r="O4339" s="4">
        <v>1</v>
      </c>
      <c r="P4339" s="4" t="s">
        <v>56</v>
      </c>
      <c r="Q4339" s="4">
        <v>22.98</v>
      </c>
      <c r="R4339" s="4"/>
      <c r="S4339" s="4">
        <v>2.92</v>
      </c>
      <c r="T4339" s="4"/>
      <c r="U4339" s="4"/>
      <c r="V4339" s="4"/>
      <c r="W4339" s="4"/>
      <c r="X4339" s="4">
        <v>2.92</v>
      </c>
      <c r="Y4339" s="4" t="s">
        <v>1411</v>
      </c>
      <c r="Z4339" s="4" t="s">
        <v>67</v>
      </c>
      <c r="AA4339" s="4" t="s">
        <v>17433</v>
      </c>
      <c r="AB4339" s="4" t="s">
        <v>59</v>
      </c>
      <c r="AC4339" s="4" t="s">
        <v>259</v>
      </c>
      <c r="AD4339" s="4" t="b">
        <v>0</v>
      </c>
      <c r="AE4339" s="4"/>
      <c r="AF4339" s="4"/>
      <c r="AG4339" s="12">
        <f t="shared" si="67"/>
        <v>43276</v>
      </c>
    </row>
    <row r="4340" s="10" customFormat="1" spans="1:33">
      <c r="A4340" s="4" t="s">
        <v>17434</v>
      </c>
      <c r="B4340" s="4" t="s">
        <v>17434</v>
      </c>
      <c r="C4340" s="4" t="s">
        <v>17435</v>
      </c>
      <c r="D4340" s="4" t="s">
        <v>17436</v>
      </c>
      <c r="E4340" s="4" t="s">
        <v>36</v>
      </c>
      <c r="F4340" s="4" t="s">
        <v>37</v>
      </c>
      <c r="G4340" s="4" t="s">
        <v>51</v>
      </c>
      <c r="H4340" s="4"/>
      <c r="I4340" s="4"/>
      <c r="J4340" s="4" t="s">
        <v>52</v>
      </c>
      <c r="K4340" s="4" t="s">
        <v>2516</v>
      </c>
      <c r="L4340" s="4" t="s">
        <v>2517</v>
      </c>
      <c r="M4340" s="4" t="s">
        <v>2518</v>
      </c>
      <c r="N4340" s="4" t="s">
        <v>36</v>
      </c>
      <c r="O4340" s="4">
        <v>1</v>
      </c>
      <c r="P4340" s="4" t="s">
        <v>56</v>
      </c>
      <c r="Q4340" s="4">
        <v>22.98</v>
      </c>
      <c r="R4340" s="4"/>
      <c r="S4340" s="4"/>
      <c r="T4340" s="4"/>
      <c r="U4340" s="4"/>
      <c r="V4340" s="4"/>
      <c r="W4340" s="4"/>
      <c r="X4340" s="4"/>
      <c r="Y4340" s="4" t="s">
        <v>12257</v>
      </c>
      <c r="Z4340" s="4" t="s">
        <v>171</v>
      </c>
      <c r="AA4340" s="4" t="s">
        <v>17437</v>
      </c>
      <c r="AB4340" s="4" t="s">
        <v>59</v>
      </c>
      <c r="AC4340" s="4"/>
      <c r="AD4340" s="4" t="b">
        <v>0</v>
      </c>
      <c r="AE4340" s="4"/>
      <c r="AF4340" s="4"/>
      <c r="AG4340" s="12">
        <f t="shared" si="67"/>
        <v>43276</v>
      </c>
    </row>
    <row r="4341" s="10" customFormat="1" spans="1:33">
      <c r="A4341" s="4" t="s">
        <v>17438</v>
      </c>
      <c r="B4341" s="4" t="s">
        <v>17438</v>
      </c>
      <c r="C4341" s="4" t="s">
        <v>17439</v>
      </c>
      <c r="D4341" s="4" t="s">
        <v>17440</v>
      </c>
      <c r="E4341" s="4" t="s">
        <v>36</v>
      </c>
      <c r="F4341" s="4" t="s">
        <v>37</v>
      </c>
      <c r="G4341" s="4" t="s">
        <v>38</v>
      </c>
      <c r="H4341" s="4"/>
      <c r="I4341" s="4"/>
      <c r="J4341" s="4" t="s">
        <v>52</v>
      </c>
      <c r="K4341" s="4" t="s">
        <v>17441</v>
      </c>
      <c r="L4341" s="4" t="s">
        <v>17442</v>
      </c>
      <c r="M4341" s="4" t="s">
        <v>17443</v>
      </c>
      <c r="N4341" s="4" t="s">
        <v>36</v>
      </c>
      <c r="O4341" s="4">
        <v>1</v>
      </c>
      <c r="P4341" s="4" t="s">
        <v>43</v>
      </c>
      <c r="Q4341" s="4">
        <v>35</v>
      </c>
      <c r="R4341" s="4"/>
      <c r="S4341" s="4"/>
      <c r="T4341" s="4"/>
      <c r="U4341" s="4"/>
      <c r="V4341" s="4"/>
      <c r="W4341" s="4"/>
      <c r="X4341" s="4"/>
      <c r="Y4341" s="4" t="s">
        <v>6587</v>
      </c>
      <c r="Z4341" s="4" t="s">
        <v>45</v>
      </c>
      <c r="AA4341" s="4" t="s">
        <v>17444</v>
      </c>
      <c r="AB4341" s="4" t="s">
        <v>47</v>
      </c>
      <c r="AC4341" s="4"/>
      <c r="AD4341" s="4" t="b">
        <v>0</v>
      </c>
      <c r="AE4341" s="4"/>
      <c r="AF4341" s="4"/>
      <c r="AG4341" s="12">
        <f t="shared" si="67"/>
        <v>43277</v>
      </c>
    </row>
    <row r="4342" s="10" customFormat="1" spans="1:33">
      <c r="A4342" s="4" t="s">
        <v>17445</v>
      </c>
      <c r="B4342" s="4" t="s">
        <v>17445</v>
      </c>
      <c r="C4342" s="4" t="s">
        <v>17446</v>
      </c>
      <c r="D4342" s="4" t="s">
        <v>17447</v>
      </c>
      <c r="E4342" s="4" t="s">
        <v>36</v>
      </c>
      <c r="F4342" s="4" t="s">
        <v>37</v>
      </c>
      <c r="G4342" s="4" t="s">
        <v>51</v>
      </c>
      <c r="H4342" s="4"/>
      <c r="I4342" s="4"/>
      <c r="J4342" s="4" t="s">
        <v>52</v>
      </c>
      <c r="K4342" s="4" t="s">
        <v>13101</v>
      </c>
      <c r="L4342" s="4" t="s">
        <v>13102</v>
      </c>
      <c r="M4342" s="4" t="s">
        <v>13103</v>
      </c>
      <c r="N4342" s="4" t="s">
        <v>36</v>
      </c>
      <c r="O4342" s="4">
        <v>1</v>
      </c>
      <c r="P4342" s="4" t="s">
        <v>56</v>
      </c>
      <c r="Q4342" s="4">
        <v>19.53</v>
      </c>
      <c r="R4342" s="4"/>
      <c r="S4342" s="4"/>
      <c r="T4342" s="4"/>
      <c r="U4342" s="4"/>
      <c r="V4342" s="4"/>
      <c r="W4342" s="4"/>
      <c r="X4342" s="4"/>
      <c r="Y4342" s="4" t="s">
        <v>6545</v>
      </c>
      <c r="Z4342" s="4" t="s">
        <v>67</v>
      </c>
      <c r="AA4342" s="4" t="s">
        <v>17448</v>
      </c>
      <c r="AB4342" s="4" t="s">
        <v>59</v>
      </c>
      <c r="AC4342" s="4"/>
      <c r="AD4342" s="4" t="b">
        <v>0</v>
      </c>
      <c r="AE4342" s="4"/>
      <c r="AF4342" s="4"/>
      <c r="AG4342" s="12">
        <f t="shared" si="67"/>
        <v>43277</v>
      </c>
    </row>
    <row r="4343" s="10" customFormat="1" spans="1:33">
      <c r="A4343" s="4" t="s">
        <v>17445</v>
      </c>
      <c r="B4343" s="4" t="s">
        <v>17445</v>
      </c>
      <c r="C4343" s="4" t="s">
        <v>17446</v>
      </c>
      <c r="D4343" s="4" t="s">
        <v>17447</v>
      </c>
      <c r="E4343" s="4" t="s">
        <v>36</v>
      </c>
      <c r="F4343" s="4" t="s">
        <v>37</v>
      </c>
      <c r="G4343" s="4" t="s">
        <v>51</v>
      </c>
      <c r="H4343" s="4"/>
      <c r="I4343" s="4"/>
      <c r="J4343" s="4" t="s">
        <v>52</v>
      </c>
      <c r="K4343" s="4" t="s">
        <v>17449</v>
      </c>
      <c r="L4343" s="4" t="s">
        <v>17450</v>
      </c>
      <c r="M4343" s="4" t="s">
        <v>5703</v>
      </c>
      <c r="N4343" s="4" t="s">
        <v>36</v>
      </c>
      <c r="O4343" s="4">
        <v>1</v>
      </c>
      <c r="P4343" s="4" t="s">
        <v>56</v>
      </c>
      <c r="Q4343" s="4">
        <v>22.98</v>
      </c>
      <c r="R4343" s="4"/>
      <c r="S4343" s="4"/>
      <c r="T4343" s="4"/>
      <c r="U4343" s="4"/>
      <c r="V4343" s="4"/>
      <c r="W4343" s="4"/>
      <c r="X4343" s="4"/>
      <c r="Y4343" s="4" t="s">
        <v>6545</v>
      </c>
      <c r="Z4343" s="4" t="s">
        <v>67</v>
      </c>
      <c r="AA4343" s="4" t="s">
        <v>17448</v>
      </c>
      <c r="AB4343" s="4" t="s">
        <v>59</v>
      </c>
      <c r="AC4343" s="4"/>
      <c r="AD4343" s="4" t="b">
        <v>0</v>
      </c>
      <c r="AE4343" s="4"/>
      <c r="AF4343" s="4"/>
      <c r="AG4343" s="12">
        <f t="shared" si="67"/>
        <v>43277</v>
      </c>
    </row>
    <row r="4344" s="10" customFormat="1" spans="1:33">
      <c r="A4344" s="4" t="s">
        <v>17451</v>
      </c>
      <c r="B4344" s="4" t="s">
        <v>17451</v>
      </c>
      <c r="C4344" s="4" t="s">
        <v>17452</v>
      </c>
      <c r="D4344" s="4" t="s">
        <v>17453</v>
      </c>
      <c r="E4344" s="4" t="s">
        <v>36</v>
      </c>
      <c r="F4344" s="4" t="s">
        <v>37</v>
      </c>
      <c r="G4344" s="4" t="s">
        <v>51</v>
      </c>
      <c r="H4344" s="4"/>
      <c r="I4344" s="4"/>
      <c r="J4344" s="4" t="s">
        <v>52</v>
      </c>
      <c r="K4344" s="4" t="s">
        <v>1551</v>
      </c>
      <c r="L4344" s="4" t="s">
        <v>1552</v>
      </c>
      <c r="M4344" s="4" t="s">
        <v>1553</v>
      </c>
      <c r="N4344" s="4" t="s">
        <v>36</v>
      </c>
      <c r="O4344" s="4">
        <v>1</v>
      </c>
      <c r="P4344" s="4" t="s">
        <v>56</v>
      </c>
      <c r="Q4344" s="4">
        <v>22.98</v>
      </c>
      <c r="R4344" s="4"/>
      <c r="S4344" s="4"/>
      <c r="T4344" s="4"/>
      <c r="U4344" s="4"/>
      <c r="V4344" s="4"/>
      <c r="W4344" s="4"/>
      <c r="X4344" s="4"/>
      <c r="Y4344" s="4" t="s">
        <v>11099</v>
      </c>
      <c r="Z4344" s="4" t="s">
        <v>1131</v>
      </c>
      <c r="AA4344" s="4" t="s">
        <v>17454</v>
      </c>
      <c r="AB4344" s="4" t="s">
        <v>59</v>
      </c>
      <c r="AC4344" s="4"/>
      <c r="AD4344" s="4" t="b">
        <v>0</v>
      </c>
      <c r="AE4344" s="4"/>
      <c r="AF4344" s="4"/>
      <c r="AG4344" s="12">
        <f t="shared" si="67"/>
        <v>43277</v>
      </c>
    </row>
    <row r="4345" s="10" customFormat="1" spans="1:33">
      <c r="A4345" s="4" t="s">
        <v>17455</v>
      </c>
      <c r="B4345" s="4" t="s">
        <v>17455</v>
      </c>
      <c r="C4345" s="4" t="s">
        <v>17456</v>
      </c>
      <c r="D4345" s="4" t="s">
        <v>17457</v>
      </c>
      <c r="E4345" s="4" t="s">
        <v>36</v>
      </c>
      <c r="F4345" s="4" t="s">
        <v>37</v>
      </c>
      <c r="G4345" s="4" t="s">
        <v>51</v>
      </c>
      <c r="H4345" s="4"/>
      <c r="I4345" s="4"/>
      <c r="J4345" s="4" t="s">
        <v>52</v>
      </c>
      <c r="K4345" s="4" t="s">
        <v>3615</v>
      </c>
      <c r="L4345" s="4" t="s">
        <v>3616</v>
      </c>
      <c r="M4345" s="4" t="s">
        <v>3617</v>
      </c>
      <c r="N4345" s="4" t="s">
        <v>36</v>
      </c>
      <c r="O4345" s="4">
        <v>1</v>
      </c>
      <c r="P4345" s="4" t="s">
        <v>56</v>
      </c>
      <c r="Q4345" s="4">
        <v>26.98</v>
      </c>
      <c r="R4345" s="4"/>
      <c r="S4345" s="4"/>
      <c r="T4345" s="4"/>
      <c r="U4345" s="4"/>
      <c r="V4345" s="4"/>
      <c r="W4345" s="4"/>
      <c r="X4345" s="4"/>
      <c r="Y4345" s="4" t="s">
        <v>14395</v>
      </c>
      <c r="Z4345" s="4" t="s">
        <v>47</v>
      </c>
      <c r="AA4345" s="4" t="s">
        <v>17458</v>
      </c>
      <c r="AB4345" s="4" t="s">
        <v>59</v>
      </c>
      <c r="AC4345" s="4"/>
      <c r="AD4345" s="4" t="b">
        <v>0</v>
      </c>
      <c r="AE4345" s="4"/>
      <c r="AF4345" s="4"/>
      <c r="AG4345" s="12">
        <f t="shared" si="67"/>
        <v>43277</v>
      </c>
    </row>
    <row r="4346" s="10" customFormat="1" spans="1:33">
      <c r="A4346" s="4" t="s">
        <v>17459</v>
      </c>
      <c r="B4346" s="4" t="s">
        <v>17459</v>
      </c>
      <c r="C4346" s="4" t="s">
        <v>17460</v>
      </c>
      <c r="D4346" s="4" t="s">
        <v>17461</v>
      </c>
      <c r="E4346" s="4" t="s">
        <v>36</v>
      </c>
      <c r="F4346" s="4" t="s">
        <v>37</v>
      </c>
      <c r="G4346" s="4" t="s">
        <v>51</v>
      </c>
      <c r="H4346" s="4"/>
      <c r="I4346" s="4"/>
      <c r="J4346" s="4" t="s">
        <v>52</v>
      </c>
      <c r="K4346" s="4" t="s">
        <v>238</v>
      </c>
      <c r="L4346" s="4" t="s">
        <v>239</v>
      </c>
      <c r="M4346" s="4" t="s">
        <v>240</v>
      </c>
      <c r="N4346" s="4" t="s">
        <v>36</v>
      </c>
      <c r="O4346" s="4">
        <v>1</v>
      </c>
      <c r="P4346" s="4" t="s">
        <v>56</v>
      </c>
      <c r="Q4346" s="4">
        <v>26.98</v>
      </c>
      <c r="R4346" s="4"/>
      <c r="S4346" s="4"/>
      <c r="T4346" s="4"/>
      <c r="U4346" s="4"/>
      <c r="V4346" s="4"/>
      <c r="W4346" s="4"/>
      <c r="X4346" s="4"/>
      <c r="Y4346" s="4" t="s">
        <v>257</v>
      </c>
      <c r="Z4346" s="4" t="s">
        <v>47</v>
      </c>
      <c r="AA4346" s="4" t="s">
        <v>17462</v>
      </c>
      <c r="AB4346" s="4" t="s">
        <v>59</v>
      </c>
      <c r="AC4346" s="4"/>
      <c r="AD4346" s="4" t="b">
        <v>0</v>
      </c>
      <c r="AE4346" s="4"/>
      <c r="AF4346" s="4"/>
      <c r="AG4346" s="12">
        <f t="shared" si="67"/>
        <v>43277</v>
      </c>
    </row>
    <row r="4347" s="10" customFormat="1" spans="1:33">
      <c r="A4347" s="4" t="s">
        <v>17463</v>
      </c>
      <c r="B4347" s="4" t="s">
        <v>17463</v>
      </c>
      <c r="C4347" s="4" t="s">
        <v>17464</v>
      </c>
      <c r="D4347" s="4" t="s">
        <v>17465</v>
      </c>
      <c r="E4347" s="4" t="s">
        <v>36</v>
      </c>
      <c r="F4347" s="4" t="s">
        <v>37</v>
      </c>
      <c r="G4347" s="4" t="s">
        <v>51</v>
      </c>
      <c r="H4347" s="4"/>
      <c r="I4347" s="4"/>
      <c r="J4347" s="4" t="s">
        <v>52</v>
      </c>
      <c r="K4347" s="4" t="s">
        <v>13162</v>
      </c>
      <c r="L4347" s="4" t="s">
        <v>10673</v>
      </c>
      <c r="M4347" s="4" t="s">
        <v>10674</v>
      </c>
      <c r="N4347" s="4" t="s">
        <v>36</v>
      </c>
      <c r="O4347" s="4">
        <v>1</v>
      </c>
      <c r="P4347" s="4" t="s">
        <v>56</v>
      </c>
      <c r="Q4347" s="4">
        <v>22.98</v>
      </c>
      <c r="R4347" s="4"/>
      <c r="S4347" s="4"/>
      <c r="T4347" s="4"/>
      <c r="U4347" s="4"/>
      <c r="V4347" s="4"/>
      <c r="W4347" s="4"/>
      <c r="X4347" s="4"/>
      <c r="Y4347" s="4" t="s">
        <v>17466</v>
      </c>
      <c r="Z4347" s="4" t="s">
        <v>649</v>
      </c>
      <c r="AA4347" s="4" t="s">
        <v>17467</v>
      </c>
      <c r="AB4347" s="4" t="s">
        <v>59</v>
      </c>
      <c r="AC4347" s="4"/>
      <c r="AD4347" s="4" t="b">
        <v>0</v>
      </c>
      <c r="AE4347" s="4"/>
      <c r="AF4347" s="4"/>
      <c r="AG4347" s="12">
        <f t="shared" si="67"/>
        <v>43277</v>
      </c>
    </row>
    <row r="4348" s="10" customFormat="1" spans="1:33">
      <c r="A4348" s="4" t="s">
        <v>17463</v>
      </c>
      <c r="B4348" s="4" t="s">
        <v>17463</v>
      </c>
      <c r="C4348" s="4" t="s">
        <v>17464</v>
      </c>
      <c r="D4348" s="4" t="s">
        <v>17465</v>
      </c>
      <c r="E4348" s="4" t="s">
        <v>36</v>
      </c>
      <c r="F4348" s="4" t="s">
        <v>37</v>
      </c>
      <c r="G4348" s="4" t="s">
        <v>51</v>
      </c>
      <c r="H4348" s="4"/>
      <c r="I4348" s="4"/>
      <c r="J4348" s="4" t="s">
        <v>52</v>
      </c>
      <c r="K4348" s="4" t="s">
        <v>12443</v>
      </c>
      <c r="L4348" s="4" t="s">
        <v>323</v>
      </c>
      <c r="M4348" s="4" t="s">
        <v>324</v>
      </c>
      <c r="N4348" s="4" t="s">
        <v>36</v>
      </c>
      <c r="O4348" s="4">
        <v>1</v>
      </c>
      <c r="P4348" s="4" t="s">
        <v>56</v>
      </c>
      <c r="Q4348" s="4">
        <v>23.98</v>
      </c>
      <c r="R4348" s="4"/>
      <c r="S4348" s="4"/>
      <c r="T4348" s="4"/>
      <c r="U4348" s="4"/>
      <c r="V4348" s="4"/>
      <c r="W4348" s="4"/>
      <c r="X4348" s="4"/>
      <c r="Y4348" s="4" t="s">
        <v>17466</v>
      </c>
      <c r="Z4348" s="4" t="s">
        <v>649</v>
      </c>
      <c r="AA4348" s="4" t="s">
        <v>17467</v>
      </c>
      <c r="AB4348" s="4" t="s">
        <v>59</v>
      </c>
      <c r="AC4348" s="4"/>
      <c r="AD4348" s="4" t="b">
        <v>0</v>
      </c>
      <c r="AE4348" s="4"/>
      <c r="AF4348" s="4"/>
      <c r="AG4348" s="12">
        <f t="shared" si="67"/>
        <v>43277</v>
      </c>
    </row>
    <row r="4349" s="10" customFormat="1" spans="1:33">
      <c r="A4349" s="4" t="s">
        <v>17468</v>
      </c>
      <c r="B4349" s="4" t="s">
        <v>17468</v>
      </c>
      <c r="C4349" s="4" t="s">
        <v>17469</v>
      </c>
      <c r="D4349" s="4" t="s">
        <v>17470</v>
      </c>
      <c r="E4349" s="4" t="s">
        <v>36</v>
      </c>
      <c r="F4349" s="4" t="s">
        <v>37</v>
      </c>
      <c r="G4349" s="4" t="s">
        <v>51</v>
      </c>
      <c r="H4349" s="4"/>
      <c r="I4349" s="4"/>
      <c r="J4349" s="4" t="s">
        <v>52</v>
      </c>
      <c r="K4349" s="4" t="s">
        <v>6839</v>
      </c>
      <c r="L4349" s="4" t="s">
        <v>6840</v>
      </c>
      <c r="M4349" s="4" t="s">
        <v>6841</v>
      </c>
      <c r="N4349" s="4" t="s">
        <v>36</v>
      </c>
      <c r="O4349" s="4">
        <v>1</v>
      </c>
      <c r="P4349" s="4" t="s">
        <v>56</v>
      </c>
      <c r="Q4349" s="4">
        <v>22.98</v>
      </c>
      <c r="R4349" s="4"/>
      <c r="S4349" s="4"/>
      <c r="T4349" s="4"/>
      <c r="U4349" s="4"/>
      <c r="V4349" s="4"/>
      <c r="W4349" s="4"/>
      <c r="X4349" s="4"/>
      <c r="Y4349" s="4" t="s">
        <v>17471</v>
      </c>
      <c r="Z4349" s="4" t="s">
        <v>177</v>
      </c>
      <c r="AA4349" s="4" t="s">
        <v>17472</v>
      </c>
      <c r="AB4349" s="4" t="s">
        <v>59</v>
      </c>
      <c r="AC4349" s="4"/>
      <c r="AD4349" s="4" t="b">
        <v>0</v>
      </c>
      <c r="AE4349" s="4"/>
      <c r="AF4349" s="4"/>
      <c r="AG4349" s="12">
        <f t="shared" si="67"/>
        <v>43277</v>
      </c>
    </row>
    <row r="4350" s="10" customFormat="1" spans="1:33">
      <c r="A4350" s="4" t="s">
        <v>17473</v>
      </c>
      <c r="B4350" s="4" t="s">
        <v>17473</v>
      </c>
      <c r="C4350" s="4" t="s">
        <v>17474</v>
      </c>
      <c r="D4350" s="4" t="s">
        <v>17475</v>
      </c>
      <c r="E4350" s="4" t="s">
        <v>36</v>
      </c>
      <c r="F4350" s="4" t="s">
        <v>37</v>
      </c>
      <c r="G4350" s="4" t="s">
        <v>51</v>
      </c>
      <c r="H4350" s="4"/>
      <c r="I4350" s="4"/>
      <c r="J4350" s="4" t="s">
        <v>312</v>
      </c>
      <c r="K4350" s="4" t="s">
        <v>6363</v>
      </c>
      <c r="L4350" s="4" t="s">
        <v>6364</v>
      </c>
      <c r="M4350" s="4" t="s">
        <v>6365</v>
      </c>
      <c r="N4350" s="4" t="s">
        <v>36</v>
      </c>
      <c r="O4350" s="4">
        <v>1</v>
      </c>
      <c r="P4350" s="4" t="s">
        <v>56</v>
      </c>
      <c r="Q4350" s="4">
        <v>25.98</v>
      </c>
      <c r="R4350" s="4"/>
      <c r="S4350" s="4">
        <v>3.99</v>
      </c>
      <c r="T4350" s="4"/>
      <c r="U4350" s="4"/>
      <c r="V4350" s="4"/>
      <c r="W4350" s="4"/>
      <c r="X4350" s="4"/>
      <c r="Y4350" s="4" t="s">
        <v>3559</v>
      </c>
      <c r="Z4350" s="4" t="s">
        <v>290</v>
      </c>
      <c r="AA4350" s="4" t="s">
        <v>17476</v>
      </c>
      <c r="AB4350" s="4" t="s">
        <v>59</v>
      </c>
      <c r="AC4350" s="4"/>
      <c r="AD4350" s="4" t="b">
        <v>0</v>
      </c>
      <c r="AE4350" s="4"/>
      <c r="AF4350" s="4"/>
      <c r="AG4350" s="12">
        <f t="shared" si="67"/>
        <v>43277</v>
      </c>
    </row>
    <row r="4351" s="10" customFormat="1" spans="1:33">
      <c r="A4351" s="4" t="s">
        <v>17477</v>
      </c>
      <c r="B4351" s="4" t="s">
        <v>17477</v>
      </c>
      <c r="C4351" s="4" t="s">
        <v>17478</v>
      </c>
      <c r="D4351" s="4" t="s">
        <v>17479</v>
      </c>
      <c r="E4351" s="4" t="s">
        <v>36</v>
      </c>
      <c r="F4351" s="4" t="s">
        <v>37</v>
      </c>
      <c r="G4351" s="4" t="s">
        <v>51</v>
      </c>
      <c r="H4351" s="4"/>
      <c r="I4351" s="4"/>
      <c r="J4351" s="4" t="s">
        <v>312</v>
      </c>
      <c r="K4351" s="4" t="s">
        <v>15304</v>
      </c>
      <c r="L4351" s="4" t="s">
        <v>15305</v>
      </c>
      <c r="M4351" s="4" t="s">
        <v>15306</v>
      </c>
      <c r="N4351" s="4" t="s">
        <v>36</v>
      </c>
      <c r="O4351" s="4">
        <v>1</v>
      </c>
      <c r="P4351" s="4" t="s">
        <v>56</v>
      </c>
      <c r="Q4351" s="4">
        <v>22.98</v>
      </c>
      <c r="R4351" s="4"/>
      <c r="S4351" s="4">
        <v>3.99</v>
      </c>
      <c r="T4351" s="4"/>
      <c r="U4351" s="4"/>
      <c r="V4351" s="4"/>
      <c r="W4351" s="4"/>
      <c r="X4351" s="4"/>
      <c r="Y4351" s="4" t="s">
        <v>17480</v>
      </c>
      <c r="Z4351" s="4" t="s">
        <v>233</v>
      </c>
      <c r="AA4351" s="4" t="s">
        <v>17481</v>
      </c>
      <c r="AB4351" s="4" t="s">
        <v>59</v>
      </c>
      <c r="AC4351" s="4"/>
      <c r="AD4351" s="4" t="b">
        <v>0</v>
      </c>
      <c r="AE4351" s="4"/>
      <c r="AF4351" s="4"/>
      <c r="AG4351" s="12">
        <f t="shared" si="67"/>
        <v>43277</v>
      </c>
    </row>
    <row r="4352" s="10" customFormat="1" spans="1:33">
      <c r="A4352" s="4" t="s">
        <v>17477</v>
      </c>
      <c r="B4352" s="4" t="s">
        <v>17477</v>
      </c>
      <c r="C4352" s="4" t="s">
        <v>17478</v>
      </c>
      <c r="D4352" s="4" t="s">
        <v>17479</v>
      </c>
      <c r="E4352" s="4" t="s">
        <v>36</v>
      </c>
      <c r="F4352" s="4" t="s">
        <v>37</v>
      </c>
      <c r="G4352" s="4" t="s">
        <v>51</v>
      </c>
      <c r="H4352" s="4"/>
      <c r="I4352" s="4"/>
      <c r="J4352" s="4" t="s">
        <v>312</v>
      </c>
      <c r="K4352" s="4" t="s">
        <v>514</v>
      </c>
      <c r="L4352" s="4" t="s">
        <v>515</v>
      </c>
      <c r="M4352" s="4" t="s">
        <v>516</v>
      </c>
      <c r="N4352" s="4" t="s">
        <v>36</v>
      </c>
      <c r="O4352" s="4">
        <v>1</v>
      </c>
      <c r="P4352" s="4" t="s">
        <v>56</v>
      </c>
      <c r="Q4352" s="4">
        <v>22.98</v>
      </c>
      <c r="R4352" s="4"/>
      <c r="S4352" s="4">
        <v>3.99</v>
      </c>
      <c r="T4352" s="4"/>
      <c r="U4352" s="4"/>
      <c r="V4352" s="4"/>
      <c r="W4352" s="4"/>
      <c r="X4352" s="4"/>
      <c r="Y4352" s="4" t="s">
        <v>17480</v>
      </c>
      <c r="Z4352" s="4" t="s">
        <v>233</v>
      </c>
      <c r="AA4352" s="4" t="s">
        <v>17481</v>
      </c>
      <c r="AB4352" s="4" t="s">
        <v>59</v>
      </c>
      <c r="AC4352" s="4"/>
      <c r="AD4352" s="4" t="b">
        <v>0</v>
      </c>
      <c r="AE4352" s="4"/>
      <c r="AF4352" s="4"/>
      <c r="AG4352" s="12">
        <f t="shared" si="67"/>
        <v>43277</v>
      </c>
    </row>
    <row r="4353" s="10" customFormat="1" spans="1:33">
      <c r="A4353" s="4" t="s">
        <v>17482</v>
      </c>
      <c r="B4353" s="4" t="s">
        <v>17482</v>
      </c>
      <c r="C4353" s="4" t="s">
        <v>17483</v>
      </c>
      <c r="D4353" s="4" t="s">
        <v>17484</v>
      </c>
      <c r="E4353" s="4" t="s">
        <v>36</v>
      </c>
      <c r="F4353" s="4" t="s">
        <v>37</v>
      </c>
      <c r="G4353" s="4" t="s">
        <v>51</v>
      </c>
      <c r="H4353" s="4"/>
      <c r="I4353" s="4"/>
      <c r="J4353" s="4" t="s">
        <v>52</v>
      </c>
      <c r="K4353" s="4" t="s">
        <v>11357</v>
      </c>
      <c r="L4353" s="4" t="s">
        <v>3501</v>
      </c>
      <c r="M4353" s="4" t="s">
        <v>3502</v>
      </c>
      <c r="N4353" s="4" t="s">
        <v>36</v>
      </c>
      <c r="O4353" s="4">
        <v>1</v>
      </c>
      <c r="P4353" s="4" t="s">
        <v>56</v>
      </c>
      <c r="Q4353" s="4">
        <v>22.98</v>
      </c>
      <c r="R4353" s="4"/>
      <c r="S4353" s="4"/>
      <c r="T4353" s="4"/>
      <c r="U4353" s="4"/>
      <c r="V4353" s="4"/>
      <c r="W4353" s="4"/>
      <c r="X4353" s="4"/>
      <c r="Y4353" s="4" t="s">
        <v>17485</v>
      </c>
      <c r="Z4353" s="4" t="s">
        <v>2687</v>
      </c>
      <c r="AA4353" s="4" t="s">
        <v>17486</v>
      </c>
      <c r="AB4353" s="4" t="s">
        <v>59</v>
      </c>
      <c r="AC4353" s="4"/>
      <c r="AD4353" s="4" t="b">
        <v>0</v>
      </c>
      <c r="AE4353" s="4"/>
      <c r="AF4353" s="4"/>
      <c r="AG4353" s="12">
        <f t="shared" si="67"/>
        <v>43277</v>
      </c>
    </row>
    <row r="4354" s="10" customFormat="1" spans="1:33">
      <c r="A4354" s="4" t="s">
        <v>17487</v>
      </c>
      <c r="B4354" s="4" t="s">
        <v>17487</v>
      </c>
      <c r="C4354" s="4" t="s">
        <v>17488</v>
      </c>
      <c r="D4354" s="4" t="s">
        <v>17489</v>
      </c>
      <c r="E4354" s="4" t="s">
        <v>36</v>
      </c>
      <c r="F4354" s="4" t="s">
        <v>37</v>
      </c>
      <c r="G4354" s="4" t="s">
        <v>51</v>
      </c>
      <c r="H4354" s="4"/>
      <c r="I4354" s="4"/>
      <c r="J4354" s="4" t="s">
        <v>52</v>
      </c>
      <c r="K4354" s="4" t="s">
        <v>1127</v>
      </c>
      <c r="L4354" s="4" t="s">
        <v>1128</v>
      </c>
      <c r="M4354" s="4" t="s">
        <v>1129</v>
      </c>
      <c r="N4354" s="4" t="s">
        <v>36</v>
      </c>
      <c r="O4354" s="4">
        <v>1</v>
      </c>
      <c r="P4354" s="4" t="s">
        <v>56</v>
      </c>
      <c r="Q4354" s="4">
        <v>22.98</v>
      </c>
      <c r="R4354" s="4"/>
      <c r="S4354" s="4"/>
      <c r="T4354" s="4"/>
      <c r="U4354" s="4"/>
      <c r="V4354" s="4"/>
      <c r="W4354" s="4"/>
      <c r="X4354" s="4"/>
      <c r="Y4354" s="4" t="s">
        <v>17490</v>
      </c>
      <c r="Z4354" s="4" t="s">
        <v>13147</v>
      </c>
      <c r="AA4354" s="4">
        <v>71282</v>
      </c>
      <c r="AB4354" s="4" t="s">
        <v>59</v>
      </c>
      <c r="AC4354" s="4"/>
      <c r="AD4354" s="4" t="b">
        <v>0</v>
      </c>
      <c r="AE4354" s="4"/>
      <c r="AF4354" s="4"/>
      <c r="AG4354" s="12">
        <f t="shared" ref="AG4354:AG4417" si="68">DATEVALUE(LEFT(C4354,10))</f>
        <v>43277</v>
      </c>
    </row>
    <row r="4355" s="10" customFormat="1" spans="1:33">
      <c r="A4355" s="4" t="s">
        <v>17491</v>
      </c>
      <c r="B4355" s="4" t="s">
        <v>17491</v>
      </c>
      <c r="C4355" s="4" t="s">
        <v>17492</v>
      </c>
      <c r="D4355" s="4" t="s">
        <v>17493</v>
      </c>
      <c r="E4355" s="4" t="s">
        <v>36</v>
      </c>
      <c r="F4355" s="4" t="s">
        <v>37</v>
      </c>
      <c r="G4355" s="4" t="s">
        <v>51</v>
      </c>
      <c r="H4355" s="4"/>
      <c r="I4355" s="4"/>
      <c r="J4355" s="4" t="s">
        <v>52</v>
      </c>
      <c r="K4355" s="4" t="s">
        <v>695</v>
      </c>
      <c r="L4355" s="4" t="s">
        <v>696</v>
      </c>
      <c r="M4355" s="4" t="s">
        <v>697</v>
      </c>
      <c r="N4355" s="4" t="s">
        <v>36</v>
      </c>
      <c r="O4355" s="4">
        <v>1</v>
      </c>
      <c r="P4355" s="4" t="s">
        <v>56</v>
      </c>
      <c r="Q4355" s="4">
        <v>23.98</v>
      </c>
      <c r="R4355" s="4"/>
      <c r="S4355" s="4"/>
      <c r="T4355" s="4"/>
      <c r="U4355" s="4"/>
      <c r="V4355" s="4"/>
      <c r="W4355" s="4"/>
      <c r="X4355" s="4"/>
      <c r="Y4355" s="4" t="s">
        <v>17494</v>
      </c>
      <c r="Z4355" s="4" t="s">
        <v>266</v>
      </c>
      <c r="AA4355" s="4" t="s">
        <v>17495</v>
      </c>
      <c r="AB4355" s="4" t="s">
        <v>59</v>
      </c>
      <c r="AC4355" s="4"/>
      <c r="AD4355" s="4" t="b">
        <v>0</v>
      </c>
      <c r="AE4355" s="4"/>
      <c r="AF4355" s="4"/>
      <c r="AG4355" s="12">
        <f t="shared" si="68"/>
        <v>43277</v>
      </c>
    </row>
    <row r="4356" s="10" customFormat="1" spans="1:33">
      <c r="A4356" s="4" t="s">
        <v>17496</v>
      </c>
      <c r="B4356" s="4" t="s">
        <v>17496</v>
      </c>
      <c r="C4356" s="4" t="s">
        <v>17497</v>
      </c>
      <c r="D4356" s="4" t="s">
        <v>17498</v>
      </c>
      <c r="E4356" s="4" t="s">
        <v>36</v>
      </c>
      <c r="F4356" s="4" t="s">
        <v>37</v>
      </c>
      <c r="G4356" s="4" t="s">
        <v>51</v>
      </c>
      <c r="H4356" s="4"/>
      <c r="I4356" s="4"/>
      <c r="J4356" s="4" t="s">
        <v>52</v>
      </c>
      <c r="K4356" s="4" t="s">
        <v>7087</v>
      </c>
      <c r="L4356" s="4" t="s">
        <v>7088</v>
      </c>
      <c r="M4356" s="4" t="s">
        <v>7089</v>
      </c>
      <c r="N4356" s="4" t="s">
        <v>36</v>
      </c>
      <c r="O4356" s="4">
        <v>1</v>
      </c>
      <c r="P4356" s="4" t="s">
        <v>56</v>
      </c>
      <c r="Q4356" s="4">
        <v>22.98</v>
      </c>
      <c r="R4356" s="4"/>
      <c r="S4356" s="4"/>
      <c r="T4356" s="4"/>
      <c r="U4356" s="4"/>
      <c r="V4356" s="4"/>
      <c r="W4356" s="4"/>
      <c r="X4356" s="4"/>
      <c r="Y4356" s="4" t="s">
        <v>17499</v>
      </c>
      <c r="Z4356" s="4" t="s">
        <v>152</v>
      </c>
      <c r="AA4356" s="4" t="s">
        <v>17500</v>
      </c>
      <c r="AB4356" s="4" t="s">
        <v>59</v>
      </c>
      <c r="AC4356" s="4"/>
      <c r="AD4356" s="4" t="b">
        <v>0</v>
      </c>
      <c r="AE4356" s="4"/>
      <c r="AF4356" s="4"/>
      <c r="AG4356" s="12">
        <f t="shared" si="68"/>
        <v>43277</v>
      </c>
    </row>
    <row r="4357" s="10" customFormat="1" spans="1:33">
      <c r="A4357" s="4" t="s">
        <v>17496</v>
      </c>
      <c r="B4357" s="4" t="s">
        <v>17496</v>
      </c>
      <c r="C4357" s="4" t="s">
        <v>17497</v>
      </c>
      <c r="D4357" s="4" t="s">
        <v>17498</v>
      </c>
      <c r="E4357" s="4" t="s">
        <v>36</v>
      </c>
      <c r="F4357" s="4" t="s">
        <v>37</v>
      </c>
      <c r="G4357" s="4" t="s">
        <v>51</v>
      </c>
      <c r="H4357" s="4"/>
      <c r="I4357" s="4"/>
      <c r="J4357" s="4" t="s">
        <v>52</v>
      </c>
      <c r="K4357" s="4" t="s">
        <v>7727</v>
      </c>
      <c r="L4357" s="4" t="s">
        <v>7728</v>
      </c>
      <c r="M4357" s="4" t="s">
        <v>7729</v>
      </c>
      <c r="N4357" s="4" t="s">
        <v>36</v>
      </c>
      <c r="O4357" s="4">
        <v>1</v>
      </c>
      <c r="P4357" s="4" t="s">
        <v>56</v>
      </c>
      <c r="Q4357" s="4">
        <v>19.98</v>
      </c>
      <c r="R4357" s="4"/>
      <c r="S4357" s="4"/>
      <c r="T4357" s="4"/>
      <c r="U4357" s="4"/>
      <c r="V4357" s="4"/>
      <c r="W4357" s="4"/>
      <c r="X4357" s="4"/>
      <c r="Y4357" s="4" t="s">
        <v>17499</v>
      </c>
      <c r="Z4357" s="4" t="s">
        <v>152</v>
      </c>
      <c r="AA4357" s="4" t="s">
        <v>17500</v>
      </c>
      <c r="AB4357" s="4" t="s">
        <v>59</v>
      </c>
      <c r="AC4357" s="4"/>
      <c r="AD4357" s="4" t="b">
        <v>0</v>
      </c>
      <c r="AE4357" s="4"/>
      <c r="AF4357" s="4"/>
      <c r="AG4357" s="12">
        <f t="shared" si="68"/>
        <v>43277</v>
      </c>
    </row>
    <row r="4358" s="10" customFormat="1" spans="1:33">
      <c r="A4358" s="4" t="s">
        <v>17501</v>
      </c>
      <c r="B4358" s="4" t="s">
        <v>17501</v>
      </c>
      <c r="C4358" s="4" t="s">
        <v>17502</v>
      </c>
      <c r="D4358" s="4" t="s">
        <v>17503</v>
      </c>
      <c r="E4358" s="4" t="s">
        <v>36</v>
      </c>
      <c r="F4358" s="4" t="s">
        <v>37</v>
      </c>
      <c r="G4358" s="4" t="s">
        <v>51</v>
      </c>
      <c r="H4358" s="4"/>
      <c r="I4358" s="4"/>
      <c r="J4358" s="4" t="s">
        <v>52</v>
      </c>
      <c r="K4358" s="4" t="s">
        <v>3079</v>
      </c>
      <c r="L4358" s="4" t="s">
        <v>3080</v>
      </c>
      <c r="M4358" s="4" t="s">
        <v>3081</v>
      </c>
      <c r="N4358" s="4" t="s">
        <v>36</v>
      </c>
      <c r="O4358" s="4">
        <v>1</v>
      </c>
      <c r="P4358" s="4" t="s">
        <v>56</v>
      </c>
      <c r="Q4358" s="4">
        <v>23.98</v>
      </c>
      <c r="R4358" s="4"/>
      <c r="S4358" s="4"/>
      <c r="T4358" s="4"/>
      <c r="U4358" s="4"/>
      <c r="V4358" s="4"/>
      <c r="W4358" s="4"/>
      <c r="X4358" s="4"/>
      <c r="Y4358" s="4" t="s">
        <v>227</v>
      </c>
      <c r="Z4358" s="4" t="s">
        <v>47</v>
      </c>
      <c r="AA4358" s="4" t="s">
        <v>17504</v>
      </c>
      <c r="AB4358" s="4" t="s">
        <v>59</v>
      </c>
      <c r="AC4358" s="4"/>
      <c r="AD4358" s="4" t="b">
        <v>0</v>
      </c>
      <c r="AE4358" s="4"/>
      <c r="AF4358" s="4"/>
      <c r="AG4358" s="12">
        <f t="shared" si="68"/>
        <v>43277</v>
      </c>
    </row>
    <row r="4359" s="10" customFormat="1" spans="1:33">
      <c r="A4359" s="4" t="s">
        <v>17505</v>
      </c>
      <c r="B4359" s="4" t="s">
        <v>17505</v>
      </c>
      <c r="C4359" s="4" t="s">
        <v>17506</v>
      </c>
      <c r="D4359" s="4" t="s">
        <v>14680</v>
      </c>
      <c r="E4359" s="4" t="s">
        <v>36</v>
      </c>
      <c r="F4359" s="4" t="s">
        <v>37</v>
      </c>
      <c r="G4359" s="4" t="s">
        <v>51</v>
      </c>
      <c r="H4359" s="4"/>
      <c r="I4359" s="4"/>
      <c r="J4359" s="4" t="s">
        <v>39</v>
      </c>
      <c r="K4359" s="4" t="s">
        <v>13751</v>
      </c>
      <c r="L4359" s="4" t="s">
        <v>13752</v>
      </c>
      <c r="M4359" s="4" t="s">
        <v>13753</v>
      </c>
      <c r="N4359" s="4" t="s">
        <v>36</v>
      </c>
      <c r="O4359" s="4">
        <v>2</v>
      </c>
      <c r="P4359" s="4" t="s">
        <v>56</v>
      </c>
      <c r="Q4359" s="4">
        <v>39.06</v>
      </c>
      <c r="R4359" s="4"/>
      <c r="S4359" s="4"/>
      <c r="T4359" s="4"/>
      <c r="U4359" s="4"/>
      <c r="V4359" s="4"/>
      <c r="W4359" s="4"/>
      <c r="X4359" s="4"/>
      <c r="Y4359" s="4" t="s">
        <v>17507</v>
      </c>
      <c r="Z4359" s="4" t="s">
        <v>171</v>
      </c>
      <c r="AA4359" s="4" t="s">
        <v>17508</v>
      </c>
      <c r="AB4359" s="4" t="s">
        <v>59</v>
      </c>
      <c r="AC4359" s="4"/>
      <c r="AD4359" s="4" t="b">
        <v>0</v>
      </c>
      <c r="AE4359" s="4"/>
      <c r="AF4359" s="4"/>
      <c r="AG4359" s="12">
        <f t="shared" si="68"/>
        <v>43277</v>
      </c>
    </row>
    <row r="4360" s="10" customFormat="1" spans="1:33">
      <c r="A4360" s="4" t="s">
        <v>17505</v>
      </c>
      <c r="B4360" s="4" t="s">
        <v>17505</v>
      </c>
      <c r="C4360" s="4" t="s">
        <v>17506</v>
      </c>
      <c r="D4360" s="4" t="s">
        <v>14680</v>
      </c>
      <c r="E4360" s="4" t="s">
        <v>36</v>
      </c>
      <c r="F4360" s="4" t="s">
        <v>37</v>
      </c>
      <c r="G4360" s="4" t="s">
        <v>51</v>
      </c>
      <c r="H4360" s="4"/>
      <c r="I4360" s="4"/>
      <c r="J4360" s="4" t="s">
        <v>39</v>
      </c>
      <c r="K4360" s="4" t="s">
        <v>1531</v>
      </c>
      <c r="L4360" s="4" t="s">
        <v>1532</v>
      </c>
      <c r="M4360" s="4" t="s">
        <v>1533</v>
      </c>
      <c r="N4360" s="4" t="s">
        <v>36</v>
      </c>
      <c r="O4360" s="4">
        <v>2</v>
      </c>
      <c r="P4360" s="4" t="s">
        <v>56</v>
      </c>
      <c r="Q4360" s="4">
        <v>39.06</v>
      </c>
      <c r="R4360" s="4"/>
      <c r="S4360" s="4"/>
      <c r="T4360" s="4"/>
      <c r="U4360" s="4"/>
      <c r="V4360" s="4"/>
      <c r="W4360" s="4"/>
      <c r="X4360" s="4"/>
      <c r="Y4360" s="4" t="s">
        <v>17507</v>
      </c>
      <c r="Z4360" s="4" t="s">
        <v>171</v>
      </c>
      <c r="AA4360" s="4" t="s">
        <v>17508</v>
      </c>
      <c r="AB4360" s="4" t="s">
        <v>59</v>
      </c>
      <c r="AC4360" s="4"/>
      <c r="AD4360" s="4" t="b">
        <v>0</v>
      </c>
      <c r="AE4360" s="4"/>
      <c r="AF4360" s="4"/>
      <c r="AG4360" s="12">
        <f t="shared" si="68"/>
        <v>43277</v>
      </c>
    </row>
    <row r="4361" s="10" customFormat="1" spans="1:33">
      <c r="A4361" s="4" t="s">
        <v>17509</v>
      </c>
      <c r="B4361" s="4" t="s">
        <v>17509</v>
      </c>
      <c r="C4361" s="4" t="s">
        <v>17510</v>
      </c>
      <c r="D4361" s="4" t="s">
        <v>17511</v>
      </c>
      <c r="E4361" s="4" t="s">
        <v>36</v>
      </c>
      <c r="F4361" s="4" t="s">
        <v>37</v>
      </c>
      <c r="G4361" s="4" t="s">
        <v>51</v>
      </c>
      <c r="H4361" s="4"/>
      <c r="I4361" s="4"/>
      <c r="J4361" s="4" t="s">
        <v>39</v>
      </c>
      <c r="K4361" s="4" t="s">
        <v>1435</v>
      </c>
      <c r="L4361" s="4" t="s">
        <v>1436</v>
      </c>
      <c r="M4361" s="4" t="s">
        <v>1437</v>
      </c>
      <c r="N4361" s="4" t="s">
        <v>36</v>
      </c>
      <c r="O4361" s="4">
        <v>1</v>
      </c>
      <c r="P4361" s="4" t="s">
        <v>56</v>
      </c>
      <c r="Q4361" s="4">
        <v>22.98</v>
      </c>
      <c r="R4361" s="4"/>
      <c r="S4361" s="4"/>
      <c r="T4361" s="4"/>
      <c r="U4361" s="4"/>
      <c r="V4361" s="4"/>
      <c r="W4361" s="4"/>
      <c r="X4361" s="4"/>
      <c r="Y4361" s="4" t="s">
        <v>5455</v>
      </c>
      <c r="Z4361" s="4" t="s">
        <v>177</v>
      </c>
      <c r="AA4361" s="4" t="s">
        <v>17512</v>
      </c>
      <c r="AB4361" s="4" t="s">
        <v>59</v>
      </c>
      <c r="AC4361" s="4"/>
      <c r="AD4361" s="4" t="b">
        <v>0</v>
      </c>
      <c r="AE4361" s="4"/>
      <c r="AF4361" s="4"/>
      <c r="AG4361" s="12">
        <f t="shared" si="68"/>
        <v>43277</v>
      </c>
    </row>
    <row r="4362" s="10" customFormat="1" spans="1:33">
      <c r="A4362" s="4" t="s">
        <v>17513</v>
      </c>
      <c r="B4362" s="4" t="s">
        <v>17513</v>
      </c>
      <c r="C4362" s="4" t="s">
        <v>17514</v>
      </c>
      <c r="D4362" s="4" t="s">
        <v>17515</v>
      </c>
      <c r="E4362" s="4" t="s">
        <v>36</v>
      </c>
      <c r="F4362" s="4" t="s">
        <v>37</v>
      </c>
      <c r="G4362" s="4" t="s">
        <v>51</v>
      </c>
      <c r="H4362" s="4"/>
      <c r="I4362" s="4"/>
      <c r="J4362" s="4" t="s">
        <v>52</v>
      </c>
      <c r="K4362" s="4" t="s">
        <v>12312</v>
      </c>
      <c r="L4362" s="4" t="s">
        <v>192</v>
      </c>
      <c r="M4362" s="4" t="s">
        <v>193</v>
      </c>
      <c r="N4362" s="4" t="s">
        <v>36</v>
      </c>
      <c r="O4362" s="4">
        <v>1</v>
      </c>
      <c r="P4362" s="4" t="s">
        <v>56</v>
      </c>
      <c r="Q4362" s="4">
        <v>23.98</v>
      </c>
      <c r="R4362" s="4"/>
      <c r="S4362" s="4"/>
      <c r="T4362" s="4"/>
      <c r="U4362" s="4"/>
      <c r="V4362" s="4"/>
      <c r="W4362" s="4"/>
      <c r="X4362" s="4"/>
      <c r="Y4362" s="4" t="s">
        <v>17516</v>
      </c>
      <c r="Z4362" s="4" t="s">
        <v>649</v>
      </c>
      <c r="AA4362" s="4" t="s">
        <v>17517</v>
      </c>
      <c r="AB4362" s="4" t="s">
        <v>59</v>
      </c>
      <c r="AC4362" s="4"/>
      <c r="AD4362" s="4" t="b">
        <v>0</v>
      </c>
      <c r="AE4362" s="4"/>
      <c r="AF4362" s="4"/>
      <c r="AG4362" s="12">
        <f t="shared" si="68"/>
        <v>43277</v>
      </c>
    </row>
    <row r="4363" s="10" customFormat="1" spans="1:33">
      <c r="A4363" s="4" t="s">
        <v>17513</v>
      </c>
      <c r="B4363" s="4" t="s">
        <v>17513</v>
      </c>
      <c r="C4363" s="4" t="s">
        <v>17514</v>
      </c>
      <c r="D4363" s="4" t="s">
        <v>17515</v>
      </c>
      <c r="E4363" s="4" t="s">
        <v>36</v>
      </c>
      <c r="F4363" s="4" t="s">
        <v>37</v>
      </c>
      <c r="G4363" s="4" t="s">
        <v>51</v>
      </c>
      <c r="H4363" s="4"/>
      <c r="I4363" s="4"/>
      <c r="J4363" s="4" t="s">
        <v>52</v>
      </c>
      <c r="K4363" s="4" t="s">
        <v>695</v>
      </c>
      <c r="L4363" s="4" t="s">
        <v>696</v>
      </c>
      <c r="M4363" s="4" t="s">
        <v>697</v>
      </c>
      <c r="N4363" s="4" t="s">
        <v>36</v>
      </c>
      <c r="O4363" s="4">
        <v>1</v>
      </c>
      <c r="P4363" s="4" t="s">
        <v>56</v>
      </c>
      <c r="Q4363" s="4">
        <v>23.98</v>
      </c>
      <c r="R4363" s="4"/>
      <c r="S4363" s="4"/>
      <c r="T4363" s="4"/>
      <c r="U4363" s="4"/>
      <c r="V4363" s="4"/>
      <c r="W4363" s="4"/>
      <c r="X4363" s="4"/>
      <c r="Y4363" s="4" t="s">
        <v>17516</v>
      </c>
      <c r="Z4363" s="4" t="s">
        <v>649</v>
      </c>
      <c r="AA4363" s="4" t="s">
        <v>17517</v>
      </c>
      <c r="AB4363" s="4" t="s">
        <v>59</v>
      </c>
      <c r="AC4363" s="4"/>
      <c r="AD4363" s="4" t="b">
        <v>0</v>
      </c>
      <c r="AE4363" s="4"/>
      <c r="AF4363" s="4"/>
      <c r="AG4363" s="12">
        <f t="shared" si="68"/>
        <v>43277</v>
      </c>
    </row>
    <row r="4364" s="10" customFormat="1" spans="1:33">
      <c r="A4364" s="4" t="s">
        <v>17518</v>
      </c>
      <c r="B4364" s="4" t="s">
        <v>17518</v>
      </c>
      <c r="C4364" s="4" t="s">
        <v>17519</v>
      </c>
      <c r="D4364" s="4" t="s">
        <v>17520</v>
      </c>
      <c r="E4364" s="4" t="s">
        <v>36</v>
      </c>
      <c r="F4364" s="4" t="s">
        <v>37</v>
      </c>
      <c r="G4364" s="4" t="s">
        <v>51</v>
      </c>
      <c r="H4364" s="4"/>
      <c r="I4364" s="4"/>
      <c r="J4364" s="4" t="s">
        <v>312</v>
      </c>
      <c r="K4364" s="4" t="s">
        <v>6338</v>
      </c>
      <c r="L4364" s="4" t="s">
        <v>6339</v>
      </c>
      <c r="M4364" s="4" t="s">
        <v>6340</v>
      </c>
      <c r="N4364" s="4" t="s">
        <v>36</v>
      </c>
      <c r="O4364" s="4">
        <v>1</v>
      </c>
      <c r="P4364" s="4" t="s">
        <v>56</v>
      </c>
      <c r="Q4364" s="4">
        <v>26.98</v>
      </c>
      <c r="R4364" s="4">
        <v>2.72</v>
      </c>
      <c r="S4364" s="4">
        <v>5.99</v>
      </c>
      <c r="T4364" s="4">
        <v>0.6</v>
      </c>
      <c r="U4364" s="4"/>
      <c r="V4364" s="4"/>
      <c r="W4364" s="4"/>
      <c r="X4364" s="4"/>
      <c r="Y4364" s="4" t="s">
        <v>819</v>
      </c>
      <c r="Z4364" s="4" t="s">
        <v>366</v>
      </c>
      <c r="AA4364" s="4" t="s">
        <v>17521</v>
      </c>
      <c r="AB4364" s="4" t="s">
        <v>59</v>
      </c>
      <c r="AC4364" s="4"/>
      <c r="AD4364" s="4" t="b">
        <v>0</v>
      </c>
      <c r="AE4364" s="4"/>
      <c r="AF4364" s="4"/>
      <c r="AG4364" s="12">
        <f t="shared" si="68"/>
        <v>43277</v>
      </c>
    </row>
    <row r="4365" s="10" customFormat="1" spans="1:33">
      <c r="A4365" s="4" t="s">
        <v>17522</v>
      </c>
      <c r="B4365" s="4" t="s">
        <v>17522</v>
      </c>
      <c r="C4365" s="4" t="s">
        <v>17523</v>
      </c>
      <c r="D4365" s="4" t="s">
        <v>17524</v>
      </c>
      <c r="E4365" s="4" t="s">
        <v>36</v>
      </c>
      <c r="F4365" s="4" t="s">
        <v>37</v>
      </c>
      <c r="G4365" s="4" t="s">
        <v>51</v>
      </c>
      <c r="H4365" s="4"/>
      <c r="I4365" s="4"/>
      <c r="J4365" s="4" t="s">
        <v>52</v>
      </c>
      <c r="K4365" s="4" t="s">
        <v>2245</v>
      </c>
      <c r="L4365" s="4" t="s">
        <v>2246</v>
      </c>
      <c r="M4365" s="4" t="s">
        <v>2247</v>
      </c>
      <c r="N4365" s="4" t="s">
        <v>36</v>
      </c>
      <c r="O4365" s="4">
        <v>1</v>
      </c>
      <c r="P4365" s="4" t="s">
        <v>56</v>
      </c>
      <c r="Q4365" s="4">
        <v>22.98</v>
      </c>
      <c r="R4365" s="4"/>
      <c r="S4365" s="4"/>
      <c r="T4365" s="4"/>
      <c r="U4365" s="4"/>
      <c r="V4365" s="4"/>
      <c r="W4365" s="4"/>
      <c r="X4365" s="4"/>
      <c r="Y4365" s="4" t="s">
        <v>3798</v>
      </c>
      <c r="Z4365" s="4" t="s">
        <v>1867</v>
      </c>
      <c r="AA4365" s="4" t="s">
        <v>17525</v>
      </c>
      <c r="AB4365" s="4" t="s">
        <v>59</v>
      </c>
      <c r="AC4365" s="4"/>
      <c r="AD4365" s="4" t="b">
        <v>0</v>
      </c>
      <c r="AE4365" s="4"/>
      <c r="AF4365" s="4"/>
      <c r="AG4365" s="12">
        <f t="shared" si="68"/>
        <v>43277</v>
      </c>
    </row>
    <row r="4366" s="10" customFormat="1" spans="1:33">
      <c r="A4366" s="4" t="s">
        <v>17522</v>
      </c>
      <c r="B4366" s="4" t="s">
        <v>17522</v>
      </c>
      <c r="C4366" s="4" t="s">
        <v>17523</v>
      </c>
      <c r="D4366" s="4" t="s">
        <v>17524</v>
      </c>
      <c r="E4366" s="4" t="s">
        <v>36</v>
      </c>
      <c r="F4366" s="4" t="s">
        <v>37</v>
      </c>
      <c r="G4366" s="4" t="s">
        <v>51</v>
      </c>
      <c r="H4366" s="4"/>
      <c r="I4366" s="4"/>
      <c r="J4366" s="4" t="s">
        <v>52</v>
      </c>
      <c r="K4366" s="4" t="s">
        <v>97</v>
      </c>
      <c r="L4366" s="4" t="s">
        <v>98</v>
      </c>
      <c r="M4366" s="4" t="s">
        <v>99</v>
      </c>
      <c r="N4366" s="4" t="s">
        <v>36</v>
      </c>
      <c r="O4366" s="4">
        <v>1</v>
      </c>
      <c r="P4366" s="4" t="s">
        <v>56</v>
      </c>
      <c r="Q4366" s="4">
        <v>23.98</v>
      </c>
      <c r="R4366" s="4"/>
      <c r="S4366" s="4"/>
      <c r="T4366" s="4"/>
      <c r="U4366" s="4"/>
      <c r="V4366" s="4"/>
      <c r="W4366" s="4"/>
      <c r="X4366" s="4"/>
      <c r="Y4366" s="4" t="s">
        <v>3798</v>
      </c>
      <c r="Z4366" s="4" t="s">
        <v>1867</v>
      </c>
      <c r="AA4366" s="4" t="s">
        <v>17525</v>
      </c>
      <c r="AB4366" s="4" t="s">
        <v>59</v>
      </c>
      <c r="AC4366" s="4"/>
      <c r="AD4366" s="4" t="b">
        <v>0</v>
      </c>
      <c r="AE4366" s="4"/>
      <c r="AF4366" s="4"/>
      <c r="AG4366" s="12">
        <f t="shared" si="68"/>
        <v>43277</v>
      </c>
    </row>
    <row r="4367" s="10" customFormat="1" spans="1:33">
      <c r="A4367" s="4" t="s">
        <v>17526</v>
      </c>
      <c r="B4367" s="4" t="s">
        <v>17526</v>
      </c>
      <c r="C4367" s="4" t="s">
        <v>17527</v>
      </c>
      <c r="D4367" s="4" t="s">
        <v>17528</v>
      </c>
      <c r="E4367" s="4" t="s">
        <v>36</v>
      </c>
      <c r="F4367" s="4" t="s">
        <v>37</v>
      </c>
      <c r="G4367" s="4" t="s">
        <v>51</v>
      </c>
      <c r="H4367" s="4"/>
      <c r="I4367" s="4"/>
      <c r="J4367" s="4" t="s">
        <v>52</v>
      </c>
      <c r="K4367" s="4" t="s">
        <v>710</v>
      </c>
      <c r="L4367" s="4" t="s">
        <v>711</v>
      </c>
      <c r="M4367" s="4" t="s">
        <v>712</v>
      </c>
      <c r="N4367" s="4" t="s">
        <v>36</v>
      </c>
      <c r="O4367" s="4">
        <v>1</v>
      </c>
      <c r="P4367" s="4" t="s">
        <v>56</v>
      </c>
      <c r="Q4367" s="4">
        <v>19.98</v>
      </c>
      <c r="R4367" s="4"/>
      <c r="S4367" s="4"/>
      <c r="T4367" s="4"/>
      <c r="U4367" s="4"/>
      <c r="V4367" s="4"/>
      <c r="W4367" s="4"/>
      <c r="X4367" s="4"/>
      <c r="Y4367" s="4" t="s">
        <v>11515</v>
      </c>
      <c r="Z4367" s="4" t="s">
        <v>9371</v>
      </c>
      <c r="AA4367" s="4" t="s">
        <v>17529</v>
      </c>
      <c r="AB4367" s="4" t="s">
        <v>59</v>
      </c>
      <c r="AC4367" s="4"/>
      <c r="AD4367" s="4" t="b">
        <v>0</v>
      </c>
      <c r="AE4367" s="4"/>
      <c r="AF4367" s="4"/>
      <c r="AG4367" s="12">
        <f t="shared" si="68"/>
        <v>43277</v>
      </c>
    </row>
    <row r="4368" s="10" customFormat="1" spans="1:33">
      <c r="A4368" s="4" t="s">
        <v>17526</v>
      </c>
      <c r="B4368" s="4" t="s">
        <v>17526</v>
      </c>
      <c r="C4368" s="4" t="s">
        <v>17527</v>
      </c>
      <c r="D4368" s="4" t="s">
        <v>17528</v>
      </c>
      <c r="E4368" s="4" t="s">
        <v>36</v>
      </c>
      <c r="F4368" s="4" t="s">
        <v>37</v>
      </c>
      <c r="G4368" s="4" t="s">
        <v>51</v>
      </c>
      <c r="H4368" s="4"/>
      <c r="I4368" s="4"/>
      <c r="J4368" s="4" t="s">
        <v>52</v>
      </c>
      <c r="K4368" s="4" t="s">
        <v>2422</v>
      </c>
      <c r="L4368" s="4" t="s">
        <v>2423</v>
      </c>
      <c r="M4368" s="4" t="s">
        <v>2424</v>
      </c>
      <c r="N4368" s="4" t="s">
        <v>36</v>
      </c>
      <c r="O4368" s="4">
        <v>1</v>
      </c>
      <c r="P4368" s="4" t="s">
        <v>56</v>
      </c>
      <c r="Q4368" s="4">
        <v>19.98</v>
      </c>
      <c r="R4368" s="4"/>
      <c r="S4368" s="4"/>
      <c r="T4368" s="4"/>
      <c r="U4368" s="4"/>
      <c r="V4368" s="4"/>
      <c r="W4368" s="4"/>
      <c r="X4368" s="4"/>
      <c r="Y4368" s="4" t="s">
        <v>11515</v>
      </c>
      <c r="Z4368" s="4" t="s">
        <v>9371</v>
      </c>
      <c r="AA4368" s="4" t="s">
        <v>17529</v>
      </c>
      <c r="AB4368" s="4" t="s">
        <v>59</v>
      </c>
      <c r="AC4368" s="4"/>
      <c r="AD4368" s="4" t="b">
        <v>0</v>
      </c>
      <c r="AE4368" s="4"/>
      <c r="AF4368" s="4"/>
      <c r="AG4368" s="12">
        <f t="shared" si="68"/>
        <v>43277</v>
      </c>
    </row>
    <row r="4369" s="10" customFormat="1" spans="1:33">
      <c r="A4369" s="4" t="s">
        <v>17530</v>
      </c>
      <c r="B4369" s="4" t="s">
        <v>17530</v>
      </c>
      <c r="C4369" s="4" t="s">
        <v>17531</v>
      </c>
      <c r="D4369" s="4" t="s">
        <v>17532</v>
      </c>
      <c r="E4369" s="4" t="s">
        <v>36</v>
      </c>
      <c r="F4369" s="4" t="s">
        <v>37</v>
      </c>
      <c r="G4369" s="4" t="s">
        <v>51</v>
      </c>
      <c r="H4369" s="4"/>
      <c r="I4369" s="4"/>
      <c r="J4369" s="4" t="s">
        <v>52</v>
      </c>
      <c r="K4369" s="4" t="s">
        <v>4612</v>
      </c>
      <c r="L4369" s="4" t="s">
        <v>4613</v>
      </c>
      <c r="M4369" s="4" t="s">
        <v>4614</v>
      </c>
      <c r="N4369" s="4" t="s">
        <v>36</v>
      </c>
      <c r="O4369" s="4">
        <v>1</v>
      </c>
      <c r="P4369" s="4" t="s">
        <v>56</v>
      </c>
      <c r="Q4369" s="4">
        <v>23.98</v>
      </c>
      <c r="R4369" s="4"/>
      <c r="S4369" s="4"/>
      <c r="T4369" s="4"/>
      <c r="U4369" s="4"/>
      <c r="V4369" s="4"/>
      <c r="W4369" s="4"/>
      <c r="X4369" s="4"/>
      <c r="Y4369" s="4" t="s">
        <v>374</v>
      </c>
      <c r="Z4369" s="4" t="s">
        <v>290</v>
      </c>
      <c r="AA4369" s="4" t="s">
        <v>17533</v>
      </c>
      <c r="AB4369" s="4" t="s">
        <v>59</v>
      </c>
      <c r="AC4369" s="4"/>
      <c r="AD4369" s="4" t="b">
        <v>0</v>
      </c>
      <c r="AE4369" s="4"/>
      <c r="AF4369" s="4"/>
      <c r="AG4369" s="12">
        <f t="shared" si="68"/>
        <v>43277</v>
      </c>
    </row>
    <row r="4370" s="10" customFormat="1" spans="1:33">
      <c r="A4370" s="4" t="s">
        <v>17534</v>
      </c>
      <c r="B4370" s="4" t="s">
        <v>17534</v>
      </c>
      <c r="C4370" s="4" t="s">
        <v>17535</v>
      </c>
      <c r="D4370" s="4" t="s">
        <v>17536</v>
      </c>
      <c r="E4370" s="4" t="s">
        <v>75</v>
      </c>
      <c r="F4370" s="4" t="s">
        <v>37</v>
      </c>
      <c r="G4370" s="4" t="s">
        <v>51</v>
      </c>
      <c r="H4370" s="4"/>
      <c r="I4370" s="4"/>
      <c r="J4370" s="4" t="s">
        <v>157</v>
      </c>
      <c r="K4370" s="4" t="s">
        <v>5722</v>
      </c>
      <c r="L4370" s="4" t="s">
        <v>5723</v>
      </c>
      <c r="M4370" s="4" t="s">
        <v>5724</v>
      </c>
      <c r="N4370" s="4" t="s">
        <v>75</v>
      </c>
      <c r="O4370" s="4">
        <v>0</v>
      </c>
      <c r="P4370" s="4"/>
      <c r="Q4370" s="4"/>
      <c r="R4370" s="4"/>
      <c r="S4370" s="4"/>
      <c r="T4370" s="4"/>
      <c r="U4370" s="4"/>
      <c r="V4370" s="4"/>
      <c r="W4370" s="4"/>
      <c r="X4370" s="4"/>
      <c r="Y4370" s="4" t="s">
        <v>3734</v>
      </c>
      <c r="Z4370" s="4" t="s">
        <v>177</v>
      </c>
      <c r="AA4370" s="4" t="s">
        <v>17537</v>
      </c>
      <c r="AB4370" s="4" t="s">
        <v>59</v>
      </c>
      <c r="AC4370" s="4"/>
      <c r="AD4370" s="4" t="b">
        <v>0</v>
      </c>
      <c r="AE4370" s="4"/>
      <c r="AF4370" s="4"/>
      <c r="AG4370" s="12">
        <f t="shared" si="68"/>
        <v>43277</v>
      </c>
    </row>
    <row r="4371" s="10" customFormat="1" spans="1:33">
      <c r="A4371" s="4" t="s">
        <v>17538</v>
      </c>
      <c r="B4371" s="4" t="s">
        <v>17538</v>
      </c>
      <c r="C4371" s="4" t="s">
        <v>17539</v>
      </c>
      <c r="D4371" s="4" t="s">
        <v>17540</v>
      </c>
      <c r="E4371" s="4" t="s">
        <v>36</v>
      </c>
      <c r="F4371" s="4" t="s">
        <v>37</v>
      </c>
      <c r="G4371" s="4" t="s">
        <v>51</v>
      </c>
      <c r="H4371" s="4"/>
      <c r="I4371" s="4"/>
      <c r="J4371" s="4" t="s">
        <v>52</v>
      </c>
      <c r="K4371" s="4" t="s">
        <v>14229</v>
      </c>
      <c r="L4371" s="4" t="s">
        <v>14230</v>
      </c>
      <c r="M4371" s="4" t="s">
        <v>14231</v>
      </c>
      <c r="N4371" s="4" t="s">
        <v>36</v>
      </c>
      <c r="O4371" s="4">
        <v>1</v>
      </c>
      <c r="P4371" s="4" t="s">
        <v>56</v>
      </c>
      <c r="Q4371" s="4">
        <v>23.98</v>
      </c>
      <c r="R4371" s="4"/>
      <c r="S4371" s="4"/>
      <c r="T4371" s="4"/>
      <c r="U4371" s="4"/>
      <c r="V4371" s="4"/>
      <c r="W4371" s="4"/>
      <c r="X4371" s="4"/>
      <c r="Y4371" s="4" t="s">
        <v>9454</v>
      </c>
      <c r="Z4371" s="4" t="s">
        <v>58</v>
      </c>
      <c r="AA4371" s="4" t="s">
        <v>17541</v>
      </c>
      <c r="AB4371" s="4" t="s">
        <v>59</v>
      </c>
      <c r="AC4371" s="4"/>
      <c r="AD4371" s="4" t="b">
        <v>0</v>
      </c>
      <c r="AE4371" s="4"/>
      <c r="AF4371" s="4"/>
      <c r="AG4371" s="12">
        <f t="shared" si="68"/>
        <v>43277</v>
      </c>
    </row>
    <row r="4372" s="10" customFormat="1" spans="1:33">
      <c r="A4372" s="4" t="s">
        <v>17542</v>
      </c>
      <c r="B4372" s="4" t="s">
        <v>17542</v>
      </c>
      <c r="C4372" s="4" t="s">
        <v>17543</v>
      </c>
      <c r="D4372" s="4" t="s">
        <v>17544</v>
      </c>
      <c r="E4372" s="4" t="s">
        <v>36</v>
      </c>
      <c r="F4372" s="4" t="s">
        <v>37</v>
      </c>
      <c r="G4372" s="4" t="s">
        <v>51</v>
      </c>
      <c r="H4372" s="4"/>
      <c r="I4372" s="4"/>
      <c r="J4372" s="4" t="s">
        <v>157</v>
      </c>
      <c r="K4372" s="4" t="s">
        <v>527</v>
      </c>
      <c r="L4372" s="4" t="s">
        <v>528</v>
      </c>
      <c r="M4372" s="4" t="s">
        <v>529</v>
      </c>
      <c r="N4372" s="4" t="s">
        <v>36</v>
      </c>
      <c r="O4372" s="4">
        <v>1</v>
      </c>
      <c r="P4372" s="4" t="s">
        <v>56</v>
      </c>
      <c r="Q4372" s="4">
        <v>23.98</v>
      </c>
      <c r="R4372" s="4"/>
      <c r="S4372" s="4">
        <v>3.77</v>
      </c>
      <c r="T4372" s="4"/>
      <c r="U4372" s="4"/>
      <c r="V4372" s="4"/>
      <c r="W4372" s="4"/>
      <c r="X4372" s="4"/>
      <c r="Y4372" s="4" t="s">
        <v>8543</v>
      </c>
      <c r="Z4372" s="4" t="s">
        <v>1131</v>
      </c>
      <c r="AA4372" s="4" t="s">
        <v>17545</v>
      </c>
      <c r="AB4372" s="4" t="s">
        <v>59</v>
      </c>
      <c r="AC4372" s="4"/>
      <c r="AD4372" s="4" t="b">
        <v>0</v>
      </c>
      <c r="AE4372" s="4"/>
      <c r="AF4372" s="4"/>
      <c r="AG4372" s="12">
        <f t="shared" si="68"/>
        <v>43277</v>
      </c>
    </row>
    <row r="4373" s="10" customFormat="1" spans="1:33">
      <c r="A4373" s="4" t="s">
        <v>17546</v>
      </c>
      <c r="B4373" s="4" t="s">
        <v>17546</v>
      </c>
      <c r="C4373" s="4" t="s">
        <v>17547</v>
      </c>
      <c r="D4373" s="4" t="s">
        <v>17548</v>
      </c>
      <c r="E4373" s="4" t="s">
        <v>36</v>
      </c>
      <c r="F4373" s="4" t="s">
        <v>37</v>
      </c>
      <c r="G4373" s="4" t="s">
        <v>51</v>
      </c>
      <c r="H4373" s="4"/>
      <c r="I4373" s="4"/>
      <c r="J4373" s="4" t="s">
        <v>52</v>
      </c>
      <c r="K4373" s="4" t="s">
        <v>527</v>
      </c>
      <c r="L4373" s="4" t="s">
        <v>528</v>
      </c>
      <c r="M4373" s="4" t="s">
        <v>529</v>
      </c>
      <c r="N4373" s="4" t="s">
        <v>36</v>
      </c>
      <c r="O4373" s="4">
        <v>1</v>
      </c>
      <c r="P4373" s="4" t="s">
        <v>56</v>
      </c>
      <c r="Q4373" s="4">
        <v>23.98</v>
      </c>
      <c r="R4373" s="4"/>
      <c r="S4373" s="4"/>
      <c r="T4373" s="4"/>
      <c r="U4373" s="4"/>
      <c r="V4373" s="4"/>
      <c r="W4373" s="4"/>
      <c r="X4373" s="4"/>
      <c r="Y4373" s="4" t="s">
        <v>1085</v>
      </c>
      <c r="Z4373" s="4" t="s">
        <v>47</v>
      </c>
      <c r="AA4373" s="4" t="s">
        <v>5593</v>
      </c>
      <c r="AB4373" s="4" t="s">
        <v>59</v>
      </c>
      <c r="AC4373" s="4"/>
      <c r="AD4373" s="4" t="b">
        <v>0</v>
      </c>
      <c r="AE4373" s="4"/>
      <c r="AF4373" s="4"/>
      <c r="AG4373" s="12">
        <f t="shared" si="68"/>
        <v>43277</v>
      </c>
    </row>
    <row r="4374" s="10" customFormat="1" spans="1:33">
      <c r="A4374" s="4" t="s">
        <v>17549</v>
      </c>
      <c r="B4374" s="4" t="s">
        <v>17549</v>
      </c>
      <c r="C4374" s="4" t="s">
        <v>17550</v>
      </c>
      <c r="D4374" s="4" t="s">
        <v>17551</v>
      </c>
      <c r="E4374" s="4" t="s">
        <v>36</v>
      </c>
      <c r="F4374" s="4" t="s">
        <v>37</v>
      </c>
      <c r="G4374" s="4" t="s">
        <v>51</v>
      </c>
      <c r="H4374" s="4"/>
      <c r="I4374" s="4"/>
      <c r="J4374" s="4" t="s">
        <v>52</v>
      </c>
      <c r="K4374" s="4" t="s">
        <v>2870</v>
      </c>
      <c r="L4374" s="4" t="s">
        <v>2871</v>
      </c>
      <c r="M4374" s="4" t="s">
        <v>2872</v>
      </c>
      <c r="N4374" s="4" t="s">
        <v>36</v>
      </c>
      <c r="O4374" s="4">
        <v>1</v>
      </c>
      <c r="P4374" s="4" t="s">
        <v>56</v>
      </c>
      <c r="Q4374" s="4">
        <v>15.98</v>
      </c>
      <c r="R4374" s="4"/>
      <c r="S4374" s="4"/>
      <c r="T4374" s="4"/>
      <c r="U4374" s="4"/>
      <c r="V4374" s="4"/>
      <c r="W4374" s="4"/>
      <c r="X4374" s="4"/>
      <c r="Y4374" s="4" t="s">
        <v>17552</v>
      </c>
      <c r="Z4374" s="4" t="s">
        <v>143</v>
      </c>
      <c r="AA4374" s="4" t="s">
        <v>17553</v>
      </c>
      <c r="AB4374" s="4" t="s">
        <v>59</v>
      </c>
      <c r="AC4374" s="4"/>
      <c r="AD4374" s="4" t="b">
        <v>0</v>
      </c>
      <c r="AE4374" s="4"/>
      <c r="AF4374" s="4"/>
      <c r="AG4374" s="12">
        <f t="shared" si="68"/>
        <v>43277</v>
      </c>
    </row>
    <row r="4375" s="10" customFormat="1" spans="1:33">
      <c r="A4375" s="4" t="s">
        <v>17554</v>
      </c>
      <c r="B4375" s="4" t="s">
        <v>17554</v>
      </c>
      <c r="C4375" s="4" t="s">
        <v>17555</v>
      </c>
      <c r="D4375" s="4" t="s">
        <v>17556</v>
      </c>
      <c r="E4375" s="4" t="s">
        <v>36</v>
      </c>
      <c r="F4375" s="4" t="s">
        <v>37</v>
      </c>
      <c r="G4375" s="4" t="s">
        <v>51</v>
      </c>
      <c r="H4375" s="4"/>
      <c r="I4375" s="4"/>
      <c r="J4375" s="4" t="s">
        <v>52</v>
      </c>
      <c r="K4375" s="4" t="s">
        <v>2298</v>
      </c>
      <c r="L4375" s="4" t="s">
        <v>2299</v>
      </c>
      <c r="M4375" s="4" t="s">
        <v>2300</v>
      </c>
      <c r="N4375" s="4" t="s">
        <v>36</v>
      </c>
      <c r="O4375" s="4">
        <v>1</v>
      </c>
      <c r="P4375" s="4" t="s">
        <v>56</v>
      </c>
      <c r="Q4375" s="4">
        <v>12.98</v>
      </c>
      <c r="R4375" s="4"/>
      <c r="S4375" s="4"/>
      <c r="T4375" s="4"/>
      <c r="U4375" s="4"/>
      <c r="V4375" s="4"/>
      <c r="W4375" s="4"/>
      <c r="X4375" s="4"/>
      <c r="Y4375" s="4" t="s">
        <v>6104</v>
      </c>
      <c r="Z4375" s="4" t="s">
        <v>171</v>
      </c>
      <c r="AA4375" s="4" t="s">
        <v>17557</v>
      </c>
      <c r="AB4375" s="4" t="s">
        <v>59</v>
      </c>
      <c r="AC4375" s="4"/>
      <c r="AD4375" s="4" t="b">
        <v>0</v>
      </c>
      <c r="AE4375" s="4"/>
      <c r="AF4375" s="4"/>
      <c r="AG4375" s="12">
        <f t="shared" si="68"/>
        <v>43277</v>
      </c>
    </row>
    <row r="4376" s="10" customFormat="1" spans="1:33">
      <c r="A4376" s="4" t="s">
        <v>17558</v>
      </c>
      <c r="B4376" s="4" t="s">
        <v>17558</v>
      </c>
      <c r="C4376" s="4" t="s">
        <v>17559</v>
      </c>
      <c r="D4376" s="4" t="s">
        <v>17560</v>
      </c>
      <c r="E4376" s="4" t="s">
        <v>36</v>
      </c>
      <c r="F4376" s="4" t="s">
        <v>37</v>
      </c>
      <c r="G4376" s="4" t="s">
        <v>51</v>
      </c>
      <c r="H4376" s="4"/>
      <c r="I4376" s="4"/>
      <c r="J4376" s="4" t="s">
        <v>52</v>
      </c>
      <c r="K4376" s="4" t="s">
        <v>8077</v>
      </c>
      <c r="L4376" s="4" t="s">
        <v>8078</v>
      </c>
      <c r="M4376" s="4" t="s">
        <v>8079</v>
      </c>
      <c r="N4376" s="4" t="s">
        <v>36</v>
      </c>
      <c r="O4376" s="4">
        <v>1</v>
      </c>
      <c r="P4376" s="4" t="s">
        <v>56</v>
      </c>
      <c r="Q4376" s="4">
        <v>22.98</v>
      </c>
      <c r="R4376" s="4"/>
      <c r="S4376" s="4"/>
      <c r="T4376" s="4"/>
      <c r="U4376" s="4"/>
      <c r="V4376" s="4"/>
      <c r="W4376" s="4"/>
      <c r="X4376" s="4"/>
      <c r="Y4376" s="4" t="s">
        <v>4846</v>
      </c>
      <c r="Z4376" s="4" t="s">
        <v>1867</v>
      </c>
      <c r="AA4376" s="4" t="s">
        <v>17561</v>
      </c>
      <c r="AB4376" s="4" t="s">
        <v>59</v>
      </c>
      <c r="AC4376" s="4"/>
      <c r="AD4376" s="4" t="b">
        <v>0</v>
      </c>
      <c r="AE4376" s="4"/>
      <c r="AF4376" s="4"/>
      <c r="AG4376" s="12">
        <f t="shared" si="68"/>
        <v>43277</v>
      </c>
    </row>
    <row r="4377" s="10" customFormat="1" spans="1:33">
      <c r="A4377" s="4" t="s">
        <v>17562</v>
      </c>
      <c r="B4377" s="4" t="s">
        <v>17562</v>
      </c>
      <c r="C4377" s="4" t="s">
        <v>17563</v>
      </c>
      <c r="D4377" s="4" t="s">
        <v>17564</v>
      </c>
      <c r="E4377" s="4" t="s">
        <v>36</v>
      </c>
      <c r="F4377" s="4" t="s">
        <v>37</v>
      </c>
      <c r="G4377" s="4" t="s">
        <v>51</v>
      </c>
      <c r="H4377" s="4"/>
      <c r="I4377" s="4"/>
      <c r="J4377" s="4" t="s">
        <v>39</v>
      </c>
      <c r="K4377" s="4" t="s">
        <v>273</v>
      </c>
      <c r="L4377" s="4" t="s">
        <v>274</v>
      </c>
      <c r="M4377" s="4" t="s">
        <v>275</v>
      </c>
      <c r="N4377" s="4" t="s">
        <v>36</v>
      </c>
      <c r="O4377" s="4">
        <v>1</v>
      </c>
      <c r="P4377" s="4" t="s">
        <v>56</v>
      </c>
      <c r="Q4377" s="4">
        <v>22.98</v>
      </c>
      <c r="R4377" s="4"/>
      <c r="S4377" s="4">
        <v>3</v>
      </c>
      <c r="T4377" s="4"/>
      <c r="U4377" s="4"/>
      <c r="V4377" s="4"/>
      <c r="W4377" s="4"/>
      <c r="X4377" s="4">
        <v>3</v>
      </c>
      <c r="Y4377" s="4" t="s">
        <v>17565</v>
      </c>
      <c r="Z4377" s="4" t="s">
        <v>47</v>
      </c>
      <c r="AA4377" s="4" t="s">
        <v>17566</v>
      </c>
      <c r="AB4377" s="4" t="s">
        <v>59</v>
      </c>
      <c r="AC4377" s="4"/>
      <c r="AD4377" s="4" t="b">
        <v>0</v>
      </c>
      <c r="AE4377" s="4"/>
      <c r="AF4377" s="4"/>
      <c r="AG4377" s="12">
        <f t="shared" si="68"/>
        <v>43277</v>
      </c>
    </row>
    <row r="4378" s="10" customFormat="1" spans="1:33">
      <c r="A4378" s="4" t="s">
        <v>17567</v>
      </c>
      <c r="B4378" s="4" t="s">
        <v>17567</v>
      </c>
      <c r="C4378" s="4" t="s">
        <v>17568</v>
      </c>
      <c r="D4378" s="4" t="s">
        <v>17569</v>
      </c>
      <c r="E4378" s="4" t="s">
        <v>36</v>
      </c>
      <c r="F4378" s="4" t="s">
        <v>37</v>
      </c>
      <c r="G4378" s="4" t="s">
        <v>51</v>
      </c>
      <c r="H4378" s="4"/>
      <c r="I4378" s="4"/>
      <c r="J4378" s="4" t="s">
        <v>52</v>
      </c>
      <c r="K4378" s="4" t="s">
        <v>8779</v>
      </c>
      <c r="L4378" s="4" t="s">
        <v>8780</v>
      </c>
      <c r="M4378" s="4" t="s">
        <v>8781</v>
      </c>
      <c r="N4378" s="4" t="s">
        <v>36</v>
      </c>
      <c r="O4378" s="4">
        <v>1</v>
      </c>
      <c r="P4378" s="4" t="s">
        <v>56</v>
      </c>
      <c r="Q4378" s="4">
        <v>19.53</v>
      </c>
      <c r="R4378" s="4"/>
      <c r="S4378" s="4"/>
      <c r="T4378" s="4"/>
      <c r="U4378" s="4"/>
      <c r="V4378" s="4"/>
      <c r="W4378" s="4"/>
      <c r="X4378" s="4"/>
      <c r="Y4378" s="4" t="s">
        <v>13400</v>
      </c>
      <c r="Z4378" s="4" t="s">
        <v>649</v>
      </c>
      <c r="AA4378" s="4" t="s">
        <v>17570</v>
      </c>
      <c r="AB4378" s="4" t="s">
        <v>59</v>
      </c>
      <c r="AC4378" s="4"/>
      <c r="AD4378" s="4" t="b">
        <v>0</v>
      </c>
      <c r="AE4378" s="4"/>
      <c r="AF4378" s="4"/>
      <c r="AG4378" s="12">
        <f t="shared" si="68"/>
        <v>43277</v>
      </c>
    </row>
    <row r="4379" s="10" customFormat="1" spans="1:33">
      <c r="A4379" s="4" t="s">
        <v>17571</v>
      </c>
      <c r="B4379" s="4" t="s">
        <v>17571</v>
      </c>
      <c r="C4379" s="4" t="s">
        <v>17572</v>
      </c>
      <c r="D4379" s="4" t="s">
        <v>17573</v>
      </c>
      <c r="E4379" s="4" t="s">
        <v>36</v>
      </c>
      <c r="F4379" s="4" t="s">
        <v>37</v>
      </c>
      <c r="G4379" s="4" t="s">
        <v>51</v>
      </c>
      <c r="H4379" s="4"/>
      <c r="I4379" s="4"/>
      <c r="J4379" s="4" t="s">
        <v>52</v>
      </c>
      <c r="K4379" s="4" t="s">
        <v>5823</v>
      </c>
      <c r="L4379" s="4" t="s">
        <v>5824</v>
      </c>
      <c r="M4379" s="4" t="s">
        <v>5825</v>
      </c>
      <c r="N4379" s="4" t="s">
        <v>36</v>
      </c>
      <c r="O4379" s="4">
        <v>1</v>
      </c>
      <c r="P4379" s="4" t="s">
        <v>56</v>
      </c>
      <c r="Q4379" s="4">
        <v>15.62</v>
      </c>
      <c r="R4379" s="4"/>
      <c r="S4379" s="4"/>
      <c r="T4379" s="4"/>
      <c r="U4379" s="4"/>
      <c r="V4379" s="4"/>
      <c r="W4379" s="4"/>
      <c r="X4379" s="4"/>
      <c r="Y4379" s="4" t="s">
        <v>11770</v>
      </c>
      <c r="Z4379" s="4" t="s">
        <v>335</v>
      </c>
      <c r="AA4379" s="4" t="s">
        <v>11771</v>
      </c>
      <c r="AB4379" s="4" t="s">
        <v>59</v>
      </c>
      <c r="AC4379" s="4"/>
      <c r="AD4379" s="4" t="b">
        <v>0</v>
      </c>
      <c r="AE4379" s="4"/>
      <c r="AF4379" s="4"/>
      <c r="AG4379" s="12">
        <f t="shared" si="68"/>
        <v>43277</v>
      </c>
    </row>
    <row r="4380" s="10" customFormat="1" spans="1:33">
      <c r="A4380" s="4" t="s">
        <v>17574</v>
      </c>
      <c r="B4380" s="4" t="s">
        <v>17574</v>
      </c>
      <c r="C4380" s="4" t="s">
        <v>17575</v>
      </c>
      <c r="D4380" s="4" t="s">
        <v>17576</v>
      </c>
      <c r="E4380" s="4" t="s">
        <v>36</v>
      </c>
      <c r="F4380" s="4" t="s">
        <v>37</v>
      </c>
      <c r="G4380" s="4" t="s">
        <v>51</v>
      </c>
      <c r="H4380" s="4"/>
      <c r="I4380" s="4"/>
      <c r="J4380" s="4" t="s">
        <v>52</v>
      </c>
      <c r="K4380" s="4" t="s">
        <v>12461</v>
      </c>
      <c r="L4380" s="4" t="s">
        <v>5224</v>
      </c>
      <c r="M4380" s="4" t="s">
        <v>5225</v>
      </c>
      <c r="N4380" s="4" t="s">
        <v>36</v>
      </c>
      <c r="O4380" s="4">
        <v>1</v>
      </c>
      <c r="P4380" s="4" t="s">
        <v>56</v>
      </c>
      <c r="Q4380" s="4">
        <v>23.98</v>
      </c>
      <c r="R4380" s="4"/>
      <c r="S4380" s="4"/>
      <c r="T4380" s="4"/>
      <c r="U4380" s="4"/>
      <c r="V4380" s="4"/>
      <c r="W4380" s="4"/>
      <c r="X4380" s="4"/>
      <c r="Y4380" s="4" t="s">
        <v>1068</v>
      </c>
      <c r="Z4380" s="4" t="s">
        <v>290</v>
      </c>
      <c r="AA4380" s="4" t="s">
        <v>17577</v>
      </c>
      <c r="AB4380" s="4" t="s">
        <v>59</v>
      </c>
      <c r="AC4380" s="4"/>
      <c r="AD4380" s="4" t="b">
        <v>0</v>
      </c>
      <c r="AE4380" s="4"/>
      <c r="AF4380" s="4"/>
      <c r="AG4380" s="12">
        <f t="shared" si="68"/>
        <v>43277</v>
      </c>
    </row>
    <row r="4381" s="10" customFormat="1" spans="1:33">
      <c r="A4381" s="4" t="s">
        <v>17578</v>
      </c>
      <c r="B4381" s="4" t="s">
        <v>17578</v>
      </c>
      <c r="C4381" s="4" t="s">
        <v>17579</v>
      </c>
      <c r="D4381" s="4" t="s">
        <v>17580</v>
      </c>
      <c r="E4381" s="4" t="s">
        <v>36</v>
      </c>
      <c r="F4381" s="4" t="s">
        <v>37</v>
      </c>
      <c r="G4381" s="4" t="s">
        <v>51</v>
      </c>
      <c r="H4381" s="4"/>
      <c r="I4381" s="4"/>
      <c r="J4381" s="4" t="s">
        <v>52</v>
      </c>
      <c r="K4381" s="4" t="s">
        <v>4959</v>
      </c>
      <c r="L4381" s="4" t="s">
        <v>4960</v>
      </c>
      <c r="M4381" s="4" t="s">
        <v>4961</v>
      </c>
      <c r="N4381" s="4" t="s">
        <v>36</v>
      </c>
      <c r="O4381" s="4">
        <v>1</v>
      </c>
      <c r="P4381" s="4" t="s">
        <v>56</v>
      </c>
      <c r="Q4381" s="4">
        <v>23.98</v>
      </c>
      <c r="R4381" s="4"/>
      <c r="S4381" s="4"/>
      <c r="T4381" s="4"/>
      <c r="U4381" s="4"/>
      <c r="V4381" s="4"/>
      <c r="W4381" s="4"/>
      <c r="X4381" s="4"/>
      <c r="Y4381" s="4" t="s">
        <v>3798</v>
      </c>
      <c r="Z4381" s="4" t="s">
        <v>17581</v>
      </c>
      <c r="AA4381" s="4">
        <v>68135</v>
      </c>
      <c r="AB4381" s="4" t="s">
        <v>59</v>
      </c>
      <c r="AC4381" s="4"/>
      <c r="AD4381" s="4" t="b">
        <v>0</v>
      </c>
      <c r="AE4381" s="4"/>
      <c r="AF4381" s="4"/>
      <c r="AG4381" s="12">
        <f t="shared" si="68"/>
        <v>43277</v>
      </c>
    </row>
    <row r="4382" s="10" customFormat="1" spans="1:33">
      <c r="A4382" s="4" t="s">
        <v>17578</v>
      </c>
      <c r="B4382" s="4" t="s">
        <v>17578</v>
      </c>
      <c r="C4382" s="4" t="s">
        <v>17579</v>
      </c>
      <c r="D4382" s="4" t="s">
        <v>17580</v>
      </c>
      <c r="E4382" s="4" t="s">
        <v>36</v>
      </c>
      <c r="F4382" s="4" t="s">
        <v>37</v>
      </c>
      <c r="G4382" s="4" t="s">
        <v>51</v>
      </c>
      <c r="H4382" s="4"/>
      <c r="I4382" s="4"/>
      <c r="J4382" s="4" t="s">
        <v>52</v>
      </c>
      <c r="K4382" s="4" t="s">
        <v>2927</v>
      </c>
      <c r="L4382" s="4" t="s">
        <v>2928</v>
      </c>
      <c r="M4382" s="4" t="s">
        <v>2929</v>
      </c>
      <c r="N4382" s="4" t="s">
        <v>36</v>
      </c>
      <c r="O4382" s="4">
        <v>1</v>
      </c>
      <c r="P4382" s="4" t="s">
        <v>56</v>
      </c>
      <c r="Q4382" s="4">
        <v>19.53</v>
      </c>
      <c r="R4382" s="4"/>
      <c r="S4382" s="4"/>
      <c r="T4382" s="4"/>
      <c r="U4382" s="4"/>
      <c r="V4382" s="4"/>
      <c r="W4382" s="4"/>
      <c r="X4382" s="4"/>
      <c r="Y4382" s="4" t="s">
        <v>3798</v>
      </c>
      <c r="Z4382" s="4" t="s">
        <v>17581</v>
      </c>
      <c r="AA4382" s="4">
        <v>68135</v>
      </c>
      <c r="AB4382" s="4" t="s">
        <v>59</v>
      </c>
      <c r="AC4382" s="4"/>
      <c r="AD4382" s="4" t="b">
        <v>0</v>
      </c>
      <c r="AE4382" s="4"/>
      <c r="AF4382" s="4"/>
      <c r="AG4382" s="12">
        <f t="shared" si="68"/>
        <v>43277</v>
      </c>
    </row>
    <row r="4383" s="10" customFormat="1" spans="1:33">
      <c r="A4383" s="4" t="s">
        <v>17578</v>
      </c>
      <c r="B4383" s="4" t="s">
        <v>17578</v>
      </c>
      <c r="C4383" s="4" t="s">
        <v>17579</v>
      </c>
      <c r="D4383" s="4" t="s">
        <v>17580</v>
      </c>
      <c r="E4383" s="4" t="s">
        <v>36</v>
      </c>
      <c r="F4383" s="4" t="s">
        <v>37</v>
      </c>
      <c r="G4383" s="4" t="s">
        <v>51</v>
      </c>
      <c r="H4383" s="4"/>
      <c r="I4383" s="4"/>
      <c r="J4383" s="4" t="s">
        <v>52</v>
      </c>
      <c r="K4383" s="4" t="s">
        <v>645</v>
      </c>
      <c r="L4383" s="4" t="s">
        <v>646</v>
      </c>
      <c r="M4383" s="4" t="s">
        <v>647</v>
      </c>
      <c r="N4383" s="4" t="s">
        <v>36</v>
      </c>
      <c r="O4383" s="4">
        <v>1</v>
      </c>
      <c r="P4383" s="4" t="s">
        <v>56</v>
      </c>
      <c r="Q4383" s="4">
        <v>23.98</v>
      </c>
      <c r="R4383" s="4"/>
      <c r="S4383" s="4"/>
      <c r="T4383" s="4"/>
      <c r="U4383" s="4"/>
      <c r="V4383" s="4"/>
      <c r="W4383" s="4"/>
      <c r="X4383" s="4"/>
      <c r="Y4383" s="4" t="s">
        <v>3798</v>
      </c>
      <c r="Z4383" s="4" t="s">
        <v>17581</v>
      </c>
      <c r="AA4383" s="4">
        <v>68135</v>
      </c>
      <c r="AB4383" s="4" t="s">
        <v>59</v>
      </c>
      <c r="AC4383" s="4"/>
      <c r="AD4383" s="4" t="b">
        <v>0</v>
      </c>
      <c r="AE4383" s="4"/>
      <c r="AF4383" s="4"/>
      <c r="AG4383" s="12">
        <f t="shared" si="68"/>
        <v>43277</v>
      </c>
    </row>
    <row r="4384" s="10" customFormat="1" spans="1:33">
      <c r="A4384" s="4" t="s">
        <v>17582</v>
      </c>
      <c r="B4384" s="4" t="s">
        <v>17582</v>
      </c>
      <c r="C4384" s="4" t="s">
        <v>17583</v>
      </c>
      <c r="D4384" s="4" t="s">
        <v>17584</v>
      </c>
      <c r="E4384" s="4" t="s">
        <v>36</v>
      </c>
      <c r="F4384" s="4" t="s">
        <v>37</v>
      </c>
      <c r="G4384" s="4" t="s">
        <v>51</v>
      </c>
      <c r="H4384" s="4"/>
      <c r="I4384" s="4"/>
      <c r="J4384" s="4" t="s">
        <v>52</v>
      </c>
      <c r="K4384" s="4" t="s">
        <v>79</v>
      </c>
      <c r="L4384" s="4" t="s">
        <v>80</v>
      </c>
      <c r="M4384" s="4" t="s">
        <v>81</v>
      </c>
      <c r="N4384" s="4" t="s">
        <v>36</v>
      </c>
      <c r="O4384" s="4">
        <v>1</v>
      </c>
      <c r="P4384" s="4" t="s">
        <v>56</v>
      </c>
      <c r="Q4384" s="4">
        <v>22.98</v>
      </c>
      <c r="R4384" s="4"/>
      <c r="S4384" s="4"/>
      <c r="T4384" s="4"/>
      <c r="U4384" s="4"/>
      <c r="V4384" s="4"/>
      <c r="W4384" s="4"/>
      <c r="X4384" s="4"/>
      <c r="Y4384" s="4" t="s">
        <v>1053</v>
      </c>
      <c r="Z4384" s="4" t="s">
        <v>451</v>
      </c>
      <c r="AA4384" s="4" t="s">
        <v>17585</v>
      </c>
      <c r="AB4384" s="4" t="s">
        <v>59</v>
      </c>
      <c r="AC4384" s="4"/>
      <c r="AD4384" s="4" t="b">
        <v>0</v>
      </c>
      <c r="AE4384" s="4"/>
      <c r="AF4384" s="4"/>
      <c r="AG4384" s="12">
        <f t="shared" si="68"/>
        <v>43277</v>
      </c>
    </row>
    <row r="4385" s="10" customFormat="1" spans="1:33">
      <c r="A4385" s="4" t="s">
        <v>17586</v>
      </c>
      <c r="B4385" s="4" t="s">
        <v>17586</v>
      </c>
      <c r="C4385" s="4" t="s">
        <v>17587</v>
      </c>
      <c r="D4385" s="4" t="s">
        <v>17588</v>
      </c>
      <c r="E4385" s="4" t="s">
        <v>36</v>
      </c>
      <c r="F4385" s="4" t="s">
        <v>37</v>
      </c>
      <c r="G4385" s="4" t="s">
        <v>51</v>
      </c>
      <c r="H4385" s="4"/>
      <c r="I4385" s="4"/>
      <c r="J4385" s="4" t="s">
        <v>157</v>
      </c>
      <c r="K4385" s="4" t="s">
        <v>12443</v>
      </c>
      <c r="L4385" s="4" t="s">
        <v>323</v>
      </c>
      <c r="M4385" s="4" t="s">
        <v>324</v>
      </c>
      <c r="N4385" s="4" t="s">
        <v>36</v>
      </c>
      <c r="O4385" s="4">
        <v>1</v>
      </c>
      <c r="P4385" s="4" t="s">
        <v>56</v>
      </c>
      <c r="Q4385" s="4">
        <v>23.98</v>
      </c>
      <c r="R4385" s="4"/>
      <c r="S4385" s="4">
        <v>2.15</v>
      </c>
      <c r="T4385" s="4"/>
      <c r="U4385" s="4"/>
      <c r="V4385" s="4"/>
      <c r="W4385" s="4"/>
      <c r="X4385" s="4"/>
      <c r="Y4385" s="4" t="s">
        <v>541</v>
      </c>
      <c r="Z4385" s="4" t="s">
        <v>290</v>
      </c>
      <c r="AA4385" s="4" t="s">
        <v>17589</v>
      </c>
      <c r="AB4385" s="4" t="s">
        <v>59</v>
      </c>
      <c r="AC4385" s="4"/>
      <c r="AD4385" s="4" t="b">
        <v>0</v>
      </c>
      <c r="AE4385" s="4"/>
      <c r="AF4385" s="4"/>
      <c r="AG4385" s="12">
        <f t="shared" si="68"/>
        <v>43277</v>
      </c>
    </row>
    <row r="4386" s="10" customFormat="1" spans="1:33">
      <c r="A4386" s="4" t="s">
        <v>17590</v>
      </c>
      <c r="B4386" s="4" t="s">
        <v>17590</v>
      </c>
      <c r="C4386" s="4" t="s">
        <v>17591</v>
      </c>
      <c r="D4386" s="4" t="s">
        <v>17592</v>
      </c>
      <c r="E4386" s="4" t="s">
        <v>36</v>
      </c>
      <c r="F4386" s="4" t="s">
        <v>37</v>
      </c>
      <c r="G4386" s="4" t="s">
        <v>51</v>
      </c>
      <c r="H4386" s="4"/>
      <c r="I4386" s="4"/>
      <c r="J4386" s="4" t="s">
        <v>52</v>
      </c>
      <c r="K4386" s="4" t="s">
        <v>1136</v>
      </c>
      <c r="L4386" s="4" t="s">
        <v>16992</v>
      </c>
      <c r="M4386" s="4" t="s">
        <v>1138</v>
      </c>
      <c r="N4386" s="4" t="s">
        <v>36</v>
      </c>
      <c r="O4386" s="4">
        <v>1</v>
      </c>
      <c r="P4386" s="4" t="s">
        <v>56</v>
      </c>
      <c r="Q4386" s="4">
        <v>22.98</v>
      </c>
      <c r="R4386" s="4"/>
      <c r="S4386" s="4"/>
      <c r="T4386" s="4"/>
      <c r="U4386" s="4"/>
      <c r="V4386" s="4"/>
      <c r="W4386" s="4"/>
      <c r="X4386" s="4"/>
      <c r="Y4386" s="4" t="s">
        <v>6104</v>
      </c>
      <c r="Z4386" s="4" t="s">
        <v>171</v>
      </c>
      <c r="AA4386" s="4" t="s">
        <v>17593</v>
      </c>
      <c r="AB4386" s="4" t="s">
        <v>59</v>
      </c>
      <c r="AC4386" s="4"/>
      <c r="AD4386" s="4" t="b">
        <v>0</v>
      </c>
      <c r="AE4386" s="4"/>
      <c r="AF4386" s="4"/>
      <c r="AG4386" s="12">
        <f t="shared" si="68"/>
        <v>43277</v>
      </c>
    </row>
    <row r="4387" s="10" customFormat="1" spans="1:33">
      <c r="A4387" s="4" t="s">
        <v>17594</v>
      </c>
      <c r="B4387" s="4" t="s">
        <v>17594</v>
      </c>
      <c r="C4387" s="4" t="s">
        <v>17595</v>
      </c>
      <c r="D4387" s="4" t="s">
        <v>17596</v>
      </c>
      <c r="E4387" s="4" t="s">
        <v>36</v>
      </c>
      <c r="F4387" s="4" t="s">
        <v>37</v>
      </c>
      <c r="G4387" s="4" t="s">
        <v>51</v>
      </c>
      <c r="H4387" s="4"/>
      <c r="I4387" s="4"/>
      <c r="J4387" s="4" t="s">
        <v>52</v>
      </c>
      <c r="K4387" s="4" t="s">
        <v>340</v>
      </c>
      <c r="L4387" s="4" t="s">
        <v>341</v>
      </c>
      <c r="M4387" s="4" t="s">
        <v>342</v>
      </c>
      <c r="N4387" s="4" t="s">
        <v>36</v>
      </c>
      <c r="O4387" s="4">
        <v>1</v>
      </c>
      <c r="P4387" s="4" t="s">
        <v>56</v>
      </c>
      <c r="Q4387" s="4">
        <v>23.98</v>
      </c>
      <c r="R4387" s="4"/>
      <c r="S4387" s="4"/>
      <c r="T4387" s="4"/>
      <c r="U4387" s="4"/>
      <c r="V4387" s="4"/>
      <c r="W4387" s="4"/>
      <c r="X4387" s="4"/>
      <c r="Y4387" s="4" t="s">
        <v>5460</v>
      </c>
      <c r="Z4387" s="4" t="s">
        <v>317</v>
      </c>
      <c r="AA4387" s="4" t="s">
        <v>17597</v>
      </c>
      <c r="AB4387" s="4" t="s">
        <v>59</v>
      </c>
      <c r="AC4387" s="4"/>
      <c r="AD4387" s="4" t="b">
        <v>0</v>
      </c>
      <c r="AE4387" s="4"/>
      <c r="AF4387" s="4"/>
      <c r="AG4387" s="12">
        <f t="shared" si="68"/>
        <v>43277</v>
      </c>
    </row>
    <row r="4388" s="10" customFormat="1" spans="1:33">
      <c r="A4388" s="4" t="s">
        <v>17594</v>
      </c>
      <c r="B4388" s="4" t="s">
        <v>17594</v>
      </c>
      <c r="C4388" s="4" t="s">
        <v>17595</v>
      </c>
      <c r="D4388" s="4" t="s">
        <v>17596</v>
      </c>
      <c r="E4388" s="4" t="s">
        <v>36</v>
      </c>
      <c r="F4388" s="4" t="s">
        <v>37</v>
      </c>
      <c r="G4388" s="4" t="s">
        <v>51</v>
      </c>
      <c r="H4388" s="4"/>
      <c r="I4388" s="4"/>
      <c r="J4388" s="4" t="s">
        <v>52</v>
      </c>
      <c r="K4388" s="4" t="s">
        <v>2803</v>
      </c>
      <c r="L4388" s="4" t="s">
        <v>2804</v>
      </c>
      <c r="M4388" s="4" t="s">
        <v>2805</v>
      </c>
      <c r="N4388" s="4" t="s">
        <v>36</v>
      </c>
      <c r="O4388" s="4">
        <v>1</v>
      </c>
      <c r="P4388" s="4" t="s">
        <v>56</v>
      </c>
      <c r="Q4388" s="4">
        <v>22.98</v>
      </c>
      <c r="R4388" s="4"/>
      <c r="S4388" s="4"/>
      <c r="T4388" s="4"/>
      <c r="U4388" s="4"/>
      <c r="V4388" s="4"/>
      <c r="W4388" s="4"/>
      <c r="X4388" s="4"/>
      <c r="Y4388" s="4" t="s">
        <v>5460</v>
      </c>
      <c r="Z4388" s="4" t="s">
        <v>317</v>
      </c>
      <c r="AA4388" s="4" t="s">
        <v>17597</v>
      </c>
      <c r="AB4388" s="4" t="s">
        <v>59</v>
      </c>
      <c r="AC4388" s="4"/>
      <c r="AD4388" s="4" t="b">
        <v>0</v>
      </c>
      <c r="AE4388" s="4"/>
      <c r="AF4388" s="4"/>
      <c r="AG4388" s="12">
        <f t="shared" si="68"/>
        <v>43277</v>
      </c>
    </row>
    <row r="4389" s="10" customFormat="1" spans="1:33">
      <c r="A4389" s="4" t="s">
        <v>17594</v>
      </c>
      <c r="B4389" s="4" t="s">
        <v>17594</v>
      </c>
      <c r="C4389" s="4" t="s">
        <v>17595</v>
      </c>
      <c r="D4389" s="4" t="s">
        <v>17596</v>
      </c>
      <c r="E4389" s="4" t="s">
        <v>36</v>
      </c>
      <c r="F4389" s="4" t="s">
        <v>37</v>
      </c>
      <c r="G4389" s="4" t="s">
        <v>51</v>
      </c>
      <c r="H4389" s="4"/>
      <c r="I4389" s="4"/>
      <c r="J4389" s="4" t="s">
        <v>52</v>
      </c>
      <c r="K4389" s="4" t="s">
        <v>3057</v>
      </c>
      <c r="L4389" s="4" t="s">
        <v>3058</v>
      </c>
      <c r="M4389" s="4" t="s">
        <v>3059</v>
      </c>
      <c r="N4389" s="4" t="s">
        <v>36</v>
      </c>
      <c r="O4389" s="4">
        <v>1</v>
      </c>
      <c r="P4389" s="4" t="s">
        <v>56</v>
      </c>
      <c r="Q4389" s="4">
        <v>23.98</v>
      </c>
      <c r="R4389" s="4"/>
      <c r="S4389" s="4"/>
      <c r="T4389" s="4"/>
      <c r="U4389" s="4"/>
      <c r="V4389" s="4"/>
      <c r="W4389" s="4"/>
      <c r="X4389" s="4"/>
      <c r="Y4389" s="4" t="s">
        <v>5460</v>
      </c>
      <c r="Z4389" s="4" t="s">
        <v>317</v>
      </c>
      <c r="AA4389" s="4" t="s">
        <v>17597</v>
      </c>
      <c r="AB4389" s="4" t="s">
        <v>59</v>
      </c>
      <c r="AC4389" s="4"/>
      <c r="AD4389" s="4" t="b">
        <v>0</v>
      </c>
      <c r="AE4389" s="4"/>
      <c r="AF4389" s="4"/>
      <c r="AG4389" s="12">
        <f t="shared" si="68"/>
        <v>43277</v>
      </c>
    </row>
    <row r="4390" s="10" customFormat="1" spans="1:33">
      <c r="A4390" s="4" t="s">
        <v>17598</v>
      </c>
      <c r="B4390" s="4" t="s">
        <v>17598</v>
      </c>
      <c r="C4390" s="4" t="s">
        <v>17599</v>
      </c>
      <c r="D4390" s="4" t="s">
        <v>17600</v>
      </c>
      <c r="E4390" s="4" t="s">
        <v>36</v>
      </c>
      <c r="F4390" s="4" t="s">
        <v>37</v>
      </c>
      <c r="G4390" s="4" t="s">
        <v>51</v>
      </c>
      <c r="H4390" s="4"/>
      <c r="I4390" s="4"/>
      <c r="J4390" s="4" t="s">
        <v>52</v>
      </c>
      <c r="K4390" s="4" t="s">
        <v>1127</v>
      </c>
      <c r="L4390" s="4" t="s">
        <v>1128</v>
      </c>
      <c r="M4390" s="4" t="s">
        <v>1129</v>
      </c>
      <c r="N4390" s="4" t="s">
        <v>36</v>
      </c>
      <c r="O4390" s="4">
        <v>2</v>
      </c>
      <c r="P4390" s="4" t="s">
        <v>56</v>
      </c>
      <c r="Q4390" s="4">
        <v>45.96</v>
      </c>
      <c r="R4390" s="4"/>
      <c r="S4390" s="4"/>
      <c r="T4390" s="4"/>
      <c r="U4390" s="4"/>
      <c r="V4390" s="4"/>
      <c r="W4390" s="4"/>
      <c r="X4390" s="4"/>
      <c r="Y4390" s="4" t="s">
        <v>393</v>
      </c>
      <c r="Z4390" s="4" t="s">
        <v>266</v>
      </c>
      <c r="AA4390" s="4">
        <v>10016</v>
      </c>
      <c r="AB4390" s="4" t="s">
        <v>59</v>
      </c>
      <c r="AC4390" s="4"/>
      <c r="AD4390" s="4" t="b">
        <v>0</v>
      </c>
      <c r="AE4390" s="4"/>
      <c r="AF4390" s="4"/>
      <c r="AG4390" s="12">
        <f t="shared" si="68"/>
        <v>43277</v>
      </c>
    </row>
    <row r="4391" s="10" customFormat="1" spans="1:33">
      <c r="A4391" s="4" t="s">
        <v>17598</v>
      </c>
      <c r="B4391" s="4" t="s">
        <v>17598</v>
      </c>
      <c r="C4391" s="4" t="s">
        <v>17599</v>
      </c>
      <c r="D4391" s="4" t="s">
        <v>17600</v>
      </c>
      <c r="E4391" s="4" t="s">
        <v>36</v>
      </c>
      <c r="F4391" s="4" t="s">
        <v>37</v>
      </c>
      <c r="G4391" s="4" t="s">
        <v>51</v>
      </c>
      <c r="H4391" s="4"/>
      <c r="I4391" s="4"/>
      <c r="J4391" s="4" t="s">
        <v>52</v>
      </c>
      <c r="K4391" s="4" t="s">
        <v>4303</v>
      </c>
      <c r="L4391" s="4" t="s">
        <v>4304</v>
      </c>
      <c r="M4391" s="4" t="s">
        <v>4305</v>
      </c>
      <c r="N4391" s="4" t="s">
        <v>36</v>
      </c>
      <c r="O4391" s="4">
        <v>2</v>
      </c>
      <c r="P4391" s="4" t="s">
        <v>56</v>
      </c>
      <c r="Q4391" s="4">
        <v>45.96</v>
      </c>
      <c r="R4391" s="4"/>
      <c r="S4391" s="4"/>
      <c r="T4391" s="4"/>
      <c r="U4391" s="4"/>
      <c r="V4391" s="4"/>
      <c r="W4391" s="4"/>
      <c r="X4391" s="4"/>
      <c r="Y4391" s="4" t="s">
        <v>393</v>
      </c>
      <c r="Z4391" s="4" t="s">
        <v>266</v>
      </c>
      <c r="AA4391" s="4">
        <v>10016</v>
      </c>
      <c r="AB4391" s="4" t="s">
        <v>59</v>
      </c>
      <c r="AC4391" s="4"/>
      <c r="AD4391" s="4" t="b">
        <v>0</v>
      </c>
      <c r="AE4391" s="4"/>
      <c r="AF4391" s="4"/>
      <c r="AG4391" s="12">
        <f t="shared" si="68"/>
        <v>43277</v>
      </c>
    </row>
    <row r="4392" s="10" customFormat="1" spans="1:33">
      <c r="A4392" s="4" t="s">
        <v>17598</v>
      </c>
      <c r="B4392" s="4" t="s">
        <v>17598</v>
      </c>
      <c r="C4392" s="4" t="s">
        <v>17599</v>
      </c>
      <c r="D4392" s="4" t="s">
        <v>17600</v>
      </c>
      <c r="E4392" s="4" t="s">
        <v>36</v>
      </c>
      <c r="F4392" s="4" t="s">
        <v>37</v>
      </c>
      <c r="G4392" s="4" t="s">
        <v>51</v>
      </c>
      <c r="H4392" s="4"/>
      <c r="I4392" s="4"/>
      <c r="J4392" s="4" t="s">
        <v>52</v>
      </c>
      <c r="K4392" s="4" t="s">
        <v>14205</v>
      </c>
      <c r="L4392" s="4" t="s">
        <v>2042</v>
      </c>
      <c r="M4392" s="4" t="s">
        <v>2043</v>
      </c>
      <c r="N4392" s="4" t="s">
        <v>36</v>
      </c>
      <c r="O4392" s="4">
        <v>1</v>
      </c>
      <c r="P4392" s="4" t="s">
        <v>56</v>
      </c>
      <c r="Q4392" s="4">
        <v>22.98</v>
      </c>
      <c r="R4392" s="4"/>
      <c r="S4392" s="4"/>
      <c r="T4392" s="4"/>
      <c r="U4392" s="4"/>
      <c r="V4392" s="4"/>
      <c r="W4392" s="4"/>
      <c r="X4392" s="4"/>
      <c r="Y4392" s="4" t="s">
        <v>393</v>
      </c>
      <c r="Z4392" s="4" t="s">
        <v>266</v>
      </c>
      <c r="AA4392" s="4">
        <v>10016</v>
      </c>
      <c r="AB4392" s="4" t="s">
        <v>59</v>
      </c>
      <c r="AC4392" s="4"/>
      <c r="AD4392" s="4" t="b">
        <v>0</v>
      </c>
      <c r="AE4392" s="4"/>
      <c r="AF4392" s="4"/>
      <c r="AG4392" s="12">
        <f t="shared" si="68"/>
        <v>43277</v>
      </c>
    </row>
    <row r="4393" s="10" customFormat="1" spans="1:33">
      <c r="A4393" s="4" t="s">
        <v>17598</v>
      </c>
      <c r="B4393" s="4" t="s">
        <v>17598</v>
      </c>
      <c r="C4393" s="4" t="s">
        <v>17599</v>
      </c>
      <c r="D4393" s="4" t="s">
        <v>17600</v>
      </c>
      <c r="E4393" s="4" t="s">
        <v>36</v>
      </c>
      <c r="F4393" s="4" t="s">
        <v>37</v>
      </c>
      <c r="G4393" s="4" t="s">
        <v>51</v>
      </c>
      <c r="H4393" s="4"/>
      <c r="I4393" s="4"/>
      <c r="J4393" s="4" t="s">
        <v>52</v>
      </c>
      <c r="K4393" s="4" t="s">
        <v>4759</v>
      </c>
      <c r="L4393" s="4" t="s">
        <v>4760</v>
      </c>
      <c r="M4393" s="4" t="s">
        <v>4761</v>
      </c>
      <c r="N4393" s="4" t="s">
        <v>36</v>
      </c>
      <c r="O4393" s="4">
        <v>2</v>
      </c>
      <c r="P4393" s="4" t="s">
        <v>56</v>
      </c>
      <c r="Q4393" s="4">
        <v>45.96</v>
      </c>
      <c r="R4393" s="4"/>
      <c r="S4393" s="4"/>
      <c r="T4393" s="4"/>
      <c r="U4393" s="4"/>
      <c r="V4393" s="4"/>
      <c r="W4393" s="4"/>
      <c r="X4393" s="4"/>
      <c r="Y4393" s="4" t="s">
        <v>393</v>
      </c>
      <c r="Z4393" s="4" t="s">
        <v>266</v>
      </c>
      <c r="AA4393" s="4">
        <v>10016</v>
      </c>
      <c r="AB4393" s="4" t="s">
        <v>59</v>
      </c>
      <c r="AC4393" s="4"/>
      <c r="AD4393" s="4" t="b">
        <v>0</v>
      </c>
      <c r="AE4393" s="4"/>
      <c r="AF4393" s="4"/>
      <c r="AG4393" s="12">
        <f t="shared" si="68"/>
        <v>43277</v>
      </c>
    </row>
    <row r="4394" s="10" customFormat="1" spans="1:33">
      <c r="A4394" s="4" t="s">
        <v>17601</v>
      </c>
      <c r="B4394" s="4" t="s">
        <v>17601</v>
      </c>
      <c r="C4394" s="4" t="s">
        <v>17602</v>
      </c>
      <c r="D4394" s="4" t="s">
        <v>17603</v>
      </c>
      <c r="E4394" s="4" t="s">
        <v>36</v>
      </c>
      <c r="F4394" s="4" t="s">
        <v>37</v>
      </c>
      <c r="G4394" s="4" t="s">
        <v>51</v>
      </c>
      <c r="H4394" s="4"/>
      <c r="I4394" s="4"/>
      <c r="J4394" s="4" t="s">
        <v>157</v>
      </c>
      <c r="K4394" s="4" t="s">
        <v>6363</v>
      </c>
      <c r="L4394" s="4" t="s">
        <v>6364</v>
      </c>
      <c r="M4394" s="4" t="s">
        <v>6365</v>
      </c>
      <c r="N4394" s="4" t="s">
        <v>36</v>
      </c>
      <c r="O4394" s="4">
        <v>1</v>
      </c>
      <c r="P4394" s="4" t="s">
        <v>56</v>
      </c>
      <c r="Q4394" s="4">
        <v>25.98</v>
      </c>
      <c r="R4394" s="4"/>
      <c r="S4394" s="4">
        <v>2.11</v>
      </c>
      <c r="T4394" s="4"/>
      <c r="U4394" s="4"/>
      <c r="V4394" s="4"/>
      <c r="W4394" s="4"/>
      <c r="X4394" s="4"/>
      <c r="Y4394" s="4" t="s">
        <v>17604</v>
      </c>
      <c r="Z4394" s="4" t="s">
        <v>47</v>
      </c>
      <c r="AA4394" s="4" t="s">
        <v>17605</v>
      </c>
      <c r="AB4394" s="4" t="s">
        <v>59</v>
      </c>
      <c r="AC4394" s="4"/>
      <c r="AD4394" s="4" t="b">
        <v>0</v>
      </c>
      <c r="AE4394" s="4"/>
      <c r="AF4394" s="4"/>
      <c r="AG4394" s="12">
        <f t="shared" si="68"/>
        <v>43277</v>
      </c>
    </row>
    <row r="4395" s="10" customFormat="1" spans="1:33">
      <c r="A4395" s="4" t="s">
        <v>17606</v>
      </c>
      <c r="B4395" s="4" t="s">
        <v>17606</v>
      </c>
      <c r="C4395" s="4" t="s">
        <v>17607</v>
      </c>
      <c r="D4395" s="4" t="s">
        <v>17608</v>
      </c>
      <c r="E4395" s="4" t="s">
        <v>36</v>
      </c>
      <c r="F4395" s="4" t="s">
        <v>37</v>
      </c>
      <c r="G4395" s="4" t="s">
        <v>51</v>
      </c>
      <c r="H4395" s="4"/>
      <c r="I4395" s="4"/>
      <c r="J4395" s="4" t="s">
        <v>52</v>
      </c>
      <c r="K4395" s="4" t="s">
        <v>13123</v>
      </c>
      <c r="L4395" s="4" t="s">
        <v>13124</v>
      </c>
      <c r="M4395" s="4" t="s">
        <v>13125</v>
      </c>
      <c r="N4395" s="4" t="s">
        <v>36</v>
      </c>
      <c r="O4395" s="4">
        <v>1</v>
      </c>
      <c r="P4395" s="4" t="s">
        <v>56</v>
      </c>
      <c r="Q4395" s="4">
        <v>22.98</v>
      </c>
      <c r="R4395" s="4">
        <v>2.32</v>
      </c>
      <c r="S4395" s="4"/>
      <c r="T4395" s="4"/>
      <c r="U4395" s="4"/>
      <c r="V4395" s="4"/>
      <c r="W4395" s="4"/>
      <c r="X4395" s="4"/>
      <c r="Y4395" s="4" t="s">
        <v>3969</v>
      </c>
      <c r="Z4395" s="4" t="s">
        <v>366</v>
      </c>
      <c r="AA4395" s="4" t="s">
        <v>17609</v>
      </c>
      <c r="AB4395" s="4" t="s">
        <v>59</v>
      </c>
      <c r="AC4395" s="4"/>
      <c r="AD4395" s="4" t="b">
        <v>0</v>
      </c>
      <c r="AE4395" s="4"/>
      <c r="AF4395" s="4"/>
      <c r="AG4395" s="12">
        <f t="shared" si="68"/>
        <v>43277</v>
      </c>
    </row>
    <row r="4396" s="10" customFormat="1" spans="1:33">
      <c r="A4396" s="4" t="s">
        <v>17610</v>
      </c>
      <c r="B4396" s="4" t="s">
        <v>17610</v>
      </c>
      <c r="C4396" s="4" t="s">
        <v>17611</v>
      </c>
      <c r="D4396" s="4" t="s">
        <v>17612</v>
      </c>
      <c r="E4396" s="4" t="s">
        <v>36</v>
      </c>
      <c r="F4396" s="4" t="s">
        <v>37</v>
      </c>
      <c r="G4396" s="4" t="s">
        <v>51</v>
      </c>
      <c r="H4396" s="4"/>
      <c r="I4396" s="4"/>
      <c r="J4396" s="4" t="s">
        <v>52</v>
      </c>
      <c r="K4396" s="4" t="s">
        <v>2010</v>
      </c>
      <c r="L4396" s="4" t="s">
        <v>2011</v>
      </c>
      <c r="M4396" s="4" t="s">
        <v>2012</v>
      </c>
      <c r="N4396" s="4" t="s">
        <v>36</v>
      </c>
      <c r="O4396" s="4">
        <v>1</v>
      </c>
      <c r="P4396" s="4" t="s">
        <v>56</v>
      </c>
      <c r="Q4396" s="4">
        <v>18.98</v>
      </c>
      <c r="R4396" s="4"/>
      <c r="S4396" s="4"/>
      <c r="T4396" s="4"/>
      <c r="U4396" s="4"/>
      <c r="V4396" s="4"/>
      <c r="W4396" s="4"/>
      <c r="X4396" s="4"/>
      <c r="Y4396" s="4" t="s">
        <v>1850</v>
      </c>
      <c r="Z4396" s="4" t="s">
        <v>47</v>
      </c>
      <c r="AA4396" s="4">
        <v>90016</v>
      </c>
      <c r="AB4396" s="4" t="s">
        <v>59</v>
      </c>
      <c r="AC4396" s="4"/>
      <c r="AD4396" s="4" t="b">
        <v>1</v>
      </c>
      <c r="AE4396" s="4"/>
      <c r="AF4396" s="4" t="s">
        <v>118</v>
      </c>
      <c r="AG4396" s="12">
        <f t="shared" si="68"/>
        <v>43277</v>
      </c>
    </row>
    <row r="4397" s="10" customFormat="1" spans="1:33">
      <c r="A4397" s="4" t="s">
        <v>17613</v>
      </c>
      <c r="B4397" s="4" t="s">
        <v>17613</v>
      </c>
      <c r="C4397" s="4" t="s">
        <v>17614</v>
      </c>
      <c r="D4397" s="4" t="s">
        <v>17615</v>
      </c>
      <c r="E4397" s="4" t="s">
        <v>36</v>
      </c>
      <c r="F4397" s="4" t="s">
        <v>37</v>
      </c>
      <c r="G4397" s="4" t="s">
        <v>51</v>
      </c>
      <c r="H4397" s="4"/>
      <c r="I4397" s="4"/>
      <c r="J4397" s="4" t="s">
        <v>52</v>
      </c>
      <c r="K4397" s="4" t="s">
        <v>11708</v>
      </c>
      <c r="L4397" s="4" t="s">
        <v>11709</v>
      </c>
      <c r="M4397" s="4" t="s">
        <v>11710</v>
      </c>
      <c r="N4397" s="4" t="s">
        <v>36</v>
      </c>
      <c r="O4397" s="4">
        <v>1</v>
      </c>
      <c r="P4397" s="4" t="s">
        <v>56</v>
      </c>
      <c r="Q4397" s="4">
        <v>22.98</v>
      </c>
      <c r="R4397" s="4"/>
      <c r="S4397" s="4"/>
      <c r="T4397" s="4"/>
      <c r="U4397" s="4"/>
      <c r="V4397" s="4"/>
      <c r="W4397" s="4"/>
      <c r="X4397" s="4"/>
      <c r="Y4397" s="4" t="s">
        <v>3226</v>
      </c>
      <c r="Z4397" s="4" t="s">
        <v>3227</v>
      </c>
      <c r="AA4397" s="4">
        <v>33166</v>
      </c>
      <c r="AB4397" s="4" t="s">
        <v>59</v>
      </c>
      <c r="AC4397" s="4"/>
      <c r="AD4397" s="4" t="b">
        <v>0</v>
      </c>
      <c r="AE4397" s="4"/>
      <c r="AF4397" s="4"/>
      <c r="AG4397" s="12">
        <f t="shared" si="68"/>
        <v>43277</v>
      </c>
    </row>
    <row r="4398" s="10" customFormat="1" spans="1:33">
      <c r="A4398" s="4" t="s">
        <v>17616</v>
      </c>
      <c r="B4398" s="4" t="s">
        <v>17616</v>
      </c>
      <c r="C4398" s="4" t="s">
        <v>17617</v>
      </c>
      <c r="D4398" s="4" t="s">
        <v>17618</v>
      </c>
      <c r="E4398" s="4" t="s">
        <v>36</v>
      </c>
      <c r="F4398" s="4" t="s">
        <v>37</v>
      </c>
      <c r="G4398" s="4" t="s">
        <v>51</v>
      </c>
      <c r="H4398" s="4"/>
      <c r="I4398" s="4"/>
      <c r="J4398" s="4" t="s">
        <v>52</v>
      </c>
      <c r="K4398" s="4" t="s">
        <v>17619</v>
      </c>
      <c r="L4398" s="4" t="s">
        <v>17620</v>
      </c>
      <c r="M4398" s="4" t="s">
        <v>17621</v>
      </c>
      <c r="N4398" s="4" t="s">
        <v>36</v>
      </c>
      <c r="O4398" s="4">
        <v>1</v>
      </c>
      <c r="P4398" s="4" t="s">
        <v>56</v>
      </c>
      <c r="Q4398" s="4">
        <v>24.98</v>
      </c>
      <c r="R4398" s="4"/>
      <c r="S4398" s="4"/>
      <c r="T4398" s="4"/>
      <c r="U4398" s="4"/>
      <c r="V4398" s="4"/>
      <c r="W4398" s="4"/>
      <c r="X4398" s="4"/>
      <c r="Y4398" s="4" t="s">
        <v>17622</v>
      </c>
      <c r="Z4398" s="4" t="s">
        <v>759</v>
      </c>
      <c r="AA4398" s="4" t="s">
        <v>17623</v>
      </c>
      <c r="AB4398" s="4" t="s">
        <v>59</v>
      </c>
      <c r="AC4398" s="4"/>
      <c r="AD4398" s="4" t="b">
        <v>0</v>
      </c>
      <c r="AE4398" s="4"/>
      <c r="AF4398" s="4"/>
      <c r="AG4398" s="12">
        <f t="shared" si="68"/>
        <v>43277</v>
      </c>
    </row>
    <row r="4399" s="10" customFormat="1" spans="1:33">
      <c r="A4399" s="4" t="s">
        <v>17624</v>
      </c>
      <c r="B4399" s="4" t="s">
        <v>17624</v>
      </c>
      <c r="C4399" s="4" t="s">
        <v>17625</v>
      </c>
      <c r="D4399" s="4" t="s">
        <v>17626</v>
      </c>
      <c r="E4399" s="4" t="s">
        <v>36</v>
      </c>
      <c r="F4399" s="4" t="s">
        <v>37</v>
      </c>
      <c r="G4399" s="4" t="s">
        <v>51</v>
      </c>
      <c r="H4399" s="4"/>
      <c r="I4399" s="4"/>
      <c r="J4399" s="4" t="s">
        <v>157</v>
      </c>
      <c r="K4399" s="4" t="s">
        <v>17627</v>
      </c>
      <c r="L4399" s="4" t="s">
        <v>17628</v>
      </c>
      <c r="M4399" s="4" t="s">
        <v>17629</v>
      </c>
      <c r="N4399" s="4" t="s">
        <v>36</v>
      </c>
      <c r="O4399" s="4">
        <v>1</v>
      </c>
      <c r="P4399" s="4" t="s">
        <v>56</v>
      </c>
      <c r="Q4399" s="4">
        <v>22.98</v>
      </c>
      <c r="R4399" s="4"/>
      <c r="S4399" s="4">
        <v>2.23</v>
      </c>
      <c r="T4399" s="4"/>
      <c r="U4399" s="4"/>
      <c r="V4399" s="4"/>
      <c r="W4399" s="4"/>
      <c r="X4399" s="4"/>
      <c r="Y4399" s="4" t="s">
        <v>9907</v>
      </c>
      <c r="Z4399" s="4" t="s">
        <v>67</v>
      </c>
      <c r="AA4399" s="4" t="s">
        <v>17630</v>
      </c>
      <c r="AB4399" s="4" t="s">
        <v>59</v>
      </c>
      <c r="AC4399" s="4"/>
      <c r="AD4399" s="4" t="b">
        <v>0</v>
      </c>
      <c r="AE4399" s="4"/>
      <c r="AF4399" s="4"/>
      <c r="AG4399" s="12">
        <f t="shared" si="68"/>
        <v>43277</v>
      </c>
    </row>
    <row r="4400" s="10" customFormat="1" spans="1:33">
      <c r="A4400" s="4" t="s">
        <v>17631</v>
      </c>
      <c r="B4400" s="4" t="s">
        <v>17631</v>
      </c>
      <c r="C4400" s="4" t="s">
        <v>17632</v>
      </c>
      <c r="D4400" s="4" t="s">
        <v>17633</v>
      </c>
      <c r="E4400" s="4" t="s">
        <v>36</v>
      </c>
      <c r="F4400" s="4" t="s">
        <v>37</v>
      </c>
      <c r="G4400" s="4" t="s">
        <v>51</v>
      </c>
      <c r="H4400" s="4"/>
      <c r="I4400" s="4"/>
      <c r="J4400" s="4" t="s">
        <v>52</v>
      </c>
      <c r="K4400" s="4" t="s">
        <v>7696</v>
      </c>
      <c r="L4400" s="4" t="s">
        <v>7697</v>
      </c>
      <c r="M4400" s="4" t="s">
        <v>7698</v>
      </c>
      <c r="N4400" s="4" t="s">
        <v>36</v>
      </c>
      <c r="O4400" s="4">
        <v>1</v>
      </c>
      <c r="P4400" s="4" t="s">
        <v>56</v>
      </c>
      <c r="Q4400" s="4">
        <v>22.98</v>
      </c>
      <c r="R4400" s="4"/>
      <c r="S4400" s="4"/>
      <c r="T4400" s="4"/>
      <c r="U4400" s="4"/>
      <c r="V4400" s="4"/>
      <c r="W4400" s="4"/>
      <c r="X4400" s="4"/>
      <c r="Y4400" s="4" t="s">
        <v>17634</v>
      </c>
      <c r="Z4400" s="4" t="s">
        <v>134</v>
      </c>
      <c r="AA4400" s="4" t="s">
        <v>17635</v>
      </c>
      <c r="AB4400" s="4" t="s">
        <v>59</v>
      </c>
      <c r="AC4400" s="4"/>
      <c r="AD4400" s="4" t="b">
        <v>0</v>
      </c>
      <c r="AE4400" s="4"/>
      <c r="AF4400" s="4"/>
      <c r="AG4400" s="12">
        <f t="shared" si="68"/>
        <v>43277</v>
      </c>
    </row>
    <row r="4401" s="10" customFormat="1" spans="1:33">
      <c r="A4401" s="4" t="s">
        <v>17636</v>
      </c>
      <c r="B4401" s="4" t="s">
        <v>17636</v>
      </c>
      <c r="C4401" s="4" t="s">
        <v>17637</v>
      </c>
      <c r="D4401" s="4" t="s">
        <v>17638</v>
      </c>
      <c r="E4401" s="4" t="s">
        <v>36</v>
      </c>
      <c r="F4401" s="4" t="s">
        <v>37</v>
      </c>
      <c r="G4401" s="4" t="s">
        <v>51</v>
      </c>
      <c r="H4401" s="4"/>
      <c r="I4401" s="4"/>
      <c r="J4401" s="4" t="s">
        <v>157</v>
      </c>
      <c r="K4401" s="4" t="s">
        <v>97</v>
      </c>
      <c r="L4401" s="4" t="s">
        <v>98</v>
      </c>
      <c r="M4401" s="4" t="s">
        <v>99</v>
      </c>
      <c r="N4401" s="4" t="s">
        <v>36</v>
      </c>
      <c r="O4401" s="4">
        <v>1</v>
      </c>
      <c r="P4401" s="4" t="s">
        <v>56</v>
      </c>
      <c r="Q4401" s="4">
        <v>23.98</v>
      </c>
      <c r="R4401" s="4"/>
      <c r="S4401" s="4">
        <v>2.29</v>
      </c>
      <c r="T4401" s="4"/>
      <c r="U4401" s="4"/>
      <c r="V4401" s="4"/>
      <c r="W4401" s="4"/>
      <c r="X4401" s="4">
        <v>2.29</v>
      </c>
      <c r="Y4401" s="4" t="s">
        <v>4356</v>
      </c>
      <c r="Z4401" s="4" t="s">
        <v>67</v>
      </c>
      <c r="AA4401" s="4" t="s">
        <v>17639</v>
      </c>
      <c r="AB4401" s="4" t="s">
        <v>59</v>
      </c>
      <c r="AC4401" s="4" t="s">
        <v>259</v>
      </c>
      <c r="AD4401" s="4" t="b">
        <v>0</v>
      </c>
      <c r="AE4401" s="4"/>
      <c r="AF4401" s="4"/>
      <c r="AG4401" s="12">
        <f t="shared" si="68"/>
        <v>43277</v>
      </c>
    </row>
    <row r="4402" s="10" customFormat="1" spans="1:33">
      <c r="A4402" s="4" t="s">
        <v>17640</v>
      </c>
      <c r="B4402" s="4" t="s">
        <v>17640</v>
      </c>
      <c r="C4402" s="4" t="s">
        <v>17641</v>
      </c>
      <c r="D4402" s="4" t="s">
        <v>17642</v>
      </c>
      <c r="E4402" s="4" t="s">
        <v>36</v>
      </c>
      <c r="F4402" s="4" t="s">
        <v>37</v>
      </c>
      <c r="G4402" s="4" t="s">
        <v>51</v>
      </c>
      <c r="H4402" s="4"/>
      <c r="I4402" s="4"/>
      <c r="J4402" s="4" t="s">
        <v>52</v>
      </c>
      <c r="K4402" s="4" t="s">
        <v>6363</v>
      </c>
      <c r="L4402" s="4" t="s">
        <v>6364</v>
      </c>
      <c r="M4402" s="4" t="s">
        <v>6365</v>
      </c>
      <c r="N4402" s="4" t="s">
        <v>36</v>
      </c>
      <c r="O4402" s="4">
        <v>1</v>
      </c>
      <c r="P4402" s="4" t="s">
        <v>56</v>
      </c>
      <c r="Q4402" s="4">
        <v>25.98</v>
      </c>
      <c r="R4402" s="4"/>
      <c r="S4402" s="4"/>
      <c r="T4402" s="4"/>
      <c r="U4402" s="4"/>
      <c r="V4402" s="4"/>
      <c r="W4402" s="4"/>
      <c r="X4402" s="4"/>
      <c r="Y4402" s="4" t="s">
        <v>944</v>
      </c>
      <c r="Z4402" s="4" t="s">
        <v>186</v>
      </c>
      <c r="AA4402" s="4" t="s">
        <v>17643</v>
      </c>
      <c r="AB4402" s="4" t="s">
        <v>59</v>
      </c>
      <c r="AC4402" s="4"/>
      <c r="AD4402" s="4" t="b">
        <v>0</v>
      </c>
      <c r="AE4402" s="4"/>
      <c r="AF4402" s="4"/>
      <c r="AG4402" s="12">
        <f t="shared" si="68"/>
        <v>43277</v>
      </c>
    </row>
    <row r="4403" s="10" customFormat="1" spans="1:33">
      <c r="A4403" s="4" t="s">
        <v>17644</v>
      </c>
      <c r="B4403" s="4" t="s">
        <v>17644</v>
      </c>
      <c r="C4403" s="4" t="s">
        <v>17645</v>
      </c>
      <c r="D4403" s="4" t="s">
        <v>17646</v>
      </c>
      <c r="E4403" s="4" t="s">
        <v>36</v>
      </c>
      <c r="F4403" s="4" t="s">
        <v>37</v>
      </c>
      <c r="G4403" s="4" t="s">
        <v>51</v>
      </c>
      <c r="H4403" s="4"/>
      <c r="I4403" s="4"/>
      <c r="J4403" s="4" t="s">
        <v>312</v>
      </c>
      <c r="K4403" s="4" t="s">
        <v>3051</v>
      </c>
      <c r="L4403" s="4" t="s">
        <v>3052</v>
      </c>
      <c r="M4403" s="4" t="s">
        <v>3053</v>
      </c>
      <c r="N4403" s="4" t="s">
        <v>36</v>
      </c>
      <c r="O4403" s="4">
        <v>1</v>
      </c>
      <c r="P4403" s="4" t="s">
        <v>56</v>
      </c>
      <c r="Q4403" s="4">
        <v>23.98</v>
      </c>
      <c r="R4403" s="4"/>
      <c r="S4403" s="4">
        <v>3.99</v>
      </c>
      <c r="T4403" s="4"/>
      <c r="U4403" s="4"/>
      <c r="V4403" s="4"/>
      <c r="W4403" s="4"/>
      <c r="X4403" s="4"/>
      <c r="Y4403" s="4" t="s">
        <v>883</v>
      </c>
      <c r="Z4403" s="4" t="s">
        <v>307</v>
      </c>
      <c r="AA4403" s="4" t="s">
        <v>17647</v>
      </c>
      <c r="AB4403" s="4" t="s">
        <v>59</v>
      </c>
      <c r="AC4403" s="4"/>
      <c r="AD4403" s="4" t="b">
        <v>0</v>
      </c>
      <c r="AE4403" s="4"/>
      <c r="AF4403" s="4"/>
      <c r="AG4403" s="12">
        <f t="shared" si="68"/>
        <v>43277</v>
      </c>
    </row>
    <row r="4404" s="10" customFormat="1" spans="1:33">
      <c r="A4404" s="4" t="s">
        <v>17648</v>
      </c>
      <c r="B4404" s="4" t="s">
        <v>17648</v>
      </c>
      <c r="C4404" s="4" t="s">
        <v>17649</v>
      </c>
      <c r="D4404" s="4" t="s">
        <v>17650</v>
      </c>
      <c r="E4404" s="4" t="s">
        <v>36</v>
      </c>
      <c r="F4404" s="4" t="s">
        <v>37</v>
      </c>
      <c r="G4404" s="4" t="s">
        <v>51</v>
      </c>
      <c r="H4404" s="4"/>
      <c r="I4404" s="4"/>
      <c r="J4404" s="4" t="s">
        <v>52</v>
      </c>
      <c r="K4404" s="4" t="s">
        <v>12312</v>
      </c>
      <c r="L4404" s="4" t="s">
        <v>192</v>
      </c>
      <c r="M4404" s="4" t="s">
        <v>193</v>
      </c>
      <c r="N4404" s="4" t="s">
        <v>36</v>
      </c>
      <c r="O4404" s="4">
        <v>1</v>
      </c>
      <c r="P4404" s="4" t="s">
        <v>56</v>
      </c>
      <c r="Q4404" s="4">
        <v>23.98</v>
      </c>
      <c r="R4404" s="4"/>
      <c r="S4404" s="4"/>
      <c r="T4404" s="4"/>
      <c r="U4404" s="4"/>
      <c r="V4404" s="4"/>
      <c r="W4404" s="4"/>
      <c r="X4404" s="4"/>
      <c r="Y4404" s="4" t="s">
        <v>17651</v>
      </c>
      <c r="Z4404" s="4" t="s">
        <v>134</v>
      </c>
      <c r="AA4404" s="4" t="s">
        <v>17652</v>
      </c>
      <c r="AB4404" s="4" t="s">
        <v>59</v>
      </c>
      <c r="AC4404" s="4"/>
      <c r="AD4404" s="4" t="b">
        <v>0</v>
      </c>
      <c r="AE4404" s="4"/>
      <c r="AF4404" s="4"/>
      <c r="AG4404" s="12">
        <f t="shared" si="68"/>
        <v>43277</v>
      </c>
    </row>
    <row r="4405" s="10" customFormat="1" spans="1:33">
      <c r="A4405" s="4" t="s">
        <v>17653</v>
      </c>
      <c r="B4405" s="4" t="s">
        <v>17653</v>
      </c>
      <c r="C4405" s="4" t="s">
        <v>17654</v>
      </c>
      <c r="D4405" s="4" t="s">
        <v>17655</v>
      </c>
      <c r="E4405" s="4" t="s">
        <v>36</v>
      </c>
      <c r="F4405" s="4" t="s">
        <v>37</v>
      </c>
      <c r="G4405" s="4" t="s">
        <v>51</v>
      </c>
      <c r="H4405" s="4"/>
      <c r="I4405" s="4"/>
      <c r="J4405" s="4" t="s">
        <v>52</v>
      </c>
      <c r="K4405" s="4" t="s">
        <v>10231</v>
      </c>
      <c r="L4405" s="4" t="s">
        <v>10232</v>
      </c>
      <c r="M4405" s="4" t="s">
        <v>10233</v>
      </c>
      <c r="N4405" s="4" t="s">
        <v>36</v>
      </c>
      <c r="O4405" s="4">
        <v>1</v>
      </c>
      <c r="P4405" s="4" t="s">
        <v>56</v>
      </c>
      <c r="Q4405" s="4">
        <v>8.5</v>
      </c>
      <c r="R4405" s="4"/>
      <c r="S4405" s="4"/>
      <c r="T4405" s="4"/>
      <c r="U4405" s="4"/>
      <c r="V4405" s="4"/>
      <c r="W4405" s="4"/>
      <c r="X4405" s="4"/>
      <c r="Y4405" s="4" t="s">
        <v>698</v>
      </c>
      <c r="Z4405" s="4" t="s">
        <v>152</v>
      </c>
      <c r="AA4405" s="4" t="s">
        <v>17656</v>
      </c>
      <c r="AB4405" s="4" t="s">
        <v>59</v>
      </c>
      <c r="AC4405" s="4"/>
      <c r="AD4405" s="4" t="b">
        <v>0</v>
      </c>
      <c r="AE4405" s="4"/>
      <c r="AF4405" s="4"/>
      <c r="AG4405" s="12">
        <f t="shared" si="68"/>
        <v>43277</v>
      </c>
    </row>
    <row r="4406" s="10" customFormat="1" spans="1:33">
      <c r="A4406" s="4" t="s">
        <v>17657</v>
      </c>
      <c r="B4406" s="4" t="s">
        <v>17657</v>
      </c>
      <c r="C4406" s="4" t="s">
        <v>17658</v>
      </c>
      <c r="D4406" s="4" t="s">
        <v>17659</v>
      </c>
      <c r="E4406" s="4" t="s">
        <v>36</v>
      </c>
      <c r="F4406" s="4" t="s">
        <v>37</v>
      </c>
      <c r="G4406" s="4" t="s">
        <v>51</v>
      </c>
      <c r="H4406" s="4"/>
      <c r="I4406" s="4"/>
      <c r="J4406" s="4" t="s">
        <v>52</v>
      </c>
      <c r="K4406" s="4" t="s">
        <v>6363</v>
      </c>
      <c r="L4406" s="4" t="s">
        <v>6364</v>
      </c>
      <c r="M4406" s="4" t="s">
        <v>6365</v>
      </c>
      <c r="N4406" s="4" t="s">
        <v>36</v>
      </c>
      <c r="O4406" s="4">
        <v>1</v>
      </c>
      <c r="P4406" s="4" t="s">
        <v>56</v>
      </c>
      <c r="Q4406" s="4">
        <v>25.98</v>
      </c>
      <c r="R4406" s="4"/>
      <c r="S4406" s="4"/>
      <c r="T4406" s="4"/>
      <c r="U4406" s="4"/>
      <c r="V4406" s="4"/>
      <c r="W4406" s="4"/>
      <c r="X4406" s="4"/>
      <c r="Y4406" s="4" t="s">
        <v>17660</v>
      </c>
      <c r="Z4406" s="4" t="s">
        <v>357</v>
      </c>
      <c r="AA4406" s="4" t="s">
        <v>17661</v>
      </c>
      <c r="AB4406" s="4" t="s">
        <v>59</v>
      </c>
      <c r="AC4406" s="4"/>
      <c r="AD4406" s="4" t="b">
        <v>0</v>
      </c>
      <c r="AE4406" s="4"/>
      <c r="AF4406" s="4"/>
      <c r="AG4406" s="12">
        <f t="shared" si="68"/>
        <v>43277</v>
      </c>
    </row>
    <row r="4407" s="10" customFormat="1" spans="1:33">
      <c r="A4407" s="4" t="s">
        <v>17662</v>
      </c>
      <c r="B4407" s="4" t="s">
        <v>17662</v>
      </c>
      <c r="C4407" s="4" t="s">
        <v>17663</v>
      </c>
      <c r="D4407" s="4" t="s">
        <v>17664</v>
      </c>
      <c r="E4407" s="4" t="s">
        <v>36</v>
      </c>
      <c r="F4407" s="4" t="s">
        <v>37</v>
      </c>
      <c r="G4407" s="4" t="s">
        <v>51</v>
      </c>
      <c r="H4407" s="4"/>
      <c r="I4407" s="4"/>
      <c r="J4407" s="4" t="s">
        <v>52</v>
      </c>
      <c r="K4407" s="4" t="s">
        <v>2473</v>
      </c>
      <c r="L4407" s="4" t="s">
        <v>2474</v>
      </c>
      <c r="M4407" s="4" t="s">
        <v>2475</v>
      </c>
      <c r="N4407" s="4" t="s">
        <v>36</v>
      </c>
      <c r="O4407" s="4">
        <v>1</v>
      </c>
      <c r="P4407" s="4" t="s">
        <v>56</v>
      </c>
      <c r="Q4407" s="4">
        <v>22.98</v>
      </c>
      <c r="R4407" s="4"/>
      <c r="S4407" s="4"/>
      <c r="T4407" s="4"/>
      <c r="U4407" s="4"/>
      <c r="V4407" s="4"/>
      <c r="W4407" s="4"/>
      <c r="X4407" s="4"/>
      <c r="Y4407" s="4" t="s">
        <v>17665</v>
      </c>
      <c r="Z4407" s="4" t="s">
        <v>1131</v>
      </c>
      <c r="AA4407" s="4" t="s">
        <v>17666</v>
      </c>
      <c r="AB4407" s="4" t="s">
        <v>59</v>
      </c>
      <c r="AC4407" s="4"/>
      <c r="AD4407" s="4" t="b">
        <v>0</v>
      </c>
      <c r="AE4407" s="4"/>
      <c r="AF4407" s="4"/>
      <c r="AG4407" s="12">
        <f t="shared" si="68"/>
        <v>43277</v>
      </c>
    </row>
    <row r="4408" s="10" customFormat="1" spans="1:33">
      <c r="A4408" s="4" t="s">
        <v>17662</v>
      </c>
      <c r="B4408" s="4" t="s">
        <v>17662</v>
      </c>
      <c r="C4408" s="4" t="s">
        <v>17663</v>
      </c>
      <c r="D4408" s="4" t="s">
        <v>17664</v>
      </c>
      <c r="E4408" s="4" t="s">
        <v>36</v>
      </c>
      <c r="F4408" s="4" t="s">
        <v>37</v>
      </c>
      <c r="G4408" s="4" t="s">
        <v>51</v>
      </c>
      <c r="H4408" s="4"/>
      <c r="I4408" s="4"/>
      <c r="J4408" s="4" t="s">
        <v>52</v>
      </c>
      <c r="K4408" s="4" t="s">
        <v>3347</v>
      </c>
      <c r="L4408" s="4" t="s">
        <v>3348</v>
      </c>
      <c r="M4408" s="4" t="s">
        <v>3349</v>
      </c>
      <c r="N4408" s="4" t="s">
        <v>36</v>
      </c>
      <c r="O4408" s="4">
        <v>1</v>
      </c>
      <c r="P4408" s="4" t="s">
        <v>56</v>
      </c>
      <c r="Q4408" s="4">
        <v>22.98</v>
      </c>
      <c r="R4408" s="4"/>
      <c r="S4408" s="4"/>
      <c r="T4408" s="4"/>
      <c r="U4408" s="4"/>
      <c r="V4408" s="4"/>
      <c r="W4408" s="4"/>
      <c r="X4408" s="4"/>
      <c r="Y4408" s="4" t="s">
        <v>17665</v>
      </c>
      <c r="Z4408" s="4" t="s">
        <v>1131</v>
      </c>
      <c r="AA4408" s="4" t="s">
        <v>17666</v>
      </c>
      <c r="AB4408" s="4" t="s">
        <v>59</v>
      </c>
      <c r="AC4408" s="4"/>
      <c r="AD4408" s="4" t="b">
        <v>0</v>
      </c>
      <c r="AE4408" s="4"/>
      <c r="AF4408" s="4"/>
      <c r="AG4408" s="12">
        <f t="shared" si="68"/>
        <v>43277</v>
      </c>
    </row>
    <row r="4409" s="10" customFormat="1" spans="1:33">
      <c r="A4409" s="4" t="s">
        <v>17667</v>
      </c>
      <c r="B4409" s="4" t="s">
        <v>17667</v>
      </c>
      <c r="C4409" s="4" t="s">
        <v>17668</v>
      </c>
      <c r="D4409" s="4" t="s">
        <v>17669</v>
      </c>
      <c r="E4409" s="4" t="s">
        <v>36</v>
      </c>
      <c r="F4409" s="4" t="s">
        <v>37</v>
      </c>
      <c r="G4409" s="4" t="s">
        <v>51</v>
      </c>
      <c r="H4409" s="4"/>
      <c r="I4409" s="4"/>
      <c r="J4409" s="4" t="s">
        <v>52</v>
      </c>
      <c r="K4409" s="4" t="s">
        <v>3713</v>
      </c>
      <c r="L4409" s="4" t="s">
        <v>3714</v>
      </c>
      <c r="M4409" s="4" t="s">
        <v>3715</v>
      </c>
      <c r="N4409" s="4" t="s">
        <v>36</v>
      </c>
      <c r="O4409" s="4">
        <v>1</v>
      </c>
      <c r="P4409" s="4" t="s">
        <v>56</v>
      </c>
      <c r="Q4409" s="4">
        <v>24.98</v>
      </c>
      <c r="R4409" s="4"/>
      <c r="S4409" s="4"/>
      <c r="T4409" s="4"/>
      <c r="U4409" s="4"/>
      <c r="V4409" s="4"/>
      <c r="W4409" s="4"/>
      <c r="X4409" s="4"/>
      <c r="Y4409" s="4" t="s">
        <v>16717</v>
      </c>
      <c r="Z4409" s="4" t="s">
        <v>162</v>
      </c>
      <c r="AA4409" s="4" t="s">
        <v>17670</v>
      </c>
      <c r="AB4409" s="4" t="s">
        <v>59</v>
      </c>
      <c r="AC4409" s="4"/>
      <c r="AD4409" s="4" t="b">
        <v>0</v>
      </c>
      <c r="AE4409" s="4"/>
      <c r="AF4409" s="4"/>
      <c r="AG4409" s="12">
        <f t="shared" si="68"/>
        <v>43277</v>
      </c>
    </row>
    <row r="4410" s="10" customFormat="1" spans="1:33">
      <c r="A4410" s="4" t="s">
        <v>17671</v>
      </c>
      <c r="B4410" s="4" t="s">
        <v>17671</v>
      </c>
      <c r="C4410" s="4" t="s">
        <v>17672</v>
      </c>
      <c r="D4410" s="4" t="s">
        <v>17673</v>
      </c>
      <c r="E4410" s="4" t="s">
        <v>36</v>
      </c>
      <c r="F4410" s="4" t="s">
        <v>37</v>
      </c>
      <c r="G4410" s="4" t="s">
        <v>51</v>
      </c>
      <c r="H4410" s="4"/>
      <c r="I4410" s="4"/>
      <c r="J4410" s="4" t="s">
        <v>52</v>
      </c>
      <c r="K4410" s="4" t="s">
        <v>9463</v>
      </c>
      <c r="L4410" s="4" t="s">
        <v>9464</v>
      </c>
      <c r="M4410" s="4" t="s">
        <v>9465</v>
      </c>
      <c r="N4410" s="4" t="s">
        <v>36</v>
      </c>
      <c r="O4410" s="4">
        <v>1</v>
      </c>
      <c r="P4410" s="4" t="s">
        <v>56</v>
      </c>
      <c r="Q4410" s="4">
        <v>24.98</v>
      </c>
      <c r="R4410" s="4"/>
      <c r="S4410" s="4"/>
      <c r="T4410" s="4"/>
      <c r="U4410" s="4"/>
      <c r="V4410" s="4"/>
      <c r="W4410" s="4"/>
      <c r="X4410" s="4"/>
      <c r="Y4410" s="4" t="s">
        <v>17674</v>
      </c>
      <c r="Z4410" s="4" t="s">
        <v>47</v>
      </c>
      <c r="AA4410" s="4" t="s">
        <v>17675</v>
      </c>
      <c r="AB4410" s="4" t="s">
        <v>59</v>
      </c>
      <c r="AC4410" s="4"/>
      <c r="AD4410" s="4" t="b">
        <v>0</v>
      </c>
      <c r="AE4410" s="4"/>
      <c r="AF4410" s="4"/>
      <c r="AG4410" s="12">
        <f t="shared" si="68"/>
        <v>43277</v>
      </c>
    </row>
    <row r="4411" s="10" customFormat="1" spans="1:33">
      <c r="A4411" s="4" t="s">
        <v>17671</v>
      </c>
      <c r="B4411" s="4" t="s">
        <v>17671</v>
      </c>
      <c r="C4411" s="4" t="s">
        <v>17672</v>
      </c>
      <c r="D4411" s="4" t="s">
        <v>17673</v>
      </c>
      <c r="E4411" s="4" t="s">
        <v>36</v>
      </c>
      <c r="F4411" s="4" t="s">
        <v>37</v>
      </c>
      <c r="G4411" s="4" t="s">
        <v>51</v>
      </c>
      <c r="H4411" s="4"/>
      <c r="I4411" s="4"/>
      <c r="J4411" s="4" t="s">
        <v>52</v>
      </c>
      <c r="K4411" s="4" t="s">
        <v>7801</v>
      </c>
      <c r="L4411" s="4" t="s">
        <v>7802</v>
      </c>
      <c r="M4411" s="4" t="s">
        <v>7803</v>
      </c>
      <c r="N4411" s="4" t="s">
        <v>36</v>
      </c>
      <c r="O4411" s="4">
        <v>1</v>
      </c>
      <c r="P4411" s="4" t="s">
        <v>56</v>
      </c>
      <c r="Q4411" s="4">
        <v>24.98</v>
      </c>
      <c r="R4411" s="4"/>
      <c r="S4411" s="4"/>
      <c r="T4411" s="4"/>
      <c r="U4411" s="4"/>
      <c r="V4411" s="4"/>
      <c r="W4411" s="4"/>
      <c r="X4411" s="4"/>
      <c r="Y4411" s="4" t="s">
        <v>17674</v>
      </c>
      <c r="Z4411" s="4" t="s">
        <v>47</v>
      </c>
      <c r="AA4411" s="4" t="s">
        <v>17675</v>
      </c>
      <c r="AB4411" s="4" t="s">
        <v>59</v>
      </c>
      <c r="AC4411" s="4"/>
      <c r="AD4411" s="4" t="b">
        <v>0</v>
      </c>
      <c r="AE4411" s="4"/>
      <c r="AF4411" s="4"/>
      <c r="AG4411" s="12">
        <f t="shared" si="68"/>
        <v>43277</v>
      </c>
    </row>
    <row r="4412" s="10" customFormat="1" spans="1:33">
      <c r="A4412" s="4" t="s">
        <v>17676</v>
      </c>
      <c r="B4412" s="4" t="s">
        <v>17676</v>
      </c>
      <c r="C4412" s="4" t="s">
        <v>17677</v>
      </c>
      <c r="D4412" s="4" t="s">
        <v>17678</v>
      </c>
      <c r="E4412" s="4" t="s">
        <v>36</v>
      </c>
      <c r="F4412" s="4" t="s">
        <v>37</v>
      </c>
      <c r="G4412" s="4" t="s">
        <v>51</v>
      </c>
      <c r="H4412" s="4"/>
      <c r="I4412" s="4"/>
      <c r="J4412" s="4" t="s">
        <v>52</v>
      </c>
      <c r="K4412" s="4" t="s">
        <v>1484</v>
      </c>
      <c r="L4412" s="4" t="s">
        <v>1485</v>
      </c>
      <c r="M4412" s="4" t="s">
        <v>1486</v>
      </c>
      <c r="N4412" s="4" t="s">
        <v>36</v>
      </c>
      <c r="O4412" s="4">
        <v>1</v>
      </c>
      <c r="P4412" s="4" t="s">
        <v>56</v>
      </c>
      <c r="Q4412" s="4">
        <v>22.98</v>
      </c>
      <c r="R4412" s="4"/>
      <c r="S4412" s="4"/>
      <c r="T4412" s="4"/>
      <c r="U4412" s="4"/>
      <c r="V4412" s="4"/>
      <c r="W4412" s="4"/>
      <c r="X4412" s="4"/>
      <c r="Y4412" s="4" t="s">
        <v>541</v>
      </c>
      <c r="Z4412" s="4" t="s">
        <v>290</v>
      </c>
      <c r="AA4412" s="4" t="s">
        <v>11622</v>
      </c>
      <c r="AB4412" s="4" t="s">
        <v>59</v>
      </c>
      <c r="AC4412" s="4"/>
      <c r="AD4412" s="4" t="b">
        <v>0</v>
      </c>
      <c r="AE4412" s="4"/>
      <c r="AF4412" s="4"/>
      <c r="AG4412" s="12">
        <f t="shared" si="68"/>
        <v>43277</v>
      </c>
    </row>
    <row r="4413" s="10" customFormat="1" spans="1:33">
      <c r="A4413" s="4" t="s">
        <v>17679</v>
      </c>
      <c r="B4413" s="4" t="s">
        <v>17679</v>
      </c>
      <c r="C4413" s="4" t="s">
        <v>17680</v>
      </c>
      <c r="D4413" s="4" t="s">
        <v>17681</v>
      </c>
      <c r="E4413" s="4" t="s">
        <v>36</v>
      </c>
      <c r="F4413" s="4" t="s">
        <v>37</v>
      </c>
      <c r="G4413" s="4" t="s">
        <v>51</v>
      </c>
      <c r="H4413" s="4"/>
      <c r="I4413" s="4"/>
      <c r="J4413" s="4" t="s">
        <v>52</v>
      </c>
      <c r="K4413" s="4" t="s">
        <v>5823</v>
      </c>
      <c r="L4413" s="4" t="s">
        <v>5824</v>
      </c>
      <c r="M4413" s="4" t="s">
        <v>5825</v>
      </c>
      <c r="N4413" s="4" t="s">
        <v>36</v>
      </c>
      <c r="O4413" s="4">
        <v>1</v>
      </c>
      <c r="P4413" s="4" t="s">
        <v>56</v>
      </c>
      <c r="Q4413" s="4">
        <v>15.62</v>
      </c>
      <c r="R4413" s="4">
        <v>1.49</v>
      </c>
      <c r="S4413" s="4"/>
      <c r="T4413" s="4"/>
      <c r="U4413" s="4"/>
      <c r="V4413" s="4"/>
      <c r="W4413" s="4">
        <v>1.25</v>
      </c>
      <c r="X4413" s="4"/>
      <c r="Y4413" s="4" t="s">
        <v>17682</v>
      </c>
      <c r="Z4413" s="4" t="s">
        <v>366</v>
      </c>
      <c r="AA4413" s="4" t="s">
        <v>17683</v>
      </c>
      <c r="AB4413" s="4" t="s">
        <v>59</v>
      </c>
      <c r="AC4413" s="4" t="s">
        <v>3008</v>
      </c>
      <c r="AD4413" s="4" t="b">
        <v>0</v>
      </c>
      <c r="AE4413" s="4"/>
      <c r="AF4413" s="4"/>
      <c r="AG4413" s="12">
        <f t="shared" si="68"/>
        <v>43277</v>
      </c>
    </row>
    <row r="4414" s="10" customFormat="1" spans="1:33">
      <c r="A4414" s="4" t="s">
        <v>17679</v>
      </c>
      <c r="B4414" s="4" t="s">
        <v>17679</v>
      </c>
      <c r="C4414" s="4" t="s">
        <v>17680</v>
      </c>
      <c r="D4414" s="4" t="s">
        <v>17681</v>
      </c>
      <c r="E4414" s="4" t="s">
        <v>36</v>
      </c>
      <c r="F4414" s="4" t="s">
        <v>37</v>
      </c>
      <c r="G4414" s="4" t="s">
        <v>51</v>
      </c>
      <c r="H4414" s="4"/>
      <c r="I4414" s="4"/>
      <c r="J4414" s="4" t="s">
        <v>52</v>
      </c>
      <c r="K4414" s="4" t="s">
        <v>5729</v>
      </c>
      <c r="L4414" s="4" t="s">
        <v>5730</v>
      </c>
      <c r="M4414" s="4" t="s">
        <v>5731</v>
      </c>
      <c r="N4414" s="4" t="s">
        <v>36</v>
      </c>
      <c r="O4414" s="4">
        <v>1</v>
      </c>
      <c r="P4414" s="4" t="s">
        <v>56</v>
      </c>
      <c r="Q4414" s="4">
        <v>23.98</v>
      </c>
      <c r="R4414" s="4">
        <v>2.49</v>
      </c>
      <c r="S4414" s="4"/>
      <c r="T4414" s="4"/>
      <c r="U4414" s="4"/>
      <c r="V4414" s="4"/>
      <c r="W4414" s="4"/>
      <c r="X4414" s="4"/>
      <c r="Y4414" s="4" t="s">
        <v>17682</v>
      </c>
      <c r="Z4414" s="4" t="s">
        <v>366</v>
      </c>
      <c r="AA4414" s="4" t="s">
        <v>17683</v>
      </c>
      <c r="AB4414" s="4" t="s">
        <v>59</v>
      </c>
      <c r="AC4414" s="4"/>
      <c r="AD4414" s="4" t="b">
        <v>0</v>
      </c>
      <c r="AE4414" s="4"/>
      <c r="AF4414" s="4"/>
      <c r="AG4414" s="12">
        <f t="shared" si="68"/>
        <v>43277</v>
      </c>
    </row>
    <row r="4415" s="10" customFormat="1" spans="1:33">
      <c r="A4415" s="4" t="s">
        <v>17679</v>
      </c>
      <c r="B4415" s="4" t="s">
        <v>17679</v>
      </c>
      <c r="C4415" s="4" t="s">
        <v>17680</v>
      </c>
      <c r="D4415" s="4" t="s">
        <v>17681</v>
      </c>
      <c r="E4415" s="4" t="s">
        <v>36</v>
      </c>
      <c r="F4415" s="4" t="s">
        <v>37</v>
      </c>
      <c r="G4415" s="4" t="s">
        <v>51</v>
      </c>
      <c r="H4415" s="4"/>
      <c r="I4415" s="4"/>
      <c r="J4415" s="4" t="s">
        <v>52</v>
      </c>
      <c r="K4415" s="4" t="s">
        <v>11341</v>
      </c>
      <c r="L4415" s="4" t="s">
        <v>11342</v>
      </c>
      <c r="M4415" s="4" t="s">
        <v>11343</v>
      </c>
      <c r="N4415" s="4" t="s">
        <v>36</v>
      </c>
      <c r="O4415" s="4">
        <v>1</v>
      </c>
      <c r="P4415" s="4" t="s">
        <v>56</v>
      </c>
      <c r="Q4415" s="4">
        <v>19.53</v>
      </c>
      <c r="R4415" s="4">
        <v>1.87</v>
      </c>
      <c r="S4415" s="4"/>
      <c r="T4415" s="4"/>
      <c r="U4415" s="4"/>
      <c r="V4415" s="4"/>
      <c r="W4415" s="4">
        <v>1.56</v>
      </c>
      <c r="X4415" s="4"/>
      <c r="Y4415" s="4" t="s">
        <v>17682</v>
      </c>
      <c r="Z4415" s="4" t="s">
        <v>366</v>
      </c>
      <c r="AA4415" s="4" t="s">
        <v>17683</v>
      </c>
      <c r="AB4415" s="4" t="s">
        <v>59</v>
      </c>
      <c r="AC4415" s="4" t="s">
        <v>3008</v>
      </c>
      <c r="AD4415" s="4" t="b">
        <v>0</v>
      </c>
      <c r="AE4415" s="4"/>
      <c r="AF4415" s="4"/>
      <c r="AG4415" s="12">
        <f t="shared" si="68"/>
        <v>43277</v>
      </c>
    </row>
    <row r="4416" s="10" customFormat="1" spans="1:33">
      <c r="A4416" s="4" t="s">
        <v>17684</v>
      </c>
      <c r="B4416" s="4" t="s">
        <v>17684</v>
      </c>
      <c r="C4416" s="4" t="s">
        <v>17685</v>
      </c>
      <c r="D4416" s="4" t="s">
        <v>17686</v>
      </c>
      <c r="E4416" s="4" t="s">
        <v>36</v>
      </c>
      <c r="F4416" s="4" t="s">
        <v>37</v>
      </c>
      <c r="G4416" s="4" t="s">
        <v>51</v>
      </c>
      <c r="H4416" s="4"/>
      <c r="I4416" s="4"/>
      <c r="J4416" s="4" t="s">
        <v>52</v>
      </c>
      <c r="K4416" s="4" t="s">
        <v>97</v>
      </c>
      <c r="L4416" s="4" t="s">
        <v>98</v>
      </c>
      <c r="M4416" s="4" t="s">
        <v>99</v>
      </c>
      <c r="N4416" s="4" t="s">
        <v>36</v>
      </c>
      <c r="O4416" s="4">
        <v>1</v>
      </c>
      <c r="P4416" s="4" t="s">
        <v>56</v>
      </c>
      <c r="Q4416" s="4">
        <v>23.98</v>
      </c>
      <c r="R4416" s="4"/>
      <c r="S4416" s="4"/>
      <c r="T4416" s="4"/>
      <c r="U4416" s="4"/>
      <c r="V4416" s="4"/>
      <c r="W4416" s="4"/>
      <c r="X4416" s="4"/>
      <c r="Y4416" s="4" t="s">
        <v>1310</v>
      </c>
      <c r="Z4416" s="4" t="s">
        <v>266</v>
      </c>
      <c r="AA4416" s="4" t="s">
        <v>13694</v>
      </c>
      <c r="AB4416" s="4" t="s">
        <v>59</v>
      </c>
      <c r="AC4416" s="4"/>
      <c r="AD4416" s="4" t="b">
        <v>0</v>
      </c>
      <c r="AE4416" s="4"/>
      <c r="AF4416" s="4"/>
      <c r="AG4416" s="12">
        <f t="shared" si="68"/>
        <v>43277</v>
      </c>
    </row>
    <row r="4417" s="10" customFormat="1" spans="1:33">
      <c r="A4417" s="4" t="s">
        <v>17687</v>
      </c>
      <c r="B4417" s="4" t="s">
        <v>17687</v>
      </c>
      <c r="C4417" s="4" t="s">
        <v>17688</v>
      </c>
      <c r="D4417" s="4" t="s">
        <v>17689</v>
      </c>
      <c r="E4417" s="4" t="s">
        <v>36</v>
      </c>
      <c r="F4417" s="4" t="s">
        <v>37</v>
      </c>
      <c r="G4417" s="4" t="s">
        <v>51</v>
      </c>
      <c r="H4417" s="4"/>
      <c r="I4417" s="4"/>
      <c r="J4417" s="4" t="s">
        <v>52</v>
      </c>
      <c r="K4417" s="4" t="s">
        <v>331</v>
      </c>
      <c r="L4417" s="4" t="s">
        <v>332</v>
      </c>
      <c r="M4417" s="4" t="s">
        <v>333</v>
      </c>
      <c r="N4417" s="4" t="s">
        <v>36</v>
      </c>
      <c r="O4417" s="4">
        <v>1</v>
      </c>
      <c r="P4417" s="4" t="s">
        <v>56</v>
      </c>
      <c r="Q4417" s="4">
        <v>22.98</v>
      </c>
      <c r="R4417" s="4"/>
      <c r="S4417" s="4"/>
      <c r="T4417" s="4"/>
      <c r="U4417" s="4"/>
      <c r="V4417" s="4"/>
      <c r="W4417" s="4"/>
      <c r="X4417" s="4"/>
      <c r="Y4417" s="4" t="s">
        <v>17690</v>
      </c>
      <c r="Z4417" s="4" t="s">
        <v>58</v>
      </c>
      <c r="AA4417" s="4" t="s">
        <v>17691</v>
      </c>
      <c r="AB4417" s="4" t="s">
        <v>59</v>
      </c>
      <c r="AC4417" s="4"/>
      <c r="AD4417" s="4" t="b">
        <v>0</v>
      </c>
      <c r="AE4417" s="4"/>
      <c r="AF4417" s="4"/>
      <c r="AG4417" s="12">
        <f t="shared" si="68"/>
        <v>43277</v>
      </c>
    </row>
    <row r="4418" s="10" customFormat="1" spans="1:33">
      <c r="A4418" s="4" t="s">
        <v>17692</v>
      </c>
      <c r="B4418" s="4" t="s">
        <v>17692</v>
      </c>
      <c r="C4418" s="4" t="s">
        <v>17693</v>
      </c>
      <c r="D4418" s="4" t="s">
        <v>17694</v>
      </c>
      <c r="E4418" s="4" t="s">
        <v>36</v>
      </c>
      <c r="F4418" s="4" t="s">
        <v>37</v>
      </c>
      <c r="G4418" s="4" t="s">
        <v>51</v>
      </c>
      <c r="H4418" s="4"/>
      <c r="I4418" s="4"/>
      <c r="J4418" s="4" t="s">
        <v>52</v>
      </c>
      <c r="K4418" s="4" t="s">
        <v>16737</v>
      </c>
      <c r="L4418" s="4" t="s">
        <v>1351</v>
      </c>
      <c r="M4418" s="4" t="s">
        <v>1352</v>
      </c>
      <c r="N4418" s="4" t="s">
        <v>36</v>
      </c>
      <c r="O4418" s="4">
        <v>1</v>
      </c>
      <c r="P4418" s="4" t="s">
        <v>56</v>
      </c>
      <c r="Q4418" s="4">
        <v>19.98</v>
      </c>
      <c r="R4418" s="4"/>
      <c r="S4418" s="4"/>
      <c r="T4418" s="4"/>
      <c r="U4418" s="4"/>
      <c r="V4418" s="4"/>
      <c r="W4418" s="4"/>
      <c r="X4418" s="4"/>
      <c r="Y4418" s="4" t="s">
        <v>13375</v>
      </c>
      <c r="Z4418" s="4" t="s">
        <v>47</v>
      </c>
      <c r="AA4418" s="4">
        <v>91786</v>
      </c>
      <c r="AB4418" s="4" t="s">
        <v>59</v>
      </c>
      <c r="AC4418" s="4"/>
      <c r="AD4418" s="4" t="b">
        <v>0</v>
      </c>
      <c r="AE4418" s="4"/>
      <c r="AF4418" s="4"/>
      <c r="AG4418" s="12">
        <f t="shared" ref="AG4418:AG4481" si="69">DATEVALUE(LEFT(C4418,10))</f>
        <v>43277</v>
      </c>
    </row>
    <row r="4419" s="10" customFormat="1" spans="1:33">
      <c r="A4419" s="4" t="s">
        <v>17695</v>
      </c>
      <c r="B4419" s="4" t="s">
        <v>17695</v>
      </c>
      <c r="C4419" s="4" t="s">
        <v>17696</v>
      </c>
      <c r="D4419" s="4" t="s">
        <v>17697</v>
      </c>
      <c r="E4419" s="4" t="s">
        <v>36</v>
      </c>
      <c r="F4419" s="4" t="s">
        <v>37</v>
      </c>
      <c r="G4419" s="4" t="s">
        <v>51</v>
      </c>
      <c r="H4419" s="4"/>
      <c r="I4419" s="4"/>
      <c r="J4419" s="4" t="s">
        <v>52</v>
      </c>
      <c r="K4419" s="4" t="s">
        <v>17627</v>
      </c>
      <c r="L4419" s="4" t="s">
        <v>17628</v>
      </c>
      <c r="M4419" s="4" t="s">
        <v>17629</v>
      </c>
      <c r="N4419" s="4" t="s">
        <v>36</v>
      </c>
      <c r="O4419" s="4">
        <v>1</v>
      </c>
      <c r="P4419" s="4" t="s">
        <v>56</v>
      </c>
      <c r="Q4419" s="4">
        <v>22.98</v>
      </c>
      <c r="R4419" s="4"/>
      <c r="S4419" s="4"/>
      <c r="T4419" s="4"/>
      <c r="U4419" s="4"/>
      <c r="V4419" s="4"/>
      <c r="W4419" s="4"/>
      <c r="X4419" s="4"/>
      <c r="Y4419" s="4" t="s">
        <v>17698</v>
      </c>
      <c r="Z4419" s="4" t="s">
        <v>89</v>
      </c>
      <c r="AA4419" s="4" t="s">
        <v>17699</v>
      </c>
      <c r="AB4419" s="4" t="s">
        <v>59</v>
      </c>
      <c r="AC4419" s="4"/>
      <c r="AD4419" s="4" t="b">
        <v>0</v>
      </c>
      <c r="AE4419" s="4"/>
      <c r="AF4419" s="4"/>
      <c r="AG4419" s="12">
        <f t="shared" si="69"/>
        <v>43277</v>
      </c>
    </row>
    <row r="4420" s="10" customFormat="1" spans="1:33">
      <c r="A4420" s="4" t="s">
        <v>17700</v>
      </c>
      <c r="B4420" s="4" t="s">
        <v>17700</v>
      </c>
      <c r="C4420" s="4" t="s">
        <v>17701</v>
      </c>
      <c r="D4420" s="4" t="s">
        <v>17702</v>
      </c>
      <c r="E4420" s="4" t="s">
        <v>36</v>
      </c>
      <c r="F4420" s="4" t="s">
        <v>37</v>
      </c>
      <c r="G4420" s="4" t="s">
        <v>51</v>
      </c>
      <c r="H4420" s="4"/>
      <c r="I4420" s="4"/>
      <c r="J4420" s="4" t="s">
        <v>52</v>
      </c>
      <c r="K4420" s="4" t="s">
        <v>4809</v>
      </c>
      <c r="L4420" s="4" t="s">
        <v>4810</v>
      </c>
      <c r="M4420" s="4" t="s">
        <v>4811</v>
      </c>
      <c r="N4420" s="4" t="s">
        <v>36</v>
      </c>
      <c r="O4420" s="4">
        <v>1</v>
      </c>
      <c r="P4420" s="4" t="s">
        <v>56</v>
      </c>
      <c r="Q4420" s="4">
        <v>23.98</v>
      </c>
      <c r="R4420" s="4"/>
      <c r="S4420" s="4"/>
      <c r="T4420" s="4"/>
      <c r="U4420" s="4"/>
      <c r="V4420" s="4"/>
      <c r="W4420" s="4"/>
      <c r="X4420" s="4"/>
      <c r="Y4420" s="4" t="s">
        <v>669</v>
      </c>
      <c r="Z4420" s="4" t="s">
        <v>233</v>
      </c>
      <c r="AA4420" s="4" t="s">
        <v>17703</v>
      </c>
      <c r="AB4420" s="4" t="s">
        <v>59</v>
      </c>
      <c r="AC4420" s="4"/>
      <c r="AD4420" s="4" t="b">
        <v>0</v>
      </c>
      <c r="AE4420" s="4"/>
      <c r="AF4420" s="4"/>
      <c r="AG4420" s="12">
        <f t="shared" si="69"/>
        <v>43277</v>
      </c>
    </row>
    <row r="4421" s="10" customFormat="1" spans="1:33">
      <c r="A4421" s="4" t="s">
        <v>17704</v>
      </c>
      <c r="B4421" s="4" t="s">
        <v>17704</v>
      </c>
      <c r="C4421" s="4" t="s">
        <v>17705</v>
      </c>
      <c r="D4421" s="4" t="s">
        <v>17706</v>
      </c>
      <c r="E4421" s="4" t="s">
        <v>36</v>
      </c>
      <c r="F4421" s="4" t="s">
        <v>37</v>
      </c>
      <c r="G4421" s="4" t="s">
        <v>51</v>
      </c>
      <c r="H4421" s="4"/>
      <c r="I4421" s="4"/>
      <c r="J4421" s="4" t="s">
        <v>52</v>
      </c>
      <c r="K4421" s="4" t="s">
        <v>79</v>
      </c>
      <c r="L4421" s="4" t="s">
        <v>80</v>
      </c>
      <c r="M4421" s="4" t="s">
        <v>81</v>
      </c>
      <c r="N4421" s="4" t="s">
        <v>36</v>
      </c>
      <c r="O4421" s="4">
        <v>1</v>
      </c>
      <c r="P4421" s="4" t="s">
        <v>56</v>
      </c>
      <c r="Q4421" s="4">
        <v>22.98</v>
      </c>
      <c r="R4421" s="4"/>
      <c r="S4421" s="4"/>
      <c r="T4421" s="4"/>
      <c r="U4421" s="4"/>
      <c r="V4421" s="4"/>
      <c r="W4421" s="4"/>
      <c r="X4421" s="4"/>
      <c r="Y4421" s="4" t="s">
        <v>88</v>
      </c>
      <c r="Z4421" s="4" t="s">
        <v>89</v>
      </c>
      <c r="AA4421" s="4" t="s">
        <v>17707</v>
      </c>
      <c r="AB4421" s="4" t="s">
        <v>59</v>
      </c>
      <c r="AC4421" s="4"/>
      <c r="AD4421" s="4" t="b">
        <v>0</v>
      </c>
      <c r="AE4421" s="4"/>
      <c r="AF4421" s="4"/>
      <c r="AG4421" s="12">
        <f t="shared" si="69"/>
        <v>43277</v>
      </c>
    </row>
    <row r="4422" s="10" customFormat="1" spans="1:33">
      <c r="A4422" s="4" t="s">
        <v>17708</v>
      </c>
      <c r="B4422" s="4" t="s">
        <v>17708</v>
      </c>
      <c r="C4422" s="4" t="s">
        <v>17709</v>
      </c>
      <c r="D4422" s="4" t="s">
        <v>17710</v>
      </c>
      <c r="E4422" s="4" t="s">
        <v>36</v>
      </c>
      <c r="F4422" s="4" t="s">
        <v>37</v>
      </c>
      <c r="G4422" s="4" t="s">
        <v>51</v>
      </c>
      <c r="H4422" s="4"/>
      <c r="I4422" s="4"/>
      <c r="J4422" s="4" t="s">
        <v>52</v>
      </c>
      <c r="K4422" s="4" t="s">
        <v>3046</v>
      </c>
      <c r="L4422" s="4" t="s">
        <v>3047</v>
      </c>
      <c r="M4422" s="4" t="s">
        <v>3048</v>
      </c>
      <c r="N4422" s="4" t="s">
        <v>36</v>
      </c>
      <c r="O4422" s="4">
        <v>1</v>
      </c>
      <c r="P4422" s="4" t="s">
        <v>56</v>
      </c>
      <c r="Q4422" s="4">
        <v>23.98</v>
      </c>
      <c r="R4422" s="4"/>
      <c r="S4422" s="4"/>
      <c r="T4422" s="4"/>
      <c r="U4422" s="4"/>
      <c r="V4422" s="4"/>
      <c r="W4422" s="4"/>
      <c r="X4422" s="4"/>
      <c r="Y4422" s="4" t="s">
        <v>4418</v>
      </c>
      <c r="Z4422" s="4" t="s">
        <v>47</v>
      </c>
      <c r="AA4422" s="4" t="s">
        <v>17711</v>
      </c>
      <c r="AB4422" s="4" t="s">
        <v>59</v>
      </c>
      <c r="AC4422" s="4"/>
      <c r="AD4422" s="4" t="b">
        <v>0</v>
      </c>
      <c r="AE4422" s="4"/>
      <c r="AF4422" s="4"/>
      <c r="AG4422" s="12">
        <f t="shared" si="69"/>
        <v>43277</v>
      </c>
    </row>
    <row r="4423" s="10" customFormat="1" spans="1:33">
      <c r="A4423" s="4" t="s">
        <v>17712</v>
      </c>
      <c r="B4423" s="4" t="s">
        <v>17712</v>
      </c>
      <c r="C4423" s="4" t="s">
        <v>17713</v>
      </c>
      <c r="D4423" s="4" t="s">
        <v>17714</v>
      </c>
      <c r="E4423" s="4" t="s">
        <v>36</v>
      </c>
      <c r="F4423" s="4" t="s">
        <v>37</v>
      </c>
      <c r="G4423" s="4" t="s">
        <v>51</v>
      </c>
      <c r="H4423" s="4"/>
      <c r="I4423" s="4"/>
      <c r="J4423" s="4" t="s">
        <v>52</v>
      </c>
      <c r="K4423" s="4" t="s">
        <v>7034</v>
      </c>
      <c r="L4423" s="4" t="s">
        <v>17715</v>
      </c>
      <c r="M4423" s="4" t="s">
        <v>7036</v>
      </c>
      <c r="N4423" s="4" t="s">
        <v>36</v>
      </c>
      <c r="O4423" s="4">
        <v>1</v>
      </c>
      <c r="P4423" s="4" t="s">
        <v>56</v>
      </c>
      <c r="Q4423" s="4">
        <v>22.98</v>
      </c>
      <c r="R4423" s="4"/>
      <c r="S4423" s="4"/>
      <c r="T4423" s="4"/>
      <c r="U4423" s="4"/>
      <c r="V4423" s="4"/>
      <c r="W4423" s="4"/>
      <c r="X4423" s="4"/>
      <c r="Y4423" s="4" t="s">
        <v>11667</v>
      </c>
      <c r="Z4423" s="4" t="s">
        <v>451</v>
      </c>
      <c r="AA4423" s="4" t="s">
        <v>17716</v>
      </c>
      <c r="AB4423" s="4" t="s">
        <v>59</v>
      </c>
      <c r="AC4423" s="4"/>
      <c r="AD4423" s="4" t="b">
        <v>0</v>
      </c>
      <c r="AE4423" s="4"/>
      <c r="AF4423" s="4"/>
      <c r="AG4423" s="12">
        <f t="shared" si="69"/>
        <v>43277</v>
      </c>
    </row>
    <row r="4424" s="10" customFormat="1" spans="1:33">
      <c r="A4424" s="4" t="s">
        <v>17717</v>
      </c>
      <c r="B4424" s="4" t="s">
        <v>17717</v>
      </c>
      <c r="C4424" s="4" t="s">
        <v>17718</v>
      </c>
      <c r="D4424" s="4" t="s">
        <v>17719</v>
      </c>
      <c r="E4424" s="4" t="s">
        <v>36</v>
      </c>
      <c r="F4424" s="4" t="s">
        <v>37</v>
      </c>
      <c r="G4424" s="4" t="s">
        <v>51</v>
      </c>
      <c r="H4424" s="4"/>
      <c r="I4424" s="4"/>
      <c r="J4424" s="4" t="s">
        <v>52</v>
      </c>
      <c r="K4424" s="4" t="s">
        <v>4738</v>
      </c>
      <c r="L4424" s="4" t="s">
        <v>4739</v>
      </c>
      <c r="M4424" s="4" t="s">
        <v>4740</v>
      </c>
      <c r="N4424" s="4" t="s">
        <v>36</v>
      </c>
      <c r="O4424" s="4">
        <v>1</v>
      </c>
      <c r="P4424" s="4" t="s">
        <v>56</v>
      </c>
      <c r="Q4424" s="4">
        <v>25.98</v>
      </c>
      <c r="R4424" s="4"/>
      <c r="S4424" s="4"/>
      <c r="T4424" s="4"/>
      <c r="U4424" s="4"/>
      <c r="V4424" s="4"/>
      <c r="W4424" s="4"/>
      <c r="X4424" s="4"/>
      <c r="Y4424" s="4" t="s">
        <v>17720</v>
      </c>
      <c r="Z4424" s="4" t="s">
        <v>233</v>
      </c>
      <c r="AA4424" s="4">
        <v>76262</v>
      </c>
      <c r="AB4424" s="4" t="s">
        <v>59</v>
      </c>
      <c r="AC4424" s="4"/>
      <c r="AD4424" s="4" t="b">
        <v>0</v>
      </c>
      <c r="AE4424" s="4"/>
      <c r="AF4424" s="4"/>
      <c r="AG4424" s="12">
        <f t="shared" si="69"/>
        <v>43277</v>
      </c>
    </row>
    <row r="4425" s="10" customFormat="1" spans="1:33">
      <c r="A4425" s="4" t="s">
        <v>17721</v>
      </c>
      <c r="B4425" s="4" t="s">
        <v>17721</v>
      </c>
      <c r="C4425" s="4" t="s">
        <v>17722</v>
      </c>
      <c r="D4425" s="4" t="s">
        <v>17723</v>
      </c>
      <c r="E4425" s="4" t="s">
        <v>36</v>
      </c>
      <c r="F4425" s="4" t="s">
        <v>37</v>
      </c>
      <c r="G4425" s="4" t="s">
        <v>51</v>
      </c>
      <c r="H4425" s="4"/>
      <c r="I4425" s="4"/>
      <c r="J4425" s="4" t="s">
        <v>52</v>
      </c>
      <c r="K4425" s="4" t="s">
        <v>8685</v>
      </c>
      <c r="L4425" s="4" t="s">
        <v>8686</v>
      </c>
      <c r="M4425" s="4" t="s">
        <v>8687</v>
      </c>
      <c r="N4425" s="4" t="s">
        <v>36</v>
      </c>
      <c r="O4425" s="4">
        <v>1</v>
      </c>
      <c r="P4425" s="4" t="s">
        <v>56</v>
      </c>
      <c r="Q4425" s="4">
        <v>17.98</v>
      </c>
      <c r="R4425" s="4"/>
      <c r="S4425" s="4"/>
      <c r="T4425" s="4"/>
      <c r="U4425" s="4"/>
      <c r="V4425" s="4"/>
      <c r="W4425" s="4"/>
      <c r="X4425" s="4"/>
      <c r="Y4425" s="4" t="s">
        <v>17724</v>
      </c>
      <c r="Z4425" s="4" t="s">
        <v>233</v>
      </c>
      <c r="AA4425" s="4" t="s">
        <v>17725</v>
      </c>
      <c r="AB4425" s="4" t="s">
        <v>59</v>
      </c>
      <c r="AC4425" s="4"/>
      <c r="AD4425" s="4" t="b">
        <v>0</v>
      </c>
      <c r="AE4425" s="4"/>
      <c r="AF4425" s="4"/>
      <c r="AG4425" s="12">
        <f t="shared" si="69"/>
        <v>43277</v>
      </c>
    </row>
    <row r="4426" s="10" customFormat="1" spans="1:33">
      <c r="A4426" s="4" t="s">
        <v>17726</v>
      </c>
      <c r="B4426" s="4" t="s">
        <v>17726</v>
      </c>
      <c r="C4426" s="4" t="s">
        <v>17727</v>
      </c>
      <c r="D4426" s="4" t="s">
        <v>17728</v>
      </c>
      <c r="E4426" s="4" t="s">
        <v>36</v>
      </c>
      <c r="F4426" s="4" t="s">
        <v>37</v>
      </c>
      <c r="G4426" s="4" t="s">
        <v>51</v>
      </c>
      <c r="H4426" s="4"/>
      <c r="I4426" s="4"/>
      <c r="J4426" s="4" t="s">
        <v>52</v>
      </c>
      <c r="K4426" s="4" t="s">
        <v>5053</v>
      </c>
      <c r="L4426" s="4" t="s">
        <v>5054</v>
      </c>
      <c r="M4426" s="4" t="s">
        <v>5055</v>
      </c>
      <c r="N4426" s="4" t="s">
        <v>36</v>
      </c>
      <c r="O4426" s="4">
        <v>1</v>
      </c>
      <c r="P4426" s="4" t="s">
        <v>56</v>
      </c>
      <c r="Q4426" s="4">
        <v>22.98</v>
      </c>
      <c r="R4426" s="4"/>
      <c r="S4426" s="4"/>
      <c r="T4426" s="4"/>
      <c r="U4426" s="4"/>
      <c r="V4426" s="4"/>
      <c r="W4426" s="4"/>
      <c r="X4426" s="4"/>
      <c r="Y4426" s="4" t="s">
        <v>7843</v>
      </c>
      <c r="Z4426" s="4" t="s">
        <v>233</v>
      </c>
      <c r="AA4426" s="4">
        <v>77034</v>
      </c>
      <c r="AB4426" s="4" t="s">
        <v>59</v>
      </c>
      <c r="AC4426" s="4"/>
      <c r="AD4426" s="4" t="b">
        <v>0</v>
      </c>
      <c r="AE4426" s="4"/>
      <c r="AF4426" s="4"/>
      <c r="AG4426" s="12">
        <f t="shared" si="69"/>
        <v>43277</v>
      </c>
    </row>
    <row r="4427" s="10" customFormat="1" spans="1:33">
      <c r="A4427" s="4" t="s">
        <v>17726</v>
      </c>
      <c r="B4427" s="4" t="s">
        <v>17726</v>
      </c>
      <c r="C4427" s="4" t="s">
        <v>17727</v>
      </c>
      <c r="D4427" s="4" t="s">
        <v>17728</v>
      </c>
      <c r="E4427" s="4" t="s">
        <v>36</v>
      </c>
      <c r="F4427" s="4" t="s">
        <v>37</v>
      </c>
      <c r="G4427" s="4" t="s">
        <v>51</v>
      </c>
      <c r="H4427" s="4"/>
      <c r="I4427" s="4"/>
      <c r="J4427" s="4" t="s">
        <v>52</v>
      </c>
      <c r="K4427" s="4" t="s">
        <v>12387</v>
      </c>
      <c r="L4427" s="4" t="s">
        <v>296</v>
      </c>
      <c r="M4427" s="4" t="s">
        <v>297</v>
      </c>
      <c r="N4427" s="4" t="s">
        <v>36</v>
      </c>
      <c r="O4427" s="4">
        <v>1</v>
      </c>
      <c r="P4427" s="4" t="s">
        <v>56</v>
      </c>
      <c r="Q4427" s="4">
        <v>23.98</v>
      </c>
      <c r="R4427" s="4"/>
      <c r="S4427" s="4"/>
      <c r="T4427" s="4"/>
      <c r="U4427" s="4"/>
      <c r="V4427" s="4"/>
      <c r="W4427" s="4"/>
      <c r="X4427" s="4"/>
      <c r="Y4427" s="4" t="s">
        <v>7843</v>
      </c>
      <c r="Z4427" s="4" t="s">
        <v>233</v>
      </c>
      <c r="AA4427" s="4">
        <v>77034</v>
      </c>
      <c r="AB4427" s="4" t="s">
        <v>59</v>
      </c>
      <c r="AC4427" s="4"/>
      <c r="AD4427" s="4" t="b">
        <v>0</v>
      </c>
      <c r="AE4427" s="4"/>
      <c r="AF4427" s="4"/>
      <c r="AG4427" s="12">
        <f t="shared" si="69"/>
        <v>43277</v>
      </c>
    </row>
    <row r="4428" s="10" customFormat="1" spans="1:33">
      <c r="A4428" s="4" t="s">
        <v>17726</v>
      </c>
      <c r="B4428" s="4" t="s">
        <v>17726</v>
      </c>
      <c r="C4428" s="4" t="s">
        <v>17727</v>
      </c>
      <c r="D4428" s="4" t="s">
        <v>17728</v>
      </c>
      <c r="E4428" s="4" t="s">
        <v>36</v>
      </c>
      <c r="F4428" s="4" t="s">
        <v>37</v>
      </c>
      <c r="G4428" s="4" t="s">
        <v>51</v>
      </c>
      <c r="H4428" s="4"/>
      <c r="I4428" s="4"/>
      <c r="J4428" s="4" t="s">
        <v>52</v>
      </c>
      <c r="K4428" s="4" t="s">
        <v>4482</v>
      </c>
      <c r="L4428" s="4" t="s">
        <v>4483</v>
      </c>
      <c r="M4428" s="4" t="s">
        <v>4484</v>
      </c>
      <c r="N4428" s="4" t="s">
        <v>36</v>
      </c>
      <c r="O4428" s="4">
        <v>2</v>
      </c>
      <c r="P4428" s="4" t="s">
        <v>56</v>
      </c>
      <c r="Q4428" s="4">
        <v>45.96</v>
      </c>
      <c r="R4428" s="4"/>
      <c r="S4428" s="4"/>
      <c r="T4428" s="4"/>
      <c r="U4428" s="4"/>
      <c r="V4428" s="4"/>
      <c r="W4428" s="4"/>
      <c r="X4428" s="4"/>
      <c r="Y4428" s="4" t="s">
        <v>7843</v>
      </c>
      <c r="Z4428" s="4" t="s">
        <v>233</v>
      </c>
      <c r="AA4428" s="4">
        <v>77034</v>
      </c>
      <c r="AB4428" s="4" t="s">
        <v>59</v>
      </c>
      <c r="AC4428" s="4"/>
      <c r="AD4428" s="4" t="b">
        <v>0</v>
      </c>
      <c r="AE4428" s="4"/>
      <c r="AF4428" s="4"/>
      <c r="AG4428" s="12">
        <f t="shared" si="69"/>
        <v>43277</v>
      </c>
    </row>
    <row r="4429" s="10" customFormat="1" spans="1:33">
      <c r="A4429" s="4" t="s">
        <v>17729</v>
      </c>
      <c r="B4429" s="4" t="s">
        <v>17729</v>
      </c>
      <c r="C4429" s="4" t="s">
        <v>17730</v>
      </c>
      <c r="D4429" s="4" t="s">
        <v>17731</v>
      </c>
      <c r="E4429" s="4" t="s">
        <v>36</v>
      </c>
      <c r="F4429" s="4" t="s">
        <v>37</v>
      </c>
      <c r="G4429" s="4" t="s">
        <v>51</v>
      </c>
      <c r="H4429" s="4"/>
      <c r="I4429" s="4"/>
      <c r="J4429" s="4" t="s">
        <v>52</v>
      </c>
      <c r="K4429" s="4" t="s">
        <v>1030</v>
      </c>
      <c r="L4429" s="4" t="s">
        <v>1031</v>
      </c>
      <c r="M4429" s="4" t="s">
        <v>1032</v>
      </c>
      <c r="N4429" s="4" t="s">
        <v>36</v>
      </c>
      <c r="O4429" s="4">
        <v>1</v>
      </c>
      <c r="P4429" s="4" t="s">
        <v>56</v>
      </c>
      <c r="Q4429" s="4">
        <v>22.98</v>
      </c>
      <c r="R4429" s="4"/>
      <c r="S4429" s="4"/>
      <c r="T4429" s="4"/>
      <c r="U4429" s="4"/>
      <c r="V4429" s="4"/>
      <c r="W4429" s="4"/>
      <c r="X4429" s="4"/>
      <c r="Y4429" s="4" t="s">
        <v>17732</v>
      </c>
      <c r="Z4429" s="4" t="s">
        <v>186</v>
      </c>
      <c r="AA4429" s="4" t="s">
        <v>17733</v>
      </c>
      <c r="AB4429" s="4" t="s">
        <v>59</v>
      </c>
      <c r="AC4429" s="4"/>
      <c r="AD4429" s="4" t="b">
        <v>0</v>
      </c>
      <c r="AE4429" s="4"/>
      <c r="AF4429" s="4"/>
      <c r="AG4429" s="12">
        <f t="shared" si="69"/>
        <v>43277</v>
      </c>
    </row>
    <row r="4430" s="10" customFormat="1" spans="1:33">
      <c r="A4430" s="4" t="s">
        <v>17734</v>
      </c>
      <c r="B4430" s="4" t="s">
        <v>17734</v>
      </c>
      <c r="C4430" s="4" t="s">
        <v>17735</v>
      </c>
      <c r="D4430" s="4" t="s">
        <v>17736</v>
      </c>
      <c r="E4430" s="4" t="s">
        <v>36</v>
      </c>
      <c r="F4430" s="4" t="s">
        <v>37</v>
      </c>
      <c r="G4430" s="4" t="s">
        <v>51</v>
      </c>
      <c r="H4430" s="4"/>
      <c r="I4430" s="4"/>
      <c r="J4430" s="4" t="s">
        <v>157</v>
      </c>
      <c r="K4430" s="4" t="s">
        <v>1278</v>
      </c>
      <c r="L4430" s="4" t="s">
        <v>1279</v>
      </c>
      <c r="M4430" s="4" t="s">
        <v>1280</v>
      </c>
      <c r="N4430" s="4" t="s">
        <v>36</v>
      </c>
      <c r="O4430" s="4">
        <v>1</v>
      </c>
      <c r="P4430" s="4" t="s">
        <v>56</v>
      </c>
      <c r="Q4430" s="4">
        <v>23.98</v>
      </c>
      <c r="R4430" s="4"/>
      <c r="S4430" s="4">
        <v>3.03</v>
      </c>
      <c r="T4430" s="4"/>
      <c r="U4430" s="4"/>
      <c r="V4430" s="4"/>
      <c r="W4430" s="4"/>
      <c r="X4430" s="4">
        <v>3.03</v>
      </c>
      <c r="Y4430" s="4" t="s">
        <v>17737</v>
      </c>
      <c r="Z4430" s="4" t="s">
        <v>1916</v>
      </c>
      <c r="AA4430" s="4">
        <v>64628</v>
      </c>
      <c r="AB4430" s="4" t="s">
        <v>59</v>
      </c>
      <c r="AC4430" s="4" t="s">
        <v>259</v>
      </c>
      <c r="AD4430" s="4" t="b">
        <v>0</v>
      </c>
      <c r="AE4430" s="4"/>
      <c r="AF4430" s="4"/>
      <c r="AG4430" s="12">
        <f t="shared" si="69"/>
        <v>43277</v>
      </c>
    </row>
    <row r="4431" s="10" customFormat="1" spans="1:33">
      <c r="A4431" s="4" t="s">
        <v>17738</v>
      </c>
      <c r="B4431" s="4" t="s">
        <v>17738</v>
      </c>
      <c r="C4431" s="4" t="s">
        <v>17739</v>
      </c>
      <c r="D4431" s="4" t="s">
        <v>17740</v>
      </c>
      <c r="E4431" s="4" t="s">
        <v>36</v>
      </c>
      <c r="F4431" s="4" t="s">
        <v>37</v>
      </c>
      <c r="G4431" s="4" t="s">
        <v>51</v>
      </c>
      <c r="H4431" s="4"/>
      <c r="I4431" s="4"/>
      <c r="J4431" s="4" t="s">
        <v>52</v>
      </c>
      <c r="K4431" s="4" t="s">
        <v>13698</v>
      </c>
      <c r="L4431" s="4" t="s">
        <v>416</v>
      </c>
      <c r="M4431" s="4" t="s">
        <v>417</v>
      </c>
      <c r="N4431" s="4" t="s">
        <v>36</v>
      </c>
      <c r="O4431" s="4">
        <v>1</v>
      </c>
      <c r="P4431" s="4" t="s">
        <v>56</v>
      </c>
      <c r="Q4431" s="4">
        <v>22.98</v>
      </c>
      <c r="R4431" s="4"/>
      <c r="S4431" s="4"/>
      <c r="T4431" s="4"/>
      <c r="U4431" s="4"/>
      <c r="V4431" s="4"/>
      <c r="W4431" s="4"/>
      <c r="X4431" s="4"/>
      <c r="Y4431" s="4" t="s">
        <v>17741</v>
      </c>
      <c r="Z4431" s="4" t="s">
        <v>266</v>
      </c>
      <c r="AA4431" s="4">
        <v>10543</v>
      </c>
      <c r="AB4431" s="4" t="s">
        <v>59</v>
      </c>
      <c r="AC4431" s="4"/>
      <c r="AD4431" s="4" t="b">
        <v>0</v>
      </c>
      <c r="AE4431" s="4"/>
      <c r="AF4431" s="4"/>
      <c r="AG4431" s="12">
        <f t="shared" si="69"/>
        <v>43277</v>
      </c>
    </row>
    <row r="4432" s="10" customFormat="1" spans="1:33">
      <c r="A4432" s="4" t="s">
        <v>17742</v>
      </c>
      <c r="B4432" s="4" t="s">
        <v>17742</v>
      </c>
      <c r="C4432" s="4" t="s">
        <v>17743</v>
      </c>
      <c r="D4432" s="4" t="s">
        <v>17744</v>
      </c>
      <c r="E4432" s="4" t="s">
        <v>36</v>
      </c>
      <c r="F4432" s="4" t="s">
        <v>37</v>
      </c>
      <c r="G4432" s="4" t="s">
        <v>51</v>
      </c>
      <c r="H4432" s="4"/>
      <c r="I4432" s="4"/>
      <c r="J4432" s="4" t="s">
        <v>52</v>
      </c>
      <c r="K4432" s="4" t="s">
        <v>2473</v>
      </c>
      <c r="L4432" s="4" t="s">
        <v>2474</v>
      </c>
      <c r="M4432" s="4" t="s">
        <v>2475</v>
      </c>
      <c r="N4432" s="4" t="s">
        <v>36</v>
      </c>
      <c r="O4432" s="4">
        <v>1</v>
      </c>
      <c r="P4432" s="4" t="s">
        <v>56</v>
      </c>
      <c r="Q4432" s="4">
        <v>22.98</v>
      </c>
      <c r="R4432" s="4"/>
      <c r="S4432" s="4"/>
      <c r="T4432" s="4"/>
      <c r="U4432" s="4"/>
      <c r="V4432" s="4"/>
      <c r="W4432" s="4"/>
      <c r="X4432" s="4"/>
      <c r="Y4432" s="4" t="s">
        <v>15070</v>
      </c>
      <c r="Z4432" s="4" t="s">
        <v>317</v>
      </c>
      <c r="AA4432" s="4" t="s">
        <v>17745</v>
      </c>
      <c r="AB4432" s="4" t="s">
        <v>59</v>
      </c>
      <c r="AC4432" s="4"/>
      <c r="AD4432" s="4" t="b">
        <v>0</v>
      </c>
      <c r="AE4432" s="4"/>
      <c r="AF4432" s="4"/>
      <c r="AG4432" s="12">
        <f t="shared" si="69"/>
        <v>43277</v>
      </c>
    </row>
    <row r="4433" s="10" customFormat="1" spans="1:33">
      <c r="A4433" s="4" t="s">
        <v>17746</v>
      </c>
      <c r="B4433" s="4" t="s">
        <v>17746</v>
      </c>
      <c r="C4433" s="4" t="s">
        <v>17747</v>
      </c>
      <c r="D4433" s="4" t="s">
        <v>17748</v>
      </c>
      <c r="E4433" s="4" t="s">
        <v>36</v>
      </c>
      <c r="F4433" s="4" t="s">
        <v>37</v>
      </c>
      <c r="G4433" s="4" t="s">
        <v>51</v>
      </c>
      <c r="H4433" s="4"/>
      <c r="I4433" s="4"/>
      <c r="J4433" s="4" t="s">
        <v>312</v>
      </c>
      <c r="K4433" s="4" t="s">
        <v>13162</v>
      </c>
      <c r="L4433" s="4" t="s">
        <v>987</v>
      </c>
      <c r="M4433" s="4" t="s">
        <v>988</v>
      </c>
      <c r="N4433" s="4" t="s">
        <v>36</v>
      </c>
      <c r="O4433" s="4">
        <v>1</v>
      </c>
      <c r="P4433" s="4" t="s">
        <v>56</v>
      </c>
      <c r="Q4433" s="4">
        <v>23.98</v>
      </c>
      <c r="R4433" s="4"/>
      <c r="S4433" s="4">
        <v>3.99</v>
      </c>
      <c r="T4433" s="4"/>
      <c r="U4433" s="4"/>
      <c r="V4433" s="4"/>
      <c r="W4433" s="4"/>
      <c r="X4433" s="4"/>
      <c r="Y4433" s="4" t="s">
        <v>17749</v>
      </c>
      <c r="Z4433" s="4" t="s">
        <v>17750</v>
      </c>
      <c r="AA4433" s="4" t="s">
        <v>17751</v>
      </c>
      <c r="AB4433" s="4" t="s">
        <v>59</v>
      </c>
      <c r="AC4433" s="4"/>
      <c r="AD4433" s="4" t="b">
        <v>0</v>
      </c>
      <c r="AE4433" s="4"/>
      <c r="AF4433" s="4"/>
      <c r="AG4433" s="12">
        <f t="shared" si="69"/>
        <v>43277</v>
      </c>
    </row>
    <row r="4434" s="10" customFormat="1" spans="1:33">
      <c r="A4434" s="4" t="s">
        <v>17746</v>
      </c>
      <c r="B4434" s="4" t="s">
        <v>17746</v>
      </c>
      <c r="C4434" s="4" t="s">
        <v>17747</v>
      </c>
      <c r="D4434" s="4" t="s">
        <v>17748</v>
      </c>
      <c r="E4434" s="4" t="s">
        <v>36</v>
      </c>
      <c r="F4434" s="4" t="s">
        <v>37</v>
      </c>
      <c r="G4434" s="4" t="s">
        <v>51</v>
      </c>
      <c r="H4434" s="4"/>
      <c r="I4434" s="4"/>
      <c r="J4434" s="4" t="s">
        <v>312</v>
      </c>
      <c r="K4434" s="4" t="s">
        <v>522</v>
      </c>
      <c r="L4434" s="4" t="s">
        <v>523</v>
      </c>
      <c r="M4434" s="4" t="s">
        <v>524</v>
      </c>
      <c r="N4434" s="4" t="s">
        <v>36</v>
      </c>
      <c r="O4434" s="4">
        <v>1</v>
      </c>
      <c r="P4434" s="4" t="s">
        <v>56</v>
      </c>
      <c r="Q4434" s="4">
        <v>23.98</v>
      </c>
      <c r="R4434" s="4"/>
      <c r="S4434" s="4">
        <v>3.99</v>
      </c>
      <c r="T4434" s="4"/>
      <c r="U4434" s="4"/>
      <c r="V4434" s="4"/>
      <c r="W4434" s="4"/>
      <c r="X4434" s="4"/>
      <c r="Y4434" s="4" t="s">
        <v>17749</v>
      </c>
      <c r="Z4434" s="4" t="s">
        <v>17750</v>
      </c>
      <c r="AA4434" s="4" t="s">
        <v>17751</v>
      </c>
      <c r="AB4434" s="4" t="s">
        <v>59</v>
      </c>
      <c r="AC4434" s="4"/>
      <c r="AD4434" s="4" t="b">
        <v>0</v>
      </c>
      <c r="AE4434" s="4"/>
      <c r="AF4434" s="4"/>
      <c r="AG4434" s="12">
        <f t="shared" si="69"/>
        <v>43277</v>
      </c>
    </row>
    <row r="4435" s="10" customFormat="1" spans="1:33">
      <c r="A4435" s="4" t="s">
        <v>17746</v>
      </c>
      <c r="B4435" s="4" t="s">
        <v>17746</v>
      </c>
      <c r="C4435" s="4" t="s">
        <v>17747</v>
      </c>
      <c r="D4435" s="4" t="s">
        <v>17748</v>
      </c>
      <c r="E4435" s="4" t="s">
        <v>36</v>
      </c>
      <c r="F4435" s="4" t="s">
        <v>37</v>
      </c>
      <c r="G4435" s="4" t="s">
        <v>51</v>
      </c>
      <c r="H4435" s="4"/>
      <c r="I4435" s="4"/>
      <c r="J4435" s="4" t="s">
        <v>312</v>
      </c>
      <c r="K4435" s="4" t="s">
        <v>12461</v>
      </c>
      <c r="L4435" s="4" t="s">
        <v>5224</v>
      </c>
      <c r="M4435" s="4" t="s">
        <v>5225</v>
      </c>
      <c r="N4435" s="4" t="s">
        <v>36</v>
      </c>
      <c r="O4435" s="4">
        <v>1</v>
      </c>
      <c r="P4435" s="4" t="s">
        <v>56</v>
      </c>
      <c r="Q4435" s="4">
        <v>23.98</v>
      </c>
      <c r="R4435" s="4"/>
      <c r="S4435" s="4">
        <v>3.99</v>
      </c>
      <c r="T4435" s="4"/>
      <c r="U4435" s="4"/>
      <c r="V4435" s="4"/>
      <c r="W4435" s="4"/>
      <c r="X4435" s="4"/>
      <c r="Y4435" s="4" t="s">
        <v>17749</v>
      </c>
      <c r="Z4435" s="4" t="s">
        <v>17750</v>
      </c>
      <c r="AA4435" s="4" t="s">
        <v>17751</v>
      </c>
      <c r="AB4435" s="4" t="s">
        <v>59</v>
      </c>
      <c r="AC4435" s="4"/>
      <c r="AD4435" s="4" t="b">
        <v>0</v>
      </c>
      <c r="AE4435" s="4"/>
      <c r="AF4435" s="4"/>
      <c r="AG4435" s="12">
        <f t="shared" si="69"/>
        <v>43277</v>
      </c>
    </row>
    <row r="4436" s="10" customFormat="1" spans="1:33">
      <c r="A4436" s="4" t="s">
        <v>17746</v>
      </c>
      <c r="B4436" s="4" t="s">
        <v>17746</v>
      </c>
      <c r="C4436" s="4" t="s">
        <v>17747</v>
      </c>
      <c r="D4436" s="4" t="s">
        <v>17748</v>
      </c>
      <c r="E4436" s="4" t="s">
        <v>36</v>
      </c>
      <c r="F4436" s="4" t="s">
        <v>37</v>
      </c>
      <c r="G4436" s="4" t="s">
        <v>51</v>
      </c>
      <c r="H4436" s="4"/>
      <c r="I4436" s="4"/>
      <c r="J4436" s="4" t="s">
        <v>312</v>
      </c>
      <c r="K4436" s="4" t="s">
        <v>5164</v>
      </c>
      <c r="L4436" s="4" t="s">
        <v>5165</v>
      </c>
      <c r="M4436" s="4" t="s">
        <v>5166</v>
      </c>
      <c r="N4436" s="4" t="s">
        <v>36</v>
      </c>
      <c r="O4436" s="4">
        <v>1</v>
      </c>
      <c r="P4436" s="4" t="s">
        <v>56</v>
      </c>
      <c r="Q4436" s="4">
        <v>22.98</v>
      </c>
      <c r="R4436" s="4"/>
      <c r="S4436" s="4">
        <v>3.99</v>
      </c>
      <c r="T4436" s="4"/>
      <c r="U4436" s="4"/>
      <c r="V4436" s="4"/>
      <c r="W4436" s="4"/>
      <c r="X4436" s="4"/>
      <c r="Y4436" s="4" t="s">
        <v>17749</v>
      </c>
      <c r="Z4436" s="4" t="s">
        <v>17750</v>
      </c>
      <c r="AA4436" s="4" t="s">
        <v>17751</v>
      </c>
      <c r="AB4436" s="4" t="s">
        <v>59</v>
      </c>
      <c r="AC4436" s="4"/>
      <c r="AD4436" s="4" t="b">
        <v>0</v>
      </c>
      <c r="AE4436" s="4"/>
      <c r="AF4436" s="4"/>
      <c r="AG4436" s="12">
        <f t="shared" si="69"/>
        <v>43277</v>
      </c>
    </row>
    <row r="4437" s="10" customFormat="1" spans="1:33">
      <c r="A4437" s="4" t="s">
        <v>17746</v>
      </c>
      <c r="B4437" s="4" t="s">
        <v>17746</v>
      </c>
      <c r="C4437" s="4" t="s">
        <v>17747</v>
      </c>
      <c r="D4437" s="4" t="s">
        <v>17748</v>
      </c>
      <c r="E4437" s="4" t="s">
        <v>36</v>
      </c>
      <c r="F4437" s="4" t="s">
        <v>37</v>
      </c>
      <c r="G4437" s="4" t="s">
        <v>51</v>
      </c>
      <c r="H4437" s="4"/>
      <c r="I4437" s="4"/>
      <c r="J4437" s="4" t="s">
        <v>312</v>
      </c>
      <c r="K4437" s="4" t="s">
        <v>527</v>
      </c>
      <c r="L4437" s="4" t="s">
        <v>528</v>
      </c>
      <c r="M4437" s="4" t="s">
        <v>529</v>
      </c>
      <c r="N4437" s="4" t="s">
        <v>36</v>
      </c>
      <c r="O4437" s="4">
        <v>1</v>
      </c>
      <c r="P4437" s="4" t="s">
        <v>56</v>
      </c>
      <c r="Q4437" s="4">
        <v>23.98</v>
      </c>
      <c r="R4437" s="4"/>
      <c r="S4437" s="4">
        <v>3.99</v>
      </c>
      <c r="T4437" s="4"/>
      <c r="U4437" s="4"/>
      <c r="V4437" s="4"/>
      <c r="W4437" s="4"/>
      <c r="X4437" s="4"/>
      <c r="Y4437" s="4" t="s">
        <v>17749</v>
      </c>
      <c r="Z4437" s="4" t="s">
        <v>17750</v>
      </c>
      <c r="AA4437" s="4" t="s">
        <v>17751</v>
      </c>
      <c r="AB4437" s="4" t="s">
        <v>59</v>
      </c>
      <c r="AC4437" s="4"/>
      <c r="AD4437" s="4" t="b">
        <v>0</v>
      </c>
      <c r="AE4437" s="4"/>
      <c r="AF4437" s="4"/>
      <c r="AG4437" s="12">
        <f t="shared" si="69"/>
        <v>43277</v>
      </c>
    </row>
    <row r="4438" s="10" customFormat="1" spans="1:33">
      <c r="A4438" s="4" t="s">
        <v>17752</v>
      </c>
      <c r="B4438" s="4" t="s">
        <v>17752</v>
      </c>
      <c r="C4438" s="4" t="s">
        <v>17753</v>
      </c>
      <c r="D4438" s="4" t="s">
        <v>17754</v>
      </c>
      <c r="E4438" s="4" t="s">
        <v>36</v>
      </c>
      <c r="F4438" s="4" t="s">
        <v>37</v>
      </c>
      <c r="G4438" s="4" t="s">
        <v>51</v>
      </c>
      <c r="H4438" s="4"/>
      <c r="I4438" s="4"/>
      <c r="J4438" s="4" t="s">
        <v>52</v>
      </c>
      <c r="K4438" s="4" t="s">
        <v>13698</v>
      </c>
      <c r="L4438" s="4" t="s">
        <v>416</v>
      </c>
      <c r="M4438" s="4" t="s">
        <v>417</v>
      </c>
      <c r="N4438" s="4" t="s">
        <v>36</v>
      </c>
      <c r="O4438" s="4">
        <v>1</v>
      </c>
      <c r="P4438" s="4" t="s">
        <v>56</v>
      </c>
      <c r="Q4438" s="4">
        <v>22.98</v>
      </c>
      <c r="R4438" s="4">
        <v>2.3</v>
      </c>
      <c r="S4438" s="4"/>
      <c r="T4438" s="4"/>
      <c r="U4438" s="4"/>
      <c r="V4438" s="4"/>
      <c r="W4438" s="4"/>
      <c r="X4438" s="4"/>
      <c r="Y4438" s="4" t="s">
        <v>17755</v>
      </c>
      <c r="Z4438" s="4" t="s">
        <v>366</v>
      </c>
      <c r="AA4438" s="4" t="s">
        <v>17756</v>
      </c>
      <c r="AB4438" s="4" t="s">
        <v>59</v>
      </c>
      <c r="AC4438" s="4"/>
      <c r="AD4438" s="4" t="b">
        <v>0</v>
      </c>
      <c r="AE4438" s="4"/>
      <c r="AF4438" s="4"/>
      <c r="AG4438" s="12">
        <f t="shared" si="69"/>
        <v>43277</v>
      </c>
    </row>
    <row r="4439" s="10" customFormat="1" spans="1:33">
      <c r="A4439" s="4" t="s">
        <v>17757</v>
      </c>
      <c r="B4439" s="4" t="s">
        <v>17757</v>
      </c>
      <c r="C4439" s="4" t="s">
        <v>17758</v>
      </c>
      <c r="D4439" s="4" t="s">
        <v>17759</v>
      </c>
      <c r="E4439" s="4" t="s">
        <v>36</v>
      </c>
      <c r="F4439" s="4" t="s">
        <v>37</v>
      </c>
      <c r="G4439" s="4" t="s">
        <v>51</v>
      </c>
      <c r="H4439" s="4"/>
      <c r="I4439" s="4"/>
      <c r="J4439" s="4" t="s">
        <v>52</v>
      </c>
      <c r="K4439" s="4" t="s">
        <v>637</v>
      </c>
      <c r="L4439" s="4" t="s">
        <v>638</v>
      </c>
      <c r="M4439" s="4" t="s">
        <v>639</v>
      </c>
      <c r="N4439" s="4" t="s">
        <v>36</v>
      </c>
      <c r="O4439" s="4">
        <v>1</v>
      </c>
      <c r="P4439" s="4" t="s">
        <v>56</v>
      </c>
      <c r="Q4439" s="4">
        <v>23.98</v>
      </c>
      <c r="R4439" s="4"/>
      <c r="S4439" s="4"/>
      <c r="T4439" s="4"/>
      <c r="U4439" s="4"/>
      <c r="V4439" s="4"/>
      <c r="W4439" s="4"/>
      <c r="X4439" s="4"/>
      <c r="Y4439" s="4" t="s">
        <v>5927</v>
      </c>
      <c r="Z4439" s="4" t="s">
        <v>266</v>
      </c>
      <c r="AA4439" s="4" t="s">
        <v>17760</v>
      </c>
      <c r="AB4439" s="4" t="s">
        <v>59</v>
      </c>
      <c r="AC4439" s="4"/>
      <c r="AD4439" s="4" t="b">
        <v>0</v>
      </c>
      <c r="AE4439" s="4"/>
      <c r="AF4439" s="4"/>
      <c r="AG4439" s="12">
        <f t="shared" si="69"/>
        <v>43277</v>
      </c>
    </row>
    <row r="4440" s="10" customFormat="1" spans="1:33">
      <c r="A4440" s="4" t="s">
        <v>17761</v>
      </c>
      <c r="B4440" s="4" t="s">
        <v>17761</v>
      </c>
      <c r="C4440" s="4" t="s">
        <v>17762</v>
      </c>
      <c r="D4440" s="4" t="s">
        <v>17763</v>
      </c>
      <c r="E4440" s="4" t="s">
        <v>36</v>
      </c>
      <c r="F4440" s="4" t="s">
        <v>37</v>
      </c>
      <c r="G4440" s="4" t="s">
        <v>51</v>
      </c>
      <c r="H4440" s="4"/>
      <c r="I4440" s="4"/>
      <c r="J4440" s="4" t="s">
        <v>52</v>
      </c>
      <c r="K4440" s="4" t="s">
        <v>3347</v>
      </c>
      <c r="L4440" s="4" t="s">
        <v>3348</v>
      </c>
      <c r="M4440" s="4" t="s">
        <v>3349</v>
      </c>
      <c r="N4440" s="4" t="s">
        <v>36</v>
      </c>
      <c r="O4440" s="4">
        <v>1</v>
      </c>
      <c r="P4440" s="4" t="s">
        <v>56</v>
      </c>
      <c r="Q4440" s="4">
        <v>22.98</v>
      </c>
      <c r="R4440" s="4"/>
      <c r="S4440" s="4"/>
      <c r="T4440" s="4"/>
      <c r="U4440" s="4"/>
      <c r="V4440" s="4"/>
      <c r="W4440" s="4"/>
      <c r="X4440" s="4"/>
      <c r="Y4440" s="4" t="s">
        <v>13286</v>
      </c>
      <c r="Z4440" s="4" t="s">
        <v>89</v>
      </c>
      <c r="AA4440" s="4" t="s">
        <v>17764</v>
      </c>
      <c r="AB4440" s="4" t="s">
        <v>59</v>
      </c>
      <c r="AC4440" s="4"/>
      <c r="AD4440" s="4" t="b">
        <v>0</v>
      </c>
      <c r="AE4440" s="4"/>
      <c r="AF4440" s="4"/>
      <c r="AG4440" s="12">
        <f t="shared" si="69"/>
        <v>43277</v>
      </c>
    </row>
    <row r="4441" s="10" customFormat="1" spans="1:33">
      <c r="A4441" s="4" t="s">
        <v>17765</v>
      </c>
      <c r="B4441" s="4" t="s">
        <v>17765</v>
      </c>
      <c r="C4441" s="4" t="s">
        <v>17766</v>
      </c>
      <c r="D4441" s="4" t="s">
        <v>17767</v>
      </c>
      <c r="E4441" s="4" t="s">
        <v>36</v>
      </c>
      <c r="F4441" s="4" t="s">
        <v>37</v>
      </c>
      <c r="G4441" s="4" t="s">
        <v>51</v>
      </c>
      <c r="H4441" s="4"/>
      <c r="I4441" s="4"/>
      <c r="J4441" s="4" t="s">
        <v>157</v>
      </c>
      <c r="K4441" s="4" t="s">
        <v>17768</v>
      </c>
      <c r="L4441" s="4" t="s">
        <v>17769</v>
      </c>
      <c r="M4441" s="4" t="s">
        <v>17770</v>
      </c>
      <c r="N4441" s="4" t="s">
        <v>36</v>
      </c>
      <c r="O4441" s="4">
        <v>1</v>
      </c>
      <c r="P4441" s="4" t="s">
        <v>56</v>
      </c>
      <c r="Q4441" s="4">
        <v>22.98</v>
      </c>
      <c r="R4441" s="4"/>
      <c r="S4441" s="4">
        <v>2.82</v>
      </c>
      <c r="T4441" s="4"/>
      <c r="U4441" s="4"/>
      <c r="V4441" s="4"/>
      <c r="W4441" s="4"/>
      <c r="X4441" s="4">
        <v>2.82</v>
      </c>
      <c r="Y4441" s="4" t="s">
        <v>17771</v>
      </c>
      <c r="Z4441" s="4" t="s">
        <v>490</v>
      </c>
      <c r="AA4441" s="4" t="s">
        <v>17772</v>
      </c>
      <c r="AB4441" s="4" t="s">
        <v>59</v>
      </c>
      <c r="AC4441" s="4" t="s">
        <v>259</v>
      </c>
      <c r="AD4441" s="4" t="b">
        <v>0</v>
      </c>
      <c r="AE4441" s="4"/>
      <c r="AF4441" s="4"/>
      <c r="AG4441" s="12">
        <f t="shared" si="69"/>
        <v>43277</v>
      </c>
    </row>
    <row r="4442" s="10" customFormat="1" spans="1:33">
      <c r="A4442" s="4" t="s">
        <v>17773</v>
      </c>
      <c r="B4442" s="4" t="s">
        <v>17773</v>
      </c>
      <c r="C4442" s="4" t="s">
        <v>17774</v>
      </c>
      <c r="D4442" s="4" t="s">
        <v>17775</v>
      </c>
      <c r="E4442" s="4" t="s">
        <v>36</v>
      </c>
      <c r="F4442" s="4" t="s">
        <v>37</v>
      </c>
      <c r="G4442" s="4" t="s">
        <v>51</v>
      </c>
      <c r="H4442" s="4"/>
      <c r="I4442" s="4"/>
      <c r="J4442" s="4" t="s">
        <v>52</v>
      </c>
      <c r="K4442" s="4" t="s">
        <v>527</v>
      </c>
      <c r="L4442" s="4" t="s">
        <v>528</v>
      </c>
      <c r="M4442" s="4" t="s">
        <v>529</v>
      </c>
      <c r="N4442" s="4" t="s">
        <v>36</v>
      </c>
      <c r="O4442" s="4">
        <v>1</v>
      </c>
      <c r="P4442" s="4" t="s">
        <v>56</v>
      </c>
      <c r="Q4442" s="4">
        <v>23.98</v>
      </c>
      <c r="R4442" s="4"/>
      <c r="S4442" s="4"/>
      <c r="T4442" s="4"/>
      <c r="U4442" s="4"/>
      <c r="V4442" s="4"/>
      <c r="W4442" s="4"/>
      <c r="X4442" s="4"/>
      <c r="Y4442" s="4" t="s">
        <v>4310</v>
      </c>
      <c r="Z4442" s="4" t="s">
        <v>177</v>
      </c>
      <c r="AA4442" s="4" t="s">
        <v>17776</v>
      </c>
      <c r="AB4442" s="4" t="s">
        <v>59</v>
      </c>
      <c r="AC4442" s="4"/>
      <c r="AD4442" s="4" t="b">
        <v>0</v>
      </c>
      <c r="AE4442" s="4"/>
      <c r="AF4442" s="4"/>
      <c r="AG4442" s="12">
        <f t="shared" si="69"/>
        <v>43277</v>
      </c>
    </row>
    <row r="4443" s="10" customFormat="1" spans="1:33">
      <c r="A4443" s="4" t="s">
        <v>17777</v>
      </c>
      <c r="B4443" s="4" t="s">
        <v>17777</v>
      </c>
      <c r="C4443" s="4" t="s">
        <v>17778</v>
      </c>
      <c r="D4443" s="4" t="s">
        <v>17779</v>
      </c>
      <c r="E4443" s="4" t="s">
        <v>36</v>
      </c>
      <c r="F4443" s="4" t="s">
        <v>37</v>
      </c>
      <c r="G4443" s="4" t="s">
        <v>51</v>
      </c>
      <c r="H4443" s="4"/>
      <c r="I4443" s="4"/>
      <c r="J4443" s="4" t="s">
        <v>52</v>
      </c>
      <c r="K4443" s="4" t="s">
        <v>6363</v>
      </c>
      <c r="L4443" s="4" t="s">
        <v>6364</v>
      </c>
      <c r="M4443" s="4" t="s">
        <v>6365</v>
      </c>
      <c r="N4443" s="4" t="s">
        <v>36</v>
      </c>
      <c r="O4443" s="4">
        <v>1</v>
      </c>
      <c r="P4443" s="4" t="s">
        <v>56</v>
      </c>
      <c r="Q4443" s="4">
        <v>25.98</v>
      </c>
      <c r="R4443" s="4"/>
      <c r="S4443" s="4"/>
      <c r="T4443" s="4"/>
      <c r="U4443" s="4"/>
      <c r="V4443" s="4"/>
      <c r="W4443" s="4"/>
      <c r="X4443" s="4"/>
      <c r="Y4443" s="4" t="s">
        <v>17780</v>
      </c>
      <c r="Z4443" s="4" t="s">
        <v>177</v>
      </c>
      <c r="AA4443" s="4" t="s">
        <v>17781</v>
      </c>
      <c r="AB4443" s="4" t="s">
        <v>59</v>
      </c>
      <c r="AC4443" s="4"/>
      <c r="AD4443" s="4" t="b">
        <v>0</v>
      </c>
      <c r="AE4443" s="4"/>
      <c r="AF4443" s="4"/>
      <c r="AG4443" s="12">
        <f t="shared" si="69"/>
        <v>43277</v>
      </c>
    </row>
    <row r="4444" s="10" customFormat="1" spans="1:33">
      <c r="A4444" s="4" t="s">
        <v>17782</v>
      </c>
      <c r="B4444" s="4" t="s">
        <v>17782</v>
      </c>
      <c r="C4444" s="4" t="s">
        <v>17783</v>
      </c>
      <c r="D4444" s="4" t="s">
        <v>17784</v>
      </c>
      <c r="E4444" s="4" t="s">
        <v>36</v>
      </c>
      <c r="F4444" s="4" t="s">
        <v>37</v>
      </c>
      <c r="G4444" s="4" t="s">
        <v>51</v>
      </c>
      <c r="H4444" s="4"/>
      <c r="I4444" s="4"/>
      <c r="J4444" s="4" t="s">
        <v>52</v>
      </c>
      <c r="K4444" s="4" t="s">
        <v>130</v>
      </c>
      <c r="L4444" s="4" t="s">
        <v>131</v>
      </c>
      <c r="M4444" s="4" t="s">
        <v>132</v>
      </c>
      <c r="N4444" s="4" t="s">
        <v>36</v>
      </c>
      <c r="O4444" s="4">
        <v>1</v>
      </c>
      <c r="P4444" s="4" t="s">
        <v>56</v>
      </c>
      <c r="Q4444" s="4">
        <v>22.98</v>
      </c>
      <c r="R4444" s="4"/>
      <c r="S4444" s="4"/>
      <c r="T4444" s="4"/>
      <c r="U4444" s="4"/>
      <c r="V4444" s="4"/>
      <c r="W4444" s="4"/>
      <c r="X4444" s="4"/>
      <c r="Y4444" s="4" t="s">
        <v>17785</v>
      </c>
      <c r="Z4444" s="4" t="s">
        <v>1888</v>
      </c>
      <c r="AA4444" s="4">
        <v>72023</v>
      </c>
      <c r="AB4444" s="4" t="s">
        <v>59</v>
      </c>
      <c r="AC4444" s="4"/>
      <c r="AD4444" s="4" t="b">
        <v>0</v>
      </c>
      <c r="AE4444" s="4"/>
      <c r="AF4444" s="4"/>
      <c r="AG4444" s="12">
        <f t="shared" si="69"/>
        <v>43277</v>
      </c>
    </row>
    <row r="4445" s="10" customFormat="1" spans="1:33">
      <c r="A4445" s="4" t="s">
        <v>17786</v>
      </c>
      <c r="B4445" s="4" t="s">
        <v>17786</v>
      </c>
      <c r="C4445" s="4" t="s">
        <v>17787</v>
      </c>
      <c r="D4445" s="4" t="s">
        <v>17788</v>
      </c>
      <c r="E4445" s="4" t="s">
        <v>36</v>
      </c>
      <c r="F4445" s="4" t="s">
        <v>37</v>
      </c>
      <c r="G4445" s="4" t="s">
        <v>51</v>
      </c>
      <c r="H4445" s="4"/>
      <c r="I4445" s="4"/>
      <c r="J4445" s="4" t="s">
        <v>52</v>
      </c>
      <c r="K4445" s="4" t="s">
        <v>13162</v>
      </c>
      <c r="L4445" s="4" t="s">
        <v>10673</v>
      </c>
      <c r="M4445" s="4" t="s">
        <v>10674</v>
      </c>
      <c r="N4445" s="4" t="s">
        <v>36</v>
      </c>
      <c r="O4445" s="4">
        <v>1</v>
      </c>
      <c r="P4445" s="4" t="s">
        <v>56</v>
      </c>
      <c r="Q4445" s="4">
        <v>22.98</v>
      </c>
      <c r="R4445" s="4"/>
      <c r="S4445" s="4"/>
      <c r="T4445" s="4"/>
      <c r="U4445" s="4"/>
      <c r="V4445" s="4"/>
      <c r="W4445" s="4"/>
      <c r="X4445" s="4"/>
      <c r="Y4445" s="4" t="s">
        <v>3668</v>
      </c>
      <c r="Z4445" s="4" t="s">
        <v>737</v>
      </c>
      <c r="AA4445" s="4" t="s">
        <v>17789</v>
      </c>
      <c r="AB4445" s="4" t="s">
        <v>59</v>
      </c>
      <c r="AC4445" s="4"/>
      <c r="AD4445" s="4" t="b">
        <v>0</v>
      </c>
      <c r="AE4445" s="4"/>
      <c r="AF4445" s="4"/>
      <c r="AG4445" s="12">
        <f t="shared" si="69"/>
        <v>43277</v>
      </c>
    </row>
    <row r="4446" s="10" customFormat="1" spans="1:33">
      <c r="A4446" s="4" t="s">
        <v>17790</v>
      </c>
      <c r="B4446" s="4" t="s">
        <v>17790</v>
      </c>
      <c r="C4446" s="4" t="s">
        <v>17791</v>
      </c>
      <c r="D4446" s="4" t="s">
        <v>17792</v>
      </c>
      <c r="E4446" s="4" t="s">
        <v>36</v>
      </c>
      <c r="F4446" s="4" t="s">
        <v>37</v>
      </c>
      <c r="G4446" s="4" t="s">
        <v>51</v>
      </c>
      <c r="H4446" s="4"/>
      <c r="I4446" s="4"/>
      <c r="J4446" s="4" t="s">
        <v>52</v>
      </c>
      <c r="K4446" s="4" t="s">
        <v>303</v>
      </c>
      <c r="L4446" s="4" t="s">
        <v>304</v>
      </c>
      <c r="M4446" s="4" t="s">
        <v>305</v>
      </c>
      <c r="N4446" s="4" t="s">
        <v>36</v>
      </c>
      <c r="O4446" s="4">
        <v>1</v>
      </c>
      <c r="P4446" s="4" t="s">
        <v>56</v>
      </c>
      <c r="Q4446" s="4">
        <v>23.98</v>
      </c>
      <c r="R4446" s="4"/>
      <c r="S4446" s="4"/>
      <c r="T4446" s="4"/>
      <c r="U4446" s="4"/>
      <c r="V4446" s="4"/>
      <c r="W4446" s="4"/>
      <c r="X4446" s="4"/>
      <c r="Y4446" s="4" t="s">
        <v>17793</v>
      </c>
      <c r="Z4446" s="4" t="s">
        <v>1412</v>
      </c>
      <c r="AA4446" s="4" t="s">
        <v>17794</v>
      </c>
      <c r="AB4446" s="4" t="s">
        <v>59</v>
      </c>
      <c r="AC4446" s="4"/>
      <c r="AD4446" s="4" t="b">
        <v>0</v>
      </c>
      <c r="AE4446" s="4"/>
      <c r="AF4446" s="4"/>
      <c r="AG4446" s="12">
        <f t="shared" si="69"/>
        <v>43277</v>
      </c>
    </row>
    <row r="4447" s="10" customFormat="1" spans="1:33">
      <c r="A4447" s="4" t="s">
        <v>17795</v>
      </c>
      <c r="B4447" s="4" t="s">
        <v>17795</v>
      </c>
      <c r="C4447" s="4" t="s">
        <v>17796</v>
      </c>
      <c r="D4447" s="4" t="s">
        <v>17797</v>
      </c>
      <c r="E4447" s="4" t="s">
        <v>36</v>
      </c>
      <c r="F4447" s="4" t="s">
        <v>37</v>
      </c>
      <c r="G4447" s="4" t="s">
        <v>51</v>
      </c>
      <c r="H4447" s="4"/>
      <c r="I4447" s="4"/>
      <c r="J4447" s="4" t="s">
        <v>52</v>
      </c>
      <c r="K4447" s="4" t="s">
        <v>8374</v>
      </c>
      <c r="L4447" s="4" t="s">
        <v>17798</v>
      </c>
      <c r="M4447" s="4" t="s">
        <v>8376</v>
      </c>
      <c r="N4447" s="4" t="s">
        <v>36</v>
      </c>
      <c r="O4447" s="4">
        <v>1</v>
      </c>
      <c r="P4447" s="4" t="s">
        <v>56</v>
      </c>
      <c r="Q4447" s="4">
        <v>22.98</v>
      </c>
      <c r="R4447" s="4"/>
      <c r="S4447" s="4"/>
      <c r="T4447" s="4"/>
      <c r="U4447" s="4"/>
      <c r="V4447" s="4"/>
      <c r="W4447" s="4"/>
      <c r="X4447" s="4"/>
      <c r="Y4447" s="4" t="s">
        <v>17799</v>
      </c>
      <c r="Z4447" s="4" t="s">
        <v>171</v>
      </c>
      <c r="AA4447" s="4" t="s">
        <v>17800</v>
      </c>
      <c r="AB4447" s="4" t="s">
        <v>59</v>
      </c>
      <c r="AC4447" s="4"/>
      <c r="AD4447" s="4" t="b">
        <v>0</v>
      </c>
      <c r="AE4447" s="4"/>
      <c r="AF4447" s="4"/>
      <c r="AG4447" s="12">
        <f t="shared" si="69"/>
        <v>43277</v>
      </c>
    </row>
    <row r="4448" s="10" customFormat="1" spans="1:33">
      <c r="A4448" s="4" t="s">
        <v>17801</v>
      </c>
      <c r="B4448" s="4" t="s">
        <v>17801</v>
      </c>
      <c r="C4448" s="4" t="s">
        <v>17802</v>
      </c>
      <c r="D4448" s="4" t="s">
        <v>17492</v>
      </c>
      <c r="E4448" s="4" t="s">
        <v>36</v>
      </c>
      <c r="F4448" s="4" t="s">
        <v>37</v>
      </c>
      <c r="G4448" s="4" t="s">
        <v>51</v>
      </c>
      <c r="H4448" s="4"/>
      <c r="I4448" s="4"/>
      <c r="J4448" s="4" t="s">
        <v>52</v>
      </c>
      <c r="K4448" s="4" t="s">
        <v>12387</v>
      </c>
      <c r="L4448" s="4" t="s">
        <v>296</v>
      </c>
      <c r="M4448" s="4" t="s">
        <v>297</v>
      </c>
      <c r="N4448" s="4" t="s">
        <v>36</v>
      </c>
      <c r="O4448" s="4">
        <v>1</v>
      </c>
      <c r="P4448" s="4" t="s">
        <v>56</v>
      </c>
      <c r="Q4448" s="4">
        <v>23.98</v>
      </c>
      <c r="R4448" s="4"/>
      <c r="S4448" s="4"/>
      <c r="T4448" s="4"/>
      <c r="U4448" s="4"/>
      <c r="V4448" s="4"/>
      <c r="W4448" s="4"/>
      <c r="X4448" s="4"/>
      <c r="Y4448" s="4" t="s">
        <v>14459</v>
      </c>
      <c r="Z4448" s="4" t="s">
        <v>290</v>
      </c>
      <c r="AA4448" s="4" t="s">
        <v>17803</v>
      </c>
      <c r="AB4448" s="4" t="s">
        <v>59</v>
      </c>
      <c r="AC4448" s="4"/>
      <c r="AD4448" s="4" t="b">
        <v>0</v>
      </c>
      <c r="AE4448" s="4"/>
      <c r="AF4448" s="4"/>
      <c r="AG4448" s="12">
        <f t="shared" si="69"/>
        <v>43277</v>
      </c>
    </row>
    <row r="4449" s="10" customFormat="1" spans="1:33">
      <c r="A4449" s="4" t="s">
        <v>17804</v>
      </c>
      <c r="B4449" s="4" t="s">
        <v>17804</v>
      </c>
      <c r="C4449" s="4" t="s">
        <v>17805</v>
      </c>
      <c r="D4449" s="4" t="s">
        <v>17806</v>
      </c>
      <c r="E4449" s="4" t="s">
        <v>36</v>
      </c>
      <c r="F4449" s="4" t="s">
        <v>37</v>
      </c>
      <c r="G4449" s="4" t="s">
        <v>51</v>
      </c>
      <c r="H4449" s="4"/>
      <c r="I4449" s="4"/>
      <c r="J4449" s="4" t="s">
        <v>52</v>
      </c>
      <c r="K4449" s="4" t="s">
        <v>9463</v>
      </c>
      <c r="L4449" s="4" t="s">
        <v>9464</v>
      </c>
      <c r="M4449" s="4" t="s">
        <v>9465</v>
      </c>
      <c r="N4449" s="4" t="s">
        <v>36</v>
      </c>
      <c r="O4449" s="4">
        <v>1</v>
      </c>
      <c r="P4449" s="4" t="s">
        <v>56</v>
      </c>
      <c r="Q4449" s="4">
        <v>24.98</v>
      </c>
      <c r="R4449" s="4"/>
      <c r="S4449" s="4"/>
      <c r="T4449" s="4"/>
      <c r="U4449" s="4"/>
      <c r="V4449" s="4"/>
      <c r="W4449" s="4"/>
      <c r="X4449" s="4"/>
      <c r="Y4449" s="4" t="s">
        <v>17807</v>
      </c>
      <c r="Z4449" s="4" t="s">
        <v>16112</v>
      </c>
      <c r="AA4449" s="4">
        <v>7675</v>
      </c>
      <c r="AB4449" s="4" t="s">
        <v>59</v>
      </c>
      <c r="AC4449" s="4"/>
      <c r="AD4449" s="4" t="b">
        <v>0</v>
      </c>
      <c r="AE4449" s="4"/>
      <c r="AF4449" s="4"/>
      <c r="AG4449" s="12">
        <f t="shared" si="69"/>
        <v>43277</v>
      </c>
    </row>
    <row r="4450" s="10" customFormat="1" spans="1:33">
      <c r="A4450" s="4" t="s">
        <v>17808</v>
      </c>
      <c r="B4450" s="4" t="s">
        <v>17808</v>
      </c>
      <c r="C4450" s="4" t="s">
        <v>17809</v>
      </c>
      <c r="D4450" s="4" t="s">
        <v>17810</v>
      </c>
      <c r="E4450" s="4" t="s">
        <v>36</v>
      </c>
      <c r="F4450" s="4" t="s">
        <v>37</v>
      </c>
      <c r="G4450" s="4" t="s">
        <v>51</v>
      </c>
      <c r="H4450" s="4"/>
      <c r="I4450" s="4"/>
      <c r="J4450" s="4" t="s">
        <v>52</v>
      </c>
      <c r="K4450" s="4" t="s">
        <v>522</v>
      </c>
      <c r="L4450" s="4" t="s">
        <v>523</v>
      </c>
      <c r="M4450" s="4" t="s">
        <v>524</v>
      </c>
      <c r="N4450" s="4" t="s">
        <v>36</v>
      </c>
      <c r="O4450" s="4">
        <v>1</v>
      </c>
      <c r="P4450" s="4" t="s">
        <v>56</v>
      </c>
      <c r="Q4450" s="4">
        <v>23.98</v>
      </c>
      <c r="R4450" s="4"/>
      <c r="S4450" s="4"/>
      <c r="T4450" s="4"/>
      <c r="U4450" s="4"/>
      <c r="V4450" s="4"/>
      <c r="W4450" s="4"/>
      <c r="X4450" s="4"/>
      <c r="Y4450" s="4" t="s">
        <v>7453</v>
      </c>
      <c r="Z4450" s="4" t="s">
        <v>134</v>
      </c>
      <c r="AA4450" s="4">
        <v>47240</v>
      </c>
      <c r="AB4450" s="4" t="s">
        <v>59</v>
      </c>
      <c r="AC4450" s="4"/>
      <c r="AD4450" s="4" t="b">
        <v>0</v>
      </c>
      <c r="AE4450" s="4"/>
      <c r="AF4450" s="4"/>
      <c r="AG4450" s="12">
        <f t="shared" si="69"/>
        <v>43277</v>
      </c>
    </row>
    <row r="4451" s="10" customFormat="1" spans="1:33">
      <c r="A4451" s="4" t="s">
        <v>17811</v>
      </c>
      <c r="B4451" s="4" t="s">
        <v>17811</v>
      </c>
      <c r="C4451" s="4" t="s">
        <v>17812</v>
      </c>
      <c r="D4451" s="4" t="s">
        <v>17813</v>
      </c>
      <c r="E4451" s="4" t="s">
        <v>36</v>
      </c>
      <c r="F4451" s="4" t="s">
        <v>37</v>
      </c>
      <c r="G4451" s="4" t="s">
        <v>51</v>
      </c>
      <c r="H4451" s="4"/>
      <c r="I4451" s="4"/>
      <c r="J4451" s="4" t="s">
        <v>157</v>
      </c>
      <c r="K4451" s="4" t="s">
        <v>2355</v>
      </c>
      <c r="L4451" s="4" t="s">
        <v>7531</v>
      </c>
      <c r="M4451" s="4" t="s">
        <v>7532</v>
      </c>
      <c r="N4451" s="4" t="s">
        <v>36</v>
      </c>
      <c r="O4451" s="4">
        <v>1</v>
      </c>
      <c r="P4451" s="4" t="s">
        <v>56</v>
      </c>
      <c r="Q4451" s="4">
        <v>22.98</v>
      </c>
      <c r="R4451" s="4"/>
      <c r="S4451" s="4">
        <v>2.82</v>
      </c>
      <c r="T4451" s="4"/>
      <c r="U4451" s="4"/>
      <c r="V4451" s="4"/>
      <c r="W4451" s="4"/>
      <c r="X4451" s="4">
        <v>2.82</v>
      </c>
      <c r="Y4451" s="4" t="s">
        <v>2254</v>
      </c>
      <c r="Z4451" s="4" t="s">
        <v>451</v>
      </c>
      <c r="AA4451" s="4" t="s">
        <v>17814</v>
      </c>
      <c r="AB4451" s="4" t="s">
        <v>59</v>
      </c>
      <c r="AC4451" s="4" t="s">
        <v>259</v>
      </c>
      <c r="AD4451" s="4" t="b">
        <v>0</v>
      </c>
      <c r="AE4451" s="4"/>
      <c r="AF4451" s="4"/>
      <c r="AG4451" s="12">
        <f t="shared" si="69"/>
        <v>43277</v>
      </c>
    </row>
    <row r="4452" s="10" customFormat="1" spans="1:33">
      <c r="A4452" s="4" t="s">
        <v>17811</v>
      </c>
      <c r="B4452" s="4" t="s">
        <v>17811</v>
      </c>
      <c r="C4452" s="4" t="s">
        <v>17812</v>
      </c>
      <c r="D4452" s="4" t="s">
        <v>17813</v>
      </c>
      <c r="E4452" s="4" t="s">
        <v>36</v>
      </c>
      <c r="F4452" s="4" t="s">
        <v>37</v>
      </c>
      <c r="G4452" s="4" t="s">
        <v>51</v>
      </c>
      <c r="H4452" s="4"/>
      <c r="I4452" s="4"/>
      <c r="J4452" s="4" t="s">
        <v>157</v>
      </c>
      <c r="K4452" s="4" t="s">
        <v>17815</v>
      </c>
      <c r="L4452" s="4" t="s">
        <v>17816</v>
      </c>
      <c r="M4452" s="4" t="s">
        <v>17817</v>
      </c>
      <c r="N4452" s="4" t="s">
        <v>36</v>
      </c>
      <c r="O4452" s="4">
        <v>1</v>
      </c>
      <c r="P4452" s="4" t="s">
        <v>56</v>
      </c>
      <c r="Q4452" s="4">
        <v>22.98</v>
      </c>
      <c r="R4452" s="4"/>
      <c r="S4452" s="4">
        <v>2.82</v>
      </c>
      <c r="T4452" s="4"/>
      <c r="U4452" s="4"/>
      <c r="V4452" s="4"/>
      <c r="W4452" s="4"/>
      <c r="X4452" s="4">
        <v>2.82</v>
      </c>
      <c r="Y4452" s="4" t="s">
        <v>2254</v>
      </c>
      <c r="Z4452" s="4" t="s">
        <v>451</v>
      </c>
      <c r="AA4452" s="4" t="s">
        <v>17814</v>
      </c>
      <c r="AB4452" s="4" t="s">
        <v>59</v>
      </c>
      <c r="AC4452" s="4" t="s">
        <v>259</v>
      </c>
      <c r="AD4452" s="4" t="b">
        <v>0</v>
      </c>
      <c r="AE4452" s="4"/>
      <c r="AF4452" s="4"/>
      <c r="AG4452" s="12">
        <f t="shared" si="69"/>
        <v>43277</v>
      </c>
    </row>
    <row r="4453" s="10" customFormat="1" spans="1:33">
      <c r="A4453" s="4" t="s">
        <v>17818</v>
      </c>
      <c r="B4453" s="4" t="s">
        <v>17818</v>
      </c>
      <c r="C4453" s="4" t="s">
        <v>17819</v>
      </c>
      <c r="D4453" s="4" t="s">
        <v>17820</v>
      </c>
      <c r="E4453" s="4" t="s">
        <v>36</v>
      </c>
      <c r="F4453" s="4" t="s">
        <v>37</v>
      </c>
      <c r="G4453" s="4" t="s">
        <v>51</v>
      </c>
      <c r="H4453" s="4"/>
      <c r="I4453" s="4"/>
      <c r="J4453" s="4" t="s">
        <v>157</v>
      </c>
      <c r="K4453" s="4" t="s">
        <v>7473</v>
      </c>
      <c r="L4453" s="4" t="s">
        <v>7474</v>
      </c>
      <c r="M4453" s="4" t="s">
        <v>7475</v>
      </c>
      <c r="N4453" s="4" t="s">
        <v>36</v>
      </c>
      <c r="O4453" s="4">
        <v>1</v>
      </c>
      <c r="P4453" s="4" t="s">
        <v>56</v>
      </c>
      <c r="Q4453" s="4">
        <v>22.98</v>
      </c>
      <c r="R4453" s="4"/>
      <c r="S4453" s="4">
        <v>2.82</v>
      </c>
      <c r="T4453" s="4"/>
      <c r="U4453" s="4"/>
      <c r="V4453" s="4"/>
      <c r="W4453" s="4"/>
      <c r="X4453" s="4">
        <v>2.82</v>
      </c>
      <c r="Y4453" s="4" t="s">
        <v>1794</v>
      </c>
      <c r="Z4453" s="4" t="s">
        <v>490</v>
      </c>
      <c r="AA4453" s="4" t="s">
        <v>17821</v>
      </c>
      <c r="AB4453" s="4" t="s">
        <v>59</v>
      </c>
      <c r="AC4453" s="4" t="s">
        <v>259</v>
      </c>
      <c r="AD4453" s="4" t="b">
        <v>0</v>
      </c>
      <c r="AE4453" s="4"/>
      <c r="AF4453" s="4"/>
      <c r="AG4453" s="12">
        <f t="shared" si="69"/>
        <v>43277</v>
      </c>
    </row>
    <row r="4454" s="10" customFormat="1" spans="1:33">
      <c r="A4454" s="4" t="s">
        <v>17822</v>
      </c>
      <c r="B4454" s="4" t="s">
        <v>17822</v>
      </c>
      <c r="C4454" s="4" t="s">
        <v>17823</v>
      </c>
      <c r="D4454" s="4" t="s">
        <v>17824</v>
      </c>
      <c r="E4454" s="4" t="s">
        <v>36</v>
      </c>
      <c r="F4454" s="4" t="s">
        <v>37</v>
      </c>
      <c r="G4454" s="4" t="s">
        <v>51</v>
      </c>
      <c r="H4454" s="4"/>
      <c r="I4454" s="4"/>
      <c r="J4454" s="4" t="s">
        <v>52</v>
      </c>
      <c r="K4454" s="4" t="s">
        <v>546</v>
      </c>
      <c r="L4454" s="4" t="s">
        <v>547</v>
      </c>
      <c r="M4454" s="4" t="s">
        <v>548</v>
      </c>
      <c r="N4454" s="4" t="s">
        <v>36</v>
      </c>
      <c r="O4454" s="4">
        <v>1</v>
      </c>
      <c r="P4454" s="4" t="s">
        <v>56</v>
      </c>
      <c r="Q4454" s="4">
        <v>23.98</v>
      </c>
      <c r="R4454" s="4"/>
      <c r="S4454" s="4"/>
      <c r="T4454" s="4"/>
      <c r="U4454" s="4"/>
      <c r="V4454" s="4"/>
      <c r="W4454" s="4"/>
      <c r="X4454" s="4"/>
      <c r="Y4454" s="4" t="s">
        <v>17825</v>
      </c>
      <c r="Z4454" s="4" t="s">
        <v>17826</v>
      </c>
      <c r="AA4454" s="4">
        <v>36527</v>
      </c>
      <c r="AB4454" s="4" t="s">
        <v>59</v>
      </c>
      <c r="AC4454" s="4"/>
      <c r="AD4454" s="4" t="b">
        <v>0</v>
      </c>
      <c r="AE4454" s="4"/>
      <c r="AF4454" s="4"/>
      <c r="AG4454" s="12">
        <f t="shared" si="69"/>
        <v>43277</v>
      </c>
    </row>
    <row r="4455" s="10" customFormat="1" spans="1:33">
      <c r="A4455" s="4" t="s">
        <v>17827</v>
      </c>
      <c r="B4455" s="4" t="s">
        <v>17827</v>
      </c>
      <c r="C4455" s="4" t="s">
        <v>17828</v>
      </c>
      <c r="D4455" s="4" t="s">
        <v>17829</v>
      </c>
      <c r="E4455" s="4" t="s">
        <v>36</v>
      </c>
      <c r="F4455" s="4" t="s">
        <v>37</v>
      </c>
      <c r="G4455" s="4" t="s">
        <v>51</v>
      </c>
      <c r="H4455" s="4"/>
      <c r="I4455" s="4"/>
      <c r="J4455" s="4" t="s">
        <v>52</v>
      </c>
      <c r="K4455" s="4" t="s">
        <v>17830</v>
      </c>
      <c r="L4455" s="4" t="s">
        <v>17831</v>
      </c>
      <c r="M4455" s="4" t="s">
        <v>17832</v>
      </c>
      <c r="N4455" s="4" t="s">
        <v>36</v>
      </c>
      <c r="O4455" s="4">
        <v>1</v>
      </c>
      <c r="P4455" s="4" t="s">
        <v>56</v>
      </c>
      <c r="Q4455" s="4">
        <v>25</v>
      </c>
      <c r="R4455" s="4"/>
      <c r="S4455" s="4"/>
      <c r="T4455" s="4"/>
      <c r="U4455" s="4"/>
      <c r="V4455" s="4"/>
      <c r="W4455" s="4"/>
      <c r="X4455" s="4"/>
      <c r="Y4455" s="4" t="s">
        <v>17833</v>
      </c>
      <c r="Z4455" s="4" t="s">
        <v>290</v>
      </c>
      <c r="AA4455" s="4" t="s">
        <v>17834</v>
      </c>
      <c r="AB4455" s="4" t="s">
        <v>59</v>
      </c>
      <c r="AC4455" s="4"/>
      <c r="AD4455" s="4" t="b">
        <v>0</v>
      </c>
      <c r="AE4455" s="4"/>
      <c r="AF4455" s="4"/>
      <c r="AG4455" s="12">
        <f t="shared" si="69"/>
        <v>43277</v>
      </c>
    </row>
    <row r="4456" s="10" customFormat="1" spans="1:33">
      <c r="A4456" s="4" t="s">
        <v>17835</v>
      </c>
      <c r="B4456" s="4" t="s">
        <v>17835</v>
      </c>
      <c r="C4456" s="4" t="s">
        <v>17836</v>
      </c>
      <c r="D4456" s="4" t="s">
        <v>17837</v>
      </c>
      <c r="E4456" s="4" t="s">
        <v>36</v>
      </c>
      <c r="F4456" s="4" t="s">
        <v>37</v>
      </c>
      <c r="G4456" s="4" t="s">
        <v>51</v>
      </c>
      <c r="H4456" s="4"/>
      <c r="I4456" s="4"/>
      <c r="J4456" s="4" t="s">
        <v>52</v>
      </c>
      <c r="K4456" s="4" t="s">
        <v>1422</v>
      </c>
      <c r="L4456" s="4" t="s">
        <v>1423</v>
      </c>
      <c r="M4456" s="4" t="s">
        <v>1424</v>
      </c>
      <c r="N4456" s="4" t="s">
        <v>36</v>
      </c>
      <c r="O4456" s="4">
        <v>1</v>
      </c>
      <c r="P4456" s="4" t="s">
        <v>56</v>
      </c>
      <c r="Q4456" s="4">
        <v>22.98</v>
      </c>
      <c r="R4456" s="4"/>
      <c r="S4456" s="4"/>
      <c r="T4456" s="4"/>
      <c r="U4456" s="4"/>
      <c r="V4456" s="4"/>
      <c r="W4456" s="4"/>
      <c r="X4456" s="4"/>
      <c r="Y4456" s="4" t="s">
        <v>17838</v>
      </c>
      <c r="Z4456" s="4" t="s">
        <v>1194</v>
      </c>
      <c r="AA4456" s="4">
        <v>84401</v>
      </c>
      <c r="AB4456" s="4" t="s">
        <v>59</v>
      </c>
      <c r="AC4456" s="4"/>
      <c r="AD4456" s="4" t="b">
        <v>0</v>
      </c>
      <c r="AE4456" s="4"/>
      <c r="AF4456" s="4"/>
      <c r="AG4456" s="12">
        <f t="shared" si="69"/>
        <v>43277</v>
      </c>
    </row>
    <row r="4457" s="10" customFormat="1" spans="1:33">
      <c r="A4457" s="4" t="s">
        <v>17839</v>
      </c>
      <c r="B4457" s="4" t="s">
        <v>17839</v>
      </c>
      <c r="C4457" s="4" t="s">
        <v>17840</v>
      </c>
      <c r="D4457" s="4" t="s">
        <v>17841</v>
      </c>
      <c r="E4457" s="4" t="s">
        <v>36</v>
      </c>
      <c r="F4457" s="4" t="s">
        <v>37</v>
      </c>
      <c r="G4457" s="4" t="s">
        <v>51</v>
      </c>
      <c r="H4457" s="4"/>
      <c r="I4457" s="4"/>
      <c r="J4457" s="4" t="s">
        <v>52</v>
      </c>
      <c r="K4457" s="4" t="s">
        <v>130</v>
      </c>
      <c r="L4457" s="4" t="s">
        <v>131</v>
      </c>
      <c r="M4457" s="4" t="s">
        <v>132</v>
      </c>
      <c r="N4457" s="4" t="s">
        <v>36</v>
      </c>
      <c r="O4457" s="4">
        <v>1</v>
      </c>
      <c r="P4457" s="4" t="s">
        <v>56</v>
      </c>
      <c r="Q4457" s="4">
        <v>22.98</v>
      </c>
      <c r="R4457" s="4"/>
      <c r="S4457" s="4"/>
      <c r="T4457" s="4"/>
      <c r="U4457" s="4"/>
      <c r="V4457" s="4"/>
      <c r="W4457" s="4"/>
      <c r="X4457" s="4"/>
      <c r="Y4457" s="4" t="s">
        <v>17842</v>
      </c>
      <c r="Z4457" s="4" t="s">
        <v>171</v>
      </c>
      <c r="AA4457" s="4" t="s">
        <v>17843</v>
      </c>
      <c r="AB4457" s="4" t="s">
        <v>59</v>
      </c>
      <c r="AC4457" s="4"/>
      <c r="AD4457" s="4" t="b">
        <v>0</v>
      </c>
      <c r="AE4457" s="4"/>
      <c r="AF4457" s="4"/>
      <c r="AG4457" s="12">
        <f t="shared" si="69"/>
        <v>43277</v>
      </c>
    </row>
    <row r="4458" s="10" customFormat="1" spans="1:33">
      <c r="A4458" s="4" t="s">
        <v>17844</v>
      </c>
      <c r="B4458" s="4" t="s">
        <v>17844</v>
      </c>
      <c r="C4458" s="4" t="s">
        <v>17845</v>
      </c>
      <c r="D4458" s="4" t="s">
        <v>17846</v>
      </c>
      <c r="E4458" s="4" t="s">
        <v>36</v>
      </c>
      <c r="F4458" s="4" t="s">
        <v>37</v>
      </c>
      <c r="G4458" s="4" t="s">
        <v>51</v>
      </c>
      <c r="H4458" s="4"/>
      <c r="I4458" s="4"/>
      <c r="J4458" s="4" t="s">
        <v>52</v>
      </c>
      <c r="K4458" s="4" t="s">
        <v>4913</v>
      </c>
      <c r="L4458" s="4" t="s">
        <v>4914</v>
      </c>
      <c r="M4458" s="4" t="s">
        <v>4915</v>
      </c>
      <c r="N4458" s="4" t="s">
        <v>36</v>
      </c>
      <c r="O4458" s="4">
        <v>1</v>
      </c>
      <c r="P4458" s="4" t="s">
        <v>56</v>
      </c>
      <c r="Q4458" s="4">
        <v>22.98</v>
      </c>
      <c r="R4458" s="4"/>
      <c r="S4458" s="4"/>
      <c r="T4458" s="4"/>
      <c r="U4458" s="4"/>
      <c r="V4458" s="4"/>
      <c r="W4458" s="4"/>
      <c r="X4458" s="4"/>
      <c r="Y4458" s="4" t="s">
        <v>2787</v>
      </c>
      <c r="Z4458" s="4" t="s">
        <v>266</v>
      </c>
      <c r="AA4458" s="4" t="s">
        <v>7669</v>
      </c>
      <c r="AB4458" s="4" t="s">
        <v>59</v>
      </c>
      <c r="AC4458" s="4"/>
      <c r="AD4458" s="4" t="b">
        <v>0</v>
      </c>
      <c r="AE4458" s="4"/>
      <c r="AF4458" s="4"/>
      <c r="AG4458" s="12">
        <f t="shared" si="69"/>
        <v>43277</v>
      </c>
    </row>
    <row r="4459" s="10" customFormat="1" spans="1:33">
      <c r="A4459" s="4" t="s">
        <v>17847</v>
      </c>
      <c r="B4459" s="4" t="s">
        <v>17847</v>
      </c>
      <c r="C4459" s="4" t="s">
        <v>17848</v>
      </c>
      <c r="D4459" s="4" t="s">
        <v>17849</v>
      </c>
      <c r="E4459" s="4" t="s">
        <v>36</v>
      </c>
      <c r="F4459" s="4" t="s">
        <v>37</v>
      </c>
      <c r="G4459" s="4" t="s">
        <v>51</v>
      </c>
      <c r="H4459" s="4"/>
      <c r="I4459" s="4"/>
      <c r="J4459" s="4" t="s">
        <v>52</v>
      </c>
      <c r="K4459" s="4" t="s">
        <v>1481</v>
      </c>
      <c r="L4459" s="4" t="s">
        <v>1482</v>
      </c>
      <c r="M4459" s="4" t="s">
        <v>1483</v>
      </c>
      <c r="N4459" s="4" t="s">
        <v>36</v>
      </c>
      <c r="O4459" s="4">
        <v>1</v>
      </c>
      <c r="P4459" s="4" t="s">
        <v>56</v>
      </c>
      <c r="Q4459" s="4">
        <v>24.98</v>
      </c>
      <c r="R4459" s="4"/>
      <c r="S4459" s="4"/>
      <c r="T4459" s="4"/>
      <c r="U4459" s="4"/>
      <c r="V4459" s="4"/>
      <c r="W4459" s="4"/>
      <c r="X4459" s="4"/>
      <c r="Y4459" s="4" t="s">
        <v>3889</v>
      </c>
      <c r="Z4459" s="4" t="s">
        <v>290</v>
      </c>
      <c r="AA4459" s="4" t="s">
        <v>17850</v>
      </c>
      <c r="AB4459" s="4" t="s">
        <v>59</v>
      </c>
      <c r="AC4459" s="4"/>
      <c r="AD4459" s="4" t="b">
        <v>0</v>
      </c>
      <c r="AE4459" s="4"/>
      <c r="AF4459" s="4"/>
      <c r="AG4459" s="12">
        <f t="shared" si="69"/>
        <v>43277</v>
      </c>
    </row>
    <row r="4460" s="10" customFormat="1" spans="1:33">
      <c r="A4460" s="4" t="s">
        <v>17851</v>
      </c>
      <c r="B4460" s="4" t="s">
        <v>17851</v>
      </c>
      <c r="C4460" s="4" t="s">
        <v>17852</v>
      </c>
      <c r="D4460" s="4" t="s">
        <v>17853</v>
      </c>
      <c r="E4460" s="4" t="s">
        <v>36</v>
      </c>
      <c r="F4460" s="4" t="s">
        <v>37</v>
      </c>
      <c r="G4460" s="4" t="s">
        <v>51</v>
      </c>
      <c r="H4460" s="4"/>
      <c r="I4460" s="4"/>
      <c r="J4460" s="4" t="s">
        <v>52</v>
      </c>
      <c r="K4460" s="4" t="s">
        <v>17854</v>
      </c>
      <c r="L4460" s="4" t="s">
        <v>17855</v>
      </c>
      <c r="M4460" s="4" t="s">
        <v>17856</v>
      </c>
      <c r="N4460" s="4" t="s">
        <v>36</v>
      </c>
      <c r="O4460" s="4">
        <v>1</v>
      </c>
      <c r="P4460" s="4" t="s">
        <v>56</v>
      </c>
      <c r="Q4460" s="4">
        <v>39.98</v>
      </c>
      <c r="R4460" s="4"/>
      <c r="S4460" s="4"/>
      <c r="T4460" s="4"/>
      <c r="U4460" s="4"/>
      <c r="V4460" s="4"/>
      <c r="W4460" s="4"/>
      <c r="X4460" s="4"/>
      <c r="Y4460" s="4" t="s">
        <v>17857</v>
      </c>
      <c r="Z4460" s="4" t="s">
        <v>1310</v>
      </c>
      <c r="AA4460" s="4" t="s">
        <v>17858</v>
      </c>
      <c r="AB4460" s="4" t="s">
        <v>59</v>
      </c>
      <c r="AC4460" s="4"/>
      <c r="AD4460" s="4" t="b">
        <v>0</v>
      </c>
      <c r="AE4460" s="4"/>
      <c r="AF4460" s="4"/>
      <c r="AG4460" s="12">
        <f t="shared" si="69"/>
        <v>43277</v>
      </c>
    </row>
    <row r="4461" s="10" customFormat="1" spans="1:33">
      <c r="A4461" s="4" t="s">
        <v>17851</v>
      </c>
      <c r="B4461" s="4" t="s">
        <v>17851</v>
      </c>
      <c r="C4461" s="4" t="s">
        <v>17852</v>
      </c>
      <c r="D4461" s="4" t="s">
        <v>17853</v>
      </c>
      <c r="E4461" s="4" t="s">
        <v>36</v>
      </c>
      <c r="F4461" s="4" t="s">
        <v>37</v>
      </c>
      <c r="G4461" s="4" t="s">
        <v>51</v>
      </c>
      <c r="H4461" s="4"/>
      <c r="I4461" s="4"/>
      <c r="J4461" s="4" t="s">
        <v>52</v>
      </c>
      <c r="K4461" s="4" t="s">
        <v>16737</v>
      </c>
      <c r="L4461" s="4" t="s">
        <v>1351</v>
      </c>
      <c r="M4461" s="4" t="s">
        <v>1352</v>
      </c>
      <c r="N4461" s="4" t="s">
        <v>36</v>
      </c>
      <c r="O4461" s="4">
        <v>1</v>
      </c>
      <c r="P4461" s="4" t="s">
        <v>56</v>
      </c>
      <c r="Q4461" s="4">
        <v>19.98</v>
      </c>
      <c r="R4461" s="4"/>
      <c r="S4461" s="4"/>
      <c r="T4461" s="4"/>
      <c r="U4461" s="4"/>
      <c r="V4461" s="4"/>
      <c r="W4461" s="4"/>
      <c r="X4461" s="4"/>
      <c r="Y4461" s="4" t="s">
        <v>17857</v>
      </c>
      <c r="Z4461" s="4" t="s">
        <v>1310</v>
      </c>
      <c r="AA4461" s="4" t="s">
        <v>17858</v>
      </c>
      <c r="AB4461" s="4" t="s">
        <v>59</v>
      </c>
      <c r="AC4461" s="4"/>
      <c r="AD4461" s="4" t="b">
        <v>0</v>
      </c>
      <c r="AE4461" s="4"/>
      <c r="AF4461" s="4"/>
      <c r="AG4461" s="12">
        <f t="shared" si="69"/>
        <v>43277</v>
      </c>
    </row>
    <row r="4462" s="10" customFormat="1" spans="1:33">
      <c r="A4462" s="4" t="s">
        <v>17859</v>
      </c>
      <c r="B4462" s="4" t="s">
        <v>17859</v>
      </c>
      <c r="C4462" s="4" t="s">
        <v>17860</v>
      </c>
      <c r="D4462" s="4" t="s">
        <v>17861</v>
      </c>
      <c r="E4462" s="4" t="s">
        <v>36</v>
      </c>
      <c r="F4462" s="4" t="s">
        <v>37</v>
      </c>
      <c r="G4462" s="4" t="s">
        <v>51</v>
      </c>
      <c r="H4462" s="4"/>
      <c r="I4462" s="4"/>
      <c r="J4462" s="4" t="s">
        <v>52</v>
      </c>
      <c r="K4462" s="4" t="s">
        <v>1490</v>
      </c>
      <c r="L4462" s="4" t="s">
        <v>1491</v>
      </c>
      <c r="M4462" s="4" t="s">
        <v>1492</v>
      </c>
      <c r="N4462" s="4" t="s">
        <v>36</v>
      </c>
      <c r="O4462" s="4">
        <v>1</v>
      </c>
      <c r="P4462" s="4" t="s">
        <v>56</v>
      </c>
      <c r="Q4462" s="4">
        <v>26.98</v>
      </c>
      <c r="R4462" s="4"/>
      <c r="S4462" s="4"/>
      <c r="T4462" s="4"/>
      <c r="U4462" s="4"/>
      <c r="V4462" s="4"/>
      <c r="W4462" s="4"/>
      <c r="X4462" s="4"/>
      <c r="Y4462" s="4" t="s">
        <v>3099</v>
      </c>
      <c r="Z4462" s="4" t="s">
        <v>307</v>
      </c>
      <c r="AA4462" s="4" t="s">
        <v>17862</v>
      </c>
      <c r="AB4462" s="4" t="s">
        <v>59</v>
      </c>
      <c r="AC4462" s="4"/>
      <c r="AD4462" s="4" t="b">
        <v>0</v>
      </c>
      <c r="AE4462" s="4"/>
      <c r="AF4462" s="4"/>
      <c r="AG4462" s="12">
        <f t="shared" si="69"/>
        <v>43277</v>
      </c>
    </row>
    <row r="4463" s="10" customFormat="1" spans="1:33">
      <c r="A4463" s="4" t="s">
        <v>17863</v>
      </c>
      <c r="B4463" s="4" t="s">
        <v>17863</v>
      </c>
      <c r="C4463" s="4" t="s">
        <v>17864</v>
      </c>
      <c r="D4463" s="4" t="s">
        <v>17865</v>
      </c>
      <c r="E4463" s="4" t="s">
        <v>36</v>
      </c>
      <c r="F4463" s="4" t="s">
        <v>37</v>
      </c>
      <c r="G4463" s="4" t="s">
        <v>51</v>
      </c>
      <c r="H4463" s="4"/>
      <c r="I4463" s="4"/>
      <c r="J4463" s="4" t="s">
        <v>52</v>
      </c>
      <c r="K4463" s="4" t="s">
        <v>17866</v>
      </c>
      <c r="L4463" s="4" t="s">
        <v>2034</v>
      </c>
      <c r="M4463" s="4" t="s">
        <v>2035</v>
      </c>
      <c r="N4463" s="4" t="s">
        <v>36</v>
      </c>
      <c r="O4463" s="4">
        <v>1</v>
      </c>
      <c r="P4463" s="4" t="s">
        <v>56</v>
      </c>
      <c r="Q4463" s="4">
        <v>22.98</v>
      </c>
      <c r="R4463" s="4"/>
      <c r="S4463" s="4"/>
      <c r="T4463" s="4"/>
      <c r="U4463" s="4"/>
      <c r="V4463" s="4"/>
      <c r="W4463" s="4"/>
      <c r="X4463" s="4"/>
      <c r="Y4463" s="4" t="s">
        <v>17867</v>
      </c>
      <c r="Z4463" s="4" t="s">
        <v>47</v>
      </c>
      <c r="AA4463" s="4" t="s">
        <v>17868</v>
      </c>
      <c r="AB4463" s="4" t="s">
        <v>59</v>
      </c>
      <c r="AC4463" s="4"/>
      <c r="AD4463" s="4" t="b">
        <v>0</v>
      </c>
      <c r="AE4463" s="4"/>
      <c r="AF4463" s="4"/>
      <c r="AG4463" s="12">
        <f t="shared" si="69"/>
        <v>43277</v>
      </c>
    </row>
    <row r="4464" s="10" customFormat="1" spans="1:33">
      <c r="A4464" s="4" t="s">
        <v>17863</v>
      </c>
      <c r="B4464" s="4" t="s">
        <v>17863</v>
      </c>
      <c r="C4464" s="4" t="s">
        <v>17864</v>
      </c>
      <c r="D4464" s="4" t="s">
        <v>17865</v>
      </c>
      <c r="E4464" s="4" t="s">
        <v>36</v>
      </c>
      <c r="F4464" s="4" t="s">
        <v>37</v>
      </c>
      <c r="G4464" s="4" t="s">
        <v>51</v>
      </c>
      <c r="H4464" s="4"/>
      <c r="I4464" s="4"/>
      <c r="J4464" s="4" t="s">
        <v>52</v>
      </c>
      <c r="K4464" s="4" t="s">
        <v>9962</v>
      </c>
      <c r="L4464" s="4" t="s">
        <v>2269</v>
      </c>
      <c r="M4464" s="4" t="s">
        <v>2270</v>
      </c>
      <c r="N4464" s="4" t="s">
        <v>36</v>
      </c>
      <c r="O4464" s="4">
        <v>1</v>
      </c>
      <c r="P4464" s="4" t="s">
        <v>56</v>
      </c>
      <c r="Q4464" s="4">
        <v>22.98</v>
      </c>
      <c r="R4464" s="4"/>
      <c r="S4464" s="4"/>
      <c r="T4464" s="4"/>
      <c r="U4464" s="4"/>
      <c r="V4464" s="4"/>
      <c r="W4464" s="4"/>
      <c r="X4464" s="4"/>
      <c r="Y4464" s="4" t="s">
        <v>17867</v>
      </c>
      <c r="Z4464" s="4" t="s">
        <v>47</v>
      </c>
      <c r="AA4464" s="4" t="s">
        <v>17868</v>
      </c>
      <c r="AB4464" s="4" t="s">
        <v>59</v>
      </c>
      <c r="AC4464" s="4"/>
      <c r="AD4464" s="4" t="b">
        <v>0</v>
      </c>
      <c r="AE4464" s="4"/>
      <c r="AF4464" s="4"/>
      <c r="AG4464" s="12">
        <f t="shared" si="69"/>
        <v>43277</v>
      </c>
    </row>
    <row r="4465" s="10" customFormat="1" spans="1:33">
      <c r="A4465" s="4" t="s">
        <v>17869</v>
      </c>
      <c r="B4465" s="4" t="s">
        <v>17869</v>
      </c>
      <c r="C4465" s="4" t="s">
        <v>17870</v>
      </c>
      <c r="D4465" s="4" t="s">
        <v>17871</v>
      </c>
      <c r="E4465" s="4" t="s">
        <v>36</v>
      </c>
      <c r="F4465" s="4" t="s">
        <v>37</v>
      </c>
      <c r="G4465" s="4" t="s">
        <v>51</v>
      </c>
      <c r="H4465" s="4"/>
      <c r="I4465" s="4"/>
      <c r="J4465" s="4" t="s">
        <v>312</v>
      </c>
      <c r="K4465" s="4" t="s">
        <v>447</v>
      </c>
      <c r="L4465" s="4" t="s">
        <v>448</v>
      </c>
      <c r="M4465" s="4" t="s">
        <v>449</v>
      </c>
      <c r="N4465" s="4" t="s">
        <v>36</v>
      </c>
      <c r="O4465" s="4">
        <v>1</v>
      </c>
      <c r="P4465" s="4" t="s">
        <v>56</v>
      </c>
      <c r="Q4465" s="4">
        <v>22.98</v>
      </c>
      <c r="R4465" s="4"/>
      <c r="S4465" s="4">
        <v>3.99</v>
      </c>
      <c r="T4465" s="4"/>
      <c r="U4465" s="4"/>
      <c r="V4465" s="4"/>
      <c r="W4465" s="4"/>
      <c r="X4465" s="4"/>
      <c r="Y4465" s="4" t="s">
        <v>4715</v>
      </c>
      <c r="Z4465" s="4" t="s">
        <v>290</v>
      </c>
      <c r="AA4465" s="4" t="s">
        <v>4716</v>
      </c>
      <c r="AB4465" s="4" t="s">
        <v>59</v>
      </c>
      <c r="AC4465" s="4"/>
      <c r="AD4465" s="4" t="b">
        <v>0</v>
      </c>
      <c r="AE4465" s="4"/>
      <c r="AF4465" s="4"/>
      <c r="AG4465" s="12">
        <f t="shared" si="69"/>
        <v>43277</v>
      </c>
    </row>
    <row r="4466" s="10" customFormat="1" spans="1:33">
      <c r="A4466" s="4" t="s">
        <v>17869</v>
      </c>
      <c r="B4466" s="4" t="s">
        <v>17869</v>
      </c>
      <c r="C4466" s="4" t="s">
        <v>17870</v>
      </c>
      <c r="D4466" s="4" t="s">
        <v>17871</v>
      </c>
      <c r="E4466" s="4" t="s">
        <v>36</v>
      </c>
      <c r="F4466" s="4" t="s">
        <v>37</v>
      </c>
      <c r="G4466" s="4" t="s">
        <v>51</v>
      </c>
      <c r="H4466" s="4"/>
      <c r="I4466" s="4"/>
      <c r="J4466" s="4" t="s">
        <v>312</v>
      </c>
      <c r="K4466" s="4" t="s">
        <v>4612</v>
      </c>
      <c r="L4466" s="4" t="s">
        <v>4613</v>
      </c>
      <c r="M4466" s="4" t="s">
        <v>4614</v>
      </c>
      <c r="N4466" s="4" t="s">
        <v>36</v>
      </c>
      <c r="O4466" s="4">
        <v>1</v>
      </c>
      <c r="P4466" s="4" t="s">
        <v>56</v>
      </c>
      <c r="Q4466" s="4">
        <v>23.98</v>
      </c>
      <c r="R4466" s="4"/>
      <c r="S4466" s="4">
        <v>3.99</v>
      </c>
      <c r="T4466" s="4"/>
      <c r="U4466" s="4"/>
      <c r="V4466" s="4"/>
      <c r="W4466" s="4"/>
      <c r="X4466" s="4"/>
      <c r="Y4466" s="4" t="s">
        <v>4715</v>
      </c>
      <c r="Z4466" s="4" t="s">
        <v>290</v>
      </c>
      <c r="AA4466" s="4" t="s">
        <v>4716</v>
      </c>
      <c r="AB4466" s="4" t="s">
        <v>59</v>
      </c>
      <c r="AC4466" s="4"/>
      <c r="AD4466" s="4" t="b">
        <v>0</v>
      </c>
      <c r="AE4466" s="4"/>
      <c r="AF4466" s="4"/>
      <c r="AG4466" s="12">
        <f t="shared" si="69"/>
        <v>43277</v>
      </c>
    </row>
    <row r="4467" s="10" customFormat="1" spans="1:33">
      <c r="A4467" s="4" t="s">
        <v>17872</v>
      </c>
      <c r="B4467" s="4" t="s">
        <v>17872</v>
      </c>
      <c r="C4467" s="4" t="s">
        <v>17873</v>
      </c>
      <c r="D4467" s="4" t="s">
        <v>17874</v>
      </c>
      <c r="E4467" s="4" t="s">
        <v>36</v>
      </c>
      <c r="F4467" s="4" t="s">
        <v>37</v>
      </c>
      <c r="G4467" s="4" t="s">
        <v>51</v>
      </c>
      <c r="H4467" s="4"/>
      <c r="I4467" s="4"/>
      <c r="J4467" s="4" t="s">
        <v>52</v>
      </c>
      <c r="K4467" s="4" t="s">
        <v>5974</v>
      </c>
      <c r="L4467" s="4" t="s">
        <v>5975</v>
      </c>
      <c r="M4467" s="4" t="s">
        <v>5976</v>
      </c>
      <c r="N4467" s="4" t="s">
        <v>36</v>
      </c>
      <c r="O4467" s="4">
        <v>1</v>
      </c>
      <c r="P4467" s="4" t="s">
        <v>56</v>
      </c>
      <c r="Q4467" s="4">
        <v>20.98</v>
      </c>
      <c r="R4467" s="4"/>
      <c r="S4467" s="4"/>
      <c r="T4467" s="4"/>
      <c r="U4467" s="4"/>
      <c r="V4467" s="4"/>
      <c r="W4467" s="4"/>
      <c r="X4467" s="4"/>
      <c r="Y4467" s="4" t="s">
        <v>17875</v>
      </c>
      <c r="Z4467" s="4" t="s">
        <v>4050</v>
      </c>
      <c r="AA4467" s="4" t="s">
        <v>17876</v>
      </c>
      <c r="AB4467" s="4" t="s">
        <v>59</v>
      </c>
      <c r="AC4467" s="4"/>
      <c r="AD4467" s="4" t="b">
        <v>0</v>
      </c>
      <c r="AE4467" s="4"/>
      <c r="AF4467" s="4"/>
      <c r="AG4467" s="12">
        <f t="shared" si="69"/>
        <v>43277</v>
      </c>
    </row>
    <row r="4468" s="10" customFormat="1" spans="1:33">
      <c r="A4468" s="4" t="s">
        <v>17877</v>
      </c>
      <c r="B4468" s="4" t="s">
        <v>17877</v>
      </c>
      <c r="C4468" s="4" t="s">
        <v>17878</v>
      </c>
      <c r="D4468" s="4" t="s">
        <v>17879</v>
      </c>
      <c r="E4468" s="4" t="s">
        <v>36</v>
      </c>
      <c r="F4468" s="4" t="s">
        <v>37</v>
      </c>
      <c r="G4468" s="4" t="s">
        <v>51</v>
      </c>
      <c r="H4468" s="4"/>
      <c r="I4468" s="4"/>
      <c r="J4468" s="4" t="s">
        <v>52</v>
      </c>
      <c r="K4468" s="4" t="s">
        <v>6839</v>
      </c>
      <c r="L4468" s="4" t="s">
        <v>6840</v>
      </c>
      <c r="M4468" s="4" t="s">
        <v>6841</v>
      </c>
      <c r="N4468" s="4" t="s">
        <v>36</v>
      </c>
      <c r="O4468" s="4">
        <v>1</v>
      </c>
      <c r="P4468" s="4" t="s">
        <v>56</v>
      </c>
      <c r="Q4468" s="4">
        <v>22.98</v>
      </c>
      <c r="R4468" s="4"/>
      <c r="S4468" s="4"/>
      <c r="T4468" s="4"/>
      <c r="U4468" s="4"/>
      <c r="V4468" s="4"/>
      <c r="W4468" s="4"/>
      <c r="X4468" s="4"/>
      <c r="Y4468" s="4" t="s">
        <v>17880</v>
      </c>
      <c r="Z4468" s="4" t="s">
        <v>890</v>
      </c>
      <c r="AA4468" s="4">
        <v>11964</v>
      </c>
      <c r="AB4468" s="4" t="s">
        <v>59</v>
      </c>
      <c r="AC4468" s="4"/>
      <c r="AD4468" s="4" t="b">
        <v>1</v>
      </c>
      <c r="AE4468" s="4"/>
      <c r="AF4468" s="4"/>
      <c r="AG4468" s="12">
        <f t="shared" si="69"/>
        <v>43277</v>
      </c>
    </row>
    <row r="4469" s="10" customFormat="1" spans="1:33">
      <c r="A4469" s="4" t="s">
        <v>17881</v>
      </c>
      <c r="B4469" s="4" t="s">
        <v>17881</v>
      </c>
      <c r="C4469" s="4" t="s">
        <v>17882</v>
      </c>
      <c r="D4469" s="4" t="s">
        <v>17883</v>
      </c>
      <c r="E4469" s="4" t="s">
        <v>36</v>
      </c>
      <c r="F4469" s="4" t="s">
        <v>37</v>
      </c>
      <c r="G4469" s="4" t="s">
        <v>51</v>
      </c>
      <c r="H4469" s="4"/>
      <c r="I4469" s="4"/>
      <c r="J4469" s="4" t="s">
        <v>52</v>
      </c>
      <c r="K4469" s="4" t="s">
        <v>13162</v>
      </c>
      <c r="L4469" s="4" t="s">
        <v>10673</v>
      </c>
      <c r="M4469" s="4" t="s">
        <v>10674</v>
      </c>
      <c r="N4469" s="4" t="s">
        <v>36</v>
      </c>
      <c r="O4469" s="4">
        <v>1</v>
      </c>
      <c r="P4469" s="4" t="s">
        <v>56</v>
      </c>
      <c r="Q4469" s="4">
        <v>22.98</v>
      </c>
      <c r="R4469" s="4"/>
      <c r="S4469" s="4"/>
      <c r="T4469" s="4"/>
      <c r="U4469" s="4"/>
      <c r="V4469" s="4"/>
      <c r="W4469" s="4"/>
      <c r="X4469" s="4"/>
      <c r="Y4469" s="4" t="s">
        <v>17884</v>
      </c>
      <c r="Z4469" s="4" t="s">
        <v>77</v>
      </c>
      <c r="AA4469" s="4" t="s">
        <v>17885</v>
      </c>
      <c r="AB4469" s="4" t="s">
        <v>59</v>
      </c>
      <c r="AC4469" s="4"/>
      <c r="AD4469" s="4" t="b">
        <v>0</v>
      </c>
      <c r="AE4469" s="4"/>
      <c r="AF4469" s="4"/>
      <c r="AG4469" s="12">
        <f t="shared" si="69"/>
        <v>43277</v>
      </c>
    </row>
    <row r="4470" s="10" customFormat="1" spans="1:33">
      <c r="A4470" s="4" t="s">
        <v>17886</v>
      </c>
      <c r="B4470" s="4" t="s">
        <v>17886</v>
      </c>
      <c r="C4470" s="4" t="s">
        <v>17887</v>
      </c>
      <c r="D4470" s="4" t="s">
        <v>17888</v>
      </c>
      <c r="E4470" s="4" t="s">
        <v>36</v>
      </c>
      <c r="F4470" s="4" t="s">
        <v>37</v>
      </c>
      <c r="G4470" s="4" t="s">
        <v>51</v>
      </c>
      <c r="H4470" s="4"/>
      <c r="I4470" s="4"/>
      <c r="J4470" s="4" t="s">
        <v>52</v>
      </c>
      <c r="K4470" s="4" t="s">
        <v>4753</v>
      </c>
      <c r="L4470" s="4" t="s">
        <v>4754</v>
      </c>
      <c r="M4470" s="4" t="s">
        <v>4755</v>
      </c>
      <c r="N4470" s="4" t="s">
        <v>36</v>
      </c>
      <c r="O4470" s="4">
        <v>1</v>
      </c>
      <c r="P4470" s="4" t="s">
        <v>56</v>
      </c>
      <c r="Q4470" s="4">
        <v>19.98</v>
      </c>
      <c r="R4470" s="4"/>
      <c r="S4470" s="4"/>
      <c r="T4470" s="4"/>
      <c r="U4470" s="4"/>
      <c r="V4470" s="4"/>
      <c r="W4470" s="4"/>
      <c r="X4470" s="4"/>
      <c r="Y4470" s="4" t="s">
        <v>1310</v>
      </c>
      <c r="Z4470" s="4" t="s">
        <v>266</v>
      </c>
      <c r="AA4470" s="4" t="s">
        <v>17889</v>
      </c>
      <c r="AB4470" s="4" t="s">
        <v>59</v>
      </c>
      <c r="AC4470" s="4"/>
      <c r="AD4470" s="4" t="b">
        <v>0</v>
      </c>
      <c r="AE4470" s="4"/>
      <c r="AF4470" s="4"/>
      <c r="AG4470" s="12">
        <f t="shared" si="69"/>
        <v>43277</v>
      </c>
    </row>
    <row r="4471" s="10" customFormat="1" spans="1:33">
      <c r="A4471" s="4" t="s">
        <v>17890</v>
      </c>
      <c r="B4471" s="4" t="s">
        <v>17890</v>
      </c>
      <c r="C4471" s="4" t="s">
        <v>17891</v>
      </c>
      <c r="D4471" s="4" t="s">
        <v>17892</v>
      </c>
      <c r="E4471" s="4" t="s">
        <v>36</v>
      </c>
      <c r="F4471" s="4" t="s">
        <v>37</v>
      </c>
      <c r="G4471" s="4" t="s">
        <v>51</v>
      </c>
      <c r="H4471" s="4"/>
      <c r="I4471" s="4"/>
      <c r="J4471" s="4" t="s">
        <v>52</v>
      </c>
      <c r="K4471" s="4" t="s">
        <v>1230</v>
      </c>
      <c r="L4471" s="4" t="s">
        <v>1231</v>
      </c>
      <c r="M4471" s="4" t="s">
        <v>1232</v>
      </c>
      <c r="N4471" s="4" t="s">
        <v>36</v>
      </c>
      <c r="O4471" s="4">
        <v>1</v>
      </c>
      <c r="P4471" s="4" t="s">
        <v>56</v>
      </c>
      <c r="Q4471" s="4">
        <v>22.98</v>
      </c>
      <c r="R4471" s="4"/>
      <c r="S4471" s="4"/>
      <c r="T4471" s="4"/>
      <c r="U4471" s="4"/>
      <c r="V4471" s="4"/>
      <c r="W4471" s="4"/>
      <c r="X4471" s="4"/>
      <c r="Y4471" s="4" t="s">
        <v>4310</v>
      </c>
      <c r="Z4471" s="4" t="s">
        <v>177</v>
      </c>
      <c r="AA4471" s="4" t="s">
        <v>17893</v>
      </c>
      <c r="AB4471" s="4" t="s">
        <v>59</v>
      </c>
      <c r="AC4471" s="4"/>
      <c r="AD4471" s="4" t="b">
        <v>0</v>
      </c>
      <c r="AE4471" s="4"/>
      <c r="AF4471" s="4"/>
      <c r="AG4471" s="12">
        <f t="shared" si="69"/>
        <v>43277</v>
      </c>
    </row>
    <row r="4472" s="10" customFormat="1" spans="1:33">
      <c r="A4472" s="4" t="s">
        <v>17894</v>
      </c>
      <c r="B4472" s="4" t="s">
        <v>17894</v>
      </c>
      <c r="C4472" s="4" t="s">
        <v>17895</v>
      </c>
      <c r="D4472" s="4" t="s">
        <v>17896</v>
      </c>
      <c r="E4472" s="4" t="s">
        <v>36</v>
      </c>
      <c r="F4472" s="4" t="s">
        <v>37</v>
      </c>
      <c r="G4472" s="4" t="s">
        <v>51</v>
      </c>
      <c r="H4472" s="4"/>
      <c r="I4472" s="4"/>
      <c r="J4472" s="4" t="s">
        <v>52</v>
      </c>
      <c r="K4472" s="4" t="s">
        <v>4738</v>
      </c>
      <c r="L4472" s="4" t="s">
        <v>4739</v>
      </c>
      <c r="M4472" s="4" t="s">
        <v>4740</v>
      </c>
      <c r="N4472" s="4" t="s">
        <v>36</v>
      </c>
      <c r="O4472" s="4">
        <v>1</v>
      </c>
      <c r="P4472" s="4" t="s">
        <v>56</v>
      </c>
      <c r="Q4472" s="4">
        <v>25.98</v>
      </c>
      <c r="R4472" s="4"/>
      <c r="S4472" s="4"/>
      <c r="T4472" s="4"/>
      <c r="U4472" s="4"/>
      <c r="V4472" s="4"/>
      <c r="W4472" s="4"/>
      <c r="X4472" s="4"/>
      <c r="Y4472" s="4" t="s">
        <v>17897</v>
      </c>
      <c r="Z4472" s="4" t="s">
        <v>490</v>
      </c>
      <c r="AA4472" s="4">
        <v>7003</v>
      </c>
      <c r="AB4472" s="4" t="s">
        <v>59</v>
      </c>
      <c r="AC4472" s="4"/>
      <c r="AD4472" s="4" t="b">
        <v>0</v>
      </c>
      <c r="AE4472" s="4"/>
      <c r="AF4472" s="4"/>
      <c r="AG4472" s="12">
        <f t="shared" si="69"/>
        <v>43277</v>
      </c>
    </row>
    <row r="4473" s="10" customFormat="1" spans="1:33">
      <c r="A4473" s="4" t="s">
        <v>17898</v>
      </c>
      <c r="B4473" s="4" t="s">
        <v>17898</v>
      </c>
      <c r="C4473" s="4" t="s">
        <v>17899</v>
      </c>
      <c r="D4473" s="4" t="s">
        <v>17900</v>
      </c>
      <c r="E4473" s="4" t="s">
        <v>36</v>
      </c>
      <c r="F4473" s="4" t="s">
        <v>37</v>
      </c>
      <c r="G4473" s="4" t="s">
        <v>51</v>
      </c>
      <c r="H4473" s="4"/>
      <c r="I4473" s="4"/>
      <c r="J4473" s="4" t="s">
        <v>52</v>
      </c>
      <c r="K4473" s="4" t="s">
        <v>2718</v>
      </c>
      <c r="L4473" s="4" t="s">
        <v>2719</v>
      </c>
      <c r="M4473" s="4" t="s">
        <v>2720</v>
      </c>
      <c r="N4473" s="4" t="s">
        <v>36</v>
      </c>
      <c r="O4473" s="4">
        <v>1</v>
      </c>
      <c r="P4473" s="4" t="s">
        <v>56</v>
      </c>
      <c r="Q4473" s="4">
        <v>20.98</v>
      </c>
      <c r="R4473" s="4"/>
      <c r="S4473" s="4"/>
      <c r="T4473" s="4"/>
      <c r="U4473" s="4"/>
      <c r="V4473" s="4"/>
      <c r="W4473" s="4"/>
      <c r="X4473" s="4"/>
      <c r="Y4473" s="4" t="s">
        <v>7707</v>
      </c>
      <c r="Z4473" s="4" t="s">
        <v>1041</v>
      </c>
      <c r="AA4473" s="4" t="s">
        <v>17901</v>
      </c>
      <c r="AB4473" s="4" t="s">
        <v>59</v>
      </c>
      <c r="AC4473" s="4"/>
      <c r="AD4473" s="4" t="b">
        <v>0</v>
      </c>
      <c r="AE4473" s="4"/>
      <c r="AF4473" s="4"/>
      <c r="AG4473" s="12">
        <f t="shared" si="69"/>
        <v>43277</v>
      </c>
    </row>
    <row r="4474" s="10" customFormat="1" spans="1:33">
      <c r="A4474" s="4" t="s">
        <v>17902</v>
      </c>
      <c r="B4474" s="4" t="s">
        <v>17902</v>
      </c>
      <c r="C4474" s="4" t="s">
        <v>17903</v>
      </c>
      <c r="D4474" s="4" t="s">
        <v>17904</v>
      </c>
      <c r="E4474" s="4" t="s">
        <v>75</v>
      </c>
      <c r="F4474" s="4" t="s">
        <v>37</v>
      </c>
      <c r="G4474" s="4" t="s">
        <v>51</v>
      </c>
      <c r="H4474" s="4"/>
      <c r="I4474" s="4"/>
      <c r="J4474" s="4" t="s">
        <v>52</v>
      </c>
      <c r="K4474" s="4" t="s">
        <v>2718</v>
      </c>
      <c r="L4474" s="4" t="s">
        <v>2719</v>
      </c>
      <c r="M4474" s="4" t="s">
        <v>2720</v>
      </c>
      <c r="N4474" s="4" t="s">
        <v>75</v>
      </c>
      <c r="O4474" s="4">
        <v>0</v>
      </c>
      <c r="P4474" s="4"/>
      <c r="Q4474" s="4"/>
      <c r="R4474" s="4"/>
      <c r="S4474" s="4"/>
      <c r="T4474" s="4"/>
      <c r="U4474" s="4"/>
      <c r="V4474" s="4"/>
      <c r="W4474" s="4"/>
      <c r="X4474" s="4"/>
      <c r="Y4474" s="4" t="s">
        <v>7707</v>
      </c>
      <c r="Z4474" s="4" t="s">
        <v>1041</v>
      </c>
      <c r="AA4474" s="4" t="s">
        <v>17901</v>
      </c>
      <c r="AB4474" s="4" t="s">
        <v>59</v>
      </c>
      <c r="AC4474" s="4"/>
      <c r="AD4474" s="4" t="b">
        <v>0</v>
      </c>
      <c r="AE4474" s="4"/>
      <c r="AF4474" s="4"/>
      <c r="AG4474" s="12">
        <f t="shared" si="69"/>
        <v>43277</v>
      </c>
    </row>
    <row r="4475" s="10" customFormat="1" spans="1:33">
      <c r="A4475" s="4" t="s">
        <v>17905</v>
      </c>
      <c r="B4475" s="4" t="s">
        <v>17905</v>
      </c>
      <c r="C4475" s="4" t="s">
        <v>17906</v>
      </c>
      <c r="D4475" s="4" t="s">
        <v>17907</v>
      </c>
      <c r="E4475" s="4" t="s">
        <v>36</v>
      </c>
      <c r="F4475" s="4" t="s">
        <v>37</v>
      </c>
      <c r="G4475" s="4" t="s">
        <v>51</v>
      </c>
      <c r="H4475" s="4"/>
      <c r="I4475" s="4"/>
      <c r="J4475" s="4" t="s">
        <v>52</v>
      </c>
      <c r="K4475" s="4" t="s">
        <v>1422</v>
      </c>
      <c r="L4475" s="4" t="s">
        <v>1423</v>
      </c>
      <c r="M4475" s="4" t="s">
        <v>1424</v>
      </c>
      <c r="N4475" s="4" t="s">
        <v>36</v>
      </c>
      <c r="O4475" s="4">
        <v>1</v>
      </c>
      <c r="P4475" s="4" t="s">
        <v>56</v>
      </c>
      <c r="Q4475" s="4">
        <v>22.98</v>
      </c>
      <c r="R4475" s="4"/>
      <c r="S4475" s="4"/>
      <c r="T4475" s="4"/>
      <c r="U4475" s="4"/>
      <c r="V4475" s="4"/>
      <c r="W4475" s="4"/>
      <c r="X4475" s="4"/>
      <c r="Y4475" s="4" t="s">
        <v>17908</v>
      </c>
      <c r="Z4475" s="4" t="s">
        <v>759</v>
      </c>
      <c r="AA4475" s="4">
        <v>56001</v>
      </c>
      <c r="AB4475" s="4" t="s">
        <v>59</v>
      </c>
      <c r="AC4475" s="4"/>
      <c r="AD4475" s="4" t="b">
        <v>0</v>
      </c>
      <c r="AE4475" s="4"/>
      <c r="AF4475" s="4"/>
      <c r="AG4475" s="12">
        <f t="shared" si="69"/>
        <v>43277</v>
      </c>
    </row>
    <row r="4476" s="10" customFormat="1" spans="1:33">
      <c r="A4476" s="4" t="s">
        <v>17909</v>
      </c>
      <c r="B4476" s="4" t="s">
        <v>17909</v>
      </c>
      <c r="C4476" s="4" t="s">
        <v>17910</v>
      </c>
      <c r="D4476" s="4" t="s">
        <v>17911</v>
      </c>
      <c r="E4476" s="4" t="s">
        <v>36</v>
      </c>
      <c r="F4476" s="4" t="s">
        <v>37</v>
      </c>
      <c r="G4476" s="4" t="s">
        <v>51</v>
      </c>
      <c r="H4476" s="4"/>
      <c r="I4476" s="4"/>
      <c r="J4476" s="4" t="s">
        <v>52</v>
      </c>
      <c r="K4476" s="4" t="s">
        <v>10801</v>
      </c>
      <c r="L4476" s="4" t="s">
        <v>10802</v>
      </c>
      <c r="M4476" s="4" t="s">
        <v>10803</v>
      </c>
      <c r="N4476" s="4" t="s">
        <v>36</v>
      </c>
      <c r="O4476" s="4">
        <v>1</v>
      </c>
      <c r="P4476" s="4" t="s">
        <v>56</v>
      </c>
      <c r="Q4476" s="4">
        <v>22.98</v>
      </c>
      <c r="R4476" s="4"/>
      <c r="S4476" s="4"/>
      <c r="T4476" s="4"/>
      <c r="U4476" s="4"/>
      <c r="V4476" s="4"/>
      <c r="W4476" s="4"/>
      <c r="X4476" s="4"/>
      <c r="Y4476" s="4" t="s">
        <v>17912</v>
      </c>
      <c r="Z4476" s="4" t="s">
        <v>10445</v>
      </c>
      <c r="AA4476" s="4">
        <v>23323</v>
      </c>
      <c r="AB4476" s="4" t="s">
        <v>59</v>
      </c>
      <c r="AC4476" s="4"/>
      <c r="AD4476" s="4" t="b">
        <v>0</v>
      </c>
      <c r="AE4476" s="4"/>
      <c r="AF4476" s="4"/>
      <c r="AG4476" s="12">
        <f t="shared" si="69"/>
        <v>43277</v>
      </c>
    </row>
    <row r="4477" s="10" customFormat="1" spans="1:33">
      <c r="A4477" s="4" t="s">
        <v>17913</v>
      </c>
      <c r="B4477" s="4" t="s">
        <v>17913</v>
      </c>
      <c r="C4477" s="4" t="s">
        <v>17914</v>
      </c>
      <c r="D4477" s="4" t="s">
        <v>17915</v>
      </c>
      <c r="E4477" s="4" t="s">
        <v>36</v>
      </c>
      <c r="F4477" s="4" t="s">
        <v>37</v>
      </c>
      <c r="G4477" s="4" t="s">
        <v>51</v>
      </c>
      <c r="H4477" s="4"/>
      <c r="I4477" s="4"/>
      <c r="J4477" s="4" t="s">
        <v>52</v>
      </c>
      <c r="K4477" s="4" t="s">
        <v>4738</v>
      </c>
      <c r="L4477" s="4" t="s">
        <v>4739</v>
      </c>
      <c r="M4477" s="4" t="s">
        <v>4740</v>
      </c>
      <c r="N4477" s="4" t="s">
        <v>36</v>
      </c>
      <c r="O4477" s="4">
        <v>1</v>
      </c>
      <c r="P4477" s="4" t="s">
        <v>56</v>
      </c>
      <c r="Q4477" s="4">
        <v>25.98</v>
      </c>
      <c r="R4477" s="4"/>
      <c r="S4477" s="4"/>
      <c r="T4477" s="4"/>
      <c r="U4477" s="4"/>
      <c r="V4477" s="4"/>
      <c r="W4477" s="4"/>
      <c r="X4477" s="4"/>
      <c r="Y4477" s="4" t="s">
        <v>5732</v>
      </c>
      <c r="Z4477" s="4" t="s">
        <v>143</v>
      </c>
      <c r="AA4477" s="4" t="s">
        <v>17916</v>
      </c>
      <c r="AB4477" s="4" t="s">
        <v>59</v>
      </c>
      <c r="AC4477" s="4"/>
      <c r="AD4477" s="4" t="b">
        <v>0</v>
      </c>
      <c r="AE4477" s="4"/>
      <c r="AF4477" s="4"/>
      <c r="AG4477" s="12">
        <f t="shared" si="69"/>
        <v>43277</v>
      </c>
    </row>
    <row r="4478" s="10" customFormat="1" spans="1:33">
      <c r="A4478" s="4" t="s">
        <v>17917</v>
      </c>
      <c r="B4478" s="4" t="s">
        <v>17917</v>
      </c>
      <c r="C4478" s="4" t="s">
        <v>17918</v>
      </c>
      <c r="D4478" s="4" t="s">
        <v>17919</v>
      </c>
      <c r="E4478" s="4" t="s">
        <v>36</v>
      </c>
      <c r="F4478" s="4" t="s">
        <v>37</v>
      </c>
      <c r="G4478" s="4" t="s">
        <v>51</v>
      </c>
      <c r="H4478" s="4"/>
      <c r="I4478" s="4"/>
      <c r="J4478" s="4" t="s">
        <v>52</v>
      </c>
      <c r="K4478" s="4" t="s">
        <v>7473</v>
      </c>
      <c r="L4478" s="4" t="s">
        <v>7474</v>
      </c>
      <c r="M4478" s="4" t="s">
        <v>7475</v>
      </c>
      <c r="N4478" s="4" t="s">
        <v>36</v>
      </c>
      <c r="O4478" s="4">
        <v>1</v>
      </c>
      <c r="P4478" s="4" t="s">
        <v>56</v>
      </c>
      <c r="Q4478" s="4">
        <v>22.98</v>
      </c>
      <c r="R4478" s="4"/>
      <c r="S4478" s="4"/>
      <c r="T4478" s="4"/>
      <c r="U4478" s="4"/>
      <c r="V4478" s="4"/>
      <c r="W4478" s="4"/>
      <c r="X4478" s="4"/>
      <c r="Y4478" s="4" t="s">
        <v>1248</v>
      </c>
      <c r="Z4478" s="4" t="s">
        <v>1249</v>
      </c>
      <c r="AA4478" s="4" t="s">
        <v>1250</v>
      </c>
      <c r="AB4478" s="4" t="s">
        <v>59</v>
      </c>
      <c r="AC4478" s="4"/>
      <c r="AD4478" s="4" t="b">
        <v>0</v>
      </c>
      <c r="AE4478" s="4"/>
      <c r="AF4478" s="4"/>
      <c r="AG4478" s="12">
        <f t="shared" si="69"/>
        <v>43277</v>
      </c>
    </row>
    <row r="4479" s="10" customFormat="1" spans="1:33">
      <c r="A4479" s="4" t="s">
        <v>17917</v>
      </c>
      <c r="B4479" s="4" t="s">
        <v>17917</v>
      </c>
      <c r="C4479" s="4" t="s">
        <v>17918</v>
      </c>
      <c r="D4479" s="4" t="s">
        <v>17919</v>
      </c>
      <c r="E4479" s="4" t="s">
        <v>36</v>
      </c>
      <c r="F4479" s="4" t="s">
        <v>37</v>
      </c>
      <c r="G4479" s="4" t="s">
        <v>51</v>
      </c>
      <c r="H4479" s="4"/>
      <c r="I4479" s="4"/>
      <c r="J4479" s="4" t="s">
        <v>52</v>
      </c>
      <c r="K4479" s="4" t="s">
        <v>200</v>
      </c>
      <c r="L4479" s="4" t="s">
        <v>201</v>
      </c>
      <c r="M4479" s="4" t="s">
        <v>202</v>
      </c>
      <c r="N4479" s="4" t="s">
        <v>36</v>
      </c>
      <c r="O4479" s="4">
        <v>1</v>
      </c>
      <c r="P4479" s="4" t="s">
        <v>56</v>
      </c>
      <c r="Q4479" s="4">
        <v>22.98</v>
      </c>
      <c r="R4479" s="4"/>
      <c r="S4479" s="4"/>
      <c r="T4479" s="4"/>
      <c r="U4479" s="4"/>
      <c r="V4479" s="4"/>
      <c r="W4479" s="4"/>
      <c r="X4479" s="4"/>
      <c r="Y4479" s="4" t="s">
        <v>1248</v>
      </c>
      <c r="Z4479" s="4" t="s">
        <v>1249</v>
      </c>
      <c r="AA4479" s="4" t="s">
        <v>1250</v>
      </c>
      <c r="AB4479" s="4" t="s">
        <v>59</v>
      </c>
      <c r="AC4479" s="4"/>
      <c r="AD4479" s="4" t="b">
        <v>0</v>
      </c>
      <c r="AE4479" s="4"/>
      <c r="AF4479" s="4"/>
      <c r="AG4479" s="12">
        <f t="shared" si="69"/>
        <v>43277</v>
      </c>
    </row>
    <row r="4480" s="10" customFormat="1" spans="1:33">
      <c r="A4480" s="4" t="s">
        <v>17920</v>
      </c>
      <c r="B4480" s="4" t="s">
        <v>17920</v>
      </c>
      <c r="C4480" s="4" t="s">
        <v>17921</v>
      </c>
      <c r="D4480" s="4" t="s">
        <v>17922</v>
      </c>
      <c r="E4480" s="4" t="s">
        <v>36</v>
      </c>
      <c r="F4480" s="4" t="s">
        <v>37</v>
      </c>
      <c r="G4480" s="4" t="s">
        <v>51</v>
      </c>
      <c r="H4480" s="4"/>
      <c r="I4480" s="4"/>
      <c r="J4480" s="4" t="s">
        <v>52</v>
      </c>
      <c r="K4480" s="4" t="s">
        <v>13123</v>
      </c>
      <c r="L4480" s="4" t="s">
        <v>13124</v>
      </c>
      <c r="M4480" s="4" t="s">
        <v>13125</v>
      </c>
      <c r="N4480" s="4" t="s">
        <v>36</v>
      </c>
      <c r="O4480" s="4">
        <v>1</v>
      </c>
      <c r="P4480" s="4" t="s">
        <v>56</v>
      </c>
      <c r="Q4480" s="4">
        <v>22.98</v>
      </c>
      <c r="R4480" s="4"/>
      <c r="S4480" s="4"/>
      <c r="T4480" s="4"/>
      <c r="U4480" s="4"/>
      <c r="V4480" s="4"/>
      <c r="W4480" s="4"/>
      <c r="X4480" s="4"/>
      <c r="Y4480" s="4" t="s">
        <v>17923</v>
      </c>
      <c r="Z4480" s="4" t="s">
        <v>47</v>
      </c>
      <c r="AA4480" s="4" t="s">
        <v>17924</v>
      </c>
      <c r="AB4480" s="4" t="s">
        <v>59</v>
      </c>
      <c r="AC4480" s="4"/>
      <c r="AD4480" s="4" t="b">
        <v>0</v>
      </c>
      <c r="AE4480" s="4"/>
      <c r="AF4480" s="4"/>
      <c r="AG4480" s="12">
        <f t="shared" si="69"/>
        <v>43277</v>
      </c>
    </row>
    <row r="4481" s="10" customFormat="1" spans="1:33">
      <c r="A4481" s="4" t="s">
        <v>17925</v>
      </c>
      <c r="B4481" s="4" t="s">
        <v>17925</v>
      </c>
      <c r="C4481" s="4" t="s">
        <v>17926</v>
      </c>
      <c r="D4481" s="4" t="s">
        <v>17927</v>
      </c>
      <c r="E4481" s="4" t="s">
        <v>36</v>
      </c>
      <c r="F4481" s="4" t="s">
        <v>37</v>
      </c>
      <c r="G4481" s="4" t="s">
        <v>51</v>
      </c>
      <c r="H4481" s="4"/>
      <c r="I4481" s="4"/>
      <c r="J4481" s="4" t="s">
        <v>52</v>
      </c>
      <c r="K4481" s="4" t="s">
        <v>527</v>
      </c>
      <c r="L4481" s="4" t="s">
        <v>528</v>
      </c>
      <c r="M4481" s="4" t="s">
        <v>529</v>
      </c>
      <c r="N4481" s="4" t="s">
        <v>36</v>
      </c>
      <c r="O4481" s="4">
        <v>1</v>
      </c>
      <c r="P4481" s="4" t="s">
        <v>56</v>
      </c>
      <c r="Q4481" s="4">
        <v>23.98</v>
      </c>
      <c r="R4481" s="4">
        <v>2.42</v>
      </c>
      <c r="S4481" s="4"/>
      <c r="T4481" s="4"/>
      <c r="U4481" s="4"/>
      <c r="V4481" s="4"/>
      <c r="W4481" s="4"/>
      <c r="X4481" s="4"/>
      <c r="Y4481" s="4" t="s">
        <v>3969</v>
      </c>
      <c r="Z4481" s="4" t="s">
        <v>366</v>
      </c>
      <c r="AA4481" s="4" t="s">
        <v>17928</v>
      </c>
      <c r="AB4481" s="4" t="s">
        <v>59</v>
      </c>
      <c r="AC4481" s="4"/>
      <c r="AD4481" s="4" t="b">
        <v>0</v>
      </c>
      <c r="AE4481" s="4"/>
      <c r="AF4481" s="4"/>
      <c r="AG4481" s="12">
        <f t="shared" si="69"/>
        <v>43277</v>
      </c>
    </row>
    <row r="4482" s="10" customFormat="1" spans="1:33">
      <c r="A4482" s="4" t="s">
        <v>17929</v>
      </c>
      <c r="B4482" s="4" t="s">
        <v>17929</v>
      </c>
      <c r="C4482" s="4" t="s">
        <v>17930</v>
      </c>
      <c r="D4482" s="4" t="s">
        <v>17931</v>
      </c>
      <c r="E4482" s="4" t="s">
        <v>36</v>
      </c>
      <c r="F4482" s="4" t="s">
        <v>37</v>
      </c>
      <c r="G4482" s="4" t="s">
        <v>51</v>
      </c>
      <c r="H4482" s="4"/>
      <c r="I4482" s="4"/>
      <c r="J4482" s="4" t="s">
        <v>52</v>
      </c>
      <c r="K4482" s="4" t="s">
        <v>1338</v>
      </c>
      <c r="L4482" s="4" t="s">
        <v>1339</v>
      </c>
      <c r="M4482" s="4" t="s">
        <v>1340</v>
      </c>
      <c r="N4482" s="4" t="s">
        <v>36</v>
      </c>
      <c r="O4482" s="4">
        <v>1</v>
      </c>
      <c r="P4482" s="4" t="s">
        <v>56</v>
      </c>
      <c r="Q4482" s="4">
        <v>22.98</v>
      </c>
      <c r="R4482" s="4"/>
      <c r="S4482" s="4"/>
      <c r="T4482" s="4"/>
      <c r="U4482" s="4"/>
      <c r="V4482" s="4"/>
      <c r="W4482" s="4"/>
      <c r="X4482" s="4"/>
      <c r="Y4482" s="4" t="s">
        <v>7471</v>
      </c>
      <c r="Z4482" s="4" t="s">
        <v>1367</v>
      </c>
      <c r="AA4482" s="4" t="s">
        <v>17932</v>
      </c>
      <c r="AB4482" s="4" t="s">
        <v>59</v>
      </c>
      <c r="AC4482" s="4"/>
      <c r="AD4482" s="4" t="b">
        <v>0</v>
      </c>
      <c r="AE4482" s="4"/>
      <c r="AF4482" s="4"/>
      <c r="AG4482" s="12">
        <f t="shared" ref="AG4482:AG4545" si="70">DATEVALUE(LEFT(C4482,10))</f>
        <v>43277</v>
      </c>
    </row>
    <row r="4483" s="10" customFormat="1" spans="1:33">
      <c r="A4483" s="4" t="s">
        <v>17929</v>
      </c>
      <c r="B4483" s="4" t="s">
        <v>17929</v>
      </c>
      <c r="C4483" s="4" t="s">
        <v>17930</v>
      </c>
      <c r="D4483" s="4" t="s">
        <v>17931</v>
      </c>
      <c r="E4483" s="4" t="s">
        <v>36</v>
      </c>
      <c r="F4483" s="4" t="s">
        <v>37</v>
      </c>
      <c r="G4483" s="4" t="s">
        <v>51</v>
      </c>
      <c r="H4483" s="4"/>
      <c r="I4483" s="4"/>
      <c r="J4483" s="4" t="s">
        <v>52</v>
      </c>
      <c r="K4483" s="4" t="s">
        <v>4152</v>
      </c>
      <c r="L4483" s="4" t="s">
        <v>4153</v>
      </c>
      <c r="M4483" s="4" t="s">
        <v>4154</v>
      </c>
      <c r="N4483" s="4" t="s">
        <v>36</v>
      </c>
      <c r="O4483" s="4">
        <v>1</v>
      </c>
      <c r="P4483" s="4" t="s">
        <v>56</v>
      </c>
      <c r="Q4483" s="4">
        <v>22.98</v>
      </c>
      <c r="R4483" s="4"/>
      <c r="S4483" s="4"/>
      <c r="T4483" s="4"/>
      <c r="U4483" s="4"/>
      <c r="V4483" s="4"/>
      <c r="W4483" s="4"/>
      <c r="X4483" s="4"/>
      <c r="Y4483" s="4" t="s">
        <v>7471</v>
      </c>
      <c r="Z4483" s="4" t="s">
        <v>1367</v>
      </c>
      <c r="AA4483" s="4" t="s">
        <v>17932</v>
      </c>
      <c r="AB4483" s="4" t="s">
        <v>59</v>
      </c>
      <c r="AC4483" s="4"/>
      <c r="AD4483" s="4" t="b">
        <v>0</v>
      </c>
      <c r="AE4483" s="4"/>
      <c r="AF4483" s="4"/>
      <c r="AG4483" s="12">
        <f t="shared" si="70"/>
        <v>43277</v>
      </c>
    </row>
    <row r="4484" s="10" customFormat="1" spans="1:33">
      <c r="A4484" s="4" t="s">
        <v>17933</v>
      </c>
      <c r="B4484" s="4" t="s">
        <v>17933</v>
      </c>
      <c r="C4484" s="4" t="s">
        <v>17934</v>
      </c>
      <c r="D4484" s="4" t="s">
        <v>17935</v>
      </c>
      <c r="E4484" s="4" t="s">
        <v>36</v>
      </c>
      <c r="F4484" s="4" t="s">
        <v>37</v>
      </c>
      <c r="G4484" s="4" t="s">
        <v>51</v>
      </c>
      <c r="H4484" s="4"/>
      <c r="I4484" s="4"/>
      <c r="J4484" s="4" t="s">
        <v>52</v>
      </c>
      <c r="K4484" s="4" t="s">
        <v>97</v>
      </c>
      <c r="L4484" s="4" t="s">
        <v>98</v>
      </c>
      <c r="M4484" s="4" t="s">
        <v>99</v>
      </c>
      <c r="N4484" s="4" t="s">
        <v>36</v>
      </c>
      <c r="O4484" s="4">
        <v>1</v>
      </c>
      <c r="P4484" s="4" t="s">
        <v>56</v>
      </c>
      <c r="Q4484" s="4">
        <v>23.98</v>
      </c>
      <c r="R4484" s="4"/>
      <c r="S4484" s="4"/>
      <c r="T4484" s="4"/>
      <c r="U4484" s="4"/>
      <c r="V4484" s="4"/>
      <c r="W4484" s="4"/>
      <c r="X4484" s="4"/>
      <c r="Y4484" s="4" t="s">
        <v>4566</v>
      </c>
      <c r="Z4484" s="4" t="s">
        <v>2176</v>
      </c>
      <c r="AA4484" s="4" t="s">
        <v>17936</v>
      </c>
      <c r="AB4484" s="4" t="s">
        <v>59</v>
      </c>
      <c r="AC4484" s="4"/>
      <c r="AD4484" s="4" t="b">
        <v>0</v>
      </c>
      <c r="AE4484" s="4"/>
      <c r="AF4484" s="4"/>
      <c r="AG4484" s="12">
        <f t="shared" si="70"/>
        <v>43277</v>
      </c>
    </row>
    <row r="4485" s="10" customFormat="1" spans="1:33">
      <c r="A4485" s="4" t="s">
        <v>17933</v>
      </c>
      <c r="B4485" s="4" t="s">
        <v>17933</v>
      </c>
      <c r="C4485" s="4" t="s">
        <v>17934</v>
      </c>
      <c r="D4485" s="4" t="s">
        <v>17935</v>
      </c>
      <c r="E4485" s="4" t="s">
        <v>36</v>
      </c>
      <c r="F4485" s="4" t="s">
        <v>37</v>
      </c>
      <c r="G4485" s="4" t="s">
        <v>51</v>
      </c>
      <c r="H4485" s="4"/>
      <c r="I4485" s="4"/>
      <c r="J4485" s="4" t="s">
        <v>52</v>
      </c>
      <c r="K4485" s="4" t="s">
        <v>4996</v>
      </c>
      <c r="L4485" s="4" t="s">
        <v>4997</v>
      </c>
      <c r="M4485" s="4" t="s">
        <v>4998</v>
      </c>
      <c r="N4485" s="4" t="s">
        <v>36</v>
      </c>
      <c r="O4485" s="4">
        <v>1</v>
      </c>
      <c r="P4485" s="4" t="s">
        <v>56</v>
      </c>
      <c r="Q4485" s="4">
        <v>23.98</v>
      </c>
      <c r="R4485" s="4"/>
      <c r="S4485" s="4"/>
      <c r="T4485" s="4"/>
      <c r="U4485" s="4"/>
      <c r="V4485" s="4"/>
      <c r="W4485" s="4"/>
      <c r="X4485" s="4"/>
      <c r="Y4485" s="4" t="s">
        <v>4566</v>
      </c>
      <c r="Z4485" s="4" t="s">
        <v>2176</v>
      </c>
      <c r="AA4485" s="4" t="s">
        <v>17936</v>
      </c>
      <c r="AB4485" s="4" t="s">
        <v>59</v>
      </c>
      <c r="AC4485" s="4"/>
      <c r="AD4485" s="4" t="b">
        <v>0</v>
      </c>
      <c r="AE4485" s="4"/>
      <c r="AF4485" s="4"/>
      <c r="AG4485" s="12">
        <f t="shared" si="70"/>
        <v>43277</v>
      </c>
    </row>
    <row r="4486" s="10" customFormat="1" spans="1:33">
      <c r="A4486" s="4" t="s">
        <v>17937</v>
      </c>
      <c r="B4486" s="4" t="s">
        <v>17937</v>
      </c>
      <c r="C4486" s="4" t="s">
        <v>17938</v>
      </c>
      <c r="D4486" s="4" t="s">
        <v>17939</v>
      </c>
      <c r="E4486" s="4" t="s">
        <v>36</v>
      </c>
      <c r="F4486" s="4" t="s">
        <v>37</v>
      </c>
      <c r="G4486" s="4" t="s">
        <v>51</v>
      </c>
      <c r="H4486" s="4"/>
      <c r="I4486" s="4"/>
      <c r="J4486" s="4" t="s">
        <v>52</v>
      </c>
      <c r="K4486" s="4" t="s">
        <v>963</v>
      </c>
      <c r="L4486" s="4" t="s">
        <v>964</v>
      </c>
      <c r="M4486" s="4" t="s">
        <v>965</v>
      </c>
      <c r="N4486" s="4" t="s">
        <v>36</v>
      </c>
      <c r="O4486" s="4">
        <v>1</v>
      </c>
      <c r="P4486" s="4" t="s">
        <v>56</v>
      </c>
      <c r="Q4486" s="4">
        <v>22.98</v>
      </c>
      <c r="R4486" s="4"/>
      <c r="S4486" s="4"/>
      <c r="T4486" s="4"/>
      <c r="U4486" s="4"/>
      <c r="V4486" s="4"/>
      <c r="W4486" s="4"/>
      <c r="X4486" s="4"/>
      <c r="Y4486" s="4" t="s">
        <v>17940</v>
      </c>
      <c r="Z4486" s="4" t="s">
        <v>250</v>
      </c>
      <c r="AA4486" s="4">
        <v>60201</v>
      </c>
      <c r="AB4486" s="4" t="s">
        <v>59</v>
      </c>
      <c r="AC4486" s="4"/>
      <c r="AD4486" s="4" t="b">
        <v>0</v>
      </c>
      <c r="AE4486" s="4"/>
      <c r="AF4486" s="4"/>
      <c r="AG4486" s="12">
        <f t="shared" si="70"/>
        <v>43277</v>
      </c>
    </row>
    <row r="4487" s="10" customFormat="1" spans="1:33">
      <c r="A4487" s="4" t="s">
        <v>17941</v>
      </c>
      <c r="B4487" s="4" t="s">
        <v>17941</v>
      </c>
      <c r="C4487" s="4" t="s">
        <v>17942</v>
      </c>
      <c r="D4487" s="4" t="s">
        <v>17943</v>
      </c>
      <c r="E4487" s="4" t="s">
        <v>36</v>
      </c>
      <c r="F4487" s="4" t="s">
        <v>37</v>
      </c>
      <c r="G4487" s="4" t="s">
        <v>51</v>
      </c>
      <c r="H4487" s="4"/>
      <c r="I4487" s="4"/>
      <c r="J4487" s="4" t="s">
        <v>52</v>
      </c>
      <c r="K4487" s="4" t="s">
        <v>1344</v>
      </c>
      <c r="L4487" s="4" t="s">
        <v>1345</v>
      </c>
      <c r="M4487" s="4" t="s">
        <v>1346</v>
      </c>
      <c r="N4487" s="4" t="s">
        <v>36</v>
      </c>
      <c r="O4487" s="4">
        <v>1</v>
      </c>
      <c r="P4487" s="4" t="s">
        <v>56</v>
      </c>
      <c r="Q4487" s="4">
        <v>22.98</v>
      </c>
      <c r="R4487" s="4"/>
      <c r="S4487" s="4"/>
      <c r="T4487" s="4"/>
      <c r="U4487" s="4"/>
      <c r="V4487" s="4"/>
      <c r="W4487" s="4"/>
      <c r="X4487" s="4"/>
      <c r="Y4487" s="4" t="s">
        <v>17944</v>
      </c>
      <c r="Z4487" s="4" t="s">
        <v>317</v>
      </c>
      <c r="AA4487" s="4" t="s">
        <v>17945</v>
      </c>
      <c r="AB4487" s="4" t="s">
        <v>59</v>
      </c>
      <c r="AC4487" s="4"/>
      <c r="AD4487" s="4" t="b">
        <v>0</v>
      </c>
      <c r="AE4487" s="4"/>
      <c r="AF4487" s="4"/>
      <c r="AG4487" s="12">
        <f t="shared" si="70"/>
        <v>43277</v>
      </c>
    </row>
    <row r="4488" s="10" customFormat="1" spans="1:33">
      <c r="A4488" s="4" t="s">
        <v>17946</v>
      </c>
      <c r="B4488" s="4" t="s">
        <v>17946</v>
      </c>
      <c r="C4488" s="4" t="s">
        <v>17947</v>
      </c>
      <c r="D4488" s="4" t="s">
        <v>17948</v>
      </c>
      <c r="E4488" s="4" t="s">
        <v>36</v>
      </c>
      <c r="F4488" s="4" t="s">
        <v>37</v>
      </c>
      <c r="G4488" s="4" t="s">
        <v>51</v>
      </c>
      <c r="H4488" s="4"/>
      <c r="I4488" s="4"/>
      <c r="J4488" s="4" t="s">
        <v>157</v>
      </c>
      <c r="K4488" s="4" t="s">
        <v>97</v>
      </c>
      <c r="L4488" s="4" t="s">
        <v>98</v>
      </c>
      <c r="M4488" s="4" t="s">
        <v>99</v>
      </c>
      <c r="N4488" s="4" t="s">
        <v>36</v>
      </c>
      <c r="O4488" s="4">
        <v>1</v>
      </c>
      <c r="P4488" s="4" t="s">
        <v>56</v>
      </c>
      <c r="Q4488" s="4">
        <v>23.98</v>
      </c>
      <c r="R4488" s="4"/>
      <c r="S4488" s="4">
        <v>2.49</v>
      </c>
      <c r="T4488" s="4"/>
      <c r="U4488" s="4"/>
      <c r="V4488" s="4"/>
      <c r="W4488" s="4"/>
      <c r="X4488" s="4">
        <v>2.49</v>
      </c>
      <c r="Y4488" s="4" t="s">
        <v>17949</v>
      </c>
      <c r="Z4488" s="4" t="s">
        <v>266</v>
      </c>
      <c r="AA4488" s="4" t="s">
        <v>17950</v>
      </c>
      <c r="AB4488" s="4" t="s">
        <v>59</v>
      </c>
      <c r="AC4488" s="4" t="s">
        <v>259</v>
      </c>
      <c r="AD4488" s="4" t="b">
        <v>0</v>
      </c>
      <c r="AE4488" s="4"/>
      <c r="AF4488" s="4"/>
      <c r="AG4488" s="12">
        <f t="shared" si="70"/>
        <v>43277</v>
      </c>
    </row>
    <row r="4489" s="10" customFormat="1" spans="1:33">
      <c r="A4489" s="4" t="s">
        <v>17946</v>
      </c>
      <c r="B4489" s="4" t="s">
        <v>17946</v>
      </c>
      <c r="C4489" s="4" t="s">
        <v>17947</v>
      </c>
      <c r="D4489" s="4" t="s">
        <v>17948</v>
      </c>
      <c r="E4489" s="4" t="s">
        <v>36</v>
      </c>
      <c r="F4489" s="4" t="s">
        <v>37</v>
      </c>
      <c r="G4489" s="4" t="s">
        <v>51</v>
      </c>
      <c r="H4489" s="4"/>
      <c r="I4489" s="4"/>
      <c r="J4489" s="4" t="s">
        <v>157</v>
      </c>
      <c r="K4489" s="4" t="s">
        <v>925</v>
      </c>
      <c r="L4489" s="4" t="s">
        <v>926</v>
      </c>
      <c r="M4489" s="4" t="s">
        <v>927</v>
      </c>
      <c r="N4489" s="4" t="s">
        <v>36</v>
      </c>
      <c r="O4489" s="4">
        <v>1</v>
      </c>
      <c r="P4489" s="4" t="s">
        <v>56</v>
      </c>
      <c r="Q4489" s="4">
        <v>23.98</v>
      </c>
      <c r="R4489" s="4"/>
      <c r="S4489" s="4">
        <v>2.48</v>
      </c>
      <c r="T4489" s="4"/>
      <c r="U4489" s="4"/>
      <c r="V4489" s="4"/>
      <c r="W4489" s="4"/>
      <c r="X4489" s="4">
        <v>2.48</v>
      </c>
      <c r="Y4489" s="4" t="s">
        <v>17949</v>
      </c>
      <c r="Z4489" s="4" t="s">
        <v>266</v>
      </c>
      <c r="AA4489" s="4" t="s">
        <v>17950</v>
      </c>
      <c r="AB4489" s="4" t="s">
        <v>59</v>
      </c>
      <c r="AC4489" s="4" t="s">
        <v>259</v>
      </c>
      <c r="AD4489" s="4" t="b">
        <v>0</v>
      </c>
      <c r="AE4489" s="4"/>
      <c r="AF4489" s="4"/>
      <c r="AG4489" s="12">
        <f t="shared" si="70"/>
        <v>43277</v>
      </c>
    </row>
    <row r="4490" s="10" customFormat="1" spans="1:33">
      <c r="A4490" s="4" t="s">
        <v>17951</v>
      </c>
      <c r="B4490" s="4" t="s">
        <v>17951</v>
      </c>
      <c r="C4490" s="4" t="s">
        <v>17952</v>
      </c>
      <c r="D4490" s="4" t="s">
        <v>17953</v>
      </c>
      <c r="E4490" s="4" t="s">
        <v>36</v>
      </c>
      <c r="F4490" s="4" t="s">
        <v>37</v>
      </c>
      <c r="G4490" s="4" t="s">
        <v>51</v>
      </c>
      <c r="H4490" s="4"/>
      <c r="I4490" s="4"/>
      <c r="J4490" s="4" t="s">
        <v>52</v>
      </c>
      <c r="K4490" s="4" t="s">
        <v>246</v>
      </c>
      <c r="L4490" s="4" t="s">
        <v>17954</v>
      </c>
      <c r="M4490" s="4" t="s">
        <v>248</v>
      </c>
      <c r="N4490" s="4" t="s">
        <v>36</v>
      </c>
      <c r="O4490" s="4">
        <v>1</v>
      </c>
      <c r="P4490" s="4" t="s">
        <v>56</v>
      </c>
      <c r="Q4490" s="4">
        <v>22.98</v>
      </c>
      <c r="R4490" s="4"/>
      <c r="S4490" s="4"/>
      <c r="T4490" s="4"/>
      <c r="U4490" s="4"/>
      <c r="V4490" s="4"/>
      <c r="W4490" s="4"/>
      <c r="X4490" s="4"/>
      <c r="Y4490" s="4" t="s">
        <v>4656</v>
      </c>
      <c r="Z4490" s="4" t="s">
        <v>143</v>
      </c>
      <c r="AA4490" s="4">
        <v>27612</v>
      </c>
      <c r="AB4490" s="4" t="s">
        <v>59</v>
      </c>
      <c r="AC4490" s="4"/>
      <c r="AD4490" s="4" t="b">
        <v>0</v>
      </c>
      <c r="AE4490" s="4"/>
      <c r="AF4490" s="4"/>
      <c r="AG4490" s="12">
        <f t="shared" si="70"/>
        <v>43277</v>
      </c>
    </row>
    <row r="4491" s="10" customFormat="1" spans="1:33">
      <c r="A4491" s="4" t="s">
        <v>17955</v>
      </c>
      <c r="B4491" s="4" t="s">
        <v>17955</v>
      </c>
      <c r="C4491" s="4" t="s">
        <v>17956</v>
      </c>
      <c r="D4491" s="4" t="s">
        <v>17957</v>
      </c>
      <c r="E4491" s="4" t="s">
        <v>36</v>
      </c>
      <c r="F4491" s="4" t="s">
        <v>37</v>
      </c>
      <c r="G4491" s="4" t="s">
        <v>51</v>
      </c>
      <c r="H4491" s="4"/>
      <c r="I4491" s="4"/>
      <c r="J4491" s="4" t="s">
        <v>52</v>
      </c>
      <c r="K4491" s="4" t="s">
        <v>79</v>
      </c>
      <c r="L4491" s="4" t="s">
        <v>80</v>
      </c>
      <c r="M4491" s="4" t="s">
        <v>81</v>
      </c>
      <c r="N4491" s="4" t="s">
        <v>36</v>
      </c>
      <c r="O4491" s="4">
        <v>1</v>
      </c>
      <c r="P4491" s="4" t="s">
        <v>56</v>
      </c>
      <c r="Q4491" s="4">
        <v>22.98</v>
      </c>
      <c r="R4491" s="4"/>
      <c r="S4491" s="4"/>
      <c r="T4491" s="4"/>
      <c r="U4491" s="4"/>
      <c r="V4491" s="4"/>
      <c r="W4491" s="4"/>
      <c r="X4491" s="4"/>
      <c r="Y4491" s="4" t="s">
        <v>88</v>
      </c>
      <c r="Z4491" s="4" t="s">
        <v>89</v>
      </c>
      <c r="AA4491" s="4" t="s">
        <v>17958</v>
      </c>
      <c r="AB4491" s="4" t="s">
        <v>59</v>
      </c>
      <c r="AC4491" s="4"/>
      <c r="AD4491" s="4" t="b">
        <v>0</v>
      </c>
      <c r="AE4491" s="4"/>
      <c r="AF4491" s="4"/>
      <c r="AG4491" s="12">
        <f t="shared" si="70"/>
        <v>43277</v>
      </c>
    </row>
    <row r="4492" s="10" customFormat="1" spans="1:33">
      <c r="A4492" s="4" t="s">
        <v>17959</v>
      </c>
      <c r="B4492" s="4" t="s">
        <v>17959</v>
      </c>
      <c r="C4492" s="4" t="s">
        <v>17960</v>
      </c>
      <c r="D4492" s="4" t="s">
        <v>17961</v>
      </c>
      <c r="E4492" s="4" t="s">
        <v>36</v>
      </c>
      <c r="F4492" s="4" t="s">
        <v>37</v>
      </c>
      <c r="G4492" s="4" t="s">
        <v>51</v>
      </c>
      <c r="H4492" s="4"/>
      <c r="I4492" s="4"/>
      <c r="J4492" s="4" t="s">
        <v>52</v>
      </c>
      <c r="K4492" s="4" t="s">
        <v>17962</v>
      </c>
      <c r="L4492" s="4" t="s">
        <v>17963</v>
      </c>
      <c r="M4492" s="4" t="s">
        <v>17964</v>
      </c>
      <c r="N4492" s="4" t="s">
        <v>36</v>
      </c>
      <c r="O4492" s="4">
        <v>1</v>
      </c>
      <c r="P4492" s="4" t="s">
        <v>56</v>
      </c>
      <c r="Q4492" s="4">
        <v>22.98</v>
      </c>
      <c r="R4492" s="4"/>
      <c r="S4492" s="4"/>
      <c r="T4492" s="4"/>
      <c r="U4492" s="4"/>
      <c r="V4492" s="4"/>
      <c r="W4492" s="4"/>
      <c r="X4492" s="4"/>
      <c r="Y4492" s="4" t="s">
        <v>1501</v>
      </c>
      <c r="Z4492" s="4" t="s">
        <v>1367</v>
      </c>
      <c r="AA4492" s="4" t="s">
        <v>17965</v>
      </c>
      <c r="AB4492" s="4" t="s">
        <v>59</v>
      </c>
      <c r="AC4492" s="4"/>
      <c r="AD4492" s="4" t="b">
        <v>0</v>
      </c>
      <c r="AE4492" s="4"/>
      <c r="AF4492" s="4"/>
      <c r="AG4492" s="12">
        <f t="shared" si="70"/>
        <v>43277</v>
      </c>
    </row>
    <row r="4493" s="10" customFormat="1" spans="1:33">
      <c r="A4493" s="4" t="s">
        <v>17966</v>
      </c>
      <c r="B4493" s="4" t="s">
        <v>17966</v>
      </c>
      <c r="C4493" s="4" t="s">
        <v>17967</v>
      </c>
      <c r="D4493" s="4" t="s">
        <v>17968</v>
      </c>
      <c r="E4493" s="4" t="s">
        <v>36</v>
      </c>
      <c r="F4493" s="4" t="s">
        <v>37</v>
      </c>
      <c r="G4493" s="4" t="s">
        <v>51</v>
      </c>
      <c r="H4493" s="4"/>
      <c r="I4493" s="4"/>
      <c r="J4493" s="4" t="s">
        <v>52</v>
      </c>
      <c r="K4493" s="4" t="s">
        <v>17969</v>
      </c>
      <c r="L4493" s="4" t="s">
        <v>17970</v>
      </c>
      <c r="M4493" s="4" t="s">
        <v>17971</v>
      </c>
      <c r="N4493" s="4" t="s">
        <v>36</v>
      </c>
      <c r="O4493" s="4">
        <v>1</v>
      </c>
      <c r="P4493" s="4" t="s">
        <v>56</v>
      </c>
      <c r="Q4493" s="4">
        <v>64.98</v>
      </c>
      <c r="R4493" s="4"/>
      <c r="S4493" s="4"/>
      <c r="T4493" s="4"/>
      <c r="U4493" s="4"/>
      <c r="V4493" s="4"/>
      <c r="W4493" s="4"/>
      <c r="X4493" s="4"/>
      <c r="Y4493" s="4" t="s">
        <v>1411</v>
      </c>
      <c r="Z4493" s="4" t="s">
        <v>67</v>
      </c>
      <c r="AA4493" s="4" t="s">
        <v>17972</v>
      </c>
      <c r="AB4493" s="4" t="s">
        <v>59</v>
      </c>
      <c r="AC4493" s="4"/>
      <c r="AD4493" s="4" t="b">
        <v>0</v>
      </c>
      <c r="AE4493" s="4"/>
      <c r="AF4493" s="4"/>
      <c r="AG4493" s="12">
        <f t="shared" si="70"/>
        <v>43277</v>
      </c>
    </row>
    <row r="4494" s="10" customFormat="1" spans="1:33">
      <c r="A4494" s="4" t="s">
        <v>17973</v>
      </c>
      <c r="B4494" s="4" t="s">
        <v>17973</v>
      </c>
      <c r="C4494" s="4" t="s">
        <v>17974</v>
      </c>
      <c r="D4494" s="4" t="s">
        <v>17975</v>
      </c>
      <c r="E4494" s="4" t="s">
        <v>36</v>
      </c>
      <c r="F4494" s="4" t="s">
        <v>37</v>
      </c>
      <c r="G4494" s="4" t="s">
        <v>51</v>
      </c>
      <c r="H4494" s="4"/>
      <c r="I4494" s="4"/>
      <c r="J4494" s="4" t="s">
        <v>52</v>
      </c>
      <c r="K4494" s="4" t="s">
        <v>6748</v>
      </c>
      <c r="L4494" s="4" t="s">
        <v>6749</v>
      </c>
      <c r="M4494" s="4" t="s">
        <v>6750</v>
      </c>
      <c r="N4494" s="4" t="s">
        <v>36</v>
      </c>
      <c r="O4494" s="4">
        <v>1</v>
      </c>
      <c r="P4494" s="4" t="s">
        <v>56</v>
      </c>
      <c r="Q4494" s="4">
        <v>12.99</v>
      </c>
      <c r="R4494" s="4"/>
      <c r="S4494" s="4"/>
      <c r="T4494" s="4"/>
      <c r="U4494" s="4"/>
      <c r="V4494" s="4"/>
      <c r="W4494" s="4"/>
      <c r="X4494" s="4"/>
      <c r="Y4494" s="4" t="s">
        <v>1703</v>
      </c>
      <c r="Z4494" s="4" t="s">
        <v>759</v>
      </c>
      <c r="AA4494" s="4" t="s">
        <v>17976</v>
      </c>
      <c r="AB4494" s="4" t="s">
        <v>59</v>
      </c>
      <c r="AC4494" s="4"/>
      <c r="AD4494" s="4" t="b">
        <v>0</v>
      </c>
      <c r="AE4494" s="4"/>
      <c r="AF4494" s="4"/>
      <c r="AG4494" s="12">
        <f t="shared" si="70"/>
        <v>43277</v>
      </c>
    </row>
    <row r="4495" s="10" customFormat="1" spans="1:33">
      <c r="A4495" s="4" t="s">
        <v>17977</v>
      </c>
      <c r="B4495" s="4" t="s">
        <v>17977</v>
      </c>
      <c r="C4495" s="4" t="s">
        <v>17978</v>
      </c>
      <c r="D4495" s="4" t="s">
        <v>17979</v>
      </c>
      <c r="E4495" s="4" t="s">
        <v>36</v>
      </c>
      <c r="F4495" s="4" t="s">
        <v>37</v>
      </c>
      <c r="G4495" s="4" t="s">
        <v>51</v>
      </c>
      <c r="H4495" s="4"/>
      <c r="I4495" s="4"/>
      <c r="J4495" s="4" t="s">
        <v>312</v>
      </c>
      <c r="K4495" s="4" t="s">
        <v>4303</v>
      </c>
      <c r="L4495" s="4" t="s">
        <v>4304</v>
      </c>
      <c r="M4495" s="4" t="s">
        <v>4305</v>
      </c>
      <c r="N4495" s="4" t="s">
        <v>36</v>
      </c>
      <c r="O4495" s="4">
        <v>1</v>
      </c>
      <c r="P4495" s="4" t="s">
        <v>56</v>
      </c>
      <c r="Q4495" s="4">
        <v>22.98</v>
      </c>
      <c r="R4495" s="4"/>
      <c r="S4495" s="4">
        <v>11.21</v>
      </c>
      <c r="T4495" s="4"/>
      <c r="U4495" s="4"/>
      <c r="V4495" s="4"/>
      <c r="W4495" s="4"/>
      <c r="X4495" s="4"/>
      <c r="Y4495" s="4" t="s">
        <v>10147</v>
      </c>
      <c r="Z4495" s="4" t="s">
        <v>171</v>
      </c>
      <c r="AA4495" s="4" t="s">
        <v>17980</v>
      </c>
      <c r="AB4495" s="4" t="s">
        <v>59</v>
      </c>
      <c r="AC4495" s="4"/>
      <c r="AD4495" s="4" t="b">
        <v>0</v>
      </c>
      <c r="AE4495" s="4"/>
      <c r="AF4495" s="4"/>
      <c r="AG4495" s="12">
        <f t="shared" si="70"/>
        <v>43277</v>
      </c>
    </row>
    <row r="4496" s="10" customFormat="1" spans="1:33">
      <c r="A4496" s="4" t="s">
        <v>17981</v>
      </c>
      <c r="B4496" s="4" t="s">
        <v>17981</v>
      </c>
      <c r="C4496" s="4" t="s">
        <v>17982</v>
      </c>
      <c r="D4496" s="4" t="s">
        <v>17983</v>
      </c>
      <c r="E4496" s="4" t="s">
        <v>36</v>
      </c>
      <c r="F4496" s="4" t="s">
        <v>37</v>
      </c>
      <c r="G4496" s="4" t="s">
        <v>51</v>
      </c>
      <c r="H4496" s="4"/>
      <c r="I4496" s="4"/>
      <c r="J4496" s="4" t="s">
        <v>39</v>
      </c>
      <c r="K4496" s="4" t="s">
        <v>13019</v>
      </c>
      <c r="L4496" s="4" t="s">
        <v>13020</v>
      </c>
      <c r="M4496" s="4" t="s">
        <v>13021</v>
      </c>
      <c r="N4496" s="4" t="s">
        <v>36</v>
      </c>
      <c r="O4496" s="4">
        <v>1</v>
      </c>
      <c r="P4496" s="4" t="s">
        <v>56</v>
      </c>
      <c r="Q4496" s="4">
        <v>25.98</v>
      </c>
      <c r="R4496" s="4"/>
      <c r="S4496" s="4">
        <v>2.99</v>
      </c>
      <c r="T4496" s="4"/>
      <c r="U4496" s="4"/>
      <c r="V4496" s="4"/>
      <c r="W4496" s="4"/>
      <c r="X4496" s="4">
        <v>2.99</v>
      </c>
      <c r="Y4496" s="4" t="s">
        <v>17984</v>
      </c>
      <c r="Z4496" s="4" t="s">
        <v>47</v>
      </c>
      <c r="AA4496" s="4" t="s">
        <v>17985</v>
      </c>
      <c r="AB4496" s="4" t="s">
        <v>59</v>
      </c>
      <c r="AC4496" s="4"/>
      <c r="AD4496" s="4" t="b">
        <v>1</v>
      </c>
      <c r="AE4496" s="4"/>
      <c r="AF4496" s="4"/>
      <c r="AG4496" s="12">
        <f t="shared" si="70"/>
        <v>43277</v>
      </c>
    </row>
    <row r="4497" s="10" customFormat="1" spans="1:33">
      <c r="A4497" s="4" t="s">
        <v>17986</v>
      </c>
      <c r="B4497" s="4" t="s">
        <v>17986</v>
      </c>
      <c r="C4497" s="4" t="s">
        <v>17987</v>
      </c>
      <c r="D4497" s="4" t="s">
        <v>17988</v>
      </c>
      <c r="E4497" s="4" t="s">
        <v>36</v>
      </c>
      <c r="F4497" s="4" t="s">
        <v>37</v>
      </c>
      <c r="G4497" s="4" t="s">
        <v>51</v>
      </c>
      <c r="H4497" s="4"/>
      <c r="I4497" s="4"/>
      <c r="J4497" s="4" t="s">
        <v>52</v>
      </c>
      <c r="K4497" s="4" t="s">
        <v>1742</v>
      </c>
      <c r="L4497" s="4" t="s">
        <v>1743</v>
      </c>
      <c r="M4497" s="4" t="s">
        <v>1744</v>
      </c>
      <c r="N4497" s="4" t="s">
        <v>36</v>
      </c>
      <c r="O4497" s="4">
        <v>1</v>
      </c>
      <c r="P4497" s="4" t="s">
        <v>56</v>
      </c>
      <c r="Q4497" s="4">
        <v>22.98</v>
      </c>
      <c r="R4497" s="4"/>
      <c r="S4497" s="4"/>
      <c r="T4497" s="4"/>
      <c r="U4497" s="4"/>
      <c r="V4497" s="4"/>
      <c r="W4497" s="4"/>
      <c r="X4497" s="4"/>
      <c r="Y4497" s="4" t="s">
        <v>17989</v>
      </c>
      <c r="Z4497" s="4" t="s">
        <v>143</v>
      </c>
      <c r="AA4497" s="4" t="s">
        <v>17990</v>
      </c>
      <c r="AB4497" s="4" t="s">
        <v>59</v>
      </c>
      <c r="AC4497" s="4"/>
      <c r="AD4497" s="4" t="b">
        <v>0</v>
      </c>
      <c r="AE4497" s="4"/>
      <c r="AF4497" s="4"/>
      <c r="AG4497" s="12">
        <f t="shared" si="70"/>
        <v>43277</v>
      </c>
    </row>
    <row r="4498" s="10" customFormat="1" spans="1:33">
      <c r="A4498" s="4" t="s">
        <v>17986</v>
      </c>
      <c r="B4498" s="4" t="s">
        <v>17986</v>
      </c>
      <c r="C4498" s="4" t="s">
        <v>17987</v>
      </c>
      <c r="D4498" s="4" t="s">
        <v>17988</v>
      </c>
      <c r="E4498" s="4" t="s">
        <v>36</v>
      </c>
      <c r="F4498" s="4" t="s">
        <v>37</v>
      </c>
      <c r="G4498" s="4" t="s">
        <v>51</v>
      </c>
      <c r="H4498" s="4"/>
      <c r="I4498" s="4"/>
      <c r="J4498" s="4" t="s">
        <v>52</v>
      </c>
      <c r="K4498" s="4" t="s">
        <v>1746</v>
      </c>
      <c r="L4498" s="4" t="s">
        <v>1747</v>
      </c>
      <c r="M4498" s="4" t="s">
        <v>1748</v>
      </c>
      <c r="N4498" s="4" t="s">
        <v>36</v>
      </c>
      <c r="O4498" s="4">
        <v>1</v>
      </c>
      <c r="P4498" s="4" t="s">
        <v>56</v>
      </c>
      <c r="Q4498" s="4">
        <v>22.98</v>
      </c>
      <c r="R4498" s="4"/>
      <c r="S4498" s="4"/>
      <c r="T4498" s="4"/>
      <c r="U4498" s="4"/>
      <c r="V4498" s="4"/>
      <c r="W4498" s="4"/>
      <c r="X4498" s="4"/>
      <c r="Y4498" s="4" t="s">
        <v>17989</v>
      </c>
      <c r="Z4498" s="4" t="s">
        <v>143</v>
      </c>
      <c r="AA4498" s="4" t="s">
        <v>17990</v>
      </c>
      <c r="AB4498" s="4" t="s">
        <v>59</v>
      </c>
      <c r="AC4498" s="4"/>
      <c r="AD4498" s="4" t="b">
        <v>0</v>
      </c>
      <c r="AE4498" s="4"/>
      <c r="AF4498" s="4"/>
      <c r="AG4498" s="12">
        <f t="shared" si="70"/>
        <v>43277</v>
      </c>
    </row>
    <row r="4499" s="10" customFormat="1" spans="1:33">
      <c r="A4499" s="4" t="s">
        <v>17991</v>
      </c>
      <c r="B4499" s="4" t="s">
        <v>17991</v>
      </c>
      <c r="C4499" s="4" t="s">
        <v>17992</v>
      </c>
      <c r="D4499" s="4" t="s">
        <v>17993</v>
      </c>
      <c r="E4499" s="4" t="s">
        <v>36</v>
      </c>
      <c r="F4499" s="4" t="s">
        <v>37</v>
      </c>
      <c r="G4499" s="4" t="s">
        <v>51</v>
      </c>
      <c r="H4499" s="4"/>
      <c r="I4499" s="4"/>
      <c r="J4499" s="4" t="s">
        <v>52</v>
      </c>
      <c r="K4499" s="4" t="s">
        <v>1551</v>
      </c>
      <c r="L4499" s="4" t="s">
        <v>1552</v>
      </c>
      <c r="M4499" s="4" t="s">
        <v>1553</v>
      </c>
      <c r="N4499" s="4" t="s">
        <v>36</v>
      </c>
      <c r="O4499" s="4">
        <v>1</v>
      </c>
      <c r="P4499" s="4" t="s">
        <v>56</v>
      </c>
      <c r="Q4499" s="4">
        <v>22.98</v>
      </c>
      <c r="R4499" s="4"/>
      <c r="S4499" s="4"/>
      <c r="T4499" s="4"/>
      <c r="U4499" s="4"/>
      <c r="V4499" s="4"/>
      <c r="W4499" s="4"/>
      <c r="X4499" s="4"/>
      <c r="Y4499" s="4" t="s">
        <v>17994</v>
      </c>
      <c r="Z4499" s="4" t="s">
        <v>47</v>
      </c>
      <c r="AA4499" s="4" t="s">
        <v>17995</v>
      </c>
      <c r="AB4499" s="4" t="s">
        <v>59</v>
      </c>
      <c r="AC4499" s="4"/>
      <c r="AD4499" s="4" t="b">
        <v>0</v>
      </c>
      <c r="AE4499" s="4"/>
      <c r="AF4499" s="4"/>
      <c r="AG4499" s="12">
        <f t="shared" si="70"/>
        <v>43277</v>
      </c>
    </row>
    <row r="4500" s="10" customFormat="1" spans="1:33">
      <c r="A4500" s="4" t="s">
        <v>17996</v>
      </c>
      <c r="B4500" s="4" t="s">
        <v>17996</v>
      </c>
      <c r="C4500" s="4" t="s">
        <v>17997</v>
      </c>
      <c r="D4500" s="4" t="s">
        <v>17998</v>
      </c>
      <c r="E4500" s="4" t="s">
        <v>36</v>
      </c>
      <c r="F4500" s="4" t="s">
        <v>37</v>
      </c>
      <c r="G4500" s="4" t="s">
        <v>51</v>
      </c>
      <c r="H4500" s="4"/>
      <c r="I4500" s="4"/>
      <c r="J4500" s="4" t="s">
        <v>52</v>
      </c>
      <c r="K4500" s="4" t="s">
        <v>17627</v>
      </c>
      <c r="L4500" s="4" t="s">
        <v>17628</v>
      </c>
      <c r="M4500" s="4" t="s">
        <v>17629</v>
      </c>
      <c r="N4500" s="4" t="s">
        <v>36</v>
      </c>
      <c r="O4500" s="4">
        <v>1</v>
      </c>
      <c r="P4500" s="4" t="s">
        <v>56</v>
      </c>
      <c r="Q4500" s="4">
        <v>22.98</v>
      </c>
      <c r="R4500" s="4"/>
      <c r="S4500" s="4"/>
      <c r="T4500" s="4"/>
      <c r="U4500" s="4"/>
      <c r="V4500" s="4"/>
      <c r="W4500" s="4"/>
      <c r="X4500" s="4"/>
      <c r="Y4500" s="4" t="s">
        <v>7804</v>
      </c>
      <c r="Z4500" s="4" t="s">
        <v>759</v>
      </c>
      <c r="AA4500" s="4" t="s">
        <v>17999</v>
      </c>
      <c r="AB4500" s="4" t="s">
        <v>59</v>
      </c>
      <c r="AC4500" s="4"/>
      <c r="AD4500" s="4" t="b">
        <v>0</v>
      </c>
      <c r="AE4500" s="4"/>
      <c r="AF4500" s="4"/>
      <c r="AG4500" s="12">
        <f t="shared" si="70"/>
        <v>43277</v>
      </c>
    </row>
    <row r="4501" s="10" customFormat="1" spans="1:33">
      <c r="A4501" s="4" t="s">
        <v>18000</v>
      </c>
      <c r="B4501" s="4" t="s">
        <v>18000</v>
      </c>
      <c r="C4501" s="4" t="s">
        <v>18001</v>
      </c>
      <c r="D4501" s="4" t="s">
        <v>18002</v>
      </c>
      <c r="E4501" s="4" t="s">
        <v>36</v>
      </c>
      <c r="F4501" s="4" t="s">
        <v>37</v>
      </c>
      <c r="G4501" s="4" t="s">
        <v>51</v>
      </c>
      <c r="H4501" s="4"/>
      <c r="I4501" s="4"/>
      <c r="J4501" s="4" t="s">
        <v>52</v>
      </c>
      <c r="K4501" s="4" t="s">
        <v>2803</v>
      </c>
      <c r="L4501" s="4" t="s">
        <v>2804</v>
      </c>
      <c r="M4501" s="4" t="s">
        <v>2805</v>
      </c>
      <c r="N4501" s="4" t="s">
        <v>36</v>
      </c>
      <c r="O4501" s="4">
        <v>1</v>
      </c>
      <c r="P4501" s="4" t="s">
        <v>56</v>
      </c>
      <c r="Q4501" s="4">
        <v>22.98</v>
      </c>
      <c r="R4501" s="4"/>
      <c r="S4501" s="4"/>
      <c r="T4501" s="4"/>
      <c r="U4501" s="4"/>
      <c r="V4501" s="4"/>
      <c r="W4501" s="4"/>
      <c r="X4501" s="4"/>
      <c r="Y4501" s="4" t="s">
        <v>257</v>
      </c>
      <c r="Z4501" s="4" t="s">
        <v>47</v>
      </c>
      <c r="AA4501" s="4" t="s">
        <v>18003</v>
      </c>
      <c r="AB4501" s="4" t="s">
        <v>59</v>
      </c>
      <c r="AC4501" s="4"/>
      <c r="AD4501" s="4" t="b">
        <v>0</v>
      </c>
      <c r="AE4501" s="4"/>
      <c r="AF4501" s="4"/>
      <c r="AG4501" s="12">
        <f t="shared" si="70"/>
        <v>43277</v>
      </c>
    </row>
    <row r="4502" s="10" customFormat="1" spans="1:33">
      <c r="A4502" s="4" t="s">
        <v>18004</v>
      </c>
      <c r="B4502" s="4" t="s">
        <v>18004</v>
      </c>
      <c r="C4502" s="4" t="s">
        <v>18005</v>
      </c>
      <c r="D4502" s="4" t="s">
        <v>18006</v>
      </c>
      <c r="E4502" s="4" t="s">
        <v>36</v>
      </c>
      <c r="F4502" s="4" t="s">
        <v>37</v>
      </c>
      <c r="G4502" s="4" t="s">
        <v>51</v>
      </c>
      <c r="H4502" s="4"/>
      <c r="I4502" s="4"/>
      <c r="J4502" s="4" t="s">
        <v>157</v>
      </c>
      <c r="K4502" s="4" t="s">
        <v>2670</v>
      </c>
      <c r="L4502" s="4" t="s">
        <v>2671</v>
      </c>
      <c r="M4502" s="4" t="s">
        <v>2672</v>
      </c>
      <c r="N4502" s="4" t="s">
        <v>36</v>
      </c>
      <c r="O4502" s="4">
        <v>1</v>
      </c>
      <c r="P4502" s="4" t="s">
        <v>56</v>
      </c>
      <c r="Q4502" s="4">
        <v>22.98</v>
      </c>
      <c r="R4502" s="4"/>
      <c r="S4502" s="4"/>
      <c r="T4502" s="4"/>
      <c r="U4502" s="4"/>
      <c r="V4502" s="4"/>
      <c r="W4502" s="4"/>
      <c r="X4502" s="4"/>
      <c r="Y4502" s="4" t="s">
        <v>18007</v>
      </c>
      <c r="Z4502" s="4" t="s">
        <v>2818</v>
      </c>
      <c r="AA4502" s="4" t="s">
        <v>18008</v>
      </c>
      <c r="AB4502" s="4" t="s">
        <v>59</v>
      </c>
      <c r="AC4502" s="4"/>
      <c r="AD4502" s="4" t="b">
        <v>0</v>
      </c>
      <c r="AE4502" s="4"/>
      <c r="AF4502" s="4"/>
      <c r="AG4502" s="12">
        <f t="shared" si="70"/>
        <v>43277</v>
      </c>
    </row>
    <row r="4503" s="10" customFormat="1" spans="1:33">
      <c r="A4503" s="4" t="s">
        <v>18009</v>
      </c>
      <c r="B4503" s="4" t="s">
        <v>18009</v>
      </c>
      <c r="C4503" s="4" t="s">
        <v>18010</v>
      </c>
      <c r="D4503" s="4" t="s">
        <v>18011</v>
      </c>
      <c r="E4503" s="4" t="s">
        <v>36</v>
      </c>
      <c r="F4503" s="4" t="s">
        <v>37</v>
      </c>
      <c r="G4503" s="4" t="s">
        <v>51</v>
      </c>
      <c r="H4503" s="4"/>
      <c r="I4503" s="4"/>
      <c r="J4503" s="4" t="s">
        <v>52</v>
      </c>
      <c r="K4503" s="4" t="s">
        <v>1037</v>
      </c>
      <c r="L4503" s="4" t="s">
        <v>1038</v>
      </c>
      <c r="M4503" s="4" t="s">
        <v>1039</v>
      </c>
      <c r="N4503" s="4" t="s">
        <v>36</v>
      </c>
      <c r="O4503" s="4">
        <v>1</v>
      </c>
      <c r="P4503" s="4" t="s">
        <v>56</v>
      </c>
      <c r="Q4503" s="4">
        <v>19.53</v>
      </c>
      <c r="R4503" s="4"/>
      <c r="S4503" s="4"/>
      <c r="T4503" s="4"/>
      <c r="U4503" s="4"/>
      <c r="V4503" s="4"/>
      <c r="W4503" s="4"/>
      <c r="X4503" s="4"/>
      <c r="Y4503" s="4" t="s">
        <v>11252</v>
      </c>
      <c r="Z4503" s="4" t="s">
        <v>47</v>
      </c>
      <c r="AA4503" s="4" t="s">
        <v>18012</v>
      </c>
      <c r="AB4503" s="4" t="s">
        <v>59</v>
      </c>
      <c r="AC4503" s="4"/>
      <c r="AD4503" s="4" t="b">
        <v>0</v>
      </c>
      <c r="AE4503" s="4"/>
      <c r="AF4503" s="4"/>
      <c r="AG4503" s="12">
        <f t="shared" si="70"/>
        <v>43277</v>
      </c>
    </row>
    <row r="4504" s="10" customFormat="1" spans="1:33">
      <c r="A4504" s="4" t="s">
        <v>18013</v>
      </c>
      <c r="B4504" s="4" t="s">
        <v>18013</v>
      </c>
      <c r="C4504" s="4" t="s">
        <v>18014</v>
      </c>
      <c r="D4504" s="4" t="s">
        <v>18015</v>
      </c>
      <c r="E4504" s="4" t="s">
        <v>36</v>
      </c>
      <c r="F4504" s="4" t="s">
        <v>37</v>
      </c>
      <c r="G4504" s="4" t="s">
        <v>51</v>
      </c>
      <c r="H4504" s="4"/>
      <c r="I4504" s="4"/>
      <c r="J4504" s="4" t="s">
        <v>52</v>
      </c>
      <c r="K4504" s="4" t="s">
        <v>505</v>
      </c>
      <c r="L4504" s="4" t="s">
        <v>506</v>
      </c>
      <c r="M4504" s="4" t="s">
        <v>507</v>
      </c>
      <c r="N4504" s="4" t="s">
        <v>36</v>
      </c>
      <c r="O4504" s="4">
        <v>1</v>
      </c>
      <c r="P4504" s="4" t="s">
        <v>56</v>
      </c>
      <c r="Q4504" s="4">
        <v>22.98</v>
      </c>
      <c r="R4504" s="4"/>
      <c r="S4504" s="4"/>
      <c r="T4504" s="4"/>
      <c r="U4504" s="4"/>
      <c r="V4504" s="4"/>
      <c r="W4504" s="4"/>
      <c r="X4504" s="4"/>
      <c r="Y4504" s="4" t="s">
        <v>18016</v>
      </c>
      <c r="Z4504" s="4" t="s">
        <v>326</v>
      </c>
      <c r="AA4504" s="4" t="s">
        <v>18017</v>
      </c>
      <c r="AB4504" s="4" t="s">
        <v>59</v>
      </c>
      <c r="AC4504" s="4"/>
      <c r="AD4504" s="4" t="b">
        <v>0</v>
      </c>
      <c r="AE4504" s="4"/>
      <c r="AF4504" s="4"/>
      <c r="AG4504" s="12">
        <f t="shared" si="70"/>
        <v>43277</v>
      </c>
    </row>
    <row r="4505" s="10" customFormat="1" spans="1:33">
      <c r="A4505" s="4" t="s">
        <v>18018</v>
      </c>
      <c r="B4505" s="4" t="s">
        <v>18018</v>
      </c>
      <c r="C4505" s="4" t="s">
        <v>18019</v>
      </c>
      <c r="D4505" s="4" t="s">
        <v>18020</v>
      </c>
      <c r="E4505" s="4" t="s">
        <v>36</v>
      </c>
      <c r="F4505" s="4" t="s">
        <v>37</v>
      </c>
      <c r="G4505" s="4" t="s">
        <v>51</v>
      </c>
      <c r="H4505" s="4"/>
      <c r="I4505" s="4"/>
      <c r="J4505" s="4" t="s">
        <v>52</v>
      </c>
      <c r="K4505" s="4" t="s">
        <v>14752</v>
      </c>
      <c r="L4505" s="4" t="s">
        <v>183</v>
      </c>
      <c r="M4505" s="4" t="s">
        <v>184</v>
      </c>
      <c r="N4505" s="4" t="s">
        <v>36</v>
      </c>
      <c r="O4505" s="4">
        <v>1</v>
      </c>
      <c r="P4505" s="4" t="s">
        <v>56</v>
      </c>
      <c r="Q4505" s="4">
        <v>23.98</v>
      </c>
      <c r="R4505" s="4"/>
      <c r="S4505" s="4"/>
      <c r="T4505" s="4"/>
      <c r="U4505" s="4"/>
      <c r="V4505" s="4"/>
      <c r="W4505" s="4"/>
      <c r="X4505" s="4"/>
      <c r="Y4505" s="4" t="s">
        <v>15124</v>
      </c>
      <c r="Z4505" s="4" t="s">
        <v>143</v>
      </c>
      <c r="AA4505" s="4">
        <v>28202</v>
      </c>
      <c r="AB4505" s="4" t="s">
        <v>59</v>
      </c>
      <c r="AC4505" s="4"/>
      <c r="AD4505" s="4" t="b">
        <v>0</v>
      </c>
      <c r="AE4505" s="4"/>
      <c r="AF4505" s="4"/>
      <c r="AG4505" s="12">
        <f t="shared" si="70"/>
        <v>43277</v>
      </c>
    </row>
    <row r="4506" s="10" customFormat="1" spans="1:33">
      <c r="A4506" s="4" t="s">
        <v>18021</v>
      </c>
      <c r="B4506" s="4" t="s">
        <v>18021</v>
      </c>
      <c r="C4506" s="4" t="s">
        <v>18022</v>
      </c>
      <c r="D4506" s="4" t="s">
        <v>18023</v>
      </c>
      <c r="E4506" s="4" t="s">
        <v>36</v>
      </c>
      <c r="F4506" s="4" t="s">
        <v>37</v>
      </c>
      <c r="G4506" s="4" t="s">
        <v>51</v>
      </c>
      <c r="H4506" s="4"/>
      <c r="I4506" s="4"/>
      <c r="J4506" s="4" t="s">
        <v>52</v>
      </c>
      <c r="K4506" s="4" t="s">
        <v>3586</v>
      </c>
      <c r="L4506" s="4" t="s">
        <v>3587</v>
      </c>
      <c r="M4506" s="4" t="s">
        <v>3588</v>
      </c>
      <c r="N4506" s="4" t="s">
        <v>36</v>
      </c>
      <c r="O4506" s="4">
        <v>1</v>
      </c>
      <c r="P4506" s="4" t="s">
        <v>56</v>
      </c>
      <c r="Q4506" s="4">
        <v>20.98</v>
      </c>
      <c r="R4506" s="4"/>
      <c r="S4506" s="4"/>
      <c r="T4506" s="4"/>
      <c r="U4506" s="4"/>
      <c r="V4506" s="4"/>
      <c r="W4506" s="4"/>
      <c r="X4506" s="4"/>
      <c r="Y4506" s="4" t="s">
        <v>18024</v>
      </c>
      <c r="Z4506" s="4" t="s">
        <v>490</v>
      </c>
      <c r="AA4506" s="4">
        <v>8550</v>
      </c>
      <c r="AB4506" s="4" t="s">
        <v>59</v>
      </c>
      <c r="AC4506" s="4"/>
      <c r="AD4506" s="4" t="b">
        <v>0</v>
      </c>
      <c r="AE4506" s="4"/>
      <c r="AF4506" s="4"/>
      <c r="AG4506" s="12">
        <f t="shared" si="70"/>
        <v>43277</v>
      </c>
    </row>
    <row r="4507" s="10" customFormat="1" spans="1:33">
      <c r="A4507" s="4" t="s">
        <v>18025</v>
      </c>
      <c r="B4507" s="4" t="s">
        <v>18025</v>
      </c>
      <c r="C4507" s="4" t="s">
        <v>18026</v>
      </c>
      <c r="D4507" s="4" t="s">
        <v>18027</v>
      </c>
      <c r="E4507" s="4" t="s">
        <v>36</v>
      </c>
      <c r="F4507" s="4" t="s">
        <v>37</v>
      </c>
      <c r="G4507" s="4" t="s">
        <v>51</v>
      </c>
      <c r="H4507" s="4"/>
      <c r="I4507" s="4"/>
      <c r="J4507" s="4" t="s">
        <v>52</v>
      </c>
      <c r="K4507" s="4" t="s">
        <v>695</v>
      </c>
      <c r="L4507" s="4" t="s">
        <v>696</v>
      </c>
      <c r="M4507" s="4" t="s">
        <v>697</v>
      </c>
      <c r="N4507" s="4" t="s">
        <v>36</v>
      </c>
      <c r="O4507" s="4">
        <v>1</v>
      </c>
      <c r="P4507" s="4" t="s">
        <v>56</v>
      </c>
      <c r="Q4507" s="4">
        <v>23.98</v>
      </c>
      <c r="R4507" s="4"/>
      <c r="S4507" s="4"/>
      <c r="T4507" s="4"/>
      <c r="U4507" s="4"/>
      <c r="V4507" s="4"/>
      <c r="W4507" s="4"/>
      <c r="X4507" s="4"/>
      <c r="Y4507" s="4" t="s">
        <v>161</v>
      </c>
      <c r="Z4507" s="4" t="s">
        <v>490</v>
      </c>
      <c r="AA4507" s="4" t="s">
        <v>18028</v>
      </c>
      <c r="AB4507" s="4" t="s">
        <v>59</v>
      </c>
      <c r="AC4507" s="4"/>
      <c r="AD4507" s="4" t="b">
        <v>0</v>
      </c>
      <c r="AE4507" s="4"/>
      <c r="AF4507" s="4"/>
      <c r="AG4507" s="12">
        <f t="shared" si="70"/>
        <v>43277</v>
      </c>
    </row>
    <row r="4508" s="10" customFormat="1" spans="1:33">
      <c r="A4508" s="4" t="s">
        <v>18029</v>
      </c>
      <c r="B4508" s="4" t="s">
        <v>18029</v>
      </c>
      <c r="C4508" s="4" t="s">
        <v>18030</v>
      </c>
      <c r="D4508" s="4" t="s">
        <v>18031</v>
      </c>
      <c r="E4508" s="4" t="s">
        <v>36</v>
      </c>
      <c r="F4508" s="4" t="s">
        <v>37</v>
      </c>
      <c r="G4508" s="4" t="s">
        <v>51</v>
      </c>
      <c r="H4508" s="4"/>
      <c r="I4508" s="4"/>
      <c r="J4508" s="4" t="s">
        <v>52</v>
      </c>
      <c r="K4508" s="4" t="s">
        <v>18032</v>
      </c>
      <c r="L4508" s="4" t="s">
        <v>18033</v>
      </c>
      <c r="M4508" s="4" t="s">
        <v>18034</v>
      </c>
      <c r="N4508" s="4" t="s">
        <v>36</v>
      </c>
      <c r="O4508" s="4">
        <v>1</v>
      </c>
      <c r="P4508" s="4" t="s">
        <v>56</v>
      </c>
      <c r="Q4508" s="4">
        <v>22.98</v>
      </c>
      <c r="R4508" s="4"/>
      <c r="S4508" s="4"/>
      <c r="T4508" s="4"/>
      <c r="U4508" s="4"/>
      <c r="V4508" s="4"/>
      <c r="W4508" s="4"/>
      <c r="X4508" s="4"/>
      <c r="Y4508" s="4" t="s">
        <v>18035</v>
      </c>
      <c r="Z4508" s="4" t="s">
        <v>767</v>
      </c>
      <c r="AA4508" s="4">
        <v>20165</v>
      </c>
      <c r="AB4508" s="4" t="s">
        <v>59</v>
      </c>
      <c r="AC4508" s="4"/>
      <c r="AD4508" s="4" t="b">
        <v>0</v>
      </c>
      <c r="AE4508" s="4"/>
      <c r="AF4508" s="4"/>
      <c r="AG4508" s="12">
        <f t="shared" si="70"/>
        <v>43277</v>
      </c>
    </row>
    <row r="4509" s="10" customFormat="1" spans="1:33">
      <c r="A4509" s="4" t="s">
        <v>18036</v>
      </c>
      <c r="B4509" s="4" t="s">
        <v>18036</v>
      </c>
      <c r="C4509" s="4" t="s">
        <v>18037</v>
      </c>
      <c r="D4509" s="4" t="s">
        <v>18038</v>
      </c>
      <c r="E4509" s="4" t="s">
        <v>36</v>
      </c>
      <c r="F4509" s="4" t="s">
        <v>37</v>
      </c>
      <c r="G4509" s="4" t="s">
        <v>51</v>
      </c>
      <c r="H4509" s="4"/>
      <c r="I4509" s="4"/>
      <c r="J4509" s="4" t="s">
        <v>157</v>
      </c>
      <c r="K4509" s="4" t="s">
        <v>18039</v>
      </c>
      <c r="L4509" s="4" t="s">
        <v>18040</v>
      </c>
      <c r="M4509" s="4" t="s">
        <v>18041</v>
      </c>
      <c r="N4509" s="4" t="s">
        <v>36</v>
      </c>
      <c r="O4509" s="4">
        <v>1</v>
      </c>
      <c r="P4509" s="4" t="s">
        <v>56</v>
      </c>
      <c r="Q4509" s="4">
        <v>22.98</v>
      </c>
      <c r="R4509" s="4"/>
      <c r="S4509" s="4">
        <v>3.71</v>
      </c>
      <c r="T4509" s="4"/>
      <c r="U4509" s="4"/>
      <c r="V4509" s="4"/>
      <c r="W4509" s="4"/>
      <c r="X4509" s="4">
        <v>3.71</v>
      </c>
      <c r="Y4509" s="4" t="s">
        <v>18042</v>
      </c>
      <c r="Z4509" s="4" t="s">
        <v>18043</v>
      </c>
      <c r="AA4509" s="4">
        <v>6037</v>
      </c>
      <c r="AB4509" s="4" t="s">
        <v>59</v>
      </c>
      <c r="AC4509" s="4" t="s">
        <v>259</v>
      </c>
      <c r="AD4509" s="4" t="b">
        <v>0</v>
      </c>
      <c r="AE4509" s="4"/>
      <c r="AF4509" s="4"/>
      <c r="AG4509" s="12">
        <f t="shared" si="70"/>
        <v>43277</v>
      </c>
    </row>
    <row r="4510" s="10" customFormat="1" spans="1:33">
      <c r="A4510" s="4" t="s">
        <v>18044</v>
      </c>
      <c r="B4510" s="4" t="s">
        <v>18044</v>
      </c>
      <c r="C4510" s="4" t="s">
        <v>18045</v>
      </c>
      <c r="D4510" s="4" t="s">
        <v>18046</v>
      </c>
      <c r="E4510" s="4" t="s">
        <v>36</v>
      </c>
      <c r="F4510" s="4" t="s">
        <v>37</v>
      </c>
      <c r="G4510" s="4" t="s">
        <v>51</v>
      </c>
      <c r="H4510" s="4"/>
      <c r="I4510" s="4"/>
      <c r="J4510" s="4" t="s">
        <v>157</v>
      </c>
      <c r="K4510" s="4" t="s">
        <v>8358</v>
      </c>
      <c r="L4510" s="4" t="s">
        <v>268</v>
      </c>
      <c r="M4510" s="4" t="s">
        <v>269</v>
      </c>
      <c r="N4510" s="4" t="s">
        <v>36</v>
      </c>
      <c r="O4510" s="4">
        <v>1</v>
      </c>
      <c r="P4510" s="4" t="s">
        <v>56</v>
      </c>
      <c r="Q4510" s="4">
        <v>22.98</v>
      </c>
      <c r="R4510" s="4"/>
      <c r="S4510" s="4">
        <v>1.98</v>
      </c>
      <c r="T4510" s="4"/>
      <c r="U4510" s="4"/>
      <c r="V4510" s="4"/>
      <c r="W4510" s="4"/>
      <c r="X4510" s="4">
        <v>1.98</v>
      </c>
      <c r="Y4510" s="4" t="s">
        <v>3889</v>
      </c>
      <c r="Z4510" s="4" t="s">
        <v>290</v>
      </c>
      <c r="AA4510" s="4" t="s">
        <v>18047</v>
      </c>
      <c r="AB4510" s="4" t="s">
        <v>59</v>
      </c>
      <c r="AC4510" s="4" t="s">
        <v>259</v>
      </c>
      <c r="AD4510" s="4" t="b">
        <v>0</v>
      </c>
      <c r="AE4510" s="4"/>
      <c r="AF4510" s="4"/>
      <c r="AG4510" s="12">
        <f t="shared" si="70"/>
        <v>43277</v>
      </c>
    </row>
    <row r="4511" s="10" customFormat="1" spans="1:33">
      <c r="A4511" s="4" t="s">
        <v>18044</v>
      </c>
      <c r="B4511" s="4" t="s">
        <v>18044</v>
      </c>
      <c r="C4511" s="4" t="s">
        <v>18045</v>
      </c>
      <c r="D4511" s="4" t="s">
        <v>18046</v>
      </c>
      <c r="E4511" s="4" t="s">
        <v>36</v>
      </c>
      <c r="F4511" s="4" t="s">
        <v>37</v>
      </c>
      <c r="G4511" s="4" t="s">
        <v>51</v>
      </c>
      <c r="H4511" s="4"/>
      <c r="I4511" s="4"/>
      <c r="J4511" s="4" t="s">
        <v>157</v>
      </c>
      <c r="K4511" s="4" t="s">
        <v>10783</v>
      </c>
      <c r="L4511" s="4" t="s">
        <v>4043</v>
      </c>
      <c r="M4511" s="4" t="s">
        <v>4044</v>
      </c>
      <c r="N4511" s="4" t="s">
        <v>36</v>
      </c>
      <c r="O4511" s="4">
        <v>1</v>
      </c>
      <c r="P4511" s="4" t="s">
        <v>56</v>
      </c>
      <c r="Q4511" s="4">
        <v>22.98</v>
      </c>
      <c r="R4511" s="4"/>
      <c r="S4511" s="4">
        <v>1.99</v>
      </c>
      <c r="T4511" s="4"/>
      <c r="U4511" s="4"/>
      <c r="V4511" s="4"/>
      <c r="W4511" s="4"/>
      <c r="X4511" s="4">
        <v>1.99</v>
      </c>
      <c r="Y4511" s="4" t="s">
        <v>3889</v>
      </c>
      <c r="Z4511" s="4" t="s">
        <v>290</v>
      </c>
      <c r="AA4511" s="4" t="s">
        <v>18047</v>
      </c>
      <c r="AB4511" s="4" t="s">
        <v>59</v>
      </c>
      <c r="AC4511" s="4" t="s">
        <v>259</v>
      </c>
      <c r="AD4511" s="4" t="b">
        <v>0</v>
      </c>
      <c r="AE4511" s="4"/>
      <c r="AF4511" s="4"/>
      <c r="AG4511" s="12">
        <f t="shared" si="70"/>
        <v>43277</v>
      </c>
    </row>
    <row r="4512" s="10" customFormat="1" spans="1:33">
      <c r="A4512" s="4" t="s">
        <v>18048</v>
      </c>
      <c r="B4512" s="4" t="s">
        <v>18048</v>
      </c>
      <c r="C4512" s="4" t="s">
        <v>18049</v>
      </c>
      <c r="D4512" s="4" t="s">
        <v>18050</v>
      </c>
      <c r="E4512" s="4" t="s">
        <v>36</v>
      </c>
      <c r="F4512" s="4" t="s">
        <v>37</v>
      </c>
      <c r="G4512" s="4" t="s">
        <v>51</v>
      </c>
      <c r="H4512" s="4"/>
      <c r="I4512" s="4"/>
      <c r="J4512" s="4" t="s">
        <v>52</v>
      </c>
      <c r="K4512" s="4" t="s">
        <v>13087</v>
      </c>
      <c r="L4512" s="4" t="s">
        <v>18051</v>
      </c>
      <c r="M4512" s="4" t="s">
        <v>13089</v>
      </c>
      <c r="N4512" s="4" t="s">
        <v>36</v>
      </c>
      <c r="O4512" s="4">
        <v>1</v>
      </c>
      <c r="P4512" s="4" t="s">
        <v>56</v>
      </c>
      <c r="Q4512" s="4">
        <v>22.98</v>
      </c>
      <c r="R4512" s="4"/>
      <c r="S4512" s="4"/>
      <c r="T4512" s="4"/>
      <c r="U4512" s="4"/>
      <c r="V4512" s="4"/>
      <c r="W4512" s="4"/>
      <c r="X4512" s="4"/>
      <c r="Y4512" s="4" t="s">
        <v>18052</v>
      </c>
      <c r="Z4512" s="4" t="s">
        <v>171</v>
      </c>
      <c r="AA4512" s="4" t="s">
        <v>18053</v>
      </c>
      <c r="AB4512" s="4" t="s">
        <v>59</v>
      </c>
      <c r="AC4512" s="4"/>
      <c r="AD4512" s="4" t="b">
        <v>0</v>
      </c>
      <c r="AE4512" s="4"/>
      <c r="AF4512" s="4"/>
      <c r="AG4512" s="12">
        <f t="shared" si="70"/>
        <v>43277</v>
      </c>
    </row>
    <row r="4513" s="10" customFormat="1" spans="1:33">
      <c r="A4513" s="4" t="s">
        <v>18054</v>
      </c>
      <c r="B4513" s="4" t="s">
        <v>18054</v>
      </c>
      <c r="C4513" s="4" t="s">
        <v>18055</v>
      </c>
      <c r="D4513" s="4" t="s">
        <v>18056</v>
      </c>
      <c r="E4513" s="4" t="s">
        <v>36</v>
      </c>
      <c r="F4513" s="4" t="s">
        <v>37</v>
      </c>
      <c r="G4513" s="4" t="s">
        <v>51</v>
      </c>
      <c r="H4513" s="4"/>
      <c r="I4513" s="4"/>
      <c r="J4513" s="4" t="s">
        <v>52</v>
      </c>
      <c r="K4513" s="4" t="s">
        <v>130</v>
      </c>
      <c r="L4513" s="4" t="s">
        <v>131</v>
      </c>
      <c r="M4513" s="4" t="s">
        <v>132</v>
      </c>
      <c r="N4513" s="4" t="s">
        <v>36</v>
      </c>
      <c r="O4513" s="4">
        <v>1</v>
      </c>
      <c r="P4513" s="4" t="s">
        <v>56</v>
      </c>
      <c r="Q4513" s="4">
        <v>22.98</v>
      </c>
      <c r="R4513" s="4"/>
      <c r="S4513" s="4"/>
      <c r="T4513" s="4"/>
      <c r="U4513" s="4"/>
      <c r="V4513" s="4"/>
      <c r="W4513" s="4"/>
      <c r="X4513" s="4"/>
      <c r="Y4513" s="4" t="s">
        <v>3342</v>
      </c>
      <c r="Z4513" s="4" t="s">
        <v>58</v>
      </c>
      <c r="AA4513" s="4" t="s">
        <v>18057</v>
      </c>
      <c r="AB4513" s="4" t="s">
        <v>59</v>
      </c>
      <c r="AC4513" s="4"/>
      <c r="AD4513" s="4" t="b">
        <v>0</v>
      </c>
      <c r="AE4513" s="4"/>
      <c r="AF4513" s="4"/>
      <c r="AG4513" s="12">
        <f t="shared" si="70"/>
        <v>43277</v>
      </c>
    </row>
    <row r="4514" s="10" customFormat="1" spans="1:33">
      <c r="A4514" s="4" t="s">
        <v>18058</v>
      </c>
      <c r="B4514" s="4" t="s">
        <v>18058</v>
      </c>
      <c r="C4514" s="4" t="s">
        <v>18059</v>
      </c>
      <c r="D4514" s="4" t="s">
        <v>18060</v>
      </c>
      <c r="E4514" s="4" t="s">
        <v>36</v>
      </c>
      <c r="F4514" s="4" t="s">
        <v>37</v>
      </c>
      <c r="G4514" s="4" t="s">
        <v>51</v>
      </c>
      <c r="H4514" s="4"/>
      <c r="I4514" s="4"/>
      <c r="J4514" s="4" t="s">
        <v>52</v>
      </c>
      <c r="K4514" s="4" t="s">
        <v>72</v>
      </c>
      <c r="L4514" s="4" t="s">
        <v>73</v>
      </c>
      <c r="M4514" s="4" t="s">
        <v>74</v>
      </c>
      <c r="N4514" s="4" t="s">
        <v>36</v>
      </c>
      <c r="O4514" s="4">
        <v>1</v>
      </c>
      <c r="P4514" s="4" t="s">
        <v>56</v>
      </c>
      <c r="Q4514" s="4">
        <v>22.98</v>
      </c>
      <c r="R4514" s="4"/>
      <c r="S4514" s="4"/>
      <c r="T4514" s="4"/>
      <c r="U4514" s="4"/>
      <c r="V4514" s="4"/>
      <c r="W4514" s="4"/>
      <c r="X4514" s="4"/>
      <c r="Y4514" s="4" t="s">
        <v>690</v>
      </c>
      <c r="Z4514" s="4" t="s">
        <v>186</v>
      </c>
      <c r="AA4514" s="4" t="s">
        <v>18061</v>
      </c>
      <c r="AB4514" s="4" t="s">
        <v>59</v>
      </c>
      <c r="AC4514" s="4"/>
      <c r="AD4514" s="4" t="b">
        <v>0</v>
      </c>
      <c r="AE4514" s="4"/>
      <c r="AF4514" s="4"/>
      <c r="AG4514" s="12">
        <f t="shared" si="70"/>
        <v>43277</v>
      </c>
    </row>
    <row r="4515" s="10" customFormat="1" spans="1:33">
      <c r="A4515" s="4" t="s">
        <v>18062</v>
      </c>
      <c r="B4515" s="4" t="s">
        <v>18062</v>
      </c>
      <c r="C4515" s="4" t="s">
        <v>18063</v>
      </c>
      <c r="D4515" s="4" t="s">
        <v>18064</v>
      </c>
      <c r="E4515" s="4" t="s">
        <v>36</v>
      </c>
      <c r="F4515" s="4" t="s">
        <v>37</v>
      </c>
      <c r="G4515" s="4" t="s">
        <v>51</v>
      </c>
      <c r="H4515" s="4"/>
      <c r="I4515" s="4"/>
      <c r="J4515" s="4" t="s">
        <v>52</v>
      </c>
      <c r="K4515" s="4" t="s">
        <v>6594</v>
      </c>
      <c r="L4515" s="4" t="s">
        <v>6595</v>
      </c>
      <c r="M4515" s="4" t="s">
        <v>6596</v>
      </c>
      <c r="N4515" s="4" t="s">
        <v>36</v>
      </c>
      <c r="O4515" s="4">
        <v>2</v>
      </c>
      <c r="P4515" s="4" t="s">
        <v>56</v>
      </c>
      <c r="Q4515" s="4">
        <v>47.96</v>
      </c>
      <c r="R4515" s="4"/>
      <c r="S4515" s="4"/>
      <c r="T4515" s="4"/>
      <c r="U4515" s="4"/>
      <c r="V4515" s="4"/>
      <c r="W4515" s="4"/>
      <c r="X4515" s="4"/>
      <c r="Y4515" s="4" t="s">
        <v>18065</v>
      </c>
      <c r="Z4515" s="4" t="s">
        <v>2513</v>
      </c>
      <c r="AA4515" s="4" t="s">
        <v>18066</v>
      </c>
      <c r="AB4515" s="4" t="s">
        <v>59</v>
      </c>
      <c r="AC4515" s="4"/>
      <c r="AD4515" s="4" t="b">
        <v>0</v>
      </c>
      <c r="AE4515" s="4"/>
      <c r="AF4515" s="4"/>
      <c r="AG4515" s="12">
        <f t="shared" si="70"/>
        <v>43277</v>
      </c>
    </row>
    <row r="4516" s="10" customFormat="1" spans="1:33">
      <c r="A4516" s="4" t="s">
        <v>18062</v>
      </c>
      <c r="B4516" s="4" t="s">
        <v>18062</v>
      </c>
      <c r="C4516" s="4" t="s">
        <v>18063</v>
      </c>
      <c r="D4516" s="4" t="s">
        <v>18064</v>
      </c>
      <c r="E4516" s="4" t="s">
        <v>36</v>
      </c>
      <c r="F4516" s="4" t="s">
        <v>37</v>
      </c>
      <c r="G4516" s="4" t="s">
        <v>51</v>
      </c>
      <c r="H4516" s="4"/>
      <c r="I4516" s="4"/>
      <c r="J4516" s="4" t="s">
        <v>52</v>
      </c>
      <c r="K4516" s="4" t="s">
        <v>5359</v>
      </c>
      <c r="L4516" s="4" t="s">
        <v>5360</v>
      </c>
      <c r="M4516" s="4" t="s">
        <v>5361</v>
      </c>
      <c r="N4516" s="4" t="s">
        <v>36</v>
      </c>
      <c r="O4516" s="4">
        <v>2</v>
      </c>
      <c r="P4516" s="4" t="s">
        <v>56</v>
      </c>
      <c r="Q4516" s="4">
        <v>45.96</v>
      </c>
      <c r="R4516" s="4"/>
      <c r="S4516" s="4"/>
      <c r="T4516" s="4"/>
      <c r="U4516" s="4"/>
      <c r="V4516" s="4"/>
      <c r="W4516" s="4"/>
      <c r="X4516" s="4"/>
      <c r="Y4516" s="4" t="s">
        <v>18065</v>
      </c>
      <c r="Z4516" s="4" t="s">
        <v>2513</v>
      </c>
      <c r="AA4516" s="4" t="s">
        <v>18066</v>
      </c>
      <c r="AB4516" s="4" t="s">
        <v>59</v>
      </c>
      <c r="AC4516" s="4"/>
      <c r="AD4516" s="4" t="b">
        <v>0</v>
      </c>
      <c r="AE4516" s="4"/>
      <c r="AF4516" s="4"/>
      <c r="AG4516" s="12">
        <f t="shared" si="70"/>
        <v>43277</v>
      </c>
    </row>
    <row r="4517" s="10" customFormat="1" spans="1:33">
      <c r="A4517" s="4" t="s">
        <v>18067</v>
      </c>
      <c r="B4517" s="4" t="s">
        <v>18067</v>
      </c>
      <c r="C4517" s="4" t="s">
        <v>18068</v>
      </c>
      <c r="D4517" s="4" t="s">
        <v>18069</v>
      </c>
      <c r="E4517" s="4" t="s">
        <v>36</v>
      </c>
      <c r="F4517" s="4" t="s">
        <v>37</v>
      </c>
      <c r="G4517" s="4" t="s">
        <v>51</v>
      </c>
      <c r="H4517" s="4"/>
      <c r="I4517" s="4"/>
      <c r="J4517" s="4" t="s">
        <v>52</v>
      </c>
      <c r="K4517" s="4" t="s">
        <v>954</v>
      </c>
      <c r="L4517" s="4" t="s">
        <v>955</v>
      </c>
      <c r="M4517" s="4" t="s">
        <v>956</v>
      </c>
      <c r="N4517" s="4" t="s">
        <v>36</v>
      </c>
      <c r="O4517" s="4">
        <v>1</v>
      </c>
      <c r="P4517" s="4" t="s">
        <v>56</v>
      </c>
      <c r="Q4517" s="4">
        <v>23.98</v>
      </c>
      <c r="R4517" s="4"/>
      <c r="S4517" s="4"/>
      <c r="T4517" s="4"/>
      <c r="U4517" s="4"/>
      <c r="V4517" s="4"/>
      <c r="W4517" s="4"/>
      <c r="X4517" s="4"/>
      <c r="Y4517" s="4" t="s">
        <v>18070</v>
      </c>
      <c r="Z4517" s="4" t="s">
        <v>16493</v>
      </c>
      <c r="AA4517" s="4">
        <v>50266</v>
      </c>
      <c r="AB4517" s="4" t="s">
        <v>59</v>
      </c>
      <c r="AC4517" s="4"/>
      <c r="AD4517" s="4" t="b">
        <v>0</v>
      </c>
      <c r="AE4517" s="4"/>
      <c r="AF4517" s="4"/>
      <c r="AG4517" s="12">
        <f t="shared" si="70"/>
        <v>43277</v>
      </c>
    </row>
    <row r="4518" s="10" customFormat="1" spans="1:33">
      <c r="A4518" s="4" t="s">
        <v>18067</v>
      </c>
      <c r="B4518" s="4" t="s">
        <v>18067</v>
      </c>
      <c r="C4518" s="4" t="s">
        <v>18068</v>
      </c>
      <c r="D4518" s="4" t="s">
        <v>18069</v>
      </c>
      <c r="E4518" s="4" t="s">
        <v>36</v>
      </c>
      <c r="F4518" s="4" t="s">
        <v>37</v>
      </c>
      <c r="G4518" s="4" t="s">
        <v>51</v>
      </c>
      <c r="H4518" s="4"/>
      <c r="I4518" s="4"/>
      <c r="J4518" s="4" t="s">
        <v>52</v>
      </c>
      <c r="K4518" s="4" t="s">
        <v>3057</v>
      </c>
      <c r="L4518" s="4" t="s">
        <v>3058</v>
      </c>
      <c r="M4518" s="4" t="s">
        <v>3059</v>
      </c>
      <c r="N4518" s="4" t="s">
        <v>36</v>
      </c>
      <c r="O4518" s="4">
        <v>1</v>
      </c>
      <c r="P4518" s="4" t="s">
        <v>56</v>
      </c>
      <c r="Q4518" s="4">
        <v>23.98</v>
      </c>
      <c r="R4518" s="4"/>
      <c r="S4518" s="4"/>
      <c r="T4518" s="4"/>
      <c r="U4518" s="4"/>
      <c r="V4518" s="4"/>
      <c r="W4518" s="4"/>
      <c r="X4518" s="4"/>
      <c r="Y4518" s="4" t="s">
        <v>18070</v>
      </c>
      <c r="Z4518" s="4" t="s">
        <v>16493</v>
      </c>
      <c r="AA4518" s="4">
        <v>50266</v>
      </c>
      <c r="AB4518" s="4" t="s">
        <v>59</v>
      </c>
      <c r="AC4518" s="4"/>
      <c r="AD4518" s="4" t="b">
        <v>0</v>
      </c>
      <c r="AE4518" s="4"/>
      <c r="AF4518" s="4"/>
      <c r="AG4518" s="12">
        <f t="shared" si="70"/>
        <v>43277</v>
      </c>
    </row>
    <row r="4519" s="10" customFormat="1" spans="1:33">
      <c r="A4519" s="4" t="s">
        <v>18071</v>
      </c>
      <c r="B4519" s="4" t="s">
        <v>18071</v>
      </c>
      <c r="C4519" s="4" t="s">
        <v>18072</v>
      </c>
      <c r="D4519" s="4" t="s">
        <v>18073</v>
      </c>
      <c r="E4519" s="4" t="s">
        <v>36</v>
      </c>
      <c r="F4519" s="4" t="s">
        <v>37</v>
      </c>
      <c r="G4519" s="4" t="s">
        <v>51</v>
      </c>
      <c r="H4519" s="4"/>
      <c r="I4519" s="4"/>
      <c r="J4519" s="4" t="s">
        <v>52</v>
      </c>
      <c r="K4519" s="4" t="s">
        <v>6363</v>
      </c>
      <c r="L4519" s="4" t="s">
        <v>6364</v>
      </c>
      <c r="M4519" s="4" t="s">
        <v>6365</v>
      </c>
      <c r="N4519" s="4" t="s">
        <v>36</v>
      </c>
      <c r="O4519" s="4">
        <v>1</v>
      </c>
      <c r="P4519" s="4" t="s">
        <v>56</v>
      </c>
      <c r="Q4519" s="4">
        <v>25.98</v>
      </c>
      <c r="R4519" s="4"/>
      <c r="S4519" s="4"/>
      <c r="T4519" s="4"/>
      <c r="U4519" s="4"/>
      <c r="V4519" s="4"/>
      <c r="W4519" s="4"/>
      <c r="X4519" s="4"/>
      <c r="Y4519" s="4" t="s">
        <v>18074</v>
      </c>
      <c r="Z4519" s="4" t="s">
        <v>47</v>
      </c>
      <c r="AA4519" s="4" t="s">
        <v>18075</v>
      </c>
      <c r="AB4519" s="4" t="s">
        <v>59</v>
      </c>
      <c r="AC4519" s="4"/>
      <c r="AD4519" s="4" t="b">
        <v>0</v>
      </c>
      <c r="AE4519" s="4"/>
      <c r="AF4519" s="4"/>
      <c r="AG4519" s="12">
        <f t="shared" si="70"/>
        <v>43277</v>
      </c>
    </row>
    <row r="4520" s="10" customFormat="1" spans="1:33">
      <c r="A4520" s="4" t="s">
        <v>18071</v>
      </c>
      <c r="B4520" s="4" t="s">
        <v>18071</v>
      </c>
      <c r="C4520" s="4" t="s">
        <v>18072</v>
      </c>
      <c r="D4520" s="4" t="s">
        <v>18073</v>
      </c>
      <c r="E4520" s="4" t="s">
        <v>36</v>
      </c>
      <c r="F4520" s="4" t="s">
        <v>37</v>
      </c>
      <c r="G4520" s="4" t="s">
        <v>51</v>
      </c>
      <c r="H4520" s="4"/>
      <c r="I4520" s="4"/>
      <c r="J4520" s="4" t="s">
        <v>52</v>
      </c>
      <c r="K4520" s="4" t="s">
        <v>9463</v>
      </c>
      <c r="L4520" s="4" t="s">
        <v>9464</v>
      </c>
      <c r="M4520" s="4" t="s">
        <v>9465</v>
      </c>
      <c r="N4520" s="4" t="s">
        <v>36</v>
      </c>
      <c r="O4520" s="4">
        <v>1</v>
      </c>
      <c r="P4520" s="4" t="s">
        <v>56</v>
      </c>
      <c r="Q4520" s="4">
        <v>24.98</v>
      </c>
      <c r="R4520" s="4"/>
      <c r="S4520" s="4"/>
      <c r="T4520" s="4"/>
      <c r="U4520" s="4"/>
      <c r="V4520" s="4"/>
      <c r="W4520" s="4"/>
      <c r="X4520" s="4"/>
      <c r="Y4520" s="4" t="s">
        <v>18074</v>
      </c>
      <c r="Z4520" s="4" t="s">
        <v>47</v>
      </c>
      <c r="AA4520" s="4" t="s">
        <v>18075</v>
      </c>
      <c r="AB4520" s="4" t="s">
        <v>59</v>
      </c>
      <c r="AC4520" s="4"/>
      <c r="AD4520" s="4" t="b">
        <v>0</v>
      </c>
      <c r="AE4520" s="4"/>
      <c r="AF4520" s="4"/>
      <c r="AG4520" s="12">
        <f t="shared" si="70"/>
        <v>43277</v>
      </c>
    </row>
    <row r="4521" s="10" customFormat="1" spans="1:33">
      <c r="A4521" s="4" t="s">
        <v>18076</v>
      </c>
      <c r="B4521" s="4" t="s">
        <v>18076</v>
      </c>
      <c r="C4521" s="4" t="s">
        <v>18077</v>
      </c>
      <c r="D4521" s="4" t="s">
        <v>18078</v>
      </c>
      <c r="E4521" s="4" t="s">
        <v>36</v>
      </c>
      <c r="F4521" s="4" t="s">
        <v>37</v>
      </c>
      <c r="G4521" s="4" t="s">
        <v>51</v>
      </c>
      <c r="H4521" s="4"/>
      <c r="I4521" s="4"/>
      <c r="J4521" s="4" t="s">
        <v>52</v>
      </c>
      <c r="K4521" s="4" t="s">
        <v>18079</v>
      </c>
      <c r="L4521" s="4" t="s">
        <v>18080</v>
      </c>
      <c r="M4521" s="4" t="s">
        <v>18081</v>
      </c>
      <c r="N4521" s="4" t="s">
        <v>36</v>
      </c>
      <c r="O4521" s="4">
        <v>1</v>
      </c>
      <c r="P4521" s="4" t="s">
        <v>56</v>
      </c>
      <c r="Q4521" s="4">
        <v>10</v>
      </c>
      <c r="R4521" s="4"/>
      <c r="S4521" s="4"/>
      <c r="T4521" s="4"/>
      <c r="U4521" s="4"/>
      <c r="V4521" s="4"/>
      <c r="W4521" s="4"/>
      <c r="X4521" s="4"/>
      <c r="Y4521" s="4" t="s">
        <v>276</v>
      </c>
      <c r="Z4521" s="4" t="s">
        <v>277</v>
      </c>
      <c r="AA4521" s="4">
        <v>56156</v>
      </c>
      <c r="AB4521" s="4" t="s">
        <v>59</v>
      </c>
      <c r="AC4521" s="4"/>
      <c r="AD4521" s="4" t="b">
        <v>0</v>
      </c>
      <c r="AE4521" s="4"/>
      <c r="AF4521" s="4"/>
      <c r="AG4521" s="12">
        <f t="shared" si="70"/>
        <v>43277</v>
      </c>
    </row>
    <row r="4522" s="10" customFormat="1" spans="1:33">
      <c r="A4522" s="4" t="s">
        <v>18082</v>
      </c>
      <c r="B4522" s="4" t="s">
        <v>18082</v>
      </c>
      <c r="C4522" s="4" t="s">
        <v>18083</v>
      </c>
      <c r="D4522" s="4" t="s">
        <v>18084</v>
      </c>
      <c r="E4522" s="4" t="s">
        <v>36</v>
      </c>
      <c r="F4522" s="4" t="s">
        <v>37</v>
      </c>
      <c r="G4522" s="4" t="s">
        <v>51</v>
      </c>
      <c r="H4522" s="4"/>
      <c r="I4522" s="4"/>
      <c r="J4522" s="4" t="s">
        <v>52</v>
      </c>
      <c r="K4522" s="4" t="s">
        <v>18085</v>
      </c>
      <c r="L4522" s="4" t="s">
        <v>18086</v>
      </c>
      <c r="M4522" s="4" t="s">
        <v>18087</v>
      </c>
      <c r="N4522" s="4" t="s">
        <v>36</v>
      </c>
      <c r="O4522" s="4">
        <v>1</v>
      </c>
      <c r="P4522" s="4" t="s">
        <v>56</v>
      </c>
      <c r="Q4522" s="4">
        <v>26.98</v>
      </c>
      <c r="R4522" s="4"/>
      <c r="S4522" s="4"/>
      <c r="T4522" s="4"/>
      <c r="U4522" s="4"/>
      <c r="V4522" s="4"/>
      <c r="W4522" s="4"/>
      <c r="X4522" s="4"/>
      <c r="Y4522" s="4" t="s">
        <v>3005</v>
      </c>
      <c r="Z4522" s="4" t="s">
        <v>233</v>
      </c>
      <c r="AA4522" s="4" t="s">
        <v>18088</v>
      </c>
      <c r="AB4522" s="4" t="s">
        <v>59</v>
      </c>
      <c r="AC4522" s="4"/>
      <c r="AD4522" s="4" t="b">
        <v>0</v>
      </c>
      <c r="AE4522" s="4"/>
      <c r="AF4522" s="4"/>
      <c r="AG4522" s="12">
        <f t="shared" si="70"/>
        <v>43277</v>
      </c>
    </row>
    <row r="4523" s="10" customFormat="1" spans="1:33">
      <c r="A4523" s="4" t="s">
        <v>18082</v>
      </c>
      <c r="B4523" s="4" t="s">
        <v>18082</v>
      </c>
      <c r="C4523" s="4" t="s">
        <v>18083</v>
      </c>
      <c r="D4523" s="4" t="s">
        <v>18084</v>
      </c>
      <c r="E4523" s="4" t="s">
        <v>36</v>
      </c>
      <c r="F4523" s="4" t="s">
        <v>37</v>
      </c>
      <c r="G4523" s="4" t="s">
        <v>51</v>
      </c>
      <c r="H4523" s="4"/>
      <c r="I4523" s="4"/>
      <c r="J4523" s="4" t="s">
        <v>52</v>
      </c>
      <c r="K4523" s="4" t="s">
        <v>1484</v>
      </c>
      <c r="L4523" s="4" t="s">
        <v>1485</v>
      </c>
      <c r="M4523" s="4" t="s">
        <v>1486</v>
      </c>
      <c r="N4523" s="4" t="s">
        <v>36</v>
      </c>
      <c r="O4523" s="4">
        <v>1</v>
      </c>
      <c r="P4523" s="4" t="s">
        <v>56</v>
      </c>
      <c r="Q4523" s="4">
        <v>22.98</v>
      </c>
      <c r="R4523" s="4"/>
      <c r="S4523" s="4"/>
      <c r="T4523" s="4"/>
      <c r="U4523" s="4"/>
      <c r="V4523" s="4"/>
      <c r="W4523" s="4"/>
      <c r="X4523" s="4"/>
      <c r="Y4523" s="4" t="s">
        <v>3005</v>
      </c>
      <c r="Z4523" s="4" t="s">
        <v>233</v>
      </c>
      <c r="AA4523" s="4" t="s">
        <v>18088</v>
      </c>
      <c r="AB4523" s="4" t="s">
        <v>59</v>
      </c>
      <c r="AC4523" s="4"/>
      <c r="AD4523" s="4" t="b">
        <v>0</v>
      </c>
      <c r="AE4523" s="4"/>
      <c r="AF4523" s="4"/>
      <c r="AG4523" s="12">
        <f t="shared" si="70"/>
        <v>43277</v>
      </c>
    </row>
    <row r="4524" s="10" customFormat="1" spans="1:33">
      <c r="A4524" s="4" t="s">
        <v>18089</v>
      </c>
      <c r="B4524" s="4" t="s">
        <v>18089</v>
      </c>
      <c r="C4524" s="4" t="s">
        <v>18090</v>
      </c>
      <c r="D4524" s="4" t="s">
        <v>18091</v>
      </c>
      <c r="E4524" s="4" t="s">
        <v>36</v>
      </c>
      <c r="F4524" s="4" t="s">
        <v>37</v>
      </c>
      <c r="G4524" s="4" t="s">
        <v>51</v>
      </c>
      <c r="H4524" s="4"/>
      <c r="I4524" s="4"/>
      <c r="J4524" s="4" t="s">
        <v>52</v>
      </c>
      <c r="K4524" s="4" t="s">
        <v>14205</v>
      </c>
      <c r="L4524" s="4" t="s">
        <v>2042</v>
      </c>
      <c r="M4524" s="4" t="s">
        <v>2043</v>
      </c>
      <c r="N4524" s="4" t="s">
        <v>36</v>
      </c>
      <c r="O4524" s="4">
        <v>1</v>
      </c>
      <c r="P4524" s="4" t="s">
        <v>56</v>
      </c>
      <c r="Q4524" s="4">
        <v>22.98</v>
      </c>
      <c r="R4524" s="4"/>
      <c r="S4524" s="4"/>
      <c r="T4524" s="4"/>
      <c r="U4524" s="4"/>
      <c r="V4524" s="4"/>
      <c r="W4524" s="4"/>
      <c r="X4524" s="4"/>
      <c r="Y4524" s="4" t="s">
        <v>265</v>
      </c>
      <c r="Z4524" s="4" t="s">
        <v>266</v>
      </c>
      <c r="AA4524" s="4" t="s">
        <v>18092</v>
      </c>
      <c r="AB4524" s="4" t="s">
        <v>59</v>
      </c>
      <c r="AC4524" s="4"/>
      <c r="AD4524" s="4" t="b">
        <v>0</v>
      </c>
      <c r="AE4524" s="4"/>
      <c r="AF4524" s="4"/>
      <c r="AG4524" s="12">
        <f t="shared" si="70"/>
        <v>43277</v>
      </c>
    </row>
    <row r="4525" s="10" customFormat="1" spans="1:33">
      <c r="A4525" s="4" t="s">
        <v>18093</v>
      </c>
      <c r="B4525" s="4" t="s">
        <v>18093</v>
      </c>
      <c r="C4525" s="4" t="s">
        <v>18094</v>
      </c>
      <c r="D4525" s="4" t="s">
        <v>18095</v>
      </c>
      <c r="E4525" s="4" t="s">
        <v>36</v>
      </c>
      <c r="F4525" s="4" t="s">
        <v>37</v>
      </c>
      <c r="G4525" s="4" t="s">
        <v>51</v>
      </c>
      <c r="H4525" s="4"/>
      <c r="I4525" s="4"/>
      <c r="J4525" s="4" t="s">
        <v>52</v>
      </c>
      <c r="K4525" s="4" t="s">
        <v>79</v>
      </c>
      <c r="L4525" s="4" t="s">
        <v>80</v>
      </c>
      <c r="M4525" s="4" t="s">
        <v>81</v>
      </c>
      <c r="N4525" s="4" t="s">
        <v>36</v>
      </c>
      <c r="O4525" s="4">
        <v>1</v>
      </c>
      <c r="P4525" s="4" t="s">
        <v>56</v>
      </c>
      <c r="Q4525" s="4">
        <v>22.98</v>
      </c>
      <c r="R4525" s="4"/>
      <c r="S4525" s="4"/>
      <c r="T4525" s="4"/>
      <c r="U4525" s="4"/>
      <c r="V4525" s="4"/>
      <c r="W4525" s="4"/>
      <c r="X4525" s="4"/>
      <c r="Y4525" s="4" t="s">
        <v>5375</v>
      </c>
      <c r="Z4525" s="4" t="s">
        <v>134</v>
      </c>
      <c r="AA4525" s="4" t="s">
        <v>18096</v>
      </c>
      <c r="AB4525" s="4" t="s">
        <v>59</v>
      </c>
      <c r="AC4525" s="4"/>
      <c r="AD4525" s="4" t="b">
        <v>0</v>
      </c>
      <c r="AE4525" s="4"/>
      <c r="AF4525" s="4"/>
      <c r="AG4525" s="12">
        <f t="shared" si="70"/>
        <v>43277</v>
      </c>
    </row>
    <row r="4526" s="10" customFormat="1" spans="1:33">
      <c r="A4526" s="4" t="s">
        <v>18097</v>
      </c>
      <c r="B4526" s="4" t="s">
        <v>18097</v>
      </c>
      <c r="C4526" s="4" t="s">
        <v>18098</v>
      </c>
      <c r="D4526" s="4" t="s">
        <v>18099</v>
      </c>
      <c r="E4526" s="4" t="s">
        <v>36</v>
      </c>
      <c r="F4526" s="4" t="s">
        <v>37</v>
      </c>
      <c r="G4526" s="4" t="s">
        <v>51</v>
      </c>
      <c r="H4526" s="4"/>
      <c r="I4526" s="4"/>
      <c r="J4526" s="4" t="s">
        <v>52</v>
      </c>
      <c r="K4526" s="4" t="s">
        <v>130</v>
      </c>
      <c r="L4526" s="4" t="s">
        <v>131</v>
      </c>
      <c r="M4526" s="4" t="s">
        <v>132</v>
      </c>
      <c r="N4526" s="4" t="s">
        <v>36</v>
      </c>
      <c r="O4526" s="4">
        <v>1</v>
      </c>
      <c r="P4526" s="4" t="s">
        <v>56</v>
      </c>
      <c r="Q4526" s="4">
        <v>22.98</v>
      </c>
      <c r="R4526" s="4"/>
      <c r="S4526" s="4"/>
      <c r="T4526" s="4"/>
      <c r="U4526" s="4"/>
      <c r="V4526" s="4"/>
      <c r="W4526" s="4"/>
      <c r="X4526" s="4"/>
      <c r="Y4526" s="4" t="s">
        <v>3602</v>
      </c>
      <c r="Z4526" s="4" t="s">
        <v>47</v>
      </c>
      <c r="AA4526" s="4" t="s">
        <v>18100</v>
      </c>
      <c r="AB4526" s="4" t="s">
        <v>59</v>
      </c>
      <c r="AC4526" s="4"/>
      <c r="AD4526" s="4" t="b">
        <v>0</v>
      </c>
      <c r="AE4526" s="4"/>
      <c r="AF4526" s="4"/>
      <c r="AG4526" s="12">
        <f t="shared" si="70"/>
        <v>43277</v>
      </c>
    </row>
    <row r="4527" s="10" customFormat="1" spans="1:33">
      <c r="A4527" s="4" t="s">
        <v>18101</v>
      </c>
      <c r="B4527" s="4" t="s">
        <v>18101</v>
      </c>
      <c r="C4527" s="4" t="s">
        <v>18102</v>
      </c>
      <c r="D4527" s="4" t="s">
        <v>18103</v>
      </c>
      <c r="E4527" s="4" t="s">
        <v>36</v>
      </c>
      <c r="F4527" s="4" t="s">
        <v>37</v>
      </c>
      <c r="G4527" s="4" t="s">
        <v>51</v>
      </c>
      <c r="H4527" s="4"/>
      <c r="I4527" s="4"/>
      <c r="J4527" s="4" t="s">
        <v>52</v>
      </c>
      <c r="K4527" s="4" t="s">
        <v>4959</v>
      </c>
      <c r="L4527" s="4" t="s">
        <v>4960</v>
      </c>
      <c r="M4527" s="4" t="s">
        <v>4961</v>
      </c>
      <c r="N4527" s="4" t="s">
        <v>36</v>
      </c>
      <c r="O4527" s="4">
        <v>1</v>
      </c>
      <c r="P4527" s="4" t="s">
        <v>56</v>
      </c>
      <c r="Q4527" s="4">
        <v>23.98</v>
      </c>
      <c r="R4527" s="4"/>
      <c r="S4527" s="4"/>
      <c r="T4527" s="4"/>
      <c r="U4527" s="4"/>
      <c r="V4527" s="4"/>
      <c r="W4527" s="4"/>
      <c r="X4527" s="4"/>
      <c r="Y4527" s="4" t="s">
        <v>6206</v>
      </c>
      <c r="Z4527" s="4" t="s">
        <v>1412</v>
      </c>
      <c r="AA4527" s="4" t="s">
        <v>12280</v>
      </c>
      <c r="AB4527" s="4" t="s">
        <v>59</v>
      </c>
      <c r="AC4527" s="4"/>
      <c r="AD4527" s="4" t="b">
        <v>0</v>
      </c>
      <c r="AE4527" s="4"/>
      <c r="AF4527" s="4"/>
      <c r="AG4527" s="12">
        <f t="shared" si="70"/>
        <v>43277</v>
      </c>
    </row>
    <row r="4528" s="10" customFormat="1" spans="1:33">
      <c r="A4528" s="4" t="s">
        <v>18104</v>
      </c>
      <c r="B4528" s="4" t="s">
        <v>18104</v>
      </c>
      <c r="C4528" s="4" t="s">
        <v>18105</v>
      </c>
      <c r="D4528" s="4" t="s">
        <v>18106</v>
      </c>
      <c r="E4528" s="4" t="s">
        <v>36</v>
      </c>
      <c r="F4528" s="4" t="s">
        <v>37</v>
      </c>
      <c r="G4528" s="4" t="s">
        <v>51</v>
      </c>
      <c r="H4528" s="4"/>
      <c r="I4528" s="4"/>
      <c r="J4528" s="4" t="s">
        <v>52</v>
      </c>
      <c r="K4528" s="4" t="s">
        <v>11708</v>
      </c>
      <c r="L4528" s="4" t="s">
        <v>11709</v>
      </c>
      <c r="M4528" s="4" t="s">
        <v>11710</v>
      </c>
      <c r="N4528" s="4" t="s">
        <v>36</v>
      </c>
      <c r="O4528" s="4">
        <v>1</v>
      </c>
      <c r="P4528" s="4" t="s">
        <v>56</v>
      </c>
      <c r="Q4528" s="4">
        <v>22.98</v>
      </c>
      <c r="R4528" s="4"/>
      <c r="S4528" s="4"/>
      <c r="T4528" s="4"/>
      <c r="U4528" s="4"/>
      <c r="V4528" s="4"/>
      <c r="W4528" s="4"/>
      <c r="X4528" s="4"/>
      <c r="Y4528" s="4" t="s">
        <v>4310</v>
      </c>
      <c r="Z4528" s="4" t="s">
        <v>177</v>
      </c>
      <c r="AA4528" s="4" t="s">
        <v>18107</v>
      </c>
      <c r="AB4528" s="4" t="s">
        <v>59</v>
      </c>
      <c r="AC4528" s="4"/>
      <c r="AD4528" s="4" t="b">
        <v>0</v>
      </c>
      <c r="AE4528" s="4"/>
      <c r="AF4528" s="4"/>
      <c r="AG4528" s="12">
        <f t="shared" si="70"/>
        <v>43277</v>
      </c>
    </row>
    <row r="4529" s="10" customFormat="1" spans="1:33">
      <c r="A4529" s="4" t="s">
        <v>18108</v>
      </c>
      <c r="B4529" s="4" t="s">
        <v>18108</v>
      </c>
      <c r="C4529" s="4" t="s">
        <v>18109</v>
      </c>
      <c r="D4529" s="4" t="s">
        <v>18110</v>
      </c>
      <c r="E4529" s="4" t="s">
        <v>36</v>
      </c>
      <c r="F4529" s="4" t="s">
        <v>37</v>
      </c>
      <c r="G4529" s="4" t="s">
        <v>51</v>
      </c>
      <c r="H4529" s="4"/>
      <c r="I4529" s="4"/>
      <c r="J4529" s="4" t="s">
        <v>52</v>
      </c>
      <c r="K4529" s="4" t="s">
        <v>695</v>
      </c>
      <c r="L4529" s="4" t="s">
        <v>696</v>
      </c>
      <c r="M4529" s="4" t="s">
        <v>697</v>
      </c>
      <c r="N4529" s="4" t="s">
        <v>36</v>
      </c>
      <c r="O4529" s="4">
        <v>1</v>
      </c>
      <c r="P4529" s="4" t="s">
        <v>56</v>
      </c>
      <c r="Q4529" s="4">
        <v>23.98</v>
      </c>
      <c r="R4529" s="4"/>
      <c r="S4529" s="4"/>
      <c r="T4529" s="4"/>
      <c r="U4529" s="4"/>
      <c r="V4529" s="4"/>
      <c r="W4529" s="4"/>
      <c r="X4529" s="4"/>
      <c r="Y4529" s="4" t="s">
        <v>620</v>
      </c>
      <c r="Z4529" s="4" t="s">
        <v>317</v>
      </c>
      <c r="AA4529" s="4" t="s">
        <v>18111</v>
      </c>
      <c r="AB4529" s="4" t="s">
        <v>59</v>
      </c>
      <c r="AC4529" s="4"/>
      <c r="AD4529" s="4" t="b">
        <v>0</v>
      </c>
      <c r="AE4529" s="4"/>
      <c r="AF4529" s="4"/>
      <c r="AG4529" s="12">
        <f t="shared" si="70"/>
        <v>43277</v>
      </c>
    </row>
    <row r="4530" s="10" customFormat="1" spans="1:33">
      <c r="A4530" s="4" t="s">
        <v>18112</v>
      </c>
      <c r="B4530" s="4" t="s">
        <v>18112</v>
      </c>
      <c r="C4530" s="4" t="s">
        <v>18113</v>
      </c>
      <c r="D4530" s="4" t="s">
        <v>18114</v>
      </c>
      <c r="E4530" s="4" t="s">
        <v>36</v>
      </c>
      <c r="F4530" s="4" t="s">
        <v>37</v>
      </c>
      <c r="G4530" s="4" t="s">
        <v>51</v>
      </c>
      <c r="H4530" s="4"/>
      <c r="I4530" s="4"/>
      <c r="J4530" s="4" t="s">
        <v>52</v>
      </c>
      <c r="K4530" s="4" t="s">
        <v>18115</v>
      </c>
      <c r="L4530" s="4" t="s">
        <v>18116</v>
      </c>
      <c r="M4530" s="4" t="s">
        <v>18117</v>
      </c>
      <c r="N4530" s="4" t="s">
        <v>36</v>
      </c>
      <c r="O4530" s="4">
        <v>1</v>
      </c>
      <c r="P4530" s="4" t="s">
        <v>56</v>
      </c>
      <c r="Q4530" s="4">
        <v>16.13</v>
      </c>
      <c r="R4530" s="4">
        <v>1.63</v>
      </c>
      <c r="S4530" s="4"/>
      <c r="T4530" s="4"/>
      <c r="U4530" s="4"/>
      <c r="V4530" s="4"/>
      <c r="W4530" s="4"/>
      <c r="X4530" s="4"/>
      <c r="Y4530" s="4" t="s">
        <v>819</v>
      </c>
      <c r="Z4530" s="4" t="s">
        <v>366</v>
      </c>
      <c r="AA4530" s="4" t="s">
        <v>18118</v>
      </c>
      <c r="AB4530" s="4" t="s">
        <v>59</v>
      </c>
      <c r="AC4530" s="4"/>
      <c r="AD4530" s="4" t="b">
        <v>0</v>
      </c>
      <c r="AE4530" s="4"/>
      <c r="AF4530" s="4"/>
      <c r="AG4530" s="12">
        <f t="shared" si="70"/>
        <v>43277</v>
      </c>
    </row>
    <row r="4531" s="10" customFormat="1" spans="1:33">
      <c r="A4531" s="4" t="s">
        <v>18119</v>
      </c>
      <c r="B4531" s="4" t="s">
        <v>18119</v>
      </c>
      <c r="C4531" s="4" t="s">
        <v>18120</v>
      </c>
      <c r="D4531" s="4" t="s">
        <v>18121</v>
      </c>
      <c r="E4531" s="4" t="s">
        <v>36</v>
      </c>
      <c r="F4531" s="4" t="s">
        <v>37</v>
      </c>
      <c r="G4531" s="4" t="s">
        <v>51</v>
      </c>
      <c r="H4531" s="4"/>
      <c r="I4531" s="4"/>
      <c r="J4531" s="4" t="s">
        <v>52</v>
      </c>
      <c r="K4531" s="4" t="s">
        <v>963</v>
      </c>
      <c r="L4531" s="4" t="s">
        <v>964</v>
      </c>
      <c r="M4531" s="4" t="s">
        <v>965</v>
      </c>
      <c r="N4531" s="4" t="s">
        <v>36</v>
      </c>
      <c r="O4531" s="4">
        <v>1</v>
      </c>
      <c r="P4531" s="4" t="s">
        <v>56</v>
      </c>
      <c r="Q4531" s="4">
        <v>22.98</v>
      </c>
      <c r="R4531" s="4"/>
      <c r="S4531" s="4"/>
      <c r="T4531" s="4"/>
      <c r="U4531" s="4"/>
      <c r="V4531" s="4"/>
      <c r="W4531" s="4"/>
      <c r="X4531" s="4"/>
      <c r="Y4531" s="4" t="s">
        <v>3576</v>
      </c>
      <c r="Z4531" s="4" t="s">
        <v>4477</v>
      </c>
      <c r="AA4531" s="4" t="s">
        <v>18122</v>
      </c>
      <c r="AB4531" s="4" t="s">
        <v>59</v>
      </c>
      <c r="AC4531" s="4"/>
      <c r="AD4531" s="4" t="b">
        <v>0</v>
      </c>
      <c r="AE4531" s="4"/>
      <c r="AF4531" s="4"/>
      <c r="AG4531" s="12">
        <f t="shared" si="70"/>
        <v>43277</v>
      </c>
    </row>
    <row r="4532" s="10" customFormat="1" spans="1:33">
      <c r="A4532" s="4" t="s">
        <v>18123</v>
      </c>
      <c r="B4532" s="4" t="s">
        <v>18123</v>
      </c>
      <c r="C4532" s="4" t="s">
        <v>18124</v>
      </c>
      <c r="D4532" s="4" t="s">
        <v>18125</v>
      </c>
      <c r="E4532" s="4" t="s">
        <v>36</v>
      </c>
      <c r="F4532" s="4" t="s">
        <v>37</v>
      </c>
      <c r="G4532" s="4" t="s">
        <v>51</v>
      </c>
      <c r="H4532" s="4"/>
      <c r="I4532" s="4"/>
      <c r="J4532" s="4" t="s">
        <v>52</v>
      </c>
      <c r="K4532" s="4" t="s">
        <v>246</v>
      </c>
      <c r="L4532" s="4" t="s">
        <v>17954</v>
      </c>
      <c r="M4532" s="4" t="s">
        <v>248</v>
      </c>
      <c r="N4532" s="4" t="s">
        <v>36</v>
      </c>
      <c r="O4532" s="4">
        <v>1</v>
      </c>
      <c r="P4532" s="4" t="s">
        <v>56</v>
      </c>
      <c r="Q4532" s="4">
        <v>22.98</v>
      </c>
      <c r="R4532" s="4"/>
      <c r="S4532" s="4"/>
      <c r="T4532" s="4"/>
      <c r="U4532" s="4"/>
      <c r="V4532" s="4"/>
      <c r="W4532" s="4"/>
      <c r="X4532" s="4"/>
      <c r="Y4532" s="4" t="s">
        <v>18126</v>
      </c>
      <c r="Z4532" s="4" t="s">
        <v>47</v>
      </c>
      <c r="AA4532" s="4" t="s">
        <v>18127</v>
      </c>
      <c r="AB4532" s="4" t="s">
        <v>59</v>
      </c>
      <c r="AC4532" s="4"/>
      <c r="AD4532" s="4" t="b">
        <v>0</v>
      </c>
      <c r="AE4532" s="4"/>
      <c r="AF4532" s="4"/>
      <c r="AG4532" s="12">
        <f t="shared" si="70"/>
        <v>43277</v>
      </c>
    </row>
    <row r="4533" s="10" customFormat="1" spans="1:33">
      <c r="A4533" s="4" t="s">
        <v>18128</v>
      </c>
      <c r="B4533" s="4" t="s">
        <v>18128</v>
      </c>
      <c r="C4533" s="4" t="s">
        <v>18129</v>
      </c>
      <c r="D4533" s="4" t="s">
        <v>18130</v>
      </c>
      <c r="E4533" s="4" t="s">
        <v>36</v>
      </c>
      <c r="F4533" s="4" t="s">
        <v>37</v>
      </c>
      <c r="G4533" s="4" t="s">
        <v>51</v>
      </c>
      <c r="H4533" s="4"/>
      <c r="I4533" s="4"/>
      <c r="J4533" s="4" t="s">
        <v>52</v>
      </c>
      <c r="K4533" s="4" t="s">
        <v>1863</v>
      </c>
      <c r="L4533" s="4" t="s">
        <v>1864</v>
      </c>
      <c r="M4533" s="4" t="s">
        <v>1865</v>
      </c>
      <c r="N4533" s="4" t="s">
        <v>36</v>
      </c>
      <c r="O4533" s="4">
        <v>1</v>
      </c>
      <c r="P4533" s="4" t="s">
        <v>56</v>
      </c>
      <c r="Q4533" s="4">
        <v>22.98</v>
      </c>
      <c r="R4533" s="4"/>
      <c r="S4533" s="4"/>
      <c r="T4533" s="4"/>
      <c r="U4533" s="4"/>
      <c r="V4533" s="4"/>
      <c r="W4533" s="4"/>
      <c r="X4533" s="4"/>
      <c r="Y4533" s="4" t="s">
        <v>18131</v>
      </c>
      <c r="Z4533" s="4" t="s">
        <v>266</v>
      </c>
      <c r="AA4533" s="4">
        <v>11706</v>
      </c>
      <c r="AB4533" s="4" t="s">
        <v>59</v>
      </c>
      <c r="AC4533" s="4"/>
      <c r="AD4533" s="4" t="b">
        <v>0</v>
      </c>
      <c r="AE4533" s="4"/>
      <c r="AF4533" s="4"/>
      <c r="AG4533" s="12">
        <f t="shared" si="70"/>
        <v>43277</v>
      </c>
    </row>
    <row r="4534" s="10" customFormat="1" spans="1:33">
      <c r="A4534" s="4" t="s">
        <v>18128</v>
      </c>
      <c r="B4534" s="4" t="s">
        <v>18128</v>
      </c>
      <c r="C4534" s="4" t="s">
        <v>18129</v>
      </c>
      <c r="D4534" s="4" t="s">
        <v>18130</v>
      </c>
      <c r="E4534" s="4" t="s">
        <v>36</v>
      </c>
      <c r="F4534" s="4" t="s">
        <v>37</v>
      </c>
      <c r="G4534" s="4" t="s">
        <v>51</v>
      </c>
      <c r="H4534" s="4"/>
      <c r="I4534" s="4"/>
      <c r="J4534" s="4" t="s">
        <v>52</v>
      </c>
      <c r="K4534" s="4" t="s">
        <v>546</v>
      </c>
      <c r="L4534" s="4" t="s">
        <v>547</v>
      </c>
      <c r="M4534" s="4" t="s">
        <v>548</v>
      </c>
      <c r="N4534" s="4" t="s">
        <v>36</v>
      </c>
      <c r="O4534" s="4">
        <v>1</v>
      </c>
      <c r="P4534" s="4" t="s">
        <v>56</v>
      </c>
      <c r="Q4534" s="4">
        <v>23.98</v>
      </c>
      <c r="R4534" s="4"/>
      <c r="S4534" s="4"/>
      <c r="T4534" s="4"/>
      <c r="U4534" s="4"/>
      <c r="V4534" s="4"/>
      <c r="W4534" s="4"/>
      <c r="X4534" s="4"/>
      <c r="Y4534" s="4" t="s">
        <v>18131</v>
      </c>
      <c r="Z4534" s="4" t="s">
        <v>266</v>
      </c>
      <c r="AA4534" s="4">
        <v>11706</v>
      </c>
      <c r="AB4534" s="4" t="s">
        <v>59</v>
      </c>
      <c r="AC4534" s="4"/>
      <c r="AD4534" s="4" t="b">
        <v>0</v>
      </c>
      <c r="AE4534" s="4"/>
      <c r="AF4534" s="4"/>
      <c r="AG4534" s="12">
        <f t="shared" si="70"/>
        <v>43277</v>
      </c>
    </row>
    <row r="4535" s="10" customFormat="1" spans="1:33">
      <c r="A4535" s="4" t="s">
        <v>18132</v>
      </c>
      <c r="B4535" s="4" t="s">
        <v>18132</v>
      </c>
      <c r="C4535" s="4" t="s">
        <v>18133</v>
      </c>
      <c r="D4535" s="4" t="s">
        <v>18134</v>
      </c>
      <c r="E4535" s="4" t="s">
        <v>75</v>
      </c>
      <c r="F4535" s="4" t="s">
        <v>37</v>
      </c>
      <c r="G4535" s="4" t="s">
        <v>51</v>
      </c>
      <c r="H4535" s="4"/>
      <c r="I4535" s="4"/>
      <c r="J4535" s="4" t="s">
        <v>157</v>
      </c>
      <c r="K4535" s="4" t="s">
        <v>273</v>
      </c>
      <c r="L4535" s="4" t="s">
        <v>274</v>
      </c>
      <c r="M4535" s="4" t="s">
        <v>275</v>
      </c>
      <c r="N4535" s="4" t="s">
        <v>75</v>
      </c>
      <c r="O4535" s="4">
        <v>0</v>
      </c>
      <c r="P4535" s="4"/>
      <c r="Q4535" s="4"/>
      <c r="R4535" s="4"/>
      <c r="S4535" s="4"/>
      <c r="T4535" s="4"/>
      <c r="U4535" s="4"/>
      <c r="V4535" s="4"/>
      <c r="W4535" s="4"/>
      <c r="X4535" s="4"/>
      <c r="Y4535" s="4" t="s">
        <v>4155</v>
      </c>
      <c r="Z4535" s="4" t="s">
        <v>490</v>
      </c>
      <c r="AA4535" s="4" t="s">
        <v>18135</v>
      </c>
      <c r="AB4535" s="4" t="s">
        <v>59</v>
      </c>
      <c r="AC4535" s="4"/>
      <c r="AD4535" s="4" t="b">
        <v>0</v>
      </c>
      <c r="AE4535" s="4"/>
      <c r="AF4535" s="4"/>
      <c r="AG4535" s="12">
        <f t="shared" si="70"/>
        <v>43277</v>
      </c>
    </row>
    <row r="4536" s="10" customFormat="1" spans="1:33">
      <c r="A4536" s="4" t="s">
        <v>18136</v>
      </c>
      <c r="B4536" s="4" t="s">
        <v>18136</v>
      </c>
      <c r="C4536" s="4" t="s">
        <v>18137</v>
      </c>
      <c r="D4536" s="4" t="s">
        <v>18138</v>
      </c>
      <c r="E4536" s="4" t="s">
        <v>36</v>
      </c>
      <c r="F4536" s="4" t="s">
        <v>37</v>
      </c>
      <c r="G4536" s="4" t="s">
        <v>51</v>
      </c>
      <c r="H4536" s="4"/>
      <c r="I4536" s="4"/>
      <c r="J4536" s="4" t="s">
        <v>52</v>
      </c>
      <c r="K4536" s="4" t="s">
        <v>12387</v>
      </c>
      <c r="L4536" s="4" t="s">
        <v>296</v>
      </c>
      <c r="M4536" s="4" t="s">
        <v>297</v>
      </c>
      <c r="N4536" s="4" t="s">
        <v>36</v>
      </c>
      <c r="O4536" s="4">
        <v>1</v>
      </c>
      <c r="P4536" s="4" t="s">
        <v>56</v>
      </c>
      <c r="Q4536" s="4">
        <v>23.98</v>
      </c>
      <c r="R4536" s="4"/>
      <c r="S4536" s="4"/>
      <c r="T4536" s="4"/>
      <c r="U4536" s="4"/>
      <c r="V4536" s="4"/>
      <c r="W4536" s="4"/>
      <c r="X4536" s="4"/>
      <c r="Y4536" s="4" t="s">
        <v>1768</v>
      </c>
      <c r="Z4536" s="4" t="s">
        <v>290</v>
      </c>
      <c r="AA4536" s="4" t="s">
        <v>18139</v>
      </c>
      <c r="AB4536" s="4" t="s">
        <v>59</v>
      </c>
      <c r="AC4536" s="4"/>
      <c r="AD4536" s="4" t="b">
        <v>0</v>
      </c>
      <c r="AE4536" s="4"/>
      <c r="AF4536" s="4"/>
      <c r="AG4536" s="12">
        <f t="shared" si="70"/>
        <v>43277</v>
      </c>
    </row>
    <row r="4537" s="10" customFormat="1" spans="1:33">
      <c r="A4537" s="4" t="s">
        <v>18136</v>
      </c>
      <c r="B4537" s="4" t="s">
        <v>18136</v>
      </c>
      <c r="C4537" s="4" t="s">
        <v>18137</v>
      </c>
      <c r="D4537" s="4" t="s">
        <v>18138</v>
      </c>
      <c r="E4537" s="4" t="s">
        <v>36</v>
      </c>
      <c r="F4537" s="4" t="s">
        <v>37</v>
      </c>
      <c r="G4537" s="4" t="s">
        <v>51</v>
      </c>
      <c r="H4537" s="4"/>
      <c r="I4537" s="4"/>
      <c r="J4537" s="4" t="s">
        <v>52</v>
      </c>
      <c r="K4537" s="4" t="s">
        <v>4996</v>
      </c>
      <c r="L4537" s="4" t="s">
        <v>4997</v>
      </c>
      <c r="M4537" s="4" t="s">
        <v>4998</v>
      </c>
      <c r="N4537" s="4" t="s">
        <v>36</v>
      </c>
      <c r="O4537" s="4">
        <v>1</v>
      </c>
      <c r="P4537" s="4" t="s">
        <v>56</v>
      </c>
      <c r="Q4537" s="4">
        <v>23.98</v>
      </c>
      <c r="R4537" s="4"/>
      <c r="S4537" s="4"/>
      <c r="T4537" s="4"/>
      <c r="U4537" s="4"/>
      <c r="V4537" s="4"/>
      <c r="W4537" s="4"/>
      <c r="X4537" s="4"/>
      <c r="Y4537" s="4" t="s">
        <v>1768</v>
      </c>
      <c r="Z4537" s="4" t="s">
        <v>290</v>
      </c>
      <c r="AA4537" s="4" t="s">
        <v>18139</v>
      </c>
      <c r="AB4537" s="4" t="s">
        <v>59</v>
      </c>
      <c r="AC4537" s="4"/>
      <c r="AD4537" s="4" t="b">
        <v>0</v>
      </c>
      <c r="AE4537" s="4"/>
      <c r="AF4537" s="4"/>
      <c r="AG4537" s="12">
        <f t="shared" si="70"/>
        <v>43277</v>
      </c>
    </row>
    <row r="4538" s="10" customFormat="1" spans="1:33">
      <c r="A4538" s="4" t="s">
        <v>18140</v>
      </c>
      <c r="B4538" s="4" t="s">
        <v>18140</v>
      </c>
      <c r="C4538" s="4" t="s">
        <v>18141</v>
      </c>
      <c r="D4538" s="4" t="s">
        <v>18142</v>
      </c>
      <c r="E4538" s="4" t="s">
        <v>36</v>
      </c>
      <c r="F4538" s="4" t="s">
        <v>37</v>
      </c>
      <c r="G4538" s="4" t="s">
        <v>51</v>
      </c>
      <c r="H4538" s="4"/>
      <c r="I4538" s="4"/>
      <c r="J4538" s="4" t="s">
        <v>157</v>
      </c>
      <c r="K4538" s="4" t="s">
        <v>3057</v>
      </c>
      <c r="L4538" s="4" t="s">
        <v>3058</v>
      </c>
      <c r="M4538" s="4" t="s">
        <v>3059</v>
      </c>
      <c r="N4538" s="4" t="s">
        <v>36</v>
      </c>
      <c r="O4538" s="4">
        <v>1</v>
      </c>
      <c r="P4538" s="4" t="s">
        <v>56</v>
      </c>
      <c r="Q4538" s="4">
        <v>23.98</v>
      </c>
      <c r="R4538" s="4"/>
      <c r="S4538" s="4">
        <v>3.95</v>
      </c>
      <c r="T4538" s="4"/>
      <c r="U4538" s="4"/>
      <c r="V4538" s="4"/>
      <c r="W4538" s="4"/>
      <c r="X4538" s="4"/>
      <c r="Y4538" s="4" t="s">
        <v>3708</v>
      </c>
      <c r="Z4538" s="4" t="s">
        <v>357</v>
      </c>
      <c r="AA4538" s="4" t="s">
        <v>18143</v>
      </c>
      <c r="AB4538" s="4" t="s">
        <v>59</v>
      </c>
      <c r="AC4538" s="4"/>
      <c r="AD4538" s="4" t="b">
        <v>0</v>
      </c>
      <c r="AE4538" s="4"/>
      <c r="AF4538" s="4"/>
      <c r="AG4538" s="12">
        <f t="shared" si="70"/>
        <v>43277</v>
      </c>
    </row>
    <row r="4539" s="10" customFormat="1" spans="1:33">
      <c r="A4539" s="4" t="s">
        <v>18144</v>
      </c>
      <c r="B4539" s="4" t="s">
        <v>18144</v>
      </c>
      <c r="C4539" s="4" t="s">
        <v>18145</v>
      </c>
      <c r="D4539" s="4" t="s">
        <v>18146</v>
      </c>
      <c r="E4539" s="4" t="s">
        <v>36</v>
      </c>
      <c r="F4539" s="4" t="s">
        <v>37</v>
      </c>
      <c r="G4539" s="4" t="s">
        <v>51</v>
      </c>
      <c r="H4539" s="4"/>
      <c r="I4539" s="4"/>
      <c r="J4539" s="4" t="s">
        <v>52</v>
      </c>
      <c r="K4539" s="4" t="s">
        <v>9349</v>
      </c>
      <c r="L4539" s="4" t="s">
        <v>9350</v>
      </c>
      <c r="M4539" s="4" t="s">
        <v>9351</v>
      </c>
      <c r="N4539" s="4" t="s">
        <v>36</v>
      </c>
      <c r="O4539" s="4">
        <v>1</v>
      </c>
      <c r="P4539" s="4" t="s">
        <v>56</v>
      </c>
      <c r="Q4539" s="4">
        <v>22.98</v>
      </c>
      <c r="R4539" s="4"/>
      <c r="S4539" s="4"/>
      <c r="T4539" s="4"/>
      <c r="U4539" s="4"/>
      <c r="V4539" s="4"/>
      <c r="W4539" s="4"/>
      <c r="X4539" s="4"/>
      <c r="Y4539" s="4" t="s">
        <v>265</v>
      </c>
      <c r="Z4539" s="4" t="s">
        <v>266</v>
      </c>
      <c r="AA4539" s="4" t="s">
        <v>18147</v>
      </c>
      <c r="AB4539" s="4" t="s">
        <v>59</v>
      </c>
      <c r="AC4539" s="4"/>
      <c r="AD4539" s="4" t="b">
        <v>0</v>
      </c>
      <c r="AE4539" s="4"/>
      <c r="AF4539" s="4"/>
      <c r="AG4539" s="12">
        <f t="shared" si="70"/>
        <v>43277</v>
      </c>
    </row>
    <row r="4540" s="10" customFormat="1" spans="1:33">
      <c r="A4540" s="4" t="s">
        <v>18148</v>
      </c>
      <c r="B4540" s="4" t="s">
        <v>18148</v>
      </c>
      <c r="C4540" s="4" t="s">
        <v>18149</v>
      </c>
      <c r="D4540" s="4" t="s">
        <v>18150</v>
      </c>
      <c r="E4540" s="4" t="s">
        <v>36</v>
      </c>
      <c r="F4540" s="4" t="s">
        <v>37</v>
      </c>
      <c r="G4540" s="4" t="s">
        <v>38</v>
      </c>
      <c r="H4540" s="4"/>
      <c r="I4540" s="4"/>
      <c r="J4540" s="4" t="s">
        <v>52</v>
      </c>
      <c r="K4540" s="4" t="s">
        <v>10658</v>
      </c>
      <c r="L4540" s="4" t="s">
        <v>18151</v>
      </c>
      <c r="M4540" s="4" t="s">
        <v>18152</v>
      </c>
      <c r="N4540" s="4" t="s">
        <v>36</v>
      </c>
      <c r="O4540" s="4">
        <v>1</v>
      </c>
      <c r="P4540" s="4" t="s">
        <v>43</v>
      </c>
      <c r="Q4540" s="4">
        <v>35</v>
      </c>
      <c r="R4540" s="4"/>
      <c r="S4540" s="4"/>
      <c r="T4540" s="4"/>
      <c r="U4540" s="4"/>
      <c r="V4540" s="4"/>
      <c r="W4540" s="4"/>
      <c r="X4540" s="4"/>
      <c r="Y4540" s="4" t="s">
        <v>16172</v>
      </c>
      <c r="Z4540" s="4" t="s">
        <v>45</v>
      </c>
      <c r="AA4540" s="4" t="s">
        <v>18153</v>
      </c>
      <c r="AB4540" s="4" t="s">
        <v>47</v>
      </c>
      <c r="AC4540" s="4"/>
      <c r="AD4540" s="4" t="b">
        <v>0</v>
      </c>
      <c r="AE4540" s="4"/>
      <c r="AF4540" s="4"/>
      <c r="AG4540" s="12">
        <f t="shared" si="70"/>
        <v>43278</v>
      </c>
    </row>
    <row r="4541" s="10" customFormat="1" spans="1:33">
      <c r="A4541" s="4" t="s">
        <v>18148</v>
      </c>
      <c r="B4541" s="4" t="s">
        <v>18148</v>
      </c>
      <c r="C4541" s="4" t="s">
        <v>18149</v>
      </c>
      <c r="D4541" s="4" t="s">
        <v>18150</v>
      </c>
      <c r="E4541" s="4" t="s">
        <v>36</v>
      </c>
      <c r="F4541" s="4" t="s">
        <v>37</v>
      </c>
      <c r="G4541" s="4" t="s">
        <v>38</v>
      </c>
      <c r="H4541" s="4"/>
      <c r="I4541" s="4"/>
      <c r="J4541" s="4" t="s">
        <v>52</v>
      </c>
      <c r="K4541" s="4" t="s">
        <v>7421</v>
      </c>
      <c r="L4541" s="4" t="s">
        <v>7422</v>
      </c>
      <c r="M4541" s="4" t="s">
        <v>7423</v>
      </c>
      <c r="N4541" s="4" t="s">
        <v>36</v>
      </c>
      <c r="O4541" s="4">
        <v>1</v>
      </c>
      <c r="P4541" s="4" t="s">
        <v>43</v>
      </c>
      <c r="Q4541" s="4">
        <v>35</v>
      </c>
      <c r="R4541" s="4"/>
      <c r="S4541" s="4"/>
      <c r="T4541" s="4"/>
      <c r="U4541" s="4"/>
      <c r="V4541" s="4"/>
      <c r="W4541" s="4"/>
      <c r="X4541" s="4"/>
      <c r="Y4541" s="4" t="s">
        <v>16172</v>
      </c>
      <c r="Z4541" s="4" t="s">
        <v>45</v>
      </c>
      <c r="AA4541" s="4" t="s">
        <v>18153</v>
      </c>
      <c r="AB4541" s="4" t="s">
        <v>47</v>
      </c>
      <c r="AC4541" s="4"/>
      <c r="AD4541" s="4" t="b">
        <v>0</v>
      </c>
      <c r="AE4541" s="4"/>
      <c r="AF4541" s="4"/>
      <c r="AG4541" s="12">
        <f t="shared" si="70"/>
        <v>43278</v>
      </c>
    </row>
    <row r="4542" s="10" customFormat="1" spans="1:33">
      <c r="A4542" s="4" t="s">
        <v>18154</v>
      </c>
      <c r="B4542" s="4" t="s">
        <v>18154</v>
      </c>
      <c r="C4542" s="4" t="s">
        <v>18155</v>
      </c>
      <c r="D4542" s="4" t="s">
        <v>18156</v>
      </c>
      <c r="E4542" s="4" t="s">
        <v>36</v>
      </c>
      <c r="F4542" s="4" t="s">
        <v>37</v>
      </c>
      <c r="G4542" s="4" t="s">
        <v>38</v>
      </c>
      <c r="H4542" s="4"/>
      <c r="I4542" s="4"/>
      <c r="J4542" s="4" t="s">
        <v>52</v>
      </c>
      <c r="K4542" s="4" t="s">
        <v>18157</v>
      </c>
      <c r="L4542" s="4" t="s">
        <v>18158</v>
      </c>
      <c r="M4542" s="4" t="s">
        <v>18159</v>
      </c>
      <c r="N4542" s="4" t="s">
        <v>36</v>
      </c>
      <c r="O4542" s="4">
        <v>1</v>
      </c>
      <c r="P4542" s="4" t="s">
        <v>43</v>
      </c>
      <c r="Q4542" s="4">
        <v>28</v>
      </c>
      <c r="R4542" s="4"/>
      <c r="S4542" s="4"/>
      <c r="T4542" s="4"/>
      <c r="U4542" s="4"/>
      <c r="V4542" s="4"/>
      <c r="W4542" s="4"/>
      <c r="X4542" s="4"/>
      <c r="Y4542" s="4" t="s">
        <v>18160</v>
      </c>
      <c r="Z4542" s="4" t="s">
        <v>16655</v>
      </c>
      <c r="AA4542" s="4" t="s">
        <v>18161</v>
      </c>
      <c r="AB4542" s="4" t="s">
        <v>47</v>
      </c>
      <c r="AC4542" s="4"/>
      <c r="AD4542" s="4" t="b">
        <v>0</v>
      </c>
      <c r="AE4542" s="4"/>
      <c r="AF4542" s="4"/>
      <c r="AG4542" s="12">
        <f t="shared" si="70"/>
        <v>43278</v>
      </c>
    </row>
    <row r="4543" s="10" customFormat="1" spans="1:33">
      <c r="A4543" s="4" t="s">
        <v>18162</v>
      </c>
      <c r="B4543" s="4" t="s">
        <v>18162</v>
      </c>
      <c r="C4543" s="4" t="s">
        <v>18163</v>
      </c>
      <c r="D4543" s="4" t="s">
        <v>18164</v>
      </c>
      <c r="E4543" s="4" t="s">
        <v>36</v>
      </c>
      <c r="F4543" s="4" t="s">
        <v>37</v>
      </c>
      <c r="G4543" s="4" t="s">
        <v>38</v>
      </c>
      <c r="H4543" s="4"/>
      <c r="I4543" s="4"/>
      <c r="J4543" s="4" t="s">
        <v>52</v>
      </c>
      <c r="K4543" s="4" t="s">
        <v>18165</v>
      </c>
      <c r="L4543" s="4" t="s">
        <v>18166</v>
      </c>
      <c r="M4543" s="4" t="s">
        <v>3847</v>
      </c>
      <c r="N4543" s="4" t="s">
        <v>36</v>
      </c>
      <c r="O4543" s="4">
        <v>1</v>
      </c>
      <c r="P4543" s="4" t="s">
        <v>43</v>
      </c>
      <c r="Q4543" s="4">
        <v>35</v>
      </c>
      <c r="R4543" s="4"/>
      <c r="S4543" s="4"/>
      <c r="T4543" s="4"/>
      <c r="U4543" s="4"/>
      <c r="V4543" s="4"/>
      <c r="W4543" s="4"/>
      <c r="X4543" s="4"/>
      <c r="Y4543" s="4" t="s">
        <v>18167</v>
      </c>
      <c r="Z4543" s="4" t="s">
        <v>45</v>
      </c>
      <c r="AA4543" s="4" t="s">
        <v>18168</v>
      </c>
      <c r="AB4543" s="4" t="s">
        <v>47</v>
      </c>
      <c r="AC4543" s="4"/>
      <c r="AD4543" s="4" t="b">
        <v>0</v>
      </c>
      <c r="AE4543" s="4"/>
      <c r="AF4543" s="4"/>
      <c r="AG4543" s="12">
        <f t="shared" si="70"/>
        <v>43278</v>
      </c>
    </row>
    <row r="4544" s="10" customFormat="1" spans="1:33">
      <c r="A4544" s="4" t="s">
        <v>18169</v>
      </c>
      <c r="B4544" s="4" t="s">
        <v>18169</v>
      </c>
      <c r="C4544" s="4" t="s">
        <v>18170</v>
      </c>
      <c r="D4544" s="4" t="s">
        <v>18171</v>
      </c>
      <c r="E4544" s="4" t="s">
        <v>75</v>
      </c>
      <c r="F4544" s="4" t="s">
        <v>37</v>
      </c>
      <c r="G4544" s="4" t="s">
        <v>51</v>
      </c>
      <c r="H4544" s="4"/>
      <c r="I4544" s="4"/>
      <c r="J4544" s="4" t="s">
        <v>157</v>
      </c>
      <c r="K4544" s="4" t="s">
        <v>6363</v>
      </c>
      <c r="L4544" s="4" t="s">
        <v>6364</v>
      </c>
      <c r="M4544" s="4" t="s">
        <v>6365</v>
      </c>
      <c r="N4544" s="4" t="s">
        <v>75</v>
      </c>
      <c r="O4544" s="4">
        <v>0</v>
      </c>
      <c r="P4544" s="4"/>
      <c r="Q4544" s="4"/>
      <c r="R4544" s="4"/>
      <c r="S4544" s="4"/>
      <c r="T4544" s="4"/>
      <c r="U4544" s="4"/>
      <c r="V4544" s="4"/>
      <c r="W4544" s="4"/>
      <c r="X4544" s="4"/>
      <c r="Y4544" s="4" t="s">
        <v>18172</v>
      </c>
      <c r="Z4544" s="4" t="s">
        <v>152</v>
      </c>
      <c r="AA4544" s="4" t="s">
        <v>18173</v>
      </c>
      <c r="AB4544" s="4" t="s">
        <v>59</v>
      </c>
      <c r="AC4544" s="4"/>
      <c r="AD4544" s="4" t="b">
        <v>0</v>
      </c>
      <c r="AE4544" s="4"/>
      <c r="AF4544" s="4"/>
      <c r="AG4544" s="12">
        <f t="shared" si="70"/>
        <v>43278</v>
      </c>
    </row>
    <row r="4545" s="10" customFormat="1" spans="1:33">
      <c r="A4545" s="4" t="s">
        <v>18174</v>
      </c>
      <c r="B4545" s="4" t="s">
        <v>18174</v>
      </c>
      <c r="C4545" s="4" t="s">
        <v>18175</v>
      </c>
      <c r="D4545" s="4" t="s">
        <v>18176</v>
      </c>
      <c r="E4545" s="4" t="s">
        <v>36</v>
      </c>
      <c r="F4545" s="4" t="s">
        <v>37</v>
      </c>
      <c r="G4545" s="4" t="s">
        <v>51</v>
      </c>
      <c r="H4545" s="4"/>
      <c r="I4545" s="4"/>
      <c r="J4545" s="4" t="s">
        <v>312</v>
      </c>
      <c r="K4545" s="4" t="s">
        <v>13698</v>
      </c>
      <c r="L4545" s="4" t="s">
        <v>416</v>
      </c>
      <c r="M4545" s="4" t="s">
        <v>417</v>
      </c>
      <c r="N4545" s="4" t="s">
        <v>36</v>
      </c>
      <c r="O4545" s="4">
        <v>1</v>
      </c>
      <c r="P4545" s="4" t="s">
        <v>56</v>
      </c>
      <c r="Q4545" s="4">
        <v>22.98</v>
      </c>
      <c r="R4545" s="4"/>
      <c r="S4545" s="4">
        <v>3.99</v>
      </c>
      <c r="T4545" s="4"/>
      <c r="U4545" s="4"/>
      <c r="V4545" s="4"/>
      <c r="W4545" s="4"/>
      <c r="X4545" s="4"/>
      <c r="Y4545" s="4" t="s">
        <v>18177</v>
      </c>
      <c r="Z4545" s="4" t="s">
        <v>473</v>
      </c>
      <c r="AA4545" s="4" t="s">
        <v>18178</v>
      </c>
      <c r="AB4545" s="4" t="s">
        <v>59</v>
      </c>
      <c r="AC4545" s="4"/>
      <c r="AD4545" s="4" t="b">
        <v>0</v>
      </c>
      <c r="AE4545" s="4"/>
      <c r="AF4545" s="4"/>
      <c r="AG4545" s="12">
        <f t="shared" si="70"/>
        <v>43278</v>
      </c>
    </row>
    <row r="4546" s="10" customFormat="1" spans="1:33">
      <c r="A4546" s="4" t="s">
        <v>18179</v>
      </c>
      <c r="B4546" s="4" t="s">
        <v>18179</v>
      </c>
      <c r="C4546" s="4" t="s">
        <v>18180</v>
      </c>
      <c r="D4546" s="4" t="s">
        <v>18181</v>
      </c>
      <c r="E4546" s="4" t="s">
        <v>36</v>
      </c>
      <c r="F4546" s="4" t="s">
        <v>37</v>
      </c>
      <c r="G4546" s="4" t="s">
        <v>51</v>
      </c>
      <c r="H4546" s="4"/>
      <c r="I4546" s="4"/>
      <c r="J4546" s="4" t="s">
        <v>52</v>
      </c>
      <c r="K4546" s="4" t="s">
        <v>4333</v>
      </c>
      <c r="L4546" s="4" t="s">
        <v>4334</v>
      </c>
      <c r="M4546" s="4" t="s">
        <v>4335</v>
      </c>
      <c r="N4546" s="4" t="s">
        <v>36</v>
      </c>
      <c r="O4546" s="4">
        <v>1</v>
      </c>
      <c r="P4546" s="4" t="s">
        <v>56</v>
      </c>
      <c r="Q4546" s="4">
        <v>19.53</v>
      </c>
      <c r="R4546" s="4"/>
      <c r="S4546" s="4"/>
      <c r="T4546" s="4"/>
      <c r="U4546" s="4"/>
      <c r="V4546" s="4"/>
      <c r="W4546" s="4"/>
      <c r="X4546" s="4"/>
      <c r="Y4546" s="4" t="s">
        <v>14131</v>
      </c>
      <c r="Z4546" s="4" t="s">
        <v>451</v>
      </c>
      <c r="AA4546" s="4" t="s">
        <v>18182</v>
      </c>
      <c r="AB4546" s="4" t="s">
        <v>59</v>
      </c>
      <c r="AC4546" s="4"/>
      <c r="AD4546" s="4" t="b">
        <v>0</v>
      </c>
      <c r="AE4546" s="4"/>
      <c r="AF4546" s="4"/>
      <c r="AG4546" s="12">
        <f t="shared" ref="AG4546:AG4609" si="71">DATEVALUE(LEFT(C4546,10))</f>
        <v>43278</v>
      </c>
    </row>
    <row r="4547" s="10" customFormat="1" spans="1:33">
      <c r="A4547" s="4" t="s">
        <v>18183</v>
      </c>
      <c r="B4547" s="4" t="s">
        <v>18183</v>
      </c>
      <c r="C4547" s="4" t="s">
        <v>18184</v>
      </c>
      <c r="D4547" s="4" t="s">
        <v>18185</v>
      </c>
      <c r="E4547" s="4" t="s">
        <v>36</v>
      </c>
      <c r="F4547" s="4" t="s">
        <v>37</v>
      </c>
      <c r="G4547" s="4" t="s">
        <v>51</v>
      </c>
      <c r="H4547" s="4"/>
      <c r="I4547" s="4"/>
      <c r="J4547" s="4" t="s">
        <v>52</v>
      </c>
      <c r="K4547" s="4" t="s">
        <v>8111</v>
      </c>
      <c r="L4547" s="4" t="s">
        <v>8112</v>
      </c>
      <c r="M4547" s="4" t="s">
        <v>8113</v>
      </c>
      <c r="N4547" s="4" t="s">
        <v>36</v>
      </c>
      <c r="O4547" s="4">
        <v>1</v>
      </c>
      <c r="P4547" s="4" t="s">
        <v>56</v>
      </c>
      <c r="Q4547" s="4">
        <v>22.98</v>
      </c>
      <c r="R4547" s="4"/>
      <c r="S4547" s="4"/>
      <c r="T4547" s="4"/>
      <c r="U4547" s="4"/>
      <c r="V4547" s="4"/>
      <c r="W4547" s="4"/>
      <c r="X4547" s="4"/>
      <c r="Y4547" s="4" t="s">
        <v>4701</v>
      </c>
      <c r="Z4547" s="4" t="s">
        <v>143</v>
      </c>
      <c r="AA4547" s="4" t="s">
        <v>18186</v>
      </c>
      <c r="AB4547" s="4" t="s">
        <v>59</v>
      </c>
      <c r="AC4547" s="4"/>
      <c r="AD4547" s="4" t="b">
        <v>0</v>
      </c>
      <c r="AE4547" s="4"/>
      <c r="AF4547" s="4"/>
      <c r="AG4547" s="12">
        <f t="shared" si="71"/>
        <v>43278</v>
      </c>
    </row>
    <row r="4548" s="10" customFormat="1" spans="1:33">
      <c r="A4548" s="4" t="s">
        <v>18187</v>
      </c>
      <c r="B4548" s="4" t="s">
        <v>18187</v>
      </c>
      <c r="C4548" s="4" t="s">
        <v>18188</v>
      </c>
      <c r="D4548" s="4" t="s">
        <v>18189</v>
      </c>
      <c r="E4548" s="4" t="s">
        <v>18190</v>
      </c>
      <c r="F4548" s="4" t="s">
        <v>37</v>
      </c>
      <c r="G4548" s="4" t="s">
        <v>51</v>
      </c>
      <c r="H4548" s="4"/>
      <c r="I4548" s="4"/>
      <c r="J4548" s="4" t="s">
        <v>157</v>
      </c>
      <c r="K4548" s="4" t="s">
        <v>12514</v>
      </c>
      <c r="L4548" s="4" t="s">
        <v>487</v>
      </c>
      <c r="M4548" s="4" t="s">
        <v>488</v>
      </c>
      <c r="N4548" s="4" t="s">
        <v>852</v>
      </c>
      <c r="O4548" s="4">
        <v>1</v>
      </c>
      <c r="P4548" s="4" t="s">
        <v>56</v>
      </c>
      <c r="Q4548" s="4">
        <v>23.98</v>
      </c>
      <c r="R4548" s="4"/>
      <c r="S4548" s="4"/>
      <c r="T4548" s="4"/>
      <c r="U4548" s="4"/>
      <c r="V4548" s="4"/>
      <c r="W4548" s="4"/>
      <c r="X4548" s="4"/>
      <c r="Y4548" s="4" t="s">
        <v>18191</v>
      </c>
      <c r="Z4548" s="4" t="s">
        <v>17750</v>
      </c>
      <c r="AA4548" s="4" t="s">
        <v>18192</v>
      </c>
      <c r="AB4548" s="4" t="s">
        <v>59</v>
      </c>
      <c r="AC4548" s="4"/>
      <c r="AD4548" s="4" t="b">
        <v>0</v>
      </c>
      <c r="AE4548" s="4"/>
      <c r="AF4548" s="4"/>
      <c r="AG4548" s="12">
        <f t="shared" si="71"/>
        <v>43278</v>
      </c>
    </row>
    <row r="4549" s="10" customFormat="1" spans="1:33">
      <c r="A4549" s="4" t="s">
        <v>18187</v>
      </c>
      <c r="B4549" s="4" t="s">
        <v>18187</v>
      </c>
      <c r="C4549" s="4" t="s">
        <v>18188</v>
      </c>
      <c r="D4549" s="4" t="s">
        <v>18189</v>
      </c>
      <c r="E4549" s="4" t="s">
        <v>18190</v>
      </c>
      <c r="F4549" s="4" t="s">
        <v>37</v>
      </c>
      <c r="G4549" s="4" t="s">
        <v>51</v>
      </c>
      <c r="H4549" s="4"/>
      <c r="I4549" s="4"/>
      <c r="J4549" s="4" t="s">
        <v>157</v>
      </c>
      <c r="K4549" s="4" t="s">
        <v>2539</v>
      </c>
      <c r="L4549" s="4" t="s">
        <v>2540</v>
      </c>
      <c r="M4549" s="4" t="s">
        <v>2541</v>
      </c>
      <c r="N4549" s="4" t="s">
        <v>852</v>
      </c>
      <c r="O4549" s="4">
        <v>1</v>
      </c>
      <c r="P4549" s="4" t="s">
        <v>56</v>
      </c>
      <c r="Q4549" s="4">
        <v>22.98</v>
      </c>
      <c r="R4549" s="4"/>
      <c r="S4549" s="4"/>
      <c r="T4549" s="4"/>
      <c r="U4549" s="4"/>
      <c r="V4549" s="4"/>
      <c r="W4549" s="4"/>
      <c r="X4549" s="4"/>
      <c r="Y4549" s="4" t="s">
        <v>18191</v>
      </c>
      <c r="Z4549" s="4" t="s">
        <v>17750</v>
      </c>
      <c r="AA4549" s="4" t="s">
        <v>18192</v>
      </c>
      <c r="AB4549" s="4" t="s">
        <v>59</v>
      </c>
      <c r="AC4549" s="4"/>
      <c r="AD4549" s="4" t="b">
        <v>0</v>
      </c>
      <c r="AE4549" s="4"/>
      <c r="AF4549" s="4"/>
      <c r="AG4549" s="12">
        <f t="shared" si="71"/>
        <v>43278</v>
      </c>
    </row>
    <row r="4550" s="10" customFormat="1" spans="1:33">
      <c r="A4550" s="4" t="s">
        <v>18193</v>
      </c>
      <c r="B4550" s="4" t="s">
        <v>18193</v>
      </c>
      <c r="C4550" s="4" t="s">
        <v>18194</v>
      </c>
      <c r="D4550" s="4" t="s">
        <v>18195</v>
      </c>
      <c r="E4550" s="4" t="s">
        <v>36</v>
      </c>
      <c r="F4550" s="4" t="s">
        <v>37</v>
      </c>
      <c r="G4550" s="4" t="s">
        <v>51</v>
      </c>
      <c r="H4550" s="4"/>
      <c r="I4550" s="4"/>
      <c r="J4550" s="4" t="s">
        <v>52</v>
      </c>
      <c r="K4550" s="4" t="s">
        <v>112</v>
      </c>
      <c r="L4550" s="4" t="s">
        <v>113</v>
      </c>
      <c r="M4550" s="4" t="s">
        <v>114</v>
      </c>
      <c r="N4550" s="4" t="s">
        <v>36</v>
      </c>
      <c r="O4550" s="4">
        <v>1</v>
      </c>
      <c r="P4550" s="4" t="s">
        <v>56</v>
      </c>
      <c r="Q4550" s="4">
        <v>23.98</v>
      </c>
      <c r="R4550" s="4"/>
      <c r="S4550" s="4"/>
      <c r="T4550" s="4"/>
      <c r="U4550" s="4"/>
      <c r="V4550" s="4"/>
      <c r="W4550" s="4"/>
      <c r="X4550" s="4"/>
      <c r="Y4550" s="4" t="s">
        <v>18196</v>
      </c>
      <c r="Z4550" s="4" t="s">
        <v>47</v>
      </c>
      <c r="AA4550" s="4" t="s">
        <v>18197</v>
      </c>
      <c r="AB4550" s="4" t="s">
        <v>59</v>
      </c>
      <c r="AC4550" s="4"/>
      <c r="AD4550" s="4" t="b">
        <v>0</v>
      </c>
      <c r="AE4550" s="4"/>
      <c r="AF4550" s="4"/>
      <c r="AG4550" s="12">
        <f t="shared" si="71"/>
        <v>43278</v>
      </c>
    </row>
    <row r="4551" s="10" customFormat="1" spans="1:33">
      <c r="A4551" s="4" t="s">
        <v>18198</v>
      </c>
      <c r="B4551" s="4" t="s">
        <v>18198</v>
      </c>
      <c r="C4551" s="4" t="s">
        <v>18199</v>
      </c>
      <c r="D4551" s="4" t="s">
        <v>18200</v>
      </c>
      <c r="E4551" s="4" t="s">
        <v>18190</v>
      </c>
      <c r="F4551" s="4" t="s">
        <v>37</v>
      </c>
      <c r="G4551" s="4" t="s">
        <v>51</v>
      </c>
      <c r="H4551" s="4"/>
      <c r="I4551" s="4"/>
      <c r="J4551" s="4" t="s">
        <v>157</v>
      </c>
      <c r="K4551" s="4" t="s">
        <v>505</v>
      </c>
      <c r="L4551" s="4" t="s">
        <v>506</v>
      </c>
      <c r="M4551" s="4" t="s">
        <v>507</v>
      </c>
      <c r="N4551" s="4" t="s">
        <v>852</v>
      </c>
      <c r="O4551" s="4">
        <v>1</v>
      </c>
      <c r="P4551" s="4" t="s">
        <v>56</v>
      </c>
      <c r="Q4551" s="4">
        <v>22.98</v>
      </c>
      <c r="R4551" s="4"/>
      <c r="S4551" s="4"/>
      <c r="T4551" s="4"/>
      <c r="U4551" s="4"/>
      <c r="V4551" s="4"/>
      <c r="W4551" s="4"/>
      <c r="X4551" s="4"/>
      <c r="Y4551" s="4" t="s">
        <v>3029</v>
      </c>
      <c r="Z4551" s="4" t="s">
        <v>451</v>
      </c>
      <c r="AA4551" s="4" t="s">
        <v>18201</v>
      </c>
      <c r="AB4551" s="4" t="s">
        <v>59</v>
      </c>
      <c r="AC4551" s="4" t="s">
        <v>259</v>
      </c>
      <c r="AD4551" s="4" t="b">
        <v>0</v>
      </c>
      <c r="AE4551" s="4"/>
      <c r="AF4551" s="4"/>
      <c r="AG4551" s="12">
        <f t="shared" si="71"/>
        <v>43278</v>
      </c>
    </row>
    <row r="4552" s="10" customFormat="1" spans="1:33">
      <c r="A4552" s="4" t="s">
        <v>18202</v>
      </c>
      <c r="B4552" s="4" t="s">
        <v>18202</v>
      </c>
      <c r="C4552" s="4" t="s">
        <v>18203</v>
      </c>
      <c r="D4552" s="4" t="s">
        <v>18204</v>
      </c>
      <c r="E4552" s="4" t="s">
        <v>36</v>
      </c>
      <c r="F4552" s="4" t="s">
        <v>37</v>
      </c>
      <c r="G4552" s="4" t="s">
        <v>51</v>
      </c>
      <c r="H4552" s="4"/>
      <c r="I4552" s="4"/>
      <c r="J4552" s="4" t="s">
        <v>312</v>
      </c>
      <c r="K4552" s="4" t="s">
        <v>6182</v>
      </c>
      <c r="L4552" s="4" t="s">
        <v>263</v>
      </c>
      <c r="M4552" s="4" t="s">
        <v>264</v>
      </c>
      <c r="N4552" s="4" t="s">
        <v>36</v>
      </c>
      <c r="O4552" s="4">
        <v>1</v>
      </c>
      <c r="P4552" s="4" t="s">
        <v>56</v>
      </c>
      <c r="Q4552" s="4">
        <v>22.98</v>
      </c>
      <c r="R4552" s="4"/>
      <c r="S4552" s="4">
        <v>3.99</v>
      </c>
      <c r="T4552" s="4"/>
      <c r="U4552" s="4"/>
      <c r="V4552" s="4"/>
      <c r="W4552" s="4"/>
      <c r="X4552" s="4"/>
      <c r="Y4552" s="4" t="s">
        <v>5387</v>
      </c>
      <c r="Z4552" s="4" t="s">
        <v>1293</v>
      </c>
      <c r="AA4552" s="4" t="s">
        <v>18205</v>
      </c>
      <c r="AB4552" s="4" t="s">
        <v>59</v>
      </c>
      <c r="AC4552" s="4"/>
      <c r="AD4552" s="4" t="b">
        <v>0</v>
      </c>
      <c r="AE4552" s="4"/>
      <c r="AF4552" s="4"/>
      <c r="AG4552" s="12">
        <f t="shared" si="71"/>
        <v>43278</v>
      </c>
    </row>
    <row r="4553" s="10" customFormat="1" spans="1:33">
      <c r="A4553" s="4" t="s">
        <v>18206</v>
      </c>
      <c r="B4553" s="4" t="s">
        <v>18206</v>
      </c>
      <c r="C4553" s="4" t="s">
        <v>18207</v>
      </c>
      <c r="D4553" s="4" t="s">
        <v>18208</v>
      </c>
      <c r="E4553" s="4" t="s">
        <v>36</v>
      </c>
      <c r="F4553" s="4" t="s">
        <v>37</v>
      </c>
      <c r="G4553" s="4" t="s">
        <v>51</v>
      </c>
      <c r="H4553" s="4"/>
      <c r="I4553" s="4"/>
      <c r="J4553" s="4" t="s">
        <v>52</v>
      </c>
      <c r="K4553" s="4" t="s">
        <v>1403</v>
      </c>
      <c r="L4553" s="4" t="s">
        <v>1404</v>
      </c>
      <c r="M4553" s="4" t="s">
        <v>1405</v>
      </c>
      <c r="N4553" s="4" t="s">
        <v>36</v>
      </c>
      <c r="O4553" s="4">
        <v>1</v>
      </c>
      <c r="P4553" s="4" t="s">
        <v>56</v>
      </c>
      <c r="Q4553" s="4">
        <v>24.98</v>
      </c>
      <c r="R4553" s="4"/>
      <c r="S4553" s="4"/>
      <c r="T4553" s="4"/>
      <c r="U4553" s="4"/>
      <c r="V4553" s="4"/>
      <c r="W4553" s="4"/>
      <c r="X4553" s="4"/>
      <c r="Y4553" s="4" t="s">
        <v>18209</v>
      </c>
      <c r="Z4553" s="4" t="s">
        <v>162</v>
      </c>
      <c r="AA4553" s="4">
        <v>48220</v>
      </c>
      <c r="AB4553" s="4" t="s">
        <v>59</v>
      </c>
      <c r="AC4553" s="4"/>
      <c r="AD4553" s="4" t="b">
        <v>0</v>
      </c>
      <c r="AE4553" s="4"/>
      <c r="AF4553" s="4"/>
      <c r="AG4553" s="12">
        <f t="shared" si="71"/>
        <v>43278</v>
      </c>
    </row>
    <row r="4554" s="10" customFormat="1" spans="1:33">
      <c r="A4554" s="4" t="s">
        <v>18210</v>
      </c>
      <c r="B4554" s="4" t="s">
        <v>18210</v>
      </c>
      <c r="C4554" s="4" t="s">
        <v>18211</v>
      </c>
      <c r="D4554" s="4" t="s">
        <v>18212</v>
      </c>
      <c r="E4554" s="4" t="s">
        <v>36</v>
      </c>
      <c r="F4554" s="4" t="s">
        <v>37</v>
      </c>
      <c r="G4554" s="4" t="s">
        <v>51</v>
      </c>
      <c r="H4554" s="4"/>
      <c r="I4554" s="4"/>
      <c r="J4554" s="4" t="s">
        <v>52</v>
      </c>
      <c r="K4554" s="4" t="s">
        <v>6839</v>
      </c>
      <c r="L4554" s="4" t="s">
        <v>6840</v>
      </c>
      <c r="M4554" s="4" t="s">
        <v>6841</v>
      </c>
      <c r="N4554" s="4" t="s">
        <v>36</v>
      </c>
      <c r="O4554" s="4">
        <v>2</v>
      </c>
      <c r="P4554" s="4" t="s">
        <v>56</v>
      </c>
      <c r="Q4554" s="4">
        <v>45.96</v>
      </c>
      <c r="R4554" s="4"/>
      <c r="S4554" s="4"/>
      <c r="T4554" s="4"/>
      <c r="U4554" s="4"/>
      <c r="V4554" s="4"/>
      <c r="W4554" s="4"/>
      <c r="X4554" s="4"/>
      <c r="Y4554" s="4" t="s">
        <v>1703</v>
      </c>
      <c r="Z4554" s="4" t="s">
        <v>759</v>
      </c>
      <c r="AA4554" s="4" t="s">
        <v>18213</v>
      </c>
      <c r="AB4554" s="4" t="s">
        <v>59</v>
      </c>
      <c r="AC4554" s="4"/>
      <c r="AD4554" s="4" t="b">
        <v>0</v>
      </c>
      <c r="AE4554" s="4"/>
      <c r="AF4554" s="4"/>
      <c r="AG4554" s="12">
        <f t="shared" si="71"/>
        <v>43278</v>
      </c>
    </row>
    <row r="4555" s="10" customFormat="1" spans="1:33">
      <c r="A4555" s="4" t="s">
        <v>18214</v>
      </c>
      <c r="B4555" s="4" t="s">
        <v>18214</v>
      </c>
      <c r="C4555" s="4" t="s">
        <v>18215</v>
      </c>
      <c r="D4555" s="4" t="s">
        <v>18216</v>
      </c>
      <c r="E4555" s="4" t="s">
        <v>36</v>
      </c>
      <c r="F4555" s="4" t="s">
        <v>37</v>
      </c>
      <c r="G4555" s="4" t="s">
        <v>51</v>
      </c>
      <c r="H4555" s="4"/>
      <c r="I4555" s="4"/>
      <c r="J4555" s="4" t="s">
        <v>52</v>
      </c>
      <c r="K4555" s="4" t="s">
        <v>14298</v>
      </c>
      <c r="L4555" s="4" t="s">
        <v>14299</v>
      </c>
      <c r="M4555" s="4" t="s">
        <v>14300</v>
      </c>
      <c r="N4555" s="4" t="s">
        <v>36</v>
      </c>
      <c r="O4555" s="4">
        <v>1</v>
      </c>
      <c r="P4555" s="4" t="s">
        <v>56</v>
      </c>
      <c r="Q4555" s="4">
        <v>22.98</v>
      </c>
      <c r="R4555" s="4"/>
      <c r="S4555" s="4"/>
      <c r="T4555" s="4"/>
      <c r="U4555" s="4"/>
      <c r="V4555" s="4"/>
      <c r="W4555" s="4"/>
      <c r="X4555" s="4"/>
      <c r="Y4555" s="4" t="s">
        <v>374</v>
      </c>
      <c r="Z4555" s="4" t="s">
        <v>290</v>
      </c>
      <c r="AA4555" s="4" t="s">
        <v>17219</v>
      </c>
      <c r="AB4555" s="4" t="s">
        <v>59</v>
      </c>
      <c r="AC4555" s="4"/>
      <c r="AD4555" s="4" t="b">
        <v>0</v>
      </c>
      <c r="AE4555" s="4"/>
      <c r="AF4555" s="4"/>
      <c r="AG4555" s="12">
        <f t="shared" si="71"/>
        <v>43278</v>
      </c>
    </row>
    <row r="4556" s="10" customFormat="1" spans="1:33">
      <c r="A4556" s="4" t="s">
        <v>18214</v>
      </c>
      <c r="B4556" s="4" t="s">
        <v>18214</v>
      </c>
      <c r="C4556" s="4" t="s">
        <v>18215</v>
      </c>
      <c r="D4556" s="4" t="s">
        <v>18216</v>
      </c>
      <c r="E4556" s="4" t="s">
        <v>36</v>
      </c>
      <c r="F4556" s="4" t="s">
        <v>37</v>
      </c>
      <c r="G4556" s="4" t="s">
        <v>51</v>
      </c>
      <c r="H4556" s="4"/>
      <c r="I4556" s="4"/>
      <c r="J4556" s="4" t="s">
        <v>52</v>
      </c>
      <c r="K4556" s="4" t="s">
        <v>8358</v>
      </c>
      <c r="L4556" s="4" t="s">
        <v>268</v>
      </c>
      <c r="M4556" s="4" t="s">
        <v>269</v>
      </c>
      <c r="N4556" s="4" t="s">
        <v>36</v>
      </c>
      <c r="O4556" s="4">
        <v>1</v>
      </c>
      <c r="P4556" s="4" t="s">
        <v>56</v>
      </c>
      <c r="Q4556" s="4">
        <v>22.98</v>
      </c>
      <c r="R4556" s="4"/>
      <c r="S4556" s="4"/>
      <c r="T4556" s="4"/>
      <c r="U4556" s="4"/>
      <c r="V4556" s="4"/>
      <c r="W4556" s="4"/>
      <c r="X4556" s="4"/>
      <c r="Y4556" s="4" t="s">
        <v>374</v>
      </c>
      <c r="Z4556" s="4" t="s">
        <v>290</v>
      </c>
      <c r="AA4556" s="4" t="s">
        <v>17219</v>
      </c>
      <c r="AB4556" s="4" t="s">
        <v>59</v>
      </c>
      <c r="AC4556" s="4"/>
      <c r="AD4556" s="4" t="b">
        <v>0</v>
      </c>
      <c r="AE4556" s="4"/>
      <c r="AF4556" s="4"/>
      <c r="AG4556" s="12">
        <f t="shared" si="71"/>
        <v>43278</v>
      </c>
    </row>
    <row r="4557" s="10" customFormat="1" spans="1:33">
      <c r="A4557" s="4" t="s">
        <v>18214</v>
      </c>
      <c r="B4557" s="4" t="s">
        <v>18214</v>
      </c>
      <c r="C4557" s="4" t="s">
        <v>18215</v>
      </c>
      <c r="D4557" s="4" t="s">
        <v>18216</v>
      </c>
      <c r="E4557" s="4" t="s">
        <v>36</v>
      </c>
      <c r="F4557" s="4" t="s">
        <v>37</v>
      </c>
      <c r="G4557" s="4" t="s">
        <v>51</v>
      </c>
      <c r="H4557" s="4"/>
      <c r="I4557" s="4"/>
      <c r="J4557" s="4" t="s">
        <v>52</v>
      </c>
      <c r="K4557" s="4" t="s">
        <v>10783</v>
      </c>
      <c r="L4557" s="4" t="s">
        <v>4043</v>
      </c>
      <c r="M4557" s="4" t="s">
        <v>4044</v>
      </c>
      <c r="N4557" s="4" t="s">
        <v>36</v>
      </c>
      <c r="O4557" s="4">
        <v>1</v>
      </c>
      <c r="P4557" s="4" t="s">
        <v>56</v>
      </c>
      <c r="Q4557" s="4">
        <v>22.98</v>
      </c>
      <c r="R4557" s="4"/>
      <c r="S4557" s="4"/>
      <c r="T4557" s="4"/>
      <c r="U4557" s="4"/>
      <c r="V4557" s="4"/>
      <c r="W4557" s="4"/>
      <c r="X4557" s="4"/>
      <c r="Y4557" s="4" t="s">
        <v>374</v>
      </c>
      <c r="Z4557" s="4" t="s">
        <v>290</v>
      </c>
      <c r="AA4557" s="4" t="s">
        <v>17219</v>
      </c>
      <c r="AB4557" s="4" t="s">
        <v>59</v>
      </c>
      <c r="AC4557" s="4"/>
      <c r="AD4557" s="4" t="b">
        <v>0</v>
      </c>
      <c r="AE4557" s="4"/>
      <c r="AF4557" s="4"/>
      <c r="AG4557" s="12">
        <f t="shared" si="71"/>
        <v>43278</v>
      </c>
    </row>
    <row r="4558" s="10" customFormat="1" spans="1:33">
      <c r="A4558" s="4" t="s">
        <v>18214</v>
      </c>
      <c r="B4558" s="4" t="s">
        <v>18214</v>
      </c>
      <c r="C4558" s="4" t="s">
        <v>18215</v>
      </c>
      <c r="D4558" s="4" t="s">
        <v>18216</v>
      </c>
      <c r="E4558" s="4" t="s">
        <v>36</v>
      </c>
      <c r="F4558" s="4" t="s">
        <v>37</v>
      </c>
      <c r="G4558" s="4" t="s">
        <v>51</v>
      </c>
      <c r="H4558" s="4"/>
      <c r="I4558" s="4"/>
      <c r="J4558" s="4" t="s">
        <v>52</v>
      </c>
      <c r="K4558" s="4" t="s">
        <v>11091</v>
      </c>
      <c r="L4558" s="4" t="s">
        <v>3430</v>
      </c>
      <c r="M4558" s="4" t="s">
        <v>3431</v>
      </c>
      <c r="N4558" s="4" t="s">
        <v>36</v>
      </c>
      <c r="O4558" s="4">
        <v>1</v>
      </c>
      <c r="P4558" s="4" t="s">
        <v>56</v>
      </c>
      <c r="Q4558" s="4">
        <v>22.98</v>
      </c>
      <c r="R4558" s="4"/>
      <c r="S4558" s="4"/>
      <c r="T4558" s="4"/>
      <c r="U4558" s="4"/>
      <c r="V4558" s="4"/>
      <c r="W4558" s="4"/>
      <c r="X4558" s="4"/>
      <c r="Y4558" s="4" t="s">
        <v>374</v>
      </c>
      <c r="Z4558" s="4" t="s">
        <v>290</v>
      </c>
      <c r="AA4558" s="4" t="s">
        <v>17219</v>
      </c>
      <c r="AB4558" s="4" t="s">
        <v>59</v>
      </c>
      <c r="AC4558" s="4"/>
      <c r="AD4558" s="4" t="b">
        <v>0</v>
      </c>
      <c r="AE4558" s="4"/>
      <c r="AF4558" s="4"/>
      <c r="AG4558" s="12">
        <f t="shared" si="71"/>
        <v>43278</v>
      </c>
    </row>
    <row r="4559" s="10" customFormat="1" spans="1:33">
      <c r="A4559" s="4" t="s">
        <v>18214</v>
      </c>
      <c r="B4559" s="4" t="s">
        <v>18214</v>
      </c>
      <c r="C4559" s="4" t="s">
        <v>18215</v>
      </c>
      <c r="D4559" s="4" t="s">
        <v>18216</v>
      </c>
      <c r="E4559" s="4" t="s">
        <v>36</v>
      </c>
      <c r="F4559" s="4" t="s">
        <v>37</v>
      </c>
      <c r="G4559" s="4" t="s">
        <v>51</v>
      </c>
      <c r="H4559" s="4"/>
      <c r="I4559" s="4"/>
      <c r="J4559" s="4" t="s">
        <v>52</v>
      </c>
      <c r="K4559" s="4" t="s">
        <v>6182</v>
      </c>
      <c r="L4559" s="4" t="s">
        <v>263</v>
      </c>
      <c r="M4559" s="4" t="s">
        <v>264</v>
      </c>
      <c r="N4559" s="4" t="s">
        <v>36</v>
      </c>
      <c r="O4559" s="4">
        <v>1</v>
      </c>
      <c r="P4559" s="4" t="s">
        <v>56</v>
      </c>
      <c r="Q4559" s="4">
        <v>22.98</v>
      </c>
      <c r="R4559" s="4"/>
      <c r="S4559" s="4"/>
      <c r="T4559" s="4"/>
      <c r="U4559" s="4"/>
      <c r="V4559" s="4"/>
      <c r="W4559" s="4"/>
      <c r="X4559" s="4"/>
      <c r="Y4559" s="4" t="s">
        <v>374</v>
      </c>
      <c r="Z4559" s="4" t="s">
        <v>290</v>
      </c>
      <c r="AA4559" s="4" t="s">
        <v>17219</v>
      </c>
      <c r="AB4559" s="4" t="s">
        <v>59</v>
      </c>
      <c r="AC4559" s="4"/>
      <c r="AD4559" s="4" t="b">
        <v>0</v>
      </c>
      <c r="AE4559" s="4"/>
      <c r="AF4559" s="4"/>
      <c r="AG4559" s="12">
        <f t="shared" si="71"/>
        <v>43278</v>
      </c>
    </row>
    <row r="4560" s="10" customFormat="1" spans="1:33">
      <c r="A4560" s="4" t="s">
        <v>18217</v>
      </c>
      <c r="B4560" s="4" t="s">
        <v>18217</v>
      </c>
      <c r="C4560" s="4" t="s">
        <v>18218</v>
      </c>
      <c r="D4560" s="4" t="s">
        <v>18219</v>
      </c>
      <c r="E4560" s="4" t="s">
        <v>18190</v>
      </c>
      <c r="F4560" s="4" t="s">
        <v>37</v>
      </c>
      <c r="G4560" s="4" t="s">
        <v>51</v>
      </c>
      <c r="H4560" s="4"/>
      <c r="I4560" s="4"/>
      <c r="J4560" s="4" t="s">
        <v>157</v>
      </c>
      <c r="K4560" s="4" t="s">
        <v>12312</v>
      </c>
      <c r="L4560" s="4" t="s">
        <v>192</v>
      </c>
      <c r="M4560" s="4" t="s">
        <v>193</v>
      </c>
      <c r="N4560" s="4" t="s">
        <v>852</v>
      </c>
      <c r="O4560" s="4">
        <v>1</v>
      </c>
      <c r="P4560" s="4" t="s">
        <v>56</v>
      </c>
      <c r="Q4560" s="4">
        <v>23.98</v>
      </c>
      <c r="R4560" s="4"/>
      <c r="S4560" s="4"/>
      <c r="T4560" s="4"/>
      <c r="U4560" s="4"/>
      <c r="V4560" s="4"/>
      <c r="W4560" s="4"/>
      <c r="X4560" s="4"/>
      <c r="Y4560" s="4" t="s">
        <v>18220</v>
      </c>
      <c r="Z4560" s="4" t="s">
        <v>233</v>
      </c>
      <c r="AA4560" s="4" t="s">
        <v>18221</v>
      </c>
      <c r="AB4560" s="4" t="s">
        <v>59</v>
      </c>
      <c r="AC4560" s="4" t="s">
        <v>259</v>
      </c>
      <c r="AD4560" s="4" t="b">
        <v>0</v>
      </c>
      <c r="AE4560" s="4"/>
      <c r="AF4560" s="4"/>
      <c r="AG4560" s="12">
        <f t="shared" si="71"/>
        <v>43278</v>
      </c>
    </row>
    <row r="4561" s="10" customFormat="1" spans="1:33">
      <c r="A4561" s="4" t="s">
        <v>18222</v>
      </c>
      <c r="B4561" s="4" t="s">
        <v>18222</v>
      </c>
      <c r="C4561" s="4" t="s">
        <v>18223</v>
      </c>
      <c r="D4561" s="4" t="s">
        <v>18224</v>
      </c>
      <c r="E4561" s="4" t="s">
        <v>36</v>
      </c>
      <c r="F4561" s="4" t="s">
        <v>37</v>
      </c>
      <c r="G4561" s="4" t="s">
        <v>51</v>
      </c>
      <c r="H4561" s="4"/>
      <c r="I4561" s="4"/>
      <c r="J4561" s="4" t="s">
        <v>52</v>
      </c>
      <c r="K4561" s="4" t="s">
        <v>11220</v>
      </c>
      <c r="L4561" s="4" t="s">
        <v>11221</v>
      </c>
      <c r="M4561" s="4" t="s">
        <v>11222</v>
      </c>
      <c r="N4561" s="4" t="s">
        <v>36</v>
      </c>
      <c r="O4561" s="4">
        <v>1</v>
      </c>
      <c r="P4561" s="4" t="s">
        <v>56</v>
      </c>
      <c r="Q4561" s="4">
        <v>22.98</v>
      </c>
      <c r="R4561" s="4"/>
      <c r="S4561" s="4">
        <v>9.98</v>
      </c>
      <c r="T4561" s="4"/>
      <c r="U4561" s="4"/>
      <c r="V4561" s="4"/>
      <c r="W4561" s="4"/>
      <c r="X4561" s="4"/>
      <c r="Y4561" s="4" t="s">
        <v>18225</v>
      </c>
      <c r="Z4561" s="4" t="s">
        <v>233</v>
      </c>
      <c r="AA4561" s="4" t="s">
        <v>18226</v>
      </c>
      <c r="AB4561" s="4" t="s">
        <v>59</v>
      </c>
      <c r="AC4561" s="4"/>
      <c r="AD4561" s="4" t="b">
        <v>0</v>
      </c>
      <c r="AE4561" s="4"/>
      <c r="AF4561" s="4"/>
      <c r="AG4561" s="12">
        <f t="shared" si="71"/>
        <v>43278</v>
      </c>
    </row>
    <row r="4562" s="10" customFormat="1" spans="1:33">
      <c r="A4562" s="4" t="s">
        <v>18227</v>
      </c>
      <c r="B4562" s="4" t="s">
        <v>18227</v>
      </c>
      <c r="C4562" s="4" t="s">
        <v>18228</v>
      </c>
      <c r="D4562" s="4" t="s">
        <v>18229</v>
      </c>
      <c r="E4562" s="4" t="s">
        <v>36</v>
      </c>
      <c r="F4562" s="4" t="s">
        <v>37</v>
      </c>
      <c r="G4562" s="4" t="s">
        <v>51</v>
      </c>
      <c r="H4562" s="4"/>
      <c r="I4562" s="4"/>
      <c r="J4562" s="4" t="s">
        <v>52</v>
      </c>
      <c r="K4562" s="4" t="s">
        <v>18230</v>
      </c>
      <c r="L4562" s="4" t="s">
        <v>18231</v>
      </c>
      <c r="M4562" s="4" t="s">
        <v>18232</v>
      </c>
      <c r="N4562" s="4" t="s">
        <v>36</v>
      </c>
      <c r="O4562" s="4">
        <v>1</v>
      </c>
      <c r="P4562" s="4" t="s">
        <v>56</v>
      </c>
      <c r="Q4562" s="4">
        <v>22.98</v>
      </c>
      <c r="R4562" s="4"/>
      <c r="S4562" s="4"/>
      <c r="T4562" s="4"/>
      <c r="U4562" s="4"/>
      <c r="V4562" s="4"/>
      <c r="W4562" s="4"/>
      <c r="X4562" s="4"/>
      <c r="Y4562" s="4" t="s">
        <v>18233</v>
      </c>
      <c r="Z4562" s="4" t="s">
        <v>134</v>
      </c>
      <c r="AA4562" s="4" t="s">
        <v>18234</v>
      </c>
      <c r="AB4562" s="4" t="s">
        <v>59</v>
      </c>
      <c r="AC4562" s="4"/>
      <c r="AD4562" s="4" t="b">
        <v>0</v>
      </c>
      <c r="AE4562" s="4"/>
      <c r="AF4562" s="4"/>
      <c r="AG4562" s="12">
        <f t="shared" si="71"/>
        <v>43278</v>
      </c>
    </row>
    <row r="4563" s="10" customFormat="1" spans="1:33">
      <c r="A4563" s="4" t="s">
        <v>18235</v>
      </c>
      <c r="B4563" s="4" t="s">
        <v>18235</v>
      </c>
      <c r="C4563" s="4" t="s">
        <v>18236</v>
      </c>
      <c r="D4563" s="4" t="s">
        <v>18237</v>
      </c>
      <c r="E4563" s="4" t="s">
        <v>36</v>
      </c>
      <c r="F4563" s="4" t="s">
        <v>37</v>
      </c>
      <c r="G4563" s="4" t="s">
        <v>51</v>
      </c>
      <c r="H4563" s="4"/>
      <c r="I4563" s="4"/>
      <c r="J4563" s="4" t="s">
        <v>52</v>
      </c>
      <c r="K4563" s="4" t="s">
        <v>546</v>
      </c>
      <c r="L4563" s="4" t="s">
        <v>547</v>
      </c>
      <c r="M4563" s="4" t="s">
        <v>548</v>
      </c>
      <c r="N4563" s="4" t="s">
        <v>36</v>
      </c>
      <c r="O4563" s="4">
        <v>1</v>
      </c>
      <c r="P4563" s="4" t="s">
        <v>56</v>
      </c>
      <c r="Q4563" s="4">
        <v>23.98</v>
      </c>
      <c r="R4563" s="4"/>
      <c r="S4563" s="4"/>
      <c r="T4563" s="4"/>
      <c r="U4563" s="4"/>
      <c r="V4563" s="4"/>
      <c r="W4563" s="4"/>
      <c r="X4563" s="4"/>
      <c r="Y4563" s="4" t="s">
        <v>6015</v>
      </c>
      <c r="Z4563" s="4" t="s">
        <v>490</v>
      </c>
      <c r="AA4563" s="4" t="s">
        <v>18238</v>
      </c>
      <c r="AB4563" s="4" t="s">
        <v>59</v>
      </c>
      <c r="AC4563" s="4"/>
      <c r="AD4563" s="4" t="b">
        <v>0</v>
      </c>
      <c r="AE4563" s="4"/>
      <c r="AF4563" s="4"/>
      <c r="AG4563" s="12">
        <f t="shared" si="71"/>
        <v>43278</v>
      </c>
    </row>
    <row r="4564" s="10" customFormat="1" spans="1:33">
      <c r="A4564" s="4" t="s">
        <v>18239</v>
      </c>
      <c r="B4564" s="4" t="s">
        <v>18239</v>
      </c>
      <c r="C4564" s="4" t="s">
        <v>18240</v>
      </c>
      <c r="D4564" s="4" t="s">
        <v>18241</v>
      </c>
      <c r="E4564" s="4" t="s">
        <v>36</v>
      </c>
      <c r="F4564" s="4" t="s">
        <v>37</v>
      </c>
      <c r="G4564" s="4" t="s">
        <v>51</v>
      </c>
      <c r="H4564" s="4"/>
      <c r="I4564" s="4"/>
      <c r="J4564" s="4" t="s">
        <v>52</v>
      </c>
      <c r="K4564" s="4" t="s">
        <v>2422</v>
      </c>
      <c r="L4564" s="4" t="s">
        <v>2423</v>
      </c>
      <c r="M4564" s="4" t="s">
        <v>2424</v>
      </c>
      <c r="N4564" s="4" t="s">
        <v>36</v>
      </c>
      <c r="O4564" s="4">
        <v>1</v>
      </c>
      <c r="P4564" s="4" t="s">
        <v>56</v>
      </c>
      <c r="Q4564" s="4">
        <v>19.98</v>
      </c>
      <c r="R4564" s="4"/>
      <c r="S4564" s="4"/>
      <c r="T4564" s="4"/>
      <c r="U4564" s="4"/>
      <c r="V4564" s="4"/>
      <c r="W4564" s="4"/>
      <c r="X4564" s="4"/>
      <c r="Y4564" s="4" t="s">
        <v>442</v>
      </c>
      <c r="Z4564" s="4" t="s">
        <v>266</v>
      </c>
      <c r="AA4564" s="4" t="s">
        <v>18242</v>
      </c>
      <c r="AB4564" s="4" t="s">
        <v>59</v>
      </c>
      <c r="AC4564" s="4"/>
      <c r="AD4564" s="4" t="b">
        <v>0</v>
      </c>
      <c r="AE4564" s="4"/>
      <c r="AF4564" s="4"/>
      <c r="AG4564" s="12">
        <f t="shared" si="71"/>
        <v>43278</v>
      </c>
    </row>
    <row r="4565" s="10" customFormat="1" spans="1:33">
      <c r="A4565" s="4" t="s">
        <v>18243</v>
      </c>
      <c r="B4565" s="4" t="s">
        <v>18243</v>
      </c>
      <c r="C4565" s="4" t="s">
        <v>18244</v>
      </c>
      <c r="D4565" s="4" t="s">
        <v>18245</v>
      </c>
      <c r="E4565" s="4" t="s">
        <v>36</v>
      </c>
      <c r="F4565" s="4" t="s">
        <v>37</v>
      </c>
      <c r="G4565" s="4" t="s">
        <v>51</v>
      </c>
      <c r="H4565" s="4"/>
      <c r="I4565" s="4"/>
      <c r="J4565" s="4" t="s">
        <v>52</v>
      </c>
      <c r="K4565" s="4" t="s">
        <v>18246</v>
      </c>
      <c r="L4565" s="4" t="s">
        <v>18247</v>
      </c>
      <c r="M4565" s="4" t="s">
        <v>18248</v>
      </c>
      <c r="N4565" s="4" t="s">
        <v>36</v>
      </c>
      <c r="O4565" s="4">
        <v>1</v>
      </c>
      <c r="P4565" s="4" t="s">
        <v>56</v>
      </c>
      <c r="Q4565" s="4">
        <v>23.98</v>
      </c>
      <c r="R4565" s="4"/>
      <c r="S4565" s="4"/>
      <c r="T4565" s="4"/>
      <c r="U4565" s="4"/>
      <c r="V4565" s="4"/>
      <c r="W4565" s="4"/>
      <c r="X4565" s="4"/>
      <c r="Y4565" s="4" t="s">
        <v>2314</v>
      </c>
      <c r="Z4565" s="4" t="s">
        <v>47</v>
      </c>
      <c r="AA4565" s="4">
        <v>92660</v>
      </c>
      <c r="AB4565" s="4" t="s">
        <v>59</v>
      </c>
      <c r="AC4565" s="4"/>
      <c r="AD4565" s="4" t="b">
        <v>0</v>
      </c>
      <c r="AE4565" s="4"/>
      <c r="AF4565" s="4"/>
      <c r="AG4565" s="12">
        <f t="shared" si="71"/>
        <v>43278</v>
      </c>
    </row>
    <row r="4566" s="10" customFormat="1" spans="1:33">
      <c r="A4566" s="4" t="s">
        <v>18249</v>
      </c>
      <c r="B4566" s="4" t="s">
        <v>18249</v>
      </c>
      <c r="C4566" s="4" t="s">
        <v>18250</v>
      </c>
      <c r="D4566" s="4" t="s">
        <v>18251</v>
      </c>
      <c r="E4566" s="4" t="s">
        <v>18190</v>
      </c>
      <c r="F4566" s="4" t="s">
        <v>37</v>
      </c>
      <c r="G4566" s="4" t="s">
        <v>51</v>
      </c>
      <c r="H4566" s="4"/>
      <c r="I4566" s="4"/>
      <c r="J4566" s="4" t="s">
        <v>157</v>
      </c>
      <c r="K4566" s="4" t="s">
        <v>7801</v>
      </c>
      <c r="L4566" s="4" t="s">
        <v>7802</v>
      </c>
      <c r="M4566" s="4" t="s">
        <v>7803</v>
      </c>
      <c r="N4566" s="4" t="s">
        <v>852</v>
      </c>
      <c r="O4566" s="4">
        <v>1</v>
      </c>
      <c r="P4566" s="4" t="s">
        <v>56</v>
      </c>
      <c r="Q4566" s="4">
        <v>24.98</v>
      </c>
      <c r="R4566" s="4"/>
      <c r="S4566" s="4"/>
      <c r="T4566" s="4"/>
      <c r="U4566" s="4"/>
      <c r="V4566" s="4"/>
      <c r="W4566" s="4"/>
      <c r="X4566" s="4"/>
      <c r="Y4566" s="4" t="s">
        <v>18252</v>
      </c>
      <c r="Z4566" s="4" t="s">
        <v>47</v>
      </c>
      <c r="AA4566" s="4" t="s">
        <v>18253</v>
      </c>
      <c r="AB4566" s="4" t="s">
        <v>59</v>
      </c>
      <c r="AC4566" s="4"/>
      <c r="AD4566" s="4" t="b">
        <v>0</v>
      </c>
      <c r="AE4566" s="4"/>
      <c r="AF4566" s="4"/>
      <c r="AG4566" s="12">
        <f t="shared" si="71"/>
        <v>43278</v>
      </c>
    </row>
    <row r="4567" s="10" customFormat="1" spans="1:33">
      <c r="A4567" s="4" t="s">
        <v>18254</v>
      </c>
      <c r="B4567" s="4" t="s">
        <v>18254</v>
      </c>
      <c r="C4567" s="4" t="s">
        <v>18255</v>
      </c>
      <c r="D4567" s="4" t="s">
        <v>18256</v>
      </c>
      <c r="E4567" s="4" t="s">
        <v>36</v>
      </c>
      <c r="F4567" s="4" t="s">
        <v>37</v>
      </c>
      <c r="G4567" s="4" t="s">
        <v>51</v>
      </c>
      <c r="H4567" s="4"/>
      <c r="I4567" s="4"/>
      <c r="J4567" s="4" t="s">
        <v>52</v>
      </c>
      <c r="K4567" s="4" t="s">
        <v>695</v>
      </c>
      <c r="L4567" s="4" t="s">
        <v>696</v>
      </c>
      <c r="M4567" s="4" t="s">
        <v>697</v>
      </c>
      <c r="N4567" s="4" t="s">
        <v>36</v>
      </c>
      <c r="O4567" s="4">
        <v>1</v>
      </c>
      <c r="P4567" s="4" t="s">
        <v>56</v>
      </c>
      <c r="Q4567" s="4">
        <v>23.98</v>
      </c>
      <c r="R4567" s="4"/>
      <c r="S4567" s="4"/>
      <c r="T4567" s="4"/>
      <c r="U4567" s="4"/>
      <c r="V4567" s="4"/>
      <c r="W4567" s="4"/>
      <c r="X4567" s="4"/>
      <c r="Y4567" s="4" t="s">
        <v>18257</v>
      </c>
      <c r="Z4567" s="4" t="s">
        <v>89</v>
      </c>
      <c r="AA4567" s="4" t="s">
        <v>18258</v>
      </c>
      <c r="AB4567" s="4" t="s">
        <v>59</v>
      </c>
      <c r="AC4567" s="4"/>
      <c r="AD4567" s="4" t="b">
        <v>0</v>
      </c>
      <c r="AE4567" s="4"/>
      <c r="AF4567" s="4"/>
      <c r="AG4567" s="12">
        <f t="shared" si="71"/>
        <v>43278</v>
      </c>
    </row>
    <row r="4568" s="10" customFormat="1" spans="1:33">
      <c r="A4568" s="4" t="s">
        <v>18259</v>
      </c>
      <c r="B4568" s="4" t="s">
        <v>18259</v>
      </c>
      <c r="C4568" s="4" t="s">
        <v>18260</v>
      </c>
      <c r="D4568" s="4" t="s">
        <v>18261</v>
      </c>
      <c r="E4568" s="4" t="s">
        <v>36</v>
      </c>
      <c r="F4568" s="4" t="s">
        <v>37</v>
      </c>
      <c r="G4568" s="4" t="s">
        <v>51</v>
      </c>
      <c r="H4568" s="4"/>
      <c r="I4568" s="4"/>
      <c r="J4568" s="4" t="s">
        <v>52</v>
      </c>
      <c r="K4568" s="4" t="s">
        <v>79</v>
      </c>
      <c r="L4568" s="4" t="s">
        <v>80</v>
      </c>
      <c r="M4568" s="4" t="s">
        <v>81</v>
      </c>
      <c r="N4568" s="4" t="s">
        <v>36</v>
      </c>
      <c r="O4568" s="4">
        <v>1</v>
      </c>
      <c r="P4568" s="4" t="s">
        <v>56</v>
      </c>
      <c r="Q4568" s="4">
        <v>22.98</v>
      </c>
      <c r="R4568" s="4"/>
      <c r="S4568" s="4"/>
      <c r="T4568" s="4"/>
      <c r="U4568" s="4"/>
      <c r="V4568" s="4"/>
      <c r="W4568" s="4"/>
      <c r="X4568" s="4"/>
      <c r="Y4568" s="4" t="s">
        <v>4310</v>
      </c>
      <c r="Z4568" s="4" t="s">
        <v>177</v>
      </c>
      <c r="AA4568" s="4" t="s">
        <v>18262</v>
      </c>
      <c r="AB4568" s="4" t="s">
        <v>59</v>
      </c>
      <c r="AC4568" s="4"/>
      <c r="AD4568" s="4" t="b">
        <v>0</v>
      </c>
      <c r="AE4568" s="4"/>
      <c r="AF4568" s="4"/>
      <c r="AG4568" s="12">
        <f t="shared" si="71"/>
        <v>43278</v>
      </c>
    </row>
    <row r="4569" s="10" customFormat="1" spans="1:33">
      <c r="A4569" s="4" t="s">
        <v>18263</v>
      </c>
      <c r="B4569" s="4" t="s">
        <v>18263</v>
      </c>
      <c r="C4569" s="4" t="s">
        <v>18264</v>
      </c>
      <c r="D4569" s="4" t="s">
        <v>18265</v>
      </c>
      <c r="E4569" s="4" t="s">
        <v>36</v>
      </c>
      <c r="F4569" s="4" t="s">
        <v>37</v>
      </c>
      <c r="G4569" s="4" t="s">
        <v>51</v>
      </c>
      <c r="H4569" s="4"/>
      <c r="I4569" s="4"/>
      <c r="J4569" s="4" t="s">
        <v>52</v>
      </c>
      <c r="K4569" s="4" t="s">
        <v>637</v>
      </c>
      <c r="L4569" s="4" t="s">
        <v>638</v>
      </c>
      <c r="M4569" s="4" t="s">
        <v>639</v>
      </c>
      <c r="N4569" s="4" t="s">
        <v>36</v>
      </c>
      <c r="O4569" s="4">
        <v>1</v>
      </c>
      <c r="P4569" s="4" t="s">
        <v>56</v>
      </c>
      <c r="Q4569" s="4">
        <v>23.98</v>
      </c>
      <c r="R4569" s="4"/>
      <c r="S4569" s="4"/>
      <c r="T4569" s="4"/>
      <c r="U4569" s="4"/>
      <c r="V4569" s="4"/>
      <c r="W4569" s="4"/>
      <c r="X4569" s="4"/>
      <c r="Y4569" s="4" t="s">
        <v>11963</v>
      </c>
      <c r="Z4569" s="4" t="s">
        <v>47</v>
      </c>
      <c r="AA4569" s="4">
        <v>94610</v>
      </c>
      <c r="AB4569" s="4" t="s">
        <v>59</v>
      </c>
      <c r="AC4569" s="4"/>
      <c r="AD4569" s="4" t="b">
        <v>0</v>
      </c>
      <c r="AE4569" s="4"/>
      <c r="AF4569" s="4"/>
      <c r="AG4569" s="12">
        <f t="shared" si="71"/>
        <v>43278</v>
      </c>
    </row>
    <row r="4570" s="10" customFormat="1" spans="1:33">
      <c r="A4570" s="4" t="s">
        <v>18266</v>
      </c>
      <c r="B4570" s="4" t="s">
        <v>18266</v>
      </c>
      <c r="C4570" s="4" t="s">
        <v>18267</v>
      </c>
      <c r="D4570" s="4" t="s">
        <v>18268</v>
      </c>
      <c r="E4570" s="4" t="s">
        <v>36</v>
      </c>
      <c r="F4570" s="4" t="s">
        <v>37</v>
      </c>
      <c r="G4570" s="4" t="s">
        <v>51</v>
      </c>
      <c r="H4570" s="4"/>
      <c r="I4570" s="4"/>
      <c r="J4570" s="4" t="s">
        <v>52</v>
      </c>
      <c r="K4570" s="4" t="s">
        <v>16737</v>
      </c>
      <c r="L4570" s="4" t="s">
        <v>1351</v>
      </c>
      <c r="M4570" s="4" t="s">
        <v>1352</v>
      </c>
      <c r="N4570" s="4" t="s">
        <v>36</v>
      </c>
      <c r="O4570" s="4">
        <v>1</v>
      </c>
      <c r="P4570" s="4" t="s">
        <v>56</v>
      </c>
      <c r="Q4570" s="4">
        <v>19.98</v>
      </c>
      <c r="R4570" s="4"/>
      <c r="S4570" s="4"/>
      <c r="T4570" s="4"/>
      <c r="U4570" s="4"/>
      <c r="V4570" s="4"/>
      <c r="W4570" s="4"/>
      <c r="X4570" s="4"/>
      <c r="Y4570" s="4" t="s">
        <v>4262</v>
      </c>
      <c r="Z4570" s="4" t="s">
        <v>509</v>
      </c>
      <c r="AA4570" s="4" t="s">
        <v>18269</v>
      </c>
      <c r="AB4570" s="4" t="s">
        <v>59</v>
      </c>
      <c r="AC4570" s="4"/>
      <c r="AD4570" s="4" t="b">
        <v>0</v>
      </c>
      <c r="AE4570" s="4"/>
      <c r="AF4570" s="4"/>
      <c r="AG4570" s="12">
        <f t="shared" si="71"/>
        <v>43278</v>
      </c>
    </row>
    <row r="4571" s="10" customFormat="1" spans="1:33">
      <c r="A4571" s="4" t="s">
        <v>18270</v>
      </c>
      <c r="B4571" s="4" t="s">
        <v>18270</v>
      </c>
      <c r="C4571" s="4" t="s">
        <v>18271</v>
      </c>
      <c r="D4571" s="4" t="s">
        <v>18272</v>
      </c>
      <c r="E4571" s="4" t="s">
        <v>36</v>
      </c>
      <c r="F4571" s="4" t="s">
        <v>37</v>
      </c>
      <c r="G4571" s="4" t="s">
        <v>51</v>
      </c>
      <c r="H4571" s="4"/>
      <c r="I4571" s="4"/>
      <c r="J4571" s="4" t="s">
        <v>52</v>
      </c>
      <c r="K4571" s="4" t="s">
        <v>2803</v>
      </c>
      <c r="L4571" s="4" t="s">
        <v>2804</v>
      </c>
      <c r="M4571" s="4" t="s">
        <v>2805</v>
      </c>
      <c r="N4571" s="4" t="s">
        <v>36</v>
      </c>
      <c r="O4571" s="4">
        <v>1</v>
      </c>
      <c r="P4571" s="4" t="s">
        <v>56</v>
      </c>
      <c r="Q4571" s="4">
        <v>22.98</v>
      </c>
      <c r="R4571" s="4"/>
      <c r="S4571" s="4"/>
      <c r="T4571" s="4"/>
      <c r="U4571" s="4"/>
      <c r="V4571" s="4"/>
      <c r="W4571" s="4"/>
      <c r="X4571" s="4"/>
      <c r="Y4571" s="4" t="s">
        <v>18273</v>
      </c>
      <c r="Z4571" s="4" t="s">
        <v>58</v>
      </c>
      <c r="AA4571" s="4" t="s">
        <v>18274</v>
      </c>
      <c r="AB4571" s="4" t="s">
        <v>59</v>
      </c>
      <c r="AC4571" s="4"/>
      <c r="AD4571" s="4" t="b">
        <v>0</v>
      </c>
      <c r="AE4571" s="4"/>
      <c r="AF4571" s="4"/>
      <c r="AG4571" s="12">
        <f t="shared" si="71"/>
        <v>43278</v>
      </c>
    </row>
    <row r="4572" s="10" customFormat="1" spans="1:33">
      <c r="A4572" s="4" t="s">
        <v>18275</v>
      </c>
      <c r="B4572" s="4" t="s">
        <v>18275</v>
      </c>
      <c r="C4572" s="4" t="s">
        <v>18276</v>
      </c>
      <c r="D4572" s="4" t="s">
        <v>18277</v>
      </c>
      <c r="E4572" s="4" t="s">
        <v>36</v>
      </c>
      <c r="F4572" s="4" t="s">
        <v>37</v>
      </c>
      <c r="G4572" s="4" t="s">
        <v>51</v>
      </c>
      <c r="H4572" s="4"/>
      <c r="I4572" s="4"/>
      <c r="J4572" s="4" t="s">
        <v>52</v>
      </c>
      <c r="K4572" s="4" t="s">
        <v>505</v>
      </c>
      <c r="L4572" s="4" t="s">
        <v>506</v>
      </c>
      <c r="M4572" s="4" t="s">
        <v>507</v>
      </c>
      <c r="N4572" s="4" t="s">
        <v>36</v>
      </c>
      <c r="O4572" s="4">
        <v>1</v>
      </c>
      <c r="P4572" s="4" t="s">
        <v>56</v>
      </c>
      <c r="Q4572" s="4">
        <v>22.98</v>
      </c>
      <c r="R4572" s="4"/>
      <c r="S4572" s="4"/>
      <c r="T4572" s="4"/>
      <c r="U4572" s="4"/>
      <c r="V4572" s="4"/>
      <c r="W4572" s="4"/>
      <c r="X4572" s="4"/>
      <c r="Y4572" s="4" t="s">
        <v>648</v>
      </c>
      <c r="Z4572" s="4" t="s">
        <v>649</v>
      </c>
      <c r="AA4572" s="4" t="s">
        <v>18278</v>
      </c>
      <c r="AB4572" s="4" t="s">
        <v>59</v>
      </c>
      <c r="AC4572" s="4"/>
      <c r="AD4572" s="4" t="b">
        <v>0</v>
      </c>
      <c r="AE4572" s="4"/>
      <c r="AF4572" s="4"/>
      <c r="AG4572" s="12">
        <f t="shared" si="71"/>
        <v>43278</v>
      </c>
    </row>
    <row r="4573" s="10" customFormat="1" spans="1:33">
      <c r="A4573" s="4" t="s">
        <v>18279</v>
      </c>
      <c r="B4573" s="4" t="s">
        <v>18279</v>
      </c>
      <c r="C4573" s="4" t="s">
        <v>18280</v>
      </c>
      <c r="D4573" s="4" t="s">
        <v>18281</v>
      </c>
      <c r="E4573" s="4" t="s">
        <v>36</v>
      </c>
      <c r="F4573" s="4" t="s">
        <v>37</v>
      </c>
      <c r="G4573" s="4" t="s">
        <v>51</v>
      </c>
      <c r="H4573" s="4"/>
      <c r="I4573" s="4"/>
      <c r="J4573" s="4" t="s">
        <v>157</v>
      </c>
      <c r="K4573" s="4" t="s">
        <v>13698</v>
      </c>
      <c r="L4573" s="4" t="s">
        <v>416</v>
      </c>
      <c r="M4573" s="4" t="s">
        <v>417</v>
      </c>
      <c r="N4573" s="4" t="s">
        <v>36</v>
      </c>
      <c r="O4573" s="4">
        <v>1</v>
      </c>
      <c r="P4573" s="4" t="s">
        <v>56</v>
      </c>
      <c r="Q4573" s="4">
        <v>22.98</v>
      </c>
      <c r="R4573" s="4"/>
      <c r="S4573" s="4"/>
      <c r="T4573" s="4"/>
      <c r="U4573" s="4"/>
      <c r="V4573" s="4"/>
      <c r="W4573" s="4"/>
      <c r="X4573" s="4"/>
      <c r="Y4573" s="4" t="s">
        <v>18282</v>
      </c>
      <c r="Z4573" s="4" t="s">
        <v>2513</v>
      </c>
      <c r="AA4573" s="4" t="s">
        <v>18283</v>
      </c>
      <c r="AB4573" s="4" t="s">
        <v>59</v>
      </c>
      <c r="AC4573" s="4"/>
      <c r="AD4573" s="4" t="b">
        <v>0</v>
      </c>
      <c r="AE4573" s="4"/>
      <c r="AF4573" s="4"/>
      <c r="AG4573" s="12">
        <f t="shared" si="71"/>
        <v>43278</v>
      </c>
    </row>
    <row r="4574" s="10" customFormat="1" spans="1:33">
      <c r="A4574" s="4" t="s">
        <v>18284</v>
      </c>
      <c r="B4574" s="4" t="s">
        <v>18284</v>
      </c>
      <c r="C4574" s="4" t="s">
        <v>18285</v>
      </c>
      <c r="D4574" s="4" t="s">
        <v>18286</v>
      </c>
      <c r="E4574" s="4" t="s">
        <v>36</v>
      </c>
      <c r="F4574" s="4" t="s">
        <v>37</v>
      </c>
      <c r="G4574" s="4" t="s">
        <v>51</v>
      </c>
      <c r="H4574" s="4"/>
      <c r="I4574" s="4"/>
      <c r="J4574" s="4" t="s">
        <v>52</v>
      </c>
      <c r="K4574" s="4" t="s">
        <v>12312</v>
      </c>
      <c r="L4574" s="4" t="s">
        <v>192</v>
      </c>
      <c r="M4574" s="4" t="s">
        <v>193</v>
      </c>
      <c r="N4574" s="4" t="s">
        <v>36</v>
      </c>
      <c r="O4574" s="4">
        <v>1</v>
      </c>
      <c r="P4574" s="4" t="s">
        <v>56</v>
      </c>
      <c r="Q4574" s="4">
        <v>23.98</v>
      </c>
      <c r="R4574" s="4"/>
      <c r="S4574" s="4"/>
      <c r="T4574" s="4"/>
      <c r="U4574" s="4"/>
      <c r="V4574" s="4"/>
      <c r="W4574" s="4"/>
      <c r="X4574" s="4"/>
      <c r="Y4574" s="4" t="s">
        <v>18287</v>
      </c>
      <c r="Z4574" s="4" t="s">
        <v>58</v>
      </c>
      <c r="AA4574" s="4" t="s">
        <v>18288</v>
      </c>
      <c r="AB4574" s="4" t="s">
        <v>59</v>
      </c>
      <c r="AC4574" s="4"/>
      <c r="AD4574" s="4" t="b">
        <v>0</v>
      </c>
      <c r="AE4574" s="4"/>
      <c r="AF4574" s="4"/>
      <c r="AG4574" s="12">
        <f t="shared" si="71"/>
        <v>43278</v>
      </c>
    </row>
    <row r="4575" s="10" customFormat="1" spans="1:33">
      <c r="A4575" s="4" t="s">
        <v>18284</v>
      </c>
      <c r="B4575" s="4" t="s">
        <v>18284</v>
      </c>
      <c r="C4575" s="4" t="s">
        <v>18285</v>
      </c>
      <c r="D4575" s="4" t="s">
        <v>18286</v>
      </c>
      <c r="E4575" s="4" t="s">
        <v>36</v>
      </c>
      <c r="F4575" s="4" t="s">
        <v>37</v>
      </c>
      <c r="G4575" s="4" t="s">
        <v>51</v>
      </c>
      <c r="H4575" s="4"/>
      <c r="I4575" s="4"/>
      <c r="J4575" s="4" t="s">
        <v>52</v>
      </c>
      <c r="K4575" s="4" t="s">
        <v>695</v>
      </c>
      <c r="L4575" s="4" t="s">
        <v>696</v>
      </c>
      <c r="M4575" s="4" t="s">
        <v>697</v>
      </c>
      <c r="N4575" s="4" t="s">
        <v>36</v>
      </c>
      <c r="O4575" s="4">
        <v>1</v>
      </c>
      <c r="P4575" s="4" t="s">
        <v>56</v>
      </c>
      <c r="Q4575" s="4">
        <v>23.98</v>
      </c>
      <c r="R4575" s="4"/>
      <c r="S4575" s="4"/>
      <c r="T4575" s="4"/>
      <c r="U4575" s="4"/>
      <c r="V4575" s="4"/>
      <c r="W4575" s="4"/>
      <c r="X4575" s="4"/>
      <c r="Y4575" s="4" t="s">
        <v>18287</v>
      </c>
      <c r="Z4575" s="4" t="s">
        <v>58</v>
      </c>
      <c r="AA4575" s="4" t="s">
        <v>18288</v>
      </c>
      <c r="AB4575" s="4" t="s">
        <v>59</v>
      </c>
      <c r="AC4575" s="4"/>
      <c r="AD4575" s="4" t="b">
        <v>0</v>
      </c>
      <c r="AE4575" s="4"/>
      <c r="AF4575" s="4"/>
      <c r="AG4575" s="12">
        <f t="shared" si="71"/>
        <v>43278</v>
      </c>
    </row>
    <row r="4576" s="10" customFormat="1" spans="1:33">
      <c r="A4576" s="4" t="s">
        <v>18289</v>
      </c>
      <c r="B4576" s="4" t="s">
        <v>18289</v>
      </c>
      <c r="C4576" s="4" t="s">
        <v>18290</v>
      </c>
      <c r="D4576" s="4" t="s">
        <v>18291</v>
      </c>
      <c r="E4576" s="4" t="s">
        <v>36</v>
      </c>
      <c r="F4576" s="4" t="s">
        <v>37</v>
      </c>
      <c r="G4576" s="4" t="s">
        <v>51</v>
      </c>
      <c r="H4576" s="4"/>
      <c r="I4576" s="4"/>
      <c r="J4576" s="4" t="s">
        <v>52</v>
      </c>
      <c r="K4576" s="4" t="s">
        <v>2726</v>
      </c>
      <c r="L4576" s="4" t="s">
        <v>2727</v>
      </c>
      <c r="M4576" s="4" t="s">
        <v>2728</v>
      </c>
      <c r="N4576" s="4" t="s">
        <v>36</v>
      </c>
      <c r="O4576" s="4">
        <v>1</v>
      </c>
      <c r="P4576" s="4" t="s">
        <v>56</v>
      </c>
      <c r="Q4576" s="4">
        <v>22.98</v>
      </c>
      <c r="R4576" s="4"/>
      <c r="S4576" s="4"/>
      <c r="T4576" s="4"/>
      <c r="U4576" s="4"/>
      <c r="V4576" s="4"/>
      <c r="W4576" s="4"/>
      <c r="X4576" s="4"/>
      <c r="Y4576" s="4" t="s">
        <v>1954</v>
      </c>
      <c r="Z4576" s="4" t="s">
        <v>1194</v>
      </c>
      <c r="AA4576" s="4" t="s">
        <v>18292</v>
      </c>
      <c r="AB4576" s="4" t="s">
        <v>59</v>
      </c>
      <c r="AC4576" s="4"/>
      <c r="AD4576" s="4" t="b">
        <v>0</v>
      </c>
      <c r="AE4576" s="4"/>
      <c r="AF4576" s="4"/>
      <c r="AG4576" s="12">
        <f t="shared" si="71"/>
        <v>43278</v>
      </c>
    </row>
    <row r="4577" s="10" customFormat="1" spans="1:33">
      <c r="A4577" s="4" t="s">
        <v>18293</v>
      </c>
      <c r="B4577" s="4" t="s">
        <v>18293</v>
      </c>
      <c r="C4577" s="4" t="s">
        <v>18294</v>
      </c>
      <c r="D4577" s="4" t="s">
        <v>18295</v>
      </c>
      <c r="E4577" s="4" t="s">
        <v>36</v>
      </c>
      <c r="F4577" s="4" t="s">
        <v>37</v>
      </c>
      <c r="G4577" s="4" t="s">
        <v>51</v>
      </c>
      <c r="H4577" s="4"/>
      <c r="I4577" s="4"/>
      <c r="J4577" s="4" t="s">
        <v>52</v>
      </c>
      <c r="K4577" s="4" t="s">
        <v>14726</v>
      </c>
      <c r="L4577" s="4" t="s">
        <v>14727</v>
      </c>
      <c r="M4577" s="4" t="s">
        <v>14728</v>
      </c>
      <c r="N4577" s="4" t="s">
        <v>36</v>
      </c>
      <c r="O4577" s="4">
        <v>1</v>
      </c>
      <c r="P4577" s="4" t="s">
        <v>56</v>
      </c>
      <c r="Q4577" s="4">
        <v>25.98</v>
      </c>
      <c r="R4577" s="4"/>
      <c r="S4577" s="4"/>
      <c r="T4577" s="4"/>
      <c r="U4577" s="4"/>
      <c r="V4577" s="4"/>
      <c r="W4577" s="4"/>
      <c r="X4577" s="4"/>
      <c r="Y4577" s="4" t="s">
        <v>3041</v>
      </c>
      <c r="Z4577" s="4" t="s">
        <v>143</v>
      </c>
      <c r="AA4577" s="4" t="s">
        <v>18296</v>
      </c>
      <c r="AB4577" s="4" t="s">
        <v>59</v>
      </c>
      <c r="AC4577" s="4"/>
      <c r="AD4577" s="4" t="b">
        <v>0</v>
      </c>
      <c r="AE4577" s="4"/>
      <c r="AF4577" s="4"/>
      <c r="AG4577" s="12">
        <f t="shared" si="71"/>
        <v>43278</v>
      </c>
    </row>
    <row r="4578" s="10" customFormat="1" spans="1:33">
      <c r="A4578" s="4" t="s">
        <v>18297</v>
      </c>
      <c r="B4578" s="4" t="s">
        <v>18297</v>
      </c>
      <c r="C4578" s="4" t="s">
        <v>18298</v>
      </c>
      <c r="D4578" s="4" t="s">
        <v>18299</v>
      </c>
      <c r="E4578" s="4" t="s">
        <v>36</v>
      </c>
      <c r="F4578" s="4" t="s">
        <v>37</v>
      </c>
      <c r="G4578" s="4" t="s">
        <v>51</v>
      </c>
      <c r="H4578" s="4"/>
      <c r="I4578" s="4"/>
      <c r="J4578" s="4" t="s">
        <v>52</v>
      </c>
      <c r="K4578" s="4" t="s">
        <v>554</v>
      </c>
      <c r="L4578" s="4" t="s">
        <v>8743</v>
      </c>
      <c r="M4578" s="4" t="s">
        <v>556</v>
      </c>
      <c r="N4578" s="4" t="s">
        <v>36</v>
      </c>
      <c r="O4578" s="4">
        <v>1</v>
      </c>
      <c r="P4578" s="4" t="s">
        <v>56</v>
      </c>
      <c r="Q4578" s="4">
        <v>21.98</v>
      </c>
      <c r="R4578" s="4"/>
      <c r="S4578" s="4"/>
      <c r="T4578" s="4"/>
      <c r="U4578" s="4"/>
      <c r="V4578" s="4"/>
      <c r="W4578" s="4"/>
      <c r="X4578" s="4"/>
      <c r="Y4578" s="4" t="s">
        <v>8548</v>
      </c>
      <c r="Z4578" s="4" t="s">
        <v>759</v>
      </c>
      <c r="AA4578" s="4" t="s">
        <v>18300</v>
      </c>
      <c r="AB4578" s="4" t="s">
        <v>59</v>
      </c>
      <c r="AC4578" s="4"/>
      <c r="AD4578" s="4" t="b">
        <v>0</v>
      </c>
      <c r="AE4578" s="4"/>
      <c r="AF4578" s="4"/>
      <c r="AG4578" s="12">
        <f t="shared" si="71"/>
        <v>43278</v>
      </c>
    </row>
    <row r="4579" s="10" customFormat="1" spans="1:33">
      <c r="A4579" s="4" t="s">
        <v>18297</v>
      </c>
      <c r="B4579" s="4" t="s">
        <v>18297</v>
      </c>
      <c r="C4579" s="4" t="s">
        <v>18298</v>
      </c>
      <c r="D4579" s="4" t="s">
        <v>18299</v>
      </c>
      <c r="E4579" s="4" t="s">
        <v>36</v>
      </c>
      <c r="F4579" s="4" t="s">
        <v>37</v>
      </c>
      <c r="G4579" s="4" t="s">
        <v>51</v>
      </c>
      <c r="H4579" s="4"/>
      <c r="I4579" s="4"/>
      <c r="J4579" s="4" t="s">
        <v>52</v>
      </c>
      <c r="K4579" s="4" t="s">
        <v>8457</v>
      </c>
      <c r="L4579" s="4" t="s">
        <v>8458</v>
      </c>
      <c r="M4579" s="4" t="s">
        <v>8459</v>
      </c>
      <c r="N4579" s="4" t="s">
        <v>36</v>
      </c>
      <c r="O4579" s="4">
        <v>1</v>
      </c>
      <c r="P4579" s="4" t="s">
        <v>56</v>
      </c>
      <c r="Q4579" s="4">
        <v>26.98</v>
      </c>
      <c r="R4579" s="4"/>
      <c r="S4579" s="4"/>
      <c r="T4579" s="4"/>
      <c r="U4579" s="4"/>
      <c r="V4579" s="4"/>
      <c r="W4579" s="4"/>
      <c r="X4579" s="4"/>
      <c r="Y4579" s="4" t="s">
        <v>8548</v>
      </c>
      <c r="Z4579" s="4" t="s">
        <v>759</v>
      </c>
      <c r="AA4579" s="4" t="s">
        <v>18300</v>
      </c>
      <c r="AB4579" s="4" t="s">
        <v>59</v>
      </c>
      <c r="AC4579" s="4"/>
      <c r="AD4579" s="4" t="b">
        <v>0</v>
      </c>
      <c r="AE4579" s="4"/>
      <c r="AF4579" s="4"/>
      <c r="AG4579" s="12">
        <f t="shared" si="71"/>
        <v>43278</v>
      </c>
    </row>
    <row r="4580" s="10" customFormat="1" spans="1:33">
      <c r="A4580" s="4" t="s">
        <v>18301</v>
      </c>
      <c r="B4580" s="4" t="s">
        <v>18301</v>
      </c>
      <c r="C4580" s="4" t="s">
        <v>18302</v>
      </c>
      <c r="D4580" s="4" t="s">
        <v>18303</v>
      </c>
      <c r="E4580" s="4" t="s">
        <v>36</v>
      </c>
      <c r="F4580" s="4" t="s">
        <v>37</v>
      </c>
      <c r="G4580" s="4" t="s">
        <v>51</v>
      </c>
      <c r="H4580" s="4"/>
      <c r="I4580" s="4"/>
      <c r="J4580" s="4" t="s">
        <v>52</v>
      </c>
      <c r="K4580" s="4" t="s">
        <v>1650</v>
      </c>
      <c r="L4580" s="4" t="s">
        <v>1651</v>
      </c>
      <c r="M4580" s="4" t="s">
        <v>1652</v>
      </c>
      <c r="N4580" s="4" t="s">
        <v>36</v>
      </c>
      <c r="O4580" s="4">
        <v>1</v>
      </c>
      <c r="P4580" s="4" t="s">
        <v>56</v>
      </c>
      <c r="Q4580" s="4">
        <v>23.98</v>
      </c>
      <c r="R4580" s="4"/>
      <c r="S4580" s="4"/>
      <c r="T4580" s="4"/>
      <c r="U4580" s="4"/>
      <c r="V4580" s="4"/>
      <c r="W4580" s="4"/>
      <c r="X4580" s="4"/>
      <c r="Y4580" s="4" t="s">
        <v>18304</v>
      </c>
      <c r="Z4580" s="4" t="s">
        <v>162</v>
      </c>
      <c r="AA4580" s="4" t="s">
        <v>18305</v>
      </c>
      <c r="AB4580" s="4" t="s">
        <v>59</v>
      </c>
      <c r="AC4580" s="4"/>
      <c r="AD4580" s="4" t="b">
        <v>0</v>
      </c>
      <c r="AE4580" s="4"/>
      <c r="AF4580" s="4"/>
      <c r="AG4580" s="12">
        <f t="shared" si="71"/>
        <v>43278</v>
      </c>
    </row>
    <row r="4581" s="10" customFormat="1" spans="1:33">
      <c r="A4581" s="4" t="s">
        <v>18306</v>
      </c>
      <c r="B4581" s="4" t="s">
        <v>18306</v>
      </c>
      <c r="C4581" s="4" t="s">
        <v>18307</v>
      </c>
      <c r="D4581" s="4" t="s">
        <v>18308</v>
      </c>
      <c r="E4581" s="4" t="s">
        <v>36</v>
      </c>
      <c r="F4581" s="4" t="s">
        <v>37</v>
      </c>
      <c r="G4581" s="4" t="s">
        <v>51</v>
      </c>
      <c r="H4581" s="4"/>
      <c r="I4581" s="4"/>
      <c r="J4581" s="4" t="s">
        <v>52</v>
      </c>
      <c r="K4581" s="4" t="s">
        <v>97</v>
      </c>
      <c r="L4581" s="4" t="s">
        <v>98</v>
      </c>
      <c r="M4581" s="4" t="s">
        <v>99</v>
      </c>
      <c r="N4581" s="4" t="s">
        <v>36</v>
      </c>
      <c r="O4581" s="4">
        <v>1</v>
      </c>
      <c r="P4581" s="4" t="s">
        <v>56</v>
      </c>
      <c r="Q4581" s="4">
        <v>23.98</v>
      </c>
      <c r="R4581" s="4"/>
      <c r="S4581" s="4"/>
      <c r="T4581" s="4"/>
      <c r="U4581" s="4"/>
      <c r="V4581" s="4"/>
      <c r="W4581" s="4"/>
      <c r="X4581" s="4"/>
      <c r="Y4581" s="4" t="s">
        <v>18309</v>
      </c>
      <c r="Z4581" s="4" t="s">
        <v>134</v>
      </c>
      <c r="AA4581" s="4">
        <v>47201</v>
      </c>
      <c r="AB4581" s="4" t="s">
        <v>59</v>
      </c>
      <c r="AC4581" s="4"/>
      <c r="AD4581" s="4" t="b">
        <v>0</v>
      </c>
      <c r="AE4581" s="4"/>
      <c r="AF4581" s="4"/>
      <c r="AG4581" s="12">
        <f t="shared" si="71"/>
        <v>43278</v>
      </c>
    </row>
    <row r="4582" s="10" customFormat="1" spans="1:33">
      <c r="A4582" s="4" t="s">
        <v>18310</v>
      </c>
      <c r="B4582" s="4" t="s">
        <v>18310</v>
      </c>
      <c r="C4582" s="4" t="s">
        <v>18311</v>
      </c>
      <c r="D4582" s="4" t="s">
        <v>18312</v>
      </c>
      <c r="E4582" s="4" t="s">
        <v>36</v>
      </c>
      <c r="F4582" s="4" t="s">
        <v>37</v>
      </c>
      <c r="G4582" s="4" t="s">
        <v>51</v>
      </c>
      <c r="H4582" s="4"/>
      <c r="I4582" s="4"/>
      <c r="J4582" s="4" t="s">
        <v>52</v>
      </c>
      <c r="K4582" s="4" t="s">
        <v>9463</v>
      </c>
      <c r="L4582" s="4" t="s">
        <v>9464</v>
      </c>
      <c r="M4582" s="4" t="s">
        <v>9465</v>
      </c>
      <c r="N4582" s="4" t="s">
        <v>36</v>
      </c>
      <c r="O4582" s="4">
        <v>1</v>
      </c>
      <c r="P4582" s="4" t="s">
        <v>56</v>
      </c>
      <c r="Q4582" s="4">
        <v>24.98</v>
      </c>
      <c r="R4582" s="4"/>
      <c r="S4582" s="4"/>
      <c r="T4582" s="4"/>
      <c r="U4582" s="4"/>
      <c r="V4582" s="4"/>
      <c r="W4582" s="4"/>
      <c r="X4582" s="4"/>
      <c r="Y4582" s="4" t="s">
        <v>18313</v>
      </c>
      <c r="Z4582" s="4" t="s">
        <v>89</v>
      </c>
      <c r="AA4582" s="4" t="s">
        <v>18314</v>
      </c>
      <c r="AB4582" s="4" t="s">
        <v>59</v>
      </c>
      <c r="AC4582" s="4"/>
      <c r="AD4582" s="4" t="b">
        <v>0</v>
      </c>
      <c r="AE4582" s="4"/>
      <c r="AF4582" s="4"/>
      <c r="AG4582" s="12">
        <f t="shared" si="71"/>
        <v>43278</v>
      </c>
    </row>
    <row r="4583" s="10" customFormat="1" spans="1:33">
      <c r="A4583" s="4" t="s">
        <v>18315</v>
      </c>
      <c r="B4583" s="4" t="s">
        <v>18315</v>
      </c>
      <c r="C4583" s="4" t="s">
        <v>18316</v>
      </c>
      <c r="D4583" s="4" t="s">
        <v>18317</v>
      </c>
      <c r="E4583" s="4" t="s">
        <v>36</v>
      </c>
      <c r="F4583" s="4" t="s">
        <v>37</v>
      </c>
      <c r="G4583" s="4" t="s">
        <v>51</v>
      </c>
      <c r="H4583" s="4"/>
      <c r="I4583" s="4"/>
      <c r="J4583" s="4" t="s">
        <v>52</v>
      </c>
      <c r="K4583" s="4" t="s">
        <v>610</v>
      </c>
      <c r="L4583" s="4" t="s">
        <v>611</v>
      </c>
      <c r="M4583" s="4" t="s">
        <v>612</v>
      </c>
      <c r="N4583" s="4" t="s">
        <v>36</v>
      </c>
      <c r="O4583" s="4">
        <v>1</v>
      </c>
      <c r="P4583" s="4" t="s">
        <v>56</v>
      </c>
      <c r="Q4583" s="4">
        <v>23.98</v>
      </c>
      <c r="R4583" s="4"/>
      <c r="S4583" s="4"/>
      <c r="T4583" s="4"/>
      <c r="U4583" s="4"/>
      <c r="V4583" s="4"/>
      <c r="W4583" s="4"/>
      <c r="X4583" s="4"/>
      <c r="Y4583" s="4" t="s">
        <v>6104</v>
      </c>
      <c r="Z4583" s="4" t="s">
        <v>171</v>
      </c>
      <c r="AA4583" s="4" t="s">
        <v>18318</v>
      </c>
      <c r="AB4583" s="4" t="s">
        <v>59</v>
      </c>
      <c r="AC4583" s="4"/>
      <c r="AD4583" s="4" t="b">
        <v>0</v>
      </c>
      <c r="AE4583" s="4"/>
      <c r="AF4583" s="4"/>
      <c r="AG4583" s="12">
        <f t="shared" si="71"/>
        <v>43278</v>
      </c>
    </row>
    <row r="4584" s="10" customFormat="1" spans="1:33">
      <c r="A4584" s="4" t="s">
        <v>18319</v>
      </c>
      <c r="B4584" s="4" t="s">
        <v>18319</v>
      </c>
      <c r="C4584" s="4" t="s">
        <v>18320</v>
      </c>
      <c r="D4584" s="4" t="s">
        <v>18321</v>
      </c>
      <c r="E4584" s="4" t="s">
        <v>36</v>
      </c>
      <c r="F4584" s="4" t="s">
        <v>37</v>
      </c>
      <c r="G4584" s="4" t="s">
        <v>51</v>
      </c>
      <c r="H4584" s="4"/>
      <c r="I4584" s="4"/>
      <c r="J4584" s="4" t="s">
        <v>157</v>
      </c>
      <c r="K4584" s="4" t="s">
        <v>12387</v>
      </c>
      <c r="L4584" s="4" t="s">
        <v>296</v>
      </c>
      <c r="M4584" s="4" t="s">
        <v>297</v>
      </c>
      <c r="N4584" s="4" t="s">
        <v>36</v>
      </c>
      <c r="O4584" s="4">
        <v>1</v>
      </c>
      <c r="P4584" s="4" t="s">
        <v>56</v>
      </c>
      <c r="Q4584" s="4">
        <v>23.98</v>
      </c>
      <c r="R4584" s="4"/>
      <c r="S4584" s="4">
        <v>5.99</v>
      </c>
      <c r="T4584" s="4"/>
      <c r="U4584" s="4"/>
      <c r="V4584" s="4"/>
      <c r="W4584" s="4"/>
      <c r="X4584" s="4"/>
      <c r="Y4584" s="4" t="s">
        <v>18322</v>
      </c>
      <c r="Z4584" s="4" t="s">
        <v>177</v>
      </c>
      <c r="AA4584" s="4" t="s">
        <v>18323</v>
      </c>
      <c r="AB4584" s="4" t="s">
        <v>59</v>
      </c>
      <c r="AC4584" s="4"/>
      <c r="AD4584" s="4" t="b">
        <v>0</v>
      </c>
      <c r="AE4584" s="4"/>
      <c r="AF4584" s="4"/>
      <c r="AG4584" s="12">
        <f t="shared" si="71"/>
        <v>43278</v>
      </c>
    </row>
    <row r="4585" s="10" customFormat="1" spans="1:33">
      <c r="A4585" s="4" t="s">
        <v>18324</v>
      </c>
      <c r="B4585" s="4" t="s">
        <v>18324</v>
      </c>
      <c r="C4585" s="4" t="s">
        <v>18325</v>
      </c>
      <c r="D4585" s="4" t="s">
        <v>18326</v>
      </c>
      <c r="E4585" s="4" t="s">
        <v>36</v>
      </c>
      <c r="F4585" s="4" t="s">
        <v>37</v>
      </c>
      <c r="G4585" s="4" t="s">
        <v>51</v>
      </c>
      <c r="H4585" s="4"/>
      <c r="I4585" s="4"/>
      <c r="J4585" s="4" t="s">
        <v>52</v>
      </c>
      <c r="K4585" s="4" t="s">
        <v>6136</v>
      </c>
      <c r="L4585" s="4" t="s">
        <v>756</v>
      </c>
      <c r="M4585" s="4" t="s">
        <v>757</v>
      </c>
      <c r="N4585" s="4" t="s">
        <v>36</v>
      </c>
      <c r="O4585" s="4">
        <v>1</v>
      </c>
      <c r="P4585" s="4" t="s">
        <v>56</v>
      </c>
      <c r="Q4585" s="4">
        <v>22.98</v>
      </c>
      <c r="R4585" s="4"/>
      <c r="S4585" s="4"/>
      <c r="T4585" s="4"/>
      <c r="U4585" s="4"/>
      <c r="V4585" s="4"/>
      <c r="W4585" s="4"/>
      <c r="X4585" s="4"/>
      <c r="Y4585" s="4" t="s">
        <v>6183</v>
      </c>
      <c r="Z4585" s="4" t="s">
        <v>1320</v>
      </c>
      <c r="AA4585" s="4" t="s">
        <v>18327</v>
      </c>
      <c r="AB4585" s="4" t="s">
        <v>59</v>
      </c>
      <c r="AC4585" s="4"/>
      <c r="AD4585" s="4" t="b">
        <v>0</v>
      </c>
      <c r="AE4585" s="4"/>
      <c r="AF4585" s="4"/>
      <c r="AG4585" s="12">
        <f t="shared" si="71"/>
        <v>43278</v>
      </c>
    </row>
    <row r="4586" s="10" customFormat="1" spans="1:33">
      <c r="A4586" s="4" t="s">
        <v>18328</v>
      </c>
      <c r="B4586" s="4" t="s">
        <v>18328</v>
      </c>
      <c r="C4586" s="4" t="s">
        <v>18329</v>
      </c>
      <c r="D4586" s="4" t="s">
        <v>18330</v>
      </c>
      <c r="E4586" s="4" t="s">
        <v>36</v>
      </c>
      <c r="F4586" s="4" t="s">
        <v>37</v>
      </c>
      <c r="G4586" s="4" t="s">
        <v>51</v>
      </c>
      <c r="H4586" s="4"/>
      <c r="I4586" s="4"/>
      <c r="J4586" s="4" t="s">
        <v>52</v>
      </c>
      <c r="K4586" s="4" t="s">
        <v>11708</v>
      </c>
      <c r="L4586" s="4" t="s">
        <v>11709</v>
      </c>
      <c r="M4586" s="4" t="s">
        <v>11710</v>
      </c>
      <c r="N4586" s="4" t="s">
        <v>36</v>
      </c>
      <c r="O4586" s="4">
        <v>1</v>
      </c>
      <c r="P4586" s="4" t="s">
        <v>56</v>
      </c>
      <c r="Q4586" s="4">
        <v>22.98</v>
      </c>
      <c r="R4586" s="4"/>
      <c r="S4586" s="4"/>
      <c r="T4586" s="4"/>
      <c r="U4586" s="4"/>
      <c r="V4586" s="4"/>
      <c r="W4586" s="4"/>
      <c r="X4586" s="4"/>
      <c r="Y4586" s="4" t="s">
        <v>18331</v>
      </c>
      <c r="Z4586" s="4" t="s">
        <v>58</v>
      </c>
      <c r="AA4586" s="4" t="s">
        <v>18332</v>
      </c>
      <c r="AB4586" s="4" t="s">
        <v>59</v>
      </c>
      <c r="AC4586" s="4"/>
      <c r="AD4586" s="4" t="b">
        <v>0</v>
      </c>
      <c r="AE4586" s="4"/>
      <c r="AF4586" s="4"/>
      <c r="AG4586" s="12">
        <f t="shared" si="71"/>
        <v>43278</v>
      </c>
    </row>
    <row r="4587" s="10" customFormat="1" spans="1:33">
      <c r="A4587" s="4" t="s">
        <v>18333</v>
      </c>
      <c r="B4587" s="4" t="s">
        <v>18333</v>
      </c>
      <c r="C4587" s="4" t="s">
        <v>18334</v>
      </c>
      <c r="D4587" s="4" t="s">
        <v>18335</v>
      </c>
      <c r="E4587" s="4" t="s">
        <v>36</v>
      </c>
      <c r="F4587" s="4" t="s">
        <v>37</v>
      </c>
      <c r="G4587" s="4" t="s">
        <v>51</v>
      </c>
      <c r="H4587" s="4"/>
      <c r="I4587" s="4"/>
      <c r="J4587" s="4" t="s">
        <v>312</v>
      </c>
      <c r="K4587" s="4" t="s">
        <v>1082</v>
      </c>
      <c r="L4587" s="4" t="s">
        <v>1083</v>
      </c>
      <c r="M4587" s="4" t="s">
        <v>1084</v>
      </c>
      <c r="N4587" s="4" t="s">
        <v>36</v>
      </c>
      <c r="O4587" s="4">
        <v>1</v>
      </c>
      <c r="P4587" s="4" t="s">
        <v>56</v>
      </c>
      <c r="Q4587" s="4">
        <v>23.98</v>
      </c>
      <c r="R4587" s="4"/>
      <c r="S4587" s="4">
        <v>3.99</v>
      </c>
      <c r="T4587" s="4"/>
      <c r="U4587" s="4"/>
      <c r="V4587" s="4"/>
      <c r="W4587" s="4"/>
      <c r="X4587" s="4"/>
      <c r="Y4587" s="4" t="s">
        <v>1768</v>
      </c>
      <c r="Z4587" s="4" t="s">
        <v>290</v>
      </c>
      <c r="AA4587" s="4" t="s">
        <v>18336</v>
      </c>
      <c r="AB4587" s="4" t="s">
        <v>59</v>
      </c>
      <c r="AC4587" s="4"/>
      <c r="AD4587" s="4" t="b">
        <v>0</v>
      </c>
      <c r="AE4587" s="4"/>
      <c r="AF4587" s="4"/>
      <c r="AG4587" s="12">
        <f t="shared" si="71"/>
        <v>43278</v>
      </c>
    </row>
    <row r="4588" s="10" customFormat="1" spans="1:33">
      <c r="A4588" s="4" t="s">
        <v>18337</v>
      </c>
      <c r="B4588" s="4" t="s">
        <v>18337</v>
      </c>
      <c r="C4588" s="4" t="s">
        <v>18338</v>
      </c>
      <c r="D4588" s="4" t="s">
        <v>18339</v>
      </c>
      <c r="E4588" s="4" t="s">
        <v>36</v>
      </c>
      <c r="F4588" s="4" t="s">
        <v>37</v>
      </c>
      <c r="G4588" s="4" t="s">
        <v>51</v>
      </c>
      <c r="H4588" s="4"/>
      <c r="I4588" s="4"/>
      <c r="J4588" s="4" t="s">
        <v>312</v>
      </c>
      <c r="K4588" s="4" t="s">
        <v>9558</v>
      </c>
      <c r="L4588" s="4" t="s">
        <v>9559</v>
      </c>
      <c r="M4588" s="4" t="s">
        <v>9560</v>
      </c>
      <c r="N4588" s="4" t="s">
        <v>36</v>
      </c>
      <c r="O4588" s="4">
        <v>1</v>
      </c>
      <c r="P4588" s="4" t="s">
        <v>56</v>
      </c>
      <c r="Q4588" s="4">
        <v>22.98</v>
      </c>
      <c r="R4588" s="4"/>
      <c r="S4588" s="4">
        <v>3.99</v>
      </c>
      <c r="T4588" s="4"/>
      <c r="U4588" s="4"/>
      <c r="V4588" s="4"/>
      <c r="W4588" s="4"/>
      <c r="X4588" s="4"/>
      <c r="Y4588" s="4" t="s">
        <v>3660</v>
      </c>
      <c r="Z4588" s="4" t="s">
        <v>1888</v>
      </c>
      <c r="AA4588" s="4" t="s">
        <v>18340</v>
      </c>
      <c r="AB4588" s="4" t="s">
        <v>59</v>
      </c>
      <c r="AC4588" s="4"/>
      <c r="AD4588" s="4" t="b">
        <v>0</v>
      </c>
      <c r="AE4588" s="4"/>
      <c r="AF4588" s="4"/>
      <c r="AG4588" s="12">
        <f t="shared" si="71"/>
        <v>43278</v>
      </c>
    </row>
    <row r="4589" s="10" customFormat="1" spans="1:33">
      <c r="A4589" s="4" t="s">
        <v>18341</v>
      </c>
      <c r="B4589" s="4" t="s">
        <v>18341</v>
      </c>
      <c r="C4589" s="4" t="s">
        <v>18342</v>
      </c>
      <c r="D4589" s="4" t="s">
        <v>18343</v>
      </c>
      <c r="E4589" s="4" t="s">
        <v>36</v>
      </c>
      <c r="F4589" s="4" t="s">
        <v>37</v>
      </c>
      <c r="G4589" s="4" t="s">
        <v>51</v>
      </c>
      <c r="H4589" s="4"/>
      <c r="I4589" s="4"/>
      <c r="J4589" s="4" t="s">
        <v>52</v>
      </c>
      <c r="K4589" s="4" t="s">
        <v>97</v>
      </c>
      <c r="L4589" s="4" t="s">
        <v>98</v>
      </c>
      <c r="M4589" s="4" t="s">
        <v>99</v>
      </c>
      <c r="N4589" s="4" t="s">
        <v>36</v>
      </c>
      <c r="O4589" s="4">
        <v>1</v>
      </c>
      <c r="P4589" s="4" t="s">
        <v>56</v>
      </c>
      <c r="Q4589" s="4">
        <v>23.98</v>
      </c>
      <c r="R4589" s="4"/>
      <c r="S4589" s="4"/>
      <c r="T4589" s="4"/>
      <c r="U4589" s="4"/>
      <c r="V4589" s="4"/>
      <c r="W4589" s="4"/>
      <c r="X4589" s="4"/>
      <c r="Y4589" s="4" t="s">
        <v>13320</v>
      </c>
      <c r="Z4589" s="4" t="s">
        <v>47</v>
      </c>
      <c r="AA4589" s="4" t="s">
        <v>18344</v>
      </c>
      <c r="AB4589" s="4" t="s">
        <v>59</v>
      </c>
      <c r="AC4589" s="4"/>
      <c r="AD4589" s="4" t="b">
        <v>0</v>
      </c>
      <c r="AE4589" s="4"/>
      <c r="AF4589" s="4"/>
      <c r="AG4589" s="12">
        <f t="shared" si="71"/>
        <v>43278</v>
      </c>
    </row>
    <row r="4590" s="10" customFormat="1" spans="1:33">
      <c r="A4590" s="4" t="s">
        <v>18345</v>
      </c>
      <c r="B4590" s="4" t="s">
        <v>18345</v>
      </c>
      <c r="C4590" s="4" t="s">
        <v>18346</v>
      </c>
      <c r="D4590" s="4" t="s">
        <v>18347</v>
      </c>
      <c r="E4590" s="4" t="s">
        <v>36</v>
      </c>
      <c r="F4590" s="4" t="s">
        <v>37</v>
      </c>
      <c r="G4590" s="4" t="s">
        <v>51</v>
      </c>
      <c r="H4590" s="4"/>
      <c r="I4590" s="4"/>
      <c r="J4590" s="4" t="s">
        <v>52</v>
      </c>
      <c r="K4590" s="4" t="s">
        <v>11708</v>
      </c>
      <c r="L4590" s="4" t="s">
        <v>11709</v>
      </c>
      <c r="M4590" s="4" t="s">
        <v>11710</v>
      </c>
      <c r="N4590" s="4" t="s">
        <v>36</v>
      </c>
      <c r="O4590" s="4">
        <v>1</v>
      </c>
      <c r="P4590" s="4" t="s">
        <v>56</v>
      </c>
      <c r="Q4590" s="4">
        <v>22.98</v>
      </c>
      <c r="R4590" s="4"/>
      <c r="S4590" s="4"/>
      <c r="T4590" s="4"/>
      <c r="U4590" s="4"/>
      <c r="V4590" s="4"/>
      <c r="W4590" s="4"/>
      <c r="X4590" s="4"/>
      <c r="Y4590" s="4" t="s">
        <v>18348</v>
      </c>
      <c r="Z4590" s="4" t="s">
        <v>490</v>
      </c>
      <c r="AA4590" s="4" t="s">
        <v>18349</v>
      </c>
      <c r="AB4590" s="4" t="s">
        <v>59</v>
      </c>
      <c r="AC4590" s="4"/>
      <c r="AD4590" s="4" t="b">
        <v>0</v>
      </c>
      <c r="AE4590" s="4"/>
      <c r="AF4590" s="4"/>
      <c r="AG4590" s="12">
        <f t="shared" si="71"/>
        <v>43278</v>
      </c>
    </row>
    <row r="4591" s="10" customFormat="1" spans="1:33">
      <c r="A4591" s="4" t="s">
        <v>18350</v>
      </c>
      <c r="B4591" s="4" t="s">
        <v>18350</v>
      </c>
      <c r="C4591" s="4" t="s">
        <v>18351</v>
      </c>
      <c r="D4591" s="4" t="s">
        <v>18352</v>
      </c>
      <c r="E4591" s="4" t="s">
        <v>36</v>
      </c>
      <c r="F4591" s="4" t="s">
        <v>37</v>
      </c>
      <c r="G4591" s="4" t="s">
        <v>51</v>
      </c>
      <c r="H4591" s="4"/>
      <c r="I4591" s="4"/>
      <c r="J4591" s="4" t="s">
        <v>312</v>
      </c>
      <c r="K4591" s="4" t="s">
        <v>1435</v>
      </c>
      <c r="L4591" s="4" t="s">
        <v>1436</v>
      </c>
      <c r="M4591" s="4" t="s">
        <v>1437</v>
      </c>
      <c r="N4591" s="4" t="s">
        <v>36</v>
      </c>
      <c r="O4591" s="4">
        <v>1</v>
      </c>
      <c r="P4591" s="4" t="s">
        <v>56</v>
      </c>
      <c r="Q4591" s="4">
        <v>22.98</v>
      </c>
      <c r="R4591" s="4"/>
      <c r="S4591" s="4">
        <v>3.99</v>
      </c>
      <c r="T4591" s="4"/>
      <c r="U4591" s="4"/>
      <c r="V4591" s="4"/>
      <c r="W4591" s="4"/>
      <c r="X4591" s="4"/>
      <c r="Y4591" s="4" t="s">
        <v>18353</v>
      </c>
      <c r="Z4591" s="4" t="s">
        <v>266</v>
      </c>
      <c r="AA4591" s="4" t="s">
        <v>18354</v>
      </c>
      <c r="AB4591" s="4" t="s">
        <v>59</v>
      </c>
      <c r="AC4591" s="4"/>
      <c r="AD4591" s="4" t="b">
        <v>0</v>
      </c>
      <c r="AE4591" s="4"/>
      <c r="AF4591" s="4"/>
      <c r="AG4591" s="12">
        <f t="shared" si="71"/>
        <v>43278</v>
      </c>
    </row>
    <row r="4592" s="10" customFormat="1" spans="1:33">
      <c r="A4592" s="4" t="s">
        <v>18355</v>
      </c>
      <c r="B4592" s="4" t="s">
        <v>18355</v>
      </c>
      <c r="C4592" s="4" t="s">
        <v>18351</v>
      </c>
      <c r="D4592" s="4" t="s">
        <v>18356</v>
      </c>
      <c r="E4592" s="4" t="s">
        <v>36</v>
      </c>
      <c r="F4592" s="4" t="s">
        <v>37</v>
      </c>
      <c r="G4592" s="4" t="s">
        <v>51</v>
      </c>
      <c r="H4592" s="4"/>
      <c r="I4592" s="4"/>
      <c r="J4592" s="4" t="s">
        <v>39</v>
      </c>
      <c r="K4592" s="4" t="s">
        <v>4759</v>
      </c>
      <c r="L4592" s="4" t="s">
        <v>4760</v>
      </c>
      <c r="M4592" s="4" t="s">
        <v>4761</v>
      </c>
      <c r="N4592" s="4" t="s">
        <v>36</v>
      </c>
      <c r="O4592" s="4">
        <v>1</v>
      </c>
      <c r="P4592" s="4" t="s">
        <v>56</v>
      </c>
      <c r="Q4592" s="4">
        <v>22.98</v>
      </c>
      <c r="R4592" s="4"/>
      <c r="S4592" s="4">
        <v>3.99</v>
      </c>
      <c r="T4592" s="4"/>
      <c r="U4592" s="4"/>
      <c r="V4592" s="4"/>
      <c r="W4592" s="4"/>
      <c r="X4592" s="4">
        <v>3.99</v>
      </c>
      <c r="Y4592" s="4" t="s">
        <v>18353</v>
      </c>
      <c r="Z4592" s="4" t="s">
        <v>266</v>
      </c>
      <c r="AA4592" s="4" t="s">
        <v>18354</v>
      </c>
      <c r="AB4592" s="4" t="s">
        <v>59</v>
      </c>
      <c r="AC4592" s="4"/>
      <c r="AD4592" s="4" t="b">
        <v>0</v>
      </c>
      <c r="AE4592" s="4"/>
      <c r="AF4592" s="4"/>
      <c r="AG4592" s="12">
        <f t="shared" si="71"/>
        <v>43278</v>
      </c>
    </row>
    <row r="4593" s="10" customFormat="1" spans="1:33">
      <c r="A4593" s="4" t="s">
        <v>18357</v>
      </c>
      <c r="B4593" s="4" t="s">
        <v>18357</v>
      </c>
      <c r="C4593" s="4" t="s">
        <v>18358</v>
      </c>
      <c r="D4593" s="4" t="s">
        <v>18359</v>
      </c>
      <c r="E4593" s="4" t="s">
        <v>36</v>
      </c>
      <c r="F4593" s="4" t="s">
        <v>37</v>
      </c>
      <c r="G4593" s="4" t="s">
        <v>51</v>
      </c>
      <c r="H4593" s="4"/>
      <c r="I4593" s="4"/>
      <c r="J4593" s="4" t="s">
        <v>52</v>
      </c>
      <c r="K4593" s="4" t="s">
        <v>695</v>
      </c>
      <c r="L4593" s="4" t="s">
        <v>696</v>
      </c>
      <c r="M4593" s="4" t="s">
        <v>697</v>
      </c>
      <c r="N4593" s="4" t="s">
        <v>36</v>
      </c>
      <c r="O4593" s="4">
        <v>1</v>
      </c>
      <c r="P4593" s="4" t="s">
        <v>56</v>
      </c>
      <c r="Q4593" s="4">
        <v>23.98</v>
      </c>
      <c r="R4593" s="4"/>
      <c r="S4593" s="4"/>
      <c r="T4593" s="4"/>
      <c r="U4593" s="4"/>
      <c r="V4593" s="4"/>
      <c r="W4593" s="4"/>
      <c r="X4593" s="4"/>
      <c r="Y4593" s="4" t="s">
        <v>18360</v>
      </c>
      <c r="Z4593" s="4" t="s">
        <v>451</v>
      </c>
      <c r="AA4593" s="4" t="s">
        <v>18361</v>
      </c>
      <c r="AB4593" s="4" t="s">
        <v>59</v>
      </c>
      <c r="AC4593" s="4"/>
      <c r="AD4593" s="4" t="b">
        <v>0</v>
      </c>
      <c r="AE4593" s="4"/>
      <c r="AF4593" s="4"/>
      <c r="AG4593" s="12">
        <f t="shared" si="71"/>
        <v>43278</v>
      </c>
    </row>
    <row r="4594" s="10" customFormat="1" spans="1:33">
      <c r="A4594" s="4" t="s">
        <v>18362</v>
      </c>
      <c r="B4594" s="4" t="s">
        <v>18362</v>
      </c>
      <c r="C4594" s="4" t="s">
        <v>18363</v>
      </c>
      <c r="D4594" s="4" t="s">
        <v>18364</v>
      </c>
      <c r="E4594" s="4" t="s">
        <v>36</v>
      </c>
      <c r="F4594" s="4" t="s">
        <v>37</v>
      </c>
      <c r="G4594" s="4" t="s">
        <v>51</v>
      </c>
      <c r="H4594" s="4"/>
      <c r="I4594" s="4"/>
      <c r="J4594" s="4" t="s">
        <v>52</v>
      </c>
      <c r="K4594" s="4" t="s">
        <v>6839</v>
      </c>
      <c r="L4594" s="4" t="s">
        <v>6840</v>
      </c>
      <c r="M4594" s="4" t="s">
        <v>6841</v>
      </c>
      <c r="N4594" s="4" t="s">
        <v>36</v>
      </c>
      <c r="O4594" s="4">
        <v>1</v>
      </c>
      <c r="P4594" s="4" t="s">
        <v>56</v>
      </c>
      <c r="Q4594" s="4">
        <v>22.98</v>
      </c>
      <c r="R4594" s="4"/>
      <c r="S4594" s="4"/>
      <c r="T4594" s="4"/>
      <c r="U4594" s="4"/>
      <c r="V4594" s="4"/>
      <c r="W4594" s="4"/>
      <c r="X4594" s="4"/>
      <c r="Y4594" s="4" t="s">
        <v>1310</v>
      </c>
      <c r="Z4594" s="4" t="s">
        <v>266</v>
      </c>
      <c r="AA4594" s="4" t="s">
        <v>18365</v>
      </c>
      <c r="AB4594" s="4" t="s">
        <v>59</v>
      </c>
      <c r="AC4594" s="4"/>
      <c r="AD4594" s="4" t="b">
        <v>0</v>
      </c>
      <c r="AE4594" s="4"/>
      <c r="AF4594" s="4"/>
      <c r="AG4594" s="12">
        <f t="shared" si="71"/>
        <v>43278</v>
      </c>
    </row>
    <row r="4595" s="10" customFormat="1" spans="1:33">
      <c r="A4595" s="4" t="s">
        <v>18366</v>
      </c>
      <c r="B4595" s="4" t="s">
        <v>18366</v>
      </c>
      <c r="C4595" s="4" t="s">
        <v>18367</v>
      </c>
      <c r="D4595" s="4" t="s">
        <v>18368</v>
      </c>
      <c r="E4595" s="4" t="s">
        <v>75</v>
      </c>
      <c r="F4595" s="4" t="s">
        <v>37</v>
      </c>
      <c r="G4595" s="4" t="s">
        <v>51</v>
      </c>
      <c r="H4595" s="4"/>
      <c r="I4595" s="4"/>
      <c r="J4595" s="4" t="s">
        <v>52</v>
      </c>
      <c r="K4595" s="4" t="s">
        <v>1082</v>
      </c>
      <c r="L4595" s="4" t="s">
        <v>1083</v>
      </c>
      <c r="M4595" s="4" t="s">
        <v>1084</v>
      </c>
      <c r="N4595" s="4" t="s">
        <v>75</v>
      </c>
      <c r="O4595" s="4">
        <v>0</v>
      </c>
      <c r="P4595" s="4"/>
      <c r="Q4595" s="4"/>
      <c r="R4595" s="4"/>
      <c r="S4595" s="4"/>
      <c r="T4595" s="4"/>
      <c r="U4595" s="4"/>
      <c r="V4595" s="4"/>
      <c r="W4595" s="4"/>
      <c r="X4595" s="4"/>
      <c r="Y4595" s="4" t="s">
        <v>1768</v>
      </c>
      <c r="Z4595" s="4" t="s">
        <v>290</v>
      </c>
      <c r="AA4595" s="4" t="s">
        <v>18336</v>
      </c>
      <c r="AB4595" s="4" t="s">
        <v>59</v>
      </c>
      <c r="AC4595" s="4"/>
      <c r="AD4595" s="4" t="b">
        <v>0</v>
      </c>
      <c r="AE4595" s="4"/>
      <c r="AF4595" s="4"/>
      <c r="AG4595" s="12">
        <f t="shared" si="71"/>
        <v>43278</v>
      </c>
    </row>
    <row r="4596" s="10" customFormat="1" spans="1:33">
      <c r="A4596" s="4" t="s">
        <v>18369</v>
      </c>
      <c r="B4596" s="4" t="s">
        <v>18369</v>
      </c>
      <c r="C4596" s="4" t="s">
        <v>18370</v>
      </c>
      <c r="D4596" s="4" t="s">
        <v>18371</v>
      </c>
      <c r="E4596" s="4" t="s">
        <v>36</v>
      </c>
      <c r="F4596" s="4" t="s">
        <v>37</v>
      </c>
      <c r="G4596" s="4" t="s">
        <v>51</v>
      </c>
      <c r="H4596" s="4"/>
      <c r="I4596" s="4"/>
      <c r="J4596" s="4" t="s">
        <v>52</v>
      </c>
      <c r="K4596" s="4" t="s">
        <v>9463</v>
      </c>
      <c r="L4596" s="4" t="s">
        <v>9464</v>
      </c>
      <c r="M4596" s="4" t="s">
        <v>9465</v>
      </c>
      <c r="N4596" s="4" t="s">
        <v>36</v>
      </c>
      <c r="O4596" s="4">
        <v>1</v>
      </c>
      <c r="P4596" s="4" t="s">
        <v>56</v>
      </c>
      <c r="Q4596" s="4">
        <v>24.98</v>
      </c>
      <c r="R4596" s="4"/>
      <c r="S4596" s="4"/>
      <c r="T4596" s="4"/>
      <c r="U4596" s="4"/>
      <c r="V4596" s="4"/>
      <c r="W4596" s="4"/>
      <c r="X4596" s="4"/>
      <c r="Y4596" s="4" t="s">
        <v>4461</v>
      </c>
      <c r="Z4596" s="4" t="s">
        <v>186</v>
      </c>
      <c r="AA4596" s="4" t="s">
        <v>18372</v>
      </c>
      <c r="AB4596" s="4" t="s">
        <v>59</v>
      </c>
      <c r="AC4596" s="4"/>
      <c r="AD4596" s="4" t="b">
        <v>0</v>
      </c>
      <c r="AE4596" s="4"/>
      <c r="AF4596" s="4"/>
      <c r="AG4596" s="12">
        <f t="shared" si="71"/>
        <v>43278</v>
      </c>
    </row>
    <row r="4597" s="10" customFormat="1" spans="1:33">
      <c r="A4597" s="4" t="s">
        <v>18373</v>
      </c>
      <c r="B4597" s="4" t="s">
        <v>18373</v>
      </c>
      <c r="C4597" s="4" t="s">
        <v>18374</v>
      </c>
      <c r="D4597" s="4" t="s">
        <v>18375</v>
      </c>
      <c r="E4597" s="4" t="s">
        <v>36</v>
      </c>
      <c r="F4597" s="4" t="s">
        <v>37</v>
      </c>
      <c r="G4597" s="4" t="s">
        <v>51</v>
      </c>
      <c r="H4597" s="4"/>
      <c r="I4597" s="4"/>
      <c r="J4597" s="4" t="s">
        <v>52</v>
      </c>
      <c r="K4597" s="4" t="s">
        <v>4204</v>
      </c>
      <c r="L4597" s="4" t="s">
        <v>4205</v>
      </c>
      <c r="M4597" s="4" t="s">
        <v>4206</v>
      </c>
      <c r="N4597" s="4" t="s">
        <v>36</v>
      </c>
      <c r="O4597" s="4">
        <v>1</v>
      </c>
      <c r="P4597" s="4" t="s">
        <v>56</v>
      </c>
      <c r="Q4597" s="4">
        <v>23.98</v>
      </c>
      <c r="R4597" s="4"/>
      <c r="S4597" s="4"/>
      <c r="T4597" s="4"/>
      <c r="U4597" s="4"/>
      <c r="V4597" s="4"/>
      <c r="W4597" s="4"/>
      <c r="X4597" s="4"/>
      <c r="Y4597" s="4" t="s">
        <v>541</v>
      </c>
      <c r="Z4597" s="4" t="s">
        <v>290</v>
      </c>
      <c r="AA4597" s="4" t="s">
        <v>18376</v>
      </c>
      <c r="AB4597" s="4" t="s">
        <v>59</v>
      </c>
      <c r="AC4597" s="4"/>
      <c r="AD4597" s="4" t="b">
        <v>0</v>
      </c>
      <c r="AE4597" s="4"/>
      <c r="AF4597" s="4"/>
      <c r="AG4597" s="12">
        <f t="shared" si="71"/>
        <v>43278</v>
      </c>
    </row>
    <row r="4598" s="10" customFormat="1" spans="1:33">
      <c r="A4598" s="4" t="s">
        <v>18373</v>
      </c>
      <c r="B4598" s="4" t="s">
        <v>18373</v>
      </c>
      <c r="C4598" s="4" t="s">
        <v>18374</v>
      </c>
      <c r="D4598" s="4" t="s">
        <v>18375</v>
      </c>
      <c r="E4598" s="4" t="s">
        <v>36</v>
      </c>
      <c r="F4598" s="4" t="s">
        <v>37</v>
      </c>
      <c r="G4598" s="4" t="s">
        <v>51</v>
      </c>
      <c r="H4598" s="4"/>
      <c r="I4598" s="4"/>
      <c r="J4598" s="4" t="s">
        <v>52</v>
      </c>
      <c r="K4598" s="4" t="s">
        <v>1107</v>
      </c>
      <c r="L4598" s="4" t="s">
        <v>1108</v>
      </c>
      <c r="M4598" s="4" t="s">
        <v>1109</v>
      </c>
      <c r="N4598" s="4" t="s">
        <v>36</v>
      </c>
      <c r="O4598" s="4">
        <v>1</v>
      </c>
      <c r="P4598" s="4" t="s">
        <v>56</v>
      </c>
      <c r="Q4598" s="4">
        <v>23.98</v>
      </c>
      <c r="R4598" s="4"/>
      <c r="S4598" s="4"/>
      <c r="T4598" s="4"/>
      <c r="U4598" s="4"/>
      <c r="V4598" s="4"/>
      <c r="W4598" s="4"/>
      <c r="X4598" s="4"/>
      <c r="Y4598" s="4" t="s">
        <v>541</v>
      </c>
      <c r="Z4598" s="4" t="s">
        <v>290</v>
      </c>
      <c r="AA4598" s="4" t="s">
        <v>18376</v>
      </c>
      <c r="AB4598" s="4" t="s">
        <v>59</v>
      </c>
      <c r="AC4598" s="4"/>
      <c r="AD4598" s="4" t="b">
        <v>0</v>
      </c>
      <c r="AE4598" s="4"/>
      <c r="AF4598" s="4"/>
      <c r="AG4598" s="12">
        <f t="shared" si="71"/>
        <v>43278</v>
      </c>
    </row>
    <row r="4599" s="10" customFormat="1" spans="1:33">
      <c r="A4599" s="4" t="s">
        <v>18373</v>
      </c>
      <c r="B4599" s="4" t="s">
        <v>18373</v>
      </c>
      <c r="C4599" s="4" t="s">
        <v>18374</v>
      </c>
      <c r="D4599" s="4" t="s">
        <v>18375</v>
      </c>
      <c r="E4599" s="4" t="s">
        <v>36</v>
      </c>
      <c r="F4599" s="4" t="s">
        <v>37</v>
      </c>
      <c r="G4599" s="4" t="s">
        <v>51</v>
      </c>
      <c r="H4599" s="4"/>
      <c r="I4599" s="4"/>
      <c r="J4599" s="4" t="s">
        <v>52</v>
      </c>
      <c r="K4599" s="4" t="s">
        <v>2509</v>
      </c>
      <c r="L4599" s="4" t="s">
        <v>2510</v>
      </c>
      <c r="M4599" s="4" t="s">
        <v>2511</v>
      </c>
      <c r="N4599" s="4" t="s">
        <v>36</v>
      </c>
      <c r="O4599" s="4">
        <v>1</v>
      </c>
      <c r="P4599" s="4" t="s">
        <v>56</v>
      </c>
      <c r="Q4599" s="4">
        <v>23.98</v>
      </c>
      <c r="R4599" s="4"/>
      <c r="S4599" s="4"/>
      <c r="T4599" s="4"/>
      <c r="U4599" s="4"/>
      <c r="V4599" s="4"/>
      <c r="W4599" s="4"/>
      <c r="X4599" s="4"/>
      <c r="Y4599" s="4" t="s">
        <v>541</v>
      </c>
      <c r="Z4599" s="4" t="s">
        <v>290</v>
      </c>
      <c r="AA4599" s="4" t="s">
        <v>18376</v>
      </c>
      <c r="AB4599" s="4" t="s">
        <v>59</v>
      </c>
      <c r="AC4599" s="4"/>
      <c r="AD4599" s="4" t="b">
        <v>0</v>
      </c>
      <c r="AE4599" s="4"/>
      <c r="AF4599" s="4"/>
      <c r="AG4599" s="12">
        <f t="shared" si="71"/>
        <v>43278</v>
      </c>
    </row>
    <row r="4600" s="10" customFormat="1" spans="1:33">
      <c r="A4600" s="4" t="s">
        <v>18377</v>
      </c>
      <c r="B4600" s="4" t="s">
        <v>18377</v>
      </c>
      <c r="C4600" s="4" t="s">
        <v>18378</v>
      </c>
      <c r="D4600" s="4" t="s">
        <v>18379</v>
      </c>
      <c r="E4600" s="4" t="s">
        <v>36</v>
      </c>
      <c r="F4600" s="4" t="s">
        <v>37</v>
      </c>
      <c r="G4600" s="4" t="s">
        <v>51</v>
      </c>
      <c r="H4600" s="4"/>
      <c r="I4600" s="4"/>
      <c r="J4600" s="4" t="s">
        <v>52</v>
      </c>
      <c r="K4600" s="4" t="s">
        <v>12501</v>
      </c>
      <c r="L4600" s="4" t="s">
        <v>349</v>
      </c>
      <c r="M4600" s="4" t="s">
        <v>350</v>
      </c>
      <c r="N4600" s="4" t="s">
        <v>36</v>
      </c>
      <c r="O4600" s="4">
        <v>1</v>
      </c>
      <c r="P4600" s="4" t="s">
        <v>56</v>
      </c>
      <c r="Q4600" s="4">
        <v>23.98</v>
      </c>
      <c r="R4600" s="4"/>
      <c r="S4600" s="4"/>
      <c r="T4600" s="4"/>
      <c r="U4600" s="4"/>
      <c r="V4600" s="4"/>
      <c r="W4600" s="4"/>
      <c r="X4600" s="4"/>
      <c r="Y4600" s="4" t="s">
        <v>18380</v>
      </c>
      <c r="Z4600" s="4" t="s">
        <v>67</v>
      </c>
      <c r="AA4600" s="4" t="s">
        <v>18381</v>
      </c>
      <c r="AB4600" s="4" t="s">
        <v>59</v>
      </c>
      <c r="AC4600" s="4"/>
      <c r="AD4600" s="4" t="b">
        <v>0</v>
      </c>
      <c r="AE4600" s="4"/>
      <c r="AF4600" s="4"/>
      <c r="AG4600" s="12">
        <f t="shared" si="71"/>
        <v>43278</v>
      </c>
    </row>
    <row r="4601" s="10" customFormat="1" spans="1:33">
      <c r="A4601" s="4" t="s">
        <v>18382</v>
      </c>
      <c r="B4601" s="4" t="s">
        <v>18382</v>
      </c>
      <c r="C4601" s="4" t="s">
        <v>18383</v>
      </c>
      <c r="D4601" s="4" t="s">
        <v>18384</v>
      </c>
      <c r="E4601" s="4" t="s">
        <v>36</v>
      </c>
      <c r="F4601" s="4" t="s">
        <v>37</v>
      </c>
      <c r="G4601" s="4" t="s">
        <v>51</v>
      </c>
      <c r="H4601" s="4"/>
      <c r="I4601" s="4"/>
      <c r="J4601" s="4" t="s">
        <v>157</v>
      </c>
      <c r="K4601" s="4" t="s">
        <v>13162</v>
      </c>
      <c r="L4601" s="4" t="s">
        <v>9003</v>
      </c>
      <c r="M4601" s="4" t="s">
        <v>9004</v>
      </c>
      <c r="N4601" s="4" t="s">
        <v>36</v>
      </c>
      <c r="O4601" s="4">
        <v>1</v>
      </c>
      <c r="P4601" s="4" t="s">
        <v>56</v>
      </c>
      <c r="Q4601" s="4">
        <v>22.98</v>
      </c>
      <c r="R4601" s="4"/>
      <c r="S4601" s="4">
        <v>3.88</v>
      </c>
      <c r="T4601" s="4"/>
      <c r="U4601" s="4"/>
      <c r="V4601" s="4"/>
      <c r="W4601" s="4"/>
      <c r="X4601" s="4"/>
      <c r="Y4601" s="4" t="s">
        <v>18385</v>
      </c>
      <c r="Z4601" s="4" t="s">
        <v>47</v>
      </c>
      <c r="AA4601" s="4" t="s">
        <v>18386</v>
      </c>
      <c r="AB4601" s="4" t="s">
        <v>59</v>
      </c>
      <c r="AC4601" s="4"/>
      <c r="AD4601" s="4" t="b">
        <v>0</v>
      </c>
      <c r="AE4601" s="4"/>
      <c r="AF4601" s="4"/>
      <c r="AG4601" s="12">
        <f t="shared" si="71"/>
        <v>43278</v>
      </c>
    </row>
    <row r="4602" s="10" customFormat="1" spans="1:33">
      <c r="A4602" s="4" t="s">
        <v>18387</v>
      </c>
      <c r="B4602" s="4" t="s">
        <v>18387</v>
      </c>
      <c r="C4602" s="4" t="s">
        <v>18388</v>
      </c>
      <c r="D4602" s="4" t="s">
        <v>18389</v>
      </c>
      <c r="E4602" s="4" t="s">
        <v>36</v>
      </c>
      <c r="F4602" s="4" t="s">
        <v>37</v>
      </c>
      <c r="G4602" s="4" t="s">
        <v>51</v>
      </c>
      <c r="H4602" s="4"/>
      <c r="I4602" s="4"/>
      <c r="J4602" s="4" t="s">
        <v>157</v>
      </c>
      <c r="K4602" s="4" t="s">
        <v>13698</v>
      </c>
      <c r="L4602" s="4" t="s">
        <v>416</v>
      </c>
      <c r="M4602" s="4" t="s">
        <v>417</v>
      </c>
      <c r="N4602" s="4" t="s">
        <v>36</v>
      </c>
      <c r="O4602" s="4">
        <v>1</v>
      </c>
      <c r="P4602" s="4" t="s">
        <v>56</v>
      </c>
      <c r="Q4602" s="4">
        <v>22.98</v>
      </c>
      <c r="R4602" s="4"/>
      <c r="S4602" s="4"/>
      <c r="T4602" s="4"/>
      <c r="U4602" s="4"/>
      <c r="V4602" s="4"/>
      <c r="W4602" s="4"/>
      <c r="X4602" s="4"/>
      <c r="Y4602" s="4" t="s">
        <v>18390</v>
      </c>
      <c r="Z4602" s="4" t="s">
        <v>2339</v>
      </c>
      <c r="AA4602" s="4" t="s">
        <v>18391</v>
      </c>
      <c r="AB4602" s="4" t="s">
        <v>59</v>
      </c>
      <c r="AC4602" s="4"/>
      <c r="AD4602" s="4" t="b">
        <v>0</v>
      </c>
      <c r="AE4602" s="4"/>
      <c r="AF4602" s="4"/>
      <c r="AG4602" s="12">
        <f t="shared" si="71"/>
        <v>43278</v>
      </c>
    </row>
    <row r="4603" s="10" customFormat="1" spans="1:33">
      <c r="A4603" s="4" t="s">
        <v>18392</v>
      </c>
      <c r="B4603" s="4" t="s">
        <v>18392</v>
      </c>
      <c r="C4603" s="4" t="s">
        <v>18393</v>
      </c>
      <c r="D4603" s="4" t="s">
        <v>18394</v>
      </c>
      <c r="E4603" s="4" t="s">
        <v>36</v>
      </c>
      <c r="F4603" s="4" t="s">
        <v>37</v>
      </c>
      <c r="G4603" s="4" t="s">
        <v>51</v>
      </c>
      <c r="H4603" s="4"/>
      <c r="I4603" s="4"/>
      <c r="J4603" s="4" t="s">
        <v>52</v>
      </c>
      <c r="K4603" s="4" t="s">
        <v>546</v>
      </c>
      <c r="L4603" s="4" t="s">
        <v>547</v>
      </c>
      <c r="M4603" s="4" t="s">
        <v>548</v>
      </c>
      <c r="N4603" s="4" t="s">
        <v>36</v>
      </c>
      <c r="O4603" s="4">
        <v>1</v>
      </c>
      <c r="P4603" s="4" t="s">
        <v>56</v>
      </c>
      <c r="Q4603" s="4">
        <v>23.98</v>
      </c>
      <c r="R4603" s="4"/>
      <c r="S4603" s="4"/>
      <c r="T4603" s="4"/>
      <c r="U4603" s="4"/>
      <c r="V4603" s="4"/>
      <c r="W4603" s="4"/>
      <c r="X4603" s="4"/>
      <c r="Y4603" s="4" t="s">
        <v>4461</v>
      </c>
      <c r="Z4603" s="4" t="s">
        <v>186</v>
      </c>
      <c r="AA4603" s="4" t="s">
        <v>18395</v>
      </c>
      <c r="AB4603" s="4" t="s">
        <v>59</v>
      </c>
      <c r="AC4603" s="4"/>
      <c r="AD4603" s="4" t="b">
        <v>0</v>
      </c>
      <c r="AE4603" s="4"/>
      <c r="AF4603" s="4"/>
      <c r="AG4603" s="12">
        <f t="shared" si="71"/>
        <v>43278</v>
      </c>
    </row>
    <row r="4604" s="10" customFormat="1" spans="1:33">
      <c r="A4604" s="4" t="s">
        <v>18396</v>
      </c>
      <c r="B4604" s="4" t="s">
        <v>18396</v>
      </c>
      <c r="C4604" s="4" t="s">
        <v>18397</v>
      </c>
      <c r="D4604" s="4" t="s">
        <v>18398</v>
      </c>
      <c r="E4604" s="4" t="s">
        <v>36</v>
      </c>
      <c r="F4604" s="4" t="s">
        <v>37</v>
      </c>
      <c r="G4604" s="4" t="s">
        <v>51</v>
      </c>
      <c r="H4604" s="4"/>
      <c r="I4604" s="4"/>
      <c r="J4604" s="4" t="s">
        <v>52</v>
      </c>
      <c r="K4604" s="4" t="s">
        <v>527</v>
      </c>
      <c r="L4604" s="4" t="s">
        <v>528</v>
      </c>
      <c r="M4604" s="4" t="s">
        <v>529</v>
      </c>
      <c r="N4604" s="4" t="s">
        <v>36</v>
      </c>
      <c r="O4604" s="4">
        <v>1</v>
      </c>
      <c r="P4604" s="4" t="s">
        <v>56</v>
      </c>
      <c r="Q4604" s="4">
        <v>23.98</v>
      </c>
      <c r="R4604" s="4"/>
      <c r="S4604" s="4"/>
      <c r="T4604" s="4"/>
      <c r="U4604" s="4"/>
      <c r="V4604" s="4"/>
      <c r="W4604" s="4"/>
      <c r="X4604" s="4"/>
      <c r="Y4604" s="4" t="s">
        <v>18399</v>
      </c>
      <c r="Z4604" s="4" t="s">
        <v>1412</v>
      </c>
      <c r="AA4604" s="4" t="s">
        <v>18400</v>
      </c>
      <c r="AB4604" s="4" t="s">
        <v>59</v>
      </c>
      <c r="AC4604" s="4"/>
      <c r="AD4604" s="4" t="b">
        <v>0</v>
      </c>
      <c r="AE4604" s="4"/>
      <c r="AF4604" s="4"/>
      <c r="AG4604" s="12">
        <f t="shared" si="71"/>
        <v>43278</v>
      </c>
    </row>
    <row r="4605" s="10" customFormat="1" spans="1:33">
      <c r="A4605" s="4" t="s">
        <v>18396</v>
      </c>
      <c r="B4605" s="4" t="s">
        <v>18396</v>
      </c>
      <c r="C4605" s="4" t="s">
        <v>18397</v>
      </c>
      <c r="D4605" s="4" t="s">
        <v>18398</v>
      </c>
      <c r="E4605" s="4" t="s">
        <v>36</v>
      </c>
      <c r="F4605" s="4" t="s">
        <v>37</v>
      </c>
      <c r="G4605" s="4" t="s">
        <v>51</v>
      </c>
      <c r="H4605" s="4"/>
      <c r="I4605" s="4"/>
      <c r="J4605" s="4" t="s">
        <v>52</v>
      </c>
      <c r="K4605" s="4" t="s">
        <v>522</v>
      </c>
      <c r="L4605" s="4" t="s">
        <v>523</v>
      </c>
      <c r="M4605" s="4" t="s">
        <v>524</v>
      </c>
      <c r="N4605" s="4" t="s">
        <v>36</v>
      </c>
      <c r="O4605" s="4">
        <v>1</v>
      </c>
      <c r="P4605" s="4" t="s">
        <v>56</v>
      </c>
      <c r="Q4605" s="4">
        <v>23.98</v>
      </c>
      <c r="R4605" s="4"/>
      <c r="S4605" s="4"/>
      <c r="T4605" s="4"/>
      <c r="U4605" s="4"/>
      <c r="V4605" s="4"/>
      <c r="W4605" s="4"/>
      <c r="X4605" s="4"/>
      <c r="Y4605" s="4" t="s">
        <v>18399</v>
      </c>
      <c r="Z4605" s="4" t="s">
        <v>1412</v>
      </c>
      <c r="AA4605" s="4" t="s">
        <v>18400</v>
      </c>
      <c r="AB4605" s="4" t="s">
        <v>59</v>
      </c>
      <c r="AC4605" s="4"/>
      <c r="AD4605" s="4" t="b">
        <v>0</v>
      </c>
      <c r="AE4605" s="4"/>
      <c r="AF4605" s="4"/>
      <c r="AG4605" s="12">
        <f t="shared" si="71"/>
        <v>43278</v>
      </c>
    </row>
    <row r="4606" s="10" customFormat="1" spans="1:33">
      <c r="A4606" s="4" t="s">
        <v>18401</v>
      </c>
      <c r="B4606" s="4" t="s">
        <v>18401</v>
      </c>
      <c r="C4606" s="4" t="s">
        <v>18402</v>
      </c>
      <c r="D4606" s="4" t="s">
        <v>18403</v>
      </c>
      <c r="E4606" s="4" t="s">
        <v>36</v>
      </c>
      <c r="F4606" s="4" t="s">
        <v>37</v>
      </c>
      <c r="G4606" s="4" t="s">
        <v>51</v>
      </c>
      <c r="H4606" s="4"/>
      <c r="I4606" s="4"/>
      <c r="J4606" s="4" t="s">
        <v>52</v>
      </c>
      <c r="K4606" s="4" t="s">
        <v>8374</v>
      </c>
      <c r="L4606" s="4" t="s">
        <v>8375</v>
      </c>
      <c r="M4606" s="4" t="s">
        <v>8376</v>
      </c>
      <c r="N4606" s="4" t="s">
        <v>36</v>
      </c>
      <c r="O4606" s="4">
        <v>1</v>
      </c>
      <c r="P4606" s="4" t="s">
        <v>56</v>
      </c>
      <c r="Q4606" s="4">
        <v>22.98</v>
      </c>
      <c r="R4606" s="4"/>
      <c r="S4606" s="4"/>
      <c r="T4606" s="4"/>
      <c r="U4606" s="4"/>
      <c r="V4606" s="4"/>
      <c r="W4606" s="4"/>
      <c r="X4606" s="4"/>
      <c r="Y4606" s="4" t="s">
        <v>88</v>
      </c>
      <c r="Z4606" s="4" t="s">
        <v>89</v>
      </c>
      <c r="AA4606" s="4" t="s">
        <v>18404</v>
      </c>
      <c r="AB4606" s="4" t="s">
        <v>59</v>
      </c>
      <c r="AC4606" s="4"/>
      <c r="AD4606" s="4" t="b">
        <v>0</v>
      </c>
      <c r="AE4606" s="4"/>
      <c r="AF4606" s="4"/>
      <c r="AG4606" s="12">
        <f t="shared" si="71"/>
        <v>43278</v>
      </c>
    </row>
    <row r="4607" s="10" customFormat="1" spans="1:33">
      <c r="A4607" s="4" t="s">
        <v>18405</v>
      </c>
      <c r="B4607" s="4" t="s">
        <v>18405</v>
      </c>
      <c r="C4607" s="4" t="s">
        <v>18406</v>
      </c>
      <c r="D4607" s="4" t="s">
        <v>18407</v>
      </c>
      <c r="E4607" s="4" t="s">
        <v>36</v>
      </c>
      <c r="F4607" s="4" t="s">
        <v>37</v>
      </c>
      <c r="G4607" s="4" t="s">
        <v>51</v>
      </c>
      <c r="H4607" s="4"/>
      <c r="I4607" s="4"/>
      <c r="J4607" s="4" t="s">
        <v>52</v>
      </c>
      <c r="K4607" s="4" t="s">
        <v>13162</v>
      </c>
      <c r="L4607" s="4" t="s">
        <v>9007</v>
      </c>
      <c r="M4607" s="4" t="s">
        <v>9008</v>
      </c>
      <c r="N4607" s="4" t="s">
        <v>36</v>
      </c>
      <c r="O4607" s="4">
        <v>1</v>
      </c>
      <c r="P4607" s="4" t="s">
        <v>56</v>
      </c>
      <c r="Q4607" s="4">
        <v>22.98</v>
      </c>
      <c r="R4607" s="4"/>
      <c r="S4607" s="4"/>
      <c r="T4607" s="4"/>
      <c r="U4607" s="4"/>
      <c r="V4607" s="4"/>
      <c r="W4607" s="4"/>
      <c r="X4607" s="4"/>
      <c r="Y4607" s="4" t="s">
        <v>18408</v>
      </c>
      <c r="Z4607" s="4" t="s">
        <v>134</v>
      </c>
      <c r="AA4607" s="4" t="s">
        <v>18409</v>
      </c>
      <c r="AB4607" s="4" t="s">
        <v>59</v>
      </c>
      <c r="AC4607" s="4"/>
      <c r="AD4607" s="4" t="b">
        <v>0</v>
      </c>
      <c r="AE4607" s="4"/>
      <c r="AF4607" s="4"/>
      <c r="AG4607" s="12">
        <f t="shared" si="71"/>
        <v>43278</v>
      </c>
    </row>
    <row r="4608" s="10" customFormat="1" spans="1:33">
      <c r="A4608" s="4" t="s">
        <v>18405</v>
      </c>
      <c r="B4608" s="4" t="s">
        <v>18405</v>
      </c>
      <c r="C4608" s="4" t="s">
        <v>18406</v>
      </c>
      <c r="D4608" s="4" t="s">
        <v>18407</v>
      </c>
      <c r="E4608" s="4" t="s">
        <v>36</v>
      </c>
      <c r="F4608" s="4" t="s">
        <v>37</v>
      </c>
      <c r="G4608" s="4" t="s">
        <v>51</v>
      </c>
      <c r="H4608" s="4"/>
      <c r="I4608" s="4"/>
      <c r="J4608" s="4" t="s">
        <v>52</v>
      </c>
      <c r="K4608" s="4" t="s">
        <v>1435</v>
      </c>
      <c r="L4608" s="4" t="s">
        <v>1436</v>
      </c>
      <c r="M4608" s="4" t="s">
        <v>1437</v>
      </c>
      <c r="N4608" s="4" t="s">
        <v>36</v>
      </c>
      <c r="O4608" s="4">
        <v>1</v>
      </c>
      <c r="P4608" s="4" t="s">
        <v>56</v>
      </c>
      <c r="Q4608" s="4">
        <v>22.98</v>
      </c>
      <c r="R4608" s="4"/>
      <c r="S4608" s="4"/>
      <c r="T4608" s="4"/>
      <c r="U4608" s="4"/>
      <c r="V4608" s="4"/>
      <c r="W4608" s="4"/>
      <c r="X4608" s="4"/>
      <c r="Y4608" s="4" t="s">
        <v>18408</v>
      </c>
      <c r="Z4608" s="4" t="s">
        <v>134</v>
      </c>
      <c r="AA4608" s="4" t="s">
        <v>18409</v>
      </c>
      <c r="AB4608" s="4" t="s">
        <v>59</v>
      </c>
      <c r="AC4608" s="4"/>
      <c r="AD4608" s="4" t="b">
        <v>0</v>
      </c>
      <c r="AE4608" s="4"/>
      <c r="AF4608" s="4"/>
      <c r="AG4608" s="12">
        <f t="shared" si="71"/>
        <v>43278</v>
      </c>
    </row>
    <row r="4609" s="10" customFormat="1" spans="1:33">
      <c r="A4609" s="4" t="s">
        <v>18405</v>
      </c>
      <c r="B4609" s="4" t="s">
        <v>18405</v>
      </c>
      <c r="C4609" s="4" t="s">
        <v>18406</v>
      </c>
      <c r="D4609" s="4" t="s">
        <v>18407</v>
      </c>
      <c r="E4609" s="4" t="s">
        <v>36</v>
      </c>
      <c r="F4609" s="4" t="s">
        <v>37</v>
      </c>
      <c r="G4609" s="4" t="s">
        <v>51</v>
      </c>
      <c r="H4609" s="4"/>
      <c r="I4609" s="4"/>
      <c r="J4609" s="4" t="s">
        <v>52</v>
      </c>
      <c r="K4609" s="4" t="s">
        <v>79</v>
      </c>
      <c r="L4609" s="4" t="s">
        <v>80</v>
      </c>
      <c r="M4609" s="4" t="s">
        <v>81</v>
      </c>
      <c r="N4609" s="4" t="s">
        <v>36</v>
      </c>
      <c r="O4609" s="4">
        <v>1</v>
      </c>
      <c r="P4609" s="4" t="s">
        <v>56</v>
      </c>
      <c r="Q4609" s="4">
        <v>22.98</v>
      </c>
      <c r="R4609" s="4"/>
      <c r="S4609" s="4"/>
      <c r="T4609" s="4"/>
      <c r="U4609" s="4"/>
      <c r="V4609" s="4"/>
      <c r="W4609" s="4"/>
      <c r="X4609" s="4"/>
      <c r="Y4609" s="4" t="s">
        <v>18408</v>
      </c>
      <c r="Z4609" s="4" t="s">
        <v>134</v>
      </c>
      <c r="AA4609" s="4" t="s">
        <v>18409</v>
      </c>
      <c r="AB4609" s="4" t="s">
        <v>59</v>
      </c>
      <c r="AC4609" s="4"/>
      <c r="AD4609" s="4" t="b">
        <v>0</v>
      </c>
      <c r="AE4609" s="4"/>
      <c r="AF4609" s="4"/>
      <c r="AG4609" s="12">
        <f t="shared" si="71"/>
        <v>43278</v>
      </c>
    </row>
    <row r="4610" s="10" customFormat="1" spans="1:33">
      <c r="A4610" s="4" t="s">
        <v>18410</v>
      </c>
      <c r="B4610" s="4" t="s">
        <v>18410</v>
      </c>
      <c r="C4610" s="4" t="s">
        <v>18411</v>
      </c>
      <c r="D4610" s="4" t="s">
        <v>18412</v>
      </c>
      <c r="E4610" s="4" t="s">
        <v>75</v>
      </c>
      <c r="F4610" s="4" t="s">
        <v>37</v>
      </c>
      <c r="G4610" s="4" t="s">
        <v>51</v>
      </c>
      <c r="H4610" s="4"/>
      <c r="I4610" s="4"/>
      <c r="J4610" s="4" t="s">
        <v>52</v>
      </c>
      <c r="K4610" s="4" t="s">
        <v>925</v>
      </c>
      <c r="L4610" s="4" t="s">
        <v>926</v>
      </c>
      <c r="M4610" s="4" t="s">
        <v>927</v>
      </c>
      <c r="N4610" s="4" t="s">
        <v>75</v>
      </c>
      <c r="O4610" s="4">
        <v>0</v>
      </c>
      <c r="P4610" s="4"/>
      <c r="Q4610" s="4"/>
      <c r="R4610" s="4"/>
      <c r="S4610" s="4"/>
      <c r="T4610" s="4"/>
      <c r="U4610" s="4"/>
      <c r="V4610" s="4"/>
      <c r="W4610" s="4"/>
      <c r="X4610" s="4"/>
      <c r="Y4610" s="4" t="s">
        <v>18413</v>
      </c>
      <c r="Z4610" s="4" t="s">
        <v>366</v>
      </c>
      <c r="AA4610" s="4" t="s">
        <v>18414</v>
      </c>
      <c r="AB4610" s="4" t="s">
        <v>59</v>
      </c>
      <c r="AC4610" s="4"/>
      <c r="AD4610" s="4" t="b">
        <v>0</v>
      </c>
      <c r="AE4610" s="4"/>
      <c r="AF4610" s="4"/>
      <c r="AG4610" s="12">
        <f t="shared" ref="AG4610:AG4673" si="72">DATEVALUE(LEFT(C4610,10))</f>
        <v>43278</v>
      </c>
    </row>
    <row r="4611" s="10" customFormat="1" spans="1:33">
      <c r="A4611" s="4" t="s">
        <v>18415</v>
      </c>
      <c r="B4611" s="4" t="s">
        <v>18415</v>
      </c>
      <c r="C4611" s="4" t="s">
        <v>18416</v>
      </c>
      <c r="D4611" s="4" t="s">
        <v>18417</v>
      </c>
      <c r="E4611" s="4" t="s">
        <v>36</v>
      </c>
      <c r="F4611" s="4" t="s">
        <v>37</v>
      </c>
      <c r="G4611" s="4" t="s">
        <v>51</v>
      </c>
      <c r="H4611" s="4"/>
      <c r="I4611" s="4"/>
      <c r="J4611" s="4" t="s">
        <v>52</v>
      </c>
      <c r="K4611" s="4" t="s">
        <v>5716</v>
      </c>
      <c r="L4611" s="4" t="s">
        <v>5717</v>
      </c>
      <c r="M4611" s="4" t="s">
        <v>5718</v>
      </c>
      <c r="N4611" s="4" t="s">
        <v>36</v>
      </c>
      <c r="O4611" s="4">
        <v>1</v>
      </c>
      <c r="P4611" s="4" t="s">
        <v>56</v>
      </c>
      <c r="Q4611" s="4">
        <v>23.98</v>
      </c>
      <c r="R4611" s="4"/>
      <c r="S4611" s="4"/>
      <c r="T4611" s="4"/>
      <c r="U4611" s="4"/>
      <c r="V4611" s="4"/>
      <c r="W4611" s="4"/>
      <c r="X4611" s="4"/>
      <c r="Y4611" s="4" t="s">
        <v>18418</v>
      </c>
      <c r="Z4611" s="4" t="s">
        <v>357</v>
      </c>
      <c r="AA4611" s="4">
        <v>80033</v>
      </c>
      <c r="AB4611" s="4" t="s">
        <v>59</v>
      </c>
      <c r="AC4611" s="4"/>
      <c r="AD4611" s="4" t="b">
        <v>1</v>
      </c>
      <c r="AE4611" s="4"/>
      <c r="AF4611" s="4"/>
      <c r="AG4611" s="12">
        <f t="shared" si="72"/>
        <v>43278</v>
      </c>
    </row>
    <row r="4612" s="10" customFormat="1" spans="1:33">
      <c r="A4612" s="4" t="s">
        <v>18419</v>
      </c>
      <c r="B4612" s="4" t="s">
        <v>18419</v>
      </c>
      <c r="C4612" s="4" t="s">
        <v>18420</v>
      </c>
      <c r="D4612" s="4" t="s">
        <v>18421</v>
      </c>
      <c r="E4612" s="4" t="s">
        <v>36</v>
      </c>
      <c r="F4612" s="4" t="s">
        <v>37</v>
      </c>
      <c r="G4612" s="4" t="s">
        <v>51</v>
      </c>
      <c r="H4612" s="4"/>
      <c r="I4612" s="4"/>
      <c r="J4612" s="4" t="s">
        <v>52</v>
      </c>
      <c r="K4612" s="4" t="s">
        <v>1338</v>
      </c>
      <c r="L4612" s="4" t="s">
        <v>1339</v>
      </c>
      <c r="M4612" s="4" t="s">
        <v>1340</v>
      </c>
      <c r="N4612" s="4" t="s">
        <v>36</v>
      </c>
      <c r="O4612" s="4">
        <v>1</v>
      </c>
      <c r="P4612" s="4" t="s">
        <v>56</v>
      </c>
      <c r="Q4612" s="4">
        <v>22.98</v>
      </c>
      <c r="R4612" s="4">
        <v>1.86</v>
      </c>
      <c r="S4612" s="4"/>
      <c r="T4612" s="4"/>
      <c r="U4612" s="4"/>
      <c r="V4612" s="4"/>
      <c r="W4612" s="4"/>
      <c r="X4612" s="4"/>
      <c r="Y4612" s="4" t="s">
        <v>18422</v>
      </c>
      <c r="Z4612" s="4" t="s">
        <v>366</v>
      </c>
      <c r="AA4612" s="4" t="s">
        <v>18423</v>
      </c>
      <c r="AB4612" s="4" t="s">
        <v>59</v>
      </c>
      <c r="AC4612" s="4"/>
      <c r="AD4612" s="4" t="b">
        <v>0</v>
      </c>
      <c r="AE4612" s="4"/>
      <c r="AF4612" s="4"/>
      <c r="AG4612" s="12">
        <f t="shared" si="72"/>
        <v>43278</v>
      </c>
    </row>
    <row r="4613" s="10" customFormat="1" spans="1:33">
      <c r="A4613" s="4" t="s">
        <v>18419</v>
      </c>
      <c r="B4613" s="4" t="s">
        <v>18419</v>
      </c>
      <c r="C4613" s="4" t="s">
        <v>18420</v>
      </c>
      <c r="D4613" s="4" t="s">
        <v>18421</v>
      </c>
      <c r="E4613" s="4" t="s">
        <v>36</v>
      </c>
      <c r="F4613" s="4" t="s">
        <v>37</v>
      </c>
      <c r="G4613" s="4" t="s">
        <v>51</v>
      </c>
      <c r="H4613" s="4"/>
      <c r="I4613" s="4"/>
      <c r="J4613" s="4" t="s">
        <v>52</v>
      </c>
      <c r="K4613" s="4" t="s">
        <v>1344</v>
      </c>
      <c r="L4613" s="4" t="s">
        <v>1345</v>
      </c>
      <c r="M4613" s="4" t="s">
        <v>1346</v>
      </c>
      <c r="N4613" s="4" t="s">
        <v>36</v>
      </c>
      <c r="O4613" s="4">
        <v>1</v>
      </c>
      <c r="P4613" s="4" t="s">
        <v>56</v>
      </c>
      <c r="Q4613" s="4">
        <v>22.98</v>
      </c>
      <c r="R4613" s="4">
        <v>1.86</v>
      </c>
      <c r="S4613" s="4"/>
      <c r="T4613" s="4"/>
      <c r="U4613" s="4"/>
      <c r="V4613" s="4"/>
      <c r="W4613" s="4"/>
      <c r="X4613" s="4"/>
      <c r="Y4613" s="4" t="s">
        <v>18422</v>
      </c>
      <c r="Z4613" s="4" t="s">
        <v>366</v>
      </c>
      <c r="AA4613" s="4" t="s">
        <v>18423</v>
      </c>
      <c r="AB4613" s="4" t="s">
        <v>59</v>
      </c>
      <c r="AC4613" s="4"/>
      <c r="AD4613" s="4" t="b">
        <v>0</v>
      </c>
      <c r="AE4613" s="4"/>
      <c r="AF4613" s="4"/>
      <c r="AG4613" s="12">
        <f t="shared" si="72"/>
        <v>43278</v>
      </c>
    </row>
    <row r="4614" s="10" customFormat="1" spans="1:33">
      <c r="A4614" s="4" t="s">
        <v>18424</v>
      </c>
      <c r="B4614" s="4" t="s">
        <v>18424</v>
      </c>
      <c r="C4614" s="4" t="s">
        <v>18425</v>
      </c>
      <c r="D4614" s="4" t="s">
        <v>18426</v>
      </c>
      <c r="E4614" s="4" t="s">
        <v>36</v>
      </c>
      <c r="F4614" s="4" t="s">
        <v>37</v>
      </c>
      <c r="G4614" s="4" t="s">
        <v>51</v>
      </c>
      <c r="H4614" s="4"/>
      <c r="I4614" s="4"/>
      <c r="J4614" s="4" t="s">
        <v>52</v>
      </c>
      <c r="K4614" s="4" t="s">
        <v>130</v>
      </c>
      <c r="L4614" s="4" t="s">
        <v>131</v>
      </c>
      <c r="M4614" s="4" t="s">
        <v>132</v>
      </c>
      <c r="N4614" s="4" t="s">
        <v>36</v>
      </c>
      <c r="O4614" s="4">
        <v>1</v>
      </c>
      <c r="P4614" s="4" t="s">
        <v>56</v>
      </c>
      <c r="Q4614" s="4">
        <v>22.98</v>
      </c>
      <c r="R4614" s="4">
        <v>2.32</v>
      </c>
      <c r="S4614" s="4"/>
      <c r="T4614" s="4"/>
      <c r="U4614" s="4"/>
      <c r="V4614" s="4"/>
      <c r="W4614" s="4"/>
      <c r="X4614" s="4"/>
      <c r="Y4614" s="4" t="s">
        <v>819</v>
      </c>
      <c r="Z4614" s="4" t="s">
        <v>366</v>
      </c>
      <c r="AA4614" s="4" t="s">
        <v>18427</v>
      </c>
      <c r="AB4614" s="4" t="s">
        <v>59</v>
      </c>
      <c r="AC4614" s="4"/>
      <c r="AD4614" s="4" t="b">
        <v>0</v>
      </c>
      <c r="AE4614" s="4"/>
      <c r="AF4614" s="4"/>
      <c r="AG4614" s="12">
        <f t="shared" si="72"/>
        <v>43278</v>
      </c>
    </row>
    <row r="4615" s="10" customFormat="1" spans="1:33">
      <c r="A4615" s="4" t="s">
        <v>18428</v>
      </c>
      <c r="B4615" s="4" t="s">
        <v>18428</v>
      </c>
      <c r="C4615" s="4" t="s">
        <v>18429</v>
      </c>
      <c r="D4615" s="4" t="s">
        <v>18430</v>
      </c>
      <c r="E4615" s="4" t="s">
        <v>36</v>
      </c>
      <c r="F4615" s="4" t="s">
        <v>37</v>
      </c>
      <c r="G4615" s="4" t="s">
        <v>51</v>
      </c>
      <c r="H4615" s="4"/>
      <c r="I4615" s="4"/>
      <c r="J4615" s="4" t="s">
        <v>52</v>
      </c>
      <c r="K4615" s="4" t="s">
        <v>5870</v>
      </c>
      <c r="L4615" s="4" t="s">
        <v>5871</v>
      </c>
      <c r="M4615" s="4" t="s">
        <v>5872</v>
      </c>
      <c r="N4615" s="4" t="s">
        <v>36</v>
      </c>
      <c r="O4615" s="4">
        <v>1</v>
      </c>
      <c r="P4615" s="4" t="s">
        <v>56</v>
      </c>
      <c r="Q4615" s="4">
        <v>22.98</v>
      </c>
      <c r="R4615" s="4"/>
      <c r="S4615" s="4"/>
      <c r="T4615" s="4"/>
      <c r="U4615" s="4"/>
      <c r="V4615" s="4"/>
      <c r="W4615" s="4"/>
      <c r="X4615" s="4"/>
      <c r="Y4615" s="4" t="s">
        <v>18431</v>
      </c>
      <c r="Z4615" s="4" t="s">
        <v>116</v>
      </c>
      <c r="AA4615" s="4" t="s">
        <v>18432</v>
      </c>
      <c r="AB4615" s="4" t="s">
        <v>59</v>
      </c>
      <c r="AC4615" s="4"/>
      <c r="AD4615" s="4" t="b">
        <v>0</v>
      </c>
      <c r="AE4615" s="4"/>
      <c r="AF4615" s="4"/>
      <c r="AG4615" s="12">
        <f t="shared" si="72"/>
        <v>43278</v>
      </c>
    </row>
    <row r="4616" s="10" customFormat="1" spans="1:33">
      <c r="A4616" s="4" t="s">
        <v>18428</v>
      </c>
      <c r="B4616" s="4" t="s">
        <v>18428</v>
      </c>
      <c r="C4616" s="4" t="s">
        <v>18429</v>
      </c>
      <c r="D4616" s="4" t="s">
        <v>18430</v>
      </c>
      <c r="E4616" s="4" t="s">
        <v>36</v>
      </c>
      <c r="F4616" s="4" t="s">
        <v>37</v>
      </c>
      <c r="G4616" s="4" t="s">
        <v>51</v>
      </c>
      <c r="H4616" s="4"/>
      <c r="I4616" s="4"/>
      <c r="J4616" s="4" t="s">
        <v>52</v>
      </c>
      <c r="K4616" s="4" t="s">
        <v>5053</v>
      </c>
      <c r="L4616" s="4" t="s">
        <v>5054</v>
      </c>
      <c r="M4616" s="4" t="s">
        <v>5055</v>
      </c>
      <c r="N4616" s="4" t="s">
        <v>36</v>
      </c>
      <c r="O4616" s="4">
        <v>1</v>
      </c>
      <c r="P4616" s="4" t="s">
        <v>56</v>
      </c>
      <c r="Q4616" s="4">
        <v>22.98</v>
      </c>
      <c r="R4616" s="4"/>
      <c r="S4616" s="4"/>
      <c r="T4616" s="4"/>
      <c r="U4616" s="4"/>
      <c r="V4616" s="4"/>
      <c r="W4616" s="4"/>
      <c r="X4616" s="4"/>
      <c r="Y4616" s="4" t="s">
        <v>18431</v>
      </c>
      <c r="Z4616" s="4" t="s">
        <v>116</v>
      </c>
      <c r="AA4616" s="4" t="s">
        <v>18432</v>
      </c>
      <c r="AB4616" s="4" t="s">
        <v>59</v>
      </c>
      <c r="AC4616" s="4"/>
      <c r="AD4616" s="4" t="b">
        <v>0</v>
      </c>
      <c r="AE4616" s="4"/>
      <c r="AF4616" s="4"/>
      <c r="AG4616" s="12">
        <f t="shared" si="72"/>
        <v>43278</v>
      </c>
    </row>
    <row r="4617" s="10" customFormat="1" spans="1:33">
      <c r="A4617" s="4" t="s">
        <v>18433</v>
      </c>
      <c r="B4617" s="4" t="s">
        <v>18433</v>
      </c>
      <c r="C4617" s="4" t="s">
        <v>18434</v>
      </c>
      <c r="D4617" s="4" t="s">
        <v>18435</v>
      </c>
      <c r="E4617" s="4" t="s">
        <v>36</v>
      </c>
      <c r="F4617" s="4" t="s">
        <v>37</v>
      </c>
      <c r="G4617" s="4" t="s">
        <v>51</v>
      </c>
      <c r="H4617" s="4"/>
      <c r="I4617" s="4"/>
      <c r="J4617" s="4" t="s">
        <v>52</v>
      </c>
      <c r="K4617" s="4" t="s">
        <v>2344</v>
      </c>
      <c r="L4617" s="4" t="s">
        <v>2345</v>
      </c>
      <c r="M4617" s="4" t="s">
        <v>2346</v>
      </c>
      <c r="N4617" s="4" t="s">
        <v>36</v>
      </c>
      <c r="O4617" s="4">
        <v>1</v>
      </c>
      <c r="P4617" s="4" t="s">
        <v>56</v>
      </c>
      <c r="Q4617" s="4">
        <v>23.98</v>
      </c>
      <c r="R4617" s="4"/>
      <c r="S4617" s="4"/>
      <c r="T4617" s="4"/>
      <c r="U4617" s="4"/>
      <c r="V4617" s="4"/>
      <c r="W4617" s="4"/>
      <c r="X4617" s="4"/>
      <c r="Y4617" s="4" t="s">
        <v>18436</v>
      </c>
      <c r="Z4617" s="4" t="s">
        <v>277</v>
      </c>
      <c r="AA4617" s="4">
        <v>55070</v>
      </c>
      <c r="AB4617" s="4" t="s">
        <v>59</v>
      </c>
      <c r="AC4617" s="4"/>
      <c r="AD4617" s="4" t="b">
        <v>0</v>
      </c>
      <c r="AE4617" s="4"/>
      <c r="AF4617" s="4"/>
      <c r="AG4617" s="12">
        <f t="shared" si="72"/>
        <v>43278</v>
      </c>
    </row>
    <row r="4618" s="10" customFormat="1" spans="1:33">
      <c r="A4618" s="4" t="s">
        <v>18437</v>
      </c>
      <c r="B4618" s="4" t="s">
        <v>18437</v>
      </c>
      <c r="C4618" s="4" t="s">
        <v>18438</v>
      </c>
      <c r="D4618" s="4" t="s">
        <v>18439</v>
      </c>
      <c r="E4618" s="4" t="s">
        <v>36</v>
      </c>
      <c r="F4618" s="4" t="s">
        <v>37</v>
      </c>
      <c r="G4618" s="4" t="s">
        <v>51</v>
      </c>
      <c r="H4618" s="4"/>
      <c r="I4618" s="4"/>
      <c r="J4618" s="4" t="s">
        <v>52</v>
      </c>
      <c r="K4618" s="4" t="s">
        <v>7473</v>
      </c>
      <c r="L4618" s="4" t="s">
        <v>7474</v>
      </c>
      <c r="M4618" s="4" t="s">
        <v>7475</v>
      </c>
      <c r="N4618" s="4" t="s">
        <v>36</v>
      </c>
      <c r="O4618" s="4">
        <v>1</v>
      </c>
      <c r="P4618" s="4" t="s">
        <v>56</v>
      </c>
      <c r="Q4618" s="4">
        <v>22.98</v>
      </c>
      <c r="R4618" s="4"/>
      <c r="S4618" s="4"/>
      <c r="T4618" s="4"/>
      <c r="U4618" s="4"/>
      <c r="V4618" s="4"/>
      <c r="W4618" s="4"/>
      <c r="X4618" s="4"/>
      <c r="Y4618" s="4" t="s">
        <v>12604</v>
      </c>
      <c r="Z4618" s="4" t="s">
        <v>47</v>
      </c>
      <c r="AA4618" s="4" t="s">
        <v>18440</v>
      </c>
      <c r="AB4618" s="4" t="s">
        <v>59</v>
      </c>
      <c r="AC4618" s="4"/>
      <c r="AD4618" s="4" t="b">
        <v>0</v>
      </c>
      <c r="AE4618" s="4"/>
      <c r="AF4618" s="4"/>
      <c r="AG4618" s="12">
        <f t="shared" si="72"/>
        <v>43278</v>
      </c>
    </row>
    <row r="4619" s="10" customFormat="1" spans="1:33">
      <c r="A4619" s="4" t="s">
        <v>18441</v>
      </c>
      <c r="B4619" s="4" t="s">
        <v>18441</v>
      </c>
      <c r="C4619" s="4" t="s">
        <v>18442</v>
      </c>
      <c r="D4619" s="4" t="s">
        <v>18443</v>
      </c>
      <c r="E4619" s="4" t="s">
        <v>36</v>
      </c>
      <c r="F4619" s="4" t="s">
        <v>37</v>
      </c>
      <c r="G4619" s="4" t="s">
        <v>51</v>
      </c>
      <c r="H4619" s="4"/>
      <c r="I4619" s="4"/>
      <c r="J4619" s="4" t="s">
        <v>52</v>
      </c>
      <c r="K4619" s="4" t="s">
        <v>79</v>
      </c>
      <c r="L4619" s="4" t="s">
        <v>80</v>
      </c>
      <c r="M4619" s="4" t="s">
        <v>81</v>
      </c>
      <c r="N4619" s="4" t="s">
        <v>36</v>
      </c>
      <c r="O4619" s="4">
        <v>1</v>
      </c>
      <c r="P4619" s="4" t="s">
        <v>56</v>
      </c>
      <c r="Q4619" s="4">
        <v>22.98</v>
      </c>
      <c r="R4619" s="4">
        <v>2.32</v>
      </c>
      <c r="S4619" s="4"/>
      <c r="T4619" s="4"/>
      <c r="U4619" s="4"/>
      <c r="V4619" s="4"/>
      <c r="W4619" s="4"/>
      <c r="X4619" s="4"/>
      <c r="Y4619" s="4" t="s">
        <v>819</v>
      </c>
      <c r="Z4619" s="4" t="s">
        <v>366</v>
      </c>
      <c r="AA4619" s="4" t="s">
        <v>18444</v>
      </c>
      <c r="AB4619" s="4" t="s">
        <v>59</v>
      </c>
      <c r="AC4619" s="4"/>
      <c r="AD4619" s="4" t="b">
        <v>0</v>
      </c>
      <c r="AE4619" s="4"/>
      <c r="AF4619" s="4"/>
      <c r="AG4619" s="12">
        <f t="shared" si="72"/>
        <v>43278</v>
      </c>
    </row>
    <row r="4620" s="10" customFormat="1" spans="1:33">
      <c r="A4620" s="4" t="s">
        <v>18441</v>
      </c>
      <c r="B4620" s="4" t="s">
        <v>18441</v>
      </c>
      <c r="C4620" s="4" t="s">
        <v>18442</v>
      </c>
      <c r="D4620" s="4" t="s">
        <v>18443</v>
      </c>
      <c r="E4620" s="4" t="s">
        <v>36</v>
      </c>
      <c r="F4620" s="4" t="s">
        <v>37</v>
      </c>
      <c r="G4620" s="4" t="s">
        <v>51</v>
      </c>
      <c r="H4620" s="4"/>
      <c r="I4620" s="4"/>
      <c r="J4620" s="4" t="s">
        <v>52</v>
      </c>
      <c r="K4620" s="4" t="s">
        <v>13162</v>
      </c>
      <c r="L4620" s="4" t="s">
        <v>9007</v>
      </c>
      <c r="M4620" s="4" t="s">
        <v>9008</v>
      </c>
      <c r="N4620" s="4" t="s">
        <v>36</v>
      </c>
      <c r="O4620" s="4">
        <v>1</v>
      </c>
      <c r="P4620" s="4" t="s">
        <v>56</v>
      </c>
      <c r="Q4620" s="4">
        <v>22.98</v>
      </c>
      <c r="R4620" s="4">
        <v>2.32</v>
      </c>
      <c r="S4620" s="4"/>
      <c r="T4620" s="4"/>
      <c r="U4620" s="4"/>
      <c r="V4620" s="4"/>
      <c r="W4620" s="4"/>
      <c r="X4620" s="4"/>
      <c r="Y4620" s="4" t="s">
        <v>819</v>
      </c>
      <c r="Z4620" s="4" t="s">
        <v>366</v>
      </c>
      <c r="AA4620" s="4" t="s">
        <v>18444</v>
      </c>
      <c r="AB4620" s="4" t="s">
        <v>59</v>
      </c>
      <c r="AC4620" s="4"/>
      <c r="AD4620" s="4" t="b">
        <v>0</v>
      </c>
      <c r="AE4620" s="4"/>
      <c r="AF4620" s="4"/>
      <c r="AG4620" s="12">
        <f t="shared" si="72"/>
        <v>43278</v>
      </c>
    </row>
    <row r="4621" s="10" customFormat="1" spans="1:33">
      <c r="A4621" s="4" t="s">
        <v>18445</v>
      </c>
      <c r="B4621" s="4" t="s">
        <v>18445</v>
      </c>
      <c r="C4621" s="4" t="s">
        <v>18446</v>
      </c>
      <c r="D4621" s="4" t="s">
        <v>18447</v>
      </c>
      <c r="E4621" s="4" t="s">
        <v>36</v>
      </c>
      <c r="F4621" s="4" t="s">
        <v>37</v>
      </c>
      <c r="G4621" s="4" t="s">
        <v>51</v>
      </c>
      <c r="H4621" s="4"/>
      <c r="I4621" s="4"/>
      <c r="J4621" s="4" t="s">
        <v>52</v>
      </c>
      <c r="K4621" s="4" t="s">
        <v>9773</v>
      </c>
      <c r="L4621" s="4" t="s">
        <v>9774</v>
      </c>
      <c r="M4621" s="4" t="s">
        <v>9775</v>
      </c>
      <c r="N4621" s="4" t="s">
        <v>36</v>
      </c>
      <c r="O4621" s="4">
        <v>1</v>
      </c>
      <c r="P4621" s="4" t="s">
        <v>56</v>
      </c>
      <c r="Q4621" s="4">
        <v>22.98</v>
      </c>
      <c r="R4621" s="4"/>
      <c r="S4621" s="4"/>
      <c r="T4621" s="4"/>
      <c r="U4621" s="4"/>
      <c r="V4621" s="4"/>
      <c r="W4621" s="4"/>
      <c r="X4621" s="4"/>
      <c r="Y4621" s="4" t="s">
        <v>541</v>
      </c>
      <c r="Z4621" s="4" t="s">
        <v>290</v>
      </c>
      <c r="AA4621" s="4" t="s">
        <v>14713</v>
      </c>
      <c r="AB4621" s="4" t="s">
        <v>59</v>
      </c>
      <c r="AC4621" s="4"/>
      <c r="AD4621" s="4" t="b">
        <v>1</v>
      </c>
      <c r="AE4621" s="4"/>
      <c r="AF4621" s="4"/>
      <c r="AG4621" s="12">
        <f t="shared" si="72"/>
        <v>43278</v>
      </c>
    </row>
    <row r="4622" s="10" customFormat="1" spans="1:33">
      <c r="A4622" s="4" t="s">
        <v>18448</v>
      </c>
      <c r="B4622" s="4" t="s">
        <v>18448</v>
      </c>
      <c r="C4622" s="4" t="s">
        <v>18449</v>
      </c>
      <c r="D4622" s="4" t="s">
        <v>18450</v>
      </c>
      <c r="E4622" s="4" t="s">
        <v>36</v>
      </c>
      <c r="F4622" s="4" t="s">
        <v>37</v>
      </c>
      <c r="G4622" s="4" t="s">
        <v>51</v>
      </c>
      <c r="H4622" s="4"/>
      <c r="I4622" s="4"/>
      <c r="J4622" s="4" t="s">
        <v>52</v>
      </c>
      <c r="K4622" s="4" t="s">
        <v>1344</v>
      </c>
      <c r="L4622" s="4" t="s">
        <v>1345</v>
      </c>
      <c r="M4622" s="4" t="s">
        <v>1346</v>
      </c>
      <c r="N4622" s="4" t="s">
        <v>36</v>
      </c>
      <c r="O4622" s="4">
        <v>1</v>
      </c>
      <c r="P4622" s="4" t="s">
        <v>56</v>
      </c>
      <c r="Q4622" s="4">
        <v>22.98</v>
      </c>
      <c r="R4622" s="4"/>
      <c r="S4622" s="4"/>
      <c r="T4622" s="4"/>
      <c r="U4622" s="4"/>
      <c r="V4622" s="4"/>
      <c r="W4622" s="4"/>
      <c r="X4622" s="4"/>
      <c r="Y4622" s="4" t="s">
        <v>18451</v>
      </c>
      <c r="Z4622" s="4" t="s">
        <v>995</v>
      </c>
      <c r="AA4622" s="4" t="s">
        <v>18452</v>
      </c>
      <c r="AB4622" s="4" t="s">
        <v>59</v>
      </c>
      <c r="AC4622" s="4"/>
      <c r="AD4622" s="4" t="b">
        <v>0</v>
      </c>
      <c r="AE4622" s="4"/>
      <c r="AF4622" s="4"/>
      <c r="AG4622" s="12">
        <f t="shared" si="72"/>
        <v>43278</v>
      </c>
    </row>
    <row r="4623" s="10" customFormat="1" spans="1:33">
      <c r="A4623" s="4" t="s">
        <v>18453</v>
      </c>
      <c r="B4623" s="4" t="s">
        <v>18453</v>
      </c>
      <c r="C4623" s="4" t="s">
        <v>18454</v>
      </c>
      <c r="D4623" s="4" t="s">
        <v>18455</v>
      </c>
      <c r="E4623" s="4" t="s">
        <v>36</v>
      </c>
      <c r="F4623" s="4" t="s">
        <v>37</v>
      </c>
      <c r="G4623" s="4" t="s">
        <v>51</v>
      </c>
      <c r="H4623" s="4"/>
      <c r="I4623" s="4"/>
      <c r="J4623" s="4" t="s">
        <v>312</v>
      </c>
      <c r="K4623" s="4" t="s">
        <v>13698</v>
      </c>
      <c r="L4623" s="4" t="s">
        <v>416</v>
      </c>
      <c r="M4623" s="4" t="s">
        <v>417</v>
      </c>
      <c r="N4623" s="4" t="s">
        <v>36</v>
      </c>
      <c r="O4623" s="4">
        <v>1</v>
      </c>
      <c r="P4623" s="4" t="s">
        <v>56</v>
      </c>
      <c r="Q4623" s="4">
        <v>22.98</v>
      </c>
      <c r="R4623" s="4"/>
      <c r="S4623" s="4">
        <v>3.99</v>
      </c>
      <c r="T4623" s="4"/>
      <c r="U4623" s="4"/>
      <c r="V4623" s="4"/>
      <c r="W4623" s="4"/>
      <c r="X4623" s="4"/>
      <c r="Y4623" s="4" t="s">
        <v>3921</v>
      </c>
      <c r="Z4623" s="4" t="s">
        <v>4558</v>
      </c>
      <c r="AA4623" s="4" t="s">
        <v>18456</v>
      </c>
      <c r="AB4623" s="4" t="s">
        <v>59</v>
      </c>
      <c r="AC4623" s="4"/>
      <c r="AD4623" s="4" t="b">
        <v>0</v>
      </c>
      <c r="AE4623" s="4"/>
      <c r="AF4623" s="4"/>
      <c r="AG4623" s="12">
        <f t="shared" si="72"/>
        <v>43278</v>
      </c>
    </row>
    <row r="4624" s="10" customFormat="1" spans="1:33">
      <c r="A4624" s="4" t="s">
        <v>18457</v>
      </c>
      <c r="B4624" s="4" t="s">
        <v>18457</v>
      </c>
      <c r="C4624" s="4" t="s">
        <v>18458</v>
      </c>
      <c r="D4624" s="4" t="s">
        <v>18459</v>
      </c>
      <c r="E4624" s="4" t="s">
        <v>36</v>
      </c>
      <c r="F4624" s="4" t="s">
        <v>37</v>
      </c>
      <c r="G4624" s="4" t="s">
        <v>51</v>
      </c>
      <c r="H4624" s="4"/>
      <c r="I4624" s="4"/>
      <c r="J4624" s="4" t="s">
        <v>52</v>
      </c>
      <c r="K4624" s="4" t="s">
        <v>5931</v>
      </c>
      <c r="L4624" s="4" t="s">
        <v>628</v>
      </c>
      <c r="M4624" s="4" t="s">
        <v>629</v>
      </c>
      <c r="N4624" s="4" t="s">
        <v>36</v>
      </c>
      <c r="O4624" s="4">
        <v>1</v>
      </c>
      <c r="P4624" s="4" t="s">
        <v>56</v>
      </c>
      <c r="Q4624" s="4">
        <v>22.98</v>
      </c>
      <c r="R4624" s="4"/>
      <c r="S4624" s="4"/>
      <c r="T4624" s="4"/>
      <c r="U4624" s="4"/>
      <c r="V4624" s="4"/>
      <c r="W4624" s="4"/>
      <c r="X4624" s="4"/>
      <c r="Y4624" s="4" t="s">
        <v>2158</v>
      </c>
      <c r="Z4624" s="4" t="s">
        <v>47</v>
      </c>
      <c r="AA4624" s="4">
        <v>92706</v>
      </c>
      <c r="AB4624" s="4" t="s">
        <v>59</v>
      </c>
      <c r="AC4624" s="4"/>
      <c r="AD4624" s="4" t="b">
        <v>0</v>
      </c>
      <c r="AE4624" s="4"/>
      <c r="AF4624" s="4"/>
      <c r="AG4624" s="12">
        <f t="shared" si="72"/>
        <v>43278</v>
      </c>
    </row>
    <row r="4625" s="10" customFormat="1" spans="1:33">
      <c r="A4625" s="4" t="s">
        <v>18460</v>
      </c>
      <c r="B4625" s="4" t="s">
        <v>18460</v>
      </c>
      <c r="C4625" s="4" t="s">
        <v>18461</v>
      </c>
      <c r="D4625" s="4" t="s">
        <v>18462</v>
      </c>
      <c r="E4625" s="4" t="s">
        <v>36</v>
      </c>
      <c r="F4625" s="4" t="s">
        <v>37</v>
      </c>
      <c r="G4625" s="4" t="s">
        <v>51</v>
      </c>
      <c r="H4625" s="4"/>
      <c r="I4625" s="4"/>
      <c r="J4625" s="4" t="s">
        <v>52</v>
      </c>
      <c r="K4625" s="4" t="s">
        <v>16737</v>
      </c>
      <c r="L4625" s="4" t="s">
        <v>1351</v>
      </c>
      <c r="M4625" s="4" t="s">
        <v>1352</v>
      </c>
      <c r="N4625" s="4" t="s">
        <v>36</v>
      </c>
      <c r="O4625" s="4">
        <v>2</v>
      </c>
      <c r="P4625" s="4" t="s">
        <v>56</v>
      </c>
      <c r="Q4625" s="4">
        <v>39.96</v>
      </c>
      <c r="R4625" s="4"/>
      <c r="S4625" s="4"/>
      <c r="T4625" s="4"/>
      <c r="U4625" s="4"/>
      <c r="V4625" s="4"/>
      <c r="W4625" s="4"/>
      <c r="X4625" s="4"/>
      <c r="Y4625" s="4" t="s">
        <v>88</v>
      </c>
      <c r="Z4625" s="4" t="s">
        <v>89</v>
      </c>
      <c r="AA4625" s="4" t="s">
        <v>18463</v>
      </c>
      <c r="AB4625" s="4" t="s">
        <v>59</v>
      </c>
      <c r="AC4625" s="4"/>
      <c r="AD4625" s="4" t="b">
        <v>0</v>
      </c>
      <c r="AE4625" s="4"/>
      <c r="AF4625" s="4"/>
      <c r="AG4625" s="12">
        <f t="shared" si="72"/>
        <v>43278</v>
      </c>
    </row>
    <row r="4626" s="10" customFormat="1" spans="1:33">
      <c r="A4626" s="4" t="s">
        <v>18464</v>
      </c>
      <c r="B4626" s="4" t="s">
        <v>18464</v>
      </c>
      <c r="C4626" s="4" t="s">
        <v>18465</v>
      </c>
      <c r="D4626" s="4" t="s">
        <v>18466</v>
      </c>
      <c r="E4626" s="4" t="s">
        <v>36</v>
      </c>
      <c r="F4626" s="4" t="s">
        <v>37</v>
      </c>
      <c r="G4626" s="4" t="s">
        <v>51</v>
      </c>
      <c r="H4626" s="4"/>
      <c r="I4626" s="4"/>
      <c r="J4626" s="4" t="s">
        <v>39</v>
      </c>
      <c r="K4626" s="4" t="s">
        <v>1127</v>
      </c>
      <c r="L4626" s="4" t="s">
        <v>1128</v>
      </c>
      <c r="M4626" s="4" t="s">
        <v>1129</v>
      </c>
      <c r="N4626" s="4" t="s">
        <v>36</v>
      </c>
      <c r="O4626" s="4">
        <v>1</v>
      </c>
      <c r="P4626" s="4" t="s">
        <v>56</v>
      </c>
      <c r="Q4626" s="4">
        <v>22.98</v>
      </c>
      <c r="R4626" s="4"/>
      <c r="S4626" s="4">
        <v>2</v>
      </c>
      <c r="T4626" s="4"/>
      <c r="U4626" s="4"/>
      <c r="V4626" s="4"/>
      <c r="W4626" s="4"/>
      <c r="X4626" s="4">
        <v>2</v>
      </c>
      <c r="Y4626" s="4" t="s">
        <v>3068</v>
      </c>
      <c r="Z4626" s="4" t="s">
        <v>490</v>
      </c>
      <c r="AA4626" s="4" t="s">
        <v>18467</v>
      </c>
      <c r="AB4626" s="4" t="s">
        <v>59</v>
      </c>
      <c r="AC4626" s="4"/>
      <c r="AD4626" s="4" t="b">
        <v>0</v>
      </c>
      <c r="AE4626" s="4"/>
      <c r="AF4626" s="4"/>
      <c r="AG4626" s="12">
        <f t="shared" si="72"/>
        <v>43278</v>
      </c>
    </row>
    <row r="4627" s="10" customFormat="1" spans="1:33">
      <c r="A4627" s="4" t="s">
        <v>18468</v>
      </c>
      <c r="B4627" s="4" t="s">
        <v>18468</v>
      </c>
      <c r="C4627" s="4" t="s">
        <v>18469</v>
      </c>
      <c r="D4627" s="4" t="s">
        <v>18470</v>
      </c>
      <c r="E4627" s="4" t="s">
        <v>36</v>
      </c>
      <c r="F4627" s="4" t="s">
        <v>37</v>
      </c>
      <c r="G4627" s="4" t="s">
        <v>51</v>
      </c>
      <c r="H4627" s="4"/>
      <c r="I4627" s="4"/>
      <c r="J4627" s="4" t="s">
        <v>52</v>
      </c>
      <c r="K4627" s="4" t="s">
        <v>1723</v>
      </c>
      <c r="L4627" s="4" t="s">
        <v>1724</v>
      </c>
      <c r="M4627" s="4" t="s">
        <v>1725</v>
      </c>
      <c r="N4627" s="4" t="s">
        <v>36</v>
      </c>
      <c r="O4627" s="4">
        <v>1</v>
      </c>
      <c r="P4627" s="4" t="s">
        <v>56</v>
      </c>
      <c r="Q4627" s="4">
        <v>22.98</v>
      </c>
      <c r="R4627" s="4"/>
      <c r="S4627" s="4"/>
      <c r="T4627" s="4"/>
      <c r="U4627" s="4"/>
      <c r="V4627" s="4"/>
      <c r="W4627" s="4"/>
      <c r="X4627" s="4"/>
      <c r="Y4627" s="4" t="s">
        <v>18471</v>
      </c>
      <c r="Z4627" s="4" t="s">
        <v>649</v>
      </c>
      <c r="AA4627" s="4" t="s">
        <v>18472</v>
      </c>
      <c r="AB4627" s="4" t="s">
        <v>59</v>
      </c>
      <c r="AC4627" s="4"/>
      <c r="AD4627" s="4" t="b">
        <v>0</v>
      </c>
      <c r="AE4627" s="4"/>
      <c r="AF4627" s="4"/>
      <c r="AG4627" s="12">
        <f t="shared" si="72"/>
        <v>43278</v>
      </c>
    </row>
    <row r="4628" s="10" customFormat="1" spans="1:33">
      <c r="A4628" s="4" t="s">
        <v>18473</v>
      </c>
      <c r="B4628" s="4" t="s">
        <v>18473</v>
      </c>
      <c r="C4628" s="4" t="s">
        <v>18474</v>
      </c>
      <c r="D4628" s="4" t="s">
        <v>18475</v>
      </c>
      <c r="E4628" s="4" t="s">
        <v>36</v>
      </c>
      <c r="F4628" s="4" t="s">
        <v>37</v>
      </c>
      <c r="G4628" s="4" t="s">
        <v>51</v>
      </c>
      <c r="H4628" s="4"/>
      <c r="I4628" s="4"/>
      <c r="J4628" s="4" t="s">
        <v>157</v>
      </c>
      <c r="K4628" s="4" t="s">
        <v>9543</v>
      </c>
      <c r="L4628" s="4" t="s">
        <v>873</v>
      </c>
      <c r="M4628" s="4" t="s">
        <v>874</v>
      </c>
      <c r="N4628" s="4" t="s">
        <v>36</v>
      </c>
      <c r="O4628" s="4">
        <v>1</v>
      </c>
      <c r="P4628" s="4" t="s">
        <v>56</v>
      </c>
      <c r="Q4628" s="4">
        <v>22.98</v>
      </c>
      <c r="R4628" s="4"/>
      <c r="S4628" s="4">
        <v>5.99</v>
      </c>
      <c r="T4628" s="4"/>
      <c r="U4628" s="4"/>
      <c r="V4628" s="4"/>
      <c r="W4628" s="4"/>
      <c r="X4628" s="4"/>
      <c r="Y4628" s="4" t="s">
        <v>3889</v>
      </c>
      <c r="Z4628" s="4" t="s">
        <v>290</v>
      </c>
      <c r="AA4628" s="4" t="s">
        <v>18476</v>
      </c>
      <c r="AB4628" s="4" t="s">
        <v>59</v>
      </c>
      <c r="AC4628" s="4"/>
      <c r="AD4628" s="4" t="b">
        <v>0</v>
      </c>
      <c r="AE4628" s="4"/>
      <c r="AF4628" s="4"/>
      <c r="AG4628" s="12">
        <f t="shared" si="72"/>
        <v>43278</v>
      </c>
    </row>
    <row r="4629" s="10" customFormat="1" spans="1:33">
      <c r="A4629" s="4" t="s">
        <v>18477</v>
      </c>
      <c r="B4629" s="4" t="s">
        <v>18477</v>
      </c>
      <c r="C4629" s="4" t="s">
        <v>18478</v>
      </c>
      <c r="D4629" s="4" t="s">
        <v>18479</v>
      </c>
      <c r="E4629" s="4" t="s">
        <v>36</v>
      </c>
      <c r="F4629" s="4" t="s">
        <v>37</v>
      </c>
      <c r="G4629" s="4" t="s">
        <v>51</v>
      </c>
      <c r="H4629" s="4"/>
      <c r="I4629" s="4"/>
      <c r="J4629" s="4" t="s">
        <v>52</v>
      </c>
      <c r="K4629" s="4" t="s">
        <v>546</v>
      </c>
      <c r="L4629" s="4" t="s">
        <v>547</v>
      </c>
      <c r="M4629" s="4" t="s">
        <v>548</v>
      </c>
      <c r="N4629" s="4" t="s">
        <v>36</v>
      </c>
      <c r="O4629" s="4">
        <v>1</v>
      </c>
      <c r="P4629" s="4" t="s">
        <v>56</v>
      </c>
      <c r="Q4629" s="4">
        <v>23.98</v>
      </c>
      <c r="R4629" s="4"/>
      <c r="S4629" s="4"/>
      <c r="T4629" s="4"/>
      <c r="U4629" s="4"/>
      <c r="V4629" s="4"/>
      <c r="W4629" s="4"/>
      <c r="X4629" s="4"/>
      <c r="Y4629" s="4" t="s">
        <v>3761</v>
      </c>
      <c r="Z4629" s="4" t="s">
        <v>58</v>
      </c>
      <c r="AA4629" s="4" t="s">
        <v>18480</v>
      </c>
      <c r="AB4629" s="4" t="s">
        <v>59</v>
      </c>
      <c r="AC4629" s="4"/>
      <c r="AD4629" s="4" t="b">
        <v>0</v>
      </c>
      <c r="AE4629" s="4"/>
      <c r="AF4629" s="4"/>
      <c r="AG4629" s="12">
        <f t="shared" si="72"/>
        <v>43278</v>
      </c>
    </row>
    <row r="4630" s="10" customFormat="1" spans="1:33">
      <c r="A4630" s="4" t="s">
        <v>18481</v>
      </c>
      <c r="B4630" s="4" t="s">
        <v>18481</v>
      </c>
      <c r="C4630" s="4" t="s">
        <v>18482</v>
      </c>
      <c r="D4630" s="4" t="s">
        <v>18483</v>
      </c>
      <c r="E4630" s="4" t="s">
        <v>36</v>
      </c>
      <c r="F4630" s="4" t="s">
        <v>37</v>
      </c>
      <c r="G4630" s="4" t="s">
        <v>51</v>
      </c>
      <c r="H4630" s="4"/>
      <c r="I4630" s="4"/>
      <c r="J4630" s="4" t="s">
        <v>312</v>
      </c>
      <c r="K4630" s="4" t="s">
        <v>2344</v>
      </c>
      <c r="L4630" s="4" t="s">
        <v>2345</v>
      </c>
      <c r="M4630" s="4" t="s">
        <v>2346</v>
      </c>
      <c r="N4630" s="4" t="s">
        <v>36</v>
      </c>
      <c r="O4630" s="4">
        <v>1</v>
      </c>
      <c r="P4630" s="4" t="s">
        <v>56</v>
      </c>
      <c r="Q4630" s="4">
        <v>23.98</v>
      </c>
      <c r="R4630" s="4"/>
      <c r="S4630" s="4">
        <v>3.99</v>
      </c>
      <c r="T4630" s="4"/>
      <c r="U4630" s="4"/>
      <c r="V4630" s="4"/>
      <c r="W4630" s="4"/>
      <c r="X4630" s="4"/>
      <c r="Y4630" s="4" t="s">
        <v>1360</v>
      </c>
      <c r="Z4630" s="4" t="s">
        <v>67</v>
      </c>
      <c r="AA4630" s="4">
        <v>22207</v>
      </c>
      <c r="AB4630" s="4" t="s">
        <v>59</v>
      </c>
      <c r="AC4630" s="4"/>
      <c r="AD4630" s="4" t="b">
        <v>0</v>
      </c>
      <c r="AE4630" s="4"/>
      <c r="AF4630" s="4"/>
      <c r="AG4630" s="12">
        <f t="shared" si="72"/>
        <v>43278</v>
      </c>
    </row>
    <row r="4631" s="10" customFormat="1" spans="1:33">
      <c r="A4631" s="4" t="s">
        <v>18484</v>
      </c>
      <c r="B4631" s="4" t="s">
        <v>18484</v>
      </c>
      <c r="C4631" s="4" t="s">
        <v>18485</v>
      </c>
      <c r="D4631" s="4" t="s">
        <v>18486</v>
      </c>
      <c r="E4631" s="4" t="s">
        <v>36</v>
      </c>
      <c r="F4631" s="4" t="s">
        <v>37</v>
      </c>
      <c r="G4631" s="4" t="s">
        <v>51</v>
      </c>
      <c r="H4631" s="4"/>
      <c r="I4631" s="4"/>
      <c r="J4631" s="4" t="s">
        <v>157</v>
      </c>
      <c r="K4631" s="4" t="s">
        <v>16236</v>
      </c>
      <c r="L4631" s="4" t="s">
        <v>16237</v>
      </c>
      <c r="M4631" s="4" t="s">
        <v>16238</v>
      </c>
      <c r="N4631" s="4" t="s">
        <v>36</v>
      </c>
      <c r="O4631" s="4">
        <v>3</v>
      </c>
      <c r="P4631" s="4" t="s">
        <v>56</v>
      </c>
      <c r="Q4631" s="4">
        <v>59.94</v>
      </c>
      <c r="R4631" s="4"/>
      <c r="S4631" s="4">
        <v>7.79</v>
      </c>
      <c r="T4631" s="4"/>
      <c r="U4631" s="4"/>
      <c r="V4631" s="4"/>
      <c r="W4631" s="4"/>
      <c r="X4631" s="4"/>
      <c r="Y4631" s="4" t="s">
        <v>3889</v>
      </c>
      <c r="Z4631" s="4" t="s">
        <v>290</v>
      </c>
      <c r="AA4631" s="4" t="s">
        <v>18476</v>
      </c>
      <c r="AB4631" s="4" t="s">
        <v>59</v>
      </c>
      <c r="AC4631" s="4"/>
      <c r="AD4631" s="4" t="b">
        <v>0</v>
      </c>
      <c r="AE4631" s="4"/>
      <c r="AF4631" s="4"/>
      <c r="AG4631" s="12">
        <f t="shared" si="72"/>
        <v>43278</v>
      </c>
    </row>
    <row r="4632" s="10" customFormat="1" spans="1:33">
      <c r="A4632" s="4" t="s">
        <v>18487</v>
      </c>
      <c r="B4632" s="4" t="s">
        <v>18487</v>
      </c>
      <c r="C4632" s="4" t="s">
        <v>18488</v>
      </c>
      <c r="D4632" s="4" t="s">
        <v>18489</v>
      </c>
      <c r="E4632" s="4" t="s">
        <v>36</v>
      </c>
      <c r="F4632" s="4" t="s">
        <v>37</v>
      </c>
      <c r="G4632" s="4" t="s">
        <v>51</v>
      </c>
      <c r="H4632" s="4"/>
      <c r="I4632" s="4"/>
      <c r="J4632" s="4" t="s">
        <v>52</v>
      </c>
      <c r="K4632" s="4" t="s">
        <v>8374</v>
      </c>
      <c r="L4632" s="4" t="s">
        <v>8375</v>
      </c>
      <c r="M4632" s="4" t="s">
        <v>8376</v>
      </c>
      <c r="N4632" s="4" t="s">
        <v>36</v>
      </c>
      <c r="O4632" s="4">
        <v>1</v>
      </c>
      <c r="P4632" s="4" t="s">
        <v>56</v>
      </c>
      <c r="Q4632" s="4">
        <v>22.98</v>
      </c>
      <c r="R4632" s="4"/>
      <c r="S4632" s="4"/>
      <c r="T4632" s="4"/>
      <c r="U4632" s="4"/>
      <c r="V4632" s="4"/>
      <c r="W4632" s="4"/>
      <c r="X4632" s="4"/>
      <c r="Y4632" s="4" t="s">
        <v>3000</v>
      </c>
      <c r="Z4632" s="4" t="s">
        <v>290</v>
      </c>
      <c r="AA4632" s="4" t="s">
        <v>18490</v>
      </c>
      <c r="AB4632" s="4" t="s">
        <v>59</v>
      </c>
      <c r="AC4632" s="4"/>
      <c r="AD4632" s="4" t="b">
        <v>0</v>
      </c>
      <c r="AE4632" s="4"/>
      <c r="AF4632" s="4"/>
      <c r="AG4632" s="12">
        <f t="shared" si="72"/>
        <v>43278</v>
      </c>
    </row>
    <row r="4633" s="10" customFormat="1" spans="1:33">
      <c r="A4633" s="4" t="s">
        <v>18491</v>
      </c>
      <c r="B4633" s="4" t="s">
        <v>18491</v>
      </c>
      <c r="C4633" s="4" t="s">
        <v>18492</v>
      </c>
      <c r="D4633" s="4" t="s">
        <v>18493</v>
      </c>
      <c r="E4633" s="4" t="s">
        <v>36</v>
      </c>
      <c r="F4633" s="4" t="s">
        <v>37</v>
      </c>
      <c r="G4633" s="4" t="s">
        <v>51</v>
      </c>
      <c r="H4633" s="4"/>
      <c r="I4633" s="4"/>
      <c r="J4633" s="4" t="s">
        <v>157</v>
      </c>
      <c r="K4633" s="4" t="s">
        <v>6839</v>
      </c>
      <c r="L4633" s="4" t="s">
        <v>6840</v>
      </c>
      <c r="M4633" s="4" t="s">
        <v>6841</v>
      </c>
      <c r="N4633" s="4" t="s">
        <v>36</v>
      </c>
      <c r="O4633" s="4">
        <v>1</v>
      </c>
      <c r="P4633" s="4" t="s">
        <v>56</v>
      </c>
      <c r="Q4633" s="4">
        <v>22.98</v>
      </c>
      <c r="R4633" s="4"/>
      <c r="S4633" s="4">
        <v>5.99</v>
      </c>
      <c r="T4633" s="4"/>
      <c r="U4633" s="4"/>
      <c r="V4633" s="4"/>
      <c r="W4633" s="4"/>
      <c r="X4633" s="4"/>
      <c r="Y4633" s="4" t="s">
        <v>3889</v>
      </c>
      <c r="Z4633" s="4" t="s">
        <v>290</v>
      </c>
      <c r="AA4633" s="4" t="s">
        <v>18476</v>
      </c>
      <c r="AB4633" s="4" t="s">
        <v>59</v>
      </c>
      <c r="AC4633" s="4"/>
      <c r="AD4633" s="4" t="b">
        <v>0</v>
      </c>
      <c r="AE4633" s="4"/>
      <c r="AF4633" s="4"/>
      <c r="AG4633" s="12">
        <f t="shared" si="72"/>
        <v>43278</v>
      </c>
    </row>
    <row r="4634" s="10" customFormat="1" spans="1:33">
      <c r="A4634" s="4" t="s">
        <v>18494</v>
      </c>
      <c r="B4634" s="4" t="s">
        <v>18494</v>
      </c>
      <c r="C4634" s="4" t="s">
        <v>18495</v>
      </c>
      <c r="D4634" s="4" t="s">
        <v>18496</v>
      </c>
      <c r="E4634" s="4" t="s">
        <v>75</v>
      </c>
      <c r="F4634" s="4" t="s">
        <v>37</v>
      </c>
      <c r="G4634" s="4" t="s">
        <v>51</v>
      </c>
      <c r="H4634" s="4"/>
      <c r="I4634" s="4"/>
      <c r="J4634" s="4" t="s">
        <v>157</v>
      </c>
      <c r="K4634" s="4" t="s">
        <v>10303</v>
      </c>
      <c r="L4634" s="4" t="s">
        <v>1539</v>
      </c>
      <c r="M4634" s="4" t="s">
        <v>1540</v>
      </c>
      <c r="N4634" s="4" t="s">
        <v>75</v>
      </c>
      <c r="O4634" s="4">
        <v>0</v>
      </c>
      <c r="P4634" s="4"/>
      <c r="Q4634" s="4"/>
      <c r="R4634" s="4"/>
      <c r="S4634" s="4"/>
      <c r="T4634" s="4"/>
      <c r="U4634" s="4"/>
      <c r="V4634" s="4"/>
      <c r="W4634" s="4"/>
      <c r="X4634" s="4"/>
      <c r="Y4634" s="4" t="s">
        <v>18497</v>
      </c>
      <c r="Z4634" s="4" t="s">
        <v>47</v>
      </c>
      <c r="AA4634" s="4">
        <v>92423</v>
      </c>
      <c r="AB4634" s="4" t="s">
        <v>59</v>
      </c>
      <c r="AC4634" s="4"/>
      <c r="AD4634" s="4" t="b">
        <v>0</v>
      </c>
      <c r="AE4634" s="4"/>
      <c r="AF4634" s="4"/>
      <c r="AG4634" s="12">
        <f t="shared" si="72"/>
        <v>43278</v>
      </c>
    </row>
    <row r="4635" s="10" customFormat="1" spans="1:33">
      <c r="A4635" s="4" t="s">
        <v>18498</v>
      </c>
      <c r="B4635" s="4" t="s">
        <v>18498</v>
      </c>
      <c r="C4635" s="4" t="s">
        <v>18499</v>
      </c>
      <c r="D4635" s="4" t="s">
        <v>18500</v>
      </c>
      <c r="E4635" s="4" t="s">
        <v>36</v>
      </c>
      <c r="F4635" s="4" t="s">
        <v>37</v>
      </c>
      <c r="G4635" s="4" t="s">
        <v>51</v>
      </c>
      <c r="H4635" s="4"/>
      <c r="I4635" s="4"/>
      <c r="J4635" s="4" t="s">
        <v>52</v>
      </c>
      <c r="K4635" s="4" t="s">
        <v>6924</v>
      </c>
      <c r="L4635" s="4" t="s">
        <v>6925</v>
      </c>
      <c r="M4635" s="4" t="s">
        <v>6926</v>
      </c>
      <c r="N4635" s="4" t="s">
        <v>36</v>
      </c>
      <c r="O4635" s="4">
        <v>1</v>
      </c>
      <c r="P4635" s="4" t="s">
        <v>56</v>
      </c>
      <c r="Q4635" s="4">
        <v>22.98</v>
      </c>
      <c r="R4635" s="4"/>
      <c r="S4635" s="4"/>
      <c r="T4635" s="4"/>
      <c r="U4635" s="4"/>
      <c r="V4635" s="4"/>
      <c r="W4635" s="4"/>
      <c r="X4635" s="4"/>
      <c r="Y4635" s="4" t="s">
        <v>18501</v>
      </c>
      <c r="Z4635" s="4" t="s">
        <v>58</v>
      </c>
      <c r="AA4635" s="4" t="s">
        <v>18502</v>
      </c>
      <c r="AB4635" s="4" t="s">
        <v>59</v>
      </c>
      <c r="AC4635" s="4"/>
      <c r="AD4635" s="4" t="b">
        <v>0</v>
      </c>
      <c r="AE4635" s="4"/>
      <c r="AF4635" s="4"/>
      <c r="AG4635" s="12">
        <f t="shared" si="72"/>
        <v>43278</v>
      </c>
    </row>
    <row r="4636" s="10" customFormat="1" spans="1:33">
      <c r="A4636" s="4" t="s">
        <v>18503</v>
      </c>
      <c r="B4636" s="4" t="s">
        <v>18503</v>
      </c>
      <c r="C4636" s="4" t="s">
        <v>18504</v>
      </c>
      <c r="D4636" s="4" t="s">
        <v>18505</v>
      </c>
      <c r="E4636" s="4" t="s">
        <v>36</v>
      </c>
      <c r="F4636" s="4" t="s">
        <v>37</v>
      </c>
      <c r="G4636" s="4" t="s">
        <v>51</v>
      </c>
      <c r="H4636" s="4"/>
      <c r="I4636" s="4"/>
      <c r="J4636" s="4" t="s">
        <v>157</v>
      </c>
      <c r="K4636" s="4" t="s">
        <v>1817</v>
      </c>
      <c r="L4636" s="4" t="s">
        <v>18506</v>
      </c>
      <c r="M4636" s="4" t="s">
        <v>16535</v>
      </c>
      <c r="N4636" s="4" t="s">
        <v>36</v>
      </c>
      <c r="O4636" s="4">
        <v>1</v>
      </c>
      <c r="P4636" s="4" t="s">
        <v>56</v>
      </c>
      <c r="Q4636" s="4">
        <v>25.98</v>
      </c>
      <c r="R4636" s="4"/>
      <c r="S4636" s="4"/>
      <c r="T4636" s="4"/>
      <c r="U4636" s="4"/>
      <c r="V4636" s="4"/>
      <c r="W4636" s="4"/>
      <c r="X4636" s="4"/>
      <c r="Y4636" s="4" t="s">
        <v>517</v>
      </c>
      <c r="Z4636" s="4" t="s">
        <v>518</v>
      </c>
      <c r="AA4636" s="4">
        <v>9354</v>
      </c>
      <c r="AB4636" s="4" t="s">
        <v>59</v>
      </c>
      <c r="AC4636" s="4" t="s">
        <v>259</v>
      </c>
      <c r="AD4636" s="4" t="b">
        <v>0</v>
      </c>
      <c r="AE4636" s="4"/>
      <c r="AF4636" s="4"/>
      <c r="AG4636" s="12">
        <f t="shared" si="72"/>
        <v>43278</v>
      </c>
    </row>
    <row r="4637" s="10" customFormat="1" spans="1:33">
      <c r="A4637" s="4" t="s">
        <v>18507</v>
      </c>
      <c r="B4637" s="4" t="s">
        <v>18507</v>
      </c>
      <c r="C4637" s="4" t="s">
        <v>18508</v>
      </c>
      <c r="D4637" s="4" t="s">
        <v>18509</v>
      </c>
      <c r="E4637" s="4" t="s">
        <v>36</v>
      </c>
      <c r="F4637" s="4" t="s">
        <v>37</v>
      </c>
      <c r="G4637" s="4" t="s">
        <v>51</v>
      </c>
      <c r="H4637" s="4"/>
      <c r="I4637" s="4"/>
      <c r="J4637" s="4" t="s">
        <v>52</v>
      </c>
      <c r="K4637" s="4" t="s">
        <v>79</v>
      </c>
      <c r="L4637" s="4" t="s">
        <v>80</v>
      </c>
      <c r="M4637" s="4" t="s">
        <v>81</v>
      </c>
      <c r="N4637" s="4" t="s">
        <v>36</v>
      </c>
      <c r="O4637" s="4">
        <v>1</v>
      </c>
      <c r="P4637" s="4" t="s">
        <v>56</v>
      </c>
      <c r="Q4637" s="4">
        <v>22.98</v>
      </c>
      <c r="R4637" s="4"/>
      <c r="S4637" s="4"/>
      <c r="T4637" s="4"/>
      <c r="U4637" s="4"/>
      <c r="V4637" s="4"/>
      <c r="W4637" s="4"/>
      <c r="X4637" s="4"/>
      <c r="Y4637" s="4" t="s">
        <v>1830</v>
      </c>
      <c r="Z4637" s="4" t="s">
        <v>266</v>
      </c>
      <c r="AA4637" s="4">
        <v>11215</v>
      </c>
      <c r="AB4637" s="4" t="s">
        <v>59</v>
      </c>
      <c r="AC4637" s="4"/>
      <c r="AD4637" s="4" t="b">
        <v>0</v>
      </c>
      <c r="AE4637" s="4"/>
      <c r="AF4637" s="4"/>
      <c r="AG4637" s="12">
        <f t="shared" si="72"/>
        <v>43278</v>
      </c>
    </row>
    <row r="4638" s="10" customFormat="1" spans="1:33">
      <c r="A4638" s="4" t="s">
        <v>18510</v>
      </c>
      <c r="B4638" s="4" t="s">
        <v>18510</v>
      </c>
      <c r="C4638" s="4" t="s">
        <v>18511</v>
      </c>
      <c r="D4638" s="4" t="s">
        <v>18512</v>
      </c>
      <c r="E4638" s="4" t="s">
        <v>36</v>
      </c>
      <c r="F4638" s="4" t="s">
        <v>37</v>
      </c>
      <c r="G4638" s="4" t="s">
        <v>51</v>
      </c>
      <c r="H4638" s="4"/>
      <c r="I4638" s="4"/>
      <c r="J4638" s="4" t="s">
        <v>52</v>
      </c>
      <c r="K4638" s="4" t="s">
        <v>3129</v>
      </c>
      <c r="L4638" s="4" t="s">
        <v>3130</v>
      </c>
      <c r="M4638" s="4" t="s">
        <v>3131</v>
      </c>
      <c r="N4638" s="4" t="s">
        <v>36</v>
      </c>
      <c r="O4638" s="4">
        <v>1</v>
      </c>
      <c r="P4638" s="4" t="s">
        <v>56</v>
      </c>
      <c r="Q4638" s="4">
        <v>22.98</v>
      </c>
      <c r="R4638" s="4"/>
      <c r="S4638" s="4"/>
      <c r="T4638" s="4"/>
      <c r="U4638" s="4"/>
      <c r="V4638" s="4"/>
      <c r="W4638" s="4"/>
      <c r="X4638" s="4"/>
      <c r="Y4638" s="4" t="s">
        <v>18513</v>
      </c>
      <c r="Z4638" s="4" t="s">
        <v>307</v>
      </c>
      <c r="AA4638" s="4" t="s">
        <v>18514</v>
      </c>
      <c r="AB4638" s="4" t="s">
        <v>59</v>
      </c>
      <c r="AC4638" s="4"/>
      <c r="AD4638" s="4" t="b">
        <v>0</v>
      </c>
      <c r="AE4638" s="4"/>
      <c r="AF4638" s="4"/>
      <c r="AG4638" s="12">
        <f t="shared" si="72"/>
        <v>43278</v>
      </c>
    </row>
    <row r="4639" s="10" customFormat="1" spans="1:33">
      <c r="A4639" s="4" t="s">
        <v>18515</v>
      </c>
      <c r="B4639" s="4" t="s">
        <v>18515</v>
      </c>
      <c r="C4639" s="4" t="s">
        <v>18516</v>
      </c>
      <c r="D4639" s="4" t="s">
        <v>18517</v>
      </c>
      <c r="E4639" s="4" t="s">
        <v>36</v>
      </c>
      <c r="F4639" s="4" t="s">
        <v>37</v>
      </c>
      <c r="G4639" s="4" t="s">
        <v>51</v>
      </c>
      <c r="H4639" s="4"/>
      <c r="I4639" s="4"/>
      <c r="J4639" s="4" t="s">
        <v>52</v>
      </c>
      <c r="K4639" s="4" t="s">
        <v>3507</v>
      </c>
      <c r="L4639" s="4" t="s">
        <v>3508</v>
      </c>
      <c r="M4639" s="4" t="s">
        <v>3509</v>
      </c>
      <c r="N4639" s="4" t="s">
        <v>36</v>
      </c>
      <c r="O4639" s="4">
        <v>1</v>
      </c>
      <c r="P4639" s="4" t="s">
        <v>56</v>
      </c>
      <c r="Q4639" s="4">
        <v>22.98</v>
      </c>
      <c r="R4639" s="4"/>
      <c r="S4639" s="4"/>
      <c r="T4639" s="4"/>
      <c r="U4639" s="4"/>
      <c r="V4639" s="4"/>
      <c r="W4639" s="4"/>
      <c r="X4639" s="4"/>
      <c r="Y4639" s="4" t="s">
        <v>3729</v>
      </c>
      <c r="Z4639" s="4" t="s">
        <v>266</v>
      </c>
      <c r="AA4639" s="4" t="s">
        <v>18518</v>
      </c>
      <c r="AB4639" s="4" t="s">
        <v>59</v>
      </c>
      <c r="AC4639" s="4"/>
      <c r="AD4639" s="4" t="b">
        <v>0</v>
      </c>
      <c r="AE4639" s="4"/>
      <c r="AF4639" s="4"/>
      <c r="AG4639" s="12">
        <f t="shared" si="72"/>
        <v>43278</v>
      </c>
    </row>
    <row r="4640" s="10" customFormat="1" spans="1:33">
      <c r="A4640" s="4" t="s">
        <v>18519</v>
      </c>
      <c r="B4640" s="4" t="s">
        <v>18519</v>
      </c>
      <c r="C4640" s="4" t="s">
        <v>18520</v>
      </c>
      <c r="D4640" s="4" t="s">
        <v>18521</v>
      </c>
      <c r="E4640" s="4" t="s">
        <v>36</v>
      </c>
      <c r="F4640" s="4" t="s">
        <v>37</v>
      </c>
      <c r="G4640" s="4" t="s">
        <v>51</v>
      </c>
      <c r="H4640" s="4"/>
      <c r="I4640" s="4"/>
      <c r="J4640" s="4" t="s">
        <v>52</v>
      </c>
      <c r="K4640" s="4" t="s">
        <v>3607</v>
      </c>
      <c r="L4640" s="4" t="s">
        <v>3608</v>
      </c>
      <c r="M4640" s="4" t="s">
        <v>3609</v>
      </c>
      <c r="N4640" s="4" t="s">
        <v>36</v>
      </c>
      <c r="O4640" s="4">
        <v>1</v>
      </c>
      <c r="P4640" s="4" t="s">
        <v>56</v>
      </c>
      <c r="Q4640" s="4">
        <v>18.98</v>
      </c>
      <c r="R4640" s="4"/>
      <c r="S4640" s="4"/>
      <c r="T4640" s="4"/>
      <c r="U4640" s="4"/>
      <c r="V4640" s="4"/>
      <c r="W4640" s="4"/>
      <c r="X4640" s="4"/>
      <c r="Y4640" s="4" t="s">
        <v>1068</v>
      </c>
      <c r="Z4640" s="4" t="s">
        <v>290</v>
      </c>
      <c r="AA4640" s="4" t="s">
        <v>18522</v>
      </c>
      <c r="AB4640" s="4" t="s">
        <v>59</v>
      </c>
      <c r="AC4640" s="4"/>
      <c r="AD4640" s="4" t="b">
        <v>0</v>
      </c>
      <c r="AE4640" s="4"/>
      <c r="AF4640" s="4"/>
      <c r="AG4640" s="12">
        <f t="shared" si="72"/>
        <v>43278</v>
      </c>
    </row>
    <row r="4641" s="10" customFormat="1" spans="1:33">
      <c r="A4641" s="4" t="s">
        <v>18523</v>
      </c>
      <c r="B4641" s="4" t="s">
        <v>18523</v>
      </c>
      <c r="C4641" s="4" t="s">
        <v>18524</v>
      </c>
      <c r="D4641" s="4" t="s">
        <v>18525</v>
      </c>
      <c r="E4641" s="4" t="s">
        <v>36</v>
      </c>
      <c r="F4641" s="4" t="s">
        <v>37</v>
      </c>
      <c r="G4641" s="4" t="s">
        <v>51</v>
      </c>
      <c r="H4641" s="4"/>
      <c r="I4641" s="4"/>
      <c r="J4641" s="4" t="s">
        <v>52</v>
      </c>
      <c r="K4641" s="4" t="s">
        <v>13698</v>
      </c>
      <c r="L4641" s="4" t="s">
        <v>416</v>
      </c>
      <c r="M4641" s="4" t="s">
        <v>417</v>
      </c>
      <c r="N4641" s="4" t="s">
        <v>36</v>
      </c>
      <c r="O4641" s="4">
        <v>1</v>
      </c>
      <c r="P4641" s="4" t="s">
        <v>56</v>
      </c>
      <c r="Q4641" s="4">
        <v>22.98</v>
      </c>
      <c r="R4641" s="4"/>
      <c r="S4641" s="4"/>
      <c r="T4641" s="4"/>
      <c r="U4641" s="4"/>
      <c r="V4641" s="4"/>
      <c r="W4641" s="4"/>
      <c r="X4641" s="4"/>
      <c r="Y4641" s="4" t="s">
        <v>18526</v>
      </c>
      <c r="Z4641" s="4" t="s">
        <v>58</v>
      </c>
      <c r="AA4641" s="4" t="s">
        <v>18527</v>
      </c>
      <c r="AB4641" s="4" t="s">
        <v>59</v>
      </c>
      <c r="AC4641" s="4"/>
      <c r="AD4641" s="4" t="b">
        <v>0</v>
      </c>
      <c r="AE4641" s="4"/>
      <c r="AF4641" s="4"/>
      <c r="AG4641" s="12">
        <f t="shared" si="72"/>
        <v>43278</v>
      </c>
    </row>
    <row r="4642" s="10" customFormat="1" spans="1:33">
      <c r="A4642" s="4" t="s">
        <v>18528</v>
      </c>
      <c r="B4642" s="4" t="s">
        <v>18528</v>
      </c>
      <c r="C4642" s="4" t="s">
        <v>18529</v>
      </c>
      <c r="D4642" s="4" t="s">
        <v>18530</v>
      </c>
      <c r="E4642" s="4" t="s">
        <v>36</v>
      </c>
      <c r="F4642" s="4" t="s">
        <v>37</v>
      </c>
      <c r="G4642" s="4" t="s">
        <v>51</v>
      </c>
      <c r="H4642" s="4"/>
      <c r="I4642" s="4"/>
      <c r="J4642" s="4" t="s">
        <v>157</v>
      </c>
      <c r="K4642" s="4" t="s">
        <v>3129</v>
      </c>
      <c r="L4642" s="4" t="s">
        <v>3130</v>
      </c>
      <c r="M4642" s="4" t="s">
        <v>3131</v>
      </c>
      <c r="N4642" s="4" t="s">
        <v>36</v>
      </c>
      <c r="O4642" s="4">
        <v>1</v>
      </c>
      <c r="P4642" s="4" t="s">
        <v>56</v>
      </c>
      <c r="Q4642" s="4">
        <v>22.98</v>
      </c>
      <c r="R4642" s="4"/>
      <c r="S4642" s="4">
        <v>3.48</v>
      </c>
      <c r="T4642" s="4"/>
      <c r="U4642" s="4"/>
      <c r="V4642" s="4"/>
      <c r="W4642" s="4"/>
      <c r="X4642" s="4">
        <v>3.48</v>
      </c>
      <c r="Y4642" s="4" t="s">
        <v>18531</v>
      </c>
      <c r="Z4642" s="4" t="s">
        <v>490</v>
      </c>
      <c r="AA4642" s="4">
        <v>7661</v>
      </c>
      <c r="AB4642" s="4" t="s">
        <v>59</v>
      </c>
      <c r="AC4642" s="4" t="s">
        <v>259</v>
      </c>
      <c r="AD4642" s="4" t="b">
        <v>0</v>
      </c>
      <c r="AE4642" s="4"/>
      <c r="AF4642" s="4"/>
      <c r="AG4642" s="12">
        <f t="shared" si="72"/>
        <v>43278</v>
      </c>
    </row>
    <row r="4643" s="10" customFormat="1" spans="1:33">
      <c r="A4643" s="4" t="s">
        <v>18532</v>
      </c>
      <c r="B4643" s="4" t="s">
        <v>18532</v>
      </c>
      <c r="C4643" s="4" t="s">
        <v>18533</v>
      </c>
      <c r="D4643" s="4" t="s">
        <v>18534</v>
      </c>
      <c r="E4643" s="4" t="s">
        <v>36</v>
      </c>
      <c r="F4643" s="4" t="s">
        <v>37</v>
      </c>
      <c r="G4643" s="4" t="s">
        <v>51</v>
      </c>
      <c r="H4643" s="4"/>
      <c r="I4643" s="4"/>
      <c r="J4643" s="4" t="s">
        <v>52</v>
      </c>
      <c r="K4643" s="4" t="s">
        <v>13698</v>
      </c>
      <c r="L4643" s="4" t="s">
        <v>416</v>
      </c>
      <c r="M4643" s="4" t="s">
        <v>417</v>
      </c>
      <c r="N4643" s="4" t="s">
        <v>36</v>
      </c>
      <c r="O4643" s="4">
        <v>1</v>
      </c>
      <c r="P4643" s="4" t="s">
        <v>56</v>
      </c>
      <c r="Q4643" s="4">
        <v>22.98</v>
      </c>
      <c r="R4643" s="4"/>
      <c r="S4643" s="4"/>
      <c r="T4643" s="4"/>
      <c r="U4643" s="4"/>
      <c r="V4643" s="4"/>
      <c r="W4643" s="4"/>
      <c r="X4643" s="4"/>
      <c r="Y4643" s="4" t="s">
        <v>17833</v>
      </c>
      <c r="Z4643" s="4" t="s">
        <v>18535</v>
      </c>
      <c r="AA4643" s="4" t="s">
        <v>18536</v>
      </c>
      <c r="AB4643" s="4" t="s">
        <v>59</v>
      </c>
      <c r="AC4643" s="4"/>
      <c r="AD4643" s="4" t="b">
        <v>0</v>
      </c>
      <c r="AE4643" s="4"/>
      <c r="AF4643" s="4"/>
      <c r="AG4643" s="12">
        <f t="shared" si="72"/>
        <v>43278</v>
      </c>
    </row>
    <row r="4644" s="10" customFormat="1" spans="1:33">
      <c r="A4644" s="4" t="s">
        <v>18537</v>
      </c>
      <c r="B4644" s="4" t="s">
        <v>18537</v>
      </c>
      <c r="C4644" s="4" t="s">
        <v>18538</v>
      </c>
      <c r="D4644" s="4" t="s">
        <v>18539</v>
      </c>
      <c r="E4644" s="4" t="s">
        <v>36</v>
      </c>
      <c r="F4644" s="4" t="s">
        <v>37</v>
      </c>
      <c r="G4644" s="4" t="s">
        <v>51</v>
      </c>
      <c r="H4644" s="4"/>
      <c r="I4644" s="4"/>
      <c r="J4644" s="4" t="s">
        <v>52</v>
      </c>
      <c r="K4644" s="4" t="s">
        <v>2991</v>
      </c>
      <c r="L4644" s="4" t="s">
        <v>2992</v>
      </c>
      <c r="M4644" s="4" t="s">
        <v>2993</v>
      </c>
      <c r="N4644" s="4" t="s">
        <v>36</v>
      </c>
      <c r="O4644" s="4">
        <v>2</v>
      </c>
      <c r="P4644" s="4" t="s">
        <v>56</v>
      </c>
      <c r="Q4644" s="4">
        <v>47.96</v>
      </c>
      <c r="R4644" s="4"/>
      <c r="S4644" s="4"/>
      <c r="T4644" s="4"/>
      <c r="U4644" s="4"/>
      <c r="V4644" s="4"/>
      <c r="W4644" s="4"/>
      <c r="X4644" s="4"/>
      <c r="Y4644" s="4" t="s">
        <v>88</v>
      </c>
      <c r="Z4644" s="4" t="s">
        <v>89</v>
      </c>
      <c r="AA4644" s="4" t="s">
        <v>18540</v>
      </c>
      <c r="AB4644" s="4" t="s">
        <v>59</v>
      </c>
      <c r="AC4644" s="4"/>
      <c r="AD4644" s="4" t="b">
        <v>0</v>
      </c>
      <c r="AE4644" s="4"/>
      <c r="AF4644" s="4"/>
      <c r="AG4644" s="12">
        <f t="shared" si="72"/>
        <v>43278</v>
      </c>
    </row>
    <row r="4645" s="10" customFormat="1" spans="1:33">
      <c r="A4645" s="4" t="s">
        <v>18537</v>
      </c>
      <c r="B4645" s="4" t="s">
        <v>18537</v>
      </c>
      <c r="C4645" s="4" t="s">
        <v>18538</v>
      </c>
      <c r="D4645" s="4" t="s">
        <v>18539</v>
      </c>
      <c r="E4645" s="4" t="s">
        <v>36</v>
      </c>
      <c r="F4645" s="4" t="s">
        <v>37</v>
      </c>
      <c r="G4645" s="4" t="s">
        <v>51</v>
      </c>
      <c r="H4645" s="4"/>
      <c r="I4645" s="4"/>
      <c r="J4645" s="4" t="s">
        <v>52</v>
      </c>
      <c r="K4645" s="4" t="s">
        <v>4343</v>
      </c>
      <c r="L4645" s="4" t="s">
        <v>4344</v>
      </c>
      <c r="M4645" s="4" t="s">
        <v>4345</v>
      </c>
      <c r="N4645" s="4" t="s">
        <v>36</v>
      </c>
      <c r="O4645" s="4">
        <v>1</v>
      </c>
      <c r="P4645" s="4" t="s">
        <v>56</v>
      </c>
      <c r="Q4645" s="4">
        <v>23.98</v>
      </c>
      <c r="R4645" s="4"/>
      <c r="S4645" s="4"/>
      <c r="T4645" s="4"/>
      <c r="U4645" s="4"/>
      <c r="V4645" s="4"/>
      <c r="W4645" s="4"/>
      <c r="X4645" s="4"/>
      <c r="Y4645" s="4" t="s">
        <v>88</v>
      </c>
      <c r="Z4645" s="4" t="s">
        <v>89</v>
      </c>
      <c r="AA4645" s="4" t="s">
        <v>18540</v>
      </c>
      <c r="AB4645" s="4" t="s">
        <v>59</v>
      </c>
      <c r="AC4645" s="4"/>
      <c r="AD4645" s="4" t="b">
        <v>0</v>
      </c>
      <c r="AE4645" s="4"/>
      <c r="AF4645" s="4"/>
      <c r="AG4645" s="12">
        <f t="shared" si="72"/>
        <v>43278</v>
      </c>
    </row>
    <row r="4646" s="10" customFormat="1" spans="1:33">
      <c r="A4646" s="4" t="s">
        <v>18541</v>
      </c>
      <c r="B4646" s="4" t="s">
        <v>18541</v>
      </c>
      <c r="C4646" s="4" t="s">
        <v>18542</v>
      </c>
      <c r="D4646" s="4" t="s">
        <v>18543</v>
      </c>
      <c r="E4646" s="4" t="s">
        <v>36</v>
      </c>
      <c r="F4646" s="4" t="s">
        <v>37</v>
      </c>
      <c r="G4646" s="4" t="s">
        <v>51</v>
      </c>
      <c r="H4646" s="4"/>
      <c r="I4646" s="4"/>
      <c r="J4646" s="4" t="s">
        <v>52</v>
      </c>
      <c r="K4646" s="4" t="s">
        <v>695</v>
      </c>
      <c r="L4646" s="4" t="s">
        <v>696</v>
      </c>
      <c r="M4646" s="4" t="s">
        <v>697</v>
      </c>
      <c r="N4646" s="4" t="s">
        <v>36</v>
      </c>
      <c r="O4646" s="4">
        <v>1</v>
      </c>
      <c r="P4646" s="4" t="s">
        <v>56</v>
      </c>
      <c r="Q4646" s="4">
        <v>23.98</v>
      </c>
      <c r="R4646" s="4"/>
      <c r="S4646" s="4"/>
      <c r="T4646" s="4"/>
      <c r="U4646" s="4"/>
      <c r="V4646" s="4"/>
      <c r="W4646" s="4"/>
      <c r="X4646" s="4"/>
      <c r="Y4646" s="4" t="s">
        <v>15720</v>
      </c>
      <c r="Z4646" s="4" t="s">
        <v>490</v>
      </c>
      <c r="AA4646" s="4" t="s">
        <v>15721</v>
      </c>
      <c r="AB4646" s="4" t="s">
        <v>59</v>
      </c>
      <c r="AC4646" s="4"/>
      <c r="AD4646" s="4" t="b">
        <v>0</v>
      </c>
      <c r="AE4646" s="4"/>
      <c r="AF4646" s="4"/>
      <c r="AG4646" s="12">
        <f t="shared" si="72"/>
        <v>43278</v>
      </c>
    </row>
    <row r="4647" s="10" customFormat="1" spans="1:33">
      <c r="A4647" s="4" t="s">
        <v>18541</v>
      </c>
      <c r="B4647" s="4" t="s">
        <v>18541</v>
      </c>
      <c r="C4647" s="4" t="s">
        <v>18542</v>
      </c>
      <c r="D4647" s="4" t="s">
        <v>18543</v>
      </c>
      <c r="E4647" s="4" t="s">
        <v>36</v>
      </c>
      <c r="F4647" s="4" t="s">
        <v>37</v>
      </c>
      <c r="G4647" s="4" t="s">
        <v>51</v>
      </c>
      <c r="H4647" s="4"/>
      <c r="I4647" s="4"/>
      <c r="J4647" s="4" t="s">
        <v>52</v>
      </c>
      <c r="K4647" s="4" t="s">
        <v>925</v>
      </c>
      <c r="L4647" s="4" t="s">
        <v>926</v>
      </c>
      <c r="M4647" s="4" t="s">
        <v>927</v>
      </c>
      <c r="N4647" s="4" t="s">
        <v>36</v>
      </c>
      <c r="O4647" s="4">
        <v>1</v>
      </c>
      <c r="P4647" s="4" t="s">
        <v>56</v>
      </c>
      <c r="Q4647" s="4">
        <v>23.98</v>
      </c>
      <c r="R4647" s="4"/>
      <c r="S4647" s="4"/>
      <c r="T4647" s="4"/>
      <c r="U4647" s="4"/>
      <c r="V4647" s="4"/>
      <c r="W4647" s="4"/>
      <c r="X4647" s="4"/>
      <c r="Y4647" s="4" t="s">
        <v>15720</v>
      </c>
      <c r="Z4647" s="4" t="s">
        <v>490</v>
      </c>
      <c r="AA4647" s="4" t="s">
        <v>15721</v>
      </c>
      <c r="AB4647" s="4" t="s">
        <v>59</v>
      </c>
      <c r="AC4647" s="4"/>
      <c r="AD4647" s="4" t="b">
        <v>0</v>
      </c>
      <c r="AE4647" s="4"/>
      <c r="AF4647" s="4"/>
      <c r="AG4647" s="12">
        <f t="shared" si="72"/>
        <v>43278</v>
      </c>
    </row>
    <row r="4648" s="10" customFormat="1" spans="1:33">
      <c r="A4648" s="4" t="s">
        <v>18544</v>
      </c>
      <c r="B4648" s="4" t="s">
        <v>18544</v>
      </c>
      <c r="C4648" s="4" t="s">
        <v>18545</v>
      </c>
      <c r="D4648" s="4" t="s">
        <v>18546</v>
      </c>
      <c r="E4648" s="4" t="s">
        <v>36</v>
      </c>
      <c r="F4648" s="4" t="s">
        <v>37</v>
      </c>
      <c r="G4648" s="4" t="s">
        <v>51</v>
      </c>
      <c r="H4648" s="4"/>
      <c r="I4648" s="4"/>
      <c r="J4648" s="4" t="s">
        <v>157</v>
      </c>
      <c r="K4648" s="4" t="s">
        <v>2286</v>
      </c>
      <c r="L4648" s="4" t="s">
        <v>2287</v>
      </c>
      <c r="M4648" s="4" t="s">
        <v>2288</v>
      </c>
      <c r="N4648" s="4" t="s">
        <v>36</v>
      </c>
      <c r="O4648" s="4">
        <v>1</v>
      </c>
      <c r="P4648" s="4" t="s">
        <v>56</v>
      </c>
      <c r="Q4648" s="4">
        <v>12.98</v>
      </c>
      <c r="R4648" s="4"/>
      <c r="S4648" s="4">
        <v>2.82</v>
      </c>
      <c r="T4648" s="4"/>
      <c r="U4648" s="4"/>
      <c r="V4648" s="4"/>
      <c r="W4648" s="4"/>
      <c r="X4648" s="4">
        <v>2.82</v>
      </c>
      <c r="Y4648" s="4" t="s">
        <v>17368</v>
      </c>
      <c r="Z4648" s="4" t="s">
        <v>67</v>
      </c>
      <c r="AA4648" s="4" t="s">
        <v>18547</v>
      </c>
      <c r="AB4648" s="4" t="s">
        <v>59</v>
      </c>
      <c r="AC4648" s="4" t="s">
        <v>259</v>
      </c>
      <c r="AD4648" s="4" t="b">
        <v>0</v>
      </c>
      <c r="AE4648" s="4"/>
      <c r="AF4648" s="4"/>
      <c r="AG4648" s="12">
        <f t="shared" si="72"/>
        <v>43278</v>
      </c>
    </row>
    <row r="4649" s="10" customFormat="1" spans="1:33">
      <c r="A4649" s="4" t="s">
        <v>18548</v>
      </c>
      <c r="B4649" s="4" t="s">
        <v>18548</v>
      </c>
      <c r="C4649" s="4" t="s">
        <v>18549</v>
      </c>
      <c r="D4649" s="4" t="s">
        <v>18550</v>
      </c>
      <c r="E4649" s="4" t="s">
        <v>36</v>
      </c>
      <c r="F4649" s="4" t="s">
        <v>37</v>
      </c>
      <c r="G4649" s="4" t="s">
        <v>51</v>
      </c>
      <c r="H4649" s="4"/>
      <c r="I4649" s="4"/>
      <c r="J4649" s="4" t="s">
        <v>52</v>
      </c>
      <c r="K4649" s="4" t="s">
        <v>13698</v>
      </c>
      <c r="L4649" s="4" t="s">
        <v>416</v>
      </c>
      <c r="M4649" s="4" t="s">
        <v>417</v>
      </c>
      <c r="N4649" s="4" t="s">
        <v>36</v>
      </c>
      <c r="O4649" s="4">
        <v>1</v>
      </c>
      <c r="P4649" s="4" t="s">
        <v>56</v>
      </c>
      <c r="Q4649" s="4">
        <v>22.98</v>
      </c>
      <c r="R4649" s="4"/>
      <c r="S4649" s="4"/>
      <c r="T4649" s="4"/>
      <c r="U4649" s="4"/>
      <c r="V4649" s="4"/>
      <c r="W4649" s="4"/>
      <c r="X4649" s="4"/>
      <c r="Y4649" s="4" t="s">
        <v>18551</v>
      </c>
      <c r="Z4649" s="4" t="s">
        <v>266</v>
      </c>
      <c r="AA4649" s="4" t="s">
        <v>18552</v>
      </c>
      <c r="AB4649" s="4" t="s">
        <v>59</v>
      </c>
      <c r="AC4649" s="4"/>
      <c r="AD4649" s="4" t="b">
        <v>0</v>
      </c>
      <c r="AE4649" s="4"/>
      <c r="AF4649" s="4"/>
      <c r="AG4649" s="12">
        <f t="shared" si="72"/>
        <v>43278</v>
      </c>
    </row>
    <row r="4650" s="10" customFormat="1" spans="1:33">
      <c r="A4650" s="4" t="s">
        <v>18553</v>
      </c>
      <c r="B4650" s="4" t="s">
        <v>18553</v>
      </c>
      <c r="C4650" s="4" t="s">
        <v>18554</v>
      </c>
      <c r="D4650" s="4" t="s">
        <v>18555</v>
      </c>
      <c r="E4650" s="4" t="s">
        <v>36</v>
      </c>
      <c r="F4650" s="4" t="s">
        <v>37</v>
      </c>
      <c r="G4650" s="4" t="s">
        <v>51</v>
      </c>
      <c r="H4650" s="4"/>
      <c r="I4650" s="4"/>
      <c r="J4650" s="4" t="s">
        <v>52</v>
      </c>
      <c r="K4650" s="4" t="s">
        <v>13162</v>
      </c>
      <c r="L4650" s="4" t="s">
        <v>987</v>
      </c>
      <c r="M4650" s="4" t="s">
        <v>988</v>
      </c>
      <c r="N4650" s="4" t="s">
        <v>36</v>
      </c>
      <c r="O4650" s="4">
        <v>1</v>
      </c>
      <c r="P4650" s="4" t="s">
        <v>56</v>
      </c>
      <c r="Q4650" s="4">
        <v>23.98</v>
      </c>
      <c r="R4650" s="4"/>
      <c r="S4650" s="4"/>
      <c r="T4650" s="4"/>
      <c r="U4650" s="4"/>
      <c r="V4650" s="4"/>
      <c r="W4650" s="4"/>
      <c r="X4650" s="4"/>
      <c r="Y4650" s="4" t="s">
        <v>13400</v>
      </c>
      <c r="Z4650" s="4" t="s">
        <v>1342</v>
      </c>
      <c r="AA4650" s="4" t="s">
        <v>18556</v>
      </c>
      <c r="AB4650" s="4" t="s">
        <v>59</v>
      </c>
      <c r="AC4650" s="4"/>
      <c r="AD4650" s="4" t="b">
        <v>0</v>
      </c>
      <c r="AE4650" s="4"/>
      <c r="AF4650" s="4"/>
      <c r="AG4650" s="12">
        <f t="shared" si="72"/>
        <v>43278</v>
      </c>
    </row>
    <row r="4651" s="10" customFormat="1" spans="1:33">
      <c r="A4651" s="4" t="s">
        <v>18557</v>
      </c>
      <c r="B4651" s="4" t="s">
        <v>18557</v>
      </c>
      <c r="C4651" s="4" t="s">
        <v>18558</v>
      </c>
      <c r="D4651" s="4" t="s">
        <v>18559</v>
      </c>
      <c r="E4651" s="4" t="s">
        <v>36</v>
      </c>
      <c r="F4651" s="4" t="s">
        <v>37</v>
      </c>
      <c r="G4651" s="4" t="s">
        <v>51</v>
      </c>
      <c r="H4651" s="4"/>
      <c r="I4651" s="4"/>
      <c r="J4651" s="4" t="s">
        <v>52</v>
      </c>
      <c r="K4651" s="4" t="s">
        <v>130</v>
      </c>
      <c r="L4651" s="4" t="s">
        <v>131</v>
      </c>
      <c r="M4651" s="4" t="s">
        <v>132</v>
      </c>
      <c r="N4651" s="4" t="s">
        <v>36</v>
      </c>
      <c r="O4651" s="4">
        <v>1</v>
      </c>
      <c r="P4651" s="4" t="s">
        <v>56</v>
      </c>
      <c r="Q4651" s="4">
        <v>22.98</v>
      </c>
      <c r="R4651" s="4"/>
      <c r="S4651" s="4"/>
      <c r="T4651" s="4"/>
      <c r="U4651" s="4"/>
      <c r="V4651" s="4"/>
      <c r="W4651" s="4"/>
      <c r="X4651" s="4"/>
      <c r="Y4651" s="4" t="s">
        <v>18560</v>
      </c>
      <c r="Z4651" s="4" t="s">
        <v>134</v>
      </c>
      <c r="AA4651" s="4" t="s">
        <v>18561</v>
      </c>
      <c r="AB4651" s="4" t="s">
        <v>59</v>
      </c>
      <c r="AC4651" s="4"/>
      <c r="AD4651" s="4" t="b">
        <v>0</v>
      </c>
      <c r="AE4651" s="4"/>
      <c r="AF4651" s="4"/>
      <c r="AG4651" s="12">
        <f t="shared" si="72"/>
        <v>43278</v>
      </c>
    </row>
    <row r="4652" s="10" customFormat="1" spans="1:33">
      <c r="A4652" s="4" t="s">
        <v>18562</v>
      </c>
      <c r="B4652" s="4" t="s">
        <v>18562</v>
      </c>
      <c r="C4652" s="4" t="s">
        <v>18563</v>
      </c>
      <c r="D4652" s="4" t="s">
        <v>18564</v>
      </c>
      <c r="E4652" s="4" t="s">
        <v>36</v>
      </c>
      <c r="F4652" s="4" t="s">
        <v>37</v>
      </c>
      <c r="G4652" s="4" t="s">
        <v>51</v>
      </c>
      <c r="H4652" s="4"/>
      <c r="I4652" s="4"/>
      <c r="J4652" s="4" t="s">
        <v>52</v>
      </c>
      <c r="K4652" s="4" t="s">
        <v>6157</v>
      </c>
      <c r="L4652" s="4" t="s">
        <v>6158</v>
      </c>
      <c r="M4652" s="4" t="s">
        <v>6159</v>
      </c>
      <c r="N4652" s="4" t="s">
        <v>36</v>
      </c>
      <c r="O4652" s="4">
        <v>1</v>
      </c>
      <c r="P4652" s="4" t="s">
        <v>56</v>
      </c>
      <c r="Q4652" s="4">
        <v>16.13</v>
      </c>
      <c r="R4652" s="4"/>
      <c r="S4652" s="4"/>
      <c r="T4652" s="4"/>
      <c r="U4652" s="4"/>
      <c r="V4652" s="4"/>
      <c r="W4652" s="4"/>
      <c r="X4652" s="4"/>
      <c r="Y4652" s="4" t="s">
        <v>18565</v>
      </c>
      <c r="Z4652" s="4" t="s">
        <v>116</v>
      </c>
      <c r="AA4652" s="4" t="s">
        <v>18566</v>
      </c>
      <c r="AB4652" s="4" t="s">
        <v>59</v>
      </c>
      <c r="AC4652" s="4"/>
      <c r="AD4652" s="4" t="b">
        <v>0</v>
      </c>
      <c r="AE4652" s="4"/>
      <c r="AF4652" s="4"/>
      <c r="AG4652" s="12">
        <f t="shared" si="72"/>
        <v>43278</v>
      </c>
    </row>
    <row r="4653" s="10" customFormat="1" spans="1:33">
      <c r="A4653" s="4" t="s">
        <v>18567</v>
      </c>
      <c r="B4653" s="4" t="s">
        <v>18567</v>
      </c>
      <c r="C4653" s="4" t="s">
        <v>18568</v>
      </c>
      <c r="D4653" s="4" t="s">
        <v>18569</v>
      </c>
      <c r="E4653" s="4" t="s">
        <v>36</v>
      </c>
      <c r="F4653" s="4" t="s">
        <v>37</v>
      </c>
      <c r="G4653" s="4" t="s">
        <v>51</v>
      </c>
      <c r="H4653" s="4"/>
      <c r="I4653" s="4"/>
      <c r="J4653" s="4" t="s">
        <v>312</v>
      </c>
      <c r="K4653" s="4" t="s">
        <v>12443</v>
      </c>
      <c r="L4653" s="4" t="s">
        <v>323</v>
      </c>
      <c r="M4653" s="4" t="s">
        <v>324</v>
      </c>
      <c r="N4653" s="4" t="s">
        <v>36</v>
      </c>
      <c r="O4653" s="4">
        <v>1</v>
      </c>
      <c r="P4653" s="4" t="s">
        <v>56</v>
      </c>
      <c r="Q4653" s="4">
        <v>23.98</v>
      </c>
      <c r="R4653" s="4"/>
      <c r="S4653" s="4">
        <v>3.99</v>
      </c>
      <c r="T4653" s="4"/>
      <c r="U4653" s="4"/>
      <c r="V4653" s="4"/>
      <c r="W4653" s="4"/>
      <c r="X4653" s="4"/>
      <c r="Y4653" s="4" t="s">
        <v>1310</v>
      </c>
      <c r="Z4653" s="4" t="s">
        <v>266</v>
      </c>
      <c r="AA4653" s="4" t="s">
        <v>18570</v>
      </c>
      <c r="AB4653" s="4" t="s">
        <v>59</v>
      </c>
      <c r="AC4653" s="4"/>
      <c r="AD4653" s="4" t="b">
        <v>0</v>
      </c>
      <c r="AE4653" s="4"/>
      <c r="AF4653" s="4"/>
      <c r="AG4653" s="12">
        <f t="shared" si="72"/>
        <v>43278</v>
      </c>
    </row>
    <row r="4654" s="10" customFormat="1" spans="1:33">
      <c r="A4654" s="4" t="s">
        <v>18567</v>
      </c>
      <c r="B4654" s="4" t="s">
        <v>18567</v>
      </c>
      <c r="C4654" s="4" t="s">
        <v>18568</v>
      </c>
      <c r="D4654" s="4" t="s">
        <v>18569</v>
      </c>
      <c r="E4654" s="4" t="s">
        <v>36</v>
      </c>
      <c r="F4654" s="4" t="s">
        <v>37</v>
      </c>
      <c r="G4654" s="4" t="s">
        <v>51</v>
      </c>
      <c r="H4654" s="4"/>
      <c r="I4654" s="4"/>
      <c r="J4654" s="4" t="s">
        <v>312</v>
      </c>
      <c r="K4654" s="4" t="s">
        <v>12461</v>
      </c>
      <c r="L4654" s="4" t="s">
        <v>5224</v>
      </c>
      <c r="M4654" s="4" t="s">
        <v>5225</v>
      </c>
      <c r="N4654" s="4" t="s">
        <v>36</v>
      </c>
      <c r="O4654" s="4">
        <v>1</v>
      </c>
      <c r="P4654" s="4" t="s">
        <v>56</v>
      </c>
      <c r="Q4654" s="4">
        <v>23.98</v>
      </c>
      <c r="R4654" s="4"/>
      <c r="S4654" s="4">
        <v>3.99</v>
      </c>
      <c r="T4654" s="4"/>
      <c r="U4654" s="4"/>
      <c r="V4654" s="4"/>
      <c r="W4654" s="4"/>
      <c r="X4654" s="4"/>
      <c r="Y4654" s="4" t="s">
        <v>1310</v>
      </c>
      <c r="Z4654" s="4" t="s">
        <v>266</v>
      </c>
      <c r="AA4654" s="4" t="s">
        <v>18570</v>
      </c>
      <c r="AB4654" s="4" t="s">
        <v>59</v>
      </c>
      <c r="AC4654" s="4"/>
      <c r="AD4654" s="4" t="b">
        <v>0</v>
      </c>
      <c r="AE4654" s="4"/>
      <c r="AF4654" s="4"/>
      <c r="AG4654" s="12">
        <f t="shared" si="72"/>
        <v>43278</v>
      </c>
    </row>
    <row r="4655" s="10" customFormat="1" spans="1:33">
      <c r="A4655" s="4" t="s">
        <v>18571</v>
      </c>
      <c r="B4655" s="4" t="s">
        <v>18571</v>
      </c>
      <c r="C4655" s="4" t="s">
        <v>18572</v>
      </c>
      <c r="D4655" s="4" t="s">
        <v>18573</v>
      </c>
      <c r="E4655" s="4" t="s">
        <v>36</v>
      </c>
      <c r="F4655" s="4" t="s">
        <v>37</v>
      </c>
      <c r="G4655" s="4" t="s">
        <v>51</v>
      </c>
      <c r="H4655" s="4"/>
      <c r="I4655" s="4"/>
      <c r="J4655" s="4" t="s">
        <v>52</v>
      </c>
      <c r="K4655" s="4" t="s">
        <v>2473</v>
      </c>
      <c r="L4655" s="4" t="s">
        <v>2474</v>
      </c>
      <c r="M4655" s="4" t="s">
        <v>2475</v>
      </c>
      <c r="N4655" s="4" t="s">
        <v>36</v>
      </c>
      <c r="O4655" s="4">
        <v>1</v>
      </c>
      <c r="P4655" s="4" t="s">
        <v>56</v>
      </c>
      <c r="Q4655" s="4">
        <v>22.98</v>
      </c>
      <c r="R4655" s="4"/>
      <c r="S4655" s="4"/>
      <c r="T4655" s="4"/>
      <c r="U4655" s="4"/>
      <c r="V4655" s="4"/>
      <c r="W4655" s="4"/>
      <c r="X4655" s="4"/>
      <c r="Y4655" s="4" t="s">
        <v>2436</v>
      </c>
      <c r="Z4655" s="4" t="s">
        <v>47</v>
      </c>
      <c r="AA4655" s="4" t="s">
        <v>18574</v>
      </c>
      <c r="AB4655" s="4" t="s">
        <v>59</v>
      </c>
      <c r="AC4655" s="4"/>
      <c r="AD4655" s="4" t="b">
        <v>0</v>
      </c>
      <c r="AE4655" s="4"/>
      <c r="AF4655" s="4"/>
      <c r="AG4655" s="12">
        <f t="shared" si="72"/>
        <v>43278</v>
      </c>
    </row>
    <row r="4656" s="10" customFormat="1" spans="1:33">
      <c r="A4656" s="4" t="s">
        <v>18575</v>
      </c>
      <c r="B4656" s="4" t="s">
        <v>18575</v>
      </c>
      <c r="C4656" s="4" t="s">
        <v>18576</v>
      </c>
      <c r="D4656" s="4" t="s">
        <v>18577</v>
      </c>
      <c r="E4656" s="4" t="s">
        <v>36</v>
      </c>
      <c r="F4656" s="4" t="s">
        <v>37</v>
      </c>
      <c r="G4656" s="4" t="s">
        <v>51</v>
      </c>
      <c r="H4656" s="4"/>
      <c r="I4656" s="4"/>
      <c r="J4656" s="4" t="s">
        <v>52</v>
      </c>
      <c r="K4656" s="4" t="s">
        <v>13162</v>
      </c>
      <c r="L4656" s="4" t="s">
        <v>603</v>
      </c>
      <c r="M4656" s="4" t="s">
        <v>604</v>
      </c>
      <c r="N4656" s="4" t="s">
        <v>36</v>
      </c>
      <c r="O4656" s="4">
        <v>1</v>
      </c>
      <c r="P4656" s="4" t="s">
        <v>56</v>
      </c>
      <c r="Q4656" s="4">
        <v>22.98</v>
      </c>
      <c r="R4656" s="4"/>
      <c r="S4656" s="4"/>
      <c r="T4656" s="4"/>
      <c r="U4656" s="4"/>
      <c r="V4656" s="4"/>
      <c r="W4656" s="4"/>
      <c r="X4656" s="4"/>
      <c r="Y4656" s="4" t="s">
        <v>9232</v>
      </c>
      <c r="Z4656" s="4" t="s">
        <v>47</v>
      </c>
      <c r="AA4656" s="4">
        <v>91020</v>
      </c>
      <c r="AB4656" s="4" t="s">
        <v>59</v>
      </c>
      <c r="AC4656" s="4"/>
      <c r="AD4656" s="4" t="b">
        <v>0</v>
      </c>
      <c r="AE4656" s="4"/>
      <c r="AF4656" s="4"/>
      <c r="AG4656" s="12">
        <f t="shared" si="72"/>
        <v>43278</v>
      </c>
    </row>
    <row r="4657" s="10" customFormat="1" spans="1:33">
      <c r="A4657" s="4" t="s">
        <v>18578</v>
      </c>
      <c r="B4657" s="4" t="s">
        <v>18578</v>
      </c>
      <c r="C4657" s="4" t="s">
        <v>18579</v>
      </c>
      <c r="D4657" s="4" t="s">
        <v>18580</v>
      </c>
      <c r="E4657" s="4" t="s">
        <v>36</v>
      </c>
      <c r="F4657" s="4" t="s">
        <v>37</v>
      </c>
      <c r="G4657" s="4" t="s">
        <v>51</v>
      </c>
      <c r="H4657" s="4"/>
      <c r="I4657" s="4"/>
      <c r="J4657" s="4" t="s">
        <v>52</v>
      </c>
      <c r="K4657" s="4" t="s">
        <v>2245</v>
      </c>
      <c r="L4657" s="4" t="s">
        <v>2246</v>
      </c>
      <c r="M4657" s="4" t="s">
        <v>2247</v>
      </c>
      <c r="N4657" s="4" t="s">
        <v>36</v>
      </c>
      <c r="O4657" s="4">
        <v>1</v>
      </c>
      <c r="P4657" s="4" t="s">
        <v>56</v>
      </c>
      <c r="Q4657" s="4">
        <v>22.98</v>
      </c>
      <c r="R4657" s="4"/>
      <c r="S4657" s="4"/>
      <c r="T4657" s="4"/>
      <c r="U4657" s="4"/>
      <c r="V4657" s="4"/>
      <c r="W4657" s="4"/>
      <c r="X4657" s="4"/>
      <c r="Y4657" s="4" t="s">
        <v>18581</v>
      </c>
      <c r="Z4657" s="4" t="s">
        <v>47</v>
      </c>
      <c r="AA4657" s="4">
        <v>95073</v>
      </c>
      <c r="AB4657" s="4" t="s">
        <v>59</v>
      </c>
      <c r="AC4657" s="4"/>
      <c r="AD4657" s="4" t="b">
        <v>0</v>
      </c>
      <c r="AE4657" s="4"/>
      <c r="AF4657" s="4"/>
      <c r="AG4657" s="12">
        <f t="shared" si="72"/>
        <v>43278</v>
      </c>
    </row>
    <row r="4658" s="10" customFormat="1" spans="1:33">
      <c r="A4658" s="4" t="s">
        <v>18582</v>
      </c>
      <c r="B4658" s="4" t="s">
        <v>18582</v>
      </c>
      <c r="C4658" s="4" t="s">
        <v>18583</v>
      </c>
      <c r="D4658" s="4" t="s">
        <v>18584</v>
      </c>
      <c r="E4658" s="4" t="s">
        <v>36</v>
      </c>
      <c r="F4658" s="4" t="s">
        <v>37</v>
      </c>
      <c r="G4658" s="4" t="s">
        <v>51</v>
      </c>
      <c r="H4658" s="4"/>
      <c r="I4658" s="4"/>
      <c r="J4658" s="4" t="s">
        <v>52</v>
      </c>
      <c r="K4658" s="4" t="s">
        <v>505</v>
      </c>
      <c r="L4658" s="4" t="s">
        <v>506</v>
      </c>
      <c r="M4658" s="4" t="s">
        <v>507</v>
      </c>
      <c r="N4658" s="4" t="s">
        <v>36</v>
      </c>
      <c r="O4658" s="4">
        <v>4</v>
      </c>
      <c r="P4658" s="4" t="s">
        <v>56</v>
      </c>
      <c r="Q4658" s="4">
        <v>91.92</v>
      </c>
      <c r="R4658" s="4"/>
      <c r="S4658" s="4"/>
      <c r="T4658" s="4"/>
      <c r="U4658" s="4"/>
      <c r="V4658" s="4"/>
      <c r="W4658" s="4"/>
      <c r="X4658" s="4"/>
      <c r="Y4658" s="4" t="s">
        <v>669</v>
      </c>
      <c r="Z4658" s="4" t="s">
        <v>233</v>
      </c>
      <c r="AA4658" s="4" t="s">
        <v>670</v>
      </c>
      <c r="AB4658" s="4" t="s">
        <v>59</v>
      </c>
      <c r="AC4658" s="4"/>
      <c r="AD4658" s="4" t="b">
        <v>0</v>
      </c>
      <c r="AE4658" s="4"/>
      <c r="AF4658" s="4"/>
      <c r="AG4658" s="12">
        <f t="shared" si="72"/>
        <v>43278</v>
      </c>
    </row>
    <row r="4659" s="10" customFormat="1" spans="1:33">
      <c r="A4659" s="4" t="s">
        <v>18585</v>
      </c>
      <c r="B4659" s="4" t="s">
        <v>18585</v>
      </c>
      <c r="C4659" s="4" t="s">
        <v>18586</v>
      </c>
      <c r="D4659" s="4" t="s">
        <v>18587</v>
      </c>
      <c r="E4659" s="4" t="s">
        <v>36</v>
      </c>
      <c r="F4659" s="4" t="s">
        <v>37</v>
      </c>
      <c r="G4659" s="4" t="s">
        <v>51</v>
      </c>
      <c r="H4659" s="4"/>
      <c r="I4659" s="4"/>
      <c r="J4659" s="4" t="s">
        <v>157</v>
      </c>
      <c r="K4659" s="4" t="s">
        <v>1746</v>
      </c>
      <c r="L4659" s="4" t="s">
        <v>1747</v>
      </c>
      <c r="M4659" s="4" t="s">
        <v>1748</v>
      </c>
      <c r="N4659" s="4" t="s">
        <v>36</v>
      </c>
      <c r="O4659" s="4">
        <v>1</v>
      </c>
      <c r="P4659" s="4" t="s">
        <v>56</v>
      </c>
      <c r="Q4659" s="4">
        <v>22.98</v>
      </c>
      <c r="R4659" s="4"/>
      <c r="S4659" s="4">
        <v>4.65</v>
      </c>
      <c r="T4659" s="4"/>
      <c r="U4659" s="4"/>
      <c r="V4659" s="4"/>
      <c r="W4659" s="4"/>
      <c r="X4659" s="4"/>
      <c r="Y4659" s="4" t="s">
        <v>2067</v>
      </c>
      <c r="Z4659" s="4" t="s">
        <v>143</v>
      </c>
      <c r="AA4659" s="4" t="s">
        <v>18588</v>
      </c>
      <c r="AB4659" s="4" t="s">
        <v>59</v>
      </c>
      <c r="AC4659" s="4"/>
      <c r="AD4659" s="4" t="b">
        <v>0</v>
      </c>
      <c r="AE4659" s="4"/>
      <c r="AF4659" s="4"/>
      <c r="AG4659" s="12">
        <f t="shared" si="72"/>
        <v>43278</v>
      </c>
    </row>
    <row r="4660" s="10" customFormat="1" spans="1:33">
      <c r="A4660" s="4" t="s">
        <v>18589</v>
      </c>
      <c r="B4660" s="4" t="s">
        <v>18589</v>
      </c>
      <c r="C4660" s="4" t="s">
        <v>18590</v>
      </c>
      <c r="D4660" s="4" t="s">
        <v>18591</v>
      </c>
      <c r="E4660" s="4" t="s">
        <v>36</v>
      </c>
      <c r="F4660" s="4" t="s">
        <v>37</v>
      </c>
      <c r="G4660" s="4" t="s">
        <v>51</v>
      </c>
      <c r="H4660" s="4"/>
      <c r="I4660" s="4"/>
      <c r="J4660" s="4" t="s">
        <v>52</v>
      </c>
      <c r="K4660" s="4" t="s">
        <v>139</v>
      </c>
      <c r="L4660" s="4" t="s">
        <v>140</v>
      </c>
      <c r="M4660" s="4" t="s">
        <v>141</v>
      </c>
      <c r="N4660" s="4" t="s">
        <v>36</v>
      </c>
      <c r="O4660" s="4">
        <v>1</v>
      </c>
      <c r="P4660" s="4" t="s">
        <v>56</v>
      </c>
      <c r="Q4660" s="4">
        <v>22.98</v>
      </c>
      <c r="R4660" s="4"/>
      <c r="S4660" s="4"/>
      <c r="T4660" s="4"/>
      <c r="U4660" s="4"/>
      <c r="V4660" s="4"/>
      <c r="W4660" s="4"/>
      <c r="X4660" s="4"/>
      <c r="Y4660" s="4" t="s">
        <v>18592</v>
      </c>
      <c r="Z4660" s="4" t="s">
        <v>47</v>
      </c>
      <c r="AA4660" s="4" t="s">
        <v>18593</v>
      </c>
      <c r="AB4660" s="4" t="s">
        <v>59</v>
      </c>
      <c r="AC4660" s="4"/>
      <c r="AD4660" s="4" t="b">
        <v>0</v>
      </c>
      <c r="AE4660" s="4"/>
      <c r="AF4660" s="4"/>
      <c r="AG4660" s="12">
        <f t="shared" si="72"/>
        <v>43278</v>
      </c>
    </row>
    <row r="4661" s="10" customFormat="1" spans="1:33">
      <c r="A4661" s="4" t="s">
        <v>18594</v>
      </c>
      <c r="B4661" s="4" t="s">
        <v>18594</v>
      </c>
      <c r="C4661" s="4" t="s">
        <v>18595</v>
      </c>
      <c r="D4661" s="4" t="s">
        <v>18596</v>
      </c>
      <c r="E4661" s="4" t="s">
        <v>36</v>
      </c>
      <c r="F4661" s="4" t="s">
        <v>37</v>
      </c>
      <c r="G4661" s="4" t="s">
        <v>51</v>
      </c>
      <c r="H4661" s="4"/>
      <c r="I4661" s="4"/>
      <c r="J4661" s="4" t="s">
        <v>52</v>
      </c>
      <c r="K4661" s="4" t="s">
        <v>2014</v>
      </c>
      <c r="L4661" s="4" t="s">
        <v>2015</v>
      </c>
      <c r="M4661" s="4" t="s">
        <v>2016</v>
      </c>
      <c r="N4661" s="4" t="s">
        <v>36</v>
      </c>
      <c r="O4661" s="4">
        <v>1</v>
      </c>
      <c r="P4661" s="4" t="s">
        <v>56</v>
      </c>
      <c r="Q4661" s="4">
        <v>23.98</v>
      </c>
      <c r="R4661" s="4"/>
      <c r="S4661" s="4"/>
      <c r="T4661" s="4"/>
      <c r="U4661" s="4"/>
      <c r="V4661" s="4"/>
      <c r="W4661" s="4"/>
      <c r="X4661" s="4"/>
      <c r="Y4661" s="4" t="s">
        <v>11252</v>
      </c>
      <c r="Z4661" s="4" t="s">
        <v>47</v>
      </c>
      <c r="AA4661" s="4" t="s">
        <v>18597</v>
      </c>
      <c r="AB4661" s="4" t="s">
        <v>59</v>
      </c>
      <c r="AC4661" s="4"/>
      <c r="AD4661" s="4" t="b">
        <v>0</v>
      </c>
      <c r="AE4661" s="4"/>
      <c r="AF4661" s="4"/>
      <c r="AG4661" s="12">
        <f t="shared" si="72"/>
        <v>43278</v>
      </c>
    </row>
    <row r="4662" s="10" customFormat="1" spans="1:33">
      <c r="A4662" s="4" t="s">
        <v>18598</v>
      </c>
      <c r="B4662" s="4" t="s">
        <v>18598</v>
      </c>
      <c r="C4662" s="4" t="s">
        <v>18599</v>
      </c>
      <c r="D4662" s="4" t="s">
        <v>18600</v>
      </c>
      <c r="E4662" s="4" t="s">
        <v>36</v>
      </c>
      <c r="F4662" s="4" t="s">
        <v>37</v>
      </c>
      <c r="G4662" s="4" t="s">
        <v>51</v>
      </c>
      <c r="H4662" s="4"/>
      <c r="I4662" s="4"/>
      <c r="J4662" s="4" t="s">
        <v>52</v>
      </c>
      <c r="K4662" s="4" t="s">
        <v>1127</v>
      </c>
      <c r="L4662" s="4" t="s">
        <v>1128</v>
      </c>
      <c r="M4662" s="4" t="s">
        <v>1129</v>
      </c>
      <c r="N4662" s="4" t="s">
        <v>36</v>
      </c>
      <c r="O4662" s="4">
        <v>1</v>
      </c>
      <c r="P4662" s="4" t="s">
        <v>56</v>
      </c>
      <c r="Q4662" s="4">
        <v>22.98</v>
      </c>
      <c r="R4662" s="4"/>
      <c r="S4662" s="4"/>
      <c r="T4662" s="4"/>
      <c r="U4662" s="4"/>
      <c r="V4662" s="4"/>
      <c r="W4662" s="4"/>
      <c r="X4662" s="4"/>
      <c r="Y4662" s="4" t="s">
        <v>18601</v>
      </c>
      <c r="Z4662" s="4" t="s">
        <v>186</v>
      </c>
      <c r="AA4662" s="4" t="s">
        <v>18602</v>
      </c>
      <c r="AB4662" s="4" t="s">
        <v>59</v>
      </c>
      <c r="AC4662" s="4"/>
      <c r="AD4662" s="4" t="b">
        <v>0</v>
      </c>
      <c r="AE4662" s="4"/>
      <c r="AF4662" s="4"/>
      <c r="AG4662" s="12">
        <f t="shared" si="72"/>
        <v>43278</v>
      </c>
    </row>
    <row r="4663" s="10" customFormat="1" spans="1:33">
      <c r="A4663" s="4" t="s">
        <v>18603</v>
      </c>
      <c r="B4663" s="4" t="s">
        <v>18603</v>
      </c>
      <c r="C4663" s="4" t="s">
        <v>18604</v>
      </c>
      <c r="D4663" s="4" t="s">
        <v>18605</v>
      </c>
      <c r="E4663" s="4" t="s">
        <v>36</v>
      </c>
      <c r="F4663" s="4" t="s">
        <v>37</v>
      </c>
      <c r="G4663" s="4" t="s">
        <v>51</v>
      </c>
      <c r="H4663" s="4"/>
      <c r="I4663" s="4"/>
      <c r="J4663" s="4" t="s">
        <v>52</v>
      </c>
      <c r="K4663" s="4" t="s">
        <v>18606</v>
      </c>
      <c r="L4663" s="4" t="s">
        <v>18607</v>
      </c>
      <c r="M4663" s="4" t="s">
        <v>18608</v>
      </c>
      <c r="N4663" s="4" t="s">
        <v>36</v>
      </c>
      <c r="O4663" s="4">
        <v>1</v>
      </c>
      <c r="P4663" s="4" t="s">
        <v>56</v>
      </c>
      <c r="Q4663" s="4">
        <v>24.98</v>
      </c>
      <c r="R4663" s="4"/>
      <c r="S4663" s="4"/>
      <c r="T4663" s="4"/>
      <c r="U4663" s="4"/>
      <c r="V4663" s="4"/>
      <c r="W4663" s="4"/>
      <c r="X4663" s="4"/>
      <c r="Y4663" s="4" t="s">
        <v>88</v>
      </c>
      <c r="Z4663" s="4" t="s">
        <v>89</v>
      </c>
      <c r="AA4663" s="4" t="s">
        <v>18609</v>
      </c>
      <c r="AB4663" s="4" t="s">
        <v>59</v>
      </c>
      <c r="AC4663" s="4"/>
      <c r="AD4663" s="4" t="b">
        <v>0</v>
      </c>
      <c r="AE4663" s="4"/>
      <c r="AF4663" s="4"/>
      <c r="AG4663" s="12">
        <f t="shared" si="72"/>
        <v>43278</v>
      </c>
    </row>
    <row r="4664" s="10" customFormat="1" spans="1:33">
      <c r="A4664" s="4" t="s">
        <v>18610</v>
      </c>
      <c r="B4664" s="4" t="s">
        <v>18610</v>
      </c>
      <c r="C4664" s="4" t="s">
        <v>18611</v>
      </c>
      <c r="D4664" s="4" t="s">
        <v>18612</v>
      </c>
      <c r="E4664" s="4" t="s">
        <v>36</v>
      </c>
      <c r="F4664" s="4" t="s">
        <v>37</v>
      </c>
      <c r="G4664" s="4" t="s">
        <v>51</v>
      </c>
      <c r="H4664" s="4"/>
      <c r="I4664" s="4"/>
      <c r="J4664" s="4" t="s">
        <v>52</v>
      </c>
      <c r="K4664" s="4" t="s">
        <v>13698</v>
      </c>
      <c r="L4664" s="4" t="s">
        <v>416</v>
      </c>
      <c r="M4664" s="4" t="s">
        <v>417</v>
      </c>
      <c r="N4664" s="4" t="s">
        <v>36</v>
      </c>
      <c r="O4664" s="4">
        <v>1</v>
      </c>
      <c r="P4664" s="4" t="s">
        <v>56</v>
      </c>
      <c r="Q4664" s="4">
        <v>22.98</v>
      </c>
      <c r="R4664" s="4"/>
      <c r="S4664" s="4"/>
      <c r="T4664" s="4"/>
      <c r="U4664" s="4"/>
      <c r="V4664" s="4"/>
      <c r="W4664" s="4"/>
      <c r="X4664" s="4"/>
      <c r="Y4664" s="4" t="s">
        <v>3602</v>
      </c>
      <c r="Z4664" s="4" t="s">
        <v>47</v>
      </c>
      <c r="AA4664" s="4" t="s">
        <v>18613</v>
      </c>
      <c r="AB4664" s="4" t="s">
        <v>59</v>
      </c>
      <c r="AC4664" s="4"/>
      <c r="AD4664" s="4" t="b">
        <v>0</v>
      </c>
      <c r="AE4664" s="4"/>
      <c r="AF4664" s="4"/>
      <c r="AG4664" s="12">
        <f t="shared" si="72"/>
        <v>43278</v>
      </c>
    </row>
    <row r="4665" s="10" customFormat="1" spans="1:33">
      <c r="A4665" s="4" t="s">
        <v>18614</v>
      </c>
      <c r="B4665" s="4" t="s">
        <v>18614</v>
      </c>
      <c r="C4665" s="4" t="s">
        <v>18615</v>
      </c>
      <c r="D4665" s="4" t="s">
        <v>18616</v>
      </c>
      <c r="E4665" s="4" t="s">
        <v>36</v>
      </c>
      <c r="F4665" s="4" t="s">
        <v>37</v>
      </c>
      <c r="G4665" s="4" t="s">
        <v>51</v>
      </c>
      <c r="H4665" s="4"/>
      <c r="I4665" s="4"/>
      <c r="J4665" s="4" t="s">
        <v>52</v>
      </c>
      <c r="K4665" s="4" t="s">
        <v>527</v>
      </c>
      <c r="L4665" s="4" t="s">
        <v>528</v>
      </c>
      <c r="M4665" s="4" t="s">
        <v>529</v>
      </c>
      <c r="N4665" s="4" t="s">
        <v>36</v>
      </c>
      <c r="O4665" s="4">
        <v>1</v>
      </c>
      <c r="P4665" s="4" t="s">
        <v>56</v>
      </c>
      <c r="Q4665" s="4">
        <v>23.98</v>
      </c>
      <c r="R4665" s="4"/>
      <c r="S4665" s="4"/>
      <c r="T4665" s="4"/>
      <c r="U4665" s="4"/>
      <c r="V4665" s="4"/>
      <c r="W4665" s="4"/>
      <c r="X4665" s="4"/>
      <c r="Y4665" s="4" t="s">
        <v>1315</v>
      </c>
      <c r="Z4665" s="4" t="s">
        <v>490</v>
      </c>
      <c r="AA4665" s="4" t="s">
        <v>18617</v>
      </c>
      <c r="AB4665" s="4" t="s">
        <v>59</v>
      </c>
      <c r="AC4665" s="4"/>
      <c r="AD4665" s="4" t="b">
        <v>0</v>
      </c>
      <c r="AE4665" s="4"/>
      <c r="AF4665" s="4"/>
      <c r="AG4665" s="12">
        <f t="shared" si="72"/>
        <v>43278</v>
      </c>
    </row>
    <row r="4666" s="10" customFormat="1" spans="1:33">
      <c r="A4666" s="4" t="s">
        <v>18614</v>
      </c>
      <c r="B4666" s="4" t="s">
        <v>18614</v>
      </c>
      <c r="C4666" s="4" t="s">
        <v>18615</v>
      </c>
      <c r="D4666" s="4" t="s">
        <v>18616</v>
      </c>
      <c r="E4666" s="4" t="s">
        <v>36</v>
      </c>
      <c r="F4666" s="4" t="s">
        <v>37</v>
      </c>
      <c r="G4666" s="4" t="s">
        <v>51</v>
      </c>
      <c r="H4666" s="4"/>
      <c r="I4666" s="4"/>
      <c r="J4666" s="4" t="s">
        <v>52</v>
      </c>
      <c r="K4666" s="4" t="s">
        <v>12461</v>
      </c>
      <c r="L4666" s="4" t="s">
        <v>5224</v>
      </c>
      <c r="M4666" s="4" t="s">
        <v>5225</v>
      </c>
      <c r="N4666" s="4" t="s">
        <v>36</v>
      </c>
      <c r="O4666" s="4">
        <v>1</v>
      </c>
      <c r="P4666" s="4" t="s">
        <v>56</v>
      </c>
      <c r="Q4666" s="4">
        <v>23.98</v>
      </c>
      <c r="R4666" s="4"/>
      <c r="S4666" s="4"/>
      <c r="T4666" s="4"/>
      <c r="U4666" s="4"/>
      <c r="V4666" s="4"/>
      <c r="W4666" s="4"/>
      <c r="X4666" s="4"/>
      <c r="Y4666" s="4" t="s">
        <v>1315</v>
      </c>
      <c r="Z4666" s="4" t="s">
        <v>490</v>
      </c>
      <c r="AA4666" s="4" t="s">
        <v>18617</v>
      </c>
      <c r="AB4666" s="4" t="s">
        <v>59</v>
      </c>
      <c r="AC4666" s="4"/>
      <c r="AD4666" s="4" t="b">
        <v>0</v>
      </c>
      <c r="AE4666" s="4"/>
      <c r="AF4666" s="4"/>
      <c r="AG4666" s="12">
        <f t="shared" si="72"/>
        <v>43278</v>
      </c>
    </row>
    <row r="4667" s="10" customFormat="1" spans="1:33">
      <c r="A4667" s="4" t="s">
        <v>18618</v>
      </c>
      <c r="B4667" s="4" t="s">
        <v>18618</v>
      </c>
      <c r="C4667" s="4" t="s">
        <v>18619</v>
      </c>
      <c r="D4667" s="4" t="s">
        <v>18620</v>
      </c>
      <c r="E4667" s="4" t="s">
        <v>36</v>
      </c>
      <c r="F4667" s="4" t="s">
        <v>37</v>
      </c>
      <c r="G4667" s="4" t="s">
        <v>51</v>
      </c>
      <c r="H4667" s="4"/>
      <c r="I4667" s="4"/>
      <c r="J4667" s="4" t="s">
        <v>39</v>
      </c>
      <c r="K4667" s="4" t="s">
        <v>5113</v>
      </c>
      <c r="L4667" s="4" t="s">
        <v>5114</v>
      </c>
      <c r="M4667" s="4" t="s">
        <v>5115</v>
      </c>
      <c r="N4667" s="4" t="s">
        <v>36</v>
      </c>
      <c r="O4667" s="4">
        <v>1</v>
      </c>
      <c r="P4667" s="4" t="s">
        <v>56</v>
      </c>
      <c r="Q4667" s="4">
        <v>22.98</v>
      </c>
      <c r="R4667" s="4"/>
      <c r="S4667" s="4">
        <v>2.99</v>
      </c>
      <c r="T4667" s="4"/>
      <c r="U4667" s="4"/>
      <c r="V4667" s="4"/>
      <c r="W4667" s="4"/>
      <c r="X4667" s="4">
        <v>2.99</v>
      </c>
      <c r="Y4667" s="4" t="s">
        <v>4461</v>
      </c>
      <c r="Z4667" s="4" t="s">
        <v>186</v>
      </c>
      <c r="AA4667" s="4" t="s">
        <v>18621</v>
      </c>
      <c r="AB4667" s="4" t="s">
        <v>59</v>
      </c>
      <c r="AC4667" s="4"/>
      <c r="AD4667" s="4" t="b">
        <v>0</v>
      </c>
      <c r="AE4667" s="4"/>
      <c r="AF4667" s="4"/>
      <c r="AG4667" s="12">
        <f t="shared" si="72"/>
        <v>43278</v>
      </c>
    </row>
    <row r="4668" s="10" customFormat="1" spans="1:33">
      <c r="A4668" s="4" t="s">
        <v>18622</v>
      </c>
      <c r="B4668" s="4" t="s">
        <v>18622</v>
      </c>
      <c r="C4668" s="4" t="s">
        <v>18623</v>
      </c>
      <c r="D4668" s="4" t="s">
        <v>18624</v>
      </c>
      <c r="E4668" s="4" t="s">
        <v>18190</v>
      </c>
      <c r="F4668" s="4" t="s">
        <v>37</v>
      </c>
      <c r="G4668" s="4" t="s">
        <v>51</v>
      </c>
      <c r="H4668" s="4"/>
      <c r="I4668" s="4"/>
      <c r="J4668" s="4" t="s">
        <v>157</v>
      </c>
      <c r="K4668" s="4" t="s">
        <v>14114</v>
      </c>
      <c r="L4668" s="4" t="s">
        <v>14115</v>
      </c>
      <c r="M4668" s="4" t="s">
        <v>14116</v>
      </c>
      <c r="N4668" s="4" t="s">
        <v>852</v>
      </c>
      <c r="O4668" s="4">
        <v>1</v>
      </c>
      <c r="P4668" s="4" t="s">
        <v>56</v>
      </c>
      <c r="Q4668" s="4">
        <v>23.98</v>
      </c>
      <c r="R4668" s="4"/>
      <c r="S4668" s="4"/>
      <c r="T4668" s="4"/>
      <c r="U4668" s="4"/>
      <c r="V4668" s="4"/>
      <c r="W4668" s="4"/>
      <c r="X4668" s="4"/>
      <c r="Y4668" s="4" t="s">
        <v>18625</v>
      </c>
      <c r="Z4668" s="4" t="s">
        <v>2513</v>
      </c>
      <c r="AA4668" s="4" t="s">
        <v>18626</v>
      </c>
      <c r="AB4668" s="4" t="s">
        <v>59</v>
      </c>
      <c r="AC4668" s="4"/>
      <c r="AD4668" s="4" t="b">
        <v>0</v>
      </c>
      <c r="AE4668" s="4"/>
      <c r="AF4668" s="4"/>
      <c r="AG4668" s="12">
        <f t="shared" si="72"/>
        <v>43278</v>
      </c>
    </row>
    <row r="4669" s="10" customFormat="1" spans="1:33">
      <c r="A4669" s="4" t="s">
        <v>18627</v>
      </c>
      <c r="B4669" s="4" t="s">
        <v>18627</v>
      </c>
      <c r="C4669" s="4" t="s">
        <v>18628</v>
      </c>
      <c r="D4669" s="4" t="s">
        <v>18629</v>
      </c>
      <c r="E4669" s="4" t="s">
        <v>36</v>
      </c>
      <c r="F4669" s="4" t="s">
        <v>37</v>
      </c>
      <c r="G4669" s="4" t="s">
        <v>51</v>
      </c>
      <c r="H4669" s="4"/>
      <c r="I4669" s="4"/>
      <c r="J4669" s="4" t="s">
        <v>52</v>
      </c>
      <c r="K4669" s="4" t="s">
        <v>4996</v>
      </c>
      <c r="L4669" s="4" t="s">
        <v>4997</v>
      </c>
      <c r="M4669" s="4" t="s">
        <v>4998</v>
      </c>
      <c r="N4669" s="4" t="s">
        <v>36</v>
      </c>
      <c r="O4669" s="4">
        <v>1</v>
      </c>
      <c r="P4669" s="4" t="s">
        <v>56</v>
      </c>
      <c r="Q4669" s="4">
        <v>23.98</v>
      </c>
      <c r="R4669" s="4"/>
      <c r="S4669" s="4"/>
      <c r="T4669" s="4"/>
      <c r="U4669" s="4"/>
      <c r="V4669" s="4"/>
      <c r="W4669" s="4"/>
      <c r="X4669" s="4"/>
      <c r="Y4669" s="4" t="s">
        <v>18630</v>
      </c>
      <c r="Z4669" s="4" t="s">
        <v>266</v>
      </c>
      <c r="AA4669" s="4" t="s">
        <v>18631</v>
      </c>
      <c r="AB4669" s="4" t="s">
        <v>59</v>
      </c>
      <c r="AC4669" s="4"/>
      <c r="AD4669" s="4" t="b">
        <v>0</v>
      </c>
      <c r="AE4669" s="4"/>
      <c r="AF4669" s="4"/>
      <c r="AG4669" s="12">
        <f t="shared" si="72"/>
        <v>43278</v>
      </c>
    </row>
    <row r="4670" s="10" customFormat="1" spans="1:33">
      <c r="A4670" s="4" t="s">
        <v>18632</v>
      </c>
      <c r="B4670" s="4" t="s">
        <v>18632</v>
      </c>
      <c r="C4670" s="4" t="s">
        <v>18633</v>
      </c>
      <c r="D4670" s="4" t="s">
        <v>18634</v>
      </c>
      <c r="E4670" s="4" t="s">
        <v>36</v>
      </c>
      <c r="F4670" s="4" t="s">
        <v>37</v>
      </c>
      <c r="G4670" s="4" t="s">
        <v>51</v>
      </c>
      <c r="H4670" s="4"/>
      <c r="I4670" s="4"/>
      <c r="J4670" s="4" t="s">
        <v>52</v>
      </c>
      <c r="K4670" s="4" t="s">
        <v>10302</v>
      </c>
      <c r="L4670" s="4" t="s">
        <v>1470</v>
      </c>
      <c r="M4670" s="4" t="s">
        <v>1471</v>
      </c>
      <c r="N4670" s="4" t="s">
        <v>36</v>
      </c>
      <c r="O4670" s="4">
        <v>1</v>
      </c>
      <c r="P4670" s="4" t="s">
        <v>56</v>
      </c>
      <c r="Q4670" s="4">
        <v>22.98</v>
      </c>
      <c r="R4670" s="4"/>
      <c r="S4670" s="4"/>
      <c r="T4670" s="4"/>
      <c r="U4670" s="4"/>
      <c r="V4670" s="4"/>
      <c r="W4670" s="4"/>
      <c r="X4670" s="4"/>
      <c r="Y4670" s="4" t="s">
        <v>88</v>
      </c>
      <c r="Z4670" s="4" t="s">
        <v>89</v>
      </c>
      <c r="AA4670" s="4" t="s">
        <v>18635</v>
      </c>
      <c r="AB4670" s="4" t="s">
        <v>59</v>
      </c>
      <c r="AC4670" s="4"/>
      <c r="AD4670" s="4" t="b">
        <v>0</v>
      </c>
      <c r="AE4670" s="4"/>
      <c r="AF4670" s="4"/>
      <c r="AG4670" s="12">
        <f t="shared" si="72"/>
        <v>43278</v>
      </c>
    </row>
    <row r="4671" s="10" customFormat="1" spans="1:33">
      <c r="A4671" s="4" t="s">
        <v>18636</v>
      </c>
      <c r="B4671" s="4" t="s">
        <v>18636</v>
      </c>
      <c r="C4671" s="4" t="s">
        <v>18637</v>
      </c>
      <c r="D4671" s="4" t="s">
        <v>18638</v>
      </c>
      <c r="E4671" s="4" t="s">
        <v>36</v>
      </c>
      <c r="F4671" s="4" t="s">
        <v>37</v>
      </c>
      <c r="G4671" s="4" t="s">
        <v>51</v>
      </c>
      <c r="H4671" s="4"/>
      <c r="I4671" s="4"/>
      <c r="J4671" s="4" t="s">
        <v>52</v>
      </c>
      <c r="K4671" s="4" t="s">
        <v>8111</v>
      </c>
      <c r="L4671" s="4" t="s">
        <v>8112</v>
      </c>
      <c r="M4671" s="4" t="s">
        <v>8113</v>
      </c>
      <c r="N4671" s="4" t="s">
        <v>36</v>
      </c>
      <c r="O4671" s="4">
        <v>1</v>
      </c>
      <c r="P4671" s="4" t="s">
        <v>56</v>
      </c>
      <c r="Q4671" s="4">
        <v>22.98</v>
      </c>
      <c r="R4671" s="4"/>
      <c r="S4671" s="4"/>
      <c r="T4671" s="4"/>
      <c r="U4671" s="4"/>
      <c r="V4671" s="4"/>
      <c r="W4671" s="4"/>
      <c r="X4671" s="4"/>
      <c r="Y4671" s="4" t="s">
        <v>6815</v>
      </c>
      <c r="Z4671" s="4" t="s">
        <v>4050</v>
      </c>
      <c r="AA4671" s="4" t="s">
        <v>18639</v>
      </c>
      <c r="AB4671" s="4" t="s">
        <v>59</v>
      </c>
      <c r="AC4671" s="4"/>
      <c r="AD4671" s="4" t="b">
        <v>0</v>
      </c>
      <c r="AE4671" s="4"/>
      <c r="AF4671" s="4"/>
      <c r="AG4671" s="12">
        <f t="shared" si="72"/>
        <v>43278</v>
      </c>
    </row>
    <row r="4672" s="10" customFormat="1" spans="1:33">
      <c r="A4672" s="4" t="s">
        <v>18640</v>
      </c>
      <c r="B4672" s="4" t="s">
        <v>18640</v>
      </c>
      <c r="C4672" s="4" t="s">
        <v>18641</v>
      </c>
      <c r="D4672" s="4" t="s">
        <v>18642</v>
      </c>
      <c r="E4672" s="4" t="s">
        <v>75</v>
      </c>
      <c r="F4672" s="4" t="s">
        <v>37</v>
      </c>
      <c r="G4672" s="4" t="s">
        <v>51</v>
      </c>
      <c r="H4672" s="4"/>
      <c r="I4672" s="4"/>
      <c r="J4672" s="4" t="s">
        <v>52</v>
      </c>
      <c r="K4672" s="4" t="s">
        <v>10622</v>
      </c>
      <c r="L4672" s="4" t="s">
        <v>10623</v>
      </c>
      <c r="M4672" s="4" t="s">
        <v>10624</v>
      </c>
      <c r="N4672" s="4" t="s">
        <v>75</v>
      </c>
      <c r="O4672" s="4">
        <v>0</v>
      </c>
      <c r="P4672" s="4"/>
      <c r="Q4672" s="4"/>
      <c r="R4672" s="4"/>
      <c r="S4672" s="4"/>
      <c r="T4672" s="4"/>
      <c r="U4672" s="4"/>
      <c r="V4672" s="4"/>
      <c r="W4672" s="4"/>
      <c r="X4672" s="4"/>
      <c r="Y4672" s="4" t="s">
        <v>227</v>
      </c>
      <c r="Z4672" s="4" t="s">
        <v>47</v>
      </c>
      <c r="AA4672" s="4" t="s">
        <v>17504</v>
      </c>
      <c r="AB4672" s="4" t="s">
        <v>59</v>
      </c>
      <c r="AC4672" s="4"/>
      <c r="AD4672" s="4" t="b">
        <v>0</v>
      </c>
      <c r="AE4672" s="4"/>
      <c r="AF4672" s="4"/>
      <c r="AG4672" s="12">
        <f t="shared" si="72"/>
        <v>43278</v>
      </c>
    </row>
    <row r="4673" s="10" customFormat="1" spans="1:33">
      <c r="A4673" s="4" t="s">
        <v>18643</v>
      </c>
      <c r="B4673" s="4" t="s">
        <v>18643</v>
      </c>
      <c r="C4673" s="4" t="s">
        <v>18644</v>
      </c>
      <c r="D4673" s="4" t="s">
        <v>18645</v>
      </c>
      <c r="E4673" s="4" t="s">
        <v>18190</v>
      </c>
      <c r="F4673" s="4" t="s">
        <v>37</v>
      </c>
      <c r="G4673" s="4" t="s">
        <v>51</v>
      </c>
      <c r="H4673" s="4"/>
      <c r="I4673" s="4"/>
      <c r="J4673" s="4" t="s">
        <v>157</v>
      </c>
      <c r="K4673" s="4" t="s">
        <v>3038</v>
      </c>
      <c r="L4673" s="4" t="s">
        <v>3039</v>
      </c>
      <c r="M4673" s="4" t="s">
        <v>3040</v>
      </c>
      <c r="N4673" s="4" t="s">
        <v>852</v>
      </c>
      <c r="O4673" s="4">
        <v>1</v>
      </c>
      <c r="P4673" s="4" t="s">
        <v>56</v>
      </c>
      <c r="Q4673" s="4">
        <v>18.98</v>
      </c>
      <c r="R4673" s="4"/>
      <c r="S4673" s="4"/>
      <c r="T4673" s="4"/>
      <c r="U4673" s="4"/>
      <c r="V4673" s="4"/>
      <c r="W4673" s="4"/>
      <c r="X4673" s="4"/>
      <c r="Y4673" s="4" t="s">
        <v>18646</v>
      </c>
      <c r="Z4673" s="4" t="s">
        <v>509</v>
      </c>
      <c r="AA4673" s="4" t="s">
        <v>18647</v>
      </c>
      <c r="AB4673" s="4" t="s">
        <v>59</v>
      </c>
      <c r="AC4673" s="4" t="s">
        <v>259</v>
      </c>
      <c r="AD4673" s="4" t="b">
        <v>0</v>
      </c>
      <c r="AE4673" s="4"/>
      <c r="AF4673" s="4"/>
      <c r="AG4673" s="12">
        <f t="shared" si="72"/>
        <v>43278</v>
      </c>
    </row>
    <row r="4674" s="10" customFormat="1" spans="1:33">
      <c r="A4674" s="4" t="s">
        <v>18643</v>
      </c>
      <c r="B4674" s="4" t="s">
        <v>18643</v>
      </c>
      <c r="C4674" s="4" t="s">
        <v>18644</v>
      </c>
      <c r="D4674" s="4" t="s">
        <v>18645</v>
      </c>
      <c r="E4674" s="4" t="s">
        <v>18190</v>
      </c>
      <c r="F4674" s="4" t="s">
        <v>37</v>
      </c>
      <c r="G4674" s="4" t="s">
        <v>51</v>
      </c>
      <c r="H4674" s="4"/>
      <c r="I4674" s="4"/>
      <c r="J4674" s="4" t="s">
        <v>157</v>
      </c>
      <c r="K4674" s="4" t="s">
        <v>8685</v>
      </c>
      <c r="L4674" s="4" t="s">
        <v>8686</v>
      </c>
      <c r="M4674" s="4" t="s">
        <v>8687</v>
      </c>
      <c r="N4674" s="4" t="s">
        <v>852</v>
      </c>
      <c r="O4674" s="4">
        <v>1</v>
      </c>
      <c r="P4674" s="4" t="s">
        <v>56</v>
      </c>
      <c r="Q4674" s="4">
        <v>17.98</v>
      </c>
      <c r="R4674" s="4"/>
      <c r="S4674" s="4"/>
      <c r="T4674" s="4"/>
      <c r="U4674" s="4"/>
      <c r="V4674" s="4"/>
      <c r="W4674" s="4"/>
      <c r="X4674" s="4"/>
      <c r="Y4674" s="4" t="s">
        <v>18646</v>
      </c>
      <c r="Z4674" s="4" t="s">
        <v>509</v>
      </c>
      <c r="AA4674" s="4" t="s">
        <v>18647</v>
      </c>
      <c r="AB4674" s="4" t="s">
        <v>59</v>
      </c>
      <c r="AC4674" s="4" t="s">
        <v>259</v>
      </c>
      <c r="AD4674" s="4" t="b">
        <v>0</v>
      </c>
      <c r="AE4674" s="4"/>
      <c r="AF4674" s="4"/>
      <c r="AG4674" s="12">
        <f t="shared" ref="AG4674:AG4737" si="73">DATEVALUE(LEFT(C4674,10))</f>
        <v>43278</v>
      </c>
    </row>
    <row r="4675" s="10" customFormat="1" spans="1:33">
      <c r="A4675" s="4" t="s">
        <v>18648</v>
      </c>
      <c r="B4675" s="4" t="s">
        <v>18648</v>
      </c>
      <c r="C4675" s="4" t="s">
        <v>18649</v>
      </c>
      <c r="D4675" s="4" t="s">
        <v>18650</v>
      </c>
      <c r="E4675" s="4" t="s">
        <v>36</v>
      </c>
      <c r="F4675" s="4" t="s">
        <v>37</v>
      </c>
      <c r="G4675" s="4" t="s">
        <v>51</v>
      </c>
      <c r="H4675" s="4"/>
      <c r="I4675" s="4"/>
      <c r="J4675" s="4" t="s">
        <v>52</v>
      </c>
      <c r="K4675" s="4" t="s">
        <v>9463</v>
      </c>
      <c r="L4675" s="4" t="s">
        <v>9464</v>
      </c>
      <c r="M4675" s="4" t="s">
        <v>9465</v>
      </c>
      <c r="N4675" s="4" t="s">
        <v>36</v>
      </c>
      <c r="O4675" s="4">
        <v>1</v>
      </c>
      <c r="P4675" s="4" t="s">
        <v>56</v>
      </c>
      <c r="Q4675" s="4">
        <v>24.98</v>
      </c>
      <c r="R4675" s="4"/>
      <c r="S4675" s="4"/>
      <c r="T4675" s="4"/>
      <c r="U4675" s="4"/>
      <c r="V4675" s="4"/>
      <c r="W4675" s="4"/>
      <c r="X4675" s="4"/>
      <c r="Y4675" s="4" t="s">
        <v>15918</v>
      </c>
      <c r="Z4675" s="4" t="s">
        <v>266</v>
      </c>
      <c r="AA4675" s="4">
        <v>11373</v>
      </c>
      <c r="AB4675" s="4" t="s">
        <v>59</v>
      </c>
      <c r="AC4675" s="4"/>
      <c r="AD4675" s="4" t="b">
        <v>0</v>
      </c>
      <c r="AE4675" s="4"/>
      <c r="AF4675" s="4"/>
      <c r="AG4675" s="12">
        <f t="shared" si="73"/>
        <v>43278</v>
      </c>
    </row>
    <row r="4676" s="10" customFormat="1" spans="1:33">
      <c r="A4676" s="4" t="s">
        <v>18651</v>
      </c>
      <c r="B4676" s="4" t="s">
        <v>18651</v>
      </c>
      <c r="C4676" s="4" t="s">
        <v>18652</v>
      </c>
      <c r="D4676" s="4" t="s">
        <v>18653</v>
      </c>
      <c r="E4676" s="4" t="s">
        <v>36</v>
      </c>
      <c r="F4676" s="4" t="s">
        <v>37</v>
      </c>
      <c r="G4676" s="4" t="s">
        <v>51</v>
      </c>
      <c r="H4676" s="4"/>
      <c r="I4676" s="4"/>
      <c r="J4676" s="4" t="s">
        <v>52</v>
      </c>
      <c r="K4676" s="4" t="s">
        <v>12064</v>
      </c>
      <c r="L4676" s="4" t="s">
        <v>12065</v>
      </c>
      <c r="M4676" s="4" t="s">
        <v>12066</v>
      </c>
      <c r="N4676" s="4" t="s">
        <v>36</v>
      </c>
      <c r="O4676" s="4">
        <v>1</v>
      </c>
      <c r="P4676" s="4" t="s">
        <v>56</v>
      </c>
      <c r="Q4676" s="4">
        <v>22.98</v>
      </c>
      <c r="R4676" s="4"/>
      <c r="S4676" s="4"/>
      <c r="T4676" s="4"/>
      <c r="U4676" s="4"/>
      <c r="V4676" s="4"/>
      <c r="W4676" s="4"/>
      <c r="X4676" s="4"/>
      <c r="Y4676" s="4" t="s">
        <v>11104</v>
      </c>
      <c r="Z4676" s="4" t="s">
        <v>134</v>
      </c>
      <c r="AA4676" s="4" t="s">
        <v>16199</v>
      </c>
      <c r="AB4676" s="4" t="s">
        <v>59</v>
      </c>
      <c r="AC4676" s="4"/>
      <c r="AD4676" s="4" t="b">
        <v>0</v>
      </c>
      <c r="AE4676" s="4"/>
      <c r="AF4676" s="4"/>
      <c r="AG4676" s="12">
        <f t="shared" si="73"/>
        <v>43278</v>
      </c>
    </row>
    <row r="4677" s="10" customFormat="1" spans="1:33">
      <c r="A4677" s="4" t="s">
        <v>18651</v>
      </c>
      <c r="B4677" s="4" t="s">
        <v>18651</v>
      </c>
      <c r="C4677" s="4" t="s">
        <v>18652</v>
      </c>
      <c r="D4677" s="4" t="s">
        <v>18653</v>
      </c>
      <c r="E4677" s="4" t="s">
        <v>36</v>
      </c>
      <c r="F4677" s="4" t="s">
        <v>37</v>
      </c>
      <c r="G4677" s="4" t="s">
        <v>51</v>
      </c>
      <c r="H4677" s="4"/>
      <c r="I4677" s="4"/>
      <c r="J4677" s="4" t="s">
        <v>52</v>
      </c>
      <c r="K4677" s="4" t="s">
        <v>16936</v>
      </c>
      <c r="L4677" s="4" t="s">
        <v>16937</v>
      </c>
      <c r="M4677" s="4" t="s">
        <v>16938</v>
      </c>
      <c r="N4677" s="4" t="s">
        <v>36</v>
      </c>
      <c r="O4677" s="4">
        <v>1</v>
      </c>
      <c r="P4677" s="4" t="s">
        <v>56</v>
      </c>
      <c r="Q4677" s="4">
        <v>19.53</v>
      </c>
      <c r="R4677" s="4"/>
      <c r="S4677" s="4"/>
      <c r="T4677" s="4"/>
      <c r="U4677" s="4"/>
      <c r="V4677" s="4"/>
      <c r="W4677" s="4"/>
      <c r="X4677" s="4"/>
      <c r="Y4677" s="4" t="s">
        <v>11104</v>
      </c>
      <c r="Z4677" s="4" t="s">
        <v>134</v>
      </c>
      <c r="AA4677" s="4" t="s">
        <v>16199</v>
      </c>
      <c r="AB4677" s="4" t="s">
        <v>59</v>
      </c>
      <c r="AC4677" s="4"/>
      <c r="AD4677" s="4" t="b">
        <v>0</v>
      </c>
      <c r="AE4677" s="4"/>
      <c r="AF4677" s="4"/>
      <c r="AG4677" s="12">
        <f t="shared" si="73"/>
        <v>43278</v>
      </c>
    </row>
    <row r="4678" s="10" customFormat="1" spans="1:33">
      <c r="A4678" s="4" t="s">
        <v>18651</v>
      </c>
      <c r="B4678" s="4" t="s">
        <v>18651</v>
      </c>
      <c r="C4678" s="4" t="s">
        <v>18652</v>
      </c>
      <c r="D4678" s="4" t="s">
        <v>18653</v>
      </c>
      <c r="E4678" s="4" t="s">
        <v>36</v>
      </c>
      <c r="F4678" s="4" t="s">
        <v>37</v>
      </c>
      <c r="G4678" s="4" t="s">
        <v>51</v>
      </c>
      <c r="H4678" s="4"/>
      <c r="I4678" s="4"/>
      <c r="J4678" s="4" t="s">
        <v>52</v>
      </c>
      <c r="K4678" s="4" t="s">
        <v>8056</v>
      </c>
      <c r="L4678" s="4" t="s">
        <v>8057</v>
      </c>
      <c r="M4678" s="4" t="s">
        <v>8058</v>
      </c>
      <c r="N4678" s="4" t="s">
        <v>36</v>
      </c>
      <c r="O4678" s="4">
        <v>1</v>
      </c>
      <c r="P4678" s="4" t="s">
        <v>56</v>
      </c>
      <c r="Q4678" s="4">
        <v>22.98</v>
      </c>
      <c r="R4678" s="4"/>
      <c r="S4678" s="4"/>
      <c r="T4678" s="4"/>
      <c r="U4678" s="4"/>
      <c r="V4678" s="4"/>
      <c r="W4678" s="4"/>
      <c r="X4678" s="4"/>
      <c r="Y4678" s="4" t="s">
        <v>11104</v>
      </c>
      <c r="Z4678" s="4" t="s">
        <v>134</v>
      </c>
      <c r="AA4678" s="4" t="s">
        <v>16199</v>
      </c>
      <c r="AB4678" s="4" t="s">
        <v>59</v>
      </c>
      <c r="AC4678" s="4"/>
      <c r="AD4678" s="4" t="b">
        <v>0</v>
      </c>
      <c r="AE4678" s="4"/>
      <c r="AF4678" s="4"/>
      <c r="AG4678" s="12">
        <f t="shared" si="73"/>
        <v>43278</v>
      </c>
    </row>
    <row r="4679" s="10" customFormat="1" spans="1:33">
      <c r="A4679" s="4" t="s">
        <v>18654</v>
      </c>
      <c r="B4679" s="4" t="s">
        <v>18654</v>
      </c>
      <c r="C4679" s="4" t="s">
        <v>18655</v>
      </c>
      <c r="D4679" s="4" t="s">
        <v>18656</v>
      </c>
      <c r="E4679" s="4" t="s">
        <v>36</v>
      </c>
      <c r="F4679" s="4" t="s">
        <v>37</v>
      </c>
      <c r="G4679" s="4" t="s">
        <v>51</v>
      </c>
      <c r="H4679" s="4"/>
      <c r="I4679" s="4"/>
      <c r="J4679" s="4" t="s">
        <v>52</v>
      </c>
      <c r="K4679" s="4" t="s">
        <v>4657</v>
      </c>
      <c r="L4679" s="4" t="s">
        <v>4658</v>
      </c>
      <c r="M4679" s="4" t="s">
        <v>4659</v>
      </c>
      <c r="N4679" s="4" t="s">
        <v>36</v>
      </c>
      <c r="O4679" s="4">
        <v>1</v>
      </c>
      <c r="P4679" s="4" t="s">
        <v>56</v>
      </c>
      <c r="Q4679" s="4">
        <v>22.98</v>
      </c>
      <c r="R4679" s="4"/>
      <c r="S4679" s="4"/>
      <c r="T4679" s="4"/>
      <c r="U4679" s="4"/>
      <c r="V4679" s="4"/>
      <c r="W4679" s="4"/>
      <c r="X4679" s="4"/>
      <c r="Y4679" s="4" t="s">
        <v>18657</v>
      </c>
      <c r="Z4679" s="4" t="s">
        <v>649</v>
      </c>
      <c r="AA4679" s="4" t="s">
        <v>18658</v>
      </c>
      <c r="AB4679" s="4" t="s">
        <v>59</v>
      </c>
      <c r="AC4679" s="4"/>
      <c r="AD4679" s="4" t="b">
        <v>0</v>
      </c>
      <c r="AE4679" s="4"/>
      <c r="AF4679" s="4"/>
      <c r="AG4679" s="12">
        <f t="shared" si="73"/>
        <v>43278</v>
      </c>
    </row>
    <row r="4680" s="10" customFormat="1" spans="1:33">
      <c r="A4680" s="4" t="s">
        <v>18659</v>
      </c>
      <c r="B4680" s="4" t="s">
        <v>18659</v>
      </c>
      <c r="C4680" s="4" t="s">
        <v>18660</v>
      </c>
      <c r="D4680" s="4" t="s">
        <v>18661</v>
      </c>
      <c r="E4680" s="4" t="s">
        <v>36</v>
      </c>
      <c r="F4680" s="4" t="s">
        <v>37</v>
      </c>
      <c r="G4680" s="4" t="s">
        <v>51</v>
      </c>
      <c r="H4680" s="4"/>
      <c r="I4680" s="4"/>
      <c r="J4680" s="4" t="s">
        <v>52</v>
      </c>
      <c r="K4680" s="4" t="s">
        <v>7034</v>
      </c>
      <c r="L4680" s="4" t="s">
        <v>17715</v>
      </c>
      <c r="M4680" s="4" t="s">
        <v>7036</v>
      </c>
      <c r="N4680" s="4" t="s">
        <v>36</v>
      </c>
      <c r="O4680" s="4">
        <v>1</v>
      </c>
      <c r="P4680" s="4" t="s">
        <v>56</v>
      </c>
      <c r="Q4680" s="4">
        <v>22.98</v>
      </c>
      <c r="R4680" s="4"/>
      <c r="S4680" s="4"/>
      <c r="T4680" s="4"/>
      <c r="U4680" s="4"/>
      <c r="V4680" s="4"/>
      <c r="W4680" s="4"/>
      <c r="X4680" s="4"/>
      <c r="Y4680" s="4" t="s">
        <v>3487</v>
      </c>
      <c r="Z4680" s="4" t="s">
        <v>47</v>
      </c>
      <c r="AA4680" s="4" t="s">
        <v>18662</v>
      </c>
      <c r="AB4680" s="4" t="s">
        <v>59</v>
      </c>
      <c r="AC4680" s="4"/>
      <c r="AD4680" s="4" t="b">
        <v>0</v>
      </c>
      <c r="AE4680" s="4"/>
      <c r="AF4680" s="4"/>
      <c r="AG4680" s="12">
        <f t="shared" si="73"/>
        <v>43278</v>
      </c>
    </row>
    <row r="4681" s="10" customFormat="1" spans="1:33">
      <c r="A4681" s="4" t="s">
        <v>18663</v>
      </c>
      <c r="B4681" s="4" t="s">
        <v>18663</v>
      </c>
      <c r="C4681" s="4" t="s">
        <v>18664</v>
      </c>
      <c r="D4681" s="4" t="s">
        <v>18665</v>
      </c>
      <c r="E4681" s="4" t="s">
        <v>36</v>
      </c>
      <c r="F4681" s="4" t="s">
        <v>37</v>
      </c>
      <c r="G4681" s="4" t="s">
        <v>51</v>
      </c>
      <c r="H4681" s="4"/>
      <c r="I4681" s="4"/>
      <c r="J4681" s="4" t="s">
        <v>157</v>
      </c>
      <c r="K4681" s="4" t="s">
        <v>11478</v>
      </c>
      <c r="L4681" s="4" t="s">
        <v>11479</v>
      </c>
      <c r="M4681" s="4" t="s">
        <v>11480</v>
      </c>
      <c r="N4681" s="4" t="s">
        <v>36</v>
      </c>
      <c r="O4681" s="4">
        <v>1</v>
      </c>
      <c r="P4681" s="4" t="s">
        <v>56</v>
      </c>
      <c r="Q4681" s="4">
        <v>26.98</v>
      </c>
      <c r="R4681" s="4"/>
      <c r="S4681" s="4">
        <v>3.78</v>
      </c>
      <c r="T4681" s="4"/>
      <c r="U4681" s="4"/>
      <c r="V4681" s="4"/>
      <c r="W4681" s="4"/>
      <c r="X4681" s="4"/>
      <c r="Y4681" s="4" t="s">
        <v>18666</v>
      </c>
      <c r="Z4681" s="4" t="s">
        <v>490</v>
      </c>
      <c r="AA4681" s="4" t="s">
        <v>18667</v>
      </c>
      <c r="AB4681" s="4" t="s">
        <v>59</v>
      </c>
      <c r="AC4681" s="4"/>
      <c r="AD4681" s="4" t="b">
        <v>0</v>
      </c>
      <c r="AE4681" s="4"/>
      <c r="AF4681" s="4"/>
      <c r="AG4681" s="12">
        <f t="shared" si="73"/>
        <v>43278</v>
      </c>
    </row>
    <row r="4682" s="10" customFormat="1" spans="1:33">
      <c r="A4682" s="4" t="s">
        <v>18668</v>
      </c>
      <c r="B4682" s="4" t="s">
        <v>18668</v>
      </c>
      <c r="C4682" s="4" t="s">
        <v>18669</v>
      </c>
      <c r="D4682" s="4" t="s">
        <v>18670</v>
      </c>
      <c r="E4682" s="4" t="s">
        <v>36</v>
      </c>
      <c r="F4682" s="4" t="s">
        <v>37</v>
      </c>
      <c r="G4682" s="4" t="s">
        <v>51</v>
      </c>
      <c r="H4682" s="4"/>
      <c r="I4682" s="4"/>
      <c r="J4682" s="4" t="s">
        <v>52</v>
      </c>
      <c r="K4682" s="4" t="s">
        <v>1230</v>
      </c>
      <c r="L4682" s="4" t="s">
        <v>1231</v>
      </c>
      <c r="M4682" s="4" t="s">
        <v>1232</v>
      </c>
      <c r="N4682" s="4" t="s">
        <v>36</v>
      </c>
      <c r="O4682" s="4">
        <v>1</v>
      </c>
      <c r="P4682" s="4" t="s">
        <v>56</v>
      </c>
      <c r="Q4682" s="4">
        <v>22.98</v>
      </c>
      <c r="R4682" s="4"/>
      <c r="S4682" s="4"/>
      <c r="T4682" s="4"/>
      <c r="U4682" s="4"/>
      <c r="V4682" s="4"/>
      <c r="W4682" s="4"/>
      <c r="X4682" s="4"/>
      <c r="Y4682" s="4" t="s">
        <v>620</v>
      </c>
      <c r="Z4682" s="4" t="s">
        <v>1276</v>
      </c>
      <c r="AA4682" s="4" t="s">
        <v>13612</v>
      </c>
      <c r="AB4682" s="4" t="s">
        <v>59</v>
      </c>
      <c r="AC4682" s="4"/>
      <c r="AD4682" s="4" t="b">
        <v>0</v>
      </c>
      <c r="AE4682" s="4"/>
      <c r="AF4682" s="4"/>
      <c r="AG4682" s="12">
        <f t="shared" si="73"/>
        <v>43278</v>
      </c>
    </row>
    <row r="4683" s="10" customFormat="1" spans="1:33">
      <c r="A4683" s="4" t="s">
        <v>18671</v>
      </c>
      <c r="B4683" s="4" t="s">
        <v>18671</v>
      </c>
      <c r="C4683" s="4" t="s">
        <v>18672</v>
      </c>
      <c r="D4683" s="4" t="s">
        <v>18673</v>
      </c>
      <c r="E4683" s="4" t="s">
        <v>36</v>
      </c>
      <c r="F4683" s="4" t="s">
        <v>37</v>
      </c>
      <c r="G4683" s="4" t="s">
        <v>51</v>
      </c>
      <c r="H4683" s="4"/>
      <c r="I4683" s="4"/>
      <c r="J4683" s="4" t="s">
        <v>52</v>
      </c>
      <c r="K4683" s="4" t="s">
        <v>12312</v>
      </c>
      <c r="L4683" s="4" t="s">
        <v>192</v>
      </c>
      <c r="M4683" s="4" t="s">
        <v>193</v>
      </c>
      <c r="N4683" s="4" t="s">
        <v>36</v>
      </c>
      <c r="O4683" s="4">
        <v>1</v>
      </c>
      <c r="P4683" s="4" t="s">
        <v>56</v>
      </c>
      <c r="Q4683" s="4">
        <v>23.98</v>
      </c>
      <c r="R4683" s="4"/>
      <c r="S4683" s="4"/>
      <c r="T4683" s="4"/>
      <c r="U4683" s="4"/>
      <c r="V4683" s="4"/>
      <c r="W4683" s="4"/>
      <c r="X4683" s="4"/>
      <c r="Y4683" s="4" t="s">
        <v>18674</v>
      </c>
      <c r="Z4683" s="4" t="s">
        <v>18675</v>
      </c>
      <c r="AA4683" s="4">
        <v>48207</v>
      </c>
      <c r="AB4683" s="4" t="s">
        <v>59</v>
      </c>
      <c r="AC4683" s="4"/>
      <c r="AD4683" s="4" t="b">
        <v>0</v>
      </c>
      <c r="AE4683" s="4"/>
      <c r="AF4683" s="4"/>
      <c r="AG4683" s="12">
        <f t="shared" si="73"/>
        <v>43278</v>
      </c>
    </row>
    <row r="4684" s="10" customFormat="1" spans="1:33">
      <c r="A4684" s="4" t="s">
        <v>18676</v>
      </c>
      <c r="B4684" s="4" t="s">
        <v>18676</v>
      </c>
      <c r="C4684" s="4" t="s">
        <v>18677</v>
      </c>
      <c r="D4684" s="4" t="s">
        <v>18678</v>
      </c>
      <c r="E4684" s="4" t="s">
        <v>36</v>
      </c>
      <c r="F4684" s="4" t="s">
        <v>37</v>
      </c>
      <c r="G4684" s="4" t="s">
        <v>51</v>
      </c>
      <c r="H4684" s="4"/>
      <c r="I4684" s="4"/>
      <c r="J4684" s="4" t="s">
        <v>312</v>
      </c>
      <c r="K4684" s="4" t="s">
        <v>13751</v>
      </c>
      <c r="L4684" s="4" t="s">
        <v>13752</v>
      </c>
      <c r="M4684" s="4" t="s">
        <v>13753</v>
      </c>
      <c r="N4684" s="4" t="s">
        <v>36</v>
      </c>
      <c r="O4684" s="4">
        <v>1</v>
      </c>
      <c r="P4684" s="4" t="s">
        <v>56</v>
      </c>
      <c r="Q4684" s="4">
        <v>19.53</v>
      </c>
      <c r="R4684" s="4"/>
      <c r="S4684" s="4"/>
      <c r="T4684" s="4"/>
      <c r="U4684" s="4"/>
      <c r="V4684" s="4"/>
      <c r="W4684" s="4"/>
      <c r="X4684" s="4"/>
      <c r="Y4684" s="4" t="s">
        <v>18679</v>
      </c>
      <c r="Z4684" s="4" t="s">
        <v>290</v>
      </c>
      <c r="AA4684" s="4" t="s">
        <v>18680</v>
      </c>
      <c r="AB4684" s="4" t="s">
        <v>59</v>
      </c>
      <c r="AC4684" s="4"/>
      <c r="AD4684" s="4" t="b">
        <v>1</v>
      </c>
      <c r="AE4684" s="4"/>
      <c r="AF4684" s="4"/>
      <c r="AG4684" s="12">
        <f t="shared" si="73"/>
        <v>43278</v>
      </c>
    </row>
    <row r="4685" s="10" customFormat="1" spans="1:33">
      <c r="A4685" s="4" t="s">
        <v>18681</v>
      </c>
      <c r="B4685" s="4" t="s">
        <v>18681</v>
      </c>
      <c r="C4685" s="4" t="s">
        <v>18682</v>
      </c>
      <c r="D4685" s="4" t="s">
        <v>18683</v>
      </c>
      <c r="E4685" s="4" t="s">
        <v>36</v>
      </c>
      <c r="F4685" s="4" t="s">
        <v>37</v>
      </c>
      <c r="G4685" s="4" t="s">
        <v>51</v>
      </c>
      <c r="H4685" s="4"/>
      <c r="I4685" s="4"/>
      <c r="J4685" s="4" t="s">
        <v>52</v>
      </c>
      <c r="K4685" s="4" t="s">
        <v>957</v>
      </c>
      <c r="L4685" s="4" t="s">
        <v>958</v>
      </c>
      <c r="M4685" s="4" t="s">
        <v>959</v>
      </c>
      <c r="N4685" s="4" t="s">
        <v>36</v>
      </c>
      <c r="O4685" s="4">
        <v>1</v>
      </c>
      <c r="P4685" s="4" t="s">
        <v>56</v>
      </c>
      <c r="Q4685" s="4">
        <v>23.98</v>
      </c>
      <c r="R4685" s="4"/>
      <c r="S4685" s="4"/>
      <c r="T4685" s="4"/>
      <c r="U4685" s="4"/>
      <c r="V4685" s="4"/>
      <c r="W4685" s="4"/>
      <c r="X4685" s="4"/>
      <c r="Y4685" s="4" t="s">
        <v>18684</v>
      </c>
      <c r="Z4685" s="4" t="s">
        <v>1074</v>
      </c>
      <c r="AA4685" s="4" t="s">
        <v>18685</v>
      </c>
      <c r="AB4685" s="4" t="s">
        <v>59</v>
      </c>
      <c r="AC4685" s="4"/>
      <c r="AD4685" s="4" t="b">
        <v>0</v>
      </c>
      <c r="AE4685" s="4"/>
      <c r="AF4685" s="4"/>
      <c r="AG4685" s="12">
        <f t="shared" si="73"/>
        <v>43278</v>
      </c>
    </row>
    <row r="4686" s="10" customFormat="1" spans="1:33">
      <c r="A4686" s="4" t="s">
        <v>18686</v>
      </c>
      <c r="B4686" s="4" t="s">
        <v>18686</v>
      </c>
      <c r="C4686" s="4" t="s">
        <v>18687</v>
      </c>
      <c r="D4686" s="4" t="s">
        <v>18688</v>
      </c>
      <c r="E4686" s="4" t="s">
        <v>36</v>
      </c>
      <c r="F4686" s="4" t="s">
        <v>37</v>
      </c>
      <c r="G4686" s="4" t="s">
        <v>51</v>
      </c>
      <c r="H4686" s="4"/>
      <c r="I4686" s="4"/>
      <c r="J4686" s="4" t="s">
        <v>52</v>
      </c>
      <c r="K4686" s="4" t="s">
        <v>2311</v>
      </c>
      <c r="L4686" s="4" t="s">
        <v>2312</v>
      </c>
      <c r="M4686" s="4" t="s">
        <v>2313</v>
      </c>
      <c r="N4686" s="4" t="s">
        <v>36</v>
      </c>
      <c r="O4686" s="4">
        <v>1</v>
      </c>
      <c r="P4686" s="4" t="s">
        <v>56</v>
      </c>
      <c r="Q4686" s="4">
        <v>22.98</v>
      </c>
      <c r="R4686" s="4"/>
      <c r="S4686" s="4"/>
      <c r="T4686" s="4"/>
      <c r="U4686" s="4"/>
      <c r="V4686" s="4"/>
      <c r="W4686" s="4"/>
      <c r="X4686" s="4"/>
      <c r="Y4686" s="4" t="s">
        <v>597</v>
      </c>
      <c r="Z4686" s="4" t="s">
        <v>47</v>
      </c>
      <c r="AA4686" s="4" t="s">
        <v>18689</v>
      </c>
      <c r="AB4686" s="4" t="s">
        <v>59</v>
      </c>
      <c r="AC4686" s="4"/>
      <c r="AD4686" s="4" t="b">
        <v>0</v>
      </c>
      <c r="AE4686" s="4"/>
      <c r="AF4686" s="4"/>
      <c r="AG4686" s="12">
        <f t="shared" si="73"/>
        <v>43278</v>
      </c>
    </row>
    <row r="4687" s="10" customFormat="1" spans="1:33">
      <c r="A4687" s="4" t="s">
        <v>18690</v>
      </c>
      <c r="B4687" s="4" t="s">
        <v>18690</v>
      </c>
      <c r="C4687" s="4" t="s">
        <v>18691</v>
      </c>
      <c r="D4687" s="4" t="s">
        <v>18692</v>
      </c>
      <c r="E4687" s="4" t="s">
        <v>75</v>
      </c>
      <c r="F4687" s="4" t="s">
        <v>37</v>
      </c>
      <c r="G4687" s="4" t="s">
        <v>51</v>
      </c>
      <c r="H4687" s="4"/>
      <c r="I4687" s="4"/>
      <c r="J4687" s="4" t="s">
        <v>52</v>
      </c>
      <c r="K4687" s="4" t="s">
        <v>79</v>
      </c>
      <c r="L4687" s="4" t="s">
        <v>80</v>
      </c>
      <c r="M4687" s="4" t="s">
        <v>81</v>
      </c>
      <c r="N4687" s="4" t="s">
        <v>75</v>
      </c>
      <c r="O4687" s="4">
        <v>0</v>
      </c>
      <c r="P4687" s="4"/>
      <c r="Q4687" s="4"/>
      <c r="R4687" s="4"/>
      <c r="S4687" s="4"/>
      <c r="T4687" s="4"/>
      <c r="U4687" s="4"/>
      <c r="V4687" s="4"/>
      <c r="W4687" s="4"/>
      <c r="X4687" s="4"/>
      <c r="Y4687" s="4" t="s">
        <v>18693</v>
      </c>
      <c r="Z4687" s="4" t="s">
        <v>266</v>
      </c>
      <c r="AA4687" s="4" t="s">
        <v>18694</v>
      </c>
      <c r="AB4687" s="4" t="s">
        <v>59</v>
      </c>
      <c r="AC4687" s="4"/>
      <c r="AD4687" s="4" t="b">
        <v>0</v>
      </c>
      <c r="AE4687" s="4"/>
      <c r="AF4687" s="4"/>
      <c r="AG4687" s="12">
        <f t="shared" si="73"/>
        <v>43278</v>
      </c>
    </row>
    <row r="4688" s="10" customFormat="1" spans="1:33">
      <c r="A4688" s="4" t="s">
        <v>18695</v>
      </c>
      <c r="B4688" s="4" t="s">
        <v>18695</v>
      </c>
      <c r="C4688" s="4" t="s">
        <v>18696</v>
      </c>
      <c r="D4688" s="4" t="s">
        <v>18697</v>
      </c>
      <c r="E4688" s="4" t="s">
        <v>36</v>
      </c>
      <c r="F4688" s="4" t="s">
        <v>37</v>
      </c>
      <c r="G4688" s="4" t="s">
        <v>51</v>
      </c>
      <c r="H4688" s="4"/>
      <c r="I4688" s="4"/>
      <c r="J4688" s="4" t="s">
        <v>157</v>
      </c>
      <c r="K4688" s="4" t="s">
        <v>18698</v>
      </c>
      <c r="L4688" s="4" t="s">
        <v>18699</v>
      </c>
      <c r="M4688" s="4" t="s">
        <v>18700</v>
      </c>
      <c r="N4688" s="4" t="s">
        <v>36</v>
      </c>
      <c r="O4688" s="4">
        <v>1</v>
      </c>
      <c r="P4688" s="4" t="s">
        <v>56</v>
      </c>
      <c r="Q4688" s="4">
        <v>25</v>
      </c>
      <c r="R4688" s="4"/>
      <c r="S4688" s="4">
        <v>5.44</v>
      </c>
      <c r="T4688" s="4"/>
      <c r="U4688" s="4"/>
      <c r="V4688" s="4"/>
      <c r="W4688" s="4"/>
      <c r="X4688" s="4">
        <v>5.44</v>
      </c>
      <c r="Y4688" s="4" t="s">
        <v>18701</v>
      </c>
      <c r="Z4688" s="4" t="s">
        <v>11244</v>
      </c>
      <c r="AA4688" s="4" t="s">
        <v>18702</v>
      </c>
      <c r="AB4688" s="4" t="s">
        <v>59</v>
      </c>
      <c r="AC4688" s="4" t="s">
        <v>259</v>
      </c>
      <c r="AD4688" s="4" t="b">
        <v>0</v>
      </c>
      <c r="AE4688" s="4"/>
      <c r="AF4688" s="4"/>
      <c r="AG4688" s="12">
        <f t="shared" si="73"/>
        <v>43278</v>
      </c>
    </row>
    <row r="4689" s="10" customFormat="1" spans="1:33">
      <c r="A4689" s="4" t="s">
        <v>18703</v>
      </c>
      <c r="B4689" s="4" t="s">
        <v>18703</v>
      </c>
      <c r="C4689" s="4" t="s">
        <v>18704</v>
      </c>
      <c r="D4689" s="4" t="s">
        <v>18705</v>
      </c>
      <c r="E4689" s="4" t="s">
        <v>36</v>
      </c>
      <c r="F4689" s="4" t="s">
        <v>37</v>
      </c>
      <c r="G4689" s="4" t="s">
        <v>51</v>
      </c>
      <c r="H4689" s="4"/>
      <c r="I4689" s="4"/>
      <c r="J4689" s="4" t="s">
        <v>52</v>
      </c>
      <c r="K4689" s="4" t="s">
        <v>4152</v>
      </c>
      <c r="L4689" s="4" t="s">
        <v>4153</v>
      </c>
      <c r="M4689" s="4" t="s">
        <v>4154</v>
      </c>
      <c r="N4689" s="4" t="s">
        <v>36</v>
      </c>
      <c r="O4689" s="4">
        <v>1</v>
      </c>
      <c r="P4689" s="4" t="s">
        <v>56</v>
      </c>
      <c r="Q4689" s="4">
        <v>22.98</v>
      </c>
      <c r="R4689" s="4"/>
      <c r="S4689" s="4"/>
      <c r="T4689" s="4"/>
      <c r="U4689" s="4"/>
      <c r="V4689" s="4"/>
      <c r="W4689" s="4"/>
      <c r="X4689" s="4"/>
      <c r="Y4689" s="4" t="s">
        <v>18706</v>
      </c>
      <c r="Z4689" s="4" t="s">
        <v>1883</v>
      </c>
      <c r="AA4689" s="4">
        <v>84088</v>
      </c>
      <c r="AB4689" s="4" t="s">
        <v>59</v>
      </c>
      <c r="AC4689" s="4"/>
      <c r="AD4689" s="4" t="b">
        <v>0</v>
      </c>
      <c r="AE4689" s="4"/>
      <c r="AF4689" s="4"/>
      <c r="AG4689" s="12">
        <f t="shared" si="73"/>
        <v>43278</v>
      </c>
    </row>
    <row r="4690" s="10" customFormat="1" spans="1:33">
      <c r="A4690" s="4" t="s">
        <v>18707</v>
      </c>
      <c r="B4690" s="4" t="s">
        <v>18707</v>
      </c>
      <c r="C4690" s="4" t="s">
        <v>18708</v>
      </c>
      <c r="D4690" s="4" t="s">
        <v>18709</v>
      </c>
      <c r="E4690" s="4" t="s">
        <v>36</v>
      </c>
      <c r="F4690" s="4" t="s">
        <v>37</v>
      </c>
      <c r="G4690" s="4" t="s">
        <v>51</v>
      </c>
      <c r="H4690" s="4"/>
      <c r="I4690" s="4"/>
      <c r="J4690" s="4" t="s">
        <v>52</v>
      </c>
      <c r="K4690" s="4" t="s">
        <v>963</v>
      </c>
      <c r="L4690" s="4" t="s">
        <v>964</v>
      </c>
      <c r="M4690" s="4" t="s">
        <v>965</v>
      </c>
      <c r="N4690" s="4" t="s">
        <v>36</v>
      </c>
      <c r="O4690" s="4">
        <v>1</v>
      </c>
      <c r="P4690" s="4" t="s">
        <v>56</v>
      </c>
      <c r="Q4690" s="4">
        <v>22.98</v>
      </c>
      <c r="R4690" s="4"/>
      <c r="S4690" s="4"/>
      <c r="T4690" s="4"/>
      <c r="U4690" s="4"/>
      <c r="V4690" s="4"/>
      <c r="W4690" s="4"/>
      <c r="X4690" s="4"/>
      <c r="Y4690" s="4" t="s">
        <v>18710</v>
      </c>
      <c r="Z4690" s="4" t="s">
        <v>186</v>
      </c>
      <c r="AA4690" s="4" t="s">
        <v>18711</v>
      </c>
      <c r="AB4690" s="4" t="s">
        <v>59</v>
      </c>
      <c r="AC4690" s="4"/>
      <c r="AD4690" s="4" t="b">
        <v>0</v>
      </c>
      <c r="AE4690" s="4"/>
      <c r="AF4690" s="4"/>
      <c r="AG4690" s="12">
        <f t="shared" si="73"/>
        <v>43278</v>
      </c>
    </row>
    <row r="4691" s="10" customFormat="1" spans="1:33">
      <c r="A4691" s="4" t="s">
        <v>18712</v>
      </c>
      <c r="B4691" s="4" t="s">
        <v>18712</v>
      </c>
      <c r="C4691" s="4" t="s">
        <v>18713</v>
      </c>
      <c r="D4691" s="4" t="s">
        <v>18714</v>
      </c>
      <c r="E4691" s="4" t="s">
        <v>36</v>
      </c>
      <c r="F4691" s="4" t="s">
        <v>37</v>
      </c>
      <c r="G4691" s="4" t="s">
        <v>51</v>
      </c>
      <c r="H4691" s="4"/>
      <c r="I4691" s="4"/>
      <c r="J4691" s="4" t="s">
        <v>52</v>
      </c>
      <c r="K4691" s="4" t="s">
        <v>18715</v>
      </c>
      <c r="L4691" s="4" t="s">
        <v>18716</v>
      </c>
      <c r="M4691" s="4" t="s">
        <v>18717</v>
      </c>
      <c r="N4691" s="4" t="s">
        <v>36</v>
      </c>
      <c r="O4691" s="4">
        <v>1</v>
      </c>
      <c r="P4691" s="4" t="s">
        <v>56</v>
      </c>
      <c r="Q4691" s="4">
        <v>16.13</v>
      </c>
      <c r="R4691" s="4"/>
      <c r="S4691" s="4"/>
      <c r="T4691" s="4"/>
      <c r="U4691" s="4"/>
      <c r="V4691" s="4"/>
      <c r="W4691" s="4"/>
      <c r="X4691" s="4"/>
      <c r="Y4691" s="4" t="s">
        <v>2238</v>
      </c>
      <c r="Z4691" s="4" t="s">
        <v>290</v>
      </c>
      <c r="AA4691" s="4" t="s">
        <v>2239</v>
      </c>
      <c r="AB4691" s="4" t="s">
        <v>59</v>
      </c>
      <c r="AC4691" s="4"/>
      <c r="AD4691" s="4" t="b">
        <v>0</v>
      </c>
      <c r="AE4691" s="4"/>
      <c r="AF4691" s="4"/>
      <c r="AG4691" s="12">
        <f t="shared" si="73"/>
        <v>43278</v>
      </c>
    </row>
    <row r="4692" s="10" customFormat="1" spans="1:33">
      <c r="A4692" s="4" t="s">
        <v>18718</v>
      </c>
      <c r="B4692" s="4" t="s">
        <v>18718</v>
      </c>
      <c r="C4692" s="4" t="s">
        <v>18719</v>
      </c>
      <c r="D4692" s="4" t="s">
        <v>18720</v>
      </c>
      <c r="E4692" s="4" t="s">
        <v>75</v>
      </c>
      <c r="F4692" s="4" t="s">
        <v>37</v>
      </c>
      <c r="G4692" s="4" t="s">
        <v>51</v>
      </c>
      <c r="H4692" s="4"/>
      <c r="I4692" s="4"/>
      <c r="J4692" s="4" t="s">
        <v>157</v>
      </c>
      <c r="K4692" s="4" t="s">
        <v>18698</v>
      </c>
      <c r="L4692" s="4" t="s">
        <v>18699</v>
      </c>
      <c r="M4692" s="4" t="s">
        <v>18700</v>
      </c>
      <c r="N4692" s="4" t="s">
        <v>75</v>
      </c>
      <c r="O4692" s="4">
        <v>0</v>
      </c>
      <c r="P4692" s="4"/>
      <c r="Q4692" s="4"/>
      <c r="R4692" s="4"/>
      <c r="S4692" s="4"/>
      <c r="T4692" s="4"/>
      <c r="U4692" s="4"/>
      <c r="V4692" s="4"/>
      <c r="W4692" s="4"/>
      <c r="X4692" s="4"/>
      <c r="Y4692" s="4" t="s">
        <v>18701</v>
      </c>
      <c r="Z4692" s="4" t="s">
        <v>11244</v>
      </c>
      <c r="AA4692" s="4" t="s">
        <v>18702</v>
      </c>
      <c r="AB4692" s="4" t="s">
        <v>59</v>
      </c>
      <c r="AC4692" s="4"/>
      <c r="AD4692" s="4" t="b">
        <v>0</v>
      </c>
      <c r="AE4692" s="4"/>
      <c r="AF4692" s="4"/>
      <c r="AG4692" s="12">
        <f t="shared" si="73"/>
        <v>43278</v>
      </c>
    </row>
    <row r="4693" s="10" customFormat="1" spans="1:33">
      <c r="A4693" s="4" t="s">
        <v>18721</v>
      </c>
      <c r="B4693" s="4" t="s">
        <v>18721</v>
      </c>
      <c r="C4693" s="4" t="s">
        <v>18722</v>
      </c>
      <c r="D4693" s="4" t="s">
        <v>18723</v>
      </c>
      <c r="E4693" s="4" t="s">
        <v>36</v>
      </c>
      <c r="F4693" s="4" t="s">
        <v>37</v>
      </c>
      <c r="G4693" s="4" t="s">
        <v>51</v>
      </c>
      <c r="H4693" s="4"/>
      <c r="I4693" s="4"/>
      <c r="J4693" s="4" t="s">
        <v>52</v>
      </c>
      <c r="K4693" s="4" t="s">
        <v>12399</v>
      </c>
      <c r="L4693" s="4" t="s">
        <v>372</v>
      </c>
      <c r="M4693" s="4" t="s">
        <v>373</v>
      </c>
      <c r="N4693" s="4" t="s">
        <v>36</v>
      </c>
      <c r="O4693" s="4">
        <v>1</v>
      </c>
      <c r="P4693" s="4" t="s">
        <v>56</v>
      </c>
      <c r="Q4693" s="4">
        <v>22.98</v>
      </c>
      <c r="R4693" s="4"/>
      <c r="S4693" s="4"/>
      <c r="T4693" s="4"/>
      <c r="U4693" s="4"/>
      <c r="V4693" s="4"/>
      <c r="W4693" s="4"/>
      <c r="X4693" s="4"/>
      <c r="Y4693" s="4" t="s">
        <v>9454</v>
      </c>
      <c r="Z4693" s="4" t="s">
        <v>6943</v>
      </c>
      <c r="AA4693" s="4" t="s">
        <v>18724</v>
      </c>
      <c r="AB4693" s="4" t="s">
        <v>59</v>
      </c>
      <c r="AC4693" s="4"/>
      <c r="AD4693" s="4" t="b">
        <v>0</v>
      </c>
      <c r="AE4693" s="4"/>
      <c r="AF4693" s="4"/>
      <c r="AG4693" s="12">
        <f t="shared" si="73"/>
        <v>43278</v>
      </c>
    </row>
    <row r="4694" s="10" customFormat="1" spans="1:33">
      <c r="A4694" s="4" t="s">
        <v>18725</v>
      </c>
      <c r="B4694" s="4" t="s">
        <v>18725</v>
      </c>
      <c r="C4694" s="4" t="s">
        <v>18726</v>
      </c>
      <c r="D4694" s="4" t="s">
        <v>18727</v>
      </c>
      <c r="E4694" s="4" t="s">
        <v>36</v>
      </c>
      <c r="F4694" s="4" t="s">
        <v>37</v>
      </c>
      <c r="G4694" s="4" t="s">
        <v>51</v>
      </c>
      <c r="H4694" s="4"/>
      <c r="I4694" s="4"/>
      <c r="J4694" s="4" t="s">
        <v>52</v>
      </c>
      <c r="K4694" s="4" t="s">
        <v>1817</v>
      </c>
      <c r="L4694" s="4" t="s">
        <v>1818</v>
      </c>
      <c r="M4694" s="4" t="s">
        <v>16535</v>
      </c>
      <c r="N4694" s="4" t="s">
        <v>36</v>
      </c>
      <c r="O4694" s="4">
        <v>1</v>
      </c>
      <c r="P4694" s="4" t="s">
        <v>56</v>
      </c>
      <c r="Q4694" s="4">
        <v>25.98</v>
      </c>
      <c r="R4694" s="4"/>
      <c r="S4694" s="4"/>
      <c r="T4694" s="4"/>
      <c r="U4694" s="4"/>
      <c r="V4694" s="4"/>
      <c r="W4694" s="4"/>
      <c r="X4694" s="4"/>
      <c r="Y4694" s="4" t="s">
        <v>3146</v>
      </c>
      <c r="Z4694" s="4" t="s">
        <v>58</v>
      </c>
      <c r="AA4694" s="4" t="s">
        <v>18728</v>
      </c>
      <c r="AB4694" s="4" t="s">
        <v>59</v>
      </c>
      <c r="AC4694" s="4"/>
      <c r="AD4694" s="4" t="b">
        <v>0</v>
      </c>
      <c r="AE4694" s="4"/>
      <c r="AF4694" s="4"/>
      <c r="AG4694" s="12">
        <f t="shared" si="73"/>
        <v>43278</v>
      </c>
    </row>
    <row r="4695" s="10" customFormat="1" spans="1:33">
      <c r="A4695" s="4" t="s">
        <v>18729</v>
      </c>
      <c r="B4695" s="4" t="s">
        <v>18729</v>
      </c>
      <c r="C4695" s="4" t="s">
        <v>18730</v>
      </c>
      <c r="D4695" s="4" t="s">
        <v>18731</v>
      </c>
      <c r="E4695" s="4" t="s">
        <v>36</v>
      </c>
      <c r="F4695" s="4" t="s">
        <v>37</v>
      </c>
      <c r="G4695" s="4" t="s">
        <v>51</v>
      </c>
      <c r="H4695" s="4"/>
      <c r="I4695" s="4"/>
      <c r="J4695" s="4" t="s">
        <v>52</v>
      </c>
      <c r="K4695" s="4" t="s">
        <v>925</v>
      </c>
      <c r="L4695" s="4" t="s">
        <v>926</v>
      </c>
      <c r="M4695" s="4" t="s">
        <v>927</v>
      </c>
      <c r="N4695" s="4" t="s">
        <v>36</v>
      </c>
      <c r="O4695" s="4">
        <v>1</v>
      </c>
      <c r="P4695" s="4" t="s">
        <v>56</v>
      </c>
      <c r="Q4695" s="4">
        <v>23.98</v>
      </c>
      <c r="R4695" s="4"/>
      <c r="S4695" s="4"/>
      <c r="T4695" s="4"/>
      <c r="U4695" s="4"/>
      <c r="V4695" s="4"/>
      <c r="W4695" s="4"/>
      <c r="X4695" s="4"/>
      <c r="Y4695" s="4" t="s">
        <v>1310</v>
      </c>
      <c r="Z4695" s="4" t="s">
        <v>266</v>
      </c>
      <c r="AA4695" s="4" t="s">
        <v>18732</v>
      </c>
      <c r="AB4695" s="4" t="s">
        <v>59</v>
      </c>
      <c r="AC4695" s="4"/>
      <c r="AD4695" s="4" t="b">
        <v>0</v>
      </c>
      <c r="AE4695" s="4"/>
      <c r="AF4695" s="4"/>
      <c r="AG4695" s="12">
        <f t="shared" si="73"/>
        <v>43278</v>
      </c>
    </row>
    <row r="4696" s="10" customFormat="1" spans="1:33">
      <c r="A4696" s="4" t="s">
        <v>18733</v>
      </c>
      <c r="B4696" s="4" t="s">
        <v>18733</v>
      </c>
      <c r="C4696" s="4" t="s">
        <v>18734</v>
      </c>
      <c r="D4696" s="4" t="s">
        <v>18735</v>
      </c>
      <c r="E4696" s="4" t="s">
        <v>36</v>
      </c>
      <c r="F4696" s="4" t="s">
        <v>37</v>
      </c>
      <c r="G4696" s="4" t="s">
        <v>51</v>
      </c>
      <c r="H4696" s="4"/>
      <c r="I4696" s="4"/>
      <c r="J4696" s="4" t="s">
        <v>52</v>
      </c>
      <c r="K4696" s="4" t="s">
        <v>4160</v>
      </c>
      <c r="L4696" s="4" t="s">
        <v>4161</v>
      </c>
      <c r="M4696" s="4" t="s">
        <v>4162</v>
      </c>
      <c r="N4696" s="4" t="s">
        <v>36</v>
      </c>
      <c r="O4696" s="4">
        <v>1</v>
      </c>
      <c r="P4696" s="4" t="s">
        <v>56</v>
      </c>
      <c r="Q4696" s="4">
        <v>26.98</v>
      </c>
      <c r="R4696" s="4"/>
      <c r="S4696" s="4"/>
      <c r="T4696" s="4"/>
      <c r="U4696" s="4"/>
      <c r="V4696" s="4"/>
      <c r="W4696" s="4"/>
      <c r="X4696" s="4"/>
      <c r="Y4696" s="4" t="s">
        <v>4045</v>
      </c>
      <c r="Z4696" s="4" t="s">
        <v>47</v>
      </c>
      <c r="AA4696" s="4" t="s">
        <v>18736</v>
      </c>
      <c r="AB4696" s="4" t="s">
        <v>59</v>
      </c>
      <c r="AC4696" s="4"/>
      <c r="AD4696" s="4" t="b">
        <v>0</v>
      </c>
      <c r="AE4696" s="4"/>
      <c r="AF4696" s="4"/>
      <c r="AG4696" s="12">
        <f t="shared" si="73"/>
        <v>43278</v>
      </c>
    </row>
    <row r="4697" s="10" customFormat="1" spans="1:33">
      <c r="A4697" s="4" t="s">
        <v>18737</v>
      </c>
      <c r="B4697" s="4" t="s">
        <v>18737</v>
      </c>
      <c r="C4697" s="4" t="s">
        <v>18738</v>
      </c>
      <c r="D4697" s="4" t="s">
        <v>18739</v>
      </c>
      <c r="E4697" s="4" t="s">
        <v>36</v>
      </c>
      <c r="F4697" s="4" t="s">
        <v>37</v>
      </c>
      <c r="G4697" s="4" t="s">
        <v>51</v>
      </c>
      <c r="H4697" s="4"/>
      <c r="I4697" s="4"/>
      <c r="J4697" s="4" t="s">
        <v>52</v>
      </c>
      <c r="K4697" s="4" t="s">
        <v>7393</v>
      </c>
      <c r="L4697" s="4" t="s">
        <v>3432</v>
      </c>
      <c r="M4697" s="4" t="s">
        <v>3433</v>
      </c>
      <c r="N4697" s="4" t="s">
        <v>36</v>
      </c>
      <c r="O4697" s="4">
        <v>1</v>
      </c>
      <c r="P4697" s="4" t="s">
        <v>56</v>
      </c>
      <c r="Q4697" s="4">
        <v>22.98</v>
      </c>
      <c r="R4697" s="4">
        <v>2.3</v>
      </c>
      <c r="S4697" s="4"/>
      <c r="T4697" s="4"/>
      <c r="U4697" s="4"/>
      <c r="V4697" s="4"/>
      <c r="W4697" s="4"/>
      <c r="X4697" s="4"/>
      <c r="Y4697" s="4" t="s">
        <v>12122</v>
      </c>
      <c r="Z4697" s="4" t="s">
        <v>366</v>
      </c>
      <c r="AA4697" s="4" t="s">
        <v>18740</v>
      </c>
      <c r="AB4697" s="4" t="s">
        <v>59</v>
      </c>
      <c r="AC4697" s="4"/>
      <c r="AD4697" s="4" t="b">
        <v>0</v>
      </c>
      <c r="AE4697" s="4"/>
      <c r="AF4697" s="4"/>
      <c r="AG4697" s="12">
        <f t="shared" si="73"/>
        <v>43278</v>
      </c>
    </row>
    <row r="4698" s="10" customFormat="1" spans="1:33">
      <c r="A4698" s="4" t="s">
        <v>18741</v>
      </c>
      <c r="B4698" s="4" t="s">
        <v>18741</v>
      </c>
      <c r="C4698" s="4" t="s">
        <v>18742</v>
      </c>
      <c r="D4698" s="4" t="s">
        <v>18743</v>
      </c>
      <c r="E4698" s="4" t="s">
        <v>36</v>
      </c>
      <c r="F4698" s="4" t="s">
        <v>37</v>
      </c>
      <c r="G4698" s="4" t="s">
        <v>51</v>
      </c>
      <c r="H4698" s="4"/>
      <c r="I4698" s="4"/>
      <c r="J4698" s="4" t="s">
        <v>52</v>
      </c>
      <c r="K4698" s="4" t="s">
        <v>925</v>
      </c>
      <c r="L4698" s="4" t="s">
        <v>926</v>
      </c>
      <c r="M4698" s="4" t="s">
        <v>927</v>
      </c>
      <c r="N4698" s="4" t="s">
        <v>36</v>
      </c>
      <c r="O4698" s="4">
        <v>1</v>
      </c>
      <c r="P4698" s="4" t="s">
        <v>56</v>
      </c>
      <c r="Q4698" s="4">
        <v>23.98</v>
      </c>
      <c r="R4698" s="4"/>
      <c r="S4698" s="4"/>
      <c r="T4698" s="4"/>
      <c r="U4698" s="4"/>
      <c r="V4698" s="4"/>
      <c r="W4698" s="4"/>
      <c r="X4698" s="4"/>
      <c r="Y4698" s="4" t="s">
        <v>18744</v>
      </c>
      <c r="Z4698" s="4" t="s">
        <v>649</v>
      </c>
      <c r="AA4698" s="4" t="s">
        <v>18745</v>
      </c>
      <c r="AB4698" s="4" t="s">
        <v>59</v>
      </c>
      <c r="AC4698" s="4"/>
      <c r="AD4698" s="4" t="b">
        <v>0</v>
      </c>
      <c r="AE4698" s="4"/>
      <c r="AF4698" s="4"/>
      <c r="AG4698" s="12">
        <f t="shared" si="73"/>
        <v>43278</v>
      </c>
    </row>
    <row r="4699" s="10" customFormat="1" spans="1:33">
      <c r="A4699" s="4" t="s">
        <v>18746</v>
      </c>
      <c r="B4699" s="4" t="s">
        <v>18746</v>
      </c>
      <c r="C4699" s="4" t="s">
        <v>18747</v>
      </c>
      <c r="D4699" s="4" t="s">
        <v>18748</v>
      </c>
      <c r="E4699" s="4" t="s">
        <v>36</v>
      </c>
      <c r="F4699" s="4" t="s">
        <v>37</v>
      </c>
      <c r="G4699" s="4" t="s">
        <v>51</v>
      </c>
      <c r="H4699" s="4"/>
      <c r="I4699" s="4"/>
      <c r="J4699" s="4" t="s">
        <v>52</v>
      </c>
      <c r="K4699" s="4" t="s">
        <v>2194</v>
      </c>
      <c r="L4699" s="4" t="s">
        <v>2195</v>
      </c>
      <c r="M4699" s="4" t="s">
        <v>2196</v>
      </c>
      <c r="N4699" s="4" t="s">
        <v>36</v>
      </c>
      <c r="O4699" s="4">
        <v>1</v>
      </c>
      <c r="P4699" s="4" t="s">
        <v>56</v>
      </c>
      <c r="Q4699" s="4">
        <v>26.98</v>
      </c>
      <c r="R4699" s="4"/>
      <c r="S4699" s="4"/>
      <c r="T4699" s="4"/>
      <c r="U4699" s="4"/>
      <c r="V4699" s="4"/>
      <c r="W4699" s="4"/>
      <c r="X4699" s="4"/>
      <c r="Y4699" s="4" t="s">
        <v>6087</v>
      </c>
      <c r="Z4699" s="4" t="s">
        <v>233</v>
      </c>
      <c r="AA4699" s="4" t="s">
        <v>14610</v>
      </c>
      <c r="AB4699" s="4" t="s">
        <v>59</v>
      </c>
      <c r="AC4699" s="4"/>
      <c r="AD4699" s="4" t="b">
        <v>0</v>
      </c>
      <c r="AE4699" s="4"/>
      <c r="AF4699" s="4"/>
      <c r="AG4699" s="12">
        <f t="shared" si="73"/>
        <v>43278</v>
      </c>
    </row>
    <row r="4700" s="10" customFormat="1" spans="1:33">
      <c r="A4700" s="4" t="s">
        <v>18749</v>
      </c>
      <c r="B4700" s="4" t="s">
        <v>18749</v>
      </c>
      <c r="C4700" s="4" t="s">
        <v>18750</v>
      </c>
      <c r="D4700" s="4" t="s">
        <v>18751</v>
      </c>
      <c r="E4700" s="4" t="s">
        <v>36</v>
      </c>
      <c r="F4700" s="4" t="s">
        <v>37</v>
      </c>
      <c r="G4700" s="4" t="s">
        <v>51</v>
      </c>
      <c r="H4700" s="4"/>
      <c r="I4700" s="4"/>
      <c r="J4700" s="4" t="s">
        <v>312</v>
      </c>
      <c r="K4700" s="4" t="s">
        <v>546</v>
      </c>
      <c r="L4700" s="4" t="s">
        <v>547</v>
      </c>
      <c r="M4700" s="4" t="s">
        <v>548</v>
      </c>
      <c r="N4700" s="4" t="s">
        <v>36</v>
      </c>
      <c r="O4700" s="4">
        <v>1</v>
      </c>
      <c r="P4700" s="4" t="s">
        <v>56</v>
      </c>
      <c r="Q4700" s="4">
        <v>23.98</v>
      </c>
      <c r="R4700" s="4"/>
      <c r="S4700" s="4">
        <v>3.99</v>
      </c>
      <c r="T4700" s="4"/>
      <c r="U4700" s="4"/>
      <c r="V4700" s="4"/>
      <c r="W4700" s="4"/>
      <c r="X4700" s="4"/>
      <c r="Y4700" s="4" t="s">
        <v>18752</v>
      </c>
      <c r="Z4700" s="4" t="s">
        <v>4729</v>
      </c>
      <c r="AA4700" s="4">
        <v>4743</v>
      </c>
      <c r="AB4700" s="4" t="s">
        <v>59</v>
      </c>
      <c r="AC4700" s="4"/>
      <c r="AD4700" s="4" t="b">
        <v>0</v>
      </c>
      <c r="AE4700" s="4"/>
      <c r="AF4700" s="4"/>
      <c r="AG4700" s="12">
        <f t="shared" si="73"/>
        <v>43278</v>
      </c>
    </row>
    <row r="4701" s="10" customFormat="1" spans="1:33">
      <c r="A4701" s="4" t="s">
        <v>18753</v>
      </c>
      <c r="B4701" s="4" t="s">
        <v>18753</v>
      </c>
      <c r="C4701" s="4" t="s">
        <v>18754</v>
      </c>
      <c r="D4701" s="4" t="s">
        <v>18755</v>
      </c>
      <c r="E4701" s="4" t="s">
        <v>36</v>
      </c>
      <c r="F4701" s="4" t="s">
        <v>37</v>
      </c>
      <c r="G4701" s="4" t="s">
        <v>51</v>
      </c>
      <c r="H4701" s="4"/>
      <c r="I4701" s="4"/>
      <c r="J4701" s="4" t="s">
        <v>52</v>
      </c>
      <c r="K4701" s="4" t="s">
        <v>2670</v>
      </c>
      <c r="L4701" s="4" t="s">
        <v>2671</v>
      </c>
      <c r="M4701" s="4" t="s">
        <v>2672</v>
      </c>
      <c r="N4701" s="4" t="s">
        <v>36</v>
      </c>
      <c r="O4701" s="4">
        <v>1</v>
      </c>
      <c r="P4701" s="4" t="s">
        <v>56</v>
      </c>
      <c r="Q4701" s="4">
        <v>22.98</v>
      </c>
      <c r="R4701" s="4"/>
      <c r="S4701" s="4"/>
      <c r="T4701" s="4"/>
      <c r="U4701" s="4"/>
      <c r="V4701" s="4"/>
      <c r="W4701" s="4"/>
      <c r="X4701" s="4"/>
      <c r="Y4701" s="4" t="s">
        <v>14856</v>
      </c>
      <c r="Z4701" s="4" t="s">
        <v>1367</v>
      </c>
      <c r="AA4701" s="4" t="s">
        <v>14857</v>
      </c>
      <c r="AB4701" s="4" t="s">
        <v>59</v>
      </c>
      <c r="AC4701" s="4"/>
      <c r="AD4701" s="4" t="b">
        <v>0</v>
      </c>
      <c r="AE4701" s="4"/>
      <c r="AF4701" s="4"/>
      <c r="AG4701" s="12">
        <f t="shared" si="73"/>
        <v>43278</v>
      </c>
    </row>
    <row r="4702" s="10" customFormat="1" spans="1:33">
      <c r="A4702" s="4" t="s">
        <v>18756</v>
      </c>
      <c r="B4702" s="4" t="s">
        <v>18756</v>
      </c>
      <c r="C4702" s="4" t="s">
        <v>18757</v>
      </c>
      <c r="D4702" s="4" t="s">
        <v>18758</v>
      </c>
      <c r="E4702" s="4" t="s">
        <v>36</v>
      </c>
      <c r="F4702" s="4" t="s">
        <v>37</v>
      </c>
      <c r="G4702" s="4" t="s">
        <v>51</v>
      </c>
      <c r="H4702" s="4"/>
      <c r="I4702" s="4"/>
      <c r="J4702" s="4" t="s">
        <v>157</v>
      </c>
      <c r="K4702" s="4" t="s">
        <v>6363</v>
      </c>
      <c r="L4702" s="4" t="s">
        <v>6364</v>
      </c>
      <c r="M4702" s="4" t="s">
        <v>6365</v>
      </c>
      <c r="N4702" s="4" t="s">
        <v>36</v>
      </c>
      <c r="O4702" s="4">
        <v>1</v>
      </c>
      <c r="P4702" s="4" t="s">
        <v>56</v>
      </c>
      <c r="Q4702" s="4">
        <v>25.98</v>
      </c>
      <c r="R4702" s="4"/>
      <c r="S4702" s="4">
        <v>3.49</v>
      </c>
      <c r="T4702" s="4"/>
      <c r="U4702" s="4"/>
      <c r="V4702" s="4"/>
      <c r="W4702" s="4"/>
      <c r="X4702" s="4">
        <v>3.49</v>
      </c>
      <c r="Y4702" s="4" t="s">
        <v>241</v>
      </c>
      <c r="Z4702" s="4" t="s">
        <v>47</v>
      </c>
      <c r="AA4702" s="4" t="s">
        <v>18759</v>
      </c>
      <c r="AB4702" s="4" t="s">
        <v>59</v>
      </c>
      <c r="AC4702" s="4" t="s">
        <v>259</v>
      </c>
      <c r="AD4702" s="4" t="b">
        <v>0</v>
      </c>
      <c r="AE4702" s="4"/>
      <c r="AF4702" s="4"/>
      <c r="AG4702" s="12">
        <f t="shared" si="73"/>
        <v>43278</v>
      </c>
    </row>
    <row r="4703" s="10" customFormat="1" spans="1:33">
      <c r="A4703" s="4" t="s">
        <v>18760</v>
      </c>
      <c r="B4703" s="4" t="s">
        <v>18760</v>
      </c>
      <c r="C4703" s="4" t="s">
        <v>18761</v>
      </c>
      <c r="D4703" s="4" t="s">
        <v>18762</v>
      </c>
      <c r="E4703" s="4" t="s">
        <v>36</v>
      </c>
      <c r="F4703" s="4" t="s">
        <v>37</v>
      </c>
      <c r="G4703" s="4" t="s">
        <v>51</v>
      </c>
      <c r="H4703" s="4"/>
      <c r="I4703" s="4"/>
      <c r="J4703" s="4" t="s">
        <v>52</v>
      </c>
      <c r="K4703" s="4" t="s">
        <v>17854</v>
      </c>
      <c r="L4703" s="4" t="s">
        <v>17855</v>
      </c>
      <c r="M4703" s="4" t="s">
        <v>17856</v>
      </c>
      <c r="N4703" s="4" t="s">
        <v>36</v>
      </c>
      <c r="O4703" s="4">
        <v>1</v>
      </c>
      <c r="P4703" s="4" t="s">
        <v>56</v>
      </c>
      <c r="Q4703" s="4">
        <v>39.98</v>
      </c>
      <c r="R4703" s="4"/>
      <c r="S4703" s="4"/>
      <c r="T4703" s="4"/>
      <c r="U4703" s="4"/>
      <c r="V4703" s="4"/>
      <c r="W4703" s="4"/>
      <c r="X4703" s="4"/>
      <c r="Y4703" s="4" t="s">
        <v>18763</v>
      </c>
      <c r="Z4703" s="4" t="s">
        <v>3948</v>
      </c>
      <c r="AA4703" s="4">
        <v>7078</v>
      </c>
      <c r="AB4703" s="4" t="s">
        <v>59</v>
      </c>
      <c r="AC4703" s="4"/>
      <c r="AD4703" s="4" t="b">
        <v>0</v>
      </c>
      <c r="AE4703" s="4"/>
      <c r="AF4703" s="4"/>
      <c r="AG4703" s="12">
        <f t="shared" si="73"/>
        <v>43278</v>
      </c>
    </row>
    <row r="4704" s="10" customFormat="1" spans="1:33">
      <c r="A4704" s="4" t="s">
        <v>18760</v>
      </c>
      <c r="B4704" s="4" t="s">
        <v>18760</v>
      </c>
      <c r="C4704" s="4" t="s">
        <v>18761</v>
      </c>
      <c r="D4704" s="4" t="s">
        <v>18762</v>
      </c>
      <c r="E4704" s="4" t="s">
        <v>36</v>
      </c>
      <c r="F4704" s="4" t="s">
        <v>37</v>
      </c>
      <c r="G4704" s="4" t="s">
        <v>51</v>
      </c>
      <c r="H4704" s="4"/>
      <c r="I4704" s="4"/>
      <c r="J4704" s="4" t="s">
        <v>52</v>
      </c>
      <c r="K4704" s="4" t="s">
        <v>16737</v>
      </c>
      <c r="L4704" s="4" t="s">
        <v>1351</v>
      </c>
      <c r="M4704" s="4" t="s">
        <v>1352</v>
      </c>
      <c r="N4704" s="4" t="s">
        <v>36</v>
      </c>
      <c r="O4704" s="4">
        <v>1</v>
      </c>
      <c r="P4704" s="4" t="s">
        <v>56</v>
      </c>
      <c r="Q4704" s="4">
        <v>19.98</v>
      </c>
      <c r="R4704" s="4"/>
      <c r="S4704" s="4"/>
      <c r="T4704" s="4"/>
      <c r="U4704" s="4"/>
      <c r="V4704" s="4"/>
      <c r="W4704" s="4"/>
      <c r="X4704" s="4"/>
      <c r="Y4704" s="4" t="s">
        <v>18763</v>
      </c>
      <c r="Z4704" s="4" t="s">
        <v>3948</v>
      </c>
      <c r="AA4704" s="4">
        <v>7078</v>
      </c>
      <c r="AB4704" s="4" t="s">
        <v>59</v>
      </c>
      <c r="AC4704" s="4"/>
      <c r="AD4704" s="4" t="b">
        <v>0</v>
      </c>
      <c r="AE4704" s="4"/>
      <c r="AF4704" s="4"/>
      <c r="AG4704" s="12">
        <f t="shared" si="73"/>
        <v>43278</v>
      </c>
    </row>
    <row r="4705" s="10" customFormat="1" spans="1:33">
      <c r="A4705" s="4" t="s">
        <v>18764</v>
      </c>
      <c r="B4705" s="4" t="s">
        <v>18764</v>
      </c>
      <c r="C4705" s="4" t="s">
        <v>18765</v>
      </c>
      <c r="D4705" s="4" t="s">
        <v>18766</v>
      </c>
      <c r="E4705" s="4" t="s">
        <v>36</v>
      </c>
      <c r="F4705" s="4" t="s">
        <v>37</v>
      </c>
      <c r="G4705" s="4" t="s">
        <v>51</v>
      </c>
      <c r="H4705" s="4"/>
      <c r="I4705" s="4"/>
      <c r="J4705" s="4" t="s">
        <v>52</v>
      </c>
      <c r="K4705" s="4" t="s">
        <v>4204</v>
      </c>
      <c r="L4705" s="4" t="s">
        <v>4205</v>
      </c>
      <c r="M4705" s="4" t="s">
        <v>4206</v>
      </c>
      <c r="N4705" s="4" t="s">
        <v>36</v>
      </c>
      <c r="O4705" s="4">
        <v>6</v>
      </c>
      <c r="P4705" s="4" t="s">
        <v>56</v>
      </c>
      <c r="Q4705" s="4">
        <v>143.88</v>
      </c>
      <c r="R4705" s="4"/>
      <c r="S4705" s="4"/>
      <c r="T4705" s="4"/>
      <c r="U4705" s="4"/>
      <c r="V4705" s="4"/>
      <c r="W4705" s="4"/>
      <c r="X4705" s="4"/>
      <c r="Y4705" s="4" t="s">
        <v>5108</v>
      </c>
      <c r="Z4705" s="4" t="s">
        <v>47</v>
      </c>
      <c r="AA4705" s="4" t="s">
        <v>18767</v>
      </c>
      <c r="AB4705" s="4" t="s">
        <v>59</v>
      </c>
      <c r="AC4705" s="4"/>
      <c r="AD4705" s="4" t="b">
        <v>1</v>
      </c>
      <c r="AE4705" s="4">
        <v>153656</v>
      </c>
      <c r="AF4705" s="4"/>
      <c r="AG4705" s="12">
        <f t="shared" si="73"/>
        <v>43278</v>
      </c>
    </row>
    <row r="4706" s="10" customFormat="1" spans="1:33">
      <c r="A4706" s="4" t="s">
        <v>18768</v>
      </c>
      <c r="B4706" s="4" t="s">
        <v>18768</v>
      </c>
      <c r="C4706" s="4" t="s">
        <v>18769</v>
      </c>
      <c r="D4706" s="4" t="s">
        <v>18770</v>
      </c>
      <c r="E4706" s="4" t="s">
        <v>36</v>
      </c>
      <c r="F4706" s="4" t="s">
        <v>37</v>
      </c>
      <c r="G4706" s="4" t="s">
        <v>51</v>
      </c>
      <c r="H4706" s="4"/>
      <c r="I4706" s="4"/>
      <c r="J4706" s="4" t="s">
        <v>52</v>
      </c>
      <c r="K4706" s="4" t="s">
        <v>5749</v>
      </c>
      <c r="L4706" s="4" t="s">
        <v>5642</v>
      </c>
      <c r="M4706" s="4" t="s">
        <v>5643</v>
      </c>
      <c r="N4706" s="4" t="s">
        <v>36</v>
      </c>
      <c r="O4706" s="4">
        <v>1</v>
      </c>
      <c r="P4706" s="4" t="s">
        <v>56</v>
      </c>
      <c r="Q4706" s="4">
        <v>14.43</v>
      </c>
      <c r="R4706" s="4"/>
      <c r="S4706" s="4"/>
      <c r="T4706" s="4"/>
      <c r="U4706" s="4"/>
      <c r="V4706" s="4"/>
      <c r="W4706" s="4"/>
      <c r="X4706" s="4"/>
      <c r="Y4706" s="4" t="s">
        <v>13281</v>
      </c>
      <c r="Z4706" s="4" t="s">
        <v>143</v>
      </c>
      <c r="AA4706" s="4" t="s">
        <v>18771</v>
      </c>
      <c r="AB4706" s="4" t="s">
        <v>59</v>
      </c>
      <c r="AC4706" s="4"/>
      <c r="AD4706" s="4" t="b">
        <v>0</v>
      </c>
      <c r="AE4706" s="4"/>
      <c r="AF4706" s="4"/>
      <c r="AG4706" s="12">
        <f t="shared" si="73"/>
        <v>43278</v>
      </c>
    </row>
    <row r="4707" s="10" customFormat="1" spans="1:33">
      <c r="A4707" s="4" t="s">
        <v>18772</v>
      </c>
      <c r="B4707" s="4" t="s">
        <v>18772</v>
      </c>
      <c r="C4707" s="4" t="s">
        <v>18773</v>
      </c>
      <c r="D4707" s="4" t="s">
        <v>18774</v>
      </c>
      <c r="E4707" s="4" t="s">
        <v>18190</v>
      </c>
      <c r="F4707" s="4" t="s">
        <v>37</v>
      </c>
      <c r="G4707" s="4" t="s">
        <v>51</v>
      </c>
      <c r="H4707" s="4"/>
      <c r="I4707" s="4"/>
      <c r="J4707" s="4" t="s">
        <v>157</v>
      </c>
      <c r="K4707" s="4" t="s">
        <v>14232</v>
      </c>
      <c r="L4707" s="4" t="s">
        <v>14233</v>
      </c>
      <c r="M4707" s="4" t="s">
        <v>14234</v>
      </c>
      <c r="N4707" s="4" t="s">
        <v>852</v>
      </c>
      <c r="O4707" s="4">
        <v>1</v>
      </c>
      <c r="P4707" s="4" t="s">
        <v>56</v>
      </c>
      <c r="Q4707" s="4">
        <v>23.98</v>
      </c>
      <c r="R4707" s="4"/>
      <c r="S4707" s="4"/>
      <c r="T4707" s="4"/>
      <c r="U4707" s="4"/>
      <c r="V4707" s="4"/>
      <c r="W4707" s="4"/>
      <c r="X4707" s="4"/>
      <c r="Y4707" s="4" t="s">
        <v>541</v>
      </c>
      <c r="Z4707" s="4" t="s">
        <v>290</v>
      </c>
      <c r="AA4707" s="4" t="s">
        <v>18775</v>
      </c>
      <c r="AB4707" s="4" t="s">
        <v>59</v>
      </c>
      <c r="AC4707" s="4" t="s">
        <v>259</v>
      </c>
      <c r="AD4707" s="4" t="b">
        <v>0</v>
      </c>
      <c r="AE4707" s="4"/>
      <c r="AF4707" s="4"/>
      <c r="AG4707" s="12">
        <f t="shared" si="73"/>
        <v>43278</v>
      </c>
    </row>
    <row r="4708" s="10" customFormat="1" spans="1:33">
      <c r="A4708" s="4" t="s">
        <v>18776</v>
      </c>
      <c r="B4708" s="4" t="s">
        <v>18776</v>
      </c>
      <c r="C4708" s="4" t="s">
        <v>18777</v>
      </c>
      <c r="D4708" s="4" t="s">
        <v>18778</v>
      </c>
      <c r="E4708" s="4" t="s">
        <v>36</v>
      </c>
      <c r="F4708" s="4" t="s">
        <v>37</v>
      </c>
      <c r="G4708" s="4" t="s">
        <v>51</v>
      </c>
      <c r="H4708" s="4"/>
      <c r="I4708" s="4"/>
      <c r="J4708" s="4" t="s">
        <v>157</v>
      </c>
      <c r="K4708" s="4" t="s">
        <v>5931</v>
      </c>
      <c r="L4708" s="4" t="s">
        <v>628</v>
      </c>
      <c r="M4708" s="4" t="s">
        <v>629</v>
      </c>
      <c r="N4708" s="4" t="s">
        <v>36</v>
      </c>
      <c r="O4708" s="4">
        <v>1</v>
      </c>
      <c r="P4708" s="4" t="s">
        <v>56</v>
      </c>
      <c r="Q4708" s="4">
        <v>22.98</v>
      </c>
      <c r="R4708" s="4"/>
      <c r="S4708" s="4">
        <v>4.16</v>
      </c>
      <c r="T4708" s="4"/>
      <c r="U4708" s="4"/>
      <c r="V4708" s="4"/>
      <c r="W4708" s="4"/>
      <c r="X4708" s="4"/>
      <c r="Y4708" s="4" t="s">
        <v>18779</v>
      </c>
      <c r="Z4708" s="4" t="s">
        <v>47</v>
      </c>
      <c r="AA4708" s="4" t="s">
        <v>18780</v>
      </c>
      <c r="AB4708" s="4" t="s">
        <v>59</v>
      </c>
      <c r="AC4708" s="4"/>
      <c r="AD4708" s="4" t="b">
        <v>0</v>
      </c>
      <c r="AE4708" s="4"/>
      <c r="AF4708" s="4"/>
      <c r="AG4708" s="12">
        <f t="shared" si="73"/>
        <v>43278</v>
      </c>
    </row>
    <row r="4709" s="10" customFormat="1" spans="1:33">
      <c r="A4709" s="4" t="s">
        <v>18781</v>
      </c>
      <c r="B4709" s="4" t="s">
        <v>18781</v>
      </c>
      <c r="C4709" s="4" t="s">
        <v>18782</v>
      </c>
      <c r="D4709" s="4" t="s">
        <v>18783</v>
      </c>
      <c r="E4709" s="4" t="s">
        <v>36</v>
      </c>
      <c r="F4709" s="4" t="s">
        <v>37</v>
      </c>
      <c r="G4709" s="4" t="s">
        <v>51</v>
      </c>
      <c r="H4709" s="4"/>
      <c r="I4709" s="4"/>
      <c r="J4709" s="4" t="s">
        <v>52</v>
      </c>
      <c r="K4709" s="4" t="s">
        <v>130</v>
      </c>
      <c r="L4709" s="4" t="s">
        <v>131</v>
      </c>
      <c r="M4709" s="4" t="s">
        <v>132</v>
      </c>
      <c r="N4709" s="4" t="s">
        <v>36</v>
      </c>
      <c r="O4709" s="4">
        <v>1</v>
      </c>
      <c r="P4709" s="4" t="s">
        <v>56</v>
      </c>
      <c r="Q4709" s="4">
        <v>22.98</v>
      </c>
      <c r="R4709" s="4"/>
      <c r="S4709" s="4"/>
      <c r="T4709" s="4"/>
      <c r="U4709" s="4"/>
      <c r="V4709" s="4"/>
      <c r="W4709" s="4"/>
      <c r="X4709" s="4"/>
      <c r="Y4709" s="4" t="s">
        <v>18784</v>
      </c>
      <c r="Z4709" s="4" t="s">
        <v>490</v>
      </c>
      <c r="AA4709" s="4">
        <v>8536</v>
      </c>
      <c r="AB4709" s="4" t="s">
        <v>59</v>
      </c>
      <c r="AC4709" s="4"/>
      <c r="AD4709" s="4" t="b">
        <v>0</v>
      </c>
      <c r="AE4709" s="4"/>
      <c r="AF4709" s="4"/>
      <c r="AG4709" s="12">
        <f t="shared" si="73"/>
        <v>43278</v>
      </c>
    </row>
    <row r="4710" s="10" customFormat="1" spans="1:33">
      <c r="A4710" s="4" t="s">
        <v>18785</v>
      </c>
      <c r="B4710" s="4" t="s">
        <v>18785</v>
      </c>
      <c r="C4710" s="4" t="s">
        <v>18786</v>
      </c>
      <c r="D4710" s="4" t="s">
        <v>18787</v>
      </c>
      <c r="E4710" s="4" t="s">
        <v>36</v>
      </c>
      <c r="F4710" s="4" t="s">
        <v>37</v>
      </c>
      <c r="G4710" s="4" t="s">
        <v>51</v>
      </c>
      <c r="H4710" s="4"/>
      <c r="I4710" s="4"/>
      <c r="J4710" s="4" t="s">
        <v>52</v>
      </c>
      <c r="K4710" s="4" t="s">
        <v>645</v>
      </c>
      <c r="L4710" s="4" t="s">
        <v>646</v>
      </c>
      <c r="M4710" s="4" t="s">
        <v>647</v>
      </c>
      <c r="N4710" s="4" t="s">
        <v>36</v>
      </c>
      <c r="O4710" s="4">
        <v>1</v>
      </c>
      <c r="P4710" s="4" t="s">
        <v>56</v>
      </c>
      <c r="Q4710" s="4">
        <v>23.98</v>
      </c>
      <c r="R4710" s="4"/>
      <c r="S4710" s="4"/>
      <c r="T4710" s="4"/>
      <c r="U4710" s="4"/>
      <c r="V4710" s="4"/>
      <c r="W4710" s="4"/>
      <c r="X4710" s="4"/>
      <c r="Y4710" s="4" t="s">
        <v>18788</v>
      </c>
      <c r="Z4710" s="4" t="s">
        <v>77</v>
      </c>
      <c r="AA4710" s="4" t="s">
        <v>18789</v>
      </c>
      <c r="AB4710" s="4" t="s">
        <v>59</v>
      </c>
      <c r="AC4710" s="4"/>
      <c r="AD4710" s="4" t="b">
        <v>0</v>
      </c>
      <c r="AE4710" s="4"/>
      <c r="AF4710" s="4"/>
      <c r="AG4710" s="12">
        <f t="shared" si="73"/>
        <v>43278</v>
      </c>
    </row>
    <row r="4711" s="10" customFormat="1" spans="1:33">
      <c r="A4711" s="4" t="s">
        <v>18790</v>
      </c>
      <c r="B4711" s="4" t="s">
        <v>18790</v>
      </c>
      <c r="C4711" s="4" t="s">
        <v>18791</v>
      </c>
      <c r="D4711" s="4" t="s">
        <v>18792</v>
      </c>
      <c r="E4711" s="4" t="s">
        <v>36</v>
      </c>
      <c r="F4711" s="4" t="s">
        <v>37</v>
      </c>
      <c r="G4711" s="4" t="s">
        <v>51</v>
      </c>
      <c r="H4711" s="4"/>
      <c r="I4711" s="4"/>
      <c r="J4711" s="4" t="s">
        <v>52</v>
      </c>
      <c r="K4711" s="4" t="s">
        <v>4959</v>
      </c>
      <c r="L4711" s="4" t="s">
        <v>4960</v>
      </c>
      <c r="M4711" s="4" t="s">
        <v>4961</v>
      </c>
      <c r="N4711" s="4" t="s">
        <v>36</v>
      </c>
      <c r="O4711" s="4">
        <v>1</v>
      </c>
      <c r="P4711" s="4" t="s">
        <v>56</v>
      </c>
      <c r="Q4711" s="4">
        <v>23.98</v>
      </c>
      <c r="R4711" s="4"/>
      <c r="S4711" s="4"/>
      <c r="T4711" s="4"/>
      <c r="U4711" s="4"/>
      <c r="V4711" s="4"/>
      <c r="W4711" s="4"/>
      <c r="X4711" s="4"/>
      <c r="Y4711" s="4" t="s">
        <v>13968</v>
      </c>
      <c r="Z4711" s="4" t="s">
        <v>58</v>
      </c>
      <c r="AA4711" s="4" t="s">
        <v>18793</v>
      </c>
      <c r="AB4711" s="4" t="s">
        <v>59</v>
      </c>
      <c r="AC4711" s="4"/>
      <c r="AD4711" s="4" t="b">
        <v>0</v>
      </c>
      <c r="AE4711" s="4"/>
      <c r="AF4711" s="4"/>
      <c r="AG4711" s="12">
        <f t="shared" si="73"/>
        <v>43278</v>
      </c>
    </row>
    <row r="4712" s="10" customFormat="1" spans="1:33">
      <c r="A4712" s="4" t="s">
        <v>18790</v>
      </c>
      <c r="B4712" s="4" t="s">
        <v>18790</v>
      </c>
      <c r="C4712" s="4" t="s">
        <v>18791</v>
      </c>
      <c r="D4712" s="4" t="s">
        <v>18792</v>
      </c>
      <c r="E4712" s="4" t="s">
        <v>36</v>
      </c>
      <c r="F4712" s="4" t="s">
        <v>37</v>
      </c>
      <c r="G4712" s="4" t="s">
        <v>51</v>
      </c>
      <c r="H4712" s="4"/>
      <c r="I4712" s="4"/>
      <c r="J4712" s="4" t="s">
        <v>52</v>
      </c>
      <c r="K4712" s="4" t="s">
        <v>645</v>
      </c>
      <c r="L4712" s="4" t="s">
        <v>646</v>
      </c>
      <c r="M4712" s="4" t="s">
        <v>647</v>
      </c>
      <c r="N4712" s="4" t="s">
        <v>36</v>
      </c>
      <c r="O4712" s="4">
        <v>1</v>
      </c>
      <c r="P4712" s="4" t="s">
        <v>56</v>
      </c>
      <c r="Q4712" s="4">
        <v>23.98</v>
      </c>
      <c r="R4712" s="4"/>
      <c r="S4712" s="4"/>
      <c r="T4712" s="4"/>
      <c r="U4712" s="4"/>
      <c r="V4712" s="4"/>
      <c r="W4712" s="4"/>
      <c r="X4712" s="4"/>
      <c r="Y4712" s="4" t="s">
        <v>13968</v>
      </c>
      <c r="Z4712" s="4" t="s">
        <v>58</v>
      </c>
      <c r="AA4712" s="4" t="s">
        <v>18793</v>
      </c>
      <c r="AB4712" s="4" t="s">
        <v>59</v>
      </c>
      <c r="AC4712" s="4"/>
      <c r="AD4712" s="4" t="b">
        <v>0</v>
      </c>
      <c r="AE4712" s="4"/>
      <c r="AF4712" s="4"/>
      <c r="AG4712" s="12">
        <f t="shared" si="73"/>
        <v>43278</v>
      </c>
    </row>
    <row r="4713" s="10" customFormat="1" spans="1:33">
      <c r="A4713" s="4" t="s">
        <v>18794</v>
      </c>
      <c r="B4713" s="4" t="s">
        <v>18794</v>
      </c>
      <c r="C4713" s="4" t="s">
        <v>18795</v>
      </c>
      <c r="D4713" s="4" t="s">
        <v>18796</v>
      </c>
      <c r="E4713" s="4" t="s">
        <v>36</v>
      </c>
      <c r="F4713" s="4" t="s">
        <v>37</v>
      </c>
      <c r="G4713" s="4" t="s">
        <v>51</v>
      </c>
      <c r="H4713" s="4"/>
      <c r="I4713" s="4"/>
      <c r="J4713" s="4" t="s">
        <v>52</v>
      </c>
      <c r="K4713" s="4" t="s">
        <v>6839</v>
      </c>
      <c r="L4713" s="4" t="s">
        <v>6840</v>
      </c>
      <c r="M4713" s="4" t="s">
        <v>6841</v>
      </c>
      <c r="N4713" s="4" t="s">
        <v>36</v>
      </c>
      <c r="O4713" s="4">
        <v>1</v>
      </c>
      <c r="P4713" s="4" t="s">
        <v>56</v>
      </c>
      <c r="Q4713" s="4">
        <v>22.98</v>
      </c>
      <c r="R4713" s="4"/>
      <c r="S4713" s="4"/>
      <c r="T4713" s="4"/>
      <c r="U4713" s="4"/>
      <c r="V4713" s="4"/>
      <c r="W4713" s="4"/>
      <c r="X4713" s="4"/>
      <c r="Y4713" s="4" t="s">
        <v>18797</v>
      </c>
      <c r="Z4713" s="4" t="s">
        <v>233</v>
      </c>
      <c r="AA4713" s="4" t="s">
        <v>18798</v>
      </c>
      <c r="AB4713" s="4" t="s">
        <v>59</v>
      </c>
      <c r="AC4713" s="4"/>
      <c r="AD4713" s="4" t="b">
        <v>0</v>
      </c>
      <c r="AE4713" s="4"/>
      <c r="AF4713" s="4"/>
      <c r="AG4713" s="12">
        <f t="shared" si="73"/>
        <v>43279</v>
      </c>
    </row>
    <row r="4714" s="10" customFormat="1" spans="1:33">
      <c r="A4714" s="4" t="s">
        <v>18799</v>
      </c>
      <c r="B4714" s="4" t="s">
        <v>18799</v>
      </c>
      <c r="C4714" s="4" t="s">
        <v>18800</v>
      </c>
      <c r="D4714" s="4" t="s">
        <v>18801</v>
      </c>
      <c r="E4714" s="4" t="s">
        <v>36</v>
      </c>
      <c r="F4714" s="4" t="s">
        <v>37</v>
      </c>
      <c r="G4714" s="4" t="s">
        <v>51</v>
      </c>
      <c r="H4714" s="4"/>
      <c r="I4714" s="4"/>
      <c r="J4714" s="4" t="s">
        <v>52</v>
      </c>
      <c r="K4714" s="4" t="s">
        <v>1551</v>
      </c>
      <c r="L4714" s="4" t="s">
        <v>1552</v>
      </c>
      <c r="M4714" s="4" t="s">
        <v>1553</v>
      </c>
      <c r="N4714" s="4" t="s">
        <v>36</v>
      </c>
      <c r="O4714" s="4">
        <v>1</v>
      </c>
      <c r="P4714" s="4" t="s">
        <v>56</v>
      </c>
      <c r="Q4714" s="4">
        <v>22.98</v>
      </c>
      <c r="R4714" s="4"/>
      <c r="S4714" s="4"/>
      <c r="T4714" s="4"/>
      <c r="U4714" s="4"/>
      <c r="V4714" s="4"/>
      <c r="W4714" s="4"/>
      <c r="X4714" s="4"/>
      <c r="Y4714" s="4" t="s">
        <v>6087</v>
      </c>
      <c r="Z4714" s="4" t="s">
        <v>233</v>
      </c>
      <c r="AA4714" s="4" t="s">
        <v>18802</v>
      </c>
      <c r="AB4714" s="4" t="s">
        <v>59</v>
      </c>
      <c r="AC4714" s="4"/>
      <c r="AD4714" s="4" t="b">
        <v>0</v>
      </c>
      <c r="AE4714" s="4"/>
      <c r="AF4714" s="4"/>
      <c r="AG4714" s="12">
        <f t="shared" si="73"/>
        <v>43279</v>
      </c>
    </row>
    <row r="4715" s="10" customFormat="1" spans="1:33">
      <c r="A4715" s="4" t="s">
        <v>18799</v>
      </c>
      <c r="B4715" s="4" t="s">
        <v>18799</v>
      </c>
      <c r="C4715" s="4" t="s">
        <v>18800</v>
      </c>
      <c r="D4715" s="4" t="s">
        <v>18801</v>
      </c>
      <c r="E4715" s="4" t="s">
        <v>36</v>
      </c>
      <c r="F4715" s="4" t="s">
        <v>37</v>
      </c>
      <c r="G4715" s="4" t="s">
        <v>51</v>
      </c>
      <c r="H4715" s="4"/>
      <c r="I4715" s="4"/>
      <c r="J4715" s="4" t="s">
        <v>52</v>
      </c>
      <c r="K4715" s="4" t="s">
        <v>139</v>
      </c>
      <c r="L4715" s="4" t="s">
        <v>140</v>
      </c>
      <c r="M4715" s="4" t="s">
        <v>141</v>
      </c>
      <c r="N4715" s="4" t="s">
        <v>36</v>
      </c>
      <c r="O4715" s="4">
        <v>1</v>
      </c>
      <c r="P4715" s="4" t="s">
        <v>56</v>
      </c>
      <c r="Q4715" s="4">
        <v>22.98</v>
      </c>
      <c r="R4715" s="4"/>
      <c r="S4715" s="4"/>
      <c r="T4715" s="4"/>
      <c r="U4715" s="4"/>
      <c r="V4715" s="4"/>
      <c r="W4715" s="4"/>
      <c r="X4715" s="4"/>
      <c r="Y4715" s="4" t="s">
        <v>6087</v>
      </c>
      <c r="Z4715" s="4" t="s">
        <v>233</v>
      </c>
      <c r="AA4715" s="4" t="s">
        <v>18802</v>
      </c>
      <c r="AB4715" s="4" t="s">
        <v>59</v>
      </c>
      <c r="AC4715" s="4"/>
      <c r="AD4715" s="4" t="b">
        <v>0</v>
      </c>
      <c r="AE4715" s="4"/>
      <c r="AF4715" s="4"/>
      <c r="AG4715" s="12">
        <f t="shared" si="73"/>
        <v>43279</v>
      </c>
    </row>
    <row r="4716" s="10" customFormat="1" spans="1:33">
      <c r="A4716" s="4" t="s">
        <v>18803</v>
      </c>
      <c r="B4716" s="4" t="s">
        <v>18803</v>
      </c>
      <c r="C4716" s="4" t="s">
        <v>18804</v>
      </c>
      <c r="D4716" s="4" t="s">
        <v>18805</v>
      </c>
      <c r="E4716" s="4" t="s">
        <v>36</v>
      </c>
      <c r="F4716" s="4" t="s">
        <v>37</v>
      </c>
      <c r="G4716" s="4" t="s">
        <v>51</v>
      </c>
      <c r="H4716" s="4"/>
      <c r="I4716" s="4"/>
      <c r="J4716" s="4" t="s">
        <v>52</v>
      </c>
      <c r="K4716" s="4" t="s">
        <v>18806</v>
      </c>
      <c r="L4716" s="4" t="s">
        <v>18807</v>
      </c>
      <c r="M4716" s="4" t="s">
        <v>18808</v>
      </c>
      <c r="N4716" s="4" t="s">
        <v>36</v>
      </c>
      <c r="O4716" s="4">
        <v>1</v>
      </c>
      <c r="P4716" s="4" t="s">
        <v>56</v>
      </c>
      <c r="Q4716" s="4">
        <v>22.98</v>
      </c>
      <c r="R4716" s="4"/>
      <c r="S4716" s="4"/>
      <c r="T4716" s="4"/>
      <c r="U4716" s="4"/>
      <c r="V4716" s="4"/>
      <c r="W4716" s="4"/>
      <c r="X4716" s="4"/>
      <c r="Y4716" s="4" t="s">
        <v>4310</v>
      </c>
      <c r="Z4716" s="4" t="s">
        <v>177</v>
      </c>
      <c r="AA4716" s="4" t="s">
        <v>18809</v>
      </c>
      <c r="AB4716" s="4" t="s">
        <v>59</v>
      </c>
      <c r="AC4716" s="4"/>
      <c r="AD4716" s="4" t="b">
        <v>0</v>
      </c>
      <c r="AE4716" s="4"/>
      <c r="AF4716" s="4"/>
      <c r="AG4716" s="12">
        <f t="shared" si="73"/>
        <v>43279</v>
      </c>
    </row>
    <row r="4717" s="10" customFormat="1" spans="1:33">
      <c r="A4717" s="4" t="s">
        <v>18810</v>
      </c>
      <c r="B4717" s="4" t="s">
        <v>18810</v>
      </c>
      <c r="C4717" s="4" t="s">
        <v>18811</v>
      </c>
      <c r="D4717" s="4" t="s">
        <v>18812</v>
      </c>
      <c r="E4717" s="4" t="s">
        <v>36</v>
      </c>
      <c r="F4717" s="4" t="s">
        <v>37</v>
      </c>
      <c r="G4717" s="4" t="s">
        <v>51</v>
      </c>
      <c r="H4717" s="4"/>
      <c r="I4717" s="4"/>
      <c r="J4717" s="4" t="s">
        <v>52</v>
      </c>
      <c r="K4717" s="4" t="s">
        <v>13698</v>
      </c>
      <c r="L4717" s="4" t="s">
        <v>416</v>
      </c>
      <c r="M4717" s="4" t="s">
        <v>417</v>
      </c>
      <c r="N4717" s="4" t="s">
        <v>36</v>
      </c>
      <c r="O4717" s="4">
        <v>1</v>
      </c>
      <c r="P4717" s="4" t="s">
        <v>56</v>
      </c>
      <c r="Q4717" s="4">
        <v>22.98</v>
      </c>
      <c r="R4717" s="4"/>
      <c r="S4717" s="4"/>
      <c r="T4717" s="4"/>
      <c r="U4717" s="4"/>
      <c r="V4717" s="4"/>
      <c r="W4717" s="4"/>
      <c r="X4717" s="4"/>
      <c r="Y4717" s="4" t="s">
        <v>11455</v>
      </c>
      <c r="Z4717" s="4" t="s">
        <v>266</v>
      </c>
      <c r="AA4717" s="4" t="s">
        <v>18813</v>
      </c>
      <c r="AB4717" s="4" t="s">
        <v>59</v>
      </c>
      <c r="AC4717" s="4"/>
      <c r="AD4717" s="4" t="b">
        <v>0</v>
      </c>
      <c r="AE4717" s="4"/>
      <c r="AF4717" s="4"/>
      <c r="AG4717" s="12">
        <f t="shared" si="73"/>
        <v>43279</v>
      </c>
    </row>
    <row r="4718" s="10" customFormat="1" spans="1:33">
      <c r="A4718" s="4" t="s">
        <v>18810</v>
      </c>
      <c r="B4718" s="4" t="s">
        <v>18810</v>
      </c>
      <c r="C4718" s="4" t="s">
        <v>18811</v>
      </c>
      <c r="D4718" s="4" t="s">
        <v>18812</v>
      </c>
      <c r="E4718" s="4" t="s">
        <v>36</v>
      </c>
      <c r="F4718" s="4" t="s">
        <v>37</v>
      </c>
      <c r="G4718" s="4" t="s">
        <v>51</v>
      </c>
      <c r="H4718" s="4"/>
      <c r="I4718" s="4"/>
      <c r="J4718" s="4" t="s">
        <v>52</v>
      </c>
      <c r="K4718" s="4" t="s">
        <v>53</v>
      </c>
      <c r="L4718" s="4" t="s">
        <v>54</v>
      </c>
      <c r="M4718" s="4" t="s">
        <v>55</v>
      </c>
      <c r="N4718" s="4" t="s">
        <v>75</v>
      </c>
      <c r="O4718" s="4">
        <v>0</v>
      </c>
      <c r="P4718" s="4"/>
      <c r="Q4718" s="4"/>
      <c r="R4718" s="4"/>
      <c r="S4718" s="4"/>
      <c r="T4718" s="4"/>
      <c r="U4718" s="4"/>
      <c r="V4718" s="4"/>
      <c r="W4718" s="4"/>
      <c r="X4718" s="4"/>
      <c r="Y4718" s="4" t="s">
        <v>11455</v>
      </c>
      <c r="Z4718" s="4" t="s">
        <v>266</v>
      </c>
      <c r="AA4718" s="4" t="s">
        <v>18813</v>
      </c>
      <c r="AB4718" s="4" t="s">
        <v>59</v>
      </c>
      <c r="AC4718" s="4"/>
      <c r="AD4718" s="4" t="b">
        <v>0</v>
      </c>
      <c r="AE4718" s="4"/>
      <c r="AF4718" s="4"/>
      <c r="AG4718" s="12">
        <f t="shared" si="73"/>
        <v>43279</v>
      </c>
    </row>
    <row r="4719" s="10" customFormat="1" spans="1:33">
      <c r="A4719" s="4" t="s">
        <v>18814</v>
      </c>
      <c r="B4719" s="4" t="s">
        <v>18814</v>
      </c>
      <c r="C4719" s="4" t="s">
        <v>18815</v>
      </c>
      <c r="D4719" s="4" t="s">
        <v>18816</v>
      </c>
      <c r="E4719" s="4" t="s">
        <v>36</v>
      </c>
      <c r="F4719" s="4" t="s">
        <v>37</v>
      </c>
      <c r="G4719" s="4" t="s">
        <v>51</v>
      </c>
      <c r="H4719" s="4"/>
      <c r="I4719" s="4"/>
      <c r="J4719" s="4" t="s">
        <v>52</v>
      </c>
      <c r="K4719" s="4" t="s">
        <v>18817</v>
      </c>
      <c r="L4719" s="4" t="s">
        <v>18818</v>
      </c>
      <c r="M4719" s="4" t="s">
        <v>18819</v>
      </c>
      <c r="N4719" s="4" t="s">
        <v>36</v>
      </c>
      <c r="O4719" s="4">
        <v>2</v>
      </c>
      <c r="P4719" s="4" t="s">
        <v>56</v>
      </c>
      <c r="Q4719" s="4">
        <v>45.96</v>
      </c>
      <c r="R4719" s="4"/>
      <c r="S4719" s="4"/>
      <c r="T4719" s="4"/>
      <c r="U4719" s="4"/>
      <c r="V4719" s="4"/>
      <c r="W4719" s="4"/>
      <c r="X4719" s="4"/>
      <c r="Y4719" s="4" t="s">
        <v>18065</v>
      </c>
      <c r="Z4719" s="4" t="s">
        <v>2513</v>
      </c>
      <c r="AA4719" s="4" t="s">
        <v>18066</v>
      </c>
      <c r="AB4719" s="4" t="s">
        <v>59</v>
      </c>
      <c r="AC4719" s="4"/>
      <c r="AD4719" s="4" t="b">
        <v>0</v>
      </c>
      <c r="AE4719" s="4"/>
      <c r="AF4719" s="4"/>
      <c r="AG4719" s="12">
        <f t="shared" si="73"/>
        <v>43279</v>
      </c>
    </row>
    <row r="4720" s="10" customFormat="1" spans="1:33">
      <c r="A4720" s="4" t="s">
        <v>18814</v>
      </c>
      <c r="B4720" s="4" t="s">
        <v>18814</v>
      </c>
      <c r="C4720" s="4" t="s">
        <v>18815</v>
      </c>
      <c r="D4720" s="4" t="s">
        <v>18816</v>
      </c>
      <c r="E4720" s="4" t="s">
        <v>36</v>
      </c>
      <c r="F4720" s="4" t="s">
        <v>37</v>
      </c>
      <c r="G4720" s="4" t="s">
        <v>51</v>
      </c>
      <c r="H4720" s="4"/>
      <c r="I4720" s="4"/>
      <c r="J4720" s="4" t="s">
        <v>52</v>
      </c>
      <c r="K4720" s="4" t="s">
        <v>5359</v>
      </c>
      <c r="L4720" s="4" t="s">
        <v>5360</v>
      </c>
      <c r="M4720" s="4" t="s">
        <v>5361</v>
      </c>
      <c r="N4720" s="4" t="s">
        <v>36</v>
      </c>
      <c r="O4720" s="4">
        <v>1</v>
      </c>
      <c r="P4720" s="4" t="s">
        <v>56</v>
      </c>
      <c r="Q4720" s="4">
        <v>22.98</v>
      </c>
      <c r="R4720" s="4"/>
      <c r="S4720" s="4"/>
      <c r="T4720" s="4"/>
      <c r="U4720" s="4"/>
      <c r="V4720" s="4"/>
      <c r="W4720" s="4"/>
      <c r="X4720" s="4"/>
      <c r="Y4720" s="4" t="s">
        <v>18065</v>
      </c>
      <c r="Z4720" s="4" t="s">
        <v>2513</v>
      </c>
      <c r="AA4720" s="4" t="s">
        <v>18066</v>
      </c>
      <c r="AB4720" s="4" t="s">
        <v>59</v>
      </c>
      <c r="AC4720" s="4"/>
      <c r="AD4720" s="4" t="b">
        <v>0</v>
      </c>
      <c r="AE4720" s="4"/>
      <c r="AF4720" s="4"/>
      <c r="AG4720" s="12">
        <f t="shared" si="73"/>
        <v>43279</v>
      </c>
    </row>
    <row r="4721" s="10" customFormat="1" spans="1:33">
      <c r="A4721" s="4" t="s">
        <v>18820</v>
      </c>
      <c r="B4721" s="4" t="s">
        <v>18820</v>
      </c>
      <c r="C4721" s="4" t="s">
        <v>18821</v>
      </c>
      <c r="D4721" s="4" t="s">
        <v>18822</v>
      </c>
      <c r="E4721" s="4" t="s">
        <v>36</v>
      </c>
      <c r="F4721" s="4" t="s">
        <v>37</v>
      </c>
      <c r="G4721" s="4" t="s">
        <v>51</v>
      </c>
      <c r="H4721" s="4"/>
      <c r="I4721" s="4"/>
      <c r="J4721" s="4" t="s">
        <v>52</v>
      </c>
      <c r="K4721" s="4" t="s">
        <v>1642</v>
      </c>
      <c r="L4721" s="4" t="s">
        <v>1643</v>
      </c>
      <c r="M4721" s="4" t="s">
        <v>1644</v>
      </c>
      <c r="N4721" s="4" t="s">
        <v>36</v>
      </c>
      <c r="O4721" s="4">
        <v>1</v>
      </c>
      <c r="P4721" s="4" t="s">
        <v>56</v>
      </c>
      <c r="Q4721" s="4">
        <v>18.98</v>
      </c>
      <c r="R4721" s="4"/>
      <c r="S4721" s="4"/>
      <c r="T4721" s="4"/>
      <c r="U4721" s="4"/>
      <c r="V4721" s="4"/>
      <c r="W4721" s="4"/>
      <c r="X4721" s="4"/>
      <c r="Y4721" s="4" t="s">
        <v>3559</v>
      </c>
      <c r="Z4721" s="4" t="s">
        <v>290</v>
      </c>
      <c r="AA4721" s="4" t="s">
        <v>18823</v>
      </c>
      <c r="AB4721" s="4" t="s">
        <v>59</v>
      </c>
      <c r="AC4721" s="4"/>
      <c r="AD4721" s="4" t="b">
        <v>0</v>
      </c>
      <c r="AE4721" s="4"/>
      <c r="AF4721" s="4"/>
      <c r="AG4721" s="12">
        <f t="shared" si="73"/>
        <v>43279</v>
      </c>
    </row>
    <row r="4722" s="10" customFormat="1" spans="1:33">
      <c r="A4722" s="4" t="s">
        <v>18824</v>
      </c>
      <c r="B4722" s="4" t="s">
        <v>18824</v>
      </c>
      <c r="C4722" s="4" t="s">
        <v>18825</v>
      </c>
      <c r="D4722" s="4" t="s">
        <v>18826</v>
      </c>
      <c r="E4722" s="4" t="s">
        <v>36</v>
      </c>
      <c r="F4722" s="4" t="s">
        <v>37</v>
      </c>
      <c r="G4722" s="4" t="s">
        <v>51</v>
      </c>
      <c r="H4722" s="4"/>
      <c r="I4722" s="4"/>
      <c r="J4722" s="4" t="s">
        <v>52</v>
      </c>
      <c r="K4722" s="4" t="s">
        <v>2298</v>
      </c>
      <c r="L4722" s="4" t="s">
        <v>2299</v>
      </c>
      <c r="M4722" s="4" t="s">
        <v>2300</v>
      </c>
      <c r="N4722" s="4" t="s">
        <v>36</v>
      </c>
      <c r="O4722" s="4">
        <v>1</v>
      </c>
      <c r="P4722" s="4" t="s">
        <v>56</v>
      </c>
      <c r="Q4722" s="4">
        <v>12.98</v>
      </c>
      <c r="R4722" s="4"/>
      <c r="S4722" s="4"/>
      <c r="T4722" s="4"/>
      <c r="U4722" s="4"/>
      <c r="V4722" s="4"/>
      <c r="W4722" s="4"/>
      <c r="X4722" s="4"/>
      <c r="Y4722" s="4" t="s">
        <v>4045</v>
      </c>
      <c r="Z4722" s="4" t="s">
        <v>47</v>
      </c>
      <c r="AA4722" s="4" t="s">
        <v>18827</v>
      </c>
      <c r="AB4722" s="4" t="s">
        <v>59</v>
      </c>
      <c r="AC4722" s="4"/>
      <c r="AD4722" s="4" t="b">
        <v>0</v>
      </c>
      <c r="AE4722" s="4"/>
      <c r="AF4722" s="4"/>
      <c r="AG4722" s="12">
        <f t="shared" si="73"/>
        <v>43279</v>
      </c>
    </row>
    <row r="4723" s="10" customFormat="1" spans="1:33">
      <c r="A4723" s="4" t="s">
        <v>18828</v>
      </c>
      <c r="B4723" s="4" t="s">
        <v>18828</v>
      </c>
      <c r="C4723" s="4" t="s">
        <v>18829</v>
      </c>
      <c r="D4723" s="4" t="s">
        <v>18830</v>
      </c>
      <c r="E4723" s="4" t="s">
        <v>36</v>
      </c>
      <c r="F4723" s="4" t="s">
        <v>37</v>
      </c>
      <c r="G4723" s="4" t="s">
        <v>51</v>
      </c>
      <c r="H4723" s="4"/>
      <c r="I4723" s="4"/>
      <c r="J4723" s="4" t="s">
        <v>52</v>
      </c>
      <c r="K4723" s="4" t="s">
        <v>695</v>
      </c>
      <c r="L4723" s="4" t="s">
        <v>696</v>
      </c>
      <c r="M4723" s="4" t="s">
        <v>697</v>
      </c>
      <c r="N4723" s="4" t="s">
        <v>36</v>
      </c>
      <c r="O4723" s="4">
        <v>1</v>
      </c>
      <c r="P4723" s="4" t="s">
        <v>56</v>
      </c>
      <c r="Q4723" s="4">
        <v>23.98</v>
      </c>
      <c r="R4723" s="4"/>
      <c r="S4723" s="4"/>
      <c r="T4723" s="4"/>
      <c r="U4723" s="4"/>
      <c r="V4723" s="4"/>
      <c r="W4723" s="4"/>
      <c r="X4723" s="4"/>
      <c r="Y4723" s="4" t="s">
        <v>4045</v>
      </c>
      <c r="Z4723" s="4" t="s">
        <v>47</v>
      </c>
      <c r="AA4723" s="4" t="s">
        <v>13782</v>
      </c>
      <c r="AB4723" s="4" t="s">
        <v>59</v>
      </c>
      <c r="AC4723" s="4"/>
      <c r="AD4723" s="4" t="b">
        <v>0</v>
      </c>
      <c r="AE4723" s="4"/>
      <c r="AF4723" s="4"/>
      <c r="AG4723" s="12">
        <f t="shared" si="73"/>
        <v>43279</v>
      </c>
    </row>
    <row r="4724" s="10" customFormat="1" spans="1:33">
      <c r="A4724" s="4" t="s">
        <v>18831</v>
      </c>
      <c r="B4724" s="4" t="s">
        <v>18831</v>
      </c>
      <c r="C4724" s="4" t="s">
        <v>18832</v>
      </c>
      <c r="D4724" s="4" t="s">
        <v>18833</v>
      </c>
      <c r="E4724" s="4" t="s">
        <v>36</v>
      </c>
      <c r="F4724" s="4" t="s">
        <v>37</v>
      </c>
      <c r="G4724" s="4" t="s">
        <v>51</v>
      </c>
      <c r="H4724" s="4"/>
      <c r="I4724" s="4"/>
      <c r="J4724" s="4" t="s">
        <v>52</v>
      </c>
      <c r="K4724" s="4" t="s">
        <v>2245</v>
      </c>
      <c r="L4724" s="4" t="s">
        <v>2246</v>
      </c>
      <c r="M4724" s="4" t="s">
        <v>2247</v>
      </c>
      <c r="N4724" s="4" t="s">
        <v>36</v>
      </c>
      <c r="O4724" s="4">
        <v>1</v>
      </c>
      <c r="P4724" s="4" t="s">
        <v>56</v>
      </c>
      <c r="Q4724" s="4">
        <v>22.98</v>
      </c>
      <c r="R4724" s="4"/>
      <c r="S4724" s="4"/>
      <c r="T4724" s="4"/>
      <c r="U4724" s="4"/>
      <c r="V4724" s="4"/>
      <c r="W4724" s="4"/>
      <c r="X4724" s="4"/>
      <c r="Y4724" s="4" t="s">
        <v>4115</v>
      </c>
      <c r="Z4724" s="4" t="s">
        <v>152</v>
      </c>
      <c r="AA4724" s="4" t="s">
        <v>18834</v>
      </c>
      <c r="AB4724" s="4" t="s">
        <v>59</v>
      </c>
      <c r="AC4724" s="4"/>
      <c r="AD4724" s="4" t="b">
        <v>0</v>
      </c>
      <c r="AE4724" s="4"/>
      <c r="AF4724" s="4"/>
      <c r="AG4724" s="12">
        <f t="shared" si="73"/>
        <v>43279</v>
      </c>
    </row>
    <row r="4725" s="10" customFormat="1" spans="1:33">
      <c r="A4725" s="4" t="s">
        <v>18835</v>
      </c>
      <c r="B4725" s="4" t="s">
        <v>18835</v>
      </c>
      <c r="C4725" s="4" t="s">
        <v>18836</v>
      </c>
      <c r="D4725" s="4" t="s">
        <v>18837</v>
      </c>
      <c r="E4725" s="4" t="s">
        <v>36</v>
      </c>
      <c r="F4725" s="4" t="s">
        <v>37</v>
      </c>
      <c r="G4725" s="4" t="s">
        <v>51</v>
      </c>
      <c r="H4725" s="4"/>
      <c r="I4725" s="4"/>
      <c r="J4725" s="4" t="s">
        <v>157</v>
      </c>
      <c r="K4725" s="4" t="s">
        <v>14940</v>
      </c>
      <c r="L4725" s="4" t="s">
        <v>4264</v>
      </c>
      <c r="M4725" s="4" t="s">
        <v>4265</v>
      </c>
      <c r="N4725" s="4" t="s">
        <v>36</v>
      </c>
      <c r="O4725" s="4">
        <v>1</v>
      </c>
      <c r="P4725" s="4" t="s">
        <v>56</v>
      </c>
      <c r="Q4725" s="4">
        <v>22.98</v>
      </c>
      <c r="R4725" s="4"/>
      <c r="S4725" s="4">
        <v>5.99</v>
      </c>
      <c r="T4725" s="4"/>
      <c r="U4725" s="4"/>
      <c r="V4725" s="4"/>
      <c r="W4725" s="4"/>
      <c r="X4725" s="4"/>
      <c r="Y4725" s="4" t="s">
        <v>18838</v>
      </c>
      <c r="Z4725" s="4" t="s">
        <v>16827</v>
      </c>
      <c r="AA4725" s="4">
        <v>48374</v>
      </c>
      <c r="AB4725" s="4" t="s">
        <v>59</v>
      </c>
      <c r="AC4725" s="4"/>
      <c r="AD4725" s="4" t="b">
        <v>0</v>
      </c>
      <c r="AE4725" s="4"/>
      <c r="AF4725" s="4"/>
      <c r="AG4725" s="12">
        <f t="shared" si="73"/>
        <v>43279</v>
      </c>
    </row>
    <row r="4726" s="10" customFormat="1" spans="1:33">
      <c r="A4726" s="4" t="s">
        <v>18839</v>
      </c>
      <c r="B4726" s="4" t="s">
        <v>18839</v>
      </c>
      <c r="C4726" s="4" t="s">
        <v>18840</v>
      </c>
      <c r="D4726" s="4" t="s">
        <v>18841</v>
      </c>
      <c r="E4726" s="4" t="s">
        <v>36</v>
      </c>
      <c r="F4726" s="4" t="s">
        <v>37</v>
      </c>
      <c r="G4726" s="4" t="s">
        <v>51</v>
      </c>
      <c r="H4726" s="4"/>
      <c r="I4726" s="4"/>
      <c r="J4726" s="4" t="s">
        <v>52</v>
      </c>
      <c r="K4726" s="4" t="s">
        <v>14645</v>
      </c>
      <c r="L4726" s="4" t="s">
        <v>14646</v>
      </c>
      <c r="M4726" s="4" t="s">
        <v>14647</v>
      </c>
      <c r="N4726" s="4" t="s">
        <v>36</v>
      </c>
      <c r="O4726" s="4">
        <v>1</v>
      </c>
      <c r="P4726" s="4" t="s">
        <v>56</v>
      </c>
      <c r="Q4726" s="4">
        <v>22.98</v>
      </c>
      <c r="R4726" s="4"/>
      <c r="S4726" s="4"/>
      <c r="T4726" s="4"/>
      <c r="U4726" s="4"/>
      <c r="V4726" s="4"/>
      <c r="W4726" s="4"/>
      <c r="X4726" s="4"/>
      <c r="Y4726" s="4" t="s">
        <v>6104</v>
      </c>
      <c r="Z4726" s="4" t="s">
        <v>171</v>
      </c>
      <c r="AA4726" s="4" t="s">
        <v>17593</v>
      </c>
      <c r="AB4726" s="4" t="s">
        <v>59</v>
      </c>
      <c r="AC4726" s="4"/>
      <c r="AD4726" s="4" t="b">
        <v>0</v>
      </c>
      <c r="AE4726" s="4"/>
      <c r="AF4726" s="4"/>
      <c r="AG4726" s="12">
        <f t="shared" si="73"/>
        <v>43279</v>
      </c>
    </row>
    <row r="4727" s="10" customFormat="1" spans="1:33">
      <c r="A4727" s="4" t="s">
        <v>18842</v>
      </c>
      <c r="B4727" s="4" t="s">
        <v>18842</v>
      </c>
      <c r="C4727" s="4" t="s">
        <v>18843</v>
      </c>
      <c r="D4727" s="4" t="s">
        <v>18844</v>
      </c>
      <c r="E4727" s="4" t="s">
        <v>75</v>
      </c>
      <c r="F4727" s="4" t="s">
        <v>37</v>
      </c>
      <c r="G4727" s="4" t="s">
        <v>51</v>
      </c>
      <c r="H4727" s="4"/>
      <c r="I4727" s="4"/>
      <c r="J4727" s="4" t="s">
        <v>52</v>
      </c>
      <c r="K4727" s="4" t="s">
        <v>9463</v>
      </c>
      <c r="L4727" s="4" t="s">
        <v>9464</v>
      </c>
      <c r="M4727" s="4" t="s">
        <v>9465</v>
      </c>
      <c r="N4727" s="4" t="s">
        <v>75</v>
      </c>
      <c r="O4727" s="4">
        <v>0</v>
      </c>
      <c r="P4727" s="4"/>
      <c r="Q4727" s="4"/>
      <c r="R4727" s="4"/>
      <c r="S4727" s="4"/>
      <c r="T4727" s="4"/>
      <c r="U4727" s="4"/>
      <c r="V4727" s="4"/>
      <c r="W4727" s="4"/>
      <c r="X4727" s="4"/>
      <c r="Y4727" s="4" t="s">
        <v>620</v>
      </c>
      <c r="Z4727" s="4" t="s">
        <v>317</v>
      </c>
      <c r="AA4727" s="4" t="s">
        <v>18845</v>
      </c>
      <c r="AB4727" s="4" t="s">
        <v>59</v>
      </c>
      <c r="AC4727" s="4"/>
      <c r="AD4727" s="4" t="b">
        <v>0</v>
      </c>
      <c r="AE4727" s="4"/>
      <c r="AF4727" s="4"/>
      <c r="AG4727" s="12">
        <f t="shared" si="73"/>
        <v>43279</v>
      </c>
    </row>
    <row r="4728" s="10" customFormat="1" spans="1:33">
      <c r="A4728" s="4" t="s">
        <v>18846</v>
      </c>
      <c r="B4728" s="4" t="s">
        <v>18846</v>
      </c>
      <c r="C4728" s="4" t="s">
        <v>18847</v>
      </c>
      <c r="D4728" s="4" t="s">
        <v>18848</v>
      </c>
      <c r="E4728" s="4" t="s">
        <v>36</v>
      </c>
      <c r="F4728" s="4" t="s">
        <v>37</v>
      </c>
      <c r="G4728" s="4" t="s">
        <v>51</v>
      </c>
      <c r="H4728" s="4"/>
      <c r="I4728" s="4"/>
      <c r="J4728" s="4" t="s">
        <v>52</v>
      </c>
      <c r="K4728" s="4" t="s">
        <v>546</v>
      </c>
      <c r="L4728" s="4" t="s">
        <v>547</v>
      </c>
      <c r="M4728" s="4" t="s">
        <v>548</v>
      </c>
      <c r="N4728" s="4" t="s">
        <v>36</v>
      </c>
      <c r="O4728" s="4">
        <v>1</v>
      </c>
      <c r="P4728" s="4" t="s">
        <v>56</v>
      </c>
      <c r="Q4728" s="4">
        <v>23.98</v>
      </c>
      <c r="R4728" s="4"/>
      <c r="S4728" s="4"/>
      <c r="T4728" s="4"/>
      <c r="U4728" s="4"/>
      <c r="V4728" s="4"/>
      <c r="W4728" s="4"/>
      <c r="X4728" s="4"/>
      <c r="Y4728" s="4" t="s">
        <v>2376</v>
      </c>
      <c r="Z4728" s="4" t="s">
        <v>47</v>
      </c>
      <c r="AA4728" s="4" t="s">
        <v>18849</v>
      </c>
      <c r="AB4728" s="4" t="s">
        <v>59</v>
      </c>
      <c r="AC4728" s="4"/>
      <c r="AD4728" s="4" t="b">
        <v>0</v>
      </c>
      <c r="AE4728" s="4"/>
      <c r="AF4728" s="4"/>
      <c r="AG4728" s="12">
        <f t="shared" si="73"/>
        <v>43279</v>
      </c>
    </row>
    <row r="4729" s="10" customFormat="1" spans="1:33">
      <c r="A4729" s="4" t="s">
        <v>18850</v>
      </c>
      <c r="B4729" s="4" t="s">
        <v>18850</v>
      </c>
      <c r="C4729" s="4" t="s">
        <v>18851</v>
      </c>
      <c r="D4729" s="4" t="s">
        <v>18852</v>
      </c>
      <c r="E4729" s="4" t="s">
        <v>36</v>
      </c>
      <c r="F4729" s="4" t="s">
        <v>37</v>
      </c>
      <c r="G4729" s="4" t="s">
        <v>51</v>
      </c>
      <c r="H4729" s="4"/>
      <c r="I4729" s="4"/>
      <c r="J4729" s="4" t="s">
        <v>39</v>
      </c>
      <c r="K4729" s="4" t="s">
        <v>505</v>
      </c>
      <c r="L4729" s="4" t="s">
        <v>506</v>
      </c>
      <c r="M4729" s="4" t="s">
        <v>507</v>
      </c>
      <c r="N4729" s="4" t="s">
        <v>36</v>
      </c>
      <c r="O4729" s="4">
        <v>1</v>
      </c>
      <c r="P4729" s="4" t="s">
        <v>56</v>
      </c>
      <c r="Q4729" s="4">
        <v>22.98</v>
      </c>
      <c r="R4729" s="4"/>
      <c r="S4729" s="4">
        <v>2.99</v>
      </c>
      <c r="T4729" s="4"/>
      <c r="U4729" s="4"/>
      <c r="V4729" s="4"/>
      <c r="W4729" s="4"/>
      <c r="X4729" s="4">
        <v>2.99</v>
      </c>
      <c r="Y4729" s="4" t="s">
        <v>3576</v>
      </c>
      <c r="Z4729" s="4" t="s">
        <v>490</v>
      </c>
      <c r="AA4729" s="4" t="s">
        <v>18853</v>
      </c>
      <c r="AB4729" s="4" t="s">
        <v>59</v>
      </c>
      <c r="AC4729" s="4"/>
      <c r="AD4729" s="4" t="b">
        <v>0</v>
      </c>
      <c r="AE4729" s="4"/>
      <c r="AF4729" s="4"/>
      <c r="AG4729" s="12">
        <f t="shared" si="73"/>
        <v>43279</v>
      </c>
    </row>
    <row r="4730" s="10" customFormat="1" spans="1:33">
      <c r="A4730" s="4" t="s">
        <v>18854</v>
      </c>
      <c r="B4730" s="4" t="s">
        <v>18854</v>
      </c>
      <c r="C4730" s="4" t="s">
        <v>18851</v>
      </c>
      <c r="D4730" s="4" t="s">
        <v>18855</v>
      </c>
      <c r="E4730" s="4" t="s">
        <v>36</v>
      </c>
      <c r="F4730" s="4" t="s">
        <v>37</v>
      </c>
      <c r="G4730" s="4" t="s">
        <v>51</v>
      </c>
      <c r="H4730" s="4"/>
      <c r="I4730" s="4"/>
      <c r="J4730" s="4" t="s">
        <v>52</v>
      </c>
      <c r="K4730" s="4" t="s">
        <v>4657</v>
      </c>
      <c r="L4730" s="4" t="s">
        <v>4658</v>
      </c>
      <c r="M4730" s="4" t="s">
        <v>4659</v>
      </c>
      <c r="N4730" s="4" t="s">
        <v>36</v>
      </c>
      <c r="O4730" s="4">
        <v>1</v>
      </c>
      <c r="P4730" s="4" t="s">
        <v>56</v>
      </c>
      <c r="Q4730" s="4">
        <v>22.98</v>
      </c>
      <c r="R4730" s="4"/>
      <c r="S4730" s="4"/>
      <c r="T4730" s="4"/>
      <c r="U4730" s="4"/>
      <c r="V4730" s="4"/>
      <c r="W4730" s="4"/>
      <c r="X4730" s="4"/>
      <c r="Y4730" s="4" t="s">
        <v>3576</v>
      </c>
      <c r="Z4730" s="4" t="s">
        <v>490</v>
      </c>
      <c r="AA4730" s="4" t="s">
        <v>18853</v>
      </c>
      <c r="AB4730" s="4" t="s">
        <v>59</v>
      </c>
      <c r="AC4730" s="4"/>
      <c r="AD4730" s="4" t="b">
        <v>0</v>
      </c>
      <c r="AE4730" s="4"/>
      <c r="AF4730" s="4"/>
      <c r="AG4730" s="12">
        <f t="shared" si="73"/>
        <v>43279</v>
      </c>
    </row>
    <row r="4731" s="10" customFormat="1" spans="1:33">
      <c r="A4731" s="4" t="s">
        <v>18856</v>
      </c>
      <c r="B4731" s="4" t="s">
        <v>18856</v>
      </c>
      <c r="C4731" s="4" t="s">
        <v>18857</v>
      </c>
      <c r="D4731" s="4" t="s">
        <v>18858</v>
      </c>
      <c r="E4731" s="4" t="s">
        <v>36</v>
      </c>
      <c r="F4731" s="4" t="s">
        <v>37</v>
      </c>
      <c r="G4731" s="4" t="s">
        <v>51</v>
      </c>
      <c r="H4731" s="4"/>
      <c r="I4731" s="4"/>
      <c r="J4731" s="4" t="s">
        <v>52</v>
      </c>
      <c r="K4731" s="4" t="s">
        <v>527</v>
      </c>
      <c r="L4731" s="4" t="s">
        <v>528</v>
      </c>
      <c r="M4731" s="4" t="s">
        <v>529</v>
      </c>
      <c r="N4731" s="4" t="s">
        <v>36</v>
      </c>
      <c r="O4731" s="4">
        <v>1</v>
      </c>
      <c r="P4731" s="4" t="s">
        <v>56</v>
      </c>
      <c r="Q4731" s="4">
        <v>23.98</v>
      </c>
      <c r="R4731" s="4"/>
      <c r="S4731" s="4"/>
      <c r="T4731" s="4"/>
      <c r="U4731" s="4"/>
      <c r="V4731" s="4"/>
      <c r="W4731" s="4"/>
      <c r="X4731" s="4"/>
      <c r="Y4731" s="4" t="s">
        <v>15400</v>
      </c>
      <c r="Z4731" s="4" t="s">
        <v>47</v>
      </c>
      <c r="AA4731" s="4" t="s">
        <v>15401</v>
      </c>
      <c r="AB4731" s="4" t="s">
        <v>59</v>
      </c>
      <c r="AC4731" s="4"/>
      <c r="AD4731" s="4" t="b">
        <v>0</v>
      </c>
      <c r="AE4731" s="4"/>
      <c r="AF4731" s="4"/>
      <c r="AG4731" s="12">
        <f t="shared" si="73"/>
        <v>43279</v>
      </c>
    </row>
    <row r="4732" s="10" customFormat="1" spans="1:33">
      <c r="A4732" s="4" t="s">
        <v>18859</v>
      </c>
      <c r="B4732" s="4" t="s">
        <v>18859</v>
      </c>
      <c r="C4732" s="4" t="s">
        <v>18860</v>
      </c>
      <c r="D4732" s="4" t="s">
        <v>18861</v>
      </c>
      <c r="E4732" s="4" t="s">
        <v>36</v>
      </c>
      <c r="F4732" s="4" t="s">
        <v>37</v>
      </c>
      <c r="G4732" s="4" t="s">
        <v>51</v>
      </c>
      <c r="H4732" s="4"/>
      <c r="I4732" s="4"/>
      <c r="J4732" s="4" t="s">
        <v>157</v>
      </c>
      <c r="K4732" s="4" t="s">
        <v>5931</v>
      </c>
      <c r="L4732" s="4" t="s">
        <v>628</v>
      </c>
      <c r="M4732" s="4" t="s">
        <v>629</v>
      </c>
      <c r="N4732" s="4" t="s">
        <v>36</v>
      </c>
      <c r="O4732" s="4">
        <v>1</v>
      </c>
      <c r="P4732" s="4" t="s">
        <v>56</v>
      </c>
      <c r="Q4732" s="4">
        <v>22.98</v>
      </c>
      <c r="R4732" s="4"/>
      <c r="S4732" s="4">
        <v>5.99</v>
      </c>
      <c r="T4732" s="4"/>
      <c r="U4732" s="4"/>
      <c r="V4732" s="4"/>
      <c r="W4732" s="4"/>
      <c r="X4732" s="4"/>
      <c r="Y4732" s="4" t="s">
        <v>356</v>
      </c>
      <c r="Z4732" s="4" t="s">
        <v>357</v>
      </c>
      <c r="AA4732" s="4" t="s">
        <v>2859</v>
      </c>
      <c r="AB4732" s="4" t="s">
        <v>59</v>
      </c>
      <c r="AC4732" s="4"/>
      <c r="AD4732" s="4" t="b">
        <v>0</v>
      </c>
      <c r="AE4732" s="4"/>
      <c r="AF4732" s="4"/>
      <c r="AG4732" s="12">
        <f t="shared" si="73"/>
        <v>43279</v>
      </c>
    </row>
    <row r="4733" s="10" customFormat="1" spans="1:33">
      <c r="A4733" s="4" t="s">
        <v>18862</v>
      </c>
      <c r="B4733" s="4" t="s">
        <v>18862</v>
      </c>
      <c r="C4733" s="4" t="s">
        <v>18863</v>
      </c>
      <c r="D4733" s="4" t="s">
        <v>18864</v>
      </c>
      <c r="E4733" s="4" t="s">
        <v>36</v>
      </c>
      <c r="F4733" s="4" t="s">
        <v>37</v>
      </c>
      <c r="G4733" s="4" t="s">
        <v>51</v>
      </c>
      <c r="H4733" s="4"/>
      <c r="I4733" s="4"/>
      <c r="J4733" s="4" t="s">
        <v>52</v>
      </c>
      <c r="K4733" s="4" t="s">
        <v>9463</v>
      </c>
      <c r="L4733" s="4" t="s">
        <v>9464</v>
      </c>
      <c r="M4733" s="4" t="s">
        <v>9465</v>
      </c>
      <c r="N4733" s="4" t="s">
        <v>36</v>
      </c>
      <c r="O4733" s="4">
        <v>1</v>
      </c>
      <c r="P4733" s="4" t="s">
        <v>56</v>
      </c>
      <c r="Q4733" s="4">
        <v>24.98</v>
      </c>
      <c r="R4733" s="4"/>
      <c r="S4733" s="4"/>
      <c r="T4733" s="4"/>
      <c r="U4733" s="4"/>
      <c r="V4733" s="4"/>
      <c r="W4733" s="4"/>
      <c r="X4733" s="4"/>
      <c r="Y4733" s="4" t="s">
        <v>4356</v>
      </c>
      <c r="Z4733" s="4" t="s">
        <v>67</v>
      </c>
      <c r="AA4733" s="4" t="s">
        <v>18865</v>
      </c>
      <c r="AB4733" s="4" t="s">
        <v>59</v>
      </c>
      <c r="AC4733" s="4"/>
      <c r="AD4733" s="4" t="b">
        <v>0</v>
      </c>
      <c r="AE4733" s="4"/>
      <c r="AF4733" s="4"/>
      <c r="AG4733" s="12">
        <f t="shared" si="73"/>
        <v>43279</v>
      </c>
    </row>
    <row r="4734" s="10" customFormat="1" spans="1:33">
      <c r="A4734" s="4" t="s">
        <v>18866</v>
      </c>
      <c r="B4734" s="4" t="s">
        <v>18866</v>
      </c>
      <c r="C4734" s="4" t="s">
        <v>18867</v>
      </c>
      <c r="D4734" s="4" t="s">
        <v>18868</v>
      </c>
      <c r="E4734" s="4" t="s">
        <v>36</v>
      </c>
      <c r="F4734" s="4" t="s">
        <v>37</v>
      </c>
      <c r="G4734" s="4" t="s">
        <v>51</v>
      </c>
      <c r="H4734" s="4"/>
      <c r="I4734" s="4"/>
      <c r="J4734" s="4" t="s">
        <v>52</v>
      </c>
      <c r="K4734" s="4" t="s">
        <v>505</v>
      </c>
      <c r="L4734" s="4" t="s">
        <v>506</v>
      </c>
      <c r="M4734" s="4" t="s">
        <v>507</v>
      </c>
      <c r="N4734" s="4" t="s">
        <v>36</v>
      </c>
      <c r="O4734" s="4">
        <v>5</v>
      </c>
      <c r="P4734" s="4" t="s">
        <v>56</v>
      </c>
      <c r="Q4734" s="4">
        <v>114.9</v>
      </c>
      <c r="R4734" s="4"/>
      <c r="S4734" s="4"/>
      <c r="T4734" s="4"/>
      <c r="U4734" s="4"/>
      <c r="V4734" s="4"/>
      <c r="W4734" s="4"/>
      <c r="X4734" s="4"/>
      <c r="Y4734" s="4" t="s">
        <v>18042</v>
      </c>
      <c r="Z4734" s="4" t="s">
        <v>649</v>
      </c>
      <c r="AA4734" s="4">
        <v>20895</v>
      </c>
      <c r="AB4734" s="4" t="s">
        <v>59</v>
      </c>
      <c r="AC4734" s="4"/>
      <c r="AD4734" s="4" t="b">
        <v>0</v>
      </c>
      <c r="AE4734" s="4"/>
      <c r="AF4734" s="4"/>
      <c r="AG4734" s="12">
        <f t="shared" si="73"/>
        <v>43279</v>
      </c>
    </row>
    <row r="4735" s="10" customFormat="1" spans="1:33">
      <c r="A4735" s="4" t="s">
        <v>18869</v>
      </c>
      <c r="B4735" s="4" t="s">
        <v>18869</v>
      </c>
      <c r="C4735" s="4" t="s">
        <v>18870</v>
      </c>
      <c r="D4735" s="4" t="s">
        <v>18871</v>
      </c>
      <c r="E4735" s="4" t="s">
        <v>36</v>
      </c>
      <c r="F4735" s="4" t="s">
        <v>37</v>
      </c>
      <c r="G4735" s="4" t="s">
        <v>51</v>
      </c>
      <c r="H4735" s="4"/>
      <c r="I4735" s="4"/>
      <c r="J4735" s="4" t="s">
        <v>52</v>
      </c>
      <c r="K4735" s="4" t="s">
        <v>400</v>
      </c>
      <c r="L4735" s="4" t="s">
        <v>401</v>
      </c>
      <c r="M4735" s="4" t="s">
        <v>402</v>
      </c>
      <c r="N4735" s="4" t="s">
        <v>36</v>
      </c>
      <c r="O4735" s="4">
        <v>1</v>
      </c>
      <c r="P4735" s="4" t="s">
        <v>56</v>
      </c>
      <c r="Q4735" s="4">
        <v>23.98</v>
      </c>
      <c r="R4735" s="4"/>
      <c r="S4735" s="4"/>
      <c r="T4735" s="4"/>
      <c r="U4735" s="4"/>
      <c r="V4735" s="4"/>
      <c r="W4735" s="4"/>
      <c r="X4735" s="4"/>
      <c r="Y4735" s="4" t="s">
        <v>18872</v>
      </c>
      <c r="Z4735" s="4" t="s">
        <v>67</v>
      </c>
      <c r="AA4735" s="4" t="s">
        <v>18873</v>
      </c>
      <c r="AB4735" s="4" t="s">
        <v>59</v>
      </c>
      <c r="AC4735" s="4"/>
      <c r="AD4735" s="4" t="b">
        <v>0</v>
      </c>
      <c r="AE4735" s="4"/>
      <c r="AF4735" s="4"/>
      <c r="AG4735" s="12">
        <f t="shared" si="73"/>
        <v>43279</v>
      </c>
    </row>
    <row r="4736" s="10" customFormat="1" spans="1:33">
      <c r="A4736" s="4" t="s">
        <v>18874</v>
      </c>
      <c r="B4736" s="4" t="s">
        <v>18874</v>
      </c>
      <c r="C4736" s="4" t="s">
        <v>18875</v>
      </c>
      <c r="D4736" s="4" t="s">
        <v>18876</v>
      </c>
      <c r="E4736" s="4" t="s">
        <v>36</v>
      </c>
      <c r="F4736" s="4" t="s">
        <v>37</v>
      </c>
      <c r="G4736" s="4" t="s">
        <v>51</v>
      </c>
      <c r="H4736" s="4"/>
      <c r="I4736" s="4"/>
      <c r="J4736" s="4" t="s">
        <v>52</v>
      </c>
      <c r="K4736" s="4" t="s">
        <v>6775</v>
      </c>
      <c r="L4736" s="4" t="s">
        <v>6776</v>
      </c>
      <c r="M4736" s="4" t="s">
        <v>6777</v>
      </c>
      <c r="N4736" s="4" t="s">
        <v>36</v>
      </c>
      <c r="O4736" s="4">
        <v>1</v>
      </c>
      <c r="P4736" s="4" t="s">
        <v>56</v>
      </c>
      <c r="Q4736" s="4">
        <v>22.98</v>
      </c>
      <c r="R4736" s="4"/>
      <c r="S4736" s="4"/>
      <c r="T4736" s="4"/>
      <c r="U4736" s="4"/>
      <c r="V4736" s="4"/>
      <c r="W4736" s="4"/>
      <c r="X4736" s="4"/>
      <c r="Y4736" s="4" t="s">
        <v>88</v>
      </c>
      <c r="Z4736" s="4" t="s">
        <v>89</v>
      </c>
      <c r="AA4736" s="4" t="s">
        <v>18877</v>
      </c>
      <c r="AB4736" s="4" t="s">
        <v>59</v>
      </c>
      <c r="AC4736" s="4"/>
      <c r="AD4736" s="4" t="b">
        <v>0</v>
      </c>
      <c r="AE4736" s="4"/>
      <c r="AF4736" s="4"/>
      <c r="AG4736" s="12">
        <f t="shared" si="73"/>
        <v>43279</v>
      </c>
    </row>
    <row r="4737" s="10" customFormat="1" spans="1:33">
      <c r="A4737" s="4" t="s">
        <v>18878</v>
      </c>
      <c r="B4737" s="4" t="s">
        <v>18878</v>
      </c>
      <c r="C4737" s="4" t="s">
        <v>18879</v>
      </c>
      <c r="D4737" s="4" t="s">
        <v>18880</v>
      </c>
      <c r="E4737" s="4" t="s">
        <v>36</v>
      </c>
      <c r="F4737" s="4" t="s">
        <v>37</v>
      </c>
      <c r="G4737" s="4" t="s">
        <v>51</v>
      </c>
      <c r="H4737" s="4"/>
      <c r="I4737" s="4"/>
      <c r="J4737" s="4" t="s">
        <v>52</v>
      </c>
      <c r="K4737" s="4" t="s">
        <v>5113</v>
      </c>
      <c r="L4737" s="4" t="s">
        <v>5114</v>
      </c>
      <c r="M4737" s="4" t="s">
        <v>5115</v>
      </c>
      <c r="N4737" s="4" t="s">
        <v>36</v>
      </c>
      <c r="O4737" s="4">
        <v>1</v>
      </c>
      <c r="P4737" s="4" t="s">
        <v>56</v>
      </c>
      <c r="Q4737" s="4">
        <v>22.98</v>
      </c>
      <c r="R4737" s="4"/>
      <c r="S4737" s="4"/>
      <c r="T4737" s="4"/>
      <c r="U4737" s="4"/>
      <c r="V4737" s="4"/>
      <c r="W4737" s="4"/>
      <c r="X4737" s="4"/>
      <c r="Y4737" s="4" t="s">
        <v>541</v>
      </c>
      <c r="Z4737" s="4" t="s">
        <v>290</v>
      </c>
      <c r="AA4737" s="4" t="s">
        <v>18881</v>
      </c>
      <c r="AB4737" s="4" t="s">
        <v>59</v>
      </c>
      <c r="AC4737" s="4"/>
      <c r="AD4737" s="4" t="b">
        <v>0</v>
      </c>
      <c r="AE4737" s="4"/>
      <c r="AF4737" s="4"/>
      <c r="AG4737" s="12">
        <f t="shared" si="73"/>
        <v>43279</v>
      </c>
    </row>
    <row r="4738" s="10" customFormat="1" spans="1:33">
      <c r="A4738" s="4" t="s">
        <v>18882</v>
      </c>
      <c r="B4738" s="4" t="s">
        <v>18882</v>
      </c>
      <c r="C4738" s="4" t="s">
        <v>18883</v>
      </c>
      <c r="D4738" s="4" t="s">
        <v>18884</v>
      </c>
      <c r="E4738" s="4" t="s">
        <v>36</v>
      </c>
      <c r="F4738" s="4" t="s">
        <v>37</v>
      </c>
      <c r="G4738" s="4" t="s">
        <v>51</v>
      </c>
      <c r="H4738" s="4"/>
      <c r="I4738" s="4"/>
      <c r="J4738" s="4" t="s">
        <v>52</v>
      </c>
      <c r="K4738" s="4" t="s">
        <v>7212</v>
      </c>
      <c r="L4738" s="4" t="s">
        <v>7213</v>
      </c>
      <c r="M4738" s="4" t="s">
        <v>7214</v>
      </c>
      <c r="N4738" s="4" t="s">
        <v>36</v>
      </c>
      <c r="O4738" s="4">
        <v>1</v>
      </c>
      <c r="P4738" s="4" t="s">
        <v>56</v>
      </c>
      <c r="Q4738" s="4">
        <v>22.98</v>
      </c>
      <c r="R4738" s="4"/>
      <c r="S4738" s="4"/>
      <c r="T4738" s="4"/>
      <c r="U4738" s="4"/>
      <c r="V4738" s="4"/>
      <c r="W4738" s="4"/>
      <c r="X4738" s="4"/>
      <c r="Y4738" s="4" t="s">
        <v>9393</v>
      </c>
      <c r="Z4738" s="4" t="s">
        <v>89</v>
      </c>
      <c r="AA4738" s="4" t="s">
        <v>18885</v>
      </c>
      <c r="AB4738" s="4" t="s">
        <v>59</v>
      </c>
      <c r="AC4738" s="4"/>
      <c r="AD4738" s="4" t="b">
        <v>0</v>
      </c>
      <c r="AE4738" s="4"/>
      <c r="AF4738" s="4"/>
      <c r="AG4738" s="12">
        <f t="shared" ref="AG4738:AG4801" si="74">DATEVALUE(LEFT(C4738,10))</f>
        <v>43279</v>
      </c>
    </row>
    <row r="4739" s="10" customFormat="1" spans="1:33">
      <c r="A4739" s="4" t="s">
        <v>18886</v>
      </c>
      <c r="B4739" s="4" t="s">
        <v>18886</v>
      </c>
      <c r="C4739" s="4" t="s">
        <v>18887</v>
      </c>
      <c r="D4739" s="4" t="s">
        <v>18888</v>
      </c>
      <c r="E4739" s="4" t="s">
        <v>36</v>
      </c>
      <c r="F4739" s="4" t="s">
        <v>37</v>
      </c>
      <c r="G4739" s="4" t="s">
        <v>51</v>
      </c>
      <c r="H4739" s="4"/>
      <c r="I4739" s="4"/>
      <c r="J4739" s="4" t="s">
        <v>157</v>
      </c>
      <c r="K4739" s="4" t="s">
        <v>18889</v>
      </c>
      <c r="L4739" s="4" t="s">
        <v>18890</v>
      </c>
      <c r="M4739" s="4" t="s">
        <v>18891</v>
      </c>
      <c r="N4739" s="4" t="s">
        <v>36</v>
      </c>
      <c r="O4739" s="4">
        <v>1</v>
      </c>
      <c r="P4739" s="4" t="s">
        <v>56</v>
      </c>
      <c r="Q4739" s="4">
        <v>22.98</v>
      </c>
      <c r="R4739" s="4"/>
      <c r="S4739" s="4">
        <v>2.53</v>
      </c>
      <c r="T4739" s="4"/>
      <c r="U4739" s="4"/>
      <c r="V4739" s="4"/>
      <c r="W4739" s="4"/>
      <c r="X4739" s="4"/>
      <c r="Y4739" s="4" t="s">
        <v>241</v>
      </c>
      <c r="Z4739" s="4" t="s">
        <v>47</v>
      </c>
      <c r="AA4739" s="4" t="s">
        <v>18892</v>
      </c>
      <c r="AB4739" s="4" t="s">
        <v>59</v>
      </c>
      <c r="AC4739" s="4"/>
      <c r="AD4739" s="4" t="b">
        <v>0</v>
      </c>
      <c r="AE4739" s="4"/>
      <c r="AF4739" s="4"/>
      <c r="AG4739" s="12">
        <f t="shared" si="74"/>
        <v>43279</v>
      </c>
    </row>
    <row r="4740" s="10" customFormat="1" spans="1:33">
      <c r="A4740" s="4" t="s">
        <v>18886</v>
      </c>
      <c r="B4740" s="4" t="s">
        <v>18886</v>
      </c>
      <c r="C4740" s="4" t="s">
        <v>18887</v>
      </c>
      <c r="D4740" s="4" t="s">
        <v>18888</v>
      </c>
      <c r="E4740" s="4" t="s">
        <v>36</v>
      </c>
      <c r="F4740" s="4" t="s">
        <v>37</v>
      </c>
      <c r="G4740" s="4" t="s">
        <v>51</v>
      </c>
      <c r="H4740" s="4"/>
      <c r="I4740" s="4"/>
      <c r="J4740" s="4" t="s">
        <v>157</v>
      </c>
      <c r="K4740" s="4" t="s">
        <v>18893</v>
      </c>
      <c r="L4740" s="4" t="s">
        <v>18894</v>
      </c>
      <c r="M4740" s="4" t="s">
        <v>18895</v>
      </c>
      <c r="N4740" s="4" t="s">
        <v>36</v>
      </c>
      <c r="O4740" s="4">
        <v>1</v>
      </c>
      <c r="P4740" s="4" t="s">
        <v>56</v>
      </c>
      <c r="Q4740" s="4">
        <v>22.98</v>
      </c>
      <c r="R4740" s="4"/>
      <c r="S4740" s="4">
        <v>2.53</v>
      </c>
      <c r="T4740" s="4"/>
      <c r="U4740" s="4"/>
      <c r="V4740" s="4"/>
      <c r="W4740" s="4"/>
      <c r="X4740" s="4"/>
      <c r="Y4740" s="4" t="s">
        <v>241</v>
      </c>
      <c r="Z4740" s="4" t="s">
        <v>47</v>
      </c>
      <c r="AA4740" s="4" t="s">
        <v>18892</v>
      </c>
      <c r="AB4740" s="4" t="s">
        <v>59</v>
      </c>
      <c r="AC4740" s="4"/>
      <c r="AD4740" s="4" t="b">
        <v>0</v>
      </c>
      <c r="AE4740" s="4"/>
      <c r="AF4740" s="4"/>
      <c r="AG4740" s="12">
        <f t="shared" si="74"/>
        <v>43279</v>
      </c>
    </row>
    <row r="4741" s="10" customFormat="1" spans="1:33">
      <c r="A4741" s="4" t="s">
        <v>18896</v>
      </c>
      <c r="B4741" s="4" t="s">
        <v>18896</v>
      </c>
      <c r="C4741" s="4" t="s">
        <v>18897</v>
      </c>
      <c r="D4741" s="4" t="s">
        <v>18898</v>
      </c>
      <c r="E4741" s="4" t="s">
        <v>36</v>
      </c>
      <c r="F4741" s="4" t="s">
        <v>37</v>
      </c>
      <c r="G4741" s="4" t="s">
        <v>51</v>
      </c>
      <c r="H4741" s="4"/>
      <c r="I4741" s="4"/>
      <c r="J4741" s="4" t="s">
        <v>52</v>
      </c>
      <c r="K4741" s="4" t="s">
        <v>7801</v>
      </c>
      <c r="L4741" s="4" t="s">
        <v>7802</v>
      </c>
      <c r="M4741" s="4" t="s">
        <v>7803</v>
      </c>
      <c r="N4741" s="4" t="s">
        <v>36</v>
      </c>
      <c r="O4741" s="4">
        <v>1</v>
      </c>
      <c r="P4741" s="4" t="s">
        <v>56</v>
      </c>
      <c r="Q4741" s="4">
        <v>24.98</v>
      </c>
      <c r="R4741" s="4"/>
      <c r="S4741" s="4"/>
      <c r="T4741" s="4"/>
      <c r="U4741" s="4"/>
      <c r="V4741" s="4"/>
      <c r="W4741" s="4"/>
      <c r="X4741" s="4"/>
      <c r="Y4741" s="4" t="s">
        <v>18899</v>
      </c>
      <c r="Z4741" s="4" t="s">
        <v>152</v>
      </c>
      <c r="AA4741" s="4">
        <v>6905</v>
      </c>
      <c r="AB4741" s="4" t="s">
        <v>59</v>
      </c>
      <c r="AC4741" s="4"/>
      <c r="AD4741" s="4" t="b">
        <v>0</v>
      </c>
      <c r="AE4741" s="4"/>
      <c r="AF4741" s="4"/>
      <c r="AG4741" s="12">
        <f t="shared" si="74"/>
        <v>43279</v>
      </c>
    </row>
    <row r="4742" s="10" customFormat="1" spans="1:33">
      <c r="A4742" s="4" t="s">
        <v>18900</v>
      </c>
      <c r="B4742" s="4" t="s">
        <v>18900</v>
      </c>
      <c r="C4742" s="4" t="s">
        <v>18901</v>
      </c>
      <c r="D4742" s="4" t="s">
        <v>18902</v>
      </c>
      <c r="E4742" s="4" t="s">
        <v>36</v>
      </c>
      <c r="F4742" s="4" t="s">
        <v>37</v>
      </c>
      <c r="G4742" s="4" t="s">
        <v>51</v>
      </c>
      <c r="H4742" s="4"/>
      <c r="I4742" s="4"/>
      <c r="J4742" s="4" t="s">
        <v>52</v>
      </c>
      <c r="K4742" s="4" t="s">
        <v>5931</v>
      </c>
      <c r="L4742" s="4" t="s">
        <v>628</v>
      </c>
      <c r="M4742" s="4" t="s">
        <v>629</v>
      </c>
      <c r="N4742" s="4" t="s">
        <v>36</v>
      </c>
      <c r="O4742" s="4">
        <v>1</v>
      </c>
      <c r="P4742" s="4" t="s">
        <v>56</v>
      </c>
      <c r="Q4742" s="4">
        <v>22.98</v>
      </c>
      <c r="R4742" s="4"/>
      <c r="S4742" s="4"/>
      <c r="T4742" s="4"/>
      <c r="U4742" s="4"/>
      <c r="V4742" s="4"/>
      <c r="W4742" s="4"/>
      <c r="X4742" s="4"/>
      <c r="Y4742" s="4" t="s">
        <v>541</v>
      </c>
      <c r="Z4742" s="4" t="s">
        <v>290</v>
      </c>
      <c r="AA4742" s="4" t="s">
        <v>18903</v>
      </c>
      <c r="AB4742" s="4" t="s">
        <v>59</v>
      </c>
      <c r="AC4742" s="4"/>
      <c r="AD4742" s="4" t="b">
        <v>0</v>
      </c>
      <c r="AE4742" s="4"/>
      <c r="AF4742" s="4"/>
      <c r="AG4742" s="12">
        <f t="shared" si="74"/>
        <v>43279</v>
      </c>
    </row>
    <row r="4743" s="10" customFormat="1" spans="1:33">
      <c r="A4743" s="4" t="s">
        <v>18904</v>
      </c>
      <c r="B4743" s="4" t="s">
        <v>18904</v>
      </c>
      <c r="C4743" s="4" t="s">
        <v>18905</v>
      </c>
      <c r="D4743" s="4" t="s">
        <v>18906</v>
      </c>
      <c r="E4743" s="4" t="s">
        <v>36</v>
      </c>
      <c r="F4743" s="4" t="s">
        <v>37</v>
      </c>
      <c r="G4743" s="4" t="s">
        <v>51</v>
      </c>
      <c r="H4743" s="4"/>
      <c r="I4743" s="4"/>
      <c r="J4743" s="4" t="s">
        <v>52</v>
      </c>
      <c r="K4743" s="4" t="s">
        <v>695</v>
      </c>
      <c r="L4743" s="4" t="s">
        <v>696</v>
      </c>
      <c r="M4743" s="4" t="s">
        <v>697</v>
      </c>
      <c r="N4743" s="4" t="s">
        <v>36</v>
      </c>
      <c r="O4743" s="4">
        <v>1</v>
      </c>
      <c r="P4743" s="4" t="s">
        <v>56</v>
      </c>
      <c r="Q4743" s="4">
        <v>23.98</v>
      </c>
      <c r="R4743" s="4"/>
      <c r="S4743" s="4"/>
      <c r="T4743" s="4"/>
      <c r="U4743" s="4"/>
      <c r="V4743" s="4"/>
      <c r="W4743" s="4"/>
      <c r="X4743" s="4"/>
      <c r="Y4743" s="4" t="s">
        <v>18907</v>
      </c>
      <c r="Z4743" s="4" t="s">
        <v>18908</v>
      </c>
      <c r="AA4743" s="4">
        <v>5403</v>
      </c>
      <c r="AB4743" s="4" t="s">
        <v>59</v>
      </c>
      <c r="AC4743" s="4"/>
      <c r="AD4743" s="4" t="b">
        <v>0</v>
      </c>
      <c r="AE4743" s="4"/>
      <c r="AF4743" s="4"/>
      <c r="AG4743" s="12">
        <f t="shared" si="74"/>
        <v>43279</v>
      </c>
    </row>
    <row r="4744" s="10" customFormat="1" spans="1:33">
      <c r="A4744" s="4" t="s">
        <v>18909</v>
      </c>
      <c r="B4744" s="4" t="s">
        <v>18909</v>
      </c>
      <c r="C4744" s="4" t="s">
        <v>18910</v>
      </c>
      <c r="D4744" s="4" t="s">
        <v>18911</v>
      </c>
      <c r="E4744" s="4" t="s">
        <v>36</v>
      </c>
      <c r="F4744" s="4" t="s">
        <v>37</v>
      </c>
      <c r="G4744" s="4" t="s">
        <v>51</v>
      </c>
      <c r="H4744" s="4"/>
      <c r="I4744" s="4"/>
      <c r="J4744" s="4" t="s">
        <v>52</v>
      </c>
      <c r="K4744" s="4" t="s">
        <v>12461</v>
      </c>
      <c r="L4744" s="4" t="s">
        <v>5224</v>
      </c>
      <c r="M4744" s="4" t="s">
        <v>5225</v>
      </c>
      <c r="N4744" s="4" t="s">
        <v>36</v>
      </c>
      <c r="O4744" s="4">
        <v>1</v>
      </c>
      <c r="P4744" s="4" t="s">
        <v>56</v>
      </c>
      <c r="Q4744" s="4">
        <v>23.98</v>
      </c>
      <c r="R4744" s="4"/>
      <c r="S4744" s="4"/>
      <c r="T4744" s="4"/>
      <c r="U4744" s="4"/>
      <c r="V4744" s="4"/>
      <c r="W4744" s="4"/>
      <c r="X4744" s="4"/>
      <c r="Y4744" s="4" t="s">
        <v>472</v>
      </c>
      <c r="Z4744" s="4" t="s">
        <v>473</v>
      </c>
      <c r="AA4744" s="4" t="s">
        <v>18912</v>
      </c>
      <c r="AB4744" s="4" t="s">
        <v>59</v>
      </c>
      <c r="AC4744" s="4"/>
      <c r="AD4744" s="4" t="b">
        <v>0</v>
      </c>
      <c r="AE4744" s="4"/>
      <c r="AF4744" s="4"/>
      <c r="AG4744" s="12">
        <f t="shared" si="74"/>
        <v>43279</v>
      </c>
    </row>
    <row r="4745" s="10" customFormat="1" spans="1:33">
      <c r="A4745" s="4" t="s">
        <v>18913</v>
      </c>
      <c r="B4745" s="4" t="s">
        <v>18913</v>
      </c>
      <c r="C4745" s="4" t="s">
        <v>18914</v>
      </c>
      <c r="D4745" s="4" t="s">
        <v>18915</v>
      </c>
      <c r="E4745" s="4" t="s">
        <v>36</v>
      </c>
      <c r="F4745" s="4" t="s">
        <v>37</v>
      </c>
      <c r="G4745" s="4" t="s">
        <v>51</v>
      </c>
      <c r="H4745" s="4"/>
      <c r="I4745" s="4"/>
      <c r="J4745" s="4" t="s">
        <v>52</v>
      </c>
      <c r="K4745" s="4" t="s">
        <v>1863</v>
      </c>
      <c r="L4745" s="4" t="s">
        <v>1864</v>
      </c>
      <c r="M4745" s="4" t="s">
        <v>1865</v>
      </c>
      <c r="N4745" s="4" t="s">
        <v>36</v>
      </c>
      <c r="O4745" s="4">
        <v>1</v>
      </c>
      <c r="P4745" s="4" t="s">
        <v>56</v>
      </c>
      <c r="Q4745" s="4">
        <v>22.98</v>
      </c>
      <c r="R4745" s="4"/>
      <c r="S4745" s="4"/>
      <c r="T4745" s="4"/>
      <c r="U4745" s="4"/>
      <c r="V4745" s="4"/>
      <c r="W4745" s="4"/>
      <c r="X4745" s="4"/>
      <c r="Y4745" s="4" t="s">
        <v>12219</v>
      </c>
      <c r="Z4745" s="4" t="s">
        <v>47</v>
      </c>
      <c r="AA4745" s="4" t="s">
        <v>18916</v>
      </c>
      <c r="AB4745" s="4" t="s">
        <v>59</v>
      </c>
      <c r="AC4745" s="4"/>
      <c r="AD4745" s="4" t="b">
        <v>0</v>
      </c>
      <c r="AE4745" s="4"/>
      <c r="AF4745" s="4"/>
      <c r="AG4745" s="12">
        <f t="shared" si="74"/>
        <v>43279</v>
      </c>
    </row>
    <row r="4746" s="10" customFormat="1" spans="1:33">
      <c r="A4746" s="4" t="s">
        <v>18917</v>
      </c>
      <c r="B4746" s="4" t="s">
        <v>18917</v>
      </c>
      <c r="C4746" s="4" t="s">
        <v>18918</v>
      </c>
      <c r="D4746" s="4" t="s">
        <v>18919</v>
      </c>
      <c r="E4746" s="4" t="s">
        <v>36</v>
      </c>
      <c r="F4746" s="4" t="s">
        <v>37</v>
      </c>
      <c r="G4746" s="4" t="s">
        <v>51</v>
      </c>
      <c r="H4746" s="4"/>
      <c r="I4746" s="4"/>
      <c r="J4746" s="4" t="s">
        <v>52</v>
      </c>
      <c r="K4746" s="4" t="s">
        <v>9543</v>
      </c>
      <c r="L4746" s="4" t="s">
        <v>873</v>
      </c>
      <c r="M4746" s="4" t="s">
        <v>874</v>
      </c>
      <c r="N4746" s="4" t="s">
        <v>36</v>
      </c>
      <c r="O4746" s="4">
        <v>1</v>
      </c>
      <c r="P4746" s="4" t="s">
        <v>56</v>
      </c>
      <c r="Q4746" s="4">
        <v>22.98</v>
      </c>
      <c r="R4746" s="4"/>
      <c r="S4746" s="4"/>
      <c r="T4746" s="4"/>
      <c r="U4746" s="4"/>
      <c r="V4746" s="4"/>
      <c r="W4746" s="4"/>
      <c r="X4746" s="4"/>
      <c r="Y4746" s="4" t="s">
        <v>18920</v>
      </c>
      <c r="Z4746" s="4" t="s">
        <v>47</v>
      </c>
      <c r="AA4746" s="4" t="s">
        <v>18921</v>
      </c>
      <c r="AB4746" s="4" t="s">
        <v>59</v>
      </c>
      <c r="AC4746" s="4"/>
      <c r="AD4746" s="4" t="b">
        <v>0</v>
      </c>
      <c r="AE4746" s="4"/>
      <c r="AF4746" s="4"/>
      <c r="AG4746" s="12">
        <f t="shared" si="74"/>
        <v>43279</v>
      </c>
    </row>
    <row r="4747" s="10" customFormat="1" spans="1:33">
      <c r="A4747" s="4" t="s">
        <v>18922</v>
      </c>
      <c r="B4747" s="4" t="s">
        <v>18922</v>
      </c>
      <c r="C4747" s="4" t="s">
        <v>18923</v>
      </c>
      <c r="D4747" s="4" t="s">
        <v>18924</v>
      </c>
      <c r="E4747" s="4" t="s">
        <v>36</v>
      </c>
      <c r="F4747" s="4" t="s">
        <v>37</v>
      </c>
      <c r="G4747" s="4" t="s">
        <v>51</v>
      </c>
      <c r="H4747" s="4"/>
      <c r="I4747" s="4"/>
      <c r="J4747" s="4" t="s">
        <v>39</v>
      </c>
      <c r="K4747" s="4" t="s">
        <v>4612</v>
      </c>
      <c r="L4747" s="4" t="s">
        <v>4613</v>
      </c>
      <c r="M4747" s="4" t="s">
        <v>4614</v>
      </c>
      <c r="N4747" s="4" t="s">
        <v>36</v>
      </c>
      <c r="O4747" s="4">
        <v>1</v>
      </c>
      <c r="P4747" s="4" t="s">
        <v>56</v>
      </c>
      <c r="Q4747" s="4">
        <v>23.98</v>
      </c>
      <c r="R4747" s="4"/>
      <c r="S4747" s="4">
        <v>3.99</v>
      </c>
      <c r="T4747" s="4"/>
      <c r="U4747" s="4"/>
      <c r="V4747" s="4"/>
      <c r="W4747" s="4"/>
      <c r="X4747" s="4">
        <v>3.99</v>
      </c>
      <c r="Y4747" s="4" t="s">
        <v>3319</v>
      </c>
      <c r="Z4747" s="4" t="s">
        <v>47</v>
      </c>
      <c r="AA4747" s="4">
        <v>91750</v>
      </c>
      <c r="AB4747" s="4" t="s">
        <v>59</v>
      </c>
      <c r="AC4747" s="4"/>
      <c r="AD4747" s="4" t="b">
        <v>0</v>
      </c>
      <c r="AE4747" s="4"/>
      <c r="AF4747" s="4"/>
      <c r="AG4747" s="12">
        <f t="shared" si="74"/>
        <v>43279</v>
      </c>
    </row>
    <row r="4748" s="10" customFormat="1" spans="1:33">
      <c r="A4748" s="4" t="s">
        <v>18925</v>
      </c>
      <c r="B4748" s="4" t="s">
        <v>18925</v>
      </c>
      <c r="C4748" s="4" t="s">
        <v>18926</v>
      </c>
      <c r="D4748" s="4" t="s">
        <v>18927</v>
      </c>
      <c r="E4748" s="4" t="s">
        <v>36</v>
      </c>
      <c r="F4748" s="4" t="s">
        <v>37</v>
      </c>
      <c r="G4748" s="4" t="s">
        <v>51</v>
      </c>
      <c r="H4748" s="4"/>
      <c r="I4748" s="4"/>
      <c r="J4748" s="4" t="s">
        <v>52</v>
      </c>
      <c r="K4748" s="4" t="s">
        <v>925</v>
      </c>
      <c r="L4748" s="4" t="s">
        <v>926</v>
      </c>
      <c r="M4748" s="4" t="s">
        <v>927</v>
      </c>
      <c r="N4748" s="4" t="s">
        <v>36</v>
      </c>
      <c r="O4748" s="4">
        <v>1</v>
      </c>
      <c r="P4748" s="4" t="s">
        <v>56</v>
      </c>
      <c r="Q4748" s="4">
        <v>23.98</v>
      </c>
      <c r="R4748" s="4"/>
      <c r="S4748" s="4"/>
      <c r="T4748" s="4"/>
      <c r="U4748" s="4"/>
      <c r="V4748" s="4"/>
      <c r="W4748" s="4"/>
      <c r="X4748" s="4"/>
      <c r="Y4748" s="4" t="s">
        <v>18928</v>
      </c>
      <c r="Z4748" s="4" t="s">
        <v>18929</v>
      </c>
      <c r="AA4748" s="4">
        <v>29730</v>
      </c>
      <c r="AB4748" s="4" t="s">
        <v>59</v>
      </c>
      <c r="AC4748" s="4"/>
      <c r="AD4748" s="4" t="b">
        <v>0</v>
      </c>
      <c r="AE4748" s="4"/>
      <c r="AF4748" s="4"/>
      <c r="AG4748" s="12">
        <f t="shared" si="74"/>
        <v>43279</v>
      </c>
    </row>
    <row r="4749" s="10" customFormat="1" spans="1:33">
      <c r="A4749" s="4" t="s">
        <v>18930</v>
      </c>
      <c r="B4749" s="4" t="s">
        <v>18930</v>
      </c>
      <c r="C4749" s="4" t="s">
        <v>18931</v>
      </c>
      <c r="D4749" s="4" t="s">
        <v>18932</v>
      </c>
      <c r="E4749" s="4" t="s">
        <v>36</v>
      </c>
      <c r="F4749" s="4" t="s">
        <v>37</v>
      </c>
      <c r="G4749" s="4" t="s">
        <v>51</v>
      </c>
      <c r="H4749" s="4"/>
      <c r="I4749" s="4"/>
      <c r="J4749" s="4" t="s">
        <v>52</v>
      </c>
      <c r="K4749" s="4" t="s">
        <v>3046</v>
      </c>
      <c r="L4749" s="4" t="s">
        <v>3047</v>
      </c>
      <c r="M4749" s="4" t="s">
        <v>3048</v>
      </c>
      <c r="N4749" s="4" t="s">
        <v>36</v>
      </c>
      <c r="O4749" s="4">
        <v>1</v>
      </c>
      <c r="P4749" s="4" t="s">
        <v>56</v>
      </c>
      <c r="Q4749" s="4">
        <v>23.98</v>
      </c>
      <c r="R4749" s="4"/>
      <c r="S4749" s="4"/>
      <c r="T4749" s="4"/>
      <c r="U4749" s="4"/>
      <c r="V4749" s="4"/>
      <c r="W4749" s="4"/>
      <c r="X4749" s="4"/>
      <c r="Y4749" s="4" t="s">
        <v>18933</v>
      </c>
      <c r="Z4749" s="4" t="s">
        <v>3222</v>
      </c>
      <c r="AA4749" s="4">
        <v>19012</v>
      </c>
      <c r="AB4749" s="4" t="s">
        <v>59</v>
      </c>
      <c r="AC4749" s="4"/>
      <c r="AD4749" s="4" t="b">
        <v>0</v>
      </c>
      <c r="AE4749" s="4"/>
      <c r="AF4749" s="4"/>
      <c r="AG4749" s="12">
        <f t="shared" si="74"/>
        <v>43279</v>
      </c>
    </row>
    <row r="4750" s="10" customFormat="1" spans="1:33">
      <c r="A4750" s="4" t="s">
        <v>18934</v>
      </c>
      <c r="B4750" s="4" t="s">
        <v>18934</v>
      </c>
      <c r="C4750" s="4" t="s">
        <v>18935</v>
      </c>
      <c r="D4750" s="4" t="s">
        <v>18936</v>
      </c>
      <c r="E4750" s="4" t="s">
        <v>36</v>
      </c>
      <c r="F4750" s="4" t="s">
        <v>37</v>
      </c>
      <c r="G4750" s="4" t="s">
        <v>51</v>
      </c>
      <c r="H4750" s="4"/>
      <c r="I4750" s="4"/>
      <c r="J4750" s="4" t="s">
        <v>39</v>
      </c>
      <c r="K4750" s="4" t="s">
        <v>2981</v>
      </c>
      <c r="L4750" s="4" t="s">
        <v>2982</v>
      </c>
      <c r="M4750" s="4" t="s">
        <v>2983</v>
      </c>
      <c r="N4750" s="4" t="s">
        <v>36</v>
      </c>
      <c r="O4750" s="4">
        <v>1</v>
      </c>
      <c r="P4750" s="4" t="s">
        <v>56</v>
      </c>
      <c r="Q4750" s="4">
        <v>22.98</v>
      </c>
      <c r="R4750" s="4"/>
      <c r="S4750" s="4">
        <v>2</v>
      </c>
      <c r="T4750" s="4"/>
      <c r="U4750" s="4"/>
      <c r="V4750" s="4"/>
      <c r="W4750" s="4"/>
      <c r="X4750" s="4">
        <v>2</v>
      </c>
      <c r="Y4750" s="4" t="s">
        <v>257</v>
      </c>
      <c r="Z4750" s="4" t="s">
        <v>47</v>
      </c>
      <c r="AA4750" s="4" t="s">
        <v>18937</v>
      </c>
      <c r="AB4750" s="4" t="s">
        <v>59</v>
      </c>
      <c r="AC4750" s="4"/>
      <c r="AD4750" s="4" t="b">
        <v>0</v>
      </c>
      <c r="AE4750" s="4"/>
      <c r="AF4750" s="4"/>
      <c r="AG4750" s="12">
        <f t="shared" si="74"/>
        <v>43279</v>
      </c>
    </row>
    <row r="4751" s="10" customFormat="1" spans="1:33">
      <c r="A4751" s="4" t="s">
        <v>18938</v>
      </c>
      <c r="B4751" s="4" t="s">
        <v>18938</v>
      </c>
      <c r="C4751" s="4" t="s">
        <v>18939</v>
      </c>
      <c r="D4751" s="4" t="s">
        <v>18940</v>
      </c>
      <c r="E4751" s="4" t="s">
        <v>36</v>
      </c>
      <c r="F4751" s="4" t="s">
        <v>37</v>
      </c>
      <c r="G4751" s="4" t="s">
        <v>51</v>
      </c>
      <c r="H4751" s="4"/>
      <c r="I4751" s="4"/>
      <c r="J4751" s="4" t="s">
        <v>52</v>
      </c>
      <c r="K4751" s="4" t="s">
        <v>362</v>
      </c>
      <c r="L4751" s="4" t="s">
        <v>363</v>
      </c>
      <c r="M4751" s="4" t="s">
        <v>364</v>
      </c>
      <c r="N4751" s="4" t="s">
        <v>36</v>
      </c>
      <c r="O4751" s="4">
        <v>1</v>
      </c>
      <c r="P4751" s="4" t="s">
        <v>56</v>
      </c>
      <c r="Q4751" s="4">
        <v>9.33</v>
      </c>
      <c r="R4751" s="4"/>
      <c r="S4751" s="4"/>
      <c r="T4751" s="4"/>
      <c r="U4751" s="4"/>
      <c r="V4751" s="4"/>
      <c r="W4751" s="4">
        <v>0.74</v>
      </c>
      <c r="X4751" s="4"/>
      <c r="Y4751" s="4" t="s">
        <v>18941</v>
      </c>
      <c r="Z4751" s="4" t="s">
        <v>266</v>
      </c>
      <c r="AA4751" s="4" t="s">
        <v>18942</v>
      </c>
      <c r="AB4751" s="4" t="s">
        <v>59</v>
      </c>
      <c r="AC4751" s="4" t="s">
        <v>3008</v>
      </c>
      <c r="AD4751" s="4" t="b">
        <v>0</v>
      </c>
      <c r="AE4751" s="4"/>
      <c r="AF4751" s="4"/>
      <c r="AG4751" s="12">
        <f t="shared" si="74"/>
        <v>43279</v>
      </c>
    </row>
    <row r="4752" s="10" customFormat="1" spans="1:33">
      <c r="A4752" s="4" t="s">
        <v>18938</v>
      </c>
      <c r="B4752" s="4" t="s">
        <v>18938</v>
      </c>
      <c r="C4752" s="4" t="s">
        <v>18939</v>
      </c>
      <c r="D4752" s="4" t="s">
        <v>18940</v>
      </c>
      <c r="E4752" s="4" t="s">
        <v>36</v>
      </c>
      <c r="F4752" s="4" t="s">
        <v>37</v>
      </c>
      <c r="G4752" s="4" t="s">
        <v>51</v>
      </c>
      <c r="H4752" s="4"/>
      <c r="I4752" s="4"/>
      <c r="J4752" s="4" t="s">
        <v>52</v>
      </c>
      <c r="K4752" s="4" t="s">
        <v>8002</v>
      </c>
      <c r="L4752" s="4" t="s">
        <v>8003</v>
      </c>
      <c r="M4752" s="4" t="s">
        <v>8004</v>
      </c>
      <c r="N4752" s="4" t="s">
        <v>36</v>
      </c>
      <c r="O4752" s="4">
        <v>1</v>
      </c>
      <c r="P4752" s="4" t="s">
        <v>56</v>
      </c>
      <c r="Q4752" s="4">
        <v>8.82</v>
      </c>
      <c r="R4752" s="4"/>
      <c r="S4752" s="4"/>
      <c r="T4752" s="4"/>
      <c r="U4752" s="4"/>
      <c r="V4752" s="4"/>
      <c r="W4752" s="4">
        <v>0.71</v>
      </c>
      <c r="X4752" s="4"/>
      <c r="Y4752" s="4" t="s">
        <v>18941</v>
      </c>
      <c r="Z4752" s="4" t="s">
        <v>266</v>
      </c>
      <c r="AA4752" s="4" t="s">
        <v>18942</v>
      </c>
      <c r="AB4752" s="4" t="s">
        <v>59</v>
      </c>
      <c r="AC4752" s="4" t="s">
        <v>3008</v>
      </c>
      <c r="AD4752" s="4" t="b">
        <v>0</v>
      </c>
      <c r="AE4752" s="4"/>
      <c r="AF4752" s="4"/>
      <c r="AG4752" s="12">
        <f t="shared" si="74"/>
        <v>43279</v>
      </c>
    </row>
    <row r="4753" s="10" customFormat="1" spans="1:33">
      <c r="A4753" s="4" t="s">
        <v>18943</v>
      </c>
      <c r="B4753" s="4" t="s">
        <v>18943</v>
      </c>
      <c r="C4753" s="4" t="s">
        <v>18944</v>
      </c>
      <c r="D4753" s="4" t="s">
        <v>18945</v>
      </c>
      <c r="E4753" s="4" t="s">
        <v>36</v>
      </c>
      <c r="F4753" s="4" t="s">
        <v>37</v>
      </c>
      <c r="G4753" s="4" t="s">
        <v>51</v>
      </c>
      <c r="H4753" s="4"/>
      <c r="I4753" s="4"/>
      <c r="J4753" s="4" t="s">
        <v>52</v>
      </c>
      <c r="K4753" s="4" t="s">
        <v>5392</v>
      </c>
      <c r="L4753" s="4" t="s">
        <v>5393</v>
      </c>
      <c r="M4753" s="4" t="s">
        <v>5394</v>
      </c>
      <c r="N4753" s="4" t="s">
        <v>36</v>
      </c>
      <c r="O4753" s="4">
        <v>1</v>
      </c>
      <c r="P4753" s="4" t="s">
        <v>56</v>
      </c>
      <c r="Q4753" s="4">
        <v>23.98</v>
      </c>
      <c r="R4753" s="4"/>
      <c r="S4753" s="4"/>
      <c r="T4753" s="4"/>
      <c r="U4753" s="4"/>
      <c r="V4753" s="4"/>
      <c r="W4753" s="4"/>
      <c r="X4753" s="4"/>
      <c r="Y4753" s="4" t="s">
        <v>11618</v>
      </c>
      <c r="Z4753" s="4" t="s">
        <v>317</v>
      </c>
      <c r="AA4753" s="4">
        <v>97209</v>
      </c>
      <c r="AB4753" s="4" t="s">
        <v>59</v>
      </c>
      <c r="AC4753" s="4"/>
      <c r="AD4753" s="4" t="b">
        <v>0</v>
      </c>
      <c r="AE4753" s="4"/>
      <c r="AF4753" s="4"/>
      <c r="AG4753" s="12">
        <f t="shared" si="74"/>
        <v>43279</v>
      </c>
    </row>
    <row r="4754" s="10" customFormat="1" spans="1:33">
      <c r="A4754" s="4" t="s">
        <v>18946</v>
      </c>
      <c r="B4754" s="4" t="s">
        <v>18946</v>
      </c>
      <c r="C4754" s="4" t="s">
        <v>18947</v>
      </c>
      <c r="D4754" s="4" t="s">
        <v>18948</v>
      </c>
      <c r="E4754" s="4" t="s">
        <v>36</v>
      </c>
      <c r="F4754" s="4" t="s">
        <v>37</v>
      </c>
      <c r="G4754" s="4" t="s">
        <v>51</v>
      </c>
      <c r="H4754" s="4"/>
      <c r="I4754" s="4"/>
      <c r="J4754" s="4" t="s">
        <v>52</v>
      </c>
      <c r="K4754" s="4" t="s">
        <v>14752</v>
      </c>
      <c r="L4754" s="4" t="s">
        <v>183</v>
      </c>
      <c r="M4754" s="4" t="s">
        <v>184</v>
      </c>
      <c r="N4754" s="4" t="s">
        <v>36</v>
      </c>
      <c r="O4754" s="4">
        <v>1</v>
      </c>
      <c r="P4754" s="4" t="s">
        <v>56</v>
      </c>
      <c r="Q4754" s="4">
        <v>23.98</v>
      </c>
      <c r="R4754" s="4"/>
      <c r="S4754" s="4"/>
      <c r="T4754" s="4"/>
      <c r="U4754" s="4"/>
      <c r="V4754" s="4"/>
      <c r="W4754" s="4"/>
      <c r="X4754" s="4"/>
      <c r="Y4754" s="4" t="s">
        <v>10955</v>
      </c>
      <c r="Z4754" s="4" t="s">
        <v>4379</v>
      </c>
      <c r="AA4754" s="4" t="s">
        <v>18949</v>
      </c>
      <c r="AB4754" s="4" t="s">
        <v>59</v>
      </c>
      <c r="AC4754" s="4"/>
      <c r="AD4754" s="4" t="b">
        <v>0</v>
      </c>
      <c r="AE4754" s="4"/>
      <c r="AF4754" s="4"/>
      <c r="AG4754" s="12">
        <f t="shared" si="74"/>
        <v>43279</v>
      </c>
    </row>
    <row r="4755" s="10" customFormat="1" spans="1:33">
      <c r="A4755" s="4" t="s">
        <v>18950</v>
      </c>
      <c r="B4755" s="4" t="s">
        <v>18950</v>
      </c>
      <c r="C4755" s="4" t="s">
        <v>18951</v>
      </c>
      <c r="D4755" s="4" t="s">
        <v>18952</v>
      </c>
      <c r="E4755" s="4" t="s">
        <v>18190</v>
      </c>
      <c r="F4755" s="4" t="s">
        <v>37</v>
      </c>
      <c r="G4755" s="4" t="s">
        <v>51</v>
      </c>
      <c r="H4755" s="4"/>
      <c r="I4755" s="4"/>
      <c r="J4755" s="4" t="s">
        <v>157</v>
      </c>
      <c r="K4755" s="4" t="s">
        <v>7206</v>
      </c>
      <c r="L4755" s="4" t="s">
        <v>7207</v>
      </c>
      <c r="M4755" s="4" t="s">
        <v>7208</v>
      </c>
      <c r="N4755" s="4" t="s">
        <v>852</v>
      </c>
      <c r="O4755" s="4">
        <v>1</v>
      </c>
      <c r="P4755" s="4" t="s">
        <v>56</v>
      </c>
      <c r="Q4755" s="4">
        <v>22.98</v>
      </c>
      <c r="R4755" s="4"/>
      <c r="S4755" s="4"/>
      <c r="T4755" s="4"/>
      <c r="U4755" s="4"/>
      <c r="V4755" s="4"/>
      <c r="W4755" s="4"/>
      <c r="X4755" s="4"/>
      <c r="Y4755" s="4" t="s">
        <v>541</v>
      </c>
      <c r="Z4755" s="4" t="s">
        <v>4379</v>
      </c>
      <c r="AA4755" s="4" t="s">
        <v>18953</v>
      </c>
      <c r="AB4755" s="4" t="s">
        <v>59</v>
      </c>
      <c r="AC4755" s="4" t="s">
        <v>259</v>
      </c>
      <c r="AD4755" s="4" t="b">
        <v>0</v>
      </c>
      <c r="AE4755" s="4"/>
      <c r="AF4755" s="4"/>
      <c r="AG4755" s="12">
        <f t="shared" si="74"/>
        <v>43279</v>
      </c>
    </row>
    <row r="4756" s="10" customFormat="1" spans="1:33">
      <c r="A4756" s="4" t="s">
        <v>18954</v>
      </c>
      <c r="B4756" s="4" t="s">
        <v>18954</v>
      </c>
      <c r="C4756" s="4" t="s">
        <v>18955</v>
      </c>
      <c r="D4756" s="4" t="s">
        <v>18956</v>
      </c>
      <c r="E4756" s="4" t="s">
        <v>36</v>
      </c>
      <c r="F4756" s="4" t="s">
        <v>37</v>
      </c>
      <c r="G4756" s="4" t="s">
        <v>51</v>
      </c>
      <c r="H4756" s="4"/>
      <c r="I4756" s="4"/>
      <c r="J4756" s="4" t="s">
        <v>157</v>
      </c>
      <c r="K4756" s="4" t="s">
        <v>331</v>
      </c>
      <c r="L4756" s="4" t="s">
        <v>332</v>
      </c>
      <c r="M4756" s="4" t="s">
        <v>333</v>
      </c>
      <c r="N4756" s="4" t="s">
        <v>36</v>
      </c>
      <c r="O4756" s="4">
        <v>1</v>
      </c>
      <c r="P4756" s="4" t="s">
        <v>56</v>
      </c>
      <c r="Q4756" s="4">
        <v>22.98</v>
      </c>
      <c r="R4756" s="4"/>
      <c r="S4756" s="4">
        <v>5.48</v>
      </c>
      <c r="T4756" s="4"/>
      <c r="U4756" s="4"/>
      <c r="V4756" s="4"/>
      <c r="W4756" s="4"/>
      <c r="X4756" s="4">
        <v>5.48</v>
      </c>
      <c r="Y4756" s="4" t="s">
        <v>10229</v>
      </c>
      <c r="Z4756" s="4" t="s">
        <v>509</v>
      </c>
      <c r="AA4756" s="4" t="s">
        <v>18957</v>
      </c>
      <c r="AB4756" s="4" t="s">
        <v>59</v>
      </c>
      <c r="AC4756" s="4" t="s">
        <v>259</v>
      </c>
      <c r="AD4756" s="4" t="b">
        <v>0</v>
      </c>
      <c r="AE4756" s="4"/>
      <c r="AF4756" s="4"/>
      <c r="AG4756" s="12">
        <f t="shared" si="74"/>
        <v>43279</v>
      </c>
    </row>
    <row r="4757" s="10" customFormat="1" spans="1:33">
      <c r="A4757" s="4" t="s">
        <v>18958</v>
      </c>
      <c r="B4757" s="4" t="s">
        <v>18958</v>
      </c>
      <c r="C4757" s="4" t="s">
        <v>18959</v>
      </c>
      <c r="D4757" s="4" t="s">
        <v>18960</v>
      </c>
      <c r="E4757" s="4" t="s">
        <v>36</v>
      </c>
      <c r="F4757" s="4" t="s">
        <v>37</v>
      </c>
      <c r="G4757" s="4" t="s">
        <v>51</v>
      </c>
      <c r="H4757" s="4"/>
      <c r="I4757" s="4"/>
      <c r="J4757" s="4" t="s">
        <v>52</v>
      </c>
      <c r="K4757" s="4" t="s">
        <v>11708</v>
      </c>
      <c r="L4757" s="4" t="s">
        <v>11709</v>
      </c>
      <c r="M4757" s="4" t="s">
        <v>11710</v>
      </c>
      <c r="N4757" s="4" t="s">
        <v>36</v>
      </c>
      <c r="O4757" s="4">
        <v>1</v>
      </c>
      <c r="P4757" s="4" t="s">
        <v>56</v>
      </c>
      <c r="Q4757" s="4">
        <v>22.98</v>
      </c>
      <c r="R4757" s="4"/>
      <c r="S4757" s="4"/>
      <c r="T4757" s="4"/>
      <c r="U4757" s="4"/>
      <c r="V4757" s="4"/>
      <c r="W4757" s="4"/>
      <c r="X4757" s="4"/>
      <c r="Y4757" s="4" t="s">
        <v>1621</v>
      </c>
      <c r="Z4757" s="4" t="s">
        <v>233</v>
      </c>
      <c r="AA4757" s="4" t="s">
        <v>18961</v>
      </c>
      <c r="AB4757" s="4" t="s">
        <v>59</v>
      </c>
      <c r="AC4757" s="4"/>
      <c r="AD4757" s="4" t="b">
        <v>0</v>
      </c>
      <c r="AE4757" s="4"/>
      <c r="AF4757" s="4"/>
      <c r="AG4757" s="12">
        <f t="shared" si="74"/>
        <v>43279</v>
      </c>
    </row>
    <row r="4758" s="10" customFormat="1" spans="1:33">
      <c r="A4758" s="4" t="s">
        <v>18962</v>
      </c>
      <c r="B4758" s="4" t="s">
        <v>18962</v>
      </c>
      <c r="C4758" s="4" t="s">
        <v>18963</v>
      </c>
      <c r="D4758" s="4" t="s">
        <v>18964</v>
      </c>
      <c r="E4758" s="4" t="s">
        <v>36</v>
      </c>
      <c r="F4758" s="4" t="s">
        <v>37</v>
      </c>
      <c r="G4758" s="4" t="s">
        <v>51</v>
      </c>
      <c r="H4758" s="4"/>
      <c r="I4758" s="4"/>
      <c r="J4758" s="4" t="s">
        <v>52</v>
      </c>
      <c r="K4758" s="4" t="s">
        <v>5716</v>
      </c>
      <c r="L4758" s="4" t="s">
        <v>5717</v>
      </c>
      <c r="M4758" s="4" t="s">
        <v>5718</v>
      </c>
      <c r="N4758" s="4" t="s">
        <v>36</v>
      </c>
      <c r="O4758" s="4">
        <v>1</v>
      </c>
      <c r="P4758" s="4" t="s">
        <v>56</v>
      </c>
      <c r="Q4758" s="4">
        <v>23.98</v>
      </c>
      <c r="R4758" s="4"/>
      <c r="S4758" s="4"/>
      <c r="T4758" s="4"/>
      <c r="U4758" s="4"/>
      <c r="V4758" s="4"/>
      <c r="W4758" s="4"/>
      <c r="X4758" s="4"/>
      <c r="Y4758" s="4" t="s">
        <v>18965</v>
      </c>
      <c r="Z4758" s="4" t="s">
        <v>317</v>
      </c>
      <c r="AA4758" s="4" t="s">
        <v>18966</v>
      </c>
      <c r="AB4758" s="4" t="s">
        <v>59</v>
      </c>
      <c r="AC4758" s="4"/>
      <c r="AD4758" s="4" t="b">
        <v>0</v>
      </c>
      <c r="AE4758" s="4"/>
      <c r="AF4758" s="4"/>
      <c r="AG4758" s="12">
        <f t="shared" si="74"/>
        <v>43279</v>
      </c>
    </row>
    <row r="4759" s="10" customFormat="1" spans="1:33">
      <c r="A4759" s="4" t="s">
        <v>18962</v>
      </c>
      <c r="B4759" s="4" t="s">
        <v>18962</v>
      </c>
      <c r="C4759" s="4" t="s">
        <v>18963</v>
      </c>
      <c r="D4759" s="4" t="s">
        <v>18964</v>
      </c>
      <c r="E4759" s="4" t="s">
        <v>36</v>
      </c>
      <c r="F4759" s="4" t="s">
        <v>37</v>
      </c>
      <c r="G4759" s="4" t="s">
        <v>51</v>
      </c>
      <c r="H4759" s="4"/>
      <c r="I4759" s="4"/>
      <c r="J4759" s="4" t="s">
        <v>52</v>
      </c>
      <c r="K4759" s="4" t="s">
        <v>637</v>
      </c>
      <c r="L4759" s="4" t="s">
        <v>638</v>
      </c>
      <c r="M4759" s="4" t="s">
        <v>639</v>
      </c>
      <c r="N4759" s="4" t="s">
        <v>36</v>
      </c>
      <c r="O4759" s="4">
        <v>2</v>
      </c>
      <c r="P4759" s="4" t="s">
        <v>56</v>
      </c>
      <c r="Q4759" s="4">
        <v>47.96</v>
      </c>
      <c r="R4759" s="4"/>
      <c r="S4759" s="4"/>
      <c r="T4759" s="4"/>
      <c r="U4759" s="4"/>
      <c r="V4759" s="4"/>
      <c r="W4759" s="4"/>
      <c r="X4759" s="4"/>
      <c r="Y4759" s="4" t="s">
        <v>18965</v>
      </c>
      <c r="Z4759" s="4" t="s">
        <v>317</v>
      </c>
      <c r="AA4759" s="4" t="s">
        <v>18966</v>
      </c>
      <c r="AB4759" s="4" t="s">
        <v>59</v>
      </c>
      <c r="AC4759" s="4"/>
      <c r="AD4759" s="4" t="b">
        <v>0</v>
      </c>
      <c r="AE4759" s="4"/>
      <c r="AF4759" s="4"/>
      <c r="AG4759" s="12">
        <f t="shared" si="74"/>
        <v>43279</v>
      </c>
    </row>
    <row r="4760" s="10" customFormat="1" spans="1:33">
      <c r="A4760" s="4" t="s">
        <v>18967</v>
      </c>
      <c r="B4760" s="4" t="s">
        <v>18967</v>
      </c>
      <c r="C4760" s="4" t="s">
        <v>18968</v>
      </c>
      <c r="D4760" s="4" t="s">
        <v>18969</v>
      </c>
      <c r="E4760" s="4" t="s">
        <v>36</v>
      </c>
      <c r="F4760" s="4" t="s">
        <v>37</v>
      </c>
      <c r="G4760" s="4" t="s">
        <v>51</v>
      </c>
      <c r="H4760" s="4"/>
      <c r="I4760" s="4"/>
      <c r="J4760" s="4" t="s">
        <v>52</v>
      </c>
      <c r="K4760" s="4" t="s">
        <v>18970</v>
      </c>
      <c r="L4760" s="4" t="s">
        <v>18971</v>
      </c>
      <c r="M4760" s="4" t="s">
        <v>18972</v>
      </c>
      <c r="N4760" s="4" t="s">
        <v>36</v>
      </c>
      <c r="O4760" s="4">
        <v>1</v>
      </c>
      <c r="P4760" s="4" t="s">
        <v>56</v>
      </c>
      <c r="Q4760" s="4">
        <v>22.98</v>
      </c>
      <c r="R4760" s="4"/>
      <c r="S4760" s="4"/>
      <c r="T4760" s="4"/>
      <c r="U4760" s="4"/>
      <c r="V4760" s="4"/>
      <c r="W4760" s="4"/>
      <c r="X4760" s="4"/>
      <c r="Y4760" s="4" t="s">
        <v>18973</v>
      </c>
      <c r="Z4760" s="4" t="s">
        <v>743</v>
      </c>
      <c r="AA4760" s="4" t="s">
        <v>18974</v>
      </c>
      <c r="AB4760" s="4" t="s">
        <v>59</v>
      </c>
      <c r="AC4760" s="4"/>
      <c r="AD4760" s="4" t="b">
        <v>0</v>
      </c>
      <c r="AE4760" s="4"/>
      <c r="AF4760" s="4"/>
      <c r="AG4760" s="12">
        <f t="shared" si="74"/>
        <v>43279</v>
      </c>
    </row>
    <row r="4761" s="10" customFormat="1" spans="1:33">
      <c r="A4761" s="4" t="s">
        <v>18975</v>
      </c>
      <c r="B4761" s="4" t="s">
        <v>18975</v>
      </c>
      <c r="C4761" s="4" t="s">
        <v>18976</v>
      </c>
      <c r="D4761" s="4" t="s">
        <v>18977</v>
      </c>
      <c r="E4761" s="4" t="s">
        <v>36</v>
      </c>
      <c r="F4761" s="4" t="s">
        <v>37</v>
      </c>
      <c r="G4761" s="4" t="s">
        <v>51</v>
      </c>
      <c r="H4761" s="4"/>
      <c r="I4761" s="4"/>
      <c r="J4761" s="4" t="s">
        <v>52</v>
      </c>
      <c r="K4761" s="4" t="s">
        <v>12461</v>
      </c>
      <c r="L4761" s="4" t="s">
        <v>5224</v>
      </c>
      <c r="M4761" s="4" t="s">
        <v>5225</v>
      </c>
      <c r="N4761" s="4" t="s">
        <v>36</v>
      </c>
      <c r="O4761" s="4">
        <v>1</v>
      </c>
      <c r="P4761" s="4" t="s">
        <v>56</v>
      </c>
      <c r="Q4761" s="4">
        <v>23.98</v>
      </c>
      <c r="R4761" s="4"/>
      <c r="S4761" s="4"/>
      <c r="T4761" s="4"/>
      <c r="U4761" s="4"/>
      <c r="V4761" s="4"/>
      <c r="W4761" s="4"/>
      <c r="X4761" s="4"/>
      <c r="Y4761" s="4" t="s">
        <v>18978</v>
      </c>
      <c r="Z4761" s="4" t="s">
        <v>58</v>
      </c>
      <c r="AA4761" s="4" t="s">
        <v>18979</v>
      </c>
      <c r="AB4761" s="4" t="s">
        <v>59</v>
      </c>
      <c r="AC4761" s="4"/>
      <c r="AD4761" s="4" t="b">
        <v>0</v>
      </c>
      <c r="AE4761" s="4"/>
      <c r="AF4761" s="4"/>
      <c r="AG4761" s="12">
        <f t="shared" si="74"/>
        <v>43279</v>
      </c>
    </row>
    <row r="4762" s="10" customFormat="1" spans="1:33">
      <c r="A4762" s="4" t="s">
        <v>18975</v>
      </c>
      <c r="B4762" s="4" t="s">
        <v>18975</v>
      </c>
      <c r="C4762" s="4" t="s">
        <v>18976</v>
      </c>
      <c r="D4762" s="4" t="s">
        <v>18977</v>
      </c>
      <c r="E4762" s="4" t="s">
        <v>36</v>
      </c>
      <c r="F4762" s="4" t="s">
        <v>37</v>
      </c>
      <c r="G4762" s="4" t="s">
        <v>51</v>
      </c>
      <c r="H4762" s="4"/>
      <c r="I4762" s="4"/>
      <c r="J4762" s="4" t="s">
        <v>52</v>
      </c>
      <c r="K4762" s="4" t="s">
        <v>1650</v>
      </c>
      <c r="L4762" s="4" t="s">
        <v>1651</v>
      </c>
      <c r="M4762" s="4" t="s">
        <v>1652</v>
      </c>
      <c r="N4762" s="4" t="s">
        <v>36</v>
      </c>
      <c r="O4762" s="4">
        <v>1</v>
      </c>
      <c r="P4762" s="4" t="s">
        <v>56</v>
      </c>
      <c r="Q4762" s="4">
        <v>23.98</v>
      </c>
      <c r="R4762" s="4"/>
      <c r="S4762" s="4"/>
      <c r="T4762" s="4"/>
      <c r="U4762" s="4"/>
      <c r="V4762" s="4"/>
      <c r="W4762" s="4"/>
      <c r="X4762" s="4"/>
      <c r="Y4762" s="4" t="s">
        <v>18978</v>
      </c>
      <c r="Z4762" s="4" t="s">
        <v>58</v>
      </c>
      <c r="AA4762" s="4" t="s">
        <v>18979</v>
      </c>
      <c r="AB4762" s="4" t="s">
        <v>59</v>
      </c>
      <c r="AC4762" s="4"/>
      <c r="AD4762" s="4" t="b">
        <v>0</v>
      </c>
      <c r="AE4762" s="4"/>
      <c r="AF4762" s="4"/>
      <c r="AG4762" s="12">
        <f t="shared" si="74"/>
        <v>43279</v>
      </c>
    </row>
    <row r="4763" s="10" customFormat="1" spans="1:33">
      <c r="A4763" s="4" t="s">
        <v>18980</v>
      </c>
      <c r="B4763" s="4" t="s">
        <v>18980</v>
      </c>
      <c r="C4763" s="4" t="s">
        <v>18981</v>
      </c>
      <c r="D4763" s="4" t="s">
        <v>18982</v>
      </c>
      <c r="E4763" s="4" t="s">
        <v>36</v>
      </c>
      <c r="F4763" s="4" t="s">
        <v>37</v>
      </c>
      <c r="G4763" s="4" t="s">
        <v>51</v>
      </c>
      <c r="H4763" s="4"/>
      <c r="I4763" s="4"/>
      <c r="J4763" s="4" t="s">
        <v>52</v>
      </c>
      <c r="K4763" s="4" t="s">
        <v>4466</v>
      </c>
      <c r="L4763" s="4" t="s">
        <v>4467</v>
      </c>
      <c r="M4763" s="4" t="s">
        <v>4468</v>
      </c>
      <c r="N4763" s="4" t="s">
        <v>36</v>
      </c>
      <c r="O4763" s="4">
        <v>1</v>
      </c>
      <c r="P4763" s="4" t="s">
        <v>56</v>
      </c>
      <c r="Q4763" s="4">
        <v>22.98</v>
      </c>
      <c r="R4763" s="4"/>
      <c r="S4763" s="4"/>
      <c r="T4763" s="4"/>
      <c r="U4763" s="4"/>
      <c r="V4763" s="4"/>
      <c r="W4763" s="4"/>
      <c r="X4763" s="4"/>
      <c r="Y4763" s="4" t="s">
        <v>3602</v>
      </c>
      <c r="Z4763" s="4" t="s">
        <v>47</v>
      </c>
      <c r="AA4763" s="4" t="s">
        <v>18983</v>
      </c>
      <c r="AB4763" s="4" t="s">
        <v>59</v>
      </c>
      <c r="AC4763" s="4"/>
      <c r="AD4763" s="4" t="b">
        <v>0</v>
      </c>
      <c r="AE4763" s="4"/>
      <c r="AF4763" s="4"/>
      <c r="AG4763" s="12">
        <f t="shared" si="74"/>
        <v>43279</v>
      </c>
    </row>
    <row r="4764" s="10" customFormat="1" spans="1:33">
      <c r="A4764" s="4" t="s">
        <v>18984</v>
      </c>
      <c r="B4764" s="4" t="s">
        <v>18984</v>
      </c>
      <c r="C4764" s="4" t="s">
        <v>18985</v>
      </c>
      <c r="D4764" s="4" t="s">
        <v>18986</v>
      </c>
      <c r="E4764" s="4" t="s">
        <v>36</v>
      </c>
      <c r="F4764" s="4" t="s">
        <v>37</v>
      </c>
      <c r="G4764" s="4" t="s">
        <v>51</v>
      </c>
      <c r="H4764" s="4"/>
      <c r="I4764" s="4"/>
      <c r="J4764" s="4" t="s">
        <v>52</v>
      </c>
      <c r="K4764" s="4" t="s">
        <v>695</v>
      </c>
      <c r="L4764" s="4" t="s">
        <v>696</v>
      </c>
      <c r="M4764" s="4" t="s">
        <v>697</v>
      </c>
      <c r="N4764" s="4" t="s">
        <v>36</v>
      </c>
      <c r="O4764" s="4">
        <v>1</v>
      </c>
      <c r="P4764" s="4" t="s">
        <v>56</v>
      </c>
      <c r="Q4764" s="4">
        <v>23.98</v>
      </c>
      <c r="R4764" s="4"/>
      <c r="S4764" s="4"/>
      <c r="T4764" s="4"/>
      <c r="U4764" s="4"/>
      <c r="V4764" s="4"/>
      <c r="W4764" s="4"/>
      <c r="X4764" s="4"/>
      <c r="Y4764" s="4" t="s">
        <v>18987</v>
      </c>
      <c r="Z4764" s="4" t="s">
        <v>266</v>
      </c>
      <c r="AA4764" s="4">
        <v>14006</v>
      </c>
      <c r="AB4764" s="4" t="s">
        <v>59</v>
      </c>
      <c r="AC4764" s="4"/>
      <c r="AD4764" s="4" t="b">
        <v>0</v>
      </c>
      <c r="AE4764" s="4"/>
      <c r="AF4764" s="4"/>
      <c r="AG4764" s="12">
        <f t="shared" si="74"/>
        <v>43279</v>
      </c>
    </row>
    <row r="4765" s="10" customFormat="1" spans="1:33">
      <c r="A4765" s="4" t="s">
        <v>18988</v>
      </c>
      <c r="B4765" s="4" t="s">
        <v>18988</v>
      </c>
      <c r="C4765" s="4" t="s">
        <v>18989</v>
      </c>
      <c r="D4765" s="4" t="s">
        <v>18990</v>
      </c>
      <c r="E4765" s="4" t="s">
        <v>36</v>
      </c>
      <c r="F4765" s="4" t="s">
        <v>37</v>
      </c>
      <c r="G4765" s="4" t="s">
        <v>51</v>
      </c>
      <c r="H4765" s="4"/>
      <c r="I4765" s="4"/>
      <c r="J4765" s="4" t="s">
        <v>52</v>
      </c>
      <c r="K4765" s="4" t="s">
        <v>13087</v>
      </c>
      <c r="L4765" s="4" t="s">
        <v>18051</v>
      </c>
      <c r="M4765" s="4" t="s">
        <v>13089</v>
      </c>
      <c r="N4765" s="4" t="s">
        <v>36</v>
      </c>
      <c r="O4765" s="4">
        <v>1</v>
      </c>
      <c r="P4765" s="4" t="s">
        <v>56</v>
      </c>
      <c r="Q4765" s="4">
        <v>22.98</v>
      </c>
      <c r="R4765" s="4"/>
      <c r="S4765" s="4"/>
      <c r="T4765" s="4"/>
      <c r="U4765" s="4"/>
      <c r="V4765" s="4"/>
      <c r="W4765" s="4"/>
      <c r="X4765" s="4"/>
      <c r="Y4765" s="4" t="s">
        <v>6308</v>
      </c>
      <c r="Z4765" s="4" t="s">
        <v>171</v>
      </c>
      <c r="AA4765" s="4" t="s">
        <v>18991</v>
      </c>
      <c r="AB4765" s="4" t="s">
        <v>59</v>
      </c>
      <c r="AC4765" s="4"/>
      <c r="AD4765" s="4" t="b">
        <v>0</v>
      </c>
      <c r="AE4765" s="4"/>
      <c r="AF4765" s="4"/>
      <c r="AG4765" s="12">
        <f t="shared" si="74"/>
        <v>43279</v>
      </c>
    </row>
    <row r="4766" s="10" customFormat="1" spans="1:33">
      <c r="A4766" s="4" t="s">
        <v>18992</v>
      </c>
      <c r="B4766" s="4" t="s">
        <v>18992</v>
      </c>
      <c r="C4766" s="4" t="s">
        <v>18993</v>
      </c>
      <c r="D4766" s="4" t="s">
        <v>18994</v>
      </c>
      <c r="E4766" s="4" t="s">
        <v>36</v>
      </c>
      <c r="F4766" s="4" t="s">
        <v>37</v>
      </c>
      <c r="G4766" s="4" t="s">
        <v>51</v>
      </c>
      <c r="H4766" s="4"/>
      <c r="I4766" s="4"/>
      <c r="J4766" s="4" t="s">
        <v>52</v>
      </c>
      <c r="K4766" s="4" t="s">
        <v>1596</v>
      </c>
      <c r="L4766" s="4" t="s">
        <v>1597</v>
      </c>
      <c r="M4766" s="4" t="s">
        <v>1598</v>
      </c>
      <c r="N4766" s="4" t="s">
        <v>36</v>
      </c>
      <c r="O4766" s="4">
        <v>1</v>
      </c>
      <c r="P4766" s="4" t="s">
        <v>56</v>
      </c>
      <c r="Q4766" s="4">
        <v>23.98</v>
      </c>
      <c r="R4766" s="4"/>
      <c r="S4766" s="4"/>
      <c r="T4766" s="4"/>
      <c r="U4766" s="4"/>
      <c r="V4766" s="4"/>
      <c r="W4766" s="4"/>
      <c r="X4766" s="4"/>
      <c r="Y4766" s="4" t="s">
        <v>13082</v>
      </c>
      <c r="Z4766" s="4" t="s">
        <v>357</v>
      </c>
      <c r="AA4766" s="4" t="s">
        <v>18995</v>
      </c>
      <c r="AB4766" s="4" t="s">
        <v>59</v>
      </c>
      <c r="AC4766" s="4"/>
      <c r="AD4766" s="4" t="b">
        <v>0</v>
      </c>
      <c r="AE4766" s="4"/>
      <c r="AF4766" s="4"/>
      <c r="AG4766" s="12">
        <f t="shared" si="74"/>
        <v>43279</v>
      </c>
    </row>
    <row r="4767" s="10" customFormat="1" spans="1:33">
      <c r="A4767" s="4" t="s">
        <v>18996</v>
      </c>
      <c r="B4767" s="4" t="s">
        <v>18996</v>
      </c>
      <c r="C4767" s="4" t="s">
        <v>18997</v>
      </c>
      <c r="D4767" s="4" t="s">
        <v>18998</v>
      </c>
      <c r="E4767" s="4" t="s">
        <v>36</v>
      </c>
      <c r="F4767" s="4" t="s">
        <v>37</v>
      </c>
      <c r="G4767" s="4" t="s">
        <v>51</v>
      </c>
      <c r="H4767" s="4"/>
      <c r="I4767" s="4"/>
      <c r="J4767" s="4" t="s">
        <v>312</v>
      </c>
      <c r="K4767" s="4" t="s">
        <v>12312</v>
      </c>
      <c r="L4767" s="4" t="s">
        <v>192</v>
      </c>
      <c r="M4767" s="4" t="s">
        <v>193</v>
      </c>
      <c r="N4767" s="4" t="s">
        <v>36</v>
      </c>
      <c r="O4767" s="4">
        <v>1</v>
      </c>
      <c r="P4767" s="4" t="s">
        <v>56</v>
      </c>
      <c r="Q4767" s="4">
        <v>23.98</v>
      </c>
      <c r="R4767" s="4"/>
      <c r="S4767" s="4">
        <v>3.99</v>
      </c>
      <c r="T4767" s="4"/>
      <c r="U4767" s="4"/>
      <c r="V4767" s="4"/>
      <c r="W4767" s="4"/>
      <c r="X4767" s="4"/>
      <c r="Y4767" s="4" t="s">
        <v>18999</v>
      </c>
      <c r="Z4767" s="4" t="s">
        <v>89</v>
      </c>
      <c r="AA4767" s="4">
        <v>60005</v>
      </c>
      <c r="AB4767" s="4" t="s">
        <v>59</v>
      </c>
      <c r="AC4767" s="4"/>
      <c r="AD4767" s="4" t="b">
        <v>0</v>
      </c>
      <c r="AE4767" s="4"/>
      <c r="AF4767" s="4"/>
      <c r="AG4767" s="12">
        <f t="shared" si="74"/>
        <v>43279</v>
      </c>
    </row>
    <row r="4768" s="10" customFormat="1" spans="1:33">
      <c r="A4768" s="4" t="s">
        <v>19000</v>
      </c>
      <c r="B4768" s="4" t="s">
        <v>19000</v>
      </c>
      <c r="C4768" s="4" t="s">
        <v>19001</v>
      </c>
      <c r="D4768" s="4" t="s">
        <v>19002</v>
      </c>
      <c r="E4768" s="4" t="s">
        <v>36</v>
      </c>
      <c r="F4768" s="4" t="s">
        <v>37</v>
      </c>
      <c r="G4768" s="4" t="s">
        <v>51</v>
      </c>
      <c r="H4768" s="4"/>
      <c r="I4768" s="4"/>
      <c r="J4768" s="4" t="s">
        <v>52</v>
      </c>
      <c r="K4768" s="4" t="s">
        <v>97</v>
      </c>
      <c r="L4768" s="4" t="s">
        <v>98</v>
      </c>
      <c r="M4768" s="4" t="s">
        <v>99</v>
      </c>
      <c r="N4768" s="4" t="s">
        <v>36</v>
      </c>
      <c r="O4768" s="4">
        <v>1</v>
      </c>
      <c r="P4768" s="4" t="s">
        <v>56</v>
      </c>
      <c r="Q4768" s="4">
        <v>23.98</v>
      </c>
      <c r="R4768" s="4"/>
      <c r="S4768" s="4"/>
      <c r="T4768" s="4"/>
      <c r="U4768" s="4"/>
      <c r="V4768" s="4"/>
      <c r="W4768" s="4"/>
      <c r="X4768" s="4"/>
      <c r="Y4768" s="4" t="s">
        <v>19003</v>
      </c>
      <c r="Z4768" s="4" t="s">
        <v>335</v>
      </c>
      <c r="AA4768" s="4" t="s">
        <v>19004</v>
      </c>
      <c r="AB4768" s="4" t="s">
        <v>59</v>
      </c>
      <c r="AC4768" s="4"/>
      <c r="AD4768" s="4" t="b">
        <v>0</v>
      </c>
      <c r="AE4768" s="4"/>
      <c r="AF4768" s="4"/>
      <c r="AG4768" s="12">
        <f t="shared" si="74"/>
        <v>43279</v>
      </c>
    </row>
    <row r="4769" s="10" customFormat="1" spans="1:33">
      <c r="A4769" s="4" t="s">
        <v>19005</v>
      </c>
      <c r="B4769" s="4" t="s">
        <v>19005</v>
      </c>
      <c r="C4769" s="4" t="s">
        <v>19006</v>
      </c>
      <c r="D4769" s="4" t="s">
        <v>19007</v>
      </c>
      <c r="E4769" s="4" t="s">
        <v>36</v>
      </c>
      <c r="F4769" s="4" t="s">
        <v>37</v>
      </c>
      <c r="G4769" s="4" t="s">
        <v>51</v>
      </c>
      <c r="H4769" s="4"/>
      <c r="I4769" s="4"/>
      <c r="J4769" s="4" t="s">
        <v>52</v>
      </c>
      <c r="K4769" s="4" t="s">
        <v>1403</v>
      </c>
      <c r="L4769" s="4" t="s">
        <v>1404</v>
      </c>
      <c r="M4769" s="4" t="s">
        <v>1405</v>
      </c>
      <c r="N4769" s="4" t="s">
        <v>36</v>
      </c>
      <c r="O4769" s="4">
        <v>1</v>
      </c>
      <c r="P4769" s="4" t="s">
        <v>56</v>
      </c>
      <c r="Q4769" s="4">
        <v>24.98</v>
      </c>
      <c r="R4769" s="4"/>
      <c r="S4769" s="4">
        <v>9.98</v>
      </c>
      <c r="T4769" s="4"/>
      <c r="U4769" s="4"/>
      <c r="V4769" s="4"/>
      <c r="W4769" s="4"/>
      <c r="X4769" s="4"/>
      <c r="Y4769" s="4" t="s">
        <v>19008</v>
      </c>
      <c r="Z4769" s="4" t="s">
        <v>5794</v>
      </c>
      <c r="AA4769" s="4">
        <v>73120</v>
      </c>
      <c r="AB4769" s="4" t="s">
        <v>59</v>
      </c>
      <c r="AC4769" s="4"/>
      <c r="AD4769" s="4" t="b">
        <v>0</v>
      </c>
      <c r="AE4769" s="4"/>
      <c r="AF4769" s="4"/>
      <c r="AG4769" s="12">
        <f t="shared" si="74"/>
        <v>43279</v>
      </c>
    </row>
    <row r="4770" s="10" customFormat="1" spans="1:33">
      <c r="A4770" s="4" t="s">
        <v>19009</v>
      </c>
      <c r="B4770" s="4" t="s">
        <v>19009</v>
      </c>
      <c r="C4770" s="4" t="s">
        <v>19010</v>
      </c>
      <c r="D4770" s="4" t="s">
        <v>19011</v>
      </c>
      <c r="E4770" s="4" t="s">
        <v>36</v>
      </c>
      <c r="F4770" s="4" t="s">
        <v>37</v>
      </c>
      <c r="G4770" s="4" t="s">
        <v>51</v>
      </c>
      <c r="H4770" s="4"/>
      <c r="I4770" s="4"/>
      <c r="J4770" s="4" t="s">
        <v>52</v>
      </c>
      <c r="K4770" s="4" t="s">
        <v>273</v>
      </c>
      <c r="L4770" s="4" t="s">
        <v>274</v>
      </c>
      <c r="M4770" s="4" t="s">
        <v>275</v>
      </c>
      <c r="N4770" s="4" t="s">
        <v>36</v>
      </c>
      <c r="O4770" s="4">
        <v>1</v>
      </c>
      <c r="P4770" s="4" t="s">
        <v>56</v>
      </c>
      <c r="Q4770" s="4">
        <v>22.98</v>
      </c>
      <c r="R4770" s="4"/>
      <c r="S4770" s="4"/>
      <c r="T4770" s="4"/>
      <c r="U4770" s="4"/>
      <c r="V4770" s="4"/>
      <c r="W4770" s="4"/>
      <c r="X4770" s="4"/>
      <c r="Y4770" s="4" t="s">
        <v>9227</v>
      </c>
      <c r="Z4770" s="4" t="s">
        <v>4379</v>
      </c>
      <c r="AA4770" s="4" t="s">
        <v>19012</v>
      </c>
      <c r="AB4770" s="4" t="s">
        <v>59</v>
      </c>
      <c r="AC4770" s="4"/>
      <c r="AD4770" s="4" t="b">
        <v>0</v>
      </c>
      <c r="AE4770" s="4"/>
      <c r="AF4770" s="4"/>
      <c r="AG4770" s="12">
        <f t="shared" si="74"/>
        <v>43279</v>
      </c>
    </row>
    <row r="4771" s="10" customFormat="1" spans="1:33">
      <c r="A4771" s="4" t="s">
        <v>19013</v>
      </c>
      <c r="B4771" s="4" t="s">
        <v>19013</v>
      </c>
      <c r="C4771" s="4" t="s">
        <v>19014</v>
      </c>
      <c r="D4771" s="4" t="s">
        <v>19015</v>
      </c>
      <c r="E4771" s="4" t="s">
        <v>36</v>
      </c>
      <c r="F4771" s="4" t="s">
        <v>37</v>
      </c>
      <c r="G4771" s="4" t="s">
        <v>51</v>
      </c>
      <c r="H4771" s="4"/>
      <c r="I4771" s="4"/>
      <c r="J4771" s="4" t="s">
        <v>52</v>
      </c>
      <c r="K4771" s="4" t="s">
        <v>2473</v>
      </c>
      <c r="L4771" s="4" t="s">
        <v>2474</v>
      </c>
      <c r="M4771" s="4" t="s">
        <v>2475</v>
      </c>
      <c r="N4771" s="4" t="s">
        <v>36</v>
      </c>
      <c r="O4771" s="4">
        <v>1</v>
      </c>
      <c r="P4771" s="4" t="s">
        <v>56</v>
      </c>
      <c r="Q4771" s="4">
        <v>22.98</v>
      </c>
      <c r="R4771" s="4"/>
      <c r="S4771" s="4"/>
      <c r="T4771" s="4"/>
      <c r="U4771" s="4"/>
      <c r="V4771" s="4"/>
      <c r="W4771" s="4"/>
      <c r="X4771" s="4"/>
      <c r="Y4771" s="4" t="s">
        <v>11104</v>
      </c>
      <c r="Z4771" s="4" t="s">
        <v>134</v>
      </c>
      <c r="AA4771" s="4" t="s">
        <v>19016</v>
      </c>
      <c r="AB4771" s="4" t="s">
        <v>59</v>
      </c>
      <c r="AC4771" s="4"/>
      <c r="AD4771" s="4" t="b">
        <v>0</v>
      </c>
      <c r="AE4771" s="4"/>
      <c r="AF4771" s="4"/>
      <c r="AG4771" s="12">
        <f t="shared" si="74"/>
        <v>43279</v>
      </c>
    </row>
    <row r="4772" s="10" customFormat="1" spans="1:33">
      <c r="A4772" s="4" t="s">
        <v>19017</v>
      </c>
      <c r="B4772" s="4" t="s">
        <v>19017</v>
      </c>
      <c r="C4772" s="4" t="s">
        <v>19018</v>
      </c>
      <c r="D4772" s="4" t="s">
        <v>19019</v>
      </c>
      <c r="E4772" s="4" t="s">
        <v>36</v>
      </c>
      <c r="F4772" s="4" t="s">
        <v>37</v>
      </c>
      <c r="G4772" s="4" t="s">
        <v>51</v>
      </c>
      <c r="H4772" s="4"/>
      <c r="I4772" s="4"/>
      <c r="J4772" s="4" t="s">
        <v>52</v>
      </c>
      <c r="K4772" s="4" t="s">
        <v>6200</v>
      </c>
      <c r="L4772" s="4" t="s">
        <v>6201</v>
      </c>
      <c r="M4772" s="4" t="s">
        <v>6202</v>
      </c>
      <c r="N4772" s="4" t="s">
        <v>36</v>
      </c>
      <c r="O4772" s="4">
        <v>1</v>
      </c>
      <c r="P4772" s="4" t="s">
        <v>56</v>
      </c>
      <c r="Q4772" s="4">
        <v>20.98</v>
      </c>
      <c r="R4772" s="4"/>
      <c r="S4772" s="4"/>
      <c r="T4772" s="4"/>
      <c r="U4772" s="4"/>
      <c r="V4772" s="4"/>
      <c r="W4772" s="4"/>
      <c r="X4772" s="4"/>
      <c r="Y4772" s="4" t="s">
        <v>19020</v>
      </c>
      <c r="Z4772" s="4" t="s">
        <v>134</v>
      </c>
      <c r="AA4772" s="4" t="s">
        <v>19021</v>
      </c>
      <c r="AB4772" s="4" t="s">
        <v>59</v>
      </c>
      <c r="AC4772" s="4"/>
      <c r="AD4772" s="4" t="b">
        <v>0</v>
      </c>
      <c r="AE4772" s="4"/>
      <c r="AF4772" s="4"/>
      <c r="AG4772" s="12">
        <f t="shared" si="74"/>
        <v>43279</v>
      </c>
    </row>
    <row r="4773" s="10" customFormat="1" spans="1:33">
      <c r="A4773" s="4" t="s">
        <v>19022</v>
      </c>
      <c r="B4773" s="4" t="s">
        <v>19022</v>
      </c>
      <c r="C4773" s="4" t="s">
        <v>19023</v>
      </c>
      <c r="D4773" s="4" t="s">
        <v>19024</v>
      </c>
      <c r="E4773" s="4" t="s">
        <v>36</v>
      </c>
      <c r="F4773" s="4" t="s">
        <v>37</v>
      </c>
      <c r="G4773" s="4" t="s">
        <v>51</v>
      </c>
      <c r="H4773" s="4"/>
      <c r="I4773" s="4"/>
      <c r="J4773" s="4" t="s">
        <v>52</v>
      </c>
      <c r="K4773" s="4" t="s">
        <v>1175</v>
      </c>
      <c r="L4773" s="4" t="s">
        <v>1176</v>
      </c>
      <c r="M4773" s="4" t="s">
        <v>1177</v>
      </c>
      <c r="N4773" s="4" t="s">
        <v>36</v>
      </c>
      <c r="O4773" s="4">
        <v>1</v>
      </c>
      <c r="P4773" s="4" t="s">
        <v>56</v>
      </c>
      <c r="Q4773" s="4">
        <v>24.98</v>
      </c>
      <c r="R4773" s="4">
        <v>2.32</v>
      </c>
      <c r="S4773" s="4"/>
      <c r="T4773" s="4"/>
      <c r="U4773" s="4"/>
      <c r="V4773" s="4"/>
      <c r="W4773" s="4"/>
      <c r="X4773" s="4"/>
      <c r="Y4773" s="4" t="s">
        <v>19025</v>
      </c>
      <c r="Z4773" s="4" t="s">
        <v>366</v>
      </c>
      <c r="AA4773" s="4" t="s">
        <v>19026</v>
      </c>
      <c r="AB4773" s="4" t="s">
        <v>59</v>
      </c>
      <c r="AC4773" s="4"/>
      <c r="AD4773" s="4" t="b">
        <v>0</v>
      </c>
      <c r="AE4773" s="4"/>
      <c r="AF4773" s="4"/>
      <c r="AG4773" s="12">
        <f t="shared" si="74"/>
        <v>43279</v>
      </c>
    </row>
    <row r="4774" s="10" customFormat="1" spans="1:33">
      <c r="A4774" s="4" t="s">
        <v>19027</v>
      </c>
      <c r="B4774" s="4" t="s">
        <v>19027</v>
      </c>
      <c r="C4774" s="4" t="s">
        <v>19028</v>
      </c>
      <c r="D4774" s="4" t="s">
        <v>19029</v>
      </c>
      <c r="E4774" s="4" t="s">
        <v>36</v>
      </c>
      <c r="F4774" s="4" t="s">
        <v>37</v>
      </c>
      <c r="G4774" s="4" t="s">
        <v>51</v>
      </c>
      <c r="H4774" s="4"/>
      <c r="I4774" s="4"/>
      <c r="J4774" s="4" t="s">
        <v>52</v>
      </c>
      <c r="K4774" s="4" t="s">
        <v>954</v>
      </c>
      <c r="L4774" s="4" t="s">
        <v>955</v>
      </c>
      <c r="M4774" s="4" t="s">
        <v>956</v>
      </c>
      <c r="N4774" s="4" t="s">
        <v>36</v>
      </c>
      <c r="O4774" s="4">
        <v>1</v>
      </c>
      <c r="P4774" s="4" t="s">
        <v>56</v>
      </c>
      <c r="Q4774" s="4">
        <v>23.98</v>
      </c>
      <c r="R4774" s="4"/>
      <c r="S4774" s="4"/>
      <c r="T4774" s="4"/>
      <c r="U4774" s="4"/>
      <c r="V4774" s="4"/>
      <c r="W4774" s="4"/>
      <c r="X4774" s="4"/>
      <c r="Y4774" s="4" t="s">
        <v>19030</v>
      </c>
      <c r="Z4774" s="4" t="s">
        <v>47</v>
      </c>
      <c r="AA4774" s="4" t="s">
        <v>19031</v>
      </c>
      <c r="AB4774" s="4" t="s">
        <v>59</v>
      </c>
      <c r="AC4774" s="4"/>
      <c r="AD4774" s="4" t="b">
        <v>1</v>
      </c>
      <c r="AE4774" s="4"/>
      <c r="AF4774" s="4"/>
      <c r="AG4774" s="12">
        <f t="shared" si="74"/>
        <v>43279</v>
      </c>
    </row>
    <row r="4775" s="10" customFormat="1" spans="1:33">
      <c r="A4775" s="4" t="s">
        <v>19032</v>
      </c>
      <c r="B4775" s="4" t="s">
        <v>19032</v>
      </c>
      <c r="C4775" s="4" t="s">
        <v>19033</v>
      </c>
      <c r="D4775" s="4" t="s">
        <v>19034</v>
      </c>
      <c r="E4775" s="4" t="s">
        <v>36</v>
      </c>
      <c r="F4775" s="4" t="s">
        <v>37</v>
      </c>
      <c r="G4775" s="4" t="s">
        <v>51</v>
      </c>
      <c r="H4775" s="4"/>
      <c r="I4775" s="4"/>
      <c r="J4775" s="4" t="s">
        <v>312</v>
      </c>
      <c r="K4775" s="4" t="s">
        <v>1175</v>
      </c>
      <c r="L4775" s="4" t="s">
        <v>1176</v>
      </c>
      <c r="M4775" s="4" t="s">
        <v>1177</v>
      </c>
      <c r="N4775" s="4" t="s">
        <v>36</v>
      </c>
      <c r="O4775" s="4">
        <v>1</v>
      </c>
      <c r="P4775" s="4" t="s">
        <v>56</v>
      </c>
      <c r="Q4775" s="4">
        <v>24.98</v>
      </c>
      <c r="R4775" s="4">
        <v>2.5</v>
      </c>
      <c r="S4775" s="4">
        <v>3.99</v>
      </c>
      <c r="T4775" s="4">
        <v>0.4</v>
      </c>
      <c r="U4775" s="4"/>
      <c r="V4775" s="4"/>
      <c r="W4775" s="4"/>
      <c r="X4775" s="4"/>
      <c r="Y4775" s="4" t="s">
        <v>19035</v>
      </c>
      <c r="Z4775" s="4" t="s">
        <v>366</v>
      </c>
      <c r="AA4775" s="4" t="s">
        <v>19036</v>
      </c>
      <c r="AB4775" s="4" t="s">
        <v>59</v>
      </c>
      <c r="AC4775" s="4"/>
      <c r="AD4775" s="4" t="b">
        <v>0</v>
      </c>
      <c r="AE4775" s="4"/>
      <c r="AF4775" s="4"/>
      <c r="AG4775" s="12">
        <f t="shared" si="74"/>
        <v>43279</v>
      </c>
    </row>
    <row r="4776" s="10" customFormat="1" spans="1:33">
      <c r="A4776" s="4" t="s">
        <v>19037</v>
      </c>
      <c r="B4776" s="4" t="s">
        <v>19037</v>
      </c>
      <c r="C4776" s="4" t="s">
        <v>19038</v>
      </c>
      <c r="D4776" s="4" t="s">
        <v>19039</v>
      </c>
      <c r="E4776" s="4" t="s">
        <v>36</v>
      </c>
      <c r="F4776" s="4" t="s">
        <v>37</v>
      </c>
      <c r="G4776" s="4" t="s">
        <v>51</v>
      </c>
      <c r="H4776" s="4"/>
      <c r="I4776" s="4"/>
      <c r="J4776" s="4" t="s">
        <v>52</v>
      </c>
      <c r="K4776" s="4" t="s">
        <v>4208</v>
      </c>
      <c r="L4776" s="4" t="s">
        <v>4209</v>
      </c>
      <c r="M4776" s="4" t="s">
        <v>4210</v>
      </c>
      <c r="N4776" s="4" t="s">
        <v>36</v>
      </c>
      <c r="O4776" s="4">
        <v>1</v>
      </c>
      <c r="P4776" s="4" t="s">
        <v>56</v>
      </c>
      <c r="Q4776" s="4">
        <v>23.98</v>
      </c>
      <c r="R4776" s="4"/>
      <c r="S4776" s="4"/>
      <c r="T4776" s="4"/>
      <c r="U4776" s="4"/>
      <c r="V4776" s="4"/>
      <c r="W4776" s="4"/>
      <c r="X4776" s="4"/>
      <c r="Y4776" s="4" t="s">
        <v>19040</v>
      </c>
      <c r="Z4776" s="4" t="s">
        <v>290</v>
      </c>
      <c r="AA4776" s="4" t="s">
        <v>19041</v>
      </c>
      <c r="AB4776" s="4" t="s">
        <v>59</v>
      </c>
      <c r="AC4776" s="4"/>
      <c r="AD4776" s="4" t="b">
        <v>0</v>
      </c>
      <c r="AE4776" s="4"/>
      <c r="AF4776" s="4"/>
      <c r="AG4776" s="12">
        <f t="shared" si="74"/>
        <v>43279</v>
      </c>
    </row>
    <row r="4777" s="10" customFormat="1" spans="1:33">
      <c r="A4777" s="4" t="s">
        <v>19042</v>
      </c>
      <c r="B4777" s="4" t="s">
        <v>19042</v>
      </c>
      <c r="C4777" s="4" t="s">
        <v>19043</v>
      </c>
      <c r="D4777" s="4" t="s">
        <v>19044</v>
      </c>
      <c r="E4777" s="4" t="s">
        <v>36</v>
      </c>
      <c r="F4777" s="4" t="s">
        <v>37</v>
      </c>
      <c r="G4777" s="4" t="s">
        <v>51</v>
      </c>
      <c r="H4777" s="4"/>
      <c r="I4777" s="4"/>
      <c r="J4777" s="4" t="s">
        <v>52</v>
      </c>
      <c r="K4777" s="4" t="s">
        <v>9543</v>
      </c>
      <c r="L4777" s="4" t="s">
        <v>873</v>
      </c>
      <c r="M4777" s="4" t="s">
        <v>874</v>
      </c>
      <c r="N4777" s="4" t="s">
        <v>36</v>
      </c>
      <c r="O4777" s="4">
        <v>1</v>
      </c>
      <c r="P4777" s="4" t="s">
        <v>56</v>
      </c>
      <c r="Q4777" s="4">
        <v>22.98</v>
      </c>
      <c r="R4777" s="4"/>
      <c r="S4777" s="4"/>
      <c r="T4777" s="4"/>
      <c r="U4777" s="4"/>
      <c r="V4777" s="4"/>
      <c r="W4777" s="4"/>
      <c r="X4777" s="4"/>
      <c r="Y4777" s="4" t="s">
        <v>3660</v>
      </c>
      <c r="Z4777" s="4" t="s">
        <v>1888</v>
      </c>
      <c r="AA4777" s="4" t="s">
        <v>14765</v>
      </c>
      <c r="AB4777" s="4" t="s">
        <v>59</v>
      </c>
      <c r="AC4777" s="4"/>
      <c r="AD4777" s="4" t="b">
        <v>0</v>
      </c>
      <c r="AE4777" s="4"/>
      <c r="AF4777" s="4"/>
      <c r="AG4777" s="12">
        <f t="shared" si="74"/>
        <v>43279</v>
      </c>
    </row>
    <row r="4778" s="10" customFormat="1" spans="1:33">
      <c r="A4778" s="4" t="s">
        <v>19042</v>
      </c>
      <c r="B4778" s="4" t="s">
        <v>19042</v>
      </c>
      <c r="C4778" s="4" t="s">
        <v>19043</v>
      </c>
      <c r="D4778" s="4" t="s">
        <v>19044</v>
      </c>
      <c r="E4778" s="4" t="s">
        <v>36</v>
      </c>
      <c r="F4778" s="4" t="s">
        <v>37</v>
      </c>
      <c r="G4778" s="4" t="s">
        <v>51</v>
      </c>
      <c r="H4778" s="4"/>
      <c r="I4778" s="4"/>
      <c r="J4778" s="4" t="s">
        <v>52</v>
      </c>
      <c r="K4778" s="4" t="s">
        <v>505</v>
      </c>
      <c r="L4778" s="4" t="s">
        <v>506</v>
      </c>
      <c r="M4778" s="4" t="s">
        <v>507</v>
      </c>
      <c r="N4778" s="4" t="s">
        <v>36</v>
      </c>
      <c r="O4778" s="4">
        <v>1</v>
      </c>
      <c r="P4778" s="4" t="s">
        <v>56</v>
      </c>
      <c r="Q4778" s="4">
        <v>22.98</v>
      </c>
      <c r="R4778" s="4"/>
      <c r="S4778" s="4"/>
      <c r="T4778" s="4"/>
      <c r="U4778" s="4"/>
      <c r="V4778" s="4"/>
      <c r="W4778" s="4"/>
      <c r="X4778" s="4"/>
      <c r="Y4778" s="4" t="s">
        <v>3660</v>
      </c>
      <c r="Z4778" s="4" t="s">
        <v>1888</v>
      </c>
      <c r="AA4778" s="4" t="s">
        <v>14765</v>
      </c>
      <c r="AB4778" s="4" t="s">
        <v>59</v>
      </c>
      <c r="AC4778" s="4"/>
      <c r="AD4778" s="4" t="b">
        <v>0</v>
      </c>
      <c r="AE4778" s="4"/>
      <c r="AF4778" s="4"/>
      <c r="AG4778" s="12">
        <f t="shared" si="74"/>
        <v>43279</v>
      </c>
    </row>
    <row r="4779" s="10" customFormat="1" spans="1:33">
      <c r="A4779" s="4" t="s">
        <v>19042</v>
      </c>
      <c r="B4779" s="4" t="s">
        <v>19042</v>
      </c>
      <c r="C4779" s="4" t="s">
        <v>19043</v>
      </c>
      <c r="D4779" s="4" t="s">
        <v>19044</v>
      </c>
      <c r="E4779" s="4" t="s">
        <v>36</v>
      </c>
      <c r="F4779" s="4" t="s">
        <v>37</v>
      </c>
      <c r="G4779" s="4" t="s">
        <v>51</v>
      </c>
      <c r="H4779" s="4"/>
      <c r="I4779" s="4"/>
      <c r="J4779" s="4" t="s">
        <v>52</v>
      </c>
      <c r="K4779" s="4" t="s">
        <v>4657</v>
      </c>
      <c r="L4779" s="4" t="s">
        <v>4658</v>
      </c>
      <c r="M4779" s="4" t="s">
        <v>4659</v>
      </c>
      <c r="N4779" s="4" t="s">
        <v>36</v>
      </c>
      <c r="O4779" s="4">
        <v>1</v>
      </c>
      <c r="P4779" s="4" t="s">
        <v>56</v>
      </c>
      <c r="Q4779" s="4">
        <v>22.98</v>
      </c>
      <c r="R4779" s="4"/>
      <c r="S4779" s="4"/>
      <c r="T4779" s="4"/>
      <c r="U4779" s="4"/>
      <c r="V4779" s="4"/>
      <c r="W4779" s="4"/>
      <c r="X4779" s="4"/>
      <c r="Y4779" s="4" t="s">
        <v>3660</v>
      </c>
      <c r="Z4779" s="4" t="s">
        <v>1888</v>
      </c>
      <c r="AA4779" s="4" t="s">
        <v>14765</v>
      </c>
      <c r="AB4779" s="4" t="s">
        <v>59</v>
      </c>
      <c r="AC4779" s="4"/>
      <c r="AD4779" s="4" t="b">
        <v>0</v>
      </c>
      <c r="AE4779" s="4"/>
      <c r="AF4779" s="4"/>
      <c r="AG4779" s="12">
        <f t="shared" si="74"/>
        <v>43279</v>
      </c>
    </row>
    <row r="4780" s="10" customFormat="1" spans="1:33">
      <c r="A4780" s="4" t="s">
        <v>19042</v>
      </c>
      <c r="B4780" s="4" t="s">
        <v>19042</v>
      </c>
      <c r="C4780" s="4" t="s">
        <v>19043</v>
      </c>
      <c r="D4780" s="4" t="s">
        <v>19044</v>
      </c>
      <c r="E4780" s="4" t="s">
        <v>36</v>
      </c>
      <c r="F4780" s="4" t="s">
        <v>37</v>
      </c>
      <c r="G4780" s="4" t="s">
        <v>51</v>
      </c>
      <c r="H4780" s="4"/>
      <c r="I4780" s="4"/>
      <c r="J4780" s="4" t="s">
        <v>52</v>
      </c>
      <c r="K4780" s="4" t="s">
        <v>13162</v>
      </c>
      <c r="L4780" s="4" t="s">
        <v>603</v>
      </c>
      <c r="M4780" s="4" t="s">
        <v>604</v>
      </c>
      <c r="N4780" s="4" t="s">
        <v>36</v>
      </c>
      <c r="O4780" s="4">
        <v>1</v>
      </c>
      <c r="P4780" s="4" t="s">
        <v>56</v>
      </c>
      <c r="Q4780" s="4">
        <v>22.98</v>
      </c>
      <c r="R4780" s="4"/>
      <c r="S4780" s="4"/>
      <c r="T4780" s="4"/>
      <c r="U4780" s="4"/>
      <c r="V4780" s="4"/>
      <c r="W4780" s="4"/>
      <c r="X4780" s="4"/>
      <c r="Y4780" s="4" t="s">
        <v>3660</v>
      </c>
      <c r="Z4780" s="4" t="s">
        <v>1888</v>
      </c>
      <c r="AA4780" s="4" t="s">
        <v>14765</v>
      </c>
      <c r="AB4780" s="4" t="s">
        <v>59</v>
      </c>
      <c r="AC4780" s="4"/>
      <c r="AD4780" s="4" t="b">
        <v>0</v>
      </c>
      <c r="AE4780" s="4"/>
      <c r="AF4780" s="4"/>
      <c r="AG4780" s="12">
        <f t="shared" si="74"/>
        <v>43279</v>
      </c>
    </row>
    <row r="4781" s="10" customFormat="1" spans="1:33">
      <c r="A4781" s="4" t="s">
        <v>19042</v>
      </c>
      <c r="B4781" s="4" t="s">
        <v>19042</v>
      </c>
      <c r="C4781" s="4" t="s">
        <v>19043</v>
      </c>
      <c r="D4781" s="4" t="s">
        <v>19044</v>
      </c>
      <c r="E4781" s="4" t="s">
        <v>36</v>
      </c>
      <c r="F4781" s="4" t="s">
        <v>37</v>
      </c>
      <c r="G4781" s="4" t="s">
        <v>51</v>
      </c>
      <c r="H4781" s="4"/>
      <c r="I4781" s="4"/>
      <c r="J4781" s="4" t="s">
        <v>52</v>
      </c>
      <c r="K4781" s="4" t="s">
        <v>79</v>
      </c>
      <c r="L4781" s="4" t="s">
        <v>80</v>
      </c>
      <c r="M4781" s="4" t="s">
        <v>81</v>
      </c>
      <c r="N4781" s="4" t="s">
        <v>36</v>
      </c>
      <c r="O4781" s="4">
        <v>1</v>
      </c>
      <c r="P4781" s="4" t="s">
        <v>56</v>
      </c>
      <c r="Q4781" s="4">
        <v>22.98</v>
      </c>
      <c r="R4781" s="4"/>
      <c r="S4781" s="4"/>
      <c r="T4781" s="4"/>
      <c r="U4781" s="4"/>
      <c r="V4781" s="4"/>
      <c r="W4781" s="4"/>
      <c r="X4781" s="4"/>
      <c r="Y4781" s="4" t="s">
        <v>3660</v>
      </c>
      <c r="Z4781" s="4" t="s">
        <v>1888</v>
      </c>
      <c r="AA4781" s="4" t="s">
        <v>14765</v>
      </c>
      <c r="AB4781" s="4" t="s">
        <v>59</v>
      </c>
      <c r="AC4781" s="4"/>
      <c r="AD4781" s="4" t="b">
        <v>0</v>
      </c>
      <c r="AE4781" s="4"/>
      <c r="AF4781" s="4"/>
      <c r="AG4781" s="12">
        <f t="shared" si="74"/>
        <v>43279</v>
      </c>
    </row>
    <row r="4782" s="10" customFormat="1" spans="1:33">
      <c r="A4782" s="4" t="s">
        <v>19045</v>
      </c>
      <c r="B4782" s="4" t="s">
        <v>19045</v>
      </c>
      <c r="C4782" s="4" t="s">
        <v>19046</v>
      </c>
      <c r="D4782" s="4" t="s">
        <v>19047</v>
      </c>
      <c r="E4782" s="4" t="s">
        <v>36</v>
      </c>
      <c r="F4782" s="4" t="s">
        <v>37</v>
      </c>
      <c r="G4782" s="4" t="s">
        <v>51</v>
      </c>
      <c r="H4782" s="4"/>
      <c r="I4782" s="4"/>
      <c r="J4782" s="4" t="s">
        <v>52</v>
      </c>
      <c r="K4782" s="4" t="s">
        <v>97</v>
      </c>
      <c r="L4782" s="4" t="s">
        <v>98</v>
      </c>
      <c r="M4782" s="4" t="s">
        <v>99</v>
      </c>
      <c r="N4782" s="4" t="s">
        <v>36</v>
      </c>
      <c r="O4782" s="4">
        <v>1</v>
      </c>
      <c r="P4782" s="4" t="s">
        <v>56</v>
      </c>
      <c r="Q4782" s="4">
        <v>23.98</v>
      </c>
      <c r="R4782" s="4"/>
      <c r="S4782" s="4"/>
      <c r="T4782" s="4"/>
      <c r="U4782" s="4"/>
      <c r="V4782" s="4"/>
      <c r="W4782" s="4"/>
      <c r="X4782" s="4"/>
      <c r="Y4782" s="4" t="s">
        <v>19048</v>
      </c>
      <c r="Z4782" s="4" t="s">
        <v>47</v>
      </c>
      <c r="AA4782" s="4" t="s">
        <v>19049</v>
      </c>
      <c r="AB4782" s="4" t="s">
        <v>59</v>
      </c>
      <c r="AC4782" s="4"/>
      <c r="AD4782" s="4" t="b">
        <v>0</v>
      </c>
      <c r="AE4782" s="4"/>
      <c r="AF4782" s="4"/>
      <c r="AG4782" s="12">
        <f t="shared" si="74"/>
        <v>43279</v>
      </c>
    </row>
    <row r="4783" s="10" customFormat="1" spans="1:33">
      <c r="A4783" s="4" t="s">
        <v>19045</v>
      </c>
      <c r="B4783" s="4" t="s">
        <v>19045</v>
      </c>
      <c r="C4783" s="4" t="s">
        <v>19046</v>
      </c>
      <c r="D4783" s="4" t="s">
        <v>19047</v>
      </c>
      <c r="E4783" s="4" t="s">
        <v>36</v>
      </c>
      <c r="F4783" s="4" t="s">
        <v>37</v>
      </c>
      <c r="G4783" s="4" t="s">
        <v>51</v>
      </c>
      <c r="H4783" s="4"/>
      <c r="I4783" s="4"/>
      <c r="J4783" s="4" t="s">
        <v>52</v>
      </c>
      <c r="K4783" s="4" t="s">
        <v>12346</v>
      </c>
      <c r="L4783" s="4" t="s">
        <v>1120</v>
      </c>
      <c r="M4783" s="4" t="s">
        <v>1121</v>
      </c>
      <c r="N4783" s="4" t="s">
        <v>36</v>
      </c>
      <c r="O4783" s="4">
        <v>1</v>
      </c>
      <c r="P4783" s="4" t="s">
        <v>56</v>
      </c>
      <c r="Q4783" s="4">
        <v>23.98</v>
      </c>
      <c r="R4783" s="4"/>
      <c r="S4783" s="4"/>
      <c r="T4783" s="4"/>
      <c r="U4783" s="4"/>
      <c r="V4783" s="4"/>
      <c r="W4783" s="4"/>
      <c r="X4783" s="4"/>
      <c r="Y4783" s="4" t="s">
        <v>19048</v>
      </c>
      <c r="Z4783" s="4" t="s">
        <v>47</v>
      </c>
      <c r="AA4783" s="4" t="s">
        <v>19049</v>
      </c>
      <c r="AB4783" s="4" t="s">
        <v>59</v>
      </c>
      <c r="AC4783" s="4"/>
      <c r="AD4783" s="4" t="b">
        <v>0</v>
      </c>
      <c r="AE4783" s="4"/>
      <c r="AF4783" s="4"/>
      <c r="AG4783" s="12">
        <f t="shared" si="74"/>
        <v>43279</v>
      </c>
    </row>
    <row r="4784" s="10" customFormat="1" spans="1:33">
      <c r="A4784" s="4" t="s">
        <v>19050</v>
      </c>
      <c r="B4784" s="4" t="s">
        <v>19050</v>
      </c>
      <c r="C4784" s="4" t="s">
        <v>19051</v>
      </c>
      <c r="D4784" s="4" t="s">
        <v>19052</v>
      </c>
      <c r="E4784" s="4" t="s">
        <v>18190</v>
      </c>
      <c r="F4784" s="4" t="s">
        <v>37</v>
      </c>
      <c r="G4784" s="4" t="s">
        <v>51</v>
      </c>
      <c r="H4784" s="4"/>
      <c r="I4784" s="4"/>
      <c r="J4784" s="4" t="s">
        <v>52</v>
      </c>
      <c r="K4784" s="4" t="s">
        <v>13162</v>
      </c>
      <c r="L4784" s="4" t="s">
        <v>8725</v>
      </c>
      <c r="M4784" s="4" t="s">
        <v>8726</v>
      </c>
      <c r="N4784" s="4" t="s">
        <v>852</v>
      </c>
      <c r="O4784" s="4">
        <v>1</v>
      </c>
      <c r="P4784" s="4" t="s">
        <v>56</v>
      </c>
      <c r="Q4784" s="4">
        <v>22.98</v>
      </c>
      <c r="R4784" s="4"/>
      <c r="S4784" s="4"/>
      <c r="T4784" s="4"/>
      <c r="U4784" s="4"/>
      <c r="V4784" s="4"/>
      <c r="W4784" s="4"/>
      <c r="X4784" s="4"/>
      <c r="Y4784" s="4" t="s">
        <v>19053</v>
      </c>
      <c r="Z4784" s="4" t="s">
        <v>89</v>
      </c>
      <c r="AA4784" s="4" t="s">
        <v>19054</v>
      </c>
      <c r="AB4784" s="4" t="s">
        <v>59</v>
      </c>
      <c r="AC4784" s="4"/>
      <c r="AD4784" s="4" t="b">
        <v>0</v>
      </c>
      <c r="AE4784" s="4"/>
      <c r="AF4784" s="4"/>
      <c r="AG4784" s="12">
        <f t="shared" si="74"/>
        <v>43279</v>
      </c>
    </row>
    <row r="4785" s="10" customFormat="1" spans="1:33">
      <c r="A4785" s="4" t="s">
        <v>19050</v>
      </c>
      <c r="B4785" s="4" t="s">
        <v>19050</v>
      </c>
      <c r="C4785" s="4" t="s">
        <v>19051</v>
      </c>
      <c r="D4785" s="4" t="s">
        <v>19052</v>
      </c>
      <c r="E4785" s="4" t="s">
        <v>18190</v>
      </c>
      <c r="F4785" s="4" t="s">
        <v>37</v>
      </c>
      <c r="G4785" s="4" t="s">
        <v>51</v>
      </c>
      <c r="H4785" s="4"/>
      <c r="I4785" s="4"/>
      <c r="J4785" s="4" t="s">
        <v>52</v>
      </c>
      <c r="K4785" s="4" t="s">
        <v>12461</v>
      </c>
      <c r="L4785" s="4" t="s">
        <v>5224</v>
      </c>
      <c r="M4785" s="4" t="s">
        <v>5225</v>
      </c>
      <c r="N4785" s="4" t="s">
        <v>36</v>
      </c>
      <c r="O4785" s="4">
        <v>1</v>
      </c>
      <c r="P4785" s="4" t="s">
        <v>56</v>
      </c>
      <c r="Q4785" s="4">
        <v>23.98</v>
      </c>
      <c r="R4785" s="4"/>
      <c r="S4785" s="4"/>
      <c r="T4785" s="4"/>
      <c r="U4785" s="4"/>
      <c r="V4785" s="4"/>
      <c r="W4785" s="4"/>
      <c r="X4785" s="4"/>
      <c r="Y4785" s="4" t="s">
        <v>19053</v>
      </c>
      <c r="Z4785" s="4" t="s">
        <v>89</v>
      </c>
      <c r="AA4785" s="4" t="s">
        <v>19054</v>
      </c>
      <c r="AB4785" s="4" t="s">
        <v>59</v>
      </c>
      <c r="AC4785" s="4"/>
      <c r="AD4785" s="4" t="b">
        <v>0</v>
      </c>
      <c r="AE4785" s="4"/>
      <c r="AF4785" s="4"/>
      <c r="AG4785" s="12">
        <f t="shared" si="74"/>
        <v>43279</v>
      </c>
    </row>
    <row r="4786" s="10" customFormat="1" spans="1:33">
      <c r="A4786" s="4" t="s">
        <v>19055</v>
      </c>
      <c r="B4786" s="4" t="s">
        <v>19055</v>
      </c>
      <c r="C4786" s="4" t="s">
        <v>19056</v>
      </c>
      <c r="D4786" s="4" t="s">
        <v>19057</v>
      </c>
      <c r="E4786" s="4" t="s">
        <v>18190</v>
      </c>
      <c r="F4786" s="4" t="s">
        <v>37</v>
      </c>
      <c r="G4786" s="4" t="s">
        <v>51</v>
      </c>
      <c r="H4786" s="4"/>
      <c r="I4786" s="4"/>
      <c r="J4786" s="4" t="s">
        <v>52</v>
      </c>
      <c r="K4786" s="4" t="s">
        <v>6363</v>
      </c>
      <c r="L4786" s="4" t="s">
        <v>6364</v>
      </c>
      <c r="M4786" s="4" t="s">
        <v>6365</v>
      </c>
      <c r="N4786" s="4" t="s">
        <v>852</v>
      </c>
      <c r="O4786" s="4">
        <v>1</v>
      </c>
      <c r="P4786" s="4" t="s">
        <v>56</v>
      </c>
      <c r="Q4786" s="4">
        <v>25.98</v>
      </c>
      <c r="R4786" s="4"/>
      <c r="S4786" s="4"/>
      <c r="T4786" s="4"/>
      <c r="U4786" s="4"/>
      <c r="V4786" s="4"/>
      <c r="W4786" s="4"/>
      <c r="X4786" s="4"/>
      <c r="Y4786" s="4" t="s">
        <v>16575</v>
      </c>
      <c r="Z4786" s="4" t="s">
        <v>77</v>
      </c>
      <c r="AA4786" s="4" t="s">
        <v>19058</v>
      </c>
      <c r="AB4786" s="4" t="s">
        <v>59</v>
      </c>
      <c r="AC4786" s="4"/>
      <c r="AD4786" s="4" t="b">
        <v>0</v>
      </c>
      <c r="AE4786" s="4"/>
      <c r="AF4786" s="4"/>
      <c r="AG4786" s="12">
        <f t="shared" si="74"/>
        <v>43279</v>
      </c>
    </row>
    <row r="4787" s="10" customFormat="1" spans="1:33">
      <c r="A4787" s="4" t="s">
        <v>19059</v>
      </c>
      <c r="B4787" s="4" t="s">
        <v>19059</v>
      </c>
      <c r="C4787" s="4" t="s">
        <v>19060</v>
      </c>
      <c r="D4787" s="4" t="s">
        <v>19061</v>
      </c>
      <c r="E4787" s="4" t="s">
        <v>36</v>
      </c>
      <c r="F4787" s="4" t="s">
        <v>37</v>
      </c>
      <c r="G4787" s="4" t="s">
        <v>51</v>
      </c>
      <c r="H4787" s="4"/>
      <c r="I4787" s="4"/>
      <c r="J4787" s="4" t="s">
        <v>157</v>
      </c>
      <c r="K4787" s="4" t="s">
        <v>16737</v>
      </c>
      <c r="L4787" s="4" t="s">
        <v>1351</v>
      </c>
      <c r="M4787" s="4" t="s">
        <v>1352</v>
      </c>
      <c r="N4787" s="4" t="s">
        <v>36</v>
      </c>
      <c r="O4787" s="4">
        <v>1</v>
      </c>
      <c r="P4787" s="4" t="s">
        <v>56</v>
      </c>
      <c r="Q4787" s="4">
        <v>19.98</v>
      </c>
      <c r="R4787" s="4"/>
      <c r="S4787" s="4">
        <v>3.49</v>
      </c>
      <c r="T4787" s="4"/>
      <c r="U4787" s="4"/>
      <c r="V4787" s="4"/>
      <c r="W4787" s="4"/>
      <c r="X4787" s="4">
        <v>3.49</v>
      </c>
      <c r="Y4787" s="4" t="s">
        <v>13799</v>
      </c>
      <c r="Z4787" s="4" t="s">
        <v>509</v>
      </c>
      <c r="AA4787" s="4" t="s">
        <v>19062</v>
      </c>
      <c r="AB4787" s="4" t="s">
        <v>59</v>
      </c>
      <c r="AC4787" s="4" t="s">
        <v>259</v>
      </c>
      <c r="AD4787" s="4" t="b">
        <v>0</v>
      </c>
      <c r="AE4787" s="4"/>
      <c r="AF4787" s="4"/>
      <c r="AG4787" s="12">
        <f t="shared" si="74"/>
        <v>43279</v>
      </c>
    </row>
    <row r="4788" s="10" customFormat="1" spans="1:33">
      <c r="A4788" s="4" t="s">
        <v>19063</v>
      </c>
      <c r="B4788" s="4" t="s">
        <v>19063</v>
      </c>
      <c r="C4788" s="4" t="s">
        <v>19064</v>
      </c>
      <c r="D4788" s="4" t="s">
        <v>19065</v>
      </c>
      <c r="E4788" s="4" t="s">
        <v>36</v>
      </c>
      <c r="F4788" s="4" t="s">
        <v>37</v>
      </c>
      <c r="G4788" s="4" t="s">
        <v>51</v>
      </c>
      <c r="H4788" s="4"/>
      <c r="I4788" s="4"/>
      <c r="J4788" s="4" t="s">
        <v>52</v>
      </c>
      <c r="K4788" s="4" t="s">
        <v>439</v>
      </c>
      <c r="L4788" s="4" t="s">
        <v>440</v>
      </c>
      <c r="M4788" s="4" t="s">
        <v>441</v>
      </c>
      <c r="N4788" s="4" t="s">
        <v>36</v>
      </c>
      <c r="O4788" s="4">
        <v>1</v>
      </c>
      <c r="P4788" s="4" t="s">
        <v>56</v>
      </c>
      <c r="Q4788" s="4">
        <v>20.98</v>
      </c>
      <c r="R4788" s="4"/>
      <c r="S4788" s="4"/>
      <c r="T4788" s="4"/>
      <c r="U4788" s="4"/>
      <c r="V4788" s="4"/>
      <c r="W4788" s="4"/>
      <c r="X4788" s="4"/>
      <c r="Y4788" s="4" t="s">
        <v>6434</v>
      </c>
      <c r="Z4788" s="4" t="s">
        <v>290</v>
      </c>
      <c r="AA4788" s="4" t="s">
        <v>19066</v>
      </c>
      <c r="AB4788" s="4" t="s">
        <v>59</v>
      </c>
      <c r="AC4788" s="4"/>
      <c r="AD4788" s="4" t="b">
        <v>0</v>
      </c>
      <c r="AE4788" s="4"/>
      <c r="AF4788" s="4"/>
      <c r="AG4788" s="12">
        <f t="shared" si="74"/>
        <v>43279</v>
      </c>
    </row>
    <row r="4789" s="10" customFormat="1" spans="1:33">
      <c r="A4789" s="4" t="s">
        <v>19067</v>
      </c>
      <c r="B4789" s="4" t="s">
        <v>19067</v>
      </c>
      <c r="C4789" s="4" t="s">
        <v>19068</v>
      </c>
      <c r="D4789" s="4" t="s">
        <v>19069</v>
      </c>
      <c r="E4789" s="4" t="s">
        <v>36</v>
      </c>
      <c r="F4789" s="4" t="s">
        <v>37</v>
      </c>
      <c r="G4789" s="4" t="s">
        <v>51</v>
      </c>
      <c r="H4789" s="4"/>
      <c r="I4789" s="4"/>
      <c r="J4789" s="4" t="s">
        <v>52</v>
      </c>
      <c r="K4789" s="4" t="s">
        <v>10302</v>
      </c>
      <c r="L4789" s="4" t="s">
        <v>1470</v>
      </c>
      <c r="M4789" s="4" t="s">
        <v>1471</v>
      </c>
      <c r="N4789" s="4" t="s">
        <v>36</v>
      </c>
      <c r="O4789" s="4">
        <v>1</v>
      </c>
      <c r="P4789" s="4" t="s">
        <v>56</v>
      </c>
      <c r="Q4789" s="4">
        <v>22.98</v>
      </c>
      <c r="R4789" s="4"/>
      <c r="S4789" s="4"/>
      <c r="T4789" s="4"/>
      <c r="U4789" s="4"/>
      <c r="V4789" s="4"/>
      <c r="W4789" s="4"/>
      <c r="X4789" s="4"/>
      <c r="Y4789" s="4" t="s">
        <v>18220</v>
      </c>
      <c r="Z4789" s="4" t="s">
        <v>451</v>
      </c>
      <c r="AA4789" s="4" t="s">
        <v>19070</v>
      </c>
      <c r="AB4789" s="4" t="s">
        <v>59</v>
      </c>
      <c r="AC4789" s="4"/>
      <c r="AD4789" s="4" t="b">
        <v>0</v>
      </c>
      <c r="AE4789" s="4"/>
      <c r="AF4789" s="4"/>
      <c r="AG4789" s="12">
        <f t="shared" si="74"/>
        <v>43279</v>
      </c>
    </row>
    <row r="4790" s="10" customFormat="1" spans="1:33">
      <c r="A4790" s="4" t="s">
        <v>19067</v>
      </c>
      <c r="B4790" s="4" t="s">
        <v>19067</v>
      </c>
      <c r="C4790" s="4" t="s">
        <v>19068</v>
      </c>
      <c r="D4790" s="4" t="s">
        <v>19069</v>
      </c>
      <c r="E4790" s="4" t="s">
        <v>36</v>
      </c>
      <c r="F4790" s="4" t="s">
        <v>37</v>
      </c>
      <c r="G4790" s="4" t="s">
        <v>51</v>
      </c>
      <c r="H4790" s="4"/>
      <c r="I4790" s="4"/>
      <c r="J4790" s="4" t="s">
        <v>52</v>
      </c>
      <c r="K4790" s="4" t="s">
        <v>5931</v>
      </c>
      <c r="L4790" s="4" t="s">
        <v>628</v>
      </c>
      <c r="M4790" s="4" t="s">
        <v>629</v>
      </c>
      <c r="N4790" s="4" t="s">
        <v>36</v>
      </c>
      <c r="O4790" s="4">
        <v>1</v>
      </c>
      <c r="P4790" s="4" t="s">
        <v>56</v>
      </c>
      <c r="Q4790" s="4">
        <v>22.98</v>
      </c>
      <c r="R4790" s="4"/>
      <c r="S4790" s="4"/>
      <c r="T4790" s="4"/>
      <c r="U4790" s="4"/>
      <c r="V4790" s="4"/>
      <c r="W4790" s="4"/>
      <c r="X4790" s="4"/>
      <c r="Y4790" s="4" t="s">
        <v>18220</v>
      </c>
      <c r="Z4790" s="4" t="s">
        <v>451</v>
      </c>
      <c r="AA4790" s="4" t="s">
        <v>19070</v>
      </c>
      <c r="AB4790" s="4" t="s">
        <v>59</v>
      </c>
      <c r="AC4790" s="4"/>
      <c r="AD4790" s="4" t="b">
        <v>0</v>
      </c>
      <c r="AE4790" s="4"/>
      <c r="AF4790" s="4"/>
      <c r="AG4790" s="12">
        <f t="shared" si="74"/>
        <v>43279</v>
      </c>
    </row>
    <row r="4791" s="10" customFormat="1" spans="1:33">
      <c r="A4791" s="4" t="s">
        <v>19071</v>
      </c>
      <c r="B4791" s="4" t="s">
        <v>19071</v>
      </c>
      <c r="C4791" s="4" t="s">
        <v>19072</v>
      </c>
      <c r="D4791" s="4" t="s">
        <v>19073</v>
      </c>
      <c r="E4791" s="4" t="s">
        <v>36</v>
      </c>
      <c r="F4791" s="4" t="s">
        <v>37</v>
      </c>
      <c r="G4791" s="4" t="s">
        <v>51</v>
      </c>
      <c r="H4791" s="4"/>
      <c r="I4791" s="4"/>
      <c r="J4791" s="4" t="s">
        <v>52</v>
      </c>
      <c r="K4791" s="4" t="s">
        <v>13751</v>
      </c>
      <c r="L4791" s="4" t="s">
        <v>13752</v>
      </c>
      <c r="M4791" s="4" t="s">
        <v>13753</v>
      </c>
      <c r="N4791" s="4" t="s">
        <v>36</v>
      </c>
      <c r="O4791" s="4">
        <v>1</v>
      </c>
      <c r="P4791" s="4" t="s">
        <v>56</v>
      </c>
      <c r="Q4791" s="4">
        <v>19.53</v>
      </c>
      <c r="R4791" s="4">
        <v>2.01</v>
      </c>
      <c r="S4791" s="4"/>
      <c r="T4791" s="4"/>
      <c r="U4791" s="4"/>
      <c r="V4791" s="4"/>
      <c r="W4791" s="4"/>
      <c r="X4791" s="4"/>
      <c r="Y4791" s="4" t="s">
        <v>5688</v>
      </c>
      <c r="Z4791" s="4" t="s">
        <v>366</v>
      </c>
      <c r="AA4791" s="4" t="s">
        <v>19074</v>
      </c>
      <c r="AB4791" s="4" t="s">
        <v>59</v>
      </c>
      <c r="AC4791" s="4"/>
      <c r="AD4791" s="4" t="b">
        <v>0</v>
      </c>
      <c r="AE4791" s="4"/>
      <c r="AF4791" s="4"/>
      <c r="AG4791" s="12">
        <f t="shared" si="74"/>
        <v>43279</v>
      </c>
    </row>
    <row r="4792" s="10" customFormat="1" spans="1:33">
      <c r="A4792" s="4" t="s">
        <v>19075</v>
      </c>
      <c r="B4792" s="4" t="s">
        <v>19075</v>
      </c>
      <c r="C4792" s="4" t="s">
        <v>19076</v>
      </c>
      <c r="D4792" s="4" t="s">
        <v>19077</v>
      </c>
      <c r="E4792" s="4" t="s">
        <v>36</v>
      </c>
      <c r="F4792" s="4" t="s">
        <v>37</v>
      </c>
      <c r="G4792" s="4" t="s">
        <v>51</v>
      </c>
      <c r="H4792" s="4"/>
      <c r="I4792" s="4"/>
      <c r="J4792" s="4" t="s">
        <v>52</v>
      </c>
      <c r="K4792" s="4" t="s">
        <v>9773</v>
      </c>
      <c r="L4792" s="4" t="s">
        <v>9774</v>
      </c>
      <c r="M4792" s="4" t="s">
        <v>9775</v>
      </c>
      <c r="N4792" s="4" t="s">
        <v>36</v>
      </c>
      <c r="O4792" s="4">
        <v>1</v>
      </c>
      <c r="P4792" s="4" t="s">
        <v>56</v>
      </c>
      <c r="Q4792" s="4">
        <v>22.98</v>
      </c>
      <c r="R4792" s="4"/>
      <c r="S4792" s="4"/>
      <c r="T4792" s="4"/>
      <c r="U4792" s="4"/>
      <c r="V4792" s="4"/>
      <c r="W4792" s="4"/>
      <c r="X4792" s="4"/>
      <c r="Y4792" s="4" t="s">
        <v>5252</v>
      </c>
      <c r="Z4792" s="4" t="s">
        <v>357</v>
      </c>
      <c r="AA4792" s="4" t="s">
        <v>19078</v>
      </c>
      <c r="AB4792" s="4" t="s">
        <v>59</v>
      </c>
      <c r="AC4792" s="4"/>
      <c r="AD4792" s="4" t="b">
        <v>0</v>
      </c>
      <c r="AE4792" s="4"/>
      <c r="AF4792" s="4"/>
      <c r="AG4792" s="12">
        <f t="shared" si="74"/>
        <v>43279</v>
      </c>
    </row>
    <row r="4793" s="10" customFormat="1" spans="1:33">
      <c r="A4793" s="4" t="s">
        <v>19079</v>
      </c>
      <c r="B4793" s="4" t="s">
        <v>19079</v>
      </c>
      <c r="C4793" s="4" t="s">
        <v>19080</v>
      </c>
      <c r="D4793" s="4" t="s">
        <v>19081</v>
      </c>
      <c r="E4793" s="4" t="s">
        <v>36</v>
      </c>
      <c r="F4793" s="4" t="s">
        <v>37</v>
      </c>
      <c r="G4793" s="4" t="s">
        <v>51</v>
      </c>
      <c r="H4793" s="4"/>
      <c r="I4793" s="4"/>
      <c r="J4793" s="4" t="s">
        <v>157</v>
      </c>
      <c r="K4793" s="4" t="s">
        <v>12312</v>
      </c>
      <c r="L4793" s="4" t="s">
        <v>192</v>
      </c>
      <c r="M4793" s="4" t="s">
        <v>193</v>
      </c>
      <c r="N4793" s="4" t="s">
        <v>36</v>
      </c>
      <c r="O4793" s="4">
        <v>1</v>
      </c>
      <c r="P4793" s="4" t="s">
        <v>56</v>
      </c>
      <c r="Q4793" s="4">
        <v>23.98</v>
      </c>
      <c r="R4793" s="4"/>
      <c r="S4793" s="4"/>
      <c r="T4793" s="4"/>
      <c r="U4793" s="4"/>
      <c r="V4793" s="4"/>
      <c r="W4793" s="4"/>
      <c r="X4793" s="4"/>
      <c r="Y4793" s="4" t="s">
        <v>19082</v>
      </c>
      <c r="Z4793" s="4" t="s">
        <v>67</v>
      </c>
      <c r="AA4793" s="4">
        <v>22192</v>
      </c>
      <c r="AB4793" s="4" t="s">
        <v>59</v>
      </c>
      <c r="AC4793" s="4"/>
      <c r="AD4793" s="4" t="b">
        <v>0</v>
      </c>
      <c r="AE4793" s="4"/>
      <c r="AF4793" s="4"/>
      <c r="AG4793" s="12">
        <f t="shared" si="74"/>
        <v>43279</v>
      </c>
    </row>
    <row r="4794" s="10" customFormat="1" spans="1:33">
      <c r="A4794" s="4" t="s">
        <v>19079</v>
      </c>
      <c r="B4794" s="4" t="s">
        <v>19079</v>
      </c>
      <c r="C4794" s="4" t="s">
        <v>19080</v>
      </c>
      <c r="D4794" s="4" t="s">
        <v>19081</v>
      </c>
      <c r="E4794" s="4" t="s">
        <v>36</v>
      </c>
      <c r="F4794" s="4" t="s">
        <v>37</v>
      </c>
      <c r="G4794" s="4" t="s">
        <v>51</v>
      </c>
      <c r="H4794" s="4"/>
      <c r="I4794" s="4"/>
      <c r="J4794" s="4" t="s">
        <v>157</v>
      </c>
      <c r="K4794" s="4" t="s">
        <v>97</v>
      </c>
      <c r="L4794" s="4" t="s">
        <v>98</v>
      </c>
      <c r="M4794" s="4" t="s">
        <v>99</v>
      </c>
      <c r="N4794" s="4" t="s">
        <v>36</v>
      </c>
      <c r="O4794" s="4">
        <v>1</v>
      </c>
      <c r="P4794" s="4" t="s">
        <v>56</v>
      </c>
      <c r="Q4794" s="4">
        <v>23.98</v>
      </c>
      <c r="R4794" s="4"/>
      <c r="S4794" s="4"/>
      <c r="T4794" s="4"/>
      <c r="U4794" s="4"/>
      <c r="V4794" s="4"/>
      <c r="W4794" s="4"/>
      <c r="X4794" s="4"/>
      <c r="Y4794" s="4" t="s">
        <v>19082</v>
      </c>
      <c r="Z4794" s="4" t="s">
        <v>67</v>
      </c>
      <c r="AA4794" s="4">
        <v>22192</v>
      </c>
      <c r="AB4794" s="4" t="s">
        <v>59</v>
      </c>
      <c r="AC4794" s="4"/>
      <c r="AD4794" s="4" t="b">
        <v>0</v>
      </c>
      <c r="AE4794" s="4"/>
      <c r="AF4794" s="4"/>
      <c r="AG4794" s="12">
        <f t="shared" si="74"/>
        <v>43279</v>
      </c>
    </row>
    <row r="4795" s="10" customFormat="1" spans="1:33">
      <c r="A4795" s="4" t="s">
        <v>19083</v>
      </c>
      <c r="B4795" s="4" t="s">
        <v>19083</v>
      </c>
      <c r="C4795" s="4" t="s">
        <v>19084</v>
      </c>
      <c r="D4795" s="4" t="s">
        <v>19085</v>
      </c>
      <c r="E4795" s="4" t="s">
        <v>36</v>
      </c>
      <c r="F4795" s="4" t="s">
        <v>37</v>
      </c>
      <c r="G4795" s="4" t="s">
        <v>51</v>
      </c>
      <c r="H4795" s="4"/>
      <c r="I4795" s="4"/>
      <c r="J4795" s="4" t="s">
        <v>52</v>
      </c>
      <c r="K4795" s="4" t="s">
        <v>1435</v>
      </c>
      <c r="L4795" s="4" t="s">
        <v>1436</v>
      </c>
      <c r="M4795" s="4" t="s">
        <v>1437</v>
      </c>
      <c r="N4795" s="4" t="s">
        <v>36</v>
      </c>
      <c r="O4795" s="4">
        <v>1</v>
      </c>
      <c r="P4795" s="4" t="s">
        <v>56</v>
      </c>
      <c r="Q4795" s="4">
        <v>22.98</v>
      </c>
      <c r="R4795" s="4"/>
      <c r="S4795" s="4"/>
      <c r="T4795" s="4"/>
      <c r="U4795" s="4"/>
      <c r="V4795" s="4"/>
      <c r="W4795" s="4"/>
      <c r="X4795" s="4"/>
      <c r="Y4795" s="4" t="s">
        <v>16182</v>
      </c>
      <c r="Z4795" s="4" t="s">
        <v>134</v>
      </c>
      <c r="AA4795" s="4" t="s">
        <v>19086</v>
      </c>
      <c r="AB4795" s="4" t="s">
        <v>59</v>
      </c>
      <c r="AC4795" s="4"/>
      <c r="AD4795" s="4" t="b">
        <v>0</v>
      </c>
      <c r="AE4795" s="4"/>
      <c r="AF4795" s="4"/>
      <c r="AG4795" s="12">
        <f t="shared" si="74"/>
        <v>43279</v>
      </c>
    </row>
    <row r="4796" s="10" customFormat="1" spans="1:33">
      <c r="A4796" s="4" t="s">
        <v>19087</v>
      </c>
      <c r="B4796" s="4" t="s">
        <v>19087</v>
      </c>
      <c r="C4796" s="4" t="s">
        <v>19088</v>
      </c>
      <c r="D4796" s="4" t="s">
        <v>19089</v>
      </c>
      <c r="E4796" s="4" t="s">
        <v>36</v>
      </c>
      <c r="F4796" s="4" t="s">
        <v>37</v>
      </c>
      <c r="G4796" s="4" t="s">
        <v>51</v>
      </c>
      <c r="H4796" s="4"/>
      <c r="I4796" s="4"/>
      <c r="J4796" s="4" t="s">
        <v>157</v>
      </c>
      <c r="K4796" s="4" t="s">
        <v>8374</v>
      </c>
      <c r="L4796" s="4" t="s">
        <v>17798</v>
      </c>
      <c r="M4796" s="4" t="s">
        <v>8376</v>
      </c>
      <c r="N4796" s="4" t="s">
        <v>36</v>
      </c>
      <c r="O4796" s="4">
        <v>1</v>
      </c>
      <c r="P4796" s="4" t="s">
        <v>56</v>
      </c>
      <c r="Q4796" s="4">
        <v>22.98</v>
      </c>
      <c r="R4796" s="4"/>
      <c r="S4796" s="4"/>
      <c r="T4796" s="4"/>
      <c r="U4796" s="4"/>
      <c r="V4796" s="4"/>
      <c r="W4796" s="4"/>
      <c r="X4796" s="4"/>
      <c r="Y4796" s="4" t="s">
        <v>19090</v>
      </c>
      <c r="Z4796" s="4" t="s">
        <v>19091</v>
      </c>
      <c r="AA4796" s="4">
        <v>81301</v>
      </c>
      <c r="AB4796" s="4" t="s">
        <v>59</v>
      </c>
      <c r="AC4796" s="4"/>
      <c r="AD4796" s="4" t="b">
        <v>0</v>
      </c>
      <c r="AE4796" s="4"/>
      <c r="AF4796" s="4"/>
      <c r="AG4796" s="12">
        <f t="shared" si="74"/>
        <v>43279</v>
      </c>
    </row>
    <row r="4797" s="10" customFormat="1" spans="1:33">
      <c r="A4797" s="4" t="s">
        <v>19092</v>
      </c>
      <c r="B4797" s="4" t="s">
        <v>19092</v>
      </c>
      <c r="C4797" s="4" t="s">
        <v>19093</v>
      </c>
      <c r="D4797" s="4" t="s">
        <v>19094</v>
      </c>
      <c r="E4797" s="4" t="s">
        <v>18190</v>
      </c>
      <c r="F4797" s="4" t="s">
        <v>37</v>
      </c>
      <c r="G4797" s="4" t="s">
        <v>51</v>
      </c>
      <c r="H4797" s="4"/>
      <c r="I4797" s="4"/>
      <c r="J4797" s="4" t="s">
        <v>157</v>
      </c>
      <c r="K4797" s="4" t="s">
        <v>97</v>
      </c>
      <c r="L4797" s="4" t="s">
        <v>98</v>
      </c>
      <c r="M4797" s="4" t="s">
        <v>99</v>
      </c>
      <c r="N4797" s="4" t="s">
        <v>852</v>
      </c>
      <c r="O4797" s="4">
        <v>1</v>
      </c>
      <c r="P4797" s="4" t="s">
        <v>56</v>
      </c>
      <c r="Q4797" s="4">
        <v>23.98</v>
      </c>
      <c r="R4797" s="4"/>
      <c r="S4797" s="4"/>
      <c r="T4797" s="4"/>
      <c r="U4797" s="4"/>
      <c r="V4797" s="4"/>
      <c r="W4797" s="4"/>
      <c r="X4797" s="4"/>
      <c r="Y4797" s="4" t="s">
        <v>19095</v>
      </c>
      <c r="Z4797" s="4" t="s">
        <v>77</v>
      </c>
      <c r="AA4797" s="4">
        <v>51501</v>
      </c>
      <c r="AB4797" s="4" t="s">
        <v>59</v>
      </c>
      <c r="AC4797" s="4"/>
      <c r="AD4797" s="4" t="b">
        <v>0</v>
      </c>
      <c r="AE4797" s="4"/>
      <c r="AF4797" s="4"/>
      <c r="AG4797" s="12">
        <f t="shared" si="74"/>
        <v>43279</v>
      </c>
    </row>
    <row r="4798" s="10" customFormat="1" spans="1:33">
      <c r="A4798" s="4" t="s">
        <v>19096</v>
      </c>
      <c r="B4798" s="4" t="s">
        <v>19096</v>
      </c>
      <c r="C4798" s="4" t="s">
        <v>19097</v>
      </c>
      <c r="D4798" s="4" t="s">
        <v>19098</v>
      </c>
      <c r="E4798" s="4" t="s">
        <v>36</v>
      </c>
      <c r="F4798" s="4" t="s">
        <v>37</v>
      </c>
      <c r="G4798" s="4" t="s">
        <v>51</v>
      </c>
      <c r="H4798" s="4"/>
      <c r="I4798" s="4"/>
      <c r="J4798" s="4" t="s">
        <v>52</v>
      </c>
      <c r="K4798" s="4" t="s">
        <v>273</v>
      </c>
      <c r="L4798" s="4" t="s">
        <v>274</v>
      </c>
      <c r="M4798" s="4" t="s">
        <v>275</v>
      </c>
      <c r="N4798" s="4" t="s">
        <v>36</v>
      </c>
      <c r="O4798" s="4">
        <v>1</v>
      </c>
      <c r="P4798" s="4" t="s">
        <v>56</v>
      </c>
      <c r="Q4798" s="4">
        <v>22.98</v>
      </c>
      <c r="R4798" s="4"/>
      <c r="S4798" s="4"/>
      <c r="T4798" s="4"/>
      <c r="U4798" s="4"/>
      <c r="V4798" s="4"/>
      <c r="W4798" s="4"/>
      <c r="X4798" s="4"/>
      <c r="Y4798" s="4" t="s">
        <v>4562</v>
      </c>
      <c r="Z4798" s="4" t="s">
        <v>19099</v>
      </c>
      <c r="AA4798" s="4">
        <v>87113</v>
      </c>
      <c r="AB4798" s="4" t="s">
        <v>59</v>
      </c>
      <c r="AC4798" s="4"/>
      <c r="AD4798" s="4" t="b">
        <v>0</v>
      </c>
      <c r="AE4798" s="4"/>
      <c r="AF4798" s="4"/>
      <c r="AG4798" s="12">
        <f t="shared" si="74"/>
        <v>43279</v>
      </c>
    </row>
    <row r="4799" s="10" customFormat="1" spans="1:33">
      <c r="A4799" s="4" t="s">
        <v>19100</v>
      </c>
      <c r="B4799" s="4" t="s">
        <v>19100</v>
      </c>
      <c r="C4799" s="4" t="s">
        <v>19101</v>
      </c>
      <c r="D4799" s="4" t="s">
        <v>19102</v>
      </c>
      <c r="E4799" s="4" t="s">
        <v>36</v>
      </c>
      <c r="F4799" s="4" t="s">
        <v>37</v>
      </c>
      <c r="G4799" s="4" t="s">
        <v>51</v>
      </c>
      <c r="H4799" s="4"/>
      <c r="I4799" s="4"/>
      <c r="J4799" s="4" t="s">
        <v>52</v>
      </c>
      <c r="K4799" s="4" t="s">
        <v>925</v>
      </c>
      <c r="L4799" s="4" t="s">
        <v>926</v>
      </c>
      <c r="M4799" s="4" t="s">
        <v>927</v>
      </c>
      <c r="N4799" s="4" t="s">
        <v>36</v>
      </c>
      <c r="O4799" s="4">
        <v>1</v>
      </c>
      <c r="P4799" s="4" t="s">
        <v>56</v>
      </c>
      <c r="Q4799" s="4">
        <v>23.98</v>
      </c>
      <c r="R4799" s="4"/>
      <c r="S4799" s="4"/>
      <c r="T4799" s="4"/>
      <c r="U4799" s="4"/>
      <c r="V4799" s="4"/>
      <c r="W4799" s="4"/>
      <c r="X4799" s="4"/>
      <c r="Y4799" s="4" t="s">
        <v>19103</v>
      </c>
      <c r="Z4799" s="4" t="s">
        <v>162</v>
      </c>
      <c r="AA4799" s="4" t="s">
        <v>19104</v>
      </c>
      <c r="AB4799" s="4" t="s">
        <v>59</v>
      </c>
      <c r="AC4799" s="4"/>
      <c r="AD4799" s="4" t="b">
        <v>0</v>
      </c>
      <c r="AE4799" s="4"/>
      <c r="AF4799" s="4"/>
      <c r="AG4799" s="12">
        <f t="shared" si="74"/>
        <v>43279</v>
      </c>
    </row>
    <row r="4800" s="10" customFormat="1" spans="1:33">
      <c r="A4800" s="4" t="s">
        <v>19100</v>
      </c>
      <c r="B4800" s="4" t="s">
        <v>19100</v>
      </c>
      <c r="C4800" s="4" t="s">
        <v>19101</v>
      </c>
      <c r="D4800" s="4" t="s">
        <v>19102</v>
      </c>
      <c r="E4800" s="4" t="s">
        <v>36</v>
      </c>
      <c r="F4800" s="4" t="s">
        <v>37</v>
      </c>
      <c r="G4800" s="4" t="s">
        <v>51</v>
      </c>
      <c r="H4800" s="4"/>
      <c r="I4800" s="4"/>
      <c r="J4800" s="4" t="s">
        <v>52</v>
      </c>
      <c r="K4800" s="4" t="s">
        <v>53</v>
      </c>
      <c r="L4800" s="4" t="s">
        <v>54</v>
      </c>
      <c r="M4800" s="4" t="s">
        <v>55</v>
      </c>
      <c r="N4800" s="4" t="s">
        <v>36</v>
      </c>
      <c r="O4800" s="4">
        <v>1</v>
      </c>
      <c r="P4800" s="4" t="s">
        <v>56</v>
      </c>
      <c r="Q4800" s="4">
        <v>22.98</v>
      </c>
      <c r="R4800" s="4"/>
      <c r="S4800" s="4"/>
      <c r="T4800" s="4"/>
      <c r="U4800" s="4"/>
      <c r="V4800" s="4"/>
      <c r="W4800" s="4"/>
      <c r="X4800" s="4"/>
      <c r="Y4800" s="4" t="s">
        <v>19103</v>
      </c>
      <c r="Z4800" s="4" t="s">
        <v>162</v>
      </c>
      <c r="AA4800" s="4" t="s">
        <v>19104</v>
      </c>
      <c r="AB4800" s="4" t="s">
        <v>59</v>
      </c>
      <c r="AC4800" s="4"/>
      <c r="AD4800" s="4" t="b">
        <v>0</v>
      </c>
      <c r="AE4800" s="4"/>
      <c r="AF4800" s="4"/>
      <c r="AG4800" s="12">
        <f t="shared" si="74"/>
        <v>43279</v>
      </c>
    </row>
    <row r="4801" s="10" customFormat="1" spans="1:33">
      <c r="A4801" s="4" t="s">
        <v>19100</v>
      </c>
      <c r="B4801" s="4" t="s">
        <v>19100</v>
      </c>
      <c r="C4801" s="4" t="s">
        <v>19101</v>
      </c>
      <c r="D4801" s="4" t="s">
        <v>19102</v>
      </c>
      <c r="E4801" s="4" t="s">
        <v>36</v>
      </c>
      <c r="F4801" s="4" t="s">
        <v>37</v>
      </c>
      <c r="G4801" s="4" t="s">
        <v>51</v>
      </c>
      <c r="H4801" s="4"/>
      <c r="I4801" s="4"/>
      <c r="J4801" s="4" t="s">
        <v>52</v>
      </c>
      <c r="K4801" s="4" t="s">
        <v>546</v>
      </c>
      <c r="L4801" s="4" t="s">
        <v>547</v>
      </c>
      <c r="M4801" s="4" t="s">
        <v>548</v>
      </c>
      <c r="N4801" s="4" t="s">
        <v>36</v>
      </c>
      <c r="O4801" s="4">
        <v>1</v>
      </c>
      <c r="P4801" s="4" t="s">
        <v>56</v>
      </c>
      <c r="Q4801" s="4">
        <v>23.98</v>
      </c>
      <c r="R4801" s="4"/>
      <c r="S4801" s="4"/>
      <c r="T4801" s="4"/>
      <c r="U4801" s="4"/>
      <c r="V4801" s="4"/>
      <c r="W4801" s="4"/>
      <c r="X4801" s="4"/>
      <c r="Y4801" s="4" t="s">
        <v>19103</v>
      </c>
      <c r="Z4801" s="4" t="s">
        <v>162</v>
      </c>
      <c r="AA4801" s="4" t="s">
        <v>19104</v>
      </c>
      <c r="AB4801" s="4" t="s">
        <v>59</v>
      </c>
      <c r="AC4801" s="4"/>
      <c r="AD4801" s="4" t="b">
        <v>0</v>
      </c>
      <c r="AE4801" s="4"/>
      <c r="AF4801" s="4"/>
      <c r="AG4801" s="12">
        <f t="shared" si="74"/>
        <v>43279</v>
      </c>
    </row>
    <row r="4802" s="10" customFormat="1" spans="1:33">
      <c r="A4802" s="4" t="s">
        <v>19100</v>
      </c>
      <c r="B4802" s="4" t="s">
        <v>19100</v>
      </c>
      <c r="C4802" s="4" t="s">
        <v>19101</v>
      </c>
      <c r="D4802" s="4" t="s">
        <v>19102</v>
      </c>
      <c r="E4802" s="4" t="s">
        <v>36</v>
      </c>
      <c r="F4802" s="4" t="s">
        <v>37</v>
      </c>
      <c r="G4802" s="4" t="s">
        <v>51</v>
      </c>
      <c r="H4802" s="4"/>
      <c r="I4802" s="4"/>
      <c r="J4802" s="4" t="s">
        <v>52</v>
      </c>
      <c r="K4802" s="4" t="s">
        <v>505</v>
      </c>
      <c r="L4802" s="4" t="s">
        <v>506</v>
      </c>
      <c r="M4802" s="4" t="s">
        <v>507</v>
      </c>
      <c r="N4802" s="4" t="s">
        <v>36</v>
      </c>
      <c r="O4802" s="4">
        <v>1</v>
      </c>
      <c r="P4802" s="4" t="s">
        <v>56</v>
      </c>
      <c r="Q4802" s="4">
        <v>22.98</v>
      </c>
      <c r="R4802" s="4"/>
      <c r="S4802" s="4"/>
      <c r="T4802" s="4"/>
      <c r="U4802" s="4"/>
      <c r="V4802" s="4"/>
      <c r="W4802" s="4"/>
      <c r="X4802" s="4"/>
      <c r="Y4802" s="4" t="s">
        <v>19103</v>
      </c>
      <c r="Z4802" s="4" t="s">
        <v>162</v>
      </c>
      <c r="AA4802" s="4" t="s">
        <v>19104</v>
      </c>
      <c r="AB4802" s="4" t="s">
        <v>59</v>
      </c>
      <c r="AC4802" s="4"/>
      <c r="AD4802" s="4" t="b">
        <v>0</v>
      </c>
      <c r="AE4802" s="4"/>
      <c r="AF4802" s="4"/>
      <c r="AG4802" s="12">
        <f t="shared" ref="AG4802:AG4865" si="75">DATEVALUE(LEFT(C4802,10))</f>
        <v>43279</v>
      </c>
    </row>
    <row r="4803" s="10" customFormat="1" spans="1:33">
      <c r="A4803" s="4" t="s">
        <v>19105</v>
      </c>
      <c r="B4803" s="4" t="s">
        <v>19105</v>
      </c>
      <c r="C4803" s="4" t="s">
        <v>19106</v>
      </c>
      <c r="D4803" s="4" t="s">
        <v>19107</v>
      </c>
      <c r="E4803" s="4" t="s">
        <v>36</v>
      </c>
      <c r="F4803" s="4" t="s">
        <v>37</v>
      </c>
      <c r="G4803" s="4" t="s">
        <v>51</v>
      </c>
      <c r="H4803" s="4"/>
      <c r="I4803" s="4"/>
      <c r="J4803" s="4" t="s">
        <v>52</v>
      </c>
      <c r="K4803" s="4" t="s">
        <v>505</v>
      </c>
      <c r="L4803" s="4" t="s">
        <v>506</v>
      </c>
      <c r="M4803" s="4" t="s">
        <v>507</v>
      </c>
      <c r="N4803" s="4" t="s">
        <v>36</v>
      </c>
      <c r="O4803" s="4">
        <v>1</v>
      </c>
      <c r="P4803" s="4" t="s">
        <v>56</v>
      </c>
      <c r="Q4803" s="4">
        <v>22.98</v>
      </c>
      <c r="R4803" s="4"/>
      <c r="S4803" s="4"/>
      <c r="T4803" s="4"/>
      <c r="U4803" s="4"/>
      <c r="V4803" s="4"/>
      <c r="W4803" s="4"/>
      <c r="X4803" s="4"/>
      <c r="Y4803" s="4" t="s">
        <v>11515</v>
      </c>
      <c r="Z4803" s="4" t="s">
        <v>884</v>
      </c>
      <c r="AA4803" s="4" t="s">
        <v>19108</v>
      </c>
      <c r="AB4803" s="4" t="s">
        <v>59</v>
      </c>
      <c r="AC4803" s="4"/>
      <c r="AD4803" s="4" t="b">
        <v>0</v>
      </c>
      <c r="AE4803" s="4"/>
      <c r="AF4803" s="4"/>
      <c r="AG4803" s="12">
        <f t="shared" si="75"/>
        <v>43279</v>
      </c>
    </row>
    <row r="4804" s="10" customFormat="1" spans="1:33">
      <c r="A4804" s="4" t="s">
        <v>19105</v>
      </c>
      <c r="B4804" s="4" t="s">
        <v>19105</v>
      </c>
      <c r="C4804" s="4" t="s">
        <v>19106</v>
      </c>
      <c r="D4804" s="4" t="s">
        <v>19107</v>
      </c>
      <c r="E4804" s="4" t="s">
        <v>36</v>
      </c>
      <c r="F4804" s="4" t="s">
        <v>37</v>
      </c>
      <c r="G4804" s="4" t="s">
        <v>51</v>
      </c>
      <c r="H4804" s="4"/>
      <c r="I4804" s="4"/>
      <c r="J4804" s="4" t="s">
        <v>52</v>
      </c>
      <c r="K4804" s="4" t="s">
        <v>1935</v>
      </c>
      <c r="L4804" s="4" t="s">
        <v>1936</v>
      </c>
      <c r="M4804" s="4" t="s">
        <v>1937</v>
      </c>
      <c r="N4804" s="4" t="s">
        <v>36</v>
      </c>
      <c r="O4804" s="4">
        <v>1</v>
      </c>
      <c r="P4804" s="4" t="s">
        <v>56</v>
      </c>
      <c r="Q4804" s="4">
        <v>18.98</v>
      </c>
      <c r="R4804" s="4"/>
      <c r="S4804" s="4"/>
      <c r="T4804" s="4"/>
      <c r="U4804" s="4"/>
      <c r="V4804" s="4"/>
      <c r="W4804" s="4"/>
      <c r="X4804" s="4"/>
      <c r="Y4804" s="4" t="s">
        <v>11515</v>
      </c>
      <c r="Z4804" s="4" t="s">
        <v>884</v>
      </c>
      <c r="AA4804" s="4" t="s">
        <v>19108</v>
      </c>
      <c r="AB4804" s="4" t="s">
        <v>59</v>
      </c>
      <c r="AC4804" s="4"/>
      <c r="AD4804" s="4" t="b">
        <v>0</v>
      </c>
      <c r="AE4804" s="4"/>
      <c r="AF4804" s="4"/>
      <c r="AG4804" s="12">
        <f t="shared" si="75"/>
        <v>43279</v>
      </c>
    </row>
    <row r="4805" s="10" customFormat="1" spans="1:33">
      <c r="A4805" s="4" t="s">
        <v>19109</v>
      </c>
      <c r="B4805" s="4" t="s">
        <v>19109</v>
      </c>
      <c r="C4805" s="4" t="s">
        <v>19110</v>
      </c>
      <c r="D4805" s="4" t="s">
        <v>19111</v>
      </c>
      <c r="E4805" s="4" t="s">
        <v>36</v>
      </c>
      <c r="F4805" s="4" t="s">
        <v>37</v>
      </c>
      <c r="G4805" s="4" t="s">
        <v>51</v>
      </c>
      <c r="H4805" s="4"/>
      <c r="I4805" s="4"/>
      <c r="J4805" s="4" t="s">
        <v>52</v>
      </c>
      <c r="K4805" s="4" t="s">
        <v>2389</v>
      </c>
      <c r="L4805" s="4" t="s">
        <v>2390</v>
      </c>
      <c r="M4805" s="4" t="s">
        <v>2391</v>
      </c>
      <c r="N4805" s="4" t="s">
        <v>36</v>
      </c>
      <c r="O4805" s="4">
        <v>1</v>
      </c>
      <c r="P4805" s="4" t="s">
        <v>56</v>
      </c>
      <c r="Q4805" s="4">
        <v>23.98</v>
      </c>
      <c r="R4805" s="4"/>
      <c r="S4805" s="4"/>
      <c r="T4805" s="4"/>
      <c r="U4805" s="4"/>
      <c r="V4805" s="4"/>
      <c r="W4805" s="4"/>
      <c r="X4805" s="4"/>
      <c r="Y4805" s="4" t="s">
        <v>1496</v>
      </c>
      <c r="Z4805" s="4" t="s">
        <v>884</v>
      </c>
      <c r="AA4805" s="4" t="s">
        <v>19112</v>
      </c>
      <c r="AB4805" s="4" t="s">
        <v>59</v>
      </c>
      <c r="AC4805" s="4"/>
      <c r="AD4805" s="4" t="b">
        <v>0</v>
      </c>
      <c r="AE4805" s="4"/>
      <c r="AF4805" s="4"/>
      <c r="AG4805" s="12">
        <f t="shared" si="75"/>
        <v>43279</v>
      </c>
    </row>
    <row r="4806" s="10" customFormat="1" spans="1:33">
      <c r="A4806" s="4" t="s">
        <v>19113</v>
      </c>
      <c r="B4806" s="4" t="s">
        <v>19113</v>
      </c>
      <c r="C4806" s="4" t="s">
        <v>19114</v>
      </c>
      <c r="D4806" s="4" t="s">
        <v>19115</v>
      </c>
      <c r="E4806" s="4" t="s">
        <v>36</v>
      </c>
      <c r="F4806" s="4" t="s">
        <v>37</v>
      </c>
      <c r="G4806" s="4" t="s">
        <v>51</v>
      </c>
      <c r="H4806" s="4"/>
      <c r="I4806" s="4"/>
      <c r="J4806" s="4" t="s">
        <v>52</v>
      </c>
      <c r="K4806" s="4" t="s">
        <v>6839</v>
      </c>
      <c r="L4806" s="4" t="s">
        <v>6840</v>
      </c>
      <c r="M4806" s="4" t="s">
        <v>6841</v>
      </c>
      <c r="N4806" s="4" t="s">
        <v>36</v>
      </c>
      <c r="O4806" s="4">
        <v>1</v>
      </c>
      <c r="P4806" s="4" t="s">
        <v>56</v>
      </c>
      <c r="Q4806" s="4">
        <v>22.98</v>
      </c>
      <c r="R4806" s="4"/>
      <c r="S4806" s="4"/>
      <c r="T4806" s="4"/>
      <c r="U4806" s="4"/>
      <c r="V4806" s="4"/>
      <c r="W4806" s="4"/>
      <c r="X4806" s="4"/>
      <c r="Y4806" s="4" t="s">
        <v>19116</v>
      </c>
      <c r="Z4806" s="4" t="s">
        <v>451</v>
      </c>
      <c r="AA4806" s="4" t="s">
        <v>19117</v>
      </c>
      <c r="AB4806" s="4" t="s">
        <v>59</v>
      </c>
      <c r="AC4806" s="4"/>
      <c r="AD4806" s="4" t="b">
        <v>0</v>
      </c>
      <c r="AE4806" s="4"/>
      <c r="AF4806" s="4"/>
      <c r="AG4806" s="12">
        <f t="shared" si="75"/>
        <v>43279</v>
      </c>
    </row>
    <row r="4807" s="10" customFormat="1" spans="1:33">
      <c r="A4807" s="4" t="s">
        <v>19118</v>
      </c>
      <c r="B4807" s="4" t="s">
        <v>19118</v>
      </c>
      <c r="C4807" s="4" t="s">
        <v>19119</v>
      </c>
      <c r="D4807" s="4" t="s">
        <v>19120</v>
      </c>
      <c r="E4807" s="4" t="s">
        <v>36</v>
      </c>
      <c r="F4807" s="4" t="s">
        <v>37</v>
      </c>
      <c r="G4807" s="4" t="s">
        <v>51</v>
      </c>
      <c r="H4807" s="4"/>
      <c r="I4807" s="4"/>
      <c r="J4807" s="4" t="s">
        <v>52</v>
      </c>
      <c r="K4807" s="4" t="s">
        <v>13101</v>
      </c>
      <c r="L4807" s="4" t="s">
        <v>13102</v>
      </c>
      <c r="M4807" s="4" t="s">
        <v>13103</v>
      </c>
      <c r="N4807" s="4" t="s">
        <v>36</v>
      </c>
      <c r="O4807" s="4">
        <v>1</v>
      </c>
      <c r="P4807" s="4" t="s">
        <v>56</v>
      </c>
      <c r="Q4807" s="4">
        <v>19.53</v>
      </c>
      <c r="R4807" s="4"/>
      <c r="S4807" s="4"/>
      <c r="T4807" s="4"/>
      <c r="U4807" s="4"/>
      <c r="V4807" s="4"/>
      <c r="W4807" s="4"/>
      <c r="X4807" s="4"/>
      <c r="Y4807" s="4" t="s">
        <v>19121</v>
      </c>
      <c r="Z4807" s="4" t="s">
        <v>89</v>
      </c>
      <c r="AA4807" s="4" t="s">
        <v>19122</v>
      </c>
      <c r="AB4807" s="4" t="s">
        <v>59</v>
      </c>
      <c r="AC4807" s="4"/>
      <c r="AD4807" s="4" t="b">
        <v>0</v>
      </c>
      <c r="AE4807" s="4"/>
      <c r="AF4807" s="4"/>
      <c r="AG4807" s="12">
        <f t="shared" si="75"/>
        <v>43279</v>
      </c>
    </row>
    <row r="4808" s="10" customFormat="1" spans="1:33">
      <c r="A4808" s="4" t="s">
        <v>19123</v>
      </c>
      <c r="B4808" s="4" t="s">
        <v>19123</v>
      </c>
      <c r="C4808" s="4" t="s">
        <v>19124</v>
      </c>
      <c r="D4808" s="4" t="s">
        <v>19125</v>
      </c>
      <c r="E4808" s="4" t="s">
        <v>36</v>
      </c>
      <c r="F4808" s="4" t="s">
        <v>37</v>
      </c>
      <c r="G4808" s="4" t="s">
        <v>51</v>
      </c>
      <c r="H4808" s="4"/>
      <c r="I4808" s="4"/>
      <c r="J4808" s="4" t="s">
        <v>52</v>
      </c>
      <c r="K4808" s="4" t="s">
        <v>12387</v>
      </c>
      <c r="L4808" s="4" t="s">
        <v>296</v>
      </c>
      <c r="M4808" s="4" t="s">
        <v>297</v>
      </c>
      <c r="N4808" s="4" t="s">
        <v>36</v>
      </c>
      <c r="O4808" s="4">
        <v>1</v>
      </c>
      <c r="P4808" s="4" t="s">
        <v>56</v>
      </c>
      <c r="Q4808" s="4">
        <v>23.98</v>
      </c>
      <c r="R4808" s="4"/>
      <c r="S4808" s="4"/>
      <c r="T4808" s="4"/>
      <c r="U4808" s="4"/>
      <c r="V4808" s="4"/>
      <c r="W4808" s="4"/>
      <c r="X4808" s="4"/>
      <c r="Y4808" s="4" t="s">
        <v>3041</v>
      </c>
      <c r="Z4808" s="4" t="s">
        <v>143</v>
      </c>
      <c r="AA4808" s="4" t="s">
        <v>19126</v>
      </c>
      <c r="AB4808" s="4" t="s">
        <v>59</v>
      </c>
      <c r="AC4808" s="4"/>
      <c r="AD4808" s="4" t="b">
        <v>0</v>
      </c>
      <c r="AE4808" s="4"/>
      <c r="AF4808" s="4"/>
      <c r="AG4808" s="12">
        <f t="shared" si="75"/>
        <v>43279</v>
      </c>
    </row>
    <row r="4809" s="10" customFormat="1" spans="1:33">
      <c r="A4809" s="4" t="s">
        <v>19123</v>
      </c>
      <c r="B4809" s="4" t="s">
        <v>19123</v>
      </c>
      <c r="C4809" s="4" t="s">
        <v>19124</v>
      </c>
      <c r="D4809" s="4" t="s">
        <v>19125</v>
      </c>
      <c r="E4809" s="4" t="s">
        <v>36</v>
      </c>
      <c r="F4809" s="4" t="s">
        <v>37</v>
      </c>
      <c r="G4809" s="4" t="s">
        <v>51</v>
      </c>
      <c r="H4809" s="4"/>
      <c r="I4809" s="4"/>
      <c r="J4809" s="4" t="s">
        <v>52</v>
      </c>
      <c r="K4809" s="4" t="s">
        <v>925</v>
      </c>
      <c r="L4809" s="4" t="s">
        <v>926</v>
      </c>
      <c r="M4809" s="4" t="s">
        <v>927</v>
      </c>
      <c r="N4809" s="4" t="s">
        <v>36</v>
      </c>
      <c r="O4809" s="4">
        <v>1</v>
      </c>
      <c r="P4809" s="4" t="s">
        <v>56</v>
      </c>
      <c r="Q4809" s="4">
        <v>23.98</v>
      </c>
      <c r="R4809" s="4"/>
      <c r="S4809" s="4"/>
      <c r="T4809" s="4"/>
      <c r="U4809" s="4"/>
      <c r="V4809" s="4"/>
      <c r="W4809" s="4"/>
      <c r="X4809" s="4"/>
      <c r="Y4809" s="4" t="s">
        <v>3041</v>
      </c>
      <c r="Z4809" s="4" t="s">
        <v>143</v>
      </c>
      <c r="AA4809" s="4" t="s">
        <v>19126</v>
      </c>
      <c r="AB4809" s="4" t="s">
        <v>59</v>
      </c>
      <c r="AC4809" s="4"/>
      <c r="AD4809" s="4" t="b">
        <v>0</v>
      </c>
      <c r="AE4809" s="4"/>
      <c r="AF4809" s="4"/>
      <c r="AG4809" s="12">
        <f t="shared" si="75"/>
        <v>43279</v>
      </c>
    </row>
    <row r="4810" s="10" customFormat="1" spans="1:33">
      <c r="A4810" s="4" t="s">
        <v>19127</v>
      </c>
      <c r="B4810" s="4" t="s">
        <v>19127</v>
      </c>
      <c r="C4810" s="4" t="s">
        <v>19128</v>
      </c>
      <c r="D4810" s="4" t="s">
        <v>18493</v>
      </c>
      <c r="E4810" s="4" t="s">
        <v>36</v>
      </c>
      <c r="F4810" s="4" t="s">
        <v>37</v>
      </c>
      <c r="G4810" s="4" t="s">
        <v>51</v>
      </c>
      <c r="H4810" s="4"/>
      <c r="I4810" s="4"/>
      <c r="J4810" s="4" t="s">
        <v>52</v>
      </c>
      <c r="K4810" s="4" t="s">
        <v>4303</v>
      </c>
      <c r="L4810" s="4" t="s">
        <v>4304</v>
      </c>
      <c r="M4810" s="4" t="s">
        <v>4305</v>
      </c>
      <c r="N4810" s="4" t="s">
        <v>36</v>
      </c>
      <c r="O4810" s="4">
        <v>1</v>
      </c>
      <c r="P4810" s="4" t="s">
        <v>56</v>
      </c>
      <c r="Q4810" s="4">
        <v>22.98</v>
      </c>
      <c r="R4810" s="4"/>
      <c r="S4810" s="4"/>
      <c r="T4810" s="4"/>
      <c r="U4810" s="4"/>
      <c r="V4810" s="4"/>
      <c r="W4810" s="4"/>
      <c r="X4810" s="4"/>
      <c r="Y4810" s="4" t="s">
        <v>19129</v>
      </c>
      <c r="Z4810" s="4" t="s">
        <v>451</v>
      </c>
      <c r="AA4810" s="4" t="s">
        <v>19130</v>
      </c>
      <c r="AB4810" s="4" t="s">
        <v>59</v>
      </c>
      <c r="AC4810" s="4"/>
      <c r="AD4810" s="4" t="b">
        <v>0</v>
      </c>
      <c r="AE4810" s="4"/>
      <c r="AF4810" s="4"/>
      <c r="AG4810" s="12">
        <f t="shared" si="75"/>
        <v>43279</v>
      </c>
    </row>
    <row r="4811" s="10" customFormat="1" spans="1:33">
      <c r="A4811" s="4" t="s">
        <v>19131</v>
      </c>
      <c r="B4811" s="4" t="s">
        <v>19131</v>
      </c>
      <c r="C4811" s="4" t="s">
        <v>19132</v>
      </c>
      <c r="D4811" s="4" t="s">
        <v>19133</v>
      </c>
      <c r="E4811" s="4" t="s">
        <v>36</v>
      </c>
      <c r="F4811" s="4" t="s">
        <v>37</v>
      </c>
      <c r="G4811" s="4" t="s">
        <v>51</v>
      </c>
      <c r="H4811" s="4"/>
      <c r="I4811" s="4"/>
      <c r="J4811" s="4" t="s">
        <v>52</v>
      </c>
      <c r="K4811" s="4" t="s">
        <v>6036</v>
      </c>
      <c r="L4811" s="4" t="s">
        <v>2860</v>
      </c>
      <c r="M4811" s="4" t="s">
        <v>2861</v>
      </c>
      <c r="N4811" s="4" t="s">
        <v>36</v>
      </c>
      <c r="O4811" s="4">
        <v>1</v>
      </c>
      <c r="P4811" s="4" t="s">
        <v>56</v>
      </c>
      <c r="Q4811" s="4">
        <v>22.98</v>
      </c>
      <c r="R4811" s="4"/>
      <c r="S4811" s="4"/>
      <c r="T4811" s="4"/>
      <c r="U4811" s="4"/>
      <c r="V4811" s="4"/>
      <c r="W4811" s="4"/>
      <c r="X4811" s="4"/>
      <c r="Y4811" s="4" t="s">
        <v>4715</v>
      </c>
      <c r="Z4811" s="4" t="s">
        <v>290</v>
      </c>
      <c r="AA4811" s="4" t="s">
        <v>19134</v>
      </c>
      <c r="AB4811" s="4" t="s">
        <v>59</v>
      </c>
      <c r="AC4811" s="4"/>
      <c r="AD4811" s="4" t="b">
        <v>0</v>
      </c>
      <c r="AE4811" s="4"/>
      <c r="AF4811" s="4"/>
      <c r="AG4811" s="12">
        <f t="shared" si="75"/>
        <v>43279</v>
      </c>
    </row>
    <row r="4812" s="10" customFormat="1" spans="1:33">
      <c r="A4812" s="4" t="s">
        <v>19135</v>
      </c>
      <c r="B4812" s="4" t="s">
        <v>19135</v>
      </c>
      <c r="C4812" s="4" t="s">
        <v>19136</v>
      </c>
      <c r="D4812" s="4" t="s">
        <v>19137</v>
      </c>
      <c r="E4812" s="4" t="s">
        <v>36</v>
      </c>
      <c r="F4812" s="4" t="s">
        <v>37</v>
      </c>
      <c r="G4812" s="4" t="s">
        <v>51</v>
      </c>
      <c r="H4812" s="4"/>
      <c r="I4812" s="4"/>
      <c r="J4812" s="4" t="s">
        <v>312</v>
      </c>
      <c r="K4812" s="4" t="s">
        <v>695</v>
      </c>
      <c r="L4812" s="4" t="s">
        <v>696</v>
      </c>
      <c r="M4812" s="4" t="s">
        <v>697</v>
      </c>
      <c r="N4812" s="4" t="s">
        <v>36</v>
      </c>
      <c r="O4812" s="4">
        <v>1</v>
      </c>
      <c r="P4812" s="4" t="s">
        <v>56</v>
      </c>
      <c r="Q4812" s="4">
        <v>23.98</v>
      </c>
      <c r="R4812" s="4"/>
      <c r="S4812" s="4">
        <v>3.99</v>
      </c>
      <c r="T4812" s="4"/>
      <c r="U4812" s="4"/>
      <c r="V4812" s="4"/>
      <c r="W4812" s="4"/>
      <c r="X4812" s="4"/>
      <c r="Y4812" s="4" t="s">
        <v>11358</v>
      </c>
      <c r="Z4812" s="4" t="s">
        <v>67</v>
      </c>
      <c r="AA4812" s="4" t="s">
        <v>19138</v>
      </c>
      <c r="AB4812" s="4" t="s">
        <v>59</v>
      </c>
      <c r="AC4812" s="4"/>
      <c r="AD4812" s="4" t="b">
        <v>0</v>
      </c>
      <c r="AE4812" s="4"/>
      <c r="AF4812" s="4"/>
      <c r="AG4812" s="12">
        <f t="shared" si="75"/>
        <v>43279</v>
      </c>
    </row>
    <row r="4813" s="10" customFormat="1" spans="1:33">
      <c r="A4813" s="4" t="s">
        <v>19139</v>
      </c>
      <c r="B4813" s="4" t="s">
        <v>19139</v>
      </c>
      <c r="C4813" s="4" t="s">
        <v>19140</v>
      </c>
      <c r="D4813" s="4" t="s">
        <v>19141</v>
      </c>
      <c r="E4813" s="4" t="s">
        <v>36</v>
      </c>
      <c r="F4813" s="4" t="s">
        <v>37</v>
      </c>
      <c r="G4813" s="4" t="s">
        <v>51</v>
      </c>
      <c r="H4813" s="4"/>
      <c r="I4813" s="4"/>
      <c r="J4813" s="4" t="s">
        <v>312</v>
      </c>
      <c r="K4813" s="4" t="s">
        <v>362</v>
      </c>
      <c r="L4813" s="4" t="s">
        <v>363</v>
      </c>
      <c r="M4813" s="4" t="s">
        <v>364</v>
      </c>
      <c r="N4813" s="4" t="s">
        <v>36</v>
      </c>
      <c r="O4813" s="4">
        <v>1</v>
      </c>
      <c r="P4813" s="4" t="s">
        <v>56</v>
      </c>
      <c r="Q4813" s="4">
        <v>9.33</v>
      </c>
      <c r="R4813" s="4"/>
      <c r="S4813" s="4"/>
      <c r="T4813" s="4"/>
      <c r="U4813" s="4"/>
      <c r="V4813" s="4"/>
      <c r="W4813" s="4"/>
      <c r="X4813" s="4"/>
      <c r="Y4813" s="4" t="s">
        <v>541</v>
      </c>
      <c r="Z4813" s="4" t="s">
        <v>290</v>
      </c>
      <c r="AA4813" s="4" t="s">
        <v>19142</v>
      </c>
      <c r="AB4813" s="4" t="s">
        <v>59</v>
      </c>
      <c r="AC4813" s="4"/>
      <c r="AD4813" s="4" t="b">
        <v>0</v>
      </c>
      <c r="AE4813" s="4"/>
      <c r="AF4813" s="4"/>
      <c r="AG4813" s="12">
        <f t="shared" si="75"/>
        <v>43279</v>
      </c>
    </row>
    <row r="4814" s="10" customFormat="1" spans="1:33">
      <c r="A4814" s="4" t="s">
        <v>19143</v>
      </c>
      <c r="B4814" s="4" t="s">
        <v>19143</v>
      </c>
      <c r="C4814" s="4" t="s">
        <v>19144</v>
      </c>
      <c r="D4814" s="4" t="s">
        <v>19145</v>
      </c>
      <c r="E4814" s="4" t="s">
        <v>36</v>
      </c>
      <c r="F4814" s="4" t="s">
        <v>37</v>
      </c>
      <c r="G4814" s="4" t="s">
        <v>51</v>
      </c>
      <c r="H4814" s="4"/>
      <c r="I4814" s="4"/>
      <c r="J4814" s="4" t="s">
        <v>52</v>
      </c>
      <c r="K4814" s="4" t="s">
        <v>6839</v>
      </c>
      <c r="L4814" s="4" t="s">
        <v>6840</v>
      </c>
      <c r="M4814" s="4" t="s">
        <v>6841</v>
      </c>
      <c r="N4814" s="4" t="s">
        <v>36</v>
      </c>
      <c r="O4814" s="4">
        <v>1</v>
      </c>
      <c r="P4814" s="4" t="s">
        <v>56</v>
      </c>
      <c r="Q4814" s="4">
        <v>22.98</v>
      </c>
      <c r="R4814" s="4"/>
      <c r="S4814" s="4"/>
      <c r="T4814" s="4"/>
      <c r="U4814" s="4"/>
      <c r="V4814" s="4"/>
      <c r="W4814" s="4"/>
      <c r="X4814" s="4"/>
      <c r="Y4814" s="4" t="s">
        <v>1341</v>
      </c>
      <c r="Z4814" s="4" t="s">
        <v>649</v>
      </c>
      <c r="AA4814" s="4" t="s">
        <v>19146</v>
      </c>
      <c r="AB4814" s="4" t="s">
        <v>59</v>
      </c>
      <c r="AC4814" s="4"/>
      <c r="AD4814" s="4" t="b">
        <v>0</v>
      </c>
      <c r="AE4814" s="4"/>
      <c r="AF4814" s="4"/>
      <c r="AG4814" s="12">
        <f t="shared" si="75"/>
        <v>43279</v>
      </c>
    </row>
    <row r="4815" s="10" customFormat="1" spans="1:33">
      <c r="A4815" s="4" t="s">
        <v>19147</v>
      </c>
      <c r="B4815" s="4" t="s">
        <v>19147</v>
      </c>
      <c r="C4815" s="4" t="s">
        <v>19148</v>
      </c>
      <c r="D4815" s="4" t="s">
        <v>19149</v>
      </c>
      <c r="E4815" s="4" t="s">
        <v>75</v>
      </c>
      <c r="F4815" s="4" t="s">
        <v>37</v>
      </c>
      <c r="G4815" s="4" t="s">
        <v>51</v>
      </c>
      <c r="H4815" s="4"/>
      <c r="I4815" s="4"/>
      <c r="J4815" s="4" t="s">
        <v>312</v>
      </c>
      <c r="K4815" s="4" t="s">
        <v>3085</v>
      </c>
      <c r="L4815" s="4" t="s">
        <v>3086</v>
      </c>
      <c r="M4815" s="4" t="s">
        <v>3087</v>
      </c>
      <c r="N4815" s="4" t="s">
        <v>75</v>
      </c>
      <c r="O4815" s="4">
        <v>0</v>
      </c>
      <c r="P4815" s="4"/>
      <c r="Q4815" s="4"/>
      <c r="R4815" s="4"/>
      <c r="S4815" s="4"/>
      <c r="T4815" s="4"/>
      <c r="U4815" s="4"/>
      <c r="V4815" s="4"/>
      <c r="W4815" s="4"/>
      <c r="X4815" s="4"/>
      <c r="Y4815" s="4" t="s">
        <v>19150</v>
      </c>
      <c r="Z4815" s="4" t="s">
        <v>67</v>
      </c>
      <c r="AA4815" s="4" t="s">
        <v>19151</v>
      </c>
      <c r="AB4815" s="4" t="s">
        <v>59</v>
      </c>
      <c r="AC4815" s="4"/>
      <c r="AD4815" s="4" t="b">
        <v>0</v>
      </c>
      <c r="AE4815" s="4"/>
      <c r="AF4815" s="4"/>
      <c r="AG4815" s="12">
        <f t="shared" si="75"/>
        <v>43279</v>
      </c>
    </row>
    <row r="4816" s="10" customFormat="1" spans="1:33">
      <c r="A4816" s="4" t="s">
        <v>19152</v>
      </c>
      <c r="B4816" s="4" t="s">
        <v>19152</v>
      </c>
      <c r="C4816" s="4" t="s">
        <v>19153</v>
      </c>
      <c r="D4816" s="4" t="s">
        <v>19154</v>
      </c>
      <c r="E4816" s="4" t="s">
        <v>36</v>
      </c>
      <c r="F4816" s="4" t="s">
        <v>37</v>
      </c>
      <c r="G4816" s="4" t="s">
        <v>51</v>
      </c>
      <c r="H4816" s="4"/>
      <c r="I4816" s="4"/>
      <c r="J4816" s="4" t="s">
        <v>52</v>
      </c>
      <c r="K4816" s="4" t="s">
        <v>13162</v>
      </c>
      <c r="L4816" s="4" t="s">
        <v>987</v>
      </c>
      <c r="M4816" s="4" t="s">
        <v>988</v>
      </c>
      <c r="N4816" s="4" t="s">
        <v>36</v>
      </c>
      <c r="O4816" s="4">
        <v>1</v>
      </c>
      <c r="P4816" s="4" t="s">
        <v>56</v>
      </c>
      <c r="Q4816" s="4">
        <v>23.98</v>
      </c>
      <c r="R4816" s="4"/>
      <c r="S4816" s="4"/>
      <c r="T4816" s="4"/>
      <c r="U4816" s="4"/>
      <c r="V4816" s="4"/>
      <c r="W4816" s="4"/>
      <c r="X4816" s="4"/>
      <c r="Y4816" s="4" t="s">
        <v>19155</v>
      </c>
      <c r="Z4816" s="4" t="s">
        <v>47</v>
      </c>
      <c r="AA4816" s="4" t="s">
        <v>19156</v>
      </c>
      <c r="AB4816" s="4" t="s">
        <v>59</v>
      </c>
      <c r="AC4816" s="4"/>
      <c r="AD4816" s="4" t="b">
        <v>0</v>
      </c>
      <c r="AE4816" s="4"/>
      <c r="AF4816" s="4"/>
      <c r="AG4816" s="12">
        <f t="shared" si="75"/>
        <v>43279</v>
      </c>
    </row>
    <row r="4817" s="10" customFormat="1" spans="1:33">
      <c r="A4817" s="4" t="s">
        <v>19157</v>
      </c>
      <c r="B4817" s="4" t="s">
        <v>19157</v>
      </c>
      <c r="C4817" s="4" t="s">
        <v>19158</v>
      </c>
      <c r="D4817" s="4" t="s">
        <v>19159</v>
      </c>
      <c r="E4817" s="4" t="s">
        <v>36</v>
      </c>
      <c r="F4817" s="4" t="s">
        <v>37</v>
      </c>
      <c r="G4817" s="4" t="s">
        <v>51</v>
      </c>
      <c r="H4817" s="4"/>
      <c r="I4817" s="4"/>
      <c r="J4817" s="4" t="s">
        <v>52</v>
      </c>
      <c r="K4817" s="4" t="s">
        <v>97</v>
      </c>
      <c r="L4817" s="4" t="s">
        <v>98</v>
      </c>
      <c r="M4817" s="4" t="s">
        <v>99</v>
      </c>
      <c r="N4817" s="4" t="s">
        <v>36</v>
      </c>
      <c r="O4817" s="4">
        <v>1</v>
      </c>
      <c r="P4817" s="4" t="s">
        <v>56</v>
      </c>
      <c r="Q4817" s="4">
        <v>23.98</v>
      </c>
      <c r="R4817" s="4"/>
      <c r="S4817" s="4"/>
      <c r="T4817" s="4"/>
      <c r="U4817" s="4"/>
      <c r="V4817" s="4"/>
      <c r="W4817" s="4"/>
      <c r="X4817" s="4"/>
      <c r="Y4817" s="4" t="s">
        <v>1393</v>
      </c>
      <c r="Z4817" s="4" t="s">
        <v>266</v>
      </c>
      <c r="AA4817" s="4" t="s">
        <v>19160</v>
      </c>
      <c r="AB4817" s="4" t="s">
        <v>59</v>
      </c>
      <c r="AC4817" s="4"/>
      <c r="AD4817" s="4" t="b">
        <v>0</v>
      </c>
      <c r="AE4817" s="4"/>
      <c r="AF4817" s="4"/>
      <c r="AG4817" s="12">
        <f t="shared" si="75"/>
        <v>43279</v>
      </c>
    </row>
    <row r="4818" s="10" customFormat="1" spans="1:33">
      <c r="A4818" s="4" t="s">
        <v>19161</v>
      </c>
      <c r="B4818" s="4" t="s">
        <v>19161</v>
      </c>
      <c r="C4818" s="4" t="s">
        <v>19162</v>
      </c>
      <c r="D4818" s="4" t="s">
        <v>19163</v>
      </c>
      <c r="E4818" s="4" t="s">
        <v>36</v>
      </c>
      <c r="F4818" s="4" t="s">
        <v>37</v>
      </c>
      <c r="G4818" s="4" t="s">
        <v>51</v>
      </c>
      <c r="H4818" s="4"/>
      <c r="I4818" s="4"/>
      <c r="J4818" s="4" t="s">
        <v>52</v>
      </c>
      <c r="K4818" s="4" t="s">
        <v>1263</v>
      </c>
      <c r="L4818" s="4" t="s">
        <v>1264</v>
      </c>
      <c r="M4818" s="4" t="s">
        <v>1265</v>
      </c>
      <c r="N4818" s="4" t="s">
        <v>36</v>
      </c>
      <c r="O4818" s="4">
        <v>1</v>
      </c>
      <c r="P4818" s="4" t="s">
        <v>56</v>
      </c>
      <c r="Q4818" s="4">
        <v>24.98</v>
      </c>
      <c r="R4818" s="4"/>
      <c r="S4818" s="4"/>
      <c r="T4818" s="4"/>
      <c r="U4818" s="4"/>
      <c r="V4818" s="4"/>
      <c r="W4818" s="4"/>
      <c r="X4818" s="4"/>
      <c r="Y4818" s="4" t="s">
        <v>19164</v>
      </c>
      <c r="Z4818" s="4" t="s">
        <v>47</v>
      </c>
      <c r="AA4818" s="4" t="s">
        <v>19165</v>
      </c>
      <c r="AB4818" s="4" t="s">
        <v>59</v>
      </c>
      <c r="AC4818" s="4"/>
      <c r="AD4818" s="4" t="b">
        <v>0</v>
      </c>
      <c r="AE4818" s="4"/>
      <c r="AF4818" s="4"/>
      <c r="AG4818" s="12">
        <f t="shared" si="75"/>
        <v>43279</v>
      </c>
    </row>
    <row r="4819" s="10" customFormat="1" spans="1:33">
      <c r="A4819" s="4" t="s">
        <v>19166</v>
      </c>
      <c r="B4819" s="4" t="s">
        <v>19166</v>
      </c>
      <c r="C4819" s="4" t="s">
        <v>19167</v>
      </c>
      <c r="D4819" s="4" t="s">
        <v>19168</v>
      </c>
      <c r="E4819" s="4" t="s">
        <v>36</v>
      </c>
      <c r="F4819" s="4" t="s">
        <v>37</v>
      </c>
      <c r="G4819" s="4" t="s">
        <v>51</v>
      </c>
      <c r="H4819" s="4"/>
      <c r="I4819" s="4"/>
      <c r="J4819" s="4" t="s">
        <v>52</v>
      </c>
      <c r="K4819" s="4" t="s">
        <v>522</v>
      </c>
      <c r="L4819" s="4" t="s">
        <v>523</v>
      </c>
      <c r="M4819" s="4" t="s">
        <v>524</v>
      </c>
      <c r="N4819" s="4" t="s">
        <v>36</v>
      </c>
      <c r="O4819" s="4">
        <v>1</v>
      </c>
      <c r="P4819" s="4" t="s">
        <v>56</v>
      </c>
      <c r="Q4819" s="4">
        <v>23.98</v>
      </c>
      <c r="R4819" s="4"/>
      <c r="S4819" s="4"/>
      <c r="T4819" s="4"/>
      <c r="U4819" s="4"/>
      <c r="V4819" s="4"/>
      <c r="W4819" s="4"/>
      <c r="X4819" s="4"/>
      <c r="Y4819" s="4" t="s">
        <v>9168</v>
      </c>
      <c r="Z4819" s="4" t="s">
        <v>67</v>
      </c>
      <c r="AA4819" s="4" t="s">
        <v>9169</v>
      </c>
      <c r="AB4819" s="4" t="s">
        <v>59</v>
      </c>
      <c r="AC4819" s="4"/>
      <c r="AD4819" s="4" t="b">
        <v>0</v>
      </c>
      <c r="AE4819" s="4"/>
      <c r="AF4819" s="4"/>
      <c r="AG4819" s="12">
        <f t="shared" si="75"/>
        <v>43279</v>
      </c>
    </row>
    <row r="4820" s="10" customFormat="1" spans="1:33">
      <c r="A4820" s="4" t="s">
        <v>19169</v>
      </c>
      <c r="B4820" s="4" t="s">
        <v>19169</v>
      </c>
      <c r="C4820" s="4" t="s">
        <v>19170</v>
      </c>
      <c r="D4820" s="4" t="s">
        <v>19171</v>
      </c>
      <c r="E4820" s="4" t="s">
        <v>36</v>
      </c>
      <c r="F4820" s="4" t="s">
        <v>37</v>
      </c>
      <c r="G4820" s="4" t="s">
        <v>51</v>
      </c>
      <c r="H4820" s="4"/>
      <c r="I4820" s="4"/>
      <c r="J4820" s="4" t="s">
        <v>157</v>
      </c>
      <c r="K4820" s="4" t="s">
        <v>10783</v>
      </c>
      <c r="L4820" s="4" t="s">
        <v>4043</v>
      </c>
      <c r="M4820" s="4" t="s">
        <v>4044</v>
      </c>
      <c r="N4820" s="4" t="s">
        <v>36</v>
      </c>
      <c r="O4820" s="4">
        <v>1</v>
      </c>
      <c r="P4820" s="4" t="s">
        <v>56</v>
      </c>
      <c r="Q4820" s="4">
        <v>22.98</v>
      </c>
      <c r="R4820" s="4">
        <v>2.3</v>
      </c>
      <c r="S4820" s="4"/>
      <c r="T4820" s="4"/>
      <c r="U4820" s="4"/>
      <c r="V4820" s="4"/>
      <c r="W4820" s="4"/>
      <c r="X4820" s="4"/>
      <c r="Y4820" s="4" t="s">
        <v>19172</v>
      </c>
      <c r="Z4820" s="4" t="s">
        <v>366</v>
      </c>
      <c r="AA4820" s="4">
        <v>98029</v>
      </c>
      <c r="AB4820" s="4" t="s">
        <v>59</v>
      </c>
      <c r="AC4820" s="4"/>
      <c r="AD4820" s="4" t="b">
        <v>0</v>
      </c>
      <c r="AE4820" s="4"/>
      <c r="AF4820" s="4"/>
      <c r="AG4820" s="12">
        <f t="shared" si="75"/>
        <v>43279</v>
      </c>
    </row>
    <row r="4821" s="10" customFormat="1" spans="1:33">
      <c r="A4821" s="4" t="s">
        <v>19173</v>
      </c>
      <c r="B4821" s="4" t="s">
        <v>19173</v>
      </c>
      <c r="C4821" s="4" t="s">
        <v>19174</v>
      </c>
      <c r="D4821" s="4" t="s">
        <v>19175</v>
      </c>
      <c r="E4821" s="4" t="s">
        <v>36</v>
      </c>
      <c r="F4821" s="4" t="s">
        <v>37</v>
      </c>
      <c r="G4821" s="4" t="s">
        <v>51</v>
      </c>
      <c r="H4821" s="4"/>
      <c r="I4821" s="4"/>
      <c r="J4821" s="4" t="s">
        <v>52</v>
      </c>
      <c r="K4821" s="4" t="s">
        <v>2952</v>
      </c>
      <c r="L4821" s="4" t="s">
        <v>2953</v>
      </c>
      <c r="M4821" s="4" t="s">
        <v>2954</v>
      </c>
      <c r="N4821" s="4" t="s">
        <v>36</v>
      </c>
      <c r="O4821" s="4">
        <v>1</v>
      </c>
      <c r="P4821" s="4" t="s">
        <v>56</v>
      </c>
      <c r="Q4821" s="4">
        <v>16.13</v>
      </c>
      <c r="R4821" s="4"/>
      <c r="S4821" s="4"/>
      <c r="T4821" s="4"/>
      <c r="U4821" s="4"/>
      <c r="V4821" s="4"/>
      <c r="W4821" s="4"/>
      <c r="X4821" s="4"/>
      <c r="Y4821" s="4" t="s">
        <v>19176</v>
      </c>
      <c r="Z4821" s="4" t="s">
        <v>490</v>
      </c>
      <c r="AA4821" s="4" t="s">
        <v>19177</v>
      </c>
      <c r="AB4821" s="4" t="s">
        <v>59</v>
      </c>
      <c r="AC4821" s="4"/>
      <c r="AD4821" s="4" t="b">
        <v>0</v>
      </c>
      <c r="AE4821" s="4"/>
      <c r="AF4821" s="4"/>
      <c r="AG4821" s="12">
        <f t="shared" si="75"/>
        <v>43279</v>
      </c>
    </row>
    <row r="4822" s="10" customFormat="1" spans="1:33">
      <c r="A4822" s="4" t="s">
        <v>19178</v>
      </c>
      <c r="B4822" s="4" t="s">
        <v>19178</v>
      </c>
      <c r="C4822" s="4" t="s">
        <v>19179</v>
      </c>
      <c r="D4822" s="4" t="s">
        <v>19180</v>
      </c>
      <c r="E4822" s="4" t="s">
        <v>36</v>
      </c>
      <c r="F4822" s="4" t="s">
        <v>37</v>
      </c>
      <c r="G4822" s="4" t="s">
        <v>51</v>
      </c>
      <c r="H4822" s="4"/>
      <c r="I4822" s="4"/>
      <c r="J4822" s="4" t="s">
        <v>52</v>
      </c>
      <c r="K4822" s="4" t="s">
        <v>9463</v>
      </c>
      <c r="L4822" s="4" t="s">
        <v>9464</v>
      </c>
      <c r="M4822" s="4" t="s">
        <v>9465</v>
      </c>
      <c r="N4822" s="4" t="s">
        <v>36</v>
      </c>
      <c r="O4822" s="4">
        <v>1</v>
      </c>
      <c r="P4822" s="4" t="s">
        <v>56</v>
      </c>
      <c r="Q4822" s="4">
        <v>24.98</v>
      </c>
      <c r="R4822" s="4"/>
      <c r="S4822" s="4"/>
      <c r="T4822" s="4"/>
      <c r="U4822" s="4"/>
      <c r="V4822" s="4"/>
      <c r="W4822" s="4"/>
      <c r="X4822" s="4"/>
      <c r="Y4822" s="4" t="s">
        <v>8146</v>
      </c>
      <c r="Z4822" s="4" t="s">
        <v>357</v>
      </c>
      <c r="AA4822" s="4" t="s">
        <v>19181</v>
      </c>
      <c r="AB4822" s="4" t="s">
        <v>59</v>
      </c>
      <c r="AC4822" s="4"/>
      <c r="AD4822" s="4" t="b">
        <v>0</v>
      </c>
      <c r="AE4822" s="4"/>
      <c r="AF4822" s="4"/>
      <c r="AG4822" s="12">
        <f t="shared" si="75"/>
        <v>43279</v>
      </c>
    </row>
    <row r="4823" s="10" customFormat="1" spans="1:33">
      <c r="A4823" s="4" t="s">
        <v>19182</v>
      </c>
      <c r="B4823" s="4" t="s">
        <v>19182</v>
      </c>
      <c r="C4823" s="4" t="s">
        <v>19183</v>
      </c>
      <c r="D4823" s="4" t="s">
        <v>19184</v>
      </c>
      <c r="E4823" s="4" t="s">
        <v>36</v>
      </c>
      <c r="F4823" s="4" t="s">
        <v>37</v>
      </c>
      <c r="G4823" s="4" t="s">
        <v>51</v>
      </c>
      <c r="H4823" s="4"/>
      <c r="I4823" s="4"/>
      <c r="J4823" s="4" t="s">
        <v>52</v>
      </c>
      <c r="K4823" s="4" t="s">
        <v>1855</v>
      </c>
      <c r="L4823" s="4" t="s">
        <v>1856</v>
      </c>
      <c r="M4823" s="4" t="s">
        <v>1857</v>
      </c>
      <c r="N4823" s="4" t="s">
        <v>36</v>
      </c>
      <c r="O4823" s="4">
        <v>1</v>
      </c>
      <c r="P4823" s="4" t="s">
        <v>56</v>
      </c>
      <c r="Q4823" s="4">
        <v>22.98</v>
      </c>
      <c r="R4823" s="4"/>
      <c r="S4823" s="4"/>
      <c r="T4823" s="4"/>
      <c r="U4823" s="4"/>
      <c r="V4823" s="4"/>
      <c r="W4823" s="4"/>
      <c r="X4823" s="4"/>
      <c r="Y4823" s="4" t="s">
        <v>125</v>
      </c>
      <c r="Z4823" s="4" t="s">
        <v>47</v>
      </c>
      <c r="AA4823" s="4">
        <v>95123</v>
      </c>
      <c r="AB4823" s="4" t="s">
        <v>59</v>
      </c>
      <c r="AC4823" s="4"/>
      <c r="AD4823" s="4" t="b">
        <v>0</v>
      </c>
      <c r="AE4823" s="4"/>
      <c r="AF4823" s="4"/>
      <c r="AG4823" s="12">
        <f t="shared" si="75"/>
        <v>43279</v>
      </c>
    </row>
    <row r="4824" s="10" customFormat="1" spans="1:33">
      <c r="A4824" s="4" t="s">
        <v>19185</v>
      </c>
      <c r="B4824" s="4" t="s">
        <v>19185</v>
      </c>
      <c r="C4824" s="4" t="s">
        <v>19186</v>
      </c>
      <c r="D4824" s="4" t="s">
        <v>19187</v>
      </c>
      <c r="E4824" s="4" t="s">
        <v>36</v>
      </c>
      <c r="F4824" s="4" t="s">
        <v>37</v>
      </c>
      <c r="G4824" s="4" t="s">
        <v>51</v>
      </c>
      <c r="H4824" s="4"/>
      <c r="I4824" s="4"/>
      <c r="J4824" s="4" t="s">
        <v>52</v>
      </c>
      <c r="K4824" s="4" t="s">
        <v>7801</v>
      </c>
      <c r="L4824" s="4" t="s">
        <v>7802</v>
      </c>
      <c r="M4824" s="4" t="s">
        <v>7803</v>
      </c>
      <c r="N4824" s="4" t="s">
        <v>36</v>
      </c>
      <c r="O4824" s="4">
        <v>1</v>
      </c>
      <c r="P4824" s="4" t="s">
        <v>56</v>
      </c>
      <c r="Q4824" s="4">
        <v>24.98</v>
      </c>
      <c r="R4824" s="4"/>
      <c r="S4824" s="4"/>
      <c r="T4824" s="4"/>
      <c r="U4824" s="4"/>
      <c r="V4824" s="4"/>
      <c r="W4824" s="4"/>
      <c r="X4824" s="4"/>
      <c r="Y4824" s="4" t="s">
        <v>8146</v>
      </c>
      <c r="Z4824" s="4" t="s">
        <v>357</v>
      </c>
      <c r="AA4824" s="4" t="s">
        <v>19181</v>
      </c>
      <c r="AB4824" s="4" t="s">
        <v>59</v>
      </c>
      <c r="AC4824" s="4"/>
      <c r="AD4824" s="4" t="b">
        <v>0</v>
      </c>
      <c r="AE4824" s="4"/>
      <c r="AF4824" s="4"/>
      <c r="AG4824" s="12">
        <f t="shared" si="75"/>
        <v>43279</v>
      </c>
    </row>
    <row r="4825" s="10" customFormat="1" spans="1:33">
      <c r="A4825" s="4" t="s">
        <v>19188</v>
      </c>
      <c r="B4825" s="4" t="s">
        <v>19188</v>
      </c>
      <c r="C4825" s="4" t="s">
        <v>19189</v>
      </c>
      <c r="D4825" s="4" t="s">
        <v>19190</v>
      </c>
      <c r="E4825" s="4" t="s">
        <v>36</v>
      </c>
      <c r="F4825" s="4" t="s">
        <v>37</v>
      </c>
      <c r="G4825" s="4" t="s">
        <v>51</v>
      </c>
      <c r="H4825" s="4"/>
      <c r="I4825" s="4"/>
      <c r="J4825" s="4" t="s">
        <v>39</v>
      </c>
      <c r="K4825" s="4" t="s">
        <v>11708</v>
      </c>
      <c r="L4825" s="4" t="s">
        <v>11709</v>
      </c>
      <c r="M4825" s="4" t="s">
        <v>11710</v>
      </c>
      <c r="N4825" s="4" t="s">
        <v>36</v>
      </c>
      <c r="O4825" s="4">
        <v>1</v>
      </c>
      <c r="P4825" s="4" t="s">
        <v>56</v>
      </c>
      <c r="Q4825" s="4">
        <v>22.98</v>
      </c>
      <c r="R4825" s="4"/>
      <c r="S4825" s="4">
        <v>0.75</v>
      </c>
      <c r="T4825" s="4"/>
      <c r="U4825" s="4"/>
      <c r="V4825" s="4"/>
      <c r="W4825" s="4"/>
      <c r="X4825" s="4">
        <v>0.75</v>
      </c>
      <c r="Y4825" s="4" t="s">
        <v>19191</v>
      </c>
      <c r="Z4825" s="4" t="s">
        <v>47</v>
      </c>
      <c r="AA4825" s="4" t="s">
        <v>19192</v>
      </c>
      <c r="AB4825" s="4" t="s">
        <v>59</v>
      </c>
      <c r="AC4825" s="4"/>
      <c r="AD4825" s="4" t="b">
        <v>0</v>
      </c>
      <c r="AE4825" s="4"/>
      <c r="AF4825" s="4"/>
      <c r="AG4825" s="12">
        <f t="shared" si="75"/>
        <v>43279</v>
      </c>
    </row>
    <row r="4826" s="10" customFormat="1" spans="1:33">
      <c r="A4826" s="4" t="s">
        <v>19193</v>
      </c>
      <c r="B4826" s="4" t="s">
        <v>19193</v>
      </c>
      <c r="C4826" s="4" t="s">
        <v>19194</v>
      </c>
      <c r="D4826" s="4" t="s">
        <v>19195</v>
      </c>
      <c r="E4826" s="4" t="s">
        <v>36</v>
      </c>
      <c r="F4826" s="4" t="s">
        <v>37</v>
      </c>
      <c r="G4826" s="4" t="s">
        <v>51</v>
      </c>
      <c r="H4826" s="4"/>
      <c r="I4826" s="4"/>
      <c r="J4826" s="4" t="s">
        <v>52</v>
      </c>
      <c r="K4826" s="4" t="s">
        <v>3085</v>
      </c>
      <c r="L4826" s="4" t="s">
        <v>3086</v>
      </c>
      <c r="M4826" s="4" t="s">
        <v>3087</v>
      </c>
      <c r="N4826" s="4" t="s">
        <v>36</v>
      </c>
      <c r="O4826" s="4">
        <v>1</v>
      </c>
      <c r="P4826" s="4" t="s">
        <v>56</v>
      </c>
      <c r="Q4826" s="4">
        <v>22.98</v>
      </c>
      <c r="R4826" s="4"/>
      <c r="S4826" s="4"/>
      <c r="T4826" s="4"/>
      <c r="U4826" s="4"/>
      <c r="V4826" s="4"/>
      <c r="W4826" s="4"/>
      <c r="X4826" s="4"/>
      <c r="Y4826" s="4" t="s">
        <v>19196</v>
      </c>
      <c r="Z4826" s="4" t="s">
        <v>1194</v>
      </c>
      <c r="AA4826" s="4" t="s">
        <v>19197</v>
      </c>
      <c r="AB4826" s="4" t="s">
        <v>59</v>
      </c>
      <c r="AC4826" s="4"/>
      <c r="AD4826" s="4" t="b">
        <v>0</v>
      </c>
      <c r="AE4826" s="4"/>
      <c r="AF4826" s="4"/>
      <c r="AG4826" s="12">
        <f t="shared" si="75"/>
        <v>43279</v>
      </c>
    </row>
    <row r="4827" s="10" customFormat="1" spans="1:33">
      <c r="A4827" s="4" t="s">
        <v>19198</v>
      </c>
      <c r="B4827" s="4" t="s">
        <v>19198</v>
      </c>
      <c r="C4827" s="4" t="s">
        <v>19199</v>
      </c>
      <c r="D4827" s="4" t="s">
        <v>19200</v>
      </c>
      <c r="E4827" s="4" t="s">
        <v>36</v>
      </c>
      <c r="F4827" s="4" t="s">
        <v>37</v>
      </c>
      <c r="G4827" s="4" t="s">
        <v>51</v>
      </c>
      <c r="H4827" s="4"/>
      <c r="I4827" s="4"/>
      <c r="J4827" s="4" t="s">
        <v>52</v>
      </c>
      <c r="K4827" s="4" t="s">
        <v>1551</v>
      </c>
      <c r="L4827" s="4" t="s">
        <v>1552</v>
      </c>
      <c r="M4827" s="4" t="s">
        <v>1553</v>
      </c>
      <c r="N4827" s="4" t="s">
        <v>36</v>
      </c>
      <c r="O4827" s="4">
        <v>1</v>
      </c>
      <c r="P4827" s="4" t="s">
        <v>56</v>
      </c>
      <c r="Q4827" s="4">
        <v>22.98</v>
      </c>
      <c r="R4827" s="4"/>
      <c r="S4827" s="4"/>
      <c r="T4827" s="4"/>
      <c r="U4827" s="4"/>
      <c r="V4827" s="4"/>
      <c r="W4827" s="4"/>
      <c r="X4827" s="4"/>
      <c r="Y4827" s="4" t="s">
        <v>19201</v>
      </c>
      <c r="Z4827" s="4" t="s">
        <v>233</v>
      </c>
      <c r="AA4827" s="4" t="s">
        <v>19202</v>
      </c>
      <c r="AB4827" s="4" t="s">
        <v>59</v>
      </c>
      <c r="AC4827" s="4"/>
      <c r="AD4827" s="4" t="b">
        <v>0</v>
      </c>
      <c r="AE4827" s="4"/>
      <c r="AF4827" s="4"/>
      <c r="AG4827" s="12">
        <f t="shared" si="75"/>
        <v>43279</v>
      </c>
    </row>
    <row r="4828" s="10" customFormat="1" spans="1:33">
      <c r="A4828" s="4" t="s">
        <v>19203</v>
      </c>
      <c r="B4828" s="4" t="s">
        <v>19203</v>
      </c>
      <c r="C4828" s="4" t="s">
        <v>19204</v>
      </c>
      <c r="D4828" s="4" t="s">
        <v>19205</v>
      </c>
      <c r="E4828" s="4" t="s">
        <v>36</v>
      </c>
      <c r="F4828" s="4" t="s">
        <v>37</v>
      </c>
      <c r="G4828" s="4" t="s">
        <v>51</v>
      </c>
      <c r="H4828" s="4"/>
      <c r="I4828" s="4"/>
      <c r="J4828" s="4" t="s">
        <v>52</v>
      </c>
      <c r="K4828" s="4" t="s">
        <v>3057</v>
      </c>
      <c r="L4828" s="4" t="s">
        <v>3058</v>
      </c>
      <c r="M4828" s="4" t="s">
        <v>3059</v>
      </c>
      <c r="N4828" s="4" t="s">
        <v>36</v>
      </c>
      <c r="O4828" s="4">
        <v>1</v>
      </c>
      <c r="P4828" s="4" t="s">
        <v>56</v>
      </c>
      <c r="Q4828" s="4">
        <v>23.98</v>
      </c>
      <c r="R4828" s="4"/>
      <c r="S4828" s="4"/>
      <c r="T4828" s="4"/>
      <c r="U4828" s="4"/>
      <c r="V4828" s="4"/>
      <c r="W4828" s="4"/>
      <c r="X4828" s="4"/>
      <c r="Y4828" s="4" t="s">
        <v>13496</v>
      </c>
      <c r="Z4828" s="4" t="s">
        <v>290</v>
      </c>
      <c r="AA4828" s="4" t="s">
        <v>19206</v>
      </c>
      <c r="AB4828" s="4" t="s">
        <v>59</v>
      </c>
      <c r="AC4828" s="4"/>
      <c r="AD4828" s="4" t="b">
        <v>0</v>
      </c>
      <c r="AE4828" s="4"/>
      <c r="AF4828" s="4"/>
      <c r="AG4828" s="12">
        <f t="shared" si="75"/>
        <v>43279</v>
      </c>
    </row>
    <row r="4829" s="10" customFormat="1" spans="1:33">
      <c r="A4829" s="4" t="s">
        <v>19207</v>
      </c>
      <c r="B4829" s="4" t="s">
        <v>19207</v>
      </c>
      <c r="C4829" s="4" t="s">
        <v>19208</v>
      </c>
      <c r="D4829" s="4" t="s">
        <v>19209</v>
      </c>
      <c r="E4829" s="4" t="s">
        <v>36</v>
      </c>
      <c r="F4829" s="4" t="s">
        <v>37</v>
      </c>
      <c r="G4829" s="4" t="s">
        <v>51</v>
      </c>
      <c r="H4829" s="4"/>
      <c r="I4829" s="4"/>
      <c r="J4829" s="4" t="s">
        <v>52</v>
      </c>
      <c r="K4829" s="4" t="s">
        <v>390</v>
      </c>
      <c r="L4829" s="4" t="s">
        <v>391</v>
      </c>
      <c r="M4829" s="4" t="s">
        <v>392</v>
      </c>
      <c r="N4829" s="4" t="s">
        <v>36</v>
      </c>
      <c r="O4829" s="4">
        <v>1</v>
      </c>
      <c r="P4829" s="4" t="s">
        <v>56</v>
      </c>
      <c r="Q4829" s="4">
        <v>24.98</v>
      </c>
      <c r="R4829" s="4"/>
      <c r="S4829" s="4"/>
      <c r="T4829" s="4"/>
      <c r="U4829" s="4"/>
      <c r="V4829" s="4"/>
      <c r="W4829" s="4"/>
      <c r="X4829" s="4"/>
      <c r="Y4829" s="4" t="s">
        <v>19210</v>
      </c>
      <c r="Z4829" s="4" t="s">
        <v>47</v>
      </c>
      <c r="AA4829" s="4" t="s">
        <v>19211</v>
      </c>
      <c r="AB4829" s="4" t="s">
        <v>59</v>
      </c>
      <c r="AC4829" s="4"/>
      <c r="AD4829" s="4" t="b">
        <v>0</v>
      </c>
      <c r="AE4829" s="4"/>
      <c r="AF4829" s="4"/>
      <c r="AG4829" s="12">
        <f t="shared" si="75"/>
        <v>43279</v>
      </c>
    </row>
    <row r="4830" s="10" customFormat="1" spans="1:33">
      <c r="A4830" s="4" t="s">
        <v>19212</v>
      </c>
      <c r="B4830" s="4" t="s">
        <v>19212</v>
      </c>
      <c r="C4830" s="4" t="s">
        <v>19213</v>
      </c>
      <c r="D4830" s="4" t="s">
        <v>19214</v>
      </c>
      <c r="E4830" s="4" t="s">
        <v>36</v>
      </c>
      <c r="F4830" s="4" t="s">
        <v>37</v>
      </c>
      <c r="G4830" s="4" t="s">
        <v>51</v>
      </c>
      <c r="H4830" s="4"/>
      <c r="I4830" s="4"/>
      <c r="J4830" s="4" t="s">
        <v>52</v>
      </c>
      <c r="K4830" s="4" t="s">
        <v>1022</v>
      </c>
      <c r="L4830" s="4" t="s">
        <v>1023</v>
      </c>
      <c r="M4830" s="4" t="s">
        <v>1024</v>
      </c>
      <c r="N4830" s="4" t="s">
        <v>36</v>
      </c>
      <c r="O4830" s="4">
        <v>1</v>
      </c>
      <c r="P4830" s="4" t="s">
        <v>56</v>
      </c>
      <c r="Q4830" s="4">
        <v>25.98</v>
      </c>
      <c r="R4830" s="4"/>
      <c r="S4830" s="4"/>
      <c r="T4830" s="4"/>
      <c r="U4830" s="4"/>
      <c r="V4830" s="4"/>
      <c r="W4830" s="4"/>
      <c r="X4830" s="4"/>
      <c r="Y4830" s="4" t="s">
        <v>19215</v>
      </c>
      <c r="Z4830" s="4" t="s">
        <v>47</v>
      </c>
      <c r="AA4830" s="4">
        <v>94610</v>
      </c>
      <c r="AB4830" s="4" t="s">
        <v>59</v>
      </c>
      <c r="AC4830" s="4"/>
      <c r="AD4830" s="4" t="b">
        <v>0</v>
      </c>
      <c r="AE4830" s="4"/>
      <c r="AF4830" s="4"/>
      <c r="AG4830" s="12">
        <f t="shared" si="75"/>
        <v>43279</v>
      </c>
    </row>
    <row r="4831" s="10" customFormat="1" spans="1:33">
      <c r="A4831" s="4" t="s">
        <v>19216</v>
      </c>
      <c r="B4831" s="4" t="s">
        <v>19216</v>
      </c>
      <c r="C4831" s="4" t="s">
        <v>19217</v>
      </c>
      <c r="D4831" s="4" t="s">
        <v>19218</v>
      </c>
      <c r="E4831" s="4" t="s">
        <v>18190</v>
      </c>
      <c r="F4831" s="4" t="s">
        <v>37</v>
      </c>
      <c r="G4831" s="4" t="s">
        <v>51</v>
      </c>
      <c r="H4831" s="4"/>
      <c r="I4831" s="4"/>
      <c r="J4831" s="4" t="s">
        <v>157</v>
      </c>
      <c r="K4831" s="4" t="s">
        <v>522</v>
      </c>
      <c r="L4831" s="4" t="s">
        <v>523</v>
      </c>
      <c r="M4831" s="4" t="s">
        <v>524</v>
      </c>
      <c r="N4831" s="4" t="s">
        <v>852</v>
      </c>
      <c r="O4831" s="4">
        <v>1</v>
      </c>
      <c r="P4831" s="4" t="s">
        <v>56</v>
      </c>
      <c r="Q4831" s="4">
        <v>23.98</v>
      </c>
      <c r="R4831" s="4"/>
      <c r="S4831" s="4"/>
      <c r="T4831" s="4"/>
      <c r="U4831" s="4"/>
      <c r="V4831" s="4"/>
      <c r="W4831" s="4"/>
      <c r="X4831" s="4"/>
      <c r="Y4831" s="4" t="s">
        <v>14672</v>
      </c>
      <c r="Z4831" s="4" t="s">
        <v>266</v>
      </c>
      <c r="AA4831" s="4" t="s">
        <v>14673</v>
      </c>
      <c r="AB4831" s="4" t="s">
        <v>59</v>
      </c>
      <c r="AC4831" s="4"/>
      <c r="AD4831" s="4" t="b">
        <v>0</v>
      </c>
      <c r="AE4831" s="4"/>
      <c r="AF4831" s="4"/>
      <c r="AG4831" s="12">
        <f t="shared" si="75"/>
        <v>43279</v>
      </c>
    </row>
    <row r="4832" s="10" customFormat="1" spans="1:33">
      <c r="A4832" s="4" t="s">
        <v>19219</v>
      </c>
      <c r="B4832" s="4" t="s">
        <v>19219</v>
      </c>
      <c r="C4832" s="4" t="s">
        <v>19220</v>
      </c>
      <c r="D4832" s="4" t="s">
        <v>19221</v>
      </c>
      <c r="E4832" s="4" t="s">
        <v>36</v>
      </c>
      <c r="F4832" s="4" t="s">
        <v>37</v>
      </c>
      <c r="G4832" s="4" t="s">
        <v>51</v>
      </c>
      <c r="H4832" s="4"/>
      <c r="I4832" s="4"/>
      <c r="J4832" s="4" t="s">
        <v>157</v>
      </c>
      <c r="K4832" s="4" t="s">
        <v>11132</v>
      </c>
      <c r="L4832" s="4" t="s">
        <v>11133</v>
      </c>
      <c r="M4832" s="4" t="s">
        <v>11134</v>
      </c>
      <c r="N4832" s="4" t="s">
        <v>36</v>
      </c>
      <c r="O4832" s="4">
        <v>1</v>
      </c>
      <c r="P4832" s="4" t="s">
        <v>56</v>
      </c>
      <c r="Q4832" s="4">
        <v>10</v>
      </c>
      <c r="R4832" s="4"/>
      <c r="S4832" s="4">
        <v>2.75</v>
      </c>
      <c r="T4832" s="4"/>
      <c r="U4832" s="4"/>
      <c r="V4832" s="4"/>
      <c r="W4832" s="4"/>
      <c r="X4832" s="4"/>
      <c r="Y4832" s="4" t="s">
        <v>19222</v>
      </c>
      <c r="Z4832" s="4" t="s">
        <v>1194</v>
      </c>
      <c r="AA4832" s="4" t="s">
        <v>19223</v>
      </c>
      <c r="AB4832" s="4" t="s">
        <v>59</v>
      </c>
      <c r="AC4832" s="4"/>
      <c r="AD4832" s="4" t="b">
        <v>0</v>
      </c>
      <c r="AE4832" s="4"/>
      <c r="AF4832" s="4"/>
      <c r="AG4832" s="12">
        <f t="shared" si="75"/>
        <v>43279</v>
      </c>
    </row>
    <row r="4833" s="10" customFormat="1" spans="1:33">
      <c r="A4833" s="4" t="s">
        <v>19224</v>
      </c>
      <c r="B4833" s="4" t="s">
        <v>19224</v>
      </c>
      <c r="C4833" s="4" t="s">
        <v>19225</v>
      </c>
      <c r="D4833" s="4" t="s">
        <v>19226</v>
      </c>
      <c r="E4833" s="4" t="s">
        <v>36</v>
      </c>
      <c r="F4833" s="4" t="s">
        <v>37</v>
      </c>
      <c r="G4833" s="4" t="s">
        <v>51</v>
      </c>
      <c r="H4833" s="4"/>
      <c r="I4833" s="4"/>
      <c r="J4833" s="4" t="s">
        <v>52</v>
      </c>
      <c r="K4833" s="4" t="s">
        <v>130</v>
      </c>
      <c r="L4833" s="4" t="s">
        <v>131</v>
      </c>
      <c r="M4833" s="4" t="s">
        <v>132</v>
      </c>
      <c r="N4833" s="4" t="s">
        <v>36</v>
      </c>
      <c r="O4833" s="4">
        <v>1</v>
      </c>
      <c r="P4833" s="4" t="s">
        <v>56</v>
      </c>
      <c r="Q4833" s="4">
        <v>22.98</v>
      </c>
      <c r="R4833" s="4"/>
      <c r="S4833" s="4"/>
      <c r="T4833" s="4"/>
      <c r="U4833" s="4"/>
      <c r="V4833" s="4"/>
      <c r="W4833" s="4"/>
      <c r="X4833" s="4"/>
      <c r="Y4833" s="4" t="s">
        <v>17949</v>
      </c>
      <c r="Z4833" s="4" t="s">
        <v>47</v>
      </c>
      <c r="AA4833" s="4" t="s">
        <v>19227</v>
      </c>
      <c r="AB4833" s="4" t="s">
        <v>59</v>
      </c>
      <c r="AC4833" s="4"/>
      <c r="AD4833" s="4" t="b">
        <v>0</v>
      </c>
      <c r="AE4833" s="4"/>
      <c r="AF4833" s="4"/>
      <c r="AG4833" s="12">
        <f t="shared" si="75"/>
        <v>43279</v>
      </c>
    </row>
    <row r="4834" s="10" customFormat="1" spans="1:33">
      <c r="A4834" s="4" t="s">
        <v>19228</v>
      </c>
      <c r="B4834" s="4" t="s">
        <v>19228</v>
      </c>
      <c r="C4834" s="4" t="s">
        <v>19229</v>
      </c>
      <c r="D4834" s="4" t="s">
        <v>19230</v>
      </c>
      <c r="E4834" s="4" t="s">
        <v>36</v>
      </c>
      <c r="F4834" s="4" t="s">
        <v>37</v>
      </c>
      <c r="G4834" s="4" t="s">
        <v>51</v>
      </c>
      <c r="H4834" s="4"/>
      <c r="I4834" s="4"/>
      <c r="J4834" s="4" t="s">
        <v>52</v>
      </c>
      <c r="K4834" s="4" t="s">
        <v>273</v>
      </c>
      <c r="L4834" s="4" t="s">
        <v>274</v>
      </c>
      <c r="M4834" s="4" t="s">
        <v>275</v>
      </c>
      <c r="N4834" s="4" t="s">
        <v>36</v>
      </c>
      <c r="O4834" s="4">
        <v>1</v>
      </c>
      <c r="P4834" s="4" t="s">
        <v>56</v>
      </c>
      <c r="Q4834" s="4">
        <v>22.98</v>
      </c>
      <c r="R4834" s="4">
        <v>1.95</v>
      </c>
      <c r="S4834" s="4"/>
      <c r="T4834" s="4"/>
      <c r="U4834" s="4"/>
      <c r="V4834" s="4"/>
      <c r="W4834" s="4"/>
      <c r="X4834" s="4"/>
      <c r="Y4834" s="4" t="s">
        <v>15019</v>
      </c>
      <c r="Z4834" s="4" t="s">
        <v>366</v>
      </c>
      <c r="AA4834" s="4" t="s">
        <v>15020</v>
      </c>
      <c r="AB4834" s="4" t="s">
        <v>59</v>
      </c>
      <c r="AC4834" s="4"/>
      <c r="AD4834" s="4" t="b">
        <v>0</v>
      </c>
      <c r="AE4834" s="4"/>
      <c r="AF4834" s="4"/>
      <c r="AG4834" s="12">
        <f t="shared" si="75"/>
        <v>43279</v>
      </c>
    </row>
    <row r="4835" s="10" customFormat="1" spans="1:33">
      <c r="A4835" s="4" t="s">
        <v>19228</v>
      </c>
      <c r="B4835" s="4" t="s">
        <v>19228</v>
      </c>
      <c r="C4835" s="4" t="s">
        <v>19229</v>
      </c>
      <c r="D4835" s="4" t="s">
        <v>19230</v>
      </c>
      <c r="E4835" s="4" t="s">
        <v>36</v>
      </c>
      <c r="F4835" s="4" t="s">
        <v>37</v>
      </c>
      <c r="G4835" s="4" t="s">
        <v>51</v>
      </c>
      <c r="H4835" s="4"/>
      <c r="I4835" s="4"/>
      <c r="J4835" s="4" t="s">
        <v>52</v>
      </c>
      <c r="K4835" s="4" t="s">
        <v>1230</v>
      </c>
      <c r="L4835" s="4" t="s">
        <v>1231</v>
      </c>
      <c r="M4835" s="4" t="s">
        <v>1232</v>
      </c>
      <c r="N4835" s="4" t="s">
        <v>36</v>
      </c>
      <c r="O4835" s="4">
        <v>1</v>
      </c>
      <c r="P4835" s="4" t="s">
        <v>56</v>
      </c>
      <c r="Q4835" s="4">
        <v>22.98</v>
      </c>
      <c r="R4835" s="4">
        <v>1.95</v>
      </c>
      <c r="S4835" s="4"/>
      <c r="T4835" s="4"/>
      <c r="U4835" s="4"/>
      <c r="V4835" s="4"/>
      <c r="W4835" s="4"/>
      <c r="X4835" s="4"/>
      <c r="Y4835" s="4" t="s">
        <v>15019</v>
      </c>
      <c r="Z4835" s="4" t="s">
        <v>366</v>
      </c>
      <c r="AA4835" s="4" t="s">
        <v>15020</v>
      </c>
      <c r="AB4835" s="4" t="s">
        <v>59</v>
      </c>
      <c r="AC4835" s="4"/>
      <c r="AD4835" s="4" t="b">
        <v>0</v>
      </c>
      <c r="AE4835" s="4"/>
      <c r="AF4835" s="4"/>
      <c r="AG4835" s="12">
        <f t="shared" si="75"/>
        <v>43279</v>
      </c>
    </row>
    <row r="4836" s="10" customFormat="1" spans="1:33">
      <c r="A4836" s="4" t="s">
        <v>19231</v>
      </c>
      <c r="B4836" s="4" t="s">
        <v>19231</v>
      </c>
      <c r="C4836" s="4" t="s">
        <v>19232</v>
      </c>
      <c r="D4836" s="4" t="s">
        <v>19233</v>
      </c>
      <c r="E4836" s="4" t="s">
        <v>36</v>
      </c>
      <c r="F4836" s="4" t="s">
        <v>37</v>
      </c>
      <c r="G4836" s="4" t="s">
        <v>51</v>
      </c>
      <c r="H4836" s="4"/>
      <c r="I4836" s="4"/>
      <c r="J4836" s="4" t="s">
        <v>52</v>
      </c>
      <c r="K4836" s="4" t="s">
        <v>12514</v>
      </c>
      <c r="L4836" s="4" t="s">
        <v>487</v>
      </c>
      <c r="M4836" s="4" t="s">
        <v>488</v>
      </c>
      <c r="N4836" s="4" t="s">
        <v>36</v>
      </c>
      <c r="O4836" s="4">
        <v>1</v>
      </c>
      <c r="P4836" s="4" t="s">
        <v>56</v>
      </c>
      <c r="Q4836" s="4">
        <v>23.98</v>
      </c>
      <c r="R4836" s="4"/>
      <c r="S4836" s="4"/>
      <c r="T4836" s="4"/>
      <c r="U4836" s="4"/>
      <c r="V4836" s="4"/>
      <c r="W4836" s="4"/>
      <c r="X4836" s="4"/>
      <c r="Y4836" s="4" t="s">
        <v>257</v>
      </c>
      <c r="Z4836" s="4" t="s">
        <v>47</v>
      </c>
      <c r="AA4836" s="4" t="s">
        <v>19234</v>
      </c>
      <c r="AB4836" s="4" t="s">
        <v>59</v>
      </c>
      <c r="AC4836" s="4"/>
      <c r="AD4836" s="4" t="b">
        <v>0</v>
      </c>
      <c r="AE4836" s="4"/>
      <c r="AF4836" s="4"/>
      <c r="AG4836" s="12">
        <f t="shared" si="75"/>
        <v>43279</v>
      </c>
    </row>
    <row r="4837" s="10" customFormat="1" spans="1:33">
      <c r="A4837" s="4" t="s">
        <v>19231</v>
      </c>
      <c r="B4837" s="4" t="s">
        <v>19231</v>
      </c>
      <c r="C4837" s="4" t="s">
        <v>19232</v>
      </c>
      <c r="D4837" s="4" t="s">
        <v>19233</v>
      </c>
      <c r="E4837" s="4" t="s">
        <v>36</v>
      </c>
      <c r="F4837" s="4" t="s">
        <v>37</v>
      </c>
      <c r="G4837" s="4" t="s">
        <v>51</v>
      </c>
      <c r="H4837" s="4"/>
      <c r="I4837" s="4"/>
      <c r="J4837" s="4" t="s">
        <v>52</v>
      </c>
      <c r="K4837" s="4" t="s">
        <v>12466</v>
      </c>
      <c r="L4837" s="4" t="s">
        <v>3557</v>
      </c>
      <c r="M4837" s="4" t="s">
        <v>3558</v>
      </c>
      <c r="N4837" s="4" t="s">
        <v>36</v>
      </c>
      <c r="O4837" s="4">
        <v>1</v>
      </c>
      <c r="P4837" s="4" t="s">
        <v>56</v>
      </c>
      <c r="Q4837" s="4">
        <v>22.98</v>
      </c>
      <c r="R4837" s="4"/>
      <c r="S4837" s="4"/>
      <c r="T4837" s="4"/>
      <c r="U4837" s="4"/>
      <c r="V4837" s="4"/>
      <c r="W4837" s="4"/>
      <c r="X4837" s="4"/>
      <c r="Y4837" s="4" t="s">
        <v>257</v>
      </c>
      <c r="Z4837" s="4" t="s">
        <v>47</v>
      </c>
      <c r="AA4837" s="4" t="s">
        <v>19234</v>
      </c>
      <c r="AB4837" s="4" t="s">
        <v>59</v>
      </c>
      <c r="AC4837" s="4"/>
      <c r="AD4837" s="4" t="b">
        <v>0</v>
      </c>
      <c r="AE4837" s="4"/>
      <c r="AF4837" s="4"/>
      <c r="AG4837" s="12">
        <f t="shared" si="75"/>
        <v>43279</v>
      </c>
    </row>
    <row r="4838" s="10" customFormat="1" spans="1:33">
      <c r="A4838" s="4" t="s">
        <v>19231</v>
      </c>
      <c r="B4838" s="4" t="s">
        <v>19231</v>
      </c>
      <c r="C4838" s="4" t="s">
        <v>19232</v>
      </c>
      <c r="D4838" s="4" t="s">
        <v>19233</v>
      </c>
      <c r="E4838" s="4" t="s">
        <v>36</v>
      </c>
      <c r="F4838" s="4" t="s">
        <v>37</v>
      </c>
      <c r="G4838" s="4" t="s">
        <v>51</v>
      </c>
      <c r="H4838" s="4"/>
      <c r="I4838" s="4"/>
      <c r="J4838" s="4" t="s">
        <v>52</v>
      </c>
      <c r="K4838" s="4" t="s">
        <v>3347</v>
      </c>
      <c r="L4838" s="4" t="s">
        <v>3348</v>
      </c>
      <c r="M4838" s="4" t="s">
        <v>3349</v>
      </c>
      <c r="N4838" s="4" t="s">
        <v>36</v>
      </c>
      <c r="O4838" s="4">
        <v>1</v>
      </c>
      <c r="P4838" s="4" t="s">
        <v>56</v>
      </c>
      <c r="Q4838" s="4">
        <v>22.98</v>
      </c>
      <c r="R4838" s="4"/>
      <c r="S4838" s="4"/>
      <c r="T4838" s="4"/>
      <c r="U4838" s="4"/>
      <c r="V4838" s="4"/>
      <c r="W4838" s="4"/>
      <c r="X4838" s="4"/>
      <c r="Y4838" s="4" t="s">
        <v>257</v>
      </c>
      <c r="Z4838" s="4" t="s">
        <v>47</v>
      </c>
      <c r="AA4838" s="4" t="s">
        <v>19234</v>
      </c>
      <c r="AB4838" s="4" t="s">
        <v>59</v>
      </c>
      <c r="AC4838" s="4"/>
      <c r="AD4838" s="4" t="b">
        <v>0</v>
      </c>
      <c r="AE4838" s="4"/>
      <c r="AF4838" s="4"/>
      <c r="AG4838" s="12">
        <f t="shared" si="75"/>
        <v>43279</v>
      </c>
    </row>
    <row r="4839" s="10" customFormat="1" spans="1:33">
      <c r="A4839" s="4" t="s">
        <v>19235</v>
      </c>
      <c r="B4839" s="4" t="s">
        <v>19235</v>
      </c>
      <c r="C4839" s="4" t="s">
        <v>19236</v>
      </c>
      <c r="D4839" s="4" t="s">
        <v>19237</v>
      </c>
      <c r="E4839" s="4" t="s">
        <v>36</v>
      </c>
      <c r="F4839" s="4" t="s">
        <v>37</v>
      </c>
      <c r="G4839" s="4" t="s">
        <v>51</v>
      </c>
      <c r="H4839" s="4"/>
      <c r="I4839" s="4"/>
      <c r="J4839" s="4" t="s">
        <v>312</v>
      </c>
      <c r="K4839" s="4" t="s">
        <v>12399</v>
      </c>
      <c r="L4839" s="4" t="s">
        <v>372</v>
      </c>
      <c r="M4839" s="4" t="s">
        <v>373</v>
      </c>
      <c r="N4839" s="4" t="s">
        <v>36</v>
      </c>
      <c r="O4839" s="4">
        <v>1</v>
      </c>
      <c r="P4839" s="4" t="s">
        <v>56</v>
      </c>
      <c r="Q4839" s="4">
        <v>22.98</v>
      </c>
      <c r="R4839" s="4"/>
      <c r="S4839" s="4">
        <v>3.99</v>
      </c>
      <c r="T4839" s="4"/>
      <c r="U4839" s="4"/>
      <c r="V4839" s="4"/>
      <c r="W4839" s="4"/>
      <c r="X4839" s="4"/>
      <c r="Y4839" s="4" t="s">
        <v>18016</v>
      </c>
      <c r="Z4839" s="4" t="s">
        <v>307</v>
      </c>
      <c r="AA4839" s="4" t="s">
        <v>19238</v>
      </c>
      <c r="AB4839" s="4" t="s">
        <v>59</v>
      </c>
      <c r="AC4839" s="4"/>
      <c r="AD4839" s="4" t="b">
        <v>0</v>
      </c>
      <c r="AE4839" s="4"/>
      <c r="AF4839" s="4"/>
      <c r="AG4839" s="12">
        <f t="shared" si="75"/>
        <v>43279</v>
      </c>
    </row>
    <row r="4840" s="10" customFormat="1" spans="1:33">
      <c r="A4840" s="4" t="s">
        <v>19239</v>
      </c>
      <c r="B4840" s="4" t="s">
        <v>19239</v>
      </c>
      <c r="C4840" s="4" t="s">
        <v>19240</v>
      </c>
      <c r="D4840" s="4" t="s">
        <v>19241</v>
      </c>
      <c r="E4840" s="4" t="s">
        <v>36</v>
      </c>
      <c r="F4840" s="4" t="s">
        <v>37</v>
      </c>
      <c r="G4840" s="4" t="s">
        <v>51</v>
      </c>
      <c r="H4840" s="4"/>
      <c r="I4840" s="4"/>
      <c r="J4840" s="4" t="s">
        <v>52</v>
      </c>
      <c r="K4840" s="4" t="s">
        <v>695</v>
      </c>
      <c r="L4840" s="4" t="s">
        <v>696</v>
      </c>
      <c r="M4840" s="4" t="s">
        <v>697</v>
      </c>
      <c r="N4840" s="4" t="s">
        <v>36</v>
      </c>
      <c r="O4840" s="4">
        <v>1</v>
      </c>
      <c r="P4840" s="4" t="s">
        <v>56</v>
      </c>
      <c r="Q4840" s="4">
        <v>23.98</v>
      </c>
      <c r="R4840" s="4"/>
      <c r="S4840" s="4"/>
      <c r="T4840" s="4"/>
      <c r="U4840" s="4"/>
      <c r="V4840" s="4"/>
      <c r="W4840" s="4"/>
      <c r="X4840" s="4"/>
      <c r="Y4840" s="4" t="s">
        <v>19242</v>
      </c>
      <c r="Z4840" s="4" t="s">
        <v>47</v>
      </c>
      <c r="AA4840" s="4" t="s">
        <v>19243</v>
      </c>
      <c r="AB4840" s="4" t="s">
        <v>59</v>
      </c>
      <c r="AC4840" s="4"/>
      <c r="AD4840" s="4" t="b">
        <v>0</v>
      </c>
      <c r="AE4840" s="4"/>
      <c r="AF4840" s="4"/>
      <c r="AG4840" s="12">
        <f t="shared" si="75"/>
        <v>43279</v>
      </c>
    </row>
    <row r="4841" s="10" customFormat="1" spans="1:33">
      <c r="A4841" s="4" t="s">
        <v>19244</v>
      </c>
      <c r="B4841" s="4" t="s">
        <v>19244</v>
      </c>
      <c r="C4841" s="4" t="s">
        <v>19245</v>
      </c>
      <c r="D4841" s="4" t="s">
        <v>19246</v>
      </c>
      <c r="E4841" s="4" t="s">
        <v>36</v>
      </c>
      <c r="F4841" s="4" t="s">
        <v>37</v>
      </c>
      <c r="G4841" s="4" t="s">
        <v>51</v>
      </c>
      <c r="H4841" s="4"/>
      <c r="I4841" s="4"/>
      <c r="J4841" s="4" t="s">
        <v>157</v>
      </c>
      <c r="K4841" s="4" t="s">
        <v>2245</v>
      </c>
      <c r="L4841" s="4" t="s">
        <v>2246</v>
      </c>
      <c r="M4841" s="4" t="s">
        <v>2247</v>
      </c>
      <c r="N4841" s="4" t="s">
        <v>36</v>
      </c>
      <c r="O4841" s="4">
        <v>1</v>
      </c>
      <c r="P4841" s="4" t="s">
        <v>56</v>
      </c>
      <c r="Q4841" s="4">
        <v>22.98</v>
      </c>
      <c r="R4841" s="4"/>
      <c r="S4841" s="4">
        <v>2.24</v>
      </c>
      <c r="T4841" s="4"/>
      <c r="U4841" s="4"/>
      <c r="V4841" s="4"/>
      <c r="W4841" s="4"/>
      <c r="X4841" s="4"/>
      <c r="Y4841" s="4" t="s">
        <v>19247</v>
      </c>
      <c r="Z4841" s="4" t="s">
        <v>177</v>
      </c>
      <c r="AA4841" s="4" t="s">
        <v>19248</v>
      </c>
      <c r="AB4841" s="4" t="s">
        <v>59</v>
      </c>
      <c r="AC4841" s="4"/>
      <c r="AD4841" s="4" t="b">
        <v>0</v>
      </c>
      <c r="AE4841" s="4"/>
      <c r="AF4841" s="4"/>
      <c r="AG4841" s="12">
        <f t="shared" si="75"/>
        <v>43279</v>
      </c>
    </row>
    <row r="4842" s="10" customFormat="1" spans="1:33">
      <c r="A4842" s="4" t="s">
        <v>19249</v>
      </c>
      <c r="B4842" s="4" t="s">
        <v>19249</v>
      </c>
      <c r="C4842" s="4" t="s">
        <v>19250</v>
      </c>
      <c r="D4842" s="4" t="s">
        <v>19251</v>
      </c>
      <c r="E4842" s="4" t="s">
        <v>36</v>
      </c>
      <c r="F4842" s="4" t="s">
        <v>37</v>
      </c>
      <c r="G4842" s="4" t="s">
        <v>51</v>
      </c>
      <c r="H4842" s="4"/>
      <c r="I4842" s="4"/>
      <c r="J4842" s="4" t="s">
        <v>52</v>
      </c>
      <c r="K4842" s="4" t="s">
        <v>19252</v>
      </c>
      <c r="L4842" s="4" t="s">
        <v>19253</v>
      </c>
      <c r="M4842" s="4" t="s">
        <v>19254</v>
      </c>
      <c r="N4842" s="4" t="s">
        <v>36</v>
      </c>
      <c r="O4842" s="4">
        <v>1</v>
      </c>
      <c r="P4842" s="4" t="s">
        <v>56</v>
      </c>
      <c r="Q4842" s="4">
        <v>22.98</v>
      </c>
      <c r="R4842" s="4">
        <v>2.3</v>
      </c>
      <c r="S4842" s="4"/>
      <c r="T4842" s="4"/>
      <c r="U4842" s="4"/>
      <c r="V4842" s="4"/>
      <c r="W4842" s="4"/>
      <c r="X4842" s="4"/>
      <c r="Y4842" s="4" t="s">
        <v>2324</v>
      </c>
      <c r="Z4842" s="4" t="s">
        <v>366</v>
      </c>
      <c r="AA4842" s="4" t="s">
        <v>19255</v>
      </c>
      <c r="AB4842" s="4" t="s">
        <v>59</v>
      </c>
      <c r="AC4842" s="4"/>
      <c r="AD4842" s="4" t="b">
        <v>0</v>
      </c>
      <c r="AE4842" s="4"/>
      <c r="AF4842" s="4"/>
      <c r="AG4842" s="12">
        <f t="shared" si="75"/>
        <v>43279</v>
      </c>
    </row>
    <row r="4843" s="10" customFormat="1" spans="1:33">
      <c r="A4843" s="4" t="s">
        <v>19256</v>
      </c>
      <c r="B4843" s="4" t="s">
        <v>19256</v>
      </c>
      <c r="C4843" s="4" t="s">
        <v>19257</v>
      </c>
      <c r="D4843" s="4" t="s">
        <v>19258</v>
      </c>
      <c r="E4843" s="4" t="s">
        <v>36</v>
      </c>
      <c r="F4843" s="4" t="s">
        <v>37</v>
      </c>
      <c r="G4843" s="4" t="s">
        <v>51</v>
      </c>
      <c r="H4843" s="4"/>
      <c r="I4843" s="4"/>
      <c r="J4843" s="4" t="s">
        <v>39</v>
      </c>
      <c r="K4843" s="4" t="s">
        <v>14205</v>
      </c>
      <c r="L4843" s="4" t="s">
        <v>2042</v>
      </c>
      <c r="M4843" s="4" t="s">
        <v>2043</v>
      </c>
      <c r="N4843" s="4" t="s">
        <v>36</v>
      </c>
      <c r="O4843" s="4">
        <v>1</v>
      </c>
      <c r="P4843" s="4" t="s">
        <v>56</v>
      </c>
      <c r="Q4843" s="4">
        <v>22.98</v>
      </c>
      <c r="R4843" s="4"/>
      <c r="S4843" s="4"/>
      <c r="T4843" s="4"/>
      <c r="U4843" s="4"/>
      <c r="V4843" s="4"/>
      <c r="W4843" s="4"/>
      <c r="X4843" s="4"/>
      <c r="Y4843" s="4" t="s">
        <v>2631</v>
      </c>
      <c r="Z4843" s="4" t="s">
        <v>58</v>
      </c>
      <c r="AA4843" s="4" t="s">
        <v>19259</v>
      </c>
      <c r="AB4843" s="4" t="s">
        <v>59</v>
      </c>
      <c r="AC4843" s="4"/>
      <c r="AD4843" s="4" t="b">
        <v>0</v>
      </c>
      <c r="AE4843" s="4"/>
      <c r="AF4843" s="4"/>
      <c r="AG4843" s="12">
        <f t="shared" si="75"/>
        <v>43279</v>
      </c>
    </row>
    <row r="4844" s="10" customFormat="1" spans="1:33">
      <c r="A4844" s="4" t="s">
        <v>19256</v>
      </c>
      <c r="B4844" s="4" t="s">
        <v>19256</v>
      </c>
      <c r="C4844" s="4" t="s">
        <v>19257</v>
      </c>
      <c r="D4844" s="4" t="s">
        <v>19258</v>
      </c>
      <c r="E4844" s="4" t="s">
        <v>36</v>
      </c>
      <c r="F4844" s="4" t="s">
        <v>37</v>
      </c>
      <c r="G4844" s="4" t="s">
        <v>51</v>
      </c>
      <c r="H4844" s="4"/>
      <c r="I4844" s="4"/>
      <c r="J4844" s="4" t="s">
        <v>39</v>
      </c>
      <c r="K4844" s="4" t="s">
        <v>4437</v>
      </c>
      <c r="L4844" s="4" t="s">
        <v>4438</v>
      </c>
      <c r="M4844" s="4" t="s">
        <v>4439</v>
      </c>
      <c r="N4844" s="4" t="s">
        <v>36</v>
      </c>
      <c r="O4844" s="4">
        <v>1</v>
      </c>
      <c r="P4844" s="4" t="s">
        <v>56</v>
      </c>
      <c r="Q4844" s="4">
        <v>22.98</v>
      </c>
      <c r="R4844" s="4"/>
      <c r="S4844" s="4"/>
      <c r="T4844" s="4"/>
      <c r="U4844" s="4"/>
      <c r="V4844" s="4"/>
      <c r="W4844" s="4"/>
      <c r="X4844" s="4"/>
      <c r="Y4844" s="4" t="s">
        <v>2631</v>
      </c>
      <c r="Z4844" s="4" t="s">
        <v>58</v>
      </c>
      <c r="AA4844" s="4" t="s">
        <v>19259</v>
      </c>
      <c r="AB4844" s="4" t="s">
        <v>59</v>
      </c>
      <c r="AC4844" s="4"/>
      <c r="AD4844" s="4" t="b">
        <v>0</v>
      </c>
      <c r="AE4844" s="4"/>
      <c r="AF4844" s="4"/>
      <c r="AG4844" s="12">
        <f t="shared" si="75"/>
        <v>43279</v>
      </c>
    </row>
    <row r="4845" s="10" customFormat="1" spans="1:33">
      <c r="A4845" s="4" t="s">
        <v>19260</v>
      </c>
      <c r="B4845" s="4" t="s">
        <v>19260</v>
      </c>
      <c r="C4845" s="4" t="s">
        <v>19261</v>
      </c>
      <c r="D4845" s="4" t="s">
        <v>19262</v>
      </c>
      <c r="E4845" s="4" t="s">
        <v>36</v>
      </c>
      <c r="F4845" s="4" t="s">
        <v>37</v>
      </c>
      <c r="G4845" s="4" t="s">
        <v>51</v>
      </c>
      <c r="H4845" s="4"/>
      <c r="I4845" s="4"/>
      <c r="J4845" s="4" t="s">
        <v>52</v>
      </c>
      <c r="K4845" s="4" t="s">
        <v>11708</v>
      </c>
      <c r="L4845" s="4" t="s">
        <v>11709</v>
      </c>
      <c r="M4845" s="4" t="s">
        <v>11710</v>
      </c>
      <c r="N4845" s="4" t="s">
        <v>36</v>
      </c>
      <c r="O4845" s="4">
        <v>1</v>
      </c>
      <c r="P4845" s="4" t="s">
        <v>56</v>
      </c>
      <c r="Q4845" s="4">
        <v>22.98</v>
      </c>
      <c r="R4845" s="4"/>
      <c r="S4845" s="4"/>
      <c r="T4845" s="4"/>
      <c r="U4845" s="4"/>
      <c r="V4845" s="4"/>
      <c r="W4845" s="4"/>
      <c r="X4845" s="4"/>
      <c r="Y4845" s="4" t="s">
        <v>7956</v>
      </c>
      <c r="Z4845" s="4" t="s">
        <v>490</v>
      </c>
      <c r="AA4845" s="4" t="s">
        <v>19263</v>
      </c>
      <c r="AB4845" s="4" t="s">
        <v>59</v>
      </c>
      <c r="AC4845" s="4"/>
      <c r="AD4845" s="4" t="b">
        <v>0</v>
      </c>
      <c r="AE4845" s="4"/>
      <c r="AF4845" s="4"/>
      <c r="AG4845" s="12">
        <f t="shared" si="75"/>
        <v>43279</v>
      </c>
    </row>
    <row r="4846" s="10" customFormat="1" spans="1:33">
      <c r="A4846" s="4" t="s">
        <v>19264</v>
      </c>
      <c r="B4846" s="4" t="s">
        <v>19264</v>
      </c>
      <c r="C4846" s="4" t="s">
        <v>19261</v>
      </c>
      <c r="D4846" s="4" t="s">
        <v>19265</v>
      </c>
      <c r="E4846" s="4" t="s">
        <v>36</v>
      </c>
      <c r="F4846" s="4" t="s">
        <v>37</v>
      </c>
      <c r="G4846" s="4" t="s">
        <v>51</v>
      </c>
      <c r="H4846" s="4"/>
      <c r="I4846" s="4"/>
      <c r="J4846" s="4" t="s">
        <v>52</v>
      </c>
      <c r="K4846" s="4" t="s">
        <v>130</v>
      </c>
      <c r="L4846" s="4" t="s">
        <v>131</v>
      </c>
      <c r="M4846" s="4" t="s">
        <v>132</v>
      </c>
      <c r="N4846" s="4" t="s">
        <v>36</v>
      </c>
      <c r="O4846" s="4">
        <v>1</v>
      </c>
      <c r="P4846" s="4" t="s">
        <v>56</v>
      </c>
      <c r="Q4846" s="4">
        <v>22.98</v>
      </c>
      <c r="R4846" s="4"/>
      <c r="S4846" s="4"/>
      <c r="T4846" s="4"/>
      <c r="U4846" s="4"/>
      <c r="V4846" s="4"/>
      <c r="W4846" s="4"/>
      <c r="X4846" s="4"/>
      <c r="Y4846" s="4" t="s">
        <v>7956</v>
      </c>
      <c r="Z4846" s="4" t="s">
        <v>490</v>
      </c>
      <c r="AA4846" s="4" t="s">
        <v>19263</v>
      </c>
      <c r="AB4846" s="4" t="s">
        <v>59</v>
      </c>
      <c r="AC4846" s="4"/>
      <c r="AD4846" s="4" t="b">
        <v>0</v>
      </c>
      <c r="AE4846" s="4"/>
      <c r="AF4846" s="4"/>
      <c r="AG4846" s="12">
        <f t="shared" si="75"/>
        <v>43279</v>
      </c>
    </row>
    <row r="4847" s="10" customFormat="1" spans="1:33">
      <c r="A4847" s="4" t="s">
        <v>19266</v>
      </c>
      <c r="B4847" s="4" t="s">
        <v>19266</v>
      </c>
      <c r="C4847" s="4" t="s">
        <v>19267</v>
      </c>
      <c r="D4847" s="4" t="s">
        <v>19268</v>
      </c>
      <c r="E4847" s="4" t="s">
        <v>36</v>
      </c>
      <c r="F4847" s="4" t="s">
        <v>37</v>
      </c>
      <c r="G4847" s="4" t="s">
        <v>51</v>
      </c>
      <c r="H4847" s="4"/>
      <c r="I4847" s="4"/>
      <c r="J4847" s="4" t="s">
        <v>52</v>
      </c>
      <c r="K4847" s="4" t="s">
        <v>3952</v>
      </c>
      <c r="L4847" s="4" t="s">
        <v>3953</v>
      </c>
      <c r="M4847" s="4" t="s">
        <v>3954</v>
      </c>
      <c r="N4847" s="4" t="s">
        <v>36</v>
      </c>
      <c r="O4847" s="4">
        <v>1</v>
      </c>
      <c r="P4847" s="4" t="s">
        <v>56</v>
      </c>
      <c r="Q4847" s="4">
        <v>22.98</v>
      </c>
      <c r="R4847" s="4"/>
      <c r="S4847" s="4"/>
      <c r="T4847" s="4"/>
      <c r="U4847" s="4"/>
      <c r="V4847" s="4"/>
      <c r="W4847" s="4"/>
      <c r="X4847" s="4"/>
      <c r="Y4847" s="4" t="s">
        <v>19269</v>
      </c>
      <c r="Z4847" s="4" t="s">
        <v>233</v>
      </c>
      <c r="AA4847" s="4" t="s">
        <v>19270</v>
      </c>
      <c r="AB4847" s="4" t="s">
        <v>59</v>
      </c>
      <c r="AC4847" s="4"/>
      <c r="AD4847" s="4" t="b">
        <v>0</v>
      </c>
      <c r="AE4847" s="4"/>
      <c r="AF4847" s="4"/>
      <c r="AG4847" s="12">
        <f t="shared" si="75"/>
        <v>43279</v>
      </c>
    </row>
    <row r="4848" s="10" customFormat="1" spans="1:33">
      <c r="A4848" s="4" t="s">
        <v>19266</v>
      </c>
      <c r="B4848" s="4" t="s">
        <v>19266</v>
      </c>
      <c r="C4848" s="4" t="s">
        <v>19267</v>
      </c>
      <c r="D4848" s="4" t="s">
        <v>19268</v>
      </c>
      <c r="E4848" s="4" t="s">
        <v>36</v>
      </c>
      <c r="F4848" s="4" t="s">
        <v>37</v>
      </c>
      <c r="G4848" s="4" t="s">
        <v>51</v>
      </c>
      <c r="H4848" s="4"/>
      <c r="I4848" s="4"/>
      <c r="J4848" s="4" t="s">
        <v>52</v>
      </c>
      <c r="K4848" s="4" t="s">
        <v>14392</v>
      </c>
      <c r="L4848" s="4" t="s">
        <v>14393</v>
      </c>
      <c r="M4848" s="4" t="s">
        <v>14394</v>
      </c>
      <c r="N4848" s="4" t="s">
        <v>36</v>
      </c>
      <c r="O4848" s="4">
        <v>1</v>
      </c>
      <c r="P4848" s="4" t="s">
        <v>56</v>
      </c>
      <c r="Q4848" s="4">
        <v>22.98</v>
      </c>
      <c r="R4848" s="4"/>
      <c r="S4848" s="4"/>
      <c r="T4848" s="4"/>
      <c r="U4848" s="4"/>
      <c r="V4848" s="4"/>
      <c r="W4848" s="4"/>
      <c r="X4848" s="4"/>
      <c r="Y4848" s="4" t="s">
        <v>19269</v>
      </c>
      <c r="Z4848" s="4" t="s">
        <v>233</v>
      </c>
      <c r="AA4848" s="4" t="s">
        <v>19270</v>
      </c>
      <c r="AB4848" s="4" t="s">
        <v>59</v>
      </c>
      <c r="AC4848" s="4"/>
      <c r="AD4848" s="4" t="b">
        <v>0</v>
      </c>
      <c r="AE4848" s="4"/>
      <c r="AF4848" s="4"/>
      <c r="AG4848" s="12">
        <f t="shared" si="75"/>
        <v>43279</v>
      </c>
    </row>
    <row r="4849" s="10" customFormat="1" spans="1:33">
      <c r="A4849" s="4" t="s">
        <v>19271</v>
      </c>
      <c r="B4849" s="4" t="s">
        <v>19271</v>
      </c>
      <c r="C4849" s="4" t="s">
        <v>19272</v>
      </c>
      <c r="D4849" s="4" t="s">
        <v>19273</v>
      </c>
      <c r="E4849" s="4" t="s">
        <v>75</v>
      </c>
      <c r="F4849" s="4" t="s">
        <v>37</v>
      </c>
      <c r="G4849" s="4" t="s">
        <v>51</v>
      </c>
      <c r="H4849" s="4"/>
      <c r="I4849" s="4"/>
      <c r="J4849" s="4" t="s">
        <v>157</v>
      </c>
      <c r="K4849" s="4" t="s">
        <v>2803</v>
      </c>
      <c r="L4849" s="4" t="s">
        <v>2804</v>
      </c>
      <c r="M4849" s="4" t="s">
        <v>2805</v>
      </c>
      <c r="N4849" s="4" t="s">
        <v>75</v>
      </c>
      <c r="O4849" s="4">
        <v>0</v>
      </c>
      <c r="P4849" s="4"/>
      <c r="Q4849" s="4"/>
      <c r="R4849" s="4"/>
      <c r="S4849" s="4"/>
      <c r="T4849" s="4"/>
      <c r="U4849" s="4"/>
      <c r="V4849" s="4"/>
      <c r="W4849" s="4"/>
      <c r="X4849" s="4"/>
      <c r="Y4849" s="4" t="s">
        <v>17604</v>
      </c>
      <c r="Z4849" s="4" t="s">
        <v>47</v>
      </c>
      <c r="AA4849" s="4" t="s">
        <v>19274</v>
      </c>
      <c r="AB4849" s="4" t="s">
        <v>59</v>
      </c>
      <c r="AC4849" s="4"/>
      <c r="AD4849" s="4" t="b">
        <v>0</v>
      </c>
      <c r="AE4849" s="4"/>
      <c r="AF4849" s="4"/>
      <c r="AG4849" s="12">
        <f t="shared" si="75"/>
        <v>43279</v>
      </c>
    </row>
    <row r="4850" s="10" customFormat="1" spans="1:33">
      <c r="A4850" s="4" t="s">
        <v>19275</v>
      </c>
      <c r="B4850" s="4" t="s">
        <v>19275</v>
      </c>
      <c r="C4850" s="4" t="s">
        <v>19276</v>
      </c>
      <c r="D4850" s="4" t="s">
        <v>19277</v>
      </c>
      <c r="E4850" s="4" t="s">
        <v>36</v>
      </c>
      <c r="F4850" s="4" t="s">
        <v>37</v>
      </c>
      <c r="G4850" s="4" t="s">
        <v>51</v>
      </c>
      <c r="H4850" s="4"/>
      <c r="I4850" s="4"/>
      <c r="J4850" s="4" t="s">
        <v>52</v>
      </c>
      <c r="K4850" s="4" t="s">
        <v>12443</v>
      </c>
      <c r="L4850" s="4" t="s">
        <v>323</v>
      </c>
      <c r="M4850" s="4" t="s">
        <v>324</v>
      </c>
      <c r="N4850" s="4" t="s">
        <v>36</v>
      </c>
      <c r="O4850" s="4">
        <v>1</v>
      </c>
      <c r="P4850" s="4" t="s">
        <v>56</v>
      </c>
      <c r="Q4850" s="4">
        <v>23.98</v>
      </c>
      <c r="R4850" s="4"/>
      <c r="S4850" s="4"/>
      <c r="T4850" s="4"/>
      <c r="U4850" s="4"/>
      <c r="V4850" s="4"/>
      <c r="W4850" s="4"/>
      <c r="X4850" s="4"/>
      <c r="Y4850" s="4" t="s">
        <v>19278</v>
      </c>
      <c r="Z4850" s="4" t="s">
        <v>2513</v>
      </c>
      <c r="AA4850" s="4">
        <v>54449</v>
      </c>
      <c r="AB4850" s="4" t="s">
        <v>59</v>
      </c>
      <c r="AC4850" s="4"/>
      <c r="AD4850" s="4" t="b">
        <v>0</v>
      </c>
      <c r="AE4850" s="4"/>
      <c r="AF4850" s="4"/>
      <c r="AG4850" s="12">
        <f t="shared" si="75"/>
        <v>43279</v>
      </c>
    </row>
    <row r="4851" s="10" customFormat="1" spans="1:33">
      <c r="A4851" s="4" t="s">
        <v>19279</v>
      </c>
      <c r="B4851" s="4" t="s">
        <v>19279</v>
      </c>
      <c r="C4851" s="4" t="s">
        <v>19280</v>
      </c>
      <c r="D4851" s="4" t="s">
        <v>19281</v>
      </c>
      <c r="E4851" s="4" t="s">
        <v>36</v>
      </c>
      <c r="F4851" s="4" t="s">
        <v>37</v>
      </c>
      <c r="G4851" s="4" t="s">
        <v>51</v>
      </c>
      <c r="H4851" s="4"/>
      <c r="I4851" s="4"/>
      <c r="J4851" s="4" t="s">
        <v>52</v>
      </c>
      <c r="K4851" s="4" t="s">
        <v>13698</v>
      </c>
      <c r="L4851" s="4" t="s">
        <v>416</v>
      </c>
      <c r="M4851" s="4" t="s">
        <v>417</v>
      </c>
      <c r="N4851" s="4" t="s">
        <v>36</v>
      </c>
      <c r="O4851" s="4">
        <v>1</v>
      </c>
      <c r="P4851" s="4" t="s">
        <v>56</v>
      </c>
      <c r="Q4851" s="4">
        <v>22.98</v>
      </c>
      <c r="R4851" s="4"/>
      <c r="S4851" s="4"/>
      <c r="T4851" s="4"/>
      <c r="U4851" s="4"/>
      <c r="V4851" s="4"/>
      <c r="W4851" s="4"/>
      <c r="X4851" s="4"/>
      <c r="Y4851" s="4" t="s">
        <v>19282</v>
      </c>
      <c r="Z4851" s="4" t="s">
        <v>5087</v>
      </c>
      <c r="AA4851" s="4">
        <v>30533</v>
      </c>
      <c r="AB4851" s="4" t="s">
        <v>59</v>
      </c>
      <c r="AC4851" s="4"/>
      <c r="AD4851" s="4" t="b">
        <v>0</v>
      </c>
      <c r="AE4851" s="4"/>
      <c r="AF4851" s="4"/>
      <c r="AG4851" s="12">
        <f t="shared" si="75"/>
        <v>43279</v>
      </c>
    </row>
    <row r="4852" s="10" customFormat="1" spans="1:33">
      <c r="A4852" s="4" t="s">
        <v>19283</v>
      </c>
      <c r="B4852" s="4" t="s">
        <v>19283</v>
      </c>
      <c r="C4852" s="4" t="s">
        <v>19284</v>
      </c>
      <c r="D4852" s="4" t="s">
        <v>19285</v>
      </c>
      <c r="E4852" s="4" t="s">
        <v>36</v>
      </c>
      <c r="F4852" s="4" t="s">
        <v>37</v>
      </c>
      <c r="G4852" s="4" t="s">
        <v>51</v>
      </c>
      <c r="H4852" s="4"/>
      <c r="I4852" s="4"/>
      <c r="J4852" s="4" t="s">
        <v>52</v>
      </c>
      <c r="K4852" s="4" t="s">
        <v>8077</v>
      </c>
      <c r="L4852" s="4" t="s">
        <v>8078</v>
      </c>
      <c r="M4852" s="4" t="s">
        <v>8079</v>
      </c>
      <c r="N4852" s="4" t="s">
        <v>36</v>
      </c>
      <c r="O4852" s="4">
        <v>1</v>
      </c>
      <c r="P4852" s="4" t="s">
        <v>56</v>
      </c>
      <c r="Q4852" s="4">
        <v>22.98</v>
      </c>
      <c r="R4852" s="4"/>
      <c r="S4852" s="4"/>
      <c r="T4852" s="4"/>
      <c r="U4852" s="4"/>
      <c r="V4852" s="4"/>
      <c r="W4852" s="4"/>
      <c r="X4852" s="4"/>
      <c r="Y4852" s="4" t="s">
        <v>19286</v>
      </c>
      <c r="Z4852" s="4" t="s">
        <v>195</v>
      </c>
      <c r="AA4852" s="4">
        <v>45895</v>
      </c>
      <c r="AB4852" s="4" t="s">
        <v>59</v>
      </c>
      <c r="AC4852" s="4"/>
      <c r="AD4852" s="4" t="b">
        <v>0</v>
      </c>
      <c r="AE4852" s="4"/>
      <c r="AF4852" s="4"/>
      <c r="AG4852" s="12">
        <f t="shared" si="75"/>
        <v>43279</v>
      </c>
    </row>
    <row r="4853" s="10" customFormat="1" spans="1:33">
      <c r="A4853" s="4" t="s">
        <v>19287</v>
      </c>
      <c r="B4853" s="4" t="s">
        <v>19287</v>
      </c>
      <c r="C4853" s="4" t="s">
        <v>19288</v>
      </c>
      <c r="D4853" s="4" t="s">
        <v>19289</v>
      </c>
      <c r="E4853" s="4" t="s">
        <v>36</v>
      </c>
      <c r="F4853" s="4" t="s">
        <v>37</v>
      </c>
      <c r="G4853" s="4" t="s">
        <v>51</v>
      </c>
      <c r="H4853" s="4"/>
      <c r="I4853" s="4"/>
      <c r="J4853" s="4" t="s">
        <v>52</v>
      </c>
      <c r="K4853" s="4" t="s">
        <v>13162</v>
      </c>
      <c r="L4853" s="4" t="s">
        <v>987</v>
      </c>
      <c r="M4853" s="4" t="s">
        <v>988</v>
      </c>
      <c r="N4853" s="4" t="s">
        <v>36</v>
      </c>
      <c r="O4853" s="4">
        <v>1</v>
      </c>
      <c r="P4853" s="4" t="s">
        <v>56</v>
      </c>
      <c r="Q4853" s="4">
        <v>23.98</v>
      </c>
      <c r="R4853" s="4"/>
      <c r="S4853" s="4"/>
      <c r="T4853" s="4"/>
      <c r="U4853" s="4"/>
      <c r="V4853" s="4"/>
      <c r="W4853" s="4"/>
      <c r="X4853" s="4"/>
      <c r="Y4853" s="4" t="s">
        <v>2765</v>
      </c>
      <c r="Z4853" s="4" t="s">
        <v>1074</v>
      </c>
      <c r="AA4853" s="4" t="s">
        <v>19290</v>
      </c>
      <c r="AB4853" s="4" t="s">
        <v>59</v>
      </c>
      <c r="AC4853" s="4"/>
      <c r="AD4853" s="4" t="b">
        <v>0</v>
      </c>
      <c r="AE4853" s="4"/>
      <c r="AF4853" s="4"/>
      <c r="AG4853" s="12">
        <f t="shared" si="75"/>
        <v>43279</v>
      </c>
    </row>
    <row r="4854" s="10" customFormat="1" spans="1:33">
      <c r="A4854" s="4" t="s">
        <v>19291</v>
      </c>
      <c r="B4854" s="4" t="s">
        <v>19291</v>
      </c>
      <c r="C4854" s="4" t="s">
        <v>19292</v>
      </c>
      <c r="D4854" s="4" t="s">
        <v>19293</v>
      </c>
      <c r="E4854" s="4" t="s">
        <v>36</v>
      </c>
      <c r="F4854" s="4" t="s">
        <v>37</v>
      </c>
      <c r="G4854" s="4" t="s">
        <v>51</v>
      </c>
      <c r="H4854" s="4"/>
      <c r="I4854" s="4"/>
      <c r="J4854" s="4" t="s">
        <v>52</v>
      </c>
      <c r="K4854" s="4" t="s">
        <v>13698</v>
      </c>
      <c r="L4854" s="4" t="s">
        <v>416</v>
      </c>
      <c r="M4854" s="4" t="s">
        <v>417</v>
      </c>
      <c r="N4854" s="4" t="s">
        <v>36</v>
      </c>
      <c r="O4854" s="4">
        <v>3</v>
      </c>
      <c r="P4854" s="4" t="s">
        <v>56</v>
      </c>
      <c r="Q4854" s="4">
        <v>68.94</v>
      </c>
      <c r="R4854" s="4"/>
      <c r="S4854" s="4"/>
      <c r="T4854" s="4"/>
      <c r="U4854" s="4"/>
      <c r="V4854" s="4"/>
      <c r="W4854" s="4"/>
      <c r="X4854" s="4"/>
      <c r="Y4854" s="4" t="s">
        <v>541</v>
      </c>
      <c r="Z4854" s="4" t="s">
        <v>4379</v>
      </c>
      <c r="AA4854" s="4" t="s">
        <v>3784</v>
      </c>
      <c r="AB4854" s="4" t="s">
        <v>59</v>
      </c>
      <c r="AC4854" s="4"/>
      <c r="AD4854" s="4" t="b">
        <v>0</v>
      </c>
      <c r="AE4854" s="4"/>
      <c r="AF4854" s="4"/>
      <c r="AG4854" s="12">
        <f t="shared" si="75"/>
        <v>43279</v>
      </c>
    </row>
    <row r="4855" s="10" customFormat="1" spans="1:33">
      <c r="A4855" s="4" t="s">
        <v>19291</v>
      </c>
      <c r="B4855" s="4" t="s">
        <v>19291</v>
      </c>
      <c r="C4855" s="4" t="s">
        <v>19292</v>
      </c>
      <c r="D4855" s="4" t="s">
        <v>19293</v>
      </c>
      <c r="E4855" s="4" t="s">
        <v>36</v>
      </c>
      <c r="F4855" s="4" t="s">
        <v>37</v>
      </c>
      <c r="G4855" s="4" t="s">
        <v>51</v>
      </c>
      <c r="H4855" s="4"/>
      <c r="I4855" s="4"/>
      <c r="J4855" s="4" t="s">
        <v>52</v>
      </c>
      <c r="K4855" s="4" t="s">
        <v>12312</v>
      </c>
      <c r="L4855" s="4" t="s">
        <v>192</v>
      </c>
      <c r="M4855" s="4" t="s">
        <v>193</v>
      </c>
      <c r="N4855" s="4" t="s">
        <v>36</v>
      </c>
      <c r="O4855" s="4">
        <v>1</v>
      </c>
      <c r="P4855" s="4" t="s">
        <v>56</v>
      </c>
      <c r="Q4855" s="4">
        <v>23.98</v>
      </c>
      <c r="R4855" s="4"/>
      <c r="S4855" s="4"/>
      <c r="T4855" s="4"/>
      <c r="U4855" s="4"/>
      <c r="V4855" s="4"/>
      <c r="W4855" s="4"/>
      <c r="X4855" s="4"/>
      <c r="Y4855" s="4" t="s">
        <v>541</v>
      </c>
      <c r="Z4855" s="4" t="s">
        <v>4379</v>
      </c>
      <c r="AA4855" s="4" t="s">
        <v>3784</v>
      </c>
      <c r="AB4855" s="4" t="s">
        <v>59</v>
      </c>
      <c r="AC4855" s="4"/>
      <c r="AD4855" s="4" t="b">
        <v>0</v>
      </c>
      <c r="AE4855" s="4"/>
      <c r="AF4855" s="4"/>
      <c r="AG4855" s="12">
        <f t="shared" si="75"/>
        <v>43279</v>
      </c>
    </row>
    <row r="4856" s="10" customFormat="1" spans="1:33">
      <c r="A4856" s="4" t="s">
        <v>19291</v>
      </c>
      <c r="B4856" s="4" t="s">
        <v>19291</v>
      </c>
      <c r="C4856" s="4" t="s">
        <v>19292</v>
      </c>
      <c r="D4856" s="4" t="s">
        <v>19293</v>
      </c>
      <c r="E4856" s="4" t="s">
        <v>36</v>
      </c>
      <c r="F4856" s="4" t="s">
        <v>37</v>
      </c>
      <c r="G4856" s="4" t="s">
        <v>51</v>
      </c>
      <c r="H4856" s="4"/>
      <c r="I4856" s="4"/>
      <c r="J4856" s="4" t="s">
        <v>52</v>
      </c>
      <c r="K4856" s="4" t="s">
        <v>6839</v>
      </c>
      <c r="L4856" s="4" t="s">
        <v>6840</v>
      </c>
      <c r="M4856" s="4" t="s">
        <v>6841</v>
      </c>
      <c r="N4856" s="4" t="s">
        <v>36</v>
      </c>
      <c r="O4856" s="4">
        <v>2</v>
      </c>
      <c r="P4856" s="4" t="s">
        <v>56</v>
      </c>
      <c r="Q4856" s="4">
        <v>45.96</v>
      </c>
      <c r="R4856" s="4"/>
      <c r="S4856" s="4"/>
      <c r="T4856" s="4"/>
      <c r="U4856" s="4"/>
      <c r="V4856" s="4"/>
      <c r="W4856" s="4"/>
      <c r="X4856" s="4"/>
      <c r="Y4856" s="4" t="s">
        <v>541</v>
      </c>
      <c r="Z4856" s="4" t="s">
        <v>4379</v>
      </c>
      <c r="AA4856" s="4" t="s">
        <v>3784</v>
      </c>
      <c r="AB4856" s="4" t="s">
        <v>59</v>
      </c>
      <c r="AC4856" s="4"/>
      <c r="AD4856" s="4" t="b">
        <v>0</v>
      </c>
      <c r="AE4856" s="4"/>
      <c r="AF4856" s="4"/>
      <c r="AG4856" s="12">
        <f t="shared" si="75"/>
        <v>43279</v>
      </c>
    </row>
    <row r="4857" s="10" customFormat="1" spans="1:33">
      <c r="A4857" s="4" t="s">
        <v>19294</v>
      </c>
      <c r="B4857" s="4" t="s">
        <v>19294</v>
      </c>
      <c r="C4857" s="4" t="s">
        <v>19295</v>
      </c>
      <c r="D4857" s="4" t="s">
        <v>19296</v>
      </c>
      <c r="E4857" s="4" t="s">
        <v>36</v>
      </c>
      <c r="F4857" s="4" t="s">
        <v>37</v>
      </c>
      <c r="G4857" s="4" t="s">
        <v>51</v>
      </c>
      <c r="H4857" s="4"/>
      <c r="I4857" s="4"/>
      <c r="J4857" s="4" t="s">
        <v>52</v>
      </c>
      <c r="K4857" s="4" t="s">
        <v>97</v>
      </c>
      <c r="L4857" s="4" t="s">
        <v>98</v>
      </c>
      <c r="M4857" s="4" t="s">
        <v>99</v>
      </c>
      <c r="N4857" s="4" t="s">
        <v>36</v>
      </c>
      <c r="O4857" s="4">
        <v>1</v>
      </c>
      <c r="P4857" s="4" t="s">
        <v>56</v>
      </c>
      <c r="Q4857" s="4">
        <v>23.98</v>
      </c>
      <c r="R4857" s="4"/>
      <c r="S4857" s="4"/>
      <c r="T4857" s="4"/>
      <c r="U4857" s="4"/>
      <c r="V4857" s="4"/>
      <c r="W4857" s="4"/>
      <c r="X4857" s="4"/>
      <c r="Y4857" s="4" t="s">
        <v>19297</v>
      </c>
      <c r="Z4857" s="4" t="s">
        <v>77</v>
      </c>
      <c r="AA4857" s="4" t="s">
        <v>19298</v>
      </c>
      <c r="AB4857" s="4" t="s">
        <v>59</v>
      </c>
      <c r="AC4857" s="4"/>
      <c r="AD4857" s="4" t="b">
        <v>0</v>
      </c>
      <c r="AE4857" s="4"/>
      <c r="AF4857" s="4"/>
      <c r="AG4857" s="12">
        <f t="shared" si="75"/>
        <v>43279</v>
      </c>
    </row>
    <row r="4858" s="10" customFormat="1" spans="1:33">
      <c r="A4858" s="4" t="s">
        <v>19299</v>
      </c>
      <c r="B4858" s="4" t="s">
        <v>19299</v>
      </c>
      <c r="C4858" s="4" t="s">
        <v>19300</v>
      </c>
      <c r="D4858" s="4" t="s">
        <v>19301</v>
      </c>
      <c r="E4858" s="4" t="s">
        <v>36</v>
      </c>
      <c r="F4858" s="4" t="s">
        <v>37</v>
      </c>
      <c r="G4858" s="4" t="s">
        <v>51</v>
      </c>
      <c r="H4858" s="4"/>
      <c r="I4858" s="4"/>
      <c r="J4858" s="4" t="s">
        <v>52</v>
      </c>
      <c r="K4858" s="4" t="s">
        <v>527</v>
      </c>
      <c r="L4858" s="4" t="s">
        <v>528</v>
      </c>
      <c r="M4858" s="4" t="s">
        <v>529</v>
      </c>
      <c r="N4858" s="4" t="s">
        <v>36</v>
      </c>
      <c r="O4858" s="4">
        <v>1</v>
      </c>
      <c r="P4858" s="4" t="s">
        <v>56</v>
      </c>
      <c r="Q4858" s="4">
        <v>23.98</v>
      </c>
      <c r="R4858" s="4"/>
      <c r="S4858" s="4"/>
      <c r="T4858" s="4"/>
      <c r="U4858" s="4"/>
      <c r="V4858" s="4"/>
      <c r="W4858" s="4"/>
      <c r="X4858" s="4"/>
      <c r="Y4858" s="4" t="s">
        <v>1310</v>
      </c>
      <c r="Z4858" s="4" t="s">
        <v>1310</v>
      </c>
      <c r="AA4858" s="4" t="s">
        <v>19302</v>
      </c>
      <c r="AB4858" s="4" t="s">
        <v>59</v>
      </c>
      <c r="AC4858" s="4"/>
      <c r="AD4858" s="4" t="b">
        <v>0</v>
      </c>
      <c r="AE4858" s="4"/>
      <c r="AF4858" s="4"/>
      <c r="AG4858" s="12">
        <f t="shared" si="75"/>
        <v>43279</v>
      </c>
    </row>
    <row r="4859" s="10" customFormat="1" spans="1:33">
      <c r="A4859" s="4" t="s">
        <v>19303</v>
      </c>
      <c r="B4859" s="4" t="s">
        <v>19303</v>
      </c>
      <c r="C4859" s="4" t="s">
        <v>19304</v>
      </c>
      <c r="D4859" s="4" t="s">
        <v>19305</v>
      </c>
      <c r="E4859" s="4" t="s">
        <v>36</v>
      </c>
      <c r="F4859" s="4" t="s">
        <v>37</v>
      </c>
      <c r="G4859" s="4" t="s">
        <v>51</v>
      </c>
      <c r="H4859" s="4"/>
      <c r="I4859" s="4"/>
      <c r="J4859" s="4" t="s">
        <v>52</v>
      </c>
      <c r="K4859" s="4" t="s">
        <v>4204</v>
      </c>
      <c r="L4859" s="4" t="s">
        <v>4205</v>
      </c>
      <c r="M4859" s="4" t="s">
        <v>4206</v>
      </c>
      <c r="N4859" s="4" t="s">
        <v>36</v>
      </c>
      <c r="O4859" s="4">
        <v>1</v>
      </c>
      <c r="P4859" s="4" t="s">
        <v>56</v>
      </c>
      <c r="Q4859" s="4">
        <v>23.98</v>
      </c>
      <c r="R4859" s="4"/>
      <c r="S4859" s="4"/>
      <c r="T4859" s="4"/>
      <c r="U4859" s="4"/>
      <c r="V4859" s="4"/>
      <c r="W4859" s="4"/>
      <c r="X4859" s="4"/>
      <c r="Y4859" s="4" t="s">
        <v>1629</v>
      </c>
      <c r="Z4859" s="4" t="s">
        <v>47</v>
      </c>
      <c r="AA4859" s="4" t="s">
        <v>19306</v>
      </c>
      <c r="AB4859" s="4" t="s">
        <v>59</v>
      </c>
      <c r="AC4859" s="4"/>
      <c r="AD4859" s="4" t="b">
        <v>0</v>
      </c>
      <c r="AE4859" s="4"/>
      <c r="AF4859" s="4"/>
      <c r="AG4859" s="12">
        <f t="shared" si="75"/>
        <v>43279</v>
      </c>
    </row>
    <row r="4860" s="10" customFormat="1" spans="1:33">
      <c r="A4860" s="4" t="s">
        <v>19303</v>
      </c>
      <c r="B4860" s="4" t="s">
        <v>19303</v>
      </c>
      <c r="C4860" s="4" t="s">
        <v>19304</v>
      </c>
      <c r="D4860" s="4" t="s">
        <v>19305</v>
      </c>
      <c r="E4860" s="4" t="s">
        <v>36</v>
      </c>
      <c r="F4860" s="4" t="s">
        <v>37</v>
      </c>
      <c r="G4860" s="4" t="s">
        <v>51</v>
      </c>
      <c r="H4860" s="4"/>
      <c r="I4860" s="4"/>
      <c r="J4860" s="4" t="s">
        <v>52</v>
      </c>
      <c r="K4860" s="4" t="s">
        <v>3054</v>
      </c>
      <c r="L4860" s="4" t="s">
        <v>3055</v>
      </c>
      <c r="M4860" s="4" t="s">
        <v>3056</v>
      </c>
      <c r="N4860" s="4" t="s">
        <v>36</v>
      </c>
      <c r="O4860" s="4">
        <v>1</v>
      </c>
      <c r="P4860" s="4" t="s">
        <v>56</v>
      </c>
      <c r="Q4860" s="4">
        <v>23.98</v>
      </c>
      <c r="R4860" s="4"/>
      <c r="S4860" s="4"/>
      <c r="T4860" s="4"/>
      <c r="U4860" s="4"/>
      <c r="V4860" s="4"/>
      <c r="W4860" s="4"/>
      <c r="X4860" s="4"/>
      <c r="Y4860" s="4" t="s">
        <v>1629</v>
      </c>
      <c r="Z4860" s="4" t="s">
        <v>47</v>
      </c>
      <c r="AA4860" s="4" t="s">
        <v>19306</v>
      </c>
      <c r="AB4860" s="4" t="s">
        <v>59</v>
      </c>
      <c r="AC4860" s="4"/>
      <c r="AD4860" s="4" t="b">
        <v>0</v>
      </c>
      <c r="AE4860" s="4"/>
      <c r="AF4860" s="4"/>
      <c r="AG4860" s="12">
        <f t="shared" si="75"/>
        <v>43279</v>
      </c>
    </row>
    <row r="4861" s="10" customFormat="1" spans="1:33">
      <c r="A4861" s="4" t="s">
        <v>19307</v>
      </c>
      <c r="B4861" s="4" t="s">
        <v>19307</v>
      </c>
      <c r="C4861" s="4" t="s">
        <v>19308</v>
      </c>
      <c r="D4861" s="4" t="s">
        <v>19309</v>
      </c>
      <c r="E4861" s="4" t="s">
        <v>36</v>
      </c>
      <c r="F4861" s="4" t="s">
        <v>37</v>
      </c>
      <c r="G4861" s="4" t="s">
        <v>51</v>
      </c>
      <c r="H4861" s="4"/>
      <c r="I4861" s="4"/>
      <c r="J4861" s="4" t="s">
        <v>52</v>
      </c>
      <c r="K4861" s="4" t="s">
        <v>4970</v>
      </c>
      <c r="L4861" s="4" t="s">
        <v>4971</v>
      </c>
      <c r="M4861" s="4" t="s">
        <v>4972</v>
      </c>
      <c r="N4861" s="4" t="s">
        <v>36</v>
      </c>
      <c r="O4861" s="4">
        <v>1</v>
      </c>
      <c r="P4861" s="4" t="s">
        <v>56</v>
      </c>
      <c r="Q4861" s="4">
        <v>24.98</v>
      </c>
      <c r="R4861" s="4"/>
      <c r="S4861" s="4"/>
      <c r="T4861" s="4"/>
      <c r="U4861" s="4"/>
      <c r="V4861" s="4"/>
      <c r="W4861" s="4"/>
      <c r="X4861" s="4"/>
      <c r="Y4861" s="4" t="s">
        <v>265</v>
      </c>
      <c r="Z4861" s="4" t="s">
        <v>266</v>
      </c>
      <c r="AA4861" s="4" t="s">
        <v>19310</v>
      </c>
      <c r="AB4861" s="4" t="s">
        <v>59</v>
      </c>
      <c r="AC4861" s="4"/>
      <c r="AD4861" s="4" t="b">
        <v>0</v>
      </c>
      <c r="AE4861" s="4"/>
      <c r="AF4861" s="4"/>
      <c r="AG4861" s="12">
        <f t="shared" si="75"/>
        <v>43279</v>
      </c>
    </row>
    <row r="4862" s="10" customFormat="1" spans="1:33">
      <c r="A4862" s="4" t="s">
        <v>19311</v>
      </c>
      <c r="B4862" s="4" t="s">
        <v>19311</v>
      </c>
      <c r="C4862" s="4" t="s">
        <v>19312</v>
      </c>
      <c r="D4862" s="4" t="s">
        <v>19313</v>
      </c>
      <c r="E4862" s="4" t="s">
        <v>36</v>
      </c>
      <c r="F4862" s="4" t="s">
        <v>37</v>
      </c>
      <c r="G4862" s="4" t="s">
        <v>51</v>
      </c>
      <c r="H4862" s="4"/>
      <c r="I4862" s="4"/>
      <c r="J4862" s="4" t="s">
        <v>52</v>
      </c>
      <c r="K4862" s="4" t="s">
        <v>12346</v>
      </c>
      <c r="L4862" s="4" t="s">
        <v>1120</v>
      </c>
      <c r="M4862" s="4" t="s">
        <v>1121</v>
      </c>
      <c r="N4862" s="4" t="s">
        <v>36</v>
      </c>
      <c r="O4862" s="4">
        <v>1</v>
      </c>
      <c r="P4862" s="4" t="s">
        <v>56</v>
      </c>
      <c r="Q4862" s="4">
        <v>23.98</v>
      </c>
      <c r="R4862" s="4"/>
      <c r="S4862" s="4"/>
      <c r="T4862" s="4"/>
      <c r="U4862" s="4"/>
      <c r="V4862" s="4"/>
      <c r="W4862" s="4"/>
      <c r="X4862" s="4"/>
      <c r="Y4862" s="4" t="s">
        <v>541</v>
      </c>
      <c r="Z4862" s="4" t="s">
        <v>290</v>
      </c>
      <c r="AA4862" s="4" t="s">
        <v>19314</v>
      </c>
      <c r="AB4862" s="4" t="s">
        <v>59</v>
      </c>
      <c r="AC4862" s="4"/>
      <c r="AD4862" s="4" t="b">
        <v>0</v>
      </c>
      <c r="AE4862" s="4"/>
      <c r="AF4862" s="4"/>
      <c r="AG4862" s="12">
        <f t="shared" si="75"/>
        <v>43279</v>
      </c>
    </row>
    <row r="4863" s="10" customFormat="1" spans="1:33">
      <c r="A4863" s="4" t="s">
        <v>19311</v>
      </c>
      <c r="B4863" s="4" t="s">
        <v>19311</v>
      </c>
      <c r="C4863" s="4" t="s">
        <v>19312</v>
      </c>
      <c r="D4863" s="4" t="s">
        <v>19313</v>
      </c>
      <c r="E4863" s="4" t="s">
        <v>36</v>
      </c>
      <c r="F4863" s="4" t="s">
        <v>37</v>
      </c>
      <c r="G4863" s="4" t="s">
        <v>51</v>
      </c>
      <c r="H4863" s="4"/>
      <c r="I4863" s="4"/>
      <c r="J4863" s="4" t="s">
        <v>52</v>
      </c>
      <c r="K4863" s="4" t="s">
        <v>12312</v>
      </c>
      <c r="L4863" s="4" t="s">
        <v>192</v>
      </c>
      <c r="M4863" s="4" t="s">
        <v>193</v>
      </c>
      <c r="N4863" s="4" t="s">
        <v>36</v>
      </c>
      <c r="O4863" s="4">
        <v>1</v>
      </c>
      <c r="P4863" s="4" t="s">
        <v>56</v>
      </c>
      <c r="Q4863" s="4">
        <v>23.98</v>
      </c>
      <c r="R4863" s="4"/>
      <c r="S4863" s="4"/>
      <c r="T4863" s="4"/>
      <c r="U4863" s="4"/>
      <c r="V4863" s="4"/>
      <c r="W4863" s="4"/>
      <c r="X4863" s="4"/>
      <c r="Y4863" s="4" t="s">
        <v>541</v>
      </c>
      <c r="Z4863" s="4" t="s">
        <v>290</v>
      </c>
      <c r="AA4863" s="4" t="s">
        <v>19314</v>
      </c>
      <c r="AB4863" s="4" t="s">
        <v>59</v>
      </c>
      <c r="AC4863" s="4"/>
      <c r="AD4863" s="4" t="b">
        <v>0</v>
      </c>
      <c r="AE4863" s="4"/>
      <c r="AF4863" s="4"/>
      <c r="AG4863" s="12">
        <f t="shared" si="75"/>
        <v>43279</v>
      </c>
    </row>
    <row r="4864" s="10" customFormat="1" spans="1:33">
      <c r="A4864" s="4" t="s">
        <v>19315</v>
      </c>
      <c r="B4864" s="4" t="s">
        <v>19315</v>
      </c>
      <c r="C4864" s="4" t="s">
        <v>19316</v>
      </c>
      <c r="D4864" s="4" t="s">
        <v>19317</v>
      </c>
      <c r="E4864" s="4" t="s">
        <v>36</v>
      </c>
      <c r="F4864" s="4" t="s">
        <v>37</v>
      </c>
      <c r="G4864" s="4" t="s">
        <v>51</v>
      </c>
      <c r="H4864" s="4"/>
      <c r="I4864" s="4"/>
      <c r="J4864" s="4" t="s">
        <v>52</v>
      </c>
      <c r="K4864" s="4" t="s">
        <v>303</v>
      </c>
      <c r="L4864" s="4" t="s">
        <v>304</v>
      </c>
      <c r="M4864" s="4" t="s">
        <v>305</v>
      </c>
      <c r="N4864" s="4" t="s">
        <v>36</v>
      </c>
      <c r="O4864" s="4">
        <v>1</v>
      </c>
      <c r="P4864" s="4" t="s">
        <v>56</v>
      </c>
      <c r="Q4864" s="4">
        <v>23.98</v>
      </c>
      <c r="R4864" s="4"/>
      <c r="S4864" s="4"/>
      <c r="T4864" s="4"/>
      <c r="U4864" s="4"/>
      <c r="V4864" s="4"/>
      <c r="W4864" s="4"/>
      <c r="X4864" s="4"/>
      <c r="Y4864" s="4" t="s">
        <v>19318</v>
      </c>
      <c r="Z4864" s="4" t="s">
        <v>649</v>
      </c>
      <c r="AA4864" s="4" t="s">
        <v>19319</v>
      </c>
      <c r="AB4864" s="4" t="s">
        <v>59</v>
      </c>
      <c r="AC4864" s="4"/>
      <c r="AD4864" s="4" t="b">
        <v>0</v>
      </c>
      <c r="AE4864" s="4"/>
      <c r="AF4864" s="4"/>
      <c r="AG4864" s="12">
        <f t="shared" si="75"/>
        <v>43279</v>
      </c>
    </row>
    <row r="4865" s="10" customFormat="1" spans="1:33">
      <c r="A4865" s="4" t="s">
        <v>19320</v>
      </c>
      <c r="B4865" s="4" t="s">
        <v>19320</v>
      </c>
      <c r="C4865" s="4" t="s">
        <v>19321</v>
      </c>
      <c r="D4865" s="4" t="s">
        <v>19322</v>
      </c>
      <c r="E4865" s="4" t="s">
        <v>36</v>
      </c>
      <c r="F4865" s="4" t="s">
        <v>37</v>
      </c>
      <c r="G4865" s="4" t="s">
        <v>51</v>
      </c>
      <c r="H4865" s="4"/>
      <c r="I4865" s="4"/>
      <c r="J4865" s="4" t="s">
        <v>52</v>
      </c>
      <c r="K4865" s="4" t="s">
        <v>1817</v>
      </c>
      <c r="L4865" s="4" t="s">
        <v>18506</v>
      </c>
      <c r="M4865" s="4" t="s">
        <v>16535</v>
      </c>
      <c r="N4865" s="4" t="s">
        <v>36</v>
      </c>
      <c r="O4865" s="4">
        <v>1</v>
      </c>
      <c r="P4865" s="4" t="s">
        <v>56</v>
      </c>
      <c r="Q4865" s="4">
        <v>25.98</v>
      </c>
      <c r="R4865" s="4"/>
      <c r="S4865" s="4"/>
      <c r="T4865" s="4"/>
      <c r="U4865" s="4"/>
      <c r="V4865" s="4"/>
      <c r="W4865" s="4"/>
      <c r="X4865" s="4"/>
      <c r="Y4865" s="4" t="s">
        <v>19323</v>
      </c>
      <c r="Z4865" s="4" t="s">
        <v>2426</v>
      </c>
      <c r="AA4865" s="4" t="s">
        <v>19324</v>
      </c>
      <c r="AB4865" s="4" t="s">
        <v>59</v>
      </c>
      <c r="AC4865" s="4"/>
      <c r="AD4865" s="4" t="b">
        <v>0</v>
      </c>
      <c r="AE4865" s="4"/>
      <c r="AF4865" s="4"/>
      <c r="AG4865" s="12">
        <f t="shared" si="75"/>
        <v>43279</v>
      </c>
    </row>
    <row r="4866" s="10" customFormat="1" spans="1:33">
      <c r="A4866" s="4" t="s">
        <v>19325</v>
      </c>
      <c r="B4866" s="4" t="s">
        <v>19325</v>
      </c>
      <c r="C4866" s="4" t="s">
        <v>19326</v>
      </c>
      <c r="D4866" s="4" t="s">
        <v>19327</v>
      </c>
      <c r="E4866" s="4" t="s">
        <v>75</v>
      </c>
      <c r="F4866" s="4" t="s">
        <v>37</v>
      </c>
      <c r="G4866" s="4" t="s">
        <v>51</v>
      </c>
      <c r="H4866" s="4"/>
      <c r="I4866" s="4"/>
      <c r="J4866" s="4" t="s">
        <v>52</v>
      </c>
      <c r="K4866" s="4" t="s">
        <v>1817</v>
      </c>
      <c r="L4866" s="4" t="s">
        <v>18506</v>
      </c>
      <c r="M4866" s="4" t="s">
        <v>16535</v>
      </c>
      <c r="N4866" s="4" t="s">
        <v>75</v>
      </c>
      <c r="O4866" s="4">
        <v>0</v>
      </c>
      <c r="P4866" s="4"/>
      <c r="Q4866" s="4"/>
      <c r="R4866" s="4"/>
      <c r="S4866" s="4"/>
      <c r="T4866" s="4"/>
      <c r="U4866" s="4"/>
      <c r="V4866" s="4"/>
      <c r="W4866" s="4"/>
      <c r="X4866" s="4"/>
      <c r="Y4866" s="4" t="s">
        <v>19323</v>
      </c>
      <c r="Z4866" s="4" t="s">
        <v>2426</v>
      </c>
      <c r="AA4866" s="4" t="s">
        <v>19324</v>
      </c>
      <c r="AB4866" s="4" t="s">
        <v>59</v>
      </c>
      <c r="AC4866" s="4"/>
      <c r="AD4866" s="4" t="b">
        <v>0</v>
      </c>
      <c r="AE4866" s="4"/>
      <c r="AF4866" s="4"/>
      <c r="AG4866" s="12">
        <f t="shared" ref="AG4866:AG4929" si="76">DATEVALUE(LEFT(C4866,10))</f>
        <v>43279</v>
      </c>
    </row>
    <row r="4867" s="10" customFormat="1" spans="1:33">
      <c r="A4867" s="4" t="s">
        <v>19328</v>
      </c>
      <c r="B4867" s="4" t="s">
        <v>19328</v>
      </c>
      <c r="C4867" s="4" t="s">
        <v>19329</v>
      </c>
      <c r="D4867" s="4" t="s">
        <v>19330</v>
      </c>
      <c r="E4867" s="4" t="s">
        <v>36</v>
      </c>
      <c r="F4867" s="4" t="s">
        <v>37</v>
      </c>
      <c r="G4867" s="4" t="s">
        <v>51</v>
      </c>
      <c r="H4867" s="4"/>
      <c r="I4867" s="4"/>
      <c r="J4867" s="4" t="s">
        <v>52</v>
      </c>
      <c r="K4867" s="4" t="s">
        <v>522</v>
      </c>
      <c r="L4867" s="4" t="s">
        <v>523</v>
      </c>
      <c r="M4867" s="4" t="s">
        <v>524</v>
      </c>
      <c r="N4867" s="4" t="s">
        <v>36</v>
      </c>
      <c r="O4867" s="4">
        <v>1</v>
      </c>
      <c r="P4867" s="4" t="s">
        <v>56</v>
      </c>
      <c r="Q4867" s="4">
        <v>23.98</v>
      </c>
      <c r="R4867" s="4"/>
      <c r="S4867" s="4"/>
      <c r="T4867" s="4"/>
      <c r="U4867" s="4"/>
      <c r="V4867" s="4"/>
      <c r="W4867" s="4"/>
      <c r="X4867" s="4"/>
      <c r="Y4867" s="4" t="s">
        <v>11493</v>
      </c>
      <c r="Z4867" s="4" t="s">
        <v>649</v>
      </c>
      <c r="AA4867" s="4" t="s">
        <v>19331</v>
      </c>
      <c r="AB4867" s="4" t="s">
        <v>59</v>
      </c>
      <c r="AC4867" s="4"/>
      <c r="AD4867" s="4" t="b">
        <v>0</v>
      </c>
      <c r="AE4867" s="4"/>
      <c r="AF4867" s="4"/>
      <c r="AG4867" s="12">
        <f t="shared" si="76"/>
        <v>43279</v>
      </c>
    </row>
    <row r="4868" s="10" customFormat="1" spans="1:33">
      <c r="A4868" s="4" t="s">
        <v>19332</v>
      </c>
      <c r="B4868" s="4" t="s">
        <v>19332</v>
      </c>
      <c r="C4868" s="4" t="s">
        <v>19333</v>
      </c>
      <c r="D4868" s="4" t="s">
        <v>19334</v>
      </c>
      <c r="E4868" s="4" t="s">
        <v>36</v>
      </c>
      <c r="F4868" s="4" t="s">
        <v>37</v>
      </c>
      <c r="G4868" s="4" t="s">
        <v>51</v>
      </c>
      <c r="H4868" s="4"/>
      <c r="I4868" s="4"/>
      <c r="J4868" s="4" t="s">
        <v>52</v>
      </c>
      <c r="K4868" s="4" t="s">
        <v>522</v>
      </c>
      <c r="L4868" s="4" t="s">
        <v>523</v>
      </c>
      <c r="M4868" s="4" t="s">
        <v>524</v>
      </c>
      <c r="N4868" s="4" t="s">
        <v>36</v>
      </c>
      <c r="O4868" s="4">
        <v>1</v>
      </c>
      <c r="P4868" s="4" t="s">
        <v>56</v>
      </c>
      <c r="Q4868" s="4">
        <v>23.98</v>
      </c>
      <c r="R4868" s="4"/>
      <c r="S4868" s="4"/>
      <c r="T4868" s="4"/>
      <c r="U4868" s="4"/>
      <c r="V4868" s="4"/>
      <c r="W4868" s="4"/>
      <c r="X4868" s="4"/>
      <c r="Y4868" s="4" t="s">
        <v>19335</v>
      </c>
      <c r="Z4868" s="4" t="s">
        <v>490</v>
      </c>
      <c r="AA4868" s="4">
        <v>7724</v>
      </c>
      <c r="AB4868" s="4" t="s">
        <v>59</v>
      </c>
      <c r="AC4868" s="4"/>
      <c r="AD4868" s="4" t="b">
        <v>0</v>
      </c>
      <c r="AE4868" s="4"/>
      <c r="AF4868" s="4"/>
      <c r="AG4868" s="12">
        <f t="shared" si="76"/>
        <v>43279</v>
      </c>
    </row>
    <row r="4869" s="10" customFormat="1" spans="1:33">
      <c r="A4869" s="4" t="s">
        <v>19336</v>
      </c>
      <c r="B4869" s="4" t="s">
        <v>19336</v>
      </c>
      <c r="C4869" s="4" t="s">
        <v>19337</v>
      </c>
      <c r="D4869" s="4" t="s">
        <v>19338</v>
      </c>
      <c r="E4869" s="4" t="s">
        <v>36</v>
      </c>
      <c r="F4869" s="4" t="s">
        <v>37</v>
      </c>
      <c r="G4869" s="4" t="s">
        <v>51</v>
      </c>
      <c r="H4869" s="4"/>
      <c r="I4869" s="4"/>
      <c r="J4869" s="4" t="s">
        <v>52</v>
      </c>
      <c r="K4869" s="4" t="s">
        <v>7836</v>
      </c>
      <c r="L4869" s="4" t="s">
        <v>7837</v>
      </c>
      <c r="M4869" s="4" t="s">
        <v>7838</v>
      </c>
      <c r="N4869" s="4" t="s">
        <v>36</v>
      </c>
      <c r="O4869" s="4">
        <v>1</v>
      </c>
      <c r="P4869" s="4" t="s">
        <v>56</v>
      </c>
      <c r="Q4869" s="4">
        <v>22.98</v>
      </c>
      <c r="R4869" s="4"/>
      <c r="S4869" s="4"/>
      <c r="T4869" s="4"/>
      <c r="U4869" s="4"/>
      <c r="V4869" s="4"/>
      <c r="W4869" s="4"/>
      <c r="X4869" s="4"/>
      <c r="Y4869" s="4" t="s">
        <v>19339</v>
      </c>
      <c r="Z4869" s="4" t="s">
        <v>162</v>
      </c>
      <c r="AA4869" s="4">
        <v>48098</v>
      </c>
      <c r="AB4869" s="4" t="s">
        <v>59</v>
      </c>
      <c r="AC4869" s="4"/>
      <c r="AD4869" s="4" t="b">
        <v>0</v>
      </c>
      <c r="AE4869" s="4"/>
      <c r="AF4869" s="4"/>
      <c r="AG4869" s="12">
        <f t="shared" si="76"/>
        <v>43279</v>
      </c>
    </row>
    <row r="4870" s="10" customFormat="1" spans="1:33">
      <c r="A4870" s="4" t="s">
        <v>19340</v>
      </c>
      <c r="B4870" s="4" t="s">
        <v>19340</v>
      </c>
      <c r="C4870" s="4" t="s">
        <v>19341</v>
      </c>
      <c r="D4870" s="4" t="s">
        <v>19342</v>
      </c>
      <c r="E4870" s="4" t="s">
        <v>36</v>
      </c>
      <c r="F4870" s="4" t="s">
        <v>37</v>
      </c>
      <c r="G4870" s="4" t="s">
        <v>51</v>
      </c>
      <c r="H4870" s="4"/>
      <c r="I4870" s="4"/>
      <c r="J4870" s="4" t="s">
        <v>52</v>
      </c>
      <c r="K4870" s="4" t="s">
        <v>79</v>
      </c>
      <c r="L4870" s="4" t="s">
        <v>80</v>
      </c>
      <c r="M4870" s="4" t="s">
        <v>81</v>
      </c>
      <c r="N4870" s="4" t="s">
        <v>36</v>
      </c>
      <c r="O4870" s="4">
        <v>1</v>
      </c>
      <c r="P4870" s="4" t="s">
        <v>56</v>
      </c>
      <c r="Q4870" s="4">
        <v>22.98</v>
      </c>
      <c r="R4870" s="4"/>
      <c r="S4870" s="4"/>
      <c r="T4870" s="4"/>
      <c r="U4870" s="4"/>
      <c r="V4870" s="4"/>
      <c r="W4870" s="4"/>
      <c r="X4870" s="4"/>
      <c r="Y4870" s="4" t="s">
        <v>17494</v>
      </c>
      <c r="Z4870" s="4" t="s">
        <v>266</v>
      </c>
      <c r="AA4870" s="4" t="s">
        <v>19343</v>
      </c>
      <c r="AB4870" s="4" t="s">
        <v>59</v>
      </c>
      <c r="AC4870" s="4"/>
      <c r="AD4870" s="4" t="b">
        <v>0</v>
      </c>
      <c r="AE4870" s="4"/>
      <c r="AF4870" s="4"/>
      <c r="AG4870" s="12">
        <f t="shared" si="76"/>
        <v>43279</v>
      </c>
    </row>
    <row r="4871" s="10" customFormat="1" spans="1:33">
      <c r="A4871" s="4" t="s">
        <v>19344</v>
      </c>
      <c r="B4871" s="4" t="s">
        <v>19344</v>
      </c>
      <c r="C4871" s="4" t="s">
        <v>19345</v>
      </c>
      <c r="D4871" s="4" t="s">
        <v>19346</v>
      </c>
      <c r="E4871" s="4" t="s">
        <v>36</v>
      </c>
      <c r="F4871" s="4" t="s">
        <v>37</v>
      </c>
      <c r="G4871" s="4" t="s">
        <v>51</v>
      </c>
      <c r="H4871" s="4"/>
      <c r="I4871" s="4"/>
      <c r="J4871" s="4" t="s">
        <v>52</v>
      </c>
      <c r="K4871" s="4" t="s">
        <v>12443</v>
      </c>
      <c r="L4871" s="4" t="s">
        <v>323</v>
      </c>
      <c r="M4871" s="4" t="s">
        <v>324</v>
      </c>
      <c r="N4871" s="4" t="s">
        <v>36</v>
      </c>
      <c r="O4871" s="4">
        <v>1</v>
      </c>
      <c r="P4871" s="4" t="s">
        <v>56</v>
      </c>
      <c r="Q4871" s="4">
        <v>23.98</v>
      </c>
      <c r="R4871" s="4"/>
      <c r="S4871" s="4"/>
      <c r="T4871" s="4"/>
      <c r="U4871" s="4"/>
      <c r="V4871" s="4"/>
      <c r="W4871" s="4"/>
      <c r="X4871" s="4"/>
      <c r="Y4871" s="4" t="s">
        <v>15326</v>
      </c>
      <c r="Z4871" s="4" t="s">
        <v>67</v>
      </c>
      <c r="AA4871" s="4">
        <v>22060</v>
      </c>
      <c r="AB4871" s="4" t="s">
        <v>59</v>
      </c>
      <c r="AC4871" s="4"/>
      <c r="AD4871" s="4" t="b">
        <v>0</v>
      </c>
      <c r="AE4871" s="4"/>
      <c r="AF4871" s="4"/>
      <c r="AG4871" s="12">
        <f t="shared" si="76"/>
        <v>43279</v>
      </c>
    </row>
    <row r="4872" s="10" customFormat="1" spans="1:33">
      <c r="A4872" s="4" t="s">
        <v>19344</v>
      </c>
      <c r="B4872" s="4" t="s">
        <v>19344</v>
      </c>
      <c r="C4872" s="4" t="s">
        <v>19345</v>
      </c>
      <c r="D4872" s="4" t="s">
        <v>19346</v>
      </c>
      <c r="E4872" s="4" t="s">
        <v>36</v>
      </c>
      <c r="F4872" s="4" t="s">
        <v>37</v>
      </c>
      <c r="G4872" s="4" t="s">
        <v>51</v>
      </c>
      <c r="H4872" s="4"/>
      <c r="I4872" s="4"/>
      <c r="J4872" s="4" t="s">
        <v>52</v>
      </c>
      <c r="K4872" s="4" t="s">
        <v>527</v>
      </c>
      <c r="L4872" s="4" t="s">
        <v>528</v>
      </c>
      <c r="M4872" s="4" t="s">
        <v>529</v>
      </c>
      <c r="N4872" s="4" t="s">
        <v>36</v>
      </c>
      <c r="O4872" s="4">
        <v>1</v>
      </c>
      <c r="P4872" s="4" t="s">
        <v>56</v>
      </c>
      <c r="Q4872" s="4">
        <v>23.98</v>
      </c>
      <c r="R4872" s="4"/>
      <c r="S4872" s="4"/>
      <c r="T4872" s="4"/>
      <c r="U4872" s="4"/>
      <c r="V4872" s="4"/>
      <c r="W4872" s="4"/>
      <c r="X4872" s="4"/>
      <c r="Y4872" s="4" t="s">
        <v>15326</v>
      </c>
      <c r="Z4872" s="4" t="s">
        <v>67</v>
      </c>
      <c r="AA4872" s="4">
        <v>22060</v>
      </c>
      <c r="AB4872" s="4" t="s">
        <v>59</v>
      </c>
      <c r="AC4872" s="4"/>
      <c r="AD4872" s="4" t="b">
        <v>0</v>
      </c>
      <c r="AE4872" s="4"/>
      <c r="AF4872" s="4"/>
      <c r="AG4872" s="12">
        <f t="shared" si="76"/>
        <v>43279</v>
      </c>
    </row>
    <row r="4873" s="10" customFormat="1" spans="1:33">
      <c r="A4873" s="4" t="s">
        <v>19347</v>
      </c>
      <c r="B4873" s="4" t="s">
        <v>19347</v>
      </c>
      <c r="C4873" s="4" t="s">
        <v>19348</v>
      </c>
      <c r="D4873" s="4" t="s">
        <v>19349</v>
      </c>
      <c r="E4873" s="4" t="s">
        <v>36</v>
      </c>
      <c r="F4873" s="4" t="s">
        <v>37</v>
      </c>
      <c r="G4873" s="4" t="s">
        <v>51</v>
      </c>
      <c r="H4873" s="4"/>
      <c r="I4873" s="4"/>
      <c r="J4873" s="4" t="s">
        <v>52</v>
      </c>
      <c r="K4873" s="4" t="s">
        <v>1551</v>
      </c>
      <c r="L4873" s="4" t="s">
        <v>1552</v>
      </c>
      <c r="M4873" s="4" t="s">
        <v>1553</v>
      </c>
      <c r="N4873" s="4" t="s">
        <v>36</v>
      </c>
      <c r="O4873" s="4">
        <v>1</v>
      </c>
      <c r="P4873" s="4" t="s">
        <v>56</v>
      </c>
      <c r="Q4873" s="4">
        <v>22.98</v>
      </c>
      <c r="R4873" s="4"/>
      <c r="S4873" s="4"/>
      <c r="T4873" s="4"/>
      <c r="U4873" s="4"/>
      <c r="V4873" s="4"/>
      <c r="W4873" s="4"/>
      <c r="X4873" s="4"/>
      <c r="Y4873" s="4" t="s">
        <v>19350</v>
      </c>
      <c r="Z4873" s="4" t="s">
        <v>233</v>
      </c>
      <c r="AA4873" s="4" t="s">
        <v>19351</v>
      </c>
      <c r="AB4873" s="4" t="s">
        <v>59</v>
      </c>
      <c r="AC4873" s="4"/>
      <c r="AD4873" s="4" t="b">
        <v>0</v>
      </c>
      <c r="AE4873" s="4"/>
      <c r="AF4873" s="4"/>
      <c r="AG4873" s="12">
        <f t="shared" si="76"/>
        <v>43279</v>
      </c>
    </row>
    <row r="4874" s="10" customFormat="1" spans="1:33">
      <c r="A4874" s="4" t="s">
        <v>19352</v>
      </c>
      <c r="B4874" s="4" t="s">
        <v>19352</v>
      </c>
      <c r="C4874" s="4" t="s">
        <v>19353</v>
      </c>
      <c r="D4874" s="4" t="s">
        <v>19354</v>
      </c>
      <c r="E4874" s="4" t="s">
        <v>36</v>
      </c>
      <c r="F4874" s="4" t="s">
        <v>37</v>
      </c>
      <c r="G4874" s="4" t="s">
        <v>51</v>
      </c>
      <c r="H4874" s="4"/>
      <c r="I4874" s="4"/>
      <c r="J4874" s="4" t="s">
        <v>52</v>
      </c>
      <c r="K4874" s="4" t="s">
        <v>10715</v>
      </c>
      <c r="L4874" s="4" t="s">
        <v>10716</v>
      </c>
      <c r="M4874" s="4" t="s">
        <v>10717</v>
      </c>
      <c r="N4874" s="4" t="s">
        <v>36</v>
      </c>
      <c r="O4874" s="4">
        <v>1</v>
      </c>
      <c r="P4874" s="4" t="s">
        <v>56</v>
      </c>
      <c r="Q4874" s="4">
        <v>25.98</v>
      </c>
      <c r="R4874" s="4"/>
      <c r="S4874" s="4"/>
      <c r="T4874" s="4"/>
      <c r="U4874" s="4"/>
      <c r="V4874" s="4"/>
      <c r="W4874" s="4"/>
      <c r="X4874" s="4"/>
      <c r="Y4874" s="4" t="s">
        <v>19355</v>
      </c>
      <c r="Z4874" s="4" t="s">
        <v>2397</v>
      </c>
      <c r="AA4874" s="4">
        <v>91207</v>
      </c>
      <c r="AB4874" s="4" t="s">
        <v>59</v>
      </c>
      <c r="AC4874" s="4"/>
      <c r="AD4874" s="4" t="b">
        <v>0</v>
      </c>
      <c r="AE4874" s="4"/>
      <c r="AF4874" s="4"/>
      <c r="AG4874" s="12">
        <f t="shared" si="76"/>
        <v>43279</v>
      </c>
    </row>
    <row r="4875" s="10" customFormat="1" spans="1:33">
      <c r="A4875" s="4" t="s">
        <v>19352</v>
      </c>
      <c r="B4875" s="4" t="s">
        <v>19352</v>
      </c>
      <c r="C4875" s="4" t="s">
        <v>19353</v>
      </c>
      <c r="D4875" s="4" t="s">
        <v>19354</v>
      </c>
      <c r="E4875" s="4" t="s">
        <v>36</v>
      </c>
      <c r="F4875" s="4" t="s">
        <v>37</v>
      </c>
      <c r="G4875" s="4" t="s">
        <v>51</v>
      </c>
      <c r="H4875" s="4"/>
      <c r="I4875" s="4"/>
      <c r="J4875" s="4" t="s">
        <v>52</v>
      </c>
      <c r="K4875" s="4" t="s">
        <v>7248</v>
      </c>
      <c r="L4875" s="4" t="s">
        <v>7249</v>
      </c>
      <c r="M4875" s="4" t="s">
        <v>7250</v>
      </c>
      <c r="N4875" s="4" t="s">
        <v>36</v>
      </c>
      <c r="O4875" s="4">
        <v>1</v>
      </c>
      <c r="P4875" s="4" t="s">
        <v>56</v>
      </c>
      <c r="Q4875" s="4">
        <v>25.98</v>
      </c>
      <c r="R4875" s="4"/>
      <c r="S4875" s="4"/>
      <c r="T4875" s="4"/>
      <c r="U4875" s="4"/>
      <c r="V4875" s="4"/>
      <c r="W4875" s="4"/>
      <c r="X4875" s="4"/>
      <c r="Y4875" s="4" t="s">
        <v>19355</v>
      </c>
      <c r="Z4875" s="4" t="s">
        <v>2397</v>
      </c>
      <c r="AA4875" s="4">
        <v>91207</v>
      </c>
      <c r="AB4875" s="4" t="s">
        <v>59</v>
      </c>
      <c r="AC4875" s="4"/>
      <c r="AD4875" s="4" t="b">
        <v>0</v>
      </c>
      <c r="AE4875" s="4"/>
      <c r="AF4875" s="4"/>
      <c r="AG4875" s="12">
        <f t="shared" si="76"/>
        <v>43279</v>
      </c>
    </row>
    <row r="4876" s="10" customFormat="1" spans="1:33">
      <c r="A4876" s="4" t="s">
        <v>19356</v>
      </c>
      <c r="B4876" s="4" t="s">
        <v>19356</v>
      </c>
      <c r="C4876" s="4" t="s">
        <v>19353</v>
      </c>
      <c r="D4876" s="4" t="s">
        <v>19357</v>
      </c>
      <c r="E4876" s="4" t="s">
        <v>36</v>
      </c>
      <c r="F4876" s="4" t="s">
        <v>37</v>
      </c>
      <c r="G4876" s="4" t="s">
        <v>51</v>
      </c>
      <c r="H4876" s="4"/>
      <c r="I4876" s="4"/>
      <c r="J4876" s="4" t="s">
        <v>39</v>
      </c>
      <c r="K4876" s="4" t="s">
        <v>19358</v>
      </c>
      <c r="L4876" s="4" t="s">
        <v>19359</v>
      </c>
      <c r="M4876" s="4" t="s">
        <v>19360</v>
      </c>
      <c r="N4876" s="4" t="s">
        <v>36</v>
      </c>
      <c r="O4876" s="4">
        <v>1</v>
      </c>
      <c r="P4876" s="4" t="s">
        <v>56</v>
      </c>
      <c r="Q4876" s="4">
        <v>22.37</v>
      </c>
      <c r="R4876" s="4"/>
      <c r="S4876" s="4">
        <v>2</v>
      </c>
      <c r="T4876" s="4"/>
      <c r="U4876" s="4"/>
      <c r="V4876" s="4"/>
      <c r="W4876" s="4"/>
      <c r="X4876" s="4">
        <v>2</v>
      </c>
      <c r="Y4876" s="4" t="s">
        <v>19355</v>
      </c>
      <c r="Z4876" s="4" t="s">
        <v>2397</v>
      </c>
      <c r="AA4876" s="4">
        <v>91207</v>
      </c>
      <c r="AB4876" s="4" t="s">
        <v>59</v>
      </c>
      <c r="AC4876" s="4"/>
      <c r="AD4876" s="4" t="b">
        <v>0</v>
      </c>
      <c r="AE4876" s="4"/>
      <c r="AF4876" s="4"/>
      <c r="AG4876" s="12">
        <f t="shared" si="76"/>
        <v>43279</v>
      </c>
    </row>
    <row r="4877" s="10" customFormat="1" spans="1:33">
      <c r="A4877" s="4" t="s">
        <v>19361</v>
      </c>
      <c r="B4877" s="4" t="s">
        <v>19361</v>
      </c>
      <c r="C4877" s="4" t="s">
        <v>19362</v>
      </c>
      <c r="D4877" s="4" t="s">
        <v>19363</v>
      </c>
      <c r="E4877" s="4" t="s">
        <v>75</v>
      </c>
      <c r="F4877" s="4" t="s">
        <v>37</v>
      </c>
      <c r="G4877" s="4" t="s">
        <v>51</v>
      </c>
      <c r="H4877" s="4"/>
      <c r="I4877" s="4"/>
      <c r="J4877" s="4" t="s">
        <v>52</v>
      </c>
      <c r="K4877" s="4" t="s">
        <v>1935</v>
      </c>
      <c r="L4877" s="4" t="s">
        <v>1936</v>
      </c>
      <c r="M4877" s="4" t="s">
        <v>1937</v>
      </c>
      <c r="N4877" s="4" t="s">
        <v>75</v>
      </c>
      <c r="O4877" s="4">
        <v>0</v>
      </c>
      <c r="P4877" s="4"/>
      <c r="Q4877" s="4"/>
      <c r="R4877" s="4"/>
      <c r="S4877" s="4"/>
      <c r="T4877" s="4"/>
      <c r="U4877" s="4"/>
      <c r="V4877" s="4"/>
      <c r="W4877" s="4"/>
      <c r="X4877" s="4"/>
      <c r="Y4877" s="4" t="s">
        <v>14395</v>
      </c>
      <c r="Z4877" s="4" t="s">
        <v>47</v>
      </c>
      <c r="AA4877" s="4" t="s">
        <v>19364</v>
      </c>
      <c r="AB4877" s="4" t="s">
        <v>59</v>
      </c>
      <c r="AC4877" s="4"/>
      <c r="AD4877" s="4" t="b">
        <v>0</v>
      </c>
      <c r="AE4877" s="4"/>
      <c r="AF4877" s="4"/>
      <c r="AG4877" s="12">
        <f t="shared" si="76"/>
        <v>43279</v>
      </c>
    </row>
    <row r="4878" s="10" customFormat="1" spans="1:33">
      <c r="A4878" s="4" t="s">
        <v>19365</v>
      </c>
      <c r="B4878" s="4" t="s">
        <v>19365</v>
      </c>
      <c r="C4878" s="4" t="s">
        <v>19366</v>
      </c>
      <c r="D4878" s="4" t="s">
        <v>19367</v>
      </c>
      <c r="E4878" s="4" t="s">
        <v>36</v>
      </c>
      <c r="F4878" s="4" t="s">
        <v>37</v>
      </c>
      <c r="G4878" s="4" t="s">
        <v>51</v>
      </c>
      <c r="H4878" s="4"/>
      <c r="I4878" s="4"/>
      <c r="J4878" s="4" t="s">
        <v>52</v>
      </c>
      <c r="K4878" s="4" t="s">
        <v>13162</v>
      </c>
      <c r="L4878" s="4" t="s">
        <v>603</v>
      </c>
      <c r="M4878" s="4" t="s">
        <v>604</v>
      </c>
      <c r="N4878" s="4" t="s">
        <v>36</v>
      </c>
      <c r="O4878" s="4">
        <v>1</v>
      </c>
      <c r="P4878" s="4" t="s">
        <v>56</v>
      </c>
      <c r="Q4878" s="4">
        <v>22.98</v>
      </c>
      <c r="R4878" s="4"/>
      <c r="S4878" s="4"/>
      <c r="T4878" s="4"/>
      <c r="U4878" s="4"/>
      <c r="V4878" s="4"/>
      <c r="W4878" s="4"/>
      <c r="X4878" s="4"/>
      <c r="Y4878" s="4" t="s">
        <v>19368</v>
      </c>
      <c r="Z4878" s="4" t="s">
        <v>1293</v>
      </c>
      <c r="AA4878" s="4" t="s">
        <v>19369</v>
      </c>
      <c r="AB4878" s="4" t="s">
        <v>59</v>
      </c>
      <c r="AC4878" s="4"/>
      <c r="AD4878" s="4" t="b">
        <v>0</v>
      </c>
      <c r="AE4878" s="4"/>
      <c r="AF4878" s="4"/>
      <c r="AG4878" s="12">
        <f t="shared" si="76"/>
        <v>43279</v>
      </c>
    </row>
    <row r="4879" s="10" customFormat="1" spans="1:33">
      <c r="A4879" s="4" t="s">
        <v>19370</v>
      </c>
      <c r="B4879" s="4" t="s">
        <v>19370</v>
      </c>
      <c r="C4879" s="4" t="s">
        <v>19371</v>
      </c>
      <c r="D4879" s="4" t="s">
        <v>19372</v>
      </c>
      <c r="E4879" s="4" t="s">
        <v>36</v>
      </c>
      <c r="F4879" s="4" t="s">
        <v>37</v>
      </c>
      <c r="G4879" s="4" t="s">
        <v>51</v>
      </c>
      <c r="H4879" s="4"/>
      <c r="I4879" s="4"/>
      <c r="J4879" s="4" t="s">
        <v>52</v>
      </c>
      <c r="K4879" s="4" t="s">
        <v>645</v>
      </c>
      <c r="L4879" s="4" t="s">
        <v>646</v>
      </c>
      <c r="M4879" s="4" t="s">
        <v>647</v>
      </c>
      <c r="N4879" s="4" t="s">
        <v>36</v>
      </c>
      <c r="O4879" s="4">
        <v>1</v>
      </c>
      <c r="P4879" s="4" t="s">
        <v>56</v>
      </c>
      <c r="Q4879" s="4">
        <v>23.98</v>
      </c>
      <c r="R4879" s="4"/>
      <c r="S4879" s="4"/>
      <c r="T4879" s="4"/>
      <c r="U4879" s="4"/>
      <c r="V4879" s="4"/>
      <c r="W4879" s="4"/>
      <c r="X4879" s="4"/>
      <c r="Y4879" s="4" t="s">
        <v>1053</v>
      </c>
      <c r="Z4879" s="4" t="s">
        <v>451</v>
      </c>
      <c r="AA4879" s="4" t="s">
        <v>19373</v>
      </c>
      <c r="AB4879" s="4" t="s">
        <v>59</v>
      </c>
      <c r="AC4879" s="4"/>
      <c r="AD4879" s="4" t="b">
        <v>0</v>
      </c>
      <c r="AE4879" s="4"/>
      <c r="AF4879" s="4"/>
      <c r="AG4879" s="12">
        <f t="shared" si="76"/>
        <v>43279</v>
      </c>
    </row>
    <row r="4880" s="10" customFormat="1" spans="1:33">
      <c r="A4880" s="4" t="s">
        <v>19374</v>
      </c>
      <c r="B4880" s="4" t="s">
        <v>19374</v>
      </c>
      <c r="C4880" s="4" t="s">
        <v>19375</v>
      </c>
      <c r="D4880" s="4" t="s">
        <v>19376</v>
      </c>
      <c r="E4880" s="4" t="s">
        <v>36</v>
      </c>
      <c r="F4880" s="4" t="s">
        <v>37</v>
      </c>
      <c r="G4880" s="4" t="s">
        <v>51</v>
      </c>
      <c r="H4880" s="4"/>
      <c r="I4880" s="4"/>
      <c r="J4880" s="4" t="s">
        <v>52</v>
      </c>
      <c r="K4880" s="4" t="s">
        <v>546</v>
      </c>
      <c r="L4880" s="4" t="s">
        <v>547</v>
      </c>
      <c r="M4880" s="4" t="s">
        <v>548</v>
      </c>
      <c r="N4880" s="4" t="s">
        <v>36</v>
      </c>
      <c r="O4880" s="4">
        <v>1</v>
      </c>
      <c r="P4880" s="4" t="s">
        <v>56</v>
      </c>
      <c r="Q4880" s="4">
        <v>23.98</v>
      </c>
      <c r="R4880" s="4"/>
      <c r="S4880" s="4"/>
      <c r="T4880" s="4"/>
      <c r="U4880" s="4"/>
      <c r="V4880" s="4"/>
      <c r="W4880" s="4"/>
      <c r="X4880" s="4"/>
      <c r="Y4880" s="4" t="s">
        <v>19377</v>
      </c>
      <c r="Z4880" s="4" t="s">
        <v>737</v>
      </c>
      <c r="AA4880" s="4" t="s">
        <v>19378</v>
      </c>
      <c r="AB4880" s="4" t="s">
        <v>59</v>
      </c>
      <c r="AC4880" s="4"/>
      <c r="AD4880" s="4" t="b">
        <v>0</v>
      </c>
      <c r="AE4880" s="4"/>
      <c r="AF4880" s="4"/>
      <c r="AG4880" s="12">
        <f t="shared" si="76"/>
        <v>43279</v>
      </c>
    </row>
    <row r="4881" s="10" customFormat="1" spans="1:33">
      <c r="A4881" s="4" t="s">
        <v>19379</v>
      </c>
      <c r="B4881" s="4" t="s">
        <v>19379</v>
      </c>
      <c r="C4881" s="4" t="s">
        <v>19380</v>
      </c>
      <c r="D4881" s="4" t="s">
        <v>19381</v>
      </c>
      <c r="E4881" s="4" t="s">
        <v>36</v>
      </c>
      <c r="F4881" s="4" t="s">
        <v>37</v>
      </c>
      <c r="G4881" s="4" t="s">
        <v>51</v>
      </c>
      <c r="H4881" s="4"/>
      <c r="I4881" s="4"/>
      <c r="J4881" s="4" t="s">
        <v>52</v>
      </c>
      <c r="K4881" s="4" t="s">
        <v>273</v>
      </c>
      <c r="L4881" s="4" t="s">
        <v>274</v>
      </c>
      <c r="M4881" s="4" t="s">
        <v>275</v>
      </c>
      <c r="N4881" s="4" t="s">
        <v>36</v>
      </c>
      <c r="O4881" s="4">
        <v>1</v>
      </c>
      <c r="P4881" s="4" t="s">
        <v>56</v>
      </c>
      <c r="Q4881" s="4">
        <v>22.98</v>
      </c>
      <c r="R4881" s="4"/>
      <c r="S4881" s="4"/>
      <c r="T4881" s="4"/>
      <c r="U4881" s="4"/>
      <c r="V4881" s="4"/>
      <c r="W4881" s="4"/>
      <c r="X4881" s="4"/>
      <c r="Y4881" s="4" t="s">
        <v>19382</v>
      </c>
      <c r="Z4881" s="4" t="s">
        <v>47</v>
      </c>
      <c r="AA4881" s="4" t="s">
        <v>19383</v>
      </c>
      <c r="AB4881" s="4" t="s">
        <v>59</v>
      </c>
      <c r="AC4881" s="4"/>
      <c r="AD4881" s="4" t="b">
        <v>0</v>
      </c>
      <c r="AE4881" s="4"/>
      <c r="AF4881" s="4"/>
      <c r="AG4881" s="12">
        <f t="shared" si="76"/>
        <v>43279</v>
      </c>
    </row>
    <row r="4882" s="10" customFormat="1" spans="1:33">
      <c r="A4882" s="4" t="s">
        <v>19384</v>
      </c>
      <c r="B4882" s="4" t="s">
        <v>19384</v>
      </c>
      <c r="C4882" s="4" t="s">
        <v>19385</v>
      </c>
      <c r="D4882" s="4" t="s">
        <v>19386</v>
      </c>
      <c r="E4882" s="4" t="s">
        <v>18190</v>
      </c>
      <c r="F4882" s="4" t="s">
        <v>37</v>
      </c>
      <c r="G4882" s="4" t="s">
        <v>51</v>
      </c>
      <c r="H4882" s="4"/>
      <c r="I4882" s="4"/>
      <c r="J4882" s="4" t="s">
        <v>52</v>
      </c>
      <c r="K4882" s="4" t="s">
        <v>6363</v>
      </c>
      <c r="L4882" s="4" t="s">
        <v>6364</v>
      </c>
      <c r="M4882" s="4" t="s">
        <v>6365</v>
      </c>
      <c r="N4882" s="4" t="s">
        <v>852</v>
      </c>
      <c r="O4882" s="4">
        <v>1</v>
      </c>
      <c r="P4882" s="4" t="s">
        <v>56</v>
      </c>
      <c r="Q4882" s="4">
        <v>25.98</v>
      </c>
      <c r="R4882" s="4"/>
      <c r="S4882" s="4"/>
      <c r="T4882" s="4"/>
      <c r="U4882" s="4"/>
      <c r="V4882" s="4"/>
      <c r="W4882" s="4"/>
      <c r="X4882" s="4"/>
      <c r="Y4882" s="4" t="s">
        <v>19387</v>
      </c>
      <c r="Z4882" s="4" t="s">
        <v>152</v>
      </c>
      <c r="AA4882" s="4" t="s">
        <v>19388</v>
      </c>
      <c r="AB4882" s="4" t="s">
        <v>59</v>
      </c>
      <c r="AC4882" s="4"/>
      <c r="AD4882" s="4" t="b">
        <v>0</v>
      </c>
      <c r="AE4882" s="4"/>
      <c r="AF4882" s="4"/>
      <c r="AG4882" s="12">
        <f t="shared" si="76"/>
        <v>43279</v>
      </c>
    </row>
    <row r="4883" s="10" customFormat="1" spans="1:33">
      <c r="A4883" s="4" t="s">
        <v>19389</v>
      </c>
      <c r="B4883" s="4" t="s">
        <v>19389</v>
      </c>
      <c r="C4883" s="4" t="s">
        <v>19390</v>
      </c>
      <c r="D4883" s="4" t="s">
        <v>19391</v>
      </c>
      <c r="E4883" s="4" t="s">
        <v>36</v>
      </c>
      <c r="F4883" s="4" t="s">
        <v>37</v>
      </c>
      <c r="G4883" s="4" t="s">
        <v>51</v>
      </c>
      <c r="H4883" s="4"/>
      <c r="I4883" s="4"/>
      <c r="J4883" s="4" t="s">
        <v>157</v>
      </c>
      <c r="K4883" s="4" t="s">
        <v>79</v>
      </c>
      <c r="L4883" s="4" t="s">
        <v>80</v>
      </c>
      <c r="M4883" s="4" t="s">
        <v>81</v>
      </c>
      <c r="N4883" s="4" t="s">
        <v>36</v>
      </c>
      <c r="O4883" s="4">
        <v>1</v>
      </c>
      <c r="P4883" s="4" t="s">
        <v>56</v>
      </c>
      <c r="Q4883" s="4">
        <v>22.98</v>
      </c>
      <c r="R4883" s="4"/>
      <c r="S4883" s="4"/>
      <c r="T4883" s="4"/>
      <c r="U4883" s="4"/>
      <c r="V4883" s="4"/>
      <c r="W4883" s="4"/>
      <c r="X4883" s="4"/>
      <c r="Y4883" s="4" t="s">
        <v>517</v>
      </c>
      <c r="Z4883" s="4" t="s">
        <v>5419</v>
      </c>
      <c r="AA4883" s="4" t="s">
        <v>19392</v>
      </c>
      <c r="AB4883" s="4" t="s">
        <v>59</v>
      </c>
      <c r="AC4883" s="4" t="s">
        <v>259</v>
      </c>
      <c r="AD4883" s="4" t="b">
        <v>0</v>
      </c>
      <c r="AE4883" s="4"/>
      <c r="AF4883" s="4"/>
      <c r="AG4883" s="12">
        <f t="shared" si="76"/>
        <v>43279</v>
      </c>
    </row>
    <row r="4884" s="10" customFormat="1" spans="1:33">
      <c r="A4884" s="4" t="s">
        <v>19393</v>
      </c>
      <c r="B4884" s="4" t="s">
        <v>19393</v>
      </c>
      <c r="C4884" s="4" t="s">
        <v>19394</v>
      </c>
      <c r="D4884" s="4" t="s">
        <v>19395</v>
      </c>
      <c r="E4884" s="4" t="s">
        <v>36</v>
      </c>
      <c r="F4884" s="4" t="s">
        <v>37</v>
      </c>
      <c r="G4884" s="4" t="s">
        <v>51</v>
      </c>
      <c r="H4884" s="4"/>
      <c r="I4884" s="4"/>
      <c r="J4884" s="4" t="s">
        <v>52</v>
      </c>
      <c r="K4884" s="4" t="s">
        <v>8111</v>
      </c>
      <c r="L4884" s="4" t="s">
        <v>8112</v>
      </c>
      <c r="M4884" s="4" t="s">
        <v>8113</v>
      </c>
      <c r="N4884" s="4" t="s">
        <v>36</v>
      </c>
      <c r="O4884" s="4">
        <v>1</v>
      </c>
      <c r="P4884" s="4" t="s">
        <v>56</v>
      </c>
      <c r="Q4884" s="4">
        <v>22.98</v>
      </c>
      <c r="R4884" s="4"/>
      <c r="S4884" s="4"/>
      <c r="T4884" s="4"/>
      <c r="U4884" s="4"/>
      <c r="V4884" s="4"/>
      <c r="W4884" s="4"/>
      <c r="X4884" s="4"/>
      <c r="Y4884" s="4" t="s">
        <v>19396</v>
      </c>
      <c r="Z4884" s="4" t="s">
        <v>47</v>
      </c>
      <c r="AA4884" s="4" t="s">
        <v>19397</v>
      </c>
      <c r="AB4884" s="4" t="s">
        <v>59</v>
      </c>
      <c r="AC4884" s="4"/>
      <c r="AD4884" s="4" t="b">
        <v>0</v>
      </c>
      <c r="AE4884" s="4"/>
      <c r="AF4884" s="4"/>
      <c r="AG4884" s="12">
        <f t="shared" si="76"/>
        <v>43280</v>
      </c>
    </row>
    <row r="4885" s="10" customFormat="1" spans="1:33">
      <c r="A4885" s="4" t="s">
        <v>19398</v>
      </c>
      <c r="B4885" s="4" t="s">
        <v>19398</v>
      </c>
      <c r="C4885" s="4" t="s">
        <v>19399</v>
      </c>
      <c r="D4885" s="4" t="s">
        <v>19400</v>
      </c>
      <c r="E4885" s="4" t="s">
        <v>36</v>
      </c>
      <c r="F4885" s="4" t="s">
        <v>37</v>
      </c>
      <c r="G4885" s="4" t="s">
        <v>51</v>
      </c>
      <c r="H4885" s="4"/>
      <c r="I4885" s="4"/>
      <c r="J4885" s="4" t="s">
        <v>52</v>
      </c>
      <c r="K4885" s="4" t="s">
        <v>6144</v>
      </c>
      <c r="L4885" s="4" t="s">
        <v>6145</v>
      </c>
      <c r="M4885" s="4" t="s">
        <v>6146</v>
      </c>
      <c r="N4885" s="4" t="s">
        <v>36</v>
      </c>
      <c r="O4885" s="4">
        <v>1</v>
      </c>
      <c r="P4885" s="4" t="s">
        <v>56</v>
      </c>
      <c r="Q4885" s="4">
        <v>22.98</v>
      </c>
      <c r="R4885" s="4"/>
      <c r="S4885" s="4"/>
      <c r="T4885" s="4"/>
      <c r="U4885" s="4"/>
      <c r="V4885" s="4"/>
      <c r="W4885" s="4"/>
      <c r="X4885" s="4"/>
      <c r="Y4885" s="4" t="s">
        <v>2570</v>
      </c>
      <c r="Z4885" s="4" t="s">
        <v>116</v>
      </c>
      <c r="AA4885" s="4" t="s">
        <v>19401</v>
      </c>
      <c r="AB4885" s="4" t="s">
        <v>59</v>
      </c>
      <c r="AC4885" s="4"/>
      <c r="AD4885" s="4" t="b">
        <v>0</v>
      </c>
      <c r="AE4885" s="4"/>
      <c r="AF4885" s="4"/>
      <c r="AG4885" s="12">
        <f t="shared" si="76"/>
        <v>43280</v>
      </c>
    </row>
    <row r="4886" s="10" customFormat="1" spans="1:33">
      <c r="A4886" s="4" t="s">
        <v>19402</v>
      </c>
      <c r="B4886" s="4" t="s">
        <v>19402</v>
      </c>
      <c r="C4886" s="4" t="s">
        <v>19403</v>
      </c>
      <c r="D4886" s="4" t="s">
        <v>19404</v>
      </c>
      <c r="E4886" s="4" t="s">
        <v>36</v>
      </c>
      <c r="F4886" s="4" t="s">
        <v>37</v>
      </c>
      <c r="G4886" s="4" t="s">
        <v>51</v>
      </c>
      <c r="H4886" s="4"/>
      <c r="I4886" s="4"/>
      <c r="J4886" s="4" t="s">
        <v>52</v>
      </c>
      <c r="K4886" s="4" t="s">
        <v>899</v>
      </c>
      <c r="L4886" s="4" t="s">
        <v>900</v>
      </c>
      <c r="M4886" s="4" t="s">
        <v>901</v>
      </c>
      <c r="N4886" s="4" t="s">
        <v>36</v>
      </c>
      <c r="O4886" s="4">
        <v>1</v>
      </c>
      <c r="P4886" s="4" t="s">
        <v>56</v>
      </c>
      <c r="Q4886" s="4">
        <v>23.98</v>
      </c>
      <c r="R4886" s="4"/>
      <c r="S4886" s="4"/>
      <c r="T4886" s="4"/>
      <c r="U4886" s="4"/>
      <c r="V4886" s="4"/>
      <c r="W4886" s="4"/>
      <c r="X4886" s="4"/>
      <c r="Y4886" s="4" t="s">
        <v>2570</v>
      </c>
      <c r="Z4886" s="4" t="s">
        <v>116</v>
      </c>
      <c r="AA4886" s="4" t="s">
        <v>19401</v>
      </c>
      <c r="AB4886" s="4" t="s">
        <v>59</v>
      </c>
      <c r="AC4886" s="4"/>
      <c r="AD4886" s="4" t="b">
        <v>0</v>
      </c>
      <c r="AE4886" s="4"/>
      <c r="AF4886" s="4"/>
      <c r="AG4886" s="12">
        <f t="shared" si="76"/>
        <v>43280</v>
      </c>
    </row>
    <row r="4887" s="10" customFormat="1" spans="1:33">
      <c r="A4887" s="4" t="s">
        <v>19405</v>
      </c>
      <c r="B4887" s="4" t="s">
        <v>19405</v>
      </c>
      <c r="C4887" s="4" t="s">
        <v>19406</v>
      </c>
      <c r="D4887" s="4" t="s">
        <v>19407</v>
      </c>
      <c r="E4887" s="4" t="s">
        <v>36</v>
      </c>
      <c r="F4887" s="4" t="s">
        <v>37</v>
      </c>
      <c r="G4887" s="4" t="s">
        <v>51</v>
      </c>
      <c r="H4887" s="4"/>
      <c r="I4887" s="4"/>
      <c r="J4887" s="4" t="s">
        <v>52</v>
      </c>
      <c r="K4887" s="4" t="s">
        <v>505</v>
      </c>
      <c r="L4887" s="4" t="s">
        <v>506</v>
      </c>
      <c r="M4887" s="4" t="s">
        <v>507</v>
      </c>
      <c r="N4887" s="4" t="s">
        <v>36</v>
      </c>
      <c r="O4887" s="4">
        <v>2</v>
      </c>
      <c r="P4887" s="4" t="s">
        <v>56</v>
      </c>
      <c r="Q4887" s="4">
        <v>45.96</v>
      </c>
      <c r="R4887" s="4"/>
      <c r="S4887" s="4"/>
      <c r="T4887" s="4"/>
      <c r="U4887" s="4"/>
      <c r="V4887" s="4"/>
      <c r="W4887" s="4"/>
      <c r="X4887" s="4"/>
      <c r="Y4887" s="4" t="s">
        <v>2562</v>
      </c>
      <c r="Z4887" s="4" t="s">
        <v>134</v>
      </c>
      <c r="AA4887" s="4" t="s">
        <v>14799</v>
      </c>
      <c r="AB4887" s="4" t="s">
        <v>59</v>
      </c>
      <c r="AC4887" s="4"/>
      <c r="AD4887" s="4" t="b">
        <v>0</v>
      </c>
      <c r="AE4887" s="4"/>
      <c r="AF4887" s="4"/>
      <c r="AG4887" s="12">
        <f t="shared" si="76"/>
        <v>43280</v>
      </c>
    </row>
    <row r="4888" s="10" customFormat="1" spans="1:33">
      <c r="A4888" s="4" t="s">
        <v>19408</v>
      </c>
      <c r="B4888" s="4" t="s">
        <v>19408</v>
      </c>
      <c r="C4888" s="4" t="s">
        <v>19409</v>
      </c>
      <c r="D4888" s="4" t="s">
        <v>19410</v>
      </c>
      <c r="E4888" s="4" t="s">
        <v>36</v>
      </c>
      <c r="F4888" s="4" t="s">
        <v>37</v>
      </c>
      <c r="G4888" s="4" t="s">
        <v>51</v>
      </c>
      <c r="H4888" s="4"/>
      <c r="I4888" s="4"/>
      <c r="J4888" s="4" t="s">
        <v>52</v>
      </c>
      <c r="K4888" s="4" t="s">
        <v>3246</v>
      </c>
      <c r="L4888" s="4" t="s">
        <v>3247</v>
      </c>
      <c r="M4888" s="4" t="s">
        <v>3248</v>
      </c>
      <c r="N4888" s="4" t="s">
        <v>36</v>
      </c>
      <c r="O4888" s="4">
        <v>1</v>
      </c>
      <c r="P4888" s="4" t="s">
        <v>56</v>
      </c>
      <c r="Q4888" s="4">
        <v>22.98</v>
      </c>
      <c r="R4888" s="4"/>
      <c r="S4888" s="4"/>
      <c r="T4888" s="4"/>
      <c r="U4888" s="4"/>
      <c r="V4888" s="4"/>
      <c r="W4888" s="4"/>
      <c r="X4888" s="4"/>
      <c r="Y4888" s="4" t="s">
        <v>19411</v>
      </c>
      <c r="Z4888" s="4" t="s">
        <v>19412</v>
      </c>
      <c r="AA4888" s="4">
        <v>70458</v>
      </c>
      <c r="AB4888" s="4" t="s">
        <v>59</v>
      </c>
      <c r="AC4888" s="4"/>
      <c r="AD4888" s="4" t="b">
        <v>0</v>
      </c>
      <c r="AE4888" s="4"/>
      <c r="AF4888" s="4"/>
      <c r="AG4888" s="12">
        <f t="shared" si="76"/>
        <v>43280</v>
      </c>
    </row>
    <row r="4889" s="10" customFormat="1" spans="1:33">
      <c r="A4889" s="4" t="s">
        <v>19413</v>
      </c>
      <c r="B4889" s="4" t="s">
        <v>19413</v>
      </c>
      <c r="C4889" s="4" t="s">
        <v>19414</v>
      </c>
      <c r="D4889" s="4" t="s">
        <v>19415</v>
      </c>
      <c r="E4889" s="4" t="s">
        <v>18190</v>
      </c>
      <c r="F4889" s="4" t="s">
        <v>37</v>
      </c>
      <c r="G4889" s="4" t="s">
        <v>51</v>
      </c>
      <c r="H4889" s="4"/>
      <c r="I4889" s="4"/>
      <c r="J4889" s="4" t="s">
        <v>157</v>
      </c>
      <c r="K4889" s="4" t="s">
        <v>79</v>
      </c>
      <c r="L4889" s="4" t="s">
        <v>80</v>
      </c>
      <c r="M4889" s="4" t="s">
        <v>81</v>
      </c>
      <c r="N4889" s="4" t="s">
        <v>852</v>
      </c>
      <c r="O4889" s="4">
        <v>1</v>
      </c>
      <c r="P4889" s="4" t="s">
        <v>56</v>
      </c>
      <c r="Q4889" s="4">
        <v>22.98</v>
      </c>
      <c r="R4889" s="4"/>
      <c r="S4889" s="4"/>
      <c r="T4889" s="4"/>
      <c r="U4889" s="4"/>
      <c r="V4889" s="4"/>
      <c r="W4889" s="4"/>
      <c r="X4889" s="4"/>
      <c r="Y4889" s="4" t="s">
        <v>19416</v>
      </c>
      <c r="Z4889" s="4" t="s">
        <v>19417</v>
      </c>
      <c r="AA4889" s="4">
        <v>75060</v>
      </c>
      <c r="AB4889" s="4" t="s">
        <v>59</v>
      </c>
      <c r="AC4889" s="4" t="s">
        <v>259</v>
      </c>
      <c r="AD4889" s="4" t="b">
        <v>0</v>
      </c>
      <c r="AE4889" s="4"/>
      <c r="AF4889" s="4"/>
      <c r="AG4889" s="12">
        <f t="shared" si="76"/>
        <v>43280</v>
      </c>
    </row>
    <row r="4890" s="10" customFormat="1" spans="1:33">
      <c r="A4890" s="4" t="s">
        <v>19418</v>
      </c>
      <c r="B4890" s="4" t="s">
        <v>19418</v>
      </c>
      <c r="C4890" s="4" t="s">
        <v>19419</v>
      </c>
      <c r="D4890" s="4" t="s">
        <v>19420</v>
      </c>
      <c r="E4890" s="4" t="s">
        <v>36</v>
      </c>
      <c r="F4890" s="4" t="s">
        <v>37</v>
      </c>
      <c r="G4890" s="4" t="s">
        <v>51</v>
      </c>
      <c r="H4890" s="4"/>
      <c r="I4890" s="4"/>
      <c r="J4890" s="4" t="s">
        <v>52</v>
      </c>
      <c r="K4890" s="4" t="s">
        <v>3085</v>
      </c>
      <c r="L4890" s="4" t="s">
        <v>3086</v>
      </c>
      <c r="M4890" s="4" t="s">
        <v>3087</v>
      </c>
      <c r="N4890" s="4" t="s">
        <v>36</v>
      </c>
      <c r="O4890" s="4">
        <v>1</v>
      </c>
      <c r="P4890" s="4" t="s">
        <v>56</v>
      </c>
      <c r="Q4890" s="4">
        <v>22.98</v>
      </c>
      <c r="R4890" s="4"/>
      <c r="S4890" s="4"/>
      <c r="T4890" s="4"/>
      <c r="U4890" s="4"/>
      <c r="V4890" s="4"/>
      <c r="W4890" s="4"/>
      <c r="X4890" s="4"/>
      <c r="Y4890" s="4" t="s">
        <v>19421</v>
      </c>
      <c r="Z4890" s="4" t="s">
        <v>1719</v>
      </c>
      <c r="AA4890" s="4">
        <v>20877</v>
      </c>
      <c r="AB4890" s="4" t="s">
        <v>59</v>
      </c>
      <c r="AC4890" s="4"/>
      <c r="AD4890" s="4" t="b">
        <v>0</v>
      </c>
      <c r="AE4890" s="4"/>
      <c r="AF4890" s="4"/>
      <c r="AG4890" s="12">
        <f t="shared" si="76"/>
        <v>43280</v>
      </c>
    </row>
    <row r="4891" s="10" customFormat="1" spans="1:33">
      <c r="A4891" s="4" t="s">
        <v>19422</v>
      </c>
      <c r="B4891" s="4" t="s">
        <v>19422</v>
      </c>
      <c r="C4891" s="4" t="s">
        <v>19423</v>
      </c>
      <c r="D4891" s="4" t="s">
        <v>19424</v>
      </c>
      <c r="E4891" s="4" t="s">
        <v>36</v>
      </c>
      <c r="F4891" s="4" t="s">
        <v>37</v>
      </c>
      <c r="G4891" s="4" t="s">
        <v>51</v>
      </c>
      <c r="H4891" s="4"/>
      <c r="I4891" s="4"/>
      <c r="J4891" s="4" t="s">
        <v>52</v>
      </c>
      <c r="K4891" s="4" t="s">
        <v>8779</v>
      </c>
      <c r="L4891" s="4" t="s">
        <v>8780</v>
      </c>
      <c r="M4891" s="4" t="s">
        <v>8781</v>
      </c>
      <c r="N4891" s="4" t="s">
        <v>36</v>
      </c>
      <c r="O4891" s="4">
        <v>1</v>
      </c>
      <c r="P4891" s="4" t="s">
        <v>56</v>
      </c>
      <c r="Q4891" s="4">
        <v>22.98</v>
      </c>
      <c r="R4891" s="4"/>
      <c r="S4891" s="4"/>
      <c r="T4891" s="4"/>
      <c r="U4891" s="4"/>
      <c r="V4891" s="4"/>
      <c r="W4891" s="4"/>
      <c r="X4891" s="4"/>
      <c r="Y4891" s="4" t="s">
        <v>18360</v>
      </c>
      <c r="Z4891" s="4" t="s">
        <v>451</v>
      </c>
      <c r="AA4891" s="4">
        <v>30331</v>
      </c>
      <c r="AB4891" s="4" t="s">
        <v>59</v>
      </c>
      <c r="AC4891" s="4"/>
      <c r="AD4891" s="4" t="b">
        <v>0</v>
      </c>
      <c r="AE4891" s="4"/>
      <c r="AF4891" s="4"/>
      <c r="AG4891" s="12">
        <f t="shared" si="76"/>
        <v>43280</v>
      </c>
    </row>
    <row r="4892" s="10" customFormat="1" spans="1:33">
      <c r="A4892" s="4" t="s">
        <v>19422</v>
      </c>
      <c r="B4892" s="4" t="s">
        <v>19422</v>
      </c>
      <c r="C4892" s="4" t="s">
        <v>19423</v>
      </c>
      <c r="D4892" s="4" t="s">
        <v>19424</v>
      </c>
      <c r="E4892" s="4" t="s">
        <v>36</v>
      </c>
      <c r="F4892" s="4" t="s">
        <v>37</v>
      </c>
      <c r="G4892" s="4" t="s">
        <v>51</v>
      </c>
      <c r="H4892" s="4"/>
      <c r="I4892" s="4"/>
      <c r="J4892" s="4" t="s">
        <v>52</v>
      </c>
      <c r="K4892" s="4" t="s">
        <v>1634</v>
      </c>
      <c r="L4892" s="4" t="s">
        <v>1635</v>
      </c>
      <c r="M4892" s="4" t="s">
        <v>1636</v>
      </c>
      <c r="N4892" s="4" t="s">
        <v>36</v>
      </c>
      <c r="O4892" s="4">
        <v>1</v>
      </c>
      <c r="P4892" s="4" t="s">
        <v>56</v>
      </c>
      <c r="Q4892" s="4">
        <v>22.98</v>
      </c>
      <c r="R4892" s="4"/>
      <c r="S4892" s="4"/>
      <c r="T4892" s="4"/>
      <c r="U4892" s="4"/>
      <c r="V4892" s="4"/>
      <c r="W4892" s="4"/>
      <c r="X4892" s="4"/>
      <c r="Y4892" s="4" t="s">
        <v>18360</v>
      </c>
      <c r="Z4892" s="4" t="s">
        <v>451</v>
      </c>
      <c r="AA4892" s="4">
        <v>30331</v>
      </c>
      <c r="AB4892" s="4" t="s">
        <v>59</v>
      </c>
      <c r="AC4892" s="4"/>
      <c r="AD4892" s="4" t="b">
        <v>0</v>
      </c>
      <c r="AE4892" s="4"/>
      <c r="AF4892" s="4"/>
      <c r="AG4892" s="12">
        <f t="shared" si="76"/>
        <v>43280</v>
      </c>
    </row>
    <row r="4893" s="10" customFormat="1" spans="1:33">
      <c r="A4893" s="4" t="s">
        <v>19425</v>
      </c>
      <c r="B4893" s="4" t="s">
        <v>19425</v>
      </c>
      <c r="C4893" s="4" t="s">
        <v>19426</v>
      </c>
      <c r="D4893" s="4" t="s">
        <v>19427</v>
      </c>
      <c r="E4893" s="4" t="s">
        <v>36</v>
      </c>
      <c r="F4893" s="4" t="s">
        <v>37</v>
      </c>
      <c r="G4893" s="4" t="s">
        <v>51</v>
      </c>
      <c r="H4893" s="4"/>
      <c r="I4893" s="4"/>
      <c r="J4893" s="4" t="s">
        <v>52</v>
      </c>
      <c r="K4893" s="4" t="s">
        <v>2987</v>
      </c>
      <c r="L4893" s="4" t="s">
        <v>2988</v>
      </c>
      <c r="M4893" s="4" t="s">
        <v>2989</v>
      </c>
      <c r="N4893" s="4" t="s">
        <v>36</v>
      </c>
      <c r="O4893" s="4">
        <v>1</v>
      </c>
      <c r="P4893" s="4" t="s">
        <v>56</v>
      </c>
      <c r="Q4893" s="4">
        <v>23.98</v>
      </c>
      <c r="R4893" s="4">
        <v>2.4</v>
      </c>
      <c r="S4893" s="4"/>
      <c r="T4893" s="4"/>
      <c r="U4893" s="4"/>
      <c r="V4893" s="4"/>
      <c r="W4893" s="4"/>
      <c r="X4893" s="4"/>
      <c r="Y4893" s="4" t="s">
        <v>19428</v>
      </c>
      <c r="Z4893" s="4" t="s">
        <v>366</v>
      </c>
      <c r="AA4893" s="4" t="s">
        <v>19429</v>
      </c>
      <c r="AB4893" s="4" t="s">
        <v>59</v>
      </c>
      <c r="AC4893" s="4"/>
      <c r="AD4893" s="4" t="b">
        <v>0</v>
      </c>
      <c r="AE4893" s="4"/>
      <c r="AF4893" s="4"/>
      <c r="AG4893" s="12">
        <f t="shared" si="76"/>
        <v>43280</v>
      </c>
    </row>
    <row r="4894" s="10" customFormat="1" spans="1:33">
      <c r="A4894" s="4" t="s">
        <v>19430</v>
      </c>
      <c r="B4894" s="4" t="s">
        <v>19430</v>
      </c>
      <c r="C4894" s="4" t="s">
        <v>19431</v>
      </c>
      <c r="D4894" s="4" t="s">
        <v>19432</v>
      </c>
      <c r="E4894" s="4" t="s">
        <v>36</v>
      </c>
      <c r="F4894" s="4" t="s">
        <v>37</v>
      </c>
      <c r="G4894" s="4" t="s">
        <v>51</v>
      </c>
      <c r="H4894" s="4"/>
      <c r="I4894" s="4"/>
      <c r="J4894" s="4" t="s">
        <v>52</v>
      </c>
      <c r="K4894" s="4" t="s">
        <v>12312</v>
      </c>
      <c r="L4894" s="4" t="s">
        <v>192</v>
      </c>
      <c r="M4894" s="4" t="s">
        <v>193</v>
      </c>
      <c r="N4894" s="4" t="s">
        <v>36</v>
      </c>
      <c r="O4894" s="4">
        <v>1</v>
      </c>
      <c r="P4894" s="4" t="s">
        <v>56</v>
      </c>
      <c r="Q4894" s="4">
        <v>23.98</v>
      </c>
      <c r="R4894" s="4"/>
      <c r="S4894" s="4"/>
      <c r="T4894" s="4"/>
      <c r="U4894" s="4"/>
      <c r="V4894" s="4"/>
      <c r="W4894" s="4"/>
      <c r="X4894" s="4"/>
      <c r="Y4894" s="4" t="s">
        <v>1310</v>
      </c>
      <c r="Z4894" s="4" t="s">
        <v>266</v>
      </c>
      <c r="AA4894" s="4" t="s">
        <v>19433</v>
      </c>
      <c r="AB4894" s="4" t="s">
        <v>59</v>
      </c>
      <c r="AC4894" s="4"/>
      <c r="AD4894" s="4" t="b">
        <v>0</v>
      </c>
      <c r="AE4894" s="4"/>
      <c r="AF4894" s="4"/>
      <c r="AG4894" s="12">
        <f t="shared" si="76"/>
        <v>43280</v>
      </c>
    </row>
    <row r="4895" s="10" customFormat="1" spans="1:33">
      <c r="A4895" s="4" t="s">
        <v>19434</v>
      </c>
      <c r="B4895" s="4" t="s">
        <v>19434</v>
      </c>
      <c r="C4895" s="4" t="s">
        <v>19435</v>
      </c>
      <c r="D4895" s="4" t="s">
        <v>19436</v>
      </c>
      <c r="E4895" s="4" t="s">
        <v>36</v>
      </c>
      <c r="F4895" s="4" t="s">
        <v>37</v>
      </c>
      <c r="G4895" s="4" t="s">
        <v>51</v>
      </c>
      <c r="H4895" s="4"/>
      <c r="I4895" s="4"/>
      <c r="J4895" s="4" t="s">
        <v>52</v>
      </c>
      <c r="K4895" s="4" t="s">
        <v>1377</v>
      </c>
      <c r="L4895" s="4" t="s">
        <v>1378</v>
      </c>
      <c r="M4895" s="4" t="s">
        <v>1379</v>
      </c>
      <c r="N4895" s="4" t="s">
        <v>36</v>
      </c>
      <c r="O4895" s="4">
        <v>1</v>
      </c>
      <c r="P4895" s="4" t="s">
        <v>56</v>
      </c>
      <c r="Q4895" s="4">
        <v>22.98</v>
      </c>
      <c r="R4895" s="4"/>
      <c r="S4895" s="4"/>
      <c r="T4895" s="4"/>
      <c r="U4895" s="4"/>
      <c r="V4895" s="4"/>
      <c r="W4895" s="4"/>
      <c r="X4895" s="4"/>
      <c r="Y4895" s="4" t="s">
        <v>19437</v>
      </c>
      <c r="Z4895" s="4" t="s">
        <v>737</v>
      </c>
      <c r="AA4895" s="4" t="s">
        <v>19438</v>
      </c>
      <c r="AB4895" s="4" t="s">
        <v>59</v>
      </c>
      <c r="AC4895" s="4"/>
      <c r="AD4895" s="4" t="b">
        <v>0</v>
      </c>
      <c r="AE4895" s="4"/>
      <c r="AF4895" s="4"/>
      <c r="AG4895" s="12">
        <f t="shared" si="76"/>
        <v>43280</v>
      </c>
    </row>
    <row r="4896" s="10" customFormat="1" spans="1:33">
      <c r="A4896" s="4" t="s">
        <v>19439</v>
      </c>
      <c r="B4896" s="4" t="s">
        <v>19439</v>
      </c>
      <c r="C4896" s="4" t="s">
        <v>19440</v>
      </c>
      <c r="D4896" s="4" t="s">
        <v>19441</v>
      </c>
      <c r="E4896" s="4" t="s">
        <v>36</v>
      </c>
      <c r="F4896" s="4" t="s">
        <v>37</v>
      </c>
      <c r="G4896" s="4" t="s">
        <v>51</v>
      </c>
      <c r="H4896" s="4"/>
      <c r="I4896" s="4"/>
      <c r="J4896" s="4" t="s">
        <v>52</v>
      </c>
      <c r="K4896" s="4" t="s">
        <v>2355</v>
      </c>
      <c r="L4896" s="4" t="s">
        <v>7531</v>
      </c>
      <c r="M4896" s="4" t="s">
        <v>7532</v>
      </c>
      <c r="N4896" s="4" t="s">
        <v>36</v>
      </c>
      <c r="O4896" s="4">
        <v>1</v>
      </c>
      <c r="P4896" s="4" t="s">
        <v>56</v>
      </c>
      <c r="Q4896" s="4">
        <v>22.98</v>
      </c>
      <c r="R4896" s="4"/>
      <c r="S4896" s="4"/>
      <c r="T4896" s="4"/>
      <c r="U4896" s="4"/>
      <c r="V4896" s="4"/>
      <c r="W4896" s="4"/>
      <c r="X4896" s="4"/>
      <c r="Y4896" s="4" t="s">
        <v>7238</v>
      </c>
      <c r="Z4896" s="4" t="s">
        <v>186</v>
      </c>
      <c r="AA4896" s="4" t="s">
        <v>19442</v>
      </c>
      <c r="AB4896" s="4" t="s">
        <v>59</v>
      </c>
      <c r="AC4896" s="4"/>
      <c r="AD4896" s="4" t="b">
        <v>0</v>
      </c>
      <c r="AE4896" s="4"/>
      <c r="AF4896" s="4"/>
      <c r="AG4896" s="12">
        <f t="shared" si="76"/>
        <v>43280</v>
      </c>
    </row>
    <row r="4897" s="10" customFormat="1" spans="1:33">
      <c r="A4897" s="4" t="s">
        <v>19443</v>
      </c>
      <c r="B4897" s="4" t="s">
        <v>19443</v>
      </c>
      <c r="C4897" s="4" t="s">
        <v>19444</v>
      </c>
      <c r="D4897" s="4" t="s">
        <v>19445</v>
      </c>
      <c r="E4897" s="4" t="s">
        <v>36</v>
      </c>
      <c r="F4897" s="4" t="s">
        <v>37</v>
      </c>
      <c r="G4897" s="4" t="s">
        <v>51</v>
      </c>
      <c r="H4897" s="4"/>
      <c r="I4897" s="4"/>
      <c r="J4897" s="4" t="s">
        <v>52</v>
      </c>
      <c r="K4897" s="4" t="s">
        <v>957</v>
      </c>
      <c r="L4897" s="4" t="s">
        <v>958</v>
      </c>
      <c r="M4897" s="4" t="s">
        <v>959</v>
      </c>
      <c r="N4897" s="4" t="s">
        <v>36</v>
      </c>
      <c r="O4897" s="4">
        <v>1</v>
      </c>
      <c r="P4897" s="4" t="s">
        <v>56</v>
      </c>
      <c r="Q4897" s="4">
        <v>23.98</v>
      </c>
      <c r="R4897" s="4"/>
      <c r="S4897" s="4"/>
      <c r="T4897" s="4"/>
      <c r="U4897" s="4"/>
      <c r="V4897" s="4"/>
      <c r="W4897" s="4"/>
      <c r="X4897" s="4"/>
      <c r="Y4897" s="4" t="s">
        <v>9976</v>
      </c>
      <c r="Z4897" s="4" t="s">
        <v>134</v>
      </c>
      <c r="AA4897" s="4" t="s">
        <v>19446</v>
      </c>
      <c r="AB4897" s="4" t="s">
        <v>59</v>
      </c>
      <c r="AC4897" s="4"/>
      <c r="AD4897" s="4" t="b">
        <v>0</v>
      </c>
      <c r="AE4897" s="4"/>
      <c r="AF4897" s="4"/>
      <c r="AG4897" s="12">
        <f t="shared" si="76"/>
        <v>43280</v>
      </c>
    </row>
    <row r="4898" s="10" customFormat="1" spans="1:33">
      <c r="A4898" s="4" t="s">
        <v>19447</v>
      </c>
      <c r="B4898" s="4" t="s">
        <v>19447</v>
      </c>
      <c r="C4898" s="4" t="s">
        <v>19448</v>
      </c>
      <c r="D4898" s="4" t="s">
        <v>19449</v>
      </c>
      <c r="E4898" s="4" t="s">
        <v>36</v>
      </c>
      <c r="F4898" s="4" t="s">
        <v>37</v>
      </c>
      <c r="G4898" s="4" t="s">
        <v>51</v>
      </c>
      <c r="H4898" s="4"/>
      <c r="I4898" s="4"/>
      <c r="J4898" s="4" t="s">
        <v>52</v>
      </c>
      <c r="K4898" s="4" t="s">
        <v>11708</v>
      </c>
      <c r="L4898" s="4" t="s">
        <v>11709</v>
      </c>
      <c r="M4898" s="4" t="s">
        <v>11710</v>
      </c>
      <c r="N4898" s="4" t="s">
        <v>36</v>
      </c>
      <c r="O4898" s="4">
        <v>1</v>
      </c>
      <c r="P4898" s="4" t="s">
        <v>56</v>
      </c>
      <c r="Q4898" s="4">
        <v>22.98</v>
      </c>
      <c r="R4898" s="4"/>
      <c r="S4898" s="4"/>
      <c r="T4898" s="4"/>
      <c r="U4898" s="4"/>
      <c r="V4898" s="4"/>
      <c r="W4898" s="4"/>
      <c r="X4898" s="4"/>
      <c r="Y4898" s="4" t="s">
        <v>19450</v>
      </c>
      <c r="Z4898" s="4" t="s">
        <v>67</v>
      </c>
      <c r="AA4898" s="4">
        <v>20176</v>
      </c>
      <c r="AB4898" s="4" t="s">
        <v>59</v>
      </c>
      <c r="AC4898" s="4"/>
      <c r="AD4898" s="4" t="b">
        <v>0</v>
      </c>
      <c r="AE4898" s="4"/>
      <c r="AF4898" s="4"/>
      <c r="AG4898" s="12">
        <f t="shared" si="76"/>
        <v>43280</v>
      </c>
    </row>
    <row r="4899" s="10" customFormat="1" spans="1:33">
      <c r="A4899" s="4" t="s">
        <v>19451</v>
      </c>
      <c r="B4899" s="4" t="s">
        <v>19451</v>
      </c>
      <c r="C4899" s="4" t="s">
        <v>19452</v>
      </c>
      <c r="D4899" s="4" t="s">
        <v>19453</v>
      </c>
      <c r="E4899" s="4" t="s">
        <v>36</v>
      </c>
      <c r="F4899" s="4" t="s">
        <v>37</v>
      </c>
      <c r="G4899" s="4" t="s">
        <v>51</v>
      </c>
      <c r="H4899" s="4"/>
      <c r="I4899" s="4"/>
      <c r="J4899" s="4" t="s">
        <v>52</v>
      </c>
      <c r="K4899" s="4" t="s">
        <v>9543</v>
      </c>
      <c r="L4899" s="4" t="s">
        <v>873</v>
      </c>
      <c r="M4899" s="4" t="s">
        <v>874</v>
      </c>
      <c r="N4899" s="4" t="s">
        <v>36</v>
      </c>
      <c r="O4899" s="4">
        <v>1</v>
      </c>
      <c r="P4899" s="4" t="s">
        <v>56</v>
      </c>
      <c r="Q4899" s="4">
        <v>22.98</v>
      </c>
      <c r="R4899" s="4"/>
      <c r="S4899" s="4"/>
      <c r="T4899" s="4"/>
      <c r="U4899" s="4"/>
      <c r="V4899" s="4"/>
      <c r="W4899" s="4"/>
      <c r="X4899" s="4"/>
      <c r="Y4899" s="4" t="s">
        <v>12489</v>
      </c>
      <c r="Z4899" s="4" t="s">
        <v>1074</v>
      </c>
      <c r="AA4899" s="4" t="s">
        <v>19454</v>
      </c>
      <c r="AB4899" s="4" t="s">
        <v>59</v>
      </c>
      <c r="AC4899" s="4"/>
      <c r="AD4899" s="4" t="b">
        <v>0</v>
      </c>
      <c r="AE4899" s="4"/>
      <c r="AF4899" s="4"/>
      <c r="AG4899" s="12">
        <f t="shared" si="76"/>
        <v>43280</v>
      </c>
    </row>
    <row r="4900" s="10" customFormat="1" spans="1:33">
      <c r="A4900" s="4" t="s">
        <v>19455</v>
      </c>
      <c r="B4900" s="4" t="s">
        <v>19455</v>
      </c>
      <c r="C4900" s="4" t="s">
        <v>19456</v>
      </c>
      <c r="D4900" s="4" t="s">
        <v>19457</v>
      </c>
      <c r="E4900" s="4" t="s">
        <v>36</v>
      </c>
      <c r="F4900" s="4" t="s">
        <v>37</v>
      </c>
      <c r="G4900" s="4" t="s">
        <v>51</v>
      </c>
      <c r="H4900" s="4"/>
      <c r="I4900" s="4"/>
      <c r="J4900" s="4" t="s">
        <v>52</v>
      </c>
      <c r="K4900" s="4" t="s">
        <v>1175</v>
      </c>
      <c r="L4900" s="4" t="s">
        <v>1176</v>
      </c>
      <c r="M4900" s="4" t="s">
        <v>1177</v>
      </c>
      <c r="N4900" s="4" t="s">
        <v>36</v>
      </c>
      <c r="O4900" s="4">
        <v>1</v>
      </c>
      <c r="P4900" s="4" t="s">
        <v>56</v>
      </c>
      <c r="Q4900" s="4">
        <v>24.98</v>
      </c>
      <c r="R4900" s="4"/>
      <c r="S4900" s="4"/>
      <c r="T4900" s="4"/>
      <c r="U4900" s="4"/>
      <c r="V4900" s="4"/>
      <c r="W4900" s="4"/>
      <c r="X4900" s="4"/>
      <c r="Y4900" s="4" t="s">
        <v>19458</v>
      </c>
      <c r="Z4900" s="4" t="s">
        <v>47</v>
      </c>
      <c r="AA4900" s="4" t="s">
        <v>19459</v>
      </c>
      <c r="AB4900" s="4" t="s">
        <v>59</v>
      </c>
      <c r="AC4900" s="4"/>
      <c r="AD4900" s="4" t="b">
        <v>1</v>
      </c>
      <c r="AE4900" s="4"/>
      <c r="AF4900" s="4"/>
      <c r="AG4900" s="12">
        <f t="shared" si="76"/>
        <v>43280</v>
      </c>
    </row>
    <row r="4901" s="10" customFormat="1" spans="1:33">
      <c r="A4901" s="4" t="s">
        <v>19460</v>
      </c>
      <c r="B4901" s="4" t="s">
        <v>19460</v>
      </c>
      <c r="C4901" s="4" t="s">
        <v>19461</v>
      </c>
      <c r="D4901" s="4" t="s">
        <v>19462</v>
      </c>
      <c r="E4901" s="4" t="s">
        <v>36</v>
      </c>
      <c r="F4901" s="4" t="s">
        <v>37</v>
      </c>
      <c r="G4901" s="4" t="s">
        <v>51</v>
      </c>
      <c r="H4901" s="4"/>
      <c r="I4901" s="4"/>
      <c r="J4901" s="4" t="s">
        <v>52</v>
      </c>
      <c r="K4901" s="4" t="s">
        <v>3347</v>
      </c>
      <c r="L4901" s="4" t="s">
        <v>19463</v>
      </c>
      <c r="M4901" s="4" t="s">
        <v>3349</v>
      </c>
      <c r="N4901" s="4" t="s">
        <v>36</v>
      </c>
      <c r="O4901" s="4">
        <v>1</v>
      </c>
      <c r="P4901" s="4" t="s">
        <v>56</v>
      </c>
      <c r="Q4901" s="4">
        <v>22.98</v>
      </c>
      <c r="R4901" s="4"/>
      <c r="S4901" s="4"/>
      <c r="T4901" s="4"/>
      <c r="U4901" s="4"/>
      <c r="V4901" s="4"/>
      <c r="W4901" s="4"/>
      <c r="X4901" s="4"/>
      <c r="Y4901" s="4" t="s">
        <v>1850</v>
      </c>
      <c r="Z4901" s="4" t="s">
        <v>47</v>
      </c>
      <c r="AA4901" s="4">
        <v>90039</v>
      </c>
      <c r="AB4901" s="4" t="s">
        <v>59</v>
      </c>
      <c r="AC4901" s="4"/>
      <c r="AD4901" s="4" t="b">
        <v>0</v>
      </c>
      <c r="AE4901" s="4"/>
      <c r="AF4901" s="4"/>
      <c r="AG4901" s="12">
        <f t="shared" si="76"/>
        <v>43280</v>
      </c>
    </row>
    <row r="4902" s="10" customFormat="1" spans="1:33">
      <c r="A4902" s="4" t="s">
        <v>19460</v>
      </c>
      <c r="B4902" s="4" t="s">
        <v>19460</v>
      </c>
      <c r="C4902" s="4" t="s">
        <v>19461</v>
      </c>
      <c r="D4902" s="4" t="s">
        <v>19462</v>
      </c>
      <c r="E4902" s="4" t="s">
        <v>36</v>
      </c>
      <c r="F4902" s="4" t="s">
        <v>37</v>
      </c>
      <c r="G4902" s="4" t="s">
        <v>51</v>
      </c>
      <c r="H4902" s="4"/>
      <c r="I4902" s="4"/>
      <c r="J4902" s="4" t="s">
        <v>52</v>
      </c>
      <c r="K4902" s="4" t="s">
        <v>2245</v>
      </c>
      <c r="L4902" s="4" t="s">
        <v>2246</v>
      </c>
      <c r="M4902" s="4" t="s">
        <v>2247</v>
      </c>
      <c r="N4902" s="4" t="s">
        <v>36</v>
      </c>
      <c r="O4902" s="4">
        <v>1</v>
      </c>
      <c r="P4902" s="4" t="s">
        <v>56</v>
      </c>
      <c r="Q4902" s="4">
        <v>22.98</v>
      </c>
      <c r="R4902" s="4"/>
      <c r="S4902" s="4"/>
      <c r="T4902" s="4"/>
      <c r="U4902" s="4"/>
      <c r="V4902" s="4"/>
      <c r="W4902" s="4"/>
      <c r="X4902" s="4"/>
      <c r="Y4902" s="4" t="s">
        <v>1850</v>
      </c>
      <c r="Z4902" s="4" t="s">
        <v>47</v>
      </c>
      <c r="AA4902" s="4">
        <v>90039</v>
      </c>
      <c r="AB4902" s="4" t="s">
        <v>59</v>
      </c>
      <c r="AC4902" s="4"/>
      <c r="AD4902" s="4" t="b">
        <v>0</v>
      </c>
      <c r="AE4902" s="4"/>
      <c r="AF4902" s="4"/>
      <c r="AG4902" s="12">
        <f t="shared" si="76"/>
        <v>43280</v>
      </c>
    </row>
    <row r="4903" s="10" customFormat="1" spans="1:33">
      <c r="A4903" s="4" t="s">
        <v>19460</v>
      </c>
      <c r="B4903" s="4" t="s">
        <v>19460</v>
      </c>
      <c r="C4903" s="4" t="s">
        <v>19461</v>
      </c>
      <c r="D4903" s="4" t="s">
        <v>19462</v>
      </c>
      <c r="E4903" s="4" t="s">
        <v>36</v>
      </c>
      <c r="F4903" s="4" t="s">
        <v>37</v>
      </c>
      <c r="G4903" s="4" t="s">
        <v>51</v>
      </c>
      <c r="H4903" s="4"/>
      <c r="I4903" s="4"/>
      <c r="J4903" s="4" t="s">
        <v>52</v>
      </c>
      <c r="K4903" s="4" t="s">
        <v>1863</v>
      </c>
      <c r="L4903" s="4" t="s">
        <v>1864</v>
      </c>
      <c r="M4903" s="4" t="s">
        <v>1865</v>
      </c>
      <c r="N4903" s="4" t="s">
        <v>36</v>
      </c>
      <c r="O4903" s="4">
        <v>1</v>
      </c>
      <c r="P4903" s="4" t="s">
        <v>56</v>
      </c>
      <c r="Q4903" s="4">
        <v>22.98</v>
      </c>
      <c r="R4903" s="4"/>
      <c r="S4903" s="4"/>
      <c r="T4903" s="4"/>
      <c r="U4903" s="4"/>
      <c r="V4903" s="4"/>
      <c r="W4903" s="4"/>
      <c r="X4903" s="4"/>
      <c r="Y4903" s="4" t="s">
        <v>1850</v>
      </c>
      <c r="Z4903" s="4" t="s">
        <v>47</v>
      </c>
      <c r="AA4903" s="4">
        <v>90039</v>
      </c>
      <c r="AB4903" s="4" t="s">
        <v>59</v>
      </c>
      <c r="AC4903" s="4"/>
      <c r="AD4903" s="4" t="b">
        <v>0</v>
      </c>
      <c r="AE4903" s="4"/>
      <c r="AF4903" s="4"/>
      <c r="AG4903" s="12">
        <f t="shared" si="76"/>
        <v>43280</v>
      </c>
    </row>
    <row r="4904" s="10" customFormat="1" spans="1:33">
      <c r="A4904" s="4" t="s">
        <v>19464</v>
      </c>
      <c r="B4904" s="4" t="s">
        <v>19464</v>
      </c>
      <c r="C4904" s="4" t="s">
        <v>19465</v>
      </c>
      <c r="D4904" s="4" t="s">
        <v>19466</v>
      </c>
      <c r="E4904" s="4" t="s">
        <v>18190</v>
      </c>
      <c r="F4904" s="4" t="s">
        <v>37</v>
      </c>
      <c r="G4904" s="4" t="s">
        <v>51</v>
      </c>
      <c r="H4904" s="4"/>
      <c r="I4904" s="4"/>
      <c r="J4904" s="4" t="s">
        <v>157</v>
      </c>
      <c r="K4904" s="4" t="s">
        <v>6248</v>
      </c>
      <c r="L4904" s="4" t="s">
        <v>4726</v>
      </c>
      <c r="M4904" s="4" t="s">
        <v>4727</v>
      </c>
      <c r="N4904" s="4" t="s">
        <v>852</v>
      </c>
      <c r="O4904" s="4">
        <v>1</v>
      </c>
      <c r="P4904" s="4" t="s">
        <v>56</v>
      </c>
      <c r="Q4904" s="4">
        <v>19.53</v>
      </c>
      <c r="R4904" s="4"/>
      <c r="S4904" s="4"/>
      <c r="T4904" s="4"/>
      <c r="U4904" s="4"/>
      <c r="V4904" s="4"/>
      <c r="W4904" s="4"/>
      <c r="X4904" s="4"/>
      <c r="Y4904" s="4" t="s">
        <v>19467</v>
      </c>
      <c r="Z4904" s="4" t="s">
        <v>290</v>
      </c>
      <c r="AA4904" s="4" t="s">
        <v>19468</v>
      </c>
      <c r="AB4904" s="4" t="s">
        <v>59</v>
      </c>
      <c r="AC4904" s="4" t="s">
        <v>259</v>
      </c>
      <c r="AD4904" s="4" t="b">
        <v>0</v>
      </c>
      <c r="AE4904" s="4"/>
      <c r="AF4904" s="4"/>
      <c r="AG4904" s="12">
        <f t="shared" si="76"/>
        <v>43280</v>
      </c>
    </row>
    <row r="4905" s="10" customFormat="1" spans="1:33">
      <c r="A4905" s="4" t="s">
        <v>19469</v>
      </c>
      <c r="B4905" s="4" t="s">
        <v>19469</v>
      </c>
      <c r="C4905" s="4" t="s">
        <v>19470</v>
      </c>
      <c r="D4905" s="4" t="s">
        <v>19471</v>
      </c>
      <c r="E4905" s="4" t="s">
        <v>36</v>
      </c>
      <c r="F4905" s="4" t="s">
        <v>37</v>
      </c>
      <c r="G4905" s="4" t="s">
        <v>51</v>
      </c>
      <c r="H4905" s="4"/>
      <c r="I4905" s="4"/>
      <c r="J4905" s="4" t="s">
        <v>157</v>
      </c>
      <c r="K4905" s="4" t="s">
        <v>12312</v>
      </c>
      <c r="L4905" s="4" t="s">
        <v>192</v>
      </c>
      <c r="M4905" s="4" t="s">
        <v>193</v>
      </c>
      <c r="N4905" s="4" t="s">
        <v>36</v>
      </c>
      <c r="O4905" s="4">
        <v>1</v>
      </c>
      <c r="P4905" s="4" t="s">
        <v>56</v>
      </c>
      <c r="Q4905" s="4">
        <v>23.98</v>
      </c>
      <c r="R4905" s="4"/>
      <c r="S4905" s="4">
        <v>3.48</v>
      </c>
      <c r="T4905" s="4"/>
      <c r="U4905" s="4"/>
      <c r="V4905" s="4"/>
      <c r="W4905" s="4"/>
      <c r="X4905" s="4">
        <v>3.48</v>
      </c>
      <c r="Y4905" s="4" t="s">
        <v>14293</v>
      </c>
      <c r="Z4905" s="4" t="s">
        <v>357</v>
      </c>
      <c r="AA4905" s="4" t="s">
        <v>14294</v>
      </c>
      <c r="AB4905" s="4" t="s">
        <v>59</v>
      </c>
      <c r="AC4905" s="4" t="s">
        <v>259</v>
      </c>
      <c r="AD4905" s="4" t="b">
        <v>0</v>
      </c>
      <c r="AE4905" s="4"/>
      <c r="AF4905" s="4"/>
      <c r="AG4905" s="12">
        <f t="shared" si="76"/>
        <v>43280</v>
      </c>
    </row>
    <row r="4906" s="10" customFormat="1" spans="1:33">
      <c r="A4906" s="4" t="s">
        <v>19472</v>
      </c>
      <c r="B4906" s="4" t="s">
        <v>19472</v>
      </c>
      <c r="C4906" s="4" t="s">
        <v>19473</v>
      </c>
      <c r="D4906" s="4" t="s">
        <v>19474</v>
      </c>
      <c r="E4906" s="4" t="s">
        <v>36</v>
      </c>
      <c r="F4906" s="4" t="s">
        <v>37</v>
      </c>
      <c r="G4906" s="4" t="s">
        <v>51</v>
      </c>
      <c r="H4906" s="4"/>
      <c r="I4906" s="4"/>
      <c r="J4906" s="4" t="s">
        <v>52</v>
      </c>
      <c r="K4906" s="4" t="s">
        <v>546</v>
      </c>
      <c r="L4906" s="4" t="s">
        <v>547</v>
      </c>
      <c r="M4906" s="4" t="s">
        <v>548</v>
      </c>
      <c r="N4906" s="4" t="s">
        <v>36</v>
      </c>
      <c r="O4906" s="4">
        <v>1</v>
      </c>
      <c r="P4906" s="4" t="s">
        <v>56</v>
      </c>
      <c r="Q4906" s="4">
        <v>23.98</v>
      </c>
      <c r="R4906" s="4"/>
      <c r="S4906" s="4"/>
      <c r="T4906" s="4"/>
      <c r="U4906" s="4"/>
      <c r="V4906" s="4"/>
      <c r="W4906" s="4"/>
      <c r="X4906" s="4"/>
      <c r="Y4906" s="4" t="s">
        <v>19475</v>
      </c>
      <c r="Z4906" s="4" t="s">
        <v>89</v>
      </c>
      <c r="AA4906" s="4" t="s">
        <v>19476</v>
      </c>
      <c r="AB4906" s="4" t="s">
        <v>59</v>
      </c>
      <c r="AC4906" s="4"/>
      <c r="AD4906" s="4" t="b">
        <v>0</v>
      </c>
      <c r="AE4906" s="4"/>
      <c r="AF4906" s="4"/>
      <c r="AG4906" s="12">
        <f t="shared" si="76"/>
        <v>43280</v>
      </c>
    </row>
    <row r="4907" s="10" customFormat="1" spans="1:33">
      <c r="A4907" s="4" t="s">
        <v>19472</v>
      </c>
      <c r="B4907" s="4" t="s">
        <v>19472</v>
      </c>
      <c r="C4907" s="4" t="s">
        <v>19473</v>
      </c>
      <c r="D4907" s="4" t="s">
        <v>19474</v>
      </c>
      <c r="E4907" s="4" t="s">
        <v>36</v>
      </c>
      <c r="F4907" s="4" t="s">
        <v>37</v>
      </c>
      <c r="G4907" s="4" t="s">
        <v>51</v>
      </c>
      <c r="H4907" s="4"/>
      <c r="I4907" s="4"/>
      <c r="J4907" s="4" t="s">
        <v>52</v>
      </c>
      <c r="K4907" s="4" t="s">
        <v>12312</v>
      </c>
      <c r="L4907" s="4" t="s">
        <v>192</v>
      </c>
      <c r="M4907" s="4" t="s">
        <v>193</v>
      </c>
      <c r="N4907" s="4" t="s">
        <v>36</v>
      </c>
      <c r="O4907" s="4">
        <v>1</v>
      </c>
      <c r="P4907" s="4" t="s">
        <v>56</v>
      </c>
      <c r="Q4907" s="4">
        <v>23.98</v>
      </c>
      <c r="R4907" s="4"/>
      <c r="S4907" s="4"/>
      <c r="T4907" s="4"/>
      <c r="U4907" s="4"/>
      <c r="V4907" s="4"/>
      <c r="W4907" s="4"/>
      <c r="X4907" s="4"/>
      <c r="Y4907" s="4" t="s">
        <v>19475</v>
      </c>
      <c r="Z4907" s="4" t="s">
        <v>89</v>
      </c>
      <c r="AA4907" s="4" t="s">
        <v>19476</v>
      </c>
      <c r="AB4907" s="4" t="s">
        <v>59</v>
      </c>
      <c r="AC4907" s="4"/>
      <c r="AD4907" s="4" t="b">
        <v>0</v>
      </c>
      <c r="AE4907" s="4"/>
      <c r="AF4907" s="4"/>
      <c r="AG4907" s="12">
        <f t="shared" si="76"/>
        <v>43280</v>
      </c>
    </row>
    <row r="4908" s="10" customFormat="1" spans="1:33">
      <c r="A4908" s="4" t="s">
        <v>19472</v>
      </c>
      <c r="B4908" s="4" t="s">
        <v>19472</v>
      </c>
      <c r="C4908" s="4" t="s">
        <v>19473</v>
      </c>
      <c r="D4908" s="4" t="s">
        <v>19474</v>
      </c>
      <c r="E4908" s="4" t="s">
        <v>36</v>
      </c>
      <c r="F4908" s="4" t="s">
        <v>37</v>
      </c>
      <c r="G4908" s="4" t="s">
        <v>51</v>
      </c>
      <c r="H4908" s="4"/>
      <c r="I4908" s="4"/>
      <c r="J4908" s="4" t="s">
        <v>52</v>
      </c>
      <c r="K4908" s="4" t="s">
        <v>12346</v>
      </c>
      <c r="L4908" s="4" t="s">
        <v>1120</v>
      </c>
      <c r="M4908" s="4" t="s">
        <v>1121</v>
      </c>
      <c r="N4908" s="4" t="s">
        <v>36</v>
      </c>
      <c r="O4908" s="4">
        <v>1</v>
      </c>
      <c r="P4908" s="4" t="s">
        <v>56</v>
      </c>
      <c r="Q4908" s="4">
        <v>23.98</v>
      </c>
      <c r="R4908" s="4"/>
      <c r="S4908" s="4"/>
      <c r="T4908" s="4"/>
      <c r="U4908" s="4"/>
      <c r="V4908" s="4"/>
      <c r="W4908" s="4"/>
      <c r="X4908" s="4"/>
      <c r="Y4908" s="4" t="s">
        <v>19475</v>
      </c>
      <c r="Z4908" s="4" t="s">
        <v>89</v>
      </c>
      <c r="AA4908" s="4" t="s">
        <v>19476</v>
      </c>
      <c r="AB4908" s="4" t="s">
        <v>59</v>
      </c>
      <c r="AC4908" s="4"/>
      <c r="AD4908" s="4" t="b">
        <v>0</v>
      </c>
      <c r="AE4908" s="4"/>
      <c r="AF4908" s="4"/>
      <c r="AG4908" s="12">
        <f t="shared" si="76"/>
        <v>43280</v>
      </c>
    </row>
    <row r="4909" s="10" customFormat="1" spans="1:33">
      <c r="A4909" s="4" t="s">
        <v>19477</v>
      </c>
      <c r="B4909" s="4" t="s">
        <v>19477</v>
      </c>
      <c r="C4909" s="4" t="s">
        <v>19478</v>
      </c>
      <c r="D4909" s="4" t="s">
        <v>19479</v>
      </c>
      <c r="E4909" s="4" t="s">
        <v>36</v>
      </c>
      <c r="F4909" s="4" t="s">
        <v>37</v>
      </c>
      <c r="G4909" s="4" t="s">
        <v>51</v>
      </c>
      <c r="H4909" s="4"/>
      <c r="I4909" s="4"/>
      <c r="J4909" s="4" t="s">
        <v>52</v>
      </c>
      <c r="K4909" s="4" t="s">
        <v>8002</v>
      </c>
      <c r="L4909" s="4" t="s">
        <v>8003</v>
      </c>
      <c r="M4909" s="4" t="s">
        <v>8004</v>
      </c>
      <c r="N4909" s="4" t="s">
        <v>36</v>
      </c>
      <c r="O4909" s="4">
        <v>1</v>
      </c>
      <c r="P4909" s="4" t="s">
        <v>56</v>
      </c>
      <c r="Q4909" s="4">
        <v>8.82</v>
      </c>
      <c r="R4909" s="4"/>
      <c r="S4909" s="4"/>
      <c r="T4909" s="4"/>
      <c r="U4909" s="4"/>
      <c r="V4909" s="4"/>
      <c r="W4909" s="4"/>
      <c r="X4909" s="4"/>
      <c r="Y4909" s="4" t="s">
        <v>3451</v>
      </c>
      <c r="Z4909" s="4" t="s">
        <v>1342</v>
      </c>
      <c r="AA4909" s="4" t="s">
        <v>19480</v>
      </c>
      <c r="AB4909" s="4" t="s">
        <v>59</v>
      </c>
      <c r="AC4909" s="4"/>
      <c r="AD4909" s="4" t="b">
        <v>0</v>
      </c>
      <c r="AE4909" s="4"/>
      <c r="AF4909" s="4"/>
      <c r="AG4909" s="12">
        <f t="shared" si="76"/>
        <v>43280</v>
      </c>
    </row>
    <row r="4910" s="10" customFormat="1" spans="1:33">
      <c r="A4910" s="4" t="s">
        <v>19481</v>
      </c>
      <c r="B4910" s="4" t="s">
        <v>19481</v>
      </c>
      <c r="C4910" s="4" t="s">
        <v>19482</v>
      </c>
      <c r="D4910" s="4" t="s">
        <v>19483</v>
      </c>
      <c r="E4910" s="4" t="s">
        <v>36</v>
      </c>
      <c r="F4910" s="4" t="s">
        <v>37</v>
      </c>
      <c r="G4910" s="4" t="s">
        <v>51</v>
      </c>
      <c r="H4910" s="4"/>
      <c r="I4910" s="4"/>
      <c r="J4910" s="4" t="s">
        <v>52</v>
      </c>
      <c r="K4910" s="4" t="s">
        <v>11708</v>
      </c>
      <c r="L4910" s="4" t="s">
        <v>11709</v>
      </c>
      <c r="M4910" s="4" t="s">
        <v>11710</v>
      </c>
      <c r="N4910" s="4" t="s">
        <v>36</v>
      </c>
      <c r="O4910" s="4">
        <v>1</v>
      </c>
      <c r="P4910" s="4" t="s">
        <v>56</v>
      </c>
      <c r="Q4910" s="4">
        <v>22.98</v>
      </c>
      <c r="R4910" s="4"/>
      <c r="S4910" s="4"/>
      <c r="T4910" s="4"/>
      <c r="U4910" s="4"/>
      <c r="V4910" s="4"/>
      <c r="W4910" s="4"/>
      <c r="X4910" s="4"/>
      <c r="Y4910" s="4" t="s">
        <v>88</v>
      </c>
      <c r="Z4910" s="4" t="s">
        <v>89</v>
      </c>
      <c r="AA4910" s="4" t="s">
        <v>19484</v>
      </c>
      <c r="AB4910" s="4" t="s">
        <v>59</v>
      </c>
      <c r="AC4910" s="4"/>
      <c r="AD4910" s="4" t="b">
        <v>0</v>
      </c>
      <c r="AE4910" s="4"/>
      <c r="AF4910" s="4"/>
      <c r="AG4910" s="12">
        <f t="shared" si="76"/>
        <v>43280</v>
      </c>
    </row>
    <row r="4911" s="10" customFormat="1" spans="1:33">
      <c r="A4911" s="4" t="s">
        <v>19485</v>
      </c>
      <c r="B4911" s="4" t="s">
        <v>19485</v>
      </c>
      <c r="C4911" s="4" t="s">
        <v>19486</v>
      </c>
      <c r="D4911" s="4" t="s">
        <v>19487</v>
      </c>
      <c r="E4911" s="4" t="s">
        <v>36</v>
      </c>
      <c r="F4911" s="4" t="s">
        <v>37</v>
      </c>
      <c r="G4911" s="4" t="s">
        <v>51</v>
      </c>
      <c r="H4911" s="4"/>
      <c r="I4911" s="4"/>
      <c r="J4911" s="4" t="s">
        <v>52</v>
      </c>
      <c r="K4911" s="4" t="s">
        <v>1422</v>
      </c>
      <c r="L4911" s="4" t="s">
        <v>1423</v>
      </c>
      <c r="M4911" s="4" t="s">
        <v>1424</v>
      </c>
      <c r="N4911" s="4" t="s">
        <v>36</v>
      </c>
      <c r="O4911" s="4">
        <v>1</v>
      </c>
      <c r="P4911" s="4" t="s">
        <v>56</v>
      </c>
      <c r="Q4911" s="4">
        <v>22.98</v>
      </c>
      <c r="R4911" s="4"/>
      <c r="S4911" s="4"/>
      <c r="T4911" s="4"/>
      <c r="U4911" s="4"/>
      <c r="V4911" s="4"/>
      <c r="W4911" s="4"/>
      <c r="X4911" s="4"/>
      <c r="Y4911" s="4" t="s">
        <v>19488</v>
      </c>
      <c r="Z4911" s="4" t="s">
        <v>12168</v>
      </c>
      <c r="AA4911" s="4">
        <v>40157</v>
      </c>
      <c r="AB4911" s="4" t="s">
        <v>59</v>
      </c>
      <c r="AC4911" s="4"/>
      <c r="AD4911" s="4" t="b">
        <v>0</v>
      </c>
      <c r="AE4911" s="4"/>
      <c r="AF4911" s="4"/>
      <c r="AG4911" s="12">
        <f t="shared" si="76"/>
        <v>43280</v>
      </c>
    </row>
    <row r="4912" s="10" customFormat="1" spans="1:33">
      <c r="A4912" s="4" t="s">
        <v>19489</v>
      </c>
      <c r="B4912" s="4" t="s">
        <v>19489</v>
      </c>
      <c r="C4912" s="4" t="s">
        <v>19490</v>
      </c>
      <c r="D4912" s="4" t="s">
        <v>19491</v>
      </c>
      <c r="E4912" s="4" t="s">
        <v>36</v>
      </c>
      <c r="F4912" s="4" t="s">
        <v>37</v>
      </c>
      <c r="G4912" s="4" t="s">
        <v>51</v>
      </c>
      <c r="H4912" s="4"/>
      <c r="I4912" s="4"/>
      <c r="J4912" s="4" t="s">
        <v>52</v>
      </c>
      <c r="K4912" s="4" t="s">
        <v>3311</v>
      </c>
      <c r="L4912" s="4" t="s">
        <v>19492</v>
      </c>
      <c r="M4912" s="4" t="s">
        <v>3313</v>
      </c>
      <c r="N4912" s="4" t="s">
        <v>36</v>
      </c>
      <c r="O4912" s="4">
        <v>1</v>
      </c>
      <c r="P4912" s="4" t="s">
        <v>56</v>
      </c>
      <c r="Q4912" s="4">
        <v>22.98</v>
      </c>
      <c r="R4912" s="4"/>
      <c r="S4912" s="4"/>
      <c r="T4912" s="4"/>
      <c r="U4912" s="4"/>
      <c r="V4912" s="4"/>
      <c r="W4912" s="4"/>
      <c r="X4912" s="4"/>
      <c r="Y4912" s="4" t="s">
        <v>10946</v>
      </c>
      <c r="Z4912" s="4" t="s">
        <v>490</v>
      </c>
      <c r="AA4912" s="4" t="s">
        <v>19493</v>
      </c>
      <c r="AB4912" s="4" t="s">
        <v>59</v>
      </c>
      <c r="AC4912" s="4"/>
      <c r="AD4912" s="4" t="b">
        <v>1</v>
      </c>
      <c r="AE4912" s="4"/>
      <c r="AF4912" s="4"/>
      <c r="AG4912" s="12">
        <f t="shared" si="76"/>
        <v>43280</v>
      </c>
    </row>
    <row r="4913" s="10" customFormat="1" spans="1:33">
      <c r="A4913" s="4" t="s">
        <v>19494</v>
      </c>
      <c r="B4913" s="4" t="s">
        <v>19494</v>
      </c>
      <c r="C4913" s="4" t="s">
        <v>19495</v>
      </c>
      <c r="D4913" s="4" t="s">
        <v>19496</v>
      </c>
      <c r="E4913" s="4" t="s">
        <v>18190</v>
      </c>
      <c r="F4913" s="4" t="s">
        <v>37</v>
      </c>
      <c r="G4913" s="4" t="s">
        <v>51</v>
      </c>
      <c r="H4913" s="4"/>
      <c r="I4913" s="4"/>
      <c r="J4913" s="4" t="s">
        <v>157</v>
      </c>
      <c r="K4913" s="4" t="s">
        <v>7801</v>
      </c>
      <c r="L4913" s="4" t="s">
        <v>7802</v>
      </c>
      <c r="M4913" s="4" t="s">
        <v>7803</v>
      </c>
      <c r="N4913" s="4" t="s">
        <v>852</v>
      </c>
      <c r="O4913" s="4">
        <v>1</v>
      </c>
      <c r="P4913" s="4" t="s">
        <v>56</v>
      </c>
      <c r="Q4913" s="4">
        <v>24.98</v>
      </c>
      <c r="R4913" s="4"/>
      <c r="S4913" s="4"/>
      <c r="T4913" s="4"/>
      <c r="U4913" s="4"/>
      <c r="V4913" s="4"/>
      <c r="W4913" s="4"/>
      <c r="X4913" s="4"/>
      <c r="Y4913" s="4" t="s">
        <v>1193</v>
      </c>
      <c r="Z4913" s="4" t="s">
        <v>1194</v>
      </c>
      <c r="AA4913" s="4" t="s">
        <v>19497</v>
      </c>
      <c r="AB4913" s="4" t="s">
        <v>59</v>
      </c>
      <c r="AC4913" s="4" t="s">
        <v>259</v>
      </c>
      <c r="AD4913" s="4" t="b">
        <v>0</v>
      </c>
      <c r="AE4913" s="4"/>
      <c r="AF4913" s="4"/>
      <c r="AG4913" s="12">
        <f t="shared" si="76"/>
        <v>43280</v>
      </c>
    </row>
    <row r="4914" s="10" customFormat="1" spans="1:33">
      <c r="A4914" s="4" t="s">
        <v>19498</v>
      </c>
      <c r="B4914" s="4" t="s">
        <v>19498</v>
      </c>
      <c r="C4914" s="4" t="s">
        <v>19499</v>
      </c>
      <c r="D4914" s="4" t="s">
        <v>19500</v>
      </c>
      <c r="E4914" s="4" t="s">
        <v>36</v>
      </c>
      <c r="F4914" s="4" t="s">
        <v>37</v>
      </c>
      <c r="G4914" s="4" t="s">
        <v>51</v>
      </c>
      <c r="H4914" s="4"/>
      <c r="I4914" s="4"/>
      <c r="J4914" s="4" t="s">
        <v>52</v>
      </c>
      <c r="K4914" s="4" t="s">
        <v>3129</v>
      </c>
      <c r="L4914" s="4" t="s">
        <v>19501</v>
      </c>
      <c r="M4914" s="4" t="s">
        <v>3131</v>
      </c>
      <c r="N4914" s="4" t="s">
        <v>36</v>
      </c>
      <c r="O4914" s="4">
        <v>1</v>
      </c>
      <c r="P4914" s="4" t="s">
        <v>56</v>
      </c>
      <c r="Q4914" s="4">
        <v>22.98</v>
      </c>
      <c r="R4914" s="4"/>
      <c r="S4914" s="4"/>
      <c r="T4914" s="4"/>
      <c r="U4914" s="4"/>
      <c r="V4914" s="4"/>
      <c r="W4914" s="4"/>
      <c r="X4914" s="4"/>
      <c r="Y4914" s="4" t="s">
        <v>19502</v>
      </c>
      <c r="Z4914" s="4" t="s">
        <v>13147</v>
      </c>
      <c r="AA4914" s="4">
        <v>70072</v>
      </c>
      <c r="AB4914" s="4" t="s">
        <v>59</v>
      </c>
      <c r="AC4914" s="4"/>
      <c r="AD4914" s="4" t="b">
        <v>0</v>
      </c>
      <c r="AE4914" s="4"/>
      <c r="AF4914" s="4"/>
      <c r="AG4914" s="12">
        <f t="shared" si="76"/>
        <v>43280</v>
      </c>
    </row>
    <row r="4915" s="10" customFormat="1" spans="1:33">
      <c r="A4915" s="4" t="s">
        <v>19503</v>
      </c>
      <c r="B4915" s="4" t="s">
        <v>19503</v>
      </c>
      <c r="C4915" s="4" t="s">
        <v>19504</v>
      </c>
      <c r="D4915" s="4" t="s">
        <v>19505</v>
      </c>
      <c r="E4915" s="4" t="s">
        <v>36</v>
      </c>
      <c r="F4915" s="4" t="s">
        <v>37</v>
      </c>
      <c r="G4915" s="4" t="s">
        <v>51</v>
      </c>
      <c r="H4915" s="4"/>
      <c r="I4915" s="4"/>
      <c r="J4915" s="4" t="s">
        <v>52</v>
      </c>
      <c r="K4915" s="4" t="s">
        <v>925</v>
      </c>
      <c r="L4915" s="4" t="s">
        <v>926</v>
      </c>
      <c r="M4915" s="4" t="s">
        <v>927</v>
      </c>
      <c r="N4915" s="4" t="s">
        <v>36</v>
      </c>
      <c r="O4915" s="4">
        <v>1</v>
      </c>
      <c r="P4915" s="4" t="s">
        <v>56</v>
      </c>
      <c r="Q4915" s="4">
        <v>23.98</v>
      </c>
      <c r="R4915" s="4"/>
      <c r="S4915" s="4"/>
      <c r="T4915" s="4"/>
      <c r="U4915" s="4"/>
      <c r="V4915" s="4"/>
      <c r="W4915" s="4"/>
      <c r="X4915" s="4"/>
      <c r="Y4915" s="4" t="s">
        <v>19506</v>
      </c>
      <c r="Z4915" s="4" t="s">
        <v>393</v>
      </c>
      <c r="AA4915" s="4">
        <v>10536</v>
      </c>
      <c r="AB4915" s="4" t="s">
        <v>59</v>
      </c>
      <c r="AC4915" s="4"/>
      <c r="AD4915" s="4" t="b">
        <v>0</v>
      </c>
      <c r="AE4915" s="4"/>
      <c r="AF4915" s="4"/>
      <c r="AG4915" s="12">
        <f t="shared" si="76"/>
        <v>43280</v>
      </c>
    </row>
    <row r="4916" s="10" customFormat="1" spans="1:33">
      <c r="A4916" s="4" t="s">
        <v>19507</v>
      </c>
      <c r="B4916" s="4" t="s">
        <v>19507</v>
      </c>
      <c r="C4916" s="4" t="s">
        <v>19508</v>
      </c>
      <c r="D4916" s="4" t="s">
        <v>19509</v>
      </c>
      <c r="E4916" s="4" t="s">
        <v>18190</v>
      </c>
      <c r="F4916" s="4" t="s">
        <v>37</v>
      </c>
      <c r="G4916" s="4" t="s">
        <v>51</v>
      </c>
      <c r="H4916" s="4"/>
      <c r="I4916" s="4"/>
      <c r="J4916" s="4" t="s">
        <v>52</v>
      </c>
      <c r="K4916" s="4" t="s">
        <v>13698</v>
      </c>
      <c r="L4916" s="4" t="s">
        <v>416</v>
      </c>
      <c r="M4916" s="4" t="s">
        <v>417</v>
      </c>
      <c r="N4916" s="4" t="s">
        <v>852</v>
      </c>
      <c r="O4916" s="4">
        <v>1</v>
      </c>
      <c r="P4916" s="4" t="s">
        <v>56</v>
      </c>
      <c r="Q4916" s="4">
        <v>22.98</v>
      </c>
      <c r="R4916" s="4"/>
      <c r="S4916" s="4"/>
      <c r="T4916" s="4"/>
      <c r="U4916" s="4"/>
      <c r="V4916" s="4"/>
      <c r="W4916" s="4"/>
      <c r="X4916" s="4"/>
      <c r="Y4916" s="4" t="s">
        <v>19510</v>
      </c>
      <c r="Z4916" s="4" t="s">
        <v>649</v>
      </c>
      <c r="AA4916" s="4">
        <v>20901</v>
      </c>
      <c r="AB4916" s="4" t="s">
        <v>59</v>
      </c>
      <c r="AC4916" s="4"/>
      <c r="AD4916" s="4" t="b">
        <v>0</v>
      </c>
      <c r="AE4916" s="4"/>
      <c r="AF4916" s="4"/>
      <c r="AG4916" s="12">
        <f t="shared" si="76"/>
        <v>43280</v>
      </c>
    </row>
    <row r="4917" s="10" customFormat="1" spans="1:33">
      <c r="A4917" s="4" t="s">
        <v>19511</v>
      </c>
      <c r="B4917" s="4" t="s">
        <v>19511</v>
      </c>
      <c r="C4917" s="4" t="s">
        <v>19512</v>
      </c>
      <c r="D4917" s="4" t="s">
        <v>19513</v>
      </c>
      <c r="E4917" s="4" t="s">
        <v>36</v>
      </c>
      <c r="F4917" s="4" t="s">
        <v>37</v>
      </c>
      <c r="G4917" s="4" t="s">
        <v>51</v>
      </c>
      <c r="H4917" s="4"/>
      <c r="I4917" s="4"/>
      <c r="J4917" s="4" t="s">
        <v>52</v>
      </c>
      <c r="K4917" s="4" t="s">
        <v>14752</v>
      </c>
      <c r="L4917" s="4" t="s">
        <v>183</v>
      </c>
      <c r="M4917" s="4" t="s">
        <v>184</v>
      </c>
      <c r="N4917" s="4" t="s">
        <v>36</v>
      </c>
      <c r="O4917" s="4">
        <v>1</v>
      </c>
      <c r="P4917" s="4" t="s">
        <v>56</v>
      </c>
      <c r="Q4917" s="4">
        <v>23.98</v>
      </c>
      <c r="R4917" s="4"/>
      <c r="S4917" s="4"/>
      <c r="T4917" s="4"/>
      <c r="U4917" s="4"/>
      <c r="V4917" s="4"/>
      <c r="W4917" s="4"/>
      <c r="X4917" s="4"/>
      <c r="Y4917" s="4" t="s">
        <v>19514</v>
      </c>
      <c r="Z4917" s="4" t="s">
        <v>266</v>
      </c>
      <c r="AA4917" s="4" t="s">
        <v>19515</v>
      </c>
      <c r="AB4917" s="4" t="s">
        <v>59</v>
      </c>
      <c r="AC4917" s="4"/>
      <c r="AD4917" s="4" t="b">
        <v>0</v>
      </c>
      <c r="AE4917" s="4"/>
      <c r="AF4917" s="4"/>
      <c r="AG4917" s="12">
        <f t="shared" si="76"/>
        <v>43280</v>
      </c>
    </row>
    <row r="4918" s="10" customFormat="1" spans="1:33">
      <c r="A4918" s="4" t="s">
        <v>19516</v>
      </c>
      <c r="B4918" s="4" t="s">
        <v>19516</v>
      </c>
      <c r="C4918" s="4" t="s">
        <v>19517</v>
      </c>
      <c r="D4918" s="4" t="s">
        <v>19518</v>
      </c>
      <c r="E4918" s="4" t="s">
        <v>18190</v>
      </c>
      <c r="F4918" s="4" t="s">
        <v>37</v>
      </c>
      <c r="G4918" s="4" t="s">
        <v>51</v>
      </c>
      <c r="H4918" s="4"/>
      <c r="I4918" s="4"/>
      <c r="J4918" s="4" t="s">
        <v>157</v>
      </c>
      <c r="K4918" s="4" t="s">
        <v>8056</v>
      </c>
      <c r="L4918" s="4" t="s">
        <v>8057</v>
      </c>
      <c r="M4918" s="4" t="s">
        <v>8058</v>
      </c>
      <c r="N4918" s="4" t="s">
        <v>852</v>
      </c>
      <c r="O4918" s="4">
        <v>1</v>
      </c>
      <c r="P4918" s="4" t="s">
        <v>56</v>
      </c>
      <c r="Q4918" s="4">
        <v>22.98</v>
      </c>
      <c r="R4918" s="4"/>
      <c r="S4918" s="4"/>
      <c r="T4918" s="4"/>
      <c r="U4918" s="4"/>
      <c r="V4918" s="4"/>
      <c r="W4918" s="4"/>
      <c r="X4918" s="4"/>
      <c r="Y4918" s="4" t="s">
        <v>1737</v>
      </c>
      <c r="Z4918" s="4" t="s">
        <v>317</v>
      </c>
      <c r="AA4918" s="4" t="s">
        <v>19519</v>
      </c>
      <c r="AB4918" s="4" t="s">
        <v>59</v>
      </c>
      <c r="AC4918" s="4"/>
      <c r="AD4918" s="4" t="b">
        <v>0</v>
      </c>
      <c r="AE4918" s="4"/>
      <c r="AF4918" s="4"/>
      <c r="AG4918" s="12">
        <f t="shared" si="76"/>
        <v>43280</v>
      </c>
    </row>
    <row r="4919" s="10" customFormat="1" spans="1:33">
      <c r="A4919" s="4" t="s">
        <v>19520</v>
      </c>
      <c r="B4919" s="4" t="s">
        <v>19520</v>
      </c>
      <c r="C4919" s="4" t="s">
        <v>19521</v>
      </c>
      <c r="D4919" s="4" t="s">
        <v>19522</v>
      </c>
      <c r="E4919" s="4" t="s">
        <v>18190</v>
      </c>
      <c r="F4919" s="4" t="s">
        <v>37</v>
      </c>
      <c r="G4919" s="4" t="s">
        <v>51</v>
      </c>
      <c r="H4919" s="4"/>
      <c r="I4919" s="4"/>
      <c r="J4919" s="4" t="s">
        <v>157</v>
      </c>
      <c r="K4919" s="4" t="s">
        <v>12387</v>
      </c>
      <c r="L4919" s="4" t="s">
        <v>296</v>
      </c>
      <c r="M4919" s="4" t="s">
        <v>297</v>
      </c>
      <c r="N4919" s="4" t="s">
        <v>852</v>
      </c>
      <c r="O4919" s="4">
        <v>1</v>
      </c>
      <c r="P4919" s="4" t="s">
        <v>56</v>
      </c>
      <c r="Q4919" s="4">
        <v>23.98</v>
      </c>
      <c r="R4919" s="4"/>
      <c r="S4919" s="4"/>
      <c r="T4919" s="4"/>
      <c r="U4919" s="4"/>
      <c r="V4919" s="4"/>
      <c r="W4919" s="4"/>
      <c r="X4919" s="4"/>
      <c r="Y4919" s="4" t="s">
        <v>3688</v>
      </c>
      <c r="Z4919" s="4" t="s">
        <v>366</v>
      </c>
      <c r="AA4919" s="4" t="s">
        <v>19523</v>
      </c>
      <c r="AB4919" s="4" t="s">
        <v>59</v>
      </c>
      <c r="AC4919" s="4" t="s">
        <v>259</v>
      </c>
      <c r="AD4919" s="4" t="b">
        <v>0</v>
      </c>
      <c r="AE4919" s="4"/>
      <c r="AF4919" s="4"/>
      <c r="AG4919" s="12">
        <f t="shared" si="76"/>
        <v>43280</v>
      </c>
    </row>
    <row r="4920" s="10" customFormat="1" spans="1:33">
      <c r="A4920" s="4" t="s">
        <v>19524</v>
      </c>
      <c r="B4920" s="4" t="s">
        <v>19524</v>
      </c>
      <c r="C4920" s="4" t="s">
        <v>19525</v>
      </c>
      <c r="D4920" s="4" t="s">
        <v>19526</v>
      </c>
      <c r="E4920" s="4" t="s">
        <v>36</v>
      </c>
      <c r="F4920" s="4" t="s">
        <v>37</v>
      </c>
      <c r="G4920" s="4" t="s">
        <v>51</v>
      </c>
      <c r="H4920" s="4"/>
      <c r="I4920" s="4"/>
      <c r="J4920" s="4" t="s">
        <v>52</v>
      </c>
      <c r="K4920" s="4" t="s">
        <v>2298</v>
      </c>
      <c r="L4920" s="4" t="s">
        <v>2299</v>
      </c>
      <c r="M4920" s="4" t="s">
        <v>2300</v>
      </c>
      <c r="N4920" s="4" t="s">
        <v>36</v>
      </c>
      <c r="O4920" s="4">
        <v>1</v>
      </c>
      <c r="P4920" s="4" t="s">
        <v>56</v>
      </c>
      <c r="Q4920" s="4">
        <v>12.98</v>
      </c>
      <c r="R4920" s="4"/>
      <c r="S4920" s="4"/>
      <c r="T4920" s="4"/>
      <c r="U4920" s="4"/>
      <c r="V4920" s="4"/>
      <c r="W4920" s="4"/>
      <c r="X4920" s="4"/>
      <c r="Y4920" s="4" t="s">
        <v>4715</v>
      </c>
      <c r="Z4920" s="4" t="s">
        <v>290</v>
      </c>
      <c r="AA4920" s="4" t="s">
        <v>4716</v>
      </c>
      <c r="AB4920" s="4" t="s">
        <v>59</v>
      </c>
      <c r="AC4920" s="4"/>
      <c r="AD4920" s="4" t="b">
        <v>0</v>
      </c>
      <c r="AE4920" s="4"/>
      <c r="AF4920" s="4"/>
      <c r="AG4920" s="12">
        <f t="shared" si="76"/>
        <v>43280</v>
      </c>
    </row>
    <row r="4921" s="10" customFormat="1" spans="1:33">
      <c r="A4921" s="4" t="s">
        <v>19527</v>
      </c>
      <c r="B4921" s="4" t="s">
        <v>19527</v>
      </c>
      <c r="C4921" s="4" t="s">
        <v>19528</v>
      </c>
      <c r="D4921" s="4" t="s">
        <v>19529</v>
      </c>
      <c r="E4921" s="4" t="s">
        <v>36</v>
      </c>
      <c r="F4921" s="4" t="s">
        <v>37</v>
      </c>
      <c r="G4921" s="4" t="s">
        <v>51</v>
      </c>
      <c r="H4921" s="4"/>
      <c r="I4921" s="4"/>
      <c r="J4921" s="4" t="s">
        <v>52</v>
      </c>
      <c r="K4921" s="4" t="s">
        <v>130</v>
      </c>
      <c r="L4921" s="4" t="s">
        <v>131</v>
      </c>
      <c r="M4921" s="4" t="s">
        <v>132</v>
      </c>
      <c r="N4921" s="4" t="s">
        <v>36</v>
      </c>
      <c r="O4921" s="4">
        <v>1</v>
      </c>
      <c r="P4921" s="4" t="s">
        <v>56</v>
      </c>
      <c r="Q4921" s="4">
        <v>22.98</v>
      </c>
      <c r="R4921" s="4"/>
      <c r="S4921" s="4"/>
      <c r="T4921" s="4"/>
      <c r="U4921" s="4"/>
      <c r="V4921" s="4"/>
      <c r="W4921" s="4"/>
      <c r="X4921" s="4"/>
      <c r="Y4921" s="4" t="s">
        <v>12176</v>
      </c>
      <c r="Z4921" s="4" t="s">
        <v>490</v>
      </c>
      <c r="AA4921" s="4" t="s">
        <v>19530</v>
      </c>
      <c r="AB4921" s="4" t="s">
        <v>59</v>
      </c>
      <c r="AC4921" s="4"/>
      <c r="AD4921" s="4" t="b">
        <v>0</v>
      </c>
      <c r="AE4921" s="4"/>
      <c r="AF4921" s="4"/>
      <c r="AG4921" s="12">
        <f t="shared" si="76"/>
        <v>43280</v>
      </c>
    </row>
    <row r="4922" s="10" customFormat="1" spans="1:33">
      <c r="A4922" s="4" t="s">
        <v>19531</v>
      </c>
      <c r="B4922" s="4" t="s">
        <v>19531</v>
      </c>
      <c r="C4922" s="4" t="s">
        <v>19532</v>
      </c>
      <c r="D4922" s="4" t="s">
        <v>19089</v>
      </c>
      <c r="E4922" s="4" t="s">
        <v>36</v>
      </c>
      <c r="F4922" s="4" t="s">
        <v>37</v>
      </c>
      <c r="G4922" s="4" t="s">
        <v>51</v>
      </c>
      <c r="H4922" s="4"/>
      <c r="I4922" s="4"/>
      <c r="J4922" s="4" t="s">
        <v>52</v>
      </c>
      <c r="K4922" s="4" t="s">
        <v>7801</v>
      </c>
      <c r="L4922" s="4" t="s">
        <v>7802</v>
      </c>
      <c r="M4922" s="4" t="s">
        <v>7803</v>
      </c>
      <c r="N4922" s="4" t="s">
        <v>36</v>
      </c>
      <c r="O4922" s="4">
        <v>1</v>
      </c>
      <c r="P4922" s="4" t="s">
        <v>56</v>
      </c>
      <c r="Q4922" s="4">
        <v>24.98</v>
      </c>
      <c r="R4922" s="4"/>
      <c r="S4922" s="4"/>
      <c r="T4922" s="4"/>
      <c r="U4922" s="4"/>
      <c r="V4922" s="4"/>
      <c r="W4922" s="4"/>
      <c r="X4922" s="4"/>
      <c r="Y4922" s="4" t="s">
        <v>19533</v>
      </c>
      <c r="Z4922" s="4" t="s">
        <v>186</v>
      </c>
      <c r="AA4922" s="4" t="s">
        <v>19534</v>
      </c>
      <c r="AB4922" s="4" t="s">
        <v>59</v>
      </c>
      <c r="AC4922" s="4"/>
      <c r="AD4922" s="4" t="b">
        <v>0</v>
      </c>
      <c r="AE4922" s="4"/>
      <c r="AF4922" s="4"/>
      <c r="AG4922" s="12">
        <f t="shared" si="76"/>
        <v>43280</v>
      </c>
    </row>
    <row r="4923" s="10" customFormat="1" spans="1:33">
      <c r="A4923" s="4" t="s">
        <v>19535</v>
      </c>
      <c r="B4923" s="4" t="s">
        <v>19535</v>
      </c>
      <c r="C4923" s="4" t="s">
        <v>19536</v>
      </c>
      <c r="D4923" s="4" t="s">
        <v>19537</v>
      </c>
      <c r="E4923" s="4" t="s">
        <v>36</v>
      </c>
      <c r="F4923" s="4" t="s">
        <v>37</v>
      </c>
      <c r="G4923" s="4" t="s">
        <v>51</v>
      </c>
      <c r="H4923" s="4"/>
      <c r="I4923" s="4"/>
      <c r="J4923" s="4" t="s">
        <v>52</v>
      </c>
      <c r="K4923" s="4" t="s">
        <v>4918</v>
      </c>
      <c r="L4923" s="4" t="s">
        <v>4919</v>
      </c>
      <c r="M4923" s="4" t="s">
        <v>4920</v>
      </c>
      <c r="N4923" s="4" t="s">
        <v>36</v>
      </c>
      <c r="O4923" s="4">
        <v>1</v>
      </c>
      <c r="P4923" s="4" t="s">
        <v>56</v>
      </c>
      <c r="Q4923" s="4">
        <v>22.98</v>
      </c>
      <c r="R4923" s="4"/>
      <c r="S4923" s="4"/>
      <c r="T4923" s="4"/>
      <c r="U4923" s="4"/>
      <c r="V4923" s="4"/>
      <c r="W4923" s="4"/>
      <c r="X4923" s="4"/>
      <c r="Y4923" s="4" t="s">
        <v>742</v>
      </c>
      <c r="Z4923" s="4" t="s">
        <v>89</v>
      </c>
      <c r="AA4923" s="4" t="s">
        <v>19538</v>
      </c>
      <c r="AB4923" s="4" t="s">
        <v>59</v>
      </c>
      <c r="AC4923" s="4"/>
      <c r="AD4923" s="4" t="b">
        <v>0</v>
      </c>
      <c r="AE4923" s="4"/>
      <c r="AF4923" s="4"/>
      <c r="AG4923" s="12">
        <f t="shared" si="76"/>
        <v>43280</v>
      </c>
    </row>
    <row r="4924" s="10" customFormat="1" spans="1:33">
      <c r="A4924" s="4" t="s">
        <v>19535</v>
      </c>
      <c r="B4924" s="4" t="s">
        <v>19535</v>
      </c>
      <c r="C4924" s="4" t="s">
        <v>19536</v>
      </c>
      <c r="D4924" s="4" t="s">
        <v>19537</v>
      </c>
      <c r="E4924" s="4" t="s">
        <v>36</v>
      </c>
      <c r="F4924" s="4" t="s">
        <v>37</v>
      </c>
      <c r="G4924" s="4" t="s">
        <v>51</v>
      </c>
      <c r="H4924" s="4"/>
      <c r="I4924" s="4"/>
      <c r="J4924" s="4" t="s">
        <v>52</v>
      </c>
      <c r="K4924" s="4" t="s">
        <v>4913</v>
      </c>
      <c r="L4924" s="4" t="s">
        <v>4914</v>
      </c>
      <c r="M4924" s="4" t="s">
        <v>4915</v>
      </c>
      <c r="N4924" s="4" t="s">
        <v>36</v>
      </c>
      <c r="O4924" s="4">
        <v>1</v>
      </c>
      <c r="P4924" s="4" t="s">
        <v>56</v>
      </c>
      <c r="Q4924" s="4">
        <v>22.98</v>
      </c>
      <c r="R4924" s="4"/>
      <c r="S4924" s="4"/>
      <c r="T4924" s="4"/>
      <c r="U4924" s="4"/>
      <c r="V4924" s="4"/>
      <c r="W4924" s="4"/>
      <c r="X4924" s="4"/>
      <c r="Y4924" s="4" t="s">
        <v>742</v>
      </c>
      <c r="Z4924" s="4" t="s">
        <v>89</v>
      </c>
      <c r="AA4924" s="4" t="s">
        <v>19538</v>
      </c>
      <c r="AB4924" s="4" t="s">
        <v>59</v>
      </c>
      <c r="AC4924" s="4"/>
      <c r="AD4924" s="4" t="b">
        <v>0</v>
      </c>
      <c r="AE4924" s="4"/>
      <c r="AF4924" s="4"/>
      <c r="AG4924" s="12">
        <f t="shared" si="76"/>
        <v>43280</v>
      </c>
    </row>
    <row r="4925" s="10" customFormat="1" spans="1:33">
      <c r="A4925" s="4" t="s">
        <v>19539</v>
      </c>
      <c r="B4925" s="4" t="s">
        <v>19539</v>
      </c>
      <c r="C4925" s="4" t="s">
        <v>19540</v>
      </c>
      <c r="D4925" s="4" t="s">
        <v>19541</v>
      </c>
      <c r="E4925" s="4" t="s">
        <v>36</v>
      </c>
      <c r="F4925" s="4" t="s">
        <v>37</v>
      </c>
      <c r="G4925" s="4" t="s">
        <v>51</v>
      </c>
      <c r="H4925" s="4"/>
      <c r="I4925" s="4"/>
      <c r="J4925" s="4" t="s">
        <v>52</v>
      </c>
      <c r="K4925" s="4" t="s">
        <v>546</v>
      </c>
      <c r="L4925" s="4" t="s">
        <v>547</v>
      </c>
      <c r="M4925" s="4" t="s">
        <v>548</v>
      </c>
      <c r="N4925" s="4" t="s">
        <v>36</v>
      </c>
      <c r="O4925" s="4">
        <v>1</v>
      </c>
      <c r="P4925" s="4" t="s">
        <v>56</v>
      </c>
      <c r="Q4925" s="4">
        <v>23.98</v>
      </c>
      <c r="R4925" s="4"/>
      <c r="S4925" s="4"/>
      <c r="T4925" s="4"/>
      <c r="U4925" s="4"/>
      <c r="V4925" s="4"/>
      <c r="W4925" s="4"/>
      <c r="X4925" s="4"/>
      <c r="Y4925" s="4" t="s">
        <v>19542</v>
      </c>
      <c r="Z4925" s="4" t="s">
        <v>290</v>
      </c>
      <c r="AA4925" s="4" t="s">
        <v>19543</v>
      </c>
      <c r="AB4925" s="4" t="s">
        <v>59</v>
      </c>
      <c r="AC4925" s="4"/>
      <c r="AD4925" s="4" t="b">
        <v>0</v>
      </c>
      <c r="AE4925" s="4"/>
      <c r="AF4925" s="4"/>
      <c r="AG4925" s="12">
        <f t="shared" si="76"/>
        <v>43280</v>
      </c>
    </row>
    <row r="4926" s="10" customFormat="1" spans="1:33">
      <c r="A4926" s="4" t="s">
        <v>19539</v>
      </c>
      <c r="B4926" s="4" t="s">
        <v>19539</v>
      </c>
      <c r="C4926" s="4" t="s">
        <v>19540</v>
      </c>
      <c r="D4926" s="4" t="s">
        <v>19541</v>
      </c>
      <c r="E4926" s="4" t="s">
        <v>36</v>
      </c>
      <c r="F4926" s="4" t="s">
        <v>37</v>
      </c>
      <c r="G4926" s="4" t="s">
        <v>51</v>
      </c>
      <c r="H4926" s="4"/>
      <c r="I4926" s="4"/>
      <c r="J4926" s="4" t="s">
        <v>52</v>
      </c>
      <c r="K4926" s="4" t="s">
        <v>12312</v>
      </c>
      <c r="L4926" s="4" t="s">
        <v>192</v>
      </c>
      <c r="M4926" s="4" t="s">
        <v>193</v>
      </c>
      <c r="N4926" s="4" t="s">
        <v>36</v>
      </c>
      <c r="O4926" s="4">
        <v>1</v>
      </c>
      <c r="P4926" s="4" t="s">
        <v>56</v>
      </c>
      <c r="Q4926" s="4">
        <v>23.98</v>
      </c>
      <c r="R4926" s="4"/>
      <c r="S4926" s="4"/>
      <c r="T4926" s="4"/>
      <c r="U4926" s="4"/>
      <c r="V4926" s="4"/>
      <c r="W4926" s="4"/>
      <c r="X4926" s="4"/>
      <c r="Y4926" s="4" t="s">
        <v>19542</v>
      </c>
      <c r="Z4926" s="4" t="s">
        <v>290</v>
      </c>
      <c r="AA4926" s="4" t="s">
        <v>19543</v>
      </c>
      <c r="AB4926" s="4" t="s">
        <v>59</v>
      </c>
      <c r="AC4926" s="4"/>
      <c r="AD4926" s="4" t="b">
        <v>0</v>
      </c>
      <c r="AE4926" s="4"/>
      <c r="AF4926" s="4"/>
      <c r="AG4926" s="12">
        <f t="shared" si="76"/>
        <v>43280</v>
      </c>
    </row>
    <row r="4927" s="10" customFormat="1" spans="1:33">
      <c r="A4927" s="4" t="s">
        <v>19539</v>
      </c>
      <c r="B4927" s="4" t="s">
        <v>19539</v>
      </c>
      <c r="C4927" s="4" t="s">
        <v>19540</v>
      </c>
      <c r="D4927" s="4" t="s">
        <v>19541</v>
      </c>
      <c r="E4927" s="4" t="s">
        <v>36</v>
      </c>
      <c r="F4927" s="4" t="s">
        <v>37</v>
      </c>
      <c r="G4927" s="4" t="s">
        <v>51</v>
      </c>
      <c r="H4927" s="4"/>
      <c r="I4927" s="4"/>
      <c r="J4927" s="4" t="s">
        <v>52</v>
      </c>
      <c r="K4927" s="4" t="s">
        <v>4482</v>
      </c>
      <c r="L4927" s="4" t="s">
        <v>4483</v>
      </c>
      <c r="M4927" s="4" t="s">
        <v>4484</v>
      </c>
      <c r="N4927" s="4" t="s">
        <v>36</v>
      </c>
      <c r="O4927" s="4">
        <v>1</v>
      </c>
      <c r="P4927" s="4" t="s">
        <v>56</v>
      </c>
      <c r="Q4927" s="4">
        <v>22.98</v>
      </c>
      <c r="R4927" s="4"/>
      <c r="S4927" s="4"/>
      <c r="T4927" s="4"/>
      <c r="U4927" s="4"/>
      <c r="V4927" s="4"/>
      <c r="W4927" s="4"/>
      <c r="X4927" s="4"/>
      <c r="Y4927" s="4" t="s">
        <v>19542</v>
      </c>
      <c r="Z4927" s="4" t="s">
        <v>290</v>
      </c>
      <c r="AA4927" s="4" t="s">
        <v>19543</v>
      </c>
      <c r="AB4927" s="4" t="s">
        <v>59</v>
      </c>
      <c r="AC4927" s="4"/>
      <c r="AD4927" s="4" t="b">
        <v>0</v>
      </c>
      <c r="AE4927" s="4"/>
      <c r="AF4927" s="4"/>
      <c r="AG4927" s="12">
        <f t="shared" si="76"/>
        <v>43280</v>
      </c>
    </row>
    <row r="4928" s="10" customFormat="1" spans="1:33">
      <c r="A4928" s="4" t="s">
        <v>19539</v>
      </c>
      <c r="B4928" s="4" t="s">
        <v>19539</v>
      </c>
      <c r="C4928" s="4" t="s">
        <v>19540</v>
      </c>
      <c r="D4928" s="4" t="s">
        <v>19541</v>
      </c>
      <c r="E4928" s="4" t="s">
        <v>36</v>
      </c>
      <c r="F4928" s="4" t="s">
        <v>37</v>
      </c>
      <c r="G4928" s="4" t="s">
        <v>51</v>
      </c>
      <c r="H4928" s="4"/>
      <c r="I4928" s="4"/>
      <c r="J4928" s="4" t="s">
        <v>52</v>
      </c>
      <c r="K4928" s="4" t="s">
        <v>5870</v>
      </c>
      <c r="L4928" s="4" t="s">
        <v>5871</v>
      </c>
      <c r="M4928" s="4" t="s">
        <v>5872</v>
      </c>
      <c r="N4928" s="4" t="s">
        <v>36</v>
      </c>
      <c r="O4928" s="4">
        <v>1</v>
      </c>
      <c r="P4928" s="4" t="s">
        <v>56</v>
      </c>
      <c r="Q4928" s="4">
        <v>22.98</v>
      </c>
      <c r="R4928" s="4"/>
      <c r="S4928" s="4"/>
      <c r="T4928" s="4"/>
      <c r="U4928" s="4"/>
      <c r="V4928" s="4"/>
      <c r="W4928" s="4"/>
      <c r="X4928" s="4"/>
      <c r="Y4928" s="4" t="s">
        <v>19542</v>
      </c>
      <c r="Z4928" s="4" t="s">
        <v>290</v>
      </c>
      <c r="AA4928" s="4" t="s">
        <v>19543</v>
      </c>
      <c r="AB4928" s="4" t="s">
        <v>59</v>
      </c>
      <c r="AC4928" s="4"/>
      <c r="AD4928" s="4" t="b">
        <v>0</v>
      </c>
      <c r="AE4928" s="4"/>
      <c r="AF4928" s="4"/>
      <c r="AG4928" s="12">
        <f t="shared" si="76"/>
        <v>43280</v>
      </c>
    </row>
    <row r="4929" s="10" customFormat="1" spans="1:33">
      <c r="A4929" s="4" t="s">
        <v>19544</v>
      </c>
      <c r="B4929" s="4" t="s">
        <v>19544</v>
      </c>
      <c r="C4929" s="4" t="s">
        <v>19545</v>
      </c>
      <c r="D4929" s="4" t="s">
        <v>19546</v>
      </c>
      <c r="E4929" s="4" t="s">
        <v>36</v>
      </c>
      <c r="F4929" s="4" t="s">
        <v>37</v>
      </c>
      <c r="G4929" s="4" t="s">
        <v>51</v>
      </c>
      <c r="H4929" s="4"/>
      <c r="I4929" s="4"/>
      <c r="J4929" s="4" t="s">
        <v>52</v>
      </c>
      <c r="K4929" s="4" t="s">
        <v>1175</v>
      </c>
      <c r="L4929" s="4" t="s">
        <v>1176</v>
      </c>
      <c r="M4929" s="4" t="s">
        <v>1177</v>
      </c>
      <c r="N4929" s="4" t="s">
        <v>36</v>
      </c>
      <c r="O4929" s="4">
        <v>1</v>
      </c>
      <c r="P4929" s="4" t="s">
        <v>56</v>
      </c>
      <c r="Q4929" s="4">
        <v>24.98</v>
      </c>
      <c r="R4929" s="4"/>
      <c r="S4929" s="4"/>
      <c r="T4929" s="4"/>
      <c r="U4929" s="4"/>
      <c r="V4929" s="4"/>
      <c r="W4929" s="4"/>
      <c r="X4929" s="4"/>
      <c r="Y4929" s="4" t="s">
        <v>6225</v>
      </c>
      <c r="Z4929" s="4" t="s">
        <v>266</v>
      </c>
      <c r="AA4929" s="4" t="s">
        <v>19547</v>
      </c>
      <c r="AB4929" s="4" t="s">
        <v>59</v>
      </c>
      <c r="AC4929" s="4"/>
      <c r="AD4929" s="4" t="b">
        <v>0</v>
      </c>
      <c r="AE4929" s="4"/>
      <c r="AF4929" s="4"/>
      <c r="AG4929" s="12">
        <f t="shared" si="76"/>
        <v>43280</v>
      </c>
    </row>
    <row r="4930" s="10" customFormat="1" spans="1:33">
      <c r="A4930" s="4" t="s">
        <v>19548</v>
      </c>
      <c r="B4930" s="4" t="s">
        <v>19548</v>
      </c>
      <c r="C4930" s="4" t="s">
        <v>19549</v>
      </c>
      <c r="D4930" s="4" t="s">
        <v>19550</v>
      </c>
      <c r="E4930" s="4" t="s">
        <v>36</v>
      </c>
      <c r="F4930" s="4" t="s">
        <v>37</v>
      </c>
      <c r="G4930" s="4" t="s">
        <v>51</v>
      </c>
      <c r="H4930" s="4"/>
      <c r="I4930" s="4"/>
      <c r="J4930" s="4" t="s">
        <v>52</v>
      </c>
      <c r="K4930" s="4" t="s">
        <v>12312</v>
      </c>
      <c r="L4930" s="4" t="s">
        <v>192</v>
      </c>
      <c r="M4930" s="4" t="s">
        <v>193</v>
      </c>
      <c r="N4930" s="4" t="s">
        <v>36</v>
      </c>
      <c r="O4930" s="4">
        <v>1</v>
      </c>
      <c r="P4930" s="4" t="s">
        <v>56</v>
      </c>
      <c r="Q4930" s="4">
        <v>23.98</v>
      </c>
      <c r="R4930" s="4"/>
      <c r="S4930" s="4"/>
      <c r="T4930" s="4"/>
      <c r="U4930" s="4"/>
      <c r="V4930" s="4"/>
      <c r="W4930" s="4"/>
      <c r="X4930" s="4"/>
      <c r="Y4930" s="4" t="s">
        <v>3734</v>
      </c>
      <c r="Z4930" s="4" t="s">
        <v>177</v>
      </c>
      <c r="AA4930" s="4" t="s">
        <v>19551</v>
      </c>
      <c r="AB4930" s="4" t="s">
        <v>59</v>
      </c>
      <c r="AC4930" s="4"/>
      <c r="AD4930" s="4" t="b">
        <v>0</v>
      </c>
      <c r="AE4930" s="4"/>
      <c r="AF4930" s="4"/>
      <c r="AG4930" s="12">
        <f t="shared" ref="AG4930:AG4993" si="77">DATEVALUE(LEFT(C4930,10))</f>
        <v>43280</v>
      </c>
    </row>
    <row r="4931" s="10" customFormat="1" spans="1:33">
      <c r="A4931" s="4" t="s">
        <v>19552</v>
      </c>
      <c r="B4931" s="4" t="s">
        <v>19552</v>
      </c>
      <c r="C4931" s="4" t="s">
        <v>19553</v>
      </c>
      <c r="D4931" s="4" t="s">
        <v>19554</v>
      </c>
      <c r="E4931" s="4" t="s">
        <v>36</v>
      </c>
      <c r="F4931" s="4" t="s">
        <v>37</v>
      </c>
      <c r="G4931" s="4" t="s">
        <v>51</v>
      </c>
      <c r="H4931" s="4"/>
      <c r="I4931" s="4"/>
      <c r="J4931" s="4" t="s">
        <v>52</v>
      </c>
      <c r="K4931" s="4" t="s">
        <v>12387</v>
      </c>
      <c r="L4931" s="4" t="s">
        <v>296</v>
      </c>
      <c r="M4931" s="4" t="s">
        <v>297</v>
      </c>
      <c r="N4931" s="4" t="s">
        <v>36</v>
      </c>
      <c r="O4931" s="4">
        <v>1</v>
      </c>
      <c r="P4931" s="4" t="s">
        <v>56</v>
      </c>
      <c r="Q4931" s="4">
        <v>23.98</v>
      </c>
      <c r="R4931" s="4"/>
      <c r="S4931" s="4"/>
      <c r="T4931" s="4"/>
      <c r="U4931" s="4"/>
      <c r="V4931" s="4"/>
      <c r="W4931" s="4"/>
      <c r="X4931" s="4"/>
      <c r="Y4931" s="4" t="s">
        <v>6104</v>
      </c>
      <c r="Z4931" s="4" t="s">
        <v>490</v>
      </c>
      <c r="AA4931" s="4" t="s">
        <v>19555</v>
      </c>
      <c r="AB4931" s="4" t="s">
        <v>59</v>
      </c>
      <c r="AC4931" s="4"/>
      <c r="AD4931" s="4" t="b">
        <v>0</v>
      </c>
      <c r="AE4931" s="4"/>
      <c r="AF4931" s="4"/>
      <c r="AG4931" s="12">
        <f t="shared" si="77"/>
        <v>43280</v>
      </c>
    </row>
    <row r="4932" s="10" customFormat="1" spans="1:33">
      <c r="A4932" s="4" t="s">
        <v>19556</v>
      </c>
      <c r="B4932" s="4" t="s">
        <v>19556</v>
      </c>
      <c r="C4932" s="4" t="s">
        <v>19557</v>
      </c>
      <c r="D4932" s="4" t="s">
        <v>19558</v>
      </c>
      <c r="E4932" s="4" t="s">
        <v>36</v>
      </c>
      <c r="F4932" s="4" t="s">
        <v>37</v>
      </c>
      <c r="G4932" s="4" t="s">
        <v>51</v>
      </c>
      <c r="H4932" s="4"/>
      <c r="I4932" s="4"/>
      <c r="J4932" s="4" t="s">
        <v>52</v>
      </c>
      <c r="K4932" s="4" t="s">
        <v>1863</v>
      </c>
      <c r="L4932" s="4" t="s">
        <v>1864</v>
      </c>
      <c r="M4932" s="4" t="s">
        <v>1865</v>
      </c>
      <c r="N4932" s="4" t="s">
        <v>36</v>
      </c>
      <c r="O4932" s="4">
        <v>1</v>
      </c>
      <c r="P4932" s="4" t="s">
        <v>56</v>
      </c>
      <c r="Q4932" s="4">
        <v>22.98</v>
      </c>
      <c r="R4932" s="4"/>
      <c r="S4932" s="4"/>
      <c r="T4932" s="4"/>
      <c r="U4932" s="4"/>
      <c r="V4932" s="4"/>
      <c r="W4932" s="4"/>
      <c r="X4932" s="4"/>
      <c r="Y4932" s="4" t="s">
        <v>4593</v>
      </c>
      <c r="Z4932" s="4" t="s">
        <v>4558</v>
      </c>
      <c r="AA4932" s="4" t="s">
        <v>19559</v>
      </c>
      <c r="AB4932" s="4" t="s">
        <v>59</v>
      </c>
      <c r="AC4932" s="4"/>
      <c r="AD4932" s="4" t="b">
        <v>0</v>
      </c>
      <c r="AE4932" s="4"/>
      <c r="AF4932" s="4"/>
      <c r="AG4932" s="12">
        <f t="shared" si="77"/>
        <v>43280</v>
      </c>
    </row>
    <row r="4933" s="10" customFormat="1" spans="1:33">
      <c r="A4933" s="4" t="s">
        <v>19556</v>
      </c>
      <c r="B4933" s="4" t="s">
        <v>19556</v>
      </c>
      <c r="C4933" s="4" t="s">
        <v>19557</v>
      </c>
      <c r="D4933" s="4" t="s">
        <v>19558</v>
      </c>
      <c r="E4933" s="4" t="s">
        <v>36</v>
      </c>
      <c r="F4933" s="4" t="s">
        <v>37</v>
      </c>
      <c r="G4933" s="4" t="s">
        <v>51</v>
      </c>
      <c r="H4933" s="4"/>
      <c r="I4933" s="4"/>
      <c r="J4933" s="4" t="s">
        <v>52</v>
      </c>
      <c r="K4933" s="4" t="s">
        <v>6924</v>
      </c>
      <c r="L4933" s="4" t="s">
        <v>6925</v>
      </c>
      <c r="M4933" s="4" t="s">
        <v>6926</v>
      </c>
      <c r="N4933" s="4" t="s">
        <v>36</v>
      </c>
      <c r="O4933" s="4">
        <v>1</v>
      </c>
      <c r="P4933" s="4" t="s">
        <v>56</v>
      </c>
      <c r="Q4933" s="4">
        <v>22.98</v>
      </c>
      <c r="R4933" s="4"/>
      <c r="S4933" s="4"/>
      <c r="T4933" s="4"/>
      <c r="U4933" s="4"/>
      <c r="V4933" s="4"/>
      <c r="W4933" s="4"/>
      <c r="X4933" s="4"/>
      <c r="Y4933" s="4" t="s">
        <v>4593</v>
      </c>
      <c r="Z4933" s="4" t="s">
        <v>4558</v>
      </c>
      <c r="AA4933" s="4" t="s">
        <v>19559</v>
      </c>
      <c r="AB4933" s="4" t="s">
        <v>59</v>
      </c>
      <c r="AC4933" s="4"/>
      <c r="AD4933" s="4" t="b">
        <v>0</v>
      </c>
      <c r="AE4933" s="4"/>
      <c r="AF4933" s="4"/>
      <c r="AG4933" s="12">
        <f t="shared" si="77"/>
        <v>43280</v>
      </c>
    </row>
    <row r="4934" s="10" customFormat="1" spans="1:33">
      <c r="A4934" s="4" t="s">
        <v>19556</v>
      </c>
      <c r="B4934" s="4" t="s">
        <v>19556</v>
      </c>
      <c r="C4934" s="4" t="s">
        <v>19557</v>
      </c>
      <c r="D4934" s="4" t="s">
        <v>19558</v>
      </c>
      <c r="E4934" s="4" t="s">
        <v>36</v>
      </c>
      <c r="F4934" s="4" t="s">
        <v>37</v>
      </c>
      <c r="G4934" s="4" t="s">
        <v>51</v>
      </c>
      <c r="H4934" s="4"/>
      <c r="I4934" s="4"/>
      <c r="J4934" s="4" t="s">
        <v>52</v>
      </c>
      <c r="K4934" s="4" t="s">
        <v>3347</v>
      </c>
      <c r="L4934" s="4" t="s">
        <v>3348</v>
      </c>
      <c r="M4934" s="4" t="s">
        <v>3349</v>
      </c>
      <c r="N4934" s="4" t="s">
        <v>36</v>
      </c>
      <c r="O4934" s="4">
        <v>1</v>
      </c>
      <c r="P4934" s="4" t="s">
        <v>56</v>
      </c>
      <c r="Q4934" s="4">
        <v>22.98</v>
      </c>
      <c r="R4934" s="4"/>
      <c r="S4934" s="4"/>
      <c r="T4934" s="4"/>
      <c r="U4934" s="4"/>
      <c r="V4934" s="4"/>
      <c r="W4934" s="4"/>
      <c r="X4934" s="4"/>
      <c r="Y4934" s="4" t="s">
        <v>4593</v>
      </c>
      <c r="Z4934" s="4" t="s">
        <v>4558</v>
      </c>
      <c r="AA4934" s="4" t="s">
        <v>19559</v>
      </c>
      <c r="AB4934" s="4" t="s">
        <v>59</v>
      </c>
      <c r="AC4934" s="4"/>
      <c r="AD4934" s="4" t="b">
        <v>0</v>
      </c>
      <c r="AE4934" s="4"/>
      <c r="AF4934" s="4"/>
      <c r="AG4934" s="12">
        <f t="shared" si="77"/>
        <v>43280</v>
      </c>
    </row>
    <row r="4935" s="10" customFormat="1" spans="1:33">
      <c r="A4935" s="4" t="s">
        <v>19560</v>
      </c>
      <c r="B4935" s="4" t="s">
        <v>19560</v>
      </c>
      <c r="C4935" s="4" t="s">
        <v>19561</v>
      </c>
      <c r="D4935" s="4" t="s">
        <v>19562</v>
      </c>
      <c r="E4935" s="4" t="s">
        <v>36</v>
      </c>
      <c r="F4935" s="4" t="s">
        <v>37</v>
      </c>
      <c r="G4935" s="4" t="s">
        <v>51</v>
      </c>
      <c r="H4935" s="4"/>
      <c r="I4935" s="4"/>
      <c r="J4935" s="4" t="s">
        <v>52</v>
      </c>
      <c r="K4935" s="4" t="s">
        <v>13162</v>
      </c>
      <c r="L4935" s="4" t="s">
        <v>10183</v>
      </c>
      <c r="M4935" s="4" t="s">
        <v>10184</v>
      </c>
      <c r="N4935" s="4" t="s">
        <v>36</v>
      </c>
      <c r="O4935" s="4">
        <v>1</v>
      </c>
      <c r="P4935" s="4" t="s">
        <v>56</v>
      </c>
      <c r="Q4935" s="4">
        <v>22.98</v>
      </c>
      <c r="R4935" s="4">
        <v>2.02</v>
      </c>
      <c r="S4935" s="4"/>
      <c r="T4935" s="4"/>
      <c r="U4935" s="4"/>
      <c r="V4935" s="4"/>
      <c r="W4935" s="4"/>
      <c r="X4935" s="4"/>
      <c r="Y4935" s="4" t="s">
        <v>1570</v>
      </c>
      <c r="Z4935" s="4" t="s">
        <v>3005</v>
      </c>
      <c r="AA4935" s="4" t="s">
        <v>19563</v>
      </c>
      <c r="AB4935" s="4" t="s">
        <v>59</v>
      </c>
      <c r="AC4935" s="4"/>
      <c r="AD4935" s="4" t="b">
        <v>0</v>
      </c>
      <c r="AE4935" s="4"/>
      <c r="AF4935" s="4"/>
      <c r="AG4935" s="12">
        <f t="shared" si="77"/>
        <v>43280</v>
      </c>
    </row>
    <row r="4936" s="10" customFormat="1" spans="1:33">
      <c r="A4936" s="4" t="s">
        <v>19564</v>
      </c>
      <c r="B4936" s="4" t="s">
        <v>19564</v>
      </c>
      <c r="C4936" s="4" t="s">
        <v>19565</v>
      </c>
      <c r="D4936" s="4" t="s">
        <v>19566</v>
      </c>
      <c r="E4936" s="4" t="s">
        <v>36</v>
      </c>
      <c r="F4936" s="4" t="s">
        <v>37</v>
      </c>
      <c r="G4936" s="4" t="s">
        <v>51</v>
      </c>
      <c r="H4936" s="4"/>
      <c r="I4936" s="4"/>
      <c r="J4936" s="4" t="s">
        <v>52</v>
      </c>
      <c r="K4936" s="4" t="s">
        <v>3085</v>
      </c>
      <c r="L4936" s="4" t="s">
        <v>3086</v>
      </c>
      <c r="M4936" s="4" t="s">
        <v>3087</v>
      </c>
      <c r="N4936" s="4" t="s">
        <v>36</v>
      </c>
      <c r="O4936" s="4">
        <v>1</v>
      </c>
      <c r="P4936" s="4" t="s">
        <v>56</v>
      </c>
      <c r="Q4936" s="4">
        <v>22.98</v>
      </c>
      <c r="R4936" s="4"/>
      <c r="S4936" s="4"/>
      <c r="T4936" s="4"/>
      <c r="U4936" s="4"/>
      <c r="V4936" s="4"/>
      <c r="W4936" s="4"/>
      <c r="X4936" s="4"/>
      <c r="Y4936" s="4" t="s">
        <v>19567</v>
      </c>
      <c r="Z4936" s="4" t="s">
        <v>233</v>
      </c>
      <c r="AA4936" s="4" t="s">
        <v>19568</v>
      </c>
      <c r="AB4936" s="4" t="s">
        <v>59</v>
      </c>
      <c r="AC4936" s="4"/>
      <c r="AD4936" s="4" t="b">
        <v>0</v>
      </c>
      <c r="AE4936" s="4"/>
      <c r="AF4936" s="4"/>
      <c r="AG4936" s="12">
        <f t="shared" si="77"/>
        <v>43280</v>
      </c>
    </row>
    <row r="4937" s="10" customFormat="1" spans="1:33">
      <c r="A4937" s="4" t="s">
        <v>19569</v>
      </c>
      <c r="B4937" s="4" t="s">
        <v>19569</v>
      </c>
      <c r="C4937" s="4" t="s">
        <v>19570</v>
      </c>
      <c r="D4937" s="4" t="s">
        <v>19571</v>
      </c>
      <c r="E4937" s="4" t="s">
        <v>36</v>
      </c>
      <c r="F4937" s="4" t="s">
        <v>37</v>
      </c>
      <c r="G4937" s="4" t="s">
        <v>51</v>
      </c>
      <c r="H4937" s="4"/>
      <c r="I4937" s="4"/>
      <c r="J4937" s="4" t="s">
        <v>52</v>
      </c>
      <c r="K4937" s="4" t="s">
        <v>18606</v>
      </c>
      <c r="L4937" s="4" t="s">
        <v>18607</v>
      </c>
      <c r="M4937" s="4" t="s">
        <v>18608</v>
      </c>
      <c r="N4937" s="4" t="s">
        <v>36</v>
      </c>
      <c r="O4937" s="4">
        <v>1</v>
      </c>
      <c r="P4937" s="4" t="s">
        <v>56</v>
      </c>
      <c r="Q4937" s="4">
        <v>24.98</v>
      </c>
      <c r="R4937" s="4"/>
      <c r="S4937" s="4"/>
      <c r="T4937" s="4"/>
      <c r="U4937" s="4"/>
      <c r="V4937" s="4"/>
      <c r="W4937" s="4"/>
      <c r="X4937" s="4"/>
      <c r="Y4937" s="4" t="s">
        <v>3798</v>
      </c>
      <c r="Z4937" s="4" t="s">
        <v>17581</v>
      </c>
      <c r="AA4937" s="4">
        <v>68135</v>
      </c>
      <c r="AB4937" s="4" t="s">
        <v>59</v>
      </c>
      <c r="AC4937" s="4"/>
      <c r="AD4937" s="4" t="b">
        <v>0</v>
      </c>
      <c r="AE4937" s="4"/>
      <c r="AF4937" s="4"/>
      <c r="AG4937" s="12">
        <f t="shared" si="77"/>
        <v>43280</v>
      </c>
    </row>
    <row r="4938" s="10" customFormat="1" spans="1:33">
      <c r="A4938" s="4" t="s">
        <v>19572</v>
      </c>
      <c r="B4938" s="4" t="s">
        <v>19572</v>
      </c>
      <c r="C4938" s="4" t="s">
        <v>19573</v>
      </c>
      <c r="D4938" s="4" t="s">
        <v>19574</v>
      </c>
      <c r="E4938" s="4" t="s">
        <v>36</v>
      </c>
      <c r="F4938" s="4" t="s">
        <v>37</v>
      </c>
      <c r="G4938" s="4" t="s">
        <v>51</v>
      </c>
      <c r="H4938" s="4"/>
      <c r="I4938" s="4"/>
      <c r="J4938" s="4" t="s">
        <v>52</v>
      </c>
      <c r="K4938" s="4" t="s">
        <v>340</v>
      </c>
      <c r="L4938" s="4" t="s">
        <v>341</v>
      </c>
      <c r="M4938" s="4" t="s">
        <v>342</v>
      </c>
      <c r="N4938" s="4" t="s">
        <v>36</v>
      </c>
      <c r="O4938" s="4">
        <v>1</v>
      </c>
      <c r="P4938" s="4" t="s">
        <v>56</v>
      </c>
      <c r="Q4938" s="4">
        <v>23.98</v>
      </c>
      <c r="R4938" s="4"/>
      <c r="S4938" s="4"/>
      <c r="T4938" s="4"/>
      <c r="U4938" s="4"/>
      <c r="V4938" s="4"/>
      <c r="W4938" s="4"/>
      <c r="X4938" s="4"/>
      <c r="Y4938" s="4" t="s">
        <v>19575</v>
      </c>
      <c r="Z4938" s="4" t="s">
        <v>233</v>
      </c>
      <c r="AA4938" s="4" t="s">
        <v>19576</v>
      </c>
      <c r="AB4938" s="4" t="s">
        <v>59</v>
      </c>
      <c r="AC4938" s="4"/>
      <c r="AD4938" s="4" t="b">
        <v>0</v>
      </c>
      <c r="AE4938" s="4"/>
      <c r="AF4938" s="4"/>
      <c r="AG4938" s="12">
        <f t="shared" si="77"/>
        <v>43280</v>
      </c>
    </row>
    <row r="4939" s="10" customFormat="1" spans="1:33">
      <c r="A4939" s="4" t="s">
        <v>19577</v>
      </c>
      <c r="B4939" s="4" t="s">
        <v>19577</v>
      </c>
      <c r="C4939" s="4" t="s">
        <v>19573</v>
      </c>
      <c r="D4939" s="4" t="s">
        <v>19578</v>
      </c>
      <c r="E4939" s="4" t="s">
        <v>36</v>
      </c>
      <c r="F4939" s="4" t="s">
        <v>37</v>
      </c>
      <c r="G4939" s="4" t="s">
        <v>51</v>
      </c>
      <c r="H4939" s="4"/>
      <c r="I4939" s="4"/>
      <c r="J4939" s="4" t="s">
        <v>52</v>
      </c>
      <c r="K4939" s="4" t="s">
        <v>3054</v>
      </c>
      <c r="L4939" s="4" t="s">
        <v>3055</v>
      </c>
      <c r="M4939" s="4" t="s">
        <v>3056</v>
      </c>
      <c r="N4939" s="4" t="s">
        <v>36</v>
      </c>
      <c r="O4939" s="4">
        <v>1</v>
      </c>
      <c r="P4939" s="4" t="s">
        <v>56</v>
      </c>
      <c r="Q4939" s="4">
        <v>23.98</v>
      </c>
      <c r="R4939" s="4"/>
      <c r="S4939" s="4"/>
      <c r="T4939" s="4"/>
      <c r="U4939" s="4"/>
      <c r="V4939" s="4"/>
      <c r="W4939" s="4"/>
      <c r="X4939" s="4"/>
      <c r="Y4939" s="4" t="s">
        <v>19575</v>
      </c>
      <c r="Z4939" s="4" t="s">
        <v>233</v>
      </c>
      <c r="AA4939" s="4" t="s">
        <v>19576</v>
      </c>
      <c r="AB4939" s="4" t="s">
        <v>59</v>
      </c>
      <c r="AC4939" s="4"/>
      <c r="AD4939" s="4" t="b">
        <v>0</v>
      </c>
      <c r="AE4939" s="4"/>
      <c r="AF4939" s="4"/>
      <c r="AG4939" s="12">
        <f t="shared" si="77"/>
        <v>43280</v>
      </c>
    </row>
    <row r="4940" s="10" customFormat="1" spans="1:33">
      <c r="A4940" s="4" t="s">
        <v>19579</v>
      </c>
      <c r="B4940" s="4" t="s">
        <v>19579</v>
      </c>
      <c r="C4940" s="4" t="s">
        <v>19580</v>
      </c>
      <c r="D4940" s="4" t="s">
        <v>19581</v>
      </c>
      <c r="E4940" s="4" t="s">
        <v>36</v>
      </c>
      <c r="F4940" s="4" t="s">
        <v>37</v>
      </c>
      <c r="G4940" s="4" t="s">
        <v>51</v>
      </c>
      <c r="H4940" s="4"/>
      <c r="I4940" s="4"/>
      <c r="J4940" s="4" t="s">
        <v>52</v>
      </c>
      <c r="K4940" s="4" t="s">
        <v>9543</v>
      </c>
      <c r="L4940" s="4" t="s">
        <v>873</v>
      </c>
      <c r="M4940" s="4" t="s">
        <v>874</v>
      </c>
      <c r="N4940" s="4" t="s">
        <v>36</v>
      </c>
      <c r="O4940" s="4">
        <v>1</v>
      </c>
      <c r="P4940" s="4" t="s">
        <v>56</v>
      </c>
      <c r="Q4940" s="4">
        <v>22.98</v>
      </c>
      <c r="R4940" s="4"/>
      <c r="S4940" s="4"/>
      <c r="T4940" s="4"/>
      <c r="U4940" s="4"/>
      <c r="V4940" s="4"/>
      <c r="W4940" s="4"/>
      <c r="X4940" s="4"/>
      <c r="Y4940" s="4" t="s">
        <v>14526</v>
      </c>
      <c r="Z4940" s="4" t="s">
        <v>290</v>
      </c>
      <c r="AA4940" s="4" t="s">
        <v>19582</v>
      </c>
      <c r="AB4940" s="4" t="s">
        <v>59</v>
      </c>
      <c r="AC4940" s="4"/>
      <c r="AD4940" s="4" t="b">
        <v>0</v>
      </c>
      <c r="AE4940" s="4"/>
      <c r="AF4940" s="4"/>
      <c r="AG4940" s="12">
        <f t="shared" si="77"/>
        <v>43280</v>
      </c>
    </row>
    <row r="4941" s="10" customFormat="1" spans="1:33">
      <c r="A4941" s="4" t="s">
        <v>19583</v>
      </c>
      <c r="B4941" s="4" t="s">
        <v>19583</v>
      </c>
      <c r="C4941" s="4" t="s">
        <v>19584</v>
      </c>
      <c r="D4941" s="4" t="s">
        <v>19585</v>
      </c>
      <c r="E4941" s="4" t="s">
        <v>36</v>
      </c>
      <c r="F4941" s="4" t="s">
        <v>37</v>
      </c>
      <c r="G4941" s="4" t="s">
        <v>51</v>
      </c>
      <c r="H4941" s="4"/>
      <c r="I4941" s="4"/>
      <c r="J4941" s="4" t="s">
        <v>52</v>
      </c>
      <c r="K4941" s="4" t="s">
        <v>5870</v>
      </c>
      <c r="L4941" s="4" t="s">
        <v>5871</v>
      </c>
      <c r="M4941" s="4" t="s">
        <v>5872</v>
      </c>
      <c r="N4941" s="4" t="s">
        <v>36</v>
      </c>
      <c r="O4941" s="4">
        <v>1</v>
      </c>
      <c r="P4941" s="4" t="s">
        <v>56</v>
      </c>
      <c r="Q4941" s="4">
        <v>22.98</v>
      </c>
      <c r="R4941" s="4"/>
      <c r="S4941" s="4"/>
      <c r="T4941" s="4"/>
      <c r="U4941" s="4"/>
      <c r="V4941" s="4"/>
      <c r="W4941" s="4"/>
      <c r="X4941" s="4"/>
      <c r="Y4941" s="4" t="s">
        <v>19586</v>
      </c>
      <c r="Z4941" s="4" t="s">
        <v>152</v>
      </c>
      <c r="AA4941" s="4" t="s">
        <v>19587</v>
      </c>
      <c r="AB4941" s="4" t="s">
        <v>59</v>
      </c>
      <c r="AC4941" s="4"/>
      <c r="AD4941" s="4" t="b">
        <v>0</v>
      </c>
      <c r="AE4941" s="4"/>
      <c r="AF4941" s="4"/>
      <c r="AG4941" s="12">
        <f t="shared" si="77"/>
        <v>43280</v>
      </c>
    </row>
    <row r="4942" s="10" customFormat="1" spans="1:33">
      <c r="A4942" s="4" t="s">
        <v>19583</v>
      </c>
      <c r="B4942" s="4" t="s">
        <v>19583</v>
      </c>
      <c r="C4942" s="4" t="s">
        <v>19584</v>
      </c>
      <c r="D4942" s="4" t="s">
        <v>19585</v>
      </c>
      <c r="E4942" s="4" t="s">
        <v>36</v>
      </c>
      <c r="F4942" s="4" t="s">
        <v>37</v>
      </c>
      <c r="G4942" s="4" t="s">
        <v>51</v>
      </c>
      <c r="H4942" s="4"/>
      <c r="I4942" s="4"/>
      <c r="J4942" s="4" t="s">
        <v>52</v>
      </c>
      <c r="K4942" s="4" t="s">
        <v>12387</v>
      </c>
      <c r="L4942" s="4" t="s">
        <v>296</v>
      </c>
      <c r="M4942" s="4" t="s">
        <v>297</v>
      </c>
      <c r="N4942" s="4" t="s">
        <v>36</v>
      </c>
      <c r="O4942" s="4">
        <v>1</v>
      </c>
      <c r="P4942" s="4" t="s">
        <v>56</v>
      </c>
      <c r="Q4942" s="4">
        <v>23.98</v>
      </c>
      <c r="R4942" s="4"/>
      <c r="S4942" s="4"/>
      <c r="T4942" s="4"/>
      <c r="U4942" s="4"/>
      <c r="V4942" s="4"/>
      <c r="W4942" s="4"/>
      <c r="X4942" s="4"/>
      <c r="Y4942" s="4" t="s">
        <v>19586</v>
      </c>
      <c r="Z4942" s="4" t="s">
        <v>152</v>
      </c>
      <c r="AA4942" s="4" t="s">
        <v>19587</v>
      </c>
      <c r="AB4942" s="4" t="s">
        <v>59</v>
      </c>
      <c r="AC4942" s="4"/>
      <c r="AD4942" s="4" t="b">
        <v>0</v>
      </c>
      <c r="AE4942" s="4"/>
      <c r="AF4942" s="4"/>
      <c r="AG4942" s="12">
        <f t="shared" si="77"/>
        <v>43280</v>
      </c>
    </row>
    <row r="4943" s="10" customFormat="1" spans="1:33">
      <c r="A4943" s="4" t="s">
        <v>19583</v>
      </c>
      <c r="B4943" s="4" t="s">
        <v>19583</v>
      </c>
      <c r="C4943" s="4" t="s">
        <v>19584</v>
      </c>
      <c r="D4943" s="4" t="s">
        <v>19585</v>
      </c>
      <c r="E4943" s="4" t="s">
        <v>36</v>
      </c>
      <c r="F4943" s="4" t="s">
        <v>37</v>
      </c>
      <c r="G4943" s="4" t="s">
        <v>51</v>
      </c>
      <c r="H4943" s="4"/>
      <c r="I4943" s="4"/>
      <c r="J4943" s="4" t="s">
        <v>52</v>
      </c>
      <c r="K4943" s="4" t="s">
        <v>4482</v>
      </c>
      <c r="L4943" s="4" t="s">
        <v>4483</v>
      </c>
      <c r="M4943" s="4" t="s">
        <v>4484</v>
      </c>
      <c r="N4943" s="4" t="s">
        <v>36</v>
      </c>
      <c r="O4943" s="4">
        <v>1</v>
      </c>
      <c r="P4943" s="4" t="s">
        <v>56</v>
      </c>
      <c r="Q4943" s="4">
        <v>22.98</v>
      </c>
      <c r="R4943" s="4"/>
      <c r="S4943" s="4"/>
      <c r="T4943" s="4"/>
      <c r="U4943" s="4"/>
      <c r="V4943" s="4"/>
      <c r="W4943" s="4"/>
      <c r="X4943" s="4"/>
      <c r="Y4943" s="4" t="s">
        <v>19586</v>
      </c>
      <c r="Z4943" s="4" t="s">
        <v>152</v>
      </c>
      <c r="AA4943" s="4" t="s">
        <v>19587</v>
      </c>
      <c r="AB4943" s="4" t="s">
        <v>59</v>
      </c>
      <c r="AC4943" s="4"/>
      <c r="AD4943" s="4" t="b">
        <v>0</v>
      </c>
      <c r="AE4943" s="4"/>
      <c r="AF4943" s="4"/>
      <c r="AG4943" s="12">
        <f t="shared" si="77"/>
        <v>43280</v>
      </c>
    </row>
    <row r="4944" s="10" customFormat="1" spans="1:33">
      <c r="A4944" s="4" t="s">
        <v>19588</v>
      </c>
      <c r="B4944" s="4" t="s">
        <v>19588</v>
      </c>
      <c r="C4944" s="4" t="s">
        <v>19589</v>
      </c>
      <c r="D4944" s="4" t="s">
        <v>19590</v>
      </c>
      <c r="E4944" s="4" t="s">
        <v>36</v>
      </c>
      <c r="F4944" s="4" t="s">
        <v>37</v>
      </c>
      <c r="G4944" s="4" t="s">
        <v>51</v>
      </c>
      <c r="H4944" s="4"/>
      <c r="I4944" s="4"/>
      <c r="J4944" s="4" t="s">
        <v>312</v>
      </c>
      <c r="K4944" s="4" t="s">
        <v>7206</v>
      </c>
      <c r="L4944" s="4" t="s">
        <v>7207</v>
      </c>
      <c r="M4944" s="4" t="s">
        <v>7208</v>
      </c>
      <c r="N4944" s="4" t="s">
        <v>36</v>
      </c>
      <c r="O4944" s="4">
        <v>1</v>
      </c>
      <c r="P4944" s="4" t="s">
        <v>56</v>
      </c>
      <c r="Q4944" s="4">
        <v>22.98</v>
      </c>
      <c r="R4944" s="4"/>
      <c r="S4944" s="4">
        <v>3.99</v>
      </c>
      <c r="T4944" s="4"/>
      <c r="U4944" s="4"/>
      <c r="V4944" s="4"/>
      <c r="W4944" s="4"/>
      <c r="X4944" s="4"/>
      <c r="Y4944" s="4" t="s">
        <v>19591</v>
      </c>
      <c r="Z4944" s="4" t="s">
        <v>743</v>
      </c>
      <c r="AA4944" s="4" t="s">
        <v>19592</v>
      </c>
      <c r="AB4944" s="4" t="s">
        <v>59</v>
      </c>
      <c r="AC4944" s="4"/>
      <c r="AD4944" s="4" t="b">
        <v>0</v>
      </c>
      <c r="AE4944" s="4"/>
      <c r="AF4944" s="4"/>
      <c r="AG4944" s="12">
        <f t="shared" si="77"/>
        <v>43280</v>
      </c>
    </row>
    <row r="4945" s="10" customFormat="1" spans="1:33">
      <c r="A4945" s="4" t="s">
        <v>19593</v>
      </c>
      <c r="B4945" s="4" t="s">
        <v>19593</v>
      </c>
      <c r="C4945" s="4" t="s">
        <v>19594</v>
      </c>
      <c r="D4945" s="4" t="s">
        <v>19595</v>
      </c>
      <c r="E4945" s="4" t="s">
        <v>36</v>
      </c>
      <c r="F4945" s="4" t="s">
        <v>37</v>
      </c>
      <c r="G4945" s="4" t="s">
        <v>51</v>
      </c>
      <c r="H4945" s="4"/>
      <c r="I4945" s="4"/>
      <c r="J4945" s="4" t="s">
        <v>52</v>
      </c>
      <c r="K4945" s="4" t="s">
        <v>4482</v>
      </c>
      <c r="L4945" s="4" t="s">
        <v>4483</v>
      </c>
      <c r="M4945" s="4" t="s">
        <v>4484</v>
      </c>
      <c r="N4945" s="4" t="s">
        <v>36</v>
      </c>
      <c r="O4945" s="4">
        <v>1</v>
      </c>
      <c r="P4945" s="4" t="s">
        <v>56</v>
      </c>
      <c r="Q4945" s="4">
        <v>22.98</v>
      </c>
      <c r="R4945" s="4"/>
      <c r="S4945" s="4"/>
      <c r="T4945" s="4"/>
      <c r="U4945" s="4"/>
      <c r="V4945" s="4"/>
      <c r="W4945" s="4"/>
      <c r="X4945" s="4"/>
      <c r="Y4945" s="4" t="s">
        <v>7951</v>
      </c>
      <c r="Z4945" s="4" t="s">
        <v>1194</v>
      </c>
      <c r="AA4945" s="4" t="s">
        <v>19596</v>
      </c>
      <c r="AB4945" s="4" t="s">
        <v>59</v>
      </c>
      <c r="AC4945" s="4"/>
      <c r="AD4945" s="4" t="b">
        <v>0</v>
      </c>
      <c r="AE4945" s="4"/>
      <c r="AF4945" s="4"/>
      <c r="AG4945" s="12">
        <f t="shared" si="77"/>
        <v>43280</v>
      </c>
    </row>
    <row r="4946" s="10" customFormat="1" spans="1:33">
      <c r="A4946" s="4" t="s">
        <v>19597</v>
      </c>
      <c r="B4946" s="4" t="s">
        <v>19597</v>
      </c>
      <c r="C4946" s="4" t="s">
        <v>19598</v>
      </c>
      <c r="D4946" s="4" t="s">
        <v>19599</v>
      </c>
      <c r="E4946" s="4" t="s">
        <v>36</v>
      </c>
      <c r="F4946" s="4" t="s">
        <v>37</v>
      </c>
      <c r="G4946" s="4" t="s">
        <v>51</v>
      </c>
      <c r="H4946" s="4"/>
      <c r="I4946" s="4"/>
      <c r="J4946" s="4" t="s">
        <v>52</v>
      </c>
      <c r="K4946" s="4" t="s">
        <v>11708</v>
      </c>
      <c r="L4946" s="4" t="s">
        <v>11709</v>
      </c>
      <c r="M4946" s="4" t="s">
        <v>11710</v>
      </c>
      <c r="N4946" s="4" t="s">
        <v>36</v>
      </c>
      <c r="O4946" s="4">
        <v>1</v>
      </c>
      <c r="P4946" s="4" t="s">
        <v>56</v>
      </c>
      <c r="Q4946" s="4">
        <v>22.98</v>
      </c>
      <c r="R4946" s="4"/>
      <c r="S4946" s="4"/>
      <c r="T4946" s="4"/>
      <c r="U4946" s="4"/>
      <c r="V4946" s="4"/>
      <c r="W4946" s="4"/>
      <c r="X4946" s="4"/>
      <c r="Y4946" s="4" t="s">
        <v>19600</v>
      </c>
      <c r="Z4946" s="4" t="s">
        <v>58</v>
      </c>
      <c r="AA4946" s="4" t="s">
        <v>19601</v>
      </c>
      <c r="AB4946" s="4" t="s">
        <v>59</v>
      </c>
      <c r="AC4946" s="4"/>
      <c r="AD4946" s="4" t="b">
        <v>0</v>
      </c>
      <c r="AE4946" s="4"/>
      <c r="AF4946" s="4"/>
      <c r="AG4946" s="12">
        <f t="shared" si="77"/>
        <v>43280</v>
      </c>
    </row>
    <row r="4947" s="10" customFormat="1" spans="1:33">
      <c r="A4947" s="4" t="s">
        <v>19597</v>
      </c>
      <c r="B4947" s="4" t="s">
        <v>19597</v>
      </c>
      <c r="C4947" s="4" t="s">
        <v>19598</v>
      </c>
      <c r="D4947" s="4" t="s">
        <v>19599</v>
      </c>
      <c r="E4947" s="4" t="s">
        <v>36</v>
      </c>
      <c r="F4947" s="4" t="s">
        <v>37</v>
      </c>
      <c r="G4947" s="4" t="s">
        <v>51</v>
      </c>
      <c r="H4947" s="4"/>
      <c r="I4947" s="4"/>
      <c r="J4947" s="4" t="s">
        <v>52</v>
      </c>
      <c r="K4947" s="4" t="s">
        <v>331</v>
      </c>
      <c r="L4947" s="4" t="s">
        <v>332</v>
      </c>
      <c r="M4947" s="4" t="s">
        <v>333</v>
      </c>
      <c r="N4947" s="4" t="s">
        <v>36</v>
      </c>
      <c r="O4947" s="4">
        <v>1</v>
      </c>
      <c r="P4947" s="4" t="s">
        <v>56</v>
      </c>
      <c r="Q4947" s="4">
        <v>22.98</v>
      </c>
      <c r="R4947" s="4"/>
      <c r="S4947" s="4"/>
      <c r="T4947" s="4"/>
      <c r="U4947" s="4"/>
      <c r="V4947" s="4"/>
      <c r="W4947" s="4"/>
      <c r="X4947" s="4"/>
      <c r="Y4947" s="4" t="s">
        <v>19600</v>
      </c>
      <c r="Z4947" s="4" t="s">
        <v>58</v>
      </c>
      <c r="AA4947" s="4" t="s">
        <v>19601</v>
      </c>
      <c r="AB4947" s="4" t="s">
        <v>59</v>
      </c>
      <c r="AC4947" s="4"/>
      <c r="AD4947" s="4" t="b">
        <v>0</v>
      </c>
      <c r="AE4947" s="4"/>
      <c r="AF4947" s="4"/>
      <c r="AG4947" s="12">
        <f t="shared" si="77"/>
        <v>43280</v>
      </c>
    </row>
    <row r="4948" s="10" customFormat="1" spans="1:33">
      <c r="A4948" s="4" t="s">
        <v>19602</v>
      </c>
      <c r="B4948" s="4" t="s">
        <v>19602</v>
      </c>
      <c r="C4948" s="4" t="s">
        <v>19603</v>
      </c>
      <c r="D4948" s="4" t="s">
        <v>19604</v>
      </c>
      <c r="E4948" s="4" t="s">
        <v>36</v>
      </c>
      <c r="F4948" s="4" t="s">
        <v>37</v>
      </c>
      <c r="G4948" s="4" t="s">
        <v>51</v>
      </c>
      <c r="H4948" s="4"/>
      <c r="I4948" s="4"/>
      <c r="J4948" s="4" t="s">
        <v>52</v>
      </c>
      <c r="K4948" s="4" t="s">
        <v>546</v>
      </c>
      <c r="L4948" s="4" t="s">
        <v>547</v>
      </c>
      <c r="M4948" s="4" t="s">
        <v>548</v>
      </c>
      <c r="N4948" s="4" t="s">
        <v>36</v>
      </c>
      <c r="O4948" s="4">
        <v>1</v>
      </c>
      <c r="P4948" s="4" t="s">
        <v>56</v>
      </c>
      <c r="Q4948" s="4">
        <v>23.98</v>
      </c>
      <c r="R4948" s="4"/>
      <c r="S4948" s="4"/>
      <c r="T4948" s="4"/>
      <c r="U4948" s="4"/>
      <c r="V4948" s="4"/>
      <c r="W4948" s="4"/>
      <c r="X4948" s="4"/>
      <c r="Y4948" s="4" t="s">
        <v>18526</v>
      </c>
      <c r="Z4948" s="4" t="s">
        <v>58</v>
      </c>
      <c r="AA4948" s="4" t="s">
        <v>18527</v>
      </c>
      <c r="AB4948" s="4" t="s">
        <v>59</v>
      </c>
      <c r="AC4948" s="4"/>
      <c r="AD4948" s="4" t="b">
        <v>0</v>
      </c>
      <c r="AE4948" s="4"/>
      <c r="AF4948" s="4"/>
      <c r="AG4948" s="12">
        <f t="shared" si="77"/>
        <v>43280</v>
      </c>
    </row>
    <row r="4949" s="10" customFormat="1" spans="1:33">
      <c r="A4949" s="4" t="s">
        <v>19605</v>
      </c>
      <c r="B4949" s="4" t="s">
        <v>19605</v>
      </c>
      <c r="C4949" s="4" t="s">
        <v>19606</v>
      </c>
      <c r="D4949" s="4" t="s">
        <v>19607</v>
      </c>
      <c r="E4949" s="4" t="s">
        <v>75</v>
      </c>
      <c r="F4949" s="4" t="s">
        <v>37</v>
      </c>
      <c r="G4949" s="4" t="s">
        <v>51</v>
      </c>
      <c r="H4949" s="4"/>
      <c r="I4949" s="4"/>
      <c r="J4949" s="4" t="s">
        <v>52</v>
      </c>
      <c r="K4949" s="4" t="s">
        <v>303</v>
      </c>
      <c r="L4949" s="4" t="s">
        <v>304</v>
      </c>
      <c r="M4949" s="4" t="s">
        <v>305</v>
      </c>
      <c r="N4949" s="4" t="s">
        <v>75</v>
      </c>
      <c r="O4949" s="4">
        <v>0</v>
      </c>
      <c r="P4949" s="4"/>
      <c r="Q4949" s="4"/>
      <c r="R4949" s="4"/>
      <c r="S4949" s="4"/>
      <c r="T4949" s="4"/>
      <c r="U4949" s="4"/>
      <c r="V4949" s="4"/>
      <c r="W4949" s="4"/>
      <c r="X4949" s="4"/>
      <c r="Y4949" s="4" t="s">
        <v>7997</v>
      </c>
      <c r="Z4949" s="4" t="s">
        <v>143</v>
      </c>
      <c r="AA4949" s="4" t="s">
        <v>19608</v>
      </c>
      <c r="AB4949" s="4" t="s">
        <v>59</v>
      </c>
      <c r="AC4949" s="4"/>
      <c r="AD4949" s="4" t="b">
        <v>0</v>
      </c>
      <c r="AE4949" s="4"/>
      <c r="AF4949" s="4"/>
      <c r="AG4949" s="12">
        <f t="shared" si="77"/>
        <v>43280</v>
      </c>
    </row>
    <row r="4950" s="10" customFormat="1" spans="1:33">
      <c r="A4950" s="4" t="s">
        <v>19609</v>
      </c>
      <c r="B4950" s="4" t="s">
        <v>19609</v>
      </c>
      <c r="C4950" s="4" t="s">
        <v>19610</v>
      </c>
      <c r="D4950" s="4" t="s">
        <v>19611</v>
      </c>
      <c r="E4950" s="4" t="s">
        <v>36</v>
      </c>
      <c r="F4950" s="4" t="s">
        <v>37</v>
      </c>
      <c r="G4950" s="4" t="s">
        <v>51</v>
      </c>
      <c r="H4950" s="4"/>
      <c r="I4950" s="4"/>
      <c r="J4950" s="4" t="s">
        <v>52</v>
      </c>
      <c r="K4950" s="4" t="s">
        <v>4996</v>
      </c>
      <c r="L4950" s="4" t="s">
        <v>4997</v>
      </c>
      <c r="M4950" s="4" t="s">
        <v>4998</v>
      </c>
      <c r="N4950" s="4" t="s">
        <v>36</v>
      </c>
      <c r="O4950" s="4">
        <v>1</v>
      </c>
      <c r="P4950" s="4" t="s">
        <v>56</v>
      </c>
      <c r="Q4950" s="4">
        <v>23.98</v>
      </c>
      <c r="R4950" s="4"/>
      <c r="S4950" s="4"/>
      <c r="T4950" s="4"/>
      <c r="U4950" s="4"/>
      <c r="V4950" s="4"/>
      <c r="W4950" s="4"/>
      <c r="X4950" s="4"/>
      <c r="Y4950" s="4" t="s">
        <v>5061</v>
      </c>
      <c r="Z4950" s="4" t="s">
        <v>162</v>
      </c>
      <c r="AA4950" s="4" t="s">
        <v>19612</v>
      </c>
      <c r="AB4950" s="4" t="s">
        <v>59</v>
      </c>
      <c r="AC4950" s="4"/>
      <c r="AD4950" s="4" t="b">
        <v>0</v>
      </c>
      <c r="AE4950" s="4"/>
      <c r="AF4950" s="4"/>
      <c r="AG4950" s="12">
        <f t="shared" si="77"/>
        <v>43280</v>
      </c>
    </row>
    <row r="4951" s="10" customFormat="1" spans="1:33">
      <c r="A4951" s="4" t="s">
        <v>19613</v>
      </c>
      <c r="B4951" s="4" t="s">
        <v>19613</v>
      </c>
      <c r="C4951" s="4" t="s">
        <v>19614</v>
      </c>
      <c r="D4951" s="4" t="s">
        <v>19615</v>
      </c>
      <c r="E4951" s="4" t="s">
        <v>36</v>
      </c>
      <c r="F4951" s="4" t="s">
        <v>37</v>
      </c>
      <c r="G4951" s="4" t="s">
        <v>51</v>
      </c>
      <c r="H4951" s="4"/>
      <c r="I4951" s="4"/>
      <c r="J4951" s="4" t="s">
        <v>52</v>
      </c>
      <c r="K4951" s="4" t="s">
        <v>8111</v>
      </c>
      <c r="L4951" s="4" t="s">
        <v>8112</v>
      </c>
      <c r="M4951" s="4" t="s">
        <v>8113</v>
      </c>
      <c r="N4951" s="4" t="s">
        <v>36</v>
      </c>
      <c r="O4951" s="4">
        <v>1</v>
      </c>
      <c r="P4951" s="4" t="s">
        <v>56</v>
      </c>
      <c r="Q4951" s="4">
        <v>22.98</v>
      </c>
      <c r="R4951" s="4"/>
      <c r="S4951" s="4"/>
      <c r="T4951" s="4"/>
      <c r="U4951" s="4"/>
      <c r="V4951" s="4"/>
      <c r="W4951" s="4"/>
      <c r="X4951" s="4"/>
      <c r="Y4951" s="4" t="s">
        <v>19616</v>
      </c>
      <c r="Z4951" s="4" t="s">
        <v>307</v>
      </c>
      <c r="AA4951" s="4">
        <v>29680</v>
      </c>
      <c r="AB4951" s="4" t="s">
        <v>59</v>
      </c>
      <c r="AC4951" s="4"/>
      <c r="AD4951" s="4" t="b">
        <v>0</v>
      </c>
      <c r="AE4951" s="4"/>
      <c r="AF4951" s="4"/>
      <c r="AG4951" s="12">
        <f t="shared" si="77"/>
        <v>43280</v>
      </c>
    </row>
    <row r="4952" s="10" customFormat="1" spans="1:33">
      <c r="A4952" s="4" t="s">
        <v>19617</v>
      </c>
      <c r="B4952" s="4" t="s">
        <v>19617</v>
      </c>
      <c r="C4952" s="4" t="s">
        <v>19618</v>
      </c>
      <c r="D4952" s="4" t="s">
        <v>19619</v>
      </c>
      <c r="E4952" s="4" t="s">
        <v>36</v>
      </c>
      <c r="F4952" s="4" t="s">
        <v>37</v>
      </c>
      <c r="G4952" s="4" t="s">
        <v>51</v>
      </c>
      <c r="H4952" s="4"/>
      <c r="I4952" s="4"/>
      <c r="J4952" s="4" t="s">
        <v>52</v>
      </c>
      <c r="K4952" s="4" t="s">
        <v>2847</v>
      </c>
      <c r="L4952" s="4" t="s">
        <v>19620</v>
      </c>
      <c r="M4952" s="4" t="s">
        <v>2849</v>
      </c>
      <c r="N4952" s="4" t="s">
        <v>36</v>
      </c>
      <c r="O4952" s="4">
        <v>1</v>
      </c>
      <c r="P4952" s="4" t="s">
        <v>56</v>
      </c>
      <c r="Q4952" s="4">
        <v>20.98</v>
      </c>
      <c r="R4952" s="4"/>
      <c r="S4952" s="4"/>
      <c r="T4952" s="4"/>
      <c r="U4952" s="4"/>
      <c r="V4952" s="4"/>
      <c r="W4952" s="4"/>
      <c r="X4952" s="4"/>
      <c r="Y4952" s="4" t="s">
        <v>19621</v>
      </c>
      <c r="Z4952" s="4" t="s">
        <v>233</v>
      </c>
      <c r="AA4952" s="4" t="s">
        <v>19622</v>
      </c>
      <c r="AB4952" s="4" t="s">
        <v>59</v>
      </c>
      <c r="AC4952" s="4"/>
      <c r="AD4952" s="4" t="b">
        <v>0</v>
      </c>
      <c r="AE4952" s="4"/>
      <c r="AF4952" s="4"/>
      <c r="AG4952" s="12">
        <f t="shared" si="77"/>
        <v>43280</v>
      </c>
    </row>
    <row r="4953" s="10" customFormat="1" spans="1:33">
      <c r="A4953" s="4" t="s">
        <v>19623</v>
      </c>
      <c r="B4953" s="4" t="s">
        <v>19623</v>
      </c>
      <c r="C4953" s="4" t="s">
        <v>19624</v>
      </c>
      <c r="D4953" s="4" t="s">
        <v>19625</v>
      </c>
      <c r="E4953" s="4" t="s">
        <v>36</v>
      </c>
      <c r="F4953" s="4" t="s">
        <v>37</v>
      </c>
      <c r="G4953" s="4" t="s">
        <v>51</v>
      </c>
      <c r="H4953" s="4"/>
      <c r="I4953" s="4"/>
      <c r="J4953" s="4" t="s">
        <v>52</v>
      </c>
      <c r="K4953" s="4" t="s">
        <v>6688</v>
      </c>
      <c r="L4953" s="4" t="s">
        <v>6689</v>
      </c>
      <c r="M4953" s="4" t="s">
        <v>6690</v>
      </c>
      <c r="N4953" s="4" t="s">
        <v>36</v>
      </c>
      <c r="O4953" s="4">
        <v>1</v>
      </c>
      <c r="P4953" s="4" t="s">
        <v>56</v>
      </c>
      <c r="Q4953" s="4">
        <v>22.98</v>
      </c>
      <c r="R4953" s="4"/>
      <c r="S4953" s="4"/>
      <c r="T4953" s="4"/>
      <c r="U4953" s="4"/>
      <c r="V4953" s="4"/>
      <c r="W4953" s="4"/>
      <c r="X4953" s="4"/>
      <c r="Y4953" s="4" t="s">
        <v>11515</v>
      </c>
      <c r="Z4953" s="4" t="s">
        <v>884</v>
      </c>
      <c r="AA4953" s="4" t="s">
        <v>19626</v>
      </c>
      <c r="AB4953" s="4" t="s">
        <v>59</v>
      </c>
      <c r="AC4953" s="4"/>
      <c r="AD4953" s="4" t="b">
        <v>0</v>
      </c>
      <c r="AE4953" s="4"/>
      <c r="AF4953" s="4"/>
      <c r="AG4953" s="12">
        <f t="shared" si="77"/>
        <v>43280</v>
      </c>
    </row>
    <row r="4954" s="10" customFormat="1" spans="1:33">
      <c r="A4954" s="4" t="s">
        <v>19627</v>
      </c>
      <c r="B4954" s="4" t="s">
        <v>19627</v>
      </c>
      <c r="C4954" s="4" t="s">
        <v>19628</v>
      </c>
      <c r="D4954" s="4" t="s">
        <v>19629</v>
      </c>
      <c r="E4954" s="4" t="s">
        <v>36</v>
      </c>
      <c r="F4954" s="4" t="s">
        <v>37</v>
      </c>
      <c r="G4954" s="4" t="s">
        <v>51</v>
      </c>
      <c r="H4954" s="4"/>
      <c r="I4954" s="4"/>
      <c r="J4954" s="4" t="s">
        <v>52</v>
      </c>
      <c r="K4954" s="4" t="s">
        <v>79</v>
      </c>
      <c r="L4954" s="4" t="s">
        <v>80</v>
      </c>
      <c r="M4954" s="4" t="s">
        <v>81</v>
      </c>
      <c r="N4954" s="4" t="s">
        <v>36</v>
      </c>
      <c r="O4954" s="4">
        <v>1</v>
      </c>
      <c r="P4954" s="4" t="s">
        <v>56</v>
      </c>
      <c r="Q4954" s="4">
        <v>22.98</v>
      </c>
      <c r="R4954" s="4"/>
      <c r="S4954" s="4"/>
      <c r="T4954" s="4"/>
      <c r="U4954" s="4"/>
      <c r="V4954" s="4"/>
      <c r="W4954" s="4"/>
      <c r="X4954" s="4"/>
      <c r="Y4954" s="4" t="s">
        <v>541</v>
      </c>
      <c r="Z4954" s="4" t="s">
        <v>290</v>
      </c>
      <c r="AA4954" s="4" t="s">
        <v>19630</v>
      </c>
      <c r="AB4954" s="4" t="s">
        <v>59</v>
      </c>
      <c r="AC4954" s="4"/>
      <c r="AD4954" s="4" t="b">
        <v>0</v>
      </c>
      <c r="AE4954" s="4"/>
      <c r="AF4954" s="4"/>
      <c r="AG4954" s="12">
        <f t="shared" si="77"/>
        <v>43280</v>
      </c>
    </row>
    <row r="4955" s="10" customFormat="1" spans="1:33">
      <c r="A4955" s="4" t="s">
        <v>19627</v>
      </c>
      <c r="B4955" s="4" t="s">
        <v>19627</v>
      </c>
      <c r="C4955" s="4" t="s">
        <v>19628</v>
      </c>
      <c r="D4955" s="4" t="s">
        <v>19629</v>
      </c>
      <c r="E4955" s="4" t="s">
        <v>36</v>
      </c>
      <c r="F4955" s="4" t="s">
        <v>37</v>
      </c>
      <c r="G4955" s="4" t="s">
        <v>51</v>
      </c>
      <c r="H4955" s="4"/>
      <c r="I4955" s="4"/>
      <c r="J4955" s="4" t="s">
        <v>52</v>
      </c>
      <c r="K4955" s="4" t="s">
        <v>4657</v>
      </c>
      <c r="L4955" s="4" t="s">
        <v>4658</v>
      </c>
      <c r="M4955" s="4" t="s">
        <v>4659</v>
      </c>
      <c r="N4955" s="4" t="s">
        <v>36</v>
      </c>
      <c r="O4955" s="4">
        <v>1</v>
      </c>
      <c r="P4955" s="4" t="s">
        <v>56</v>
      </c>
      <c r="Q4955" s="4">
        <v>22.98</v>
      </c>
      <c r="R4955" s="4"/>
      <c r="S4955" s="4"/>
      <c r="T4955" s="4"/>
      <c r="U4955" s="4"/>
      <c r="V4955" s="4"/>
      <c r="W4955" s="4"/>
      <c r="X4955" s="4"/>
      <c r="Y4955" s="4" t="s">
        <v>541</v>
      </c>
      <c r="Z4955" s="4" t="s">
        <v>290</v>
      </c>
      <c r="AA4955" s="4" t="s">
        <v>19630</v>
      </c>
      <c r="AB4955" s="4" t="s">
        <v>59</v>
      </c>
      <c r="AC4955" s="4"/>
      <c r="AD4955" s="4" t="b">
        <v>0</v>
      </c>
      <c r="AE4955" s="4"/>
      <c r="AF4955" s="4"/>
      <c r="AG4955" s="12">
        <f t="shared" si="77"/>
        <v>43280</v>
      </c>
    </row>
    <row r="4956" s="10" customFormat="1" spans="1:33">
      <c r="A4956" s="4" t="s">
        <v>19627</v>
      </c>
      <c r="B4956" s="4" t="s">
        <v>19627</v>
      </c>
      <c r="C4956" s="4" t="s">
        <v>19628</v>
      </c>
      <c r="D4956" s="4" t="s">
        <v>19629</v>
      </c>
      <c r="E4956" s="4" t="s">
        <v>36</v>
      </c>
      <c r="F4956" s="4" t="s">
        <v>37</v>
      </c>
      <c r="G4956" s="4" t="s">
        <v>51</v>
      </c>
      <c r="H4956" s="4"/>
      <c r="I4956" s="4"/>
      <c r="J4956" s="4" t="s">
        <v>52</v>
      </c>
      <c r="K4956" s="4" t="s">
        <v>6688</v>
      </c>
      <c r="L4956" s="4" t="s">
        <v>6689</v>
      </c>
      <c r="M4956" s="4" t="s">
        <v>6690</v>
      </c>
      <c r="N4956" s="4" t="s">
        <v>36</v>
      </c>
      <c r="O4956" s="4">
        <v>1</v>
      </c>
      <c r="P4956" s="4" t="s">
        <v>56</v>
      </c>
      <c r="Q4956" s="4">
        <v>22.98</v>
      </c>
      <c r="R4956" s="4"/>
      <c r="S4956" s="4"/>
      <c r="T4956" s="4"/>
      <c r="U4956" s="4"/>
      <c r="V4956" s="4"/>
      <c r="W4956" s="4"/>
      <c r="X4956" s="4"/>
      <c r="Y4956" s="4" t="s">
        <v>541</v>
      </c>
      <c r="Z4956" s="4" t="s">
        <v>290</v>
      </c>
      <c r="AA4956" s="4" t="s">
        <v>19630</v>
      </c>
      <c r="AB4956" s="4" t="s">
        <v>59</v>
      </c>
      <c r="AC4956" s="4"/>
      <c r="AD4956" s="4" t="b">
        <v>0</v>
      </c>
      <c r="AE4956" s="4"/>
      <c r="AF4956" s="4"/>
      <c r="AG4956" s="12">
        <f t="shared" si="77"/>
        <v>43280</v>
      </c>
    </row>
    <row r="4957" s="10" customFormat="1" spans="1:33">
      <c r="A4957" s="4" t="s">
        <v>19627</v>
      </c>
      <c r="B4957" s="4" t="s">
        <v>19627</v>
      </c>
      <c r="C4957" s="4" t="s">
        <v>19628</v>
      </c>
      <c r="D4957" s="4" t="s">
        <v>19629</v>
      </c>
      <c r="E4957" s="4" t="s">
        <v>36</v>
      </c>
      <c r="F4957" s="4" t="s">
        <v>37</v>
      </c>
      <c r="G4957" s="4" t="s">
        <v>51</v>
      </c>
      <c r="H4957" s="4"/>
      <c r="I4957" s="4"/>
      <c r="J4957" s="4" t="s">
        <v>52</v>
      </c>
      <c r="K4957" s="4" t="s">
        <v>130</v>
      </c>
      <c r="L4957" s="4" t="s">
        <v>131</v>
      </c>
      <c r="M4957" s="4" t="s">
        <v>132</v>
      </c>
      <c r="N4957" s="4" t="s">
        <v>36</v>
      </c>
      <c r="O4957" s="4">
        <v>1</v>
      </c>
      <c r="P4957" s="4" t="s">
        <v>56</v>
      </c>
      <c r="Q4957" s="4">
        <v>22.98</v>
      </c>
      <c r="R4957" s="4"/>
      <c r="S4957" s="4"/>
      <c r="T4957" s="4"/>
      <c r="U4957" s="4"/>
      <c r="V4957" s="4"/>
      <c r="W4957" s="4"/>
      <c r="X4957" s="4"/>
      <c r="Y4957" s="4" t="s">
        <v>541</v>
      </c>
      <c r="Z4957" s="4" t="s">
        <v>290</v>
      </c>
      <c r="AA4957" s="4" t="s">
        <v>19630</v>
      </c>
      <c r="AB4957" s="4" t="s">
        <v>59</v>
      </c>
      <c r="AC4957" s="4"/>
      <c r="AD4957" s="4" t="b">
        <v>0</v>
      </c>
      <c r="AE4957" s="4"/>
      <c r="AF4957" s="4"/>
      <c r="AG4957" s="12">
        <f t="shared" si="77"/>
        <v>43280</v>
      </c>
    </row>
    <row r="4958" s="10" customFormat="1" spans="1:33">
      <c r="A4958" s="4" t="s">
        <v>19627</v>
      </c>
      <c r="B4958" s="4" t="s">
        <v>19627</v>
      </c>
      <c r="C4958" s="4" t="s">
        <v>19628</v>
      </c>
      <c r="D4958" s="4" t="s">
        <v>19629</v>
      </c>
      <c r="E4958" s="4" t="s">
        <v>36</v>
      </c>
      <c r="F4958" s="4" t="s">
        <v>37</v>
      </c>
      <c r="G4958" s="4" t="s">
        <v>51</v>
      </c>
      <c r="H4958" s="4"/>
      <c r="I4958" s="4"/>
      <c r="J4958" s="4" t="s">
        <v>52</v>
      </c>
      <c r="K4958" s="4" t="s">
        <v>13162</v>
      </c>
      <c r="L4958" s="4" t="s">
        <v>603</v>
      </c>
      <c r="M4958" s="4" t="s">
        <v>604</v>
      </c>
      <c r="N4958" s="4" t="s">
        <v>36</v>
      </c>
      <c r="O4958" s="4">
        <v>1</v>
      </c>
      <c r="P4958" s="4" t="s">
        <v>56</v>
      </c>
      <c r="Q4958" s="4">
        <v>22.98</v>
      </c>
      <c r="R4958" s="4"/>
      <c r="S4958" s="4"/>
      <c r="T4958" s="4"/>
      <c r="U4958" s="4"/>
      <c r="V4958" s="4"/>
      <c r="W4958" s="4"/>
      <c r="X4958" s="4"/>
      <c r="Y4958" s="4" t="s">
        <v>541</v>
      </c>
      <c r="Z4958" s="4" t="s">
        <v>290</v>
      </c>
      <c r="AA4958" s="4" t="s">
        <v>19630</v>
      </c>
      <c r="AB4958" s="4" t="s">
        <v>59</v>
      </c>
      <c r="AC4958" s="4"/>
      <c r="AD4958" s="4" t="b">
        <v>0</v>
      </c>
      <c r="AE4958" s="4"/>
      <c r="AF4958" s="4"/>
      <c r="AG4958" s="12">
        <f t="shared" si="77"/>
        <v>43280</v>
      </c>
    </row>
    <row r="4959" s="10" customFormat="1" spans="1:33">
      <c r="A4959" s="4" t="s">
        <v>19627</v>
      </c>
      <c r="B4959" s="4" t="s">
        <v>19627</v>
      </c>
      <c r="C4959" s="4" t="s">
        <v>19628</v>
      </c>
      <c r="D4959" s="4" t="s">
        <v>19629</v>
      </c>
      <c r="E4959" s="4" t="s">
        <v>36</v>
      </c>
      <c r="F4959" s="4" t="s">
        <v>37</v>
      </c>
      <c r="G4959" s="4" t="s">
        <v>51</v>
      </c>
      <c r="H4959" s="4"/>
      <c r="I4959" s="4"/>
      <c r="J4959" s="4" t="s">
        <v>52</v>
      </c>
      <c r="K4959" s="4" t="s">
        <v>13698</v>
      </c>
      <c r="L4959" s="4" t="s">
        <v>416</v>
      </c>
      <c r="M4959" s="4" t="s">
        <v>417</v>
      </c>
      <c r="N4959" s="4" t="s">
        <v>36</v>
      </c>
      <c r="O4959" s="4">
        <v>1</v>
      </c>
      <c r="P4959" s="4" t="s">
        <v>56</v>
      </c>
      <c r="Q4959" s="4">
        <v>22.98</v>
      </c>
      <c r="R4959" s="4"/>
      <c r="S4959" s="4"/>
      <c r="T4959" s="4"/>
      <c r="U4959" s="4"/>
      <c r="V4959" s="4"/>
      <c r="W4959" s="4"/>
      <c r="X4959" s="4"/>
      <c r="Y4959" s="4" t="s">
        <v>541</v>
      </c>
      <c r="Z4959" s="4" t="s">
        <v>290</v>
      </c>
      <c r="AA4959" s="4" t="s">
        <v>19630</v>
      </c>
      <c r="AB4959" s="4" t="s">
        <v>59</v>
      </c>
      <c r="AC4959" s="4"/>
      <c r="AD4959" s="4" t="b">
        <v>0</v>
      </c>
      <c r="AE4959" s="4"/>
      <c r="AF4959" s="4"/>
      <c r="AG4959" s="12">
        <f t="shared" si="77"/>
        <v>43280</v>
      </c>
    </row>
    <row r="4960" s="10" customFormat="1" spans="1:33">
      <c r="A4960" s="4" t="s">
        <v>19627</v>
      </c>
      <c r="B4960" s="4" t="s">
        <v>19627</v>
      </c>
      <c r="C4960" s="4" t="s">
        <v>19628</v>
      </c>
      <c r="D4960" s="4" t="s">
        <v>19629</v>
      </c>
      <c r="E4960" s="4" t="s">
        <v>36</v>
      </c>
      <c r="F4960" s="4" t="s">
        <v>37</v>
      </c>
      <c r="G4960" s="4" t="s">
        <v>51</v>
      </c>
      <c r="H4960" s="4"/>
      <c r="I4960" s="4"/>
      <c r="J4960" s="4" t="s">
        <v>52</v>
      </c>
      <c r="K4960" s="4" t="s">
        <v>12759</v>
      </c>
      <c r="L4960" s="4" t="s">
        <v>459</v>
      </c>
      <c r="M4960" s="4" t="s">
        <v>460</v>
      </c>
      <c r="N4960" s="4" t="s">
        <v>36</v>
      </c>
      <c r="O4960" s="4">
        <v>1</v>
      </c>
      <c r="P4960" s="4" t="s">
        <v>56</v>
      </c>
      <c r="Q4960" s="4">
        <v>22.98</v>
      </c>
      <c r="R4960" s="4"/>
      <c r="S4960" s="4"/>
      <c r="T4960" s="4"/>
      <c r="U4960" s="4"/>
      <c r="V4960" s="4"/>
      <c r="W4960" s="4"/>
      <c r="X4960" s="4"/>
      <c r="Y4960" s="4" t="s">
        <v>541</v>
      </c>
      <c r="Z4960" s="4" t="s">
        <v>290</v>
      </c>
      <c r="AA4960" s="4" t="s">
        <v>19630</v>
      </c>
      <c r="AB4960" s="4" t="s">
        <v>59</v>
      </c>
      <c r="AC4960" s="4"/>
      <c r="AD4960" s="4" t="b">
        <v>0</v>
      </c>
      <c r="AE4960" s="4"/>
      <c r="AF4960" s="4"/>
      <c r="AG4960" s="12">
        <f t="shared" si="77"/>
        <v>43280</v>
      </c>
    </row>
    <row r="4961" s="10" customFormat="1" spans="1:33">
      <c r="A4961" s="4" t="s">
        <v>19627</v>
      </c>
      <c r="B4961" s="4" t="s">
        <v>19627</v>
      </c>
      <c r="C4961" s="4" t="s">
        <v>19628</v>
      </c>
      <c r="D4961" s="4" t="s">
        <v>19629</v>
      </c>
      <c r="E4961" s="4" t="s">
        <v>36</v>
      </c>
      <c r="F4961" s="4" t="s">
        <v>37</v>
      </c>
      <c r="G4961" s="4" t="s">
        <v>51</v>
      </c>
      <c r="H4961" s="4"/>
      <c r="I4961" s="4"/>
      <c r="J4961" s="4" t="s">
        <v>52</v>
      </c>
      <c r="K4961" s="4" t="s">
        <v>273</v>
      </c>
      <c r="L4961" s="4" t="s">
        <v>274</v>
      </c>
      <c r="M4961" s="4" t="s">
        <v>275</v>
      </c>
      <c r="N4961" s="4" t="s">
        <v>36</v>
      </c>
      <c r="O4961" s="4">
        <v>1</v>
      </c>
      <c r="P4961" s="4" t="s">
        <v>56</v>
      </c>
      <c r="Q4961" s="4">
        <v>22.98</v>
      </c>
      <c r="R4961" s="4"/>
      <c r="S4961" s="4"/>
      <c r="T4961" s="4"/>
      <c r="U4961" s="4"/>
      <c r="V4961" s="4"/>
      <c r="W4961" s="4"/>
      <c r="X4961" s="4"/>
      <c r="Y4961" s="4" t="s">
        <v>541</v>
      </c>
      <c r="Z4961" s="4" t="s">
        <v>290</v>
      </c>
      <c r="AA4961" s="4" t="s">
        <v>19630</v>
      </c>
      <c r="AB4961" s="4" t="s">
        <v>59</v>
      </c>
      <c r="AC4961" s="4"/>
      <c r="AD4961" s="4" t="b">
        <v>0</v>
      </c>
      <c r="AE4961" s="4"/>
      <c r="AF4961" s="4"/>
      <c r="AG4961" s="12">
        <f t="shared" si="77"/>
        <v>43280</v>
      </c>
    </row>
    <row r="4962" s="10" customFormat="1" spans="1:33">
      <c r="A4962" s="4" t="s">
        <v>19631</v>
      </c>
      <c r="B4962" s="4" t="s">
        <v>19631</v>
      </c>
      <c r="C4962" s="4" t="s">
        <v>19632</v>
      </c>
      <c r="D4962" s="4" t="s">
        <v>19633</v>
      </c>
      <c r="E4962" s="4" t="s">
        <v>36</v>
      </c>
      <c r="F4962" s="4" t="s">
        <v>37</v>
      </c>
      <c r="G4962" s="4" t="s">
        <v>51</v>
      </c>
      <c r="H4962" s="4"/>
      <c r="I4962" s="4"/>
      <c r="J4962" s="4" t="s">
        <v>52</v>
      </c>
      <c r="K4962" s="4" t="s">
        <v>3054</v>
      </c>
      <c r="L4962" s="4" t="s">
        <v>3055</v>
      </c>
      <c r="M4962" s="4" t="s">
        <v>3056</v>
      </c>
      <c r="N4962" s="4" t="s">
        <v>36</v>
      </c>
      <c r="O4962" s="4">
        <v>1</v>
      </c>
      <c r="P4962" s="4" t="s">
        <v>56</v>
      </c>
      <c r="Q4962" s="4">
        <v>23.98</v>
      </c>
      <c r="R4962" s="4"/>
      <c r="S4962" s="4"/>
      <c r="T4962" s="4"/>
      <c r="U4962" s="4"/>
      <c r="V4962" s="4"/>
      <c r="W4962" s="4"/>
      <c r="X4962" s="4"/>
      <c r="Y4962" s="4" t="s">
        <v>3099</v>
      </c>
      <c r="Z4962" s="4" t="s">
        <v>335</v>
      </c>
      <c r="AA4962" s="4" t="s">
        <v>19634</v>
      </c>
      <c r="AB4962" s="4" t="s">
        <v>59</v>
      </c>
      <c r="AC4962" s="4"/>
      <c r="AD4962" s="4" t="b">
        <v>0</v>
      </c>
      <c r="AE4962" s="4"/>
      <c r="AF4962" s="4"/>
      <c r="AG4962" s="12">
        <f t="shared" si="77"/>
        <v>43280</v>
      </c>
    </row>
    <row r="4963" s="10" customFormat="1" spans="1:33">
      <c r="A4963" s="4" t="s">
        <v>19631</v>
      </c>
      <c r="B4963" s="4" t="s">
        <v>19631</v>
      </c>
      <c r="C4963" s="4" t="s">
        <v>19632</v>
      </c>
      <c r="D4963" s="4" t="s">
        <v>19633</v>
      </c>
      <c r="E4963" s="4" t="s">
        <v>36</v>
      </c>
      <c r="F4963" s="4" t="s">
        <v>37</v>
      </c>
      <c r="G4963" s="4" t="s">
        <v>51</v>
      </c>
      <c r="H4963" s="4"/>
      <c r="I4963" s="4"/>
      <c r="J4963" s="4" t="s">
        <v>52</v>
      </c>
      <c r="K4963" s="4" t="s">
        <v>2344</v>
      </c>
      <c r="L4963" s="4" t="s">
        <v>2345</v>
      </c>
      <c r="M4963" s="4" t="s">
        <v>2346</v>
      </c>
      <c r="N4963" s="4" t="s">
        <v>36</v>
      </c>
      <c r="O4963" s="4">
        <v>2</v>
      </c>
      <c r="P4963" s="4" t="s">
        <v>56</v>
      </c>
      <c r="Q4963" s="4">
        <v>47.96</v>
      </c>
      <c r="R4963" s="4"/>
      <c r="S4963" s="4"/>
      <c r="T4963" s="4"/>
      <c r="U4963" s="4"/>
      <c r="V4963" s="4"/>
      <c r="W4963" s="4"/>
      <c r="X4963" s="4"/>
      <c r="Y4963" s="4" t="s">
        <v>3099</v>
      </c>
      <c r="Z4963" s="4" t="s">
        <v>335</v>
      </c>
      <c r="AA4963" s="4" t="s">
        <v>19634</v>
      </c>
      <c r="AB4963" s="4" t="s">
        <v>59</v>
      </c>
      <c r="AC4963" s="4"/>
      <c r="AD4963" s="4" t="b">
        <v>0</v>
      </c>
      <c r="AE4963" s="4"/>
      <c r="AF4963" s="4"/>
      <c r="AG4963" s="12">
        <f t="shared" si="77"/>
        <v>43280</v>
      </c>
    </row>
    <row r="4964" s="10" customFormat="1" spans="1:33">
      <c r="A4964" s="4" t="s">
        <v>19635</v>
      </c>
      <c r="B4964" s="4" t="s">
        <v>19635</v>
      </c>
      <c r="C4964" s="4" t="s">
        <v>19636</v>
      </c>
      <c r="D4964" s="4" t="s">
        <v>19637</v>
      </c>
      <c r="E4964" s="4" t="s">
        <v>36</v>
      </c>
      <c r="F4964" s="4" t="s">
        <v>37</v>
      </c>
      <c r="G4964" s="4" t="s">
        <v>51</v>
      </c>
      <c r="H4964" s="4"/>
      <c r="I4964" s="4"/>
      <c r="J4964" s="4" t="s">
        <v>52</v>
      </c>
      <c r="K4964" s="4" t="s">
        <v>19638</v>
      </c>
      <c r="L4964" s="4" t="s">
        <v>2359</v>
      </c>
      <c r="M4964" s="4" t="s">
        <v>2360</v>
      </c>
      <c r="N4964" s="4" t="s">
        <v>36</v>
      </c>
      <c r="O4964" s="4">
        <v>1</v>
      </c>
      <c r="P4964" s="4" t="s">
        <v>56</v>
      </c>
      <c r="Q4964" s="4">
        <v>22.98</v>
      </c>
      <c r="R4964" s="4"/>
      <c r="S4964" s="4"/>
      <c r="T4964" s="4"/>
      <c r="U4964" s="4"/>
      <c r="V4964" s="4"/>
      <c r="W4964" s="4"/>
      <c r="X4964" s="4"/>
      <c r="Y4964" s="4" t="s">
        <v>393</v>
      </c>
      <c r="Z4964" s="4" t="s">
        <v>266</v>
      </c>
      <c r="AA4964" s="4">
        <v>10025</v>
      </c>
      <c r="AB4964" s="4" t="s">
        <v>59</v>
      </c>
      <c r="AC4964" s="4"/>
      <c r="AD4964" s="4" t="b">
        <v>0</v>
      </c>
      <c r="AE4964" s="4"/>
      <c r="AF4964" s="4"/>
      <c r="AG4964" s="12">
        <f t="shared" si="77"/>
        <v>43280</v>
      </c>
    </row>
    <row r="4965" s="10" customFormat="1" spans="1:33">
      <c r="A4965" s="4" t="s">
        <v>19639</v>
      </c>
      <c r="B4965" s="4" t="s">
        <v>19639</v>
      </c>
      <c r="C4965" s="4" t="s">
        <v>19640</v>
      </c>
      <c r="D4965" s="4" t="s">
        <v>19641</v>
      </c>
      <c r="E4965" s="4" t="s">
        <v>36</v>
      </c>
      <c r="F4965" s="4" t="s">
        <v>37</v>
      </c>
      <c r="G4965" s="4" t="s">
        <v>51</v>
      </c>
      <c r="H4965" s="4"/>
      <c r="I4965" s="4"/>
      <c r="J4965" s="4" t="s">
        <v>52</v>
      </c>
      <c r="K4965" s="4" t="s">
        <v>19642</v>
      </c>
      <c r="L4965" s="4" t="s">
        <v>19643</v>
      </c>
      <c r="M4965" s="4" t="s">
        <v>19644</v>
      </c>
      <c r="N4965" s="4" t="s">
        <v>36</v>
      </c>
      <c r="O4965" s="4">
        <v>1</v>
      </c>
      <c r="P4965" s="4" t="s">
        <v>56</v>
      </c>
      <c r="Q4965" s="4">
        <v>22.98</v>
      </c>
      <c r="R4965" s="4"/>
      <c r="S4965" s="4"/>
      <c r="T4965" s="4"/>
      <c r="U4965" s="4"/>
      <c r="V4965" s="4"/>
      <c r="W4965" s="4"/>
      <c r="X4965" s="4"/>
      <c r="Y4965" s="4" t="s">
        <v>19645</v>
      </c>
      <c r="Z4965" s="4" t="s">
        <v>152</v>
      </c>
      <c r="AA4965" s="4">
        <v>6851</v>
      </c>
      <c r="AB4965" s="4" t="s">
        <v>59</v>
      </c>
      <c r="AC4965" s="4"/>
      <c r="AD4965" s="4" t="b">
        <v>0</v>
      </c>
      <c r="AE4965" s="4"/>
      <c r="AF4965" s="4"/>
      <c r="AG4965" s="12">
        <f t="shared" si="77"/>
        <v>43280</v>
      </c>
    </row>
    <row r="4966" s="10" customFormat="1" spans="1:33">
      <c r="A4966" s="4" t="s">
        <v>19646</v>
      </c>
      <c r="B4966" s="4" t="s">
        <v>19646</v>
      </c>
      <c r="C4966" s="4" t="s">
        <v>19647</v>
      </c>
      <c r="D4966" s="4" t="s">
        <v>19648</v>
      </c>
      <c r="E4966" s="4" t="s">
        <v>36</v>
      </c>
      <c r="F4966" s="4" t="s">
        <v>37</v>
      </c>
      <c r="G4966" s="4" t="s">
        <v>51</v>
      </c>
      <c r="H4966" s="4"/>
      <c r="I4966" s="4"/>
      <c r="J4966" s="4" t="s">
        <v>52</v>
      </c>
      <c r="K4966" s="4" t="s">
        <v>19649</v>
      </c>
      <c r="L4966" s="4" t="s">
        <v>19650</v>
      </c>
      <c r="M4966" s="4" t="s">
        <v>19651</v>
      </c>
      <c r="N4966" s="4" t="s">
        <v>36</v>
      </c>
      <c r="O4966" s="4">
        <v>1</v>
      </c>
      <c r="P4966" s="4" t="s">
        <v>56</v>
      </c>
      <c r="Q4966" s="4">
        <v>22.98</v>
      </c>
      <c r="R4966" s="4"/>
      <c r="S4966" s="4"/>
      <c r="T4966" s="4"/>
      <c r="U4966" s="4"/>
      <c r="V4966" s="4"/>
      <c r="W4966" s="4"/>
      <c r="X4966" s="4"/>
      <c r="Y4966" s="4" t="s">
        <v>19652</v>
      </c>
      <c r="Z4966" s="4" t="s">
        <v>884</v>
      </c>
      <c r="AA4966" s="4" t="s">
        <v>19653</v>
      </c>
      <c r="AB4966" s="4" t="s">
        <v>59</v>
      </c>
      <c r="AC4966" s="4"/>
      <c r="AD4966" s="4" t="b">
        <v>0</v>
      </c>
      <c r="AE4966" s="4"/>
      <c r="AF4966" s="4"/>
      <c r="AG4966" s="12">
        <f t="shared" si="77"/>
        <v>43280</v>
      </c>
    </row>
    <row r="4967" s="10" customFormat="1" spans="1:33">
      <c r="A4967" s="4" t="s">
        <v>19654</v>
      </c>
      <c r="B4967" s="4" t="s">
        <v>19654</v>
      </c>
      <c r="C4967" s="4" t="s">
        <v>19655</v>
      </c>
      <c r="D4967" s="4" t="s">
        <v>19656</v>
      </c>
      <c r="E4967" s="4" t="s">
        <v>36</v>
      </c>
      <c r="F4967" s="4" t="s">
        <v>37</v>
      </c>
      <c r="G4967" s="4" t="s">
        <v>51</v>
      </c>
      <c r="H4967" s="4"/>
      <c r="I4967" s="4"/>
      <c r="J4967" s="4" t="s">
        <v>52</v>
      </c>
      <c r="K4967" s="4" t="s">
        <v>2927</v>
      </c>
      <c r="L4967" s="4" t="s">
        <v>2928</v>
      </c>
      <c r="M4967" s="4" t="s">
        <v>2929</v>
      </c>
      <c r="N4967" s="4" t="s">
        <v>36</v>
      </c>
      <c r="O4967" s="4">
        <v>1</v>
      </c>
      <c r="P4967" s="4" t="s">
        <v>56</v>
      </c>
      <c r="Q4967" s="4">
        <v>19.53</v>
      </c>
      <c r="R4967" s="4"/>
      <c r="S4967" s="4"/>
      <c r="T4967" s="4"/>
      <c r="U4967" s="4"/>
      <c r="V4967" s="4"/>
      <c r="W4967" s="4"/>
      <c r="X4967" s="4"/>
      <c r="Y4967" s="4" t="s">
        <v>19657</v>
      </c>
      <c r="Z4967" s="4" t="s">
        <v>5810</v>
      </c>
      <c r="AA4967" s="4">
        <v>97701</v>
      </c>
      <c r="AB4967" s="4" t="s">
        <v>59</v>
      </c>
      <c r="AC4967" s="4"/>
      <c r="AD4967" s="4" t="b">
        <v>0</v>
      </c>
      <c r="AE4967" s="4"/>
      <c r="AF4967" s="4"/>
      <c r="AG4967" s="12">
        <f t="shared" si="77"/>
        <v>43280</v>
      </c>
    </row>
    <row r="4968" s="10" customFormat="1" spans="1:33">
      <c r="A4968" s="4" t="s">
        <v>19658</v>
      </c>
      <c r="B4968" s="4" t="s">
        <v>19658</v>
      </c>
      <c r="C4968" s="4" t="s">
        <v>19659</v>
      </c>
      <c r="D4968" s="4" t="s">
        <v>19660</v>
      </c>
      <c r="E4968" s="4" t="s">
        <v>36</v>
      </c>
      <c r="F4968" s="4" t="s">
        <v>37</v>
      </c>
      <c r="G4968" s="4" t="s">
        <v>51</v>
      </c>
      <c r="H4968" s="4"/>
      <c r="I4968" s="4"/>
      <c r="J4968" s="4" t="s">
        <v>52</v>
      </c>
      <c r="K4968" s="4" t="s">
        <v>9543</v>
      </c>
      <c r="L4968" s="4" t="s">
        <v>873</v>
      </c>
      <c r="M4968" s="4" t="s">
        <v>874</v>
      </c>
      <c r="N4968" s="4" t="s">
        <v>36</v>
      </c>
      <c r="O4968" s="4">
        <v>1</v>
      </c>
      <c r="P4968" s="4" t="s">
        <v>56</v>
      </c>
      <c r="Q4968" s="4">
        <v>22.98</v>
      </c>
      <c r="R4968" s="4"/>
      <c r="S4968" s="4"/>
      <c r="T4968" s="4"/>
      <c r="U4968" s="4"/>
      <c r="V4968" s="4"/>
      <c r="W4968" s="4"/>
      <c r="X4968" s="4"/>
      <c r="Y4968" s="4" t="s">
        <v>6220</v>
      </c>
      <c r="Z4968" s="4" t="s">
        <v>2687</v>
      </c>
      <c r="AA4968" s="4" t="s">
        <v>19661</v>
      </c>
      <c r="AB4968" s="4" t="s">
        <v>59</v>
      </c>
      <c r="AC4968" s="4"/>
      <c r="AD4968" s="4" t="b">
        <v>0</v>
      </c>
      <c r="AE4968" s="4"/>
      <c r="AF4968" s="4"/>
      <c r="AG4968" s="12">
        <f t="shared" si="77"/>
        <v>43280</v>
      </c>
    </row>
    <row r="4969" s="10" customFormat="1" spans="1:33">
      <c r="A4969" s="4" t="s">
        <v>19658</v>
      </c>
      <c r="B4969" s="4" t="s">
        <v>19658</v>
      </c>
      <c r="C4969" s="4" t="s">
        <v>19659</v>
      </c>
      <c r="D4969" s="4" t="s">
        <v>19660</v>
      </c>
      <c r="E4969" s="4" t="s">
        <v>36</v>
      </c>
      <c r="F4969" s="4" t="s">
        <v>37</v>
      </c>
      <c r="G4969" s="4" t="s">
        <v>51</v>
      </c>
      <c r="H4969" s="4"/>
      <c r="I4969" s="4"/>
      <c r="J4969" s="4" t="s">
        <v>52</v>
      </c>
      <c r="K4969" s="4" t="s">
        <v>53</v>
      </c>
      <c r="L4969" s="4" t="s">
        <v>54</v>
      </c>
      <c r="M4969" s="4" t="s">
        <v>55</v>
      </c>
      <c r="N4969" s="4" t="s">
        <v>36</v>
      </c>
      <c r="O4969" s="4">
        <v>1</v>
      </c>
      <c r="P4969" s="4" t="s">
        <v>56</v>
      </c>
      <c r="Q4969" s="4">
        <v>22.98</v>
      </c>
      <c r="R4969" s="4"/>
      <c r="S4969" s="4"/>
      <c r="T4969" s="4"/>
      <c r="U4969" s="4"/>
      <c r="V4969" s="4"/>
      <c r="W4969" s="4"/>
      <c r="X4969" s="4"/>
      <c r="Y4969" s="4" t="s">
        <v>6220</v>
      </c>
      <c r="Z4969" s="4" t="s">
        <v>2687</v>
      </c>
      <c r="AA4969" s="4" t="s">
        <v>19661</v>
      </c>
      <c r="AB4969" s="4" t="s">
        <v>59</v>
      </c>
      <c r="AC4969" s="4"/>
      <c r="AD4969" s="4" t="b">
        <v>0</v>
      </c>
      <c r="AE4969" s="4"/>
      <c r="AF4969" s="4"/>
      <c r="AG4969" s="12">
        <f t="shared" si="77"/>
        <v>43280</v>
      </c>
    </row>
    <row r="4970" s="10" customFormat="1" spans="1:33">
      <c r="A4970" s="4" t="s">
        <v>19662</v>
      </c>
      <c r="B4970" s="4" t="s">
        <v>19662</v>
      </c>
      <c r="C4970" s="4" t="s">
        <v>19663</v>
      </c>
      <c r="D4970" s="4" t="s">
        <v>19664</v>
      </c>
      <c r="E4970" s="4" t="s">
        <v>36</v>
      </c>
      <c r="F4970" s="4" t="s">
        <v>37</v>
      </c>
      <c r="G4970" s="4" t="s">
        <v>51</v>
      </c>
      <c r="H4970" s="4"/>
      <c r="I4970" s="4"/>
      <c r="J4970" s="4" t="s">
        <v>52</v>
      </c>
      <c r="K4970" s="4" t="s">
        <v>6839</v>
      </c>
      <c r="L4970" s="4" t="s">
        <v>6840</v>
      </c>
      <c r="M4970" s="4" t="s">
        <v>6841</v>
      </c>
      <c r="N4970" s="4" t="s">
        <v>36</v>
      </c>
      <c r="O4970" s="4">
        <v>1</v>
      </c>
      <c r="P4970" s="4" t="s">
        <v>56</v>
      </c>
      <c r="Q4970" s="4">
        <v>22.98</v>
      </c>
      <c r="R4970" s="4"/>
      <c r="S4970" s="4"/>
      <c r="T4970" s="4"/>
      <c r="U4970" s="4"/>
      <c r="V4970" s="4"/>
      <c r="W4970" s="4"/>
      <c r="X4970" s="4"/>
      <c r="Y4970" s="4" t="s">
        <v>549</v>
      </c>
      <c r="Z4970" s="4" t="s">
        <v>290</v>
      </c>
      <c r="AA4970" s="4" t="s">
        <v>19665</v>
      </c>
      <c r="AB4970" s="4" t="s">
        <v>59</v>
      </c>
      <c r="AC4970" s="4"/>
      <c r="AD4970" s="4" t="b">
        <v>0</v>
      </c>
      <c r="AE4970" s="4"/>
      <c r="AF4970" s="4"/>
      <c r="AG4970" s="12">
        <f t="shared" si="77"/>
        <v>43280</v>
      </c>
    </row>
    <row r="4971" s="10" customFormat="1" spans="1:33">
      <c r="A4971" s="4" t="s">
        <v>19666</v>
      </c>
      <c r="B4971" s="4" t="s">
        <v>19666</v>
      </c>
      <c r="C4971" s="4" t="s">
        <v>19667</v>
      </c>
      <c r="D4971" s="4" t="s">
        <v>19668</v>
      </c>
      <c r="E4971" s="4" t="s">
        <v>36</v>
      </c>
      <c r="F4971" s="4" t="s">
        <v>37</v>
      </c>
      <c r="G4971" s="4" t="s">
        <v>51</v>
      </c>
      <c r="H4971" s="4"/>
      <c r="I4971" s="4"/>
      <c r="J4971" s="4" t="s">
        <v>52</v>
      </c>
      <c r="K4971" s="4" t="s">
        <v>7801</v>
      </c>
      <c r="L4971" s="4" t="s">
        <v>7802</v>
      </c>
      <c r="M4971" s="4" t="s">
        <v>7803</v>
      </c>
      <c r="N4971" s="4" t="s">
        <v>36</v>
      </c>
      <c r="O4971" s="4">
        <v>1</v>
      </c>
      <c r="P4971" s="4" t="s">
        <v>56</v>
      </c>
      <c r="Q4971" s="4">
        <v>24.98</v>
      </c>
      <c r="R4971" s="4"/>
      <c r="S4971" s="4"/>
      <c r="T4971" s="4"/>
      <c r="U4971" s="4"/>
      <c r="V4971" s="4"/>
      <c r="W4971" s="4"/>
      <c r="X4971" s="4"/>
      <c r="Y4971" s="4" t="s">
        <v>13428</v>
      </c>
      <c r="Z4971" s="4" t="s">
        <v>233</v>
      </c>
      <c r="AA4971" s="4" t="s">
        <v>19669</v>
      </c>
      <c r="AB4971" s="4" t="s">
        <v>59</v>
      </c>
      <c r="AC4971" s="4"/>
      <c r="AD4971" s="4" t="b">
        <v>0</v>
      </c>
      <c r="AE4971" s="4"/>
      <c r="AF4971" s="4"/>
      <c r="AG4971" s="12">
        <f t="shared" si="77"/>
        <v>43280</v>
      </c>
    </row>
    <row r="4972" s="10" customFormat="1" spans="1:33">
      <c r="A4972" s="4" t="s">
        <v>19670</v>
      </c>
      <c r="B4972" s="4" t="s">
        <v>19670</v>
      </c>
      <c r="C4972" s="4" t="s">
        <v>19671</v>
      </c>
      <c r="D4972" s="4" t="s">
        <v>19672</v>
      </c>
      <c r="E4972" s="4" t="s">
        <v>36</v>
      </c>
      <c r="F4972" s="4" t="s">
        <v>37</v>
      </c>
      <c r="G4972" s="4" t="s">
        <v>51</v>
      </c>
      <c r="H4972" s="4"/>
      <c r="I4972" s="4"/>
      <c r="J4972" s="4" t="s">
        <v>52</v>
      </c>
      <c r="K4972" s="4" t="s">
        <v>1325</v>
      </c>
      <c r="L4972" s="4" t="s">
        <v>1326</v>
      </c>
      <c r="M4972" s="4" t="s">
        <v>1327</v>
      </c>
      <c r="N4972" s="4" t="s">
        <v>36</v>
      </c>
      <c r="O4972" s="4">
        <v>1</v>
      </c>
      <c r="P4972" s="4" t="s">
        <v>56</v>
      </c>
      <c r="Q4972" s="4">
        <v>24.98</v>
      </c>
      <c r="R4972" s="4"/>
      <c r="S4972" s="4"/>
      <c r="T4972" s="4"/>
      <c r="U4972" s="4"/>
      <c r="V4972" s="4"/>
      <c r="W4972" s="4"/>
      <c r="X4972" s="4"/>
      <c r="Y4972" s="4" t="s">
        <v>1562</v>
      </c>
      <c r="Z4972" s="4" t="s">
        <v>171</v>
      </c>
      <c r="AA4972" s="4" t="s">
        <v>19673</v>
      </c>
      <c r="AB4972" s="4" t="s">
        <v>59</v>
      </c>
      <c r="AC4972" s="4"/>
      <c r="AD4972" s="4" t="b">
        <v>0</v>
      </c>
      <c r="AE4972" s="4"/>
      <c r="AF4972" s="4"/>
      <c r="AG4972" s="12">
        <f t="shared" si="77"/>
        <v>43280</v>
      </c>
    </row>
    <row r="4973" s="10" customFormat="1" spans="1:33">
      <c r="A4973" s="4" t="s">
        <v>19674</v>
      </c>
      <c r="B4973" s="4" t="s">
        <v>19674</v>
      </c>
      <c r="C4973" s="4" t="s">
        <v>19675</v>
      </c>
      <c r="D4973" s="4" t="s">
        <v>19676</v>
      </c>
      <c r="E4973" s="4" t="s">
        <v>36</v>
      </c>
      <c r="F4973" s="4" t="s">
        <v>37</v>
      </c>
      <c r="G4973" s="4" t="s">
        <v>51</v>
      </c>
      <c r="H4973" s="4"/>
      <c r="I4973" s="4"/>
      <c r="J4973" s="4" t="s">
        <v>52</v>
      </c>
      <c r="K4973" s="4" t="s">
        <v>1809</v>
      </c>
      <c r="L4973" s="4" t="s">
        <v>1810</v>
      </c>
      <c r="M4973" s="4" t="s">
        <v>1811</v>
      </c>
      <c r="N4973" s="4" t="s">
        <v>36</v>
      </c>
      <c r="O4973" s="4">
        <v>1</v>
      </c>
      <c r="P4973" s="4" t="s">
        <v>56</v>
      </c>
      <c r="Q4973" s="4">
        <v>26.98</v>
      </c>
      <c r="R4973" s="4"/>
      <c r="S4973" s="4"/>
      <c r="T4973" s="4"/>
      <c r="U4973" s="4"/>
      <c r="V4973" s="4"/>
      <c r="W4973" s="4"/>
      <c r="X4973" s="4"/>
      <c r="Y4973" s="4" t="s">
        <v>7877</v>
      </c>
      <c r="Z4973" s="4" t="s">
        <v>47</v>
      </c>
      <c r="AA4973" s="4" t="s">
        <v>19677</v>
      </c>
      <c r="AB4973" s="4" t="s">
        <v>59</v>
      </c>
      <c r="AC4973" s="4"/>
      <c r="AD4973" s="4" t="b">
        <v>0</v>
      </c>
      <c r="AE4973" s="4"/>
      <c r="AF4973" s="4"/>
      <c r="AG4973" s="12">
        <f t="shared" si="77"/>
        <v>43280</v>
      </c>
    </row>
    <row r="4974" s="10" customFormat="1" spans="1:33">
      <c r="A4974" s="4" t="s">
        <v>19678</v>
      </c>
      <c r="B4974" s="4" t="s">
        <v>19678</v>
      </c>
      <c r="C4974" s="4" t="s">
        <v>19679</v>
      </c>
      <c r="D4974" s="4" t="s">
        <v>19680</v>
      </c>
      <c r="E4974" s="4" t="s">
        <v>36</v>
      </c>
      <c r="F4974" s="4" t="s">
        <v>37</v>
      </c>
      <c r="G4974" s="4" t="s">
        <v>51</v>
      </c>
      <c r="H4974" s="4"/>
      <c r="I4974" s="4"/>
      <c r="J4974" s="4" t="s">
        <v>52</v>
      </c>
      <c r="K4974" s="4" t="s">
        <v>695</v>
      </c>
      <c r="L4974" s="4" t="s">
        <v>696</v>
      </c>
      <c r="M4974" s="4" t="s">
        <v>697</v>
      </c>
      <c r="N4974" s="4" t="s">
        <v>36</v>
      </c>
      <c r="O4974" s="4">
        <v>1</v>
      </c>
      <c r="P4974" s="4" t="s">
        <v>56</v>
      </c>
      <c r="Q4974" s="4">
        <v>23.98</v>
      </c>
      <c r="R4974" s="4"/>
      <c r="S4974" s="4"/>
      <c r="T4974" s="4"/>
      <c r="U4974" s="4"/>
      <c r="V4974" s="4"/>
      <c r="W4974" s="4"/>
      <c r="X4974" s="4"/>
      <c r="Y4974" s="4" t="s">
        <v>3761</v>
      </c>
      <c r="Z4974" s="4" t="s">
        <v>58</v>
      </c>
      <c r="AA4974" s="4" t="s">
        <v>19681</v>
      </c>
      <c r="AB4974" s="4" t="s">
        <v>59</v>
      </c>
      <c r="AC4974" s="4"/>
      <c r="AD4974" s="4" t="b">
        <v>0</v>
      </c>
      <c r="AE4974" s="4"/>
      <c r="AF4974" s="4"/>
      <c r="AG4974" s="12">
        <f t="shared" si="77"/>
        <v>43280</v>
      </c>
    </row>
    <row r="4975" s="10" customFormat="1" spans="1:33">
      <c r="A4975" s="4" t="s">
        <v>19682</v>
      </c>
      <c r="B4975" s="4" t="s">
        <v>19682</v>
      </c>
      <c r="C4975" s="4" t="s">
        <v>19683</v>
      </c>
      <c r="D4975" s="4" t="s">
        <v>19684</v>
      </c>
      <c r="E4975" s="4" t="s">
        <v>36</v>
      </c>
      <c r="F4975" s="4" t="s">
        <v>37</v>
      </c>
      <c r="G4975" s="4" t="s">
        <v>51</v>
      </c>
      <c r="H4975" s="4"/>
      <c r="I4975" s="4"/>
      <c r="J4975" s="4" t="s">
        <v>52</v>
      </c>
      <c r="K4975" s="4" t="s">
        <v>546</v>
      </c>
      <c r="L4975" s="4" t="s">
        <v>547</v>
      </c>
      <c r="M4975" s="4" t="s">
        <v>548</v>
      </c>
      <c r="N4975" s="4" t="s">
        <v>36</v>
      </c>
      <c r="O4975" s="4">
        <v>1</v>
      </c>
      <c r="P4975" s="4" t="s">
        <v>56</v>
      </c>
      <c r="Q4975" s="4">
        <v>23.98</v>
      </c>
      <c r="R4975" s="4"/>
      <c r="S4975" s="4"/>
      <c r="T4975" s="4"/>
      <c r="U4975" s="4"/>
      <c r="V4975" s="4"/>
      <c r="W4975" s="4"/>
      <c r="X4975" s="4"/>
      <c r="Y4975" s="4" t="s">
        <v>15614</v>
      </c>
      <c r="Z4975" s="4" t="s">
        <v>171</v>
      </c>
      <c r="AA4975" s="4" t="s">
        <v>19685</v>
      </c>
      <c r="AB4975" s="4" t="s">
        <v>59</v>
      </c>
      <c r="AC4975" s="4"/>
      <c r="AD4975" s="4" t="b">
        <v>0</v>
      </c>
      <c r="AE4975" s="4"/>
      <c r="AF4975" s="4"/>
      <c r="AG4975" s="12">
        <f t="shared" si="77"/>
        <v>43280</v>
      </c>
    </row>
    <row r="4976" s="10" customFormat="1" spans="1:33">
      <c r="A4976" s="4" t="s">
        <v>19686</v>
      </c>
      <c r="B4976" s="4" t="s">
        <v>19686</v>
      </c>
      <c r="C4976" s="4" t="s">
        <v>19687</v>
      </c>
      <c r="D4976" s="4" t="s">
        <v>19688</v>
      </c>
      <c r="E4976" s="4" t="s">
        <v>36</v>
      </c>
      <c r="F4976" s="4" t="s">
        <v>37</v>
      </c>
      <c r="G4976" s="4" t="s">
        <v>51</v>
      </c>
      <c r="H4976" s="4"/>
      <c r="I4976" s="4"/>
      <c r="J4976" s="4" t="s">
        <v>52</v>
      </c>
      <c r="K4976" s="4" t="s">
        <v>4482</v>
      </c>
      <c r="L4976" s="4" t="s">
        <v>4483</v>
      </c>
      <c r="M4976" s="4" t="s">
        <v>4484</v>
      </c>
      <c r="N4976" s="4" t="s">
        <v>36</v>
      </c>
      <c r="O4976" s="4">
        <v>1</v>
      </c>
      <c r="P4976" s="4" t="s">
        <v>56</v>
      </c>
      <c r="Q4976" s="4">
        <v>22.98</v>
      </c>
      <c r="R4976" s="4"/>
      <c r="S4976" s="4"/>
      <c r="T4976" s="4"/>
      <c r="U4976" s="4"/>
      <c r="V4976" s="4"/>
      <c r="W4976" s="4"/>
      <c r="X4976" s="4"/>
      <c r="Y4976" s="4" t="s">
        <v>19689</v>
      </c>
      <c r="Z4976" s="4" t="s">
        <v>1074</v>
      </c>
      <c r="AA4976" s="4" t="s">
        <v>19690</v>
      </c>
      <c r="AB4976" s="4" t="s">
        <v>59</v>
      </c>
      <c r="AC4976" s="4"/>
      <c r="AD4976" s="4" t="b">
        <v>0</v>
      </c>
      <c r="AE4976" s="4"/>
      <c r="AF4976" s="4"/>
      <c r="AG4976" s="12">
        <f t="shared" si="77"/>
        <v>43280</v>
      </c>
    </row>
    <row r="4977" s="10" customFormat="1" spans="1:33">
      <c r="A4977" s="4" t="s">
        <v>19691</v>
      </c>
      <c r="B4977" s="4" t="s">
        <v>19691</v>
      </c>
      <c r="C4977" s="4" t="s">
        <v>19692</v>
      </c>
      <c r="D4977" s="4" t="s">
        <v>19693</v>
      </c>
      <c r="E4977" s="4" t="s">
        <v>18190</v>
      </c>
      <c r="F4977" s="4" t="s">
        <v>37</v>
      </c>
      <c r="G4977" s="4" t="s">
        <v>51</v>
      </c>
      <c r="H4977" s="4"/>
      <c r="I4977" s="4"/>
      <c r="J4977" s="4" t="s">
        <v>52</v>
      </c>
      <c r="K4977" s="4" t="s">
        <v>522</v>
      </c>
      <c r="L4977" s="4" t="s">
        <v>523</v>
      </c>
      <c r="M4977" s="4" t="s">
        <v>524</v>
      </c>
      <c r="N4977" s="4" t="s">
        <v>852</v>
      </c>
      <c r="O4977" s="4">
        <v>1</v>
      </c>
      <c r="P4977" s="4" t="s">
        <v>56</v>
      </c>
      <c r="Q4977" s="4">
        <v>23.98</v>
      </c>
      <c r="R4977" s="4"/>
      <c r="S4977" s="4"/>
      <c r="T4977" s="4"/>
      <c r="U4977" s="4"/>
      <c r="V4977" s="4"/>
      <c r="W4977" s="4"/>
      <c r="X4977" s="4"/>
      <c r="Y4977" s="4" t="s">
        <v>19694</v>
      </c>
      <c r="Z4977" s="4" t="s">
        <v>19695</v>
      </c>
      <c r="AA4977" s="4">
        <v>67460</v>
      </c>
      <c r="AB4977" s="4" t="s">
        <v>59</v>
      </c>
      <c r="AC4977" s="4"/>
      <c r="AD4977" s="4" t="b">
        <v>0</v>
      </c>
      <c r="AE4977" s="4"/>
      <c r="AF4977" s="4"/>
      <c r="AG4977" s="12">
        <f t="shared" si="77"/>
        <v>43280</v>
      </c>
    </row>
    <row r="4978" s="10" customFormat="1" spans="1:33">
      <c r="A4978" s="4" t="s">
        <v>19696</v>
      </c>
      <c r="B4978" s="4" t="s">
        <v>19696</v>
      </c>
      <c r="C4978" s="4" t="s">
        <v>19697</v>
      </c>
      <c r="D4978" s="4" t="s">
        <v>19698</v>
      </c>
      <c r="E4978" s="4" t="s">
        <v>36</v>
      </c>
      <c r="F4978" s="4" t="s">
        <v>37</v>
      </c>
      <c r="G4978" s="4" t="s">
        <v>51</v>
      </c>
      <c r="H4978" s="4"/>
      <c r="I4978" s="4"/>
      <c r="J4978" s="4" t="s">
        <v>52</v>
      </c>
      <c r="K4978" s="4" t="s">
        <v>505</v>
      </c>
      <c r="L4978" s="4" t="s">
        <v>506</v>
      </c>
      <c r="M4978" s="4" t="s">
        <v>507</v>
      </c>
      <c r="N4978" s="4" t="s">
        <v>36</v>
      </c>
      <c r="O4978" s="4">
        <v>1</v>
      </c>
      <c r="P4978" s="4" t="s">
        <v>56</v>
      </c>
      <c r="Q4978" s="4">
        <v>22.98</v>
      </c>
      <c r="R4978" s="4"/>
      <c r="S4978" s="4"/>
      <c r="T4978" s="4"/>
      <c r="U4978" s="4"/>
      <c r="V4978" s="4"/>
      <c r="W4978" s="4"/>
      <c r="X4978" s="4"/>
      <c r="Y4978" s="4" t="s">
        <v>8067</v>
      </c>
      <c r="Z4978" s="4" t="s">
        <v>47</v>
      </c>
      <c r="AA4978" s="4" t="s">
        <v>19699</v>
      </c>
      <c r="AB4978" s="4" t="s">
        <v>59</v>
      </c>
      <c r="AC4978" s="4"/>
      <c r="AD4978" s="4" t="b">
        <v>0</v>
      </c>
      <c r="AE4978" s="4"/>
      <c r="AF4978" s="4"/>
      <c r="AG4978" s="12">
        <f t="shared" si="77"/>
        <v>43280</v>
      </c>
    </row>
    <row r="4979" s="10" customFormat="1" spans="1:33">
      <c r="A4979" s="4" t="s">
        <v>19700</v>
      </c>
      <c r="B4979" s="4" t="s">
        <v>19700</v>
      </c>
      <c r="C4979" s="4" t="s">
        <v>19701</v>
      </c>
      <c r="D4979" s="4" t="s">
        <v>19702</v>
      </c>
      <c r="E4979" s="4" t="s">
        <v>36</v>
      </c>
      <c r="F4979" s="4" t="s">
        <v>37</v>
      </c>
      <c r="G4979" s="4" t="s">
        <v>51</v>
      </c>
      <c r="H4979" s="4"/>
      <c r="I4979" s="4"/>
      <c r="J4979" s="4" t="s">
        <v>157</v>
      </c>
      <c r="K4979" s="4" t="s">
        <v>710</v>
      </c>
      <c r="L4979" s="4" t="s">
        <v>711</v>
      </c>
      <c r="M4979" s="4" t="s">
        <v>712</v>
      </c>
      <c r="N4979" s="4" t="s">
        <v>36</v>
      </c>
      <c r="O4979" s="4">
        <v>1</v>
      </c>
      <c r="P4979" s="4" t="s">
        <v>56</v>
      </c>
      <c r="Q4979" s="4">
        <v>19.98</v>
      </c>
      <c r="R4979" s="4"/>
      <c r="S4979" s="4">
        <v>2.82</v>
      </c>
      <c r="T4979" s="4"/>
      <c r="U4979" s="4"/>
      <c r="V4979" s="4"/>
      <c r="W4979" s="4"/>
      <c r="X4979" s="4">
        <v>2.82</v>
      </c>
      <c r="Y4979" s="4" t="s">
        <v>6003</v>
      </c>
      <c r="Z4979" s="4" t="s">
        <v>19703</v>
      </c>
      <c r="AA4979" s="4" t="s">
        <v>19704</v>
      </c>
      <c r="AB4979" s="4" t="s">
        <v>59</v>
      </c>
      <c r="AC4979" s="4" t="s">
        <v>259</v>
      </c>
      <c r="AD4979" s="4" t="b">
        <v>0</v>
      </c>
      <c r="AE4979" s="4"/>
      <c r="AF4979" s="4"/>
      <c r="AG4979" s="12">
        <f t="shared" si="77"/>
        <v>43280</v>
      </c>
    </row>
    <row r="4980" s="10" customFormat="1" spans="1:33">
      <c r="A4980" s="4" t="s">
        <v>19705</v>
      </c>
      <c r="B4980" s="4" t="s">
        <v>19705</v>
      </c>
      <c r="C4980" s="4" t="s">
        <v>19706</v>
      </c>
      <c r="D4980" s="4" t="s">
        <v>19707</v>
      </c>
      <c r="E4980" s="4" t="s">
        <v>36</v>
      </c>
      <c r="F4980" s="4" t="s">
        <v>37</v>
      </c>
      <c r="G4980" s="4" t="s">
        <v>51</v>
      </c>
      <c r="H4980" s="4"/>
      <c r="I4980" s="4"/>
      <c r="J4980" s="4" t="s">
        <v>39</v>
      </c>
      <c r="K4980" s="4" t="s">
        <v>546</v>
      </c>
      <c r="L4980" s="4" t="s">
        <v>547</v>
      </c>
      <c r="M4980" s="4" t="s">
        <v>548</v>
      </c>
      <c r="N4980" s="4" t="s">
        <v>36</v>
      </c>
      <c r="O4980" s="4">
        <v>1</v>
      </c>
      <c r="P4980" s="4" t="s">
        <v>56</v>
      </c>
      <c r="Q4980" s="4">
        <v>23.98</v>
      </c>
      <c r="R4980" s="4"/>
      <c r="S4980" s="4">
        <v>2</v>
      </c>
      <c r="T4980" s="4"/>
      <c r="U4980" s="4"/>
      <c r="V4980" s="4"/>
      <c r="W4980" s="4"/>
      <c r="X4980" s="4">
        <v>2</v>
      </c>
      <c r="Y4980" s="4" t="s">
        <v>6225</v>
      </c>
      <c r="Z4980" s="4" t="s">
        <v>266</v>
      </c>
      <c r="AA4980" s="4" t="s">
        <v>19708</v>
      </c>
      <c r="AB4980" s="4" t="s">
        <v>59</v>
      </c>
      <c r="AC4980" s="4"/>
      <c r="AD4980" s="4" t="b">
        <v>0</v>
      </c>
      <c r="AE4980" s="4"/>
      <c r="AF4980" s="4"/>
      <c r="AG4980" s="12">
        <f t="shared" si="77"/>
        <v>43280</v>
      </c>
    </row>
    <row r="4981" s="10" customFormat="1" spans="1:33">
      <c r="A4981" s="4" t="s">
        <v>19705</v>
      </c>
      <c r="B4981" s="4" t="s">
        <v>19705</v>
      </c>
      <c r="C4981" s="4" t="s">
        <v>19706</v>
      </c>
      <c r="D4981" s="4" t="s">
        <v>19707</v>
      </c>
      <c r="E4981" s="4" t="s">
        <v>36</v>
      </c>
      <c r="F4981" s="4" t="s">
        <v>37</v>
      </c>
      <c r="G4981" s="4" t="s">
        <v>51</v>
      </c>
      <c r="H4981" s="4"/>
      <c r="I4981" s="4"/>
      <c r="J4981" s="4" t="s">
        <v>39</v>
      </c>
      <c r="K4981" s="4" t="s">
        <v>12387</v>
      </c>
      <c r="L4981" s="4" t="s">
        <v>296</v>
      </c>
      <c r="M4981" s="4" t="s">
        <v>297</v>
      </c>
      <c r="N4981" s="4" t="s">
        <v>36</v>
      </c>
      <c r="O4981" s="4">
        <v>1</v>
      </c>
      <c r="P4981" s="4" t="s">
        <v>56</v>
      </c>
      <c r="Q4981" s="4">
        <v>23.98</v>
      </c>
      <c r="R4981" s="4"/>
      <c r="S4981" s="4">
        <v>1.99</v>
      </c>
      <c r="T4981" s="4"/>
      <c r="U4981" s="4"/>
      <c r="V4981" s="4"/>
      <c r="W4981" s="4"/>
      <c r="X4981" s="4">
        <v>1.99</v>
      </c>
      <c r="Y4981" s="4" t="s">
        <v>6225</v>
      </c>
      <c r="Z4981" s="4" t="s">
        <v>266</v>
      </c>
      <c r="AA4981" s="4" t="s">
        <v>19708</v>
      </c>
      <c r="AB4981" s="4" t="s">
        <v>59</v>
      </c>
      <c r="AC4981" s="4"/>
      <c r="AD4981" s="4" t="b">
        <v>0</v>
      </c>
      <c r="AE4981" s="4"/>
      <c r="AF4981" s="4"/>
      <c r="AG4981" s="12">
        <f t="shared" si="77"/>
        <v>43280</v>
      </c>
    </row>
    <row r="4982" s="10" customFormat="1" spans="1:33">
      <c r="A4982" s="4" t="s">
        <v>19709</v>
      </c>
      <c r="B4982" s="4" t="s">
        <v>19709</v>
      </c>
      <c r="C4982" s="4" t="s">
        <v>19710</v>
      </c>
      <c r="D4982" s="4" t="s">
        <v>19711</v>
      </c>
      <c r="E4982" s="4" t="s">
        <v>36</v>
      </c>
      <c r="F4982" s="4" t="s">
        <v>37</v>
      </c>
      <c r="G4982" s="4" t="s">
        <v>51</v>
      </c>
      <c r="H4982" s="4"/>
      <c r="I4982" s="4"/>
      <c r="J4982" s="4" t="s">
        <v>52</v>
      </c>
      <c r="K4982" s="4" t="s">
        <v>13162</v>
      </c>
      <c r="L4982" s="4" t="s">
        <v>10673</v>
      </c>
      <c r="M4982" s="4" t="s">
        <v>10674</v>
      </c>
      <c r="N4982" s="4" t="s">
        <v>36</v>
      </c>
      <c r="O4982" s="4">
        <v>1</v>
      </c>
      <c r="P4982" s="4" t="s">
        <v>56</v>
      </c>
      <c r="Q4982" s="4">
        <v>22.98</v>
      </c>
      <c r="R4982" s="4"/>
      <c r="S4982" s="4"/>
      <c r="T4982" s="4"/>
      <c r="U4982" s="4"/>
      <c r="V4982" s="4"/>
      <c r="W4982" s="4"/>
      <c r="X4982" s="4"/>
      <c r="Y4982" s="4" t="s">
        <v>19712</v>
      </c>
      <c r="Z4982" s="4" t="s">
        <v>162</v>
      </c>
      <c r="AA4982" s="4" t="s">
        <v>19713</v>
      </c>
      <c r="AB4982" s="4" t="s">
        <v>59</v>
      </c>
      <c r="AC4982" s="4"/>
      <c r="AD4982" s="4" t="b">
        <v>0</v>
      </c>
      <c r="AE4982" s="4"/>
      <c r="AF4982" s="4"/>
      <c r="AG4982" s="12">
        <f t="shared" si="77"/>
        <v>43280</v>
      </c>
    </row>
    <row r="4983" s="10" customFormat="1" spans="1:33">
      <c r="A4983" s="4" t="s">
        <v>19714</v>
      </c>
      <c r="B4983" s="4" t="s">
        <v>19714</v>
      </c>
      <c r="C4983" s="4" t="s">
        <v>19715</v>
      </c>
      <c r="D4983" s="4" t="s">
        <v>19716</v>
      </c>
      <c r="E4983" s="4" t="s">
        <v>36</v>
      </c>
      <c r="F4983" s="4" t="s">
        <v>37</v>
      </c>
      <c r="G4983" s="4" t="s">
        <v>51</v>
      </c>
      <c r="H4983" s="4"/>
      <c r="I4983" s="4"/>
      <c r="J4983" s="4" t="s">
        <v>157</v>
      </c>
      <c r="K4983" s="4" t="s">
        <v>8056</v>
      </c>
      <c r="L4983" s="4" t="s">
        <v>8057</v>
      </c>
      <c r="M4983" s="4" t="s">
        <v>8058</v>
      </c>
      <c r="N4983" s="4" t="s">
        <v>36</v>
      </c>
      <c r="O4983" s="4">
        <v>1</v>
      </c>
      <c r="P4983" s="4" t="s">
        <v>56</v>
      </c>
      <c r="Q4983" s="4">
        <v>22.98</v>
      </c>
      <c r="R4983" s="4">
        <v>1.95</v>
      </c>
      <c r="S4983" s="4">
        <v>5.99</v>
      </c>
      <c r="T4983" s="4">
        <v>0.51</v>
      </c>
      <c r="U4983" s="4"/>
      <c r="V4983" s="4"/>
      <c r="W4983" s="4"/>
      <c r="X4983" s="4"/>
      <c r="Y4983" s="4" t="s">
        <v>5758</v>
      </c>
      <c r="Z4983" s="4" t="s">
        <v>366</v>
      </c>
      <c r="AA4983" s="4" t="s">
        <v>19717</v>
      </c>
      <c r="AB4983" s="4" t="s">
        <v>59</v>
      </c>
      <c r="AC4983" s="4"/>
      <c r="AD4983" s="4" t="b">
        <v>0</v>
      </c>
      <c r="AE4983" s="4"/>
      <c r="AF4983" s="4"/>
      <c r="AG4983" s="12">
        <f t="shared" si="77"/>
        <v>43280</v>
      </c>
    </row>
    <row r="4984" s="10" customFormat="1" spans="1:33">
      <c r="A4984" s="4" t="s">
        <v>19718</v>
      </c>
      <c r="B4984" s="4" t="s">
        <v>19718</v>
      </c>
      <c r="C4984" s="4" t="s">
        <v>19719</v>
      </c>
      <c r="D4984" s="4" t="s">
        <v>19720</v>
      </c>
      <c r="E4984" s="4" t="s">
        <v>36</v>
      </c>
      <c r="F4984" s="4" t="s">
        <v>37</v>
      </c>
      <c r="G4984" s="4" t="s">
        <v>51</v>
      </c>
      <c r="H4984" s="4"/>
      <c r="I4984" s="4"/>
      <c r="J4984" s="4" t="s">
        <v>52</v>
      </c>
      <c r="K4984" s="4" t="s">
        <v>12387</v>
      </c>
      <c r="L4984" s="4" t="s">
        <v>296</v>
      </c>
      <c r="M4984" s="4" t="s">
        <v>297</v>
      </c>
      <c r="N4984" s="4" t="s">
        <v>36</v>
      </c>
      <c r="O4984" s="4">
        <v>1</v>
      </c>
      <c r="P4984" s="4" t="s">
        <v>56</v>
      </c>
      <c r="Q4984" s="4">
        <v>23.98</v>
      </c>
      <c r="R4984" s="4"/>
      <c r="S4984" s="4"/>
      <c r="T4984" s="4"/>
      <c r="U4984" s="4"/>
      <c r="V4984" s="4"/>
      <c r="W4984" s="4"/>
      <c r="X4984" s="4"/>
      <c r="Y4984" s="4" t="s">
        <v>19721</v>
      </c>
      <c r="Z4984" s="4" t="s">
        <v>19722</v>
      </c>
      <c r="AA4984" s="4">
        <v>55904</v>
      </c>
      <c r="AB4984" s="4" t="s">
        <v>59</v>
      </c>
      <c r="AC4984" s="4"/>
      <c r="AD4984" s="4" t="b">
        <v>0</v>
      </c>
      <c r="AE4984" s="4"/>
      <c r="AF4984" s="4"/>
      <c r="AG4984" s="12">
        <f t="shared" si="77"/>
        <v>43280</v>
      </c>
    </row>
    <row r="4985" s="10" customFormat="1" spans="1:33">
      <c r="A4985" s="4" t="s">
        <v>19723</v>
      </c>
      <c r="B4985" s="4" t="s">
        <v>19723</v>
      </c>
      <c r="C4985" s="4" t="s">
        <v>19724</v>
      </c>
      <c r="D4985" s="4" t="s">
        <v>19725</v>
      </c>
      <c r="E4985" s="4" t="s">
        <v>36</v>
      </c>
      <c r="F4985" s="4" t="s">
        <v>37</v>
      </c>
      <c r="G4985" s="4" t="s">
        <v>51</v>
      </c>
      <c r="H4985" s="4"/>
      <c r="I4985" s="4"/>
      <c r="J4985" s="4" t="s">
        <v>157</v>
      </c>
      <c r="K4985" s="4" t="s">
        <v>79</v>
      </c>
      <c r="L4985" s="4" t="s">
        <v>80</v>
      </c>
      <c r="M4985" s="4" t="s">
        <v>81</v>
      </c>
      <c r="N4985" s="4" t="s">
        <v>36</v>
      </c>
      <c r="O4985" s="4">
        <v>1</v>
      </c>
      <c r="P4985" s="4" t="s">
        <v>56</v>
      </c>
      <c r="Q4985" s="4">
        <v>22.98</v>
      </c>
      <c r="R4985" s="4"/>
      <c r="S4985" s="4">
        <v>5.99</v>
      </c>
      <c r="T4985" s="4"/>
      <c r="U4985" s="4"/>
      <c r="V4985" s="4"/>
      <c r="W4985" s="4"/>
      <c r="X4985" s="4"/>
      <c r="Y4985" s="4" t="s">
        <v>13719</v>
      </c>
      <c r="Z4985" s="4" t="s">
        <v>1412</v>
      </c>
      <c r="AA4985" s="4" t="s">
        <v>19726</v>
      </c>
      <c r="AB4985" s="4" t="s">
        <v>59</v>
      </c>
      <c r="AC4985" s="4"/>
      <c r="AD4985" s="4" t="b">
        <v>0</v>
      </c>
      <c r="AE4985" s="4"/>
      <c r="AF4985" s="4"/>
      <c r="AG4985" s="12">
        <f t="shared" si="77"/>
        <v>43280</v>
      </c>
    </row>
    <row r="4986" s="10" customFormat="1" spans="1:33">
      <c r="A4986" s="4" t="s">
        <v>19727</v>
      </c>
      <c r="B4986" s="4" t="s">
        <v>19727</v>
      </c>
      <c r="C4986" s="4" t="s">
        <v>19728</v>
      </c>
      <c r="D4986" s="4" t="s">
        <v>19729</v>
      </c>
      <c r="E4986" s="4" t="s">
        <v>36</v>
      </c>
      <c r="F4986" s="4" t="s">
        <v>37</v>
      </c>
      <c r="G4986" s="4" t="s">
        <v>51</v>
      </c>
      <c r="H4986" s="4"/>
      <c r="I4986" s="4"/>
      <c r="J4986" s="4" t="s">
        <v>52</v>
      </c>
      <c r="K4986" s="4" t="s">
        <v>1817</v>
      </c>
      <c r="L4986" s="4" t="s">
        <v>1818</v>
      </c>
      <c r="M4986" s="4" t="s">
        <v>16535</v>
      </c>
      <c r="N4986" s="4" t="s">
        <v>36</v>
      </c>
      <c r="O4986" s="4">
        <v>1</v>
      </c>
      <c r="P4986" s="4" t="s">
        <v>56</v>
      </c>
      <c r="Q4986" s="4">
        <v>25.98</v>
      </c>
      <c r="R4986" s="4"/>
      <c r="S4986" s="4"/>
      <c r="T4986" s="4"/>
      <c r="U4986" s="4"/>
      <c r="V4986" s="4"/>
      <c r="W4986" s="4"/>
      <c r="X4986" s="4"/>
      <c r="Y4986" s="4" t="s">
        <v>19730</v>
      </c>
      <c r="Z4986" s="4" t="s">
        <v>266</v>
      </c>
      <c r="AA4986" s="4" t="s">
        <v>19731</v>
      </c>
      <c r="AB4986" s="4" t="s">
        <v>59</v>
      </c>
      <c r="AC4986" s="4"/>
      <c r="AD4986" s="4" t="b">
        <v>0</v>
      </c>
      <c r="AE4986" s="4"/>
      <c r="AF4986" s="4"/>
      <c r="AG4986" s="12">
        <f t="shared" si="77"/>
        <v>43280</v>
      </c>
    </row>
    <row r="4987" s="10" customFormat="1" spans="1:33">
      <c r="A4987" s="4" t="s">
        <v>19732</v>
      </c>
      <c r="B4987" s="4" t="s">
        <v>19732</v>
      </c>
      <c r="C4987" s="4" t="s">
        <v>19733</v>
      </c>
      <c r="D4987" s="4" t="s">
        <v>19734</v>
      </c>
      <c r="E4987" s="4" t="s">
        <v>36</v>
      </c>
      <c r="F4987" s="4" t="s">
        <v>37</v>
      </c>
      <c r="G4987" s="4" t="s">
        <v>51</v>
      </c>
      <c r="H4987" s="4"/>
      <c r="I4987" s="4"/>
      <c r="J4987" s="4" t="s">
        <v>52</v>
      </c>
      <c r="K4987" s="4" t="s">
        <v>14121</v>
      </c>
      <c r="L4987" s="4" t="s">
        <v>14122</v>
      </c>
      <c r="M4987" s="4" t="s">
        <v>14123</v>
      </c>
      <c r="N4987" s="4" t="s">
        <v>36</v>
      </c>
      <c r="O4987" s="4">
        <v>1</v>
      </c>
      <c r="P4987" s="4" t="s">
        <v>56</v>
      </c>
      <c r="Q4987" s="4">
        <v>23.98</v>
      </c>
      <c r="R4987" s="4"/>
      <c r="S4987" s="4">
        <v>9.98</v>
      </c>
      <c r="T4987" s="4"/>
      <c r="U4987" s="4"/>
      <c r="V4987" s="4"/>
      <c r="W4987" s="4"/>
      <c r="X4987" s="4"/>
      <c r="Y4987" s="4" t="s">
        <v>19735</v>
      </c>
      <c r="Z4987" s="4" t="s">
        <v>5087</v>
      </c>
      <c r="AA4987" s="4">
        <v>30519</v>
      </c>
      <c r="AB4987" s="4" t="s">
        <v>59</v>
      </c>
      <c r="AC4987" s="4"/>
      <c r="AD4987" s="4" t="b">
        <v>0</v>
      </c>
      <c r="AE4987" s="4"/>
      <c r="AF4987" s="4"/>
      <c r="AG4987" s="12">
        <f t="shared" si="77"/>
        <v>43280</v>
      </c>
    </row>
    <row r="4988" s="10" customFormat="1" spans="1:33">
      <c r="A4988" s="4" t="s">
        <v>19736</v>
      </c>
      <c r="B4988" s="4" t="s">
        <v>19736</v>
      </c>
      <c r="C4988" s="4" t="s">
        <v>19737</v>
      </c>
      <c r="D4988" s="4" t="s">
        <v>19738</v>
      </c>
      <c r="E4988" s="4" t="s">
        <v>36</v>
      </c>
      <c r="F4988" s="4" t="s">
        <v>37</v>
      </c>
      <c r="G4988" s="4" t="s">
        <v>51</v>
      </c>
      <c r="H4988" s="4"/>
      <c r="I4988" s="4"/>
      <c r="J4988" s="4" t="s">
        <v>52</v>
      </c>
      <c r="K4988" s="4" t="s">
        <v>16737</v>
      </c>
      <c r="L4988" s="4" t="s">
        <v>1351</v>
      </c>
      <c r="M4988" s="4" t="s">
        <v>1352</v>
      </c>
      <c r="N4988" s="4" t="s">
        <v>36</v>
      </c>
      <c r="O4988" s="4">
        <v>1</v>
      </c>
      <c r="P4988" s="4" t="s">
        <v>56</v>
      </c>
      <c r="Q4988" s="4">
        <v>19.98</v>
      </c>
      <c r="R4988" s="4"/>
      <c r="S4988" s="4"/>
      <c r="T4988" s="4"/>
      <c r="U4988" s="4"/>
      <c r="V4988" s="4"/>
      <c r="W4988" s="4"/>
      <c r="X4988" s="4"/>
      <c r="Y4988" s="4" t="s">
        <v>6104</v>
      </c>
      <c r="Z4988" s="4" t="s">
        <v>171</v>
      </c>
      <c r="AA4988" s="4" t="s">
        <v>19739</v>
      </c>
      <c r="AB4988" s="4" t="s">
        <v>59</v>
      </c>
      <c r="AC4988" s="4"/>
      <c r="AD4988" s="4" t="b">
        <v>0</v>
      </c>
      <c r="AE4988" s="4"/>
      <c r="AF4988" s="4"/>
      <c r="AG4988" s="12">
        <f t="shared" si="77"/>
        <v>43280</v>
      </c>
    </row>
    <row r="4989" s="10" customFormat="1" spans="1:33">
      <c r="A4989" s="4" t="s">
        <v>19740</v>
      </c>
      <c r="B4989" s="4" t="s">
        <v>19740</v>
      </c>
      <c r="C4989" s="4" t="s">
        <v>19741</v>
      </c>
      <c r="D4989" s="4" t="s">
        <v>19742</v>
      </c>
      <c r="E4989" s="4" t="s">
        <v>36</v>
      </c>
      <c r="F4989" s="4" t="s">
        <v>37</v>
      </c>
      <c r="G4989" s="4" t="s">
        <v>51</v>
      </c>
      <c r="H4989" s="4"/>
      <c r="I4989" s="4"/>
      <c r="J4989" s="4" t="s">
        <v>52</v>
      </c>
      <c r="K4989" s="4" t="s">
        <v>19743</v>
      </c>
      <c r="L4989" s="4" t="s">
        <v>19744</v>
      </c>
      <c r="M4989" s="4" t="s">
        <v>19745</v>
      </c>
      <c r="N4989" s="4" t="s">
        <v>36</v>
      </c>
      <c r="O4989" s="4">
        <v>1</v>
      </c>
      <c r="P4989" s="4" t="s">
        <v>56</v>
      </c>
      <c r="Q4989" s="4">
        <v>22.98</v>
      </c>
      <c r="R4989" s="4"/>
      <c r="S4989" s="4"/>
      <c r="T4989" s="4"/>
      <c r="U4989" s="4"/>
      <c r="V4989" s="4"/>
      <c r="W4989" s="4"/>
      <c r="X4989" s="4"/>
      <c r="Y4989" s="4" t="s">
        <v>1341</v>
      </c>
      <c r="Z4989" s="4" t="s">
        <v>649</v>
      </c>
      <c r="AA4989" s="4" t="s">
        <v>19746</v>
      </c>
      <c r="AB4989" s="4" t="s">
        <v>59</v>
      </c>
      <c r="AC4989" s="4"/>
      <c r="AD4989" s="4" t="b">
        <v>0</v>
      </c>
      <c r="AE4989" s="4"/>
      <c r="AF4989" s="4"/>
      <c r="AG4989" s="12">
        <f t="shared" si="77"/>
        <v>43280</v>
      </c>
    </row>
    <row r="4990" s="10" customFormat="1" spans="1:33">
      <c r="A4990" s="4" t="s">
        <v>19740</v>
      </c>
      <c r="B4990" s="4" t="s">
        <v>19740</v>
      </c>
      <c r="C4990" s="4" t="s">
        <v>19741</v>
      </c>
      <c r="D4990" s="4" t="s">
        <v>19742</v>
      </c>
      <c r="E4990" s="4" t="s">
        <v>36</v>
      </c>
      <c r="F4990" s="4" t="s">
        <v>37</v>
      </c>
      <c r="G4990" s="4" t="s">
        <v>51</v>
      </c>
      <c r="H4990" s="4"/>
      <c r="I4990" s="4"/>
      <c r="J4990" s="4" t="s">
        <v>52</v>
      </c>
      <c r="K4990" s="4" t="s">
        <v>554</v>
      </c>
      <c r="L4990" s="4" t="s">
        <v>8743</v>
      </c>
      <c r="M4990" s="4" t="s">
        <v>556</v>
      </c>
      <c r="N4990" s="4" t="s">
        <v>36</v>
      </c>
      <c r="O4990" s="4">
        <v>1</v>
      </c>
      <c r="P4990" s="4" t="s">
        <v>56</v>
      </c>
      <c r="Q4990" s="4">
        <v>21.98</v>
      </c>
      <c r="R4990" s="4"/>
      <c r="S4990" s="4"/>
      <c r="T4990" s="4"/>
      <c r="U4990" s="4"/>
      <c r="V4990" s="4"/>
      <c r="W4990" s="4"/>
      <c r="X4990" s="4"/>
      <c r="Y4990" s="4" t="s">
        <v>1341</v>
      </c>
      <c r="Z4990" s="4" t="s">
        <v>649</v>
      </c>
      <c r="AA4990" s="4" t="s">
        <v>19746</v>
      </c>
      <c r="AB4990" s="4" t="s">
        <v>59</v>
      </c>
      <c r="AC4990" s="4"/>
      <c r="AD4990" s="4" t="b">
        <v>0</v>
      </c>
      <c r="AE4990" s="4"/>
      <c r="AF4990" s="4"/>
      <c r="AG4990" s="12">
        <f t="shared" si="77"/>
        <v>43280</v>
      </c>
    </row>
    <row r="4991" s="10" customFormat="1" spans="1:33">
      <c r="A4991" s="4" t="s">
        <v>19740</v>
      </c>
      <c r="B4991" s="4" t="s">
        <v>19740</v>
      </c>
      <c r="C4991" s="4" t="s">
        <v>19741</v>
      </c>
      <c r="D4991" s="4" t="s">
        <v>19742</v>
      </c>
      <c r="E4991" s="4" t="s">
        <v>36</v>
      </c>
      <c r="F4991" s="4" t="s">
        <v>37</v>
      </c>
      <c r="G4991" s="4" t="s">
        <v>51</v>
      </c>
      <c r="H4991" s="4"/>
      <c r="I4991" s="4"/>
      <c r="J4991" s="4" t="s">
        <v>52</v>
      </c>
      <c r="K4991" s="4" t="s">
        <v>19747</v>
      </c>
      <c r="L4991" s="4" t="s">
        <v>19748</v>
      </c>
      <c r="M4991" s="4" t="s">
        <v>19749</v>
      </c>
      <c r="N4991" s="4" t="s">
        <v>36</v>
      </c>
      <c r="O4991" s="4">
        <v>1</v>
      </c>
      <c r="P4991" s="4" t="s">
        <v>56</v>
      </c>
      <c r="Q4991" s="4">
        <v>22.98</v>
      </c>
      <c r="R4991" s="4"/>
      <c r="S4991" s="4"/>
      <c r="T4991" s="4"/>
      <c r="U4991" s="4"/>
      <c r="V4991" s="4"/>
      <c r="W4991" s="4"/>
      <c r="X4991" s="4"/>
      <c r="Y4991" s="4" t="s">
        <v>1341</v>
      </c>
      <c r="Z4991" s="4" t="s">
        <v>649</v>
      </c>
      <c r="AA4991" s="4" t="s">
        <v>19746</v>
      </c>
      <c r="AB4991" s="4" t="s">
        <v>59</v>
      </c>
      <c r="AC4991" s="4"/>
      <c r="AD4991" s="4" t="b">
        <v>0</v>
      </c>
      <c r="AE4991" s="4"/>
      <c r="AF4991" s="4"/>
      <c r="AG4991" s="12">
        <f t="shared" si="77"/>
        <v>43280</v>
      </c>
    </row>
    <row r="4992" s="10" customFormat="1" spans="1:33">
      <c r="A4992" s="4" t="s">
        <v>19740</v>
      </c>
      <c r="B4992" s="4" t="s">
        <v>19740</v>
      </c>
      <c r="C4992" s="4" t="s">
        <v>19741</v>
      </c>
      <c r="D4992" s="4" t="s">
        <v>19742</v>
      </c>
      <c r="E4992" s="4" t="s">
        <v>36</v>
      </c>
      <c r="F4992" s="4" t="s">
        <v>37</v>
      </c>
      <c r="G4992" s="4" t="s">
        <v>51</v>
      </c>
      <c r="H4992" s="4"/>
      <c r="I4992" s="4"/>
      <c r="J4992" s="4" t="s">
        <v>52</v>
      </c>
      <c r="K4992" s="4" t="s">
        <v>4913</v>
      </c>
      <c r="L4992" s="4" t="s">
        <v>4914</v>
      </c>
      <c r="M4992" s="4" t="s">
        <v>4915</v>
      </c>
      <c r="N4992" s="4" t="s">
        <v>36</v>
      </c>
      <c r="O4992" s="4">
        <v>1</v>
      </c>
      <c r="P4992" s="4" t="s">
        <v>56</v>
      </c>
      <c r="Q4992" s="4">
        <v>22.98</v>
      </c>
      <c r="R4992" s="4"/>
      <c r="S4992" s="4"/>
      <c r="T4992" s="4"/>
      <c r="U4992" s="4"/>
      <c r="V4992" s="4"/>
      <c r="W4992" s="4"/>
      <c r="X4992" s="4"/>
      <c r="Y4992" s="4" t="s">
        <v>1341</v>
      </c>
      <c r="Z4992" s="4" t="s">
        <v>649</v>
      </c>
      <c r="AA4992" s="4" t="s">
        <v>19746</v>
      </c>
      <c r="AB4992" s="4" t="s">
        <v>59</v>
      </c>
      <c r="AC4992" s="4"/>
      <c r="AD4992" s="4" t="b">
        <v>0</v>
      </c>
      <c r="AE4992" s="4"/>
      <c r="AF4992" s="4"/>
      <c r="AG4992" s="12">
        <f t="shared" si="77"/>
        <v>43280</v>
      </c>
    </row>
    <row r="4993" s="10" customFormat="1" spans="1:33">
      <c r="A4993" s="4" t="s">
        <v>19750</v>
      </c>
      <c r="B4993" s="4" t="s">
        <v>19750</v>
      </c>
      <c r="C4993" s="4" t="s">
        <v>19751</v>
      </c>
      <c r="D4993" s="4" t="s">
        <v>19752</v>
      </c>
      <c r="E4993" s="4" t="s">
        <v>75</v>
      </c>
      <c r="F4993" s="4" t="s">
        <v>37</v>
      </c>
      <c r="G4993" s="4" t="s">
        <v>51</v>
      </c>
      <c r="H4993" s="4"/>
      <c r="I4993" s="4"/>
      <c r="J4993" s="4" t="s">
        <v>52</v>
      </c>
      <c r="K4993" s="4" t="s">
        <v>12461</v>
      </c>
      <c r="L4993" s="4" t="s">
        <v>5224</v>
      </c>
      <c r="M4993" s="4" t="s">
        <v>5225</v>
      </c>
      <c r="N4993" s="4" t="s">
        <v>75</v>
      </c>
      <c r="O4993" s="4">
        <v>0</v>
      </c>
      <c r="P4993" s="4"/>
      <c r="Q4993" s="4"/>
      <c r="R4993" s="4"/>
      <c r="S4993" s="4"/>
      <c r="T4993" s="4"/>
      <c r="U4993" s="4"/>
      <c r="V4993" s="4"/>
      <c r="W4993" s="4"/>
      <c r="X4993" s="4"/>
      <c r="Y4993" s="4" t="s">
        <v>10052</v>
      </c>
      <c r="Z4993" s="4" t="s">
        <v>47</v>
      </c>
      <c r="AA4993" s="4" t="s">
        <v>10053</v>
      </c>
      <c r="AB4993" s="4" t="s">
        <v>59</v>
      </c>
      <c r="AC4993" s="4"/>
      <c r="AD4993" s="4" t="b">
        <v>0</v>
      </c>
      <c r="AE4993" s="4"/>
      <c r="AF4993" s="4"/>
      <c r="AG4993" s="12">
        <f t="shared" si="77"/>
        <v>43280</v>
      </c>
    </row>
    <row r="4994" s="10" customFormat="1" spans="1:33">
      <c r="A4994" s="4" t="s">
        <v>19753</v>
      </c>
      <c r="B4994" s="4" t="s">
        <v>19753</v>
      </c>
      <c r="C4994" s="4" t="s">
        <v>19754</v>
      </c>
      <c r="D4994" s="4" t="s">
        <v>19755</v>
      </c>
      <c r="E4994" s="4" t="s">
        <v>75</v>
      </c>
      <c r="F4994" s="4" t="s">
        <v>37</v>
      </c>
      <c r="G4994" s="4" t="s">
        <v>51</v>
      </c>
      <c r="H4994" s="4"/>
      <c r="I4994" s="4"/>
      <c r="J4994" s="4" t="s">
        <v>39</v>
      </c>
      <c r="K4994" s="4" t="s">
        <v>5125</v>
      </c>
      <c r="L4994" s="4" t="s">
        <v>5126</v>
      </c>
      <c r="M4994" s="4" t="s">
        <v>5127</v>
      </c>
      <c r="N4994" s="4" t="s">
        <v>75</v>
      </c>
      <c r="O4994" s="4">
        <v>0</v>
      </c>
      <c r="P4994" s="4"/>
      <c r="Q4994" s="4"/>
      <c r="R4994" s="4"/>
      <c r="S4994" s="4"/>
      <c r="T4994" s="4"/>
      <c r="U4994" s="4"/>
      <c r="V4994" s="4"/>
      <c r="W4994" s="4"/>
      <c r="X4994" s="4"/>
      <c r="Y4994" s="4" t="s">
        <v>4045</v>
      </c>
      <c r="Z4994" s="4" t="s">
        <v>47</v>
      </c>
      <c r="AA4994" s="4" t="s">
        <v>19756</v>
      </c>
      <c r="AB4994" s="4" t="s">
        <v>59</v>
      </c>
      <c r="AC4994" s="4"/>
      <c r="AD4994" s="4" t="b">
        <v>0</v>
      </c>
      <c r="AE4994" s="4"/>
      <c r="AF4994" s="4"/>
      <c r="AG4994" s="12">
        <f t="shared" ref="AG4994:AG5057" si="78">DATEVALUE(LEFT(C4994,10))</f>
        <v>43280</v>
      </c>
    </row>
    <row r="4995" s="10" customFormat="1" spans="1:33">
      <c r="A4995" s="4" t="s">
        <v>19757</v>
      </c>
      <c r="B4995" s="4" t="s">
        <v>19757</v>
      </c>
      <c r="C4995" s="4" t="s">
        <v>19758</v>
      </c>
      <c r="D4995" s="4" t="s">
        <v>19759</v>
      </c>
      <c r="E4995" s="4" t="s">
        <v>36</v>
      </c>
      <c r="F4995" s="4" t="s">
        <v>37</v>
      </c>
      <c r="G4995" s="4" t="s">
        <v>51</v>
      </c>
      <c r="H4995" s="4"/>
      <c r="I4995" s="4"/>
      <c r="J4995" s="4" t="s">
        <v>39</v>
      </c>
      <c r="K4995" s="4" t="s">
        <v>5125</v>
      </c>
      <c r="L4995" s="4" t="s">
        <v>5126</v>
      </c>
      <c r="M4995" s="4" t="s">
        <v>5127</v>
      </c>
      <c r="N4995" s="4" t="s">
        <v>36</v>
      </c>
      <c r="O4995" s="4">
        <v>1</v>
      </c>
      <c r="P4995" s="4" t="s">
        <v>56</v>
      </c>
      <c r="Q4995" s="4">
        <v>19</v>
      </c>
      <c r="R4995" s="4"/>
      <c r="S4995" s="4">
        <v>8.99</v>
      </c>
      <c r="T4995" s="4"/>
      <c r="U4995" s="4"/>
      <c r="V4995" s="4"/>
      <c r="W4995" s="4"/>
      <c r="X4995" s="4"/>
      <c r="Y4995" s="4" t="s">
        <v>4045</v>
      </c>
      <c r="Z4995" s="4" t="s">
        <v>47</v>
      </c>
      <c r="AA4995" s="4" t="s">
        <v>19756</v>
      </c>
      <c r="AB4995" s="4" t="s">
        <v>59</v>
      </c>
      <c r="AC4995" s="4"/>
      <c r="AD4995" s="4" t="b">
        <v>0</v>
      </c>
      <c r="AE4995" s="4"/>
      <c r="AF4995" s="4"/>
      <c r="AG4995" s="12">
        <f t="shared" si="78"/>
        <v>43280</v>
      </c>
    </row>
    <row r="4996" s="10" customFormat="1" spans="1:33">
      <c r="A4996" s="4" t="s">
        <v>19760</v>
      </c>
      <c r="B4996" s="4" t="s">
        <v>19760</v>
      </c>
      <c r="C4996" s="4" t="s">
        <v>19761</v>
      </c>
      <c r="D4996" s="4" t="s">
        <v>19762</v>
      </c>
      <c r="E4996" s="4" t="s">
        <v>75</v>
      </c>
      <c r="F4996" s="4" t="s">
        <v>37</v>
      </c>
      <c r="G4996" s="4" t="s">
        <v>51</v>
      </c>
      <c r="H4996" s="4"/>
      <c r="I4996" s="4"/>
      <c r="J4996" s="4" t="s">
        <v>39</v>
      </c>
      <c r="K4996" s="4" t="s">
        <v>5125</v>
      </c>
      <c r="L4996" s="4" t="s">
        <v>5126</v>
      </c>
      <c r="M4996" s="4" t="s">
        <v>5127</v>
      </c>
      <c r="N4996" s="4" t="s">
        <v>75</v>
      </c>
      <c r="O4996" s="4">
        <v>0</v>
      </c>
      <c r="P4996" s="4"/>
      <c r="Q4996" s="4"/>
      <c r="R4996" s="4"/>
      <c r="S4996" s="4"/>
      <c r="T4996" s="4"/>
      <c r="U4996" s="4"/>
      <c r="V4996" s="4"/>
      <c r="W4996" s="4"/>
      <c r="X4996" s="4"/>
      <c r="Y4996" s="4" t="s">
        <v>4045</v>
      </c>
      <c r="Z4996" s="4" t="s">
        <v>47</v>
      </c>
      <c r="AA4996" s="4" t="s">
        <v>19763</v>
      </c>
      <c r="AB4996" s="4" t="s">
        <v>59</v>
      </c>
      <c r="AC4996" s="4"/>
      <c r="AD4996" s="4" t="b">
        <v>0</v>
      </c>
      <c r="AE4996" s="4"/>
      <c r="AF4996" s="4"/>
      <c r="AG4996" s="12">
        <f t="shared" si="78"/>
        <v>43280</v>
      </c>
    </row>
    <row r="4997" s="10" customFormat="1" spans="1:33">
      <c r="A4997" s="4" t="s">
        <v>19764</v>
      </c>
      <c r="B4997" s="4" t="s">
        <v>19764</v>
      </c>
      <c r="C4997" s="4" t="s">
        <v>19765</v>
      </c>
      <c r="D4997" s="4" t="s">
        <v>19766</v>
      </c>
      <c r="E4997" s="4" t="s">
        <v>36</v>
      </c>
      <c r="F4997" s="4" t="s">
        <v>37</v>
      </c>
      <c r="G4997" s="4" t="s">
        <v>51</v>
      </c>
      <c r="H4997" s="4"/>
      <c r="I4997" s="4"/>
      <c r="J4997" s="4" t="s">
        <v>52</v>
      </c>
      <c r="K4997" s="4" t="s">
        <v>19767</v>
      </c>
      <c r="L4997" s="4" t="s">
        <v>19768</v>
      </c>
      <c r="M4997" s="4" t="s">
        <v>19769</v>
      </c>
      <c r="N4997" s="4" t="s">
        <v>36</v>
      </c>
      <c r="O4997" s="4">
        <v>1</v>
      </c>
      <c r="P4997" s="4" t="s">
        <v>56</v>
      </c>
      <c r="Q4997" s="4">
        <v>24.98</v>
      </c>
      <c r="R4997" s="4"/>
      <c r="S4997" s="4"/>
      <c r="T4997" s="4"/>
      <c r="U4997" s="4"/>
      <c r="V4997" s="4"/>
      <c r="W4997" s="4"/>
      <c r="X4997" s="4"/>
      <c r="Y4997" s="4" t="s">
        <v>15400</v>
      </c>
      <c r="Z4997" s="4" t="s">
        <v>47</v>
      </c>
      <c r="AA4997" s="4" t="s">
        <v>15401</v>
      </c>
      <c r="AB4997" s="4" t="s">
        <v>59</v>
      </c>
      <c r="AC4997" s="4"/>
      <c r="AD4997" s="4" t="b">
        <v>0</v>
      </c>
      <c r="AE4997" s="4"/>
      <c r="AF4997" s="4"/>
      <c r="AG4997" s="12">
        <f t="shared" si="78"/>
        <v>43280</v>
      </c>
    </row>
    <row r="4998" s="10" customFormat="1" spans="1:33">
      <c r="A4998" s="4" t="s">
        <v>19764</v>
      </c>
      <c r="B4998" s="4" t="s">
        <v>19764</v>
      </c>
      <c r="C4998" s="4" t="s">
        <v>19765</v>
      </c>
      <c r="D4998" s="4" t="s">
        <v>19766</v>
      </c>
      <c r="E4998" s="4" t="s">
        <v>36</v>
      </c>
      <c r="F4998" s="4" t="s">
        <v>37</v>
      </c>
      <c r="G4998" s="4" t="s">
        <v>51</v>
      </c>
      <c r="H4998" s="4"/>
      <c r="I4998" s="4"/>
      <c r="J4998" s="4" t="s">
        <v>52</v>
      </c>
      <c r="K4998" s="4" t="s">
        <v>2456</v>
      </c>
      <c r="L4998" s="4" t="s">
        <v>2457</v>
      </c>
      <c r="M4998" s="4" t="s">
        <v>2458</v>
      </c>
      <c r="N4998" s="4" t="s">
        <v>36</v>
      </c>
      <c r="O4998" s="4">
        <v>1</v>
      </c>
      <c r="P4998" s="4" t="s">
        <v>56</v>
      </c>
      <c r="Q4998" s="4">
        <v>24.98</v>
      </c>
      <c r="R4998" s="4"/>
      <c r="S4998" s="4"/>
      <c r="T4998" s="4"/>
      <c r="U4998" s="4"/>
      <c r="V4998" s="4"/>
      <c r="W4998" s="4"/>
      <c r="X4998" s="4"/>
      <c r="Y4998" s="4" t="s">
        <v>15400</v>
      </c>
      <c r="Z4998" s="4" t="s">
        <v>47</v>
      </c>
      <c r="AA4998" s="4" t="s">
        <v>15401</v>
      </c>
      <c r="AB4998" s="4" t="s">
        <v>59</v>
      </c>
      <c r="AC4998" s="4"/>
      <c r="AD4998" s="4" t="b">
        <v>0</v>
      </c>
      <c r="AE4998" s="4"/>
      <c r="AF4998" s="4"/>
      <c r="AG4998" s="12">
        <f t="shared" si="78"/>
        <v>43280</v>
      </c>
    </row>
    <row r="4999" s="10" customFormat="1" spans="1:33">
      <c r="A4999" s="4" t="s">
        <v>19764</v>
      </c>
      <c r="B4999" s="4" t="s">
        <v>19764</v>
      </c>
      <c r="C4999" s="4" t="s">
        <v>19765</v>
      </c>
      <c r="D4999" s="4" t="s">
        <v>19766</v>
      </c>
      <c r="E4999" s="4" t="s">
        <v>36</v>
      </c>
      <c r="F4999" s="4" t="s">
        <v>37</v>
      </c>
      <c r="G4999" s="4" t="s">
        <v>51</v>
      </c>
      <c r="H4999" s="4"/>
      <c r="I4999" s="4"/>
      <c r="J4999" s="4" t="s">
        <v>52</v>
      </c>
      <c r="K4999" s="4" t="s">
        <v>14752</v>
      </c>
      <c r="L4999" s="4" t="s">
        <v>183</v>
      </c>
      <c r="M4999" s="4" t="s">
        <v>184</v>
      </c>
      <c r="N4999" s="4" t="s">
        <v>36</v>
      </c>
      <c r="O4999" s="4">
        <v>1</v>
      </c>
      <c r="P4999" s="4" t="s">
        <v>56</v>
      </c>
      <c r="Q4999" s="4">
        <v>23.98</v>
      </c>
      <c r="R4999" s="4"/>
      <c r="S4999" s="4"/>
      <c r="T4999" s="4"/>
      <c r="U4999" s="4"/>
      <c r="V4999" s="4"/>
      <c r="W4999" s="4"/>
      <c r="X4999" s="4"/>
      <c r="Y4999" s="4" t="s">
        <v>15400</v>
      </c>
      <c r="Z4999" s="4" t="s">
        <v>47</v>
      </c>
      <c r="AA4999" s="4" t="s">
        <v>15401</v>
      </c>
      <c r="AB4999" s="4" t="s">
        <v>59</v>
      </c>
      <c r="AC4999" s="4"/>
      <c r="AD4999" s="4" t="b">
        <v>0</v>
      </c>
      <c r="AE4999" s="4"/>
      <c r="AF4999" s="4"/>
      <c r="AG4999" s="12">
        <f t="shared" si="78"/>
        <v>43280</v>
      </c>
    </row>
    <row r="5000" s="10" customFormat="1" spans="1:33">
      <c r="A5000" s="4" t="s">
        <v>19770</v>
      </c>
      <c r="B5000" s="4" t="s">
        <v>19770</v>
      </c>
      <c r="C5000" s="4" t="s">
        <v>19771</v>
      </c>
      <c r="D5000" s="4" t="s">
        <v>19772</v>
      </c>
      <c r="E5000" s="4" t="s">
        <v>36</v>
      </c>
      <c r="F5000" s="4" t="s">
        <v>37</v>
      </c>
      <c r="G5000" s="4" t="s">
        <v>51</v>
      </c>
      <c r="H5000" s="4"/>
      <c r="I5000" s="4"/>
      <c r="J5000" s="4" t="s">
        <v>52</v>
      </c>
      <c r="K5000" s="4" t="s">
        <v>12589</v>
      </c>
      <c r="L5000" s="4" t="s">
        <v>17130</v>
      </c>
      <c r="M5000" s="4" t="s">
        <v>12591</v>
      </c>
      <c r="N5000" s="4" t="s">
        <v>36</v>
      </c>
      <c r="O5000" s="4">
        <v>1</v>
      </c>
      <c r="P5000" s="4" t="s">
        <v>56</v>
      </c>
      <c r="Q5000" s="4">
        <v>22.98</v>
      </c>
      <c r="R5000" s="4"/>
      <c r="S5000" s="4"/>
      <c r="T5000" s="4"/>
      <c r="U5000" s="4"/>
      <c r="V5000" s="4"/>
      <c r="W5000" s="4"/>
      <c r="X5000" s="4"/>
      <c r="Y5000" s="4" t="s">
        <v>1850</v>
      </c>
      <c r="Z5000" s="4" t="s">
        <v>47</v>
      </c>
      <c r="AA5000" s="4">
        <v>90022</v>
      </c>
      <c r="AB5000" s="4" t="s">
        <v>59</v>
      </c>
      <c r="AC5000" s="4"/>
      <c r="AD5000" s="4" t="b">
        <v>0</v>
      </c>
      <c r="AE5000" s="4"/>
      <c r="AF5000" s="4"/>
      <c r="AG5000" s="12">
        <f t="shared" si="78"/>
        <v>43280</v>
      </c>
    </row>
    <row r="5001" s="10" customFormat="1" spans="1:33">
      <c r="A5001" s="4" t="s">
        <v>19773</v>
      </c>
      <c r="B5001" s="4" t="s">
        <v>19773</v>
      </c>
      <c r="C5001" s="4" t="s">
        <v>19774</v>
      </c>
      <c r="D5001" s="4" t="s">
        <v>19775</v>
      </c>
      <c r="E5001" s="4" t="s">
        <v>36</v>
      </c>
      <c r="F5001" s="4" t="s">
        <v>37</v>
      </c>
      <c r="G5001" s="4" t="s">
        <v>51</v>
      </c>
      <c r="H5001" s="4"/>
      <c r="I5001" s="4"/>
      <c r="J5001" s="4" t="s">
        <v>52</v>
      </c>
      <c r="K5001" s="4" t="s">
        <v>11708</v>
      </c>
      <c r="L5001" s="4" t="s">
        <v>11709</v>
      </c>
      <c r="M5001" s="4" t="s">
        <v>11710</v>
      </c>
      <c r="N5001" s="4" t="s">
        <v>36</v>
      </c>
      <c r="O5001" s="4">
        <v>1</v>
      </c>
      <c r="P5001" s="4" t="s">
        <v>56</v>
      </c>
      <c r="Q5001" s="4">
        <v>22.98</v>
      </c>
      <c r="R5001" s="4"/>
      <c r="S5001" s="4"/>
      <c r="T5001" s="4"/>
      <c r="U5001" s="4"/>
      <c r="V5001" s="4"/>
      <c r="W5001" s="4"/>
      <c r="X5001" s="4"/>
      <c r="Y5001" s="4" t="s">
        <v>19776</v>
      </c>
      <c r="Z5001" s="4" t="s">
        <v>177</v>
      </c>
      <c r="AA5001" s="4" t="s">
        <v>19777</v>
      </c>
      <c r="AB5001" s="4" t="s">
        <v>59</v>
      </c>
      <c r="AC5001" s="4"/>
      <c r="AD5001" s="4" t="b">
        <v>0</v>
      </c>
      <c r="AE5001" s="4"/>
      <c r="AF5001" s="4"/>
      <c r="AG5001" s="12">
        <f t="shared" si="78"/>
        <v>43280</v>
      </c>
    </row>
    <row r="5002" s="10" customFormat="1" spans="1:33">
      <c r="A5002" s="4" t="s">
        <v>19778</v>
      </c>
      <c r="B5002" s="4" t="s">
        <v>19778</v>
      </c>
      <c r="C5002" s="4" t="s">
        <v>19779</v>
      </c>
      <c r="D5002" s="4" t="s">
        <v>19780</v>
      </c>
      <c r="E5002" s="4" t="s">
        <v>75</v>
      </c>
      <c r="F5002" s="4" t="s">
        <v>37</v>
      </c>
      <c r="G5002" s="4" t="s">
        <v>51</v>
      </c>
      <c r="H5002" s="4"/>
      <c r="I5002" s="4"/>
      <c r="J5002" s="4" t="s">
        <v>312</v>
      </c>
      <c r="K5002" s="4" t="s">
        <v>97</v>
      </c>
      <c r="L5002" s="4" t="s">
        <v>98</v>
      </c>
      <c r="M5002" s="4" t="s">
        <v>99</v>
      </c>
      <c r="N5002" s="4" t="s">
        <v>75</v>
      </c>
      <c r="O5002" s="4">
        <v>0</v>
      </c>
      <c r="P5002" s="4"/>
      <c r="Q5002" s="4"/>
      <c r="R5002" s="4"/>
      <c r="S5002" s="4"/>
      <c r="T5002" s="4"/>
      <c r="U5002" s="4"/>
      <c r="V5002" s="4"/>
      <c r="W5002" s="4"/>
      <c r="X5002" s="4"/>
      <c r="Y5002" s="4" t="s">
        <v>19781</v>
      </c>
      <c r="Z5002" s="4" t="s">
        <v>77</v>
      </c>
      <c r="AA5002" s="4" t="s">
        <v>19782</v>
      </c>
      <c r="AB5002" s="4" t="s">
        <v>59</v>
      </c>
      <c r="AC5002" s="4"/>
      <c r="AD5002" s="4" t="b">
        <v>0</v>
      </c>
      <c r="AE5002" s="4"/>
      <c r="AF5002" s="4"/>
      <c r="AG5002" s="12">
        <f t="shared" si="78"/>
        <v>43280</v>
      </c>
    </row>
    <row r="5003" s="10" customFormat="1" spans="1:33">
      <c r="A5003" s="4" t="s">
        <v>19783</v>
      </c>
      <c r="B5003" s="4" t="s">
        <v>19783</v>
      </c>
      <c r="C5003" s="4" t="s">
        <v>19784</v>
      </c>
      <c r="D5003" s="4" t="s">
        <v>19785</v>
      </c>
      <c r="E5003" s="4" t="s">
        <v>36</v>
      </c>
      <c r="F5003" s="4" t="s">
        <v>37</v>
      </c>
      <c r="G5003" s="4" t="s">
        <v>51</v>
      </c>
      <c r="H5003" s="4"/>
      <c r="I5003" s="4"/>
      <c r="J5003" s="4" t="s">
        <v>52</v>
      </c>
      <c r="K5003" s="4" t="s">
        <v>1723</v>
      </c>
      <c r="L5003" s="4" t="s">
        <v>1724</v>
      </c>
      <c r="M5003" s="4" t="s">
        <v>1725</v>
      </c>
      <c r="N5003" s="4" t="s">
        <v>36</v>
      </c>
      <c r="O5003" s="4">
        <v>1</v>
      </c>
      <c r="P5003" s="4" t="s">
        <v>56</v>
      </c>
      <c r="Q5003" s="4">
        <v>22.98</v>
      </c>
      <c r="R5003" s="4">
        <v>2.37</v>
      </c>
      <c r="S5003" s="4"/>
      <c r="T5003" s="4"/>
      <c r="U5003" s="4"/>
      <c r="V5003" s="4"/>
      <c r="W5003" s="4"/>
      <c r="X5003" s="4"/>
      <c r="Y5003" s="4" t="s">
        <v>5688</v>
      </c>
      <c r="Z5003" s="4" t="s">
        <v>366</v>
      </c>
      <c r="AA5003" s="4" t="s">
        <v>19786</v>
      </c>
      <c r="AB5003" s="4" t="s">
        <v>59</v>
      </c>
      <c r="AC5003" s="4"/>
      <c r="AD5003" s="4" t="b">
        <v>0</v>
      </c>
      <c r="AE5003" s="4"/>
      <c r="AF5003" s="4"/>
      <c r="AG5003" s="12">
        <f t="shared" si="78"/>
        <v>43280</v>
      </c>
    </row>
    <row r="5004" s="10" customFormat="1" spans="1:33">
      <c r="A5004" s="4" t="s">
        <v>19787</v>
      </c>
      <c r="B5004" s="4" t="s">
        <v>19787</v>
      </c>
      <c r="C5004" s="4" t="s">
        <v>19788</v>
      </c>
      <c r="D5004" s="4" t="s">
        <v>19789</v>
      </c>
      <c r="E5004" s="4" t="s">
        <v>36</v>
      </c>
      <c r="F5004" s="4" t="s">
        <v>37</v>
      </c>
      <c r="G5004" s="4" t="s">
        <v>51</v>
      </c>
      <c r="H5004" s="4"/>
      <c r="I5004" s="4"/>
      <c r="J5004" s="4" t="s">
        <v>52</v>
      </c>
      <c r="K5004" s="4" t="s">
        <v>11313</v>
      </c>
      <c r="L5004" s="4" t="s">
        <v>11314</v>
      </c>
      <c r="M5004" s="4" t="s">
        <v>11315</v>
      </c>
      <c r="N5004" s="4" t="s">
        <v>36</v>
      </c>
      <c r="O5004" s="4">
        <v>1</v>
      </c>
      <c r="P5004" s="4" t="s">
        <v>56</v>
      </c>
      <c r="Q5004" s="4">
        <v>22.98</v>
      </c>
      <c r="R5004" s="4"/>
      <c r="S5004" s="4"/>
      <c r="T5004" s="4"/>
      <c r="U5004" s="4"/>
      <c r="V5004" s="4"/>
      <c r="W5004" s="4"/>
      <c r="X5004" s="4"/>
      <c r="Y5004" s="4" t="s">
        <v>2376</v>
      </c>
      <c r="Z5004" s="4" t="s">
        <v>1249</v>
      </c>
      <c r="AA5004" s="4" t="s">
        <v>19790</v>
      </c>
      <c r="AB5004" s="4" t="s">
        <v>59</v>
      </c>
      <c r="AC5004" s="4"/>
      <c r="AD5004" s="4" t="b">
        <v>0</v>
      </c>
      <c r="AE5004" s="4"/>
      <c r="AF5004" s="4"/>
      <c r="AG5004" s="12">
        <f t="shared" si="78"/>
        <v>43280</v>
      </c>
    </row>
    <row r="5005" s="10" customFormat="1" spans="1:33">
      <c r="A5005" s="4" t="s">
        <v>19791</v>
      </c>
      <c r="B5005" s="4" t="s">
        <v>19791</v>
      </c>
      <c r="C5005" s="4" t="s">
        <v>19792</v>
      </c>
      <c r="D5005" s="4" t="s">
        <v>19793</v>
      </c>
      <c r="E5005" s="4" t="s">
        <v>36</v>
      </c>
      <c r="F5005" s="4" t="s">
        <v>37</v>
      </c>
      <c r="G5005" s="4" t="s">
        <v>51</v>
      </c>
      <c r="H5005" s="4"/>
      <c r="I5005" s="4"/>
      <c r="J5005" s="4" t="s">
        <v>157</v>
      </c>
      <c r="K5005" s="4" t="s">
        <v>10478</v>
      </c>
      <c r="L5005" s="4" t="s">
        <v>10479</v>
      </c>
      <c r="M5005" s="4" t="s">
        <v>10480</v>
      </c>
      <c r="N5005" s="4" t="s">
        <v>36</v>
      </c>
      <c r="O5005" s="4">
        <v>1</v>
      </c>
      <c r="P5005" s="4" t="s">
        <v>56</v>
      </c>
      <c r="Q5005" s="4">
        <v>19.53</v>
      </c>
      <c r="R5005" s="4"/>
      <c r="S5005" s="4"/>
      <c r="T5005" s="4"/>
      <c r="U5005" s="4"/>
      <c r="V5005" s="4"/>
      <c r="W5005" s="4"/>
      <c r="X5005" s="4"/>
      <c r="Y5005" s="4" t="s">
        <v>517</v>
      </c>
      <c r="Z5005" s="4" t="s">
        <v>518</v>
      </c>
      <c r="AA5005" s="4">
        <v>9354</v>
      </c>
      <c r="AB5005" s="4" t="s">
        <v>59</v>
      </c>
      <c r="AC5005" s="4" t="s">
        <v>259</v>
      </c>
      <c r="AD5005" s="4" t="b">
        <v>0</v>
      </c>
      <c r="AE5005" s="4"/>
      <c r="AF5005" s="4"/>
      <c r="AG5005" s="12">
        <f t="shared" si="78"/>
        <v>43280</v>
      </c>
    </row>
    <row r="5006" s="10" customFormat="1" spans="1:33">
      <c r="A5006" s="4" t="s">
        <v>19794</v>
      </c>
      <c r="B5006" s="4" t="s">
        <v>19794</v>
      </c>
      <c r="C5006" s="4" t="s">
        <v>19795</v>
      </c>
      <c r="D5006" s="4" t="s">
        <v>19796</v>
      </c>
      <c r="E5006" s="4" t="s">
        <v>36</v>
      </c>
      <c r="F5006" s="4" t="s">
        <v>37</v>
      </c>
      <c r="G5006" s="4" t="s">
        <v>51</v>
      </c>
      <c r="H5006" s="4"/>
      <c r="I5006" s="4"/>
      <c r="J5006" s="4" t="s">
        <v>52</v>
      </c>
      <c r="K5006" s="4" t="s">
        <v>79</v>
      </c>
      <c r="L5006" s="4" t="s">
        <v>80</v>
      </c>
      <c r="M5006" s="4" t="s">
        <v>81</v>
      </c>
      <c r="N5006" s="4" t="s">
        <v>36</v>
      </c>
      <c r="O5006" s="4">
        <v>1</v>
      </c>
      <c r="P5006" s="4" t="s">
        <v>56</v>
      </c>
      <c r="Q5006" s="4">
        <v>22.98</v>
      </c>
      <c r="R5006" s="4"/>
      <c r="S5006" s="4"/>
      <c r="T5006" s="4"/>
      <c r="U5006" s="4"/>
      <c r="V5006" s="4"/>
      <c r="W5006" s="4"/>
      <c r="X5006" s="4"/>
      <c r="Y5006" s="4" t="s">
        <v>19797</v>
      </c>
      <c r="Z5006" s="4" t="s">
        <v>2576</v>
      </c>
      <c r="AA5006" s="4" t="s">
        <v>19798</v>
      </c>
      <c r="AB5006" s="4" t="s">
        <v>59</v>
      </c>
      <c r="AC5006" s="4"/>
      <c r="AD5006" s="4" t="b">
        <v>0</v>
      </c>
      <c r="AE5006" s="4"/>
      <c r="AF5006" s="4"/>
      <c r="AG5006" s="12">
        <f t="shared" si="78"/>
        <v>43280</v>
      </c>
    </row>
    <row r="5007" s="10" customFormat="1" spans="1:33">
      <c r="A5007" s="4" t="s">
        <v>19799</v>
      </c>
      <c r="B5007" s="4" t="s">
        <v>19799</v>
      </c>
      <c r="C5007" s="4" t="s">
        <v>19800</v>
      </c>
      <c r="D5007" s="4" t="s">
        <v>19801</v>
      </c>
      <c r="E5007" s="4" t="s">
        <v>36</v>
      </c>
      <c r="F5007" s="4" t="s">
        <v>37</v>
      </c>
      <c r="G5007" s="4" t="s">
        <v>51</v>
      </c>
      <c r="H5007" s="4"/>
      <c r="I5007" s="4"/>
      <c r="J5007" s="4" t="s">
        <v>52</v>
      </c>
      <c r="K5007" s="4" t="s">
        <v>97</v>
      </c>
      <c r="L5007" s="4" t="s">
        <v>98</v>
      </c>
      <c r="M5007" s="4" t="s">
        <v>99</v>
      </c>
      <c r="N5007" s="4" t="s">
        <v>36</v>
      </c>
      <c r="O5007" s="4">
        <v>1</v>
      </c>
      <c r="P5007" s="4" t="s">
        <v>56</v>
      </c>
      <c r="Q5007" s="4">
        <v>23.98</v>
      </c>
      <c r="R5007" s="4"/>
      <c r="S5007" s="4"/>
      <c r="T5007" s="4"/>
      <c r="U5007" s="4"/>
      <c r="V5007" s="4"/>
      <c r="W5007" s="4"/>
      <c r="X5007" s="4"/>
      <c r="Y5007" s="4" t="s">
        <v>7161</v>
      </c>
      <c r="Z5007" s="4" t="s">
        <v>19802</v>
      </c>
      <c r="AA5007" s="4" t="s">
        <v>19803</v>
      </c>
      <c r="AB5007" s="4" t="s">
        <v>59</v>
      </c>
      <c r="AC5007" s="4"/>
      <c r="AD5007" s="4" t="b">
        <v>0</v>
      </c>
      <c r="AE5007" s="4"/>
      <c r="AF5007" s="4"/>
      <c r="AG5007" s="12">
        <f t="shared" si="78"/>
        <v>43280</v>
      </c>
    </row>
    <row r="5008" s="10" customFormat="1" spans="1:33">
      <c r="A5008" s="4" t="s">
        <v>19804</v>
      </c>
      <c r="B5008" s="4" t="s">
        <v>19804</v>
      </c>
      <c r="C5008" s="4" t="s">
        <v>19805</v>
      </c>
      <c r="D5008" s="4" t="s">
        <v>19806</v>
      </c>
      <c r="E5008" s="4" t="s">
        <v>36</v>
      </c>
      <c r="F5008" s="4" t="s">
        <v>37</v>
      </c>
      <c r="G5008" s="4" t="s">
        <v>51</v>
      </c>
      <c r="H5008" s="4"/>
      <c r="I5008" s="4"/>
      <c r="J5008" s="4" t="s">
        <v>157</v>
      </c>
      <c r="K5008" s="4" t="s">
        <v>14656</v>
      </c>
      <c r="L5008" s="4" t="s">
        <v>14657</v>
      </c>
      <c r="M5008" s="4" t="s">
        <v>14658</v>
      </c>
      <c r="N5008" s="4" t="s">
        <v>36</v>
      </c>
      <c r="O5008" s="4">
        <v>1</v>
      </c>
      <c r="P5008" s="4" t="s">
        <v>56</v>
      </c>
      <c r="Q5008" s="4">
        <v>25.98</v>
      </c>
      <c r="R5008" s="4"/>
      <c r="S5008" s="4">
        <v>3.95</v>
      </c>
      <c r="T5008" s="4"/>
      <c r="U5008" s="4"/>
      <c r="V5008" s="4"/>
      <c r="W5008" s="4"/>
      <c r="X5008" s="4"/>
      <c r="Y5008" s="4" t="s">
        <v>14507</v>
      </c>
      <c r="Z5008" s="4" t="s">
        <v>47</v>
      </c>
      <c r="AA5008" s="4" t="s">
        <v>19807</v>
      </c>
      <c r="AB5008" s="4" t="s">
        <v>59</v>
      </c>
      <c r="AC5008" s="4"/>
      <c r="AD5008" s="4" t="b">
        <v>0</v>
      </c>
      <c r="AE5008" s="4"/>
      <c r="AF5008" s="4"/>
      <c r="AG5008" s="12">
        <f t="shared" si="78"/>
        <v>43280</v>
      </c>
    </row>
    <row r="5009" s="10" customFormat="1" spans="1:33">
      <c r="A5009" s="4" t="s">
        <v>19808</v>
      </c>
      <c r="B5009" s="4" t="s">
        <v>19808</v>
      </c>
      <c r="C5009" s="4" t="s">
        <v>19809</v>
      </c>
      <c r="D5009" s="4" t="s">
        <v>19810</v>
      </c>
      <c r="E5009" s="4" t="s">
        <v>36</v>
      </c>
      <c r="F5009" s="4" t="s">
        <v>37</v>
      </c>
      <c r="G5009" s="4" t="s">
        <v>51</v>
      </c>
      <c r="H5009" s="4"/>
      <c r="I5009" s="4"/>
      <c r="J5009" s="4" t="s">
        <v>157</v>
      </c>
      <c r="K5009" s="4" t="s">
        <v>1082</v>
      </c>
      <c r="L5009" s="4" t="s">
        <v>1083</v>
      </c>
      <c r="M5009" s="4" t="s">
        <v>1084</v>
      </c>
      <c r="N5009" s="4" t="s">
        <v>36</v>
      </c>
      <c r="O5009" s="4">
        <v>1</v>
      </c>
      <c r="P5009" s="4" t="s">
        <v>56</v>
      </c>
      <c r="Q5009" s="4">
        <v>23.98</v>
      </c>
      <c r="R5009" s="4"/>
      <c r="S5009" s="4">
        <v>3.03</v>
      </c>
      <c r="T5009" s="4"/>
      <c r="U5009" s="4"/>
      <c r="V5009" s="4"/>
      <c r="W5009" s="4"/>
      <c r="X5009" s="4">
        <v>3.03</v>
      </c>
      <c r="Y5009" s="4" t="s">
        <v>19811</v>
      </c>
      <c r="Z5009" s="4" t="s">
        <v>473</v>
      </c>
      <c r="AA5009" s="4" t="s">
        <v>19812</v>
      </c>
      <c r="AB5009" s="4" t="s">
        <v>59</v>
      </c>
      <c r="AC5009" s="4" t="s">
        <v>259</v>
      </c>
      <c r="AD5009" s="4" t="b">
        <v>0</v>
      </c>
      <c r="AE5009" s="4"/>
      <c r="AF5009" s="4"/>
      <c r="AG5009" s="12">
        <f t="shared" si="78"/>
        <v>43280</v>
      </c>
    </row>
    <row r="5010" s="10" customFormat="1" spans="1:33">
      <c r="A5010" s="4" t="s">
        <v>19808</v>
      </c>
      <c r="B5010" s="4" t="s">
        <v>19808</v>
      </c>
      <c r="C5010" s="4" t="s">
        <v>19809</v>
      </c>
      <c r="D5010" s="4" t="s">
        <v>19810</v>
      </c>
      <c r="E5010" s="4" t="s">
        <v>36</v>
      </c>
      <c r="F5010" s="4" t="s">
        <v>37</v>
      </c>
      <c r="G5010" s="4" t="s">
        <v>51</v>
      </c>
      <c r="H5010" s="4"/>
      <c r="I5010" s="4"/>
      <c r="J5010" s="4" t="s">
        <v>157</v>
      </c>
      <c r="K5010" s="4" t="s">
        <v>963</v>
      </c>
      <c r="L5010" s="4" t="s">
        <v>964</v>
      </c>
      <c r="M5010" s="4" t="s">
        <v>965</v>
      </c>
      <c r="N5010" s="4" t="s">
        <v>36</v>
      </c>
      <c r="O5010" s="4">
        <v>1</v>
      </c>
      <c r="P5010" s="4" t="s">
        <v>56</v>
      </c>
      <c r="Q5010" s="4">
        <v>22.98</v>
      </c>
      <c r="R5010" s="4"/>
      <c r="S5010" s="4">
        <v>3.02</v>
      </c>
      <c r="T5010" s="4"/>
      <c r="U5010" s="4"/>
      <c r="V5010" s="4"/>
      <c r="W5010" s="4"/>
      <c r="X5010" s="4">
        <v>3.02</v>
      </c>
      <c r="Y5010" s="4" t="s">
        <v>19811</v>
      </c>
      <c r="Z5010" s="4" t="s">
        <v>473</v>
      </c>
      <c r="AA5010" s="4" t="s">
        <v>19812</v>
      </c>
      <c r="AB5010" s="4" t="s">
        <v>59</v>
      </c>
      <c r="AC5010" s="4" t="s">
        <v>259</v>
      </c>
      <c r="AD5010" s="4" t="b">
        <v>0</v>
      </c>
      <c r="AE5010" s="4"/>
      <c r="AF5010" s="4"/>
      <c r="AG5010" s="12">
        <f t="shared" si="78"/>
        <v>43280</v>
      </c>
    </row>
    <row r="5011" s="10" customFormat="1" spans="1:33">
      <c r="A5011" s="4" t="s">
        <v>19813</v>
      </c>
      <c r="B5011" s="4" t="s">
        <v>19813</v>
      </c>
      <c r="C5011" s="4" t="s">
        <v>19814</v>
      </c>
      <c r="D5011" s="4" t="s">
        <v>19815</v>
      </c>
      <c r="E5011" s="4" t="s">
        <v>36</v>
      </c>
      <c r="F5011" s="4" t="s">
        <v>37</v>
      </c>
      <c r="G5011" s="4" t="s">
        <v>51</v>
      </c>
      <c r="H5011" s="4"/>
      <c r="I5011" s="4"/>
      <c r="J5011" s="4" t="s">
        <v>52</v>
      </c>
      <c r="K5011" s="4" t="s">
        <v>2473</v>
      </c>
      <c r="L5011" s="4" t="s">
        <v>2474</v>
      </c>
      <c r="M5011" s="4" t="s">
        <v>2475</v>
      </c>
      <c r="N5011" s="4" t="s">
        <v>36</v>
      </c>
      <c r="O5011" s="4">
        <v>1</v>
      </c>
      <c r="P5011" s="4" t="s">
        <v>56</v>
      </c>
      <c r="Q5011" s="4">
        <v>22.98</v>
      </c>
      <c r="R5011" s="4"/>
      <c r="S5011" s="4"/>
      <c r="T5011" s="4"/>
      <c r="U5011" s="4"/>
      <c r="V5011" s="4"/>
      <c r="W5011" s="4"/>
      <c r="X5011" s="4"/>
      <c r="Y5011" s="4" t="s">
        <v>15070</v>
      </c>
      <c r="Z5011" s="4" t="s">
        <v>317</v>
      </c>
      <c r="AA5011" s="4" t="s">
        <v>17745</v>
      </c>
      <c r="AB5011" s="4" t="s">
        <v>59</v>
      </c>
      <c r="AC5011" s="4"/>
      <c r="AD5011" s="4" t="b">
        <v>0</v>
      </c>
      <c r="AE5011" s="4"/>
      <c r="AF5011" s="4"/>
      <c r="AG5011" s="12">
        <f t="shared" si="78"/>
        <v>43280</v>
      </c>
    </row>
    <row r="5012" s="10" customFormat="1" spans="1:33">
      <c r="A5012" s="4" t="s">
        <v>19816</v>
      </c>
      <c r="B5012" s="4" t="s">
        <v>19816</v>
      </c>
      <c r="C5012" s="4" t="s">
        <v>19817</v>
      </c>
      <c r="D5012" s="4" t="s">
        <v>19818</v>
      </c>
      <c r="E5012" s="4" t="s">
        <v>36</v>
      </c>
      <c r="F5012" s="4" t="s">
        <v>37</v>
      </c>
      <c r="G5012" s="4" t="s">
        <v>51</v>
      </c>
      <c r="H5012" s="4"/>
      <c r="I5012" s="4"/>
      <c r="J5012" s="4" t="s">
        <v>52</v>
      </c>
      <c r="K5012" s="4" t="s">
        <v>1403</v>
      </c>
      <c r="L5012" s="4" t="s">
        <v>1404</v>
      </c>
      <c r="M5012" s="4" t="s">
        <v>1405</v>
      </c>
      <c r="N5012" s="4" t="s">
        <v>36</v>
      </c>
      <c r="O5012" s="4">
        <v>1</v>
      </c>
      <c r="P5012" s="4" t="s">
        <v>56</v>
      </c>
      <c r="Q5012" s="4">
        <v>24.98</v>
      </c>
      <c r="R5012" s="4"/>
      <c r="S5012" s="4"/>
      <c r="T5012" s="4"/>
      <c r="U5012" s="4"/>
      <c r="V5012" s="4"/>
      <c r="W5012" s="4"/>
      <c r="X5012" s="4"/>
      <c r="Y5012" s="4" t="s">
        <v>19819</v>
      </c>
      <c r="Z5012" s="4" t="s">
        <v>266</v>
      </c>
      <c r="AA5012" s="4" t="s">
        <v>19820</v>
      </c>
      <c r="AB5012" s="4" t="s">
        <v>59</v>
      </c>
      <c r="AC5012" s="4"/>
      <c r="AD5012" s="4" t="b">
        <v>0</v>
      </c>
      <c r="AE5012" s="4"/>
      <c r="AF5012" s="4"/>
      <c r="AG5012" s="12">
        <f t="shared" si="78"/>
        <v>43280</v>
      </c>
    </row>
    <row r="5013" s="10" customFormat="1" spans="1:33">
      <c r="A5013" s="4" t="s">
        <v>19821</v>
      </c>
      <c r="B5013" s="4" t="s">
        <v>19821</v>
      </c>
      <c r="C5013" s="4" t="s">
        <v>19822</v>
      </c>
      <c r="D5013" s="4" t="s">
        <v>19823</v>
      </c>
      <c r="E5013" s="4" t="s">
        <v>36</v>
      </c>
      <c r="F5013" s="4" t="s">
        <v>37</v>
      </c>
      <c r="G5013" s="4" t="s">
        <v>51</v>
      </c>
      <c r="H5013" s="4"/>
      <c r="I5013" s="4"/>
      <c r="J5013" s="4" t="s">
        <v>52</v>
      </c>
      <c r="K5013" s="4" t="s">
        <v>1487</v>
      </c>
      <c r="L5013" s="4" t="s">
        <v>19824</v>
      </c>
      <c r="M5013" s="4" t="s">
        <v>1489</v>
      </c>
      <c r="N5013" s="4" t="s">
        <v>36</v>
      </c>
      <c r="O5013" s="4">
        <v>1</v>
      </c>
      <c r="P5013" s="4" t="s">
        <v>56</v>
      </c>
      <c r="Q5013" s="4">
        <v>22.98</v>
      </c>
      <c r="R5013" s="4"/>
      <c r="S5013" s="4"/>
      <c r="T5013" s="4"/>
      <c r="U5013" s="4"/>
      <c r="V5013" s="4"/>
      <c r="W5013" s="4"/>
      <c r="X5013" s="4"/>
      <c r="Y5013" s="4" t="s">
        <v>19825</v>
      </c>
      <c r="Z5013" s="4" t="s">
        <v>490</v>
      </c>
      <c r="AA5013" s="4">
        <v>7111</v>
      </c>
      <c r="AB5013" s="4" t="s">
        <v>59</v>
      </c>
      <c r="AC5013" s="4"/>
      <c r="AD5013" s="4" t="b">
        <v>0</v>
      </c>
      <c r="AE5013" s="4"/>
      <c r="AF5013" s="4"/>
      <c r="AG5013" s="12">
        <f t="shared" si="78"/>
        <v>43280</v>
      </c>
    </row>
    <row r="5014" s="10" customFormat="1" spans="1:33">
      <c r="A5014" s="4" t="s">
        <v>19826</v>
      </c>
      <c r="B5014" s="4" t="s">
        <v>19826</v>
      </c>
      <c r="C5014" s="4" t="s">
        <v>19827</v>
      </c>
      <c r="D5014" s="4" t="s">
        <v>19828</v>
      </c>
      <c r="E5014" s="4" t="s">
        <v>36</v>
      </c>
      <c r="F5014" s="4" t="s">
        <v>37</v>
      </c>
      <c r="G5014" s="4" t="s">
        <v>51</v>
      </c>
      <c r="H5014" s="4"/>
      <c r="I5014" s="4"/>
      <c r="J5014" s="4" t="s">
        <v>52</v>
      </c>
      <c r="K5014" s="4" t="s">
        <v>899</v>
      </c>
      <c r="L5014" s="4" t="s">
        <v>900</v>
      </c>
      <c r="M5014" s="4" t="s">
        <v>901</v>
      </c>
      <c r="N5014" s="4" t="s">
        <v>36</v>
      </c>
      <c r="O5014" s="4">
        <v>1</v>
      </c>
      <c r="P5014" s="4" t="s">
        <v>56</v>
      </c>
      <c r="Q5014" s="4">
        <v>23.98</v>
      </c>
      <c r="R5014" s="4"/>
      <c r="S5014" s="4"/>
      <c r="T5014" s="4"/>
      <c r="U5014" s="4"/>
      <c r="V5014" s="4"/>
      <c r="W5014" s="4"/>
      <c r="X5014" s="4"/>
      <c r="Y5014" s="4" t="s">
        <v>1794</v>
      </c>
      <c r="Z5014" s="4" t="s">
        <v>490</v>
      </c>
      <c r="AA5014" s="4" t="s">
        <v>19829</v>
      </c>
      <c r="AB5014" s="4" t="s">
        <v>59</v>
      </c>
      <c r="AC5014" s="4"/>
      <c r="AD5014" s="4" t="b">
        <v>0</v>
      </c>
      <c r="AE5014" s="4"/>
      <c r="AF5014" s="4"/>
      <c r="AG5014" s="12">
        <f t="shared" si="78"/>
        <v>43280</v>
      </c>
    </row>
    <row r="5015" s="10" customFormat="1" spans="1:33">
      <c r="A5015" s="4" t="s">
        <v>19830</v>
      </c>
      <c r="B5015" s="4" t="s">
        <v>19830</v>
      </c>
      <c r="C5015" s="4" t="s">
        <v>19831</v>
      </c>
      <c r="D5015" s="4" t="s">
        <v>19832</v>
      </c>
      <c r="E5015" s="4" t="s">
        <v>36</v>
      </c>
      <c r="F5015" s="4" t="s">
        <v>37</v>
      </c>
      <c r="G5015" s="4" t="s">
        <v>51</v>
      </c>
      <c r="H5015" s="4"/>
      <c r="I5015" s="4"/>
      <c r="J5015" s="4" t="s">
        <v>52</v>
      </c>
      <c r="K5015" s="4" t="s">
        <v>12461</v>
      </c>
      <c r="L5015" s="4" t="s">
        <v>5224</v>
      </c>
      <c r="M5015" s="4" t="s">
        <v>5225</v>
      </c>
      <c r="N5015" s="4" t="s">
        <v>36</v>
      </c>
      <c r="O5015" s="4">
        <v>1</v>
      </c>
      <c r="P5015" s="4" t="s">
        <v>56</v>
      </c>
      <c r="Q5015" s="4">
        <v>23.98</v>
      </c>
      <c r="R5015" s="4"/>
      <c r="S5015" s="4"/>
      <c r="T5015" s="4"/>
      <c r="U5015" s="4"/>
      <c r="V5015" s="4"/>
      <c r="W5015" s="4"/>
      <c r="X5015" s="4"/>
      <c r="Y5015" s="4" t="s">
        <v>4593</v>
      </c>
      <c r="Z5015" s="4" t="s">
        <v>4558</v>
      </c>
      <c r="AA5015" s="4" t="s">
        <v>19833</v>
      </c>
      <c r="AB5015" s="4" t="s">
        <v>59</v>
      </c>
      <c r="AC5015" s="4"/>
      <c r="AD5015" s="4" t="b">
        <v>0</v>
      </c>
      <c r="AE5015" s="4"/>
      <c r="AF5015" s="4"/>
      <c r="AG5015" s="12">
        <f t="shared" si="78"/>
        <v>43280</v>
      </c>
    </row>
    <row r="5016" s="10" customFormat="1" spans="1:33">
      <c r="A5016" s="4" t="s">
        <v>19834</v>
      </c>
      <c r="B5016" s="4" t="s">
        <v>19834</v>
      </c>
      <c r="C5016" s="4" t="s">
        <v>19835</v>
      </c>
      <c r="D5016" s="4" t="s">
        <v>19836</v>
      </c>
      <c r="E5016" s="4" t="s">
        <v>36</v>
      </c>
      <c r="F5016" s="4" t="s">
        <v>37</v>
      </c>
      <c r="G5016" s="4" t="s">
        <v>51</v>
      </c>
      <c r="H5016" s="4"/>
      <c r="I5016" s="4"/>
      <c r="J5016" s="4" t="s">
        <v>52</v>
      </c>
      <c r="K5016" s="4" t="s">
        <v>1377</v>
      </c>
      <c r="L5016" s="4" t="s">
        <v>1378</v>
      </c>
      <c r="M5016" s="4" t="s">
        <v>1379</v>
      </c>
      <c r="N5016" s="4" t="s">
        <v>36</v>
      </c>
      <c r="O5016" s="4">
        <v>1</v>
      </c>
      <c r="P5016" s="4" t="s">
        <v>56</v>
      </c>
      <c r="Q5016" s="4">
        <v>22.98</v>
      </c>
      <c r="R5016" s="4"/>
      <c r="S5016" s="4"/>
      <c r="T5016" s="4"/>
      <c r="U5016" s="4"/>
      <c r="V5016" s="4"/>
      <c r="W5016" s="4"/>
      <c r="X5016" s="4"/>
      <c r="Y5016" s="4" t="s">
        <v>17261</v>
      </c>
      <c r="Z5016" s="4" t="s">
        <v>451</v>
      </c>
      <c r="AA5016" s="4" t="s">
        <v>19837</v>
      </c>
      <c r="AB5016" s="4" t="s">
        <v>59</v>
      </c>
      <c r="AC5016" s="4"/>
      <c r="AD5016" s="4" t="b">
        <v>0</v>
      </c>
      <c r="AE5016" s="4"/>
      <c r="AF5016" s="4"/>
      <c r="AG5016" s="12">
        <f t="shared" si="78"/>
        <v>43280</v>
      </c>
    </row>
    <row r="5017" s="10" customFormat="1" spans="1:33">
      <c r="A5017" s="4" t="s">
        <v>19838</v>
      </c>
      <c r="B5017" s="4" t="s">
        <v>19838</v>
      </c>
      <c r="C5017" s="4" t="s">
        <v>19839</v>
      </c>
      <c r="D5017" s="4" t="s">
        <v>19840</v>
      </c>
      <c r="E5017" s="4" t="s">
        <v>36</v>
      </c>
      <c r="F5017" s="4" t="s">
        <v>37</v>
      </c>
      <c r="G5017" s="4" t="s">
        <v>51</v>
      </c>
      <c r="H5017" s="4"/>
      <c r="I5017" s="4"/>
      <c r="J5017" s="4" t="s">
        <v>52</v>
      </c>
      <c r="K5017" s="4" t="s">
        <v>79</v>
      </c>
      <c r="L5017" s="4" t="s">
        <v>80</v>
      </c>
      <c r="M5017" s="4" t="s">
        <v>81</v>
      </c>
      <c r="N5017" s="4" t="s">
        <v>36</v>
      </c>
      <c r="O5017" s="4">
        <v>1</v>
      </c>
      <c r="P5017" s="4" t="s">
        <v>56</v>
      </c>
      <c r="Q5017" s="4">
        <v>22.98</v>
      </c>
      <c r="R5017" s="4">
        <v>2.07</v>
      </c>
      <c r="S5017" s="4"/>
      <c r="T5017" s="4"/>
      <c r="U5017" s="4"/>
      <c r="V5017" s="4"/>
      <c r="W5017" s="4"/>
      <c r="X5017" s="4"/>
      <c r="Y5017" s="4" t="s">
        <v>3256</v>
      </c>
      <c r="Z5017" s="4" t="s">
        <v>366</v>
      </c>
      <c r="AA5017" s="4" t="s">
        <v>19841</v>
      </c>
      <c r="AB5017" s="4" t="s">
        <v>59</v>
      </c>
      <c r="AC5017" s="4"/>
      <c r="AD5017" s="4" t="b">
        <v>0</v>
      </c>
      <c r="AE5017" s="4"/>
      <c r="AF5017" s="4"/>
      <c r="AG5017" s="12">
        <f t="shared" si="78"/>
        <v>43280</v>
      </c>
    </row>
    <row r="5018" s="10" customFormat="1" spans="1:33">
      <c r="A5018" s="4" t="s">
        <v>19842</v>
      </c>
      <c r="B5018" s="4" t="s">
        <v>19842</v>
      </c>
      <c r="C5018" s="4" t="s">
        <v>19843</v>
      </c>
      <c r="D5018" s="4" t="s">
        <v>19844</v>
      </c>
      <c r="E5018" s="4" t="s">
        <v>36</v>
      </c>
      <c r="F5018" s="4" t="s">
        <v>37</v>
      </c>
      <c r="G5018" s="4" t="s">
        <v>51</v>
      </c>
      <c r="H5018" s="4"/>
      <c r="I5018" s="4"/>
      <c r="J5018" s="4" t="s">
        <v>52</v>
      </c>
      <c r="K5018" s="4" t="s">
        <v>5194</v>
      </c>
      <c r="L5018" s="4" t="s">
        <v>5195</v>
      </c>
      <c r="M5018" s="4" t="s">
        <v>5196</v>
      </c>
      <c r="N5018" s="4" t="s">
        <v>36</v>
      </c>
      <c r="O5018" s="4">
        <v>1</v>
      </c>
      <c r="P5018" s="4" t="s">
        <v>56</v>
      </c>
      <c r="Q5018" s="4">
        <v>19.53</v>
      </c>
      <c r="R5018" s="4"/>
      <c r="S5018" s="4"/>
      <c r="T5018" s="4"/>
      <c r="U5018" s="4"/>
      <c r="V5018" s="4"/>
      <c r="W5018" s="4"/>
      <c r="X5018" s="4"/>
      <c r="Y5018" s="4" t="s">
        <v>19035</v>
      </c>
      <c r="Z5018" s="4" t="s">
        <v>171</v>
      </c>
      <c r="AA5018" s="4" t="s">
        <v>19845</v>
      </c>
      <c r="AB5018" s="4" t="s">
        <v>59</v>
      </c>
      <c r="AC5018" s="4"/>
      <c r="AD5018" s="4" t="b">
        <v>0</v>
      </c>
      <c r="AE5018" s="4"/>
      <c r="AF5018" s="4"/>
      <c r="AG5018" s="12">
        <f t="shared" si="78"/>
        <v>43280</v>
      </c>
    </row>
    <row r="5019" s="10" customFormat="1" spans="1:33">
      <c r="A5019" s="4" t="s">
        <v>19846</v>
      </c>
      <c r="B5019" s="4" t="s">
        <v>19846</v>
      </c>
      <c r="C5019" s="4" t="s">
        <v>19847</v>
      </c>
      <c r="D5019" s="4" t="s">
        <v>19848</v>
      </c>
      <c r="E5019" s="4" t="s">
        <v>18190</v>
      </c>
      <c r="F5019" s="4" t="s">
        <v>37</v>
      </c>
      <c r="G5019" s="4" t="s">
        <v>51</v>
      </c>
      <c r="H5019" s="4"/>
      <c r="I5019" s="4"/>
      <c r="J5019" s="4" t="s">
        <v>52</v>
      </c>
      <c r="K5019" s="4" t="s">
        <v>10622</v>
      </c>
      <c r="L5019" s="4" t="s">
        <v>10623</v>
      </c>
      <c r="M5019" s="4" t="s">
        <v>10624</v>
      </c>
      <c r="N5019" s="4" t="s">
        <v>852</v>
      </c>
      <c r="O5019" s="4">
        <v>1</v>
      </c>
      <c r="P5019" s="4" t="s">
        <v>56</v>
      </c>
      <c r="Q5019" s="4">
        <v>23.98</v>
      </c>
      <c r="R5019" s="4"/>
      <c r="S5019" s="4"/>
      <c r="T5019" s="4"/>
      <c r="U5019" s="4"/>
      <c r="V5019" s="4"/>
      <c r="W5019" s="4"/>
      <c r="X5019" s="4"/>
      <c r="Y5019" s="4" t="s">
        <v>19849</v>
      </c>
      <c r="Z5019" s="4" t="s">
        <v>89</v>
      </c>
      <c r="AA5019" s="4" t="s">
        <v>19850</v>
      </c>
      <c r="AB5019" s="4" t="s">
        <v>59</v>
      </c>
      <c r="AC5019" s="4"/>
      <c r="AD5019" s="4" t="b">
        <v>0</v>
      </c>
      <c r="AE5019" s="4"/>
      <c r="AF5019" s="4"/>
      <c r="AG5019" s="12">
        <f t="shared" si="78"/>
        <v>43280</v>
      </c>
    </row>
    <row r="5020" s="10" customFormat="1" spans="1:33">
      <c r="A5020" s="4" t="s">
        <v>19851</v>
      </c>
      <c r="B5020" s="4" t="s">
        <v>19851</v>
      </c>
      <c r="C5020" s="4" t="s">
        <v>19852</v>
      </c>
      <c r="D5020" s="4" t="s">
        <v>19853</v>
      </c>
      <c r="E5020" s="4" t="s">
        <v>36</v>
      </c>
      <c r="F5020" s="4" t="s">
        <v>37</v>
      </c>
      <c r="G5020" s="4" t="s">
        <v>51</v>
      </c>
      <c r="H5020" s="4"/>
      <c r="I5020" s="4"/>
      <c r="J5020" s="4" t="s">
        <v>52</v>
      </c>
      <c r="K5020" s="4" t="s">
        <v>97</v>
      </c>
      <c r="L5020" s="4" t="s">
        <v>98</v>
      </c>
      <c r="M5020" s="4" t="s">
        <v>99</v>
      </c>
      <c r="N5020" s="4" t="s">
        <v>36</v>
      </c>
      <c r="O5020" s="4">
        <v>1</v>
      </c>
      <c r="P5020" s="4" t="s">
        <v>56</v>
      </c>
      <c r="Q5020" s="4">
        <v>23.98</v>
      </c>
      <c r="R5020" s="4"/>
      <c r="S5020" s="4"/>
      <c r="T5020" s="4"/>
      <c r="U5020" s="4"/>
      <c r="V5020" s="4"/>
      <c r="W5020" s="4"/>
      <c r="X5020" s="4"/>
      <c r="Y5020" s="4" t="s">
        <v>13988</v>
      </c>
      <c r="Z5020" s="4" t="s">
        <v>89</v>
      </c>
      <c r="AA5020" s="4" t="s">
        <v>19854</v>
      </c>
      <c r="AB5020" s="4" t="s">
        <v>59</v>
      </c>
      <c r="AC5020" s="4"/>
      <c r="AD5020" s="4" t="b">
        <v>0</v>
      </c>
      <c r="AE5020" s="4"/>
      <c r="AF5020" s="4"/>
      <c r="AG5020" s="12">
        <f t="shared" si="78"/>
        <v>43280</v>
      </c>
    </row>
    <row r="5021" s="10" customFormat="1" spans="1:33">
      <c r="A5021" s="4" t="s">
        <v>19855</v>
      </c>
      <c r="B5021" s="4" t="s">
        <v>19855</v>
      </c>
      <c r="C5021" s="4" t="s">
        <v>19856</v>
      </c>
      <c r="D5021" s="4" t="s">
        <v>19857</v>
      </c>
      <c r="E5021" s="4" t="s">
        <v>75</v>
      </c>
      <c r="F5021" s="4" t="s">
        <v>37</v>
      </c>
      <c r="G5021" s="4" t="s">
        <v>51</v>
      </c>
      <c r="H5021" s="4"/>
      <c r="I5021" s="4"/>
      <c r="J5021" s="4" t="s">
        <v>157</v>
      </c>
      <c r="K5021" s="4" t="s">
        <v>1284</v>
      </c>
      <c r="L5021" s="4" t="s">
        <v>1285</v>
      </c>
      <c r="M5021" s="4" t="s">
        <v>1286</v>
      </c>
      <c r="N5021" s="4" t="s">
        <v>852</v>
      </c>
      <c r="O5021" s="4">
        <v>1</v>
      </c>
      <c r="P5021" s="4" t="s">
        <v>56</v>
      </c>
      <c r="Q5021" s="4">
        <v>22.98</v>
      </c>
      <c r="R5021" s="4"/>
      <c r="S5021" s="4"/>
      <c r="T5021" s="4"/>
      <c r="U5021" s="4"/>
      <c r="V5021" s="4"/>
      <c r="W5021" s="4"/>
      <c r="X5021" s="4"/>
      <c r="Y5021" s="4" t="s">
        <v>19858</v>
      </c>
      <c r="Z5021" s="4" t="s">
        <v>290</v>
      </c>
      <c r="AA5021" s="4" t="s">
        <v>19859</v>
      </c>
      <c r="AB5021" s="4" t="s">
        <v>59</v>
      </c>
      <c r="AC5021" s="4"/>
      <c r="AD5021" s="4" t="b">
        <v>0</v>
      </c>
      <c r="AE5021" s="4"/>
      <c r="AF5021" s="4"/>
      <c r="AG5021" s="12">
        <f t="shared" si="78"/>
        <v>43280</v>
      </c>
    </row>
    <row r="5022" s="10" customFormat="1" spans="1:33">
      <c r="A5022" s="4" t="s">
        <v>19855</v>
      </c>
      <c r="B5022" s="4" t="s">
        <v>19855</v>
      </c>
      <c r="C5022" s="4" t="s">
        <v>19856</v>
      </c>
      <c r="D5022" s="4" t="s">
        <v>19857</v>
      </c>
      <c r="E5022" s="4" t="s">
        <v>75</v>
      </c>
      <c r="F5022" s="4" t="s">
        <v>37</v>
      </c>
      <c r="G5022" s="4" t="s">
        <v>51</v>
      </c>
      <c r="H5022" s="4"/>
      <c r="I5022" s="4"/>
      <c r="J5022" s="4" t="s">
        <v>157</v>
      </c>
      <c r="K5022" s="4" t="s">
        <v>7206</v>
      </c>
      <c r="L5022" s="4" t="s">
        <v>7207</v>
      </c>
      <c r="M5022" s="4" t="s">
        <v>7208</v>
      </c>
      <c r="N5022" s="4" t="s">
        <v>852</v>
      </c>
      <c r="O5022" s="4">
        <v>1</v>
      </c>
      <c r="P5022" s="4" t="s">
        <v>56</v>
      </c>
      <c r="Q5022" s="4">
        <v>22.98</v>
      </c>
      <c r="R5022" s="4"/>
      <c r="S5022" s="4"/>
      <c r="T5022" s="4"/>
      <c r="U5022" s="4"/>
      <c r="V5022" s="4"/>
      <c r="W5022" s="4"/>
      <c r="X5022" s="4"/>
      <c r="Y5022" s="4" t="s">
        <v>19858</v>
      </c>
      <c r="Z5022" s="4" t="s">
        <v>290</v>
      </c>
      <c r="AA5022" s="4" t="s">
        <v>19859</v>
      </c>
      <c r="AB5022" s="4" t="s">
        <v>59</v>
      </c>
      <c r="AC5022" s="4"/>
      <c r="AD5022" s="4" t="b">
        <v>0</v>
      </c>
      <c r="AE5022" s="4"/>
      <c r="AF5022" s="4"/>
      <c r="AG5022" s="12">
        <f t="shared" si="78"/>
        <v>43280</v>
      </c>
    </row>
    <row r="5023" s="10" customFormat="1" spans="1:33">
      <c r="A5023" s="4" t="s">
        <v>19860</v>
      </c>
      <c r="B5023" s="4" t="s">
        <v>19860</v>
      </c>
      <c r="C5023" s="4" t="s">
        <v>19861</v>
      </c>
      <c r="D5023" s="4" t="s">
        <v>19862</v>
      </c>
      <c r="E5023" s="4" t="s">
        <v>36</v>
      </c>
      <c r="F5023" s="4" t="s">
        <v>37</v>
      </c>
      <c r="G5023" s="4" t="s">
        <v>51</v>
      </c>
      <c r="H5023" s="4"/>
      <c r="I5023" s="4"/>
      <c r="J5023" s="4" t="s">
        <v>52</v>
      </c>
      <c r="K5023" s="4" t="s">
        <v>12399</v>
      </c>
      <c r="L5023" s="4" t="s">
        <v>372</v>
      </c>
      <c r="M5023" s="4" t="s">
        <v>373</v>
      </c>
      <c r="N5023" s="4" t="s">
        <v>36</v>
      </c>
      <c r="O5023" s="4">
        <v>1</v>
      </c>
      <c r="P5023" s="4" t="s">
        <v>56</v>
      </c>
      <c r="Q5023" s="4">
        <v>22.98</v>
      </c>
      <c r="R5023" s="4"/>
      <c r="S5023" s="4"/>
      <c r="T5023" s="4"/>
      <c r="U5023" s="4"/>
      <c r="V5023" s="4"/>
      <c r="W5023" s="4"/>
      <c r="X5023" s="4"/>
      <c r="Y5023" s="4" t="s">
        <v>19863</v>
      </c>
      <c r="Z5023" s="4" t="s">
        <v>884</v>
      </c>
      <c r="AA5023" s="4" t="s">
        <v>19864</v>
      </c>
      <c r="AB5023" s="4" t="s">
        <v>59</v>
      </c>
      <c r="AC5023" s="4"/>
      <c r="AD5023" s="4" t="b">
        <v>0</v>
      </c>
      <c r="AE5023" s="4"/>
      <c r="AF5023" s="4"/>
      <c r="AG5023" s="12">
        <f t="shared" si="78"/>
        <v>43280</v>
      </c>
    </row>
    <row r="5024" s="10" customFormat="1" spans="1:33">
      <c r="A5024" s="4" t="s">
        <v>19865</v>
      </c>
      <c r="B5024" s="4" t="s">
        <v>19865</v>
      </c>
      <c r="C5024" s="4" t="s">
        <v>19866</v>
      </c>
      <c r="D5024" s="4" t="s">
        <v>19867</v>
      </c>
      <c r="E5024" s="4" t="s">
        <v>36</v>
      </c>
      <c r="F5024" s="4" t="s">
        <v>37</v>
      </c>
      <c r="G5024" s="4" t="s">
        <v>51</v>
      </c>
      <c r="H5024" s="4"/>
      <c r="I5024" s="4"/>
      <c r="J5024" s="4" t="s">
        <v>52</v>
      </c>
      <c r="K5024" s="4" t="s">
        <v>9543</v>
      </c>
      <c r="L5024" s="4" t="s">
        <v>873</v>
      </c>
      <c r="M5024" s="4" t="s">
        <v>874</v>
      </c>
      <c r="N5024" s="4" t="s">
        <v>36</v>
      </c>
      <c r="O5024" s="4">
        <v>1</v>
      </c>
      <c r="P5024" s="4" t="s">
        <v>56</v>
      </c>
      <c r="Q5024" s="4">
        <v>22.98</v>
      </c>
      <c r="R5024" s="4"/>
      <c r="S5024" s="4"/>
      <c r="T5024" s="4"/>
      <c r="U5024" s="4"/>
      <c r="V5024" s="4"/>
      <c r="W5024" s="4"/>
      <c r="X5024" s="4"/>
      <c r="Y5024" s="4" t="s">
        <v>19868</v>
      </c>
      <c r="Z5024" s="4" t="s">
        <v>317</v>
      </c>
      <c r="AA5024" s="4" t="s">
        <v>19869</v>
      </c>
      <c r="AB5024" s="4" t="s">
        <v>59</v>
      </c>
      <c r="AC5024" s="4"/>
      <c r="AD5024" s="4" t="b">
        <v>0</v>
      </c>
      <c r="AE5024" s="4"/>
      <c r="AF5024" s="4"/>
      <c r="AG5024" s="12">
        <f t="shared" si="78"/>
        <v>43280</v>
      </c>
    </row>
    <row r="5025" s="10" customFormat="1" spans="1:33">
      <c r="A5025" s="4" t="s">
        <v>19870</v>
      </c>
      <c r="B5025" s="4" t="s">
        <v>19870</v>
      </c>
      <c r="C5025" s="4" t="s">
        <v>19871</v>
      </c>
      <c r="D5025" s="4" t="s">
        <v>19872</v>
      </c>
      <c r="E5025" s="4" t="s">
        <v>36</v>
      </c>
      <c r="F5025" s="4" t="s">
        <v>37</v>
      </c>
      <c r="G5025" s="4" t="s">
        <v>51</v>
      </c>
      <c r="H5025" s="4"/>
      <c r="I5025" s="4"/>
      <c r="J5025" s="4" t="s">
        <v>52</v>
      </c>
      <c r="K5025" s="4" t="s">
        <v>19873</v>
      </c>
      <c r="L5025" s="4" t="s">
        <v>19874</v>
      </c>
      <c r="M5025" s="4" t="s">
        <v>19875</v>
      </c>
      <c r="N5025" s="4" t="s">
        <v>36</v>
      </c>
      <c r="O5025" s="4">
        <v>2</v>
      </c>
      <c r="P5025" s="4" t="s">
        <v>56</v>
      </c>
      <c r="Q5025" s="4">
        <v>49.96</v>
      </c>
      <c r="R5025" s="4">
        <v>4.24</v>
      </c>
      <c r="S5025" s="4"/>
      <c r="T5025" s="4"/>
      <c r="U5025" s="4"/>
      <c r="V5025" s="4"/>
      <c r="W5025" s="4"/>
      <c r="X5025" s="4"/>
      <c r="Y5025" s="4" t="s">
        <v>5492</v>
      </c>
      <c r="Z5025" s="4" t="s">
        <v>366</v>
      </c>
      <c r="AA5025" s="4" t="s">
        <v>19876</v>
      </c>
      <c r="AB5025" s="4" t="s">
        <v>59</v>
      </c>
      <c r="AC5025" s="4"/>
      <c r="AD5025" s="4" t="b">
        <v>0</v>
      </c>
      <c r="AE5025" s="4"/>
      <c r="AF5025" s="4"/>
      <c r="AG5025" s="12">
        <f t="shared" si="78"/>
        <v>43280</v>
      </c>
    </row>
    <row r="5026" s="10" customFormat="1" spans="1:33">
      <c r="A5026" s="4" t="s">
        <v>19877</v>
      </c>
      <c r="B5026" s="4" t="s">
        <v>19877</v>
      </c>
      <c r="C5026" s="4" t="s">
        <v>19878</v>
      </c>
      <c r="D5026" s="4" t="s">
        <v>19879</v>
      </c>
      <c r="E5026" s="4" t="s">
        <v>36</v>
      </c>
      <c r="F5026" s="4" t="s">
        <v>37</v>
      </c>
      <c r="G5026" s="4" t="s">
        <v>51</v>
      </c>
      <c r="H5026" s="4"/>
      <c r="I5026" s="4"/>
      <c r="J5026" s="4" t="s">
        <v>52</v>
      </c>
      <c r="K5026" s="4" t="s">
        <v>4698</v>
      </c>
      <c r="L5026" s="4" t="s">
        <v>4699</v>
      </c>
      <c r="M5026" s="4" t="s">
        <v>4700</v>
      </c>
      <c r="N5026" s="4" t="s">
        <v>36</v>
      </c>
      <c r="O5026" s="4">
        <v>1</v>
      </c>
      <c r="P5026" s="4" t="s">
        <v>56</v>
      </c>
      <c r="Q5026" s="4">
        <v>22.98</v>
      </c>
      <c r="R5026" s="4"/>
      <c r="S5026" s="4"/>
      <c r="T5026" s="4"/>
      <c r="U5026" s="4"/>
      <c r="V5026" s="4"/>
      <c r="W5026" s="4"/>
      <c r="X5026" s="4"/>
      <c r="Y5026" s="4" t="s">
        <v>10969</v>
      </c>
      <c r="Z5026" s="4" t="s">
        <v>290</v>
      </c>
      <c r="AA5026" s="4" t="s">
        <v>19880</v>
      </c>
      <c r="AB5026" s="4" t="s">
        <v>59</v>
      </c>
      <c r="AC5026" s="4"/>
      <c r="AD5026" s="4" t="b">
        <v>0</v>
      </c>
      <c r="AE5026" s="4"/>
      <c r="AF5026" s="4"/>
      <c r="AG5026" s="12">
        <f t="shared" si="78"/>
        <v>43280</v>
      </c>
    </row>
    <row r="5027" s="10" customFormat="1" spans="1:33">
      <c r="A5027" s="4" t="s">
        <v>19881</v>
      </c>
      <c r="B5027" s="4" t="s">
        <v>19881</v>
      </c>
      <c r="C5027" s="4" t="s">
        <v>19882</v>
      </c>
      <c r="D5027" s="4" t="s">
        <v>19883</v>
      </c>
      <c r="E5027" s="4" t="s">
        <v>36</v>
      </c>
      <c r="F5027" s="4" t="s">
        <v>37</v>
      </c>
      <c r="G5027" s="4" t="s">
        <v>51</v>
      </c>
      <c r="H5027" s="4"/>
      <c r="I5027" s="4"/>
      <c r="J5027" s="4" t="s">
        <v>52</v>
      </c>
      <c r="K5027" s="4" t="s">
        <v>14752</v>
      </c>
      <c r="L5027" s="4" t="s">
        <v>183</v>
      </c>
      <c r="M5027" s="4" t="s">
        <v>184</v>
      </c>
      <c r="N5027" s="4" t="s">
        <v>36</v>
      </c>
      <c r="O5027" s="4">
        <v>1</v>
      </c>
      <c r="P5027" s="4" t="s">
        <v>56</v>
      </c>
      <c r="Q5027" s="4">
        <v>23.98</v>
      </c>
      <c r="R5027" s="4"/>
      <c r="S5027" s="4"/>
      <c r="T5027" s="4"/>
      <c r="U5027" s="4"/>
      <c r="V5027" s="4"/>
      <c r="W5027" s="4"/>
      <c r="X5027" s="4"/>
      <c r="Y5027" s="4" t="s">
        <v>12139</v>
      </c>
      <c r="Z5027" s="4" t="s">
        <v>7352</v>
      </c>
      <c r="AA5027" s="4" t="s">
        <v>14450</v>
      </c>
      <c r="AB5027" s="4" t="s">
        <v>59</v>
      </c>
      <c r="AC5027" s="4"/>
      <c r="AD5027" s="4" t="b">
        <v>0</v>
      </c>
      <c r="AE5027" s="4"/>
      <c r="AF5027" s="4"/>
      <c r="AG5027" s="12">
        <f t="shared" si="78"/>
        <v>43280</v>
      </c>
    </row>
    <row r="5028" s="10" customFormat="1" spans="1:33">
      <c r="A5028" s="4" t="s">
        <v>19881</v>
      </c>
      <c r="B5028" s="4" t="s">
        <v>19881</v>
      </c>
      <c r="C5028" s="4" t="s">
        <v>19882</v>
      </c>
      <c r="D5028" s="4" t="s">
        <v>19883</v>
      </c>
      <c r="E5028" s="4" t="s">
        <v>36</v>
      </c>
      <c r="F5028" s="4" t="s">
        <v>37</v>
      </c>
      <c r="G5028" s="4" t="s">
        <v>51</v>
      </c>
      <c r="H5028" s="4"/>
      <c r="I5028" s="4"/>
      <c r="J5028" s="4" t="s">
        <v>52</v>
      </c>
      <c r="K5028" s="4" t="s">
        <v>6144</v>
      </c>
      <c r="L5028" s="4" t="s">
        <v>6145</v>
      </c>
      <c r="M5028" s="4" t="s">
        <v>6146</v>
      </c>
      <c r="N5028" s="4" t="s">
        <v>36</v>
      </c>
      <c r="O5028" s="4">
        <v>1</v>
      </c>
      <c r="P5028" s="4" t="s">
        <v>56</v>
      </c>
      <c r="Q5028" s="4">
        <v>22.98</v>
      </c>
      <c r="R5028" s="4"/>
      <c r="S5028" s="4"/>
      <c r="T5028" s="4"/>
      <c r="U5028" s="4"/>
      <c r="V5028" s="4"/>
      <c r="W5028" s="4"/>
      <c r="X5028" s="4"/>
      <c r="Y5028" s="4" t="s">
        <v>12139</v>
      </c>
      <c r="Z5028" s="4" t="s">
        <v>7352</v>
      </c>
      <c r="AA5028" s="4" t="s">
        <v>14450</v>
      </c>
      <c r="AB5028" s="4" t="s">
        <v>59</v>
      </c>
      <c r="AC5028" s="4"/>
      <c r="AD5028" s="4" t="b">
        <v>0</v>
      </c>
      <c r="AE5028" s="4"/>
      <c r="AF5028" s="4"/>
      <c r="AG5028" s="12">
        <f t="shared" si="78"/>
        <v>43280</v>
      </c>
    </row>
    <row r="5029" s="10" customFormat="1" spans="1:33">
      <c r="A5029" s="4" t="s">
        <v>19884</v>
      </c>
      <c r="B5029" s="4" t="s">
        <v>19884</v>
      </c>
      <c r="C5029" s="4" t="s">
        <v>19885</v>
      </c>
      <c r="D5029" s="4" t="s">
        <v>19886</v>
      </c>
      <c r="E5029" s="4" t="s">
        <v>36</v>
      </c>
      <c r="F5029" s="4" t="s">
        <v>37</v>
      </c>
      <c r="G5029" s="4" t="s">
        <v>51</v>
      </c>
      <c r="H5029" s="4"/>
      <c r="I5029" s="4"/>
      <c r="J5029" s="4" t="s">
        <v>52</v>
      </c>
      <c r="K5029" s="4" t="s">
        <v>954</v>
      </c>
      <c r="L5029" s="4" t="s">
        <v>955</v>
      </c>
      <c r="M5029" s="4" t="s">
        <v>956</v>
      </c>
      <c r="N5029" s="4" t="s">
        <v>36</v>
      </c>
      <c r="O5029" s="4">
        <v>1</v>
      </c>
      <c r="P5029" s="4" t="s">
        <v>56</v>
      </c>
      <c r="Q5029" s="4">
        <v>23.98</v>
      </c>
      <c r="R5029" s="4"/>
      <c r="S5029" s="4"/>
      <c r="T5029" s="4"/>
      <c r="U5029" s="4"/>
      <c r="V5029" s="4"/>
      <c r="W5029" s="4"/>
      <c r="X5029" s="4"/>
      <c r="Y5029" s="4" t="s">
        <v>19887</v>
      </c>
      <c r="Z5029" s="4" t="s">
        <v>2513</v>
      </c>
      <c r="AA5029" s="4">
        <v>53072</v>
      </c>
      <c r="AB5029" s="4" t="s">
        <v>59</v>
      </c>
      <c r="AC5029" s="4"/>
      <c r="AD5029" s="4" t="b">
        <v>0</v>
      </c>
      <c r="AE5029" s="4"/>
      <c r="AF5029" s="4"/>
      <c r="AG5029" s="12">
        <f t="shared" si="78"/>
        <v>43280</v>
      </c>
    </row>
    <row r="5030" s="10" customFormat="1" spans="1:33">
      <c r="A5030" s="4" t="s">
        <v>19888</v>
      </c>
      <c r="B5030" s="4" t="s">
        <v>19888</v>
      </c>
      <c r="C5030" s="4" t="s">
        <v>19889</v>
      </c>
      <c r="D5030" s="4" t="s">
        <v>19890</v>
      </c>
      <c r="E5030" s="4" t="s">
        <v>36</v>
      </c>
      <c r="F5030" s="4" t="s">
        <v>37</v>
      </c>
      <c r="G5030" s="4" t="s">
        <v>51</v>
      </c>
      <c r="H5030" s="4"/>
      <c r="I5030" s="4"/>
      <c r="J5030" s="4" t="s">
        <v>52</v>
      </c>
      <c r="K5030" s="4" t="s">
        <v>3952</v>
      </c>
      <c r="L5030" s="4" t="s">
        <v>3953</v>
      </c>
      <c r="M5030" s="4" t="s">
        <v>3954</v>
      </c>
      <c r="N5030" s="4" t="s">
        <v>36</v>
      </c>
      <c r="O5030" s="4">
        <v>1</v>
      </c>
      <c r="P5030" s="4" t="s">
        <v>56</v>
      </c>
      <c r="Q5030" s="4">
        <v>22.98</v>
      </c>
      <c r="R5030" s="4"/>
      <c r="S5030" s="4"/>
      <c r="T5030" s="4"/>
      <c r="U5030" s="4"/>
      <c r="V5030" s="4"/>
      <c r="W5030" s="4"/>
      <c r="X5030" s="4"/>
      <c r="Y5030" s="4" t="s">
        <v>4680</v>
      </c>
      <c r="Z5030" s="4" t="s">
        <v>473</v>
      </c>
      <c r="AA5030" s="4" t="s">
        <v>19891</v>
      </c>
      <c r="AB5030" s="4" t="s">
        <v>59</v>
      </c>
      <c r="AC5030" s="4"/>
      <c r="AD5030" s="4" t="b">
        <v>0</v>
      </c>
      <c r="AE5030" s="4"/>
      <c r="AF5030" s="4"/>
      <c r="AG5030" s="12">
        <f t="shared" si="78"/>
        <v>43280</v>
      </c>
    </row>
    <row r="5031" s="10" customFormat="1" spans="1:33">
      <c r="A5031" s="4" t="s">
        <v>19892</v>
      </c>
      <c r="B5031" s="4" t="s">
        <v>19892</v>
      </c>
      <c r="C5031" s="4" t="s">
        <v>19893</v>
      </c>
      <c r="D5031" s="4" t="s">
        <v>19894</v>
      </c>
      <c r="E5031" s="4" t="s">
        <v>36</v>
      </c>
      <c r="F5031" s="4" t="s">
        <v>37</v>
      </c>
      <c r="G5031" s="4" t="s">
        <v>51</v>
      </c>
      <c r="H5031" s="4"/>
      <c r="I5031" s="4"/>
      <c r="J5031" s="4" t="s">
        <v>52</v>
      </c>
      <c r="K5031" s="4" t="s">
        <v>15152</v>
      </c>
      <c r="L5031" s="4" t="s">
        <v>15153</v>
      </c>
      <c r="M5031" s="4" t="s">
        <v>15154</v>
      </c>
      <c r="N5031" s="4" t="s">
        <v>36</v>
      </c>
      <c r="O5031" s="4">
        <v>1</v>
      </c>
      <c r="P5031" s="4" t="s">
        <v>56</v>
      </c>
      <c r="Q5031" s="4">
        <v>23.98</v>
      </c>
      <c r="R5031" s="4"/>
      <c r="S5031" s="4"/>
      <c r="T5031" s="4"/>
      <c r="U5031" s="4"/>
      <c r="V5031" s="4"/>
      <c r="W5031" s="4"/>
      <c r="X5031" s="4"/>
      <c r="Y5031" s="4" t="s">
        <v>19895</v>
      </c>
      <c r="Z5031" s="4" t="s">
        <v>58</v>
      </c>
      <c r="AA5031" s="4">
        <v>2554</v>
      </c>
      <c r="AB5031" s="4" t="s">
        <v>59</v>
      </c>
      <c r="AC5031" s="4"/>
      <c r="AD5031" s="4" t="b">
        <v>0</v>
      </c>
      <c r="AE5031" s="4"/>
      <c r="AF5031" s="4"/>
      <c r="AG5031" s="12">
        <f t="shared" si="78"/>
        <v>43280</v>
      </c>
    </row>
    <row r="5032" s="10" customFormat="1" spans="1:33">
      <c r="A5032" s="4" t="s">
        <v>19896</v>
      </c>
      <c r="B5032" s="4" t="s">
        <v>19896</v>
      </c>
      <c r="C5032" s="4" t="s">
        <v>19897</v>
      </c>
      <c r="D5032" s="4" t="s">
        <v>19898</v>
      </c>
      <c r="E5032" s="4" t="s">
        <v>75</v>
      </c>
      <c r="F5032" s="4" t="s">
        <v>37</v>
      </c>
      <c r="G5032" s="4" t="s">
        <v>51</v>
      </c>
      <c r="H5032" s="4"/>
      <c r="I5032" s="4"/>
      <c r="J5032" s="4" t="s">
        <v>157</v>
      </c>
      <c r="K5032" s="4" t="s">
        <v>522</v>
      </c>
      <c r="L5032" s="4" t="s">
        <v>523</v>
      </c>
      <c r="M5032" s="4" t="s">
        <v>524</v>
      </c>
      <c r="N5032" s="4" t="s">
        <v>75</v>
      </c>
      <c r="O5032" s="4">
        <v>0</v>
      </c>
      <c r="P5032" s="4"/>
      <c r="Q5032" s="4"/>
      <c r="R5032" s="4"/>
      <c r="S5032" s="4"/>
      <c r="T5032" s="4"/>
      <c r="U5032" s="4"/>
      <c r="V5032" s="4"/>
      <c r="W5032" s="4"/>
      <c r="X5032" s="4"/>
      <c r="Y5032" s="4" t="s">
        <v>3889</v>
      </c>
      <c r="Z5032" s="4" t="s">
        <v>290</v>
      </c>
      <c r="AA5032" s="4" t="s">
        <v>19899</v>
      </c>
      <c r="AB5032" s="4" t="s">
        <v>59</v>
      </c>
      <c r="AC5032" s="4"/>
      <c r="AD5032" s="4" t="b">
        <v>0</v>
      </c>
      <c r="AE5032" s="4"/>
      <c r="AF5032" s="4"/>
      <c r="AG5032" s="12">
        <f t="shared" si="78"/>
        <v>43280</v>
      </c>
    </row>
    <row r="5033" s="10" customFormat="1" spans="1:33">
      <c r="A5033" s="4" t="s">
        <v>19900</v>
      </c>
      <c r="B5033" s="4" t="s">
        <v>19900</v>
      </c>
      <c r="C5033" s="4" t="s">
        <v>19901</v>
      </c>
      <c r="D5033" s="4" t="s">
        <v>19902</v>
      </c>
      <c r="E5033" s="4" t="s">
        <v>36</v>
      </c>
      <c r="F5033" s="4" t="s">
        <v>37</v>
      </c>
      <c r="G5033" s="4" t="s">
        <v>51</v>
      </c>
      <c r="H5033" s="4"/>
      <c r="I5033" s="4"/>
      <c r="J5033" s="4" t="s">
        <v>52</v>
      </c>
      <c r="K5033" s="4" t="s">
        <v>4791</v>
      </c>
      <c r="L5033" s="4" t="s">
        <v>4792</v>
      </c>
      <c r="M5033" s="4" t="s">
        <v>4793</v>
      </c>
      <c r="N5033" s="4" t="s">
        <v>36</v>
      </c>
      <c r="O5033" s="4">
        <v>1</v>
      </c>
      <c r="P5033" s="4" t="s">
        <v>56</v>
      </c>
      <c r="Q5033" s="4">
        <v>23.98</v>
      </c>
      <c r="R5033" s="4"/>
      <c r="S5033" s="4"/>
      <c r="T5033" s="4"/>
      <c r="U5033" s="4"/>
      <c r="V5033" s="4"/>
      <c r="W5033" s="4"/>
      <c r="X5033" s="4"/>
      <c r="Y5033" s="4" t="s">
        <v>19903</v>
      </c>
      <c r="Z5033" s="4" t="s">
        <v>177</v>
      </c>
      <c r="AA5033" s="4">
        <v>19063</v>
      </c>
      <c r="AB5033" s="4" t="s">
        <v>59</v>
      </c>
      <c r="AC5033" s="4"/>
      <c r="AD5033" s="4" t="b">
        <v>0</v>
      </c>
      <c r="AE5033" s="4"/>
      <c r="AF5033" s="4"/>
      <c r="AG5033" s="12">
        <f t="shared" si="78"/>
        <v>43280</v>
      </c>
    </row>
    <row r="5034" s="10" customFormat="1" spans="1:33">
      <c r="A5034" s="4" t="s">
        <v>19904</v>
      </c>
      <c r="B5034" s="4" t="s">
        <v>19904</v>
      </c>
      <c r="C5034" s="4" t="s">
        <v>19905</v>
      </c>
      <c r="D5034" s="4" t="s">
        <v>19906</v>
      </c>
      <c r="E5034" s="4" t="s">
        <v>36</v>
      </c>
      <c r="F5034" s="4" t="s">
        <v>37</v>
      </c>
      <c r="G5034" s="4" t="s">
        <v>51</v>
      </c>
      <c r="H5034" s="4"/>
      <c r="I5034" s="4"/>
      <c r="J5034" s="4" t="s">
        <v>39</v>
      </c>
      <c r="K5034" s="4" t="s">
        <v>1551</v>
      </c>
      <c r="L5034" s="4" t="s">
        <v>1552</v>
      </c>
      <c r="M5034" s="4" t="s">
        <v>1553</v>
      </c>
      <c r="N5034" s="4" t="s">
        <v>36</v>
      </c>
      <c r="O5034" s="4">
        <v>2</v>
      </c>
      <c r="P5034" s="4" t="s">
        <v>56</v>
      </c>
      <c r="Q5034" s="4">
        <v>45.96</v>
      </c>
      <c r="R5034" s="4"/>
      <c r="S5034" s="4">
        <v>5.99</v>
      </c>
      <c r="T5034" s="4"/>
      <c r="U5034" s="4"/>
      <c r="V5034" s="4"/>
      <c r="W5034" s="4"/>
      <c r="X5034" s="4">
        <v>5.99</v>
      </c>
      <c r="Y5034" s="4" t="s">
        <v>1310</v>
      </c>
      <c r="Z5034" s="4" t="s">
        <v>266</v>
      </c>
      <c r="AA5034" s="4" t="s">
        <v>19907</v>
      </c>
      <c r="AB5034" s="4" t="s">
        <v>59</v>
      </c>
      <c r="AC5034" s="4"/>
      <c r="AD5034" s="4" t="b">
        <v>0</v>
      </c>
      <c r="AE5034" s="4"/>
      <c r="AF5034" s="4"/>
      <c r="AG5034" s="12">
        <f t="shared" si="78"/>
        <v>43280</v>
      </c>
    </row>
    <row r="5035" s="10" customFormat="1" spans="1:33">
      <c r="A5035" s="4" t="s">
        <v>19908</v>
      </c>
      <c r="B5035" s="4" t="s">
        <v>19908</v>
      </c>
      <c r="C5035" s="4" t="s">
        <v>19909</v>
      </c>
      <c r="D5035" s="4" t="s">
        <v>19910</v>
      </c>
      <c r="E5035" s="4" t="s">
        <v>18190</v>
      </c>
      <c r="F5035" s="4" t="s">
        <v>37</v>
      </c>
      <c r="G5035" s="4" t="s">
        <v>51</v>
      </c>
      <c r="H5035" s="4"/>
      <c r="I5035" s="4"/>
      <c r="J5035" s="4" t="s">
        <v>52</v>
      </c>
      <c r="K5035" s="4" t="s">
        <v>6363</v>
      </c>
      <c r="L5035" s="4" t="s">
        <v>6364</v>
      </c>
      <c r="M5035" s="4" t="s">
        <v>6365</v>
      </c>
      <c r="N5035" s="4" t="s">
        <v>852</v>
      </c>
      <c r="O5035" s="4">
        <v>1</v>
      </c>
      <c r="P5035" s="4" t="s">
        <v>56</v>
      </c>
      <c r="Q5035" s="4">
        <v>25.98</v>
      </c>
      <c r="R5035" s="4"/>
      <c r="S5035" s="4"/>
      <c r="T5035" s="4"/>
      <c r="U5035" s="4"/>
      <c r="V5035" s="4"/>
      <c r="W5035" s="4"/>
      <c r="X5035" s="4"/>
      <c r="Y5035" s="4" t="s">
        <v>19911</v>
      </c>
      <c r="Z5035" s="4" t="s">
        <v>2144</v>
      </c>
      <c r="AA5035" s="4" t="s">
        <v>19912</v>
      </c>
      <c r="AB5035" s="4" t="s">
        <v>59</v>
      </c>
      <c r="AC5035" s="4"/>
      <c r="AD5035" s="4" t="b">
        <v>0</v>
      </c>
      <c r="AE5035" s="4"/>
      <c r="AF5035" s="4"/>
      <c r="AG5035" s="12">
        <f t="shared" si="78"/>
        <v>43280</v>
      </c>
    </row>
    <row r="5036" s="10" customFormat="1" spans="1:33">
      <c r="A5036" s="4" t="s">
        <v>19913</v>
      </c>
      <c r="B5036" s="4" t="s">
        <v>19913</v>
      </c>
      <c r="C5036" s="4" t="s">
        <v>19914</v>
      </c>
      <c r="D5036" s="4" t="s">
        <v>19915</v>
      </c>
      <c r="E5036" s="4" t="s">
        <v>36</v>
      </c>
      <c r="F5036" s="4" t="s">
        <v>37</v>
      </c>
      <c r="G5036" s="4" t="s">
        <v>51</v>
      </c>
      <c r="H5036" s="4"/>
      <c r="I5036" s="4"/>
      <c r="J5036" s="4" t="s">
        <v>52</v>
      </c>
      <c r="K5036" s="4" t="s">
        <v>19916</v>
      </c>
      <c r="L5036" s="4" t="s">
        <v>19917</v>
      </c>
      <c r="M5036" s="4" t="s">
        <v>19918</v>
      </c>
      <c r="N5036" s="4" t="s">
        <v>36</v>
      </c>
      <c r="O5036" s="4">
        <v>1</v>
      </c>
      <c r="P5036" s="4" t="s">
        <v>56</v>
      </c>
      <c r="Q5036" s="4">
        <v>29.98</v>
      </c>
      <c r="R5036" s="4"/>
      <c r="S5036" s="4"/>
      <c r="T5036" s="4"/>
      <c r="U5036" s="4"/>
      <c r="V5036" s="4"/>
      <c r="W5036" s="4"/>
      <c r="X5036" s="4"/>
      <c r="Y5036" s="4" t="s">
        <v>9240</v>
      </c>
      <c r="Z5036" s="4" t="s">
        <v>47</v>
      </c>
      <c r="AA5036" s="4" t="s">
        <v>19919</v>
      </c>
      <c r="AB5036" s="4" t="s">
        <v>59</v>
      </c>
      <c r="AC5036" s="4"/>
      <c r="AD5036" s="4" t="b">
        <v>0</v>
      </c>
      <c r="AE5036" s="4"/>
      <c r="AF5036" s="4"/>
      <c r="AG5036" s="12">
        <f t="shared" si="78"/>
        <v>43280</v>
      </c>
    </row>
    <row r="5037" s="10" customFormat="1" spans="1:33">
      <c r="A5037" s="4" t="s">
        <v>19920</v>
      </c>
      <c r="B5037" s="4" t="s">
        <v>19920</v>
      </c>
      <c r="C5037" s="4" t="s">
        <v>19921</v>
      </c>
      <c r="D5037" s="4" t="s">
        <v>19922</v>
      </c>
      <c r="E5037" s="4" t="s">
        <v>36</v>
      </c>
      <c r="F5037" s="4" t="s">
        <v>37</v>
      </c>
      <c r="G5037" s="4" t="s">
        <v>51</v>
      </c>
      <c r="H5037" s="4"/>
      <c r="I5037" s="4"/>
      <c r="J5037" s="4" t="s">
        <v>157</v>
      </c>
      <c r="K5037" s="4" t="s">
        <v>13640</v>
      </c>
      <c r="L5037" s="4" t="s">
        <v>13641</v>
      </c>
      <c r="M5037" s="4" t="s">
        <v>13642</v>
      </c>
      <c r="N5037" s="4" t="s">
        <v>36</v>
      </c>
      <c r="O5037" s="4">
        <v>1</v>
      </c>
      <c r="P5037" s="4" t="s">
        <v>56</v>
      </c>
      <c r="Q5037" s="4">
        <v>22.98</v>
      </c>
      <c r="R5037" s="4"/>
      <c r="S5037" s="4">
        <v>5.99</v>
      </c>
      <c r="T5037" s="4"/>
      <c r="U5037" s="4"/>
      <c r="V5037" s="4"/>
      <c r="W5037" s="4"/>
      <c r="X5037" s="4"/>
      <c r="Y5037" s="4" t="s">
        <v>2729</v>
      </c>
      <c r="Z5037" s="4" t="s">
        <v>451</v>
      </c>
      <c r="AA5037" s="4" t="s">
        <v>19923</v>
      </c>
      <c r="AB5037" s="4" t="s">
        <v>59</v>
      </c>
      <c r="AC5037" s="4"/>
      <c r="AD5037" s="4" t="b">
        <v>0</v>
      </c>
      <c r="AE5037" s="4"/>
      <c r="AF5037" s="4"/>
      <c r="AG5037" s="12">
        <f t="shared" si="78"/>
        <v>43280</v>
      </c>
    </row>
    <row r="5038" s="10" customFormat="1" spans="1:33">
      <c r="A5038" s="4" t="s">
        <v>19924</v>
      </c>
      <c r="B5038" s="4" t="s">
        <v>19924</v>
      </c>
      <c r="C5038" s="4" t="s">
        <v>19925</v>
      </c>
      <c r="D5038" s="4" t="s">
        <v>19926</v>
      </c>
      <c r="E5038" s="4" t="s">
        <v>36</v>
      </c>
      <c r="F5038" s="4" t="s">
        <v>37</v>
      </c>
      <c r="G5038" s="4" t="s">
        <v>51</v>
      </c>
      <c r="H5038" s="4"/>
      <c r="I5038" s="4"/>
      <c r="J5038" s="4" t="s">
        <v>52</v>
      </c>
      <c r="K5038" s="4" t="s">
        <v>8056</v>
      </c>
      <c r="L5038" s="4" t="s">
        <v>8057</v>
      </c>
      <c r="M5038" s="4" t="s">
        <v>8058</v>
      </c>
      <c r="N5038" s="4" t="s">
        <v>36</v>
      </c>
      <c r="O5038" s="4">
        <v>1</v>
      </c>
      <c r="P5038" s="4" t="s">
        <v>56</v>
      </c>
      <c r="Q5038" s="4">
        <v>22.98</v>
      </c>
      <c r="R5038" s="4"/>
      <c r="S5038" s="4"/>
      <c r="T5038" s="4"/>
      <c r="U5038" s="4"/>
      <c r="V5038" s="4"/>
      <c r="W5038" s="4"/>
      <c r="X5038" s="4"/>
      <c r="Y5038" s="4" t="s">
        <v>19927</v>
      </c>
      <c r="Z5038" s="4" t="s">
        <v>490</v>
      </c>
      <c r="AA5038" s="4" t="s">
        <v>19928</v>
      </c>
      <c r="AB5038" s="4" t="s">
        <v>59</v>
      </c>
      <c r="AC5038" s="4"/>
      <c r="AD5038" s="4" t="b">
        <v>0</v>
      </c>
      <c r="AE5038" s="4"/>
      <c r="AF5038" s="4"/>
      <c r="AG5038" s="12">
        <f t="shared" si="78"/>
        <v>43280</v>
      </c>
    </row>
    <row r="5039" s="10" customFormat="1" spans="1:33">
      <c r="A5039" s="4" t="s">
        <v>19929</v>
      </c>
      <c r="B5039" s="4" t="s">
        <v>19929</v>
      </c>
      <c r="C5039" s="4" t="s">
        <v>19930</v>
      </c>
      <c r="D5039" s="4" t="s">
        <v>19931</v>
      </c>
      <c r="E5039" s="4" t="s">
        <v>36</v>
      </c>
      <c r="F5039" s="4" t="s">
        <v>37</v>
      </c>
      <c r="G5039" s="4" t="s">
        <v>51</v>
      </c>
      <c r="H5039" s="4"/>
      <c r="I5039" s="4"/>
      <c r="J5039" s="4" t="s">
        <v>157</v>
      </c>
      <c r="K5039" s="4" t="s">
        <v>12759</v>
      </c>
      <c r="L5039" s="4" t="s">
        <v>459</v>
      </c>
      <c r="M5039" s="4" t="s">
        <v>460</v>
      </c>
      <c r="N5039" s="4" t="s">
        <v>36</v>
      </c>
      <c r="O5039" s="4">
        <v>1</v>
      </c>
      <c r="P5039" s="4" t="s">
        <v>56</v>
      </c>
      <c r="Q5039" s="4">
        <v>22.98</v>
      </c>
      <c r="R5039" s="4"/>
      <c r="S5039" s="4">
        <v>3.49</v>
      </c>
      <c r="T5039" s="4"/>
      <c r="U5039" s="4"/>
      <c r="V5039" s="4"/>
      <c r="W5039" s="4"/>
      <c r="X5039" s="4">
        <v>3.49</v>
      </c>
      <c r="Y5039" s="4" t="s">
        <v>3889</v>
      </c>
      <c r="Z5039" s="4" t="s">
        <v>290</v>
      </c>
      <c r="AA5039" s="4" t="s">
        <v>11622</v>
      </c>
      <c r="AB5039" s="4" t="s">
        <v>59</v>
      </c>
      <c r="AC5039" s="4" t="s">
        <v>259</v>
      </c>
      <c r="AD5039" s="4" t="b">
        <v>0</v>
      </c>
      <c r="AE5039" s="4"/>
      <c r="AF5039" s="4"/>
      <c r="AG5039" s="12">
        <f t="shared" si="78"/>
        <v>43280</v>
      </c>
    </row>
    <row r="5040" s="10" customFormat="1" spans="1:33">
      <c r="A5040" s="4" t="s">
        <v>19932</v>
      </c>
      <c r="B5040" s="4" t="s">
        <v>19932</v>
      </c>
      <c r="C5040" s="4" t="s">
        <v>19933</v>
      </c>
      <c r="D5040" s="4" t="s">
        <v>19934</v>
      </c>
      <c r="E5040" s="4" t="s">
        <v>36</v>
      </c>
      <c r="F5040" s="4" t="s">
        <v>37</v>
      </c>
      <c r="G5040" s="4" t="s">
        <v>51</v>
      </c>
      <c r="H5040" s="4"/>
      <c r="I5040" s="4"/>
      <c r="J5040" s="4" t="s">
        <v>52</v>
      </c>
      <c r="K5040" s="4" t="s">
        <v>6839</v>
      </c>
      <c r="L5040" s="4" t="s">
        <v>6840</v>
      </c>
      <c r="M5040" s="4" t="s">
        <v>6841</v>
      </c>
      <c r="N5040" s="4" t="s">
        <v>36</v>
      </c>
      <c r="O5040" s="4">
        <v>1</v>
      </c>
      <c r="P5040" s="4" t="s">
        <v>56</v>
      </c>
      <c r="Q5040" s="4">
        <v>22.98</v>
      </c>
      <c r="R5040" s="4"/>
      <c r="S5040" s="4"/>
      <c r="T5040" s="4"/>
      <c r="U5040" s="4"/>
      <c r="V5040" s="4"/>
      <c r="W5040" s="4"/>
      <c r="X5040" s="4"/>
      <c r="Y5040" s="4" t="s">
        <v>19935</v>
      </c>
      <c r="Z5040" s="4" t="s">
        <v>1074</v>
      </c>
      <c r="AA5040" s="4" t="s">
        <v>19936</v>
      </c>
      <c r="AB5040" s="4" t="s">
        <v>59</v>
      </c>
      <c r="AC5040" s="4"/>
      <c r="AD5040" s="4" t="b">
        <v>0</v>
      </c>
      <c r="AE5040" s="4"/>
      <c r="AF5040" s="4"/>
      <c r="AG5040" s="12">
        <f t="shared" si="78"/>
        <v>43280</v>
      </c>
    </row>
    <row r="5041" s="10" customFormat="1" spans="1:33">
      <c r="A5041" s="4" t="s">
        <v>19937</v>
      </c>
      <c r="B5041" s="4" t="s">
        <v>19937</v>
      </c>
      <c r="C5041" s="4" t="s">
        <v>19938</v>
      </c>
      <c r="D5041" s="4" t="s">
        <v>19939</v>
      </c>
      <c r="E5041" s="4" t="s">
        <v>36</v>
      </c>
      <c r="F5041" s="4" t="s">
        <v>37</v>
      </c>
      <c r="G5041" s="4" t="s">
        <v>51</v>
      </c>
      <c r="H5041" s="4"/>
      <c r="I5041" s="4"/>
      <c r="J5041" s="4" t="s">
        <v>52</v>
      </c>
      <c r="K5041" s="4" t="s">
        <v>2210</v>
      </c>
      <c r="L5041" s="4" t="s">
        <v>2211</v>
      </c>
      <c r="M5041" s="4" t="s">
        <v>2212</v>
      </c>
      <c r="N5041" s="4" t="s">
        <v>36</v>
      </c>
      <c r="O5041" s="4">
        <v>1</v>
      </c>
      <c r="P5041" s="4" t="s">
        <v>56</v>
      </c>
      <c r="Q5041" s="4">
        <v>23.98</v>
      </c>
      <c r="R5041" s="4"/>
      <c r="S5041" s="4"/>
      <c r="T5041" s="4"/>
      <c r="U5041" s="4"/>
      <c r="V5041" s="4"/>
      <c r="W5041" s="4"/>
      <c r="X5041" s="4"/>
      <c r="Y5041" s="4" t="s">
        <v>19940</v>
      </c>
      <c r="Z5041" s="4" t="s">
        <v>1194</v>
      </c>
      <c r="AA5041" s="4">
        <v>84604</v>
      </c>
      <c r="AB5041" s="4" t="s">
        <v>59</v>
      </c>
      <c r="AC5041" s="4"/>
      <c r="AD5041" s="4" t="b">
        <v>0</v>
      </c>
      <c r="AE5041" s="4"/>
      <c r="AF5041" s="4"/>
      <c r="AG5041" s="12">
        <f t="shared" si="78"/>
        <v>43280</v>
      </c>
    </row>
    <row r="5042" s="10" customFormat="1" spans="1:33">
      <c r="A5042" s="4" t="s">
        <v>19941</v>
      </c>
      <c r="B5042" s="4" t="s">
        <v>19941</v>
      </c>
      <c r="C5042" s="4" t="s">
        <v>19942</v>
      </c>
      <c r="D5042" s="4" t="s">
        <v>19943</v>
      </c>
      <c r="E5042" s="4" t="s">
        <v>36</v>
      </c>
      <c r="F5042" s="4" t="s">
        <v>37</v>
      </c>
      <c r="G5042" s="4" t="s">
        <v>51</v>
      </c>
      <c r="H5042" s="4"/>
      <c r="I5042" s="4"/>
      <c r="J5042" s="4" t="s">
        <v>39</v>
      </c>
      <c r="K5042" s="4" t="s">
        <v>7074</v>
      </c>
      <c r="L5042" s="4" t="s">
        <v>7075</v>
      </c>
      <c r="M5042" s="4" t="s">
        <v>7076</v>
      </c>
      <c r="N5042" s="4" t="s">
        <v>36</v>
      </c>
      <c r="O5042" s="4">
        <v>1</v>
      </c>
      <c r="P5042" s="4" t="s">
        <v>56</v>
      </c>
      <c r="Q5042" s="4">
        <v>16.98</v>
      </c>
      <c r="R5042" s="4"/>
      <c r="S5042" s="4">
        <v>1.2</v>
      </c>
      <c r="T5042" s="4"/>
      <c r="U5042" s="4"/>
      <c r="V5042" s="4"/>
      <c r="W5042" s="4"/>
      <c r="X5042" s="4">
        <v>1.2</v>
      </c>
      <c r="Y5042" s="4" t="s">
        <v>334</v>
      </c>
      <c r="Z5042" s="4" t="s">
        <v>335</v>
      </c>
      <c r="AA5042" s="4" t="s">
        <v>19944</v>
      </c>
      <c r="AB5042" s="4" t="s">
        <v>59</v>
      </c>
      <c r="AC5042" s="4"/>
      <c r="AD5042" s="4" t="b">
        <v>0</v>
      </c>
      <c r="AE5042" s="4"/>
      <c r="AF5042" s="4"/>
      <c r="AG5042" s="12">
        <f t="shared" si="78"/>
        <v>43280</v>
      </c>
    </row>
    <row r="5043" s="10" customFormat="1" spans="1:33">
      <c r="A5043" s="4" t="s">
        <v>19941</v>
      </c>
      <c r="B5043" s="4" t="s">
        <v>19941</v>
      </c>
      <c r="C5043" s="4" t="s">
        <v>19942</v>
      </c>
      <c r="D5043" s="4" t="s">
        <v>19943</v>
      </c>
      <c r="E5043" s="4" t="s">
        <v>36</v>
      </c>
      <c r="F5043" s="4" t="s">
        <v>37</v>
      </c>
      <c r="G5043" s="4" t="s">
        <v>51</v>
      </c>
      <c r="H5043" s="4"/>
      <c r="I5043" s="4"/>
      <c r="J5043" s="4" t="s">
        <v>39</v>
      </c>
      <c r="K5043" s="4" t="s">
        <v>8061</v>
      </c>
      <c r="L5043" s="4" t="s">
        <v>8062</v>
      </c>
      <c r="M5043" s="4" t="s">
        <v>8063</v>
      </c>
      <c r="N5043" s="4" t="s">
        <v>36</v>
      </c>
      <c r="O5043" s="4">
        <v>1</v>
      </c>
      <c r="P5043" s="4" t="s">
        <v>56</v>
      </c>
      <c r="Q5043" s="4">
        <v>19.53</v>
      </c>
      <c r="R5043" s="4"/>
      <c r="S5043" s="4">
        <v>1.2</v>
      </c>
      <c r="T5043" s="4"/>
      <c r="U5043" s="4"/>
      <c r="V5043" s="4"/>
      <c r="W5043" s="4"/>
      <c r="X5043" s="4">
        <v>1.2</v>
      </c>
      <c r="Y5043" s="4" t="s">
        <v>334</v>
      </c>
      <c r="Z5043" s="4" t="s">
        <v>335</v>
      </c>
      <c r="AA5043" s="4" t="s">
        <v>19944</v>
      </c>
      <c r="AB5043" s="4" t="s">
        <v>59</v>
      </c>
      <c r="AC5043" s="4"/>
      <c r="AD5043" s="4" t="b">
        <v>0</v>
      </c>
      <c r="AE5043" s="4"/>
      <c r="AF5043" s="4"/>
      <c r="AG5043" s="12">
        <f t="shared" si="78"/>
        <v>43280</v>
      </c>
    </row>
    <row r="5044" s="10" customFormat="1" spans="1:33">
      <c r="A5044" s="4" t="s">
        <v>19945</v>
      </c>
      <c r="B5044" s="4" t="s">
        <v>19945</v>
      </c>
      <c r="C5044" s="4" t="s">
        <v>19946</v>
      </c>
      <c r="D5044" s="4" t="s">
        <v>19947</v>
      </c>
      <c r="E5044" s="4" t="s">
        <v>36</v>
      </c>
      <c r="F5044" s="4" t="s">
        <v>37</v>
      </c>
      <c r="G5044" s="4" t="s">
        <v>51</v>
      </c>
      <c r="H5044" s="4"/>
      <c r="I5044" s="4"/>
      <c r="J5044" s="4" t="s">
        <v>52</v>
      </c>
      <c r="K5044" s="4" t="s">
        <v>14752</v>
      </c>
      <c r="L5044" s="4" t="s">
        <v>183</v>
      </c>
      <c r="M5044" s="4" t="s">
        <v>184</v>
      </c>
      <c r="N5044" s="4" t="s">
        <v>36</v>
      </c>
      <c r="O5044" s="4">
        <v>1</v>
      </c>
      <c r="P5044" s="4" t="s">
        <v>56</v>
      </c>
      <c r="Q5044" s="4">
        <v>23.98</v>
      </c>
      <c r="R5044" s="4"/>
      <c r="S5044" s="4"/>
      <c r="T5044" s="4"/>
      <c r="U5044" s="4"/>
      <c r="V5044" s="4"/>
      <c r="W5044" s="4"/>
      <c r="X5044" s="4"/>
      <c r="Y5044" s="4" t="s">
        <v>4685</v>
      </c>
      <c r="Z5044" s="4" t="s">
        <v>393</v>
      </c>
      <c r="AA5044" s="4">
        <v>10309</v>
      </c>
      <c r="AB5044" s="4" t="s">
        <v>59</v>
      </c>
      <c r="AC5044" s="4"/>
      <c r="AD5044" s="4" t="b">
        <v>0</v>
      </c>
      <c r="AE5044" s="4"/>
      <c r="AF5044" s="4"/>
      <c r="AG5044" s="12">
        <f t="shared" si="78"/>
        <v>43280</v>
      </c>
    </row>
    <row r="5045" s="10" customFormat="1" spans="1:33">
      <c r="A5045" s="4" t="s">
        <v>19948</v>
      </c>
      <c r="B5045" s="4" t="s">
        <v>19948</v>
      </c>
      <c r="C5045" s="4" t="s">
        <v>19949</v>
      </c>
      <c r="D5045" s="4" t="s">
        <v>19950</v>
      </c>
      <c r="E5045" s="4" t="s">
        <v>36</v>
      </c>
      <c r="F5045" s="4" t="s">
        <v>37</v>
      </c>
      <c r="G5045" s="4" t="s">
        <v>51</v>
      </c>
      <c r="H5045" s="4"/>
      <c r="I5045" s="4"/>
      <c r="J5045" s="4" t="s">
        <v>52</v>
      </c>
      <c r="K5045" s="4" t="s">
        <v>12346</v>
      </c>
      <c r="L5045" s="4" t="s">
        <v>1120</v>
      </c>
      <c r="M5045" s="4" t="s">
        <v>1121</v>
      </c>
      <c r="N5045" s="4" t="s">
        <v>36</v>
      </c>
      <c r="O5045" s="4">
        <v>1</v>
      </c>
      <c r="P5045" s="4" t="s">
        <v>56</v>
      </c>
      <c r="Q5045" s="4">
        <v>23.98</v>
      </c>
      <c r="R5045" s="4"/>
      <c r="S5045" s="4"/>
      <c r="T5045" s="4"/>
      <c r="U5045" s="4"/>
      <c r="V5045" s="4"/>
      <c r="W5045" s="4"/>
      <c r="X5045" s="4"/>
      <c r="Y5045" s="4" t="s">
        <v>19951</v>
      </c>
      <c r="Z5045" s="4" t="s">
        <v>177</v>
      </c>
      <c r="AA5045" s="4">
        <v>17529</v>
      </c>
      <c r="AB5045" s="4" t="s">
        <v>59</v>
      </c>
      <c r="AC5045" s="4"/>
      <c r="AD5045" s="4" t="b">
        <v>0</v>
      </c>
      <c r="AE5045" s="4"/>
      <c r="AF5045" s="4"/>
      <c r="AG5045" s="12">
        <f t="shared" si="78"/>
        <v>43280</v>
      </c>
    </row>
    <row r="5046" s="10" customFormat="1" spans="1:33">
      <c r="A5046" s="4" t="s">
        <v>19952</v>
      </c>
      <c r="B5046" s="4" t="s">
        <v>19952</v>
      </c>
      <c r="C5046" s="4" t="s">
        <v>19953</v>
      </c>
      <c r="D5046" s="4" t="s">
        <v>19954</v>
      </c>
      <c r="E5046" s="4" t="s">
        <v>36</v>
      </c>
      <c r="F5046" s="4" t="s">
        <v>37</v>
      </c>
      <c r="G5046" s="4" t="s">
        <v>51</v>
      </c>
      <c r="H5046" s="4"/>
      <c r="I5046" s="4"/>
      <c r="J5046" s="4" t="s">
        <v>52</v>
      </c>
      <c r="K5046" s="4" t="s">
        <v>97</v>
      </c>
      <c r="L5046" s="4" t="s">
        <v>98</v>
      </c>
      <c r="M5046" s="4" t="s">
        <v>99</v>
      </c>
      <c r="N5046" s="4" t="s">
        <v>36</v>
      </c>
      <c r="O5046" s="4">
        <v>1</v>
      </c>
      <c r="P5046" s="4" t="s">
        <v>56</v>
      </c>
      <c r="Q5046" s="4">
        <v>23.98</v>
      </c>
      <c r="R5046" s="4"/>
      <c r="S5046" s="4"/>
      <c r="T5046" s="4"/>
      <c r="U5046" s="4"/>
      <c r="V5046" s="4"/>
      <c r="W5046" s="4"/>
      <c r="X5046" s="4"/>
      <c r="Y5046" s="4" t="s">
        <v>7722</v>
      </c>
      <c r="Z5046" s="4" t="s">
        <v>195</v>
      </c>
      <c r="AA5046" s="4" t="s">
        <v>19955</v>
      </c>
      <c r="AB5046" s="4" t="s">
        <v>59</v>
      </c>
      <c r="AC5046" s="4"/>
      <c r="AD5046" s="4" t="b">
        <v>0</v>
      </c>
      <c r="AE5046" s="4"/>
      <c r="AF5046" s="4"/>
      <c r="AG5046" s="12">
        <f t="shared" si="78"/>
        <v>43280</v>
      </c>
    </row>
    <row r="5047" s="10" customFormat="1" spans="1:33">
      <c r="A5047" s="4" t="s">
        <v>19956</v>
      </c>
      <c r="B5047" s="4" t="s">
        <v>19956</v>
      </c>
      <c r="C5047" s="4" t="s">
        <v>19957</v>
      </c>
      <c r="D5047" s="4" t="s">
        <v>19958</v>
      </c>
      <c r="E5047" s="4" t="s">
        <v>36</v>
      </c>
      <c r="F5047" s="4" t="s">
        <v>37</v>
      </c>
      <c r="G5047" s="4" t="s">
        <v>51</v>
      </c>
      <c r="H5047" s="4"/>
      <c r="I5047" s="4"/>
      <c r="J5047" s="4" t="s">
        <v>52</v>
      </c>
      <c r="K5047" s="4" t="s">
        <v>1344</v>
      </c>
      <c r="L5047" s="4" t="s">
        <v>1345</v>
      </c>
      <c r="M5047" s="4" t="s">
        <v>1346</v>
      </c>
      <c r="N5047" s="4" t="s">
        <v>36</v>
      </c>
      <c r="O5047" s="4">
        <v>1</v>
      </c>
      <c r="P5047" s="4" t="s">
        <v>56</v>
      </c>
      <c r="Q5047" s="4">
        <v>22.98</v>
      </c>
      <c r="R5047" s="4"/>
      <c r="S5047" s="4"/>
      <c r="T5047" s="4"/>
      <c r="U5047" s="4"/>
      <c r="V5047" s="4"/>
      <c r="W5047" s="4"/>
      <c r="X5047" s="4"/>
      <c r="Y5047" s="4" t="s">
        <v>4794</v>
      </c>
      <c r="Z5047" s="4" t="s">
        <v>47</v>
      </c>
      <c r="AA5047" s="4" t="s">
        <v>19959</v>
      </c>
      <c r="AB5047" s="4" t="s">
        <v>59</v>
      </c>
      <c r="AC5047" s="4"/>
      <c r="AD5047" s="4" t="b">
        <v>0</v>
      </c>
      <c r="AE5047" s="4"/>
      <c r="AF5047" s="4"/>
      <c r="AG5047" s="12">
        <f t="shared" si="78"/>
        <v>43280</v>
      </c>
    </row>
    <row r="5048" s="10" customFormat="1" spans="1:33">
      <c r="A5048" s="4" t="s">
        <v>19960</v>
      </c>
      <c r="B5048" s="4" t="s">
        <v>19960</v>
      </c>
      <c r="C5048" s="4" t="s">
        <v>19961</v>
      </c>
      <c r="D5048" s="4" t="s">
        <v>19962</v>
      </c>
      <c r="E5048" s="4" t="s">
        <v>36</v>
      </c>
      <c r="F5048" s="4" t="s">
        <v>37</v>
      </c>
      <c r="G5048" s="4" t="s">
        <v>51</v>
      </c>
      <c r="H5048" s="4"/>
      <c r="I5048" s="4"/>
      <c r="J5048" s="4" t="s">
        <v>52</v>
      </c>
      <c r="K5048" s="4" t="s">
        <v>3831</v>
      </c>
      <c r="L5048" s="4" t="s">
        <v>3832</v>
      </c>
      <c r="M5048" s="4" t="s">
        <v>3833</v>
      </c>
      <c r="N5048" s="4" t="s">
        <v>36</v>
      </c>
      <c r="O5048" s="4">
        <v>1</v>
      </c>
      <c r="P5048" s="4" t="s">
        <v>56</v>
      </c>
      <c r="Q5048" s="4">
        <v>24.98</v>
      </c>
      <c r="R5048" s="4"/>
      <c r="S5048" s="4"/>
      <c r="T5048" s="4"/>
      <c r="U5048" s="4"/>
      <c r="V5048" s="4"/>
      <c r="W5048" s="4"/>
      <c r="X5048" s="4"/>
      <c r="Y5048" s="4" t="s">
        <v>3451</v>
      </c>
      <c r="Z5048" s="4" t="s">
        <v>649</v>
      </c>
      <c r="AA5048" s="4" t="s">
        <v>19963</v>
      </c>
      <c r="AB5048" s="4" t="s">
        <v>59</v>
      </c>
      <c r="AC5048" s="4"/>
      <c r="AD5048" s="4" t="b">
        <v>0</v>
      </c>
      <c r="AE5048" s="4"/>
      <c r="AF5048" s="4"/>
      <c r="AG5048" s="12">
        <f t="shared" si="78"/>
        <v>43280</v>
      </c>
    </row>
    <row r="5049" s="10" customFormat="1" spans="1:33">
      <c r="A5049" s="4" t="s">
        <v>19964</v>
      </c>
      <c r="B5049" s="4" t="s">
        <v>19964</v>
      </c>
      <c r="C5049" s="4" t="s">
        <v>19965</v>
      </c>
      <c r="D5049" s="4" t="s">
        <v>19966</v>
      </c>
      <c r="E5049" s="4" t="s">
        <v>36</v>
      </c>
      <c r="F5049" s="4" t="s">
        <v>37</v>
      </c>
      <c r="G5049" s="4" t="s">
        <v>51</v>
      </c>
      <c r="H5049" s="4"/>
      <c r="I5049" s="4"/>
      <c r="J5049" s="4" t="s">
        <v>157</v>
      </c>
      <c r="K5049" s="4" t="s">
        <v>130</v>
      </c>
      <c r="L5049" s="4" t="s">
        <v>131</v>
      </c>
      <c r="M5049" s="4" t="s">
        <v>132</v>
      </c>
      <c r="N5049" s="4" t="s">
        <v>36</v>
      </c>
      <c r="O5049" s="4">
        <v>1</v>
      </c>
      <c r="P5049" s="4" t="s">
        <v>56</v>
      </c>
      <c r="Q5049" s="4">
        <v>22.98</v>
      </c>
      <c r="R5049" s="4"/>
      <c r="S5049" s="4">
        <v>2.1</v>
      </c>
      <c r="T5049" s="4"/>
      <c r="U5049" s="4"/>
      <c r="V5049" s="4"/>
      <c r="W5049" s="4"/>
      <c r="X5049" s="4">
        <v>2.1</v>
      </c>
      <c r="Y5049" s="4" t="s">
        <v>2254</v>
      </c>
      <c r="Z5049" s="4" t="s">
        <v>451</v>
      </c>
      <c r="AA5049" s="4" t="s">
        <v>19967</v>
      </c>
      <c r="AB5049" s="4" t="s">
        <v>59</v>
      </c>
      <c r="AC5049" s="4" t="s">
        <v>259</v>
      </c>
      <c r="AD5049" s="4" t="b">
        <v>0</v>
      </c>
      <c r="AE5049" s="4"/>
      <c r="AF5049" s="4"/>
      <c r="AG5049" s="12">
        <f t="shared" si="78"/>
        <v>43280</v>
      </c>
    </row>
    <row r="5050" s="10" customFormat="1" spans="1:33">
      <c r="A5050" s="4" t="s">
        <v>19968</v>
      </c>
      <c r="B5050" s="4" t="s">
        <v>19968</v>
      </c>
      <c r="C5050" s="4" t="s">
        <v>19969</v>
      </c>
      <c r="D5050" s="4" t="s">
        <v>19970</v>
      </c>
      <c r="E5050" s="4" t="s">
        <v>36</v>
      </c>
      <c r="F5050" s="4" t="s">
        <v>37</v>
      </c>
      <c r="G5050" s="4" t="s">
        <v>51</v>
      </c>
      <c r="H5050" s="4"/>
      <c r="I5050" s="4"/>
      <c r="J5050" s="4" t="s">
        <v>52</v>
      </c>
      <c r="K5050" s="4" t="s">
        <v>12443</v>
      </c>
      <c r="L5050" s="4" t="s">
        <v>323</v>
      </c>
      <c r="M5050" s="4" t="s">
        <v>324</v>
      </c>
      <c r="N5050" s="4" t="s">
        <v>36</v>
      </c>
      <c r="O5050" s="4">
        <v>1</v>
      </c>
      <c r="P5050" s="4" t="s">
        <v>56</v>
      </c>
      <c r="Q5050" s="4">
        <v>23.98</v>
      </c>
      <c r="R5050" s="4"/>
      <c r="S5050" s="4"/>
      <c r="T5050" s="4"/>
      <c r="U5050" s="4"/>
      <c r="V5050" s="4"/>
      <c r="W5050" s="4"/>
      <c r="X5050" s="4"/>
      <c r="Y5050" s="4" t="s">
        <v>19971</v>
      </c>
      <c r="Z5050" s="4" t="s">
        <v>266</v>
      </c>
      <c r="AA5050" s="4" t="s">
        <v>19972</v>
      </c>
      <c r="AB5050" s="4" t="s">
        <v>59</v>
      </c>
      <c r="AC5050" s="4"/>
      <c r="AD5050" s="4" t="b">
        <v>0</v>
      </c>
      <c r="AE5050" s="4"/>
      <c r="AF5050" s="4"/>
      <c r="AG5050" s="12">
        <f t="shared" si="78"/>
        <v>43280</v>
      </c>
    </row>
    <row r="5051" s="10" customFormat="1" spans="1:33">
      <c r="A5051" s="4" t="s">
        <v>19973</v>
      </c>
      <c r="B5051" s="4" t="s">
        <v>19973</v>
      </c>
      <c r="C5051" s="4" t="s">
        <v>19974</v>
      </c>
      <c r="D5051" s="4" t="s">
        <v>19975</v>
      </c>
      <c r="E5051" s="4" t="s">
        <v>18190</v>
      </c>
      <c r="F5051" s="4" t="s">
        <v>37</v>
      </c>
      <c r="G5051" s="4" t="s">
        <v>51</v>
      </c>
      <c r="H5051" s="4"/>
      <c r="I5051" s="4"/>
      <c r="J5051" s="4" t="s">
        <v>52</v>
      </c>
      <c r="K5051" s="4" t="s">
        <v>4738</v>
      </c>
      <c r="L5051" s="4" t="s">
        <v>4739</v>
      </c>
      <c r="M5051" s="4" t="s">
        <v>4740</v>
      </c>
      <c r="N5051" s="4" t="s">
        <v>852</v>
      </c>
      <c r="O5051" s="4">
        <v>1</v>
      </c>
      <c r="P5051" s="4" t="s">
        <v>56</v>
      </c>
      <c r="Q5051" s="4">
        <v>25.98</v>
      </c>
      <c r="R5051" s="4"/>
      <c r="S5051" s="4"/>
      <c r="T5051" s="4"/>
      <c r="U5051" s="4"/>
      <c r="V5051" s="4"/>
      <c r="W5051" s="4"/>
      <c r="X5051" s="4"/>
      <c r="Y5051" s="4" t="s">
        <v>19976</v>
      </c>
      <c r="Z5051" s="4" t="s">
        <v>266</v>
      </c>
      <c r="AA5051" s="4" t="s">
        <v>19977</v>
      </c>
      <c r="AB5051" s="4" t="s">
        <v>59</v>
      </c>
      <c r="AC5051" s="4"/>
      <c r="AD5051" s="4" t="b">
        <v>0</v>
      </c>
      <c r="AE5051" s="4"/>
      <c r="AF5051" s="4"/>
      <c r="AG5051" s="12">
        <f t="shared" si="78"/>
        <v>43280</v>
      </c>
    </row>
    <row r="5052" s="10" customFormat="1" spans="1:33">
      <c r="A5052" s="4" t="s">
        <v>19978</v>
      </c>
      <c r="B5052" s="4" t="s">
        <v>19978</v>
      </c>
      <c r="C5052" s="4" t="s">
        <v>19979</v>
      </c>
      <c r="D5052" s="4" t="s">
        <v>19980</v>
      </c>
      <c r="E5052" s="4" t="s">
        <v>36</v>
      </c>
      <c r="F5052" s="4" t="s">
        <v>37</v>
      </c>
      <c r="G5052" s="4" t="s">
        <v>51</v>
      </c>
      <c r="H5052" s="4"/>
      <c r="I5052" s="4"/>
      <c r="J5052" s="4" t="s">
        <v>52</v>
      </c>
      <c r="K5052" s="4" t="s">
        <v>19981</v>
      </c>
      <c r="L5052" s="4" t="s">
        <v>9108</v>
      </c>
      <c r="M5052" s="4" t="s">
        <v>9109</v>
      </c>
      <c r="N5052" s="4" t="s">
        <v>36</v>
      </c>
      <c r="O5052" s="4">
        <v>1</v>
      </c>
      <c r="P5052" s="4" t="s">
        <v>56</v>
      </c>
      <c r="Q5052" s="4">
        <v>26.98</v>
      </c>
      <c r="R5052" s="4"/>
      <c r="S5052" s="4"/>
      <c r="T5052" s="4"/>
      <c r="U5052" s="4"/>
      <c r="V5052" s="4"/>
      <c r="W5052" s="4"/>
      <c r="X5052" s="4"/>
      <c r="Y5052" s="4" t="s">
        <v>19982</v>
      </c>
      <c r="Z5052" s="4" t="s">
        <v>47</v>
      </c>
      <c r="AA5052" s="4" t="s">
        <v>19983</v>
      </c>
      <c r="AB5052" s="4" t="s">
        <v>59</v>
      </c>
      <c r="AC5052" s="4"/>
      <c r="AD5052" s="4" t="b">
        <v>0</v>
      </c>
      <c r="AE5052" s="4"/>
      <c r="AF5052" s="4"/>
      <c r="AG5052" s="12">
        <f t="shared" si="78"/>
        <v>43280</v>
      </c>
    </row>
    <row r="5053" s="10" customFormat="1" spans="1:33">
      <c r="A5053" s="4" t="s">
        <v>19984</v>
      </c>
      <c r="B5053" s="4" t="s">
        <v>19984</v>
      </c>
      <c r="C5053" s="4" t="s">
        <v>19985</v>
      </c>
      <c r="D5053" s="4" t="s">
        <v>19986</v>
      </c>
      <c r="E5053" s="4" t="s">
        <v>36</v>
      </c>
      <c r="F5053" s="4" t="s">
        <v>37</v>
      </c>
      <c r="G5053" s="4" t="s">
        <v>38</v>
      </c>
      <c r="H5053" s="4"/>
      <c r="I5053" s="4"/>
      <c r="J5053" s="4" t="s">
        <v>52</v>
      </c>
      <c r="K5053" s="4" t="s">
        <v>19987</v>
      </c>
      <c r="L5053" s="4" t="s">
        <v>19988</v>
      </c>
      <c r="M5053" s="4" t="s">
        <v>19989</v>
      </c>
      <c r="N5053" s="4" t="s">
        <v>36</v>
      </c>
      <c r="O5053" s="4">
        <v>1</v>
      </c>
      <c r="P5053" s="4" t="s">
        <v>43</v>
      </c>
      <c r="Q5053" s="4">
        <v>35</v>
      </c>
      <c r="R5053" s="4"/>
      <c r="S5053" s="4"/>
      <c r="T5053" s="4"/>
      <c r="U5053" s="4"/>
      <c r="V5053" s="4"/>
      <c r="W5053" s="4"/>
      <c r="X5053" s="4"/>
      <c r="Y5053" s="4" t="s">
        <v>832</v>
      </c>
      <c r="Z5053" s="4" t="s">
        <v>833</v>
      </c>
      <c r="AA5053" s="4" t="s">
        <v>19990</v>
      </c>
      <c r="AB5053" s="4" t="s">
        <v>47</v>
      </c>
      <c r="AC5053" s="4"/>
      <c r="AD5053" s="4" t="b">
        <v>0</v>
      </c>
      <c r="AE5053" s="4"/>
      <c r="AF5053" s="4"/>
      <c r="AG5053" s="12">
        <f t="shared" si="78"/>
        <v>43281</v>
      </c>
    </row>
    <row r="5054" s="10" customFormat="1" spans="1:33">
      <c r="A5054" s="4" t="s">
        <v>19991</v>
      </c>
      <c r="B5054" s="4" t="s">
        <v>19991</v>
      </c>
      <c r="C5054" s="4" t="s">
        <v>19992</v>
      </c>
      <c r="D5054" s="4" t="s">
        <v>19993</v>
      </c>
      <c r="E5054" s="4" t="s">
        <v>36</v>
      </c>
      <c r="F5054" s="4" t="s">
        <v>37</v>
      </c>
      <c r="G5054" s="4" t="s">
        <v>38</v>
      </c>
      <c r="H5054" s="4"/>
      <c r="I5054" s="4"/>
      <c r="J5054" s="4" t="s">
        <v>52</v>
      </c>
      <c r="K5054" s="4" t="s">
        <v>12501</v>
      </c>
      <c r="L5054" s="4" t="s">
        <v>19994</v>
      </c>
      <c r="M5054" s="4" t="s">
        <v>19995</v>
      </c>
      <c r="N5054" s="4" t="s">
        <v>36</v>
      </c>
      <c r="O5054" s="4">
        <v>1</v>
      </c>
      <c r="P5054" s="4" t="s">
        <v>43</v>
      </c>
      <c r="Q5054" s="4">
        <v>35</v>
      </c>
      <c r="R5054" s="4"/>
      <c r="S5054" s="4"/>
      <c r="T5054" s="4"/>
      <c r="U5054" s="4"/>
      <c r="V5054" s="4"/>
      <c r="W5054" s="4"/>
      <c r="X5054" s="4"/>
      <c r="Y5054" s="4" t="s">
        <v>19996</v>
      </c>
      <c r="Z5054" s="4" t="s">
        <v>45</v>
      </c>
      <c r="AA5054" s="4" t="s">
        <v>19997</v>
      </c>
      <c r="AB5054" s="4" t="s">
        <v>47</v>
      </c>
      <c r="AC5054" s="4"/>
      <c r="AD5054" s="4" t="b">
        <v>0</v>
      </c>
      <c r="AE5054" s="4"/>
      <c r="AF5054" s="4"/>
      <c r="AG5054" s="12">
        <f t="shared" si="78"/>
        <v>43281</v>
      </c>
    </row>
    <row r="5055" s="10" customFormat="1" spans="1:33">
      <c r="A5055" s="4" t="s">
        <v>19998</v>
      </c>
      <c r="B5055" s="4" t="s">
        <v>19998</v>
      </c>
      <c r="C5055" s="4" t="s">
        <v>19999</v>
      </c>
      <c r="D5055" s="4" t="s">
        <v>20000</v>
      </c>
      <c r="E5055" s="4" t="s">
        <v>36</v>
      </c>
      <c r="F5055" s="4" t="s">
        <v>37</v>
      </c>
      <c r="G5055" s="4" t="s">
        <v>38</v>
      </c>
      <c r="H5055" s="4"/>
      <c r="I5055" s="4"/>
      <c r="J5055" s="4" t="s">
        <v>39</v>
      </c>
      <c r="K5055" s="4" t="s">
        <v>838</v>
      </c>
      <c r="L5055" s="4" t="s">
        <v>839</v>
      </c>
      <c r="M5055" s="4" t="s">
        <v>840</v>
      </c>
      <c r="N5055" s="4" t="s">
        <v>36</v>
      </c>
      <c r="O5055" s="4">
        <v>1</v>
      </c>
      <c r="P5055" s="4" t="s">
        <v>43</v>
      </c>
      <c r="Q5055" s="4">
        <v>35</v>
      </c>
      <c r="R5055" s="4"/>
      <c r="S5055" s="4"/>
      <c r="T5055" s="4"/>
      <c r="U5055" s="4"/>
      <c r="V5055" s="4"/>
      <c r="W5055" s="4"/>
      <c r="X5055" s="4"/>
      <c r="Y5055" s="4" t="s">
        <v>20001</v>
      </c>
      <c r="Z5055" s="4" t="s">
        <v>45</v>
      </c>
      <c r="AA5055" s="4" t="s">
        <v>20002</v>
      </c>
      <c r="AB5055" s="4" t="s">
        <v>47</v>
      </c>
      <c r="AC5055" s="4"/>
      <c r="AD5055" s="4" t="b">
        <v>0</v>
      </c>
      <c r="AE5055" s="4"/>
      <c r="AF5055" s="4"/>
      <c r="AG5055" s="12">
        <f t="shared" si="78"/>
        <v>43281</v>
      </c>
    </row>
    <row r="5056" s="10" customFormat="1" spans="1:33">
      <c r="A5056" s="4" t="s">
        <v>20003</v>
      </c>
      <c r="B5056" s="4" t="s">
        <v>20003</v>
      </c>
      <c r="C5056" s="4" t="s">
        <v>20004</v>
      </c>
      <c r="D5056" s="4" t="s">
        <v>20005</v>
      </c>
      <c r="E5056" s="4" t="s">
        <v>18190</v>
      </c>
      <c r="F5056" s="4" t="s">
        <v>37</v>
      </c>
      <c r="G5056" s="4" t="s">
        <v>51</v>
      </c>
      <c r="H5056" s="4"/>
      <c r="I5056" s="4"/>
      <c r="J5056" s="4" t="s">
        <v>52</v>
      </c>
      <c r="K5056" s="4" t="s">
        <v>12312</v>
      </c>
      <c r="L5056" s="4" t="s">
        <v>192</v>
      </c>
      <c r="M5056" s="4" t="s">
        <v>193</v>
      </c>
      <c r="N5056" s="4" t="s">
        <v>852</v>
      </c>
      <c r="O5056" s="4">
        <v>1</v>
      </c>
      <c r="P5056" s="4" t="s">
        <v>56</v>
      </c>
      <c r="Q5056" s="4">
        <v>23.98</v>
      </c>
      <c r="R5056" s="4"/>
      <c r="S5056" s="4"/>
      <c r="T5056" s="4"/>
      <c r="U5056" s="4"/>
      <c r="V5056" s="4"/>
      <c r="W5056" s="4"/>
      <c r="X5056" s="4"/>
      <c r="Y5056" s="4" t="s">
        <v>20006</v>
      </c>
      <c r="Z5056" s="4" t="s">
        <v>1074</v>
      </c>
      <c r="AA5056" s="4" t="s">
        <v>20007</v>
      </c>
      <c r="AB5056" s="4" t="s">
        <v>59</v>
      </c>
      <c r="AC5056" s="4"/>
      <c r="AD5056" s="4" t="b">
        <v>0</v>
      </c>
      <c r="AE5056" s="4"/>
      <c r="AF5056" s="4"/>
      <c r="AG5056" s="12">
        <f t="shared" si="78"/>
        <v>43281</v>
      </c>
    </row>
    <row r="5057" s="10" customFormat="1" spans="1:33">
      <c r="A5057" s="4" t="s">
        <v>20003</v>
      </c>
      <c r="B5057" s="4" t="s">
        <v>20003</v>
      </c>
      <c r="C5057" s="4" t="s">
        <v>20004</v>
      </c>
      <c r="D5057" s="4" t="s">
        <v>20005</v>
      </c>
      <c r="E5057" s="4" t="s">
        <v>18190</v>
      </c>
      <c r="F5057" s="4" t="s">
        <v>37</v>
      </c>
      <c r="G5057" s="4" t="s">
        <v>51</v>
      </c>
      <c r="H5057" s="4"/>
      <c r="I5057" s="4"/>
      <c r="J5057" s="4" t="s">
        <v>52</v>
      </c>
      <c r="K5057" s="4" t="s">
        <v>97</v>
      </c>
      <c r="L5057" s="4" t="s">
        <v>98</v>
      </c>
      <c r="M5057" s="4" t="s">
        <v>99</v>
      </c>
      <c r="N5057" s="4" t="s">
        <v>852</v>
      </c>
      <c r="O5057" s="4">
        <v>1</v>
      </c>
      <c r="P5057" s="4" t="s">
        <v>56</v>
      </c>
      <c r="Q5057" s="4">
        <v>23.98</v>
      </c>
      <c r="R5057" s="4"/>
      <c r="S5057" s="4"/>
      <c r="T5057" s="4"/>
      <c r="U5057" s="4"/>
      <c r="V5057" s="4"/>
      <c r="W5057" s="4"/>
      <c r="X5057" s="4"/>
      <c r="Y5057" s="4" t="s">
        <v>20006</v>
      </c>
      <c r="Z5057" s="4" t="s">
        <v>1074</v>
      </c>
      <c r="AA5057" s="4" t="s">
        <v>20007</v>
      </c>
      <c r="AB5057" s="4" t="s">
        <v>59</v>
      </c>
      <c r="AC5057" s="4"/>
      <c r="AD5057" s="4" t="b">
        <v>0</v>
      </c>
      <c r="AE5057" s="4"/>
      <c r="AF5057" s="4"/>
      <c r="AG5057" s="12">
        <f t="shared" si="78"/>
        <v>43281</v>
      </c>
    </row>
    <row r="5058" s="10" customFormat="1" spans="1:33">
      <c r="A5058" s="4" t="s">
        <v>20008</v>
      </c>
      <c r="B5058" s="4" t="s">
        <v>20008</v>
      </c>
      <c r="C5058" s="4" t="s">
        <v>20009</v>
      </c>
      <c r="D5058" s="4" t="s">
        <v>20010</v>
      </c>
      <c r="E5058" s="4" t="s">
        <v>36</v>
      </c>
      <c r="F5058" s="4" t="s">
        <v>37</v>
      </c>
      <c r="G5058" s="4" t="s">
        <v>51</v>
      </c>
      <c r="H5058" s="4"/>
      <c r="I5058" s="4"/>
      <c r="J5058" s="4" t="s">
        <v>52</v>
      </c>
      <c r="K5058" s="4" t="s">
        <v>4076</v>
      </c>
      <c r="L5058" s="4" t="s">
        <v>4077</v>
      </c>
      <c r="M5058" s="4" t="s">
        <v>4078</v>
      </c>
      <c r="N5058" s="4" t="s">
        <v>36</v>
      </c>
      <c r="O5058" s="4">
        <v>2</v>
      </c>
      <c r="P5058" s="4" t="s">
        <v>56</v>
      </c>
      <c r="Q5058" s="4">
        <v>45.96</v>
      </c>
      <c r="R5058" s="4"/>
      <c r="S5058" s="4"/>
      <c r="T5058" s="4"/>
      <c r="U5058" s="4"/>
      <c r="V5058" s="4"/>
      <c r="W5058" s="4"/>
      <c r="X5058" s="4"/>
      <c r="Y5058" s="4" t="s">
        <v>20011</v>
      </c>
      <c r="Z5058" s="4" t="s">
        <v>3610</v>
      </c>
      <c r="AA5058" s="4" t="s">
        <v>20012</v>
      </c>
      <c r="AB5058" s="4" t="s">
        <v>59</v>
      </c>
      <c r="AC5058" s="4"/>
      <c r="AD5058" s="4" t="b">
        <v>0</v>
      </c>
      <c r="AE5058" s="4"/>
      <c r="AF5058" s="4"/>
      <c r="AG5058" s="12">
        <f t="shared" ref="AG5058:AG5121" si="79">DATEVALUE(LEFT(C5058,10))</f>
        <v>43281</v>
      </c>
    </row>
    <row r="5059" s="10" customFormat="1" spans="1:33">
      <c r="A5059" s="4" t="s">
        <v>20013</v>
      </c>
      <c r="B5059" s="4" t="s">
        <v>20013</v>
      </c>
      <c r="C5059" s="4" t="s">
        <v>20014</v>
      </c>
      <c r="D5059" s="4" t="s">
        <v>20015</v>
      </c>
      <c r="E5059" s="4" t="s">
        <v>36</v>
      </c>
      <c r="F5059" s="4" t="s">
        <v>37</v>
      </c>
      <c r="G5059" s="4" t="s">
        <v>51</v>
      </c>
      <c r="H5059" s="4"/>
      <c r="I5059" s="4"/>
      <c r="J5059" s="4" t="s">
        <v>52</v>
      </c>
      <c r="K5059" s="4" t="s">
        <v>20016</v>
      </c>
      <c r="L5059" s="4" t="s">
        <v>20017</v>
      </c>
      <c r="M5059" s="4" t="s">
        <v>20018</v>
      </c>
      <c r="N5059" s="4" t="s">
        <v>36</v>
      </c>
      <c r="O5059" s="4">
        <v>1</v>
      </c>
      <c r="P5059" s="4" t="s">
        <v>56</v>
      </c>
      <c r="Q5059" s="4">
        <v>20.98</v>
      </c>
      <c r="R5059" s="4"/>
      <c r="S5059" s="4"/>
      <c r="T5059" s="4"/>
      <c r="U5059" s="4"/>
      <c r="V5059" s="4"/>
      <c r="W5059" s="4">
        <v>1.68</v>
      </c>
      <c r="X5059" s="4"/>
      <c r="Y5059" s="4" t="s">
        <v>20019</v>
      </c>
      <c r="Z5059" s="4" t="s">
        <v>77</v>
      </c>
      <c r="AA5059" s="4" t="s">
        <v>20020</v>
      </c>
      <c r="AB5059" s="4" t="s">
        <v>59</v>
      </c>
      <c r="AC5059" s="4" t="s">
        <v>3008</v>
      </c>
      <c r="AD5059" s="4" t="b">
        <v>0</v>
      </c>
      <c r="AE5059" s="4"/>
      <c r="AF5059" s="4"/>
      <c r="AG5059" s="12">
        <f t="shared" si="79"/>
        <v>43281</v>
      </c>
    </row>
    <row r="5060" s="10" customFormat="1" spans="1:33">
      <c r="A5060" s="4" t="s">
        <v>20013</v>
      </c>
      <c r="B5060" s="4" t="s">
        <v>20013</v>
      </c>
      <c r="C5060" s="4" t="s">
        <v>20014</v>
      </c>
      <c r="D5060" s="4" t="s">
        <v>20015</v>
      </c>
      <c r="E5060" s="4" t="s">
        <v>36</v>
      </c>
      <c r="F5060" s="4" t="s">
        <v>37</v>
      </c>
      <c r="G5060" s="4" t="s">
        <v>51</v>
      </c>
      <c r="H5060" s="4"/>
      <c r="I5060" s="4"/>
      <c r="J5060" s="4" t="s">
        <v>52</v>
      </c>
      <c r="K5060" s="4" t="s">
        <v>12642</v>
      </c>
      <c r="L5060" s="4" t="s">
        <v>12643</v>
      </c>
      <c r="M5060" s="4" t="s">
        <v>12644</v>
      </c>
      <c r="N5060" s="4" t="s">
        <v>36</v>
      </c>
      <c r="O5060" s="4">
        <v>1</v>
      </c>
      <c r="P5060" s="4" t="s">
        <v>56</v>
      </c>
      <c r="Q5060" s="4">
        <v>20.98</v>
      </c>
      <c r="R5060" s="4"/>
      <c r="S5060" s="4"/>
      <c r="T5060" s="4"/>
      <c r="U5060" s="4"/>
      <c r="V5060" s="4"/>
      <c r="W5060" s="4">
        <v>1.68</v>
      </c>
      <c r="X5060" s="4"/>
      <c r="Y5060" s="4" t="s">
        <v>20019</v>
      </c>
      <c r="Z5060" s="4" t="s">
        <v>77</v>
      </c>
      <c r="AA5060" s="4" t="s">
        <v>20020</v>
      </c>
      <c r="AB5060" s="4" t="s">
        <v>59</v>
      </c>
      <c r="AC5060" s="4" t="s">
        <v>3008</v>
      </c>
      <c r="AD5060" s="4" t="b">
        <v>0</v>
      </c>
      <c r="AE5060" s="4"/>
      <c r="AF5060" s="4"/>
      <c r="AG5060" s="12">
        <f t="shared" si="79"/>
        <v>43281</v>
      </c>
    </row>
    <row r="5061" s="10" customFormat="1" spans="1:33">
      <c r="A5061" s="4" t="s">
        <v>20021</v>
      </c>
      <c r="B5061" s="4" t="s">
        <v>20021</v>
      </c>
      <c r="C5061" s="4" t="s">
        <v>20022</v>
      </c>
      <c r="D5061" s="4" t="s">
        <v>20023</v>
      </c>
      <c r="E5061" s="4" t="s">
        <v>36</v>
      </c>
      <c r="F5061" s="4" t="s">
        <v>37</v>
      </c>
      <c r="G5061" s="4" t="s">
        <v>51</v>
      </c>
      <c r="H5061" s="4"/>
      <c r="I5061" s="4"/>
      <c r="J5061" s="4" t="s">
        <v>52</v>
      </c>
      <c r="K5061" s="4" t="s">
        <v>6036</v>
      </c>
      <c r="L5061" s="4" t="s">
        <v>2860</v>
      </c>
      <c r="M5061" s="4" t="s">
        <v>2861</v>
      </c>
      <c r="N5061" s="4" t="s">
        <v>36</v>
      </c>
      <c r="O5061" s="4">
        <v>1</v>
      </c>
      <c r="P5061" s="4" t="s">
        <v>56</v>
      </c>
      <c r="Q5061" s="4">
        <v>22.98</v>
      </c>
      <c r="R5061" s="4"/>
      <c r="S5061" s="4"/>
      <c r="T5061" s="4"/>
      <c r="U5061" s="4"/>
      <c r="V5061" s="4"/>
      <c r="W5061" s="4"/>
      <c r="X5061" s="4"/>
      <c r="Y5061" s="4" t="s">
        <v>20024</v>
      </c>
      <c r="Z5061" s="4" t="s">
        <v>7770</v>
      </c>
      <c r="AA5061" s="4" t="s">
        <v>20025</v>
      </c>
      <c r="AB5061" s="4" t="s">
        <v>59</v>
      </c>
      <c r="AC5061" s="4"/>
      <c r="AD5061" s="4" t="b">
        <v>0</v>
      </c>
      <c r="AE5061" s="4"/>
      <c r="AF5061" s="4"/>
      <c r="AG5061" s="12">
        <f t="shared" si="79"/>
        <v>43281</v>
      </c>
    </row>
    <row r="5062" s="10" customFormat="1" spans="1:33">
      <c r="A5062" s="4" t="s">
        <v>20026</v>
      </c>
      <c r="B5062" s="4" t="s">
        <v>20026</v>
      </c>
      <c r="C5062" s="4" t="s">
        <v>20027</v>
      </c>
      <c r="D5062" s="4" t="s">
        <v>20028</v>
      </c>
      <c r="E5062" s="4" t="s">
        <v>36</v>
      </c>
      <c r="F5062" s="4" t="s">
        <v>37</v>
      </c>
      <c r="G5062" s="4" t="s">
        <v>51</v>
      </c>
      <c r="H5062" s="4"/>
      <c r="I5062" s="4"/>
      <c r="J5062" s="4" t="s">
        <v>52</v>
      </c>
      <c r="K5062" s="4" t="s">
        <v>130</v>
      </c>
      <c r="L5062" s="4" t="s">
        <v>131</v>
      </c>
      <c r="M5062" s="4" t="s">
        <v>132</v>
      </c>
      <c r="N5062" s="4" t="s">
        <v>36</v>
      </c>
      <c r="O5062" s="4">
        <v>1</v>
      </c>
      <c r="P5062" s="4" t="s">
        <v>56</v>
      </c>
      <c r="Q5062" s="4">
        <v>22.98</v>
      </c>
      <c r="R5062" s="4"/>
      <c r="S5062" s="4"/>
      <c r="T5062" s="4"/>
      <c r="U5062" s="4"/>
      <c r="V5062" s="4"/>
      <c r="W5062" s="4"/>
      <c r="X5062" s="4"/>
      <c r="Y5062" s="4" t="s">
        <v>20029</v>
      </c>
      <c r="Z5062" s="4" t="s">
        <v>20030</v>
      </c>
      <c r="AA5062" s="4">
        <v>20711</v>
      </c>
      <c r="AB5062" s="4" t="s">
        <v>59</v>
      </c>
      <c r="AC5062" s="4"/>
      <c r="AD5062" s="4" t="b">
        <v>0</v>
      </c>
      <c r="AE5062" s="4"/>
      <c r="AF5062" s="4"/>
      <c r="AG5062" s="12">
        <f t="shared" si="79"/>
        <v>43281</v>
      </c>
    </row>
    <row r="5063" s="10" customFormat="1" spans="1:33">
      <c r="A5063" s="4" t="s">
        <v>20031</v>
      </c>
      <c r="B5063" s="4" t="s">
        <v>20031</v>
      </c>
      <c r="C5063" s="4" t="s">
        <v>20032</v>
      </c>
      <c r="D5063" s="4" t="s">
        <v>20033</v>
      </c>
      <c r="E5063" s="4" t="s">
        <v>36</v>
      </c>
      <c r="F5063" s="4" t="s">
        <v>37</v>
      </c>
      <c r="G5063" s="4" t="s">
        <v>51</v>
      </c>
      <c r="H5063" s="4"/>
      <c r="I5063" s="4"/>
      <c r="J5063" s="4" t="s">
        <v>52</v>
      </c>
      <c r="K5063" s="4" t="s">
        <v>97</v>
      </c>
      <c r="L5063" s="4" t="s">
        <v>98</v>
      </c>
      <c r="M5063" s="4" t="s">
        <v>99</v>
      </c>
      <c r="N5063" s="4" t="s">
        <v>36</v>
      </c>
      <c r="O5063" s="4">
        <v>1</v>
      </c>
      <c r="P5063" s="4" t="s">
        <v>56</v>
      </c>
      <c r="Q5063" s="4">
        <v>23.98</v>
      </c>
      <c r="R5063" s="4"/>
      <c r="S5063" s="4"/>
      <c r="T5063" s="4"/>
      <c r="U5063" s="4"/>
      <c r="V5063" s="4"/>
      <c r="W5063" s="4"/>
      <c r="X5063" s="4"/>
      <c r="Y5063" s="4" t="s">
        <v>20034</v>
      </c>
      <c r="Z5063" s="4" t="s">
        <v>266</v>
      </c>
      <c r="AA5063" s="4" t="s">
        <v>20035</v>
      </c>
      <c r="AB5063" s="4" t="s">
        <v>59</v>
      </c>
      <c r="AC5063" s="4"/>
      <c r="AD5063" s="4" t="b">
        <v>0</v>
      </c>
      <c r="AE5063" s="4"/>
      <c r="AF5063" s="4"/>
      <c r="AG5063" s="12">
        <f t="shared" si="79"/>
        <v>43281</v>
      </c>
    </row>
    <row r="5064" s="10" customFormat="1" spans="1:33">
      <c r="A5064" s="4" t="s">
        <v>20036</v>
      </c>
      <c r="B5064" s="4" t="s">
        <v>20036</v>
      </c>
      <c r="C5064" s="4" t="s">
        <v>20037</v>
      </c>
      <c r="D5064" s="4" t="s">
        <v>20038</v>
      </c>
      <c r="E5064" s="4" t="s">
        <v>36</v>
      </c>
      <c r="F5064" s="4" t="s">
        <v>37</v>
      </c>
      <c r="G5064" s="4" t="s">
        <v>51</v>
      </c>
      <c r="H5064" s="4"/>
      <c r="I5064" s="4"/>
      <c r="J5064" s="4" t="s">
        <v>52</v>
      </c>
      <c r="K5064" s="4" t="s">
        <v>13162</v>
      </c>
      <c r="L5064" s="4" t="s">
        <v>603</v>
      </c>
      <c r="M5064" s="4" t="s">
        <v>604</v>
      </c>
      <c r="N5064" s="4" t="s">
        <v>36</v>
      </c>
      <c r="O5064" s="4">
        <v>1</v>
      </c>
      <c r="P5064" s="4" t="s">
        <v>56</v>
      </c>
      <c r="Q5064" s="4">
        <v>22.98</v>
      </c>
      <c r="R5064" s="4"/>
      <c r="S5064" s="4"/>
      <c r="T5064" s="4"/>
      <c r="U5064" s="4"/>
      <c r="V5064" s="4"/>
      <c r="W5064" s="4"/>
      <c r="X5064" s="4"/>
      <c r="Y5064" s="4" t="s">
        <v>12604</v>
      </c>
      <c r="Z5064" s="4" t="s">
        <v>47</v>
      </c>
      <c r="AA5064" s="4" t="s">
        <v>20039</v>
      </c>
      <c r="AB5064" s="4" t="s">
        <v>59</v>
      </c>
      <c r="AC5064" s="4"/>
      <c r="AD5064" s="4" t="b">
        <v>0</v>
      </c>
      <c r="AE5064" s="4"/>
      <c r="AF5064" s="4"/>
      <c r="AG5064" s="12">
        <f t="shared" si="79"/>
        <v>43281</v>
      </c>
    </row>
    <row r="5065" s="10" customFormat="1" spans="1:33">
      <c r="A5065" s="4" t="s">
        <v>20040</v>
      </c>
      <c r="B5065" s="4" t="s">
        <v>20040</v>
      </c>
      <c r="C5065" s="4" t="s">
        <v>20041</v>
      </c>
      <c r="D5065" s="4" t="s">
        <v>20042</v>
      </c>
      <c r="E5065" s="4" t="s">
        <v>36</v>
      </c>
      <c r="F5065" s="4" t="s">
        <v>37</v>
      </c>
      <c r="G5065" s="4" t="s">
        <v>51</v>
      </c>
      <c r="H5065" s="4"/>
      <c r="I5065" s="4"/>
      <c r="J5065" s="4" t="s">
        <v>52</v>
      </c>
      <c r="K5065" s="4" t="s">
        <v>7219</v>
      </c>
      <c r="L5065" s="4" t="s">
        <v>7220</v>
      </c>
      <c r="M5065" s="4" t="s">
        <v>7221</v>
      </c>
      <c r="N5065" s="4" t="s">
        <v>36</v>
      </c>
      <c r="O5065" s="4">
        <v>1</v>
      </c>
      <c r="P5065" s="4" t="s">
        <v>56</v>
      </c>
      <c r="Q5065" s="4">
        <v>26.98</v>
      </c>
      <c r="R5065" s="4">
        <v>2.13</v>
      </c>
      <c r="S5065" s="4"/>
      <c r="T5065" s="4"/>
      <c r="U5065" s="4"/>
      <c r="V5065" s="4"/>
      <c r="W5065" s="4"/>
      <c r="X5065" s="4"/>
      <c r="Y5065" s="4" t="s">
        <v>13010</v>
      </c>
      <c r="Z5065" s="4" t="s">
        <v>366</v>
      </c>
      <c r="AA5065" s="4" t="s">
        <v>20043</v>
      </c>
      <c r="AB5065" s="4" t="s">
        <v>59</v>
      </c>
      <c r="AC5065" s="4"/>
      <c r="AD5065" s="4" t="b">
        <v>0</v>
      </c>
      <c r="AE5065" s="4"/>
      <c r="AF5065" s="4"/>
      <c r="AG5065" s="12">
        <f t="shared" si="79"/>
        <v>43281</v>
      </c>
    </row>
    <row r="5066" s="10" customFormat="1" spans="1:33">
      <c r="A5066" s="4" t="s">
        <v>20044</v>
      </c>
      <c r="B5066" s="4" t="s">
        <v>20044</v>
      </c>
      <c r="C5066" s="4" t="s">
        <v>20045</v>
      </c>
      <c r="D5066" s="4" t="s">
        <v>20046</v>
      </c>
      <c r="E5066" s="4" t="s">
        <v>18190</v>
      </c>
      <c r="F5066" s="4" t="s">
        <v>37</v>
      </c>
      <c r="G5066" s="4" t="s">
        <v>51</v>
      </c>
      <c r="H5066" s="4"/>
      <c r="I5066" s="4"/>
      <c r="J5066" s="4" t="s">
        <v>52</v>
      </c>
      <c r="K5066" s="4" t="s">
        <v>12461</v>
      </c>
      <c r="L5066" s="4" t="s">
        <v>5224</v>
      </c>
      <c r="M5066" s="4" t="s">
        <v>5225</v>
      </c>
      <c r="N5066" s="4" t="s">
        <v>852</v>
      </c>
      <c r="O5066" s="4">
        <v>1</v>
      </c>
      <c r="P5066" s="4" t="s">
        <v>56</v>
      </c>
      <c r="Q5066" s="4">
        <v>23.98</v>
      </c>
      <c r="R5066" s="4"/>
      <c r="S5066" s="4"/>
      <c r="T5066" s="4"/>
      <c r="U5066" s="4"/>
      <c r="V5066" s="4"/>
      <c r="W5066" s="4"/>
      <c r="X5066" s="4"/>
      <c r="Y5066" s="4" t="s">
        <v>15751</v>
      </c>
      <c r="Z5066" s="4" t="s">
        <v>451</v>
      </c>
      <c r="AA5066" s="4" t="s">
        <v>20047</v>
      </c>
      <c r="AB5066" s="4" t="s">
        <v>59</v>
      </c>
      <c r="AC5066" s="4"/>
      <c r="AD5066" s="4" t="b">
        <v>0</v>
      </c>
      <c r="AE5066" s="4"/>
      <c r="AF5066" s="4"/>
      <c r="AG5066" s="12">
        <f t="shared" si="79"/>
        <v>43281</v>
      </c>
    </row>
    <row r="5067" s="10" customFormat="1" spans="1:33">
      <c r="A5067" s="4" t="s">
        <v>20048</v>
      </c>
      <c r="B5067" s="4" t="s">
        <v>20048</v>
      </c>
      <c r="C5067" s="4" t="s">
        <v>20049</v>
      </c>
      <c r="D5067" s="4" t="s">
        <v>20050</v>
      </c>
      <c r="E5067" s="4" t="s">
        <v>18190</v>
      </c>
      <c r="F5067" s="4" t="s">
        <v>37</v>
      </c>
      <c r="G5067" s="4" t="s">
        <v>51</v>
      </c>
      <c r="H5067" s="4"/>
      <c r="I5067" s="4"/>
      <c r="J5067" s="4" t="s">
        <v>157</v>
      </c>
      <c r="K5067" s="4" t="s">
        <v>4759</v>
      </c>
      <c r="L5067" s="4" t="s">
        <v>20051</v>
      </c>
      <c r="M5067" s="4" t="s">
        <v>4761</v>
      </c>
      <c r="N5067" s="4" t="s">
        <v>852</v>
      </c>
      <c r="O5067" s="4">
        <v>1</v>
      </c>
      <c r="P5067" s="4" t="s">
        <v>56</v>
      </c>
      <c r="Q5067" s="4">
        <v>22.98</v>
      </c>
      <c r="R5067" s="4"/>
      <c r="S5067" s="4"/>
      <c r="T5067" s="4"/>
      <c r="U5067" s="4"/>
      <c r="V5067" s="4"/>
      <c r="W5067" s="4"/>
      <c r="X5067" s="4"/>
      <c r="Y5067" s="4" t="s">
        <v>824</v>
      </c>
      <c r="Z5067" s="4" t="s">
        <v>266</v>
      </c>
      <c r="AA5067" s="4" t="s">
        <v>20052</v>
      </c>
      <c r="AB5067" s="4" t="s">
        <v>59</v>
      </c>
      <c r="AC5067" s="4"/>
      <c r="AD5067" s="4" t="b">
        <v>0</v>
      </c>
      <c r="AE5067" s="4"/>
      <c r="AF5067" s="4"/>
      <c r="AG5067" s="12">
        <f t="shared" si="79"/>
        <v>43281</v>
      </c>
    </row>
    <row r="5068" s="10" customFormat="1" spans="1:33">
      <c r="A5068" s="4" t="s">
        <v>20053</v>
      </c>
      <c r="B5068" s="4" t="s">
        <v>20053</v>
      </c>
      <c r="C5068" s="4" t="s">
        <v>20054</v>
      </c>
      <c r="D5068" s="4" t="s">
        <v>20055</v>
      </c>
      <c r="E5068" s="4" t="s">
        <v>36</v>
      </c>
      <c r="F5068" s="4" t="s">
        <v>37</v>
      </c>
      <c r="G5068" s="4" t="s">
        <v>51</v>
      </c>
      <c r="H5068" s="4"/>
      <c r="I5068" s="4"/>
      <c r="J5068" s="4" t="s">
        <v>52</v>
      </c>
      <c r="K5068" s="4" t="s">
        <v>390</v>
      </c>
      <c r="L5068" s="4" t="s">
        <v>391</v>
      </c>
      <c r="M5068" s="4" t="s">
        <v>392</v>
      </c>
      <c r="N5068" s="4" t="s">
        <v>36</v>
      </c>
      <c r="O5068" s="4">
        <v>1</v>
      </c>
      <c r="P5068" s="4" t="s">
        <v>56</v>
      </c>
      <c r="Q5068" s="4">
        <v>24.98</v>
      </c>
      <c r="R5068" s="4"/>
      <c r="S5068" s="4"/>
      <c r="T5068" s="4"/>
      <c r="U5068" s="4"/>
      <c r="V5068" s="4"/>
      <c r="W5068" s="4"/>
      <c r="X5068" s="4"/>
      <c r="Y5068" s="4" t="s">
        <v>316</v>
      </c>
      <c r="Z5068" s="4" t="s">
        <v>317</v>
      </c>
      <c r="AA5068" s="4" t="s">
        <v>20056</v>
      </c>
      <c r="AB5068" s="4" t="s">
        <v>59</v>
      </c>
      <c r="AC5068" s="4"/>
      <c r="AD5068" s="4" t="b">
        <v>0</v>
      </c>
      <c r="AE5068" s="4"/>
      <c r="AF5068" s="4"/>
      <c r="AG5068" s="12">
        <f t="shared" si="79"/>
        <v>43281</v>
      </c>
    </row>
    <row r="5069" s="10" customFormat="1" spans="1:33">
      <c r="A5069" s="4" t="s">
        <v>20057</v>
      </c>
      <c r="B5069" s="4" t="s">
        <v>20057</v>
      </c>
      <c r="C5069" s="4" t="s">
        <v>20058</v>
      </c>
      <c r="D5069" s="4" t="s">
        <v>20059</v>
      </c>
      <c r="E5069" s="4" t="s">
        <v>36</v>
      </c>
      <c r="F5069" s="4" t="s">
        <v>37</v>
      </c>
      <c r="G5069" s="4" t="s">
        <v>51</v>
      </c>
      <c r="H5069" s="4"/>
      <c r="I5069" s="4"/>
      <c r="J5069" s="4" t="s">
        <v>52</v>
      </c>
      <c r="K5069" s="4" t="s">
        <v>1484</v>
      </c>
      <c r="L5069" s="4" t="s">
        <v>1485</v>
      </c>
      <c r="M5069" s="4" t="s">
        <v>1486</v>
      </c>
      <c r="N5069" s="4" t="s">
        <v>36</v>
      </c>
      <c r="O5069" s="4">
        <v>4</v>
      </c>
      <c r="P5069" s="4" t="s">
        <v>56</v>
      </c>
      <c r="Q5069" s="4">
        <v>91.92</v>
      </c>
      <c r="R5069" s="4"/>
      <c r="S5069" s="4"/>
      <c r="T5069" s="4"/>
      <c r="U5069" s="4"/>
      <c r="V5069" s="4"/>
      <c r="W5069" s="4"/>
      <c r="X5069" s="4"/>
      <c r="Y5069" s="4" t="s">
        <v>620</v>
      </c>
      <c r="Z5069" s="4" t="s">
        <v>152</v>
      </c>
      <c r="AA5069" s="4" t="s">
        <v>20060</v>
      </c>
      <c r="AB5069" s="4" t="s">
        <v>59</v>
      </c>
      <c r="AC5069" s="4"/>
      <c r="AD5069" s="4" t="b">
        <v>0</v>
      </c>
      <c r="AE5069" s="4"/>
      <c r="AF5069" s="4"/>
      <c r="AG5069" s="12">
        <f t="shared" si="79"/>
        <v>43281</v>
      </c>
    </row>
    <row r="5070" s="10" customFormat="1" spans="1:33">
      <c r="A5070" s="4" t="s">
        <v>20061</v>
      </c>
      <c r="B5070" s="4" t="s">
        <v>20061</v>
      </c>
      <c r="C5070" s="4" t="s">
        <v>20062</v>
      </c>
      <c r="D5070" s="4" t="s">
        <v>20063</v>
      </c>
      <c r="E5070" s="4" t="s">
        <v>75</v>
      </c>
      <c r="F5070" s="4" t="s">
        <v>37</v>
      </c>
      <c r="G5070" s="4" t="s">
        <v>51</v>
      </c>
      <c r="H5070" s="4"/>
      <c r="I5070" s="4"/>
      <c r="J5070" s="4" t="s">
        <v>52</v>
      </c>
      <c r="K5070" s="4" t="s">
        <v>925</v>
      </c>
      <c r="L5070" s="4" t="s">
        <v>926</v>
      </c>
      <c r="M5070" s="4" t="s">
        <v>927</v>
      </c>
      <c r="N5070" s="4" t="s">
        <v>75</v>
      </c>
      <c r="O5070" s="4">
        <v>0</v>
      </c>
      <c r="P5070" s="4"/>
      <c r="Q5070" s="4"/>
      <c r="R5070" s="4"/>
      <c r="S5070" s="4"/>
      <c r="T5070" s="4"/>
      <c r="U5070" s="4"/>
      <c r="V5070" s="4"/>
      <c r="W5070" s="4"/>
      <c r="X5070" s="4"/>
      <c r="Y5070" s="4" t="s">
        <v>2787</v>
      </c>
      <c r="Z5070" s="4" t="s">
        <v>266</v>
      </c>
      <c r="AA5070" s="4" t="s">
        <v>20064</v>
      </c>
      <c r="AB5070" s="4" t="s">
        <v>59</v>
      </c>
      <c r="AC5070" s="4"/>
      <c r="AD5070" s="4" t="b">
        <v>0</v>
      </c>
      <c r="AE5070" s="4"/>
      <c r="AF5070" s="4"/>
      <c r="AG5070" s="12">
        <f t="shared" si="79"/>
        <v>43281</v>
      </c>
    </row>
    <row r="5071" s="10" customFormat="1" spans="1:33">
      <c r="A5071" s="4" t="s">
        <v>20065</v>
      </c>
      <c r="B5071" s="4" t="s">
        <v>20065</v>
      </c>
      <c r="C5071" s="4" t="s">
        <v>20066</v>
      </c>
      <c r="D5071" s="4" t="s">
        <v>20067</v>
      </c>
      <c r="E5071" s="4" t="s">
        <v>36</v>
      </c>
      <c r="F5071" s="4" t="s">
        <v>37</v>
      </c>
      <c r="G5071" s="4" t="s">
        <v>51</v>
      </c>
      <c r="H5071" s="4"/>
      <c r="I5071" s="4"/>
      <c r="J5071" s="4" t="s">
        <v>52</v>
      </c>
      <c r="K5071" s="4" t="s">
        <v>2616</v>
      </c>
      <c r="L5071" s="4" t="s">
        <v>2617</v>
      </c>
      <c r="M5071" s="4" t="s">
        <v>2618</v>
      </c>
      <c r="N5071" s="4" t="s">
        <v>36</v>
      </c>
      <c r="O5071" s="4">
        <v>1</v>
      </c>
      <c r="P5071" s="4" t="s">
        <v>56</v>
      </c>
      <c r="Q5071" s="4">
        <v>12.86</v>
      </c>
      <c r="R5071" s="4"/>
      <c r="S5071" s="4"/>
      <c r="T5071" s="4"/>
      <c r="U5071" s="4"/>
      <c r="V5071" s="4"/>
      <c r="W5071" s="4"/>
      <c r="X5071" s="4"/>
      <c r="Y5071" s="4" t="s">
        <v>20068</v>
      </c>
      <c r="Z5071" s="4" t="s">
        <v>47</v>
      </c>
      <c r="AA5071" s="4" t="s">
        <v>20069</v>
      </c>
      <c r="AB5071" s="4" t="s">
        <v>59</v>
      </c>
      <c r="AC5071" s="4"/>
      <c r="AD5071" s="4" t="b">
        <v>0</v>
      </c>
      <c r="AE5071" s="4"/>
      <c r="AF5071" s="4"/>
      <c r="AG5071" s="12">
        <f t="shared" si="79"/>
        <v>43281</v>
      </c>
    </row>
    <row r="5072" s="10" customFormat="1" spans="1:33">
      <c r="A5072" s="4" t="s">
        <v>20070</v>
      </c>
      <c r="B5072" s="4" t="s">
        <v>20070</v>
      </c>
      <c r="C5072" s="4" t="s">
        <v>20071</v>
      </c>
      <c r="D5072" s="4" t="s">
        <v>20072</v>
      </c>
      <c r="E5072" s="4" t="s">
        <v>36</v>
      </c>
      <c r="F5072" s="4" t="s">
        <v>37</v>
      </c>
      <c r="G5072" s="4" t="s">
        <v>51</v>
      </c>
      <c r="H5072" s="4"/>
      <c r="I5072" s="4"/>
      <c r="J5072" s="4" t="s">
        <v>52</v>
      </c>
      <c r="K5072" s="4" t="s">
        <v>925</v>
      </c>
      <c r="L5072" s="4" t="s">
        <v>926</v>
      </c>
      <c r="M5072" s="4" t="s">
        <v>927</v>
      </c>
      <c r="N5072" s="4" t="s">
        <v>36</v>
      </c>
      <c r="O5072" s="4">
        <v>1</v>
      </c>
      <c r="P5072" s="4" t="s">
        <v>56</v>
      </c>
      <c r="Q5072" s="4">
        <v>23.98</v>
      </c>
      <c r="R5072" s="4"/>
      <c r="S5072" s="4"/>
      <c r="T5072" s="4"/>
      <c r="U5072" s="4"/>
      <c r="V5072" s="4"/>
      <c r="W5072" s="4"/>
      <c r="X5072" s="4"/>
      <c r="Y5072" s="4" t="s">
        <v>2787</v>
      </c>
      <c r="Z5072" s="4" t="s">
        <v>266</v>
      </c>
      <c r="AA5072" s="4" t="s">
        <v>20064</v>
      </c>
      <c r="AB5072" s="4" t="s">
        <v>59</v>
      </c>
      <c r="AC5072" s="4"/>
      <c r="AD5072" s="4" t="b">
        <v>0</v>
      </c>
      <c r="AE5072" s="4"/>
      <c r="AF5072" s="4"/>
      <c r="AG5072" s="12">
        <f t="shared" si="79"/>
        <v>43281</v>
      </c>
    </row>
    <row r="5073" s="10" customFormat="1" spans="1:33">
      <c r="A5073" s="4" t="s">
        <v>20073</v>
      </c>
      <c r="B5073" s="4" t="s">
        <v>20073</v>
      </c>
      <c r="C5073" s="4" t="s">
        <v>20074</v>
      </c>
      <c r="D5073" s="4" t="s">
        <v>20075</v>
      </c>
      <c r="E5073" s="4" t="s">
        <v>18190</v>
      </c>
      <c r="F5073" s="4" t="s">
        <v>37</v>
      </c>
      <c r="G5073" s="4" t="s">
        <v>51</v>
      </c>
      <c r="H5073" s="4"/>
      <c r="I5073" s="4"/>
      <c r="J5073" s="4" t="s">
        <v>157</v>
      </c>
      <c r="K5073" s="4" t="s">
        <v>2286</v>
      </c>
      <c r="L5073" s="4" t="s">
        <v>2287</v>
      </c>
      <c r="M5073" s="4" t="s">
        <v>2288</v>
      </c>
      <c r="N5073" s="4" t="s">
        <v>852</v>
      </c>
      <c r="O5073" s="4">
        <v>1</v>
      </c>
      <c r="P5073" s="4" t="s">
        <v>56</v>
      </c>
      <c r="Q5073" s="4">
        <v>12.98</v>
      </c>
      <c r="R5073" s="4"/>
      <c r="S5073" s="4"/>
      <c r="T5073" s="4"/>
      <c r="U5073" s="4"/>
      <c r="V5073" s="4"/>
      <c r="W5073" s="4"/>
      <c r="X5073" s="4"/>
      <c r="Y5073" s="4" t="s">
        <v>10152</v>
      </c>
      <c r="Z5073" s="4" t="s">
        <v>451</v>
      </c>
      <c r="AA5073" s="4" t="s">
        <v>20076</v>
      </c>
      <c r="AB5073" s="4" t="s">
        <v>59</v>
      </c>
      <c r="AC5073" s="4"/>
      <c r="AD5073" s="4" t="b">
        <v>0</v>
      </c>
      <c r="AE5073" s="4"/>
      <c r="AF5073" s="4"/>
      <c r="AG5073" s="12">
        <f t="shared" si="79"/>
        <v>43281</v>
      </c>
    </row>
    <row r="5074" s="10" customFormat="1" spans="1:33">
      <c r="A5074" s="4" t="s">
        <v>20077</v>
      </c>
      <c r="B5074" s="4" t="s">
        <v>20077</v>
      </c>
      <c r="C5074" s="4" t="s">
        <v>20078</v>
      </c>
      <c r="D5074" s="4" t="s">
        <v>20079</v>
      </c>
      <c r="E5074" s="4" t="s">
        <v>36</v>
      </c>
      <c r="F5074" s="4" t="s">
        <v>37</v>
      </c>
      <c r="G5074" s="4" t="s">
        <v>51</v>
      </c>
      <c r="H5074" s="4"/>
      <c r="I5074" s="4"/>
      <c r="J5074" s="4" t="s">
        <v>52</v>
      </c>
      <c r="K5074" s="4" t="s">
        <v>8712</v>
      </c>
      <c r="L5074" s="4" t="s">
        <v>8713</v>
      </c>
      <c r="M5074" s="4" t="s">
        <v>8714</v>
      </c>
      <c r="N5074" s="4" t="s">
        <v>36</v>
      </c>
      <c r="O5074" s="4">
        <v>1</v>
      </c>
      <c r="P5074" s="4" t="s">
        <v>56</v>
      </c>
      <c r="Q5074" s="4">
        <v>23.98</v>
      </c>
      <c r="R5074" s="4"/>
      <c r="S5074" s="4"/>
      <c r="T5074" s="4"/>
      <c r="U5074" s="4"/>
      <c r="V5074" s="4"/>
      <c r="W5074" s="4"/>
      <c r="X5074" s="4"/>
      <c r="Y5074" s="4" t="s">
        <v>4685</v>
      </c>
      <c r="Z5074" s="4" t="s">
        <v>266</v>
      </c>
      <c r="AA5074" s="4" t="s">
        <v>20080</v>
      </c>
      <c r="AB5074" s="4" t="s">
        <v>59</v>
      </c>
      <c r="AC5074" s="4"/>
      <c r="AD5074" s="4" t="b">
        <v>0</v>
      </c>
      <c r="AE5074" s="4"/>
      <c r="AF5074" s="4"/>
      <c r="AG5074" s="12">
        <f t="shared" si="79"/>
        <v>43281</v>
      </c>
    </row>
    <row r="5075" s="10" customFormat="1" spans="1:33">
      <c r="A5075" s="4" t="s">
        <v>20081</v>
      </c>
      <c r="B5075" s="4" t="s">
        <v>20081</v>
      </c>
      <c r="C5075" s="4" t="s">
        <v>20082</v>
      </c>
      <c r="D5075" s="4" t="s">
        <v>20083</v>
      </c>
      <c r="E5075" s="4" t="s">
        <v>36</v>
      </c>
      <c r="F5075" s="4" t="s">
        <v>37</v>
      </c>
      <c r="G5075" s="4" t="s">
        <v>51</v>
      </c>
      <c r="H5075" s="4"/>
      <c r="I5075" s="4"/>
      <c r="J5075" s="4" t="s">
        <v>52</v>
      </c>
      <c r="K5075" s="4" t="s">
        <v>2919</v>
      </c>
      <c r="L5075" s="4" t="s">
        <v>2920</v>
      </c>
      <c r="M5075" s="4" t="s">
        <v>2921</v>
      </c>
      <c r="N5075" s="4" t="s">
        <v>36</v>
      </c>
      <c r="O5075" s="4">
        <v>1</v>
      </c>
      <c r="P5075" s="4" t="s">
        <v>56</v>
      </c>
      <c r="Q5075" s="4">
        <v>22.98</v>
      </c>
      <c r="R5075" s="4"/>
      <c r="S5075" s="4"/>
      <c r="T5075" s="4"/>
      <c r="U5075" s="4"/>
      <c r="V5075" s="4"/>
      <c r="W5075" s="4"/>
      <c r="X5075" s="4"/>
      <c r="Y5075" s="4" t="s">
        <v>1178</v>
      </c>
      <c r="Z5075" s="4" t="s">
        <v>67</v>
      </c>
      <c r="AA5075" s="4" t="s">
        <v>20084</v>
      </c>
      <c r="AB5075" s="4" t="s">
        <v>59</v>
      </c>
      <c r="AC5075" s="4"/>
      <c r="AD5075" s="4" t="b">
        <v>0</v>
      </c>
      <c r="AE5075" s="4"/>
      <c r="AF5075" s="4"/>
      <c r="AG5075" s="12">
        <f t="shared" si="79"/>
        <v>43281</v>
      </c>
    </row>
    <row r="5076" s="10" customFormat="1" spans="1:33">
      <c r="A5076" s="4" t="s">
        <v>20085</v>
      </c>
      <c r="B5076" s="4" t="s">
        <v>20085</v>
      </c>
      <c r="C5076" s="4" t="s">
        <v>20086</v>
      </c>
      <c r="D5076" s="4" t="s">
        <v>20087</v>
      </c>
      <c r="E5076" s="4" t="s">
        <v>36</v>
      </c>
      <c r="F5076" s="4" t="s">
        <v>37</v>
      </c>
      <c r="G5076" s="4" t="s">
        <v>51</v>
      </c>
      <c r="H5076" s="4"/>
      <c r="I5076" s="4"/>
      <c r="J5076" s="4" t="s">
        <v>52</v>
      </c>
      <c r="K5076" s="4" t="s">
        <v>7087</v>
      </c>
      <c r="L5076" s="4" t="s">
        <v>7088</v>
      </c>
      <c r="M5076" s="4" t="s">
        <v>7089</v>
      </c>
      <c r="N5076" s="4" t="s">
        <v>36</v>
      </c>
      <c r="O5076" s="4">
        <v>1</v>
      </c>
      <c r="P5076" s="4" t="s">
        <v>56</v>
      </c>
      <c r="Q5076" s="4">
        <v>22.98</v>
      </c>
      <c r="R5076" s="4"/>
      <c r="S5076" s="4"/>
      <c r="T5076" s="4"/>
      <c r="U5076" s="4"/>
      <c r="V5076" s="4"/>
      <c r="W5076" s="4"/>
      <c r="X5076" s="4"/>
      <c r="Y5076" s="4" t="s">
        <v>20088</v>
      </c>
      <c r="Z5076" s="4" t="s">
        <v>47</v>
      </c>
      <c r="AA5076" s="4">
        <v>94547</v>
      </c>
      <c r="AB5076" s="4" t="s">
        <v>59</v>
      </c>
      <c r="AC5076" s="4"/>
      <c r="AD5076" s="4" t="b">
        <v>0</v>
      </c>
      <c r="AE5076" s="4"/>
      <c r="AF5076" s="4"/>
      <c r="AG5076" s="12">
        <f t="shared" si="79"/>
        <v>43281</v>
      </c>
    </row>
    <row r="5077" s="10" customFormat="1" spans="1:33">
      <c r="A5077" s="4" t="s">
        <v>20089</v>
      </c>
      <c r="B5077" s="4" t="s">
        <v>20089</v>
      </c>
      <c r="C5077" s="4" t="s">
        <v>20090</v>
      </c>
      <c r="D5077" s="4" t="s">
        <v>20091</v>
      </c>
      <c r="E5077" s="4" t="s">
        <v>36</v>
      </c>
      <c r="F5077" s="4" t="s">
        <v>37</v>
      </c>
      <c r="G5077" s="4" t="s">
        <v>51</v>
      </c>
      <c r="H5077" s="4"/>
      <c r="I5077" s="4"/>
      <c r="J5077" s="4" t="s">
        <v>52</v>
      </c>
      <c r="K5077" s="4" t="s">
        <v>331</v>
      </c>
      <c r="L5077" s="4" t="s">
        <v>332</v>
      </c>
      <c r="M5077" s="4" t="s">
        <v>333</v>
      </c>
      <c r="N5077" s="4" t="s">
        <v>36</v>
      </c>
      <c r="O5077" s="4">
        <v>1</v>
      </c>
      <c r="P5077" s="4" t="s">
        <v>56</v>
      </c>
      <c r="Q5077" s="4">
        <v>22.98</v>
      </c>
      <c r="R5077" s="4"/>
      <c r="S5077" s="4"/>
      <c r="T5077" s="4"/>
      <c r="U5077" s="4"/>
      <c r="V5077" s="4"/>
      <c r="W5077" s="4"/>
      <c r="X5077" s="4"/>
      <c r="Y5077" s="4" t="s">
        <v>20092</v>
      </c>
      <c r="Z5077" s="4" t="s">
        <v>1310</v>
      </c>
      <c r="AA5077" s="4" t="s">
        <v>20093</v>
      </c>
      <c r="AB5077" s="4" t="s">
        <v>59</v>
      </c>
      <c r="AC5077" s="4"/>
      <c r="AD5077" s="4" t="b">
        <v>0</v>
      </c>
      <c r="AE5077" s="4"/>
      <c r="AF5077" s="4"/>
      <c r="AG5077" s="12">
        <f t="shared" si="79"/>
        <v>43281</v>
      </c>
    </row>
    <row r="5078" s="10" customFormat="1" spans="1:33">
      <c r="A5078" s="4" t="s">
        <v>20094</v>
      </c>
      <c r="B5078" s="4" t="s">
        <v>20094</v>
      </c>
      <c r="C5078" s="4" t="s">
        <v>20095</v>
      </c>
      <c r="D5078" s="4" t="s">
        <v>20096</v>
      </c>
      <c r="E5078" s="4" t="s">
        <v>36</v>
      </c>
      <c r="F5078" s="4" t="s">
        <v>37</v>
      </c>
      <c r="G5078" s="4" t="s">
        <v>51</v>
      </c>
      <c r="H5078" s="4"/>
      <c r="I5078" s="4"/>
      <c r="J5078" s="4" t="s">
        <v>52</v>
      </c>
      <c r="K5078" s="4" t="s">
        <v>5070</v>
      </c>
      <c r="L5078" s="4" t="s">
        <v>5071</v>
      </c>
      <c r="M5078" s="4" t="s">
        <v>5072</v>
      </c>
      <c r="N5078" s="4" t="s">
        <v>36</v>
      </c>
      <c r="O5078" s="4">
        <v>1</v>
      </c>
      <c r="P5078" s="4" t="s">
        <v>56</v>
      </c>
      <c r="Q5078" s="4">
        <v>22.98</v>
      </c>
      <c r="R5078" s="4"/>
      <c r="S5078" s="4"/>
      <c r="T5078" s="4"/>
      <c r="U5078" s="4"/>
      <c r="V5078" s="4"/>
      <c r="W5078" s="4"/>
      <c r="X5078" s="4"/>
      <c r="Y5078" s="4" t="s">
        <v>2306</v>
      </c>
      <c r="Z5078" s="4" t="s">
        <v>47</v>
      </c>
      <c r="AA5078" s="4" t="s">
        <v>20097</v>
      </c>
      <c r="AB5078" s="4" t="s">
        <v>59</v>
      </c>
      <c r="AC5078" s="4"/>
      <c r="AD5078" s="4" t="b">
        <v>0</v>
      </c>
      <c r="AE5078" s="4"/>
      <c r="AF5078" s="4"/>
      <c r="AG5078" s="12">
        <f t="shared" si="79"/>
        <v>43281</v>
      </c>
    </row>
    <row r="5079" s="10" customFormat="1" spans="1:33">
      <c r="A5079" s="4" t="s">
        <v>20094</v>
      </c>
      <c r="B5079" s="4" t="s">
        <v>20094</v>
      </c>
      <c r="C5079" s="4" t="s">
        <v>20095</v>
      </c>
      <c r="D5079" s="4" t="s">
        <v>20096</v>
      </c>
      <c r="E5079" s="4" t="s">
        <v>36</v>
      </c>
      <c r="F5079" s="4" t="s">
        <v>37</v>
      </c>
      <c r="G5079" s="4" t="s">
        <v>51</v>
      </c>
      <c r="H5079" s="4"/>
      <c r="I5079" s="4"/>
      <c r="J5079" s="4" t="s">
        <v>52</v>
      </c>
      <c r="K5079" s="4" t="s">
        <v>8420</v>
      </c>
      <c r="L5079" s="4" t="s">
        <v>8421</v>
      </c>
      <c r="M5079" s="4" t="s">
        <v>8422</v>
      </c>
      <c r="N5079" s="4" t="s">
        <v>36</v>
      </c>
      <c r="O5079" s="4">
        <v>1</v>
      </c>
      <c r="P5079" s="4" t="s">
        <v>56</v>
      </c>
      <c r="Q5079" s="4">
        <v>22.98</v>
      </c>
      <c r="R5079" s="4"/>
      <c r="S5079" s="4"/>
      <c r="T5079" s="4"/>
      <c r="U5079" s="4"/>
      <c r="V5079" s="4"/>
      <c r="W5079" s="4"/>
      <c r="X5079" s="4"/>
      <c r="Y5079" s="4" t="s">
        <v>2306</v>
      </c>
      <c r="Z5079" s="4" t="s">
        <v>47</v>
      </c>
      <c r="AA5079" s="4" t="s">
        <v>20097</v>
      </c>
      <c r="AB5079" s="4" t="s">
        <v>59</v>
      </c>
      <c r="AC5079" s="4"/>
      <c r="AD5079" s="4" t="b">
        <v>0</v>
      </c>
      <c r="AE5079" s="4"/>
      <c r="AF5079" s="4"/>
      <c r="AG5079" s="12">
        <f t="shared" si="79"/>
        <v>43281</v>
      </c>
    </row>
    <row r="5080" s="10" customFormat="1" spans="1:33">
      <c r="A5080" s="4" t="s">
        <v>20098</v>
      </c>
      <c r="B5080" s="4" t="s">
        <v>20098</v>
      </c>
      <c r="C5080" s="4" t="s">
        <v>20099</v>
      </c>
      <c r="D5080" s="4" t="s">
        <v>20100</v>
      </c>
      <c r="E5080" s="4" t="s">
        <v>18190</v>
      </c>
      <c r="F5080" s="4" t="s">
        <v>37</v>
      </c>
      <c r="G5080" s="4" t="s">
        <v>51</v>
      </c>
      <c r="H5080" s="4"/>
      <c r="I5080" s="4"/>
      <c r="J5080" s="4" t="s">
        <v>52</v>
      </c>
      <c r="K5080" s="4" t="s">
        <v>4198</v>
      </c>
      <c r="L5080" s="4" t="s">
        <v>4199</v>
      </c>
      <c r="M5080" s="4" t="s">
        <v>4200</v>
      </c>
      <c r="N5080" s="4" t="s">
        <v>852</v>
      </c>
      <c r="O5080" s="4">
        <v>1</v>
      </c>
      <c r="P5080" s="4" t="s">
        <v>56</v>
      </c>
      <c r="Q5080" s="4">
        <v>22.98</v>
      </c>
      <c r="R5080" s="4"/>
      <c r="S5080" s="4"/>
      <c r="T5080" s="4"/>
      <c r="U5080" s="4"/>
      <c r="V5080" s="4"/>
      <c r="W5080" s="4"/>
      <c r="X5080" s="4"/>
      <c r="Y5080" s="4" t="s">
        <v>20101</v>
      </c>
      <c r="Z5080" s="4" t="s">
        <v>490</v>
      </c>
      <c r="AA5080" s="4">
        <v>7646</v>
      </c>
      <c r="AB5080" s="4" t="s">
        <v>59</v>
      </c>
      <c r="AC5080" s="4"/>
      <c r="AD5080" s="4" t="b">
        <v>0</v>
      </c>
      <c r="AE5080" s="4"/>
      <c r="AF5080" s="4"/>
      <c r="AG5080" s="12">
        <f t="shared" si="79"/>
        <v>43281</v>
      </c>
    </row>
    <row r="5081" s="10" customFormat="1" spans="1:33">
      <c r="A5081" s="4" t="s">
        <v>20102</v>
      </c>
      <c r="B5081" s="4" t="s">
        <v>20102</v>
      </c>
      <c r="C5081" s="4" t="s">
        <v>20103</v>
      </c>
      <c r="D5081" s="4" t="s">
        <v>20104</v>
      </c>
      <c r="E5081" s="4" t="s">
        <v>36</v>
      </c>
      <c r="F5081" s="4" t="s">
        <v>37</v>
      </c>
      <c r="G5081" s="4" t="s">
        <v>51</v>
      </c>
      <c r="H5081" s="4"/>
      <c r="I5081" s="4"/>
      <c r="J5081" s="4" t="s">
        <v>52</v>
      </c>
      <c r="K5081" s="4" t="s">
        <v>13358</v>
      </c>
      <c r="L5081" s="4" t="s">
        <v>20105</v>
      </c>
      <c r="M5081" s="4" t="s">
        <v>13360</v>
      </c>
      <c r="N5081" s="4" t="s">
        <v>36</v>
      </c>
      <c r="O5081" s="4">
        <v>1</v>
      </c>
      <c r="P5081" s="4" t="s">
        <v>56</v>
      </c>
      <c r="Q5081" s="4">
        <v>22.98</v>
      </c>
      <c r="R5081" s="4"/>
      <c r="S5081" s="4"/>
      <c r="T5081" s="4"/>
      <c r="U5081" s="4"/>
      <c r="V5081" s="4"/>
      <c r="W5081" s="4"/>
      <c r="X5081" s="4"/>
      <c r="Y5081" s="4" t="s">
        <v>814</v>
      </c>
      <c r="Z5081" s="4" t="s">
        <v>290</v>
      </c>
      <c r="AA5081" s="4">
        <v>32806</v>
      </c>
      <c r="AB5081" s="4" t="s">
        <v>59</v>
      </c>
      <c r="AC5081" s="4"/>
      <c r="AD5081" s="4" t="b">
        <v>0</v>
      </c>
      <c r="AE5081" s="4"/>
      <c r="AF5081" s="4"/>
      <c r="AG5081" s="12">
        <f t="shared" si="79"/>
        <v>43281</v>
      </c>
    </row>
    <row r="5082" s="10" customFormat="1" spans="1:33">
      <c r="A5082" s="4" t="s">
        <v>20106</v>
      </c>
      <c r="B5082" s="4" t="s">
        <v>20106</v>
      </c>
      <c r="C5082" s="4" t="s">
        <v>20107</v>
      </c>
      <c r="D5082" s="4" t="s">
        <v>20108</v>
      </c>
      <c r="E5082" s="4" t="s">
        <v>36</v>
      </c>
      <c r="F5082" s="4" t="s">
        <v>37</v>
      </c>
      <c r="G5082" s="4" t="s">
        <v>51</v>
      </c>
      <c r="H5082" s="4"/>
      <c r="I5082" s="4"/>
      <c r="J5082" s="4" t="s">
        <v>52</v>
      </c>
      <c r="K5082" s="4" t="s">
        <v>20109</v>
      </c>
      <c r="L5082" s="4" t="s">
        <v>20110</v>
      </c>
      <c r="M5082" s="4" t="s">
        <v>20111</v>
      </c>
      <c r="N5082" s="4" t="s">
        <v>36</v>
      </c>
      <c r="O5082" s="4">
        <v>1</v>
      </c>
      <c r="P5082" s="4" t="s">
        <v>56</v>
      </c>
      <c r="Q5082" s="4">
        <v>23.98</v>
      </c>
      <c r="R5082" s="4"/>
      <c r="S5082" s="4"/>
      <c r="T5082" s="4"/>
      <c r="U5082" s="4"/>
      <c r="V5082" s="4"/>
      <c r="W5082" s="4"/>
      <c r="X5082" s="4"/>
      <c r="Y5082" s="4" t="s">
        <v>20112</v>
      </c>
      <c r="Z5082" s="4" t="s">
        <v>47</v>
      </c>
      <c r="AA5082" s="4" t="s">
        <v>20113</v>
      </c>
      <c r="AB5082" s="4" t="s">
        <v>59</v>
      </c>
      <c r="AC5082" s="4"/>
      <c r="AD5082" s="4" t="b">
        <v>0</v>
      </c>
      <c r="AE5082" s="4"/>
      <c r="AF5082" s="4"/>
      <c r="AG5082" s="12">
        <f t="shared" si="79"/>
        <v>43281</v>
      </c>
    </row>
    <row r="5083" s="10" customFormat="1" spans="1:33">
      <c r="A5083" s="4" t="s">
        <v>20106</v>
      </c>
      <c r="B5083" s="4" t="s">
        <v>20106</v>
      </c>
      <c r="C5083" s="4" t="s">
        <v>20107</v>
      </c>
      <c r="D5083" s="4" t="s">
        <v>20108</v>
      </c>
      <c r="E5083" s="4" t="s">
        <v>36</v>
      </c>
      <c r="F5083" s="4" t="s">
        <v>37</v>
      </c>
      <c r="G5083" s="4" t="s">
        <v>51</v>
      </c>
      <c r="H5083" s="4"/>
      <c r="I5083" s="4"/>
      <c r="J5083" s="4" t="s">
        <v>52</v>
      </c>
      <c r="K5083" s="4" t="s">
        <v>20114</v>
      </c>
      <c r="L5083" s="4" t="s">
        <v>20115</v>
      </c>
      <c r="M5083" s="4" t="s">
        <v>20116</v>
      </c>
      <c r="N5083" s="4" t="s">
        <v>36</v>
      </c>
      <c r="O5083" s="4">
        <v>1</v>
      </c>
      <c r="P5083" s="4" t="s">
        <v>56</v>
      </c>
      <c r="Q5083" s="4">
        <v>23.98</v>
      </c>
      <c r="R5083" s="4"/>
      <c r="S5083" s="4"/>
      <c r="T5083" s="4"/>
      <c r="U5083" s="4"/>
      <c r="V5083" s="4"/>
      <c r="W5083" s="4"/>
      <c r="X5083" s="4"/>
      <c r="Y5083" s="4" t="s">
        <v>20112</v>
      </c>
      <c r="Z5083" s="4" t="s">
        <v>47</v>
      </c>
      <c r="AA5083" s="4" t="s">
        <v>20113</v>
      </c>
      <c r="AB5083" s="4" t="s">
        <v>59</v>
      </c>
      <c r="AC5083" s="4"/>
      <c r="AD5083" s="4" t="b">
        <v>0</v>
      </c>
      <c r="AE5083" s="4"/>
      <c r="AF5083" s="4"/>
      <c r="AG5083" s="12">
        <f t="shared" si="79"/>
        <v>43281</v>
      </c>
    </row>
    <row r="5084" s="10" customFormat="1" spans="1:33">
      <c r="A5084" s="4" t="s">
        <v>20117</v>
      </c>
      <c r="B5084" s="4" t="s">
        <v>20117</v>
      </c>
      <c r="C5084" s="4" t="s">
        <v>20118</v>
      </c>
      <c r="D5084" s="4" t="s">
        <v>20119</v>
      </c>
      <c r="E5084" s="4" t="s">
        <v>36</v>
      </c>
      <c r="F5084" s="4" t="s">
        <v>37</v>
      </c>
      <c r="G5084" s="4" t="s">
        <v>51</v>
      </c>
      <c r="H5084" s="4"/>
      <c r="I5084" s="4"/>
      <c r="J5084" s="4" t="s">
        <v>52</v>
      </c>
      <c r="K5084" s="4" t="s">
        <v>7836</v>
      </c>
      <c r="L5084" s="4" t="s">
        <v>7837</v>
      </c>
      <c r="M5084" s="4" t="s">
        <v>7838</v>
      </c>
      <c r="N5084" s="4" t="s">
        <v>36</v>
      </c>
      <c r="O5084" s="4">
        <v>1</v>
      </c>
      <c r="P5084" s="4" t="s">
        <v>56</v>
      </c>
      <c r="Q5084" s="4">
        <v>22.98</v>
      </c>
      <c r="R5084" s="4"/>
      <c r="S5084" s="4"/>
      <c r="T5084" s="4"/>
      <c r="U5084" s="4"/>
      <c r="V5084" s="4"/>
      <c r="W5084" s="4"/>
      <c r="X5084" s="4"/>
      <c r="Y5084" s="4" t="s">
        <v>7351</v>
      </c>
      <c r="Z5084" s="4" t="s">
        <v>233</v>
      </c>
      <c r="AA5084" s="4" t="s">
        <v>20120</v>
      </c>
      <c r="AB5084" s="4" t="s">
        <v>59</v>
      </c>
      <c r="AC5084" s="4"/>
      <c r="AD5084" s="4" t="b">
        <v>0</v>
      </c>
      <c r="AE5084" s="4"/>
      <c r="AF5084" s="4"/>
      <c r="AG5084" s="12">
        <f t="shared" si="79"/>
        <v>43281</v>
      </c>
    </row>
    <row r="5085" s="10" customFormat="1" spans="1:33">
      <c r="A5085" s="4" t="s">
        <v>20121</v>
      </c>
      <c r="B5085" s="4" t="s">
        <v>20121</v>
      </c>
      <c r="C5085" s="4" t="s">
        <v>20122</v>
      </c>
      <c r="D5085" s="4" t="s">
        <v>20123</v>
      </c>
      <c r="E5085" s="4" t="s">
        <v>36</v>
      </c>
      <c r="F5085" s="4" t="s">
        <v>37</v>
      </c>
      <c r="G5085" s="4" t="s">
        <v>51</v>
      </c>
      <c r="H5085" s="4"/>
      <c r="I5085" s="4"/>
      <c r="J5085" s="4" t="s">
        <v>52</v>
      </c>
      <c r="K5085" s="4" t="s">
        <v>130</v>
      </c>
      <c r="L5085" s="4" t="s">
        <v>131</v>
      </c>
      <c r="M5085" s="4" t="s">
        <v>132</v>
      </c>
      <c r="N5085" s="4" t="s">
        <v>36</v>
      </c>
      <c r="O5085" s="4">
        <v>1</v>
      </c>
      <c r="P5085" s="4" t="s">
        <v>56</v>
      </c>
      <c r="Q5085" s="4">
        <v>22.98</v>
      </c>
      <c r="R5085" s="4"/>
      <c r="S5085" s="4"/>
      <c r="T5085" s="4"/>
      <c r="U5085" s="4"/>
      <c r="V5085" s="4"/>
      <c r="W5085" s="4"/>
      <c r="X5085" s="4"/>
      <c r="Y5085" s="4" t="s">
        <v>5678</v>
      </c>
      <c r="Z5085" s="4" t="s">
        <v>290</v>
      </c>
      <c r="AA5085" s="4" t="s">
        <v>20124</v>
      </c>
      <c r="AB5085" s="4" t="s">
        <v>59</v>
      </c>
      <c r="AC5085" s="4"/>
      <c r="AD5085" s="4" t="b">
        <v>0</v>
      </c>
      <c r="AE5085" s="4"/>
      <c r="AF5085" s="4"/>
      <c r="AG5085" s="12">
        <f t="shared" si="79"/>
        <v>43281</v>
      </c>
    </row>
    <row r="5086" s="10" customFormat="1" spans="1:33">
      <c r="A5086" s="4" t="s">
        <v>20125</v>
      </c>
      <c r="B5086" s="4" t="s">
        <v>20125</v>
      </c>
      <c r="C5086" s="4" t="s">
        <v>20126</v>
      </c>
      <c r="D5086" s="4" t="s">
        <v>20127</v>
      </c>
      <c r="E5086" s="4" t="s">
        <v>36</v>
      </c>
      <c r="F5086" s="4" t="s">
        <v>37</v>
      </c>
      <c r="G5086" s="4" t="s">
        <v>51</v>
      </c>
      <c r="H5086" s="4"/>
      <c r="I5086" s="4"/>
      <c r="J5086" s="4" t="s">
        <v>52</v>
      </c>
      <c r="K5086" s="4" t="s">
        <v>960</v>
      </c>
      <c r="L5086" s="4" t="s">
        <v>961</v>
      </c>
      <c r="M5086" s="4" t="s">
        <v>962</v>
      </c>
      <c r="N5086" s="4" t="s">
        <v>36</v>
      </c>
      <c r="O5086" s="4">
        <v>1</v>
      </c>
      <c r="P5086" s="4" t="s">
        <v>56</v>
      </c>
      <c r="Q5086" s="4">
        <v>23.98</v>
      </c>
      <c r="R5086" s="4"/>
      <c r="S5086" s="4"/>
      <c r="T5086" s="4"/>
      <c r="U5086" s="4"/>
      <c r="V5086" s="4"/>
      <c r="W5086" s="4"/>
      <c r="X5086" s="4"/>
      <c r="Y5086" s="4" t="s">
        <v>1683</v>
      </c>
      <c r="Z5086" s="4" t="s">
        <v>884</v>
      </c>
      <c r="AA5086" s="4" t="s">
        <v>20128</v>
      </c>
      <c r="AB5086" s="4" t="s">
        <v>59</v>
      </c>
      <c r="AC5086" s="4"/>
      <c r="AD5086" s="4" t="b">
        <v>0</v>
      </c>
      <c r="AE5086" s="4"/>
      <c r="AF5086" s="4"/>
      <c r="AG5086" s="12">
        <f t="shared" si="79"/>
        <v>43281</v>
      </c>
    </row>
    <row r="5087" s="10" customFormat="1" spans="1:33">
      <c r="A5087" s="4" t="s">
        <v>20129</v>
      </c>
      <c r="B5087" s="4" t="s">
        <v>20129</v>
      </c>
      <c r="C5087" s="4" t="s">
        <v>20130</v>
      </c>
      <c r="D5087" s="4" t="s">
        <v>20131</v>
      </c>
      <c r="E5087" s="4" t="s">
        <v>36</v>
      </c>
      <c r="F5087" s="4" t="s">
        <v>37</v>
      </c>
      <c r="G5087" s="4" t="s">
        <v>51</v>
      </c>
      <c r="H5087" s="4"/>
      <c r="I5087" s="4"/>
      <c r="J5087" s="4" t="s">
        <v>52</v>
      </c>
      <c r="K5087" s="4" t="s">
        <v>960</v>
      </c>
      <c r="L5087" s="4" t="s">
        <v>961</v>
      </c>
      <c r="M5087" s="4" t="s">
        <v>962</v>
      </c>
      <c r="N5087" s="4" t="s">
        <v>36</v>
      </c>
      <c r="O5087" s="4">
        <v>1</v>
      </c>
      <c r="P5087" s="4" t="s">
        <v>56</v>
      </c>
      <c r="Q5087" s="4">
        <v>23.98</v>
      </c>
      <c r="R5087" s="4"/>
      <c r="S5087" s="4"/>
      <c r="T5087" s="4"/>
      <c r="U5087" s="4"/>
      <c r="V5087" s="4"/>
      <c r="W5087" s="4"/>
      <c r="X5087" s="4"/>
      <c r="Y5087" s="4" t="s">
        <v>16266</v>
      </c>
      <c r="Z5087" s="4" t="s">
        <v>233</v>
      </c>
      <c r="AA5087" s="4">
        <v>76053</v>
      </c>
      <c r="AB5087" s="4" t="s">
        <v>59</v>
      </c>
      <c r="AC5087" s="4"/>
      <c r="AD5087" s="4" t="b">
        <v>0</v>
      </c>
      <c r="AE5087" s="4"/>
      <c r="AF5087" s="4"/>
      <c r="AG5087" s="12">
        <f t="shared" si="79"/>
        <v>43281</v>
      </c>
    </row>
    <row r="5088" s="10" customFormat="1" spans="1:33">
      <c r="A5088" s="4" t="s">
        <v>20132</v>
      </c>
      <c r="B5088" s="4" t="s">
        <v>20132</v>
      </c>
      <c r="C5088" s="4" t="s">
        <v>20133</v>
      </c>
      <c r="D5088" s="4" t="s">
        <v>20134</v>
      </c>
      <c r="E5088" s="4" t="s">
        <v>18190</v>
      </c>
      <c r="F5088" s="4" t="s">
        <v>37</v>
      </c>
      <c r="G5088" s="4" t="s">
        <v>51</v>
      </c>
      <c r="H5088" s="4"/>
      <c r="I5088" s="4"/>
      <c r="J5088" s="4" t="s">
        <v>52</v>
      </c>
      <c r="K5088" s="4" t="s">
        <v>3079</v>
      </c>
      <c r="L5088" s="4" t="s">
        <v>3080</v>
      </c>
      <c r="M5088" s="4" t="s">
        <v>3081</v>
      </c>
      <c r="N5088" s="4" t="s">
        <v>36</v>
      </c>
      <c r="O5088" s="4">
        <v>1</v>
      </c>
      <c r="P5088" s="4" t="s">
        <v>56</v>
      </c>
      <c r="Q5088" s="4">
        <v>23.98</v>
      </c>
      <c r="R5088" s="4">
        <v>2.33</v>
      </c>
      <c r="S5088" s="4"/>
      <c r="T5088" s="4"/>
      <c r="U5088" s="4"/>
      <c r="V5088" s="4"/>
      <c r="W5088" s="4"/>
      <c r="X5088" s="4"/>
      <c r="Y5088" s="4" t="s">
        <v>20135</v>
      </c>
      <c r="Z5088" s="4" t="s">
        <v>20136</v>
      </c>
      <c r="AA5088" s="4">
        <v>98201</v>
      </c>
      <c r="AB5088" s="4" t="s">
        <v>59</v>
      </c>
      <c r="AC5088" s="4"/>
      <c r="AD5088" s="4" t="b">
        <v>0</v>
      </c>
      <c r="AE5088" s="4"/>
      <c r="AF5088" s="4"/>
      <c r="AG5088" s="12">
        <f t="shared" si="79"/>
        <v>43281</v>
      </c>
    </row>
    <row r="5089" s="10" customFormat="1" spans="1:33">
      <c r="A5089" s="4" t="s">
        <v>20132</v>
      </c>
      <c r="B5089" s="4" t="s">
        <v>20132</v>
      </c>
      <c r="C5089" s="4" t="s">
        <v>20133</v>
      </c>
      <c r="D5089" s="4" t="s">
        <v>20134</v>
      </c>
      <c r="E5089" s="4" t="s">
        <v>18190</v>
      </c>
      <c r="F5089" s="4" t="s">
        <v>37</v>
      </c>
      <c r="G5089" s="4" t="s">
        <v>51</v>
      </c>
      <c r="H5089" s="4"/>
      <c r="I5089" s="4"/>
      <c r="J5089" s="4" t="s">
        <v>52</v>
      </c>
      <c r="K5089" s="4" t="s">
        <v>5716</v>
      </c>
      <c r="L5089" s="4" t="s">
        <v>5717</v>
      </c>
      <c r="M5089" s="4" t="s">
        <v>5718</v>
      </c>
      <c r="N5089" s="4" t="s">
        <v>852</v>
      </c>
      <c r="O5089" s="4">
        <v>1</v>
      </c>
      <c r="P5089" s="4" t="s">
        <v>56</v>
      </c>
      <c r="Q5089" s="4">
        <v>23.98</v>
      </c>
      <c r="R5089" s="4"/>
      <c r="S5089" s="4"/>
      <c r="T5089" s="4"/>
      <c r="U5089" s="4"/>
      <c r="V5089" s="4"/>
      <c r="W5089" s="4"/>
      <c r="X5089" s="4"/>
      <c r="Y5089" s="4" t="s">
        <v>20135</v>
      </c>
      <c r="Z5089" s="4" t="s">
        <v>20136</v>
      </c>
      <c r="AA5089" s="4">
        <v>98201</v>
      </c>
      <c r="AB5089" s="4" t="s">
        <v>59</v>
      </c>
      <c r="AC5089" s="4"/>
      <c r="AD5089" s="4" t="b">
        <v>0</v>
      </c>
      <c r="AE5089" s="4"/>
      <c r="AF5089" s="4"/>
      <c r="AG5089" s="12">
        <f t="shared" si="79"/>
        <v>43281</v>
      </c>
    </row>
    <row r="5090" s="10" customFormat="1" spans="1:33">
      <c r="A5090" s="4" t="s">
        <v>20137</v>
      </c>
      <c r="B5090" s="4" t="s">
        <v>20137</v>
      </c>
      <c r="C5090" s="4" t="s">
        <v>20138</v>
      </c>
      <c r="D5090" s="4" t="s">
        <v>20139</v>
      </c>
      <c r="E5090" s="4" t="s">
        <v>36</v>
      </c>
      <c r="F5090" s="4" t="s">
        <v>37</v>
      </c>
      <c r="G5090" s="4" t="s">
        <v>51</v>
      </c>
      <c r="H5090" s="4"/>
      <c r="I5090" s="4"/>
      <c r="J5090" s="4" t="s">
        <v>52</v>
      </c>
      <c r="K5090" s="4" t="s">
        <v>514</v>
      </c>
      <c r="L5090" s="4" t="s">
        <v>515</v>
      </c>
      <c r="M5090" s="4" t="s">
        <v>516</v>
      </c>
      <c r="N5090" s="4" t="s">
        <v>36</v>
      </c>
      <c r="O5090" s="4">
        <v>1</v>
      </c>
      <c r="P5090" s="4" t="s">
        <v>56</v>
      </c>
      <c r="Q5090" s="4">
        <v>22.98</v>
      </c>
      <c r="R5090" s="4"/>
      <c r="S5090" s="4"/>
      <c r="T5090" s="4"/>
      <c r="U5090" s="4"/>
      <c r="V5090" s="4"/>
      <c r="W5090" s="4"/>
      <c r="X5090" s="4"/>
      <c r="Y5090" s="4" t="s">
        <v>13719</v>
      </c>
      <c r="Z5090" s="4" t="s">
        <v>1412</v>
      </c>
      <c r="AA5090" s="4" t="s">
        <v>20140</v>
      </c>
      <c r="AB5090" s="4" t="s">
        <v>59</v>
      </c>
      <c r="AC5090" s="4"/>
      <c r="AD5090" s="4" t="b">
        <v>0</v>
      </c>
      <c r="AE5090" s="4"/>
      <c r="AF5090" s="4"/>
      <c r="AG5090" s="12">
        <f t="shared" si="79"/>
        <v>43281</v>
      </c>
    </row>
    <row r="5091" s="10" customFormat="1" spans="1:33">
      <c r="A5091" s="4" t="s">
        <v>20141</v>
      </c>
      <c r="B5091" s="4" t="s">
        <v>20141</v>
      </c>
      <c r="C5091" s="4" t="s">
        <v>20142</v>
      </c>
      <c r="D5091" s="4" t="s">
        <v>20143</v>
      </c>
      <c r="E5091" s="4" t="s">
        <v>36</v>
      </c>
      <c r="F5091" s="4" t="s">
        <v>37</v>
      </c>
      <c r="G5091" s="4" t="s">
        <v>51</v>
      </c>
      <c r="H5091" s="4"/>
      <c r="I5091" s="4"/>
      <c r="J5091" s="4" t="s">
        <v>52</v>
      </c>
      <c r="K5091" s="4" t="s">
        <v>12514</v>
      </c>
      <c r="L5091" s="4" t="s">
        <v>487</v>
      </c>
      <c r="M5091" s="4" t="s">
        <v>488</v>
      </c>
      <c r="N5091" s="4" t="s">
        <v>36</v>
      </c>
      <c r="O5091" s="4">
        <v>1</v>
      </c>
      <c r="P5091" s="4" t="s">
        <v>56</v>
      </c>
      <c r="Q5091" s="4">
        <v>23.98</v>
      </c>
      <c r="R5091" s="4"/>
      <c r="S5091" s="4"/>
      <c r="T5091" s="4"/>
      <c r="U5091" s="4"/>
      <c r="V5091" s="4"/>
      <c r="W5091" s="4"/>
      <c r="X5091" s="4"/>
      <c r="Y5091" s="4" t="s">
        <v>20144</v>
      </c>
      <c r="Z5091" s="4" t="s">
        <v>4616</v>
      </c>
      <c r="AA5091" s="4">
        <v>43081</v>
      </c>
      <c r="AB5091" s="4" t="s">
        <v>59</v>
      </c>
      <c r="AC5091" s="4"/>
      <c r="AD5091" s="4" t="b">
        <v>0</v>
      </c>
      <c r="AE5091" s="4"/>
      <c r="AF5091" s="4"/>
      <c r="AG5091" s="12">
        <f t="shared" si="79"/>
        <v>43281</v>
      </c>
    </row>
    <row r="5092" s="10" customFormat="1" spans="1:33">
      <c r="A5092" s="4" t="s">
        <v>20145</v>
      </c>
      <c r="B5092" s="4" t="s">
        <v>20145</v>
      </c>
      <c r="C5092" s="4" t="s">
        <v>20146</v>
      </c>
      <c r="D5092" s="4" t="s">
        <v>20147</v>
      </c>
      <c r="E5092" s="4" t="s">
        <v>36</v>
      </c>
      <c r="F5092" s="4" t="s">
        <v>37</v>
      </c>
      <c r="G5092" s="4" t="s">
        <v>51</v>
      </c>
      <c r="H5092" s="4"/>
      <c r="I5092" s="4"/>
      <c r="J5092" s="4" t="s">
        <v>52</v>
      </c>
      <c r="K5092" s="4" t="s">
        <v>9349</v>
      </c>
      <c r="L5092" s="4" t="s">
        <v>9350</v>
      </c>
      <c r="M5092" s="4" t="s">
        <v>9351</v>
      </c>
      <c r="N5092" s="4" t="s">
        <v>36</v>
      </c>
      <c r="O5092" s="4">
        <v>1</v>
      </c>
      <c r="P5092" s="4" t="s">
        <v>56</v>
      </c>
      <c r="Q5092" s="4">
        <v>22.98</v>
      </c>
      <c r="R5092" s="4"/>
      <c r="S5092" s="4"/>
      <c r="T5092" s="4"/>
      <c r="U5092" s="4"/>
      <c r="V5092" s="4"/>
      <c r="W5092" s="4"/>
      <c r="X5092" s="4"/>
      <c r="Y5092" s="4" t="s">
        <v>1776</v>
      </c>
      <c r="Z5092" s="4" t="s">
        <v>884</v>
      </c>
      <c r="AA5092" s="4" t="s">
        <v>20148</v>
      </c>
      <c r="AB5092" s="4" t="s">
        <v>59</v>
      </c>
      <c r="AC5092" s="4"/>
      <c r="AD5092" s="4" t="b">
        <v>0</v>
      </c>
      <c r="AE5092" s="4"/>
      <c r="AF5092" s="4"/>
      <c r="AG5092" s="12">
        <f t="shared" si="79"/>
        <v>43281</v>
      </c>
    </row>
    <row r="5093" s="10" customFormat="1" spans="1:33">
      <c r="A5093" s="4" t="s">
        <v>20149</v>
      </c>
      <c r="B5093" s="4" t="s">
        <v>20149</v>
      </c>
      <c r="C5093" s="4" t="s">
        <v>20150</v>
      </c>
      <c r="D5093" s="4" t="s">
        <v>20151</v>
      </c>
      <c r="E5093" s="4" t="s">
        <v>36</v>
      </c>
      <c r="F5093" s="4" t="s">
        <v>37</v>
      </c>
      <c r="G5093" s="4" t="s">
        <v>51</v>
      </c>
      <c r="H5093" s="4"/>
      <c r="I5093" s="4"/>
      <c r="J5093" s="4" t="s">
        <v>157</v>
      </c>
      <c r="K5093" s="4" t="s">
        <v>5113</v>
      </c>
      <c r="L5093" s="4" t="s">
        <v>5114</v>
      </c>
      <c r="M5093" s="4" t="s">
        <v>5115</v>
      </c>
      <c r="N5093" s="4" t="s">
        <v>36</v>
      </c>
      <c r="O5093" s="4">
        <v>1</v>
      </c>
      <c r="P5093" s="4" t="s">
        <v>56</v>
      </c>
      <c r="Q5093" s="4">
        <v>22.98</v>
      </c>
      <c r="R5093" s="4"/>
      <c r="S5093" s="4">
        <v>5.99</v>
      </c>
      <c r="T5093" s="4"/>
      <c r="U5093" s="4"/>
      <c r="V5093" s="4"/>
      <c r="W5093" s="4"/>
      <c r="X5093" s="4"/>
      <c r="Y5093" s="4" t="s">
        <v>20152</v>
      </c>
      <c r="Z5093" s="4" t="s">
        <v>357</v>
      </c>
      <c r="AA5093" s="4" t="s">
        <v>20153</v>
      </c>
      <c r="AB5093" s="4" t="s">
        <v>59</v>
      </c>
      <c r="AC5093" s="4"/>
      <c r="AD5093" s="4" t="b">
        <v>0</v>
      </c>
      <c r="AE5093" s="4"/>
      <c r="AF5093" s="4"/>
      <c r="AG5093" s="12">
        <f t="shared" si="79"/>
        <v>43281</v>
      </c>
    </row>
    <row r="5094" s="10" customFormat="1" spans="1:33">
      <c r="A5094" s="4" t="s">
        <v>20154</v>
      </c>
      <c r="B5094" s="4" t="s">
        <v>20154</v>
      </c>
      <c r="C5094" s="4" t="s">
        <v>20155</v>
      </c>
      <c r="D5094" s="4" t="s">
        <v>20156</v>
      </c>
      <c r="E5094" s="4" t="s">
        <v>18190</v>
      </c>
      <c r="F5094" s="4" t="s">
        <v>37</v>
      </c>
      <c r="G5094" s="4" t="s">
        <v>51</v>
      </c>
      <c r="H5094" s="4"/>
      <c r="I5094" s="4"/>
      <c r="J5094" s="4" t="s">
        <v>52</v>
      </c>
      <c r="K5094" s="4" t="s">
        <v>12514</v>
      </c>
      <c r="L5094" s="4" t="s">
        <v>487</v>
      </c>
      <c r="M5094" s="4" t="s">
        <v>488</v>
      </c>
      <c r="N5094" s="4" t="s">
        <v>852</v>
      </c>
      <c r="O5094" s="4">
        <v>1</v>
      </c>
      <c r="P5094" s="4" t="s">
        <v>56</v>
      </c>
      <c r="Q5094" s="4">
        <v>23.98</v>
      </c>
      <c r="R5094" s="4"/>
      <c r="S5094" s="4"/>
      <c r="T5094" s="4"/>
      <c r="U5094" s="4"/>
      <c r="V5094" s="4"/>
      <c r="W5094" s="4"/>
      <c r="X5094" s="4"/>
      <c r="Y5094" s="4" t="s">
        <v>20157</v>
      </c>
      <c r="Z5094" s="4" t="s">
        <v>9371</v>
      </c>
      <c r="AA5094" s="4" t="s">
        <v>20158</v>
      </c>
      <c r="AB5094" s="4" t="s">
        <v>59</v>
      </c>
      <c r="AC5094" s="4"/>
      <c r="AD5094" s="4" t="b">
        <v>0</v>
      </c>
      <c r="AE5094" s="4"/>
      <c r="AF5094" s="4"/>
      <c r="AG5094" s="12">
        <f t="shared" si="79"/>
        <v>43281</v>
      </c>
    </row>
    <row r="5095" s="10" customFormat="1" spans="1:33">
      <c r="A5095" s="4" t="s">
        <v>20159</v>
      </c>
      <c r="B5095" s="4" t="s">
        <v>20159</v>
      </c>
      <c r="C5095" s="4" t="s">
        <v>20160</v>
      </c>
      <c r="D5095" s="4" t="s">
        <v>20161</v>
      </c>
      <c r="E5095" s="4" t="s">
        <v>36</v>
      </c>
      <c r="F5095" s="4" t="s">
        <v>37</v>
      </c>
      <c r="G5095" s="4" t="s">
        <v>51</v>
      </c>
      <c r="H5095" s="4"/>
      <c r="I5095" s="4"/>
      <c r="J5095" s="4" t="s">
        <v>52</v>
      </c>
      <c r="K5095" s="4" t="s">
        <v>7219</v>
      </c>
      <c r="L5095" s="4" t="s">
        <v>7220</v>
      </c>
      <c r="M5095" s="4" t="s">
        <v>7221</v>
      </c>
      <c r="N5095" s="4" t="s">
        <v>36</v>
      </c>
      <c r="O5095" s="4">
        <v>1</v>
      </c>
      <c r="P5095" s="4" t="s">
        <v>56</v>
      </c>
      <c r="Q5095" s="4">
        <v>26.98</v>
      </c>
      <c r="R5095" s="4"/>
      <c r="S5095" s="4"/>
      <c r="T5095" s="4"/>
      <c r="U5095" s="4"/>
      <c r="V5095" s="4"/>
      <c r="W5095" s="4"/>
      <c r="X5095" s="4"/>
      <c r="Y5095" s="4" t="s">
        <v>20162</v>
      </c>
      <c r="Z5095" s="4" t="s">
        <v>47</v>
      </c>
      <c r="AA5095" s="4" t="s">
        <v>20163</v>
      </c>
      <c r="AB5095" s="4" t="s">
        <v>59</v>
      </c>
      <c r="AC5095" s="4"/>
      <c r="AD5095" s="4" t="b">
        <v>0</v>
      </c>
      <c r="AE5095" s="4"/>
      <c r="AF5095" s="4"/>
      <c r="AG5095" s="12">
        <f t="shared" si="79"/>
        <v>43281</v>
      </c>
    </row>
    <row r="5096" s="10" customFormat="1" spans="1:33">
      <c r="A5096" s="4" t="s">
        <v>20164</v>
      </c>
      <c r="B5096" s="4" t="s">
        <v>20164</v>
      </c>
      <c r="C5096" s="4" t="s">
        <v>20165</v>
      </c>
      <c r="D5096" s="4" t="s">
        <v>20166</v>
      </c>
      <c r="E5096" s="4" t="s">
        <v>36</v>
      </c>
      <c r="F5096" s="4" t="s">
        <v>37</v>
      </c>
      <c r="G5096" s="4" t="s">
        <v>51</v>
      </c>
      <c r="H5096" s="4"/>
      <c r="I5096" s="4"/>
      <c r="J5096" s="4" t="s">
        <v>52</v>
      </c>
      <c r="K5096" s="4" t="s">
        <v>20167</v>
      </c>
      <c r="L5096" s="4" t="s">
        <v>20168</v>
      </c>
      <c r="M5096" s="4" t="s">
        <v>20169</v>
      </c>
      <c r="N5096" s="4" t="s">
        <v>36</v>
      </c>
      <c r="O5096" s="4">
        <v>1</v>
      </c>
      <c r="P5096" s="4" t="s">
        <v>56</v>
      </c>
      <c r="Q5096" s="4">
        <v>23.98</v>
      </c>
      <c r="R5096" s="4"/>
      <c r="S5096" s="4"/>
      <c r="T5096" s="4"/>
      <c r="U5096" s="4"/>
      <c r="V5096" s="4"/>
      <c r="W5096" s="4"/>
      <c r="X5096" s="4"/>
      <c r="Y5096" s="4" t="s">
        <v>18233</v>
      </c>
      <c r="Z5096" s="4" t="s">
        <v>134</v>
      </c>
      <c r="AA5096" s="4" t="s">
        <v>18234</v>
      </c>
      <c r="AB5096" s="4" t="s">
        <v>59</v>
      </c>
      <c r="AC5096" s="4"/>
      <c r="AD5096" s="4" t="b">
        <v>0</v>
      </c>
      <c r="AE5096" s="4"/>
      <c r="AF5096" s="4"/>
      <c r="AG5096" s="12">
        <f t="shared" si="79"/>
        <v>43281</v>
      </c>
    </row>
    <row r="5097" s="10" customFormat="1" spans="1:33">
      <c r="A5097" s="4" t="s">
        <v>20164</v>
      </c>
      <c r="B5097" s="4" t="s">
        <v>20164</v>
      </c>
      <c r="C5097" s="4" t="s">
        <v>20165</v>
      </c>
      <c r="D5097" s="4" t="s">
        <v>20166</v>
      </c>
      <c r="E5097" s="4" t="s">
        <v>36</v>
      </c>
      <c r="F5097" s="4" t="s">
        <v>37</v>
      </c>
      <c r="G5097" s="4" t="s">
        <v>51</v>
      </c>
      <c r="H5097" s="4"/>
      <c r="I5097" s="4"/>
      <c r="J5097" s="4" t="s">
        <v>52</v>
      </c>
      <c r="K5097" s="4" t="s">
        <v>20170</v>
      </c>
      <c r="L5097" s="4" t="s">
        <v>20171</v>
      </c>
      <c r="M5097" s="4" t="s">
        <v>20172</v>
      </c>
      <c r="N5097" s="4" t="s">
        <v>36</v>
      </c>
      <c r="O5097" s="4">
        <v>1</v>
      </c>
      <c r="P5097" s="4" t="s">
        <v>56</v>
      </c>
      <c r="Q5097" s="4">
        <v>23.98</v>
      </c>
      <c r="R5097" s="4"/>
      <c r="S5097" s="4"/>
      <c r="T5097" s="4"/>
      <c r="U5097" s="4"/>
      <c r="V5097" s="4"/>
      <c r="W5097" s="4"/>
      <c r="X5097" s="4"/>
      <c r="Y5097" s="4" t="s">
        <v>18233</v>
      </c>
      <c r="Z5097" s="4" t="s">
        <v>134</v>
      </c>
      <c r="AA5097" s="4" t="s">
        <v>18234</v>
      </c>
      <c r="AB5097" s="4" t="s">
        <v>59</v>
      </c>
      <c r="AC5097" s="4"/>
      <c r="AD5097" s="4" t="b">
        <v>0</v>
      </c>
      <c r="AE5097" s="4"/>
      <c r="AF5097" s="4"/>
      <c r="AG5097" s="12">
        <f t="shared" si="79"/>
        <v>43281</v>
      </c>
    </row>
    <row r="5098" s="10" customFormat="1" spans="1:33">
      <c r="A5098" s="4" t="s">
        <v>20173</v>
      </c>
      <c r="B5098" s="4" t="s">
        <v>20173</v>
      </c>
      <c r="C5098" s="4" t="s">
        <v>20174</v>
      </c>
      <c r="D5098" s="4" t="s">
        <v>20175</v>
      </c>
      <c r="E5098" s="4" t="s">
        <v>36</v>
      </c>
      <c r="F5098" s="4" t="s">
        <v>37</v>
      </c>
      <c r="G5098" s="4" t="s">
        <v>51</v>
      </c>
      <c r="H5098" s="4"/>
      <c r="I5098" s="4"/>
      <c r="J5098" s="4" t="s">
        <v>52</v>
      </c>
      <c r="K5098" s="4" t="s">
        <v>8374</v>
      </c>
      <c r="L5098" s="4" t="s">
        <v>17798</v>
      </c>
      <c r="M5098" s="4" t="s">
        <v>8376</v>
      </c>
      <c r="N5098" s="4" t="s">
        <v>36</v>
      </c>
      <c r="O5098" s="4">
        <v>1</v>
      </c>
      <c r="P5098" s="4" t="s">
        <v>56</v>
      </c>
      <c r="Q5098" s="4">
        <v>22.98</v>
      </c>
      <c r="R5098" s="4"/>
      <c r="S5098" s="4"/>
      <c r="T5098" s="4"/>
      <c r="U5098" s="4"/>
      <c r="V5098" s="4"/>
      <c r="W5098" s="4"/>
      <c r="X5098" s="4"/>
      <c r="Y5098" s="4" t="s">
        <v>88</v>
      </c>
      <c r="Z5098" s="4" t="s">
        <v>89</v>
      </c>
      <c r="AA5098" s="4" t="s">
        <v>20176</v>
      </c>
      <c r="AB5098" s="4" t="s">
        <v>59</v>
      </c>
      <c r="AC5098" s="4"/>
      <c r="AD5098" s="4" t="b">
        <v>0</v>
      </c>
      <c r="AE5098" s="4"/>
      <c r="AF5098" s="4"/>
      <c r="AG5098" s="12">
        <f t="shared" si="79"/>
        <v>43281</v>
      </c>
    </row>
    <row r="5099" s="10" customFormat="1" spans="1:33">
      <c r="A5099" s="4" t="s">
        <v>20173</v>
      </c>
      <c r="B5099" s="4" t="s">
        <v>20173</v>
      </c>
      <c r="C5099" s="4" t="s">
        <v>20174</v>
      </c>
      <c r="D5099" s="4" t="s">
        <v>20175</v>
      </c>
      <c r="E5099" s="4" t="s">
        <v>36</v>
      </c>
      <c r="F5099" s="4" t="s">
        <v>37</v>
      </c>
      <c r="G5099" s="4" t="s">
        <v>51</v>
      </c>
      <c r="H5099" s="4"/>
      <c r="I5099" s="4"/>
      <c r="J5099" s="4" t="s">
        <v>52</v>
      </c>
      <c r="K5099" s="4" t="s">
        <v>703</v>
      </c>
      <c r="L5099" s="4" t="s">
        <v>704</v>
      </c>
      <c r="M5099" s="4" t="s">
        <v>705</v>
      </c>
      <c r="N5099" s="4" t="s">
        <v>36</v>
      </c>
      <c r="O5099" s="4">
        <v>1</v>
      </c>
      <c r="P5099" s="4" t="s">
        <v>56</v>
      </c>
      <c r="Q5099" s="4">
        <v>22.98</v>
      </c>
      <c r="R5099" s="4"/>
      <c r="S5099" s="4"/>
      <c r="T5099" s="4"/>
      <c r="U5099" s="4"/>
      <c r="V5099" s="4"/>
      <c r="W5099" s="4"/>
      <c r="X5099" s="4"/>
      <c r="Y5099" s="4" t="s">
        <v>88</v>
      </c>
      <c r="Z5099" s="4" t="s">
        <v>89</v>
      </c>
      <c r="AA5099" s="4" t="s">
        <v>20176</v>
      </c>
      <c r="AB5099" s="4" t="s">
        <v>59</v>
      </c>
      <c r="AC5099" s="4"/>
      <c r="AD5099" s="4" t="b">
        <v>0</v>
      </c>
      <c r="AE5099" s="4"/>
      <c r="AF5099" s="4"/>
      <c r="AG5099" s="12">
        <f t="shared" si="79"/>
        <v>43281</v>
      </c>
    </row>
    <row r="5100" s="10" customFormat="1" spans="1:33">
      <c r="A5100" s="4" t="s">
        <v>20177</v>
      </c>
      <c r="B5100" s="4" t="s">
        <v>20177</v>
      </c>
      <c r="C5100" s="4" t="s">
        <v>20178</v>
      </c>
      <c r="D5100" s="4" t="s">
        <v>20179</v>
      </c>
      <c r="E5100" s="4" t="s">
        <v>36</v>
      </c>
      <c r="F5100" s="4" t="s">
        <v>37</v>
      </c>
      <c r="G5100" s="4" t="s">
        <v>51</v>
      </c>
      <c r="H5100" s="4"/>
      <c r="I5100" s="4"/>
      <c r="J5100" s="4" t="s">
        <v>52</v>
      </c>
      <c r="K5100" s="4" t="s">
        <v>1863</v>
      </c>
      <c r="L5100" s="4" t="s">
        <v>1864</v>
      </c>
      <c r="M5100" s="4" t="s">
        <v>1865</v>
      </c>
      <c r="N5100" s="4" t="s">
        <v>36</v>
      </c>
      <c r="O5100" s="4">
        <v>1</v>
      </c>
      <c r="P5100" s="4" t="s">
        <v>56</v>
      </c>
      <c r="Q5100" s="4">
        <v>22.98</v>
      </c>
      <c r="R5100" s="4"/>
      <c r="S5100" s="4"/>
      <c r="T5100" s="4"/>
      <c r="U5100" s="4"/>
      <c r="V5100" s="4"/>
      <c r="W5100" s="4"/>
      <c r="X5100" s="4"/>
      <c r="Y5100" s="4" t="s">
        <v>1254</v>
      </c>
      <c r="Z5100" s="4" t="s">
        <v>490</v>
      </c>
      <c r="AA5100" s="4" t="s">
        <v>20180</v>
      </c>
      <c r="AB5100" s="4" t="s">
        <v>59</v>
      </c>
      <c r="AC5100" s="4"/>
      <c r="AD5100" s="4" t="b">
        <v>0</v>
      </c>
      <c r="AE5100" s="4"/>
      <c r="AF5100" s="4"/>
      <c r="AG5100" s="12">
        <f t="shared" si="79"/>
        <v>43281</v>
      </c>
    </row>
    <row r="5101" s="10" customFormat="1" spans="1:33">
      <c r="A5101" s="4" t="s">
        <v>20181</v>
      </c>
      <c r="B5101" s="4" t="s">
        <v>20181</v>
      </c>
      <c r="C5101" s="4" t="s">
        <v>20182</v>
      </c>
      <c r="D5101" s="4" t="s">
        <v>20183</v>
      </c>
      <c r="E5101" s="4" t="s">
        <v>36</v>
      </c>
      <c r="F5101" s="4" t="s">
        <v>37</v>
      </c>
      <c r="G5101" s="4" t="s">
        <v>51</v>
      </c>
      <c r="H5101" s="4"/>
      <c r="I5101" s="4"/>
      <c r="J5101" s="4" t="s">
        <v>312</v>
      </c>
      <c r="K5101" s="4" t="s">
        <v>112</v>
      </c>
      <c r="L5101" s="4" t="s">
        <v>113</v>
      </c>
      <c r="M5101" s="4" t="s">
        <v>114</v>
      </c>
      <c r="N5101" s="4" t="s">
        <v>36</v>
      </c>
      <c r="O5101" s="4">
        <v>1</v>
      </c>
      <c r="P5101" s="4" t="s">
        <v>56</v>
      </c>
      <c r="Q5101" s="4">
        <v>23.98</v>
      </c>
      <c r="R5101" s="4"/>
      <c r="S5101" s="4">
        <v>3.99</v>
      </c>
      <c r="T5101" s="4"/>
      <c r="U5101" s="4"/>
      <c r="V5101" s="4"/>
      <c r="W5101" s="4"/>
      <c r="X5101" s="4"/>
      <c r="Y5101" s="4" t="s">
        <v>20184</v>
      </c>
      <c r="Z5101" s="4" t="s">
        <v>11244</v>
      </c>
      <c r="AA5101" s="4" t="s">
        <v>20185</v>
      </c>
      <c r="AB5101" s="4" t="s">
        <v>59</v>
      </c>
      <c r="AC5101" s="4"/>
      <c r="AD5101" s="4" t="b">
        <v>0</v>
      </c>
      <c r="AE5101" s="4"/>
      <c r="AF5101" s="4"/>
      <c r="AG5101" s="12">
        <f t="shared" si="79"/>
        <v>43281</v>
      </c>
    </row>
    <row r="5102" s="10" customFormat="1" spans="1:33">
      <c r="A5102" s="4" t="s">
        <v>20186</v>
      </c>
      <c r="B5102" s="4" t="s">
        <v>20186</v>
      </c>
      <c r="C5102" s="4" t="s">
        <v>20187</v>
      </c>
      <c r="D5102" s="4" t="s">
        <v>20188</v>
      </c>
      <c r="E5102" s="4" t="s">
        <v>36</v>
      </c>
      <c r="F5102" s="4" t="s">
        <v>37</v>
      </c>
      <c r="G5102" s="4" t="s">
        <v>51</v>
      </c>
      <c r="H5102" s="4"/>
      <c r="I5102" s="4"/>
      <c r="J5102" s="4" t="s">
        <v>52</v>
      </c>
      <c r="K5102" s="4" t="s">
        <v>11313</v>
      </c>
      <c r="L5102" s="4" t="s">
        <v>11314</v>
      </c>
      <c r="M5102" s="4" t="s">
        <v>11315</v>
      </c>
      <c r="N5102" s="4" t="s">
        <v>36</v>
      </c>
      <c r="O5102" s="4">
        <v>1</v>
      </c>
      <c r="P5102" s="4" t="s">
        <v>56</v>
      </c>
      <c r="Q5102" s="4">
        <v>22.98</v>
      </c>
      <c r="R5102" s="4"/>
      <c r="S5102" s="4"/>
      <c r="T5102" s="4"/>
      <c r="U5102" s="4"/>
      <c r="V5102" s="4"/>
      <c r="W5102" s="4"/>
      <c r="X5102" s="4"/>
      <c r="Y5102" s="4" t="s">
        <v>541</v>
      </c>
      <c r="Z5102" s="4" t="s">
        <v>290</v>
      </c>
      <c r="AA5102" s="4" t="s">
        <v>20189</v>
      </c>
      <c r="AB5102" s="4" t="s">
        <v>59</v>
      </c>
      <c r="AC5102" s="4"/>
      <c r="AD5102" s="4" t="b">
        <v>0</v>
      </c>
      <c r="AE5102" s="4"/>
      <c r="AF5102" s="4"/>
      <c r="AG5102" s="12">
        <f t="shared" si="79"/>
        <v>43281</v>
      </c>
    </row>
    <row r="5103" s="10" customFormat="1" spans="1:33">
      <c r="A5103" s="4" t="s">
        <v>20190</v>
      </c>
      <c r="B5103" s="4" t="s">
        <v>20190</v>
      </c>
      <c r="C5103" s="4" t="s">
        <v>20191</v>
      </c>
      <c r="D5103" s="4" t="s">
        <v>20192</v>
      </c>
      <c r="E5103" s="4" t="s">
        <v>18190</v>
      </c>
      <c r="F5103" s="4" t="s">
        <v>37</v>
      </c>
      <c r="G5103" s="4" t="s">
        <v>51</v>
      </c>
      <c r="H5103" s="4"/>
      <c r="I5103" s="4"/>
      <c r="J5103" s="4" t="s">
        <v>157</v>
      </c>
      <c r="K5103" s="4" t="s">
        <v>4152</v>
      </c>
      <c r="L5103" s="4" t="s">
        <v>4153</v>
      </c>
      <c r="M5103" s="4" t="s">
        <v>4154</v>
      </c>
      <c r="N5103" s="4" t="s">
        <v>852</v>
      </c>
      <c r="O5103" s="4">
        <v>1</v>
      </c>
      <c r="P5103" s="4" t="s">
        <v>56</v>
      </c>
      <c r="Q5103" s="4">
        <v>22.98</v>
      </c>
      <c r="R5103" s="4"/>
      <c r="S5103" s="4"/>
      <c r="T5103" s="4"/>
      <c r="U5103" s="4"/>
      <c r="V5103" s="4"/>
      <c r="W5103" s="4"/>
      <c r="X5103" s="4"/>
      <c r="Y5103" s="4" t="s">
        <v>265</v>
      </c>
      <c r="Z5103" s="4" t="s">
        <v>266</v>
      </c>
      <c r="AA5103" s="4" t="s">
        <v>20193</v>
      </c>
      <c r="AB5103" s="4" t="s">
        <v>59</v>
      </c>
      <c r="AC5103" s="4" t="s">
        <v>259</v>
      </c>
      <c r="AD5103" s="4" t="b">
        <v>0</v>
      </c>
      <c r="AE5103" s="4"/>
      <c r="AF5103" s="4"/>
      <c r="AG5103" s="12">
        <f t="shared" si="79"/>
        <v>43281</v>
      </c>
    </row>
    <row r="5104" s="10" customFormat="1" spans="1:33">
      <c r="A5104" s="4" t="s">
        <v>20190</v>
      </c>
      <c r="B5104" s="4" t="s">
        <v>20190</v>
      </c>
      <c r="C5104" s="4" t="s">
        <v>20191</v>
      </c>
      <c r="D5104" s="4" t="s">
        <v>20192</v>
      </c>
      <c r="E5104" s="4" t="s">
        <v>18190</v>
      </c>
      <c r="F5104" s="4" t="s">
        <v>37</v>
      </c>
      <c r="G5104" s="4" t="s">
        <v>51</v>
      </c>
      <c r="H5104" s="4"/>
      <c r="I5104" s="4"/>
      <c r="J5104" s="4" t="s">
        <v>157</v>
      </c>
      <c r="K5104" s="4" t="s">
        <v>3952</v>
      </c>
      <c r="L5104" s="4" t="s">
        <v>20194</v>
      </c>
      <c r="M5104" s="4" t="s">
        <v>3954</v>
      </c>
      <c r="N5104" s="4" t="s">
        <v>852</v>
      </c>
      <c r="O5104" s="4">
        <v>1</v>
      </c>
      <c r="P5104" s="4" t="s">
        <v>56</v>
      </c>
      <c r="Q5104" s="4">
        <v>22.98</v>
      </c>
      <c r="R5104" s="4"/>
      <c r="S5104" s="4"/>
      <c r="T5104" s="4"/>
      <c r="U5104" s="4"/>
      <c r="V5104" s="4"/>
      <c r="W5104" s="4"/>
      <c r="X5104" s="4"/>
      <c r="Y5104" s="4" t="s">
        <v>265</v>
      </c>
      <c r="Z5104" s="4" t="s">
        <v>266</v>
      </c>
      <c r="AA5104" s="4" t="s">
        <v>20193</v>
      </c>
      <c r="AB5104" s="4" t="s">
        <v>59</v>
      </c>
      <c r="AC5104" s="4" t="s">
        <v>259</v>
      </c>
      <c r="AD5104" s="4" t="b">
        <v>0</v>
      </c>
      <c r="AE5104" s="4"/>
      <c r="AF5104" s="4"/>
      <c r="AG5104" s="12">
        <f t="shared" si="79"/>
        <v>43281</v>
      </c>
    </row>
    <row r="5105" s="10" customFormat="1" spans="1:33">
      <c r="A5105" s="4" t="s">
        <v>20195</v>
      </c>
      <c r="B5105" s="4" t="s">
        <v>20195</v>
      </c>
      <c r="C5105" s="4" t="s">
        <v>20196</v>
      </c>
      <c r="D5105" s="4" t="s">
        <v>20197</v>
      </c>
      <c r="E5105" s="4" t="s">
        <v>18190</v>
      </c>
      <c r="F5105" s="4" t="s">
        <v>37</v>
      </c>
      <c r="G5105" s="4" t="s">
        <v>51</v>
      </c>
      <c r="H5105" s="4"/>
      <c r="I5105" s="4"/>
      <c r="J5105" s="4" t="s">
        <v>157</v>
      </c>
      <c r="K5105" s="4" t="s">
        <v>2927</v>
      </c>
      <c r="L5105" s="4" t="s">
        <v>2928</v>
      </c>
      <c r="M5105" s="4" t="s">
        <v>2929</v>
      </c>
      <c r="N5105" s="4" t="s">
        <v>852</v>
      </c>
      <c r="O5105" s="4">
        <v>1</v>
      </c>
      <c r="P5105" s="4" t="s">
        <v>56</v>
      </c>
      <c r="Q5105" s="4">
        <v>19.98</v>
      </c>
      <c r="R5105" s="4"/>
      <c r="S5105" s="4"/>
      <c r="T5105" s="4"/>
      <c r="U5105" s="4"/>
      <c r="V5105" s="4"/>
      <c r="W5105" s="4"/>
      <c r="X5105" s="4"/>
      <c r="Y5105" s="4" t="s">
        <v>20198</v>
      </c>
      <c r="Z5105" s="4" t="s">
        <v>2818</v>
      </c>
      <c r="AA5105" s="4" t="s">
        <v>20199</v>
      </c>
      <c r="AB5105" s="4" t="s">
        <v>59</v>
      </c>
      <c r="AC5105" s="4"/>
      <c r="AD5105" s="4" t="b">
        <v>0</v>
      </c>
      <c r="AE5105" s="4"/>
      <c r="AF5105" s="4"/>
      <c r="AG5105" s="12">
        <f t="shared" si="79"/>
        <v>43281</v>
      </c>
    </row>
    <row r="5106" s="10" customFormat="1" spans="1:33">
      <c r="A5106" s="4" t="s">
        <v>20200</v>
      </c>
      <c r="B5106" s="4" t="s">
        <v>20200</v>
      </c>
      <c r="C5106" s="4" t="s">
        <v>20201</v>
      </c>
      <c r="D5106" s="4" t="s">
        <v>20202</v>
      </c>
      <c r="E5106" s="4" t="s">
        <v>36</v>
      </c>
      <c r="F5106" s="4" t="s">
        <v>37</v>
      </c>
      <c r="G5106" s="4" t="s">
        <v>51</v>
      </c>
      <c r="H5106" s="4"/>
      <c r="I5106" s="4"/>
      <c r="J5106" s="4" t="s">
        <v>52</v>
      </c>
      <c r="K5106" s="4" t="s">
        <v>4466</v>
      </c>
      <c r="L5106" s="4" t="s">
        <v>4467</v>
      </c>
      <c r="M5106" s="4" t="s">
        <v>4468</v>
      </c>
      <c r="N5106" s="4" t="s">
        <v>36</v>
      </c>
      <c r="O5106" s="4">
        <v>1</v>
      </c>
      <c r="P5106" s="4" t="s">
        <v>56</v>
      </c>
      <c r="Q5106" s="4">
        <v>22.98</v>
      </c>
      <c r="R5106" s="4"/>
      <c r="S5106" s="4"/>
      <c r="T5106" s="4"/>
      <c r="U5106" s="4"/>
      <c r="V5106" s="4"/>
      <c r="W5106" s="4"/>
      <c r="X5106" s="4"/>
      <c r="Y5106" s="4" t="s">
        <v>1698</v>
      </c>
      <c r="Z5106" s="4" t="s">
        <v>47</v>
      </c>
      <c r="AA5106" s="4" t="s">
        <v>14253</v>
      </c>
      <c r="AB5106" s="4" t="s">
        <v>59</v>
      </c>
      <c r="AC5106" s="4"/>
      <c r="AD5106" s="4" t="b">
        <v>0</v>
      </c>
      <c r="AE5106" s="4"/>
      <c r="AF5106" s="4"/>
      <c r="AG5106" s="12">
        <f t="shared" si="79"/>
        <v>43281</v>
      </c>
    </row>
    <row r="5107" s="10" customFormat="1" spans="1:33">
      <c r="A5107" s="4" t="s">
        <v>20200</v>
      </c>
      <c r="B5107" s="4" t="s">
        <v>20200</v>
      </c>
      <c r="C5107" s="4" t="s">
        <v>20201</v>
      </c>
      <c r="D5107" s="4" t="s">
        <v>20202</v>
      </c>
      <c r="E5107" s="4" t="s">
        <v>36</v>
      </c>
      <c r="F5107" s="4" t="s">
        <v>37</v>
      </c>
      <c r="G5107" s="4" t="s">
        <v>51</v>
      </c>
      <c r="H5107" s="4"/>
      <c r="I5107" s="4"/>
      <c r="J5107" s="4" t="s">
        <v>52</v>
      </c>
      <c r="K5107" s="4" t="s">
        <v>14752</v>
      </c>
      <c r="L5107" s="4" t="s">
        <v>183</v>
      </c>
      <c r="M5107" s="4" t="s">
        <v>184</v>
      </c>
      <c r="N5107" s="4" t="s">
        <v>36</v>
      </c>
      <c r="O5107" s="4">
        <v>1</v>
      </c>
      <c r="P5107" s="4" t="s">
        <v>56</v>
      </c>
      <c r="Q5107" s="4">
        <v>23.98</v>
      </c>
      <c r="R5107" s="4"/>
      <c r="S5107" s="4"/>
      <c r="T5107" s="4"/>
      <c r="U5107" s="4"/>
      <c r="V5107" s="4"/>
      <c r="W5107" s="4"/>
      <c r="X5107" s="4"/>
      <c r="Y5107" s="4" t="s">
        <v>1698</v>
      </c>
      <c r="Z5107" s="4" t="s">
        <v>47</v>
      </c>
      <c r="AA5107" s="4" t="s">
        <v>14253</v>
      </c>
      <c r="AB5107" s="4" t="s">
        <v>59</v>
      </c>
      <c r="AC5107" s="4"/>
      <c r="AD5107" s="4" t="b">
        <v>0</v>
      </c>
      <c r="AE5107" s="4"/>
      <c r="AF5107" s="4"/>
      <c r="AG5107" s="12">
        <f t="shared" si="79"/>
        <v>43281</v>
      </c>
    </row>
    <row r="5108" s="10" customFormat="1" spans="1:33">
      <c r="A5108" s="4" t="s">
        <v>20203</v>
      </c>
      <c r="B5108" s="4" t="s">
        <v>20203</v>
      </c>
      <c r="C5108" s="4" t="s">
        <v>20204</v>
      </c>
      <c r="D5108" s="4" t="s">
        <v>20205</v>
      </c>
      <c r="E5108" s="4" t="s">
        <v>36</v>
      </c>
      <c r="F5108" s="4" t="s">
        <v>37</v>
      </c>
      <c r="G5108" s="4" t="s">
        <v>51</v>
      </c>
      <c r="H5108" s="4"/>
      <c r="I5108" s="4"/>
      <c r="J5108" s="4" t="s">
        <v>52</v>
      </c>
      <c r="K5108" s="4" t="s">
        <v>9990</v>
      </c>
      <c r="L5108" s="4" t="s">
        <v>9991</v>
      </c>
      <c r="M5108" s="4" t="s">
        <v>9992</v>
      </c>
      <c r="N5108" s="4" t="s">
        <v>36</v>
      </c>
      <c r="O5108" s="4">
        <v>1</v>
      </c>
      <c r="P5108" s="4" t="s">
        <v>56</v>
      </c>
      <c r="Q5108" s="4">
        <v>23.98</v>
      </c>
      <c r="R5108" s="4"/>
      <c r="S5108" s="4"/>
      <c r="T5108" s="4"/>
      <c r="U5108" s="4"/>
      <c r="V5108" s="4"/>
      <c r="W5108" s="4"/>
      <c r="X5108" s="4"/>
      <c r="Y5108" s="4" t="s">
        <v>257</v>
      </c>
      <c r="Z5108" s="4" t="s">
        <v>47</v>
      </c>
      <c r="AA5108" s="4" t="s">
        <v>20206</v>
      </c>
      <c r="AB5108" s="4" t="s">
        <v>59</v>
      </c>
      <c r="AC5108" s="4"/>
      <c r="AD5108" s="4" t="b">
        <v>0</v>
      </c>
      <c r="AE5108" s="4"/>
      <c r="AF5108" s="4"/>
      <c r="AG5108" s="12">
        <f t="shared" si="79"/>
        <v>43281</v>
      </c>
    </row>
    <row r="5109" s="10" customFormat="1" spans="1:33">
      <c r="A5109" s="4" t="s">
        <v>20207</v>
      </c>
      <c r="B5109" s="4" t="s">
        <v>20207</v>
      </c>
      <c r="C5109" s="4" t="s">
        <v>20208</v>
      </c>
      <c r="D5109" s="4" t="s">
        <v>20209</v>
      </c>
      <c r="E5109" s="4" t="s">
        <v>36</v>
      </c>
      <c r="F5109" s="4" t="s">
        <v>37</v>
      </c>
      <c r="G5109" s="4" t="s">
        <v>51</v>
      </c>
      <c r="H5109" s="4"/>
      <c r="I5109" s="4"/>
      <c r="J5109" s="4" t="s">
        <v>52</v>
      </c>
      <c r="K5109" s="4" t="s">
        <v>645</v>
      </c>
      <c r="L5109" s="4" t="s">
        <v>646</v>
      </c>
      <c r="M5109" s="4" t="s">
        <v>647</v>
      </c>
      <c r="N5109" s="4" t="s">
        <v>36</v>
      </c>
      <c r="O5109" s="4">
        <v>2</v>
      </c>
      <c r="P5109" s="4" t="s">
        <v>56</v>
      </c>
      <c r="Q5109" s="4">
        <v>47.96</v>
      </c>
      <c r="R5109" s="4"/>
      <c r="S5109" s="4"/>
      <c r="T5109" s="4"/>
      <c r="U5109" s="4"/>
      <c r="V5109" s="4"/>
      <c r="W5109" s="4"/>
      <c r="X5109" s="4"/>
      <c r="Y5109" s="4" t="s">
        <v>7809</v>
      </c>
      <c r="Z5109" s="4" t="s">
        <v>266</v>
      </c>
      <c r="AA5109" s="4" t="s">
        <v>20210</v>
      </c>
      <c r="AB5109" s="4" t="s">
        <v>59</v>
      </c>
      <c r="AC5109" s="4"/>
      <c r="AD5109" s="4" t="b">
        <v>0</v>
      </c>
      <c r="AE5109" s="4"/>
      <c r="AF5109" s="4"/>
      <c r="AG5109" s="12">
        <f t="shared" si="79"/>
        <v>43281</v>
      </c>
    </row>
    <row r="5110" s="10" customFormat="1" spans="1:33">
      <c r="A5110" s="4" t="s">
        <v>20207</v>
      </c>
      <c r="B5110" s="4" t="s">
        <v>20207</v>
      </c>
      <c r="C5110" s="4" t="s">
        <v>20208</v>
      </c>
      <c r="D5110" s="4" t="s">
        <v>20209</v>
      </c>
      <c r="E5110" s="4" t="s">
        <v>36</v>
      </c>
      <c r="F5110" s="4" t="s">
        <v>37</v>
      </c>
      <c r="G5110" s="4" t="s">
        <v>51</v>
      </c>
      <c r="H5110" s="4"/>
      <c r="I5110" s="4"/>
      <c r="J5110" s="4" t="s">
        <v>52</v>
      </c>
      <c r="K5110" s="4" t="s">
        <v>8905</v>
      </c>
      <c r="L5110" s="4" t="s">
        <v>8906</v>
      </c>
      <c r="M5110" s="4" t="s">
        <v>8907</v>
      </c>
      <c r="N5110" s="4" t="s">
        <v>36</v>
      </c>
      <c r="O5110" s="4">
        <v>1</v>
      </c>
      <c r="P5110" s="4" t="s">
        <v>56</v>
      </c>
      <c r="Q5110" s="4">
        <v>23.98</v>
      </c>
      <c r="R5110" s="4"/>
      <c r="S5110" s="4"/>
      <c r="T5110" s="4"/>
      <c r="U5110" s="4"/>
      <c r="V5110" s="4"/>
      <c r="W5110" s="4"/>
      <c r="X5110" s="4"/>
      <c r="Y5110" s="4" t="s">
        <v>7809</v>
      </c>
      <c r="Z5110" s="4" t="s">
        <v>266</v>
      </c>
      <c r="AA5110" s="4" t="s">
        <v>20210</v>
      </c>
      <c r="AB5110" s="4" t="s">
        <v>59</v>
      </c>
      <c r="AC5110" s="4"/>
      <c r="AD5110" s="4" t="b">
        <v>0</v>
      </c>
      <c r="AE5110" s="4"/>
      <c r="AF5110" s="4"/>
      <c r="AG5110" s="12">
        <f t="shared" si="79"/>
        <v>43281</v>
      </c>
    </row>
    <row r="5111" s="10" customFormat="1" spans="1:33">
      <c r="A5111" s="4" t="s">
        <v>20207</v>
      </c>
      <c r="B5111" s="4" t="s">
        <v>20207</v>
      </c>
      <c r="C5111" s="4" t="s">
        <v>20208</v>
      </c>
      <c r="D5111" s="4" t="s">
        <v>20209</v>
      </c>
      <c r="E5111" s="4" t="s">
        <v>36</v>
      </c>
      <c r="F5111" s="4" t="s">
        <v>37</v>
      </c>
      <c r="G5111" s="4" t="s">
        <v>51</v>
      </c>
      <c r="H5111" s="4"/>
      <c r="I5111" s="4"/>
      <c r="J5111" s="4" t="s">
        <v>52</v>
      </c>
      <c r="K5111" s="4" t="s">
        <v>538</v>
      </c>
      <c r="L5111" s="4" t="s">
        <v>539</v>
      </c>
      <c r="M5111" s="4" t="s">
        <v>540</v>
      </c>
      <c r="N5111" s="4" t="s">
        <v>36</v>
      </c>
      <c r="O5111" s="4">
        <v>1</v>
      </c>
      <c r="P5111" s="4" t="s">
        <v>56</v>
      </c>
      <c r="Q5111" s="4">
        <v>23.98</v>
      </c>
      <c r="R5111" s="4"/>
      <c r="S5111" s="4"/>
      <c r="T5111" s="4"/>
      <c r="U5111" s="4"/>
      <c r="V5111" s="4"/>
      <c r="W5111" s="4"/>
      <c r="X5111" s="4"/>
      <c r="Y5111" s="4" t="s">
        <v>7809</v>
      </c>
      <c r="Z5111" s="4" t="s">
        <v>266</v>
      </c>
      <c r="AA5111" s="4" t="s">
        <v>20210</v>
      </c>
      <c r="AB5111" s="4" t="s">
        <v>59</v>
      </c>
      <c r="AC5111" s="4"/>
      <c r="AD5111" s="4" t="b">
        <v>0</v>
      </c>
      <c r="AE5111" s="4"/>
      <c r="AF5111" s="4"/>
      <c r="AG5111" s="12">
        <f t="shared" si="79"/>
        <v>43281</v>
      </c>
    </row>
    <row r="5112" s="10" customFormat="1" spans="1:33">
      <c r="A5112" s="4" t="s">
        <v>20207</v>
      </c>
      <c r="B5112" s="4" t="s">
        <v>20207</v>
      </c>
      <c r="C5112" s="4" t="s">
        <v>20208</v>
      </c>
      <c r="D5112" s="4" t="s">
        <v>20209</v>
      </c>
      <c r="E5112" s="4" t="s">
        <v>36</v>
      </c>
      <c r="F5112" s="4" t="s">
        <v>37</v>
      </c>
      <c r="G5112" s="4" t="s">
        <v>51</v>
      </c>
      <c r="H5112" s="4"/>
      <c r="I5112" s="4"/>
      <c r="J5112" s="4" t="s">
        <v>52</v>
      </c>
      <c r="K5112" s="4" t="s">
        <v>637</v>
      </c>
      <c r="L5112" s="4" t="s">
        <v>638</v>
      </c>
      <c r="M5112" s="4" t="s">
        <v>639</v>
      </c>
      <c r="N5112" s="4" t="s">
        <v>36</v>
      </c>
      <c r="O5112" s="4">
        <v>1</v>
      </c>
      <c r="P5112" s="4" t="s">
        <v>56</v>
      </c>
      <c r="Q5112" s="4">
        <v>23.98</v>
      </c>
      <c r="R5112" s="4"/>
      <c r="S5112" s="4"/>
      <c r="T5112" s="4"/>
      <c r="U5112" s="4"/>
      <c r="V5112" s="4"/>
      <c r="W5112" s="4"/>
      <c r="X5112" s="4"/>
      <c r="Y5112" s="4" t="s">
        <v>7809</v>
      </c>
      <c r="Z5112" s="4" t="s">
        <v>266</v>
      </c>
      <c r="AA5112" s="4" t="s">
        <v>20210</v>
      </c>
      <c r="AB5112" s="4" t="s">
        <v>59</v>
      </c>
      <c r="AC5112" s="4"/>
      <c r="AD5112" s="4" t="b">
        <v>0</v>
      </c>
      <c r="AE5112" s="4"/>
      <c r="AF5112" s="4"/>
      <c r="AG5112" s="12">
        <f t="shared" si="79"/>
        <v>43281</v>
      </c>
    </row>
    <row r="5113" s="10" customFormat="1" spans="1:33">
      <c r="A5113" s="4" t="s">
        <v>20211</v>
      </c>
      <c r="B5113" s="4" t="s">
        <v>20211</v>
      </c>
      <c r="C5113" s="4" t="s">
        <v>20212</v>
      </c>
      <c r="D5113" s="4" t="s">
        <v>20213</v>
      </c>
      <c r="E5113" s="4" t="s">
        <v>36</v>
      </c>
      <c r="F5113" s="4" t="s">
        <v>37</v>
      </c>
      <c r="G5113" s="4" t="s">
        <v>51</v>
      </c>
      <c r="H5113" s="4"/>
      <c r="I5113" s="4"/>
      <c r="J5113" s="4" t="s">
        <v>39</v>
      </c>
      <c r="K5113" s="4" t="s">
        <v>3507</v>
      </c>
      <c r="L5113" s="4" t="s">
        <v>3508</v>
      </c>
      <c r="M5113" s="4" t="s">
        <v>3509</v>
      </c>
      <c r="N5113" s="4" t="s">
        <v>36</v>
      </c>
      <c r="O5113" s="4">
        <v>1</v>
      </c>
      <c r="P5113" s="4" t="s">
        <v>56</v>
      </c>
      <c r="Q5113" s="4">
        <v>22.98</v>
      </c>
      <c r="R5113" s="4"/>
      <c r="S5113" s="4">
        <v>1.49</v>
      </c>
      <c r="T5113" s="4"/>
      <c r="U5113" s="4"/>
      <c r="V5113" s="4"/>
      <c r="W5113" s="4"/>
      <c r="X5113" s="4">
        <v>1.49</v>
      </c>
      <c r="Y5113" s="4" t="s">
        <v>20214</v>
      </c>
      <c r="Z5113" s="4" t="s">
        <v>490</v>
      </c>
      <c r="AA5113" s="4" t="s">
        <v>20215</v>
      </c>
      <c r="AB5113" s="4" t="s">
        <v>59</v>
      </c>
      <c r="AC5113" s="4"/>
      <c r="AD5113" s="4" t="b">
        <v>0</v>
      </c>
      <c r="AE5113" s="4"/>
      <c r="AF5113" s="4"/>
      <c r="AG5113" s="12">
        <f t="shared" si="79"/>
        <v>43281</v>
      </c>
    </row>
    <row r="5114" s="10" customFormat="1" spans="1:33">
      <c r="A5114" s="4" t="s">
        <v>20211</v>
      </c>
      <c r="B5114" s="4" t="s">
        <v>20211</v>
      </c>
      <c r="C5114" s="4" t="s">
        <v>20212</v>
      </c>
      <c r="D5114" s="4" t="s">
        <v>20213</v>
      </c>
      <c r="E5114" s="4" t="s">
        <v>36</v>
      </c>
      <c r="F5114" s="4" t="s">
        <v>37</v>
      </c>
      <c r="G5114" s="4" t="s">
        <v>51</v>
      </c>
      <c r="H5114" s="4"/>
      <c r="I5114" s="4"/>
      <c r="J5114" s="4" t="s">
        <v>39</v>
      </c>
      <c r="K5114" s="4" t="s">
        <v>1551</v>
      </c>
      <c r="L5114" s="4" t="s">
        <v>1552</v>
      </c>
      <c r="M5114" s="4" t="s">
        <v>1553</v>
      </c>
      <c r="N5114" s="4" t="s">
        <v>36</v>
      </c>
      <c r="O5114" s="4">
        <v>1</v>
      </c>
      <c r="P5114" s="4" t="s">
        <v>56</v>
      </c>
      <c r="Q5114" s="4">
        <v>22.98</v>
      </c>
      <c r="R5114" s="4"/>
      <c r="S5114" s="4">
        <v>1.5</v>
      </c>
      <c r="T5114" s="4"/>
      <c r="U5114" s="4"/>
      <c r="V5114" s="4"/>
      <c r="W5114" s="4"/>
      <c r="X5114" s="4">
        <v>1.5</v>
      </c>
      <c r="Y5114" s="4" t="s">
        <v>20214</v>
      </c>
      <c r="Z5114" s="4" t="s">
        <v>490</v>
      </c>
      <c r="AA5114" s="4" t="s">
        <v>20215</v>
      </c>
      <c r="AB5114" s="4" t="s">
        <v>59</v>
      </c>
      <c r="AC5114" s="4"/>
      <c r="AD5114" s="4" t="b">
        <v>0</v>
      </c>
      <c r="AE5114" s="4"/>
      <c r="AF5114" s="4"/>
      <c r="AG5114" s="12">
        <f t="shared" si="79"/>
        <v>43281</v>
      </c>
    </row>
    <row r="5115" s="10" customFormat="1" spans="1:33">
      <c r="A5115" s="4" t="s">
        <v>20211</v>
      </c>
      <c r="B5115" s="4" t="s">
        <v>20211</v>
      </c>
      <c r="C5115" s="4" t="s">
        <v>20212</v>
      </c>
      <c r="D5115" s="4" t="s">
        <v>20213</v>
      </c>
      <c r="E5115" s="4" t="s">
        <v>36</v>
      </c>
      <c r="F5115" s="4" t="s">
        <v>37</v>
      </c>
      <c r="G5115" s="4" t="s">
        <v>51</v>
      </c>
      <c r="H5115" s="4"/>
      <c r="I5115" s="4"/>
      <c r="J5115" s="4" t="s">
        <v>39</v>
      </c>
      <c r="K5115" s="4" t="s">
        <v>8077</v>
      </c>
      <c r="L5115" s="4" t="s">
        <v>8078</v>
      </c>
      <c r="M5115" s="4" t="s">
        <v>8079</v>
      </c>
      <c r="N5115" s="4" t="s">
        <v>36</v>
      </c>
      <c r="O5115" s="4">
        <v>1</v>
      </c>
      <c r="P5115" s="4" t="s">
        <v>56</v>
      </c>
      <c r="Q5115" s="4">
        <v>22.98</v>
      </c>
      <c r="R5115" s="4"/>
      <c r="S5115" s="4">
        <v>1.5</v>
      </c>
      <c r="T5115" s="4"/>
      <c r="U5115" s="4"/>
      <c r="V5115" s="4"/>
      <c r="W5115" s="4"/>
      <c r="X5115" s="4">
        <v>1.5</v>
      </c>
      <c r="Y5115" s="4" t="s">
        <v>20214</v>
      </c>
      <c r="Z5115" s="4" t="s">
        <v>490</v>
      </c>
      <c r="AA5115" s="4" t="s">
        <v>20215</v>
      </c>
      <c r="AB5115" s="4" t="s">
        <v>59</v>
      </c>
      <c r="AC5115" s="4"/>
      <c r="AD5115" s="4" t="b">
        <v>0</v>
      </c>
      <c r="AE5115" s="4"/>
      <c r="AF5115" s="4"/>
      <c r="AG5115" s="12">
        <f t="shared" si="79"/>
        <v>43281</v>
      </c>
    </row>
    <row r="5116" s="10" customFormat="1" spans="1:33">
      <c r="A5116" s="4" t="s">
        <v>20211</v>
      </c>
      <c r="B5116" s="4" t="s">
        <v>20211</v>
      </c>
      <c r="C5116" s="4" t="s">
        <v>20212</v>
      </c>
      <c r="D5116" s="4" t="s">
        <v>20213</v>
      </c>
      <c r="E5116" s="4" t="s">
        <v>36</v>
      </c>
      <c r="F5116" s="4" t="s">
        <v>37</v>
      </c>
      <c r="G5116" s="4" t="s">
        <v>51</v>
      </c>
      <c r="H5116" s="4"/>
      <c r="I5116" s="4"/>
      <c r="J5116" s="4" t="s">
        <v>39</v>
      </c>
      <c r="K5116" s="4" t="s">
        <v>139</v>
      </c>
      <c r="L5116" s="4" t="s">
        <v>140</v>
      </c>
      <c r="M5116" s="4" t="s">
        <v>141</v>
      </c>
      <c r="N5116" s="4" t="s">
        <v>36</v>
      </c>
      <c r="O5116" s="4">
        <v>1</v>
      </c>
      <c r="P5116" s="4" t="s">
        <v>56</v>
      </c>
      <c r="Q5116" s="4">
        <v>22.98</v>
      </c>
      <c r="R5116" s="4"/>
      <c r="S5116" s="4">
        <v>1.5</v>
      </c>
      <c r="T5116" s="4"/>
      <c r="U5116" s="4"/>
      <c r="V5116" s="4"/>
      <c r="W5116" s="4"/>
      <c r="X5116" s="4">
        <v>1.5</v>
      </c>
      <c r="Y5116" s="4" t="s">
        <v>20214</v>
      </c>
      <c r="Z5116" s="4" t="s">
        <v>490</v>
      </c>
      <c r="AA5116" s="4" t="s">
        <v>20215</v>
      </c>
      <c r="AB5116" s="4" t="s">
        <v>59</v>
      </c>
      <c r="AC5116" s="4"/>
      <c r="AD5116" s="4" t="b">
        <v>0</v>
      </c>
      <c r="AE5116" s="4"/>
      <c r="AF5116" s="4"/>
      <c r="AG5116" s="12">
        <f t="shared" si="79"/>
        <v>43281</v>
      </c>
    </row>
    <row r="5117" s="10" customFormat="1" spans="1:33">
      <c r="A5117" s="4" t="s">
        <v>20216</v>
      </c>
      <c r="B5117" s="4" t="s">
        <v>20216</v>
      </c>
      <c r="C5117" s="4" t="s">
        <v>20217</v>
      </c>
      <c r="D5117" s="4" t="s">
        <v>20218</v>
      </c>
      <c r="E5117" s="4" t="s">
        <v>18190</v>
      </c>
      <c r="F5117" s="4" t="s">
        <v>37</v>
      </c>
      <c r="G5117" s="4" t="s">
        <v>51</v>
      </c>
      <c r="H5117" s="4"/>
      <c r="I5117" s="4"/>
      <c r="J5117" s="4" t="s">
        <v>52</v>
      </c>
      <c r="K5117" s="4" t="s">
        <v>72</v>
      </c>
      <c r="L5117" s="4" t="s">
        <v>73</v>
      </c>
      <c r="M5117" s="4" t="s">
        <v>74</v>
      </c>
      <c r="N5117" s="4" t="s">
        <v>852</v>
      </c>
      <c r="O5117" s="4">
        <v>1</v>
      </c>
      <c r="P5117" s="4" t="s">
        <v>56</v>
      </c>
      <c r="Q5117" s="4">
        <v>22.98</v>
      </c>
      <c r="R5117" s="4"/>
      <c r="S5117" s="4"/>
      <c r="T5117" s="4"/>
      <c r="U5117" s="4"/>
      <c r="V5117" s="4"/>
      <c r="W5117" s="4"/>
      <c r="X5117" s="4"/>
      <c r="Y5117" s="4" t="s">
        <v>3146</v>
      </c>
      <c r="Z5117" s="4" t="s">
        <v>67</v>
      </c>
      <c r="AA5117" s="4" t="s">
        <v>20219</v>
      </c>
      <c r="AB5117" s="4" t="s">
        <v>59</v>
      </c>
      <c r="AC5117" s="4"/>
      <c r="AD5117" s="4" t="b">
        <v>0</v>
      </c>
      <c r="AE5117" s="4"/>
      <c r="AF5117" s="4"/>
      <c r="AG5117" s="12">
        <f t="shared" si="79"/>
        <v>43281</v>
      </c>
    </row>
    <row r="5118" s="10" customFormat="1" spans="1:33">
      <c r="A5118" s="4" t="s">
        <v>20216</v>
      </c>
      <c r="B5118" s="4" t="s">
        <v>20216</v>
      </c>
      <c r="C5118" s="4" t="s">
        <v>20217</v>
      </c>
      <c r="D5118" s="4" t="s">
        <v>20218</v>
      </c>
      <c r="E5118" s="4" t="s">
        <v>18190</v>
      </c>
      <c r="F5118" s="4" t="s">
        <v>37</v>
      </c>
      <c r="G5118" s="4" t="s">
        <v>51</v>
      </c>
      <c r="H5118" s="4"/>
      <c r="I5118" s="4"/>
      <c r="J5118" s="4" t="s">
        <v>52</v>
      </c>
      <c r="K5118" s="4" t="s">
        <v>9543</v>
      </c>
      <c r="L5118" s="4" t="s">
        <v>873</v>
      </c>
      <c r="M5118" s="4" t="s">
        <v>874</v>
      </c>
      <c r="N5118" s="4" t="s">
        <v>36</v>
      </c>
      <c r="O5118" s="4">
        <v>1</v>
      </c>
      <c r="P5118" s="4" t="s">
        <v>56</v>
      </c>
      <c r="Q5118" s="4">
        <v>22.98</v>
      </c>
      <c r="R5118" s="4"/>
      <c r="S5118" s="4"/>
      <c r="T5118" s="4"/>
      <c r="U5118" s="4"/>
      <c r="V5118" s="4"/>
      <c r="W5118" s="4"/>
      <c r="X5118" s="4"/>
      <c r="Y5118" s="4" t="s">
        <v>3146</v>
      </c>
      <c r="Z5118" s="4" t="s">
        <v>67</v>
      </c>
      <c r="AA5118" s="4" t="s">
        <v>20219</v>
      </c>
      <c r="AB5118" s="4" t="s">
        <v>59</v>
      </c>
      <c r="AC5118" s="4"/>
      <c r="AD5118" s="4" t="b">
        <v>0</v>
      </c>
      <c r="AE5118" s="4"/>
      <c r="AF5118" s="4"/>
      <c r="AG5118" s="12">
        <f t="shared" si="79"/>
        <v>43281</v>
      </c>
    </row>
    <row r="5119" s="10" customFormat="1" spans="1:33">
      <c r="A5119" s="4" t="s">
        <v>20216</v>
      </c>
      <c r="B5119" s="4" t="s">
        <v>20216</v>
      </c>
      <c r="C5119" s="4" t="s">
        <v>20217</v>
      </c>
      <c r="D5119" s="4" t="s">
        <v>20218</v>
      </c>
      <c r="E5119" s="4" t="s">
        <v>18190</v>
      </c>
      <c r="F5119" s="4" t="s">
        <v>37</v>
      </c>
      <c r="G5119" s="4" t="s">
        <v>51</v>
      </c>
      <c r="H5119" s="4"/>
      <c r="I5119" s="4"/>
      <c r="J5119" s="4" t="s">
        <v>52</v>
      </c>
      <c r="K5119" s="4" t="s">
        <v>4657</v>
      </c>
      <c r="L5119" s="4" t="s">
        <v>4658</v>
      </c>
      <c r="M5119" s="4" t="s">
        <v>4659</v>
      </c>
      <c r="N5119" s="4" t="s">
        <v>36</v>
      </c>
      <c r="O5119" s="4">
        <v>1</v>
      </c>
      <c r="P5119" s="4" t="s">
        <v>56</v>
      </c>
      <c r="Q5119" s="4">
        <v>22.98</v>
      </c>
      <c r="R5119" s="4"/>
      <c r="S5119" s="4"/>
      <c r="T5119" s="4"/>
      <c r="U5119" s="4"/>
      <c r="V5119" s="4"/>
      <c r="W5119" s="4"/>
      <c r="X5119" s="4"/>
      <c r="Y5119" s="4" t="s">
        <v>3146</v>
      </c>
      <c r="Z5119" s="4" t="s">
        <v>67</v>
      </c>
      <c r="AA5119" s="4" t="s">
        <v>20219</v>
      </c>
      <c r="AB5119" s="4" t="s">
        <v>59</v>
      </c>
      <c r="AC5119" s="4"/>
      <c r="AD5119" s="4" t="b">
        <v>0</v>
      </c>
      <c r="AE5119" s="4"/>
      <c r="AF5119" s="4"/>
      <c r="AG5119" s="12">
        <f t="shared" si="79"/>
        <v>43281</v>
      </c>
    </row>
    <row r="5120" s="10" customFormat="1" spans="1:33">
      <c r="A5120" s="4" t="s">
        <v>20220</v>
      </c>
      <c r="B5120" s="4" t="s">
        <v>20220</v>
      </c>
      <c r="C5120" s="4" t="s">
        <v>20221</v>
      </c>
      <c r="D5120" s="4" t="s">
        <v>20222</v>
      </c>
      <c r="E5120" s="4" t="s">
        <v>36</v>
      </c>
      <c r="F5120" s="4" t="s">
        <v>37</v>
      </c>
      <c r="G5120" s="4" t="s">
        <v>51</v>
      </c>
      <c r="H5120" s="4"/>
      <c r="I5120" s="4"/>
      <c r="J5120" s="4" t="s">
        <v>52</v>
      </c>
      <c r="K5120" s="4" t="s">
        <v>12312</v>
      </c>
      <c r="L5120" s="4" t="s">
        <v>192</v>
      </c>
      <c r="M5120" s="4" t="s">
        <v>193</v>
      </c>
      <c r="N5120" s="4" t="s">
        <v>36</v>
      </c>
      <c r="O5120" s="4">
        <v>1</v>
      </c>
      <c r="P5120" s="4" t="s">
        <v>56</v>
      </c>
      <c r="Q5120" s="4">
        <v>23.98</v>
      </c>
      <c r="R5120" s="4"/>
      <c r="S5120" s="4"/>
      <c r="T5120" s="4"/>
      <c r="U5120" s="4"/>
      <c r="V5120" s="4"/>
      <c r="W5120" s="4"/>
      <c r="X5120" s="4"/>
      <c r="Y5120" s="4" t="s">
        <v>20223</v>
      </c>
      <c r="Z5120" s="4" t="s">
        <v>266</v>
      </c>
      <c r="AA5120" s="4" t="s">
        <v>20224</v>
      </c>
      <c r="AB5120" s="4" t="s">
        <v>59</v>
      </c>
      <c r="AC5120" s="4"/>
      <c r="AD5120" s="4" t="b">
        <v>0</v>
      </c>
      <c r="AE5120" s="4"/>
      <c r="AF5120" s="4"/>
      <c r="AG5120" s="12">
        <f t="shared" si="79"/>
        <v>43281</v>
      </c>
    </row>
    <row r="5121" s="10" customFormat="1" spans="1:33">
      <c r="A5121" s="4" t="s">
        <v>20225</v>
      </c>
      <c r="B5121" s="4" t="s">
        <v>20225</v>
      </c>
      <c r="C5121" s="4" t="s">
        <v>20226</v>
      </c>
      <c r="D5121" s="4" t="s">
        <v>20227</v>
      </c>
      <c r="E5121" s="4" t="s">
        <v>36</v>
      </c>
      <c r="F5121" s="4" t="s">
        <v>37</v>
      </c>
      <c r="G5121" s="4" t="s">
        <v>51</v>
      </c>
      <c r="H5121" s="4"/>
      <c r="I5121" s="4"/>
      <c r="J5121" s="4" t="s">
        <v>52</v>
      </c>
      <c r="K5121" s="4" t="s">
        <v>8111</v>
      </c>
      <c r="L5121" s="4" t="s">
        <v>8112</v>
      </c>
      <c r="M5121" s="4" t="s">
        <v>8113</v>
      </c>
      <c r="N5121" s="4" t="s">
        <v>36</v>
      </c>
      <c r="O5121" s="4">
        <v>1</v>
      </c>
      <c r="P5121" s="4" t="s">
        <v>56</v>
      </c>
      <c r="Q5121" s="4">
        <v>22.98</v>
      </c>
      <c r="R5121" s="4"/>
      <c r="S5121" s="4"/>
      <c r="T5121" s="4"/>
      <c r="U5121" s="4"/>
      <c r="V5121" s="4"/>
      <c r="W5121" s="4"/>
      <c r="X5121" s="4"/>
      <c r="Y5121" s="4" t="s">
        <v>2143</v>
      </c>
      <c r="Z5121" s="4" t="s">
        <v>2144</v>
      </c>
      <c r="AA5121" s="4" t="s">
        <v>20228</v>
      </c>
      <c r="AB5121" s="4" t="s">
        <v>59</v>
      </c>
      <c r="AC5121" s="4"/>
      <c r="AD5121" s="4" t="b">
        <v>0</v>
      </c>
      <c r="AE5121" s="4"/>
      <c r="AF5121" s="4"/>
      <c r="AG5121" s="12">
        <f t="shared" si="79"/>
        <v>43281</v>
      </c>
    </row>
    <row r="5122" s="10" customFormat="1" spans="1:33">
      <c r="A5122" s="4" t="s">
        <v>20229</v>
      </c>
      <c r="B5122" s="4" t="s">
        <v>20229</v>
      </c>
      <c r="C5122" s="4" t="s">
        <v>20230</v>
      </c>
      <c r="D5122" s="4" t="s">
        <v>20231</v>
      </c>
      <c r="E5122" s="4" t="s">
        <v>36</v>
      </c>
      <c r="F5122" s="4" t="s">
        <v>37</v>
      </c>
      <c r="G5122" s="4" t="s">
        <v>51</v>
      </c>
      <c r="H5122" s="4"/>
      <c r="I5122" s="4"/>
      <c r="J5122" s="4" t="s">
        <v>52</v>
      </c>
      <c r="K5122" s="4" t="s">
        <v>8420</v>
      </c>
      <c r="L5122" s="4" t="s">
        <v>8421</v>
      </c>
      <c r="M5122" s="4" t="s">
        <v>8422</v>
      </c>
      <c r="N5122" s="4" t="s">
        <v>36</v>
      </c>
      <c r="O5122" s="4">
        <v>1</v>
      </c>
      <c r="P5122" s="4" t="s">
        <v>56</v>
      </c>
      <c r="Q5122" s="4">
        <v>22.98</v>
      </c>
      <c r="R5122" s="4"/>
      <c r="S5122" s="4"/>
      <c r="T5122" s="4"/>
      <c r="U5122" s="4"/>
      <c r="V5122" s="4"/>
      <c r="W5122" s="4"/>
      <c r="X5122" s="4"/>
      <c r="Y5122" s="4" t="s">
        <v>7983</v>
      </c>
      <c r="Z5122" s="4" t="s">
        <v>47</v>
      </c>
      <c r="AA5122" s="4" t="s">
        <v>20232</v>
      </c>
      <c r="AB5122" s="4" t="s">
        <v>59</v>
      </c>
      <c r="AC5122" s="4"/>
      <c r="AD5122" s="4" t="b">
        <v>0</v>
      </c>
      <c r="AE5122" s="4"/>
      <c r="AF5122" s="4"/>
      <c r="AG5122" s="12">
        <f t="shared" ref="AG5122:AG5185" si="80">DATEVALUE(LEFT(C5122,10))</f>
        <v>43281</v>
      </c>
    </row>
    <row r="5123" s="10" customFormat="1" spans="1:33">
      <c r="A5123" s="4" t="s">
        <v>20233</v>
      </c>
      <c r="B5123" s="4" t="s">
        <v>20233</v>
      </c>
      <c r="C5123" s="4" t="s">
        <v>20234</v>
      </c>
      <c r="D5123" s="4" t="s">
        <v>20235</v>
      </c>
      <c r="E5123" s="4" t="s">
        <v>36</v>
      </c>
      <c r="F5123" s="4" t="s">
        <v>37</v>
      </c>
      <c r="G5123" s="4" t="s">
        <v>51</v>
      </c>
      <c r="H5123" s="4"/>
      <c r="I5123" s="4"/>
      <c r="J5123" s="4" t="s">
        <v>52</v>
      </c>
      <c r="K5123" s="4" t="s">
        <v>1127</v>
      </c>
      <c r="L5123" s="4" t="s">
        <v>20236</v>
      </c>
      <c r="M5123" s="4" t="s">
        <v>1129</v>
      </c>
      <c r="N5123" s="4" t="s">
        <v>36</v>
      </c>
      <c r="O5123" s="4">
        <v>1</v>
      </c>
      <c r="P5123" s="4" t="s">
        <v>56</v>
      </c>
      <c r="Q5123" s="4">
        <v>22.98</v>
      </c>
      <c r="R5123" s="4"/>
      <c r="S5123" s="4"/>
      <c r="T5123" s="4"/>
      <c r="U5123" s="4"/>
      <c r="V5123" s="4"/>
      <c r="W5123" s="4"/>
      <c r="X5123" s="4"/>
      <c r="Y5123" s="4" t="s">
        <v>20237</v>
      </c>
      <c r="Z5123" s="4" t="s">
        <v>4050</v>
      </c>
      <c r="AA5123" s="4">
        <v>2909</v>
      </c>
      <c r="AB5123" s="4" t="s">
        <v>59</v>
      </c>
      <c r="AC5123" s="4"/>
      <c r="AD5123" s="4" t="b">
        <v>0</v>
      </c>
      <c r="AE5123" s="4"/>
      <c r="AF5123" s="4"/>
      <c r="AG5123" s="12">
        <f t="shared" si="80"/>
        <v>43281</v>
      </c>
    </row>
    <row r="5124" s="10" customFormat="1" spans="1:33">
      <c r="A5124" s="4" t="s">
        <v>20238</v>
      </c>
      <c r="B5124" s="4" t="s">
        <v>20238</v>
      </c>
      <c r="C5124" s="4" t="s">
        <v>20239</v>
      </c>
      <c r="D5124" s="4" t="s">
        <v>20240</v>
      </c>
      <c r="E5124" s="4" t="s">
        <v>36</v>
      </c>
      <c r="F5124" s="4" t="s">
        <v>37</v>
      </c>
      <c r="G5124" s="4" t="s">
        <v>51</v>
      </c>
      <c r="H5124" s="4"/>
      <c r="I5124" s="4"/>
      <c r="J5124" s="4" t="s">
        <v>52</v>
      </c>
      <c r="K5124" s="4" t="s">
        <v>5405</v>
      </c>
      <c r="L5124" s="4" t="s">
        <v>16900</v>
      </c>
      <c r="M5124" s="4" t="s">
        <v>5407</v>
      </c>
      <c r="N5124" s="4" t="s">
        <v>36</v>
      </c>
      <c r="O5124" s="4">
        <v>1</v>
      </c>
      <c r="P5124" s="4" t="s">
        <v>56</v>
      </c>
      <c r="Q5124" s="4">
        <v>22.98</v>
      </c>
      <c r="R5124" s="4"/>
      <c r="S5124" s="4"/>
      <c r="T5124" s="4"/>
      <c r="U5124" s="4"/>
      <c r="V5124" s="4"/>
      <c r="W5124" s="4"/>
      <c r="X5124" s="4"/>
      <c r="Y5124" s="4" t="s">
        <v>3146</v>
      </c>
      <c r="Z5124" s="4" t="s">
        <v>233</v>
      </c>
      <c r="AA5124" s="4" t="s">
        <v>20241</v>
      </c>
      <c r="AB5124" s="4" t="s">
        <v>59</v>
      </c>
      <c r="AC5124" s="4"/>
      <c r="AD5124" s="4" t="b">
        <v>0</v>
      </c>
      <c r="AE5124" s="4"/>
      <c r="AF5124" s="4"/>
      <c r="AG5124" s="12">
        <f t="shared" si="80"/>
        <v>43281</v>
      </c>
    </row>
    <row r="5125" s="10" customFormat="1" spans="1:33">
      <c r="A5125" s="4" t="s">
        <v>20242</v>
      </c>
      <c r="B5125" s="4" t="s">
        <v>20242</v>
      </c>
      <c r="C5125" s="4" t="s">
        <v>20243</v>
      </c>
      <c r="D5125" s="4" t="s">
        <v>20244</v>
      </c>
      <c r="E5125" s="4" t="s">
        <v>36</v>
      </c>
      <c r="F5125" s="4" t="s">
        <v>37</v>
      </c>
      <c r="G5125" s="4" t="s">
        <v>51</v>
      </c>
      <c r="H5125" s="4"/>
      <c r="I5125" s="4"/>
      <c r="J5125" s="4" t="s">
        <v>52</v>
      </c>
      <c r="K5125" s="4" t="s">
        <v>130</v>
      </c>
      <c r="L5125" s="4" t="s">
        <v>131</v>
      </c>
      <c r="M5125" s="4" t="s">
        <v>132</v>
      </c>
      <c r="N5125" s="4" t="s">
        <v>36</v>
      </c>
      <c r="O5125" s="4">
        <v>1</v>
      </c>
      <c r="P5125" s="4" t="s">
        <v>56</v>
      </c>
      <c r="Q5125" s="4">
        <v>22.98</v>
      </c>
      <c r="R5125" s="4"/>
      <c r="S5125" s="4"/>
      <c r="T5125" s="4"/>
      <c r="U5125" s="4"/>
      <c r="V5125" s="4"/>
      <c r="W5125" s="4"/>
      <c r="X5125" s="4"/>
      <c r="Y5125" s="4" t="s">
        <v>10625</v>
      </c>
      <c r="Z5125" s="4" t="s">
        <v>509</v>
      </c>
      <c r="AA5125" s="4" t="s">
        <v>20245</v>
      </c>
      <c r="AB5125" s="4" t="s">
        <v>59</v>
      </c>
      <c r="AC5125" s="4"/>
      <c r="AD5125" s="4" t="b">
        <v>0</v>
      </c>
      <c r="AE5125" s="4"/>
      <c r="AF5125" s="4"/>
      <c r="AG5125" s="12">
        <f t="shared" si="80"/>
        <v>43281</v>
      </c>
    </row>
    <row r="5126" s="10" customFormat="1" spans="1:33">
      <c r="A5126" s="4" t="s">
        <v>20246</v>
      </c>
      <c r="B5126" s="4" t="s">
        <v>20246</v>
      </c>
      <c r="C5126" s="4" t="s">
        <v>20247</v>
      </c>
      <c r="D5126" s="4" t="s">
        <v>20248</v>
      </c>
      <c r="E5126" s="4" t="s">
        <v>36</v>
      </c>
      <c r="F5126" s="4" t="s">
        <v>37</v>
      </c>
      <c r="G5126" s="4" t="s">
        <v>51</v>
      </c>
      <c r="H5126" s="4"/>
      <c r="I5126" s="4"/>
      <c r="J5126" s="4" t="s">
        <v>52</v>
      </c>
      <c r="K5126" s="4" t="s">
        <v>8077</v>
      </c>
      <c r="L5126" s="4" t="s">
        <v>20249</v>
      </c>
      <c r="M5126" s="4" t="s">
        <v>8079</v>
      </c>
      <c r="N5126" s="4" t="s">
        <v>36</v>
      </c>
      <c r="O5126" s="4">
        <v>1</v>
      </c>
      <c r="P5126" s="4" t="s">
        <v>56</v>
      </c>
      <c r="Q5126" s="4">
        <v>22.98</v>
      </c>
      <c r="R5126" s="4"/>
      <c r="S5126" s="4"/>
      <c r="T5126" s="4"/>
      <c r="U5126" s="4"/>
      <c r="V5126" s="4"/>
      <c r="W5126" s="4"/>
      <c r="X5126" s="4"/>
      <c r="Y5126" s="4" t="s">
        <v>20250</v>
      </c>
      <c r="Z5126" s="4" t="s">
        <v>1194</v>
      </c>
      <c r="AA5126" s="4">
        <v>84003</v>
      </c>
      <c r="AB5126" s="4" t="s">
        <v>59</v>
      </c>
      <c r="AC5126" s="4"/>
      <c r="AD5126" s="4" t="b">
        <v>0</v>
      </c>
      <c r="AE5126" s="4"/>
      <c r="AF5126" s="4"/>
      <c r="AG5126" s="12">
        <f t="shared" si="80"/>
        <v>43281</v>
      </c>
    </row>
    <row r="5127" s="10" customFormat="1" spans="1:33">
      <c r="A5127" s="4" t="s">
        <v>20251</v>
      </c>
      <c r="B5127" s="4" t="s">
        <v>20251</v>
      </c>
      <c r="C5127" s="4" t="s">
        <v>20252</v>
      </c>
      <c r="D5127" s="4" t="s">
        <v>20253</v>
      </c>
      <c r="E5127" s="4" t="s">
        <v>18190</v>
      </c>
      <c r="F5127" s="4" t="s">
        <v>37</v>
      </c>
      <c r="G5127" s="4" t="s">
        <v>51</v>
      </c>
      <c r="H5127" s="4"/>
      <c r="I5127" s="4"/>
      <c r="J5127" s="4" t="s">
        <v>52</v>
      </c>
      <c r="K5127" s="4" t="s">
        <v>13698</v>
      </c>
      <c r="L5127" s="4" t="s">
        <v>416</v>
      </c>
      <c r="M5127" s="4" t="s">
        <v>417</v>
      </c>
      <c r="N5127" s="4" t="s">
        <v>852</v>
      </c>
      <c r="O5127" s="4">
        <v>1</v>
      </c>
      <c r="P5127" s="4" t="s">
        <v>56</v>
      </c>
      <c r="Q5127" s="4">
        <v>22.98</v>
      </c>
      <c r="R5127" s="4"/>
      <c r="S5127" s="4"/>
      <c r="T5127" s="4"/>
      <c r="U5127" s="4"/>
      <c r="V5127" s="4"/>
      <c r="W5127" s="4"/>
      <c r="X5127" s="4"/>
      <c r="Y5127" s="4" t="s">
        <v>16971</v>
      </c>
      <c r="Z5127" s="4" t="s">
        <v>1194</v>
      </c>
      <c r="AA5127" s="4" t="s">
        <v>20254</v>
      </c>
      <c r="AB5127" s="4" t="s">
        <v>59</v>
      </c>
      <c r="AC5127" s="4"/>
      <c r="AD5127" s="4" t="b">
        <v>0</v>
      </c>
      <c r="AE5127" s="4"/>
      <c r="AF5127" s="4"/>
      <c r="AG5127" s="12">
        <f t="shared" si="80"/>
        <v>43281</v>
      </c>
    </row>
    <row r="5128" s="10" customFormat="1" spans="1:33">
      <c r="A5128" s="4" t="s">
        <v>20255</v>
      </c>
      <c r="B5128" s="4" t="s">
        <v>20255</v>
      </c>
      <c r="C5128" s="4" t="s">
        <v>20256</v>
      </c>
      <c r="D5128" s="4" t="s">
        <v>20257</v>
      </c>
      <c r="E5128" s="4" t="s">
        <v>36</v>
      </c>
      <c r="F5128" s="4" t="s">
        <v>37</v>
      </c>
      <c r="G5128" s="4" t="s">
        <v>51</v>
      </c>
      <c r="H5128" s="4"/>
      <c r="I5128" s="4"/>
      <c r="J5128" s="4" t="s">
        <v>52</v>
      </c>
      <c r="K5128" s="4" t="s">
        <v>1935</v>
      </c>
      <c r="L5128" s="4" t="s">
        <v>1936</v>
      </c>
      <c r="M5128" s="4" t="s">
        <v>1937</v>
      </c>
      <c r="N5128" s="4" t="s">
        <v>36</v>
      </c>
      <c r="O5128" s="4">
        <v>1</v>
      </c>
      <c r="P5128" s="4" t="s">
        <v>56</v>
      </c>
      <c r="Q5128" s="4">
        <v>18.98</v>
      </c>
      <c r="R5128" s="4"/>
      <c r="S5128" s="4">
        <v>6.62</v>
      </c>
      <c r="T5128" s="4"/>
      <c r="U5128" s="4"/>
      <c r="V5128" s="4"/>
      <c r="W5128" s="4"/>
      <c r="X5128" s="4"/>
      <c r="Y5128" s="4" t="s">
        <v>14395</v>
      </c>
      <c r="Z5128" s="4" t="s">
        <v>47</v>
      </c>
      <c r="AA5128" s="4" t="s">
        <v>19364</v>
      </c>
      <c r="AB5128" s="4" t="s">
        <v>59</v>
      </c>
      <c r="AC5128" s="4"/>
      <c r="AD5128" s="4" t="b">
        <v>0</v>
      </c>
      <c r="AE5128" s="4"/>
      <c r="AF5128" s="4"/>
      <c r="AG5128" s="12">
        <f t="shared" si="80"/>
        <v>43281</v>
      </c>
    </row>
    <row r="5129" s="10" customFormat="1" spans="1:33">
      <c r="A5129" s="4" t="s">
        <v>20258</v>
      </c>
      <c r="B5129" s="4" t="s">
        <v>20258</v>
      </c>
      <c r="C5129" s="4" t="s">
        <v>20259</v>
      </c>
      <c r="D5129" s="4" t="s">
        <v>20260</v>
      </c>
      <c r="E5129" s="4" t="s">
        <v>36</v>
      </c>
      <c r="F5129" s="4" t="s">
        <v>37</v>
      </c>
      <c r="G5129" s="4" t="s">
        <v>51</v>
      </c>
      <c r="H5129" s="4"/>
      <c r="I5129" s="4"/>
      <c r="J5129" s="4" t="s">
        <v>157</v>
      </c>
      <c r="K5129" s="4" t="s">
        <v>13162</v>
      </c>
      <c r="L5129" s="4" t="s">
        <v>9003</v>
      </c>
      <c r="M5129" s="4" t="s">
        <v>9004</v>
      </c>
      <c r="N5129" s="4" t="s">
        <v>36</v>
      </c>
      <c r="O5129" s="4">
        <v>1</v>
      </c>
      <c r="P5129" s="4" t="s">
        <v>56</v>
      </c>
      <c r="Q5129" s="4">
        <v>22.98</v>
      </c>
      <c r="R5129" s="4"/>
      <c r="S5129" s="4"/>
      <c r="T5129" s="4"/>
      <c r="U5129" s="4"/>
      <c r="V5129" s="4"/>
      <c r="W5129" s="4"/>
      <c r="X5129" s="4"/>
      <c r="Y5129" s="4" t="s">
        <v>517</v>
      </c>
      <c r="Z5129" s="4" t="s">
        <v>5419</v>
      </c>
      <c r="AA5129" s="4" t="s">
        <v>20261</v>
      </c>
      <c r="AB5129" s="4" t="s">
        <v>59</v>
      </c>
      <c r="AC5129" s="4" t="s">
        <v>259</v>
      </c>
      <c r="AD5129" s="4" t="b">
        <v>0</v>
      </c>
      <c r="AE5129" s="4"/>
      <c r="AF5129" s="4"/>
      <c r="AG5129" s="12">
        <f t="shared" si="80"/>
        <v>43281</v>
      </c>
    </row>
    <row r="5130" s="10" customFormat="1" spans="1:33">
      <c r="A5130" s="4" t="s">
        <v>20262</v>
      </c>
      <c r="B5130" s="4" t="s">
        <v>20262</v>
      </c>
      <c r="C5130" s="4" t="s">
        <v>20263</v>
      </c>
      <c r="D5130" s="4" t="s">
        <v>20264</v>
      </c>
      <c r="E5130" s="4" t="s">
        <v>36</v>
      </c>
      <c r="F5130" s="4" t="s">
        <v>37</v>
      </c>
      <c r="G5130" s="4" t="s">
        <v>51</v>
      </c>
      <c r="H5130" s="4"/>
      <c r="I5130" s="4"/>
      <c r="J5130" s="4" t="s">
        <v>52</v>
      </c>
      <c r="K5130" s="4" t="s">
        <v>12346</v>
      </c>
      <c r="L5130" s="4" t="s">
        <v>1120</v>
      </c>
      <c r="M5130" s="4" t="s">
        <v>1121</v>
      </c>
      <c r="N5130" s="4" t="s">
        <v>36</v>
      </c>
      <c r="O5130" s="4">
        <v>1</v>
      </c>
      <c r="P5130" s="4" t="s">
        <v>56</v>
      </c>
      <c r="Q5130" s="4">
        <v>23.98</v>
      </c>
      <c r="R5130" s="4"/>
      <c r="S5130" s="4"/>
      <c r="T5130" s="4"/>
      <c r="U5130" s="4"/>
      <c r="V5130" s="4"/>
      <c r="W5130" s="4"/>
      <c r="X5130" s="4"/>
      <c r="Y5130" s="4" t="s">
        <v>16364</v>
      </c>
      <c r="Z5130" s="4" t="s">
        <v>649</v>
      </c>
      <c r="AA5130" s="4" t="s">
        <v>20265</v>
      </c>
      <c r="AB5130" s="4" t="s">
        <v>59</v>
      </c>
      <c r="AC5130" s="4"/>
      <c r="AD5130" s="4" t="b">
        <v>0</v>
      </c>
      <c r="AE5130" s="4"/>
      <c r="AF5130" s="4"/>
      <c r="AG5130" s="12">
        <f t="shared" si="80"/>
        <v>43281</v>
      </c>
    </row>
    <row r="5131" s="10" customFormat="1" spans="1:33">
      <c r="A5131" s="4" t="s">
        <v>20266</v>
      </c>
      <c r="B5131" s="4" t="s">
        <v>20266</v>
      </c>
      <c r="C5131" s="4" t="s">
        <v>20267</v>
      </c>
      <c r="D5131" s="4" t="s">
        <v>20268</v>
      </c>
      <c r="E5131" s="4" t="s">
        <v>36</v>
      </c>
      <c r="F5131" s="4" t="s">
        <v>37</v>
      </c>
      <c r="G5131" s="4" t="s">
        <v>51</v>
      </c>
      <c r="H5131" s="4"/>
      <c r="I5131" s="4"/>
      <c r="J5131" s="4" t="s">
        <v>52</v>
      </c>
      <c r="K5131" s="4" t="s">
        <v>1344</v>
      </c>
      <c r="L5131" s="4" t="s">
        <v>1345</v>
      </c>
      <c r="M5131" s="4" t="s">
        <v>1346</v>
      </c>
      <c r="N5131" s="4" t="s">
        <v>36</v>
      </c>
      <c r="O5131" s="4">
        <v>1</v>
      </c>
      <c r="P5131" s="4" t="s">
        <v>56</v>
      </c>
      <c r="Q5131" s="4">
        <v>22.98</v>
      </c>
      <c r="R5131" s="4"/>
      <c r="S5131" s="4"/>
      <c r="T5131" s="4"/>
      <c r="U5131" s="4"/>
      <c r="V5131" s="4"/>
      <c r="W5131" s="4"/>
      <c r="X5131" s="4"/>
      <c r="Y5131" s="4" t="s">
        <v>3041</v>
      </c>
      <c r="Z5131" s="4" t="s">
        <v>143</v>
      </c>
      <c r="AA5131" s="4" t="s">
        <v>20269</v>
      </c>
      <c r="AB5131" s="4" t="s">
        <v>59</v>
      </c>
      <c r="AC5131" s="4"/>
      <c r="AD5131" s="4" t="b">
        <v>0</v>
      </c>
      <c r="AE5131" s="4"/>
      <c r="AF5131" s="4"/>
      <c r="AG5131" s="12">
        <f t="shared" si="80"/>
        <v>43281</v>
      </c>
    </row>
    <row r="5132" s="10" customFormat="1" spans="1:33">
      <c r="A5132" s="4" t="s">
        <v>20270</v>
      </c>
      <c r="B5132" s="4" t="s">
        <v>20270</v>
      </c>
      <c r="C5132" s="4" t="s">
        <v>20271</v>
      </c>
      <c r="D5132" s="4" t="s">
        <v>20272</v>
      </c>
      <c r="E5132" s="4" t="s">
        <v>36</v>
      </c>
      <c r="F5132" s="4" t="s">
        <v>37</v>
      </c>
      <c r="G5132" s="4" t="s">
        <v>51</v>
      </c>
      <c r="H5132" s="4"/>
      <c r="I5132" s="4"/>
      <c r="J5132" s="4" t="s">
        <v>52</v>
      </c>
      <c r="K5132" s="4" t="s">
        <v>4996</v>
      </c>
      <c r="L5132" s="4" t="s">
        <v>4997</v>
      </c>
      <c r="M5132" s="4" t="s">
        <v>4998</v>
      </c>
      <c r="N5132" s="4" t="s">
        <v>36</v>
      </c>
      <c r="O5132" s="4">
        <v>1</v>
      </c>
      <c r="P5132" s="4" t="s">
        <v>56</v>
      </c>
      <c r="Q5132" s="4">
        <v>23.98</v>
      </c>
      <c r="R5132" s="4"/>
      <c r="S5132" s="4"/>
      <c r="T5132" s="4"/>
      <c r="U5132" s="4"/>
      <c r="V5132" s="4"/>
      <c r="W5132" s="4"/>
      <c r="X5132" s="4"/>
      <c r="Y5132" s="4" t="s">
        <v>18035</v>
      </c>
      <c r="Z5132" s="4" t="s">
        <v>89</v>
      </c>
      <c r="AA5132" s="4">
        <v>61081</v>
      </c>
      <c r="AB5132" s="4" t="s">
        <v>59</v>
      </c>
      <c r="AC5132" s="4"/>
      <c r="AD5132" s="4" t="b">
        <v>0</v>
      </c>
      <c r="AE5132" s="4"/>
      <c r="AF5132" s="4"/>
      <c r="AG5132" s="12">
        <f t="shared" si="80"/>
        <v>43281</v>
      </c>
    </row>
    <row r="5133" s="10" customFormat="1" spans="1:33">
      <c r="A5133" s="4" t="s">
        <v>20273</v>
      </c>
      <c r="B5133" s="4" t="s">
        <v>20273</v>
      </c>
      <c r="C5133" s="4" t="s">
        <v>20274</v>
      </c>
      <c r="D5133" s="4" t="s">
        <v>20275</v>
      </c>
      <c r="E5133" s="4" t="s">
        <v>36</v>
      </c>
      <c r="F5133" s="4" t="s">
        <v>37</v>
      </c>
      <c r="G5133" s="4" t="s">
        <v>51</v>
      </c>
      <c r="H5133" s="4"/>
      <c r="I5133" s="4"/>
      <c r="J5133" s="4" t="s">
        <v>52</v>
      </c>
      <c r="K5133" s="4" t="s">
        <v>1175</v>
      </c>
      <c r="L5133" s="4" t="s">
        <v>1176</v>
      </c>
      <c r="M5133" s="4" t="s">
        <v>1177</v>
      </c>
      <c r="N5133" s="4" t="s">
        <v>36</v>
      </c>
      <c r="O5133" s="4">
        <v>1</v>
      </c>
      <c r="P5133" s="4" t="s">
        <v>56</v>
      </c>
      <c r="Q5133" s="4">
        <v>24.98</v>
      </c>
      <c r="R5133" s="4"/>
      <c r="S5133" s="4"/>
      <c r="T5133" s="4"/>
      <c r="U5133" s="4"/>
      <c r="V5133" s="4"/>
      <c r="W5133" s="4"/>
      <c r="X5133" s="4"/>
      <c r="Y5133" s="4" t="s">
        <v>6087</v>
      </c>
      <c r="Z5133" s="4" t="s">
        <v>233</v>
      </c>
      <c r="AA5133" s="4" t="s">
        <v>20276</v>
      </c>
      <c r="AB5133" s="4" t="s">
        <v>59</v>
      </c>
      <c r="AC5133" s="4"/>
      <c r="AD5133" s="4" t="b">
        <v>0</v>
      </c>
      <c r="AE5133" s="4"/>
      <c r="AF5133" s="4"/>
      <c r="AG5133" s="12">
        <f t="shared" si="80"/>
        <v>43281</v>
      </c>
    </row>
    <row r="5134" s="10" customFormat="1" spans="1:33">
      <c r="A5134" s="4" t="s">
        <v>20277</v>
      </c>
      <c r="B5134" s="4" t="s">
        <v>20277</v>
      </c>
      <c r="C5134" s="4" t="s">
        <v>20278</v>
      </c>
      <c r="D5134" s="4" t="s">
        <v>20279</v>
      </c>
      <c r="E5134" s="4" t="s">
        <v>36</v>
      </c>
      <c r="F5134" s="4" t="s">
        <v>37</v>
      </c>
      <c r="G5134" s="4" t="s">
        <v>51</v>
      </c>
      <c r="H5134" s="4"/>
      <c r="I5134" s="4"/>
      <c r="J5134" s="4" t="s">
        <v>52</v>
      </c>
      <c r="K5134" s="4" t="s">
        <v>1014</v>
      </c>
      <c r="L5134" s="4" t="s">
        <v>1015</v>
      </c>
      <c r="M5134" s="4" t="s">
        <v>1016</v>
      </c>
      <c r="N5134" s="4" t="s">
        <v>36</v>
      </c>
      <c r="O5134" s="4">
        <v>1</v>
      </c>
      <c r="P5134" s="4" t="s">
        <v>56</v>
      </c>
      <c r="Q5134" s="4">
        <v>22.98</v>
      </c>
      <c r="R5134" s="4"/>
      <c r="S5134" s="4"/>
      <c r="T5134" s="4"/>
      <c r="U5134" s="4"/>
      <c r="V5134" s="4"/>
      <c r="W5134" s="4"/>
      <c r="X5134" s="4"/>
      <c r="Y5134" s="4" t="s">
        <v>20280</v>
      </c>
      <c r="Z5134" s="4" t="s">
        <v>186</v>
      </c>
      <c r="AA5134" s="4">
        <v>85212</v>
      </c>
      <c r="AB5134" s="4" t="s">
        <v>59</v>
      </c>
      <c r="AC5134" s="4"/>
      <c r="AD5134" s="4" t="b">
        <v>0</v>
      </c>
      <c r="AE5134" s="4"/>
      <c r="AF5134" s="4"/>
      <c r="AG5134" s="12">
        <f t="shared" si="80"/>
        <v>43281</v>
      </c>
    </row>
    <row r="5135" s="10" customFormat="1" spans="1:33">
      <c r="A5135" s="4" t="s">
        <v>20277</v>
      </c>
      <c r="B5135" s="4" t="s">
        <v>20277</v>
      </c>
      <c r="C5135" s="4" t="s">
        <v>20278</v>
      </c>
      <c r="D5135" s="4" t="s">
        <v>20279</v>
      </c>
      <c r="E5135" s="4" t="s">
        <v>36</v>
      </c>
      <c r="F5135" s="4" t="s">
        <v>37</v>
      </c>
      <c r="G5135" s="4" t="s">
        <v>51</v>
      </c>
      <c r="H5135" s="4"/>
      <c r="I5135" s="4"/>
      <c r="J5135" s="4" t="s">
        <v>52</v>
      </c>
      <c r="K5135" s="4" t="s">
        <v>10801</v>
      </c>
      <c r="L5135" s="4" t="s">
        <v>10802</v>
      </c>
      <c r="M5135" s="4" t="s">
        <v>10803</v>
      </c>
      <c r="N5135" s="4" t="s">
        <v>36</v>
      </c>
      <c r="O5135" s="4">
        <v>1</v>
      </c>
      <c r="P5135" s="4" t="s">
        <v>56</v>
      </c>
      <c r="Q5135" s="4">
        <v>22.98</v>
      </c>
      <c r="R5135" s="4"/>
      <c r="S5135" s="4"/>
      <c r="T5135" s="4"/>
      <c r="U5135" s="4"/>
      <c r="V5135" s="4"/>
      <c r="W5135" s="4"/>
      <c r="X5135" s="4"/>
      <c r="Y5135" s="4" t="s">
        <v>20280</v>
      </c>
      <c r="Z5135" s="4" t="s">
        <v>186</v>
      </c>
      <c r="AA5135" s="4">
        <v>85212</v>
      </c>
      <c r="AB5135" s="4" t="s">
        <v>59</v>
      </c>
      <c r="AC5135" s="4"/>
      <c r="AD5135" s="4" t="b">
        <v>0</v>
      </c>
      <c r="AE5135" s="4"/>
      <c r="AF5135" s="4"/>
      <c r="AG5135" s="12">
        <f t="shared" si="80"/>
        <v>43281</v>
      </c>
    </row>
    <row r="5136" s="10" customFormat="1" spans="1:33">
      <c r="A5136" s="4" t="s">
        <v>20277</v>
      </c>
      <c r="B5136" s="4" t="s">
        <v>20277</v>
      </c>
      <c r="C5136" s="4" t="s">
        <v>20278</v>
      </c>
      <c r="D5136" s="4" t="s">
        <v>20279</v>
      </c>
      <c r="E5136" s="4" t="s">
        <v>36</v>
      </c>
      <c r="F5136" s="4" t="s">
        <v>37</v>
      </c>
      <c r="G5136" s="4" t="s">
        <v>51</v>
      </c>
      <c r="H5136" s="4"/>
      <c r="I5136" s="4"/>
      <c r="J5136" s="4" t="s">
        <v>52</v>
      </c>
      <c r="K5136" s="4" t="s">
        <v>14392</v>
      </c>
      <c r="L5136" s="4" t="s">
        <v>14393</v>
      </c>
      <c r="M5136" s="4" t="s">
        <v>14394</v>
      </c>
      <c r="N5136" s="4" t="s">
        <v>36</v>
      </c>
      <c r="O5136" s="4">
        <v>1</v>
      </c>
      <c r="P5136" s="4" t="s">
        <v>56</v>
      </c>
      <c r="Q5136" s="4">
        <v>22.98</v>
      </c>
      <c r="R5136" s="4"/>
      <c r="S5136" s="4"/>
      <c r="T5136" s="4"/>
      <c r="U5136" s="4"/>
      <c r="V5136" s="4"/>
      <c r="W5136" s="4"/>
      <c r="X5136" s="4"/>
      <c r="Y5136" s="4" t="s">
        <v>20280</v>
      </c>
      <c r="Z5136" s="4" t="s">
        <v>186</v>
      </c>
      <c r="AA5136" s="4">
        <v>85212</v>
      </c>
      <c r="AB5136" s="4" t="s">
        <v>59</v>
      </c>
      <c r="AC5136" s="4"/>
      <c r="AD5136" s="4" t="b">
        <v>0</v>
      </c>
      <c r="AE5136" s="4"/>
      <c r="AF5136" s="4"/>
      <c r="AG5136" s="12">
        <f t="shared" si="80"/>
        <v>43281</v>
      </c>
    </row>
    <row r="5137" s="10" customFormat="1" spans="1:33">
      <c r="A5137" s="4" t="s">
        <v>20281</v>
      </c>
      <c r="B5137" s="4" t="s">
        <v>20281</v>
      </c>
      <c r="C5137" s="4" t="s">
        <v>20282</v>
      </c>
      <c r="D5137" s="4" t="s">
        <v>20283</v>
      </c>
      <c r="E5137" s="4" t="s">
        <v>36</v>
      </c>
      <c r="F5137" s="4" t="s">
        <v>37</v>
      </c>
      <c r="G5137" s="4" t="s">
        <v>51</v>
      </c>
      <c r="H5137" s="4"/>
      <c r="I5137" s="4"/>
      <c r="J5137" s="4" t="s">
        <v>52</v>
      </c>
      <c r="K5137" s="4" t="s">
        <v>15529</v>
      </c>
      <c r="L5137" s="4" t="s">
        <v>15530</v>
      </c>
      <c r="M5137" s="4" t="s">
        <v>15531</v>
      </c>
      <c r="N5137" s="4" t="s">
        <v>36</v>
      </c>
      <c r="O5137" s="4">
        <v>1</v>
      </c>
      <c r="P5137" s="4" t="s">
        <v>56</v>
      </c>
      <c r="Q5137" s="4">
        <v>22.98</v>
      </c>
      <c r="R5137" s="4"/>
      <c r="S5137" s="4"/>
      <c r="T5137" s="4"/>
      <c r="U5137" s="4"/>
      <c r="V5137" s="4"/>
      <c r="W5137" s="4"/>
      <c r="X5137" s="4"/>
      <c r="Y5137" s="4" t="s">
        <v>289</v>
      </c>
      <c r="Z5137" s="4" t="s">
        <v>290</v>
      </c>
      <c r="AA5137" s="4">
        <v>33016</v>
      </c>
      <c r="AB5137" s="4" t="s">
        <v>59</v>
      </c>
      <c r="AC5137" s="4"/>
      <c r="AD5137" s="4" t="b">
        <v>0</v>
      </c>
      <c r="AE5137" s="4"/>
      <c r="AF5137" s="4"/>
      <c r="AG5137" s="12">
        <f t="shared" si="80"/>
        <v>43281</v>
      </c>
    </row>
    <row r="5138" s="10" customFormat="1" spans="1:33">
      <c r="A5138" s="4" t="s">
        <v>20281</v>
      </c>
      <c r="B5138" s="4" t="s">
        <v>20281</v>
      </c>
      <c r="C5138" s="4" t="s">
        <v>20282</v>
      </c>
      <c r="D5138" s="4" t="s">
        <v>20283</v>
      </c>
      <c r="E5138" s="4" t="s">
        <v>36</v>
      </c>
      <c r="F5138" s="4" t="s">
        <v>37</v>
      </c>
      <c r="G5138" s="4" t="s">
        <v>51</v>
      </c>
      <c r="H5138" s="4"/>
      <c r="I5138" s="4"/>
      <c r="J5138" s="4" t="s">
        <v>52</v>
      </c>
      <c r="K5138" s="4" t="s">
        <v>6136</v>
      </c>
      <c r="L5138" s="4" t="s">
        <v>756</v>
      </c>
      <c r="M5138" s="4" t="s">
        <v>757</v>
      </c>
      <c r="N5138" s="4" t="s">
        <v>36</v>
      </c>
      <c r="O5138" s="4">
        <v>1</v>
      </c>
      <c r="P5138" s="4" t="s">
        <v>56</v>
      </c>
      <c r="Q5138" s="4">
        <v>22.98</v>
      </c>
      <c r="R5138" s="4"/>
      <c r="S5138" s="4"/>
      <c r="T5138" s="4"/>
      <c r="U5138" s="4"/>
      <c r="V5138" s="4"/>
      <c r="W5138" s="4"/>
      <c r="X5138" s="4"/>
      <c r="Y5138" s="4" t="s">
        <v>289</v>
      </c>
      <c r="Z5138" s="4" t="s">
        <v>290</v>
      </c>
      <c r="AA5138" s="4">
        <v>33016</v>
      </c>
      <c r="AB5138" s="4" t="s">
        <v>59</v>
      </c>
      <c r="AC5138" s="4"/>
      <c r="AD5138" s="4" t="b">
        <v>0</v>
      </c>
      <c r="AE5138" s="4"/>
      <c r="AF5138" s="4"/>
      <c r="AG5138" s="12">
        <f t="shared" si="80"/>
        <v>43281</v>
      </c>
    </row>
    <row r="5139" s="10" customFormat="1" spans="1:33">
      <c r="A5139" s="4" t="s">
        <v>20284</v>
      </c>
      <c r="B5139" s="4" t="s">
        <v>20284</v>
      </c>
      <c r="C5139" s="4" t="s">
        <v>20285</v>
      </c>
      <c r="D5139" s="4" t="s">
        <v>20286</v>
      </c>
      <c r="E5139" s="4" t="s">
        <v>18190</v>
      </c>
      <c r="F5139" s="4" t="s">
        <v>37</v>
      </c>
      <c r="G5139" s="4" t="s">
        <v>51</v>
      </c>
      <c r="H5139" s="4"/>
      <c r="I5139" s="4"/>
      <c r="J5139" s="4" t="s">
        <v>52</v>
      </c>
      <c r="K5139" s="4" t="s">
        <v>4738</v>
      </c>
      <c r="L5139" s="4" t="s">
        <v>4739</v>
      </c>
      <c r="M5139" s="4" t="s">
        <v>4740</v>
      </c>
      <c r="N5139" s="4" t="s">
        <v>852</v>
      </c>
      <c r="O5139" s="4">
        <v>1</v>
      </c>
      <c r="P5139" s="4" t="s">
        <v>56</v>
      </c>
      <c r="Q5139" s="4">
        <v>25.98</v>
      </c>
      <c r="R5139" s="4"/>
      <c r="S5139" s="4"/>
      <c r="T5139" s="4"/>
      <c r="U5139" s="4"/>
      <c r="V5139" s="4"/>
      <c r="W5139" s="4"/>
      <c r="X5139" s="4"/>
      <c r="Y5139" s="4" t="s">
        <v>20287</v>
      </c>
      <c r="Z5139" s="4" t="s">
        <v>290</v>
      </c>
      <c r="AA5139" s="4" t="s">
        <v>20288</v>
      </c>
      <c r="AB5139" s="4" t="s">
        <v>59</v>
      </c>
      <c r="AC5139" s="4"/>
      <c r="AD5139" s="4" t="b">
        <v>0</v>
      </c>
      <c r="AE5139" s="4"/>
      <c r="AF5139" s="4"/>
      <c r="AG5139" s="12">
        <f t="shared" si="80"/>
        <v>43281</v>
      </c>
    </row>
    <row r="5140" s="10" customFormat="1" spans="1:33">
      <c r="A5140" s="4" t="s">
        <v>20289</v>
      </c>
      <c r="B5140" s="4" t="s">
        <v>20289</v>
      </c>
      <c r="C5140" s="4" t="s">
        <v>20290</v>
      </c>
      <c r="D5140" s="4" t="s">
        <v>20291</v>
      </c>
      <c r="E5140" s="4" t="s">
        <v>36</v>
      </c>
      <c r="F5140" s="4" t="s">
        <v>37</v>
      </c>
      <c r="G5140" s="4" t="s">
        <v>51</v>
      </c>
      <c r="H5140" s="4"/>
      <c r="I5140" s="4"/>
      <c r="J5140" s="4" t="s">
        <v>52</v>
      </c>
      <c r="K5140" s="4" t="s">
        <v>527</v>
      </c>
      <c r="L5140" s="4" t="s">
        <v>528</v>
      </c>
      <c r="M5140" s="4" t="s">
        <v>529</v>
      </c>
      <c r="N5140" s="4" t="s">
        <v>36</v>
      </c>
      <c r="O5140" s="4">
        <v>1</v>
      </c>
      <c r="P5140" s="4" t="s">
        <v>56</v>
      </c>
      <c r="Q5140" s="4">
        <v>23.98</v>
      </c>
      <c r="R5140" s="4"/>
      <c r="S5140" s="4"/>
      <c r="T5140" s="4"/>
      <c r="U5140" s="4"/>
      <c r="V5140" s="4"/>
      <c r="W5140" s="4"/>
      <c r="X5140" s="4"/>
      <c r="Y5140" s="4" t="s">
        <v>20292</v>
      </c>
      <c r="Z5140" s="4" t="s">
        <v>290</v>
      </c>
      <c r="AA5140" s="4" t="s">
        <v>20293</v>
      </c>
      <c r="AB5140" s="4" t="s">
        <v>59</v>
      </c>
      <c r="AC5140" s="4"/>
      <c r="AD5140" s="4" t="b">
        <v>0</v>
      </c>
      <c r="AE5140" s="4"/>
      <c r="AF5140" s="4"/>
      <c r="AG5140" s="12">
        <f t="shared" si="80"/>
        <v>43281</v>
      </c>
    </row>
    <row r="5141" s="10" customFormat="1" spans="1:33">
      <c r="A5141" s="4" t="s">
        <v>20294</v>
      </c>
      <c r="B5141" s="4" t="s">
        <v>20294</v>
      </c>
      <c r="C5141" s="4" t="s">
        <v>20295</v>
      </c>
      <c r="D5141" s="4" t="s">
        <v>20296</v>
      </c>
      <c r="E5141" s="4" t="s">
        <v>36</v>
      </c>
      <c r="F5141" s="4" t="s">
        <v>37</v>
      </c>
      <c r="G5141" s="4" t="s">
        <v>51</v>
      </c>
      <c r="H5141" s="4"/>
      <c r="I5141" s="4"/>
      <c r="J5141" s="4" t="s">
        <v>52</v>
      </c>
      <c r="K5141" s="4" t="s">
        <v>139</v>
      </c>
      <c r="L5141" s="4" t="s">
        <v>140</v>
      </c>
      <c r="M5141" s="4" t="s">
        <v>141</v>
      </c>
      <c r="N5141" s="4" t="s">
        <v>36</v>
      </c>
      <c r="O5141" s="4">
        <v>2</v>
      </c>
      <c r="P5141" s="4" t="s">
        <v>56</v>
      </c>
      <c r="Q5141" s="4">
        <v>45.96</v>
      </c>
      <c r="R5141" s="4"/>
      <c r="S5141" s="4"/>
      <c r="T5141" s="4"/>
      <c r="U5141" s="4"/>
      <c r="V5141" s="4"/>
      <c r="W5141" s="4"/>
      <c r="X5141" s="4"/>
      <c r="Y5141" s="4" t="s">
        <v>14310</v>
      </c>
      <c r="Z5141" s="4" t="s">
        <v>335</v>
      </c>
      <c r="AA5141" s="4" t="s">
        <v>20297</v>
      </c>
      <c r="AB5141" s="4" t="s">
        <v>59</v>
      </c>
      <c r="AC5141" s="4"/>
      <c r="AD5141" s="4" t="b">
        <v>0</v>
      </c>
      <c r="AE5141" s="4"/>
      <c r="AF5141" s="4"/>
      <c r="AG5141" s="12">
        <f t="shared" si="80"/>
        <v>43281</v>
      </c>
    </row>
    <row r="5142" s="10" customFormat="1" spans="1:33">
      <c r="A5142" s="4" t="s">
        <v>20294</v>
      </c>
      <c r="B5142" s="4" t="s">
        <v>20294</v>
      </c>
      <c r="C5142" s="4" t="s">
        <v>20295</v>
      </c>
      <c r="D5142" s="4" t="s">
        <v>20296</v>
      </c>
      <c r="E5142" s="4" t="s">
        <v>36</v>
      </c>
      <c r="F5142" s="4" t="s">
        <v>37</v>
      </c>
      <c r="G5142" s="4" t="s">
        <v>51</v>
      </c>
      <c r="H5142" s="4"/>
      <c r="I5142" s="4"/>
      <c r="J5142" s="4" t="s">
        <v>52</v>
      </c>
      <c r="K5142" s="4" t="s">
        <v>3507</v>
      </c>
      <c r="L5142" s="4" t="s">
        <v>3508</v>
      </c>
      <c r="M5142" s="4" t="s">
        <v>3509</v>
      </c>
      <c r="N5142" s="4" t="s">
        <v>36</v>
      </c>
      <c r="O5142" s="4">
        <v>4</v>
      </c>
      <c r="P5142" s="4" t="s">
        <v>56</v>
      </c>
      <c r="Q5142" s="4">
        <v>91.92</v>
      </c>
      <c r="R5142" s="4"/>
      <c r="S5142" s="4"/>
      <c r="T5142" s="4"/>
      <c r="U5142" s="4"/>
      <c r="V5142" s="4"/>
      <c r="W5142" s="4"/>
      <c r="X5142" s="4"/>
      <c r="Y5142" s="4" t="s">
        <v>14310</v>
      </c>
      <c r="Z5142" s="4" t="s">
        <v>335</v>
      </c>
      <c r="AA5142" s="4" t="s">
        <v>20297</v>
      </c>
      <c r="AB5142" s="4" t="s">
        <v>59</v>
      </c>
      <c r="AC5142" s="4"/>
      <c r="AD5142" s="4" t="b">
        <v>0</v>
      </c>
      <c r="AE5142" s="4"/>
      <c r="AF5142" s="4"/>
      <c r="AG5142" s="12">
        <f t="shared" si="80"/>
        <v>43281</v>
      </c>
    </row>
    <row r="5143" s="10" customFormat="1" spans="1:33">
      <c r="A5143" s="4" t="s">
        <v>20298</v>
      </c>
      <c r="B5143" s="4" t="s">
        <v>20298</v>
      </c>
      <c r="C5143" s="4" t="s">
        <v>20299</v>
      </c>
      <c r="D5143" s="4" t="s">
        <v>20300</v>
      </c>
      <c r="E5143" s="4" t="s">
        <v>36</v>
      </c>
      <c r="F5143" s="4" t="s">
        <v>37</v>
      </c>
      <c r="G5143" s="4" t="s">
        <v>51</v>
      </c>
      <c r="H5143" s="4"/>
      <c r="I5143" s="4"/>
      <c r="J5143" s="4" t="s">
        <v>52</v>
      </c>
      <c r="K5143" s="4" t="s">
        <v>20301</v>
      </c>
      <c r="L5143" s="4" t="s">
        <v>655</v>
      </c>
      <c r="M5143" s="4" t="s">
        <v>656</v>
      </c>
      <c r="N5143" s="4" t="s">
        <v>36</v>
      </c>
      <c r="O5143" s="4">
        <v>1</v>
      </c>
      <c r="P5143" s="4" t="s">
        <v>56</v>
      </c>
      <c r="Q5143" s="4">
        <v>20.98</v>
      </c>
      <c r="R5143" s="4"/>
      <c r="S5143" s="4"/>
      <c r="T5143" s="4"/>
      <c r="U5143" s="4"/>
      <c r="V5143" s="4"/>
      <c r="W5143" s="4"/>
      <c r="X5143" s="4"/>
      <c r="Y5143" s="4" t="s">
        <v>9585</v>
      </c>
      <c r="Z5143" s="4" t="s">
        <v>47</v>
      </c>
      <c r="AA5143" s="4">
        <v>90069</v>
      </c>
      <c r="AB5143" s="4" t="s">
        <v>59</v>
      </c>
      <c r="AC5143" s="4"/>
      <c r="AD5143" s="4" t="b">
        <v>0</v>
      </c>
      <c r="AE5143" s="4"/>
      <c r="AF5143" s="4"/>
      <c r="AG5143" s="12">
        <f t="shared" si="80"/>
        <v>43281</v>
      </c>
    </row>
    <row r="5144" s="10" customFormat="1" spans="1:33">
      <c r="A5144" s="4" t="s">
        <v>20302</v>
      </c>
      <c r="B5144" s="4" t="s">
        <v>20302</v>
      </c>
      <c r="C5144" s="4" t="s">
        <v>20303</v>
      </c>
      <c r="D5144" s="4" t="s">
        <v>20304</v>
      </c>
      <c r="E5144" s="4" t="s">
        <v>18190</v>
      </c>
      <c r="F5144" s="4" t="s">
        <v>37</v>
      </c>
      <c r="G5144" s="4" t="s">
        <v>51</v>
      </c>
      <c r="H5144" s="4"/>
      <c r="I5144" s="4"/>
      <c r="J5144" s="4" t="s">
        <v>157</v>
      </c>
      <c r="K5144" s="4" t="s">
        <v>2908</v>
      </c>
      <c r="L5144" s="4" t="s">
        <v>2909</v>
      </c>
      <c r="M5144" s="4" t="s">
        <v>2910</v>
      </c>
      <c r="N5144" s="4" t="s">
        <v>852</v>
      </c>
      <c r="O5144" s="4">
        <v>1</v>
      </c>
      <c r="P5144" s="4" t="s">
        <v>56</v>
      </c>
      <c r="Q5144" s="4">
        <v>24.98</v>
      </c>
      <c r="R5144" s="4"/>
      <c r="S5144" s="4"/>
      <c r="T5144" s="4"/>
      <c r="U5144" s="4"/>
      <c r="V5144" s="4"/>
      <c r="W5144" s="4"/>
      <c r="X5144" s="4"/>
      <c r="Y5144" s="4" t="s">
        <v>15299</v>
      </c>
      <c r="Z5144" s="4" t="s">
        <v>67</v>
      </c>
      <c r="AA5144" s="4" t="s">
        <v>20305</v>
      </c>
      <c r="AB5144" s="4" t="s">
        <v>59</v>
      </c>
      <c r="AC5144" s="4" t="s">
        <v>259</v>
      </c>
      <c r="AD5144" s="4" t="b">
        <v>0</v>
      </c>
      <c r="AE5144" s="4"/>
      <c r="AF5144" s="4"/>
      <c r="AG5144" s="12">
        <f t="shared" si="80"/>
        <v>43281</v>
      </c>
    </row>
    <row r="5145" s="10" customFormat="1" spans="1:33">
      <c r="A5145" s="4" t="s">
        <v>20302</v>
      </c>
      <c r="B5145" s="4" t="s">
        <v>20302</v>
      </c>
      <c r="C5145" s="4" t="s">
        <v>20303</v>
      </c>
      <c r="D5145" s="4" t="s">
        <v>20304</v>
      </c>
      <c r="E5145" s="4" t="s">
        <v>18190</v>
      </c>
      <c r="F5145" s="4" t="s">
        <v>37</v>
      </c>
      <c r="G5145" s="4" t="s">
        <v>51</v>
      </c>
      <c r="H5145" s="4"/>
      <c r="I5145" s="4"/>
      <c r="J5145" s="4" t="s">
        <v>157</v>
      </c>
      <c r="K5145" s="4" t="s">
        <v>674</v>
      </c>
      <c r="L5145" s="4" t="s">
        <v>675</v>
      </c>
      <c r="M5145" s="4" t="s">
        <v>676</v>
      </c>
      <c r="N5145" s="4" t="s">
        <v>852</v>
      </c>
      <c r="O5145" s="4">
        <v>1</v>
      </c>
      <c r="P5145" s="4" t="s">
        <v>56</v>
      </c>
      <c r="Q5145" s="4">
        <v>24.98</v>
      </c>
      <c r="R5145" s="4"/>
      <c r="S5145" s="4"/>
      <c r="T5145" s="4"/>
      <c r="U5145" s="4"/>
      <c r="V5145" s="4"/>
      <c r="W5145" s="4"/>
      <c r="X5145" s="4"/>
      <c r="Y5145" s="4" t="s">
        <v>15299</v>
      </c>
      <c r="Z5145" s="4" t="s">
        <v>67</v>
      </c>
      <c r="AA5145" s="4" t="s">
        <v>20305</v>
      </c>
      <c r="AB5145" s="4" t="s">
        <v>59</v>
      </c>
      <c r="AC5145" s="4" t="s">
        <v>259</v>
      </c>
      <c r="AD5145" s="4" t="b">
        <v>0</v>
      </c>
      <c r="AE5145" s="4"/>
      <c r="AF5145" s="4"/>
      <c r="AG5145" s="12">
        <f t="shared" si="80"/>
        <v>43281</v>
      </c>
    </row>
    <row r="5146" s="10" customFormat="1" spans="1:33">
      <c r="A5146" s="4" t="s">
        <v>20306</v>
      </c>
      <c r="B5146" s="4" t="s">
        <v>20306</v>
      </c>
      <c r="C5146" s="4" t="s">
        <v>20307</v>
      </c>
      <c r="D5146" s="4" t="s">
        <v>20308</v>
      </c>
      <c r="E5146" s="4" t="s">
        <v>36</v>
      </c>
      <c r="F5146" s="4" t="s">
        <v>37</v>
      </c>
      <c r="G5146" s="4" t="s">
        <v>51</v>
      </c>
      <c r="H5146" s="4"/>
      <c r="I5146" s="4"/>
      <c r="J5146" s="4" t="s">
        <v>52</v>
      </c>
      <c r="K5146" s="4" t="s">
        <v>130</v>
      </c>
      <c r="L5146" s="4" t="s">
        <v>131</v>
      </c>
      <c r="M5146" s="4" t="s">
        <v>132</v>
      </c>
      <c r="N5146" s="4" t="s">
        <v>36</v>
      </c>
      <c r="O5146" s="4">
        <v>1</v>
      </c>
      <c r="P5146" s="4" t="s">
        <v>56</v>
      </c>
      <c r="Q5146" s="4">
        <v>22.98</v>
      </c>
      <c r="R5146" s="4"/>
      <c r="S5146" s="4">
        <v>5.99</v>
      </c>
      <c r="T5146" s="4"/>
      <c r="U5146" s="4"/>
      <c r="V5146" s="4"/>
      <c r="W5146" s="4"/>
      <c r="X5146" s="4"/>
      <c r="Y5146" s="4" t="s">
        <v>11069</v>
      </c>
      <c r="Z5146" s="4" t="s">
        <v>1131</v>
      </c>
      <c r="AA5146" s="4" t="s">
        <v>20309</v>
      </c>
      <c r="AB5146" s="4" t="s">
        <v>59</v>
      </c>
      <c r="AC5146" s="4"/>
      <c r="AD5146" s="4" t="b">
        <v>0</v>
      </c>
      <c r="AE5146" s="4"/>
      <c r="AF5146" s="4"/>
      <c r="AG5146" s="12">
        <f t="shared" si="80"/>
        <v>43281</v>
      </c>
    </row>
    <row r="5147" s="10" customFormat="1" spans="1:33">
      <c r="A5147" s="4" t="s">
        <v>20310</v>
      </c>
      <c r="B5147" s="4" t="s">
        <v>20310</v>
      </c>
      <c r="C5147" s="4" t="s">
        <v>20311</v>
      </c>
      <c r="D5147" s="4" t="s">
        <v>20312</v>
      </c>
      <c r="E5147" s="4" t="s">
        <v>36</v>
      </c>
      <c r="F5147" s="4" t="s">
        <v>37</v>
      </c>
      <c r="G5147" s="4" t="s">
        <v>51</v>
      </c>
      <c r="H5147" s="4"/>
      <c r="I5147" s="4"/>
      <c r="J5147" s="4" t="s">
        <v>52</v>
      </c>
      <c r="K5147" s="4" t="s">
        <v>8374</v>
      </c>
      <c r="L5147" s="4" t="s">
        <v>17798</v>
      </c>
      <c r="M5147" s="4" t="s">
        <v>8376</v>
      </c>
      <c r="N5147" s="4" t="s">
        <v>36</v>
      </c>
      <c r="O5147" s="4">
        <v>1</v>
      </c>
      <c r="P5147" s="4" t="s">
        <v>56</v>
      </c>
      <c r="Q5147" s="4">
        <v>22.98</v>
      </c>
      <c r="R5147" s="4"/>
      <c r="S5147" s="4"/>
      <c r="T5147" s="4"/>
      <c r="U5147" s="4"/>
      <c r="V5147" s="4"/>
      <c r="W5147" s="4"/>
      <c r="X5147" s="4"/>
      <c r="Y5147" s="4" t="s">
        <v>4004</v>
      </c>
      <c r="Z5147" s="4" t="s">
        <v>266</v>
      </c>
      <c r="AA5147" s="4" t="s">
        <v>20313</v>
      </c>
      <c r="AB5147" s="4" t="s">
        <v>59</v>
      </c>
      <c r="AC5147" s="4"/>
      <c r="AD5147" s="4" t="b">
        <v>0</v>
      </c>
      <c r="AE5147" s="4"/>
      <c r="AF5147" s="4"/>
      <c r="AG5147" s="12">
        <f t="shared" si="80"/>
        <v>43281</v>
      </c>
    </row>
    <row r="5148" s="10" customFormat="1" spans="1:33">
      <c r="A5148" s="4" t="s">
        <v>20314</v>
      </c>
      <c r="B5148" s="4" t="s">
        <v>20314</v>
      </c>
      <c r="C5148" s="4" t="s">
        <v>20315</v>
      </c>
      <c r="D5148" s="4" t="s">
        <v>20316</v>
      </c>
      <c r="E5148" s="4" t="s">
        <v>36</v>
      </c>
      <c r="F5148" s="4" t="s">
        <v>37</v>
      </c>
      <c r="G5148" s="4" t="s">
        <v>51</v>
      </c>
      <c r="H5148" s="4"/>
      <c r="I5148" s="4"/>
      <c r="J5148" s="4" t="s">
        <v>52</v>
      </c>
      <c r="K5148" s="4" t="s">
        <v>4466</v>
      </c>
      <c r="L5148" s="4" t="s">
        <v>4467</v>
      </c>
      <c r="M5148" s="4" t="s">
        <v>4468</v>
      </c>
      <c r="N5148" s="4" t="s">
        <v>36</v>
      </c>
      <c r="O5148" s="4">
        <v>1</v>
      </c>
      <c r="P5148" s="4" t="s">
        <v>56</v>
      </c>
      <c r="Q5148" s="4">
        <v>22.98</v>
      </c>
      <c r="R5148" s="4"/>
      <c r="S5148" s="4"/>
      <c r="T5148" s="4"/>
      <c r="U5148" s="4"/>
      <c r="V5148" s="4"/>
      <c r="W5148" s="4"/>
      <c r="X5148" s="4"/>
      <c r="Y5148" s="4" t="s">
        <v>20317</v>
      </c>
      <c r="Z5148" s="4" t="s">
        <v>266</v>
      </c>
      <c r="AA5148" s="4" t="s">
        <v>20318</v>
      </c>
      <c r="AB5148" s="4" t="s">
        <v>59</v>
      </c>
      <c r="AC5148" s="4"/>
      <c r="AD5148" s="4" t="b">
        <v>0</v>
      </c>
      <c r="AE5148" s="4"/>
      <c r="AF5148" s="4"/>
      <c r="AG5148" s="12">
        <f t="shared" si="80"/>
        <v>43281</v>
      </c>
    </row>
    <row r="5149" s="10" customFormat="1" spans="1:33">
      <c r="A5149" s="4" t="s">
        <v>20314</v>
      </c>
      <c r="B5149" s="4" t="s">
        <v>20314</v>
      </c>
      <c r="C5149" s="4" t="s">
        <v>20315</v>
      </c>
      <c r="D5149" s="4" t="s">
        <v>20316</v>
      </c>
      <c r="E5149" s="4" t="s">
        <v>36</v>
      </c>
      <c r="F5149" s="4" t="s">
        <v>37</v>
      </c>
      <c r="G5149" s="4" t="s">
        <v>51</v>
      </c>
      <c r="H5149" s="4"/>
      <c r="I5149" s="4"/>
      <c r="J5149" s="4" t="s">
        <v>52</v>
      </c>
      <c r="K5149" s="4" t="s">
        <v>1650</v>
      </c>
      <c r="L5149" s="4" t="s">
        <v>1651</v>
      </c>
      <c r="M5149" s="4" t="s">
        <v>1652</v>
      </c>
      <c r="N5149" s="4" t="s">
        <v>36</v>
      </c>
      <c r="O5149" s="4">
        <v>1</v>
      </c>
      <c r="P5149" s="4" t="s">
        <v>56</v>
      </c>
      <c r="Q5149" s="4">
        <v>23.98</v>
      </c>
      <c r="R5149" s="4"/>
      <c r="S5149" s="4"/>
      <c r="T5149" s="4"/>
      <c r="U5149" s="4"/>
      <c r="V5149" s="4"/>
      <c r="W5149" s="4"/>
      <c r="X5149" s="4"/>
      <c r="Y5149" s="4" t="s">
        <v>20317</v>
      </c>
      <c r="Z5149" s="4" t="s">
        <v>266</v>
      </c>
      <c r="AA5149" s="4" t="s">
        <v>20318</v>
      </c>
      <c r="AB5149" s="4" t="s">
        <v>59</v>
      </c>
      <c r="AC5149" s="4"/>
      <c r="AD5149" s="4" t="b">
        <v>0</v>
      </c>
      <c r="AE5149" s="4"/>
      <c r="AF5149" s="4"/>
      <c r="AG5149" s="12">
        <f t="shared" si="80"/>
        <v>43281</v>
      </c>
    </row>
    <row r="5150" s="10" customFormat="1" spans="1:33">
      <c r="A5150" s="4" t="s">
        <v>20319</v>
      </c>
      <c r="B5150" s="4" t="s">
        <v>20319</v>
      </c>
      <c r="C5150" s="4" t="s">
        <v>20320</v>
      </c>
      <c r="D5150" s="4" t="s">
        <v>20321</v>
      </c>
      <c r="E5150" s="4" t="s">
        <v>36</v>
      </c>
      <c r="F5150" s="4" t="s">
        <v>37</v>
      </c>
      <c r="G5150" s="4" t="s">
        <v>51</v>
      </c>
      <c r="H5150" s="4"/>
      <c r="I5150" s="4"/>
      <c r="J5150" s="4" t="s">
        <v>52</v>
      </c>
      <c r="K5150" s="4" t="s">
        <v>4152</v>
      </c>
      <c r="L5150" s="4" t="s">
        <v>4153</v>
      </c>
      <c r="M5150" s="4" t="s">
        <v>4154</v>
      </c>
      <c r="N5150" s="4" t="s">
        <v>36</v>
      </c>
      <c r="O5150" s="4">
        <v>1</v>
      </c>
      <c r="P5150" s="4" t="s">
        <v>56</v>
      </c>
      <c r="Q5150" s="4">
        <v>22.98</v>
      </c>
      <c r="R5150" s="4"/>
      <c r="S5150" s="4"/>
      <c r="T5150" s="4"/>
      <c r="U5150" s="4"/>
      <c r="V5150" s="4"/>
      <c r="W5150" s="4"/>
      <c r="X5150" s="4"/>
      <c r="Y5150" s="4" t="s">
        <v>20322</v>
      </c>
      <c r="Z5150" s="4" t="s">
        <v>290</v>
      </c>
      <c r="AA5150" s="4" t="s">
        <v>20323</v>
      </c>
      <c r="AB5150" s="4" t="s">
        <v>59</v>
      </c>
      <c r="AC5150" s="4"/>
      <c r="AD5150" s="4" t="b">
        <v>0</v>
      </c>
      <c r="AE5150" s="4"/>
      <c r="AF5150" s="4"/>
      <c r="AG5150" s="12">
        <f t="shared" si="80"/>
        <v>43281</v>
      </c>
    </row>
    <row r="5151" s="10" customFormat="1" spans="1:33">
      <c r="A5151" s="4" t="s">
        <v>20324</v>
      </c>
      <c r="B5151" s="4" t="s">
        <v>20324</v>
      </c>
      <c r="C5151" s="4" t="s">
        <v>20325</v>
      </c>
      <c r="D5151" s="4" t="s">
        <v>20326</v>
      </c>
      <c r="E5151" s="4" t="s">
        <v>36</v>
      </c>
      <c r="F5151" s="4" t="s">
        <v>37</v>
      </c>
      <c r="G5151" s="4" t="s">
        <v>51</v>
      </c>
      <c r="H5151" s="4"/>
      <c r="I5151" s="4"/>
      <c r="J5151" s="4" t="s">
        <v>52</v>
      </c>
      <c r="K5151" s="4" t="s">
        <v>79</v>
      </c>
      <c r="L5151" s="4" t="s">
        <v>80</v>
      </c>
      <c r="M5151" s="4" t="s">
        <v>81</v>
      </c>
      <c r="N5151" s="4" t="s">
        <v>36</v>
      </c>
      <c r="O5151" s="4">
        <v>2</v>
      </c>
      <c r="P5151" s="4" t="s">
        <v>56</v>
      </c>
      <c r="Q5151" s="4">
        <v>45.96</v>
      </c>
      <c r="R5151" s="4"/>
      <c r="S5151" s="4"/>
      <c r="T5151" s="4"/>
      <c r="U5151" s="4"/>
      <c r="V5151" s="4"/>
      <c r="W5151" s="4"/>
      <c r="X5151" s="4"/>
      <c r="Y5151" s="4" t="s">
        <v>393</v>
      </c>
      <c r="Z5151" s="4" t="s">
        <v>266</v>
      </c>
      <c r="AA5151" s="4">
        <v>10021</v>
      </c>
      <c r="AB5151" s="4" t="s">
        <v>59</v>
      </c>
      <c r="AC5151" s="4"/>
      <c r="AD5151" s="4" t="b">
        <v>0</v>
      </c>
      <c r="AE5151" s="4"/>
      <c r="AF5151" s="4"/>
      <c r="AG5151" s="12">
        <f t="shared" si="80"/>
        <v>43281</v>
      </c>
    </row>
    <row r="5152" s="10" customFormat="1" spans="1:33">
      <c r="A5152" s="4" t="s">
        <v>20327</v>
      </c>
      <c r="B5152" s="4" t="s">
        <v>20327</v>
      </c>
      <c r="C5152" s="4" t="s">
        <v>20328</v>
      </c>
      <c r="D5152" s="4" t="s">
        <v>20329</v>
      </c>
      <c r="E5152" s="4" t="s">
        <v>18190</v>
      </c>
      <c r="F5152" s="4" t="s">
        <v>37</v>
      </c>
      <c r="G5152" s="4" t="s">
        <v>51</v>
      </c>
      <c r="H5152" s="4"/>
      <c r="I5152" s="4"/>
      <c r="J5152" s="4" t="s">
        <v>157</v>
      </c>
      <c r="K5152" s="4" t="s">
        <v>3339</v>
      </c>
      <c r="L5152" s="4" t="s">
        <v>3340</v>
      </c>
      <c r="M5152" s="4" t="s">
        <v>3341</v>
      </c>
      <c r="N5152" s="4" t="s">
        <v>852</v>
      </c>
      <c r="O5152" s="4">
        <v>1</v>
      </c>
      <c r="P5152" s="4" t="s">
        <v>56</v>
      </c>
      <c r="Q5152" s="4">
        <v>25.98</v>
      </c>
      <c r="R5152" s="4"/>
      <c r="S5152" s="4"/>
      <c r="T5152" s="4"/>
      <c r="U5152" s="4"/>
      <c r="V5152" s="4"/>
      <c r="W5152" s="4"/>
      <c r="X5152" s="4"/>
      <c r="Y5152" s="4" t="s">
        <v>20330</v>
      </c>
      <c r="Z5152" s="4" t="s">
        <v>2176</v>
      </c>
      <c r="AA5152" s="4" t="s">
        <v>20331</v>
      </c>
      <c r="AB5152" s="4" t="s">
        <v>59</v>
      </c>
      <c r="AC5152" s="4"/>
      <c r="AD5152" s="4" t="b">
        <v>0</v>
      </c>
      <c r="AE5152" s="4"/>
      <c r="AF5152" s="4"/>
      <c r="AG5152" s="12">
        <f t="shared" si="80"/>
        <v>43281</v>
      </c>
    </row>
    <row r="5153" s="10" customFormat="1" spans="1:33">
      <c r="A5153" s="4" t="s">
        <v>20332</v>
      </c>
      <c r="B5153" s="4" t="s">
        <v>20332</v>
      </c>
      <c r="C5153" s="4" t="s">
        <v>20333</v>
      </c>
      <c r="D5153" s="4" t="s">
        <v>20334</v>
      </c>
      <c r="E5153" s="4" t="s">
        <v>36</v>
      </c>
      <c r="F5153" s="4" t="s">
        <v>37</v>
      </c>
      <c r="G5153" s="4" t="s">
        <v>51</v>
      </c>
      <c r="H5153" s="4"/>
      <c r="I5153" s="4"/>
      <c r="J5153" s="4" t="s">
        <v>52</v>
      </c>
      <c r="K5153" s="4" t="s">
        <v>1817</v>
      </c>
      <c r="L5153" s="4" t="s">
        <v>18506</v>
      </c>
      <c r="M5153" s="4" t="s">
        <v>16535</v>
      </c>
      <c r="N5153" s="4" t="s">
        <v>36</v>
      </c>
      <c r="O5153" s="4">
        <v>1</v>
      </c>
      <c r="P5153" s="4" t="s">
        <v>56</v>
      </c>
      <c r="Q5153" s="4">
        <v>25.98</v>
      </c>
      <c r="R5153" s="4"/>
      <c r="S5153" s="4"/>
      <c r="T5153" s="4"/>
      <c r="U5153" s="4"/>
      <c r="V5153" s="4"/>
      <c r="W5153" s="4"/>
      <c r="X5153" s="4"/>
      <c r="Y5153" s="4" t="s">
        <v>10147</v>
      </c>
      <c r="Z5153" s="4" t="s">
        <v>171</v>
      </c>
      <c r="AA5153" s="4" t="s">
        <v>20335</v>
      </c>
      <c r="AB5153" s="4" t="s">
        <v>59</v>
      </c>
      <c r="AC5153" s="4"/>
      <c r="AD5153" s="4" t="b">
        <v>0</v>
      </c>
      <c r="AE5153" s="4"/>
      <c r="AF5153" s="4"/>
      <c r="AG5153" s="12">
        <f t="shared" si="80"/>
        <v>43281</v>
      </c>
    </row>
    <row r="5154" s="10" customFormat="1" spans="1:33">
      <c r="A5154" s="4" t="s">
        <v>20332</v>
      </c>
      <c r="B5154" s="4" t="s">
        <v>20332</v>
      </c>
      <c r="C5154" s="4" t="s">
        <v>20333</v>
      </c>
      <c r="D5154" s="4" t="s">
        <v>20334</v>
      </c>
      <c r="E5154" s="4" t="s">
        <v>36</v>
      </c>
      <c r="F5154" s="4" t="s">
        <v>37</v>
      </c>
      <c r="G5154" s="4" t="s">
        <v>51</v>
      </c>
      <c r="H5154" s="4"/>
      <c r="I5154" s="4"/>
      <c r="J5154" s="4" t="s">
        <v>52</v>
      </c>
      <c r="K5154" s="4" t="s">
        <v>1022</v>
      </c>
      <c r="L5154" s="4" t="s">
        <v>1023</v>
      </c>
      <c r="M5154" s="4" t="s">
        <v>1024</v>
      </c>
      <c r="N5154" s="4" t="s">
        <v>36</v>
      </c>
      <c r="O5154" s="4">
        <v>2</v>
      </c>
      <c r="P5154" s="4" t="s">
        <v>56</v>
      </c>
      <c r="Q5154" s="4">
        <v>51.96</v>
      </c>
      <c r="R5154" s="4"/>
      <c r="S5154" s="4"/>
      <c r="T5154" s="4"/>
      <c r="U5154" s="4"/>
      <c r="V5154" s="4"/>
      <c r="W5154" s="4"/>
      <c r="X5154" s="4"/>
      <c r="Y5154" s="4" t="s">
        <v>10147</v>
      </c>
      <c r="Z5154" s="4" t="s">
        <v>171</v>
      </c>
      <c r="AA5154" s="4" t="s">
        <v>20335</v>
      </c>
      <c r="AB5154" s="4" t="s">
        <v>59</v>
      </c>
      <c r="AC5154" s="4"/>
      <c r="AD5154" s="4" t="b">
        <v>0</v>
      </c>
      <c r="AE5154" s="4"/>
      <c r="AF5154" s="4"/>
      <c r="AG5154" s="12">
        <f t="shared" si="80"/>
        <v>43281</v>
      </c>
    </row>
    <row r="5155" s="10" customFormat="1" spans="1:33">
      <c r="A5155" s="4" t="s">
        <v>20336</v>
      </c>
      <c r="B5155" s="4" t="s">
        <v>20336</v>
      </c>
      <c r="C5155" s="4" t="s">
        <v>20337</v>
      </c>
      <c r="D5155" s="4" t="s">
        <v>20338</v>
      </c>
      <c r="E5155" s="4" t="s">
        <v>36</v>
      </c>
      <c r="F5155" s="4" t="s">
        <v>37</v>
      </c>
      <c r="G5155" s="4" t="s">
        <v>51</v>
      </c>
      <c r="H5155" s="4"/>
      <c r="I5155" s="4"/>
      <c r="J5155" s="4" t="s">
        <v>52</v>
      </c>
      <c r="K5155" s="4" t="s">
        <v>97</v>
      </c>
      <c r="L5155" s="4" t="s">
        <v>98</v>
      </c>
      <c r="M5155" s="4" t="s">
        <v>99</v>
      </c>
      <c r="N5155" s="4" t="s">
        <v>36</v>
      </c>
      <c r="O5155" s="4">
        <v>1</v>
      </c>
      <c r="P5155" s="4" t="s">
        <v>56</v>
      </c>
      <c r="Q5155" s="4">
        <v>23.98</v>
      </c>
      <c r="R5155" s="4"/>
      <c r="S5155" s="4"/>
      <c r="T5155" s="4"/>
      <c r="U5155" s="4"/>
      <c r="V5155" s="4"/>
      <c r="W5155" s="4"/>
      <c r="X5155" s="4"/>
      <c r="Y5155" s="4" t="s">
        <v>4663</v>
      </c>
      <c r="Z5155" s="4" t="s">
        <v>266</v>
      </c>
      <c r="AA5155" s="4" t="s">
        <v>20339</v>
      </c>
      <c r="AB5155" s="4" t="s">
        <v>59</v>
      </c>
      <c r="AC5155" s="4"/>
      <c r="AD5155" s="4" t="b">
        <v>0</v>
      </c>
      <c r="AE5155" s="4"/>
      <c r="AF5155" s="4"/>
      <c r="AG5155" s="12">
        <f t="shared" si="80"/>
        <v>43281</v>
      </c>
    </row>
    <row r="5156" s="10" customFormat="1" spans="1:33">
      <c r="A5156" s="4" t="s">
        <v>20340</v>
      </c>
      <c r="B5156" s="4" t="s">
        <v>20340</v>
      </c>
      <c r="C5156" s="4" t="s">
        <v>20341</v>
      </c>
      <c r="D5156" s="4" t="s">
        <v>20342</v>
      </c>
      <c r="E5156" s="4" t="s">
        <v>36</v>
      </c>
      <c r="F5156" s="4" t="s">
        <v>37</v>
      </c>
      <c r="G5156" s="4" t="s">
        <v>51</v>
      </c>
      <c r="H5156" s="4"/>
      <c r="I5156" s="4"/>
      <c r="J5156" s="4" t="s">
        <v>52</v>
      </c>
      <c r="K5156" s="4" t="s">
        <v>9798</v>
      </c>
      <c r="L5156" s="4" t="s">
        <v>9799</v>
      </c>
      <c r="M5156" s="4" t="s">
        <v>9800</v>
      </c>
      <c r="N5156" s="4" t="s">
        <v>36</v>
      </c>
      <c r="O5156" s="4">
        <v>1</v>
      </c>
      <c r="P5156" s="4" t="s">
        <v>56</v>
      </c>
      <c r="Q5156" s="4">
        <v>12.98</v>
      </c>
      <c r="R5156" s="4"/>
      <c r="S5156" s="4"/>
      <c r="T5156" s="4"/>
      <c r="U5156" s="4"/>
      <c r="V5156" s="4"/>
      <c r="W5156" s="4"/>
      <c r="X5156" s="4"/>
      <c r="Y5156" s="4" t="s">
        <v>10593</v>
      </c>
      <c r="Z5156" s="4" t="s">
        <v>116</v>
      </c>
      <c r="AA5156" s="4" t="s">
        <v>20343</v>
      </c>
      <c r="AB5156" s="4" t="s">
        <v>59</v>
      </c>
      <c r="AC5156" s="4"/>
      <c r="AD5156" s="4" t="b">
        <v>0</v>
      </c>
      <c r="AE5156" s="4"/>
      <c r="AF5156" s="4"/>
      <c r="AG5156" s="12">
        <f t="shared" si="80"/>
        <v>43281</v>
      </c>
    </row>
    <row r="5157" s="10" customFormat="1" spans="1:33">
      <c r="A5157" s="4" t="s">
        <v>20340</v>
      </c>
      <c r="B5157" s="4" t="s">
        <v>20340</v>
      </c>
      <c r="C5157" s="4" t="s">
        <v>20341</v>
      </c>
      <c r="D5157" s="4" t="s">
        <v>20342</v>
      </c>
      <c r="E5157" s="4" t="s">
        <v>36</v>
      </c>
      <c r="F5157" s="4" t="s">
        <v>37</v>
      </c>
      <c r="G5157" s="4" t="s">
        <v>51</v>
      </c>
      <c r="H5157" s="4"/>
      <c r="I5157" s="4"/>
      <c r="J5157" s="4" t="s">
        <v>52</v>
      </c>
      <c r="K5157" s="4" t="s">
        <v>1107</v>
      </c>
      <c r="L5157" s="4" t="s">
        <v>1108</v>
      </c>
      <c r="M5157" s="4" t="s">
        <v>1109</v>
      </c>
      <c r="N5157" s="4" t="s">
        <v>36</v>
      </c>
      <c r="O5157" s="4">
        <v>1</v>
      </c>
      <c r="P5157" s="4" t="s">
        <v>56</v>
      </c>
      <c r="Q5157" s="4">
        <v>23.98</v>
      </c>
      <c r="R5157" s="4"/>
      <c r="S5157" s="4"/>
      <c r="T5157" s="4"/>
      <c r="U5157" s="4"/>
      <c r="V5157" s="4"/>
      <c r="W5157" s="4"/>
      <c r="X5157" s="4"/>
      <c r="Y5157" s="4" t="s">
        <v>10593</v>
      </c>
      <c r="Z5157" s="4" t="s">
        <v>116</v>
      </c>
      <c r="AA5157" s="4" t="s">
        <v>20343</v>
      </c>
      <c r="AB5157" s="4" t="s">
        <v>59</v>
      </c>
      <c r="AC5157" s="4"/>
      <c r="AD5157" s="4" t="b">
        <v>0</v>
      </c>
      <c r="AE5157" s="4"/>
      <c r="AF5157" s="4"/>
      <c r="AG5157" s="12">
        <f t="shared" si="80"/>
        <v>43281</v>
      </c>
    </row>
    <row r="5158" s="10" customFormat="1" spans="1:33">
      <c r="A5158" s="4" t="s">
        <v>20344</v>
      </c>
      <c r="B5158" s="4" t="s">
        <v>20344</v>
      </c>
      <c r="C5158" s="4" t="s">
        <v>20345</v>
      </c>
      <c r="D5158" s="4" t="s">
        <v>20346</v>
      </c>
      <c r="E5158" s="4" t="s">
        <v>36</v>
      </c>
      <c r="F5158" s="4" t="s">
        <v>37</v>
      </c>
      <c r="G5158" s="4" t="s">
        <v>51</v>
      </c>
      <c r="H5158" s="4"/>
      <c r="I5158" s="4"/>
      <c r="J5158" s="4" t="s">
        <v>52</v>
      </c>
      <c r="K5158" s="4" t="s">
        <v>8697</v>
      </c>
      <c r="L5158" s="4" t="s">
        <v>20347</v>
      </c>
      <c r="M5158" s="4" t="s">
        <v>8699</v>
      </c>
      <c r="N5158" s="4" t="s">
        <v>36</v>
      </c>
      <c r="O5158" s="4">
        <v>1</v>
      </c>
      <c r="P5158" s="4" t="s">
        <v>56</v>
      </c>
      <c r="Q5158" s="4">
        <v>22.98</v>
      </c>
      <c r="R5158" s="4"/>
      <c r="S5158" s="4"/>
      <c r="T5158" s="4"/>
      <c r="U5158" s="4"/>
      <c r="V5158" s="4"/>
      <c r="W5158" s="4"/>
      <c r="X5158" s="4"/>
      <c r="Y5158" s="4" t="s">
        <v>8803</v>
      </c>
      <c r="Z5158" s="4" t="s">
        <v>290</v>
      </c>
      <c r="AA5158" s="4" t="s">
        <v>8804</v>
      </c>
      <c r="AB5158" s="4" t="s">
        <v>59</v>
      </c>
      <c r="AC5158" s="4"/>
      <c r="AD5158" s="4" t="b">
        <v>0</v>
      </c>
      <c r="AE5158" s="4"/>
      <c r="AF5158" s="4"/>
      <c r="AG5158" s="12">
        <f t="shared" si="80"/>
        <v>43281</v>
      </c>
    </row>
    <row r="5159" s="10" customFormat="1" spans="1:33">
      <c r="A5159" s="4" t="s">
        <v>20348</v>
      </c>
      <c r="B5159" s="4" t="s">
        <v>20348</v>
      </c>
      <c r="C5159" s="4" t="s">
        <v>20349</v>
      </c>
      <c r="D5159" s="4" t="s">
        <v>20350</v>
      </c>
      <c r="E5159" s="4" t="s">
        <v>36</v>
      </c>
      <c r="F5159" s="4" t="s">
        <v>37</v>
      </c>
      <c r="G5159" s="4" t="s">
        <v>51</v>
      </c>
      <c r="H5159" s="4"/>
      <c r="I5159" s="4"/>
      <c r="J5159" s="4" t="s">
        <v>52</v>
      </c>
      <c r="K5159" s="4" t="s">
        <v>200</v>
      </c>
      <c r="L5159" s="4" t="s">
        <v>201</v>
      </c>
      <c r="M5159" s="4" t="s">
        <v>202</v>
      </c>
      <c r="N5159" s="4" t="s">
        <v>36</v>
      </c>
      <c r="O5159" s="4">
        <v>1</v>
      </c>
      <c r="P5159" s="4" t="s">
        <v>56</v>
      </c>
      <c r="Q5159" s="4">
        <v>22.98</v>
      </c>
      <c r="R5159" s="4"/>
      <c r="S5159" s="4"/>
      <c r="T5159" s="4"/>
      <c r="U5159" s="4"/>
      <c r="V5159" s="4"/>
      <c r="W5159" s="4"/>
      <c r="X5159" s="4"/>
      <c r="Y5159" s="4" t="s">
        <v>20351</v>
      </c>
      <c r="Z5159" s="4" t="s">
        <v>67</v>
      </c>
      <c r="AA5159" s="4">
        <v>23234</v>
      </c>
      <c r="AB5159" s="4" t="s">
        <v>59</v>
      </c>
      <c r="AC5159" s="4"/>
      <c r="AD5159" s="4" t="b">
        <v>0</v>
      </c>
      <c r="AE5159" s="4"/>
      <c r="AF5159" s="4"/>
      <c r="AG5159" s="12">
        <f t="shared" si="80"/>
        <v>43281</v>
      </c>
    </row>
    <row r="5160" s="10" customFormat="1" spans="1:33">
      <c r="A5160" s="4" t="s">
        <v>20352</v>
      </c>
      <c r="B5160" s="4" t="s">
        <v>20352</v>
      </c>
      <c r="C5160" s="4" t="s">
        <v>20353</v>
      </c>
      <c r="D5160" s="4" t="s">
        <v>20354</v>
      </c>
      <c r="E5160" s="4" t="s">
        <v>36</v>
      </c>
      <c r="F5160" s="4" t="s">
        <v>37</v>
      </c>
      <c r="G5160" s="4" t="s">
        <v>51</v>
      </c>
      <c r="H5160" s="4"/>
      <c r="I5160" s="4"/>
      <c r="J5160" s="4" t="s">
        <v>52</v>
      </c>
      <c r="K5160" s="4" t="s">
        <v>14114</v>
      </c>
      <c r="L5160" s="4" t="s">
        <v>14115</v>
      </c>
      <c r="M5160" s="4" t="s">
        <v>14116</v>
      </c>
      <c r="N5160" s="4" t="s">
        <v>36</v>
      </c>
      <c r="O5160" s="4">
        <v>1</v>
      </c>
      <c r="P5160" s="4" t="s">
        <v>56</v>
      </c>
      <c r="Q5160" s="4">
        <v>23.98</v>
      </c>
      <c r="R5160" s="4"/>
      <c r="S5160" s="4"/>
      <c r="T5160" s="4"/>
      <c r="U5160" s="4"/>
      <c r="V5160" s="4"/>
      <c r="W5160" s="4"/>
      <c r="X5160" s="4"/>
      <c r="Y5160" s="4" t="s">
        <v>1417</v>
      </c>
      <c r="Z5160" s="4" t="s">
        <v>307</v>
      </c>
      <c r="AA5160" s="4" t="s">
        <v>20355</v>
      </c>
      <c r="AB5160" s="4" t="s">
        <v>59</v>
      </c>
      <c r="AC5160" s="4"/>
      <c r="AD5160" s="4" t="b">
        <v>0</v>
      </c>
      <c r="AE5160" s="4"/>
      <c r="AF5160" s="4"/>
      <c r="AG5160" s="12">
        <f t="shared" si="80"/>
        <v>43281</v>
      </c>
    </row>
    <row r="5161" s="10" customFormat="1" spans="1:33">
      <c r="A5161" s="4" t="s">
        <v>20356</v>
      </c>
      <c r="B5161" s="4" t="s">
        <v>20356</v>
      </c>
      <c r="C5161" s="4" t="s">
        <v>20357</v>
      </c>
      <c r="D5161" s="4" t="s">
        <v>20358</v>
      </c>
      <c r="E5161" s="4" t="s">
        <v>18190</v>
      </c>
      <c r="F5161" s="4" t="s">
        <v>37</v>
      </c>
      <c r="G5161" s="4" t="s">
        <v>51</v>
      </c>
      <c r="H5161" s="4"/>
      <c r="I5161" s="4"/>
      <c r="J5161" s="4" t="s">
        <v>157</v>
      </c>
      <c r="K5161" s="4" t="s">
        <v>7087</v>
      </c>
      <c r="L5161" s="4" t="s">
        <v>7088</v>
      </c>
      <c r="M5161" s="4" t="s">
        <v>7089</v>
      </c>
      <c r="N5161" s="4" t="s">
        <v>852</v>
      </c>
      <c r="O5161" s="4">
        <v>1</v>
      </c>
      <c r="P5161" s="4" t="s">
        <v>56</v>
      </c>
      <c r="Q5161" s="4">
        <v>22.98</v>
      </c>
      <c r="R5161" s="4"/>
      <c r="S5161" s="4"/>
      <c r="T5161" s="4"/>
      <c r="U5161" s="4"/>
      <c r="V5161" s="4"/>
      <c r="W5161" s="4"/>
      <c r="X5161" s="4"/>
      <c r="Y5161" s="4" t="s">
        <v>442</v>
      </c>
      <c r="Z5161" s="4" t="s">
        <v>266</v>
      </c>
      <c r="AA5161" s="4" t="s">
        <v>20359</v>
      </c>
      <c r="AB5161" s="4" t="s">
        <v>59</v>
      </c>
      <c r="AC5161" s="4" t="s">
        <v>259</v>
      </c>
      <c r="AD5161" s="4" t="b">
        <v>0</v>
      </c>
      <c r="AE5161" s="4"/>
      <c r="AF5161" s="4"/>
      <c r="AG5161" s="12">
        <f t="shared" si="80"/>
        <v>43281</v>
      </c>
    </row>
    <row r="5162" s="10" customFormat="1" spans="1:33">
      <c r="A5162" s="4" t="s">
        <v>20360</v>
      </c>
      <c r="B5162" s="4" t="s">
        <v>20360</v>
      </c>
      <c r="C5162" s="4" t="s">
        <v>20361</v>
      </c>
      <c r="D5162" s="4" t="s">
        <v>20362</v>
      </c>
      <c r="E5162" s="4" t="s">
        <v>36</v>
      </c>
      <c r="F5162" s="4" t="s">
        <v>37</v>
      </c>
      <c r="G5162" s="4" t="s">
        <v>51</v>
      </c>
      <c r="H5162" s="4"/>
      <c r="I5162" s="4"/>
      <c r="J5162" s="4" t="s">
        <v>52</v>
      </c>
      <c r="K5162" s="4" t="s">
        <v>1127</v>
      </c>
      <c r="L5162" s="4" t="s">
        <v>20236</v>
      </c>
      <c r="M5162" s="4" t="s">
        <v>1129</v>
      </c>
      <c r="N5162" s="4" t="s">
        <v>36</v>
      </c>
      <c r="O5162" s="4">
        <v>1</v>
      </c>
      <c r="P5162" s="4" t="s">
        <v>56</v>
      </c>
      <c r="Q5162" s="4">
        <v>22.98</v>
      </c>
      <c r="R5162" s="4"/>
      <c r="S5162" s="4"/>
      <c r="T5162" s="4"/>
      <c r="U5162" s="4"/>
      <c r="V5162" s="4"/>
      <c r="W5162" s="4"/>
      <c r="X5162" s="4"/>
      <c r="Y5162" s="4" t="s">
        <v>20363</v>
      </c>
      <c r="Z5162" s="4" t="s">
        <v>490</v>
      </c>
      <c r="AA5162" s="4" t="s">
        <v>20364</v>
      </c>
      <c r="AB5162" s="4" t="s">
        <v>59</v>
      </c>
      <c r="AC5162" s="4"/>
      <c r="AD5162" s="4" t="b">
        <v>0</v>
      </c>
      <c r="AE5162" s="4"/>
      <c r="AF5162" s="4"/>
      <c r="AG5162" s="12">
        <f t="shared" si="80"/>
        <v>43281</v>
      </c>
    </row>
    <row r="5163" s="10" customFormat="1" spans="1:33">
      <c r="A5163" s="4" t="s">
        <v>20365</v>
      </c>
      <c r="B5163" s="4" t="s">
        <v>20365</v>
      </c>
      <c r="C5163" s="4" t="s">
        <v>20366</v>
      </c>
      <c r="D5163" s="4" t="s">
        <v>20367</v>
      </c>
      <c r="E5163" s="4" t="s">
        <v>36</v>
      </c>
      <c r="F5163" s="4" t="s">
        <v>37</v>
      </c>
      <c r="G5163" s="4" t="s">
        <v>51</v>
      </c>
      <c r="H5163" s="4"/>
      <c r="I5163" s="4"/>
      <c r="J5163" s="4" t="s">
        <v>52</v>
      </c>
      <c r="K5163" s="4" t="s">
        <v>9990</v>
      </c>
      <c r="L5163" s="4" t="s">
        <v>9991</v>
      </c>
      <c r="M5163" s="4" t="s">
        <v>9992</v>
      </c>
      <c r="N5163" s="4" t="s">
        <v>36</v>
      </c>
      <c r="O5163" s="4">
        <v>1</v>
      </c>
      <c r="P5163" s="4" t="s">
        <v>56</v>
      </c>
      <c r="Q5163" s="4">
        <v>23.98</v>
      </c>
      <c r="R5163" s="4"/>
      <c r="S5163" s="4"/>
      <c r="T5163" s="4"/>
      <c r="U5163" s="4"/>
      <c r="V5163" s="4"/>
      <c r="W5163" s="4"/>
      <c r="X5163" s="4"/>
      <c r="Y5163" s="4" t="s">
        <v>20368</v>
      </c>
      <c r="Z5163" s="4" t="s">
        <v>4379</v>
      </c>
      <c r="AA5163" s="4" t="s">
        <v>20369</v>
      </c>
      <c r="AB5163" s="4" t="s">
        <v>59</v>
      </c>
      <c r="AC5163" s="4"/>
      <c r="AD5163" s="4" t="b">
        <v>0</v>
      </c>
      <c r="AE5163" s="4"/>
      <c r="AF5163" s="4"/>
      <c r="AG5163" s="12">
        <f t="shared" si="80"/>
        <v>43281</v>
      </c>
    </row>
    <row r="5164" s="10" customFormat="1" spans="1:33">
      <c r="A5164" s="4" t="s">
        <v>20370</v>
      </c>
      <c r="B5164" s="4" t="s">
        <v>20370</v>
      </c>
      <c r="C5164" s="4" t="s">
        <v>20371</v>
      </c>
      <c r="D5164" s="4" t="s">
        <v>20372</v>
      </c>
      <c r="E5164" s="4" t="s">
        <v>36</v>
      </c>
      <c r="F5164" s="4" t="s">
        <v>37</v>
      </c>
      <c r="G5164" s="4" t="s">
        <v>51</v>
      </c>
      <c r="H5164" s="4"/>
      <c r="I5164" s="4"/>
      <c r="J5164" s="4" t="s">
        <v>52</v>
      </c>
      <c r="K5164" s="4" t="s">
        <v>1427</v>
      </c>
      <c r="L5164" s="4" t="s">
        <v>1428</v>
      </c>
      <c r="M5164" s="4" t="s">
        <v>1429</v>
      </c>
      <c r="N5164" s="4" t="s">
        <v>36</v>
      </c>
      <c r="O5164" s="4">
        <v>1</v>
      </c>
      <c r="P5164" s="4" t="s">
        <v>56</v>
      </c>
      <c r="Q5164" s="4">
        <v>22.98</v>
      </c>
      <c r="R5164" s="4"/>
      <c r="S5164" s="4"/>
      <c r="T5164" s="4"/>
      <c r="U5164" s="4"/>
      <c r="V5164" s="4"/>
      <c r="W5164" s="4"/>
      <c r="X5164" s="4"/>
      <c r="Y5164" s="4" t="s">
        <v>20373</v>
      </c>
      <c r="Z5164" s="4" t="s">
        <v>47</v>
      </c>
      <c r="AA5164" s="4">
        <v>94546</v>
      </c>
      <c r="AB5164" s="4" t="s">
        <v>59</v>
      </c>
      <c r="AC5164" s="4"/>
      <c r="AD5164" s="4" t="b">
        <v>0</v>
      </c>
      <c r="AE5164" s="4"/>
      <c r="AF5164" s="4"/>
      <c r="AG5164" s="12">
        <f t="shared" si="80"/>
        <v>43281</v>
      </c>
    </row>
    <row r="5165" s="10" customFormat="1" spans="1:33">
      <c r="A5165" s="4" t="s">
        <v>20374</v>
      </c>
      <c r="B5165" s="4" t="s">
        <v>20374</v>
      </c>
      <c r="C5165" s="4" t="s">
        <v>20375</v>
      </c>
      <c r="D5165" s="4" t="s">
        <v>20376</v>
      </c>
      <c r="E5165" s="4" t="s">
        <v>36</v>
      </c>
      <c r="F5165" s="4" t="s">
        <v>37</v>
      </c>
      <c r="G5165" s="4" t="s">
        <v>51</v>
      </c>
      <c r="H5165" s="4"/>
      <c r="I5165" s="4"/>
      <c r="J5165" s="4" t="s">
        <v>52</v>
      </c>
      <c r="K5165" s="4" t="s">
        <v>390</v>
      </c>
      <c r="L5165" s="4" t="s">
        <v>391</v>
      </c>
      <c r="M5165" s="4" t="s">
        <v>392</v>
      </c>
      <c r="N5165" s="4" t="s">
        <v>36</v>
      </c>
      <c r="O5165" s="4">
        <v>1</v>
      </c>
      <c r="P5165" s="4" t="s">
        <v>56</v>
      </c>
      <c r="Q5165" s="4">
        <v>24.98</v>
      </c>
      <c r="R5165" s="4"/>
      <c r="S5165" s="4"/>
      <c r="T5165" s="4"/>
      <c r="U5165" s="4"/>
      <c r="V5165" s="4"/>
      <c r="W5165" s="4"/>
      <c r="X5165" s="4"/>
      <c r="Y5165" s="4" t="s">
        <v>20377</v>
      </c>
      <c r="Z5165" s="4" t="s">
        <v>47</v>
      </c>
      <c r="AA5165" s="4" t="s">
        <v>20378</v>
      </c>
      <c r="AB5165" s="4" t="s">
        <v>59</v>
      </c>
      <c r="AC5165" s="4"/>
      <c r="AD5165" s="4" t="b">
        <v>0</v>
      </c>
      <c r="AE5165" s="4"/>
      <c r="AF5165" s="4"/>
      <c r="AG5165" s="12">
        <f t="shared" si="80"/>
        <v>43281</v>
      </c>
    </row>
    <row r="5166" s="10" customFormat="1" spans="1:33">
      <c r="A5166" s="4" t="s">
        <v>20379</v>
      </c>
      <c r="B5166" s="4" t="s">
        <v>20379</v>
      </c>
      <c r="C5166" s="4" t="s">
        <v>20380</v>
      </c>
      <c r="D5166" s="4" t="s">
        <v>20381</v>
      </c>
      <c r="E5166" s="4" t="s">
        <v>36</v>
      </c>
      <c r="F5166" s="4" t="s">
        <v>37</v>
      </c>
      <c r="G5166" s="4" t="s">
        <v>51</v>
      </c>
      <c r="H5166" s="4"/>
      <c r="I5166" s="4"/>
      <c r="J5166" s="4" t="s">
        <v>52</v>
      </c>
      <c r="K5166" s="4" t="s">
        <v>6688</v>
      </c>
      <c r="L5166" s="4" t="s">
        <v>6689</v>
      </c>
      <c r="M5166" s="4" t="s">
        <v>6690</v>
      </c>
      <c r="N5166" s="4" t="s">
        <v>36</v>
      </c>
      <c r="O5166" s="4">
        <v>1</v>
      </c>
      <c r="P5166" s="4" t="s">
        <v>56</v>
      </c>
      <c r="Q5166" s="4">
        <v>22.98</v>
      </c>
      <c r="R5166" s="4"/>
      <c r="S5166" s="4"/>
      <c r="T5166" s="4"/>
      <c r="U5166" s="4"/>
      <c r="V5166" s="4"/>
      <c r="W5166" s="4"/>
      <c r="X5166" s="4"/>
      <c r="Y5166" s="4" t="s">
        <v>20382</v>
      </c>
      <c r="Z5166" s="4" t="s">
        <v>498</v>
      </c>
      <c r="AA5166" s="4">
        <v>95472</v>
      </c>
      <c r="AB5166" s="4" t="s">
        <v>59</v>
      </c>
      <c r="AC5166" s="4"/>
      <c r="AD5166" s="4" t="b">
        <v>0</v>
      </c>
      <c r="AE5166" s="4"/>
      <c r="AF5166" s="4"/>
      <c r="AG5166" s="12">
        <f t="shared" si="80"/>
        <v>43281</v>
      </c>
    </row>
    <row r="5167" s="10" customFormat="1" spans="1:33">
      <c r="A5167" s="4" t="s">
        <v>20383</v>
      </c>
      <c r="B5167" s="4" t="s">
        <v>20383</v>
      </c>
      <c r="C5167" s="4" t="s">
        <v>20384</v>
      </c>
      <c r="D5167" s="4" t="s">
        <v>20385</v>
      </c>
      <c r="E5167" s="4" t="s">
        <v>36</v>
      </c>
      <c r="F5167" s="4" t="s">
        <v>37</v>
      </c>
      <c r="G5167" s="4" t="s">
        <v>51</v>
      </c>
      <c r="H5167" s="4"/>
      <c r="I5167" s="4"/>
      <c r="J5167" s="4" t="s">
        <v>39</v>
      </c>
      <c r="K5167" s="4" t="s">
        <v>11708</v>
      </c>
      <c r="L5167" s="4" t="s">
        <v>11709</v>
      </c>
      <c r="M5167" s="4" t="s">
        <v>11710</v>
      </c>
      <c r="N5167" s="4" t="s">
        <v>36</v>
      </c>
      <c r="O5167" s="4">
        <v>1</v>
      </c>
      <c r="P5167" s="4" t="s">
        <v>56</v>
      </c>
      <c r="Q5167" s="4">
        <v>22.98</v>
      </c>
      <c r="R5167" s="4"/>
      <c r="S5167" s="4">
        <v>1.5</v>
      </c>
      <c r="T5167" s="4"/>
      <c r="U5167" s="4"/>
      <c r="V5167" s="4"/>
      <c r="W5167" s="4"/>
      <c r="X5167" s="4">
        <v>1.5</v>
      </c>
      <c r="Y5167" s="4" t="s">
        <v>9232</v>
      </c>
      <c r="Z5167" s="4" t="s">
        <v>47</v>
      </c>
      <c r="AA5167" s="4">
        <v>91020</v>
      </c>
      <c r="AB5167" s="4" t="s">
        <v>59</v>
      </c>
      <c r="AC5167" s="4"/>
      <c r="AD5167" s="4" t="b">
        <v>0</v>
      </c>
      <c r="AE5167" s="4"/>
      <c r="AF5167" s="4"/>
      <c r="AG5167" s="12">
        <f t="shared" si="80"/>
        <v>43281</v>
      </c>
    </row>
    <row r="5168" s="10" customFormat="1" spans="1:33">
      <c r="A5168" s="4" t="s">
        <v>20383</v>
      </c>
      <c r="B5168" s="4" t="s">
        <v>20383</v>
      </c>
      <c r="C5168" s="4" t="s">
        <v>20384</v>
      </c>
      <c r="D5168" s="4" t="s">
        <v>20385</v>
      </c>
      <c r="E5168" s="4" t="s">
        <v>36</v>
      </c>
      <c r="F5168" s="4" t="s">
        <v>37</v>
      </c>
      <c r="G5168" s="4" t="s">
        <v>51</v>
      </c>
      <c r="H5168" s="4"/>
      <c r="I5168" s="4"/>
      <c r="J5168" s="4" t="s">
        <v>39</v>
      </c>
      <c r="K5168" s="4" t="s">
        <v>12759</v>
      </c>
      <c r="L5168" s="4" t="s">
        <v>459</v>
      </c>
      <c r="M5168" s="4" t="s">
        <v>460</v>
      </c>
      <c r="N5168" s="4" t="s">
        <v>36</v>
      </c>
      <c r="O5168" s="4">
        <v>1</v>
      </c>
      <c r="P5168" s="4" t="s">
        <v>56</v>
      </c>
      <c r="Q5168" s="4">
        <v>22.98</v>
      </c>
      <c r="R5168" s="4"/>
      <c r="S5168" s="4">
        <v>1.5</v>
      </c>
      <c r="T5168" s="4"/>
      <c r="U5168" s="4"/>
      <c r="V5168" s="4"/>
      <c r="W5168" s="4"/>
      <c r="X5168" s="4">
        <v>1.5</v>
      </c>
      <c r="Y5168" s="4" t="s">
        <v>9232</v>
      </c>
      <c r="Z5168" s="4" t="s">
        <v>47</v>
      </c>
      <c r="AA5168" s="4">
        <v>91020</v>
      </c>
      <c r="AB5168" s="4" t="s">
        <v>59</v>
      </c>
      <c r="AC5168" s="4"/>
      <c r="AD5168" s="4" t="b">
        <v>0</v>
      </c>
      <c r="AE5168" s="4"/>
      <c r="AF5168" s="4"/>
      <c r="AG5168" s="12">
        <f t="shared" si="80"/>
        <v>43281</v>
      </c>
    </row>
    <row r="5169" s="10" customFormat="1" spans="1:33">
      <c r="A5169" s="4" t="s">
        <v>20386</v>
      </c>
      <c r="B5169" s="4" t="s">
        <v>20386</v>
      </c>
      <c r="C5169" s="4" t="s">
        <v>20384</v>
      </c>
      <c r="D5169" s="4" t="s">
        <v>20387</v>
      </c>
      <c r="E5169" s="4" t="s">
        <v>36</v>
      </c>
      <c r="F5169" s="4" t="s">
        <v>37</v>
      </c>
      <c r="G5169" s="4" t="s">
        <v>51</v>
      </c>
      <c r="H5169" s="4"/>
      <c r="I5169" s="4"/>
      <c r="J5169" s="4" t="s">
        <v>52</v>
      </c>
      <c r="K5169" s="4" t="s">
        <v>1230</v>
      </c>
      <c r="L5169" s="4" t="s">
        <v>1231</v>
      </c>
      <c r="M5169" s="4" t="s">
        <v>1232</v>
      </c>
      <c r="N5169" s="4" t="s">
        <v>36</v>
      </c>
      <c r="O5169" s="4">
        <v>1</v>
      </c>
      <c r="P5169" s="4" t="s">
        <v>56</v>
      </c>
      <c r="Q5169" s="4">
        <v>22.98</v>
      </c>
      <c r="R5169" s="4"/>
      <c r="S5169" s="4"/>
      <c r="T5169" s="4"/>
      <c r="U5169" s="4"/>
      <c r="V5169" s="4"/>
      <c r="W5169" s="4"/>
      <c r="X5169" s="4"/>
      <c r="Y5169" s="4" t="s">
        <v>9232</v>
      </c>
      <c r="Z5169" s="4" t="s">
        <v>47</v>
      </c>
      <c r="AA5169" s="4">
        <v>91020</v>
      </c>
      <c r="AB5169" s="4" t="s">
        <v>59</v>
      </c>
      <c r="AC5169" s="4"/>
      <c r="AD5169" s="4" t="b">
        <v>0</v>
      </c>
      <c r="AE5169" s="4"/>
      <c r="AF5169" s="4"/>
      <c r="AG5169" s="12">
        <f t="shared" si="80"/>
        <v>43281</v>
      </c>
    </row>
    <row r="5170" s="10" customFormat="1" spans="1:33">
      <c r="A5170" s="4" t="s">
        <v>20388</v>
      </c>
      <c r="B5170" s="4" t="s">
        <v>20388</v>
      </c>
      <c r="C5170" s="4" t="s">
        <v>20389</v>
      </c>
      <c r="D5170" s="4" t="s">
        <v>20390</v>
      </c>
      <c r="E5170" s="4" t="s">
        <v>36</v>
      </c>
      <c r="F5170" s="4" t="s">
        <v>37</v>
      </c>
      <c r="G5170" s="4" t="s">
        <v>51</v>
      </c>
      <c r="H5170" s="4"/>
      <c r="I5170" s="4"/>
      <c r="J5170" s="4" t="s">
        <v>52</v>
      </c>
      <c r="K5170" s="4" t="s">
        <v>957</v>
      </c>
      <c r="L5170" s="4" t="s">
        <v>958</v>
      </c>
      <c r="M5170" s="4" t="s">
        <v>959</v>
      </c>
      <c r="N5170" s="4" t="s">
        <v>36</v>
      </c>
      <c r="O5170" s="4">
        <v>3</v>
      </c>
      <c r="P5170" s="4" t="s">
        <v>56</v>
      </c>
      <c r="Q5170" s="4">
        <v>71.94</v>
      </c>
      <c r="R5170" s="4"/>
      <c r="S5170" s="4"/>
      <c r="T5170" s="4"/>
      <c r="U5170" s="4"/>
      <c r="V5170" s="4"/>
      <c r="W5170" s="4"/>
      <c r="X5170" s="4"/>
      <c r="Y5170" s="4" t="s">
        <v>343</v>
      </c>
      <c r="Z5170" s="4" t="s">
        <v>186</v>
      </c>
      <c r="AA5170" s="4" t="s">
        <v>20391</v>
      </c>
      <c r="AB5170" s="4" t="s">
        <v>59</v>
      </c>
      <c r="AC5170" s="4"/>
      <c r="AD5170" s="4" t="b">
        <v>0</v>
      </c>
      <c r="AE5170" s="4"/>
      <c r="AF5170" s="4"/>
      <c r="AG5170" s="12">
        <f t="shared" si="80"/>
        <v>43281</v>
      </c>
    </row>
    <row r="5171" s="10" customFormat="1" spans="1:33">
      <c r="A5171" s="4" t="s">
        <v>20392</v>
      </c>
      <c r="B5171" s="4" t="s">
        <v>20392</v>
      </c>
      <c r="C5171" s="4" t="s">
        <v>20393</v>
      </c>
      <c r="D5171" s="4" t="s">
        <v>20394</v>
      </c>
      <c r="E5171" s="4" t="s">
        <v>75</v>
      </c>
      <c r="F5171" s="4" t="s">
        <v>37</v>
      </c>
      <c r="G5171" s="4" t="s">
        <v>51</v>
      </c>
      <c r="H5171" s="4"/>
      <c r="I5171" s="4"/>
      <c r="J5171" s="4" t="s">
        <v>52</v>
      </c>
      <c r="K5171" s="4" t="s">
        <v>12443</v>
      </c>
      <c r="L5171" s="4" t="s">
        <v>323</v>
      </c>
      <c r="M5171" s="4" t="s">
        <v>324</v>
      </c>
      <c r="N5171" s="4" t="s">
        <v>75</v>
      </c>
      <c r="O5171" s="4">
        <v>0</v>
      </c>
      <c r="P5171" s="4"/>
      <c r="Q5171" s="4"/>
      <c r="R5171" s="4"/>
      <c r="S5171" s="4"/>
      <c r="T5171" s="4"/>
      <c r="U5171" s="4"/>
      <c r="V5171" s="4"/>
      <c r="W5171" s="4"/>
      <c r="X5171" s="4"/>
      <c r="Y5171" s="4" t="s">
        <v>20395</v>
      </c>
      <c r="Z5171" s="4" t="s">
        <v>89</v>
      </c>
      <c r="AA5171" s="4" t="s">
        <v>20396</v>
      </c>
      <c r="AB5171" s="4" t="s">
        <v>59</v>
      </c>
      <c r="AC5171" s="4"/>
      <c r="AD5171" s="4" t="b">
        <v>0</v>
      </c>
      <c r="AE5171" s="4"/>
      <c r="AF5171" s="4"/>
      <c r="AG5171" s="12">
        <f t="shared" si="80"/>
        <v>43281</v>
      </c>
    </row>
    <row r="5172" s="10" customFormat="1" spans="1:33">
      <c r="A5172" s="4" t="s">
        <v>20397</v>
      </c>
      <c r="B5172" s="4" t="s">
        <v>20397</v>
      </c>
      <c r="C5172" s="4" t="s">
        <v>20398</v>
      </c>
      <c r="D5172" s="4" t="s">
        <v>20399</v>
      </c>
      <c r="E5172" s="4" t="s">
        <v>36</v>
      </c>
      <c r="F5172" s="4" t="s">
        <v>37</v>
      </c>
      <c r="G5172" s="4" t="s">
        <v>51</v>
      </c>
      <c r="H5172" s="4"/>
      <c r="I5172" s="4"/>
      <c r="J5172" s="4" t="s">
        <v>52</v>
      </c>
      <c r="K5172" s="4" t="s">
        <v>19767</v>
      </c>
      <c r="L5172" s="4" t="s">
        <v>19768</v>
      </c>
      <c r="M5172" s="4" t="s">
        <v>19769</v>
      </c>
      <c r="N5172" s="4" t="s">
        <v>36</v>
      </c>
      <c r="O5172" s="4">
        <v>1</v>
      </c>
      <c r="P5172" s="4" t="s">
        <v>56</v>
      </c>
      <c r="Q5172" s="4">
        <v>24.98</v>
      </c>
      <c r="R5172" s="4"/>
      <c r="S5172" s="4"/>
      <c r="T5172" s="4"/>
      <c r="U5172" s="4"/>
      <c r="V5172" s="4"/>
      <c r="W5172" s="4"/>
      <c r="X5172" s="4"/>
      <c r="Y5172" s="4" t="s">
        <v>1398</v>
      </c>
      <c r="Z5172" s="4" t="s">
        <v>1249</v>
      </c>
      <c r="AA5172" s="4" t="s">
        <v>20400</v>
      </c>
      <c r="AB5172" s="4" t="s">
        <v>59</v>
      </c>
      <c r="AC5172" s="4"/>
      <c r="AD5172" s="4" t="b">
        <v>0</v>
      </c>
      <c r="AE5172" s="4"/>
      <c r="AF5172" s="4"/>
      <c r="AG5172" s="12">
        <f t="shared" si="80"/>
        <v>43281</v>
      </c>
    </row>
    <row r="5173" s="10" customFormat="1" spans="1:33">
      <c r="A5173" s="4" t="s">
        <v>20401</v>
      </c>
      <c r="B5173" s="4" t="s">
        <v>20401</v>
      </c>
      <c r="C5173" s="4" t="s">
        <v>20402</v>
      </c>
      <c r="D5173" s="4" t="s">
        <v>20403</v>
      </c>
      <c r="E5173" s="4" t="s">
        <v>36</v>
      </c>
      <c r="F5173" s="4" t="s">
        <v>37</v>
      </c>
      <c r="G5173" s="4" t="s">
        <v>51</v>
      </c>
      <c r="H5173" s="4"/>
      <c r="I5173" s="4"/>
      <c r="J5173" s="4" t="s">
        <v>52</v>
      </c>
      <c r="K5173" s="4" t="s">
        <v>79</v>
      </c>
      <c r="L5173" s="4" t="s">
        <v>80</v>
      </c>
      <c r="M5173" s="4" t="s">
        <v>81</v>
      </c>
      <c r="N5173" s="4" t="s">
        <v>36</v>
      </c>
      <c r="O5173" s="4">
        <v>1</v>
      </c>
      <c r="P5173" s="4" t="s">
        <v>56</v>
      </c>
      <c r="Q5173" s="4">
        <v>22.98</v>
      </c>
      <c r="R5173" s="4"/>
      <c r="S5173" s="4"/>
      <c r="T5173" s="4"/>
      <c r="U5173" s="4"/>
      <c r="V5173" s="4"/>
      <c r="W5173" s="4"/>
      <c r="X5173" s="4"/>
      <c r="Y5173" s="4" t="s">
        <v>232</v>
      </c>
      <c r="Z5173" s="4" t="s">
        <v>233</v>
      </c>
      <c r="AA5173" s="4" t="s">
        <v>20404</v>
      </c>
      <c r="AB5173" s="4" t="s">
        <v>59</v>
      </c>
      <c r="AC5173" s="4"/>
      <c r="AD5173" s="4" t="b">
        <v>0</v>
      </c>
      <c r="AE5173" s="4"/>
      <c r="AF5173" s="4"/>
      <c r="AG5173" s="12">
        <f t="shared" si="80"/>
        <v>43281</v>
      </c>
    </row>
    <row r="5174" s="10" customFormat="1" spans="1:33">
      <c r="A5174" s="4" t="s">
        <v>20405</v>
      </c>
      <c r="B5174" s="4" t="s">
        <v>20405</v>
      </c>
      <c r="C5174" s="4" t="s">
        <v>20406</v>
      </c>
      <c r="D5174" s="4" t="s">
        <v>20407</v>
      </c>
      <c r="E5174" s="4" t="s">
        <v>36</v>
      </c>
      <c r="F5174" s="4" t="s">
        <v>37</v>
      </c>
      <c r="G5174" s="4" t="s">
        <v>51</v>
      </c>
      <c r="H5174" s="4"/>
      <c r="I5174" s="4"/>
      <c r="J5174" s="4" t="s">
        <v>52</v>
      </c>
      <c r="K5174" s="4" t="s">
        <v>13698</v>
      </c>
      <c r="L5174" s="4" t="s">
        <v>416</v>
      </c>
      <c r="M5174" s="4" t="s">
        <v>417</v>
      </c>
      <c r="N5174" s="4" t="s">
        <v>36</v>
      </c>
      <c r="O5174" s="4">
        <v>1</v>
      </c>
      <c r="P5174" s="4" t="s">
        <v>56</v>
      </c>
      <c r="Q5174" s="4">
        <v>22.98</v>
      </c>
      <c r="R5174" s="4"/>
      <c r="S5174" s="4"/>
      <c r="T5174" s="4"/>
      <c r="U5174" s="4"/>
      <c r="V5174" s="4"/>
      <c r="W5174" s="4"/>
      <c r="X5174" s="4"/>
      <c r="Y5174" s="4" t="s">
        <v>20408</v>
      </c>
      <c r="Z5174" s="4" t="s">
        <v>4477</v>
      </c>
      <c r="AA5174" s="4" t="s">
        <v>20409</v>
      </c>
      <c r="AB5174" s="4" t="s">
        <v>59</v>
      </c>
      <c r="AC5174" s="4"/>
      <c r="AD5174" s="4" t="b">
        <v>0</v>
      </c>
      <c r="AE5174" s="4"/>
      <c r="AF5174" s="4"/>
      <c r="AG5174" s="12">
        <f t="shared" si="80"/>
        <v>43281</v>
      </c>
    </row>
    <row r="5175" s="10" customFormat="1" spans="1:33">
      <c r="A5175" s="4" t="s">
        <v>20410</v>
      </c>
      <c r="B5175" s="4" t="s">
        <v>20410</v>
      </c>
      <c r="C5175" s="4" t="s">
        <v>20411</v>
      </c>
      <c r="D5175" s="4" t="s">
        <v>20412</v>
      </c>
      <c r="E5175" s="4" t="s">
        <v>36</v>
      </c>
      <c r="F5175" s="4" t="s">
        <v>37</v>
      </c>
      <c r="G5175" s="4" t="s">
        <v>51</v>
      </c>
      <c r="H5175" s="4"/>
      <c r="I5175" s="4"/>
      <c r="J5175" s="4" t="s">
        <v>52</v>
      </c>
      <c r="K5175" s="4" t="s">
        <v>13698</v>
      </c>
      <c r="L5175" s="4" t="s">
        <v>416</v>
      </c>
      <c r="M5175" s="4" t="s">
        <v>417</v>
      </c>
      <c r="N5175" s="4" t="s">
        <v>36</v>
      </c>
      <c r="O5175" s="4">
        <v>1</v>
      </c>
      <c r="P5175" s="4" t="s">
        <v>56</v>
      </c>
      <c r="Q5175" s="4">
        <v>22.98</v>
      </c>
      <c r="R5175" s="4"/>
      <c r="S5175" s="4"/>
      <c r="T5175" s="4"/>
      <c r="U5175" s="4"/>
      <c r="V5175" s="4"/>
      <c r="W5175" s="4"/>
      <c r="X5175" s="4"/>
      <c r="Y5175" s="4" t="s">
        <v>20413</v>
      </c>
      <c r="Z5175" s="4" t="s">
        <v>290</v>
      </c>
      <c r="AA5175" s="4" t="s">
        <v>20414</v>
      </c>
      <c r="AB5175" s="4" t="s">
        <v>59</v>
      </c>
      <c r="AC5175" s="4"/>
      <c r="AD5175" s="4" t="b">
        <v>0</v>
      </c>
      <c r="AE5175" s="4"/>
      <c r="AF5175" s="4"/>
      <c r="AG5175" s="12">
        <f t="shared" si="80"/>
        <v>43281</v>
      </c>
    </row>
    <row r="5176" s="10" customFormat="1" spans="1:33">
      <c r="A5176" s="4" t="s">
        <v>20415</v>
      </c>
      <c r="B5176" s="4" t="s">
        <v>20415</v>
      </c>
      <c r="C5176" s="4" t="s">
        <v>20416</v>
      </c>
      <c r="D5176" s="4" t="s">
        <v>20417</v>
      </c>
      <c r="E5176" s="4" t="s">
        <v>36</v>
      </c>
      <c r="F5176" s="4" t="s">
        <v>37</v>
      </c>
      <c r="G5176" s="4" t="s">
        <v>51</v>
      </c>
      <c r="H5176" s="4"/>
      <c r="I5176" s="4"/>
      <c r="J5176" s="4" t="s">
        <v>52</v>
      </c>
      <c r="K5176" s="4" t="s">
        <v>8427</v>
      </c>
      <c r="L5176" s="4" t="s">
        <v>2322</v>
      </c>
      <c r="M5176" s="4" t="s">
        <v>2323</v>
      </c>
      <c r="N5176" s="4" t="s">
        <v>36</v>
      </c>
      <c r="O5176" s="4">
        <v>1</v>
      </c>
      <c r="P5176" s="4" t="s">
        <v>56</v>
      </c>
      <c r="Q5176" s="4">
        <v>22.98</v>
      </c>
      <c r="R5176" s="4"/>
      <c r="S5176" s="4"/>
      <c r="T5176" s="4"/>
      <c r="U5176" s="4"/>
      <c r="V5176" s="4"/>
      <c r="W5176" s="4"/>
      <c r="X5176" s="4"/>
      <c r="Y5176" s="4" t="s">
        <v>5952</v>
      </c>
      <c r="Z5176" s="4" t="s">
        <v>490</v>
      </c>
      <c r="AA5176" s="4" t="s">
        <v>20418</v>
      </c>
      <c r="AB5176" s="4" t="s">
        <v>59</v>
      </c>
      <c r="AC5176" s="4"/>
      <c r="AD5176" s="4" t="b">
        <v>0</v>
      </c>
      <c r="AE5176" s="4"/>
      <c r="AF5176" s="4"/>
      <c r="AG5176" s="12">
        <f t="shared" si="80"/>
        <v>43281</v>
      </c>
    </row>
    <row r="5177" s="10" customFormat="1" spans="1:33">
      <c r="A5177" s="4" t="s">
        <v>20419</v>
      </c>
      <c r="B5177" s="4" t="s">
        <v>20419</v>
      </c>
      <c r="C5177" s="4" t="s">
        <v>20420</v>
      </c>
      <c r="D5177" s="4" t="s">
        <v>20421</v>
      </c>
      <c r="E5177" s="4" t="s">
        <v>36</v>
      </c>
      <c r="F5177" s="4" t="s">
        <v>37</v>
      </c>
      <c r="G5177" s="4" t="s">
        <v>51</v>
      </c>
      <c r="H5177" s="4"/>
      <c r="I5177" s="4"/>
      <c r="J5177" s="4" t="s">
        <v>52</v>
      </c>
      <c r="K5177" s="4" t="s">
        <v>4072</v>
      </c>
      <c r="L5177" s="4" t="s">
        <v>4073</v>
      </c>
      <c r="M5177" s="4" t="s">
        <v>4074</v>
      </c>
      <c r="N5177" s="4" t="s">
        <v>36</v>
      </c>
      <c r="O5177" s="4">
        <v>1</v>
      </c>
      <c r="P5177" s="4" t="s">
        <v>56</v>
      </c>
      <c r="Q5177" s="4">
        <v>24.98</v>
      </c>
      <c r="R5177" s="4"/>
      <c r="S5177" s="4"/>
      <c r="T5177" s="4"/>
      <c r="U5177" s="4"/>
      <c r="V5177" s="4"/>
      <c r="W5177" s="4"/>
      <c r="X5177" s="4"/>
      <c r="Y5177" s="4" t="s">
        <v>4045</v>
      </c>
      <c r="Z5177" s="4" t="s">
        <v>47</v>
      </c>
      <c r="AA5177" s="4" t="s">
        <v>20422</v>
      </c>
      <c r="AB5177" s="4" t="s">
        <v>59</v>
      </c>
      <c r="AC5177" s="4"/>
      <c r="AD5177" s="4" t="b">
        <v>0</v>
      </c>
      <c r="AE5177" s="4"/>
      <c r="AF5177" s="4"/>
      <c r="AG5177" s="12">
        <f t="shared" si="80"/>
        <v>43281</v>
      </c>
    </row>
    <row r="5178" s="10" customFormat="1" spans="1:33">
      <c r="A5178" s="4" t="s">
        <v>20423</v>
      </c>
      <c r="B5178" s="4" t="s">
        <v>20423</v>
      </c>
      <c r="C5178" s="4" t="s">
        <v>20424</v>
      </c>
      <c r="D5178" s="4" t="s">
        <v>20425</v>
      </c>
      <c r="E5178" s="4" t="s">
        <v>36</v>
      </c>
      <c r="F5178" s="4" t="s">
        <v>37</v>
      </c>
      <c r="G5178" s="4" t="s">
        <v>51</v>
      </c>
      <c r="H5178" s="4"/>
      <c r="I5178" s="4"/>
      <c r="J5178" s="4" t="s">
        <v>52</v>
      </c>
      <c r="K5178" s="4" t="s">
        <v>795</v>
      </c>
      <c r="L5178" s="4" t="s">
        <v>796</v>
      </c>
      <c r="M5178" s="4" t="s">
        <v>797</v>
      </c>
      <c r="N5178" s="4" t="s">
        <v>36</v>
      </c>
      <c r="O5178" s="4">
        <v>1</v>
      </c>
      <c r="P5178" s="4" t="s">
        <v>56</v>
      </c>
      <c r="Q5178" s="4">
        <v>20.98</v>
      </c>
      <c r="R5178" s="4">
        <v>2.1</v>
      </c>
      <c r="S5178" s="4"/>
      <c r="T5178" s="4"/>
      <c r="U5178" s="4"/>
      <c r="V5178" s="4"/>
      <c r="W5178" s="4"/>
      <c r="X5178" s="4"/>
      <c r="Y5178" s="4" t="s">
        <v>20426</v>
      </c>
      <c r="Z5178" s="4" t="s">
        <v>366</v>
      </c>
      <c r="AA5178" s="4">
        <v>98075</v>
      </c>
      <c r="AB5178" s="4" t="s">
        <v>59</v>
      </c>
      <c r="AC5178" s="4"/>
      <c r="AD5178" s="4" t="b">
        <v>0</v>
      </c>
      <c r="AE5178" s="4"/>
      <c r="AF5178" s="4"/>
      <c r="AG5178" s="12">
        <f t="shared" si="80"/>
        <v>43281</v>
      </c>
    </row>
    <row r="5179" s="10" customFormat="1" spans="1:33">
      <c r="A5179" s="4" t="s">
        <v>20427</v>
      </c>
      <c r="B5179" s="4" t="s">
        <v>20427</v>
      </c>
      <c r="C5179" s="4" t="s">
        <v>20428</v>
      </c>
      <c r="D5179" s="4" t="s">
        <v>20429</v>
      </c>
      <c r="E5179" s="4" t="s">
        <v>36</v>
      </c>
      <c r="F5179" s="4" t="s">
        <v>37</v>
      </c>
      <c r="G5179" s="4" t="s">
        <v>51</v>
      </c>
      <c r="H5179" s="4"/>
      <c r="I5179" s="4"/>
      <c r="J5179" s="4" t="s">
        <v>52</v>
      </c>
      <c r="K5179" s="4" t="s">
        <v>1746</v>
      </c>
      <c r="L5179" s="4" t="s">
        <v>1747</v>
      </c>
      <c r="M5179" s="4" t="s">
        <v>1748</v>
      </c>
      <c r="N5179" s="4" t="s">
        <v>36</v>
      </c>
      <c r="O5179" s="4">
        <v>1</v>
      </c>
      <c r="P5179" s="4" t="s">
        <v>56</v>
      </c>
      <c r="Q5179" s="4">
        <v>22.98</v>
      </c>
      <c r="R5179" s="4"/>
      <c r="S5179" s="4"/>
      <c r="T5179" s="4"/>
      <c r="U5179" s="4"/>
      <c r="V5179" s="4"/>
      <c r="W5179" s="4"/>
      <c r="X5179" s="4"/>
      <c r="Y5179" s="4" t="s">
        <v>17732</v>
      </c>
      <c r="Z5179" s="4" t="s">
        <v>186</v>
      </c>
      <c r="AA5179" s="4" t="s">
        <v>17733</v>
      </c>
      <c r="AB5179" s="4" t="s">
        <v>59</v>
      </c>
      <c r="AC5179" s="4"/>
      <c r="AD5179" s="4" t="b">
        <v>0</v>
      </c>
      <c r="AE5179" s="4"/>
      <c r="AF5179" s="4"/>
      <c r="AG5179" s="12">
        <f t="shared" si="80"/>
        <v>43281</v>
      </c>
    </row>
    <row r="5180" s="10" customFormat="1" spans="1:33">
      <c r="A5180" s="4" t="s">
        <v>20430</v>
      </c>
      <c r="B5180" s="4" t="s">
        <v>20430</v>
      </c>
      <c r="C5180" s="4" t="s">
        <v>20431</v>
      </c>
      <c r="D5180" s="4" t="s">
        <v>20432</v>
      </c>
      <c r="E5180" s="4" t="s">
        <v>18190</v>
      </c>
      <c r="F5180" s="4" t="s">
        <v>37</v>
      </c>
      <c r="G5180" s="4" t="s">
        <v>51</v>
      </c>
      <c r="H5180" s="4"/>
      <c r="I5180" s="4"/>
      <c r="J5180" s="4" t="s">
        <v>52</v>
      </c>
      <c r="K5180" s="4" t="s">
        <v>4489</v>
      </c>
      <c r="L5180" s="4" t="s">
        <v>4490</v>
      </c>
      <c r="M5180" s="4" t="s">
        <v>4491</v>
      </c>
      <c r="N5180" s="4" t="s">
        <v>852</v>
      </c>
      <c r="O5180" s="4">
        <v>1</v>
      </c>
      <c r="P5180" s="4" t="s">
        <v>56</v>
      </c>
      <c r="Q5180" s="4">
        <v>22.98</v>
      </c>
      <c r="R5180" s="4"/>
      <c r="S5180" s="4"/>
      <c r="T5180" s="4"/>
      <c r="U5180" s="4"/>
      <c r="V5180" s="4"/>
      <c r="W5180" s="4"/>
      <c r="X5180" s="4"/>
      <c r="Y5180" s="4" t="s">
        <v>4247</v>
      </c>
      <c r="Z5180" s="4" t="s">
        <v>89</v>
      </c>
      <c r="AA5180" s="4" t="s">
        <v>20433</v>
      </c>
      <c r="AB5180" s="4" t="s">
        <v>59</v>
      </c>
      <c r="AC5180" s="4"/>
      <c r="AD5180" s="4" t="b">
        <v>0</v>
      </c>
      <c r="AE5180" s="4"/>
      <c r="AF5180" s="4"/>
      <c r="AG5180" s="12">
        <f t="shared" si="80"/>
        <v>43281</v>
      </c>
    </row>
    <row r="5181" s="10" customFormat="1" spans="1:33">
      <c r="A5181" s="4" t="s">
        <v>20434</v>
      </c>
      <c r="B5181" s="4" t="s">
        <v>20434</v>
      </c>
      <c r="C5181" s="4" t="s">
        <v>20435</v>
      </c>
      <c r="D5181" s="4" t="s">
        <v>20436</v>
      </c>
      <c r="E5181" s="4" t="s">
        <v>36</v>
      </c>
      <c r="F5181" s="4" t="s">
        <v>37</v>
      </c>
      <c r="G5181" s="4" t="s">
        <v>51</v>
      </c>
      <c r="H5181" s="4"/>
      <c r="I5181" s="4"/>
      <c r="J5181" s="4" t="s">
        <v>52</v>
      </c>
      <c r="K5181" s="4" t="s">
        <v>8077</v>
      </c>
      <c r="L5181" s="4" t="s">
        <v>8078</v>
      </c>
      <c r="M5181" s="4" t="s">
        <v>8079</v>
      </c>
      <c r="N5181" s="4" t="s">
        <v>36</v>
      </c>
      <c r="O5181" s="4">
        <v>1</v>
      </c>
      <c r="P5181" s="4" t="s">
        <v>56</v>
      </c>
      <c r="Q5181" s="4">
        <v>22.98</v>
      </c>
      <c r="R5181" s="4"/>
      <c r="S5181" s="4"/>
      <c r="T5181" s="4"/>
      <c r="U5181" s="4"/>
      <c r="V5181" s="4"/>
      <c r="W5181" s="4"/>
      <c r="X5181" s="4"/>
      <c r="Y5181" s="4" t="s">
        <v>20437</v>
      </c>
      <c r="Z5181" s="4" t="s">
        <v>47</v>
      </c>
      <c r="AA5181" s="4" t="s">
        <v>20438</v>
      </c>
      <c r="AB5181" s="4" t="s">
        <v>59</v>
      </c>
      <c r="AC5181" s="4"/>
      <c r="AD5181" s="4" t="b">
        <v>0</v>
      </c>
      <c r="AE5181" s="4"/>
      <c r="AF5181" s="4"/>
      <c r="AG5181" s="12">
        <f t="shared" si="80"/>
        <v>43281</v>
      </c>
    </row>
    <row r="5182" s="10" customFormat="1" spans="1:33">
      <c r="A5182" s="4" t="s">
        <v>20439</v>
      </c>
      <c r="B5182" s="4" t="s">
        <v>20439</v>
      </c>
      <c r="C5182" s="4" t="s">
        <v>20440</v>
      </c>
      <c r="D5182" s="4" t="s">
        <v>20441</v>
      </c>
      <c r="E5182" s="4" t="s">
        <v>36</v>
      </c>
      <c r="F5182" s="4" t="s">
        <v>37</v>
      </c>
      <c r="G5182" s="4" t="s">
        <v>51</v>
      </c>
      <c r="H5182" s="4"/>
      <c r="I5182" s="4"/>
      <c r="J5182" s="4" t="s">
        <v>52</v>
      </c>
      <c r="K5182" s="4" t="s">
        <v>79</v>
      </c>
      <c r="L5182" s="4" t="s">
        <v>80</v>
      </c>
      <c r="M5182" s="4" t="s">
        <v>81</v>
      </c>
      <c r="N5182" s="4" t="s">
        <v>36</v>
      </c>
      <c r="O5182" s="4">
        <v>1</v>
      </c>
      <c r="P5182" s="4" t="s">
        <v>56</v>
      </c>
      <c r="Q5182" s="4">
        <v>22.98</v>
      </c>
      <c r="R5182" s="4"/>
      <c r="S5182" s="4"/>
      <c r="T5182" s="4"/>
      <c r="U5182" s="4"/>
      <c r="V5182" s="4"/>
      <c r="W5182" s="4"/>
      <c r="X5182" s="4"/>
      <c r="Y5182" s="4" t="s">
        <v>1228</v>
      </c>
      <c r="Z5182" s="4" t="s">
        <v>4379</v>
      </c>
      <c r="AA5182" s="4" t="s">
        <v>20442</v>
      </c>
      <c r="AB5182" s="4" t="s">
        <v>59</v>
      </c>
      <c r="AC5182" s="4"/>
      <c r="AD5182" s="4" t="b">
        <v>0</v>
      </c>
      <c r="AE5182" s="4"/>
      <c r="AF5182" s="4"/>
      <c r="AG5182" s="12">
        <f t="shared" si="80"/>
        <v>43281</v>
      </c>
    </row>
    <row r="5183" s="10" customFormat="1" spans="1:33">
      <c r="A5183" s="4" t="s">
        <v>20443</v>
      </c>
      <c r="B5183" s="4" t="s">
        <v>20443</v>
      </c>
      <c r="C5183" s="4" t="s">
        <v>20444</v>
      </c>
      <c r="D5183" s="4" t="s">
        <v>20445</v>
      </c>
      <c r="E5183" s="4" t="s">
        <v>36</v>
      </c>
      <c r="F5183" s="4" t="s">
        <v>37</v>
      </c>
      <c r="G5183" s="4" t="s">
        <v>51</v>
      </c>
      <c r="H5183" s="4"/>
      <c r="I5183" s="4"/>
      <c r="J5183" s="4" t="s">
        <v>52</v>
      </c>
      <c r="K5183" s="4" t="s">
        <v>12387</v>
      </c>
      <c r="L5183" s="4" t="s">
        <v>296</v>
      </c>
      <c r="M5183" s="4" t="s">
        <v>297</v>
      </c>
      <c r="N5183" s="4" t="s">
        <v>36</v>
      </c>
      <c r="O5183" s="4">
        <v>1</v>
      </c>
      <c r="P5183" s="4" t="s">
        <v>56</v>
      </c>
      <c r="Q5183" s="4">
        <v>23.98</v>
      </c>
      <c r="R5183" s="4"/>
      <c r="S5183" s="4"/>
      <c r="T5183" s="4"/>
      <c r="U5183" s="4"/>
      <c r="V5183" s="4"/>
      <c r="W5183" s="4"/>
      <c r="X5183" s="4"/>
      <c r="Y5183" s="4" t="s">
        <v>20446</v>
      </c>
      <c r="Z5183" s="4" t="s">
        <v>4148</v>
      </c>
      <c r="AA5183" s="4">
        <v>93906</v>
      </c>
      <c r="AB5183" s="4" t="s">
        <v>59</v>
      </c>
      <c r="AC5183" s="4"/>
      <c r="AD5183" s="4" t="b">
        <v>0</v>
      </c>
      <c r="AE5183" s="4"/>
      <c r="AF5183" s="4"/>
      <c r="AG5183" s="12">
        <f t="shared" si="80"/>
        <v>43281</v>
      </c>
    </row>
    <row r="5184" s="10" customFormat="1" spans="1:33">
      <c r="A5184" s="4" t="s">
        <v>20447</v>
      </c>
      <c r="B5184" s="4" t="s">
        <v>20447</v>
      </c>
      <c r="C5184" s="4" t="s">
        <v>20448</v>
      </c>
      <c r="D5184" s="4" t="s">
        <v>20449</v>
      </c>
      <c r="E5184" s="4" t="s">
        <v>36</v>
      </c>
      <c r="F5184" s="4" t="s">
        <v>37</v>
      </c>
      <c r="G5184" s="4" t="s">
        <v>51</v>
      </c>
      <c r="H5184" s="4"/>
      <c r="I5184" s="4"/>
      <c r="J5184" s="4" t="s">
        <v>52</v>
      </c>
      <c r="K5184" s="4" t="s">
        <v>9543</v>
      </c>
      <c r="L5184" s="4" t="s">
        <v>873</v>
      </c>
      <c r="M5184" s="4" t="s">
        <v>874</v>
      </c>
      <c r="N5184" s="4" t="s">
        <v>36</v>
      </c>
      <c r="O5184" s="4">
        <v>1</v>
      </c>
      <c r="P5184" s="4" t="s">
        <v>56</v>
      </c>
      <c r="Q5184" s="4">
        <v>22.98</v>
      </c>
      <c r="R5184" s="4"/>
      <c r="S5184" s="4"/>
      <c r="T5184" s="4"/>
      <c r="U5184" s="4"/>
      <c r="V5184" s="4"/>
      <c r="W5184" s="4"/>
      <c r="X5184" s="4"/>
      <c r="Y5184" s="4" t="s">
        <v>4060</v>
      </c>
      <c r="Z5184" s="4" t="s">
        <v>47</v>
      </c>
      <c r="AA5184" s="4" t="s">
        <v>20450</v>
      </c>
      <c r="AB5184" s="4" t="s">
        <v>59</v>
      </c>
      <c r="AC5184" s="4"/>
      <c r="AD5184" s="4" t="b">
        <v>0</v>
      </c>
      <c r="AE5184" s="4"/>
      <c r="AF5184" s="4"/>
      <c r="AG5184" s="12">
        <f t="shared" si="80"/>
        <v>43281</v>
      </c>
    </row>
    <row r="5185" s="10" customFormat="1" spans="1:33">
      <c r="A5185" s="4" t="s">
        <v>20447</v>
      </c>
      <c r="B5185" s="4" t="s">
        <v>20447</v>
      </c>
      <c r="C5185" s="4" t="s">
        <v>20448</v>
      </c>
      <c r="D5185" s="4" t="s">
        <v>20449</v>
      </c>
      <c r="E5185" s="4" t="s">
        <v>36</v>
      </c>
      <c r="F5185" s="4" t="s">
        <v>37</v>
      </c>
      <c r="G5185" s="4" t="s">
        <v>51</v>
      </c>
      <c r="H5185" s="4"/>
      <c r="I5185" s="4"/>
      <c r="J5185" s="4" t="s">
        <v>52</v>
      </c>
      <c r="K5185" s="4" t="s">
        <v>4759</v>
      </c>
      <c r="L5185" s="4" t="s">
        <v>4760</v>
      </c>
      <c r="M5185" s="4" t="s">
        <v>4761</v>
      </c>
      <c r="N5185" s="4" t="s">
        <v>36</v>
      </c>
      <c r="O5185" s="4">
        <v>1</v>
      </c>
      <c r="P5185" s="4" t="s">
        <v>56</v>
      </c>
      <c r="Q5185" s="4">
        <v>22.98</v>
      </c>
      <c r="R5185" s="4"/>
      <c r="S5185" s="4"/>
      <c r="T5185" s="4"/>
      <c r="U5185" s="4"/>
      <c r="V5185" s="4"/>
      <c r="W5185" s="4"/>
      <c r="X5185" s="4"/>
      <c r="Y5185" s="4" t="s">
        <v>4060</v>
      </c>
      <c r="Z5185" s="4" t="s">
        <v>47</v>
      </c>
      <c r="AA5185" s="4" t="s">
        <v>20450</v>
      </c>
      <c r="AB5185" s="4" t="s">
        <v>59</v>
      </c>
      <c r="AC5185" s="4"/>
      <c r="AD5185" s="4" t="b">
        <v>0</v>
      </c>
      <c r="AE5185" s="4"/>
      <c r="AF5185" s="4"/>
      <c r="AG5185" s="12">
        <f t="shared" si="80"/>
        <v>43281</v>
      </c>
    </row>
    <row r="5186" s="10" customFormat="1" spans="1:33">
      <c r="A5186" s="4" t="s">
        <v>20451</v>
      </c>
      <c r="B5186" s="4" t="s">
        <v>20451</v>
      </c>
      <c r="C5186" s="4" t="s">
        <v>20452</v>
      </c>
      <c r="D5186" s="4" t="s">
        <v>20453</v>
      </c>
      <c r="E5186" s="4" t="s">
        <v>36</v>
      </c>
      <c r="F5186" s="4" t="s">
        <v>37</v>
      </c>
      <c r="G5186" s="4" t="s">
        <v>51</v>
      </c>
      <c r="H5186" s="4"/>
      <c r="I5186" s="4"/>
      <c r="J5186" s="4" t="s">
        <v>52</v>
      </c>
      <c r="K5186" s="4" t="s">
        <v>3952</v>
      </c>
      <c r="L5186" s="4" t="s">
        <v>20194</v>
      </c>
      <c r="M5186" s="4" t="s">
        <v>3954</v>
      </c>
      <c r="N5186" s="4" t="s">
        <v>36</v>
      </c>
      <c r="O5186" s="4">
        <v>1</v>
      </c>
      <c r="P5186" s="4" t="s">
        <v>56</v>
      </c>
      <c r="Q5186" s="4">
        <v>22.98</v>
      </c>
      <c r="R5186" s="4"/>
      <c r="S5186" s="4"/>
      <c r="T5186" s="4"/>
      <c r="U5186" s="4"/>
      <c r="V5186" s="4"/>
      <c r="W5186" s="4"/>
      <c r="X5186" s="4"/>
      <c r="Y5186" s="4" t="s">
        <v>20454</v>
      </c>
      <c r="Z5186" s="4" t="s">
        <v>177</v>
      </c>
      <c r="AA5186" s="4" t="s">
        <v>20455</v>
      </c>
      <c r="AB5186" s="4" t="s">
        <v>59</v>
      </c>
      <c r="AC5186" s="4"/>
      <c r="AD5186" s="4" t="b">
        <v>0</v>
      </c>
      <c r="AE5186" s="4"/>
      <c r="AF5186" s="4"/>
      <c r="AG5186" s="12">
        <f t="shared" ref="AG5186:AG5249" si="81">DATEVALUE(LEFT(C5186,10))</f>
        <v>43281</v>
      </c>
    </row>
    <row r="5187" s="10" customFormat="1" spans="1:33">
      <c r="A5187" s="4" t="s">
        <v>20451</v>
      </c>
      <c r="B5187" s="4" t="s">
        <v>20451</v>
      </c>
      <c r="C5187" s="4" t="s">
        <v>20452</v>
      </c>
      <c r="D5187" s="4" t="s">
        <v>20453</v>
      </c>
      <c r="E5187" s="4" t="s">
        <v>36</v>
      </c>
      <c r="F5187" s="4" t="s">
        <v>37</v>
      </c>
      <c r="G5187" s="4" t="s">
        <v>51</v>
      </c>
      <c r="H5187" s="4"/>
      <c r="I5187" s="4"/>
      <c r="J5187" s="4" t="s">
        <v>52</v>
      </c>
      <c r="K5187" s="4" t="s">
        <v>1551</v>
      </c>
      <c r="L5187" s="4" t="s">
        <v>1552</v>
      </c>
      <c r="M5187" s="4" t="s">
        <v>1553</v>
      </c>
      <c r="N5187" s="4" t="s">
        <v>36</v>
      </c>
      <c r="O5187" s="4">
        <v>1</v>
      </c>
      <c r="P5187" s="4" t="s">
        <v>56</v>
      </c>
      <c r="Q5187" s="4">
        <v>22.98</v>
      </c>
      <c r="R5187" s="4"/>
      <c r="S5187" s="4"/>
      <c r="T5187" s="4"/>
      <c r="U5187" s="4"/>
      <c r="V5187" s="4"/>
      <c r="W5187" s="4"/>
      <c r="X5187" s="4"/>
      <c r="Y5187" s="4" t="s">
        <v>20454</v>
      </c>
      <c r="Z5187" s="4" t="s">
        <v>177</v>
      </c>
      <c r="AA5187" s="4" t="s">
        <v>20455</v>
      </c>
      <c r="AB5187" s="4" t="s">
        <v>59</v>
      </c>
      <c r="AC5187" s="4"/>
      <c r="AD5187" s="4" t="b">
        <v>0</v>
      </c>
      <c r="AE5187" s="4"/>
      <c r="AF5187" s="4"/>
      <c r="AG5187" s="12">
        <f t="shared" si="81"/>
        <v>43281</v>
      </c>
    </row>
    <row r="5188" s="10" customFormat="1" spans="1:33">
      <c r="A5188" s="4" t="s">
        <v>20456</v>
      </c>
      <c r="B5188" s="4" t="s">
        <v>20456</v>
      </c>
      <c r="C5188" s="4" t="s">
        <v>20457</v>
      </c>
      <c r="D5188" s="4" t="s">
        <v>20458</v>
      </c>
      <c r="E5188" s="4" t="s">
        <v>18190</v>
      </c>
      <c r="F5188" s="4" t="s">
        <v>37</v>
      </c>
      <c r="G5188" s="4" t="s">
        <v>51</v>
      </c>
      <c r="H5188" s="4"/>
      <c r="I5188" s="4"/>
      <c r="J5188" s="4" t="s">
        <v>157</v>
      </c>
      <c r="K5188" s="4" t="s">
        <v>527</v>
      </c>
      <c r="L5188" s="4" t="s">
        <v>528</v>
      </c>
      <c r="M5188" s="4" t="s">
        <v>529</v>
      </c>
      <c r="N5188" s="4" t="s">
        <v>852</v>
      </c>
      <c r="O5188" s="4">
        <v>1</v>
      </c>
      <c r="P5188" s="4" t="s">
        <v>56</v>
      </c>
      <c r="Q5188" s="4">
        <v>23.98</v>
      </c>
      <c r="R5188" s="4"/>
      <c r="S5188" s="4"/>
      <c r="T5188" s="4"/>
      <c r="U5188" s="4"/>
      <c r="V5188" s="4"/>
      <c r="W5188" s="4"/>
      <c r="X5188" s="4"/>
      <c r="Y5188" s="4" t="s">
        <v>6403</v>
      </c>
      <c r="Z5188" s="4" t="s">
        <v>451</v>
      </c>
      <c r="AA5188" s="4">
        <v>30009</v>
      </c>
      <c r="AB5188" s="4" t="s">
        <v>59</v>
      </c>
      <c r="AC5188" s="4" t="s">
        <v>259</v>
      </c>
      <c r="AD5188" s="4" t="b">
        <v>0</v>
      </c>
      <c r="AE5188" s="4"/>
      <c r="AF5188" s="4"/>
      <c r="AG5188" s="12">
        <f t="shared" si="81"/>
        <v>43281</v>
      </c>
    </row>
    <row r="5189" s="10" customFormat="1" spans="1:33">
      <c r="A5189" s="4" t="s">
        <v>20456</v>
      </c>
      <c r="B5189" s="4" t="s">
        <v>20456</v>
      </c>
      <c r="C5189" s="4" t="s">
        <v>20457</v>
      </c>
      <c r="D5189" s="4" t="s">
        <v>20458</v>
      </c>
      <c r="E5189" s="4" t="s">
        <v>18190</v>
      </c>
      <c r="F5189" s="4" t="s">
        <v>37</v>
      </c>
      <c r="G5189" s="4" t="s">
        <v>51</v>
      </c>
      <c r="H5189" s="4"/>
      <c r="I5189" s="4"/>
      <c r="J5189" s="4" t="s">
        <v>157</v>
      </c>
      <c r="K5189" s="4" t="s">
        <v>8077</v>
      </c>
      <c r="L5189" s="4" t="s">
        <v>8078</v>
      </c>
      <c r="M5189" s="4" t="s">
        <v>8079</v>
      </c>
      <c r="N5189" s="4" t="s">
        <v>852</v>
      </c>
      <c r="O5189" s="4">
        <v>1</v>
      </c>
      <c r="P5189" s="4" t="s">
        <v>56</v>
      </c>
      <c r="Q5189" s="4">
        <v>22.98</v>
      </c>
      <c r="R5189" s="4"/>
      <c r="S5189" s="4"/>
      <c r="T5189" s="4"/>
      <c r="U5189" s="4"/>
      <c r="V5189" s="4"/>
      <c r="W5189" s="4"/>
      <c r="X5189" s="4"/>
      <c r="Y5189" s="4" t="s">
        <v>6403</v>
      </c>
      <c r="Z5189" s="4" t="s">
        <v>451</v>
      </c>
      <c r="AA5189" s="4">
        <v>30009</v>
      </c>
      <c r="AB5189" s="4" t="s">
        <v>59</v>
      </c>
      <c r="AC5189" s="4" t="s">
        <v>259</v>
      </c>
      <c r="AD5189" s="4" t="b">
        <v>0</v>
      </c>
      <c r="AE5189" s="4"/>
      <c r="AF5189" s="4"/>
      <c r="AG5189" s="12">
        <f t="shared" si="81"/>
        <v>43281</v>
      </c>
    </row>
    <row r="5190" s="10" customFormat="1" spans="1:33">
      <c r="A5190" s="4" t="s">
        <v>20459</v>
      </c>
      <c r="B5190" s="4" t="s">
        <v>20459</v>
      </c>
      <c r="C5190" s="4" t="s">
        <v>20460</v>
      </c>
      <c r="D5190" s="4" t="s">
        <v>20461</v>
      </c>
      <c r="E5190" s="4" t="s">
        <v>36</v>
      </c>
      <c r="F5190" s="4" t="s">
        <v>37</v>
      </c>
      <c r="G5190" s="4" t="s">
        <v>51</v>
      </c>
      <c r="H5190" s="4"/>
      <c r="I5190" s="4"/>
      <c r="J5190" s="4" t="s">
        <v>52</v>
      </c>
      <c r="K5190" s="4" t="s">
        <v>2236</v>
      </c>
      <c r="L5190" s="4" t="s">
        <v>2237</v>
      </c>
      <c r="M5190" s="4" t="s">
        <v>42</v>
      </c>
      <c r="N5190" s="4" t="s">
        <v>36</v>
      </c>
      <c r="O5190" s="4">
        <v>1</v>
      </c>
      <c r="P5190" s="4" t="s">
        <v>56</v>
      </c>
      <c r="Q5190" s="4">
        <v>22.98</v>
      </c>
      <c r="R5190" s="4"/>
      <c r="S5190" s="4"/>
      <c r="T5190" s="4"/>
      <c r="U5190" s="4"/>
      <c r="V5190" s="4"/>
      <c r="W5190" s="4"/>
      <c r="X5190" s="4"/>
      <c r="Y5190" s="4" t="s">
        <v>16756</v>
      </c>
      <c r="Z5190" s="4" t="s">
        <v>266</v>
      </c>
      <c r="AA5190" s="4" t="s">
        <v>16757</v>
      </c>
      <c r="AB5190" s="4" t="s">
        <v>59</v>
      </c>
      <c r="AC5190" s="4"/>
      <c r="AD5190" s="4" t="b">
        <v>0</v>
      </c>
      <c r="AE5190" s="4"/>
      <c r="AF5190" s="4"/>
      <c r="AG5190" s="12">
        <f t="shared" si="81"/>
        <v>43281</v>
      </c>
    </row>
    <row r="5191" s="10" customFormat="1" spans="1:33">
      <c r="A5191" s="4" t="s">
        <v>20462</v>
      </c>
      <c r="B5191" s="4" t="s">
        <v>20462</v>
      </c>
      <c r="C5191" s="4" t="s">
        <v>20463</v>
      </c>
      <c r="D5191" s="4" t="s">
        <v>20464</v>
      </c>
      <c r="E5191" s="4" t="s">
        <v>36</v>
      </c>
      <c r="F5191" s="4" t="s">
        <v>37</v>
      </c>
      <c r="G5191" s="4" t="s">
        <v>51</v>
      </c>
      <c r="H5191" s="4"/>
      <c r="I5191" s="4"/>
      <c r="J5191" s="4" t="s">
        <v>52</v>
      </c>
      <c r="K5191" s="4" t="s">
        <v>394</v>
      </c>
      <c r="L5191" s="4" t="s">
        <v>395</v>
      </c>
      <c r="M5191" s="4" t="s">
        <v>396</v>
      </c>
      <c r="N5191" s="4" t="s">
        <v>36</v>
      </c>
      <c r="O5191" s="4">
        <v>1</v>
      </c>
      <c r="P5191" s="4" t="s">
        <v>56</v>
      </c>
      <c r="Q5191" s="4">
        <v>22.98</v>
      </c>
      <c r="R5191" s="4"/>
      <c r="S5191" s="4"/>
      <c r="T5191" s="4"/>
      <c r="U5191" s="4"/>
      <c r="V5191" s="4"/>
      <c r="W5191" s="4"/>
      <c r="X5191" s="4"/>
      <c r="Y5191" s="4" t="s">
        <v>18360</v>
      </c>
      <c r="Z5191" s="4" t="s">
        <v>5087</v>
      </c>
      <c r="AA5191" s="4">
        <v>30308</v>
      </c>
      <c r="AB5191" s="4" t="s">
        <v>59</v>
      </c>
      <c r="AC5191" s="4"/>
      <c r="AD5191" s="4" t="b">
        <v>0</v>
      </c>
      <c r="AE5191" s="4"/>
      <c r="AF5191" s="4"/>
      <c r="AG5191" s="12">
        <f t="shared" si="81"/>
        <v>43281</v>
      </c>
    </row>
    <row r="5192" s="10" customFormat="1" spans="1:33">
      <c r="A5192" s="4" t="s">
        <v>20465</v>
      </c>
      <c r="B5192" s="4" t="s">
        <v>20465</v>
      </c>
      <c r="C5192" s="4" t="s">
        <v>20466</v>
      </c>
      <c r="D5192" s="4" t="s">
        <v>20467</v>
      </c>
      <c r="E5192" s="4" t="s">
        <v>36</v>
      </c>
      <c r="F5192" s="4" t="s">
        <v>37</v>
      </c>
      <c r="G5192" s="4" t="s">
        <v>51</v>
      </c>
      <c r="H5192" s="4"/>
      <c r="I5192" s="4"/>
      <c r="J5192" s="4" t="s">
        <v>52</v>
      </c>
      <c r="K5192" s="4" t="s">
        <v>12312</v>
      </c>
      <c r="L5192" s="4" t="s">
        <v>192</v>
      </c>
      <c r="M5192" s="4" t="s">
        <v>193</v>
      </c>
      <c r="N5192" s="4" t="s">
        <v>36</v>
      </c>
      <c r="O5192" s="4">
        <v>1</v>
      </c>
      <c r="P5192" s="4" t="s">
        <v>56</v>
      </c>
      <c r="Q5192" s="4">
        <v>23.98</v>
      </c>
      <c r="R5192" s="4"/>
      <c r="S5192" s="4"/>
      <c r="T5192" s="4"/>
      <c r="U5192" s="4"/>
      <c r="V5192" s="4"/>
      <c r="W5192" s="4"/>
      <c r="X5192" s="4"/>
      <c r="Y5192" s="4" t="s">
        <v>1310</v>
      </c>
      <c r="Z5192" s="4" t="s">
        <v>266</v>
      </c>
      <c r="AA5192" s="4" t="s">
        <v>20468</v>
      </c>
      <c r="AB5192" s="4" t="s">
        <v>59</v>
      </c>
      <c r="AC5192" s="4"/>
      <c r="AD5192" s="4" t="b">
        <v>0</v>
      </c>
      <c r="AE5192" s="4"/>
      <c r="AF5192" s="4"/>
      <c r="AG5192" s="12">
        <f t="shared" si="81"/>
        <v>43281</v>
      </c>
    </row>
    <row r="5193" s="10" customFormat="1" spans="1:33">
      <c r="A5193" s="4" t="s">
        <v>20469</v>
      </c>
      <c r="B5193" s="4" t="s">
        <v>20469</v>
      </c>
      <c r="C5193" s="4" t="s">
        <v>20470</v>
      </c>
      <c r="D5193" s="4" t="s">
        <v>20471</v>
      </c>
      <c r="E5193" s="4" t="s">
        <v>36</v>
      </c>
      <c r="F5193" s="4" t="s">
        <v>37</v>
      </c>
      <c r="G5193" s="4" t="s">
        <v>51</v>
      </c>
      <c r="H5193" s="4"/>
      <c r="I5193" s="4"/>
      <c r="J5193" s="4" t="s">
        <v>52</v>
      </c>
      <c r="K5193" s="4" t="s">
        <v>7034</v>
      </c>
      <c r="L5193" s="4" t="s">
        <v>17715</v>
      </c>
      <c r="M5193" s="4" t="s">
        <v>7036</v>
      </c>
      <c r="N5193" s="4" t="s">
        <v>36</v>
      </c>
      <c r="O5193" s="4">
        <v>1</v>
      </c>
      <c r="P5193" s="4" t="s">
        <v>56</v>
      </c>
      <c r="Q5193" s="4">
        <v>22.98</v>
      </c>
      <c r="R5193" s="4"/>
      <c r="S5193" s="4"/>
      <c r="T5193" s="4"/>
      <c r="U5193" s="4"/>
      <c r="V5193" s="4"/>
      <c r="W5193" s="4"/>
      <c r="X5193" s="4"/>
      <c r="Y5193" s="4" t="s">
        <v>20472</v>
      </c>
      <c r="Z5193" s="4" t="s">
        <v>47</v>
      </c>
      <c r="AA5193" s="4" t="s">
        <v>20473</v>
      </c>
      <c r="AB5193" s="4" t="s">
        <v>59</v>
      </c>
      <c r="AC5193" s="4"/>
      <c r="AD5193" s="4" t="b">
        <v>0</v>
      </c>
      <c r="AE5193" s="4"/>
      <c r="AF5193" s="4"/>
      <c r="AG5193" s="12">
        <f t="shared" si="81"/>
        <v>43281</v>
      </c>
    </row>
    <row r="5194" s="10" customFormat="1" spans="1:33">
      <c r="A5194" s="4" t="s">
        <v>20474</v>
      </c>
      <c r="B5194" s="4" t="s">
        <v>20474</v>
      </c>
      <c r="C5194" s="4" t="s">
        <v>20475</v>
      </c>
      <c r="D5194" s="4" t="s">
        <v>20476</v>
      </c>
      <c r="E5194" s="4" t="s">
        <v>36</v>
      </c>
      <c r="F5194" s="4" t="s">
        <v>37</v>
      </c>
      <c r="G5194" s="4" t="s">
        <v>51</v>
      </c>
      <c r="H5194" s="4"/>
      <c r="I5194" s="4"/>
      <c r="J5194" s="4" t="s">
        <v>52</v>
      </c>
      <c r="K5194" s="4" t="s">
        <v>1951</v>
      </c>
      <c r="L5194" s="4" t="s">
        <v>1952</v>
      </c>
      <c r="M5194" s="4" t="s">
        <v>1953</v>
      </c>
      <c r="N5194" s="4" t="s">
        <v>36</v>
      </c>
      <c r="O5194" s="4">
        <v>1</v>
      </c>
      <c r="P5194" s="4" t="s">
        <v>56</v>
      </c>
      <c r="Q5194" s="4">
        <v>20.98</v>
      </c>
      <c r="R5194" s="4"/>
      <c r="S5194" s="4"/>
      <c r="T5194" s="4"/>
      <c r="U5194" s="4"/>
      <c r="V5194" s="4"/>
      <c r="W5194" s="4"/>
      <c r="X5194" s="4"/>
      <c r="Y5194" s="4" t="s">
        <v>12927</v>
      </c>
      <c r="Z5194" s="4" t="s">
        <v>1194</v>
      </c>
      <c r="AA5194" s="4" t="s">
        <v>20477</v>
      </c>
      <c r="AB5194" s="4" t="s">
        <v>59</v>
      </c>
      <c r="AC5194" s="4"/>
      <c r="AD5194" s="4" t="b">
        <v>0</v>
      </c>
      <c r="AE5194" s="4"/>
      <c r="AF5194" s="4"/>
      <c r="AG5194" s="12">
        <f t="shared" si="81"/>
        <v>43281</v>
      </c>
    </row>
    <row r="5195" s="10" customFormat="1" spans="1:33">
      <c r="A5195" s="4" t="s">
        <v>20474</v>
      </c>
      <c r="B5195" s="4" t="s">
        <v>20474</v>
      </c>
      <c r="C5195" s="4" t="s">
        <v>20475</v>
      </c>
      <c r="D5195" s="4" t="s">
        <v>20476</v>
      </c>
      <c r="E5195" s="4" t="s">
        <v>36</v>
      </c>
      <c r="F5195" s="4" t="s">
        <v>37</v>
      </c>
      <c r="G5195" s="4" t="s">
        <v>51</v>
      </c>
      <c r="H5195" s="4"/>
      <c r="I5195" s="4"/>
      <c r="J5195" s="4" t="s">
        <v>52</v>
      </c>
      <c r="K5195" s="4" t="s">
        <v>3188</v>
      </c>
      <c r="L5195" s="4" t="s">
        <v>3189</v>
      </c>
      <c r="M5195" s="4" t="s">
        <v>3190</v>
      </c>
      <c r="N5195" s="4" t="s">
        <v>36</v>
      </c>
      <c r="O5195" s="4">
        <v>1</v>
      </c>
      <c r="P5195" s="4" t="s">
        <v>56</v>
      </c>
      <c r="Q5195" s="4">
        <v>20.98</v>
      </c>
      <c r="R5195" s="4"/>
      <c r="S5195" s="4"/>
      <c r="T5195" s="4"/>
      <c r="U5195" s="4"/>
      <c r="V5195" s="4"/>
      <c r="W5195" s="4"/>
      <c r="X5195" s="4"/>
      <c r="Y5195" s="4" t="s">
        <v>12927</v>
      </c>
      <c r="Z5195" s="4" t="s">
        <v>1194</v>
      </c>
      <c r="AA5195" s="4" t="s">
        <v>20477</v>
      </c>
      <c r="AB5195" s="4" t="s">
        <v>59</v>
      </c>
      <c r="AC5195" s="4"/>
      <c r="AD5195" s="4" t="b">
        <v>0</v>
      </c>
      <c r="AE5195" s="4"/>
      <c r="AF5195" s="4"/>
      <c r="AG5195" s="12">
        <f t="shared" si="81"/>
        <v>43281</v>
      </c>
    </row>
    <row r="5196" s="10" customFormat="1" spans="1:33">
      <c r="A5196" s="4" t="s">
        <v>20474</v>
      </c>
      <c r="B5196" s="4" t="s">
        <v>20474</v>
      </c>
      <c r="C5196" s="4" t="s">
        <v>20475</v>
      </c>
      <c r="D5196" s="4" t="s">
        <v>20476</v>
      </c>
      <c r="E5196" s="4" t="s">
        <v>36</v>
      </c>
      <c r="F5196" s="4" t="s">
        <v>37</v>
      </c>
      <c r="G5196" s="4" t="s">
        <v>51</v>
      </c>
      <c r="H5196" s="4"/>
      <c r="I5196" s="4"/>
      <c r="J5196" s="4" t="s">
        <v>52</v>
      </c>
      <c r="K5196" s="4" t="s">
        <v>20478</v>
      </c>
      <c r="L5196" s="4" t="s">
        <v>20479</v>
      </c>
      <c r="M5196" s="4" t="s">
        <v>20480</v>
      </c>
      <c r="N5196" s="4" t="s">
        <v>36</v>
      </c>
      <c r="O5196" s="4">
        <v>1</v>
      </c>
      <c r="P5196" s="4" t="s">
        <v>56</v>
      </c>
      <c r="Q5196" s="4">
        <v>20.98</v>
      </c>
      <c r="R5196" s="4"/>
      <c r="S5196" s="4"/>
      <c r="T5196" s="4"/>
      <c r="U5196" s="4"/>
      <c r="V5196" s="4"/>
      <c r="W5196" s="4"/>
      <c r="X5196" s="4"/>
      <c r="Y5196" s="4" t="s">
        <v>12927</v>
      </c>
      <c r="Z5196" s="4" t="s">
        <v>1194</v>
      </c>
      <c r="AA5196" s="4" t="s">
        <v>20477</v>
      </c>
      <c r="AB5196" s="4" t="s">
        <v>59</v>
      </c>
      <c r="AC5196" s="4"/>
      <c r="AD5196" s="4" t="b">
        <v>0</v>
      </c>
      <c r="AE5196" s="4"/>
      <c r="AF5196" s="4"/>
      <c r="AG5196" s="12">
        <f t="shared" si="81"/>
        <v>43281</v>
      </c>
    </row>
    <row r="5197" s="10" customFormat="1" spans="1:33">
      <c r="A5197" s="4" t="s">
        <v>20474</v>
      </c>
      <c r="B5197" s="4" t="s">
        <v>20474</v>
      </c>
      <c r="C5197" s="4" t="s">
        <v>20475</v>
      </c>
      <c r="D5197" s="4" t="s">
        <v>20476</v>
      </c>
      <c r="E5197" s="4" t="s">
        <v>36</v>
      </c>
      <c r="F5197" s="4" t="s">
        <v>37</v>
      </c>
      <c r="G5197" s="4" t="s">
        <v>51</v>
      </c>
      <c r="H5197" s="4"/>
      <c r="I5197" s="4"/>
      <c r="J5197" s="4" t="s">
        <v>52</v>
      </c>
      <c r="K5197" s="4" t="s">
        <v>6195</v>
      </c>
      <c r="L5197" s="4" t="s">
        <v>6196</v>
      </c>
      <c r="M5197" s="4" t="s">
        <v>6197</v>
      </c>
      <c r="N5197" s="4" t="s">
        <v>36</v>
      </c>
      <c r="O5197" s="4">
        <v>1</v>
      </c>
      <c r="P5197" s="4" t="s">
        <v>56</v>
      </c>
      <c r="Q5197" s="4">
        <v>20.98</v>
      </c>
      <c r="R5197" s="4"/>
      <c r="S5197" s="4"/>
      <c r="T5197" s="4"/>
      <c r="U5197" s="4"/>
      <c r="V5197" s="4"/>
      <c r="W5197" s="4"/>
      <c r="X5197" s="4"/>
      <c r="Y5197" s="4" t="s">
        <v>12927</v>
      </c>
      <c r="Z5197" s="4" t="s">
        <v>1194</v>
      </c>
      <c r="AA5197" s="4" t="s">
        <v>20477</v>
      </c>
      <c r="AB5197" s="4" t="s">
        <v>59</v>
      </c>
      <c r="AC5197" s="4"/>
      <c r="AD5197" s="4" t="b">
        <v>0</v>
      </c>
      <c r="AE5197" s="4"/>
      <c r="AF5197" s="4"/>
      <c r="AG5197" s="12">
        <f t="shared" si="81"/>
        <v>43281</v>
      </c>
    </row>
    <row r="5198" s="10" customFormat="1" spans="1:33">
      <c r="A5198" s="4" t="s">
        <v>20481</v>
      </c>
      <c r="B5198" s="4" t="s">
        <v>20481</v>
      </c>
      <c r="C5198" s="4" t="s">
        <v>20482</v>
      </c>
      <c r="D5198" s="4" t="s">
        <v>20483</v>
      </c>
      <c r="E5198" s="4" t="s">
        <v>36</v>
      </c>
      <c r="F5198" s="4" t="s">
        <v>37</v>
      </c>
      <c r="G5198" s="4" t="s">
        <v>51</v>
      </c>
      <c r="H5198" s="4"/>
      <c r="I5198" s="4"/>
      <c r="J5198" s="4" t="s">
        <v>52</v>
      </c>
      <c r="K5198" s="4" t="s">
        <v>6182</v>
      </c>
      <c r="L5198" s="4" t="s">
        <v>20484</v>
      </c>
      <c r="M5198" s="4" t="s">
        <v>264</v>
      </c>
      <c r="N5198" s="4" t="s">
        <v>36</v>
      </c>
      <c r="O5198" s="4">
        <v>1</v>
      </c>
      <c r="P5198" s="4" t="s">
        <v>56</v>
      </c>
      <c r="Q5198" s="4">
        <v>22.98</v>
      </c>
      <c r="R5198" s="4"/>
      <c r="S5198" s="4"/>
      <c r="T5198" s="4"/>
      <c r="U5198" s="4"/>
      <c r="V5198" s="4"/>
      <c r="W5198" s="4"/>
      <c r="X5198" s="4"/>
      <c r="Y5198" s="4" t="s">
        <v>12927</v>
      </c>
      <c r="Z5198" s="4" t="s">
        <v>1194</v>
      </c>
      <c r="AA5198" s="4" t="s">
        <v>20477</v>
      </c>
      <c r="AB5198" s="4" t="s">
        <v>59</v>
      </c>
      <c r="AC5198" s="4"/>
      <c r="AD5198" s="4" t="b">
        <v>0</v>
      </c>
      <c r="AE5198" s="4"/>
      <c r="AF5198" s="4"/>
      <c r="AG5198" s="12">
        <f t="shared" si="81"/>
        <v>43281</v>
      </c>
    </row>
    <row r="5199" s="10" customFormat="1" spans="1:33">
      <c r="A5199" s="4" t="s">
        <v>20481</v>
      </c>
      <c r="B5199" s="4" t="s">
        <v>20481</v>
      </c>
      <c r="C5199" s="4" t="s">
        <v>20482</v>
      </c>
      <c r="D5199" s="4" t="s">
        <v>20483</v>
      </c>
      <c r="E5199" s="4" t="s">
        <v>36</v>
      </c>
      <c r="F5199" s="4" t="s">
        <v>37</v>
      </c>
      <c r="G5199" s="4" t="s">
        <v>51</v>
      </c>
      <c r="H5199" s="4"/>
      <c r="I5199" s="4"/>
      <c r="J5199" s="4" t="s">
        <v>52</v>
      </c>
      <c r="K5199" s="4" t="s">
        <v>14298</v>
      </c>
      <c r="L5199" s="4" t="s">
        <v>14299</v>
      </c>
      <c r="M5199" s="4" t="s">
        <v>14300</v>
      </c>
      <c r="N5199" s="4" t="s">
        <v>36</v>
      </c>
      <c r="O5199" s="4">
        <v>1</v>
      </c>
      <c r="P5199" s="4" t="s">
        <v>56</v>
      </c>
      <c r="Q5199" s="4">
        <v>22.98</v>
      </c>
      <c r="R5199" s="4"/>
      <c r="S5199" s="4"/>
      <c r="T5199" s="4"/>
      <c r="U5199" s="4"/>
      <c r="V5199" s="4"/>
      <c r="W5199" s="4"/>
      <c r="X5199" s="4"/>
      <c r="Y5199" s="4" t="s">
        <v>12927</v>
      </c>
      <c r="Z5199" s="4" t="s">
        <v>1194</v>
      </c>
      <c r="AA5199" s="4" t="s">
        <v>20477</v>
      </c>
      <c r="AB5199" s="4" t="s">
        <v>59</v>
      </c>
      <c r="AC5199" s="4"/>
      <c r="AD5199" s="4" t="b">
        <v>0</v>
      </c>
      <c r="AE5199" s="4"/>
      <c r="AF5199" s="4"/>
      <c r="AG5199" s="12">
        <f t="shared" si="81"/>
        <v>43281</v>
      </c>
    </row>
    <row r="5200" s="10" customFormat="1" spans="1:33">
      <c r="A5200" s="4" t="s">
        <v>20481</v>
      </c>
      <c r="B5200" s="4" t="s">
        <v>20481</v>
      </c>
      <c r="C5200" s="4" t="s">
        <v>20482</v>
      </c>
      <c r="D5200" s="4" t="s">
        <v>20483</v>
      </c>
      <c r="E5200" s="4" t="s">
        <v>36</v>
      </c>
      <c r="F5200" s="4" t="s">
        <v>37</v>
      </c>
      <c r="G5200" s="4" t="s">
        <v>51</v>
      </c>
      <c r="H5200" s="4"/>
      <c r="I5200" s="4"/>
      <c r="J5200" s="4" t="s">
        <v>52</v>
      </c>
      <c r="K5200" s="4" t="s">
        <v>9301</v>
      </c>
      <c r="L5200" s="4" t="s">
        <v>9302</v>
      </c>
      <c r="M5200" s="4" t="s">
        <v>9303</v>
      </c>
      <c r="N5200" s="4" t="s">
        <v>36</v>
      </c>
      <c r="O5200" s="4">
        <v>1</v>
      </c>
      <c r="P5200" s="4" t="s">
        <v>56</v>
      </c>
      <c r="Q5200" s="4">
        <v>22.98</v>
      </c>
      <c r="R5200" s="4"/>
      <c r="S5200" s="4"/>
      <c r="T5200" s="4"/>
      <c r="U5200" s="4"/>
      <c r="V5200" s="4"/>
      <c r="W5200" s="4"/>
      <c r="X5200" s="4"/>
      <c r="Y5200" s="4" t="s">
        <v>12927</v>
      </c>
      <c r="Z5200" s="4" t="s">
        <v>1194</v>
      </c>
      <c r="AA5200" s="4" t="s">
        <v>20477</v>
      </c>
      <c r="AB5200" s="4" t="s">
        <v>59</v>
      </c>
      <c r="AC5200" s="4"/>
      <c r="AD5200" s="4" t="b">
        <v>0</v>
      </c>
      <c r="AE5200" s="4"/>
      <c r="AF5200" s="4"/>
      <c r="AG5200" s="12">
        <f t="shared" si="81"/>
        <v>43281</v>
      </c>
    </row>
    <row r="5201" s="10" customFormat="1" spans="1:33">
      <c r="A5201" s="4" t="s">
        <v>20481</v>
      </c>
      <c r="B5201" s="4" t="s">
        <v>20481</v>
      </c>
      <c r="C5201" s="4" t="s">
        <v>20482</v>
      </c>
      <c r="D5201" s="4" t="s">
        <v>20483</v>
      </c>
      <c r="E5201" s="4" t="s">
        <v>36</v>
      </c>
      <c r="F5201" s="4" t="s">
        <v>37</v>
      </c>
      <c r="G5201" s="4" t="s">
        <v>51</v>
      </c>
      <c r="H5201" s="4"/>
      <c r="I5201" s="4"/>
      <c r="J5201" s="4" t="s">
        <v>52</v>
      </c>
      <c r="K5201" s="4" t="s">
        <v>8358</v>
      </c>
      <c r="L5201" s="4" t="s">
        <v>268</v>
      </c>
      <c r="M5201" s="4" t="s">
        <v>269</v>
      </c>
      <c r="N5201" s="4" t="s">
        <v>36</v>
      </c>
      <c r="O5201" s="4">
        <v>1</v>
      </c>
      <c r="P5201" s="4" t="s">
        <v>56</v>
      </c>
      <c r="Q5201" s="4">
        <v>22.98</v>
      </c>
      <c r="R5201" s="4"/>
      <c r="S5201" s="4"/>
      <c r="T5201" s="4"/>
      <c r="U5201" s="4"/>
      <c r="V5201" s="4"/>
      <c r="W5201" s="4"/>
      <c r="X5201" s="4"/>
      <c r="Y5201" s="4" t="s">
        <v>12927</v>
      </c>
      <c r="Z5201" s="4" t="s">
        <v>1194</v>
      </c>
      <c r="AA5201" s="4" t="s">
        <v>20477</v>
      </c>
      <c r="AB5201" s="4" t="s">
        <v>59</v>
      </c>
      <c r="AC5201" s="4"/>
      <c r="AD5201" s="4" t="b">
        <v>0</v>
      </c>
      <c r="AE5201" s="4"/>
      <c r="AF5201" s="4"/>
      <c r="AG5201" s="12">
        <f t="shared" si="81"/>
        <v>43281</v>
      </c>
    </row>
    <row r="5202" s="10" customFormat="1" spans="1:33">
      <c r="A5202" s="4" t="s">
        <v>20481</v>
      </c>
      <c r="B5202" s="4" t="s">
        <v>20481</v>
      </c>
      <c r="C5202" s="4" t="s">
        <v>20482</v>
      </c>
      <c r="D5202" s="4" t="s">
        <v>20483</v>
      </c>
      <c r="E5202" s="4" t="s">
        <v>36</v>
      </c>
      <c r="F5202" s="4" t="s">
        <v>37</v>
      </c>
      <c r="G5202" s="4" t="s">
        <v>51</v>
      </c>
      <c r="H5202" s="4"/>
      <c r="I5202" s="4"/>
      <c r="J5202" s="4" t="s">
        <v>52</v>
      </c>
      <c r="K5202" s="4" t="s">
        <v>10783</v>
      </c>
      <c r="L5202" s="4" t="s">
        <v>20485</v>
      </c>
      <c r="M5202" s="4" t="s">
        <v>4044</v>
      </c>
      <c r="N5202" s="4" t="s">
        <v>36</v>
      </c>
      <c r="O5202" s="4">
        <v>1</v>
      </c>
      <c r="P5202" s="4" t="s">
        <v>56</v>
      </c>
      <c r="Q5202" s="4">
        <v>22.98</v>
      </c>
      <c r="R5202" s="4"/>
      <c r="S5202" s="4"/>
      <c r="T5202" s="4"/>
      <c r="U5202" s="4"/>
      <c r="V5202" s="4"/>
      <c r="W5202" s="4"/>
      <c r="X5202" s="4"/>
      <c r="Y5202" s="4" t="s">
        <v>12927</v>
      </c>
      <c r="Z5202" s="4" t="s">
        <v>1194</v>
      </c>
      <c r="AA5202" s="4" t="s">
        <v>20477</v>
      </c>
      <c r="AB5202" s="4" t="s">
        <v>59</v>
      </c>
      <c r="AC5202" s="4"/>
      <c r="AD5202" s="4" t="b">
        <v>0</v>
      </c>
      <c r="AE5202" s="4"/>
      <c r="AF5202" s="4"/>
      <c r="AG5202" s="12">
        <f t="shared" si="81"/>
        <v>43281</v>
      </c>
    </row>
    <row r="5203" s="10" customFormat="1" spans="1:33">
      <c r="A5203" s="4" t="s">
        <v>20486</v>
      </c>
      <c r="B5203" s="4" t="s">
        <v>20486</v>
      </c>
      <c r="C5203" s="4" t="s">
        <v>20487</v>
      </c>
      <c r="D5203" s="4" t="s">
        <v>20488</v>
      </c>
      <c r="E5203" s="4" t="s">
        <v>36</v>
      </c>
      <c r="F5203" s="4" t="s">
        <v>37</v>
      </c>
      <c r="G5203" s="4" t="s">
        <v>51</v>
      </c>
      <c r="H5203" s="4"/>
      <c r="I5203" s="4"/>
      <c r="J5203" s="4" t="s">
        <v>52</v>
      </c>
      <c r="K5203" s="4" t="s">
        <v>2251</v>
      </c>
      <c r="L5203" s="4" t="s">
        <v>2252</v>
      </c>
      <c r="M5203" s="4" t="s">
        <v>2253</v>
      </c>
      <c r="N5203" s="4" t="s">
        <v>36</v>
      </c>
      <c r="O5203" s="4">
        <v>1</v>
      </c>
      <c r="P5203" s="4" t="s">
        <v>56</v>
      </c>
      <c r="Q5203" s="4">
        <v>23.98</v>
      </c>
      <c r="R5203" s="4"/>
      <c r="S5203" s="4"/>
      <c r="T5203" s="4"/>
      <c r="U5203" s="4"/>
      <c r="V5203" s="4"/>
      <c r="W5203" s="4"/>
      <c r="X5203" s="4"/>
      <c r="Y5203" s="4" t="s">
        <v>18418</v>
      </c>
      <c r="Z5203" s="4" t="s">
        <v>357</v>
      </c>
      <c r="AA5203" s="4">
        <v>80033</v>
      </c>
      <c r="AB5203" s="4" t="s">
        <v>59</v>
      </c>
      <c r="AC5203" s="4"/>
      <c r="AD5203" s="4" t="b">
        <v>1</v>
      </c>
      <c r="AE5203" s="4"/>
      <c r="AF5203" s="4"/>
      <c r="AG5203" s="12">
        <f t="shared" si="81"/>
        <v>43281</v>
      </c>
    </row>
    <row r="5204" s="10" customFormat="1" spans="1:33">
      <c r="A5204" s="4" t="s">
        <v>20489</v>
      </c>
      <c r="B5204" s="4" t="s">
        <v>20489</v>
      </c>
      <c r="C5204" s="4" t="s">
        <v>20490</v>
      </c>
      <c r="D5204" s="4" t="s">
        <v>20491</v>
      </c>
      <c r="E5204" s="4" t="s">
        <v>18190</v>
      </c>
      <c r="F5204" s="4" t="s">
        <v>37</v>
      </c>
      <c r="G5204" s="4" t="s">
        <v>51</v>
      </c>
      <c r="H5204" s="4"/>
      <c r="I5204" s="4"/>
      <c r="J5204" s="4" t="s">
        <v>157</v>
      </c>
      <c r="K5204" s="4" t="s">
        <v>12387</v>
      </c>
      <c r="L5204" s="4" t="s">
        <v>296</v>
      </c>
      <c r="M5204" s="4" t="s">
        <v>297</v>
      </c>
      <c r="N5204" s="4" t="s">
        <v>852</v>
      </c>
      <c r="O5204" s="4">
        <v>1</v>
      </c>
      <c r="P5204" s="4" t="s">
        <v>56</v>
      </c>
      <c r="Q5204" s="4">
        <v>23.98</v>
      </c>
      <c r="R5204" s="4"/>
      <c r="S5204" s="4"/>
      <c r="T5204" s="4"/>
      <c r="U5204" s="4"/>
      <c r="V5204" s="4"/>
      <c r="W5204" s="4"/>
      <c r="X5204" s="4"/>
      <c r="Y5204" s="4" t="s">
        <v>20492</v>
      </c>
      <c r="Z5204" s="4" t="s">
        <v>2176</v>
      </c>
      <c r="AA5204" s="4" t="s">
        <v>20493</v>
      </c>
      <c r="AB5204" s="4" t="s">
        <v>59</v>
      </c>
      <c r="AC5204" s="4" t="s">
        <v>259</v>
      </c>
      <c r="AD5204" s="4" t="b">
        <v>0</v>
      </c>
      <c r="AE5204" s="4"/>
      <c r="AF5204" s="4"/>
      <c r="AG5204" s="12">
        <f t="shared" si="81"/>
        <v>43281</v>
      </c>
    </row>
    <row r="5205" s="10" customFormat="1" spans="1:33">
      <c r="A5205" s="4" t="s">
        <v>20494</v>
      </c>
      <c r="B5205" s="4" t="s">
        <v>20494</v>
      </c>
      <c r="C5205" s="4" t="s">
        <v>20495</v>
      </c>
      <c r="D5205" s="4" t="s">
        <v>20496</v>
      </c>
      <c r="E5205" s="4" t="s">
        <v>36</v>
      </c>
      <c r="F5205" s="4" t="s">
        <v>37</v>
      </c>
      <c r="G5205" s="4" t="s">
        <v>51</v>
      </c>
      <c r="H5205" s="4"/>
      <c r="I5205" s="4"/>
      <c r="J5205" s="4" t="s">
        <v>52</v>
      </c>
      <c r="K5205" s="4" t="s">
        <v>390</v>
      </c>
      <c r="L5205" s="4" t="s">
        <v>391</v>
      </c>
      <c r="M5205" s="4" t="s">
        <v>392</v>
      </c>
      <c r="N5205" s="4" t="s">
        <v>36</v>
      </c>
      <c r="O5205" s="4">
        <v>1</v>
      </c>
      <c r="P5205" s="4" t="s">
        <v>56</v>
      </c>
      <c r="Q5205" s="4">
        <v>24.98</v>
      </c>
      <c r="R5205" s="4"/>
      <c r="S5205" s="4"/>
      <c r="T5205" s="4"/>
      <c r="U5205" s="4"/>
      <c r="V5205" s="4"/>
      <c r="W5205" s="4"/>
      <c r="X5205" s="4"/>
      <c r="Y5205" s="4" t="s">
        <v>3005</v>
      </c>
      <c r="Z5205" s="4" t="s">
        <v>3006</v>
      </c>
      <c r="AA5205" s="4" t="s">
        <v>20497</v>
      </c>
      <c r="AB5205" s="4" t="s">
        <v>59</v>
      </c>
      <c r="AC5205" s="4"/>
      <c r="AD5205" s="4" t="b">
        <v>0</v>
      </c>
      <c r="AE5205" s="4"/>
      <c r="AF5205" s="4"/>
      <c r="AG5205" s="12">
        <f t="shared" si="81"/>
        <v>43281</v>
      </c>
    </row>
    <row r="5206" s="10" customFormat="1" spans="1:33">
      <c r="A5206" s="4" t="s">
        <v>20498</v>
      </c>
      <c r="B5206" s="4" t="s">
        <v>20498</v>
      </c>
      <c r="C5206" s="4" t="s">
        <v>20499</v>
      </c>
      <c r="D5206" s="4" t="s">
        <v>20500</v>
      </c>
      <c r="E5206" s="4" t="s">
        <v>36</v>
      </c>
      <c r="F5206" s="4" t="s">
        <v>37</v>
      </c>
      <c r="G5206" s="4" t="s">
        <v>51</v>
      </c>
      <c r="H5206" s="4"/>
      <c r="I5206" s="4"/>
      <c r="J5206" s="4" t="s">
        <v>157</v>
      </c>
      <c r="K5206" s="4" t="s">
        <v>546</v>
      </c>
      <c r="L5206" s="4" t="s">
        <v>547</v>
      </c>
      <c r="M5206" s="4" t="s">
        <v>548</v>
      </c>
      <c r="N5206" s="4" t="s">
        <v>36</v>
      </c>
      <c r="O5206" s="4">
        <v>1</v>
      </c>
      <c r="P5206" s="4" t="s">
        <v>56</v>
      </c>
      <c r="Q5206" s="4">
        <v>23.98</v>
      </c>
      <c r="R5206" s="4"/>
      <c r="S5206" s="4">
        <v>3.48</v>
      </c>
      <c r="T5206" s="4"/>
      <c r="U5206" s="4"/>
      <c r="V5206" s="4"/>
      <c r="W5206" s="4"/>
      <c r="X5206" s="4">
        <v>3.48</v>
      </c>
      <c r="Y5206" s="4" t="s">
        <v>2476</v>
      </c>
      <c r="Z5206" s="4" t="s">
        <v>47</v>
      </c>
      <c r="AA5206" s="4">
        <v>92833</v>
      </c>
      <c r="AB5206" s="4" t="s">
        <v>59</v>
      </c>
      <c r="AC5206" s="4" t="s">
        <v>259</v>
      </c>
      <c r="AD5206" s="4" t="b">
        <v>0</v>
      </c>
      <c r="AE5206" s="4"/>
      <c r="AF5206" s="4"/>
      <c r="AG5206" s="12">
        <f t="shared" si="81"/>
        <v>43281</v>
      </c>
    </row>
    <row r="5207" s="10" customFormat="1" spans="1:33">
      <c r="A5207" s="4" t="s">
        <v>20501</v>
      </c>
      <c r="B5207" s="4" t="s">
        <v>20501</v>
      </c>
      <c r="C5207" s="4" t="s">
        <v>20502</v>
      </c>
      <c r="D5207" s="4" t="s">
        <v>20503</v>
      </c>
      <c r="E5207" s="4" t="s">
        <v>36</v>
      </c>
      <c r="F5207" s="4" t="s">
        <v>37</v>
      </c>
      <c r="G5207" s="4" t="s">
        <v>51</v>
      </c>
      <c r="H5207" s="4"/>
      <c r="I5207" s="4"/>
      <c r="J5207" s="4" t="s">
        <v>52</v>
      </c>
      <c r="K5207" s="4" t="s">
        <v>13698</v>
      </c>
      <c r="L5207" s="4" t="s">
        <v>416</v>
      </c>
      <c r="M5207" s="4" t="s">
        <v>417</v>
      </c>
      <c r="N5207" s="4" t="s">
        <v>36</v>
      </c>
      <c r="O5207" s="4">
        <v>1</v>
      </c>
      <c r="P5207" s="4" t="s">
        <v>56</v>
      </c>
      <c r="Q5207" s="4">
        <v>22.98</v>
      </c>
      <c r="R5207" s="4"/>
      <c r="S5207" s="4"/>
      <c r="T5207" s="4"/>
      <c r="U5207" s="4"/>
      <c r="V5207" s="4"/>
      <c r="W5207" s="4"/>
      <c r="X5207" s="4"/>
      <c r="Y5207" s="4" t="s">
        <v>20504</v>
      </c>
      <c r="Z5207" s="4" t="s">
        <v>47</v>
      </c>
      <c r="AA5207" s="4" t="s">
        <v>20505</v>
      </c>
      <c r="AB5207" s="4" t="s">
        <v>59</v>
      </c>
      <c r="AC5207" s="4"/>
      <c r="AD5207" s="4" t="b">
        <v>0</v>
      </c>
      <c r="AE5207" s="4"/>
      <c r="AF5207" s="4"/>
      <c r="AG5207" s="12">
        <f t="shared" si="81"/>
        <v>43281</v>
      </c>
    </row>
    <row r="5208" s="10" customFormat="1" spans="1:33">
      <c r="A5208" s="4" t="s">
        <v>20506</v>
      </c>
      <c r="B5208" s="4" t="s">
        <v>20506</v>
      </c>
      <c r="C5208" s="4" t="s">
        <v>20507</v>
      </c>
      <c r="D5208" s="4" t="s">
        <v>20508</v>
      </c>
      <c r="E5208" s="4" t="s">
        <v>36</v>
      </c>
      <c r="F5208" s="4" t="s">
        <v>37</v>
      </c>
      <c r="G5208" s="4" t="s">
        <v>51</v>
      </c>
      <c r="H5208" s="4"/>
      <c r="I5208" s="4"/>
      <c r="J5208" s="4" t="s">
        <v>52</v>
      </c>
      <c r="K5208" s="4" t="s">
        <v>2181</v>
      </c>
      <c r="L5208" s="4" t="s">
        <v>2182</v>
      </c>
      <c r="M5208" s="4" t="s">
        <v>2183</v>
      </c>
      <c r="N5208" s="4" t="s">
        <v>36</v>
      </c>
      <c r="O5208" s="4">
        <v>1</v>
      </c>
      <c r="P5208" s="4" t="s">
        <v>56</v>
      </c>
      <c r="Q5208" s="4">
        <v>23.98</v>
      </c>
      <c r="R5208" s="4"/>
      <c r="S5208" s="4"/>
      <c r="T5208" s="4"/>
      <c r="U5208" s="4"/>
      <c r="V5208" s="4"/>
      <c r="W5208" s="4"/>
      <c r="X5208" s="4"/>
      <c r="Y5208" s="4" t="s">
        <v>20509</v>
      </c>
      <c r="Z5208" s="4" t="s">
        <v>67</v>
      </c>
      <c r="AA5208" s="4" t="s">
        <v>20510</v>
      </c>
      <c r="AB5208" s="4" t="s">
        <v>59</v>
      </c>
      <c r="AC5208" s="4"/>
      <c r="AD5208" s="4" t="b">
        <v>0</v>
      </c>
      <c r="AE5208" s="4"/>
      <c r="AF5208" s="4"/>
      <c r="AG5208" s="12">
        <f t="shared" si="81"/>
        <v>43281</v>
      </c>
    </row>
    <row r="5209" s="10" customFormat="1" spans="1:33">
      <c r="A5209" s="4" t="s">
        <v>20511</v>
      </c>
      <c r="B5209" s="4" t="s">
        <v>20511</v>
      </c>
      <c r="C5209" s="4" t="s">
        <v>20512</v>
      </c>
      <c r="D5209" s="4" t="s">
        <v>20513</v>
      </c>
      <c r="E5209" s="4" t="s">
        <v>36</v>
      </c>
      <c r="F5209" s="4" t="s">
        <v>37</v>
      </c>
      <c r="G5209" s="4" t="s">
        <v>51</v>
      </c>
      <c r="H5209" s="4"/>
      <c r="I5209" s="4"/>
      <c r="J5209" s="4" t="s">
        <v>52</v>
      </c>
      <c r="K5209" s="4" t="s">
        <v>200</v>
      </c>
      <c r="L5209" s="4" t="s">
        <v>201</v>
      </c>
      <c r="M5209" s="4" t="s">
        <v>202</v>
      </c>
      <c r="N5209" s="4" t="s">
        <v>36</v>
      </c>
      <c r="O5209" s="4">
        <v>1</v>
      </c>
      <c r="P5209" s="4" t="s">
        <v>56</v>
      </c>
      <c r="Q5209" s="4">
        <v>22.98</v>
      </c>
      <c r="R5209" s="4"/>
      <c r="S5209" s="4"/>
      <c r="T5209" s="4"/>
      <c r="U5209" s="4"/>
      <c r="V5209" s="4"/>
      <c r="W5209" s="4"/>
      <c r="X5209" s="4"/>
      <c r="Y5209" s="4" t="s">
        <v>3005</v>
      </c>
      <c r="Z5209" s="4" t="s">
        <v>3006</v>
      </c>
      <c r="AA5209" s="4" t="s">
        <v>20514</v>
      </c>
      <c r="AB5209" s="4" t="s">
        <v>59</v>
      </c>
      <c r="AC5209" s="4"/>
      <c r="AD5209" s="4" t="b">
        <v>0</v>
      </c>
      <c r="AE5209" s="4"/>
      <c r="AF5209" s="4"/>
      <c r="AG5209" s="12">
        <f t="shared" si="81"/>
        <v>43281</v>
      </c>
    </row>
    <row r="5210" s="10" customFormat="1" spans="1:33">
      <c r="A5210" s="4" t="s">
        <v>20515</v>
      </c>
      <c r="B5210" s="4" t="s">
        <v>20515</v>
      </c>
      <c r="C5210" s="4" t="s">
        <v>20516</v>
      </c>
      <c r="D5210" s="4" t="s">
        <v>20517</v>
      </c>
      <c r="E5210" s="4" t="s">
        <v>36</v>
      </c>
      <c r="F5210" s="4" t="s">
        <v>37</v>
      </c>
      <c r="G5210" s="4" t="s">
        <v>51</v>
      </c>
      <c r="H5210" s="4"/>
      <c r="I5210" s="4"/>
      <c r="J5210" s="4" t="s">
        <v>157</v>
      </c>
      <c r="K5210" s="4" t="s">
        <v>18246</v>
      </c>
      <c r="L5210" s="4" t="s">
        <v>18247</v>
      </c>
      <c r="M5210" s="4" t="s">
        <v>18248</v>
      </c>
      <c r="N5210" s="4" t="s">
        <v>36</v>
      </c>
      <c r="O5210" s="4">
        <v>1</v>
      </c>
      <c r="P5210" s="4" t="s">
        <v>56</v>
      </c>
      <c r="Q5210" s="4">
        <v>23.98</v>
      </c>
      <c r="R5210" s="4"/>
      <c r="S5210" s="4"/>
      <c r="T5210" s="4"/>
      <c r="U5210" s="4"/>
      <c r="V5210" s="4"/>
      <c r="W5210" s="4"/>
      <c r="X5210" s="4"/>
      <c r="Y5210" s="4" t="s">
        <v>10593</v>
      </c>
      <c r="Z5210" s="4" t="s">
        <v>233</v>
      </c>
      <c r="AA5210" s="4" t="s">
        <v>20518</v>
      </c>
      <c r="AB5210" s="4" t="s">
        <v>59</v>
      </c>
      <c r="AC5210" s="4"/>
      <c r="AD5210" s="4" t="b">
        <v>0</v>
      </c>
      <c r="AE5210" s="4"/>
      <c r="AF5210" s="4"/>
      <c r="AG5210" s="12">
        <f t="shared" si="81"/>
        <v>43281</v>
      </c>
    </row>
    <row r="5211" s="10" customFormat="1" spans="1:33">
      <c r="A5211" s="4" t="s">
        <v>20519</v>
      </c>
      <c r="B5211" s="4" t="s">
        <v>20519</v>
      </c>
      <c r="C5211" s="4" t="s">
        <v>20520</v>
      </c>
      <c r="D5211" s="4" t="s">
        <v>20521</v>
      </c>
      <c r="E5211" s="4" t="s">
        <v>36</v>
      </c>
      <c r="F5211" s="4" t="s">
        <v>37</v>
      </c>
      <c r="G5211" s="4" t="s">
        <v>51</v>
      </c>
      <c r="H5211" s="4"/>
      <c r="I5211" s="4"/>
      <c r="J5211" s="4" t="s">
        <v>52</v>
      </c>
      <c r="K5211" s="4" t="s">
        <v>11708</v>
      </c>
      <c r="L5211" s="4" t="s">
        <v>11709</v>
      </c>
      <c r="M5211" s="4" t="s">
        <v>11710</v>
      </c>
      <c r="N5211" s="4" t="s">
        <v>36</v>
      </c>
      <c r="O5211" s="4">
        <v>1</v>
      </c>
      <c r="P5211" s="4" t="s">
        <v>56</v>
      </c>
      <c r="Q5211" s="4">
        <v>22.98</v>
      </c>
      <c r="R5211" s="4"/>
      <c r="S5211" s="4"/>
      <c r="T5211" s="4"/>
      <c r="U5211" s="4"/>
      <c r="V5211" s="4"/>
      <c r="W5211" s="4"/>
      <c r="X5211" s="4"/>
      <c r="Y5211" s="4" t="s">
        <v>11376</v>
      </c>
      <c r="Z5211" s="4" t="s">
        <v>290</v>
      </c>
      <c r="AA5211" s="4" t="s">
        <v>20522</v>
      </c>
      <c r="AB5211" s="4" t="s">
        <v>59</v>
      </c>
      <c r="AC5211" s="4"/>
      <c r="AD5211" s="4" t="b">
        <v>1</v>
      </c>
      <c r="AE5211" s="4"/>
      <c r="AF5211" s="4"/>
      <c r="AG5211" s="12">
        <f t="shared" si="81"/>
        <v>43281</v>
      </c>
    </row>
    <row r="5212" s="10" customFormat="1" spans="1:33">
      <c r="A5212" s="4" t="s">
        <v>20523</v>
      </c>
      <c r="B5212" s="4" t="s">
        <v>20523</v>
      </c>
      <c r="C5212" s="4" t="s">
        <v>20524</v>
      </c>
      <c r="D5212" s="4" t="s">
        <v>20525</v>
      </c>
      <c r="E5212" s="4" t="s">
        <v>36</v>
      </c>
      <c r="F5212" s="4" t="s">
        <v>37</v>
      </c>
      <c r="G5212" s="4" t="s">
        <v>51</v>
      </c>
      <c r="H5212" s="4"/>
      <c r="I5212" s="4"/>
      <c r="J5212" s="4" t="s">
        <v>52</v>
      </c>
      <c r="K5212" s="4" t="s">
        <v>2803</v>
      </c>
      <c r="L5212" s="4" t="s">
        <v>2804</v>
      </c>
      <c r="M5212" s="4" t="s">
        <v>2805</v>
      </c>
      <c r="N5212" s="4" t="s">
        <v>36</v>
      </c>
      <c r="O5212" s="4">
        <v>1</v>
      </c>
      <c r="P5212" s="4" t="s">
        <v>56</v>
      </c>
      <c r="Q5212" s="4">
        <v>22.98</v>
      </c>
      <c r="R5212" s="4"/>
      <c r="S5212" s="4"/>
      <c r="T5212" s="4"/>
      <c r="U5212" s="4"/>
      <c r="V5212" s="4"/>
      <c r="W5212" s="4"/>
      <c r="X5212" s="4"/>
      <c r="Y5212" s="4" t="s">
        <v>3899</v>
      </c>
      <c r="Z5212" s="4" t="s">
        <v>233</v>
      </c>
      <c r="AA5212" s="4" t="s">
        <v>20526</v>
      </c>
      <c r="AB5212" s="4" t="s">
        <v>59</v>
      </c>
      <c r="AC5212" s="4"/>
      <c r="AD5212" s="4" t="b">
        <v>0</v>
      </c>
      <c r="AE5212" s="4"/>
      <c r="AF5212" s="4"/>
      <c r="AG5212" s="12">
        <f t="shared" si="81"/>
        <v>43281</v>
      </c>
    </row>
    <row r="5213" s="10" customFormat="1" spans="1:33">
      <c r="A5213" s="4" t="s">
        <v>20527</v>
      </c>
      <c r="B5213" s="4" t="s">
        <v>20527</v>
      </c>
      <c r="C5213" s="4" t="s">
        <v>20528</v>
      </c>
      <c r="D5213" s="4" t="s">
        <v>20529</v>
      </c>
      <c r="E5213" s="4" t="s">
        <v>18190</v>
      </c>
      <c r="F5213" s="4" t="s">
        <v>37</v>
      </c>
      <c r="G5213" s="4" t="s">
        <v>38</v>
      </c>
      <c r="H5213" s="4"/>
      <c r="I5213" s="4"/>
      <c r="J5213" s="4" t="s">
        <v>157</v>
      </c>
      <c r="K5213" s="4" t="s">
        <v>2628</v>
      </c>
      <c r="L5213" s="4" t="s">
        <v>2629</v>
      </c>
      <c r="M5213" s="4" t="s">
        <v>2630</v>
      </c>
      <c r="N5213" s="4" t="s">
        <v>852</v>
      </c>
      <c r="O5213" s="4">
        <v>1</v>
      </c>
      <c r="P5213" s="4" t="s">
        <v>43</v>
      </c>
      <c r="Q5213" s="4">
        <v>35</v>
      </c>
      <c r="R5213" s="4"/>
      <c r="S5213" s="4">
        <v>2.94</v>
      </c>
      <c r="T5213" s="4"/>
      <c r="U5213" s="4"/>
      <c r="V5213" s="4"/>
      <c r="W5213" s="4"/>
      <c r="X5213" s="4">
        <v>2.94</v>
      </c>
      <c r="Y5213" s="4" t="s">
        <v>20530</v>
      </c>
      <c r="Z5213" s="4" t="s">
        <v>833</v>
      </c>
      <c r="AA5213" s="4" t="s">
        <v>20531</v>
      </c>
      <c r="AB5213" s="4" t="s">
        <v>47</v>
      </c>
      <c r="AC5213" s="4" t="s">
        <v>843</v>
      </c>
      <c r="AD5213" s="4" t="b">
        <v>0</v>
      </c>
      <c r="AE5213" s="4"/>
      <c r="AF5213" s="4"/>
      <c r="AG5213" s="12">
        <f t="shared" si="81"/>
        <v>43282</v>
      </c>
    </row>
    <row r="5214" s="10" customFormat="1" spans="1:33">
      <c r="A5214" s="4" t="s">
        <v>20532</v>
      </c>
      <c r="B5214" s="4" t="s">
        <v>20532</v>
      </c>
      <c r="C5214" s="4" t="s">
        <v>20533</v>
      </c>
      <c r="D5214" s="4" t="s">
        <v>20534</v>
      </c>
      <c r="E5214" s="4" t="s">
        <v>36</v>
      </c>
      <c r="F5214" s="4" t="s">
        <v>37</v>
      </c>
      <c r="G5214" s="4" t="s">
        <v>38</v>
      </c>
      <c r="H5214" s="4"/>
      <c r="I5214" s="4"/>
      <c r="J5214" s="4" t="s">
        <v>157</v>
      </c>
      <c r="K5214" s="4" t="s">
        <v>7421</v>
      </c>
      <c r="L5214" s="4" t="s">
        <v>7422</v>
      </c>
      <c r="M5214" s="4" t="s">
        <v>7423</v>
      </c>
      <c r="N5214" s="4" t="s">
        <v>36</v>
      </c>
      <c r="O5214" s="4">
        <v>1</v>
      </c>
      <c r="P5214" s="4" t="s">
        <v>43</v>
      </c>
      <c r="Q5214" s="4">
        <v>35</v>
      </c>
      <c r="R5214" s="4"/>
      <c r="S5214" s="4">
        <v>3.93</v>
      </c>
      <c r="T5214" s="4"/>
      <c r="U5214" s="4"/>
      <c r="V5214" s="4"/>
      <c r="W5214" s="4"/>
      <c r="X5214" s="4">
        <v>3.93</v>
      </c>
      <c r="Y5214" s="4" t="s">
        <v>20535</v>
      </c>
      <c r="Z5214" s="4" t="s">
        <v>833</v>
      </c>
      <c r="AA5214" s="4" t="s">
        <v>20536</v>
      </c>
      <c r="AB5214" s="4" t="s">
        <v>47</v>
      </c>
      <c r="AC5214" s="4" t="s">
        <v>843</v>
      </c>
      <c r="AD5214" s="4" t="b">
        <v>0</v>
      </c>
      <c r="AE5214" s="4"/>
      <c r="AF5214" s="4"/>
      <c r="AG5214" s="12">
        <f t="shared" si="81"/>
        <v>43282</v>
      </c>
    </row>
    <row r="5215" s="10" customFormat="1" spans="1:33">
      <c r="A5215" s="4" t="s">
        <v>20537</v>
      </c>
      <c r="B5215" s="4" t="s">
        <v>20538</v>
      </c>
      <c r="C5215" s="4" t="s">
        <v>20539</v>
      </c>
      <c r="D5215" s="4" t="s">
        <v>20540</v>
      </c>
      <c r="E5215" s="4" t="s">
        <v>20541</v>
      </c>
      <c r="F5215" s="4" t="s">
        <v>37</v>
      </c>
      <c r="G5215" s="4" t="s">
        <v>848</v>
      </c>
      <c r="H5215" s="4"/>
      <c r="I5215" s="4"/>
      <c r="J5215" s="4" t="s">
        <v>157</v>
      </c>
      <c r="K5215" s="4" t="s">
        <v>18157</v>
      </c>
      <c r="L5215" s="4" t="s">
        <v>20542</v>
      </c>
      <c r="M5215" s="4" t="s">
        <v>18159</v>
      </c>
      <c r="N5215" s="4" t="s">
        <v>852</v>
      </c>
      <c r="O5215" s="4">
        <v>1</v>
      </c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 t="b">
        <v>0</v>
      </c>
      <c r="AE5215" s="4"/>
      <c r="AF5215" s="4"/>
      <c r="AG5215" s="12">
        <f t="shared" si="81"/>
        <v>43282</v>
      </c>
    </row>
    <row r="5216" s="10" customFormat="1" spans="1:33">
      <c r="A5216" s="4" t="s">
        <v>20543</v>
      </c>
      <c r="B5216" s="4" t="s">
        <v>20544</v>
      </c>
      <c r="C5216" s="4" t="s">
        <v>20539</v>
      </c>
      <c r="D5216" s="4" t="s">
        <v>20540</v>
      </c>
      <c r="E5216" s="4" t="s">
        <v>20541</v>
      </c>
      <c r="F5216" s="4" t="s">
        <v>37</v>
      </c>
      <c r="G5216" s="4" t="s">
        <v>848</v>
      </c>
      <c r="H5216" s="4"/>
      <c r="I5216" s="4"/>
      <c r="J5216" s="4" t="s">
        <v>157</v>
      </c>
      <c r="K5216" s="4" t="s">
        <v>19649</v>
      </c>
      <c r="L5216" s="4" t="s">
        <v>19650</v>
      </c>
      <c r="M5216" s="4" t="s">
        <v>19651</v>
      </c>
      <c r="N5216" s="4" t="s">
        <v>852</v>
      </c>
      <c r="O5216" s="4">
        <v>1</v>
      </c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 t="b">
        <v>0</v>
      </c>
      <c r="AE5216" s="4"/>
      <c r="AF5216" s="4"/>
      <c r="AG5216" s="12">
        <f t="shared" si="81"/>
        <v>43282</v>
      </c>
    </row>
    <row r="5217" s="10" customFormat="1" spans="1:33">
      <c r="A5217" s="4" t="s">
        <v>20545</v>
      </c>
      <c r="B5217" s="4" t="s">
        <v>20545</v>
      </c>
      <c r="C5217" s="4" t="s">
        <v>20546</v>
      </c>
      <c r="D5217" s="4" t="s">
        <v>20547</v>
      </c>
      <c r="E5217" s="4" t="s">
        <v>18190</v>
      </c>
      <c r="F5217" s="4" t="s">
        <v>37</v>
      </c>
      <c r="G5217" s="4" t="s">
        <v>51</v>
      </c>
      <c r="H5217" s="4"/>
      <c r="I5217" s="4"/>
      <c r="J5217" s="4" t="s">
        <v>52</v>
      </c>
      <c r="K5217" s="4" t="s">
        <v>13698</v>
      </c>
      <c r="L5217" s="4" t="s">
        <v>416</v>
      </c>
      <c r="M5217" s="4" t="s">
        <v>417</v>
      </c>
      <c r="N5217" s="4" t="s">
        <v>852</v>
      </c>
      <c r="O5217" s="4">
        <v>1</v>
      </c>
      <c r="P5217" s="4" t="s">
        <v>56</v>
      </c>
      <c r="Q5217" s="4">
        <v>24.98</v>
      </c>
      <c r="R5217" s="4"/>
      <c r="S5217" s="4"/>
      <c r="T5217" s="4"/>
      <c r="U5217" s="4"/>
      <c r="V5217" s="4"/>
      <c r="W5217" s="4"/>
      <c r="X5217" s="4"/>
      <c r="Y5217" s="4" t="s">
        <v>592</v>
      </c>
      <c r="Z5217" s="4" t="s">
        <v>177</v>
      </c>
      <c r="AA5217" s="4" t="s">
        <v>15278</v>
      </c>
      <c r="AB5217" s="4" t="s">
        <v>59</v>
      </c>
      <c r="AC5217" s="4"/>
      <c r="AD5217" s="4" t="b">
        <v>0</v>
      </c>
      <c r="AE5217" s="4"/>
      <c r="AF5217" s="4"/>
      <c r="AG5217" s="12">
        <f t="shared" si="81"/>
        <v>43282</v>
      </c>
    </row>
    <row r="5218" s="10" customFormat="1" spans="1:33">
      <c r="A5218" s="4" t="s">
        <v>20548</v>
      </c>
      <c r="B5218" s="4" t="s">
        <v>20548</v>
      </c>
      <c r="C5218" s="4" t="s">
        <v>20549</v>
      </c>
      <c r="D5218" s="4" t="s">
        <v>20550</v>
      </c>
      <c r="E5218" s="4" t="s">
        <v>18190</v>
      </c>
      <c r="F5218" s="4" t="s">
        <v>37</v>
      </c>
      <c r="G5218" s="4" t="s">
        <v>51</v>
      </c>
      <c r="H5218" s="4"/>
      <c r="I5218" s="4"/>
      <c r="J5218" s="4" t="s">
        <v>52</v>
      </c>
      <c r="K5218" s="4" t="s">
        <v>12589</v>
      </c>
      <c r="L5218" s="4" t="s">
        <v>17130</v>
      </c>
      <c r="M5218" s="4" t="s">
        <v>12591</v>
      </c>
      <c r="N5218" s="4" t="s">
        <v>852</v>
      </c>
      <c r="O5218" s="4">
        <v>1</v>
      </c>
      <c r="P5218" s="4" t="s">
        <v>56</v>
      </c>
      <c r="Q5218" s="4">
        <v>22.98</v>
      </c>
      <c r="R5218" s="4"/>
      <c r="S5218" s="4"/>
      <c r="T5218" s="4"/>
      <c r="U5218" s="4"/>
      <c r="V5218" s="4"/>
      <c r="W5218" s="4"/>
      <c r="X5218" s="4"/>
      <c r="Y5218" s="4" t="s">
        <v>20551</v>
      </c>
      <c r="Z5218" s="4" t="s">
        <v>47</v>
      </c>
      <c r="AA5218" s="4">
        <v>94542</v>
      </c>
      <c r="AB5218" s="4" t="s">
        <v>59</v>
      </c>
      <c r="AC5218" s="4"/>
      <c r="AD5218" s="4" t="b">
        <v>0</v>
      </c>
      <c r="AE5218" s="4"/>
      <c r="AF5218" s="4"/>
      <c r="AG5218" s="12">
        <f t="shared" si="81"/>
        <v>43282</v>
      </c>
    </row>
    <row r="5219" s="10" customFormat="1" spans="1:33">
      <c r="A5219" s="4" t="s">
        <v>20552</v>
      </c>
      <c r="B5219" s="4" t="s">
        <v>20552</v>
      </c>
      <c r="C5219" s="4" t="s">
        <v>20553</v>
      </c>
      <c r="D5219" s="4" t="s">
        <v>20554</v>
      </c>
      <c r="E5219" s="4" t="s">
        <v>18190</v>
      </c>
      <c r="F5219" s="4" t="s">
        <v>37</v>
      </c>
      <c r="G5219" s="4" t="s">
        <v>51</v>
      </c>
      <c r="H5219" s="4"/>
      <c r="I5219" s="4"/>
      <c r="J5219" s="4" t="s">
        <v>52</v>
      </c>
      <c r="K5219" s="4" t="s">
        <v>13162</v>
      </c>
      <c r="L5219" s="4" t="s">
        <v>15551</v>
      </c>
      <c r="M5219" s="4" t="s">
        <v>15552</v>
      </c>
      <c r="N5219" s="4" t="s">
        <v>852</v>
      </c>
      <c r="O5219" s="4">
        <v>1</v>
      </c>
      <c r="P5219" s="4" t="s">
        <v>56</v>
      </c>
      <c r="Q5219" s="4">
        <v>22.98</v>
      </c>
      <c r="R5219" s="4"/>
      <c r="S5219" s="4"/>
      <c r="T5219" s="4"/>
      <c r="U5219" s="4"/>
      <c r="V5219" s="4"/>
      <c r="W5219" s="4"/>
      <c r="X5219" s="4"/>
      <c r="Y5219" s="4" t="s">
        <v>11577</v>
      </c>
      <c r="Z5219" s="4" t="s">
        <v>649</v>
      </c>
      <c r="AA5219" s="4" t="s">
        <v>20555</v>
      </c>
      <c r="AB5219" s="4" t="s">
        <v>59</v>
      </c>
      <c r="AC5219" s="4"/>
      <c r="AD5219" s="4" t="b">
        <v>0</v>
      </c>
      <c r="AE5219" s="4"/>
      <c r="AF5219" s="4"/>
      <c r="AG5219" s="12">
        <f t="shared" si="81"/>
        <v>43282</v>
      </c>
    </row>
    <row r="5220" s="10" customFormat="1" spans="1:33">
      <c r="A5220" s="4" t="s">
        <v>20556</v>
      </c>
      <c r="B5220" s="4" t="s">
        <v>20556</v>
      </c>
      <c r="C5220" s="4" t="s">
        <v>20557</v>
      </c>
      <c r="D5220" s="4" t="s">
        <v>20558</v>
      </c>
      <c r="E5220" s="4" t="s">
        <v>36</v>
      </c>
      <c r="F5220" s="4" t="s">
        <v>37</v>
      </c>
      <c r="G5220" s="4" t="s">
        <v>51</v>
      </c>
      <c r="H5220" s="4"/>
      <c r="I5220" s="4"/>
      <c r="J5220" s="4" t="s">
        <v>52</v>
      </c>
      <c r="K5220" s="4" t="s">
        <v>331</v>
      </c>
      <c r="L5220" s="4" t="s">
        <v>332</v>
      </c>
      <c r="M5220" s="4" t="s">
        <v>333</v>
      </c>
      <c r="N5220" s="4" t="s">
        <v>36</v>
      </c>
      <c r="O5220" s="4">
        <v>1</v>
      </c>
      <c r="P5220" s="4" t="s">
        <v>56</v>
      </c>
      <c r="Q5220" s="4">
        <v>22.98</v>
      </c>
      <c r="R5220" s="4"/>
      <c r="S5220" s="4"/>
      <c r="T5220" s="4"/>
      <c r="U5220" s="4"/>
      <c r="V5220" s="4"/>
      <c r="W5220" s="4"/>
      <c r="X5220" s="4"/>
      <c r="Y5220" s="4" t="s">
        <v>125</v>
      </c>
      <c r="Z5220" s="4" t="s">
        <v>47</v>
      </c>
      <c r="AA5220" s="4" t="s">
        <v>20559</v>
      </c>
      <c r="AB5220" s="4" t="s">
        <v>59</v>
      </c>
      <c r="AC5220" s="4"/>
      <c r="AD5220" s="4" t="b">
        <v>0</v>
      </c>
      <c r="AE5220" s="4"/>
      <c r="AF5220" s="4"/>
      <c r="AG5220" s="12">
        <f t="shared" si="81"/>
        <v>43282</v>
      </c>
    </row>
    <row r="5221" s="10" customFormat="1" spans="1:33">
      <c r="A5221" s="4" t="s">
        <v>20560</v>
      </c>
      <c r="B5221" s="4" t="s">
        <v>20560</v>
      </c>
      <c r="C5221" s="4" t="s">
        <v>20561</v>
      </c>
      <c r="D5221" s="4" t="s">
        <v>20562</v>
      </c>
      <c r="E5221" s="4" t="s">
        <v>36</v>
      </c>
      <c r="F5221" s="4" t="s">
        <v>37</v>
      </c>
      <c r="G5221" s="4" t="s">
        <v>51</v>
      </c>
      <c r="H5221" s="4"/>
      <c r="I5221" s="4"/>
      <c r="J5221" s="4" t="s">
        <v>52</v>
      </c>
      <c r="K5221" s="4" t="s">
        <v>79</v>
      </c>
      <c r="L5221" s="4" t="s">
        <v>80</v>
      </c>
      <c r="M5221" s="4" t="s">
        <v>81</v>
      </c>
      <c r="N5221" s="4" t="s">
        <v>36</v>
      </c>
      <c r="O5221" s="4">
        <v>1</v>
      </c>
      <c r="P5221" s="4" t="s">
        <v>56</v>
      </c>
      <c r="Q5221" s="4">
        <v>24.98</v>
      </c>
      <c r="R5221" s="4"/>
      <c r="S5221" s="4"/>
      <c r="T5221" s="4"/>
      <c r="U5221" s="4"/>
      <c r="V5221" s="4"/>
      <c r="W5221" s="4"/>
      <c r="X5221" s="4"/>
      <c r="Y5221" s="4" t="s">
        <v>20563</v>
      </c>
      <c r="Z5221" s="4" t="s">
        <v>177</v>
      </c>
      <c r="AA5221" s="4" t="s">
        <v>20564</v>
      </c>
      <c r="AB5221" s="4" t="s">
        <v>59</v>
      </c>
      <c r="AC5221" s="4"/>
      <c r="AD5221" s="4" t="b">
        <v>0</v>
      </c>
      <c r="AE5221" s="4"/>
      <c r="AF5221" s="4"/>
      <c r="AG5221" s="12">
        <f t="shared" si="81"/>
        <v>43282</v>
      </c>
    </row>
    <row r="5222" s="10" customFormat="1" spans="1:33">
      <c r="A5222" s="4" t="s">
        <v>20565</v>
      </c>
      <c r="B5222" s="4" t="s">
        <v>20565</v>
      </c>
      <c r="C5222" s="4" t="s">
        <v>20566</v>
      </c>
      <c r="D5222" s="4" t="s">
        <v>20567</v>
      </c>
      <c r="E5222" s="4" t="s">
        <v>36</v>
      </c>
      <c r="F5222" s="4" t="s">
        <v>37</v>
      </c>
      <c r="G5222" s="4" t="s">
        <v>51</v>
      </c>
      <c r="H5222" s="4"/>
      <c r="I5222" s="4"/>
      <c r="J5222" s="4" t="s">
        <v>52</v>
      </c>
      <c r="K5222" s="4" t="s">
        <v>5215</v>
      </c>
      <c r="L5222" s="4" t="s">
        <v>5216</v>
      </c>
      <c r="M5222" s="4" t="s">
        <v>5217</v>
      </c>
      <c r="N5222" s="4" t="s">
        <v>36</v>
      </c>
      <c r="O5222" s="4">
        <v>1</v>
      </c>
      <c r="P5222" s="4" t="s">
        <v>56</v>
      </c>
      <c r="Q5222" s="4">
        <v>22.98</v>
      </c>
      <c r="R5222" s="4"/>
      <c r="S5222" s="4"/>
      <c r="T5222" s="4"/>
      <c r="U5222" s="4"/>
      <c r="V5222" s="4"/>
      <c r="W5222" s="4"/>
      <c r="X5222" s="4"/>
      <c r="Y5222" s="4" t="s">
        <v>5157</v>
      </c>
      <c r="Z5222" s="4" t="s">
        <v>290</v>
      </c>
      <c r="AA5222" s="4" t="s">
        <v>16942</v>
      </c>
      <c r="AB5222" s="4" t="s">
        <v>59</v>
      </c>
      <c r="AC5222" s="4"/>
      <c r="AD5222" s="4" t="b">
        <v>0</v>
      </c>
      <c r="AE5222" s="4"/>
      <c r="AF5222" s="4"/>
      <c r="AG5222" s="12">
        <f t="shared" si="81"/>
        <v>43282</v>
      </c>
    </row>
    <row r="5223" s="10" customFormat="1" spans="1:33">
      <c r="A5223" s="4" t="s">
        <v>20568</v>
      </c>
      <c r="B5223" s="4" t="s">
        <v>20568</v>
      </c>
      <c r="C5223" s="4" t="s">
        <v>20569</v>
      </c>
      <c r="D5223" s="4" t="s">
        <v>20570</v>
      </c>
      <c r="E5223" s="4" t="s">
        <v>18190</v>
      </c>
      <c r="F5223" s="4" t="s">
        <v>37</v>
      </c>
      <c r="G5223" s="4" t="s">
        <v>51</v>
      </c>
      <c r="H5223" s="4"/>
      <c r="I5223" s="4"/>
      <c r="J5223" s="4" t="s">
        <v>52</v>
      </c>
      <c r="K5223" s="4" t="s">
        <v>2202</v>
      </c>
      <c r="L5223" s="4" t="s">
        <v>2203</v>
      </c>
      <c r="M5223" s="4" t="s">
        <v>2204</v>
      </c>
      <c r="N5223" s="4" t="s">
        <v>852</v>
      </c>
      <c r="O5223" s="4">
        <v>1</v>
      </c>
      <c r="P5223" s="4" t="s">
        <v>56</v>
      </c>
      <c r="Q5223" s="4">
        <v>22.98</v>
      </c>
      <c r="R5223" s="4"/>
      <c r="S5223" s="4"/>
      <c r="T5223" s="4"/>
      <c r="U5223" s="4"/>
      <c r="V5223" s="4"/>
      <c r="W5223" s="4"/>
      <c r="X5223" s="4"/>
      <c r="Y5223" s="4" t="s">
        <v>20092</v>
      </c>
      <c r="Z5223" s="4" t="s">
        <v>266</v>
      </c>
      <c r="AA5223" s="4" t="s">
        <v>20571</v>
      </c>
      <c r="AB5223" s="4" t="s">
        <v>59</v>
      </c>
      <c r="AC5223" s="4"/>
      <c r="AD5223" s="4" t="b">
        <v>0</v>
      </c>
      <c r="AE5223" s="4"/>
      <c r="AF5223" s="4"/>
      <c r="AG5223" s="12">
        <f t="shared" si="81"/>
        <v>43282</v>
      </c>
    </row>
    <row r="5224" s="10" customFormat="1" spans="1:33">
      <c r="A5224" s="4" t="s">
        <v>20572</v>
      </c>
      <c r="B5224" s="4" t="s">
        <v>20572</v>
      </c>
      <c r="C5224" s="4" t="s">
        <v>20573</v>
      </c>
      <c r="D5224" s="4" t="s">
        <v>20574</v>
      </c>
      <c r="E5224" s="4" t="s">
        <v>18190</v>
      </c>
      <c r="F5224" s="4" t="s">
        <v>37</v>
      </c>
      <c r="G5224" s="4" t="s">
        <v>51</v>
      </c>
      <c r="H5224" s="4"/>
      <c r="I5224" s="4"/>
      <c r="J5224" s="4" t="s">
        <v>157</v>
      </c>
      <c r="K5224" s="4" t="s">
        <v>748</v>
      </c>
      <c r="L5224" s="4" t="s">
        <v>749</v>
      </c>
      <c r="M5224" s="4" t="s">
        <v>750</v>
      </c>
      <c r="N5224" s="4" t="s">
        <v>852</v>
      </c>
      <c r="O5224" s="4">
        <v>1</v>
      </c>
      <c r="P5224" s="4" t="s">
        <v>56</v>
      </c>
      <c r="Q5224" s="4">
        <v>23.98</v>
      </c>
      <c r="R5224" s="4"/>
      <c r="S5224" s="4"/>
      <c r="T5224" s="4"/>
      <c r="U5224" s="4"/>
      <c r="V5224" s="4"/>
      <c r="W5224" s="4"/>
      <c r="X5224" s="4"/>
      <c r="Y5224" s="4" t="s">
        <v>6087</v>
      </c>
      <c r="Z5224" s="4" t="s">
        <v>233</v>
      </c>
      <c r="AA5224" s="4" t="s">
        <v>20575</v>
      </c>
      <c r="AB5224" s="4" t="s">
        <v>59</v>
      </c>
      <c r="AC5224" s="4" t="s">
        <v>259</v>
      </c>
      <c r="AD5224" s="4" t="b">
        <v>0</v>
      </c>
      <c r="AE5224" s="4"/>
      <c r="AF5224" s="4"/>
      <c r="AG5224" s="12">
        <f t="shared" si="81"/>
        <v>43282</v>
      </c>
    </row>
    <row r="5225" s="10" customFormat="1" spans="1:33">
      <c r="A5225" s="4" t="s">
        <v>20576</v>
      </c>
      <c r="B5225" s="4" t="s">
        <v>20576</v>
      </c>
      <c r="C5225" s="4" t="s">
        <v>20577</v>
      </c>
      <c r="D5225" s="4" t="s">
        <v>20578</v>
      </c>
      <c r="E5225" s="4" t="s">
        <v>36</v>
      </c>
      <c r="F5225" s="4" t="s">
        <v>37</v>
      </c>
      <c r="G5225" s="4" t="s">
        <v>51</v>
      </c>
      <c r="H5225" s="4"/>
      <c r="I5225" s="4"/>
      <c r="J5225" s="4" t="s">
        <v>52</v>
      </c>
      <c r="K5225" s="4" t="s">
        <v>17404</v>
      </c>
      <c r="L5225" s="4" t="s">
        <v>17405</v>
      </c>
      <c r="M5225" s="4" t="s">
        <v>17406</v>
      </c>
      <c r="N5225" s="4" t="s">
        <v>36</v>
      </c>
      <c r="O5225" s="4">
        <v>1</v>
      </c>
      <c r="P5225" s="4" t="s">
        <v>56</v>
      </c>
      <c r="Q5225" s="4">
        <v>23.98</v>
      </c>
      <c r="R5225" s="4"/>
      <c r="S5225" s="4"/>
      <c r="T5225" s="4"/>
      <c r="U5225" s="4"/>
      <c r="V5225" s="4"/>
      <c r="W5225" s="4"/>
      <c r="X5225" s="4"/>
      <c r="Y5225" s="4" t="s">
        <v>4045</v>
      </c>
      <c r="Z5225" s="4" t="s">
        <v>47</v>
      </c>
      <c r="AA5225" s="4" t="s">
        <v>20579</v>
      </c>
      <c r="AB5225" s="4" t="s">
        <v>59</v>
      </c>
      <c r="AC5225" s="4"/>
      <c r="AD5225" s="4" t="b">
        <v>0</v>
      </c>
      <c r="AE5225" s="4"/>
      <c r="AF5225" s="4"/>
      <c r="AG5225" s="12">
        <f t="shared" si="81"/>
        <v>43282</v>
      </c>
    </row>
    <row r="5226" s="10" customFormat="1" spans="1:33">
      <c r="A5226" s="4" t="s">
        <v>20580</v>
      </c>
      <c r="B5226" s="4" t="s">
        <v>20580</v>
      </c>
      <c r="C5226" s="4" t="s">
        <v>20581</v>
      </c>
      <c r="D5226" s="4" t="s">
        <v>20582</v>
      </c>
      <c r="E5226" s="4" t="s">
        <v>18190</v>
      </c>
      <c r="F5226" s="4" t="s">
        <v>37</v>
      </c>
      <c r="G5226" s="4" t="s">
        <v>51</v>
      </c>
      <c r="H5226" s="4"/>
      <c r="I5226" s="4"/>
      <c r="J5226" s="4" t="s">
        <v>52</v>
      </c>
      <c r="K5226" s="4" t="s">
        <v>5870</v>
      </c>
      <c r="L5226" s="4" t="s">
        <v>5871</v>
      </c>
      <c r="M5226" s="4" t="s">
        <v>5872</v>
      </c>
      <c r="N5226" s="4" t="s">
        <v>852</v>
      </c>
      <c r="O5226" s="4">
        <v>1</v>
      </c>
      <c r="P5226" s="4" t="s">
        <v>56</v>
      </c>
      <c r="Q5226" s="4">
        <v>24.98</v>
      </c>
      <c r="R5226" s="4"/>
      <c r="S5226" s="4"/>
      <c r="T5226" s="4"/>
      <c r="U5226" s="4"/>
      <c r="V5226" s="4"/>
      <c r="W5226" s="4"/>
      <c r="X5226" s="4"/>
      <c r="Y5226" s="4" t="s">
        <v>20034</v>
      </c>
      <c r="Z5226" s="4" t="s">
        <v>266</v>
      </c>
      <c r="AA5226" s="4" t="s">
        <v>20035</v>
      </c>
      <c r="AB5226" s="4" t="s">
        <v>59</v>
      </c>
      <c r="AC5226" s="4"/>
      <c r="AD5226" s="4" t="b">
        <v>0</v>
      </c>
      <c r="AE5226" s="4"/>
      <c r="AF5226" s="4"/>
      <c r="AG5226" s="12">
        <f t="shared" si="81"/>
        <v>43282</v>
      </c>
    </row>
    <row r="5227" s="10" customFormat="1" spans="1:33">
      <c r="A5227" s="4" t="s">
        <v>20583</v>
      </c>
      <c r="B5227" s="4" t="s">
        <v>20583</v>
      </c>
      <c r="C5227" s="4" t="s">
        <v>20584</v>
      </c>
      <c r="D5227" s="4" t="s">
        <v>20585</v>
      </c>
      <c r="E5227" s="4" t="s">
        <v>18190</v>
      </c>
      <c r="F5227" s="4" t="s">
        <v>37</v>
      </c>
      <c r="G5227" s="4" t="s">
        <v>51</v>
      </c>
      <c r="H5227" s="4"/>
      <c r="I5227" s="4"/>
      <c r="J5227" s="4" t="s">
        <v>52</v>
      </c>
      <c r="K5227" s="4" t="s">
        <v>5053</v>
      </c>
      <c r="L5227" s="4" t="s">
        <v>5054</v>
      </c>
      <c r="M5227" s="4" t="s">
        <v>5055</v>
      </c>
      <c r="N5227" s="4" t="s">
        <v>852</v>
      </c>
      <c r="O5227" s="4">
        <v>1</v>
      </c>
      <c r="P5227" s="4" t="s">
        <v>56</v>
      </c>
      <c r="Q5227" s="4">
        <v>24.98</v>
      </c>
      <c r="R5227" s="4"/>
      <c r="S5227" s="4"/>
      <c r="T5227" s="4"/>
      <c r="U5227" s="4"/>
      <c r="V5227" s="4"/>
      <c r="W5227" s="4"/>
      <c r="X5227" s="4"/>
      <c r="Y5227" s="4" t="s">
        <v>20034</v>
      </c>
      <c r="Z5227" s="4" t="s">
        <v>266</v>
      </c>
      <c r="AA5227" s="4" t="s">
        <v>20035</v>
      </c>
      <c r="AB5227" s="4" t="s">
        <v>59</v>
      </c>
      <c r="AC5227" s="4"/>
      <c r="AD5227" s="4" t="b">
        <v>0</v>
      </c>
      <c r="AE5227" s="4"/>
      <c r="AF5227" s="4"/>
      <c r="AG5227" s="12">
        <f t="shared" si="81"/>
        <v>43282</v>
      </c>
    </row>
    <row r="5228" s="10" customFormat="1" spans="1:33">
      <c r="A5228" s="4" t="s">
        <v>20586</v>
      </c>
      <c r="B5228" s="4" t="s">
        <v>20586</v>
      </c>
      <c r="C5228" s="4" t="s">
        <v>20587</v>
      </c>
      <c r="D5228" s="4" t="s">
        <v>20588</v>
      </c>
      <c r="E5228" s="4" t="s">
        <v>18190</v>
      </c>
      <c r="F5228" s="4" t="s">
        <v>37</v>
      </c>
      <c r="G5228" s="4" t="s">
        <v>51</v>
      </c>
      <c r="H5228" s="4"/>
      <c r="I5228" s="4"/>
      <c r="J5228" s="4" t="s">
        <v>52</v>
      </c>
      <c r="K5228" s="4" t="s">
        <v>11708</v>
      </c>
      <c r="L5228" s="4" t="s">
        <v>11709</v>
      </c>
      <c r="M5228" s="4" t="s">
        <v>11710</v>
      </c>
      <c r="N5228" s="4" t="s">
        <v>852</v>
      </c>
      <c r="O5228" s="4">
        <v>1</v>
      </c>
      <c r="P5228" s="4" t="s">
        <v>56</v>
      </c>
      <c r="Q5228" s="4">
        <v>22.98</v>
      </c>
      <c r="R5228" s="4"/>
      <c r="S5228" s="4"/>
      <c r="T5228" s="4"/>
      <c r="U5228" s="4"/>
      <c r="V5228" s="4"/>
      <c r="W5228" s="4"/>
      <c r="X5228" s="4"/>
      <c r="Y5228" s="4" t="s">
        <v>20589</v>
      </c>
      <c r="Z5228" s="4" t="s">
        <v>9371</v>
      </c>
      <c r="AA5228" s="4" t="s">
        <v>20590</v>
      </c>
      <c r="AB5228" s="4" t="s">
        <v>59</v>
      </c>
      <c r="AC5228" s="4"/>
      <c r="AD5228" s="4" t="b">
        <v>0</v>
      </c>
      <c r="AE5228" s="4"/>
      <c r="AF5228" s="4"/>
      <c r="AG5228" s="12">
        <f t="shared" si="81"/>
        <v>43282</v>
      </c>
    </row>
    <row r="5229" s="10" customFormat="1" spans="1:33">
      <c r="A5229" s="4" t="s">
        <v>20591</v>
      </c>
      <c r="B5229" s="4" t="s">
        <v>20591</v>
      </c>
      <c r="C5229" s="4" t="s">
        <v>20592</v>
      </c>
      <c r="D5229" s="4" t="s">
        <v>20593</v>
      </c>
      <c r="E5229" s="4" t="s">
        <v>36</v>
      </c>
      <c r="F5229" s="4" t="s">
        <v>37</v>
      </c>
      <c r="G5229" s="4" t="s">
        <v>51</v>
      </c>
      <c r="H5229" s="4"/>
      <c r="I5229" s="4"/>
      <c r="J5229" s="4" t="s">
        <v>39</v>
      </c>
      <c r="K5229" s="4" t="s">
        <v>6248</v>
      </c>
      <c r="L5229" s="4" t="s">
        <v>4726</v>
      </c>
      <c r="M5229" s="4" t="s">
        <v>4727</v>
      </c>
      <c r="N5229" s="4" t="s">
        <v>36</v>
      </c>
      <c r="O5229" s="4">
        <v>1</v>
      </c>
      <c r="P5229" s="4" t="s">
        <v>56</v>
      </c>
      <c r="Q5229" s="4">
        <v>20.98</v>
      </c>
      <c r="R5229" s="4"/>
      <c r="S5229" s="4"/>
      <c r="T5229" s="4"/>
      <c r="U5229" s="4"/>
      <c r="V5229" s="4"/>
      <c r="W5229" s="4"/>
      <c r="X5229" s="4"/>
      <c r="Y5229" s="4" t="s">
        <v>20594</v>
      </c>
      <c r="Z5229" s="4" t="s">
        <v>47</v>
      </c>
      <c r="AA5229" s="4" t="s">
        <v>20595</v>
      </c>
      <c r="AB5229" s="4" t="s">
        <v>59</v>
      </c>
      <c r="AC5229" s="4"/>
      <c r="AD5229" s="4" t="b">
        <v>0</v>
      </c>
      <c r="AE5229" s="4"/>
      <c r="AF5229" s="4"/>
      <c r="AG5229" s="12">
        <f t="shared" si="81"/>
        <v>43282</v>
      </c>
    </row>
    <row r="5230" s="10" customFormat="1" spans="1:33">
      <c r="A5230" s="4" t="s">
        <v>20596</v>
      </c>
      <c r="B5230" s="4" t="s">
        <v>20596</v>
      </c>
      <c r="C5230" s="4" t="s">
        <v>20592</v>
      </c>
      <c r="D5230" s="4" t="s">
        <v>20597</v>
      </c>
      <c r="E5230" s="4" t="s">
        <v>18190</v>
      </c>
      <c r="F5230" s="4" t="s">
        <v>37</v>
      </c>
      <c r="G5230" s="4" t="s">
        <v>51</v>
      </c>
      <c r="H5230" s="4"/>
      <c r="I5230" s="4"/>
      <c r="J5230" s="4" t="s">
        <v>52</v>
      </c>
      <c r="K5230" s="4" t="s">
        <v>2539</v>
      </c>
      <c r="L5230" s="4" t="s">
        <v>2540</v>
      </c>
      <c r="M5230" s="4" t="s">
        <v>2541</v>
      </c>
      <c r="N5230" s="4" t="s">
        <v>852</v>
      </c>
      <c r="O5230" s="4">
        <v>1</v>
      </c>
      <c r="P5230" s="4" t="s">
        <v>56</v>
      </c>
      <c r="Q5230" s="4">
        <v>24.98</v>
      </c>
      <c r="R5230" s="4"/>
      <c r="S5230" s="4"/>
      <c r="T5230" s="4"/>
      <c r="U5230" s="4"/>
      <c r="V5230" s="4"/>
      <c r="W5230" s="4"/>
      <c r="X5230" s="4"/>
      <c r="Y5230" s="4" t="s">
        <v>20034</v>
      </c>
      <c r="Z5230" s="4" t="s">
        <v>266</v>
      </c>
      <c r="AA5230" s="4" t="s">
        <v>20035</v>
      </c>
      <c r="AB5230" s="4" t="s">
        <v>59</v>
      </c>
      <c r="AC5230" s="4"/>
      <c r="AD5230" s="4" t="b">
        <v>0</v>
      </c>
      <c r="AE5230" s="4"/>
      <c r="AF5230" s="4"/>
      <c r="AG5230" s="12">
        <f t="shared" si="81"/>
        <v>43282</v>
      </c>
    </row>
    <row r="5231" s="10" customFormat="1" spans="1:33">
      <c r="A5231" s="4" t="s">
        <v>20598</v>
      </c>
      <c r="B5231" s="4" t="s">
        <v>20598</v>
      </c>
      <c r="C5231" s="4" t="s">
        <v>20599</v>
      </c>
      <c r="D5231" s="4" t="s">
        <v>20600</v>
      </c>
      <c r="E5231" s="4" t="s">
        <v>36</v>
      </c>
      <c r="F5231" s="4" t="s">
        <v>37</v>
      </c>
      <c r="G5231" s="4" t="s">
        <v>51</v>
      </c>
      <c r="H5231" s="4"/>
      <c r="I5231" s="4"/>
      <c r="J5231" s="4" t="s">
        <v>52</v>
      </c>
      <c r="K5231" s="4" t="s">
        <v>1935</v>
      </c>
      <c r="L5231" s="4" t="s">
        <v>1936</v>
      </c>
      <c r="M5231" s="4" t="s">
        <v>1937</v>
      </c>
      <c r="N5231" s="4" t="s">
        <v>36</v>
      </c>
      <c r="O5231" s="4">
        <v>1</v>
      </c>
      <c r="P5231" s="4" t="s">
        <v>56</v>
      </c>
      <c r="Q5231" s="4">
        <v>18.98</v>
      </c>
      <c r="R5231" s="4"/>
      <c r="S5231" s="4"/>
      <c r="T5231" s="4"/>
      <c r="U5231" s="4"/>
      <c r="V5231" s="4"/>
      <c r="W5231" s="4"/>
      <c r="X5231" s="4"/>
      <c r="Y5231" s="4" t="s">
        <v>20601</v>
      </c>
      <c r="Z5231" s="4" t="s">
        <v>58</v>
      </c>
      <c r="AA5231" s="4" t="s">
        <v>20602</v>
      </c>
      <c r="AB5231" s="4" t="s">
        <v>59</v>
      </c>
      <c r="AC5231" s="4"/>
      <c r="AD5231" s="4" t="b">
        <v>0</v>
      </c>
      <c r="AE5231" s="4"/>
      <c r="AF5231" s="4"/>
      <c r="AG5231" s="12">
        <f t="shared" si="81"/>
        <v>43282</v>
      </c>
    </row>
    <row r="5232" s="10" customFormat="1" spans="1:33">
      <c r="A5232" s="4" t="s">
        <v>20603</v>
      </c>
      <c r="B5232" s="4" t="s">
        <v>20603</v>
      </c>
      <c r="C5232" s="4" t="s">
        <v>20604</v>
      </c>
      <c r="D5232" s="4" t="s">
        <v>20605</v>
      </c>
      <c r="E5232" s="4" t="s">
        <v>36</v>
      </c>
      <c r="F5232" s="4" t="s">
        <v>37</v>
      </c>
      <c r="G5232" s="4" t="s">
        <v>51</v>
      </c>
      <c r="H5232" s="4"/>
      <c r="I5232" s="4"/>
      <c r="J5232" s="4" t="s">
        <v>52</v>
      </c>
      <c r="K5232" s="4" t="s">
        <v>3347</v>
      </c>
      <c r="L5232" s="4" t="s">
        <v>3348</v>
      </c>
      <c r="M5232" s="4" t="s">
        <v>3349</v>
      </c>
      <c r="N5232" s="4" t="s">
        <v>36</v>
      </c>
      <c r="O5232" s="4">
        <v>1</v>
      </c>
      <c r="P5232" s="4" t="s">
        <v>56</v>
      </c>
      <c r="Q5232" s="4">
        <v>22.98</v>
      </c>
      <c r="R5232" s="4"/>
      <c r="S5232" s="4"/>
      <c r="T5232" s="4"/>
      <c r="U5232" s="4"/>
      <c r="V5232" s="4"/>
      <c r="W5232" s="4"/>
      <c r="X5232" s="4"/>
      <c r="Y5232" s="4" t="s">
        <v>20606</v>
      </c>
      <c r="Z5232" s="4" t="s">
        <v>1320</v>
      </c>
      <c r="AA5232" s="4" t="s">
        <v>20607</v>
      </c>
      <c r="AB5232" s="4" t="s">
        <v>59</v>
      </c>
      <c r="AC5232" s="4"/>
      <c r="AD5232" s="4" t="b">
        <v>0</v>
      </c>
      <c r="AE5232" s="4"/>
      <c r="AF5232" s="4"/>
      <c r="AG5232" s="12">
        <f t="shared" si="81"/>
        <v>43282</v>
      </c>
    </row>
    <row r="5233" s="10" customFormat="1" spans="1:33">
      <c r="A5233" s="4" t="s">
        <v>20603</v>
      </c>
      <c r="B5233" s="4" t="s">
        <v>20603</v>
      </c>
      <c r="C5233" s="4" t="s">
        <v>20604</v>
      </c>
      <c r="D5233" s="4" t="s">
        <v>20605</v>
      </c>
      <c r="E5233" s="4" t="s">
        <v>36</v>
      </c>
      <c r="F5233" s="4" t="s">
        <v>37</v>
      </c>
      <c r="G5233" s="4" t="s">
        <v>51</v>
      </c>
      <c r="H5233" s="4"/>
      <c r="I5233" s="4"/>
      <c r="J5233" s="4" t="s">
        <v>52</v>
      </c>
      <c r="K5233" s="4" t="s">
        <v>2245</v>
      </c>
      <c r="L5233" s="4" t="s">
        <v>2246</v>
      </c>
      <c r="M5233" s="4" t="s">
        <v>2247</v>
      </c>
      <c r="N5233" s="4" t="s">
        <v>36</v>
      </c>
      <c r="O5233" s="4">
        <v>1</v>
      </c>
      <c r="P5233" s="4" t="s">
        <v>56</v>
      </c>
      <c r="Q5233" s="4">
        <v>22.98</v>
      </c>
      <c r="R5233" s="4"/>
      <c r="S5233" s="4"/>
      <c r="T5233" s="4"/>
      <c r="U5233" s="4"/>
      <c r="V5233" s="4"/>
      <c r="W5233" s="4"/>
      <c r="X5233" s="4"/>
      <c r="Y5233" s="4" t="s">
        <v>20606</v>
      </c>
      <c r="Z5233" s="4" t="s">
        <v>1320</v>
      </c>
      <c r="AA5233" s="4" t="s">
        <v>20607</v>
      </c>
      <c r="AB5233" s="4" t="s">
        <v>59</v>
      </c>
      <c r="AC5233" s="4"/>
      <c r="AD5233" s="4" t="b">
        <v>0</v>
      </c>
      <c r="AE5233" s="4"/>
      <c r="AF5233" s="4"/>
      <c r="AG5233" s="12">
        <f t="shared" si="81"/>
        <v>43282</v>
      </c>
    </row>
    <row r="5234" s="10" customFormat="1" spans="1:33">
      <c r="A5234" s="4" t="s">
        <v>20608</v>
      </c>
      <c r="B5234" s="4" t="s">
        <v>20608</v>
      </c>
      <c r="C5234" s="4" t="s">
        <v>20609</v>
      </c>
      <c r="D5234" s="4" t="s">
        <v>20610</v>
      </c>
      <c r="E5234" s="4" t="s">
        <v>18190</v>
      </c>
      <c r="F5234" s="4" t="s">
        <v>37</v>
      </c>
      <c r="G5234" s="4" t="s">
        <v>51</v>
      </c>
      <c r="H5234" s="4"/>
      <c r="I5234" s="4"/>
      <c r="J5234" s="4" t="s">
        <v>52</v>
      </c>
      <c r="K5234" s="4" t="s">
        <v>925</v>
      </c>
      <c r="L5234" s="4" t="s">
        <v>926</v>
      </c>
      <c r="M5234" s="4" t="s">
        <v>927</v>
      </c>
      <c r="N5234" s="4" t="s">
        <v>852</v>
      </c>
      <c r="O5234" s="4">
        <v>1</v>
      </c>
      <c r="P5234" s="4" t="s">
        <v>56</v>
      </c>
      <c r="Q5234" s="4">
        <v>24.98</v>
      </c>
      <c r="R5234" s="4"/>
      <c r="S5234" s="4"/>
      <c r="T5234" s="4"/>
      <c r="U5234" s="4"/>
      <c r="V5234" s="4"/>
      <c r="W5234" s="4"/>
      <c r="X5234" s="4"/>
      <c r="Y5234" s="4" t="s">
        <v>20611</v>
      </c>
      <c r="Z5234" s="4" t="s">
        <v>171</v>
      </c>
      <c r="AA5234" s="4">
        <v>44022</v>
      </c>
      <c r="AB5234" s="4" t="s">
        <v>59</v>
      </c>
      <c r="AC5234" s="4"/>
      <c r="AD5234" s="4" t="b">
        <v>0</v>
      </c>
      <c r="AE5234" s="4"/>
      <c r="AF5234" s="4"/>
      <c r="AG5234" s="12">
        <f t="shared" si="81"/>
        <v>43282</v>
      </c>
    </row>
    <row r="5235" s="10" customFormat="1" spans="1:33">
      <c r="A5235" s="4" t="s">
        <v>20612</v>
      </c>
      <c r="B5235" s="4" t="s">
        <v>20612</v>
      </c>
      <c r="C5235" s="4" t="s">
        <v>20613</v>
      </c>
      <c r="D5235" s="4" t="s">
        <v>20614</v>
      </c>
      <c r="E5235" s="4" t="s">
        <v>36</v>
      </c>
      <c r="F5235" s="4" t="s">
        <v>37</v>
      </c>
      <c r="G5235" s="4" t="s">
        <v>51</v>
      </c>
      <c r="H5235" s="4"/>
      <c r="I5235" s="4"/>
      <c r="J5235" s="4" t="s">
        <v>52</v>
      </c>
      <c r="K5235" s="4" t="s">
        <v>1284</v>
      </c>
      <c r="L5235" s="4" t="s">
        <v>1285</v>
      </c>
      <c r="M5235" s="4" t="s">
        <v>1286</v>
      </c>
      <c r="N5235" s="4" t="s">
        <v>36</v>
      </c>
      <c r="O5235" s="4">
        <v>1</v>
      </c>
      <c r="P5235" s="4" t="s">
        <v>56</v>
      </c>
      <c r="Q5235" s="4">
        <v>22.98</v>
      </c>
      <c r="R5235" s="4"/>
      <c r="S5235" s="4"/>
      <c r="T5235" s="4"/>
      <c r="U5235" s="4"/>
      <c r="V5235" s="4"/>
      <c r="W5235" s="4"/>
      <c r="X5235" s="4"/>
      <c r="Y5235" s="4" t="s">
        <v>257</v>
      </c>
      <c r="Z5235" s="4" t="s">
        <v>47</v>
      </c>
      <c r="AA5235" s="4" t="s">
        <v>20615</v>
      </c>
      <c r="AB5235" s="4" t="s">
        <v>59</v>
      </c>
      <c r="AC5235" s="4"/>
      <c r="AD5235" s="4" t="b">
        <v>0</v>
      </c>
      <c r="AE5235" s="4"/>
      <c r="AF5235" s="4"/>
      <c r="AG5235" s="12">
        <f t="shared" si="81"/>
        <v>43282</v>
      </c>
    </row>
    <row r="5236" s="10" customFormat="1" spans="1:33">
      <c r="A5236" s="4" t="s">
        <v>20616</v>
      </c>
      <c r="B5236" s="4" t="s">
        <v>20616</v>
      </c>
      <c r="C5236" s="4" t="s">
        <v>20617</v>
      </c>
      <c r="D5236" s="4" t="s">
        <v>20618</v>
      </c>
      <c r="E5236" s="4" t="s">
        <v>36</v>
      </c>
      <c r="F5236" s="4" t="s">
        <v>37</v>
      </c>
      <c r="G5236" s="4" t="s">
        <v>51</v>
      </c>
      <c r="H5236" s="4"/>
      <c r="I5236" s="4"/>
      <c r="J5236" s="4" t="s">
        <v>157</v>
      </c>
      <c r="K5236" s="4" t="s">
        <v>2456</v>
      </c>
      <c r="L5236" s="4" t="s">
        <v>2457</v>
      </c>
      <c r="M5236" s="4" t="s">
        <v>2458</v>
      </c>
      <c r="N5236" s="4" t="s">
        <v>36</v>
      </c>
      <c r="O5236" s="4">
        <v>1</v>
      </c>
      <c r="P5236" s="4" t="s">
        <v>56</v>
      </c>
      <c r="Q5236" s="4">
        <v>24.98</v>
      </c>
      <c r="R5236" s="4"/>
      <c r="S5236" s="4">
        <v>5.99</v>
      </c>
      <c r="T5236" s="4"/>
      <c r="U5236" s="4"/>
      <c r="V5236" s="4"/>
      <c r="W5236" s="4"/>
      <c r="X5236" s="4"/>
      <c r="Y5236" s="4" t="s">
        <v>20619</v>
      </c>
      <c r="Z5236" s="4" t="s">
        <v>451</v>
      </c>
      <c r="AA5236" s="4" t="s">
        <v>20620</v>
      </c>
      <c r="AB5236" s="4" t="s">
        <v>59</v>
      </c>
      <c r="AC5236" s="4"/>
      <c r="AD5236" s="4" t="b">
        <v>0</v>
      </c>
      <c r="AE5236" s="4"/>
      <c r="AF5236" s="4"/>
      <c r="AG5236" s="12">
        <f t="shared" si="81"/>
        <v>43282</v>
      </c>
    </row>
    <row r="5237" s="10" customFormat="1" spans="1:33">
      <c r="A5237" s="4" t="s">
        <v>20621</v>
      </c>
      <c r="B5237" s="4" t="s">
        <v>20621</v>
      </c>
      <c r="C5237" s="4" t="s">
        <v>20622</v>
      </c>
      <c r="D5237" s="4" t="s">
        <v>20623</v>
      </c>
      <c r="E5237" s="4" t="s">
        <v>18190</v>
      </c>
      <c r="F5237" s="4" t="s">
        <v>37</v>
      </c>
      <c r="G5237" s="4" t="s">
        <v>51</v>
      </c>
      <c r="H5237" s="4"/>
      <c r="I5237" s="4"/>
      <c r="J5237" s="4" t="s">
        <v>52</v>
      </c>
      <c r="K5237" s="4" t="s">
        <v>505</v>
      </c>
      <c r="L5237" s="4" t="s">
        <v>506</v>
      </c>
      <c r="M5237" s="4" t="s">
        <v>507</v>
      </c>
      <c r="N5237" s="4" t="s">
        <v>852</v>
      </c>
      <c r="O5237" s="4">
        <v>1</v>
      </c>
      <c r="P5237" s="4" t="s">
        <v>56</v>
      </c>
      <c r="Q5237" s="4">
        <v>24.98</v>
      </c>
      <c r="R5237" s="4"/>
      <c r="S5237" s="4"/>
      <c r="T5237" s="4"/>
      <c r="U5237" s="4"/>
      <c r="V5237" s="4"/>
      <c r="W5237" s="4"/>
      <c r="X5237" s="4"/>
      <c r="Y5237" s="4" t="s">
        <v>3146</v>
      </c>
      <c r="Z5237" s="4" t="s">
        <v>67</v>
      </c>
      <c r="AA5237" s="4" t="s">
        <v>20624</v>
      </c>
      <c r="AB5237" s="4" t="s">
        <v>59</v>
      </c>
      <c r="AC5237" s="4"/>
      <c r="AD5237" s="4" t="b">
        <v>0</v>
      </c>
      <c r="AE5237" s="4"/>
      <c r="AF5237" s="4"/>
      <c r="AG5237" s="12">
        <f t="shared" si="81"/>
        <v>43282</v>
      </c>
    </row>
    <row r="5238" s="10" customFormat="1" spans="1:33">
      <c r="A5238" s="4" t="s">
        <v>20625</v>
      </c>
      <c r="B5238" s="4" t="s">
        <v>20625</v>
      </c>
      <c r="C5238" s="4" t="s">
        <v>20626</v>
      </c>
      <c r="D5238" s="4" t="s">
        <v>20627</v>
      </c>
      <c r="E5238" s="4" t="s">
        <v>18190</v>
      </c>
      <c r="F5238" s="4" t="s">
        <v>37</v>
      </c>
      <c r="G5238" s="4" t="s">
        <v>51</v>
      </c>
      <c r="H5238" s="4"/>
      <c r="I5238" s="4"/>
      <c r="J5238" s="4" t="s">
        <v>157</v>
      </c>
      <c r="K5238" s="4" t="s">
        <v>14205</v>
      </c>
      <c r="L5238" s="4" t="s">
        <v>2042</v>
      </c>
      <c r="M5238" s="4" t="s">
        <v>2043</v>
      </c>
      <c r="N5238" s="4" t="s">
        <v>852</v>
      </c>
      <c r="O5238" s="4">
        <v>1</v>
      </c>
      <c r="P5238" s="4" t="s">
        <v>56</v>
      </c>
      <c r="Q5238" s="4">
        <v>22.98</v>
      </c>
      <c r="R5238" s="4"/>
      <c r="S5238" s="4"/>
      <c r="T5238" s="4"/>
      <c r="U5238" s="4"/>
      <c r="V5238" s="4"/>
      <c r="W5238" s="4"/>
      <c r="X5238" s="4"/>
      <c r="Y5238" s="4" t="s">
        <v>20628</v>
      </c>
      <c r="Z5238" s="4" t="s">
        <v>2816</v>
      </c>
      <c r="AA5238" s="4" t="s">
        <v>20629</v>
      </c>
      <c r="AB5238" s="4" t="s">
        <v>59</v>
      </c>
      <c r="AC5238" s="4"/>
      <c r="AD5238" s="4" t="b">
        <v>0</v>
      </c>
      <c r="AE5238" s="4"/>
      <c r="AF5238" s="4"/>
      <c r="AG5238" s="12">
        <f t="shared" si="81"/>
        <v>43282</v>
      </c>
    </row>
    <row r="5239" s="10" customFormat="1" spans="1:33">
      <c r="A5239" s="4" t="s">
        <v>20630</v>
      </c>
      <c r="B5239" s="4" t="s">
        <v>20630</v>
      </c>
      <c r="C5239" s="4" t="s">
        <v>20631</v>
      </c>
      <c r="D5239" s="4" t="s">
        <v>20632</v>
      </c>
      <c r="E5239" s="4" t="s">
        <v>36</v>
      </c>
      <c r="F5239" s="4" t="s">
        <v>37</v>
      </c>
      <c r="G5239" s="4" t="s">
        <v>51</v>
      </c>
      <c r="H5239" s="4"/>
      <c r="I5239" s="4"/>
      <c r="J5239" s="4" t="s">
        <v>52</v>
      </c>
      <c r="K5239" s="4" t="s">
        <v>4208</v>
      </c>
      <c r="L5239" s="4" t="s">
        <v>4209</v>
      </c>
      <c r="M5239" s="4" t="s">
        <v>4210</v>
      </c>
      <c r="N5239" s="4" t="s">
        <v>36</v>
      </c>
      <c r="O5239" s="4">
        <v>1</v>
      </c>
      <c r="P5239" s="4" t="s">
        <v>56</v>
      </c>
      <c r="Q5239" s="4">
        <v>23.98</v>
      </c>
      <c r="R5239" s="4"/>
      <c r="S5239" s="4"/>
      <c r="T5239" s="4"/>
      <c r="U5239" s="4"/>
      <c r="V5239" s="4"/>
      <c r="W5239" s="4"/>
      <c r="X5239" s="4"/>
      <c r="Y5239" s="4" t="s">
        <v>20633</v>
      </c>
      <c r="Z5239" s="4" t="s">
        <v>1367</v>
      </c>
      <c r="AA5239" s="4" t="s">
        <v>20634</v>
      </c>
      <c r="AB5239" s="4" t="s">
        <v>59</v>
      </c>
      <c r="AC5239" s="4"/>
      <c r="AD5239" s="4" t="b">
        <v>0</v>
      </c>
      <c r="AE5239" s="4"/>
      <c r="AF5239" s="4"/>
      <c r="AG5239" s="12">
        <f t="shared" si="81"/>
        <v>43282</v>
      </c>
    </row>
    <row r="5240" s="10" customFormat="1" spans="1:33">
      <c r="A5240" s="4" t="s">
        <v>20635</v>
      </c>
      <c r="B5240" s="4" t="s">
        <v>20635</v>
      </c>
      <c r="C5240" s="4" t="s">
        <v>20636</v>
      </c>
      <c r="D5240" s="4" t="s">
        <v>20637</v>
      </c>
      <c r="E5240" s="4" t="s">
        <v>36</v>
      </c>
      <c r="F5240" s="4" t="s">
        <v>37</v>
      </c>
      <c r="G5240" s="4" t="s">
        <v>51</v>
      </c>
      <c r="H5240" s="4"/>
      <c r="I5240" s="4"/>
      <c r="J5240" s="4" t="s">
        <v>52</v>
      </c>
      <c r="K5240" s="4" t="s">
        <v>522</v>
      </c>
      <c r="L5240" s="4" t="s">
        <v>523</v>
      </c>
      <c r="M5240" s="4" t="s">
        <v>524</v>
      </c>
      <c r="N5240" s="4" t="s">
        <v>36</v>
      </c>
      <c r="O5240" s="4">
        <v>1</v>
      </c>
      <c r="P5240" s="4" t="s">
        <v>56</v>
      </c>
      <c r="Q5240" s="4">
        <v>23.98</v>
      </c>
      <c r="R5240" s="4"/>
      <c r="S5240" s="4"/>
      <c r="T5240" s="4"/>
      <c r="U5240" s="4"/>
      <c r="V5240" s="4"/>
      <c r="W5240" s="4"/>
      <c r="X5240" s="4"/>
      <c r="Y5240" s="4" t="s">
        <v>20638</v>
      </c>
      <c r="Z5240" s="4" t="s">
        <v>266</v>
      </c>
      <c r="AA5240" s="4" t="s">
        <v>20639</v>
      </c>
      <c r="AB5240" s="4" t="s">
        <v>59</v>
      </c>
      <c r="AC5240" s="4"/>
      <c r="AD5240" s="4" t="b">
        <v>0</v>
      </c>
      <c r="AE5240" s="4"/>
      <c r="AF5240" s="4"/>
      <c r="AG5240" s="12">
        <f t="shared" si="81"/>
        <v>43282</v>
      </c>
    </row>
    <row r="5241" s="10" customFormat="1" spans="1:33">
      <c r="A5241" s="4" t="s">
        <v>20635</v>
      </c>
      <c r="B5241" s="4" t="s">
        <v>20635</v>
      </c>
      <c r="C5241" s="4" t="s">
        <v>20636</v>
      </c>
      <c r="D5241" s="4" t="s">
        <v>20637</v>
      </c>
      <c r="E5241" s="4" t="s">
        <v>36</v>
      </c>
      <c r="F5241" s="4" t="s">
        <v>37</v>
      </c>
      <c r="G5241" s="4" t="s">
        <v>51</v>
      </c>
      <c r="H5241" s="4"/>
      <c r="I5241" s="4"/>
      <c r="J5241" s="4" t="s">
        <v>52</v>
      </c>
      <c r="K5241" s="4" t="s">
        <v>6144</v>
      </c>
      <c r="L5241" s="4" t="s">
        <v>6145</v>
      </c>
      <c r="M5241" s="4" t="s">
        <v>6146</v>
      </c>
      <c r="N5241" s="4" t="s">
        <v>36</v>
      </c>
      <c r="O5241" s="4">
        <v>1</v>
      </c>
      <c r="P5241" s="4" t="s">
        <v>56</v>
      </c>
      <c r="Q5241" s="4">
        <v>24.98</v>
      </c>
      <c r="R5241" s="4"/>
      <c r="S5241" s="4"/>
      <c r="T5241" s="4"/>
      <c r="U5241" s="4"/>
      <c r="V5241" s="4"/>
      <c r="W5241" s="4"/>
      <c r="X5241" s="4"/>
      <c r="Y5241" s="4" t="s">
        <v>20638</v>
      </c>
      <c r="Z5241" s="4" t="s">
        <v>266</v>
      </c>
      <c r="AA5241" s="4" t="s">
        <v>20639</v>
      </c>
      <c r="AB5241" s="4" t="s">
        <v>59</v>
      </c>
      <c r="AC5241" s="4"/>
      <c r="AD5241" s="4" t="b">
        <v>0</v>
      </c>
      <c r="AE5241" s="4"/>
      <c r="AF5241" s="4"/>
      <c r="AG5241" s="12">
        <f t="shared" si="81"/>
        <v>43282</v>
      </c>
    </row>
    <row r="5242" s="10" customFormat="1" spans="1:33">
      <c r="A5242" s="4" t="s">
        <v>20640</v>
      </c>
      <c r="B5242" s="4" t="s">
        <v>20640</v>
      </c>
      <c r="C5242" s="4" t="s">
        <v>20641</v>
      </c>
      <c r="D5242" s="4" t="s">
        <v>20642</v>
      </c>
      <c r="E5242" s="4" t="s">
        <v>36</v>
      </c>
      <c r="F5242" s="4" t="s">
        <v>37</v>
      </c>
      <c r="G5242" s="4" t="s">
        <v>51</v>
      </c>
      <c r="H5242" s="4"/>
      <c r="I5242" s="4"/>
      <c r="J5242" s="4" t="s">
        <v>52</v>
      </c>
      <c r="K5242" s="4" t="s">
        <v>139</v>
      </c>
      <c r="L5242" s="4" t="s">
        <v>20643</v>
      </c>
      <c r="M5242" s="4" t="s">
        <v>141</v>
      </c>
      <c r="N5242" s="4" t="s">
        <v>36</v>
      </c>
      <c r="O5242" s="4">
        <v>1</v>
      </c>
      <c r="P5242" s="4" t="s">
        <v>56</v>
      </c>
      <c r="Q5242" s="4">
        <v>22.98</v>
      </c>
      <c r="R5242" s="4"/>
      <c r="S5242" s="4"/>
      <c r="T5242" s="4"/>
      <c r="U5242" s="4"/>
      <c r="V5242" s="4"/>
      <c r="W5242" s="4"/>
      <c r="X5242" s="4"/>
      <c r="Y5242" s="4" t="s">
        <v>18706</v>
      </c>
      <c r="Z5242" s="4" t="s">
        <v>1883</v>
      </c>
      <c r="AA5242" s="4">
        <v>84088</v>
      </c>
      <c r="AB5242" s="4" t="s">
        <v>59</v>
      </c>
      <c r="AC5242" s="4"/>
      <c r="AD5242" s="4" t="b">
        <v>0</v>
      </c>
      <c r="AE5242" s="4"/>
      <c r="AF5242" s="4"/>
      <c r="AG5242" s="12">
        <f t="shared" si="81"/>
        <v>43282</v>
      </c>
    </row>
    <row r="5243" s="10" customFormat="1" spans="1:33">
      <c r="A5243" s="4" t="s">
        <v>20644</v>
      </c>
      <c r="B5243" s="4" t="s">
        <v>20644</v>
      </c>
      <c r="C5243" s="4" t="s">
        <v>20645</v>
      </c>
      <c r="D5243" s="4" t="s">
        <v>20646</v>
      </c>
      <c r="E5243" s="4" t="s">
        <v>18190</v>
      </c>
      <c r="F5243" s="4" t="s">
        <v>37</v>
      </c>
      <c r="G5243" s="4" t="s">
        <v>51</v>
      </c>
      <c r="H5243" s="4"/>
      <c r="I5243" s="4"/>
      <c r="J5243" s="4" t="s">
        <v>52</v>
      </c>
      <c r="K5243" s="4" t="s">
        <v>954</v>
      </c>
      <c r="L5243" s="4" t="s">
        <v>955</v>
      </c>
      <c r="M5243" s="4" t="s">
        <v>956</v>
      </c>
      <c r="N5243" s="4" t="s">
        <v>852</v>
      </c>
      <c r="O5243" s="4">
        <v>1</v>
      </c>
      <c r="P5243" s="4" t="s">
        <v>56</v>
      </c>
      <c r="Q5243" s="4">
        <v>23.98</v>
      </c>
      <c r="R5243" s="4"/>
      <c r="S5243" s="4"/>
      <c r="T5243" s="4"/>
      <c r="U5243" s="4"/>
      <c r="V5243" s="4"/>
      <c r="W5243" s="4"/>
      <c r="X5243" s="4"/>
      <c r="Y5243" s="4" t="s">
        <v>1025</v>
      </c>
      <c r="Z5243" s="4" t="s">
        <v>58</v>
      </c>
      <c r="AA5243" s="4">
        <v>1721</v>
      </c>
      <c r="AB5243" s="4" t="s">
        <v>59</v>
      </c>
      <c r="AC5243" s="4"/>
      <c r="AD5243" s="4" t="b">
        <v>0</v>
      </c>
      <c r="AE5243" s="4"/>
      <c r="AF5243" s="4"/>
      <c r="AG5243" s="12">
        <f t="shared" si="81"/>
        <v>43282</v>
      </c>
    </row>
    <row r="5244" s="10" customFormat="1" spans="1:33">
      <c r="A5244" s="4" t="s">
        <v>20644</v>
      </c>
      <c r="B5244" s="4" t="s">
        <v>20644</v>
      </c>
      <c r="C5244" s="4" t="s">
        <v>20645</v>
      </c>
      <c r="D5244" s="4" t="s">
        <v>20646</v>
      </c>
      <c r="E5244" s="4" t="s">
        <v>18190</v>
      </c>
      <c r="F5244" s="4" t="s">
        <v>37</v>
      </c>
      <c r="G5244" s="4" t="s">
        <v>51</v>
      </c>
      <c r="H5244" s="4"/>
      <c r="I5244" s="4"/>
      <c r="J5244" s="4" t="s">
        <v>52</v>
      </c>
      <c r="K5244" s="4" t="s">
        <v>3046</v>
      </c>
      <c r="L5244" s="4" t="s">
        <v>3047</v>
      </c>
      <c r="M5244" s="4" t="s">
        <v>3048</v>
      </c>
      <c r="N5244" s="4" t="s">
        <v>852</v>
      </c>
      <c r="O5244" s="4">
        <v>1</v>
      </c>
      <c r="P5244" s="4" t="s">
        <v>56</v>
      </c>
      <c r="Q5244" s="4">
        <v>23.98</v>
      </c>
      <c r="R5244" s="4"/>
      <c r="S5244" s="4"/>
      <c r="T5244" s="4"/>
      <c r="U5244" s="4"/>
      <c r="V5244" s="4"/>
      <c r="W5244" s="4"/>
      <c r="X5244" s="4"/>
      <c r="Y5244" s="4" t="s">
        <v>1025</v>
      </c>
      <c r="Z5244" s="4" t="s">
        <v>58</v>
      </c>
      <c r="AA5244" s="4">
        <v>1721</v>
      </c>
      <c r="AB5244" s="4" t="s">
        <v>59</v>
      </c>
      <c r="AC5244" s="4"/>
      <c r="AD5244" s="4" t="b">
        <v>0</v>
      </c>
      <c r="AE5244" s="4"/>
      <c r="AF5244" s="4"/>
      <c r="AG5244" s="12">
        <f t="shared" si="81"/>
        <v>43282</v>
      </c>
    </row>
    <row r="5245" s="10" customFormat="1" spans="1:33">
      <c r="A5245" s="4" t="s">
        <v>20647</v>
      </c>
      <c r="B5245" s="4" t="s">
        <v>20647</v>
      </c>
      <c r="C5245" s="4" t="s">
        <v>20645</v>
      </c>
      <c r="D5245" s="4" t="s">
        <v>20648</v>
      </c>
      <c r="E5245" s="4" t="s">
        <v>36</v>
      </c>
      <c r="F5245" s="4" t="s">
        <v>37</v>
      </c>
      <c r="G5245" s="4" t="s">
        <v>51</v>
      </c>
      <c r="H5245" s="4"/>
      <c r="I5245" s="4"/>
      <c r="J5245" s="4" t="s">
        <v>52</v>
      </c>
      <c r="K5245" s="4" t="s">
        <v>5170</v>
      </c>
      <c r="L5245" s="4" t="s">
        <v>5171</v>
      </c>
      <c r="M5245" s="4" t="s">
        <v>5172</v>
      </c>
      <c r="N5245" s="4" t="s">
        <v>36</v>
      </c>
      <c r="O5245" s="4">
        <v>1</v>
      </c>
      <c r="P5245" s="4" t="s">
        <v>56</v>
      </c>
      <c r="Q5245" s="4">
        <v>20.98</v>
      </c>
      <c r="R5245" s="4"/>
      <c r="S5245" s="4"/>
      <c r="T5245" s="4"/>
      <c r="U5245" s="4"/>
      <c r="V5245" s="4"/>
      <c r="W5245" s="4"/>
      <c r="X5245" s="4"/>
      <c r="Y5245" s="4" t="s">
        <v>1025</v>
      </c>
      <c r="Z5245" s="4" t="s">
        <v>58</v>
      </c>
      <c r="AA5245" s="4">
        <v>1721</v>
      </c>
      <c r="AB5245" s="4" t="s">
        <v>59</v>
      </c>
      <c r="AC5245" s="4"/>
      <c r="AD5245" s="4" t="b">
        <v>0</v>
      </c>
      <c r="AE5245" s="4"/>
      <c r="AF5245" s="4"/>
      <c r="AG5245" s="12">
        <f t="shared" si="81"/>
        <v>43282</v>
      </c>
    </row>
    <row r="5246" s="10" customFormat="1" spans="1:33">
      <c r="A5246" s="4" t="s">
        <v>20649</v>
      </c>
      <c r="B5246" s="4" t="s">
        <v>20649</v>
      </c>
      <c r="C5246" s="4" t="s">
        <v>20650</v>
      </c>
      <c r="D5246" s="4" t="s">
        <v>20651</v>
      </c>
      <c r="E5246" s="4" t="s">
        <v>36</v>
      </c>
      <c r="F5246" s="4" t="s">
        <v>37</v>
      </c>
      <c r="G5246" s="4" t="s">
        <v>51</v>
      </c>
      <c r="H5246" s="4"/>
      <c r="I5246" s="4"/>
      <c r="J5246" s="4" t="s">
        <v>52</v>
      </c>
      <c r="K5246" s="4" t="s">
        <v>2683</v>
      </c>
      <c r="L5246" s="4" t="s">
        <v>2684</v>
      </c>
      <c r="M5246" s="4" t="s">
        <v>2685</v>
      </c>
      <c r="N5246" s="4" t="s">
        <v>36</v>
      </c>
      <c r="O5246" s="4">
        <v>1</v>
      </c>
      <c r="P5246" s="4" t="s">
        <v>56</v>
      </c>
      <c r="Q5246" s="4">
        <v>22.98</v>
      </c>
      <c r="R5246" s="4"/>
      <c r="S5246" s="4"/>
      <c r="T5246" s="4"/>
      <c r="U5246" s="4"/>
      <c r="V5246" s="4"/>
      <c r="W5246" s="4"/>
      <c r="X5246" s="4"/>
      <c r="Y5246" s="4" t="s">
        <v>1776</v>
      </c>
      <c r="Z5246" s="4" t="s">
        <v>884</v>
      </c>
      <c r="AA5246" s="4" t="s">
        <v>20652</v>
      </c>
      <c r="AB5246" s="4" t="s">
        <v>59</v>
      </c>
      <c r="AC5246" s="4"/>
      <c r="AD5246" s="4" t="b">
        <v>0</v>
      </c>
      <c r="AE5246" s="4"/>
      <c r="AF5246" s="4"/>
      <c r="AG5246" s="12">
        <f t="shared" si="81"/>
        <v>43282</v>
      </c>
    </row>
    <row r="5247" s="10" customFormat="1" spans="1:33">
      <c r="A5247" s="4" t="s">
        <v>20653</v>
      </c>
      <c r="B5247" s="4" t="s">
        <v>20653</v>
      </c>
      <c r="C5247" s="4" t="s">
        <v>20654</v>
      </c>
      <c r="D5247" s="4" t="s">
        <v>20655</v>
      </c>
      <c r="E5247" s="4" t="s">
        <v>75</v>
      </c>
      <c r="F5247" s="4" t="s">
        <v>37</v>
      </c>
      <c r="G5247" s="4" t="s">
        <v>51</v>
      </c>
      <c r="H5247" s="4"/>
      <c r="I5247" s="4"/>
      <c r="J5247" s="4" t="s">
        <v>52</v>
      </c>
      <c r="K5247" s="4" t="s">
        <v>130</v>
      </c>
      <c r="L5247" s="4" t="s">
        <v>131</v>
      </c>
      <c r="M5247" s="4" t="s">
        <v>132</v>
      </c>
      <c r="N5247" s="4" t="s">
        <v>75</v>
      </c>
      <c r="O5247" s="4">
        <v>0</v>
      </c>
      <c r="P5247" s="4"/>
      <c r="Q5247" s="4"/>
      <c r="R5247" s="4"/>
      <c r="S5247" s="4"/>
      <c r="T5247" s="4"/>
      <c r="U5247" s="4"/>
      <c r="V5247" s="4"/>
      <c r="W5247" s="4"/>
      <c r="X5247" s="4"/>
      <c r="Y5247" s="4" t="s">
        <v>19040</v>
      </c>
      <c r="Z5247" s="4" t="s">
        <v>290</v>
      </c>
      <c r="AA5247" s="4" t="s">
        <v>20656</v>
      </c>
      <c r="AB5247" s="4" t="s">
        <v>59</v>
      </c>
      <c r="AC5247" s="4"/>
      <c r="AD5247" s="4" t="b">
        <v>0</v>
      </c>
      <c r="AE5247" s="4"/>
      <c r="AF5247" s="4"/>
      <c r="AG5247" s="12">
        <f t="shared" si="81"/>
        <v>43282</v>
      </c>
    </row>
    <row r="5248" s="10" customFormat="1" spans="1:33">
      <c r="A5248" s="4" t="s">
        <v>20657</v>
      </c>
      <c r="B5248" s="4" t="s">
        <v>20657</v>
      </c>
      <c r="C5248" s="4" t="s">
        <v>20658</v>
      </c>
      <c r="D5248" s="4" t="s">
        <v>20659</v>
      </c>
      <c r="E5248" s="4" t="s">
        <v>36</v>
      </c>
      <c r="F5248" s="4" t="s">
        <v>37</v>
      </c>
      <c r="G5248" s="4" t="s">
        <v>51</v>
      </c>
      <c r="H5248" s="4"/>
      <c r="I5248" s="4"/>
      <c r="J5248" s="4" t="s">
        <v>52</v>
      </c>
      <c r="K5248" s="4" t="s">
        <v>8758</v>
      </c>
      <c r="L5248" s="4" t="s">
        <v>8759</v>
      </c>
      <c r="M5248" s="4" t="s">
        <v>8760</v>
      </c>
      <c r="N5248" s="4" t="s">
        <v>36</v>
      </c>
      <c r="O5248" s="4">
        <v>1</v>
      </c>
      <c r="P5248" s="4" t="s">
        <v>56</v>
      </c>
      <c r="Q5248" s="4">
        <v>22.98</v>
      </c>
      <c r="R5248" s="4"/>
      <c r="S5248" s="4"/>
      <c r="T5248" s="4"/>
      <c r="U5248" s="4"/>
      <c r="V5248" s="4"/>
      <c r="W5248" s="4"/>
      <c r="X5248" s="4"/>
      <c r="Y5248" s="4" t="s">
        <v>5108</v>
      </c>
      <c r="Z5248" s="4" t="s">
        <v>47</v>
      </c>
      <c r="AA5248" s="4" t="s">
        <v>20660</v>
      </c>
      <c r="AB5248" s="4" t="s">
        <v>59</v>
      </c>
      <c r="AC5248" s="4"/>
      <c r="AD5248" s="4" t="b">
        <v>0</v>
      </c>
      <c r="AE5248" s="4"/>
      <c r="AF5248" s="4"/>
      <c r="AG5248" s="12">
        <f t="shared" si="81"/>
        <v>43282</v>
      </c>
    </row>
    <row r="5249" s="10" customFormat="1" spans="1:33">
      <c r="A5249" s="4" t="s">
        <v>20661</v>
      </c>
      <c r="B5249" s="4" t="s">
        <v>20661</v>
      </c>
      <c r="C5249" s="4" t="s">
        <v>20662</v>
      </c>
      <c r="D5249" s="4" t="s">
        <v>20663</v>
      </c>
      <c r="E5249" s="4" t="s">
        <v>18190</v>
      </c>
      <c r="F5249" s="4" t="s">
        <v>37</v>
      </c>
      <c r="G5249" s="4" t="s">
        <v>51</v>
      </c>
      <c r="H5249" s="4"/>
      <c r="I5249" s="4"/>
      <c r="J5249" s="4" t="s">
        <v>52</v>
      </c>
      <c r="K5249" s="4" t="s">
        <v>4698</v>
      </c>
      <c r="L5249" s="4" t="s">
        <v>4699</v>
      </c>
      <c r="M5249" s="4" t="s">
        <v>4700</v>
      </c>
      <c r="N5249" s="4" t="s">
        <v>852</v>
      </c>
      <c r="O5249" s="4">
        <v>1</v>
      </c>
      <c r="P5249" s="4" t="s">
        <v>56</v>
      </c>
      <c r="Q5249" s="4">
        <v>22.98</v>
      </c>
      <c r="R5249" s="4"/>
      <c r="S5249" s="4"/>
      <c r="T5249" s="4"/>
      <c r="U5249" s="4"/>
      <c r="V5249" s="4"/>
      <c r="W5249" s="4"/>
      <c r="X5249" s="4"/>
      <c r="Y5249" s="4" t="s">
        <v>3734</v>
      </c>
      <c r="Z5249" s="4" t="s">
        <v>177</v>
      </c>
      <c r="AA5249" s="4" t="s">
        <v>20664</v>
      </c>
      <c r="AB5249" s="4" t="s">
        <v>59</v>
      </c>
      <c r="AC5249" s="4"/>
      <c r="AD5249" s="4" t="b">
        <v>0</v>
      </c>
      <c r="AE5249" s="4"/>
      <c r="AF5249" s="4"/>
      <c r="AG5249" s="12">
        <f t="shared" si="81"/>
        <v>43282</v>
      </c>
    </row>
    <row r="5250" s="10" customFormat="1" spans="1:33">
      <c r="A5250" s="4" t="s">
        <v>20665</v>
      </c>
      <c r="B5250" s="4" t="s">
        <v>20665</v>
      </c>
      <c r="C5250" s="4" t="s">
        <v>20666</v>
      </c>
      <c r="D5250" s="4" t="s">
        <v>20667</v>
      </c>
      <c r="E5250" s="4" t="s">
        <v>18190</v>
      </c>
      <c r="F5250" s="4" t="s">
        <v>37</v>
      </c>
      <c r="G5250" s="4" t="s">
        <v>51</v>
      </c>
      <c r="H5250" s="4"/>
      <c r="I5250" s="4"/>
      <c r="J5250" s="4" t="s">
        <v>52</v>
      </c>
      <c r="K5250" s="4" t="s">
        <v>13123</v>
      </c>
      <c r="L5250" s="4" t="s">
        <v>16834</v>
      </c>
      <c r="M5250" s="4" t="s">
        <v>13125</v>
      </c>
      <c r="N5250" s="4" t="s">
        <v>852</v>
      </c>
      <c r="O5250" s="4">
        <v>1</v>
      </c>
      <c r="P5250" s="4" t="s">
        <v>56</v>
      </c>
      <c r="Q5250" s="4">
        <v>22.98</v>
      </c>
      <c r="R5250" s="4"/>
      <c r="S5250" s="4"/>
      <c r="T5250" s="4"/>
      <c r="U5250" s="4"/>
      <c r="V5250" s="4"/>
      <c r="W5250" s="4"/>
      <c r="X5250" s="4"/>
      <c r="Y5250" s="4" t="s">
        <v>7082</v>
      </c>
      <c r="Z5250" s="4" t="s">
        <v>649</v>
      </c>
      <c r="AA5250" s="4" t="s">
        <v>20668</v>
      </c>
      <c r="AB5250" s="4" t="s">
        <v>59</v>
      </c>
      <c r="AC5250" s="4"/>
      <c r="AD5250" s="4" t="b">
        <v>0</v>
      </c>
      <c r="AE5250" s="4"/>
      <c r="AF5250" s="4"/>
      <c r="AG5250" s="12">
        <f t="shared" ref="AG5250:AG5313" si="82">DATEVALUE(LEFT(C5250,10))</f>
        <v>43282</v>
      </c>
    </row>
    <row r="5251" s="10" customFormat="1" spans="1:33">
      <c r="A5251" s="4" t="s">
        <v>20669</v>
      </c>
      <c r="B5251" s="4" t="s">
        <v>20669</v>
      </c>
      <c r="C5251" s="4" t="s">
        <v>20670</v>
      </c>
      <c r="D5251" s="4" t="s">
        <v>20671</v>
      </c>
      <c r="E5251" s="4" t="s">
        <v>36</v>
      </c>
      <c r="F5251" s="4" t="s">
        <v>37</v>
      </c>
      <c r="G5251" s="4" t="s">
        <v>51</v>
      </c>
      <c r="H5251" s="4"/>
      <c r="I5251" s="4"/>
      <c r="J5251" s="4" t="s">
        <v>52</v>
      </c>
      <c r="K5251" s="4" t="s">
        <v>6839</v>
      </c>
      <c r="L5251" s="4" t="s">
        <v>6840</v>
      </c>
      <c r="M5251" s="4" t="s">
        <v>6841</v>
      </c>
      <c r="N5251" s="4" t="s">
        <v>36</v>
      </c>
      <c r="O5251" s="4">
        <v>1</v>
      </c>
      <c r="P5251" s="4" t="s">
        <v>56</v>
      </c>
      <c r="Q5251" s="4">
        <v>22.98</v>
      </c>
      <c r="R5251" s="4"/>
      <c r="S5251" s="4"/>
      <c r="T5251" s="4"/>
      <c r="U5251" s="4"/>
      <c r="V5251" s="4"/>
      <c r="W5251" s="4"/>
      <c r="X5251" s="4"/>
      <c r="Y5251" s="4" t="s">
        <v>20672</v>
      </c>
      <c r="Z5251" s="4" t="s">
        <v>89</v>
      </c>
      <c r="AA5251" s="4" t="s">
        <v>20673</v>
      </c>
      <c r="AB5251" s="4" t="s">
        <v>59</v>
      </c>
      <c r="AC5251" s="4"/>
      <c r="AD5251" s="4" t="b">
        <v>0</v>
      </c>
      <c r="AE5251" s="4"/>
      <c r="AF5251" s="4"/>
      <c r="AG5251" s="12">
        <f t="shared" si="82"/>
        <v>43282</v>
      </c>
    </row>
    <row r="5252" s="10" customFormat="1" spans="1:33">
      <c r="A5252" s="4" t="s">
        <v>20674</v>
      </c>
      <c r="B5252" s="4" t="s">
        <v>20674</v>
      </c>
      <c r="C5252" s="4" t="s">
        <v>20675</v>
      </c>
      <c r="D5252" s="4" t="s">
        <v>20676</v>
      </c>
      <c r="E5252" s="4" t="s">
        <v>36</v>
      </c>
      <c r="F5252" s="4" t="s">
        <v>37</v>
      </c>
      <c r="G5252" s="4" t="s">
        <v>51</v>
      </c>
      <c r="H5252" s="4"/>
      <c r="I5252" s="4"/>
      <c r="J5252" s="4" t="s">
        <v>52</v>
      </c>
      <c r="K5252" s="4" t="s">
        <v>79</v>
      </c>
      <c r="L5252" s="4" t="s">
        <v>80</v>
      </c>
      <c r="M5252" s="4" t="s">
        <v>81</v>
      </c>
      <c r="N5252" s="4" t="s">
        <v>36</v>
      </c>
      <c r="O5252" s="4">
        <v>1</v>
      </c>
      <c r="P5252" s="4" t="s">
        <v>56</v>
      </c>
      <c r="Q5252" s="4">
        <v>24.98</v>
      </c>
      <c r="R5252" s="4"/>
      <c r="S5252" s="4"/>
      <c r="T5252" s="4"/>
      <c r="U5252" s="4"/>
      <c r="V5252" s="4"/>
      <c r="W5252" s="4"/>
      <c r="X5252" s="4"/>
      <c r="Y5252" s="4" t="s">
        <v>5927</v>
      </c>
      <c r="Z5252" s="4" t="s">
        <v>266</v>
      </c>
      <c r="AA5252" s="4">
        <v>11104</v>
      </c>
      <c r="AB5252" s="4" t="s">
        <v>59</v>
      </c>
      <c r="AC5252" s="4"/>
      <c r="AD5252" s="4" t="b">
        <v>0</v>
      </c>
      <c r="AE5252" s="4"/>
      <c r="AF5252" s="4"/>
      <c r="AG5252" s="12">
        <f t="shared" si="82"/>
        <v>43282</v>
      </c>
    </row>
    <row r="5253" s="10" customFormat="1" spans="1:33">
      <c r="A5253" s="4" t="s">
        <v>20677</v>
      </c>
      <c r="B5253" s="4" t="s">
        <v>20677</v>
      </c>
      <c r="C5253" s="4" t="s">
        <v>20678</v>
      </c>
      <c r="D5253" s="4" t="s">
        <v>20679</v>
      </c>
      <c r="E5253" s="4" t="s">
        <v>18190</v>
      </c>
      <c r="F5253" s="4" t="s">
        <v>37</v>
      </c>
      <c r="G5253" s="4" t="s">
        <v>51</v>
      </c>
      <c r="H5253" s="4"/>
      <c r="I5253" s="4"/>
      <c r="J5253" s="4" t="s">
        <v>157</v>
      </c>
      <c r="K5253" s="4" t="s">
        <v>200</v>
      </c>
      <c r="L5253" s="4" t="s">
        <v>201</v>
      </c>
      <c r="M5253" s="4" t="s">
        <v>202</v>
      </c>
      <c r="N5253" s="4" t="s">
        <v>852</v>
      </c>
      <c r="O5253" s="4">
        <v>1</v>
      </c>
      <c r="P5253" s="4" t="s">
        <v>56</v>
      </c>
      <c r="Q5253" s="4">
        <v>22.98</v>
      </c>
      <c r="R5253" s="4"/>
      <c r="S5253" s="4"/>
      <c r="T5253" s="4"/>
      <c r="U5253" s="4"/>
      <c r="V5253" s="4"/>
      <c r="W5253" s="4"/>
      <c r="X5253" s="4"/>
      <c r="Y5253" s="4" t="s">
        <v>8359</v>
      </c>
      <c r="Z5253" s="4" t="s">
        <v>171</v>
      </c>
      <c r="AA5253" s="4" t="s">
        <v>20680</v>
      </c>
      <c r="AB5253" s="4" t="s">
        <v>59</v>
      </c>
      <c r="AC5253" s="4"/>
      <c r="AD5253" s="4" t="b">
        <v>0</v>
      </c>
      <c r="AE5253" s="4"/>
      <c r="AF5253" s="4"/>
      <c r="AG5253" s="12">
        <f t="shared" si="82"/>
        <v>43282</v>
      </c>
    </row>
    <row r="5254" s="10" customFormat="1" spans="1:33">
      <c r="A5254" s="4" t="s">
        <v>20681</v>
      </c>
      <c r="B5254" s="4" t="s">
        <v>20681</v>
      </c>
      <c r="C5254" s="4" t="s">
        <v>20682</v>
      </c>
      <c r="D5254" s="4" t="s">
        <v>20683</v>
      </c>
      <c r="E5254" s="4" t="s">
        <v>36</v>
      </c>
      <c r="F5254" s="4" t="s">
        <v>37</v>
      </c>
      <c r="G5254" s="4" t="s">
        <v>51</v>
      </c>
      <c r="H5254" s="4"/>
      <c r="I5254" s="4"/>
      <c r="J5254" s="4" t="s">
        <v>52</v>
      </c>
      <c r="K5254" s="4" t="s">
        <v>79</v>
      </c>
      <c r="L5254" s="4" t="s">
        <v>80</v>
      </c>
      <c r="M5254" s="4" t="s">
        <v>81</v>
      </c>
      <c r="N5254" s="4" t="s">
        <v>36</v>
      </c>
      <c r="O5254" s="4">
        <v>1</v>
      </c>
      <c r="P5254" s="4" t="s">
        <v>56</v>
      </c>
      <c r="Q5254" s="4">
        <v>24.98</v>
      </c>
      <c r="R5254" s="4"/>
      <c r="S5254" s="4"/>
      <c r="T5254" s="4"/>
      <c r="U5254" s="4"/>
      <c r="V5254" s="4"/>
      <c r="W5254" s="4"/>
      <c r="X5254" s="4"/>
      <c r="Y5254" s="4" t="s">
        <v>20684</v>
      </c>
      <c r="Z5254" s="4" t="s">
        <v>171</v>
      </c>
      <c r="AA5254" s="4" t="s">
        <v>20685</v>
      </c>
      <c r="AB5254" s="4" t="s">
        <v>59</v>
      </c>
      <c r="AC5254" s="4"/>
      <c r="AD5254" s="4" t="b">
        <v>0</v>
      </c>
      <c r="AE5254" s="4"/>
      <c r="AF5254" s="4"/>
      <c r="AG5254" s="12">
        <f t="shared" si="82"/>
        <v>43282</v>
      </c>
    </row>
    <row r="5255" s="10" customFormat="1" spans="1:33">
      <c r="A5255" s="4" t="s">
        <v>20686</v>
      </c>
      <c r="B5255" s="4" t="s">
        <v>20686</v>
      </c>
      <c r="C5255" s="4" t="s">
        <v>20687</v>
      </c>
      <c r="D5255" s="4" t="s">
        <v>20688</v>
      </c>
      <c r="E5255" s="4" t="s">
        <v>36</v>
      </c>
      <c r="F5255" s="4" t="s">
        <v>37</v>
      </c>
      <c r="G5255" s="4" t="s">
        <v>51</v>
      </c>
      <c r="H5255" s="4"/>
      <c r="I5255" s="4"/>
      <c r="J5255" s="4" t="s">
        <v>52</v>
      </c>
      <c r="K5255" s="4" t="s">
        <v>7898</v>
      </c>
      <c r="L5255" s="4" t="s">
        <v>7899</v>
      </c>
      <c r="M5255" s="4" t="s">
        <v>7900</v>
      </c>
      <c r="N5255" s="4" t="s">
        <v>36</v>
      </c>
      <c r="O5255" s="4">
        <v>1</v>
      </c>
      <c r="P5255" s="4" t="s">
        <v>56</v>
      </c>
      <c r="Q5255" s="4">
        <v>18.84</v>
      </c>
      <c r="R5255" s="4"/>
      <c r="S5255" s="4"/>
      <c r="T5255" s="4"/>
      <c r="U5255" s="4"/>
      <c r="V5255" s="4"/>
      <c r="W5255" s="4"/>
      <c r="X5255" s="4"/>
      <c r="Y5255" s="4" t="s">
        <v>20689</v>
      </c>
      <c r="Z5255" s="4" t="s">
        <v>89</v>
      </c>
      <c r="AA5255" s="4" t="s">
        <v>20690</v>
      </c>
      <c r="AB5255" s="4" t="s">
        <v>59</v>
      </c>
      <c r="AC5255" s="4"/>
      <c r="AD5255" s="4" t="b">
        <v>0</v>
      </c>
      <c r="AE5255" s="4"/>
      <c r="AF5255" s="4"/>
      <c r="AG5255" s="12">
        <f t="shared" si="82"/>
        <v>43282</v>
      </c>
    </row>
    <row r="5256" s="10" customFormat="1" spans="1:33">
      <c r="A5256" s="4" t="s">
        <v>20691</v>
      </c>
      <c r="B5256" s="4" t="s">
        <v>20691</v>
      </c>
      <c r="C5256" s="4" t="s">
        <v>20692</v>
      </c>
      <c r="D5256" s="4" t="s">
        <v>20693</v>
      </c>
      <c r="E5256" s="4" t="s">
        <v>36</v>
      </c>
      <c r="F5256" s="4" t="s">
        <v>37</v>
      </c>
      <c r="G5256" s="4" t="s">
        <v>51</v>
      </c>
      <c r="H5256" s="4"/>
      <c r="I5256" s="4"/>
      <c r="J5256" s="4" t="s">
        <v>52</v>
      </c>
      <c r="K5256" s="4" t="s">
        <v>6136</v>
      </c>
      <c r="L5256" s="4" t="s">
        <v>756</v>
      </c>
      <c r="M5256" s="4" t="s">
        <v>757</v>
      </c>
      <c r="N5256" s="4" t="s">
        <v>36</v>
      </c>
      <c r="O5256" s="4">
        <v>1</v>
      </c>
      <c r="P5256" s="4" t="s">
        <v>56</v>
      </c>
      <c r="Q5256" s="4">
        <v>22.98</v>
      </c>
      <c r="R5256" s="4"/>
      <c r="S5256" s="4"/>
      <c r="T5256" s="4"/>
      <c r="U5256" s="4"/>
      <c r="V5256" s="4"/>
      <c r="W5256" s="4"/>
      <c r="X5256" s="4"/>
      <c r="Y5256" s="4" t="s">
        <v>15667</v>
      </c>
      <c r="Z5256" s="4" t="s">
        <v>233</v>
      </c>
      <c r="AA5256" s="4">
        <v>76051</v>
      </c>
      <c r="AB5256" s="4" t="s">
        <v>59</v>
      </c>
      <c r="AC5256" s="4"/>
      <c r="AD5256" s="4" t="b">
        <v>0</v>
      </c>
      <c r="AE5256" s="4"/>
      <c r="AF5256" s="4"/>
      <c r="AG5256" s="12">
        <f t="shared" si="82"/>
        <v>43282</v>
      </c>
    </row>
    <row r="5257" s="10" customFormat="1" spans="1:33">
      <c r="A5257" s="4" t="s">
        <v>20694</v>
      </c>
      <c r="B5257" s="4" t="s">
        <v>20694</v>
      </c>
      <c r="C5257" s="4" t="s">
        <v>20695</v>
      </c>
      <c r="D5257" s="4" t="s">
        <v>20696</v>
      </c>
      <c r="E5257" s="4" t="s">
        <v>36</v>
      </c>
      <c r="F5257" s="4" t="s">
        <v>37</v>
      </c>
      <c r="G5257" s="4" t="s">
        <v>51</v>
      </c>
      <c r="H5257" s="4"/>
      <c r="I5257" s="4"/>
      <c r="J5257" s="4" t="s">
        <v>52</v>
      </c>
      <c r="K5257" s="4" t="s">
        <v>5125</v>
      </c>
      <c r="L5257" s="4" t="s">
        <v>5126</v>
      </c>
      <c r="M5257" s="4" t="s">
        <v>5127</v>
      </c>
      <c r="N5257" s="4" t="s">
        <v>36</v>
      </c>
      <c r="O5257" s="4">
        <v>1</v>
      </c>
      <c r="P5257" s="4" t="s">
        <v>56</v>
      </c>
      <c r="Q5257" s="4">
        <v>19</v>
      </c>
      <c r="R5257" s="4"/>
      <c r="S5257" s="4"/>
      <c r="T5257" s="4"/>
      <c r="U5257" s="4"/>
      <c r="V5257" s="4"/>
      <c r="W5257" s="4"/>
      <c r="X5257" s="4"/>
      <c r="Y5257" s="4" t="s">
        <v>20697</v>
      </c>
      <c r="Z5257" s="4" t="s">
        <v>4050</v>
      </c>
      <c r="AA5257" s="4" t="s">
        <v>20698</v>
      </c>
      <c r="AB5257" s="4" t="s">
        <v>59</v>
      </c>
      <c r="AC5257" s="4"/>
      <c r="AD5257" s="4" t="b">
        <v>0</v>
      </c>
      <c r="AE5257" s="4"/>
      <c r="AF5257" s="4"/>
      <c r="AG5257" s="12">
        <f t="shared" si="82"/>
        <v>43282</v>
      </c>
    </row>
    <row r="5258" s="10" customFormat="1" spans="1:33">
      <c r="A5258" s="4" t="s">
        <v>20699</v>
      </c>
      <c r="B5258" s="4" t="s">
        <v>20699</v>
      </c>
      <c r="C5258" s="4" t="s">
        <v>20700</v>
      </c>
      <c r="D5258" s="4" t="s">
        <v>20701</v>
      </c>
      <c r="E5258" s="4" t="s">
        <v>36</v>
      </c>
      <c r="F5258" s="4" t="s">
        <v>37</v>
      </c>
      <c r="G5258" s="4" t="s">
        <v>51</v>
      </c>
      <c r="H5258" s="4"/>
      <c r="I5258" s="4"/>
      <c r="J5258" s="4" t="s">
        <v>157</v>
      </c>
      <c r="K5258" s="4" t="s">
        <v>17866</v>
      </c>
      <c r="L5258" s="4" t="s">
        <v>2034</v>
      </c>
      <c r="M5258" s="4" t="s">
        <v>2035</v>
      </c>
      <c r="N5258" s="4" t="s">
        <v>36</v>
      </c>
      <c r="O5258" s="4">
        <v>1</v>
      </c>
      <c r="P5258" s="4" t="s">
        <v>56</v>
      </c>
      <c r="Q5258" s="4">
        <v>22.98</v>
      </c>
      <c r="R5258" s="4"/>
      <c r="S5258" s="4">
        <v>4.23</v>
      </c>
      <c r="T5258" s="4"/>
      <c r="U5258" s="4"/>
      <c r="V5258" s="4"/>
      <c r="W5258" s="4"/>
      <c r="X5258" s="4">
        <v>4.23</v>
      </c>
      <c r="Y5258" s="4" t="s">
        <v>10109</v>
      </c>
      <c r="Z5258" s="4" t="s">
        <v>357</v>
      </c>
      <c r="AA5258" s="4" t="s">
        <v>20702</v>
      </c>
      <c r="AB5258" s="4" t="s">
        <v>59</v>
      </c>
      <c r="AC5258" s="4" t="s">
        <v>259</v>
      </c>
      <c r="AD5258" s="4" t="b">
        <v>0</v>
      </c>
      <c r="AE5258" s="4"/>
      <c r="AF5258" s="4"/>
      <c r="AG5258" s="12">
        <f t="shared" si="82"/>
        <v>43282</v>
      </c>
    </row>
    <row r="5259" s="10" customFormat="1" spans="1:33">
      <c r="A5259" s="4" t="s">
        <v>20703</v>
      </c>
      <c r="B5259" s="4" t="s">
        <v>20703</v>
      </c>
      <c r="C5259" s="4" t="s">
        <v>20704</v>
      </c>
      <c r="D5259" s="4" t="s">
        <v>20705</v>
      </c>
      <c r="E5259" s="4" t="s">
        <v>36</v>
      </c>
      <c r="F5259" s="4" t="s">
        <v>37</v>
      </c>
      <c r="G5259" s="4" t="s">
        <v>51</v>
      </c>
      <c r="H5259" s="4"/>
      <c r="I5259" s="4"/>
      <c r="J5259" s="4" t="s">
        <v>52</v>
      </c>
      <c r="K5259" s="4" t="s">
        <v>16761</v>
      </c>
      <c r="L5259" s="4" t="s">
        <v>16762</v>
      </c>
      <c r="M5259" s="4" t="s">
        <v>16763</v>
      </c>
      <c r="N5259" s="4" t="s">
        <v>36</v>
      </c>
      <c r="O5259" s="4">
        <v>1</v>
      </c>
      <c r="P5259" s="4" t="s">
        <v>56</v>
      </c>
      <c r="Q5259" s="4">
        <v>24.98</v>
      </c>
      <c r="R5259" s="4"/>
      <c r="S5259" s="4"/>
      <c r="T5259" s="4"/>
      <c r="U5259" s="4"/>
      <c r="V5259" s="4"/>
      <c r="W5259" s="4"/>
      <c r="X5259" s="4"/>
      <c r="Y5259" s="4" t="s">
        <v>232</v>
      </c>
      <c r="Z5259" s="4" t="s">
        <v>233</v>
      </c>
      <c r="AA5259" s="4" t="s">
        <v>20706</v>
      </c>
      <c r="AB5259" s="4" t="s">
        <v>59</v>
      </c>
      <c r="AC5259" s="4"/>
      <c r="AD5259" s="4" t="b">
        <v>0</v>
      </c>
      <c r="AE5259" s="4"/>
      <c r="AF5259" s="4"/>
      <c r="AG5259" s="12">
        <f t="shared" si="82"/>
        <v>43282</v>
      </c>
    </row>
    <row r="5260" s="10" customFormat="1" spans="1:33">
      <c r="A5260" s="4" t="s">
        <v>20703</v>
      </c>
      <c r="B5260" s="4" t="s">
        <v>20703</v>
      </c>
      <c r="C5260" s="4" t="s">
        <v>20704</v>
      </c>
      <c r="D5260" s="4" t="s">
        <v>20705</v>
      </c>
      <c r="E5260" s="4" t="s">
        <v>36</v>
      </c>
      <c r="F5260" s="4" t="s">
        <v>37</v>
      </c>
      <c r="G5260" s="4" t="s">
        <v>51</v>
      </c>
      <c r="H5260" s="4"/>
      <c r="I5260" s="4"/>
      <c r="J5260" s="4" t="s">
        <v>52</v>
      </c>
      <c r="K5260" s="4" t="s">
        <v>899</v>
      </c>
      <c r="L5260" s="4" t="s">
        <v>900</v>
      </c>
      <c r="M5260" s="4" t="s">
        <v>901</v>
      </c>
      <c r="N5260" s="4" t="s">
        <v>36</v>
      </c>
      <c r="O5260" s="4">
        <v>1</v>
      </c>
      <c r="P5260" s="4" t="s">
        <v>56</v>
      </c>
      <c r="Q5260" s="4">
        <v>23.98</v>
      </c>
      <c r="R5260" s="4"/>
      <c r="S5260" s="4"/>
      <c r="T5260" s="4"/>
      <c r="U5260" s="4"/>
      <c r="V5260" s="4"/>
      <c r="W5260" s="4"/>
      <c r="X5260" s="4"/>
      <c r="Y5260" s="4" t="s">
        <v>232</v>
      </c>
      <c r="Z5260" s="4" t="s">
        <v>233</v>
      </c>
      <c r="AA5260" s="4" t="s">
        <v>20706</v>
      </c>
      <c r="AB5260" s="4" t="s">
        <v>59</v>
      </c>
      <c r="AC5260" s="4"/>
      <c r="AD5260" s="4" t="b">
        <v>0</v>
      </c>
      <c r="AE5260" s="4"/>
      <c r="AF5260" s="4"/>
      <c r="AG5260" s="12">
        <f t="shared" si="82"/>
        <v>43282</v>
      </c>
    </row>
    <row r="5261" s="10" customFormat="1" spans="1:33">
      <c r="A5261" s="4" t="s">
        <v>20707</v>
      </c>
      <c r="B5261" s="4" t="s">
        <v>20707</v>
      </c>
      <c r="C5261" s="4" t="s">
        <v>20708</v>
      </c>
      <c r="D5261" s="4" t="s">
        <v>20709</v>
      </c>
      <c r="E5261" s="4" t="s">
        <v>75</v>
      </c>
      <c r="F5261" s="4" t="s">
        <v>37</v>
      </c>
      <c r="G5261" s="4" t="s">
        <v>51</v>
      </c>
      <c r="H5261" s="4"/>
      <c r="I5261" s="4"/>
      <c r="J5261" s="4" t="s">
        <v>52</v>
      </c>
      <c r="K5261" s="4" t="s">
        <v>6136</v>
      </c>
      <c r="L5261" s="4" t="s">
        <v>756</v>
      </c>
      <c r="M5261" s="4" t="s">
        <v>757</v>
      </c>
      <c r="N5261" s="4" t="s">
        <v>75</v>
      </c>
      <c r="O5261" s="4">
        <v>0</v>
      </c>
      <c r="P5261" s="4"/>
      <c r="Q5261" s="4"/>
      <c r="R5261" s="4"/>
      <c r="S5261" s="4"/>
      <c r="T5261" s="4"/>
      <c r="U5261" s="4"/>
      <c r="V5261" s="4"/>
      <c r="W5261" s="4"/>
      <c r="X5261" s="4"/>
      <c r="Y5261" s="4" t="s">
        <v>15667</v>
      </c>
      <c r="Z5261" s="4" t="s">
        <v>233</v>
      </c>
      <c r="AA5261" s="4">
        <v>76051</v>
      </c>
      <c r="AB5261" s="4" t="s">
        <v>59</v>
      </c>
      <c r="AC5261" s="4"/>
      <c r="AD5261" s="4" t="b">
        <v>0</v>
      </c>
      <c r="AE5261" s="4"/>
      <c r="AF5261" s="4"/>
      <c r="AG5261" s="12">
        <f t="shared" si="82"/>
        <v>43282</v>
      </c>
    </row>
    <row r="5262" s="10" customFormat="1" spans="1:33">
      <c r="A5262" s="4" t="s">
        <v>20710</v>
      </c>
      <c r="B5262" s="4" t="s">
        <v>20710</v>
      </c>
      <c r="C5262" s="4" t="s">
        <v>20711</v>
      </c>
      <c r="D5262" s="4" t="s">
        <v>20712</v>
      </c>
      <c r="E5262" s="4" t="s">
        <v>18190</v>
      </c>
      <c r="F5262" s="4" t="s">
        <v>37</v>
      </c>
      <c r="G5262" s="4" t="s">
        <v>51</v>
      </c>
      <c r="H5262" s="4"/>
      <c r="I5262" s="4"/>
      <c r="J5262" s="4" t="s">
        <v>52</v>
      </c>
      <c r="K5262" s="4" t="s">
        <v>13358</v>
      </c>
      <c r="L5262" s="4" t="s">
        <v>13359</v>
      </c>
      <c r="M5262" s="4" t="s">
        <v>13360</v>
      </c>
      <c r="N5262" s="4" t="s">
        <v>852</v>
      </c>
      <c r="O5262" s="4">
        <v>1</v>
      </c>
      <c r="P5262" s="4" t="s">
        <v>56</v>
      </c>
      <c r="Q5262" s="4">
        <v>22.98</v>
      </c>
      <c r="R5262" s="4"/>
      <c r="S5262" s="4"/>
      <c r="T5262" s="4"/>
      <c r="U5262" s="4"/>
      <c r="V5262" s="4"/>
      <c r="W5262" s="4"/>
      <c r="X5262" s="4"/>
      <c r="Y5262" s="4" t="s">
        <v>4310</v>
      </c>
      <c r="Z5262" s="4" t="s">
        <v>177</v>
      </c>
      <c r="AA5262" s="4" t="s">
        <v>20713</v>
      </c>
      <c r="AB5262" s="4" t="s">
        <v>59</v>
      </c>
      <c r="AC5262" s="4"/>
      <c r="AD5262" s="4" t="b">
        <v>0</v>
      </c>
      <c r="AE5262" s="4"/>
      <c r="AF5262" s="4"/>
      <c r="AG5262" s="12">
        <f t="shared" si="82"/>
        <v>43282</v>
      </c>
    </row>
    <row r="5263" s="10" customFormat="1" spans="1:33">
      <c r="A5263" s="4" t="s">
        <v>20714</v>
      </c>
      <c r="B5263" s="4" t="s">
        <v>20714</v>
      </c>
      <c r="C5263" s="4" t="s">
        <v>20715</v>
      </c>
      <c r="D5263" s="4" t="s">
        <v>20716</v>
      </c>
      <c r="E5263" s="4" t="s">
        <v>36</v>
      </c>
      <c r="F5263" s="4" t="s">
        <v>37</v>
      </c>
      <c r="G5263" s="4" t="s">
        <v>51</v>
      </c>
      <c r="H5263" s="4"/>
      <c r="I5263" s="4"/>
      <c r="J5263" s="4" t="s">
        <v>52</v>
      </c>
      <c r="K5263" s="4" t="s">
        <v>1742</v>
      </c>
      <c r="L5263" s="4" t="s">
        <v>1743</v>
      </c>
      <c r="M5263" s="4" t="s">
        <v>1744</v>
      </c>
      <c r="N5263" s="4" t="s">
        <v>36</v>
      </c>
      <c r="O5263" s="4">
        <v>1</v>
      </c>
      <c r="P5263" s="4" t="s">
        <v>56</v>
      </c>
      <c r="Q5263" s="4">
        <v>22.98</v>
      </c>
      <c r="R5263" s="4"/>
      <c r="S5263" s="4"/>
      <c r="T5263" s="4"/>
      <c r="U5263" s="4"/>
      <c r="V5263" s="4"/>
      <c r="W5263" s="4"/>
      <c r="X5263" s="4"/>
      <c r="Y5263" s="4" t="s">
        <v>1243</v>
      </c>
      <c r="Z5263" s="4" t="s">
        <v>335</v>
      </c>
      <c r="AA5263" s="4" t="s">
        <v>20717</v>
      </c>
      <c r="AB5263" s="4" t="s">
        <v>59</v>
      </c>
      <c r="AC5263" s="4"/>
      <c r="AD5263" s="4" t="b">
        <v>0</v>
      </c>
      <c r="AE5263" s="4"/>
      <c r="AF5263" s="4"/>
      <c r="AG5263" s="12">
        <f t="shared" si="82"/>
        <v>43282</v>
      </c>
    </row>
    <row r="5264" s="10" customFormat="1" spans="1:33">
      <c r="A5264" s="4" t="s">
        <v>20718</v>
      </c>
      <c r="B5264" s="4" t="s">
        <v>20718</v>
      </c>
      <c r="C5264" s="4" t="s">
        <v>20719</v>
      </c>
      <c r="D5264" s="4" t="s">
        <v>20720</v>
      </c>
      <c r="E5264" s="4" t="s">
        <v>18190</v>
      </c>
      <c r="F5264" s="4" t="s">
        <v>37</v>
      </c>
      <c r="G5264" s="4" t="s">
        <v>51</v>
      </c>
      <c r="H5264" s="4"/>
      <c r="I5264" s="4"/>
      <c r="J5264" s="4" t="s">
        <v>52</v>
      </c>
      <c r="K5264" s="4" t="s">
        <v>4152</v>
      </c>
      <c r="L5264" s="4" t="s">
        <v>4153</v>
      </c>
      <c r="M5264" s="4" t="s">
        <v>4154</v>
      </c>
      <c r="N5264" s="4" t="s">
        <v>852</v>
      </c>
      <c r="O5264" s="4">
        <v>1</v>
      </c>
      <c r="P5264" s="4" t="s">
        <v>56</v>
      </c>
      <c r="Q5264" s="4">
        <v>22.98</v>
      </c>
      <c r="R5264" s="4"/>
      <c r="S5264" s="4"/>
      <c r="T5264" s="4"/>
      <c r="U5264" s="4"/>
      <c r="V5264" s="4"/>
      <c r="W5264" s="4"/>
      <c r="X5264" s="4"/>
      <c r="Y5264" s="4" t="s">
        <v>1812</v>
      </c>
      <c r="Z5264" s="4" t="s">
        <v>290</v>
      </c>
      <c r="AA5264" s="4" t="s">
        <v>20721</v>
      </c>
      <c r="AB5264" s="4" t="s">
        <v>59</v>
      </c>
      <c r="AC5264" s="4"/>
      <c r="AD5264" s="4" t="b">
        <v>0</v>
      </c>
      <c r="AE5264" s="4"/>
      <c r="AF5264" s="4"/>
      <c r="AG5264" s="12">
        <f t="shared" si="82"/>
        <v>43282</v>
      </c>
    </row>
    <row r="5265" s="10" customFormat="1" spans="1:33">
      <c r="A5265" s="4" t="s">
        <v>20722</v>
      </c>
      <c r="B5265" s="4" t="s">
        <v>20722</v>
      </c>
      <c r="C5265" s="4" t="s">
        <v>20723</v>
      </c>
      <c r="D5265" s="4" t="s">
        <v>20724</v>
      </c>
      <c r="E5265" s="4" t="s">
        <v>36</v>
      </c>
      <c r="F5265" s="4" t="s">
        <v>37</v>
      </c>
      <c r="G5265" s="4" t="s">
        <v>51</v>
      </c>
      <c r="H5265" s="4"/>
      <c r="I5265" s="4"/>
      <c r="J5265" s="4" t="s">
        <v>52</v>
      </c>
      <c r="K5265" s="4" t="s">
        <v>710</v>
      </c>
      <c r="L5265" s="4" t="s">
        <v>711</v>
      </c>
      <c r="M5265" s="4" t="s">
        <v>712</v>
      </c>
      <c r="N5265" s="4" t="s">
        <v>36</v>
      </c>
      <c r="O5265" s="4">
        <v>1</v>
      </c>
      <c r="P5265" s="4" t="s">
        <v>56</v>
      </c>
      <c r="Q5265" s="4">
        <v>19.98</v>
      </c>
      <c r="R5265" s="4"/>
      <c r="S5265" s="4"/>
      <c r="T5265" s="4"/>
      <c r="U5265" s="4"/>
      <c r="V5265" s="4"/>
      <c r="W5265" s="4"/>
      <c r="X5265" s="4"/>
      <c r="Y5265" s="4" t="s">
        <v>17416</v>
      </c>
      <c r="Z5265" s="4" t="s">
        <v>47</v>
      </c>
      <c r="AA5265" s="4" t="s">
        <v>20725</v>
      </c>
      <c r="AB5265" s="4" t="s">
        <v>59</v>
      </c>
      <c r="AC5265" s="4"/>
      <c r="AD5265" s="4" t="b">
        <v>0</v>
      </c>
      <c r="AE5265" s="4"/>
      <c r="AF5265" s="4"/>
      <c r="AG5265" s="12">
        <f t="shared" si="82"/>
        <v>43282</v>
      </c>
    </row>
    <row r="5266" s="10" customFormat="1" spans="1:33">
      <c r="A5266" s="4" t="s">
        <v>20726</v>
      </c>
      <c r="B5266" s="4" t="s">
        <v>20726</v>
      </c>
      <c r="C5266" s="4" t="s">
        <v>20727</v>
      </c>
      <c r="D5266" s="4" t="s">
        <v>20728</v>
      </c>
      <c r="E5266" s="4" t="s">
        <v>36</v>
      </c>
      <c r="F5266" s="4" t="s">
        <v>37</v>
      </c>
      <c r="G5266" s="4" t="s">
        <v>51</v>
      </c>
      <c r="H5266" s="4"/>
      <c r="I5266" s="4"/>
      <c r="J5266" s="4" t="s">
        <v>157</v>
      </c>
      <c r="K5266" s="4" t="s">
        <v>2539</v>
      </c>
      <c r="L5266" s="4" t="s">
        <v>2540</v>
      </c>
      <c r="M5266" s="4" t="s">
        <v>2541</v>
      </c>
      <c r="N5266" s="4" t="s">
        <v>36</v>
      </c>
      <c r="O5266" s="4">
        <v>1</v>
      </c>
      <c r="P5266" s="4" t="s">
        <v>56</v>
      </c>
      <c r="Q5266" s="4">
        <v>24.98</v>
      </c>
      <c r="R5266" s="4"/>
      <c r="S5266" s="4">
        <v>2.82</v>
      </c>
      <c r="T5266" s="4"/>
      <c r="U5266" s="4"/>
      <c r="V5266" s="4"/>
      <c r="W5266" s="4"/>
      <c r="X5266" s="4">
        <v>2.82</v>
      </c>
      <c r="Y5266" s="4" t="s">
        <v>20729</v>
      </c>
      <c r="Z5266" s="4" t="s">
        <v>266</v>
      </c>
      <c r="AA5266" s="4" t="s">
        <v>20730</v>
      </c>
      <c r="AB5266" s="4" t="s">
        <v>59</v>
      </c>
      <c r="AC5266" s="4" t="s">
        <v>259</v>
      </c>
      <c r="AD5266" s="4" t="b">
        <v>0</v>
      </c>
      <c r="AE5266" s="4"/>
      <c r="AF5266" s="4"/>
      <c r="AG5266" s="12">
        <f t="shared" si="82"/>
        <v>43282</v>
      </c>
    </row>
    <row r="5267" s="10" customFormat="1" spans="1:33">
      <c r="A5267" s="4" t="s">
        <v>20726</v>
      </c>
      <c r="B5267" s="4" t="s">
        <v>20726</v>
      </c>
      <c r="C5267" s="4" t="s">
        <v>20727</v>
      </c>
      <c r="D5267" s="4" t="s">
        <v>20728</v>
      </c>
      <c r="E5267" s="4" t="s">
        <v>36</v>
      </c>
      <c r="F5267" s="4" t="s">
        <v>37</v>
      </c>
      <c r="G5267" s="4" t="s">
        <v>51</v>
      </c>
      <c r="H5267" s="4"/>
      <c r="I5267" s="4"/>
      <c r="J5267" s="4" t="s">
        <v>157</v>
      </c>
      <c r="K5267" s="4" t="s">
        <v>546</v>
      </c>
      <c r="L5267" s="4" t="s">
        <v>547</v>
      </c>
      <c r="M5267" s="4" t="s">
        <v>548</v>
      </c>
      <c r="N5267" s="4" t="s">
        <v>36</v>
      </c>
      <c r="O5267" s="4">
        <v>1</v>
      </c>
      <c r="P5267" s="4" t="s">
        <v>56</v>
      </c>
      <c r="Q5267" s="4">
        <v>24.98</v>
      </c>
      <c r="R5267" s="4"/>
      <c r="S5267" s="4">
        <v>2.82</v>
      </c>
      <c r="T5267" s="4"/>
      <c r="U5267" s="4"/>
      <c r="V5267" s="4"/>
      <c r="W5267" s="4"/>
      <c r="X5267" s="4">
        <v>2.82</v>
      </c>
      <c r="Y5267" s="4" t="s">
        <v>20729</v>
      </c>
      <c r="Z5267" s="4" t="s">
        <v>266</v>
      </c>
      <c r="AA5267" s="4" t="s">
        <v>20730</v>
      </c>
      <c r="AB5267" s="4" t="s">
        <v>59</v>
      </c>
      <c r="AC5267" s="4" t="s">
        <v>259</v>
      </c>
      <c r="AD5267" s="4" t="b">
        <v>0</v>
      </c>
      <c r="AE5267" s="4"/>
      <c r="AF5267" s="4"/>
      <c r="AG5267" s="12">
        <f t="shared" si="82"/>
        <v>43282</v>
      </c>
    </row>
    <row r="5268" s="10" customFormat="1" spans="1:33">
      <c r="A5268" s="4" t="s">
        <v>20726</v>
      </c>
      <c r="B5268" s="4" t="s">
        <v>20726</v>
      </c>
      <c r="C5268" s="4" t="s">
        <v>20727</v>
      </c>
      <c r="D5268" s="4" t="s">
        <v>20728</v>
      </c>
      <c r="E5268" s="4" t="s">
        <v>36</v>
      </c>
      <c r="F5268" s="4" t="s">
        <v>37</v>
      </c>
      <c r="G5268" s="4" t="s">
        <v>51</v>
      </c>
      <c r="H5268" s="4"/>
      <c r="I5268" s="4"/>
      <c r="J5268" s="4" t="s">
        <v>157</v>
      </c>
      <c r="K5268" s="4" t="s">
        <v>97</v>
      </c>
      <c r="L5268" s="4" t="s">
        <v>98</v>
      </c>
      <c r="M5268" s="4" t="s">
        <v>99</v>
      </c>
      <c r="N5268" s="4" t="s">
        <v>36</v>
      </c>
      <c r="O5268" s="4">
        <v>1</v>
      </c>
      <c r="P5268" s="4" t="s">
        <v>56</v>
      </c>
      <c r="Q5268" s="4">
        <v>24.98</v>
      </c>
      <c r="R5268" s="4"/>
      <c r="S5268" s="4">
        <v>2.82</v>
      </c>
      <c r="T5268" s="4"/>
      <c r="U5268" s="4"/>
      <c r="V5268" s="4"/>
      <c r="W5268" s="4"/>
      <c r="X5268" s="4">
        <v>2.82</v>
      </c>
      <c r="Y5268" s="4" t="s">
        <v>20729</v>
      </c>
      <c r="Z5268" s="4" t="s">
        <v>266</v>
      </c>
      <c r="AA5268" s="4" t="s">
        <v>20730</v>
      </c>
      <c r="AB5268" s="4" t="s">
        <v>59</v>
      </c>
      <c r="AC5268" s="4" t="s">
        <v>259</v>
      </c>
      <c r="AD5268" s="4" t="b">
        <v>0</v>
      </c>
      <c r="AE5268" s="4"/>
      <c r="AF5268" s="4"/>
      <c r="AG5268" s="12">
        <f t="shared" si="82"/>
        <v>43282</v>
      </c>
    </row>
    <row r="5269" s="10" customFormat="1" spans="1:33">
      <c r="A5269" s="4" t="s">
        <v>20731</v>
      </c>
      <c r="B5269" s="4" t="s">
        <v>20731</v>
      </c>
      <c r="C5269" s="4" t="s">
        <v>20732</v>
      </c>
      <c r="D5269" s="4" t="s">
        <v>20733</v>
      </c>
      <c r="E5269" s="4" t="s">
        <v>36</v>
      </c>
      <c r="F5269" s="4" t="s">
        <v>37</v>
      </c>
      <c r="G5269" s="4" t="s">
        <v>51</v>
      </c>
      <c r="H5269" s="4"/>
      <c r="I5269" s="4"/>
      <c r="J5269" s="4" t="s">
        <v>52</v>
      </c>
      <c r="K5269" s="4" t="s">
        <v>12312</v>
      </c>
      <c r="L5269" s="4" t="s">
        <v>192</v>
      </c>
      <c r="M5269" s="4" t="s">
        <v>193</v>
      </c>
      <c r="N5269" s="4" t="s">
        <v>36</v>
      </c>
      <c r="O5269" s="4">
        <v>1</v>
      </c>
      <c r="P5269" s="4" t="s">
        <v>56</v>
      </c>
      <c r="Q5269" s="4">
        <v>24.98</v>
      </c>
      <c r="R5269" s="4"/>
      <c r="S5269" s="4"/>
      <c r="T5269" s="4"/>
      <c r="U5269" s="4"/>
      <c r="V5269" s="4"/>
      <c r="W5269" s="4"/>
      <c r="X5269" s="4"/>
      <c r="Y5269" s="4" t="s">
        <v>549</v>
      </c>
      <c r="Z5269" s="4" t="s">
        <v>290</v>
      </c>
      <c r="AA5269" s="4" t="s">
        <v>20734</v>
      </c>
      <c r="AB5269" s="4" t="s">
        <v>59</v>
      </c>
      <c r="AC5269" s="4"/>
      <c r="AD5269" s="4" t="b">
        <v>0</v>
      </c>
      <c r="AE5269" s="4"/>
      <c r="AF5269" s="4"/>
      <c r="AG5269" s="12">
        <f t="shared" si="82"/>
        <v>43282</v>
      </c>
    </row>
    <row r="5270" s="10" customFormat="1" spans="1:33">
      <c r="A5270" s="4" t="s">
        <v>20735</v>
      </c>
      <c r="B5270" s="4" t="s">
        <v>20735</v>
      </c>
      <c r="C5270" s="4" t="s">
        <v>20736</v>
      </c>
      <c r="D5270" s="4" t="s">
        <v>20737</v>
      </c>
      <c r="E5270" s="4" t="s">
        <v>36</v>
      </c>
      <c r="F5270" s="4" t="s">
        <v>37</v>
      </c>
      <c r="G5270" s="4" t="s">
        <v>51</v>
      </c>
      <c r="H5270" s="4"/>
      <c r="I5270" s="4"/>
      <c r="J5270" s="4" t="s">
        <v>52</v>
      </c>
      <c r="K5270" s="4" t="s">
        <v>1487</v>
      </c>
      <c r="L5270" s="4" t="s">
        <v>1488</v>
      </c>
      <c r="M5270" s="4" t="s">
        <v>1489</v>
      </c>
      <c r="N5270" s="4" t="s">
        <v>36</v>
      </c>
      <c r="O5270" s="4">
        <v>1</v>
      </c>
      <c r="P5270" s="4" t="s">
        <v>56</v>
      </c>
      <c r="Q5270" s="4">
        <v>22.98</v>
      </c>
      <c r="R5270" s="4"/>
      <c r="S5270" s="4"/>
      <c r="T5270" s="4"/>
      <c r="U5270" s="4"/>
      <c r="V5270" s="4"/>
      <c r="W5270" s="4"/>
      <c r="X5270" s="4"/>
      <c r="Y5270" s="4" t="s">
        <v>20738</v>
      </c>
      <c r="Z5270" s="4" t="s">
        <v>290</v>
      </c>
      <c r="AA5270" s="4" t="s">
        <v>20739</v>
      </c>
      <c r="AB5270" s="4" t="s">
        <v>59</v>
      </c>
      <c r="AC5270" s="4"/>
      <c r="AD5270" s="4" t="b">
        <v>0</v>
      </c>
      <c r="AE5270" s="4"/>
      <c r="AF5270" s="4"/>
      <c r="AG5270" s="12">
        <f t="shared" si="82"/>
        <v>43282</v>
      </c>
    </row>
    <row r="5271" s="10" customFormat="1" spans="1:33">
      <c r="A5271" s="4" t="s">
        <v>20740</v>
      </c>
      <c r="B5271" s="4" t="s">
        <v>20740</v>
      </c>
      <c r="C5271" s="4" t="s">
        <v>20741</v>
      </c>
      <c r="D5271" s="4" t="s">
        <v>20742</v>
      </c>
      <c r="E5271" s="4" t="s">
        <v>36</v>
      </c>
      <c r="F5271" s="4" t="s">
        <v>37</v>
      </c>
      <c r="G5271" s="4" t="s">
        <v>51</v>
      </c>
      <c r="H5271" s="4"/>
      <c r="I5271" s="4"/>
      <c r="J5271" s="4" t="s">
        <v>52</v>
      </c>
      <c r="K5271" s="4" t="s">
        <v>9543</v>
      </c>
      <c r="L5271" s="4" t="s">
        <v>873</v>
      </c>
      <c r="M5271" s="4" t="s">
        <v>874</v>
      </c>
      <c r="N5271" s="4" t="s">
        <v>36</v>
      </c>
      <c r="O5271" s="4">
        <v>1</v>
      </c>
      <c r="P5271" s="4" t="s">
        <v>56</v>
      </c>
      <c r="Q5271" s="4">
        <v>24.98</v>
      </c>
      <c r="R5271" s="4"/>
      <c r="S5271" s="4"/>
      <c r="T5271" s="4"/>
      <c r="U5271" s="4">
        <v>4.49</v>
      </c>
      <c r="V5271" s="4"/>
      <c r="W5271" s="4"/>
      <c r="X5271" s="4"/>
      <c r="Y5271" s="4" t="s">
        <v>20743</v>
      </c>
      <c r="Z5271" s="4" t="s">
        <v>2244</v>
      </c>
      <c r="AA5271" s="4">
        <v>46556</v>
      </c>
      <c r="AB5271" s="4" t="s">
        <v>59</v>
      </c>
      <c r="AC5271" s="4"/>
      <c r="AD5271" s="4" t="b">
        <v>0</v>
      </c>
      <c r="AE5271" s="4"/>
      <c r="AF5271" s="4"/>
      <c r="AG5271" s="12">
        <f t="shared" si="82"/>
        <v>43282</v>
      </c>
    </row>
    <row r="5272" s="10" customFormat="1" spans="1:33">
      <c r="A5272" s="4" t="s">
        <v>20744</v>
      </c>
      <c r="B5272" s="4" t="s">
        <v>20744</v>
      </c>
      <c r="C5272" s="4" t="s">
        <v>20745</v>
      </c>
      <c r="D5272" s="4" t="s">
        <v>20746</v>
      </c>
      <c r="E5272" s="4" t="s">
        <v>36</v>
      </c>
      <c r="F5272" s="4" t="s">
        <v>37</v>
      </c>
      <c r="G5272" s="4" t="s">
        <v>51</v>
      </c>
      <c r="H5272" s="4"/>
      <c r="I5272" s="4"/>
      <c r="J5272" s="4" t="s">
        <v>52</v>
      </c>
      <c r="K5272" s="4" t="s">
        <v>7087</v>
      </c>
      <c r="L5272" s="4" t="s">
        <v>7088</v>
      </c>
      <c r="M5272" s="4" t="s">
        <v>7089</v>
      </c>
      <c r="N5272" s="4" t="s">
        <v>36</v>
      </c>
      <c r="O5272" s="4">
        <v>1</v>
      </c>
      <c r="P5272" s="4" t="s">
        <v>56</v>
      </c>
      <c r="Q5272" s="4">
        <v>22.98</v>
      </c>
      <c r="R5272" s="4">
        <v>1.98</v>
      </c>
      <c r="S5272" s="4"/>
      <c r="T5272" s="4"/>
      <c r="U5272" s="4"/>
      <c r="V5272" s="4"/>
      <c r="W5272" s="4"/>
      <c r="X5272" s="4"/>
      <c r="Y5272" s="4" t="s">
        <v>12257</v>
      </c>
      <c r="Z5272" s="4" t="s">
        <v>366</v>
      </c>
      <c r="AA5272" s="4" t="s">
        <v>12258</v>
      </c>
      <c r="AB5272" s="4" t="s">
        <v>59</v>
      </c>
      <c r="AC5272" s="4"/>
      <c r="AD5272" s="4" t="b">
        <v>0</v>
      </c>
      <c r="AE5272" s="4"/>
      <c r="AF5272" s="4"/>
      <c r="AG5272" s="12">
        <f t="shared" si="82"/>
        <v>43282</v>
      </c>
    </row>
    <row r="5273" s="10" customFormat="1" spans="1:33">
      <c r="A5273" s="4" t="s">
        <v>20747</v>
      </c>
      <c r="B5273" s="4" t="s">
        <v>20747</v>
      </c>
      <c r="C5273" s="4" t="s">
        <v>20748</v>
      </c>
      <c r="D5273" s="4" t="s">
        <v>20749</v>
      </c>
      <c r="E5273" s="4" t="s">
        <v>36</v>
      </c>
      <c r="F5273" s="4" t="s">
        <v>37</v>
      </c>
      <c r="G5273" s="4" t="s">
        <v>51</v>
      </c>
      <c r="H5273" s="4"/>
      <c r="I5273" s="4"/>
      <c r="J5273" s="4" t="s">
        <v>52</v>
      </c>
      <c r="K5273" s="4" t="s">
        <v>4208</v>
      </c>
      <c r="L5273" s="4" t="s">
        <v>4209</v>
      </c>
      <c r="M5273" s="4" t="s">
        <v>4210</v>
      </c>
      <c r="N5273" s="4" t="s">
        <v>36</v>
      </c>
      <c r="O5273" s="4">
        <v>1</v>
      </c>
      <c r="P5273" s="4" t="s">
        <v>56</v>
      </c>
      <c r="Q5273" s="4">
        <v>23.98</v>
      </c>
      <c r="R5273" s="4"/>
      <c r="S5273" s="4"/>
      <c r="T5273" s="4"/>
      <c r="U5273" s="4"/>
      <c r="V5273" s="4"/>
      <c r="W5273" s="4"/>
      <c r="X5273" s="4"/>
      <c r="Y5273" s="4" t="s">
        <v>7483</v>
      </c>
      <c r="Z5273" s="4" t="s">
        <v>89</v>
      </c>
      <c r="AA5273" s="4" t="s">
        <v>20750</v>
      </c>
      <c r="AB5273" s="4" t="s">
        <v>59</v>
      </c>
      <c r="AC5273" s="4"/>
      <c r="AD5273" s="4" t="b">
        <v>0</v>
      </c>
      <c r="AE5273" s="4"/>
      <c r="AF5273" s="4"/>
      <c r="AG5273" s="12">
        <f t="shared" si="82"/>
        <v>43282</v>
      </c>
    </row>
    <row r="5274" s="10" customFormat="1" spans="1:33">
      <c r="A5274" s="4" t="s">
        <v>20751</v>
      </c>
      <c r="B5274" s="4" t="s">
        <v>20751</v>
      </c>
      <c r="C5274" s="4" t="s">
        <v>20752</v>
      </c>
      <c r="D5274" s="4" t="s">
        <v>20753</v>
      </c>
      <c r="E5274" s="4" t="s">
        <v>18190</v>
      </c>
      <c r="F5274" s="4" t="s">
        <v>37</v>
      </c>
      <c r="G5274" s="4" t="s">
        <v>51</v>
      </c>
      <c r="H5274" s="4"/>
      <c r="I5274" s="4"/>
      <c r="J5274" s="4" t="s">
        <v>52</v>
      </c>
      <c r="K5274" s="4" t="s">
        <v>3788</v>
      </c>
      <c r="L5274" s="4" t="s">
        <v>3789</v>
      </c>
      <c r="M5274" s="4" t="s">
        <v>3790</v>
      </c>
      <c r="N5274" s="4" t="s">
        <v>852</v>
      </c>
      <c r="O5274" s="4">
        <v>1</v>
      </c>
      <c r="P5274" s="4" t="s">
        <v>56</v>
      </c>
      <c r="Q5274" s="4">
        <v>22.98</v>
      </c>
      <c r="R5274" s="4"/>
      <c r="S5274" s="4"/>
      <c r="T5274" s="4"/>
      <c r="U5274" s="4"/>
      <c r="V5274" s="4"/>
      <c r="W5274" s="4"/>
      <c r="X5274" s="4"/>
      <c r="Y5274" s="4" t="s">
        <v>20754</v>
      </c>
      <c r="Z5274" s="4" t="s">
        <v>77</v>
      </c>
      <c r="AA5274" s="4">
        <v>50263</v>
      </c>
      <c r="AB5274" s="4" t="s">
        <v>59</v>
      </c>
      <c r="AC5274" s="4"/>
      <c r="AD5274" s="4" t="b">
        <v>0</v>
      </c>
      <c r="AE5274" s="4"/>
      <c r="AF5274" s="4"/>
      <c r="AG5274" s="12">
        <f t="shared" si="82"/>
        <v>43282</v>
      </c>
    </row>
    <row r="5275" s="10" customFormat="1" spans="1:33">
      <c r="A5275" s="4" t="s">
        <v>20751</v>
      </c>
      <c r="B5275" s="4" t="s">
        <v>20751</v>
      </c>
      <c r="C5275" s="4" t="s">
        <v>20752</v>
      </c>
      <c r="D5275" s="4" t="s">
        <v>20753</v>
      </c>
      <c r="E5275" s="4" t="s">
        <v>18190</v>
      </c>
      <c r="F5275" s="4" t="s">
        <v>37</v>
      </c>
      <c r="G5275" s="4" t="s">
        <v>51</v>
      </c>
      <c r="H5275" s="4"/>
      <c r="I5275" s="4"/>
      <c r="J5275" s="4" t="s">
        <v>52</v>
      </c>
      <c r="K5275" s="4" t="s">
        <v>3781</v>
      </c>
      <c r="L5275" s="4" t="s">
        <v>3782</v>
      </c>
      <c r="M5275" s="4" t="s">
        <v>3783</v>
      </c>
      <c r="N5275" s="4" t="s">
        <v>852</v>
      </c>
      <c r="O5275" s="4">
        <v>1</v>
      </c>
      <c r="P5275" s="4" t="s">
        <v>56</v>
      </c>
      <c r="Q5275" s="4">
        <v>22.98</v>
      </c>
      <c r="R5275" s="4"/>
      <c r="S5275" s="4"/>
      <c r="T5275" s="4"/>
      <c r="U5275" s="4"/>
      <c r="V5275" s="4"/>
      <c r="W5275" s="4"/>
      <c r="X5275" s="4"/>
      <c r="Y5275" s="4" t="s">
        <v>20754</v>
      </c>
      <c r="Z5275" s="4" t="s">
        <v>77</v>
      </c>
      <c r="AA5275" s="4">
        <v>50263</v>
      </c>
      <c r="AB5275" s="4" t="s">
        <v>59</v>
      </c>
      <c r="AC5275" s="4"/>
      <c r="AD5275" s="4" t="b">
        <v>0</v>
      </c>
      <c r="AE5275" s="4"/>
      <c r="AF5275" s="4"/>
      <c r="AG5275" s="12">
        <f t="shared" si="82"/>
        <v>43282</v>
      </c>
    </row>
    <row r="5276" s="10" customFormat="1" spans="1:33">
      <c r="A5276" s="4" t="s">
        <v>20755</v>
      </c>
      <c r="B5276" s="4" t="s">
        <v>20755</v>
      </c>
      <c r="C5276" s="4" t="s">
        <v>20756</v>
      </c>
      <c r="D5276" s="4" t="s">
        <v>20757</v>
      </c>
      <c r="E5276" s="4" t="s">
        <v>36</v>
      </c>
      <c r="F5276" s="4" t="s">
        <v>37</v>
      </c>
      <c r="G5276" s="4" t="s">
        <v>51</v>
      </c>
      <c r="H5276" s="4"/>
      <c r="I5276" s="4"/>
      <c r="J5276" s="4" t="s">
        <v>52</v>
      </c>
      <c r="K5276" s="4" t="s">
        <v>1551</v>
      </c>
      <c r="L5276" s="4" t="s">
        <v>1552</v>
      </c>
      <c r="M5276" s="4" t="s">
        <v>1553</v>
      </c>
      <c r="N5276" s="4" t="s">
        <v>36</v>
      </c>
      <c r="O5276" s="4">
        <v>1</v>
      </c>
      <c r="P5276" s="4" t="s">
        <v>56</v>
      </c>
      <c r="Q5276" s="4">
        <v>22.98</v>
      </c>
      <c r="R5276" s="4"/>
      <c r="S5276" s="4"/>
      <c r="T5276" s="4"/>
      <c r="U5276" s="4"/>
      <c r="V5276" s="4"/>
      <c r="W5276" s="4"/>
      <c r="X5276" s="4"/>
      <c r="Y5276" s="4" t="s">
        <v>17030</v>
      </c>
      <c r="Z5276" s="4" t="s">
        <v>58</v>
      </c>
      <c r="AA5276" s="4" t="s">
        <v>17031</v>
      </c>
      <c r="AB5276" s="4" t="s">
        <v>59</v>
      </c>
      <c r="AC5276" s="4"/>
      <c r="AD5276" s="4" t="b">
        <v>0</v>
      </c>
      <c r="AE5276" s="4"/>
      <c r="AF5276" s="4"/>
      <c r="AG5276" s="12">
        <f t="shared" si="82"/>
        <v>43282</v>
      </c>
    </row>
    <row r="5277" s="10" customFormat="1" spans="1:33">
      <c r="A5277" s="4" t="s">
        <v>20758</v>
      </c>
      <c r="B5277" s="4" t="s">
        <v>20758</v>
      </c>
      <c r="C5277" s="4" t="s">
        <v>20759</v>
      </c>
      <c r="D5277" s="4" t="s">
        <v>20760</v>
      </c>
      <c r="E5277" s="4" t="s">
        <v>36</v>
      </c>
      <c r="F5277" s="4" t="s">
        <v>37</v>
      </c>
      <c r="G5277" s="4" t="s">
        <v>51</v>
      </c>
      <c r="H5277" s="4"/>
      <c r="I5277" s="4"/>
      <c r="J5277" s="4" t="s">
        <v>52</v>
      </c>
      <c r="K5277" s="4" t="s">
        <v>1030</v>
      </c>
      <c r="L5277" s="4" t="s">
        <v>1031</v>
      </c>
      <c r="M5277" s="4" t="s">
        <v>1032</v>
      </c>
      <c r="N5277" s="4" t="s">
        <v>36</v>
      </c>
      <c r="O5277" s="4">
        <v>1</v>
      </c>
      <c r="P5277" s="4" t="s">
        <v>56</v>
      </c>
      <c r="Q5277" s="4">
        <v>22.98</v>
      </c>
      <c r="R5277" s="4"/>
      <c r="S5277" s="4"/>
      <c r="T5277" s="4"/>
      <c r="U5277" s="4"/>
      <c r="V5277" s="4"/>
      <c r="W5277" s="4"/>
      <c r="X5277" s="4"/>
      <c r="Y5277" s="4" t="s">
        <v>11104</v>
      </c>
      <c r="Z5277" s="4" t="s">
        <v>134</v>
      </c>
      <c r="AA5277" s="4" t="s">
        <v>19016</v>
      </c>
      <c r="AB5277" s="4" t="s">
        <v>59</v>
      </c>
      <c r="AC5277" s="4"/>
      <c r="AD5277" s="4" t="b">
        <v>0</v>
      </c>
      <c r="AE5277" s="4"/>
      <c r="AF5277" s="4"/>
      <c r="AG5277" s="12">
        <f t="shared" si="82"/>
        <v>43282</v>
      </c>
    </row>
    <row r="5278" s="10" customFormat="1" spans="1:33">
      <c r="A5278" s="4" t="s">
        <v>20761</v>
      </c>
      <c r="B5278" s="4" t="s">
        <v>20761</v>
      </c>
      <c r="C5278" s="4" t="s">
        <v>20762</v>
      </c>
      <c r="D5278" s="4" t="s">
        <v>20763</v>
      </c>
      <c r="E5278" s="4" t="s">
        <v>36</v>
      </c>
      <c r="F5278" s="4" t="s">
        <v>37</v>
      </c>
      <c r="G5278" s="4" t="s">
        <v>51</v>
      </c>
      <c r="H5278" s="4"/>
      <c r="I5278" s="4"/>
      <c r="J5278" s="4" t="s">
        <v>52</v>
      </c>
      <c r="K5278" s="4" t="s">
        <v>645</v>
      </c>
      <c r="L5278" s="4" t="s">
        <v>646</v>
      </c>
      <c r="M5278" s="4" t="s">
        <v>647</v>
      </c>
      <c r="N5278" s="4" t="s">
        <v>36</v>
      </c>
      <c r="O5278" s="4">
        <v>1</v>
      </c>
      <c r="P5278" s="4" t="s">
        <v>56</v>
      </c>
      <c r="Q5278" s="4">
        <v>23.98</v>
      </c>
      <c r="R5278" s="4"/>
      <c r="S5278" s="4"/>
      <c r="T5278" s="4"/>
      <c r="U5278" s="4"/>
      <c r="V5278" s="4"/>
      <c r="W5278" s="4"/>
      <c r="X5278" s="4"/>
      <c r="Y5278" s="4" t="s">
        <v>18126</v>
      </c>
      <c r="Z5278" s="4" t="s">
        <v>47</v>
      </c>
      <c r="AA5278" s="4" t="s">
        <v>20764</v>
      </c>
      <c r="AB5278" s="4" t="s">
        <v>59</v>
      </c>
      <c r="AC5278" s="4"/>
      <c r="AD5278" s="4" t="b">
        <v>0</v>
      </c>
      <c r="AE5278" s="4"/>
      <c r="AF5278" s="4"/>
      <c r="AG5278" s="12">
        <f t="shared" si="82"/>
        <v>43282</v>
      </c>
    </row>
    <row r="5279" s="10" customFormat="1" spans="1:33">
      <c r="A5279" s="4" t="s">
        <v>20765</v>
      </c>
      <c r="B5279" s="4" t="s">
        <v>20765</v>
      </c>
      <c r="C5279" s="4" t="s">
        <v>20766</v>
      </c>
      <c r="D5279" s="4" t="s">
        <v>20767</v>
      </c>
      <c r="E5279" s="4" t="s">
        <v>36</v>
      </c>
      <c r="F5279" s="4" t="s">
        <v>37</v>
      </c>
      <c r="G5279" s="4" t="s">
        <v>51</v>
      </c>
      <c r="H5279" s="4"/>
      <c r="I5279" s="4"/>
      <c r="J5279" s="4" t="s">
        <v>52</v>
      </c>
      <c r="K5279" s="4" t="s">
        <v>5194</v>
      </c>
      <c r="L5279" s="4" t="s">
        <v>5195</v>
      </c>
      <c r="M5279" s="4" t="s">
        <v>5196</v>
      </c>
      <c r="N5279" s="4" t="s">
        <v>36</v>
      </c>
      <c r="O5279" s="4">
        <v>1</v>
      </c>
      <c r="P5279" s="4" t="s">
        <v>56</v>
      </c>
      <c r="Q5279" s="4">
        <v>22.98</v>
      </c>
      <c r="R5279" s="4"/>
      <c r="S5279" s="4"/>
      <c r="T5279" s="4"/>
      <c r="U5279" s="4"/>
      <c r="V5279" s="4"/>
      <c r="W5279" s="4"/>
      <c r="X5279" s="4"/>
      <c r="Y5279" s="4" t="s">
        <v>20162</v>
      </c>
      <c r="Z5279" s="4" t="s">
        <v>47</v>
      </c>
      <c r="AA5279" s="4" t="s">
        <v>20768</v>
      </c>
      <c r="AB5279" s="4" t="s">
        <v>59</v>
      </c>
      <c r="AC5279" s="4"/>
      <c r="AD5279" s="4" t="b">
        <v>0</v>
      </c>
      <c r="AE5279" s="4"/>
      <c r="AF5279" s="4"/>
      <c r="AG5279" s="12">
        <f t="shared" si="82"/>
        <v>43282</v>
      </c>
    </row>
    <row r="5280" s="10" customFormat="1" spans="1:33">
      <c r="A5280" s="4" t="s">
        <v>20769</v>
      </c>
      <c r="B5280" s="4" t="s">
        <v>20769</v>
      </c>
      <c r="C5280" s="4" t="s">
        <v>20770</v>
      </c>
      <c r="D5280" s="4" t="s">
        <v>20771</v>
      </c>
      <c r="E5280" s="4" t="s">
        <v>18190</v>
      </c>
      <c r="F5280" s="4" t="s">
        <v>37</v>
      </c>
      <c r="G5280" s="4" t="s">
        <v>51</v>
      </c>
      <c r="H5280" s="4"/>
      <c r="I5280" s="4"/>
      <c r="J5280" s="4" t="s">
        <v>52</v>
      </c>
      <c r="K5280" s="4" t="s">
        <v>79</v>
      </c>
      <c r="L5280" s="4" t="s">
        <v>80</v>
      </c>
      <c r="M5280" s="4" t="s">
        <v>81</v>
      </c>
      <c r="N5280" s="4" t="s">
        <v>852</v>
      </c>
      <c r="O5280" s="4">
        <v>1</v>
      </c>
      <c r="P5280" s="4" t="s">
        <v>56</v>
      </c>
      <c r="Q5280" s="4">
        <v>24.98</v>
      </c>
      <c r="R5280" s="4"/>
      <c r="S5280" s="4"/>
      <c r="T5280" s="4"/>
      <c r="U5280" s="4"/>
      <c r="V5280" s="4"/>
      <c r="W5280" s="4"/>
      <c r="X5280" s="4"/>
      <c r="Y5280" s="4" t="s">
        <v>541</v>
      </c>
      <c r="Z5280" s="4" t="s">
        <v>290</v>
      </c>
      <c r="AA5280" s="4" t="s">
        <v>20772</v>
      </c>
      <c r="AB5280" s="4" t="s">
        <v>59</v>
      </c>
      <c r="AC5280" s="4"/>
      <c r="AD5280" s="4" t="b">
        <v>0</v>
      </c>
      <c r="AE5280" s="4"/>
      <c r="AF5280" s="4"/>
      <c r="AG5280" s="12">
        <f t="shared" si="82"/>
        <v>43282</v>
      </c>
    </row>
    <row r="5281" s="10" customFormat="1" spans="1:33">
      <c r="A5281" s="4" t="s">
        <v>20773</v>
      </c>
      <c r="B5281" s="4" t="s">
        <v>20773</v>
      </c>
      <c r="C5281" s="4" t="s">
        <v>20774</v>
      </c>
      <c r="D5281" s="4" t="s">
        <v>20775</v>
      </c>
      <c r="E5281" s="4" t="s">
        <v>18190</v>
      </c>
      <c r="F5281" s="4" t="s">
        <v>37</v>
      </c>
      <c r="G5281" s="4" t="s">
        <v>51</v>
      </c>
      <c r="H5281" s="4"/>
      <c r="I5281" s="4"/>
      <c r="J5281" s="4" t="s">
        <v>52</v>
      </c>
      <c r="K5281" s="4" t="s">
        <v>4482</v>
      </c>
      <c r="L5281" s="4" t="s">
        <v>4483</v>
      </c>
      <c r="M5281" s="4" t="s">
        <v>4484</v>
      </c>
      <c r="N5281" s="4" t="s">
        <v>852</v>
      </c>
      <c r="O5281" s="4">
        <v>1</v>
      </c>
      <c r="P5281" s="4" t="s">
        <v>56</v>
      </c>
      <c r="Q5281" s="4">
        <v>24.98</v>
      </c>
      <c r="R5281" s="4"/>
      <c r="S5281" s="4"/>
      <c r="T5281" s="4"/>
      <c r="U5281" s="4"/>
      <c r="V5281" s="4"/>
      <c r="W5281" s="4"/>
      <c r="X5281" s="4"/>
      <c r="Y5281" s="4" t="s">
        <v>17833</v>
      </c>
      <c r="Z5281" s="4" t="s">
        <v>290</v>
      </c>
      <c r="AA5281" s="4" t="s">
        <v>20776</v>
      </c>
      <c r="AB5281" s="4" t="s">
        <v>59</v>
      </c>
      <c r="AC5281" s="4"/>
      <c r="AD5281" s="4" t="b">
        <v>0</v>
      </c>
      <c r="AE5281" s="4"/>
      <c r="AF5281" s="4"/>
      <c r="AG5281" s="12">
        <f t="shared" si="82"/>
        <v>43282</v>
      </c>
    </row>
    <row r="5282" s="10" customFormat="1" spans="1:33">
      <c r="A5282" s="4" t="s">
        <v>20773</v>
      </c>
      <c r="B5282" s="4" t="s">
        <v>20773</v>
      </c>
      <c r="C5282" s="4" t="s">
        <v>20774</v>
      </c>
      <c r="D5282" s="4" t="s">
        <v>20775</v>
      </c>
      <c r="E5282" s="4" t="s">
        <v>18190</v>
      </c>
      <c r="F5282" s="4" t="s">
        <v>37</v>
      </c>
      <c r="G5282" s="4" t="s">
        <v>51</v>
      </c>
      <c r="H5282" s="4"/>
      <c r="I5282" s="4"/>
      <c r="J5282" s="4" t="s">
        <v>52</v>
      </c>
      <c r="K5282" s="4" t="s">
        <v>5870</v>
      </c>
      <c r="L5282" s="4" t="s">
        <v>5871</v>
      </c>
      <c r="M5282" s="4" t="s">
        <v>5872</v>
      </c>
      <c r="N5282" s="4" t="s">
        <v>852</v>
      </c>
      <c r="O5282" s="4">
        <v>1</v>
      </c>
      <c r="P5282" s="4" t="s">
        <v>56</v>
      </c>
      <c r="Q5282" s="4">
        <v>24.98</v>
      </c>
      <c r="R5282" s="4"/>
      <c r="S5282" s="4"/>
      <c r="T5282" s="4"/>
      <c r="U5282" s="4"/>
      <c r="V5282" s="4"/>
      <c r="W5282" s="4"/>
      <c r="X5282" s="4"/>
      <c r="Y5282" s="4" t="s">
        <v>17833</v>
      </c>
      <c r="Z5282" s="4" t="s">
        <v>290</v>
      </c>
      <c r="AA5282" s="4" t="s">
        <v>20776</v>
      </c>
      <c r="AB5282" s="4" t="s">
        <v>59</v>
      </c>
      <c r="AC5282" s="4"/>
      <c r="AD5282" s="4" t="b">
        <v>0</v>
      </c>
      <c r="AE5282" s="4"/>
      <c r="AF5282" s="4"/>
      <c r="AG5282" s="12">
        <f t="shared" si="82"/>
        <v>43282</v>
      </c>
    </row>
    <row r="5283" s="10" customFormat="1" spans="1:33">
      <c r="A5283" s="4" t="s">
        <v>20777</v>
      </c>
      <c r="B5283" s="4" t="s">
        <v>20777</v>
      </c>
      <c r="C5283" s="4" t="s">
        <v>20778</v>
      </c>
      <c r="D5283" s="4" t="s">
        <v>20779</v>
      </c>
      <c r="E5283" s="4" t="s">
        <v>36</v>
      </c>
      <c r="F5283" s="4" t="s">
        <v>37</v>
      </c>
      <c r="G5283" s="4" t="s">
        <v>51</v>
      </c>
      <c r="H5283" s="4"/>
      <c r="I5283" s="4"/>
      <c r="J5283" s="4" t="s">
        <v>52</v>
      </c>
      <c r="K5283" s="4" t="s">
        <v>400</v>
      </c>
      <c r="L5283" s="4" t="s">
        <v>401</v>
      </c>
      <c r="M5283" s="4" t="s">
        <v>402</v>
      </c>
      <c r="N5283" s="4" t="s">
        <v>36</v>
      </c>
      <c r="O5283" s="4">
        <v>1</v>
      </c>
      <c r="P5283" s="4" t="s">
        <v>56</v>
      </c>
      <c r="Q5283" s="4">
        <v>24.98</v>
      </c>
      <c r="R5283" s="4"/>
      <c r="S5283" s="4"/>
      <c r="T5283" s="4"/>
      <c r="U5283" s="4"/>
      <c r="V5283" s="4"/>
      <c r="W5283" s="4"/>
      <c r="X5283" s="4"/>
      <c r="Y5283" s="4" t="s">
        <v>20780</v>
      </c>
      <c r="Z5283" s="4" t="s">
        <v>266</v>
      </c>
      <c r="AA5283" s="4" t="s">
        <v>20781</v>
      </c>
      <c r="AB5283" s="4" t="s">
        <v>59</v>
      </c>
      <c r="AC5283" s="4"/>
      <c r="AD5283" s="4" t="b">
        <v>0</v>
      </c>
      <c r="AE5283" s="4"/>
      <c r="AF5283" s="4"/>
      <c r="AG5283" s="12">
        <f t="shared" si="82"/>
        <v>43282</v>
      </c>
    </row>
    <row r="5284" s="10" customFormat="1" spans="1:33">
      <c r="A5284" s="4" t="s">
        <v>20782</v>
      </c>
      <c r="B5284" s="4" t="s">
        <v>20782</v>
      </c>
      <c r="C5284" s="4" t="s">
        <v>20783</v>
      </c>
      <c r="D5284" s="4" t="s">
        <v>20784</v>
      </c>
      <c r="E5284" s="4" t="s">
        <v>18190</v>
      </c>
      <c r="F5284" s="4" t="s">
        <v>37</v>
      </c>
      <c r="G5284" s="4" t="s">
        <v>51</v>
      </c>
      <c r="H5284" s="4"/>
      <c r="I5284" s="4"/>
      <c r="J5284" s="4" t="s">
        <v>52</v>
      </c>
      <c r="K5284" s="4" t="s">
        <v>527</v>
      </c>
      <c r="L5284" s="4" t="s">
        <v>528</v>
      </c>
      <c r="M5284" s="4" t="s">
        <v>529</v>
      </c>
      <c r="N5284" s="4" t="s">
        <v>852</v>
      </c>
      <c r="O5284" s="4">
        <v>1</v>
      </c>
      <c r="P5284" s="4" t="s">
        <v>56</v>
      </c>
      <c r="Q5284" s="4">
        <v>24.98</v>
      </c>
      <c r="R5284" s="4"/>
      <c r="S5284" s="4"/>
      <c r="T5284" s="4"/>
      <c r="U5284" s="4"/>
      <c r="V5284" s="4"/>
      <c r="W5284" s="4"/>
      <c r="X5284" s="4"/>
      <c r="Y5284" s="4" t="s">
        <v>20785</v>
      </c>
      <c r="Z5284" s="4" t="s">
        <v>473</v>
      </c>
      <c r="AA5284" s="4" t="s">
        <v>20786</v>
      </c>
      <c r="AB5284" s="4" t="s">
        <v>59</v>
      </c>
      <c r="AC5284" s="4"/>
      <c r="AD5284" s="4" t="b">
        <v>0</v>
      </c>
      <c r="AE5284" s="4"/>
      <c r="AF5284" s="4"/>
      <c r="AG5284" s="12">
        <f t="shared" si="82"/>
        <v>43282</v>
      </c>
    </row>
    <row r="5285" s="10" customFormat="1" spans="1:33">
      <c r="A5285" s="4" t="s">
        <v>20787</v>
      </c>
      <c r="B5285" s="4" t="s">
        <v>20787</v>
      </c>
      <c r="C5285" s="4" t="s">
        <v>20788</v>
      </c>
      <c r="D5285" s="4" t="s">
        <v>20789</v>
      </c>
      <c r="E5285" s="4" t="s">
        <v>36</v>
      </c>
      <c r="F5285" s="4" t="s">
        <v>37</v>
      </c>
      <c r="G5285" s="4" t="s">
        <v>51</v>
      </c>
      <c r="H5285" s="4"/>
      <c r="I5285" s="4"/>
      <c r="J5285" s="4" t="s">
        <v>52</v>
      </c>
      <c r="K5285" s="4" t="s">
        <v>4466</v>
      </c>
      <c r="L5285" s="4" t="s">
        <v>4467</v>
      </c>
      <c r="M5285" s="4" t="s">
        <v>4468</v>
      </c>
      <c r="N5285" s="4" t="s">
        <v>36</v>
      </c>
      <c r="O5285" s="4">
        <v>1</v>
      </c>
      <c r="P5285" s="4" t="s">
        <v>56</v>
      </c>
      <c r="Q5285" s="4">
        <v>24.98</v>
      </c>
      <c r="R5285" s="4"/>
      <c r="S5285" s="4"/>
      <c r="T5285" s="4"/>
      <c r="U5285" s="4"/>
      <c r="V5285" s="4"/>
      <c r="W5285" s="4"/>
      <c r="X5285" s="4"/>
      <c r="Y5285" s="4" t="s">
        <v>20790</v>
      </c>
      <c r="Z5285" s="4" t="s">
        <v>58</v>
      </c>
      <c r="AA5285" s="4">
        <v>2360</v>
      </c>
      <c r="AB5285" s="4" t="s">
        <v>59</v>
      </c>
      <c r="AC5285" s="4"/>
      <c r="AD5285" s="4" t="b">
        <v>0</v>
      </c>
      <c r="AE5285" s="4"/>
      <c r="AF5285" s="4"/>
      <c r="AG5285" s="12">
        <f t="shared" si="82"/>
        <v>43282</v>
      </c>
    </row>
    <row r="5286" s="10" customFormat="1" spans="1:33">
      <c r="A5286" s="4" t="s">
        <v>20791</v>
      </c>
      <c r="B5286" s="4" t="s">
        <v>20791</v>
      </c>
      <c r="C5286" s="4" t="s">
        <v>20792</v>
      </c>
      <c r="D5286" s="4" t="s">
        <v>20793</v>
      </c>
      <c r="E5286" s="4" t="s">
        <v>18190</v>
      </c>
      <c r="F5286" s="4" t="s">
        <v>37</v>
      </c>
      <c r="G5286" s="4" t="s">
        <v>51</v>
      </c>
      <c r="H5286" s="4"/>
      <c r="I5286" s="4"/>
      <c r="J5286" s="4" t="s">
        <v>52</v>
      </c>
      <c r="K5286" s="4" t="s">
        <v>3347</v>
      </c>
      <c r="L5286" s="4" t="s">
        <v>3348</v>
      </c>
      <c r="M5286" s="4" t="s">
        <v>3349</v>
      </c>
      <c r="N5286" s="4" t="s">
        <v>852</v>
      </c>
      <c r="O5286" s="4">
        <v>1</v>
      </c>
      <c r="P5286" s="4" t="s">
        <v>56</v>
      </c>
      <c r="Q5286" s="4">
        <v>22.98</v>
      </c>
      <c r="R5286" s="4"/>
      <c r="S5286" s="4"/>
      <c r="T5286" s="4"/>
      <c r="U5286" s="4"/>
      <c r="V5286" s="4"/>
      <c r="W5286" s="4"/>
      <c r="X5286" s="4"/>
      <c r="Y5286" s="4" t="s">
        <v>20794</v>
      </c>
      <c r="Z5286" s="4" t="s">
        <v>1867</v>
      </c>
      <c r="AA5286" s="4">
        <v>69001</v>
      </c>
      <c r="AB5286" s="4" t="s">
        <v>59</v>
      </c>
      <c r="AC5286" s="4"/>
      <c r="AD5286" s="4" t="b">
        <v>0</v>
      </c>
      <c r="AE5286" s="4"/>
      <c r="AF5286" s="4"/>
      <c r="AG5286" s="12">
        <f t="shared" si="82"/>
        <v>43282</v>
      </c>
    </row>
    <row r="5287" s="10" customFormat="1" spans="1:33">
      <c r="A5287" s="4" t="s">
        <v>20795</v>
      </c>
      <c r="B5287" s="4" t="s">
        <v>20795</v>
      </c>
      <c r="C5287" s="4" t="s">
        <v>20796</v>
      </c>
      <c r="D5287" s="4" t="s">
        <v>20797</v>
      </c>
      <c r="E5287" s="4" t="s">
        <v>36</v>
      </c>
      <c r="F5287" s="4" t="s">
        <v>37</v>
      </c>
      <c r="G5287" s="4" t="s">
        <v>51</v>
      </c>
      <c r="H5287" s="4"/>
      <c r="I5287" s="4"/>
      <c r="J5287" s="4" t="s">
        <v>312</v>
      </c>
      <c r="K5287" s="4" t="s">
        <v>2539</v>
      </c>
      <c r="L5287" s="4" t="s">
        <v>2540</v>
      </c>
      <c r="M5287" s="4" t="s">
        <v>2541</v>
      </c>
      <c r="N5287" s="4" t="s">
        <v>36</v>
      </c>
      <c r="O5287" s="4">
        <v>1</v>
      </c>
      <c r="P5287" s="4" t="s">
        <v>56</v>
      </c>
      <c r="Q5287" s="4">
        <v>24.98</v>
      </c>
      <c r="R5287" s="4"/>
      <c r="S5287" s="4">
        <v>3.99</v>
      </c>
      <c r="T5287" s="4"/>
      <c r="U5287" s="4"/>
      <c r="V5287" s="4"/>
      <c r="W5287" s="4"/>
      <c r="X5287" s="4"/>
      <c r="Y5287" s="4" t="s">
        <v>20798</v>
      </c>
      <c r="Z5287" s="4" t="s">
        <v>1074</v>
      </c>
      <c r="AA5287" s="4" t="s">
        <v>20799</v>
      </c>
      <c r="AB5287" s="4" t="s">
        <v>59</v>
      </c>
      <c r="AC5287" s="4"/>
      <c r="AD5287" s="4" t="b">
        <v>0</v>
      </c>
      <c r="AE5287" s="4"/>
      <c r="AF5287" s="4"/>
      <c r="AG5287" s="12">
        <f t="shared" si="82"/>
        <v>43282</v>
      </c>
    </row>
    <row r="5288" s="10" customFormat="1" spans="1:33">
      <c r="A5288" s="4" t="s">
        <v>20795</v>
      </c>
      <c r="B5288" s="4" t="s">
        <v>20795</v>
      </c>
      <c r="C5288" s="4" t="s">
        <v>20796</v>
      </c>
      <c r="D5288" s="4" t="s">
        <v>20797</v>
      </c>
      <c r="E5288" s="4" t="s">
        <v>36</v>
      </c>
      <c r="F5288" s="4" t="s">
        <v>37</v>
      </c>
      <c r="G5288" s="4" t="s">
        <v>51</v>
      </c>
      <c r="H5288" s="4"/>
      <c r="I5288" s="4"/>
      <c r="J5288" s="4" t="s">
        <v>312</v>
      </c>
      <c r="K5288" s="4" t="s">
        <v>4482</v>
      </c>
      <c r="L5288" s="4" t="s">
        <v>4483</v>
      </c>
      <c r="M5288" s="4" t="s">
        <v>4484</v>
      </c>
      <c r="N5288" s="4" t="s">
        <v>36</v>
      </c>
      <c r="O5288" s="4">
        <v>1</v>
      </c>
      <c r="P5288" s="4" t="s">
        <v>56</v>
      </c>
      <c r="Q5288" s="4">
        <v>24.98</v>
      </c>
      <c r="R5288" s="4"/>
      <c r="S5288" s="4">
        <v>3.99</v>
      </c>
      <c r="T5288" s="4"/>
      <c r="U5288" s="4"/>
      <c r="V5288" s="4"/>
      <c r="W5288" s="4"/>
      <c r="X5288" s="4"/>
      <c r="Y5288" s="4" t="s">
        <v>20798</v>
      </c>
      <c r="Z5288" s="4" t="s">
        <v>1074</v>
      </c>
      <c r="AA5288" s="4" t="s">
        <v>20799</v>
      </c>
      <c r="AB5288" s="4" t="s">
        <v>59</v>
      </c>
      <c r="AC5288" s="4"/>
      <c r="AD5288" s="4" t="b">
        <v>0</v>
      </c>
      <c r="AE5288" s="4"/>
      <c r="AF5288" s="4"/>
      <c r="AG5288" s="12">
        <f t="shared" si="82"/>
        <v>43282</v>
      </c>
    </row>
    <row r="5289" s="10" customFormat="1" spans="1:33">
      <c r="A5289" s="4" t="s">
        <v>20800</v>
      </c>
      <c r="B5289" s="4" t="s">
        <v>20800</v>
      </c>
      <c r="C5289" s="4" t="s">
        <v>20801</v>
      </c>
      <c r="D5289" s="4" t="s">
        <v>20802</v>
      </c>
      <c r="E5289" s="4" t="s">
        <v>36</v>
      </c>
      <c r="F5289" s="4" t="s">
        <v>37</v>
      </c>
      <c r="G5289" s="4" t="s">
        <v>51</v>
      </c>
      <c r="H5289" s="4"/>
      <c r="I5289" s="4"/>
      <c r="J5289" s="4" t="s">
        <v>52</v>
      </c>
      <c r="K5289" s="4" t="s">
        <v>505</v>
      </c>
      <c r="L5289" s="4" t="s">
        <v>506</v>
      </c>
      <c r="M5289" s="4" t="s">
        <v>507</v>
      </c>
      <c r="N5289" s="4" t="s">
        <v>36</v>
      </c>
      <c r="O5289" s="4">
        <v>1</v>
      </c>
      <c r="P5289" s="4" t="s">
        <v>56</v>
      </c>
      <c r="Q5289" s="4">
        <v>24.98</v>
      </c>
      <c r="R5289" s="4"/>
      <c r="S5289" s="4"/>
      <c r="T5289" s="4"/>
      <c r="U5289" s="4"/>
      <c r="V5289" s="4"/>
      <c r="W5289" s="4"/>
      <c r="X5289" s="4"/>
      <c r="Y5289" s="4" t="s">
        <v>20803</v>
      </c>
      <c r="Z5289" s="4" t="s">
        <v>162</v>
      </c>
      <c r="AA5289" s="4" t="s">
        <v>20804</v>
      </c>
      <c r="AB5289" s="4" t="s">
        <v>59</v>
      </c>
      <c r="AC5289" s="4"/>
      <c r="AD5289" s="4" t="b">
        <v>0</v>
      </c>
      <c r="AE5289" s="4"/>
      <c r="AF5289" s="4"/>
      <c r="AG5289" s="12">
        <f t="shared" si="82"/>
        <v>43282</v>
      </c>
    </row>
    <row r="5290" s="10" customFormat="1" spans="1:33">
      <c r="A5290" s="4" t="s">
        <v>20805</v>
      </c>
      <c r="B5290" s="4" t="s">
        <v>20805</v>
      </c>
      <c r="C5290" s="4" t="s">
        <v>20806</v>
      </c>
      <c r="D5290" s="4" t="s">
        <v>20807</v>
      </c>
      <c r="E5290" s="4" t="s">
        <v>18190</v>
      </c>
      <c r="F5290" s="4" t="s">
        <v>37</v>
      </c>
      <c r="G5290" s="4" t="s">
        <v>51</v>
      </c>
      <c r="H5290" s="4"/>
      <c r="I5290" s="4"/>
      <c r="J5290" s="4" t="s">
        <v>52</v>
      </c>
      <c r="K5290" s="4" t="s">
        <v>9733</v>
      </c>
      <c r="L5290" s="4" t="s">
        <v>9734</v>
      </c>
      <c r="M5290" s="4" t="s">
        <v>9735</v>
      </c>
      <c r="N5290" s="4" t="s">
        <v>852</v>
      </c>
      <c r="O5290" s="4">
        <v>1</v>
      </c>
      <c r="P5290" s="4" t="s">
        <v>56</v>
      </c>
      <c r="Q5290" s="4">
        <v>22.98</v>
      </c>
      <c r="R5290" s="4"/>
      <c r="S5290" s="4"/>
      <c r="T5290" s="4"/>
      <c r="U5290" s="4"/>
      <c r="V5290" s="4"/>
      <c r="W5290" s="4"/>
      <c r="X5290" s="4"/>
      <c r="Y5290" s="4" t="s">
        <v>19040</v>
      </c>
      <c r="Z5290" s="4" t="s">
        <v>4379</v>
      </c>
      <c r="AA5290" s="4" t="s">
        <v>20808</v>
      </c>
      <c r="AB5290" s="4" t="s">
        <v>59</v>
      </c>
      <c r="AC5290" s="4"/>
      <c r="AD5290" s="4" t="b">
        <v>0</v>
      </c>
      <c r="AE5290" s="4"/>
      <c r="AF5290" s="4"/>
      <c r="AG5290" s="12">
        <f t="shared" si="82"/>
        <v>43282</v>
      </c>
    </row>
    <row r="5291" s="10" customFormat="1" spans="1:33">
      <c r="A5291" s="4" t="s">
        <v>20809</v>
      </c>
      <c r="B5291" s="4" t="s">
        <v>20809</v>
      </c>
      <c r="C5291" s="4" t="s">
        <v>20810</v>
      </c>
      <c r="D5291" s="4" t="s">
        <v>20811</v>
      </c>
      <c r="E5291" s="4" t="s">
        <v>36</v>
      </c>
      <c r="F5291" s="4" t="s">
        <v>37</v>
      </c>
      <c r="G5291" s="4" t="s">
        <v>51</v>
      </c>
      <c r="H5291" s="4"/>
      <c r="I5291" s="4"/>
      <c r="J5291" s="4" t="s">
        <v>52</v>
      </c>
      <c r="K5291" s="4" t="s">
        <v>13162</v>
      </c>
      <c r="L5291" s="4" t="s">
        <v>603</v>
      </c>
      <c r="M5291" s="4" t="s">
        <v>604</v>
      </c>
      <c r="N5291" s="4" t="s">
        <v>36</v>
      </c>
      <c r="O5291" s="4">
        <v>1</v>
      </c>
      <c r="P5291" s="4" t="s">
        <v>56</v>
      </c>
      <c r="Q5291" s="4">
        <v>24.98</v>
      </c>
      <c r="R5291" s="4"/>
      <c r="S5291" s="4"/>
      <c r="T5291" s="4"/>
      <c r="U5291" s="4"/>
      <c r="V5291" s="4"/>
      <c r="W5291" s="4"/>
      <c r="X5291" s="4"/>
      <c r="Y5291" s="4" t="s">
        <v>3184</v>
      </c>
      <c r="Z5291" s="4" t="s">
        <v>3006</v>
      </c>
      <c r="AA5291" s="4">
        <v>20007</v>
      </c>
      <c r="AB5291" s="4" t="s">
        <v>59</v>
      </c>
      <c r="AC5291" s="4"/>
      <c r="AD5291" s="4" t="b">
        <v>0</v>
      </c>
      <c r="AE5291" s="4"/>
      <c r="AF5291" s="4"/>
      <c r="AG5291" s="12">
        <f t="shared" si="82"/>
        <v>43282</v>
      </c>
    </row>
    <row r="5292" s="10" customFormat="1" spans="1:33">
      <c r="A5292" s="4" t="s">
        <v>20812</v>
      </c>
      <c r="B5292" s="4" t="s">
        <v>20812</v>
      </c>
      <c r="C5292" s="4" t="s">
        <v>20813</v>
      </c>
      <c r="D5292" s="4" t="s">
        <v>20814</v>
      </c>
      <c r="E5292" s="4" t="s">
        <v>36</v>
      </c>
      <c r="F5292" s="4" t="s">
        <v>37</v>
      </c>
      <c r="G5292" s="4" t="s">
        <v>51</v>
      </c>
      <c r="H5292" s="4"/>
      <c r="I5292" s="4"/>
      <c r="J5292" s="4" t="s">
        <v>52</v>
      </c>
      <c r="K5292" s="4" t="s">
        <v>16737</v>
      </c>
      <c r="L5292" s="4" t="s">
        <v>1351</v>
      </c>
      <c r="M5292" s="4" t="s">
        <v>1352</v>
      </c>
      <c r="N5292" s="4" t="s">
        <v>36</v>
      </c>
      <c r="O5292" s="4">
        <v>2</v>
      </c>
      <c r="P5292" s="4" t="s">
        <v>56</v>
      </c>
      <c r="Q5292" s="4">
        <v>39.96</v>
      </c>
      <c r="R5292" s="4"/>
      <c r="S5292" s="4"/>
      <c r="T5292" s="4"/>
      <c r="U5292" s="4"/>
      <c r="V5292" s="4"/>
      <c r="W5292" s="4"/>
      <c r="X5292" s="4"/>
      <c r="Y5292" s="4" t="s">
        <v>4310</v>
      </c>
      <c r="Z5292" s="4" t="s">
        <v>177</v>
      </c>
      <c r="AA5292" s="4" t="s">
        <v>20815</v>
      </c>
      <c r="AB5292" s="4" t="s">
        <v>59</v>
      </c>
      <c r="AC5292" s="4"/>
      <c r="AD5292" s="4" t="b">
        <v>0</v>
      </c>
      <c r="AE5292" s="4"/>
      <c r="AF5292" s="4"/>
      <c r="AG5292" s="12">
        <f t="shared" si="82"/>
        <v>43282</v>
      </c>
    </row>
    <row r="5293" s="10" customFormat="1" spans="1:33">
      <c r="A5293" s="4" t="s">
        <v>20816</v>
      </c>
      <c r="B5293" s="4" t="s">
        <v>20816</v>
      </c>
      <c r="C5293" s="4" t="s">
        <v>20817</v>
      </c>
      <c r="D5293" s="4" t="s">
        <v>20818</v>
      </c>
      <c r="E5293" s="4" t="s">
        <v>36</v>
      </c>
      <c r="F5293" s="4" t="s">
        <v>37</v>
      </c>
      <c r="G5293" s="4" t="s">
        <v>51</v>
      </c>
      <c r="H5293" s="4"/>
      <c r="I5293" s="4"/>
      <c r="J5293" s="4" t="s">
        <v>52</v>
      </c>
      <c r="K5293" s="4" t="s">
        <v>4657</v>
      </c>
      <c r="L5293" s="4" t="s">
        <v>4658</v>
      </c>
      <c r="M5293" s="4" t="s">
        <v>4659</v>
      </c>
      <c r="N5293" s="4" t="s">
        <v>36</v>
      </c>
      <c r="O5293" s="4">
        <v>1</v>
      </c>
      <c r="P5293" s="4" t="s">
        <v>56</v>
      </c>
      <c r="Q5293" s="4">
        <v>24.98</v>
      </c>
      <c r="R5293" s="4"/>
      <c r="S5293" s="4"/>
      <c r="T5293" s="4"/>
      <c r="U5293" s="4"/>
      <c r="V5293" s="4"/>
      <c r="W5293" s="4"/>
      <c r="X5293" s="4"/>
      <c r="Y5293" s="4" t="s">
        <v>1310</v>
      </c>
      <c r="Z5293" s="4" t="s">
        <v>266</v>
      </c>
      <c r="AA5293" s="4" t="s">
        <v>20819</v>
      </c>
      <c r="AB5293" s="4" t="s">
        <v>59</v>
      </c>
      <c r="AC5293" s="4"/>
      <c r="AD5293" s="4" t="b">
        <v>0</v>
      </c>
      <c r="AE5293" s="4"/>
      <c r="AF5293" s="4"/>
      <c r="AG5293" s="12">
        <f t="shared" si="82"/>
        <v>43282</v>
      </c>
    </row>
    <row r="5294" s="10" customFormat="1" spans="1:33">
      <c r="A5294" s="4" t="s">
        <v>20820</v>
      </c>
      <c r="B5294" s="4" t="s">
        <v>20820</v>
      </c>
      <c r="C5294" s="4" t="s">
        <v>20821</v>
      </c>
      <c r="D5294" s="4" t="s">
        <v>20822</v>
      </c>
      <c r="E5294" s="4" t="s">
        <v>18190</v>
      </c>
      <c r="F5294" s="4" t="s">
        <v>37</v>
      </c>
      <c r="G5294" s="4" t="s">
        <v>51</v>
      </c>
      <c r="H5294" s="4"/>
      <c r="I5294" s="4"/>
      <c r="J5294" s="4" t="s">
        <v>52</v>
      </c>
      <c r="K5294" s="4" t="s">
        <v>13698</v>
      </c>
      <c r="L5294" s="4" t="s">
        <v>416</v>
      </c>
      <c r="M5294" s="4" t="s">
        <v>417</v>
      </c>
      <c r="N5294" s="4" t="s">
        <v>852</v>
      </c>
      <c r="O5294" s="4">
        <v>1</v>
      </c>
      <c r="P5294" s="4" t="s">
        <v>56</v>
      </c>
      <c r="Q5294" s="4">
        <v>24.98</v>
      </c>
      <c r="R5294" s="4"/>
      <c r="S5294" s="4"/>
      <c r="T5294" s="4"/>
      <c r="U5294" s="4"/>
      <c r="V5294" s="4"/>
      <c r="W5294" s="4"/>
      <c r="X5294" s="4"/>
      <c r="Y5294" s="4" t="s">
        <v>15725</v>
      </c>
      <c r="Z5294" s="4" t="s">
        <v>162</v>
      </c>
      <c r="AA5294" s="4" t="s">
        <v>20823</v>
      </c>
      <c r="AB5294" s="4" t="s">
        <v>59</v>
      </c>
      <c r="AC5294" s="4"/>
      <c r="AD5294" s="4" t="b">
        <v>0</v>
      </c>
      <c r="AE5294" s="4"/>
      <c r="AF5294" s="4"/>
      <c r="AG5294" s="12">
        <f t="shared" si="82"/>
        <v>43282</v>
      </c>
    </row>
    <row r="5295" s="10" customFormat="1" spans="1:33">
      <c r="A5295" s="4" t="s">
        <v>20824</v>
      </c>
      <c r="B5295" s="4" t="s">
        <v>20824</v>
      </c>
      <c r="C5295" s="4" t="s">
        <v>20825</v>
      </c>
      <c r="D5295" s="4" t="s">
        <v>20826</v>
      </c>
      <c r="E5295" s="4" t="s">
        <v>36</v>
      </c>
      <c r="F5295" s="4" t="s">
        <v>37</v>
      </c>
      <c r="G5295" s="4" t="s">
        <v>51</v>
      </c>
      <c r="H5295" s="4"/>
      <c r="I5295" s="4"/>
      <c r="J5295" s="4" t="s">
        <v>52</v>
      </c>
      <c r="K5295" s="4" t="s">
        <v>1742</v>
      </c>
      <c r="L5295" s="4" t="s">
        <v>20827</v>
      </c>
      <c r="M5295" s="4" t="s">
        <v>1744</v>
      </c>
      <c r="N5295" s="4" t="s">
        <v>36</v>
      </c>
      <c r="O5295" s="4">
        <v>1</v>
      </c>
      <c r="P5295" s="4" t="s">
        <v>56</v>
      </c>
      <c r="Q5295" s="4">
        <v>22.98</v>
      </c>
      <c r="R5295" s="4">
        <v>2.05</v>
      </c>
      <c r="S5295" s="4"/>
      <c r="T5295" s="4"/>
      <c r="U5295" s="4"/>
      <c r="V5295" s="4"/>
      <c r="W5295" s="4"/>
      <c r="X5295" s="4"/>
      <c r="Y5295" s="4" t="s">
        <v>20828</v>
      </c>
      <c r="Z5295" s="4" t="s">
        <v>366</v>
      </c>
      <c r="AA5295" s="4">
        <v>99362</v>
      </c>
      <c r="AB5295" s="4" t="s">
        <v>59</v>
      </c>
      <c r="AC5295" s="4"/>
      <c r="AD5295" s="4" t="b">
        <v>0</v>
      </c>
      <c r="AE5295" s="4"/>
      <c r="AF5295" s="4"/>
      <c r="AG5295" s="12">
        <f t="shared" si="82"/>
        <v>43282</v>
      </c>
    </row>
    <row r="5296" s="10" customFormat="1" spans="1:33">
      <c r="A5296" s="4" t="s">
        <v>20824</v>
      </c>
      <c r="B5296" s="4" t="s">
        <v>20824</v>
      </c>
      <c r="C5296" s="4" t="s">
        <v>20825</v>
      </c>
      <c r="D5296" s="4" t="s">
        <v>20826</v>
      </c>
      <c r="E5296" s="4" t="s">
        <v>36</v>
      </c>
      <c r="F5296" s="4" t="s">
        <v>37</v>
      </c>
      <c r="G5296" s="4" t="s">
        <v>51</v>
      </c>
      <c r="H5296" s="4"/>
      <c r="I5296" s="4"/>
      <c r="J5296" s="4" t="s">
        <v>52</v>
      </c>
      <c r="K5296" s="4" t="s">
        <v>1422</v>
      </c>
      <c r="L5296" s="4" t="s">
        <v>1423</v>
      </c>
      <c r="M5296" s="4" t="s">
        <v>1424</v>
      </c>
      <c r="N5296" s="4" t="s">
        <v>36</v>
      </c>
      <c r="O5296" s="4">
        <v>1</v>
      </c>
      <c r="P5296" s="4" t="s">
        <v>56</v>
      </c>
      <c r="Q5296" s="4">
        <v>22.98</v>
      </c>
      <c r="R5296" s="4">
        <v>2.05</v>
      </c>
      <c r="S5296" s="4"/>
      <c r="T5296" s="4"/>
      <c r="U5296" s="4"/>
      <c r="V5296" s="4"/>
      <c r="W5296" s="4"/>
      <c r="X5296" s="4"/>
      <c r="Y5296" s="4" t="s">
        <v>20828</v>
      </c>
      <c r="Z5296" s="4" t="s">
        <v>366</v>
      </c>
      <c r="AA5296" s="4">
        <v>99362</v>
      </c>
      <c r="AB5296" s="4" t="s">
        <v>59</v>
      </c>
      <c r="AC5296" s="4"/>
      <c r="AD5296" s="4" t="b">
        <v>0</v>
      </c>
      <c r="AE5296" s="4"/>
      <c r="AF5296" s="4"/>
      <c r="AG5296" s="12">
        <f t="shared" si="82"/>
        <v>43282</v>
      </c>
    </row>
    <row r="5297" s="10" customFormat="1" spans="1:33">
      <c r="A5297" s="4" t="s">
        <v>20829</v>
      </c>
      <c r="B5297" s="4" t="s">
        <v>20829</v>
      </c>
      <c r="C5297" s="4" t="s">
        <v>20830</v>
      </c>
      <c r="D5297" s="4" t="s">
        <v>20831</v>
      </c>
      <c r="E5297" s="4" t="s">
        <v>36</v>
      </c>
      <c r="F5297" s="4" t="s">
        <v>37</v>
      </c>
      <c r="G5297" s="4" t="s">
        <v>51</v>
      </c>
      <c r="H5297" s="4"/>
      <c r="I5297" s="4"/>
      <c r="J5297" s="4" t="s">
        <v>52</v>
      </c>
      <c r="K5297" s="4" t="s">
        <v>130</v>
      </c>
      <c r="L5297" s="4" t="s">
        <v>131</v>
      </c>
      <c r="M5297" s="4" t="s">
        <v>132</v>
      </c>
      <c r="N5297" s="4" t="s">
        <v>36</v>
      </c>
      <c r="O5297" s="4">
        <v>1</v>
      </c>
      <c r="P5297" s="4" t="s">
        <v>56</v>
      </c>
      <c r="Q5297" s="4">
        <v>22.98</v>
      </c>
      <c r="R5297" s="4"/>
      <c r="S5297" s="4"/>
      <c r="T5297" s="4"/>
      <c r="U5297" s="4"/>
      <c r="V5297" s="4"/>
      <c r="W5297" s="4"/>
      <c r="X5297" s="4"/>
      <c r="Y5297" s="4" t="s">
        <v>20832</v>
      </c>
      <c r="Z5297" s="4" t="s">
        <v>451</v>
      </c>
      <c r="AA5297" s="4" t="s">
        <v>20833</v>
      </c>
      <c r="AB5297" s="4" t="s">
        <v>59</v>
      </c>
      <c r="AC5297" s="4"/>
      <c r="AD5297" s="4" t="b">
        <v>0</v>
      </c>
      <c r="AE5297" s="4"/>
      <c r="AF5297" s="4"/>
      <c r="AG5297" s="12">
        <f t="shared" si="82"/>
        <v>43282</v>
      </c>
    </row>
    <row r="5298" s="10" customFormat="1" spans="1:33">
      <c r="A5298" s="4" t="s">
        <v>20829</v>
      </c>
      <c r="B5298" s="4" t="s">
        <v>20829</v>
      </c>
      <c r="C5298" s="4" t="s">
        <v>20830</v>
      </c>
      <c r="D5298" s="4" t="s">
        <v>20831</v>
      </c>
      <c r="E5298" s="4" t="s">
        <v>36</v>
      </c>
      <c r="F5298" s="4" t="s">
        <v>37</v>
      </c>
      <c r="G5298" s="4" t="s">
        <v>51</v>
      </c>
      <c r="H5298" s="4"/>
      <c r="I5298" s="4"/>
      <c r="J5298" s="4" t="s">
        <v>52</v>
      </c>
      <c r="K5298" s="4" t="s">
        <v>273</v>
      </c>
      <c r="L5298" s="4" t="s">
        <v>274</v>
      </c>
      <c r="M5298" s="4" t="s">
        <v>275</v>
      </c>
      <c r="N5298" s="4" t="s">
        <v>36</v>
      </c>
      <c r="O5298" s="4">
        <v>1</v>
      </c>
      <c r="P5298" s="4" t="s">
        <v>56</v>
      </c>
      <c r="Q5298" s="4">
        <v>22.98</v>
      </c>
      <c r="R5298" s="4"/>
      <c r="S5298" s="4"/>
      <c r="T5298" s="4"/>
      <c r="U5298" s="4"/>
      <c r="V5298" s="4"/>
      <c r="W5298" s="4"/>
      <c r="X5298" s="4"/>
      <c r="Y5298" s="4" t="s">
        <v>20832</v>
      </c>
      <c r="Z5298" s="4" t="s">
        <v>451</v>
      </c>
      <c r="AA5298" s="4" t="s">
        <v>20833</v>
      </c>
      <c r="AB5298" s="4" t="s">
        <v>59</v>
      </c>
      <c r="AC5298" s="4"/>
      <c r="AD5298" s="4" t="b">
        <v>0</v>
      </c>
      <c r="AE5298" s="4"/>
      <c r="AF5298" s="4"/>
      <c r="AG5298" s="12">
        <f t="shared" si="82"/>
        <v>43282</v>
      </c>
    </row>
    <row r="5299" s="10" customFormat="1" spans="1:33">
      <c r="A5299" s="4" t="s">
        <v>20834</v>
      </c>
      <c r="B5299" s="4" t="s">
        <v>20834</v>
      </c>
      <c r="C5299" s="4" t="s">
        <v>20835</v>
      </c>
      <c r="D5299" s="4" t="s">
        <v>20836</v>
      </c>
      <c r="E5299" s="4" t="s">
        <v>36</v>
      </c>
      <c r="F5299" s="4" t="s">
        <v>37</v>
      </c>
      <c r="G5299" s="4" t="s">
        <v>51</v>
      </c>
      <c r="H5299" s="4"/>
      <c r="I5299" s="4"/>
      <c r="J5299" s="4" t="s">
        <v>52</v>
      </c>
      <c r="K5299" s="4" t="s">
        <v>4303</v>
      </c>
      <c r="L5299" s="4" t="s">
        <v>4304</v>
      </c>
      <c r="M5299" s="4" t="s">
        <v>4305</v>
      </c>
      <c r="N5299" s="4" t="s">
        <v>36</v>
      </c>
      <c r="O5299" s="4">
        <v>1</v>
      </c>
      <c r="P5299" s="4" t="s">
        <v>56</v>
      </c>
      <c r="Q5299" s="4">
        <v>22.98</v>
      </c>
      <c r="R5299" s="4"/>
      <c r="S5299" s="4"/>
      <c r="T5299" s="4"/>
      <c r="U5299" s="4"/>
      <c r="V5299" s="4"/>
      <c r="W5299" s="4"/>
      <c r="X5299" s="4"/>
      <c r="Y5299" s="4" t="s">
        <v>3409</v>
      </c>
      <c r="Z5299" s="4" t="s">
        <v>307</v>
      </c>
      <c r="AA5299" s="4" t="s">
        <v>20837</v>
      </c>
      <c r="AB5299" s="4" t="s">
        <v>59</v>
      </c>
      <c r="AC5299" s="4"/>
      <c r="AD5299" s="4" t="b">
        <v>0</v>
      </c>
      <c r="AE5299" s="4"/>
      <c r="AF5299" s="4"/>
      <c r="AG5299" s="12">
        <f t="shared" si="82"/>
        <v>43282</v>
      </c>
    </row>
    <row r="5300" s="10" customFormat="1" spans="1:33">
      <c r="A5300" s="4" t="s">
        <v>20838</v>
      </c>
      <c r="B5300" s="4" t="s">
        <v>20838</v>
      </c>
      <c r="C5300" s="4" t="s">
        <v>20839</v>
      </c>
      <c r="D5300" s="4" t="s">
        <v>20840</v>
      </c>
      <c r="E5300" s="4" t="s">
        <v>36</v>
      </c>
      <c r="F5300" s="4" t="s">
        <v>37</v>
      </c>
      <c r="G5300" s="4" t="s">
        <v>51</v>
      </c>
      <c r="H5300" s="4"/>
      <c r="I5300" s="4"/>
      <c r="J5300" s="4" t="s">
        <v>52</v>
      </c>
      <c r="K5300" s="4" t="s">
        <v>200</v>
      </c>
      <c r="L5300" s="4" t="s">
        <v>201</v>
      </c>
      <c r="M5300" s="4" t="s">
        <v>202</v>
      </c>
      <c r="N5300" s="4" t="s">
        <v>36</v>
      </c>
      <c r="O5300" s="4">
        <v>1</v>
      </c>
      <c r="P5300" s="4" t="s">
        <v>56</v>
      </c>
      <c r="Q5300" s="4">
        <v>22.98</v>
      </c>
      <c r="R5300" s="4"/>
      <c r="S5300" s="4"/>
      <c r="T5300" s="4"/>
      <c r="U5300" s="4"/>
      <c r="V5300" s="4"/>
      <c r="W5300" s="4"/>
      <c r="X5300" s="4"/>
      <c r="Y5300" s="4" t="s">
        <v>11493</v>
      </c>
      <c r="Z5300" s="4" t="s">
        <v>649</v>
      </c>
      <c r="AA5300" s="4" t="s">
        <v>20841</v>
      </c>
      <c r="AB5300" s="4" t="s">
        <v>59</v>
      </c>
      <c r="AC5300" s="4"/>
      <c r="AD5300" s="4" t="b">
        <v>0</v>
      </c>
      <c r="AE5300" s="4"/>
      <c r="AF5300" s="4"/>
      <c r="AG5300" s="12">
        <f t="shared" si="82"/>
        <v>43282</v>
      </c>
    </row>
    <row r="5301" s="10" customFormat="1" spans="1:33">
      <c r="A5301" s="4" t="s">
        <v>20842</v>
      </c>
      <c r="B5301" s="4" t="s">
        <v>20842</v>
      </c>
      <c r="C5301" s="4" t="s">
        <v>20843</v>
      </c>
      <c r="D5301" s="4" t="s">
        <v>20844</v>
      </c>
      <c r="E5301" s="4" t="s">
        <v>36</v>
      </c>
      <c r="F5301" s="4" t="s">
        <v>37</v>
      </c>
      <c r="G5301" s="4" t="s">
        <v>51</v>
      </c>
      <c r="H5301" s="4"/>
      <c r="I5301" s="4"/>
      <c r="J5301" s="4" t="s">
        <v>52</v>
      </c>
      <c r="K5301" s="4" t="s">
        <v>130</v>
      </c>
      <c r="L5301" s="4" t="s">
        <v>131</v>
      </c>
      <c r="M5301" s="4" t="s">
        <v>132</v>
      </c>
      <c r="N5301" s="4" t="s">
        <v>36</v>
      </c>
      <c r="O5301" s="4">
        <v>1</v>
      </c>
      <c r="P5301" s="4" t="s">
        <v>56</v>
      </c>
      <c r="Q5301" s="4">
        <v>22.98</v>
      </c>
      <c r="R5301" s="4"/>
      <c r="S5301" s="4"/>
      <c r="T5301" s="4"/>
      <c r="U5301" s="4"/>
      <c r="V5301" s="4"/>
      <c r="W5301" s="4"/>
      <c r="X5301" s="4"/>
      <c r="Y5301" s="4" t="s">
        <v>9222</v>
      </c>
      <c r="Z5301" s="4" t="s">
        <v>47</v>
      </c>
      <c r="AA5301" s="4">
        <v>94566</v>
      </c>
      <c r="AB5301" s="4" t="s">
        <v>59</v>
      </c>
      <c r="AC5301" s="4"/>
      <c r="AD5301" s="4" t="b">
        <v>0</v>
      </c>
      <c r="AE5301" s="4"/>
      <c r="AF5301" s="4"/>
      <c r="AG5301" s="12">
        <f t="shared" si="82"/>
        <v>43282</v>
      </c>
    </row>
    <row r="5302" s="10" customFormat="1" spans="1:33">
      <c r="A5302" s="4" t="s">
        <v>20845</v>
      </c>
      <c r="B5302" s="4" t="s">
        <v>20845</v>
      </c>
      <c r="C5302" s="4" t="s">
        <v>20846</v>
      </c>
      <c r="D5302" s="4" t="s">
        <v>20847</v>
      </c>
      <c r="E5302" s="4" t="s">
        <v>36</v>
      </c>
      <c r="F5302" s="4" t="s">
        <v>37</v>
      </c>
      <c r="G5302" s="4" t="s">
        <v>51</v>
      </c>
      <c r="H5302" s="4"/>
      <c r="I5302" s="4"/>
      <c r="J5302" s="4" t="s">
        <v>52</v>
      </c>
      <c r="K5302" s="4" t="s">
        <v>1230</v>
      </c>
      <c r="L5302" s="4" t="s">
        <v>1231</v>
      </c>
      <c r="M5302" s="4" t="s">
        <v>1232</v>
      </c>
      <c r="N5302" s="4" t="s">
        <v>36</v>
      </c>
      <c r="O5302" s="4">
        <v>1</v>
      </c>
      <c r="P5302" s="4" t="s">
        <v>56</v>
      </c>
      <c r="Q5302" s="4">
        <v>22.98</v>
      </c>
      <c r="R5302" s="4"/>
      <c r="S5302" s="4"/>
      <c r="T5302" s="4"/>
      <c r="U5302" s="4"/>
      <c r="V5302" s="4"/>
      <c r="W5302" s="4"/>
      <c r="X5302" s="4"/>
      <c r="Y5302" s="4" t="s">
        <v>3451</v>
      </c>
      <c r="Z5302" s="4" t="s">
        <v>649</v>
      </c>
      <c r="AA5302" s="4" t="s">
        <v>20848</v>
      </c>
      <c r="AB5302" s="4" t="s">
        <v>59</v>
      </c>
      <c r="AC5302" s="4"/>
      <c r="AD5302" s="4" t="b">
        <v>0</v>
      </c>
      <c r="AE5302" s="4"/>
      <c r="AF5302" s="4"/>
      <c r="AG5302" s="12">
        <f t="shared" si="82"/>
        <v>43282</v>
      </c>
    </row>
    <row r="5303" s="10" customFormat="1" spans="1:33">
      <c r="A5303" s="4" t="s">
        <v>20849</v>
      </c>
      <c r="B5303" s="4" t="s">
        <v>20849</v>
      </c>
      <c r="C5303" s="4" t="s">
        <v>20850</v>
      </c>
      <c r="D5303" s="4" t="s">
        <v>20851</v>
      </c>
      <c r="E5303" s="4" t="s">
        <v>36</v>
      </c>
      <c r="F5303" s="4" t="s">
        <v>37</v>
      </c>
      <c r="G5303" s="4" t="s">
        <v>51</v>
      </c>
      <c r="H5303" s="4"/>
      <c r="I5303" s="4"/>
      <c r="J5303" s="4" t="s">
        <v>52</v>
      </c>
      <c r="K5303" s="4" t="s">
        <v>14752</v>
      </c>
      <c r="L5303" s="4" t="s">
        <v>183</v>
      </c>
      <c r="M5303" s="4" t="s">
        <v>184</v>
      </c>
      <c r="N5303" s="4" t="s">
        <v>36</v>
      </c>
      <c r="O5303" s="4">
        <v>1</v>
      </c>
      <c r="P5303" s="4" t="s">
        <v>56</v>
      </c>
      <c r="Q5303" s="4">
        <v>24.98</v>
      </c>
      <c r="R5303" s="4"/>
      <c r="S5303" s="4"/>
      <c r="T5303" s="4"/>
      <c r="U5303" s="4"/>
      <c r="V5303" s="4"/>
      <c r="W5303" s="4"/>
      <c r="X5303" s="4"/>
      <c r="Y5303" s="4" t="s">
        <v>12489</v>
      </c>
      <c r="Z5303" s="4" t="s">
        <v>134</v>
      </c>
      <c r="AA5303" s="4" t="s">
        <v>20852</v>
      </c>
      <c r="AB5303" s="4" t="s">
        <v>59</v>
      </c>
      <c r="AC5303" s="4"/>
      <c r="AD5303" s="4" t="b">
        <v>0</v>
      </c>
      <c r="AE5303" s="4"/>
      <c r="AF5303" s="4"/>
      <c r="AG5303" s="12">
        <f t="shared" si="82"/>
        <v>43282</v>
      </c>
    </row>
    <row r="5304" s="10" customFormat="1" spans="1:33">
      <c r="A5304" s="4" t="s">
        <v>20853</v>
      </c>
      <c r="B5304" s="4" t="s">
        <v>20853</v>
      </c>
      <c r="C5304" s="4" t="s">
        <v>20854</v>
      </c>
      <c r="D5304" s="4" t="s">
        <v>20855</v>
      </c>
      <c r="E5304" s="4" t="s">
        <v>36</v>
      </c>
      <c r="F5304" s="4" t="s">
        <v>37</v>
      </c>
      <c r="G5304" s="4" t="s">
        <v>51</v>
      </c>
      <c r="H5304" s="4"/>
      <c r="I5304" s="4"/>
      <c r="J5304" s="4" t="s">
        <v>52</v>
      </c>
      <c r="K5304" s="4" t="s">
        <v>7051</v>
      </c>
      <c r="L5304" s="4" t="s">
        <v>7052</v>
      </c>
      <c r="M5304" s="4" t="s">
        <v>7053</v>
      </c>
      <c r="N5304" s="4" t="s">
        <v>36</v>
      </c>
      <c r="O5304" s="4">
        <v>1</v>
      </c>
      <c r="P5304" s="4" t="s">
        <v>56</v>
      </c>
      <c r="Q5304" s="4">
        <v>22.98</v>
      </c>
      <c r="R5304" s="4"/>
      <c r="S5304" s="4"/>
      <c r="T5304" s="4"/>
      <c r="U5304" s="4"/>
      <c r="V5304" s="4"/>
      <c r="W5304" s="4"/>
      <c r="X5304" s="4"/>
      <c r="Y5304" s="4" t="s">
        <v>1789</v>
      </c>
      <c r="Z5304" s="4" t="s">
        <v>162</v>
      </c>
      <c r="AA5304" s="4" t="s">
        <v>20856</v>
      </c>
      <c r="AB5304" s="4" t="s">
        <v>59</v>
      </c>
      <c r="AC5304" s="4"/>
      <c r="AD5304" s="4" t="b">
        <v>0</v>
      </c>
      <c r="AE5304" s="4"/>
      <c r="AF5304" s="4"/>
      <c r="AG5304" s="12">
        <f t="shared" si="82"/>
        <v>43282</v>
      </c>
    </row>
    <row r="5305" s="10" customFormat="1" spans="1:33">
      <c r="A5305" s="4" t="s">
        <v>20857</v>
      </c>
      <c r="B5305" s="4" t="s">
        <v>20857</v>
      </c>
      <c r="C5305" s="4" t="s">
        <v>20858</v>
      </c>
      <c r="D5305" s="4" t="s">
        <v>20859</v>
      </c>
      <c r="E5305" s="4" t="s">
        <v>36</v>
      </c>
      <c r="F5305" s="4" t="s">
        <v>37</v>
      </c>
      <c r="G5305" s="4" t="s">
        <v>51</v>
      </c>
      <c r="H5305" s="4"/>
      <c r="I5305" s="4"/>
      <c r="J5305" s="4" t="s">
        <v>52</v>
      </c>
      <c r="K5305" s="4" t="s">
        <v>97</v>
      </c>
      <c r="L5305" s="4" t="s">
        <v>98</v>
      </c>
      <c r="M5305" s="4" t="s">
        <v>99</v>
      </c>
      <c r="N5305" s="4" t="s">
        <v>36</v>
      </c>
      <c r="O5305" s="4">
        <v>1</v>
      </c>
      <c r="P5305" s="4" t="s">
        <v>56</v>
      </c>
      <c r="Q5305" s="4">
        <v>24.98</v>
      </c>
      <c r="R5305" s="4"/>
      <c r="S5305" s="4">
        <v>3.87</v>
      </c>
      <c r="T5305" s="4"/>
      <c r="U5305" s="4"/>
      <c r="V5305" s="4"/>
      <c r="W5305" s="4"/>
      <c r="X5305" s="4"/>
      <c r="Y5305" s="4" t="s">
        <v>7722</v>
      </c>
      <c r="Z5305" s="4" t="s">
        <v>195</v>
      </c>
      <c r="AA5305" s="4" t="s">
        <v>20860</v>
      </c>
      <c r="AB5305" s="4" t="s">
        <v>59</v>
      </c>
      <c r="AC5305" s="4"/>
      <c r="AD5305" s="4" t="b">
        <v>0</v>
      </c>
      <c r="AE5305" s="4"/>
      <c r="AF5305" s="4"/>
      <c r="AG5305" s="12">
        <f t="shared" si="82"/>
        <v>43282</v>
      </c>
    </row>
    <row r="5306" s="10" customFormat="1" spans="1:33">
      <c r="A5306" s="4" t="s">
        <v>20861</v>
      </c>
      <c r="B5306" s="4" t="s">
        <v>20861</v>
      </c>
      <c r="C5306" s="4" t="s">
        <v>20862</v>
      </c>
      <c r="D5306" s="4" t="s">
        <v>20863</v>
      </c>
      <c r="E5306" s="4" t="s">
        <v>18190</v>
      </c>
      <c r="F5306" s="4" t="s">
        <v>37</v>
      </c>
      <c r="G5306" s="4" t="s">
        <v>51</v>
      </c>
      <c r="H5306" s="4"/>
      <c r="I5306" s="4"/>
      <c r="J5306" s="4" t="s">
        <v>52</v>
      </c>
      <c r="K5306" s="4" t="s">
        <v>554</v>
      </c>
      <c r="L5306" s="4" t="s">
        <v>8743</v>
      </c>
      <c r="M5306" s="4" t="s">
        <v>556</v>
      </c>
      <c r="N5306" s="4" t="s">
        <v>852</v>
      </c>
      <c r="O5306" s="4">
        <v>1</v>
      </c>
      <c r="P5306" s="4" t="s">
        <v>56</v>
      </c>
      <c r="Q5306" s="4">
        <v>21.98</v>
      </c>
      <c r="R5306" s="4"/>
      <c r="S5306" s="4"/>
      <c r="T5306" s="4"/>
      <c r="U5306" s="4"/>
      <c r="V5306" s="4"/>
      <c r="W5306" s="4"/>
      <c r="X5306" s="4"/>
      <c r="Y5306" s="4" t="s">
        <v>8484</v>
      </c>
      <c r="Z5306" s="4" t="s">
        <v>490</v>
      </c>
      <c r="AA5306" s="4" t="s">
        <v>20864</v>
      </c>
      <c r="AB5306" s="4" t="s">
        <v>59</v>
      </c>
      <c r="AC5306" s="4"/>
      <c r="AD5306" s="4" t="b">
        <v>0</v>
      </c>
      <c r="AE5306" s="4"/>
      <c r="AF5306" s="4"/>
      <c r="AG5306" s="12">
        <f t="shared" si="82"/>
        <v>43282</v>
      </c>
    </row>
    <row r="5307" s="10" customFormat="1" spans="1:33">
      <c r="A5307" s="4" t="s">
        <v>20865</v>
      </c>
      <c r="B5307" s="4" t="s">
        <v>20865</v>
      </c>
      <c r="C5307" s="4" t="s">
        <v>20866</v>
      </c>
      <c r="D5307" s="4" t="s">
        <v>20867</v>
      </c>
      <c r="E5307" s="4" t="s">
        <v>36</v>
      </c>
      <c r="F5307" s="4" t="s">
        <v>37</v>
      </c>
      <c r="G5307" s="4" t="s">
        <v>51</v>
      </c>
      <c r="H5307" s="4"/>
      <c r="I5307" s="4"/>
      <c r="J5307" s="4" t="s">
        <v>52</v>
      </c>
      <c r="K5307" s="4" t="s">
        <v>97</v>
      </c>
      <c r="L5307" s="4" t="s">
        <v>98</v>
      </c>
      <c r="M5307" s="4" t="s">
        <v>99</v>
      </c>
      <c r="N5307" s="4" t="s">
        <v>36</v>
      </c>
      <c r="O5307" s="4">
        <v>1</v>
      </c>
      <c r="P5307" s="4" t="s">
        <v>56</v>
      </c>
      <c r="Q5307" s="4">
        <v>24.98</v>
      </c>
      <c r="R5307" s="4"/>
      <c r="S5307" s="4"/>
      <c r="T5307" s="4"/>
      <c r="U5307" s="4"/>
      <c r="V5307" s="4"/>
      <c r="W5307" s="4"/>
      <c r="X5307" s="4"/>
      <c r="Y5307" s="4" t="s">
        <v>20868</v>
      </c>
      <c r="Z5307" s="4" t="s">
        <v>266</v>
      </c>
      <c r="AA5307" s="4" t="s">
        <v>20869</v>
      </c>
      <c r="AB5307" s="4" t="s">
        <v>59</v>
      </c>
      <c r="AC5307" s="4"/>
      <c r="AD5307" s="4" t="b">
        <v>0</v>
      </c>
      <c r="AE5307" s="4"/>
      <c r="AF5307" s="4"/>
      <c r="AG5307" s="12">
        <f t="shared" si="82"/>
        <v>43282</v>
      </c>
    </row>
    <row r="5308" s="10" customFormat="1" spans="1:33">
      <c r="A5308" s="4" t="s">
        <v>20870</v>
      </c>
      <c r="B5308" s="4" t="s">
        <v>20870</v>
      </c>
      <c r="C5308" s="4" t="s">
        <v>20871</v>
      </c>
      <c r="D5308" s="4" t="s">
        <v>20872</v>
      </c>
      <c r="E5308" s="4" t="s">
        <v>36</v>
      </c>
      <c r="F5308" s="4" t="s">
        <v>37</v>
      </c>
      <c r="G5308" s="4" t="s">
        <v>51</v>
      </c>
      <c r="H5308" s="4"/>
      <c r="I5308" s="4"/>
      <c r="J5308" s="4" t="s">
        <v>52</v>
      </c>
      <c r="K5308" s="4" t="s">
        <v>79</v>
      </c>
      <c r="L5308" s="4" t="s">
        <v>80</v>
      </c>
      <c r="M5308" s="4" t="s">
        <v>81</v>
      </c>
      <c r="N5308" s="4" t="s">
        <v>36</v>
      </c>
      <c r="O5308" s="4">
        <v>1</v>
      </c>
      <c r="P5308" s="4" t="s">
        <v>56</v>
      </c>
      <c r="Q5308" s="4">
        <v>22.98</v>
      </c>
      <c r="R5308" s="4"/>
      <c r="S5308" s="4"/>
      <c r="T5308" s="4"/>
      <c r="U5308" s="4"/>
      <c r="V5308" s="4"/>
      <c r="W5308" s="4"/>
      <c r="X5308" s="4"/>
      <c r="Y5308" s="4" t="s">
        <v>20873</v>
      </c>
      <c r="Z5308" s="4" t="s">
        <v>473</v>
      </c>
      <c r="AA5308" s="4" t="s">
        <v>20874</v>
      </c>
      <c r="AB5308" s="4" t="s">
        <v>59</v>
      </c>
      <c r="AC5308" s="4"/>
      <c r="AD5308" s="4" t="b">
        <v>0</v>
      </c>
      <c r="AE5308" s="4"/>
      <c r="AF5308" s="4"/>
      <c r="AG5308" s="12">
        <f t="shared" si="82"/>
        <v>43282</v>
      </c>
    </row>
    <row r="5309" s="10" customFormat="1" spans="1:33">
      <c r="A5309" s="4" t="s">
        <v>20875</v>
      </c>
      <c r="B5309" s="4" t="s">
        <v>20875</v>
      </c>
      <c r="C5309" s="4" t="s">
        <v>20876</v>
      </c>
      <c r="D5309" s="4" t="s">
        <v>20877</v>
      </c>
      <c r="E5309" s="4" t="s">
        <v>36</v>
      </c>
      <c r="F5309" s="4" t="s">
        <v>37</v>
      </c>
      <c r="G5309" s="4" t="s">
        <v>51</v>
      </c>
      <c r="H5309" s="4"/>
      <c r="I5309" s="4"/>
      <c r="J5309" s="4" t="s">
        <v>52</v>
      </c>
      <c r="K5309" s="4" t="s">
        <v>216</v>
      </c>
      <c r="L5309" s="4" t="s">
        <v>217</v>
      </c>
      <c r="M5309" s="4" t="s">
        <v>218</v>
      </c>
      <c r="N5309" s="4" t="s">
        <v>36</v>
      </c>
      <c r="O5309" s="4">
        <v>1</v>
      </c>
      <c r="P5309" s="4" t="s">
        <v>56</v>
      </c>
      <c r="Q5309" s="4">
        <v>25.98</v>
      </c>
      <c r="R5309" s="4"/>
      <c r="S5309" s="4"/>
      <c r="T5309" s="4"/>
      <c r="U5309" s="4"/>
      <c r="V5309" s="4"/>
      <c r="W5309" s="4"/>
      <c r="X5309" s="4"/>
      <c r="Y5309" s="4" t="s">
        <v>393</v>
      </c>
      <c r="Z5309" s="4" t="s">
        <v>266</v>
      </c>
      <c r="AA5309" s="4">
        <v>10011</v>
      </c>
      <c r="AB5309" s="4" t="s">
        <v>59</v>
      </c>
      <c r="AC5309" s="4"/>
      <c r="AD5309" s="4" t="b">
        <v>0</v>
      </c>
      <c r="AE5309" s="4"/>
      <c r="AF5309" s="4"/>
      <c r="AG5309" s="12">
        <f t="shared" si="82"/>
        <v>43282</v>
      </c>
    </row>
    <row r="5310" s="10" customFormat="1" spans="1:33">
      <c r="A5310" s="4" t="s">
        <v>20875</v>
      </c>
      <c r="B5310" s="4" t="s">
        <v>20875</v>
      </c>
      <c r="C5310" s="4" t="s">
        <v>20876</v>
      </c>
      <c r="D5310" s="4" t="s">
        <v>20877</v>
      </c>
      <c r="E5310" s="4" t="s">
        <v>36</v>
      </c>
      <c r="F5310" s="4" t="s">
        <v>37</v>
      </c>
      <c r="G5310" s="4" t="s">
        <v>51</v>
      </c>
      <c r="H5310" s="4"/>
      <c r="I5310" s="4"/>
      <c r="J5310" s="4" t="s">
        <v>52</v>
      </c>
      <c r="K5310" s="4" t="s">
        <v>20878</v>
      </c>
      <c r="L5310" s="4" t="s">
        <v>20879</v>
      </c>
      <c r="M5310" s="4" t="s">
        <v>20880</v>
      </c>
      <c r="N5310" s="4" t="s">
        <v>36</v>
      </c>
      <c r="O5310" s="4">
        <v>1</v>
      </c>
      <c r="P5310" s="4" t="s">
        <v>56</v>
      </c>
      <c r="Q5310" s="4">
        <v>25.98</v>
      </c>
      <c r="R5310" s="4"/>
      <c r="S5310" s="4"/>
      <c r="T5310" s="4"/>
      <c r="U5310" s="4"/>
      <c r="V5310" s="4"/>
      <c r="W5310" s="4"/>
      <c r="X5310" s="4"/>
      <c r="Y5310" s="4" t="s">
        <v>393</v>
      </c>
      <c r="Z5310" s="4" t="s">
        <v>266</v>
      </c>
      <c r="AA5310" s="4">
        <v>10011</v>
      </c>
      <c r="AB5310" s="4" t="s">
        <v>59</v>
      </c>
      <c r="AC5310" s="4"/>
      <c r="AD5310" s="4" t="b">
        <v>0</v>
      </c>
      <c r="AE5310" s="4"/>
      <c r="AF5310" s="4"/>
      <c r="AG5310" s="12">
        <f t="shared" si="82"/>
        <v>43282</v>
      </c>
    </row>
    <row r="5311" s="10" customFormat="1" spans="1:33">
      <c r="A5311" s="4" t="s">
        <v>20881</v>
      </c>
      <c r="B5311" s="4" t="s">
        <v>20881</v>
      </c>
      <c r="C5311" s="4" t="s">
        <v>20882</v>
      </c>
      <c r="D5311" s="4" t="s">
        <v>20883</v>
      </c>
      <c r="E5311" s="4" t="s">
        <v>36</v>
      </c>
      <c r="F5311" s="4" t="s">
        <v>37</v>
      </c>
      <c r="G5311" s="4" t="s">
        <v>51</v>
      </c>
      <c r="H5311" s="4"/>
      <c r="I5311" s="4"/>
      <c r="J5311" s="4" t="s">
        <v>52</v>
      </c>
      <c r="K5311" s="4" t="s">
        <v>978</v>
      </c>
      <c r="L5311" s="4" t="s">
        <v>979</v>
      </c>
      <c r="M5311" s="4" t="s">
        <v>980</v>
      </c>
      <c r="N5311" s="4" t="s">
        <v>36</v>
      </c>
      <c r="O5311" s="4">
        <v>1</v>
      </c>
      <c r="P5311" s="4" t="s">
        <v>56</v>
      </c>
      <c r="Q5311" s="4">
        <v>14.43</v>
      </c>
      <c r="R5311" s="4"/>
      <c r="S5311" s="4"/>
      <c r="T5311" s="4"/>
      <c r="U5311" s="4"/>
      <c r="V5311" s="4"/>
      <c r="W5311" s="4"/>
      <c r="X5311" s="4"/>
      <c r="Y5311" s="4" t="s">
        <v>20884</v>
      </c>
      <c r="Z5311" s="4" t="s">
        <v>47</v>
      </c>
      <c r="AA5311" s="4" t="s">
        <v>20885</v>
      </c>
      <c r="AB5311" s="4" t="s">
        <v>59</v>
      </c>
      <c r="AC5311" s="4"/>
      <c r="AD5311" s="4" t="b">
        <v>0</v>
      </c>
      <c r="AE5311" s="4"/>
      <c r="AF5311" s="4"/>
      <c r="AG5311" s="12">
        <f t="shared" si="82"/>
        <v>43282</v>
      </c>
    </row>
    <row r="5312" s="10" customFormat="1" spans="1:33">
      <c r="A5312" s="4" t="s">
        <v>20886</v>
      </c>
      <c r="B5312" s="4" t="s">
        <v>20886</v>
      </c>
      <c r="C5312" s="4" t="s">
        <v>20887</v>
      </c>
      <c r="D5312" s="4" t="s">
        <v>20888</v>
      </c>
      <c r="E5312" s="4" t="s">
        <v>75</v>
      </c>
      <c r="F5312" s="4" t="s">
        <v>37</v>
      </c>
      <c r="G5312" s="4" t="s">
        <v>51</v>
      </c>
      <c r="H5312" s="4"/>
      <c r="I5312" s="4"/>
      <c r="J5312" s="4" t="s">
        <v>52</v>
      </c>
      <c r="K5312" s="4" t="s">
        <v>11879</v>
      </c>
      <c r="L5312" s="4" t="s">
        <v>20889</v>
      </c>
      <c r="M5312" s="4" t="s">
        <v>11881</v>
      </c>
      <c r="N5312" s="4" t="s">
        <v>75</v>
      </c>
      <c r="O5312" s="4">
        <v>0</v>
      </c>
      <c r="P5312" s="4"/>
      <c r="Q5312" s="4"/>
      <c r="R5312" s="4"/>
      <c r="S5312" s="4"/>
      <c r="T5312" s="4"/>
      <c r="U5312" s="4"/>
      <c r="V5312" s="4"/>
      <c r="W5312" s="4"/>
      <c r="X5312" s="4"/>
      <c r="Y5312" s="4" t="s">
        <v>15400</v>
      </c>
      <c r="Z5312" s="4" t="s">
        <v>47</v>
      </c>
      <c r="AA5312" s="4" t="s">
        <v>15401</v>
      </c>
      <c r="AB5312" s="4" t="s">
        <v>59</v>
      </c>
      <c r="AC5312" s="4"/>
      <c r="AD5312" s="4" t="b">
        <v>0</v>
      </c>
      <c r="AE5312" s="4"/>
      <c r="AF5312" s="4"/>
      <c r="AG5312" s="12">
        <f t="shared" si="82"/>
        <v>43282</v>
      </c>
    </row>
    <row r="5313" s="10" customFormat="1" spans="1:33">
      <c r="A5313" s="4" t="s">
        <v>20890</v>
      </c>
      <c r="B5313" s="4" t="s">
        <v>20890</v>
      </c>
      <c r="C5313" s="4" t="s">
        <v>20891</v>
      </c>
      <c r="D5313" s="4" t="s">
        <v>20892</v>
      </c>
      <c r="E5313" s="4" t="s">
        <v>36</v>
      </c>
      <c r="F5313" s="4" t="s">
        <v>37</v>
      </c>
      <c r="G5313" s="4" t="s">
        <v>51</v>
      </c>
      <c r="H5313" s="4"/>
      <c r="I5313" s="4"/>
      <c r="J5313" s="4" t="s">
        <v>52</v>
      </c>
      <c r="K5313" s="4" t="s">
        <v>20893</v>
      </c>
      <c r="L5313" s="4" t="s">
        <v>20894</v>
      </c>
      <c r="M5313" s="4" t="s">
        <v>20895</v>
      </c>
      <c r="N5313" s="4" t="s">
        <v>36</v>
      </c>
      <c r="O5313" s="4">
        <v>1</v>
      </c>
      <c r="P5313" s="4" t="s">
        <v>56</v>
      </c>
      <c r="Q5313" s="4">
        <v>15.98</v>
      </c>
      <c r="R5313" s="4"/>
      <c r="S5313" s="4"/>
      <c r="T5313" s="4"/>
      <c r="U5313" s="4"/>
      <c r="V5313" s="4"/>
      <c r="W5313" s="4"/>
      <c r="X5313" s="4"/>
      <c r="Y5313" s="4" t="s">
        <v>8936</v>
      </c>
      <c r="Z5313" s="4" t="s">
        <v>47</v>
      </c>
      <c r="AA5313" s="4" t="s">
        <v>20896</v>
      </c>
      <c r="AB5313" s="4" t="s">
        <v>59</v>
      </c>
      <c r="AC5313" s="4"/>
      <c r="AD5313" s="4" t="b">
        <v>0</v>
      </c>
      <c r="AE5313" s="4"/>
      <c r="AF5313" s="4"/>
      <c r="AG5313" s="12">
        <f t="shared" si="82"/>
        <v>43282</v>
      </c>
    </row>
    <row r="5314" s="10" customFormat="1" spans="1:33">
      <c r="A5314" s="4" t="s">
        <v>20897</v>
      </c>
      <c r="B5314" s="4" t="s">
        <v>20897</v>
      </c>
      <c r="C5314" s="4" t="s">
        <v>20898</v>
      </c>
      <c r="D5314" s="4" t="s">
        <v>20899</v>
      </c>
      <c r="E5314" s="4" t="s">
        <v>36</v>
      </c>
      <c r="F5314" s="4" t="s">
        <v>37</v>
      </c>
      <c r="G5314" s="4" t="s">
        <v>51</v>
      </c>
      <c r="H5314" s="4"/>
      <c r="I5314" s="4"/>
      <c r="J5314" s="4" t="s">
        <v>52</v>
      </c>
      <c r="K5314" s="4" t="s">
        <v>12443</v>
      </c>
      <c r="L5314" s="4" t="s">
        <v>323</v>
      </c>
      <c r="M5314" s="4" t="s">
        <v>324</v>
      </c>
      <c r="N5314" s="4" t="s">
        <v>36</v>
      </c>
      <c r="O5314" s="4">
        <v>1</v>
      </c>
      <c r="P5314" s="4" t="s">
        <v>56</v>
      </c>
      <c r="Q5314" s="4">
        <v>23.98</v>
      </c>
      <c r="R5314" s="4"/>
      <c r="S5314" s="4"/>
      <c r="T5314" s="4"/>
      <c r="U5314" s="4"/>
      <c r="V5314" s="4"/>
      <c r="W5314" s="4"/>
      <c r="X5314" s="4"/>
      <c r="Y5314" s="4" t="s">
        <v>9414</v>
      </c>
      <c r="Z5314" s="4" t="s">
        <v>1293</v>
      </c>
      <c r="AA5314" s="4" t="s">
        <v>20900</v>
      </c>
      <c r="AB5314" s="4" t="s">
        <v>59</v>
      </c>
      <c r="AC5314" s="4"/>
      <c r="AD5314" s="4" t="b">
        <v>0</v>
      </c>
      <c r="AE5314" s="4"/>
      <c r="AF5314" s="4"/>
      <c r="AG5314" s="12">
        <f t="shared" ref="AG5314:AG5349" si="83">DATEVALUE(LEFT(C5314,10))</f>
        <v>43282</v>
      </c>
    </row>
    <row r="5315" s="10" customFormat="1" spans="1:33">
      <c r="A5315" s="4" t="s">
        <v>20897</v>
      </c>
      <c r="B5315" s="4" t="s">
        <v>20897</v>
      </c>
      <c r="C5315" s="4" t="s">
        <v>20898</v>
      </c>
      <c r="D5315" s="4" t="s">
        <v>20899</v>
      </c>
      <c r="E5315" s="4" t="s">
        <v>36</v>
      </c>
      <c r="F5315" s="4" t="s">
        <v>37</v>
      </c>
      <c r="G5315" s="4" t="s">
        <v>51</v>
      </c>
      <c r="H5315" s="4"/>
      <c r="I5315" s="4"/>
      <c r="J5315" s="4" t="s">
        <v>52</v>
      </c>
      <c r="K5315" s="4" t="s">
        <v>14752</v>
      </c>
      <c r="L5315" s="4" t="s">
        <v>183</v>
      </c>
      <c r="M5315" s="4" t="s">
        <v>184</v>
      </c>
      <c r="N5315" s="4" t="s">
        <v>36</v>
      </c>
      <c r="O5315" s="4">
        <v>1</v>
      </c>
      <c r="P5315" s="4" t="s">
        <v>56</v>
      </c>
      <c r="Q5315" s="4">
        <v>23.98</v>
      </c>
      <c r="R5315" s="4"/>
      <c r="S5315" s="4"/>
      <c r="T5315" s="4"/>
      <c r="U5315" s="4"/>
      <c r="V5315" s="4"/>
      <c r="W5315" s="4"/>
      <c r="X5315" s="4"/>
      <c r="Y5315" s="4" t="s">
        <v>9414</v>
      </c>
      <c r="Z5315" s="4" t="s">
        <v>1293</v>
      </c>
      <c r="AA5315" s="4" t="s">
        <v>20900</v>
      </c>
      <c r="AB5315" s="4" t="s">
        <v>59</v>
      </c>
      <c r="AC5315" s="4"/>
      <c r="AD5315" s="4" t="b">
        <v>0</v>
      </c>
      <c r="AE5315" s="4"/>
      <c r="AF5315" s="4"/>
      <c r="AG5315" s="12">
        <f t="shared" si="83"/>
        <v>43282</v>
      </c>
    </row>
    <row r="5316" s="10" customFormat="1" spans="1:33">
      <c r="A5316" s="4" t="s">
        <v>20901</v>
      </c>
      <c r="B5316" s="4" t="s">
        <v>20901</v>
      </c>
      <c r="C5316" s="4" t="s">
        <v>20902</v>
      </c>
      <c r="D5316" s="4" t="s">
        <v>20903</v>
      </c>
      <c r="E5316" s="4" t="s">
        <v>36</v>
      </c>
      <c r="F5316" s="4" t="s">
        <v>37</v>
      </c>
      <c r="G5316" s="4" t="s">
        <v>51</v>
      </c>
      <c r="H5316" s="4"/>
      <c r="I5316" s="4"/>
      <c r="J5316" s="4" t="s">
        <v>52</v>
      </c>
      <c r="K5316" s="4" t="s">
        <v>9543</v>
      </c>
      <c r="L5316" s="4" t="s">
        <v>873</v>
      </c>
      <c r="M5316" s="4" t="s">
        <v>874</v>
      </c>
      <c r="N5316" s="4" t="s">
        <v>36</v>
      </c>
      <c r="O5316" s="4">
        <v>1</v>
      </c>
      <c r="P5316" s="4" t="s">
        <v>56</v>
      </c>
      <c r="Q5316" s="4">
        <v>22.98</v>
      </c>
      <c r="R5316" s="4"/>
      <c r="S5316" s="4"/>
      <c r="T5316" s="4"/>
      <c r="U5316" s="4"/>
      <c r="V5316" s="4"/>
      <c r="W5316" s="4"/>
      <c r="X5316" s="4"/>
      <c r="Y5316" s="4" t="s">
        <v>4663</v>
      </c>
      <c r="Z5316" s="4" t="s">
        <v>266</v>
      </c>
      <c r="AA5316" s="4" t="s">
        <v>20904</v>
      </c>
      <c r="AB5316" s="4" t="s">
        <v>59</v>
      </c>
      <c r="AC5316" s="4"/>
      <c r="AD5316" s="4" t="b">
        <v>0</v>
      </c>
      <c r="AE5316" s="4"/>
      <c r="AF5316" s="4"/>
      <c r="AG5316" s="12">
        <f t="shared" si="83"/>
        <v>43282</v>
      </c>
    </row>
    <row r="5317" s="10" customFormat="1" spans="1:33">
      <c r="A5317" s="4" t="s">
        <v>20905</v>
      </c>
      <c r="B5317" s="4" t="s">
        <v>20905</v>
      </c>
      <c r="C5317" s="4" t="s">
        <v>20906</v>
      </c>
      <c r="D5317" s="4" t="s">
        <v>20907</v>
      </c>
      <c r="E5317" s="4" t="s">
        <v>36</v>
      </c>
      <c r="F5317" s="4" t="s">
        <v>37</v>
      </c>
      <c r="G5317" s="4" t="s">
        <v>51</v>
      </c>
      <c r="H5317" s="4"/>
      <c r="I5317" s="4"/>
      <c r="J5317" s="4" t="s">
        <v>52</v>
      </c>
      <c r="K5317" s="4" t="s">
        <v>4076</v>
      </c>
      <c r="L5317" s="4" t="s">
        <v>4077</v>
      </c>
      <c r="M5317" s="4" t="s">
        <v>4078</v>
      </c>
      <c r="N5317" s="4" t="s">
        <v>36</v>
      </c>
      <c r="O5317" s="4">
        <v>1</v>
      </c>
      <c r="P5317" s="4" t="s">
        <v>56</v>
      </c>
      <c r="Q5317" s="4">
        <v>22.98</v>
      </c>
      <c r="R5317" s="4"/>
      <c r="S5317" s="4"/>
      <c r="T5317" s="4"/>
      <c r="U5317" s="4"/>
      <c r="V5317" s="4"/>
      <c r="W5317" s="4"/>
      <c r="X5317" s="4"/>
      <c r="Y5317" s="4" t="s">
        <v>2376</v>
      </c>
      <c r="Z5317" s="4" t="s">
        <v>47</v>
      </c>
      <c r="AA5317" s="4" t="s">
        <v>20908</v>
      </c>
      <c r="AB5317" s="4" t="s">
        <v>59</v>
      </c>
      <c r="AC5317" s="4"/>
      <c r="AD5317" s="4" t="b">
        <v>0</v>
      </c>
      <c r="AE5317" s="4"/>
      <c r="AF5317" s="4"/>
      <c r="AG5317" s="12">
        <f t="shared" si="83"/>
        <v>43282</v>
      </c>
    </row>
    <row r="5318" s="10" customFormat="1" spans="1:33">
      <c r="A5318" s="4" t="s">
        <v>20909</v>
      </c>
      <c r="B5318" s="4" t="s">
        <v>20909</v>
      </c>
      <c r="C5318" s="4" t="s">
        <v>20910</v>
      </c>
      <c r="D5318" s="4" t="s">
        <v>20911</v>
      </c>
      <c r="E5318" s="4" t="s">
        <v>36</v>
      </c>
      <c r="F5318" s="4" t="s">
        <v>37</v>
      </c>
      <c r="G5318" s="4" t="s">
        <v>51</v>
      </c>
      <c r="H5318" s="4"/>
      <c r="I5318" s="4"/>
      <c r="J5318" s="4" t="s">
        <v>52</v>
      </c>
      <c r="K5318" s="4" t="s">
        <v>273</v>
      </c>
      <c r="L5318" s="4" t="s">
        <v>274</v>
      </c>
      <c r="M5318" s="4" t="s">
        <v>275</v>
      </c>
      <c r="N5318" s="4" t="s">
        <v>36</v>
      </c>
      <c r="O5318" s="4">
        <v>1</v>
      </c>
      <c r="P5318" s="4" t="s">
        <v>56</v>
      </c>
      <c r="Q5318" s="4">
        <v>22.98</v>
      </c>
      <c r="R5318" s="4"/>
      <c r="S5318" s="4"/>
      <c r="T5318" s="4"/>
      <c r="U5318" s="4"/>
      <c r="V5318" s="4"/>
      <c r="W5318" s="4"/>
      <c r="X5318" s="4"/>
      <c r="Y5318" s="4" t="s">
        <v>20912</v>
      </c>
      <c r="Z5318" s="4" t="s">
        <v>47</v>
      </c>
      <c r="AA5318" s="4" t="s">
        <v>20913</v>
      </c>
      <c r="AB5318" s="4" t="s">
        <v>59</v>
      </c>
      <c r="AC5318" s="4"/>
      <c r="AD5318" s="4" t="b">
        <v>0</v>
      </c>
      <c r="AE5318" s="4"/>
      <c r="AF5318" s="4"/>
      <c r="AG5318" s="12">
        <f t="shared" si="83"/>
        <v>43282</v>
      </c>
    </row>
    <row r="5319" s="10" customFormat="1" spans="1:33">
      <c r="A5319" s="4" t="s">
        <v>20914</v>
      </c>
      <c r="B5319" s="4" t="s">
        <v>20914</v>
      </c>
      <c r="C5319" s="4" t="s">
        <v>20915</v>
      </c>
      <c r="D5319" s="4" t="s">
        <v>20916</v>
      </c>
      <c r="E5319" s="4" t="s">
        <v>18190</v>
      </c>
      <c r="F5319" s="4" t="s">
        <v>37</v>
      </c>
      <c r="G5319" s="4" t="s">
        <v>51</v>
      </c>
      <c r="H5319" s="4"/>
      <c r="I5319" s="4"/>
      <c r="J5319" s="4" t="s">
        <v>157</v>
      </c>
      <c r="K5319" s="4" t="s">
        <v>4959</v>
      </c>
      <c r="L5319" s="4" t="s">
        <v>4960</v>
      </c>
      <c r="M5319" s="4" t="s">
        <v>4961</v>
      </c>
      <c r="N5319" s="4" t="s">
        <v>852</v>
      </c>
      <c r="O5319" s="4">
        <v>1</v>
      </c>
      <c r="P5319" s="4" t="s">
        <v>56</v>
      </c>
      <c r="Q5319" s="4">
        <v>23.98</v>
      </c>
      <c r="R5319" s="4"/>
      <c r="S5319" s="4"/>
      <c r="T5319" s="4"/>
      <c r="U5319" s="4"/>
      <c r="V5319" s="4"/>
      <c r="W5319" s="4"/>
      <c r="X5319" s="4"/>
      <c r="Y5319" s="4" t="s">
        <v>8803</v>
      </c>
      <c r="Z5319" s="4" t="s">
        <v>290</v>
      </c>
      <c r="AA5319" s="4" t="s">
        <v>20917</v>
      </c>
      <c r="AB5319" s="4" t="s">
        <v>59</v>
      </c>
      <c r="AC5319" s="4" t="s">
        <v>259</v>
      </c>
      <c r="AD5319" s="4" t="b">
        <v>0</v>
      </c>
      <c r="AE5319" s="4"/>
      <c r="AF5319" s="4"/>
      <c r="AG5319" s="12">
        <f t="shared" si="83"/>
        <v>43282</v>
      </c>
    </row>
    <row r="5320" s="10" customFormat="1" spans="1:33">
      <c r="A5320" s="4" t="s">
        <v>20918</v>
      </c>
      <c r="B5320" s="4" t="s">
        <v>20918</v>
      </c>
      <c r="C5320" s="4" t="s">
        <v>20919</v>
      </c>
      <c r="D5320" s="4" t="s">
        <v>20920</v>
      </c>
      <c r="E5320" s="4" t="s">
        <v>36</v>
      </c>
      <c r="F5320" s="4" t="s">
        <v>37</v>
      </c>
      <c r="G5320" s="4" t="s">
        <v>51</v>
      </c>
      <c r="H5320" s="4"/>
      <c r="I5320" s="4"/>
      <c r="J5320" s="4" t="s">
        <v>52</v>
      </c>
      <c r="K5320" s="4" t="s">
        <v>63</v>
      </c>
      <c r="L5320" s="4" t="s">
        <v>64</v>
      </c>
      <c r="M5320" s="4" t="s">
        <v>65</v>
      </c>
      <c r="N5320" s="4" t="s">
        <v>36</v>
      </c>
      <c r="O5320" s="4">
        <v>1</v>
      </c>
      <c r="P5320" s="4" t="s">
        <v>56</v>
      </c>
      <c r="Q5320" s="4">
        <v>22.98</v>
      </c>
      <c r="R5320" s="4"/>
      <c r="S5320" s="4"/>
      <c r="T5320" s="4"/>
      <c r="U5320" s="4"/>
      <c r="V5320" s="4"/>
      <c r="W5320" s="4"/>
      <c r="X5320" s="4"/>
      <c r="Y5320" s="4" t="s">
        <v>17604</v>
      </c>
      <c r="Z5320" s="4" t="s">
        <v>47</v>
      </c>
      <c r="AA5320" s="4" t="s">
        <v>20921</v>
      </c>
      <c r="AB5320" s="4" t="s">
        <v>59</v>
      </c>
      <c r="AC5320" s="4"/>
      <c r="AD5320" s="4" t="b">
        <v>0</v>
      </c>
      <c r="AE5320" s="4"/>
      <c r="AF5320" s="4"/>
      <c r="AG5320" s="12">
        <f t="shared" si="83"/>
        <v>43282</v>
      </c>
    </row>
    <row r="5321" s="10" customFormat="1" spans="1:33">
      <c r="A5321" s="4" t="s">
        <v>20922</v>
      </c>
      <c r="B5321" s="4" t="s">
        <v>20922</v>
      </c>
      <c r="C5321" s="4" t="s">
        <v>20923</v>
      </c>
      <c r="D5321" s="4" t="s">
        <v>20924</v>
      </c>
      <c r="E5321" s="4" t="s">
        <v>36</v>
      </c>
      <c r="F5321" s="4" t="s">
        <v>37</v>
      </c>
      <c r="G5321" s="4" t="s">
        <v>51</v>
      </c>
      <c r="H5321" s="4"/>
      <c r="I5321" s="4"/>
      <c r="J5321" s="4" t="s">
        <v>52</v>
      </c>
      <c r="K5321" s="4" t="s">
        <v>2870</v>
      </c>
      <c r="L5321" s="4" t="s">
        <v>2871</v>
      </c>
      <c r="M5321" s="4" t="s">
        <v>2872</v>
      </c>
      <c r="N5321" s="4" t="s">
        <v>36</v>
      </c>
      <c r="O5321" s="4">
        <v>1</v>
      </c>
      <c r="P5321" s="4" t="s">
        <v>56</v>
      </c>
      <c r="Q5321" s="4">
        <v>15.98</v>
      </c>
      <c r="R5321" s="4"/>
      <c r="S5321" s="4"/>
      <c r="T5321" s="4"/>
      <c r="U5321" s="4"/>
      <c r="V5321" s="4"/>
      <c r="W5321" s="4"/>
      <c r="X5321" s="4"/>
      <c r="Y5321" s="4" t="s">
        <v>20925</v>
      </c>
      <c r="Z5321" s="4" t="s">
        <v>3222</v>
      </c>
      <c r="AA5321" s="4">
        <v>15235</v>
      </c>
      <c r="AB5321" s="4" t="s">
        <v>59</v>
      </c>
      <c r="AC5321" s="4"/>
      <c r="AD5321" s="4" t="b">
        <v>0</v>
      </c>
      <c r="AE5321" s="4"/>
      <c r="AF5321" s="4"/>
      <c r="AG5321" s="12">
        <f t="shared" si="83"/>
        <v>43282</v>
      </c>
    </row>
    <row r="5322" s="10" customFormat="1" spans="1:33">
      <c r="A5322" s="4" t="s">
        <v>20926</v>
      </c>
      <c r="B5322" s="4" t="s">
        <v>20926</v>
      </c>
      <c r="C5322" s="4" t="s">
        <v>20927</v>
      </c>
      <c r="D5322" s="4" t="s">
        <v>20928</v>
      </c>
      <c r="E5322" s="4" t="s">
        <v>36</v>
      </c>
      <c r="F5322" s="4" t="s">
        <v>37</v>
      </c>
      <c r="G5322" s="4" t="s">
        <v>51</v>
      </c>
      <c r="H5322" s="4"/>
      <c r="I5322" s="4"/>
      <c r="J5322" s="4" t="s">
        <v>52</v>
      </c>
      <c r="K5322" s="4" t="s">
        <v>200</v>
      </c>
      <c r="L5322" s="4" t="s">
        <v>201</v>
      </c>
      <c r="M5322" s="4" t="s">
        <v>202</v>
      </c>
      <c r="N5322" s="4" t="s">
        <v>36</v>
      </c>
      <c r="O5322" s="4">
        <v>1</v>
      </c>
      <c r="P5322" s="4" t="s">
        <v>56</v>
      </c>
      <c r="Q5322" s="4">
        <v>22.98</v>
      </c>
      <c r="R5322" s="4"/>
      <c r="S5322" s="4"/>
      <c r="T5322" s="4"/>
      <c r="U5322" s="4"/>
      <c r="V5322" s="4"/>
      <c r="W5322" s="4"/>
      <c r="X5322" s="4"/>
      <c r="Y5322" s="4" t="s">
        <v>7722</v>
      </c>
      <c r="Z5322" s="4" t="s">
        <v>171</v>
      </c>
      <c r="AA5322" s="4" t="s">
        <v>20929</v>
      </c>
      <c r="AB5322" s="4" t="s">
        <v>59</v>
      </c>
      <c r="AC5322" s="4"/>
      <c r="AD5322" s="4" t="b">
        <v>0</v>
      </c>
      <c r="AE5322" s="4"/>
      <c r="AF5322" s="4"/>
      <c r="AG5322" s="12">
        <f t="shared" si="83"/>
        <v>43282</v>
      </c>
    </row>
    <row r="5323" s="10" customFormat="1" spans="1:33">
      <c r="A5323" s="4" t="s">
        <v>20930</v>
      </c>
      <c r="B5323" s="4" t="s">
        <v>20930</v>
      </c>
      <c r="C5323" s="4" t="s">
        <v>20931</v>
      </c>
      <c r="D5323" s="4" t="s">
        <v>20932</v>
      </c>
      <c r="E5323" s="4" t="s">
        <v>36</v>
      </c>
      <c r="F5323" s="4" t="s">
        <v>37</v>
      </c>
      <c r="G5323" s="4" t="s">
        <v>51</v>
      </c>
      <c r="H5323" s="4"/>
      <c r="I5323" s="4"/>
      <c r="J5323" s="4" t="s">
        <v>52</v>
      </c>
      <c r="K5323" s="4" t="s">
        <v>4076</v>
      </c>
      <c r="L5323" s="4" t="s">
        <v>4077</v>
      </c>
      <c r="M5323" s="4" t="s">
        <v>4078</v>
      </c>
      <c r="N5323" s="4" t="s">
        <v>36</v>
      </c>
      <c r="O5323" s="4">
        <v>1</v>
      </c>
      <c r="P5323" s="4" t="s">
        <v>56</v>
      </c>
      <c r="Q5323" s="4">
        <v>22.98</v>
      </c>
      <c r="R5323" s="4"/>
      <c r="S5323" s="4"/>
      <c r="T5323" s="4"/>
      <c r="U5323" s="4"/>
      <c r="V5323" s="4"/>
      <c r="W5323" s="4"/>
      <c r="X5323" s="4"/>
      <c r="Y5323" s="4" t="s">
        <v>15725</v>
      </c>
      <c r="Z5323" s="4" t="s">
        <v>162</v>
      </c>
      <c r="AA5323" s="4" t="s">
        <v>20933</v>
      </c>
      <c r="AB5323" s="4" t="s">
        <v>59</v>
      </c>
      <c r="AC5323" s="4"/>
      <c r="AD5323" s="4" t="b">
        <v>0</v>
      </c>
      <c r="AE5323" s="4"/>
      <c r="AF5323" s="4"/>
      <c r="AG5323" s="12">
        <f t="shared" si="83"/>
        <v>43282</v>
      </c>
    </row>
    <row r="5324" s="10" customFormat="1" spans="1:33">
      <c r="A5324" s="4" t="s">
        <v>20934</v>
      </c>
      <c r="B5324" s="4" t="s">
        <v>20934</v>
      </c>
      <c r="C5324" s="4" t="s">
        <v>20935</v>
      </c>
      <c r="D5324" s="4" t="s">
        <v>20936</v>
      </c>
      <c r="E5324" s="4" t="s">
        <v>36</v>
      </c>
      <c r="F5324" s="4" t="s">
        <v>37</v>
      </c>
      <c r="G5324" s="4" t="s">
        <v>51</v>
      </c>
      <c r="H5324" s="4"/>
      <c r="I5324" s="4"/>
      <c r="J5324" s="4" t="s">
        <v>52</v>
      </c>
      <c r="K5324" s="4" t="s">
        <v>5146</v>
      </c>
      <c r="L5324" s="4" t="s">
        <v>5147</v>
      </c>
      <c r="M5324" s="4" t="s">
        <v>5148</v>
      </c>
      <c r="N5324" s="4" t="s">
        <v>36</v>
      </c>
      <c r="O5324" s="4">
        <v>1</v>
      </c>
      <c r="P5324" s="4" t="s">
        <v>56</v>
      </c>
      <c r="Q5324" s="4">
        <v>22.98</v>
      </c>
      <c r="R5324" s="4"/>
      <c r="S5324" s="4"/>
      <c r="T5324" s="4"/>
      <c r="U5324" s="4"/>
      <c r="V5324" s="4"/>
      <c r="W5324" s="4"/>
      <c r="X5324" s="4"/>
      <c r="Y5324" s="4" t="s">
        <v>20937</v>
      </c>
      <c r="Z5324" s="4" t="s">
        <v>47</v>
      </c>
      <c r="AA5324" s="4" t="s">
        <v>20938</v>
      </c>
      <c r="AB5324" s="4" t="s">
        <v>59</v>
      </c>
      <c r="AC5324" s="4"/>
      <c r="AD5324" s="4" t="b">
        <v>0</v>
      </c>
      <c r="AE5324" s="4"/>
      <c r="AF5324" s="4"/>
      <c r="AG5324" s="12">
        <f t="shared" si="83"/>
        <v>43282</v>
      </c>
    </row>
    <row r="5325" s="10" customFormat="1" spans="1:33">
      <c r="A5325" s="4" t="s">
        <v>20939</v>
      </c>
      <c r="B5325" s="4" t="s">
        <v>20939</v>
      </c>
      <c r="C5325" s="4" t="s">
        <v>20940</v>
      </c>
      <c r="D5325" s="4" t="s">
        <v>20941</v>
      </c>
      <c r="E5325" s="4" t="s">
        <v>36</v>
      </c>
      <c r="F5325" s="4" t="s">
        <v>37</v>
      </c>
      <c r="G5325" s="4" t="s">
        <v>51</v>
      </c>
      <c r="H5325" s="4"/>
      <c r="I5325" s="4"/>
      <c r="J5325" s="4" t="s">
        <v>52</v>
      </c>
      <c r="K5325" s="4" t="s">
        <v>4612</v>
      </c>
      <c r="L5325" s="4" t="s">
        <v>4613</v>
      </c>
      <c r="M5325" s="4" t="s">
        <v>4614</v>
      </c>
      <c r="N5325" s="4" t="s">
        <v>36</v>
      </c>
      <c r="O5325" s="4">
        <v>1</v>
      </c>
      <c r="P5325" s="4" t="s">
        <v>56</v>
      </c>
      <c r="Q5325" s="4">
        <v>23.98</v>
      </c>
      <c r="R5325" s="4"/>
      <c r="S5325" s="4"/>
      <c r="T5325" s="4"/>
      <c r="U5325" s="4"/>
      <c r="V5325" s="4"/>
      <c r="W5325" s="4"/>
      <c r="X5325" s="4"/>
      <c r="Y5325" s="4" t="s">
        <v>20942</v>
      </c>
      <c r="Z5325" s="4" t="s">
        <v>1194</v>
      </c>
      <c r="AA5325" s="4" t="s">
        <v>20943</v>
      </c>
      <c r="AB5325" s="4" t="s">
        <v>59</v>
      </c>
      <c r="AC5325" s="4"/>
      <c r="AD5325" s="4" t="b">
        <v>0</v>
      </c>
      <c r="AE5325" s="4"/>
      <c r="AF5325" s="4"/>
      <c r="AG5325" s="12">
        <f t="shared" si="83"/>
        <v>43282</v>
      </c>
    </row>
    <row r="5326" s="10" customFormat="1" spans="1:33">
      <c r="A5326" s="4" t="s">
        <v>20944</v>
      </c>
      <c r="B5326" s="4" t="s">
        <v>20944</v>
      </c>
      <c r="C5326" s="4" t="s">
        <v>20945</v>
      </c>
      <c r="D5326" s="4" t="s">
        <v>20946</v>
      </c>
      <c r="E5326" s="4" t="s">
        <v>36</v>
      </c>
      <c r="F5326" s="4" t="s">
        <v>37</v>
      </c>
      <c r="G5326" s="4" t="s">
        <v>51</v>
      </c>
      <c r="H5326" s="4"/>
      <c r="I5326" s="4"/>
      <c r="J5326" s="4" t="s">
        <v>52</v>
      </c>
      <c r="K5326" s="4" t="s">
        <v>1484</v>
      </c>
      <c r="L5326" s="4" t="s">
        <v>1485</v>
      </c>
      <c r="M5326" s="4" t="s">
        <v>1486</v>
      </c>
      <c r="N5326" s="4" t="s">
        <v>36</v>
      </c>
      <c r="O5326" s="4">
        <v>1</v>
      </c>
      <c r="P5326" s="4" t="s">
        <v>56</v>
      </c>
      <c r="Q5326" s="4">
        <v>22.98</v>
      </c>
      <c r="R5326" s="4"/>
      <c r="S5326" s="4"/>
      <c r="T5326" s="4"/>
      <c r="U5326" s="4"/>
      <c r="V5326" s="4"/>
      <c r="W5326" s="4"/>
      <c r="X5326" s="4"/>
      <c r="Y5326" s="4" t="s">
        <v>7861</v>
      </c>
      <c r="Z5326" s="4" t="s">
        <v>233</v>
      </c>
      <c r="AA5326" s="4">
        <v>77573</v>
      </c>
      <c r="AB5326" s="4" t="s">
        <v>59</v>
      </c>
      <c r="AC5326" s="4"/>
      <c r="AD5326" s="4" t="b">
        <v>0</v>
      </c>
      <c r="AE5326" s="4"/>
      <c r="AF5326" s="4"/>
      <c r="AG5326" s="12">
        <f t="shared" si="83"/>
        <v>43282</v>
      </c>
    </row>
    <row r="5327" s="10" customFormat="1" spans="1:33">
      <c r="A5327" s="4" t="s">
        <v>20947</v>
      </c>
      <c r="B5327" s="4" t="s">
        <v>20947</v>
      </c>
      <c r="C5327" s="4" t="s">
        <v>20948</v>
      </c>
      <c r="D5327" s="4" t="s">
        <v>20949</v>
      </c>
      <c r="E5327" s="4" t="s">
        <v>36</v>
      </c>
      <c r="F5327" s="4" t="s">
        <v>37</v>
      </c>
      <c r="G5327" s="4" t="s">
        <v>51</v>
      </c>
      <c r="H5327" s="4"/>
      <c r="I5327" s="4"/>
      <c r="J5327" s="4" t="s">
        <v>52</v>
      </c>
      <c r="K5327" s="4" t="s">
        <v>2194</v>
      </c>
      <c r="L5327" s="4" t="s">
        <v>2195</v>
      </c>
      <c r="M5327" s="4" t="s">
        <v>2196</v>
      </c>
      <c r="N5327" s="4" t="s">
        <v>36</v>
      </c>
      <c r="O5327" s="4">
        <v>1</v>
      </c>
      <c r="P5327" s="4" t="s">
        <v>56</v>
      </c>
      <c r="Q5327" s="4">
        <v>26.98</v>
      </c>
      <c r="R5327" s="4"/>
      <c r="S5327" s="4"/>
      <c r="T5327" s="4"/>
      <c r="U5327" s="4"/>
      <c r="V5327" s="4"/>
      <c r="W5327" s="4"/>
      <c r="X5327" s="4"/>
      <c r="Y5327" s="4" t="s">
        <v>20950</v>
      </c>
      <c r="Z5327" s="4" t="s">
        <v>759</v>
      </c>
      <c r="AA5327" s="4" t="s">
        <v>20951</v>
      </c>
      <c r="AB5327" s="4" t="s">
        <v>59</v>
      </c>
      <c r="AC5327" s="4"/>
      <c r="AD5327" s="4" t="b">
        <v>0</v>
      </c>
      <c r="AE5327" s="4"/>
      <c r="AF5327" s="4"/>
      <c r="AG5327" s="12">
        <f t="shared" si="83"/>
        <v>43282</v>
      </c>
    </row>
    <row r="5328" s="10" customFormat="1" spans="1:33">
      <c r="A5328" s="4" t="s">
        <v>20947</v>
      </c>
      <c r="B5328" s="4" t="s">
        <v>20947</v>
      </c>
      <c r="C5328" s="4" t="s">
        <v>20948</v>
      </c>
      <c r="D5328" s="4" t="s">
        <v>20949</v>
      </c>
      <c r="E5328" s="4" t="s">
        <v>36</v>
      </c>
      <c r="F5328" s="4" t="s">
        <v>37</v>
      </c>
      <c r="G5328" s="4" t="s">
        <v>51</v>
      </c>
      <c r="H5328" s="4"/>
      <c r="I5328" s="4"/>
      <c r="J5328" s="4" t="s">
        <v>52</v>
      </c>
      <c r="K5328" s="4" t="s">
        <v>8457</v>
      </c>
      <c r="L5328" s="4" t="s">
        <v>8458</v>
      </c>
      <c r="M5328" s="4" t="s">
        <v>8459</v>
      </c>
      <c r="N5328" s="4" t="s">
        <v>36</v>
      </c>
      <c r="O5328" s="4">
        <v>1</v>
      </c>
      <c r="P5328" s="4" t="s">
        <v>56</v>
      </c>
      <c r="Q5328" s="4">
        <v>26.98</v>
      </c>
      <c r="R5328" s="4"/>
      <c r="S5328" s="4"/>
      <c r="T5328" s="4"/>
      <c r="U5328" s="4"/>
      <c r="V5328" s="4"/>
      <c r="W5328" s="4"/>
      <c r="X5328" s="4"/>
      <c r="Y5328" s="4" t="s">
        <v>20950</v>
      </c>
      <c r="Z5328" s="4" t="s">
        <v>759</v>
      </c>
      <c r="AA5328" s="4" t="s">
        <v>20951</v>
      </c>
      <c r="AB5328" s="4" t="s">
        <v>59</v>
      </c>
      <c r="AC5328" s="4"/>
      <c r="AD5328" s="4" t="b">
        <v>0</v>
      </c>
      <c r="AE5328" s="4"/>
      <c r="AF5328" s="4"/>
      <c r="AG5328" s="12">
        <f t="shared" si="83"/>
        <v>43282</v>
      </c>
    </row>
    <row r="5329" s="10" customFormat="1" spans="1:33">
      <c r="A5329" s="4" t="s">
        <v>20952</v>
      </c>
      <c r="B5329" s="4" t="s">
        <v>20952</v>
      </c>
      <c r="C5329" s="4" t="s">
        <v>20953</v>
      </c>
      <c r="D5329" s="4" t="s">
        <v>20954</v>
      </c>
      <c r="E5329" s="4" t="s">
        <v>36</v>
      </c>
      <c r="F5329" s="4" t="s">
        <v>37</v>
      </c>
      <c r="G5329" s="4" t="s">
        <v>51</v>
      </c>
      <c r="H5329" s="4"/>
      <c r="I5329" s="4"/>
      <c r="J5329" s="4" t="s">
        <v>52</v>
      </c>
      <c r="K5329" s="4" t="s">
        <v>12387</v>
      </c>
      <c r="L5329" s="4" t="s">
        <v>296</v>
      </c>
      <c r="M5329" s="4" t="s">
        <v>297</v>
      </c>
      <c r="N5329" s="4" t="s">
        <v>36</v>
      </c>
      <c r="O5329" s="4">
        <v>1</v>
      </c>
      <c r="P5329" s="4" t="s">
        <v>56</v>
      </c>
      <c r="Q5329" s="4">
        <v>23.98</v>
      </c>
      <c r="R5329" s="4"/>
      <c r="S5329" s="4"/>
      <c r="T5329" s="4"/>
      <c r="U5329" s="4"/>
      <c r="V5329" s="4"/>
      <c r="W5329" s="4"/>
      <c r="X5329" s="4"/>
      <c r="Y5329" s="4" t="s">
        <v>1248</v>
      </c>
      <c r="Z5329" s="4" t="s">
        <v>47</v>
      </c>
      <c r="AA5329" s="4" t="s">
        <v>20955</v>
      </c>
      <c r="AB5329" s="4" t="s">
        <v>59</v>
      </c>
      <c r="AC5329" s="4"/>
      <c r="AD5329" s="4" t="b">
        <v>0</v>
      </c>
      <c r="AE5329" s="4"/>
      <c r="AF5329" s="4"/>
      <c r="AG5329" s="12">
        <f t="shared" si="83"/>
        <v>43282</v>
      </c>
    </row>
    <row r="5330" s="10" customFormat="1" spans="1:33">
      <c r="A5330" s="4" t="s">
        <v>20952</v>
      </c>
      <c r="B5330" s="4" t="s">
        <v>20952</v>
      </c>
      <c r="C5330" s="4" t="s">
        <v>20953</v>
      </c>
      <c r="D5330" s="4" t="s">
        <v>20954</v>
      </c>
      <c r="E5330" s="4" t="s">
        <v>36</v>
      </c>
      <c r="F5330" s="4" t="s">
        <v>37</v>
      </c>
      <c r="G5330" s="4" t="s">
        <v>51</v>
      </c>
      <c r="H5330" s="4"/>
      <c r="I5330" s="4"/>
      <c r="J5330" s="4" t="s">
        <v>52</v>
      </c>
      <c r="K5330" s="4" t="s">
        <v>2539</v>
      </c>
      <c r="L5330" s="4" t="s">
        <v>2540</v>
      </c>
      <c r="M5330" s="4" t="s">
        <v>2541</v>
      </c>
      <c r="N5330" s="4" t="s">
        <v>36</v>
      </c>
      <c r="O5330" s="4">
        <v>1</v>
      </c>
      <c r="P5330" s="4" t="s">
        <v>56</v>
      </c>
      <c r="Q5330" s="4">
        <v>22.98</v>
      </c>
      <c r="R5330" s="4"/>
      <c r="S5330" s="4"/>
      <c r="T5330" s="4"/>
      <c r="U5330" s="4"/>
      <c r="V5330" s="4"/>
      <c r="W5330" s="4"/>
      <c r="X5330" s="4"/>
      <c r="Y5330" s="4" t="s">
        <v>1248</v>
      </c>
      <c r="Z5330" s="4" t="s">
        <v>47</v>
      </c>
      <c r="AA5330" s="4" t="s">
        <v>20955</v>
      </c>
      <c r="AB5330" s="4" t="s">
        <v>59</v>
      </c>
      <c r="AC5330" s="4"/>
      <c r="AD5330" s="4" t="b">
        <v>0</v>
      </c>
      <c r="AE5330" s="4"/>
      <c r="AF5330" s="4"/>
      <c r="AG5330" s="12">
        <f t="shared" si="83"/>
        <v>43282</v>
      </c>
    </row>
    <row r="5331" s="10" customFormat="1" spans="1:33">
      <c r="A5331" s="4" t="s">
        <v>20952</v>
      </c>
      <c r="B5331" s="4" t="s">
        <v>20952</v>
      </c>
      <c r="C5331" s="4" t="s">
        <v>20953</v>
      </c>
      <c r="D5331" s="4" t="s">
        <v>20954</v>
      </c>
      <c r="E5331" s="4" t="s">
        <v>36</v>
      </c>
      <c r="F5331" s="4" t="s">
        <v>37</v>
      </c>
      <c r="G5331" s="4" t="s">
        <v>51</v>
      </c>
      <c r="H5331" s="4"/>
      <c r="I5331" s="4"/>
      <c r="J5331" s="4" t="s">
        <v>52</v>
      </c>
      <c r="K5331" s="4" t="s">
        <v>546</v>
      </c>
      <c r="L5331" s="4" t="s">
        <v>547</v>
      </c>
      <c r="M5331" s="4" t="s">
        <v>548</v>
      </c>
      <c r="N5331" s="4" t="s">
        <v>36</v>
      </c>
      <c r="O5331" s="4">
        <v>1</v>
      </c>
      <c r="P5331" s="4" t="s">
        <v>56</v>
      </c>
      <c r="Q5331" s="4">
        <v>23.98</v>
      </c>
      <c r="R5331" s="4"/>
      <c r="S5331" s="4"/>
      <c r="T5331" s="4"/>
      <c r="U5331" s="4"/>
      <c r="V5331" s="4"/>
      <c r="W5331" s="4"/>
      <c r="X5331" s="4"/>
      <c r="Y5331" s="4" t="s">
        <v>1248</v>
      </c>
      <c r="Z5331" s="4" t="s">
        <v>47</v>
      </c>
      <c r="AA5331" s="4" t="s">
        <v>20955</v>
      </c>
      <c r="AB5331" s="4" t="s">
        <v>59</v>
      </c>
      <c r="AC5331" s="4"/>
      <c r="AD5331" s="4" t="b">
        <v>0</v>
      </c>
      <c r="AE5331" s="4"/>
      <c r="AF5331" s="4"/>
      <c r="AG5331" s="12">
        <f t="shared" si="83"/>
        <v>43282</v>
      </c>
    </row>
    <row r="5332" s="10" customFormat="1" spans="1:33">
      <c r="A5332" s="4" t="s">
        <v>20956</v>
      </c>
      <c r="B5332" s="4" t="s">
        <v>20956</v>
      </c>
      <c r="C5332" s="4" t="s">
        <v>20957</v>
      </c>
      <c r="D5332" s="4" t="s">
        <v>20958</v>
      </c>
      <c r="E5332" s="4" t="s">
        <v>36</v>
      </c>
      <c r="F5332" s="4" t="s">
        <v>37</v>
      </c>
      <c r="G5332" s="4" t="s">
        <v>51</v>
      </c>
      <c r="H5332" s="4"/>
      <c r="I5332" s="4"/>
      <c r="J5332" s="4" t="s">
        <v>52</v>
      </c>
      <c r="K5332" s="4" t="s">
        <v>1090</v>
      </c>
      <c r="L5332" s="4" t="s">
        <v>1091</v>
      </c>
      <c r="M5332" s="4" t="s">
        <v>1092</v>
      </c>
      <c r="N5332" s="4" t="s">
        <v>36</v>
      </c>
      <c r="O5332" s="4">
        <v>1</v>
      </c>
      <c r="P5332" s="4" t="s">
        <v>56</v>
      </c>
      <c r="Q5332" s="4">
        <v>22.98</v>
      </c>
      <c r="R5332" s="4"/>
      <c r="S5332" s="4"/>
      <c r="T5332" s="4"/>
      <c r="U5332" s="4"/>
      <c r="V5332" s="4"/>
      <c r="W5332" s="4"/>
      <c r="X5332" s="4"/>
      <c r="Y5332" s="4" t="s">
        <v>549</v>
      </c>
      <c r="Z5332" s="4" t="s">
        <v>290</v>
      </c>
      <c r="AA5332" s="4" t="s">
        <v>20959</v>
      </c>
      <c r="AB5332" s="4" t="s">
        <v>59</v>
      </c>
      <c r="AC5332" s="4"/>
      <c r="AD5332" s="4" t="b">
        <v>0</v>
      </c>
      <c r="AE5332" s="4"/>
      <c r="AF5332" s="4"/>
      <c r="AG5332" s="12">
        <f t="shared" si="83"/>
        <v>43282</v>
      </c>
    </row>
    <row r="5333" s="10" customFormat="1" spans="1:33">
      <c r="A5333" s="4" t="s">
        <v>20960</v>
      </c>
      <c r="B5333" s="4" t="s">
        <v>20960</v>
      </c>
      <c r="C5333" s="4" t="s">
        <v>20961</v>
      </c>
      <c r="D5333" s="4" t="s">
        <v>20962</v>
      </c>
      <c r="E5333" s="4" t="s">
        <v>36</v>
      </c>
      <c r="F5333" s="4" t="s">
        <v>37</v>
      </c>
      <c r="G5333" s="4" t="s">
        <v>51</v>
      </c>
      <c r="H5333" s="4"/>
      <c r="I5333" s="4"/>
      <c r="J5333" s="4" t="s">
        <v>52</v>
      </c>
      <c r="K5333" s="4" t="s">
        <v>9543</v>
      </c>
      <c r="L5333" s="4" t="s">
        <v>873</v>
      </c>
      <c r="M5333" s="4" t="s">
        <v>874</v>
      </c>
      <c r="N5333" s="4" t="s">
        <v>36</v>
      </c>
      <c r="O5333" s="4">
        <v>1</v>
      </c>
      <c r="P5333" s="4" t="s">
        <v>56</v>
      </c>
      <c r="Q5333" s="4">
        <v>22.98</v>
      </c>
      <c r="R5333" s="4"/>
      <c r="S5333" s="4"/>
      <c r="T5333" s="4"/>
      <c r="U5333" s="4"/>
      <c r="V5333" s="4"/>
      <c r="W5333" s="4"/>
      <c r="X5333" s="4"/>
      <c r="Y5333" s="4" t="s">
        <v>1310</v>
      </c>
      <c r="Z5333" s="4" t="s">
        <v>266</v>
      </c>
      <c r="AA5333" s="4" t="s">
        <v>20963</v>
      </c>
      <c r="AB5333" s="4" t="s">
        <v>59</v>
      </c>
      <c r="AC5333" s="4"/>
      <c r="AD5333" s="4" t="b">
        <v>0</v>
      </c>
      <c r="AE5333" s="4"/>
      <c r="AF5333" s="4"/>
      <c r="AG5333" s="12">
        <f t="shared" si="83"/>
        <v>43282</v>
      </c>
    </row>
    <row r="5334" s="10" customFormat="1" spans="1:33">
      <c r="A5334" s="4" t="s">
        <v>20964</v>
      </c>
      <c r="B5334" s="4" t="s">
        <v>20964</v>
      </c>
      <c r="C5334" s="4" t="s">
        <v>20965</v>
      </c>
      <c r="D5334" s="4" t="s">
        <v>20966</v>
      </c>
      <c r="E5334" s="4" t="s">
        <v>36</v>
      </c>
      <c r="F5334" s="4" t="s">
        <v>37</v>
      </c>
      <c r="G5334" s="4" t="s">
        <v>51</v>
      </c>
      <c r="H5334" s="4"/>
      <c r="I5334" s="4"/>
      <c r="J5334" s="4" t="s">
        <v>52</v>
      </c>
      <c r="K5334" s="4" t="s">
        <v>963</v>
      </c>
      <c r="L5334" s="4" t="s">
        <v>964</v>
      </c>
      <c r="M5334" s="4" t="s">
        <v>965</v>
      </c>
      <c r="N5334" s="4" t="s">
        <v>36</v>
      </c>
      <c r="O5334" s="4">
        <v>1</v>
      </c>
      <c r="P5334" s="4" t="s">
        <v>56</v>
      </c>
      <c r="Q5334" s="4">
        <v>22.98</v>
      </c>
      <c r="R5334" s="4"/>
      <c r="S5334" s="4"/>
      <c r="T5334" s="4"/>
      <c r="U5334" s="4"/>
      <c r="V5334" s="4"/>
      <c r="W5334" s="4"/>
      <c r="X5334" s="4"/>
      <c r="Y5334" s="4" t="s">
        <v>20967</v>
      </c>
      <c r="Z5334" s="4" t="s">
        <v>11244</v>
      </c>
      <c r="AA5334" s="4" t="s">
        <v>20968</v>
      </c>
      <c r="AB5334" s="4" t="s">
        <v>59</v>
      </c>
      <c r="AC5334" s="4"/>
      <c r="AD5334" s="4" t="b">
        <v>0</v>
      </c>
      <c r="AE5334" s="4"/>
      <c r="AF5334" s="4"/>
      <c r="AG5334" s="12">
        <f t="shared" si="83"/>
        <v>43282</v>
      </c>
    </row>
    <row r="5335" s="10" customFormat="1" spans="1:33">
      <c r="A5335" s="4" t="s">
        <v>20969</v>
      </c>
      <c r="B5335" s="4" t="s">
        <v>20969</v>
      </c>
      <c r="C5335" s="4" t="s">
        <v>20970</v>
      </c>
      <c r="D5335" s="4" t="s">
        <v>20971</v>
      </c>
      <c r="E5335" s="4" t="s">
        <v>36</v>
      </c>
      <c r="F5335" s="4" t="s">
        <v>37</v>
      </c>
      <c r="G5335" s="4" t="s">
        <v>51</v>
      </c>
      <c r="H5335" s="4"/>
      <c r="I5335" s="4"/>
      <c r="J5335" s="4" t="s">
        <v>39</v>
      </c>
      <c r="K5335" s="4" t="s">
        <v>7727</v>
      </c>
      <c r="L5335" s="4" t="s">
        <v>7728</v>
      </c>
      <c r="M5335" s="4" t="s">
        <v>7729</v>
      </c>
      <c r="N5335" s="4" t="s">
        <v>36</v>
      </c>
      <c r="O5335" s="4">
        <v>1</v>
      </c>
      <c r="P5335" s="4" t="s">
        <v>56</v>
      </c>
      <c r="Q5335" s="4">
        <v>19.98</v>
      </c>
      <c r="R5335" s="4"/>
      <c r="S5335" s="4">
        <v>5.99</v>
      </c>
      <c r="T5335" s="4"/>
      <c r="U5335" s="4"/>
      <c r="V5335" s="4"/>
      <c r="W5335" s="4"/>
      <c r="X5335" s="4">
        <v>5.99</v>
      </c>
      <c r="Y5335" s="4" t="s">
        <v>1393</v>
      </c>
      <c r="Z5335" s="4" t="s">
        <v>266</v>
      </c>
      <c r="AA5335" s="4" t="s">
        <v>20972</v>
      </c>
      <c r="AB5335" s="4" t="s">
        <v>59</v>
      </c>
      <c r="AC5335" s="4"/>
      <c r="AD5335" s="4" t="b">
        <v>0</v>
      </c>
      <c r="AE5335" s="4"/>
      <c r="AF5335" s="4"/>
      <c r="AG5335" s="12">
        <f t="shared" si="83"/>
        <v>43282</v>
      </c>
    </row>
    <row r="5336" s="10" customFormat="1" spans="1:33">
      <c r="A5336" s="4" t="s">
        <v>20973</v>
      </c>
      <c r="B5336" s="4" t="s">
        <v>20973</v>
      </c>
      <c r="C5336" s="4" t="s">
        <v>20974</v>
      </c>
      <c r="D5336" s="4" t="s">
        <v>20975</v>
      </c>
      <c r="E5336" s="4" t="s">
        <v>36</v>
      </c>
      <c r="F5336" s="4" t="s">
        <v>37</v>
      </c>
      <c r="G5336" s="4" t="s">
        <v>51</v>
      </c>
      <c r="H5336" s="4"/>
      <c r="I5336" s="4"/>
      <c r="J5336" s="4" t="s">
        <v>52</v>
      </c>
      <c r="K5336" s="4" t="s">
        <v>13087</v>
      </c>
      <c r="L5336" s="4" t="s">
        <v>18051</v>
      </c>
      <c r="M5336" s="4" t="s">
        <v>13089</v>
      </c>
      <c r="N5336" s="4" t="s">
        <v>36</v>
      </c>
      <c r="O5336" s="4">
        <v>1</v>
      </c>
      <c r="P5336" s="4" t="s">
        <v>56</v>
      </c>
      <c r="Q5336" s="4">
        <v>22.98</v>
      </c>
      <c r="R5336" s="4"/>
      <c r="S5336" s="4"/>
      <c r="T5336" s="4"/>
      <c r="U5336" s="4"/>
      <c r="V5336" s="4"/>
      <c r="W5336" s="4"/>
      <c r="X5336" s="4"/>
      <c r="Y5336" s="4" t="s">
        <v>265</v>
      </c>
      <c r="Z5336" s="4" t="s">
        <v>266</v>
      </c>
      <c r="AA5336" s="4" t="s">
        <v>20976</v>
      </c>
      <c r="AB5336" s="4" t="s">
        <v>59</v>
      </c>
      <c r="AC5336" s="4"/>
      <c r="AD5336" s="4" t="b">
        <v>0</v>
      </c>
      <c r="AE5336" s="4"/>
      <c r="AF5336" s="4"/>
      <c r="AG5336" s="12">
        <f t="shared" si="83"/>
        <v>43282</v>
      </c>
    </row>
    <row r="5337" s="10" customFormat="1" spans="1:33">
      <c r="A5337" s="4" t="s">
        <v>20977</v>
      </c>
      <c r="B5337" s="4" t="s">
        <v>20977</v>
      </c>
      <c r="C5337" s="4" t="s">
        <v>20978</v>
      </c>
      <c r="D5337" s="4" t="s">
        <v>20979</v>
      </c>
      <c r="E5337" s="4" t="s">
        <v>36</v>
      </c>
      <c r="F5337" s="4" t="s">
        <v>37</v>
      </c>
      <c r="G5337" s="4" t="s">
        <v>51</v>
      </c>
      <c r="H5337" s="4"/>
      <c r="I5337" s="4"/>
      <c r="J5337" s="4" t="s">
        <v>52</v>
      </c>
      <c r="K5337" s="4" t="s">
        <v>4303</v>
      </c>
      <c r="L5337" s="4" t="s">
        <v>4304</v>
      </c>
      <c r="M5337" s="4" t="s">
        <v>4305</v>
      </c>
      <c r="N5337" s="4" t="s">
        <v>36</v>
      </c>
      <c r="O5337" s="4">
        <v>1</v>
      </c>
      <c r="P5337" s="4" t="s">
        <v>56</v>
      </c>
      <c r="Q5337" s="4">
        <v>22.98</v>
      </c>
      <c r="R5337" s="4"/>
      <c r="S5337" s="4"/>
      <c r="T5337" s="4"/>
      <c r="U5337" s="4"/>
      <c r="V5337" s="4"/>
      <c r="W5337" s="4"/>
      <c r="X5337" s="4"/>
      <c r="Y5337" s="4" t="s">
        <v>20980</v>
      </c>
      <c r="Z5337" s="4" t="s">
        <v>67</v>
      </c>
      <c r="AA5337" s="4" t="s">
        <v>20981</v>
      </c>
      <c r="AB5337" s="4" t="s">
        <v>59</v>
      </c>
      <c r="AC5337" s="4"/>
      <c r="AD5337" s="4" t="b">
        <v>0</v>
      </c>
      <c r="AE5337" s="4"/>
      <c r="AF5337" s="4"/>
      <c r="AG5337" s="12">
        <f t="shared" si="83"/>
        <v>43282</v>
      </c>
    </row>
    <row r="5338" s="10" customFormat="1" spans="1:33">
      <c r="A5338" s="4" t="s">
        <v>20982</v>
      </c>
      <c r="B5338" s="4" t="s">
        <v>20982</v>
      </c>
      <c r="C5338" s="4" t="s">
        <v>20983</v>
      </c>
      <c r="D5338" s="4" t="s">
        <v>20984</v>
      </c>
      <c r="E5338" s="4" t="s">
        <v>36</v>
      </c>
      <c r="F5338" s="4" t="s">
        <v>37</v>
      </c>
      <c r="G5338" s="4" t="s">
        <v>51</v>
      </c>
      <c r="H5338" s="4"/>
      <c r="I5338" s="4"/>
      <c r="J5338" s="4" t="s">
        <v>52</v>
      </c>
      <c r="K5338" s="4" t="s">
        <v>12589</v>
      </c>
      <c r="L5338" s="4" t="s">
        <v>17130</v>
      </c>
      <c r="M5338" s="4" t="s">
        <v>12591</v>
      </c>
      <c r="N5338" s="4" t="s">
        <v>36</v>
      </c>
      <c r="O5338" s="4">
        <v>1</v>
      </c>
      <c r="P5338" s="4" t="s">
        <v>56</v>
      </c>
      <c r="Q5338" s="4">
        <v>22.98</v>
      </c>
      <c r="R5338" s="4">
        <v>2.32</v>
      </c>
      <c r="S5338" s="4"/>
      <c r="T5338" s="4"/>
      <c r="U5338" s="4"/>
      <c r="V5338" s="4"/>
      <c r="W5338" s="4"/>
      <c r="X5338" s="4"/>
      <c r="Y5338" s="4" t="s">
        <v>819</v>
      </c>
      <c r="Z5338" s="4" t="s">
        <v>366</v>
      </c>
      <c r="AA5338" s="4">
        <v>98105</v>
      </c>
      <c r="AB5338" s="4" t="s">
        <v>59</v>
      </c>
      <c r="AC5338" s="4"/>
      <c r="AD5338" s="4" t="b">
        <v>0</v>
      </c>
      <c r="AE5338" s="4"/>
      <c r="AF5338" s="4"/>
      <c r="AG5338" s="12">
        <f t="shared" si="83"/>
        <v>43282</v>
      </c>
    </row>
    <row r="5339" s="10" customFormat="1" spans="1:33">
      <c r="A5339" s="4" t="s">
        <v>20985</v>
      </c>
      <c r="B5339" s="4" t="s">
        <v>20985</v>
      </c>
      <c r="C5339" s="4" t="s">
        <v>20986</v>
      </c>
      <c r="D5339" s="4" t="s">
        <v>20987</v>
      </c>
      <c r="E5339" s="4" t="s">
        <v>36</v>
      </c>
      <c r="F5339" s="4" t="s">
        <v>37</v>
      </c>
      <c r="G5339" s="4" t="s">
        <v>51</v>
      </c>
      <c r="H5339" s="4"/>
      <c r="I5339" s="4"/>
      <c r="J5339" s="4" t="s">
        <v>157</v>
      </c>
      <c r="K5339" s="4" t="s">
        <v>79</v>
      </c>
      <c r="L5339" s="4" t="s">
        <v>80</v>
      </c>
      <c r="M5339" s="4" t="s">
        <v>81</v>
      </c>
      <c r="N5339" s="4" t="s">
        <v>36</v>
      </c>
      <c r="O5339" s="4">
        <v>1</v>
      </c>
      <c r="P5339" s="4" t="s">
        <v>56</v>
      </c>
      <c r="Q5339" s="4">
        <v>22.98</v>
      </c>
      <c r="R5339" s="4"/>
      <c r="S5339" s="4">
        <v>3.48</v>
      </c>
      <c r="T5339" s="4"/>
      <c r="U5339" s="4"/>
      <c r="V5339" s="4"/>
      <c r="W5339" s="4"/>
      <c r="X5339" s="4">
        <v>3.48</v>
      </c>
      <c r="Y5339" s="4" t="s">
        <v>20988</v>
      </c>
      <c r="Z5339" s="4" t="s">
        <v>47</v>
      </c>
      <c r="AA5339" s="4" t="s">
        <v>20989</v>
      </c>
      <c r="AB5339" s="4" t="s">
        <v>59</v>
      </c>
      <c r="AC5339" s="4" t="s">
        <v>259</v>
      </c>
      <c r="AD5339" s="4" t="b">
        <v>0</v>
      </c>
      <c r="AE5339" s="4"/>
      <c r="AF5339" s="4"/>
      <c r="AG5339" s="12">
        <f t="shared" si="83"/>
        <v>43282</v>
      </c>
    </row>
    <row r="5340" s="10" customFormat="1" spans="1:33">
      <c r="A5340" s="4" t="s">
        <v>20990</v>
      </c>
      <c r="B5340" s="4" t="s">
        <v>20990</v>
      </c>
      <c r="C5340" s="4" t="s">
        <v>20991</v>
      </c>
      <c r="D5340" s="4" t="s">
        <v>20992</v>
      </c>
      <c r="E5340" s="4" t="s">
        <v>36</v>
      </c>
      <c r="F5340" s="4" t="s">
        <v>37</v>
      </c>
      <c r="G5340" s="4" t="s">
        <v>51</v>
      </c>
      <c r="H5340" s="4"/>
      <c r="I5340" s="4"/>
      <c r="J5340" s="4" t="s">
        <v>52</v>
      </c>
      <c r="K5340" s="4" t="s">
        <v>216</v>
      </c>
      <c r="L5340" s="4" t="s">
        <v>217</v>
      </c>
      <c r="M5340" s="4" t="s">
        <v>218</v>
      </c>
      <c r="N5340" s="4" t="s">
        <v>36</v>
      </c>
      <c r="O5340" s="4">
        <v>1</v>
      </c>
      <c r="P5340" s="4" t="s">
        <v>56</v>
      </c>
      <c r="Q5340" s="4">
        <v>25.98</v>
      </c>
      <c r="R5340" s="4"/>
      <c r="S5340" s="4"/>
      <c r="T5340" s="4"/>
      <c r="U5340" s="4"/>
      <c r="V5340" s="4"/>
      <c r="W5340" s="4"/>
      <c r="X5340" s="4"/>
      <c r="Y5340" s="4" t="s">
        <v>1248</v>
      </c>
      <c r="Z5340" s="4" t="s">
        <v>47</v>
      </c>
      <c r="AA5340" s="4" t="s">
        <v>20993</v>
      </c>
      <c r="AB5340" s="4" t="s">
        <v>59</v>
      </c>
      <c r="AC5340" s="4"/>
      <c r="AD5340" s="4" t="b">
        <v>0</v>
      </c>
      <c r="AE5340" s="4"/>
      <c r="AF5340" s="4"/>
      <c r="AG5340" s="12">
        <f t="shared" si="83"/>
        <v>43282</v>
      </c>
    </row>
    <row r="5341" s="10" customFormat="1" spans="1:33">
      <c r="A5341" s="4" t="s">
        <v>20994</v>
      </c>
      <c r="B5341" s="4" t="s">
        <v>20994</v>
      </c>
      <c r="C5341" s="4" t="s">
        <v>20995</v>
      </c>
      <c r="D5341" s="4" t="s">
        <v>20996</v>
      </c>
      <c r="E5341" s="4" t="s">
        <v>36</v>
      </c>
      <c r="F5341" s="4" t="s">
        <v>37</v>
      </c>
      <c r="G5341" s="4" t="s">
        <v>51</v>
      </c>
      <c r="H5341" s="4"/>
      <c r="I5341" s="4"/>
      <c r="J5341" s="4" t="s">
        <v>157</v>
      </c>
      <c r="K5341" s="4" t="s">
        <v>20997</v>
      </c>
      <c r="L5341" s="4" t="s">
        <v>20998</v>
      </c>
      <c r="M5341" s="4" t="s">
        <v>20999</v>
      </c>
      <c r="N5341" s="4" t="s">
        <v>36</v>
      </c>
      <c r="O5341" s="4">
        <v>1</v>
      </c>
      <c r="P5341" s="4" t="s">
        <v>56</v>
      </c>
      <c r="Q5341" s="4">
        <v>25.98</v>
      </c>
      <c r="R5341" s="4"/>
      <c r="S5341" s="4">
        <v>3.48</v>
      </c>
      <c r="T5341" s="4"/>
      <c r="U5341" s="4"/>
      <c r="V5341" s="4"/>
      <c r="W5341" s="4"/>
      <c r="X5341" s="4">
        <v>3.48</v>
      </c>
      <c r="Y5341" s="4" t="s">
        <v>21000</v>
      </c>
      <c r="Z5341" s="4" t="s">
        <v>490</v>
      </c>
      <c r="AA5341" s="4">
        <v>8859</v>
      </c>
      <c r="AB5341" s="4" t="s">
        <v>59</v>
      </c>
      <c r="AC5341" s="4" t="s">
        <v>259</v>
      </c>
      <c r="AD5341" s="4" t="b">
        <v>0</v>
      </c>
      <c r="AE5341" s="4"/>
      <c r="AF5341" s="4"/>
      <c r="AG5341" s="12">
        <f t="shared" si="83"/>
        <v>43282</v>
      </c>
    </row>
    <row r="5342" s="10" customFormat="1" spans="1:33">
      <c r="A5342" s="4" t="s">
        <v>21001</v>
      </c>
      <c r="B5342" s="4" t="s">
        <v>21001</v>
      </c>
      <c r="C5342" s="4" t="s">
        <v>21002</v>
      </c>
      <c r="D5342" s="4" t="s">
        <v>21003</v>
      </c>
      <c r="E5342" s="4" t="s">
        <v>36</v>
      </c>
      <c r="F5342" s="4" t="s">
        <v>37</v>
      </c>
      <c r="G5342" s="4" t="s">
        <v>51</v>
      </c>
      <c r="H5342" s="4"/>
      <c r="I5342" s="4"/>
      <c r="J5342" s="4" t="s">
        <v>52</v>
      </c>
      <c r="K5342" s="4" t="s">
        <v>394</v>
      </c>
      <c r="L5342" s="4" t="s">
        <v>395</v>
      </c>
      <c r="M5342" s="4" t="s">
        <v>396</v>
      </c>
      <c r="N5342" s="4" t="s">
        <v>36</v>
      </c>
      <c r="O5342" s="4">
        <v>2</v>
      </c>
      <c r="P5342" s="4" t="s">
        <v>56</v>
      </c>
      <c r="Q5342" s="4">
        <v>45.96</v>
      </c>
      <c r="R5342" s="4"/>
      <c r="S5342" s="4"/>
      <c r="T5342" s="4"/>
      <c r="U5342" s="4"/>
      <c r="V5342" s="4"/>
      <c r="W5342" s="4"/>
      <c r="X5342" s="4"/>
      <c r="Y5342" s="4" t="s">
        <v>21004</v>
      </c>
      <c r="Z5342" s="4" t="s">
        <v>649</v>
      </c>
      <c r="AA5342" s="4" t="s">
        <v>21005</v>
      </c>
      <c r="AB5342" s="4" t="s">
        <v>59</v>
      </c>
      <c r="AC5342" s="4"/>
      <c r="AD5342" s="4" t="b">
        <v>0</v>
      </c>
      <c r="AE5342" s="4"/>
      <c r="AF5342" s="4"/>
      <c r="AG5342" s="12">
        <f t="shared" si="83"/>
        <v>43282</v>
      </c>
    </row>
    <row r="5343" s="10" customFormat="1" spans="1:33">
      <c r="A5343" s="4" t="s">
        <v>21006</v>
      </c>
      <c r="B5343" s="4" t="s">
        <v>21006</v>
      </c>
      <c r="C5343" s="4" t="s">
        <v>21007</v>
      </c>
      <c r="D5343" s="4" t="s">
        <v>21008</v>
      </c>
      <c r="E5343" s="4" t="s">
        <v>36</v>
      </c>
      <c r="F5343" s="4" t="s">
        <v>37</v>
      </c>
      <c r="G5343" s="4" t="s">
        <v>51</v>
      </c>
      <c r="H5343" s="4"/>
      <c r="I5343" s="4"/>
      <c r="J5343" s="4" t="s">
        <v>52</v>
      </c>
      <c r="K5343" s="4" t="s">
        <v>11357</v>
      </c>
      <c r="L5343" s="4" t="s">
        <v>21009</v>
      </c>
      <c r="M5343" s="4" t="s">
        <v>3502</v>
      </c>
      <c r="N5343" s="4" t="s">
        <v>36</v>
      </c>
      <c r="O5343" s="4">
        <v>1</v>
      </c>
      <c r="P5343" s="4" t="s">
        <v>56</v>
      </c>
      <c r="Q5343" s="4">
        <v>22.98</v>
      </c>
      <c r="R5343" s="4"/>
      <c r="S5343" s="4"/>
      <c r="T5343" s="4"/>
      <c r="U5343" s="4"/>
      <c r="V5343" s="4"/>
      <c r="W5343" s="4"/>
      <c r="X5343" s="4"/>
      <c r="Y5343" s="4" t="s">
        <v>7938</v>
      </c>
      <c r="Z5343" s="4" t="s">
        <v>266</v>
      </c>
      <c r="AA5343" s="4">
        <v>11758</v>
      </c>
      <c r="AB5343" s="4" t="s">
        <v>59</v>
      </c>
      <c r="AC5343" s="4"/>
      <c r="AD5343" s="4" t="b">
        <v>0</v>
      </c>
      <c r="AE5343" s="4"/>
      <c r="AF5343" s="4"/>
      <c r="AG5343" s="12">
        <f t="shared" si="83"/>
        <v>43282</v>
      </c>
    </row>
    <row r="5344" s="10" customFormat="1" spans="1:33">
      <c r="A5344" s="4" t="s">
        <v>21010</v>
      </c>
      <c r="B5344" s="4" t="s">
        <v>21010</v>
      </c>
      <c r="C5344" s="4" t="s">
        <v>21011</v>
      </c>
      <c r="D5344" s="4" t="s">
        <v>21012</v>
      </c>
      <c r="E5344" s="4" t="s">
        <v>36</v>
      </c>
      <c r="F5344" s="4" t="s">
        <v>37</v>
      </c>
      <c r="G5344" s="4" t="s">
        <v>51</v>
      </c>
      <c r="H5344" s="4"/>
      <c r="I5344" s="4"/>
      <c r="J5344" s="4" t="s">
        <v>52</v>
      </c>
      <c r="K5344" s="4" t="s">
        <v>1236</v>
      </c>
      <c r="L5344" s="4" t="s">
        <v>1237</v>
      </c>
      <c r="M5344" s="4" t="s">
        <v>1238</v>
      </c>
      <c r="N5344" s="4" t="s">
        <v>36</v>
      </c>
      <c r="O5344" s="4">
        <v>1</v>
      </c>
      <c r="P5344" s="4" t="s">
        <v>56</v>
      </c>
      <c r="Q5344" s="4">
        <v>23.98</v>
      </c>
      <c r="R5344" s="4"/>
      <c r="S5344" s="4"/>
      <c r="T5344" s="4"/>
      <c r="U5344" s="4"/>
      <c r="V5344" s="4"/>
      <c r="W5344" s="4"/>
      <c r="X5344" s="4"/>
      <c r="Y5344" s="4" t="s">
        <v>1850</v>
      </c>
      <c r="Z5344" s="4" t="s">
        <v>47</v>
      </c>
      <c r="AA5344" s="4">
        <v>90017</v>
      </c>
      <c r="AB5344" s="4" t="s">
        <v>59</v>
      </c>
      <c r="AC5344" s="4"/>
      <c r="AD5344" s="4" t="b">
        <v>0</v>
      </c>
      <c r="AE5344" s="4"/>
      <c r="AF5344" s="4"/>
      <c r="AG5344" s="12">
        <f t="shared" si="83"/>
        <v>43282</v>
      </c>
    </row>
    <row r="5345" s="10" customFormat="1" spans="1:33">
      <c r="A5345" s="4" t="s">
        <v>21013</v>
      </c>
      <c r="B5345" s="4" t="s">
        <v>21013</v>
      </c>
      <c r="C5345" s="4" t="s">
        <v>21014</v>
      </c>
      <c r="D5345" s="4" t="s">
        <v>21015</v>
      </c>
      <c r="E5345" s="4" t="s">
        <v>18190</v>
      </c>
      <c r="F5345" s="4" t="s">
        <v>37</v>
      </c>
      <c r="G5345" s="4" t="s">
        <v>51</v>
      </c>
      <c r="H5345" s="4"/>
      <c r="I5345" s="4"/>
      <c r="J5345" s="4" t="s">
        <v>157</v>
      </c>
      <c r="K5345" s="4" t="s">
        <v>10302</v>
      </c>
      <c r="L5345" s="4" t="s">
        <v>1470</v>
      </c>
      <c r="M5345" s="4" t="s">
        <v>1471</v>
      </c>
      <c r="N5345" s="4" t="s">
        <v>852</v>
      </c>
      <c r="O5345" s="4">
        <v>1</v>
      </c>
      <c r="P5345" s="4" t="s">
        <v>56</v>
      </c>
      <c r="Q5345" s="4">
        <v>22.98</v>
      </c>
      <c r="R5345" s="4"/>
      <c r="S5345" s="4"/>
      <c r="T5345" s="4"/>
      <c r="U5345" s="4"/>
      <c r="V5345" s="4"/>
      <c r="W5345" s="4"/>
      <c r="X5345" s="4"/>
      <c r="Y5345" s="4" t="s">
        <v>21016</v>
      </c>
      <c r="Z5345" s="4" t="s">
        <v>3094</v>
      </c>
      <c r="AA5345" s="4" t="s">
        <v>21017</v>
      </c>
      <c r="AB5345" s="4" t="s">
        <v>59</v>
      </c>
      <c r="AC5345" s="4"/>
      <c r="AD5345" s="4" t="b">
        <v>0</v>
      </c>
      <c r="AE5345" s="4"/>
      <c r="AF5345" s="4"/>
      <c r="AG5345" s="12">
        <f t="shared" si="83"/>
        <v>43282</v>
      </c>
    </row>
    <row r="5346" s="10" customFormat="1" spans="1:33">
      <c r="A5346" s="4" t="s">
        <v>21018</v>
      </c>
      <c r="B5346" s="4" t="s">
        <v>21018</v>
      </c>
      <c r="C5346" s="4" t="s">
        <v>21019</v>
      </c>
      <c r="D5346" s="4" t="s">
        <v>21020</v>
      </c>
      <c r="E5346" s="4" t="s">
        <v>36</v>
      </c>
      <c r="F5346" s="4" t="s">
        <v>37</v>
      </c>
      <c r="G5346" s="4" t="s">
        <v>51</v>
      </c>
      <c r="H5346" s="4"/>
      <c r="I5346" s="4"/>
      <c r="J5346" s="4" t="s">
        <v>52</v>
      </c>
      <c r="K5346" s="4" t="s">
        <v>527</v>
      </c>
      <c r="L5346" s="4" t="s">
        <v>528</v>
      </c>
      <c r="M5346" s="4" t="s">
        <v>529</v>
      </c>
      <c r="N5346" s="4" t="s">
        <v>36</v>
      </c>
      <c r="O5346" s="4">
        <v>1</v>
      </c>
      <c r="P5346" s="4" t="s">
        <v>56</v>
      </c>
      <c r="Q5346" s="4">
        <v>23.98</v>
      </c>
      <c r="R5346" s="4"/>
      <c r="S5346" s="4"/>
      <c r="T5346" s="4"/>
      <c r="U5346" s="4"/>
      <c r="V5346" s="4"/>
      <c r="W5346" s="4"/>
      <c r="X5346" s="4"/>
      <c r="Y5346" s="4" t="s">
        <v>1393</v>
      </c>
      <c r="Z5346" s="4" t="s">
        <v>266</v>
      </c>
      <c r="AA5346" s="4" t="s">
        <v>21021</v>
      </c>
      <c r="AB5346" s="4" t="s">
        <v>59</v>
      </c>
      <c r="AC5346" s="4"/>
      <c r="AD5346" s="4" t="b">
        <v>0</v>
      </c>
      <c r="AE5346" s="4"/>
      <c r="AF5346" s="4"/>
      <c r="AG5346" s="12">
        <f t="shared" si="83"/>
        <v>43282</v>
      </c>
    </row>
    <row r="5347" s="10" customFormat="1" spans="1:33">
      <c r="A5347" s="4" t="s">
        <v>21022</v>
      </c>
      <c r="B5347" s="4" t="s">
        <v>21022</v>
      </c>
      <c r="C5347" s="4" t="s">
        <v>21023</v>
      </c>
      <c r="D5347" s="4" t="s">
        <v>21024</v>
      </c>
      <c r="E5347" s="4" t="s">
        <v>18190</v>
      </c>
      <c r="F5347" s="4" t="s">
        <v>37</v>
      </c>
      <c r="G5347" s="4" t="s">
        <v>51</v>
      </c>
      <c r="H5347" s="4"/>
      <c r="I5347" s="4"/>
      <c r="J5347" s="4" t="s">
        <v>52</v>
      </c>
      <c r="K5347" s="4" t="s">
        <v>394</v>
      </c>
      <c r="L5347" s="4" t="s">
        <v>395</v>
      </c>
      <c r="M5347" s="4" t="s">
        <v>396</v>
      </c>
      <c r="N5347" s="4" t="s">
        <v>852</v>
      </c>
      <c r="O5347" s="4">
        <v>1</v>
      </c>
      <c r="P5347" s="4" t="s">
        <v>56</v>
      </c>
      <c r="Q5347" s="4">
        <v>22.98</v>
      </c>
      <c r="R5347" s="4"/>
      <c r="S5347" s="4"/>
      <c r="T5347" s="4"/>
      <c r="U5347" s="4"/>
      <c r="V5347" s="4"/>
      <c r="W5347" s="4"/>
      <c r="X5347" s="4"/>
      <c r="Y5347" s="4" t="s">
        <v>21025</v>
      </c>
      <c r="Z5347" s="4" t="s">
        <v>2576</v>
      </c>
      <c r="AA5347" s="4" t="s">
        <v>21026</v>
      </c>
      <c r="AB5347" s="4" t="s">
        <v>59</v>
      </c>
      <c r="AC5347" s="4"/>
      <c r="AD5347" s="4" t="b">
        <v>0</v>
      </c>
      <c r="AE5347" s="4"/>
      <c r="AF5347" s="4"/>
      <c r="AG5347" s="12">
        <f t="shared" si="83"/>
        <v>43282</v>
      </c>
    </row>
    <row r="5348" s="10" customFormat="1" spans="1:33">
      <c r="A5348" s="4" t="s">
        <v>21027</v>
      </c>
      <c r="B5348" s="4" t="s">
        <v>21027</v>
      </c>
      <c r="C5348" s="4" t="s">
        <v>21028</v>
      </c>
      <c r="D5348" s="4" t="s">
        <v>21029</v>
      </c>
      <c r="E5348" s="4" t="s">
        <v>36</v>
      </c>
      <c r="F5348" s="4" t="s">
        <v>37</v>
      </c>
      <c r="G5348" s="4" t="s">
        <v>51</v>
      </c>
      <c r="H5348" s="4"/>
      <c r="I5348" s="4"/>
      <c r="J5348" s="4" t="s">
        <v>52</v>
      </c>
      <c r="K5348" s="4" t="s">
        <v>2516</v>
      </c>
      <c r="L5348" s="4" t="s">
        <v>2517</v>
      </c>
      <c r="M5348" s="4" t="s">
        <v>2518</v>
      </c>
      <c r="N5348" s="4" t="s">
        <v>36</v>
      </c>
      <c r="O5348" s="4">
        <v>1</v>
      </c>
      <c r="P5348" s="4" t="s">
        <v>56</v>
      </c>
      <c r="Q5348" s="4">
        <v>22.98</v>
      </c>
      <c r="R5348" s="4"/>
      <c r="S5348" s="4"/>
      <c r="T5348" s="4"/>
      <c r="U5348" s="4"/>
      <c r="V5348" s="4"/>
      <c r="W5348" s="4"/>
      <c r="X5348" s="4"/>
      <c r="Y5348" s="4" t="s">
        <v>21030</v>
      </c>
      <c r="Z5348" s="4" t="s">
        <v>47</v>
      </c>
      <c r="AA5348" s="4">
        <v>91755</v>
      </c>
      <c r="AB5348" s="4" t="s">
        <v>59</v>
      </c>
      <c r="AC5348" s="4"/>
      <c r="AD5348" s="4" t="b">
        <v>0</v>
      </c>
      <c r="AE5348" s="4"/>
      <c r="AF5348" s="4"/>
      <c r="AG5348" s="12">
        <f t="shared" si="83"/>
        <v>43282</v>
      </c>
    </row>
    <row r="5349" s="10" customFormat="1" spans="1:33">
      <c r="A5349" s="4" t="s">
        <v>21031</v>
      </c>
      <c r="B5349" s="4" t="s">
        <v>21031</v>
      </c>
      <c r="C5349" s="4" t="s">
        <v>21032</v>
      </c>
      <c r="D5349" s="4" t="s">
        <v>21033</v>
      </c>
      <c r="E5349" s="4" t="s">
        <v>36</v>
      </c>
      <c r="F5349" s="4" t="s">
        <v>37</v>
      </c>
      <c r="G5349" s="4" t="s">
        <v>51</v>
      </c>
      <c r="H5349" s="4"/>
      <c r="I5349" s="4"/>
      <c r="J5349" s="4" t="s">
        <v>52</v>
      </c>
      <c r="K5349" s="4" t="s">
        <v>5941</v>
      </c>
      <c r="L5349" s="4" t="s">
        <v>5942</v>
      </c>
      <c r="M5349" s="4" t="s">
        <v>5943</v>
      </c>
      <c r="N5349" s="4" t="s">
        <v>36</v>
      </c>
      <c r="O5349" s="4">
        <v>1</v>
      </c>
      <c r="P5349" s="4" t="s">
        <v>56</v>
      </c>
      <c r="Q5349" s="4">
        <v>26.98</v>
      </c>
      <c r="R5349" s="4"/>
      <c r="S5349" s="4"/>
      <c r="T5349" s="4"/>
      <c r="U5349" s="4"/>
      <c r="V5349" s="4"/>
      <c r="W5349" s="4"/>
      <c r="X5349" s="4"/>
      <c r="Y5349" s="4" t="s">
        <v>883</v>
      </c>
      <c r="Z5349" s="4" t="s">
        <v>307</v>
      </c>
      <c r="AA5349" s="4" t="s">
        <v>21034</v>
      </c>
      <c r="AB5349" s="4" t="s">
        <v>59</v>
      </c>
      <c r="AC5349" s="4"/>
      <c r="AD5349" s="4" t="b">
        <v>0</v>
      </c>
      <c r="AE5349" s="4"/>
      <c r="AF5349" s="4"/>
      <c r="AG5349" s="12">
        <f t="shared" si="83"/>
        <v>43282</v>
      </c>
    </row>
    <row r="5350" s="10" customFormat="1" spans="33:33">
      <c r="AG5350" s="8"/>
    </row>
    <row r="5351" s="10" customFormat="1" spans="33:33">
      <c r="AG5351" s="8"/>
    </row>
    <row r="5352" s="10" customFormat="1" spans="33:33">
      <c r="AG5352" s="8"/>
    </row>
    <row r="5353" s="10" customFormat="1" spans="33:33">
      <c r="AG5353" s="8"/>
    </row>
    <row r="5354" s="10" customFormat="1" spans="33:33">
      <c r="AG5354" s="8"/>
    </row>
    <row r="5355" s="10" customFormat="1" spans="33:33">
      <c r="AG5355" s="8"/>
    </row>
    <row r="5356" s="10" customFormat="1" spans="33:33">
      <c r="AG5356" s="8"/>
    </row>
    <row r="5357" s="10" customFormat="1" spans="33:33">
      <c r="AG5357" s="8"/>
    </row>
    <row r="5358" s="10" customFormat="1" spans="33:33">
      <c r="AG5358" s="8"/>
    </row>
    <row r="5359" s="10" customFormat="1" spans="33:33">
      <c r="AG5359" s="8"/>
    </row>
    <row r="5360" s="10" customFormat="1" spans="33:33">
      <c r="AG5360" s="8"/>
    </row>
    <row r="5361" s="10" customFormat="1" spans="33:33">
      <c r="AG5361" s="8"/>
    </row>
    <row r="5362" s="10" customFormat="1" spans="33:33">
      <c r="AG5362" s="8"/>
    </row>
    <row r="5363" s="10" customFormat="1" spans="33:33">
      <c r="AG5363" s="8"/>
    </row>
    <row r="5364" s="10" customFormat="1" spans="33:33">
      <c r="AG5364" s="8"/>
    </row>
    <row r="5365" s="10" customFormat="1" spans="33:33">
      <c r="AG5365" s="8"/>
    </row>
    <row r="5366" s="10" customFormat="1" spans="33:33">
      <c r="AG5366" s="8"/>
    </row>
    <row r="5367" s="10" customFormat="1" spans="33:33">
      <c r="AG5367" s="8"/>
    </row>
    <row r="5368" s="10" customFormat="1" spans="33:33">
      <c r="AG5368" s="8"/>
    </row>
    <row r="5369" s="10" customFormat="1" spans="33:33">
      <c r="AG5369" s="8"/>
    </row>
    <row r="5370" s="10" customFormat="1" spans="33:33">
      <c r="AG5370" s="8"/>
    </row>
    <row r="5371" s="10" customFormat="1" spans="33:33">
      <c r="AG5371" s="8"/>
    </row>
    <row r="5372" s="10" customFormat="1" spans="33:33">
      <c r="AG5372" s="8"/>
    </row>
    <row r="5373" s="10" customFormat="1" spans="33:33">
      <c r="AG5373" s="8"/>
    </row>
    <row r="5374" s="10" customFormat="1" spans="33:33">
      <c r="AG5374" s="8"/>
    </row>
    <row r="5375" s="10" customFormat="1" spans="33:33">
      <c r="AG5375" s="8"/>
    </row>
    <row r="5376" s="10" customFormat="1" spans="33:33">
      <c r="AG5376" s="8"/>
    </row>
    <row r="5377" s="10" customFormat="1" spans="33:33">
      <c r="AG5377" s="8"/>
    </row>
    <row r="5378" s="10" customFormat="1" spans="33:33">
      <c r="AG5378" s="8"/>
    </row>
    <row r="5379" s="10" customFormat="1" spans="33:33">
      <c r="AG5379" s="8"/>
    </row>
    <row r="5380" s="10" customFormat="1" spans="33:33">
      <c r="AG5380" s="8"/>
    </row>
    <row r="5381" s="10" customFormat="1" spans="33:33">
      <c r="AG5381" s="8"/>
    </row>
    <row r="5382" s="10" customFormat="1" spans="33:33">
      <c r="AG5382" s="8"/>
    </row>
    <row r="5383" s="10" customFormat="1" spans="33:33">
      <c r="AG5383" s="8"/>
    </row>
    <row r="5384" s="10" customFormat="1" spans="33:33">
      <c r="AG5384" s="8"/>
    </row>
    <row r="5385" s="10" customFormat="1" spans="33:33">
      <c r="AG5385" s="8"/>
    </row>
    <row r="5386" s="10" customFormat="1" spans="33:33">
      <c r="AG5386" s="8"/>
    </row>
    <row r="5387" s="10" customFormat="1" spans="33:33">
      <c r="AG5387" s="8"/>
    </row>
    <row r="5388" s="10" customFormat="1" spans="33:33">
      <c r="AG5388" s="8"/>
    </row>
    <row r="5389" s="10" customFormat="1" spans="33:33">
      <c r="AG5389" s="8"/>
    </row>
    <row r="5390" s="10" customFormat="1" spans="33:33">
      <c r="AG5390" s="8"/>
    </row>
    <row r="5391" s="10" customFormat="1" spans="33:33">
      <c r="AG5391" s="8"/>
    </row>
    <row r="5392" s="10" customFormat="1" spans="33:33">
      <c r="AG5392" s="8"/>
    </row>
    <row r="5393" s="10" customFormat="1" spans="33:33">
      <c r="AG5393" s="8"/>
    </row>
    <row r="5394" s="10" customFormat="1" spans="33:33">
      <c r="AG5394" s="8"/>
    </row>
    <row r="5395" s="10" customFormat="1" spans="33:33">
      <c r="AG5395" s="8"/>
    </row>
    <row r="5396" s="10" customFormat="1" spans="33:33">
      <c r="AG5396" s="8"/>
    </row>
    <row r="5397" s="10" customFormat="1" spans="33:33">
      <c r="AG5397" s="8"/>
    </row>
    <row r="5398" s="10" customFormat="1" spans="33:33">
      <c r="AG5398" s="8"/>
    </row>
    <row r="5399" s="10" customFormat="1" spans="33:33">
      <c r="AG5399" s="8"/>
    </row>
    <row r="5400" s="10" customFormat="1" spans="33:33">
      <c r="AG5400" s="8"/>
    </row>
    <row r="5401" s="10" customFormat="1" spans="33:33">
      <c r="AG5401" s="8"/>
    </row>
    <row r="5402" s="10" customFormat="1" spans="33:33">
      <c r="AG5402" s="8"/>
    </row>
    <row r="5403" s="10" customFormat="1" spans="33:33">
      <c r="AG5403" s="8"/>
    </row>
    <row r="5404" s="10" customFormat="1" spans="33:33">
      <c r="AG5404" s="8"/>
    </row>
    <row r="5405" s="10" customFormat="1" spans="33:33">
      <c r="AG5405" s="8"/>
    </row>
    <row r="5406" s="10" customFormat="1" spans="33:33">
      <c r="AG5406" s="8"/>
    </row>
    <row r="5407" s="10" customFormat="1" spans="33:33">
      <c r="AG5407" s="8"/>
    </row>
    <row r="5408" s="10" customFormat="1" spans="33:33">
      <c r="AG5408" s="8"/>
    </row>
    <row r="5409" s="10" customFormat="1" spans="33:33">
      <c r="AG5409" s="8"/>
    </row>
    <row r="5410" s="10" customFormat="1" spans="33:33">
      <c r="AG5410" s="8"/>
    </row>
    <row r="5411" s="10" customFormat="1" spans="33:33">
      <c r="AG5411" s="8"/>
    </row>
    <row r="5412" s="10" customFormat="1" spans="33:33">
      <c r="AG5412" s="8"/>
    </row>
    <row r="5413" s="10" customFormat="1" spans="33:33">
      <c r="AG5413" s="8"/>
    </row>
    <row r="5414" s="10" customFormat="1" spans="33:33">
      <c r="AG5414" s="8"/>
    </row>
    <row r="5415" s="10" customFormat="1" spans="33:33">
      <c r="AG5415" s="8"/>
    </row>
    <row r="5416" s="10" customFormat="1" spans="33:33">
      <c r="AG5416" s="8"/>
    </row>
    <row r="5417" s="10" customFormat="1" spans="33:33">
      <c r="AG5417" s="8"/>
    </row>
    <row r="5418" s="10" customFormat="1" spans="33:33">
      <c r="AG5418" s="8"/>
    </row>
    <row r="5419" s="10" customFormat="1" spans="33:33">
      <c r="AG5419" s="8"/>
    </row>
    <row r="5420" s="10" customFormat="1" spans="33:33">
      <c r="AG5420" s="8"/>
    </row>
    <row r="5421" s="10" customFormat="1" spans="33:33">
      <c r="AG5421" s="8"/>
    </row>
    <row r="5422" s="10" customFormat="1" spans="33:33">
      <c r="AG5422" s="8"/>
    </row>
    <row r="5423" s="10" customFormat="1" spans="33:33">
      <c r="AG5423" s="8"/>
    </row>
    <row r="5424" s="10" customFormat="1" spans="33:33">
      <c r="AG5424" s="8"/>
    </row>
    <row r="5425" s="10" customFormat="1" spans="33:33">
      <c r="AG5425" s="8"/>
    </row>
    <row r="5426" s="10" customFormat="1" spans="33:33">
      <c r="AG5426" s="8"/>
    </row>
    <row r="5427" s="10" customFormat="1" spans="33:33">
      <c r="AG5427" s="8"/>
    </row>
    <row r="5428" s="10" customFormat="1" spans="33:33">
      <c r="AG5428" s="8"/>
    </row>
    <row r="5429" s="10" customFormat="1" spans="33:33">
      <c r="AG5429" s="8"/>
    </row>
    <row r="5430" s="10" customFormat="1" spans="33:33">
      <c r="AG5430" s="8"/>
    </row>
    <row r="5431" s="10" customFormat="1" spans="33:33">
      <c r="AG5431" s="8"/>
    </row>
    <row r="5432" s="10" customFormat="1" spans="33:33">
      <c r="AG5432" s="8"/>
    </row>
    <row r="5433" s="10" customFormat="1" spans="33:33">
      <c r="AG5433" s="8"/>
    </row>
    <row r="5434" s="10" customFormat="1" spans="33:33">
      <c r="AG5434" s="8"/>
    </row>
    <row r="5435" s="10" customFormat="1" spans="33:33">
      <c r="AG5435" s="8"/>
    </row>
    <row r="5436" s="10" customFormat="1" spans="33:33">
      <c r="AG5436" s="8"/>
    </row>
    <row r="5437" s="10" customFormat="1" spans="33:33">
      <c r="AG5437" s="8"/>
    </row>
    <row r="5438" s="10" customFormat="1" spans="33:33">
      <c r="AG5438" s="8"/>
    </row>
    <row r="5439" s="10" customFormat="1" spans="33:33">
      <c r="AG5439" s="8"/>
    </row>
    <row r="5440" s="10" customFormat="1" spans="33:33">
      <c r="AG5440" s="8"/>
    </row>
    <row r="5441" s="10" customFormat="1" spans="33:33">
      <c r="AG5441" s="8"/>
    </row>
    <row r="5442" s="10" customFormat="1" spans="33:33">
      <c r="AG5442" s="8"/>
    </row>
    <row r="5443" s="10" customFormat="1" spans="33:33">
      <c r="AG5443" s="8"/>
    </row>
    <row r="5444" s="10" customFormat="1" spans="33:33">
      <c r="AG5444" s="8"/>
    </row>
    <row r="5445" s="10" customFormat="1" spans="33:33">
      <c r="AG5445" s="8"/>
    </row>
    <row r="5446" s="10" customFormat="1" spans="33:33">
      <c r="AG5446" s="8"/>
    </row>
    <row r="5447" s="10" customFormat="1" spans="33:33">
      <c r="AG5447" s="8"/>
    </row>
    <row r="5448" s="10" customFormat="1" spans="33:33">
      <c r="AG5448" s="8"/>
    </row>
    <row r="5449" s="10" customFormat="1" spans="33:33">
      <c r="AG5449" s="8"/>
    </row>
    <row r="5450" s="10" customFormat="1" spans="33:33">
      <c r="AG5450" s="8"/>
    </row>
    <row r="5451" s="10" customFormat="1" spans="33:33">
      <c r="AG5451" s="8"/>
    </row>
    <row r="5452" s="10" customFormat="1" spans="33:33">
      <c r="AG5452" s="8"/>
    </row>
    <row r="5453" s="10" customFormat="1" spans="33:33">
      <c r="AG5453" s="8"/>
    </row>
    <row r="5454" s="10" customFormat="1" spans="33:33">
      <c r="AG5454" s="8"/>
    </row>
    <row r="5455" s="10" customFormat="1" spans="33:33">
      <c r="AG5455" s="8"/>
    </row>
    <row r="5456" s="10" customFormat="1" spans="33:33">
      <c r="AG5456" s="8"/>
    </row>
    <row r="5457" s="10" customFormat="1" spans="33:33">
      <c r="AG5457" s="8"/>
    </row>
    <row r="5458" s="10" customFormat="1" spans="33:33">
      <c r="AG5458" s="8"/>
    </row>
    <row r="5459" s="10" customFormat="1" spans="33:33">
      <c r="AG5459" s="8"/>
    </row>
    <row r="5460" s="10" customFormat="1" spans="33:33">
      <c r="AG5460" s="8"/>
    </row>
    <row r="5461" s="10" customFormat="1" spans="33:33">
      <c r="AG5461" s="8"/>
    </row>
    <row r="5462" s="10" customFormat="1" spans="33:33">
      <c r="AG5462" s="8"/>
    </row>
    <row r="5463" s="10" customFormat="1" spans="33:33">
      <c r="AG5463" s="8"/>
    </row>
    <row r="5464" s="10" customFormat="1" spans="33:33">
      <c r="AG5464" s="8"/>
    </row>
    <row r="5465" s="10" customFormat="1" spans="33:33">
      <c r="AG5465" s="8"/>
    </row>
    <row r="5466" s="10" customFormat="1" spans="33:33">
      <c r="AG5466" s="8"/>
    </row>
    <row r="5467" s="10" customFormat="1" spans="33:33">
      <c r="AG5467" s="8"/>
    </row>
    <row r="5468" s="10" customFormat="1" spans="33:33">
      <c r="AG5468" s="8"/>
    </row>
    <row r="5469" s="10" customFormat="1" spans="33:33">
      <c r="AG5469" s="8"/>
    </row>
    <row r="5470" s="10" customFormat="1" spans="33:33">
      <c r="AG5470" s="8"/>
    </row>
    <row r="5471" s="10" customFormat="1" spans="33:33">
      <c r="AG5471" s="8"/>
    </row>
    <row r="5472" s="10" customFormat="1" spans="33:33">
      <c r="AG5472" s="8"/>
    </row>
    <row r="5473" s="10" customFormat="1" spans="33:33">
      <c r="AG5473" s="8"/>
    </row>
    <row r="5474" s="10" customFormat="1" spans="33:33">
      <c r="AG5474" s="8"/>
    </row>
    <row r="5475" s="10" customFormat="1" spans="33:33">
      <c r="AG5475" s="8"/>
    </row>
    <row r="5476" s="10" customFormat="1" spans="33:33">
      <c r="AG5476" s="8"/>
    </row>
    <row r="5477" s="10" customFormat="1" spans="33:33">
      <c r="AG5477" s="8"/>
    </row>
    <row r="5478" s="10" customFormat="1" spans="33:33">
      <c r="AG5478" s="8"/>
    </row>
    <row r="5479" s="10" customFormat="1" spans="33:33">
      <c r="AG5479" s="8"/>
    </row>
    <row r="5480" s="10" customFormat="1" spans="33:33">
      <c r="AG5480" s="8"/>
    </row>
    <row r="5481" s="10" customFormat="1" spans="33:33">
      <c r="AG5481" s="8"/>
    </row>
    <row r="5482" s="10" customFormat="1" spans="33:33">
      <c r="AG5482" s="8"/>
    </row>
    <row r="5483" s="10" customFormat="1" spans="33:33">
      <c r="AG5483" s="8"/>
    </row>
    <row r="5484" s="10" customFormat="1" spans="33:33">
      <c r="AG5484" s="8"/>
    </row>
    <row r="5485" s="10" customFormat="1" spans="33:33">
      <c r="AG5485" s="8"/>
    </row>
    <row r="5486" s="10" customFormat="1" spans="33:33">
      <c r="AG5486" s="8"/>
    </row>
    <row r="5487" s="10" customFormat="1" spans="33:33">
      <c r="AG5487" s="8"/>
    </row>
    <row r="5488" s="10" customFormat="1" spans="33:33">
      <c r="AG5488" s="8"/>
    </row>
    <row r="5489" s="10" customFormat="1" spans="33:33">
      <c r="AG5489" s="8"/>
    </row>
    <row r="5490" s="10" customFormat="1" spans="33:33">
      <c r="AG5490" s="8"/>
    </row>
    <row r="5491" s="10" customFormat="1" spans="33:33">
      <c r="AG5491" s="8"/>
    </row>
    <row r="5492" s="10" customFormat="1" spans="33:33">
      <c r="AG5492" s="8"/>
    </row>
    <row r="5493" s="10" customFormat="1" spans="33:33">
      <c r="AG5493" s="8"/>
    </row>
    <row r="5494" s="10" customFormat="1" spans="33:33">
      <c r="AG5494" s="8"/>
    </row>
    <row r="5495" s="10" customFormat="1" spans="33:33">
      <c r="AG5495" s="8"/>
    </row>
    <row r="5496" s="10" customFormat="1" spans="33:33">
      <c r="AG5496" s="8"/>
    </row>
    <row r="5497" s="10" customFormat="1" spans="33:33">
      <c r="AG5497" s="8"/>
    </row>
    <row r="5498" s="10" customFormat="1" spans="33:33">
      <c r="AG5498" s="8"/>
    </row>
    <row r="5499" s="10" customFormat="1" spans="33:33">
      <c r="AG5499" s="8"/>
    </row>
    <row r="5500" s="10" customFormat="1" spans="33:33">
      <c r="AG5500" s="8"/>
    </row>
    <row r="5501" s="10" customFormat="1" spans="33:33">
      <c r="AG5501" s="8"/>
    </row>
    <row r="5502" s="10" customFormat="1" spans="33:33">
      <c r="AG5502" s="8"/>
    </row>
    <row r="5503" s="10" customFormat="1" spans="33:33">
      <c r="AG5503" s="8"/>
    </row>
    <row r="5504" s="10" customFormat="1" spans="33:33">
      <c r="AG5504" s="8"/>
    </row>
    <row r="5505" s="10" customFormat="1" spans="33:33">
      <c r="AG5505" s="8"/>
    </row>
    <row r="5506" s="10" customFormat="1" spans="33:33">
      <c r="AG5506" s="8"/>
    </row>
    <row r="5507" s="10" customFormat="1" spans="33:33">
      <c r="AG5507" s="8"/>
    </row>
    <row r="5508" s="10" customFormat="1" spans="33:33">
      <c r="AG5508" s="8"/>
    </row>
    <row r="5509" s="10" customFormat="1" spans="33:33">
      <c r="AG5509" s="8"/>
    </row>
    <row r="5510" s="10" customFormat="1" spans="33:33">
      <c r="AG5510" s="8"/>
    </row>
    <row r="5511" s="10" customFormat="1" spans="33:33">
      <c r="AG5511" s="8"/>
    </row>
    <row r="5512" s="10" customFormat="1" spans="33:33">
      <c r="AG5512" s="8"/>
    </row>
    <row r="5513" s="10" customFormat="1" spans="33:33">
      <c r="AG5513" s="8"/>
    </row>
    <row r="5514" s="10" customFormat="1" spans="33:33">
      <c r="AG5514" s="8"/>
    </row>
    <row r="5515" s="10" customFormat="1" spans="33:33">
      <c r="AG5515" s="8"/>
    </row>
    <row r="5516" s="10" customFormat="1" spans="33:33">
      <c r="AG5516" s="8"/>
    </row>
    <row r="5517" s="10" customFormat="1" spans="33:33">
      <c r="AG5517" s="8"/>
    </row>
    <row r="5518" s="10" customFormat="1" spans="33:33">
      <c r="AG5518" s="8"/>
    </row>
    <row r="5519" s="10" customFormat="1" spans="33:33">
      <c r="AG5519" s="8"/>
    </row>
    <row r="5520" s="10" customFormat="1" spans="33:33">
      <c r="AG5520" s="8"/>
    </row>
    <row r="5521" s="10" customFormat="1" spans="33:33">
      <c r="AG5521" s="8"/>
    </row>
    <row r="5522" s="10" customFormat="1" spans="33:33">
      <c r="AG5522" s="8"/>
    </row>
    <row r="5523" s="10" customFormat="1" spans="33:33">
      <c r="AG5523" s="8"/>
    </row>
    <row r="5524" s="10" customFormat="1" spans="33:33">
      <c r="AG5524" s="8"/>
    </row>
    <row r="5525" s="10" customFormat="1" spans="33:33">
      <c r="AG5525" s="8"/>
    </row>
    <row r="5526" s="10" customFormat="1" spans="33:33">
      <c r="AG5526" s="8"/>
    </row>
    <row r="5527" s="10" customFormat="1" spans="33:33">
      <c r="AG5527" s="8"/>
    </row>
    <row r="5528" s="10" customFormat="1" spans="33:33">
      <c r="AG5528" s="8"/>
    </row>
    <row r="5529" s="10" customFormat="1" spans="33:33">
      <c r="AG5529" s="8"/>
    </row>
    <row r="5530" s="10" customFormat="1" spans="33:33">
      <c r="AG5530" s="8"/>
    </row>
    <row r="5531" s="10" customFormat="1" spans="33:33">
      <c r="AG5531" s="8"/>
    </row>
    <row r="5532" s="10" customFormat="1" spans="33:33">
      <c r="AG5532" s="8"/>
    </row>
    <row r="5533" s="10" customFormat="1" spans="33:33">
      <c r="AG5533" s="8"/>
    </row>
    <row r="5534" s="10" customFormat="1" spans="33:33">
      <c r="AG5534" s="8"/>
    </row>
    <row r="5535" s="10" customFormat="1" spans="33:33">
      <c r="AG5535" s="8"/>
    </row>
    <row r="5536" s="10" customFormat="1" spans="33:33">
      <c r="AG5536" s="8"/>
    </row>
    <row r="5537" s="10" customFormat="1" spans="33:33">
      <c r="AG5537" s="8"/>
    </row>
    <row r="5538" s="10" customFormat="1" spans="33:33">
      <c r="AG5538" s="8"/>
    </row>
    <row r="5539" s="10" customFormat="1" spans="33:33">
      <c r="AG5539" s="8"/>
    </row>
    <row r="5540" s="10" customFormat="1" spans="33:33">
      <c r="AG5540" s="8"/>
    </row>
    <row r="5541" s="10" customFormat="1" spans="33:33">
      <c r="AG5541" s="8"/>
    </row>
    <row r="5542" s="10" customFormat="1" spans="33:33">
      <c r="AG5542" s="8"/>
    </row>
    <row r="5543" s="10" customFormat="1" spans="33:33">
      <c r="AG5543" s="8"/>
    </row>
    <row r="5544" s="10" customFormat="1" spans="33:33">
      <c r="AG5544" s="8"/>
    </row>
    <row r="5545" s="10" customFormat="1" spans="33:33">
      <c r="AG5545" s="8"/>
    </row>
    <row r="5546" s="10" customFormat="1" spans="33:33">
      <c r="AG5546" s="8"/>
    </row>
    <row r="5547" s="10" customFormat="1" spans="33:33">
      <c r="AG5547" s="8"/>
    </row>
    <row r="5548" s="10" customFormat="1" spans="33:33">
      <c r="AG5548" s="8"/>
    </row>
    <row r="5549" s="10" customFormat="1" spans="33:33">
      <c r="AG5549" s="8"/>
    </row>
    <row r="5550" s="10" customFormat="1" spans="33:33">
      <c r="AG5550" s="8"/>
    </row>
    <row r="5551" s="10" customFormat="1" spans="33:33">
      <c r="AG5551" s="8"/>
    </row>
    <row r="5552" s="10" customFormat="1" spans="33:33">
      <c r="AG5552" s="8"/>
    </row>
    <row r="5553" s="10" customFormat="1" spans="33:33">
      <c r="AG5553" s="8"/>
    </row>
    <row r="5554" s="10" customFormat="1" spans="33:33">
      <c r="AG5554" s="8"/>
    </row>
    <row r="5555" s="10" customFormat="1" spans="33:33">
      <c r="AG5555" s="8"/>
    </row>
    <row r="5556" s="10" customFormat="1" spans="33:33">
      <c r="AG5556" s="8"/>
    </row>
    <row r="5557" s="10" customFormat="1" spans="33:33">
      <c r="AG5557" s="8"/>
    </row>
    <row r="5558" s="10" customFormat="1" spans="33:33">
      <c r="AG5558" s="8"/>
    </row>
    <row r="5559" s="10" customFormat="1" spans="33:33">
      <c r="AG5559" s="8"/>
    </row>
    <row r="5560" s="10" customFormat="1" spans="33:33">
      <c r="AG5560" s="8"/>
    </row>
    <row r="5561" s="10" customFormat="1" spans="33:33">
      <c r="AG5561" s="8"/>
    </row>
    <row r="5562" s="10" customFormat="1" spans="33:33">
      <c r="AG5562" s="8"/>
    </row>
    <row r="5563" s="10" customFormat="1" spans="33:33">
      <c r="AG5563" s="8"/>
    </row>
    <row r="5564" s="10" customFormat="1" spans="33:33">
      <c r="AG5564" s="8"/>
    </row>
    <row r="5565" s="10" customFormat="1" spans="33:33">
      <c r="AG5565" s="8"/>
    </row>
    <row r="5566" s="10" customFormat="1" spans="33:33">
      <c r="AG5566" s="8"/>
    </row>
    <row r="5567" s="10" customFormat="1" spans="33:33">
      <c r="AG5567" s="8"/>
    </row>
    <row r="5568" s="10" customFormat="1" spans="33:33">
      <c r="AG5568" s="8"/>
    </row>
    <row r="5569" s="10" customFormat="1" spans="33:33">
      <c r="AG5569" s="8"/>
    </row>
    <row r="5570" s="10" customFormat="1" spans="33:33">
      <c r="AG5570" s="8"/>
    </row>
    <row r="5571" s="10" customFormat="1" spans="33:33">
      <c r="AG5571" s="8"/>
    </row>
    <row r="5572" s="10" customFormat="1" spans="33:33">
      <c r="AG5572" s="8"/>
    </row>
    <row r="5573" s="10" customFormat="1" spans="33:33">
      <c r="AG5573" s="8"/>
    </row>
    <row r="5574" s="10" customFormat="1" spans="33:33">
      <c r="AG5574" s="8"/>
    </row>
    <row r="5575" s="10" customFormat="1" spans="33:33">
      <c r="AG5575" s="8"/>
    </row>
    <row r="5576" s="10" customFormat="1" spans="33:33">
      <c r="AG5576" s="8"/>
    </row>
    <row r="5577" s="10" customFormat="1" spans="33:33">
      <c r="AG5577" s="8"/>
    </row>
    <row r="5578" s="10" customFormat="1" spans="33:33">
      <c r="AG5578" s="8"/>
    </row>
    <row r="5579" s="10" customFormat="1" spans="33:33">
      <c r="AG5579" s="8"/>
    </row>
    <row r="5580" s="10" customFormat="1" spans="33:33">
      <c r="AG5580" s="8"/>
    </row>
    <row r="5581" s="10" customFormat="1" spans="33:33">
      <c r="AG5581" s="8"/>
    </row>
    <row r="5582" s="10" customFormat="1" spans="33:33">
      <c r="AG5582" s="8"/>
    </row>
    <row r="5583" s="10" customFormat="1" spans="33:33">
      <c r="AG5583" s="8"/>
    </row>
    <row r="5584" s="10" customFormat="1" spans="33:33">
      <c r="AG5584" s="8"/>
    </row>
    <row r="5585" s="10" customFormat="1" spans="33:33">
      <c r="AG5585" s="8"/>
    </row>
    <row r="5586" s="10" customFormat="1" spans="33:33">
      <c r="AG5586" s="8"/>
    </row>
    <row r="5587" s="10" customFormat="1" spans="33:33">
      <c r="AG5587" s="8"/>
    </row>
    <row r="5588" s="10" customFormat="1" spans="33:33">
      <c r="AG5588" s="8"/>
    </row>
    <row r="5589" s="10" customFormat="1" spans="33:33">
      <c r="AG5589" s="8"/>
    </row>
    <row r="5590" s="10" customFormat="1" spans="33:33">
      <c r="AG5590" s="8"/>
    </row>
    <row r="5591" s="10" customFormat="1" spans="33:33">
      <c r="AG5591" s="8"/>
    </row>
    <row r="5592" s="10" customFormat="1" spans="33:33">
      <c r="AG5592" s="8"/>
    </row>
    <row r="5593" s="10" customFormat="1" spans="33:33">
      <c r="AG5593" s="8"/>
    </row>
    <row r="5594" s="10" customFormat="1" spans="33:33">
      <c r="AG5594" s="8"/>
    </row>
    <row r="5595" s="10" customFormat="1" spans="33:33">
      <c r="AG5595" s="8"/>
    </row>
    <row r="5596" s="10" customFormat="1" spans="33:33">
      <c r="AG5596" s="8"/>
    </row>
    <row r="5597" s="10" customFormat="1" spans="33:33">
      <c r="AG5597" s="8"/>
    </row>
    <row r="5598" s="10" customFormat="1" spans="33:33">
      <c r="AG5598" s="8"/>
    </row>
    <row r="5599" s="10" customFormat="1" spans="33:33">
      <c r="AG5599" s="8"/>
    </row>
    <row r="5600" s="10" customFormat="1" spans="33:33">
      <c r="AG5600" s="8"/>
    </row>
    <row r="5601" s="10" customFormat="1" spans="33:33">
      <c r="AG5601" s="8"/>
    </row>
    <row r="5602" s="10" customFormat="1" spans="33:33">
      <c r="AG5602" s="8"/>
    </row>
    <row r="5603" s="10" customFormat="1" spans="33:33">
      <c r="AG5603" s="8"/>
    </row>
    <row r="5604" s="10" customFormat="1" spans="33:33">
      <c r="AG5604" s="8"/>
    </row>
    <row r="5605" s="10" customFormat="1" spans="33:33">
      <c r="AG5605" s="8"/>
    </row>
    <row r="5606" s="10" customFormat="1" spans="33:33">
      <c r="AG5606" s="8"/>
    </row>
    <row r="5607" s="10" customFormat="1" spans="33:33">
      <c r="AG5607" s="8"/>
    </row>
    <row r="5608" s="10" customFormat="1" spans="33:33">
      <c r="AG5608" s="8"/>
    </row>
    <row r="5609" s="10" customFormat="1" spans="33:33">
      <c r="AG5609" s="8"/>
    </row>
    <row r="5610" s="10" customFormat="1" spans="33:33">
      <c r="AG5610" s="8"/>
    </row>
    <row r="5611" s="10" customFormat="1" spans="33:33">
      <c r="AG5611" s="8"/>
    </row>
    <row r="5612" s="10" customFormat="1" spans="33:33">
      <c r="AG5612" s="8"/>
    </row>
    <row r="5613" s="10" customFormat="1" spans="33:33">
      <c r="AG5613" s="8"/>
    </row>
    <row r="5614" s="10" customFormat="1" spans="33:33">
      <c r="AG5614" s="8"/>
    </row>
    <row r="5615" s="10" customFormat="1" spans="33:33">
      <c r="AG5615" s="8"/>
    </row>
    <row r="5616" s="10" customFormat="1" spans="33:33">
      <c r="AG5616" s="8"/>
    </row>
    <row r="5617" s="10" customFormat="1" spans="33:33">
      <c r="AG5617" s="8"/>
    </row>
    <row r="5618" s="10" customFormat="1" spans="33:33">
      <c r="AG5618" s="8"/>
    </row>
    <row r="5619" s="10" customFormat="1" spans="33:33">
      <c r="AG5619" s="8"/>
    </row>
    <row r="5620" s="10" customFormat="1" spans="33:33">
      <c r="AG5620" s="8"/>
    </row>
    <row r="5621" s="10" customFormat="1" spans="33:33">
      <c r="AG5621" s="8"/>
    </row>
    <row r="5622" s="10" customFormat="1" spans="33:33">
      <c r="AG5622" s="8"/>
    </row>
    <row r="5623" s="10" customFormat="1" spans="33:33">
      <c r="AG5623" s="8"/>
    </row>
    <row r="5624" s="10" customFormat="1" spans="33:33">
      <c r="AG5624" s="8"/>
    </row>
    <row r="5625" s="10" customFormat="1" spans="33:33">
      <c r="AG5625" s="8"/>
    </row>
    <row r="5626" s="10" customFormat="1" spans="33:33">
      <c r="AG5626" s="8"/>
    </row>
    <row r="5627" s="10" customFormat="1" spans="33:33">
      <c r="AG5627" s="8"/>
    </row>
    <row r="5628" s="10" customFormat="1" spans="33:33">
      <c r="AG5628" s="8"/>
    </row>
    <row r="5629" s="10" customFormat="1" spans="33:33">
      <c r="AG5629" s="8"/>
    </row>
    <row r="5630" s="10" customFormat="1" spans="33:33">
      <c r="AG5630" s="8"/>
    </row>
    <row r="5631" s="10" customFormat="1" spans="33:33">
      <c r="AG5631" s="8"/>
    </row>
    <row r="5632" s="10" customFormat="1" spans="33:33">
      <c r="AG5632" s="8"/>
    </row>
    <row r="5633" s="10" customFormat="1" spans="33:33">
      <c r="AG5633" s="8"/>
    </row>
    <row r="5634" s="10" customFormat="1" spans="33:33">
      <c r="AG5634" s="8"/>
    </row>
    <row r="5635" s="10" customFormat="1" spans="33:33">
      <c r="AG5635" s="8"/>
    </row>
    <row r="5636" s="10" customFormat="1" spans="33:33">
      <c r="AG5636" s="8"/>
    </row>
    <row r="5637" s="10" customFormat="1" spans="33:33">
      <c r="AG5637" s="8"/>
    </row>
    <row r="5638" s="10" customFormat="1" spans="33:33">
      <c r="AG5638" s="8"/>
    </row>
    <row r="5639" s="10" customFormat="1" spans="33:33">
      <c r="AG5639" s="8"/>
    </row>
    <row r="5640" s="10" customFormat="1" spans="33:33">
      <c r="AG5640" s="8"/>
    </row>
    <row r="5641" s="10" customFormat="1" spans="33:33">
      <c r="AG5641" s="8"/>
    </row>
    <row r="5642" s="10" customFormat="1" spans="33:33">
      <c r="AG5642" s="8"/>
    </row>
    <row r="5643" s="10" customFormat="1" spans="33:33">
      <c r="AG5643" s="8"/>
    </row>
    <row r="5644" s="10" customFormat="1" spans="33:33">
      <c r="AG5644" s="8"/>
    </row>
    <row r="5645" s="10" customFormat="1" spans="33:33">
      <c r="AG5645" s="8"/>
    </row>
    <row r="5646" s="10" customFormat="1" spans="33:33">
      <c r="AG5646" s="8"/>
    </row>
    <row r="5647" s="10" customFormat="1" spans="33:33">
      <c r="AG5647" s="8"/>
    </row>
    <row r="5648" s="10" customFormat="1" spans="33:33">
      <c r="AG5648" s="8"/>
    </row>
    <row r="5649" s="10" customFormat="1" spans="33:33">
      <c r="AG5649" s="8"/>
    </row>
    <row r="5650" s="10" customFormat="1" spans="33:33">
      <c r="AG5650" s="8"/>
    </row>
    <row r="5651" s="10" customFormat="1" spans="33:33">
      <c r="AG5651" s="8"/>
    </row>
    <row r="5652" s="10" customFormat="1" spans="33:33">
      <c r="AG5652" s="8"/>
    </row>
    <row r="5653" s="10" customFormat="1" spans="33:33">
      <c r="AG5653" s="8"/>
    </row>
    <row r="5654" s="10" customFormat="1" spans="33:33">
      <c r="AG5654" s="8"/>
    </row>
    <row r="5655" s="10" customFormat="1" spans="33:33">
      <c r="AG5655" s="8"/>
    </row>
    <row r="5656" s="10" customFormat="1" spans="33:33">
      <c r="AG5656" s="8"/>
    </row>
    <row r="5657" s="10" customFormat="1" spans="33:33">
      <c r="AG5657" s="8"/>
    </row>
    <row r="5658" s="10" customFormat="1" spans="33:33">
      <c r="AG5658" s="8"/>
    </row>
    <row r="5659" s="10" customFormat="1" spans="33:33">
      <c r="AG5659" s="8"/>
    </row>
    <row r="5660" s="10" customFormat="1" spans="33:33">
      <c r="AG5660" s="8"/>
    </row>
    <row r="5661" s="10" customFormat="1" spans="33:33">
      <c r="AG5661" s="8"/>
    </row>
    <row r="5662" s="10" customFormat="1" spans="33:33">
      <c r="AG5662" s="8"/>
    </row>
    <row r="5663" s="10" customFormat="1" spans="33:33">
      <c r="AG5663" s="8"/>
    </row>
    <row r="5664" s="10" customFormat="1" spans="33:33">
      <c r="AG5664" s="8"/>
    </row>
    <row r="5665" s="10" customFormat="1" spans="33:33">
      <c r="AG5665" s="8"/>
    </row>
    <row r="5666" s="10" customFormat="1" spans="33:33">
      <c r="AG5666" s="8"/>
    </row>
    <row r="5667" s="10" customFormat="1" spans="33:33">
      <c r="AG5667" s="8"/>
    </row>
    <row r="5668" s="10" customFormat="1" spans="33:33">
      <c r="AG5668" s="8"/>
    </row>
    <row r="5669" s="10" customFormat="1" spans="33:33">
      <c r="AG5669" s="8"/>
    </row>
    <row r="5670" s="10" customFormat="1" spans="33:33">
      <c r="AG5670" s="8"/>
    </row>
    <row r="5671" s="10" customFormat="1" spans="33:33">
      <c r="AG5671" s="8"/>
    </row>
    <row r="5672" s="10" customFormat="1" spans="33:33">
      <c r="AG5672" s="8"/>
    </row>
    <row r="5673" s="10" customFormat="1" spans="33:33">
      <c r="AG5673" s="8"/>
    </row>
    <row r="5674" s="10" customFormat="1" spans="33:33">
      <c r="AG5674" s="8"/>
    </row>
    <row r="5675" s="10" customFormat="1" spans="33:33">
      <c r="AG5675" s="8"/>
    </row>
    <row r="5676" s="10" customFormat="1" spans="33:33">
      <c r="AG5676" s="8"/>
    </row>
    <row r="5677" s="10" customFormat="1" spans="33:33">
      <c r="AG5677" s="8"/>
    </row>
    <row r="5678" s="10" customFormat="1" spans="33:33">
      <c r="AG5678" s="8"/>
    </row>
    <row r="5679" s="10" customFormat="1" spans="33:33">
      <c r="AG5679" s="8"/>
    </row>
    <row r="5680" s="10" customFormat="1" spans="33:33">
      <c r="AG5680" s="8"/>
    </row>
    <row r="5681" s="10" customFormat="1" spans="33:33">
      <c r="AG5681" s="8"/>
    </row>
    <row r="5682" s="10" customFormat="1" spans="33:33">
      <c r="AG5682" s="8"/>
    </row>
    <row r="5683" s="10" customFormat="1" spans="33:33">
      <c r="AG5683" s="8"/>
    </row>
    <row r="5684" s="10" customFormat="1" spans="33:33">
      <c r="AG5684" s="8"/>
    </row>
    <row r="5685" s="10" customFormat="1" spans="33:33">
      <c r="AG5685" s="8"/>
    </row>
    <row r="5686" s="10" customFormat="1" spans="33:33">
      <c r="AG5686" s="8"/>
    </row>
    <row r="5687" s="10" customFormat="1" spans="33:33">
      <c r="AG5687" s="8"/>
    </row>
    <row r="5688" s="10" customFormat="1" spans="33:33">
      <c r="AG5688" s="8"/>
    </row>
    <row r="5689" s="10" customFormat="1" spans="33:33">
      <c r="AG5689" s="8"/>
    </row>
    <row r="5690" s="10" customFormat="1" spans="33:33">
      <c r="AG5690" s="8"/>
    </row>
    <row r="5691" s="10" customFormat="1" spans="33:33">
      <c r="AG5691" s="8"/>
    </row>
    <row r="5692" s="10" customFormat="1" spans="33:33">
      <c r="AG5692" s="8"/>
    </row>
    <row r="5693" s="10" customFormat="1" spans="33:33">
      <c r="AG5693" s="8"/>
    </row>
    <row r="5694" s="10" customFormat="1" spans="33:33">
      <c r="AG5694" s="8"/>
    </row>
    <row r="5695" s="10" customFormat="1" spans="33:33">
      <c r="AG5695" s="8"/>
    </row>
    <row r="5696" s="10" customFormat="1" spans="33:33">
      <c r="AG5696" s="8"/>
    </row>
    <row r="5697" s="10" customFormat="1" spans="33:33">
      <c r="AG5697" s="8"/>
    </row>
    <row r="5698" s="10" customFormat="1" spans="33:33">
      <c r="AG5698" s="8"/>
    </row>
    <row r="5699" s="10" customFormat="1" spans="33:33">
      <c r="AG5699" s="8"/>
    </row>
    <row r="5700" s="10" customFormat="1" spans="33:33">
      <c r="AG5700" s="8"/>
    </row>
    <row r="5701" s="10" customFormat="1" spans="33:33">
      <c r="AG5701" s="8"/>
    </row>
    <row r="5702" s="10" customFormat="1" spans="33:33">
      <c r="AG5702" s="8"/>
    </row>
    <row r="5703" s="10" customFormat="1" spans="33:33">
      <c r="AG5703" s="8"/>
    </row>
    <row r="5704" s="10" customFormat="1" spans="33:33">
      <c r="AG5704" s="8"/>
    </row>
    <row r="5705" s="10" customFormat="1" spans="33:33">
      <c r="AG5705" s="8"/>
    </row>
    <row r="5706" s="10" customFormat="1" spans="33:33">
      <c r="AG5706" s="8"/>
    </row>
    <row r="5707" s="10" customFormat="1" spans="33:33">
      <c r="AG5707" s="8"/>
    </row>
    <row r="5708" s="10" customFormat="1" spans="33:33">
      <c r="AG5708" s="8"/>
    </row>
    <row r="5709" s="10" customFormat="1" spans="33:33">
      <c r="AG5709" s="8"/>
    </row>
    <row r="5710" s="10" customFormat="1" spans="33:33">
      <c r="AG5710" s="8"/>
    </row>
    <row r="5711" s="10" customFormat="1" spans="33:33">
      <c r="AG5711" s="8"/>
    </row>
    <row r="5712" s="10" customFormat="1" spans="33:33">
      <c r="AG5712" s="8"/>
    </row>
    <row r="5713" s="10" customFormat="1" spans="33:33">
      <c r="AG5713" s="8"/>
    </row>
    <row r="5714" s="10" customFormat="1" spans="33:33">
      <c r="AG5714" s="8"/>
    </row>
    <row r="5715" s="10" customFormat="1" spans="33:33">
      <c r="AG5715" s="8"/>
    </row>
    <row r="5716" s="10" customFormat="1" spans="33:33">
      <c r="AG5716" s="8"/>
    </row>
    <row r="5717" s="10" customFormat="1" spans="33:33">
      <c r="AG5717" s="8"/>
    </row>
    <row r="5718" s="10" customFormat="1" spans="33:33">
      <c r="AG5718" s="8"/>
    </row>
    <row r="5719" s="10" customFormat="1" spans="33:33">
      <c r="AG5719" s="8"/>
    </row>
    <row r="5720" s="10" customFormat="1" spans="33:33">
      <c r="AG5720" s="8"/>
    </row>
    <row r="5721" s="10" customFormat="1" spans="33:33">
      <c r="AG5721" s="8"/>
    </row>
    <row r="5722" s="10" customFormat="1" spans="33:33">
      <c r="AG5722" s="8"/>
    </row>
    <row r="5723" s="10" customFormat="1" spans="33:33">
      <c r="AG5723" s="8"/>
    </row>
    <row r="5724" s="10" customFormat="1" spans="33:33">
      <c r="AG5724" s="8"/>
    </row>
    <row r="5725" s="10" customFormat="1" spans="33:33">
      <c r="AG5725" s="8"/>
    </row>
    <row r="5726" s="10" customFormat="1" spans="33:33">
      <c r="AG5726" s="8"/>
    </row>
    <row r="5727" s="10" customFormat="1" spans="33:33">
      <c r="AG5727" s="8"/>
    </row>
    <row r="5728" s="10" customFormat="1" spans="33:33">
      <c r="AG5728" s="8"/>
    </row>
    <row r="5729" s="10" customFormat="1" spans="33:33">
      <c r="AG5729" s="8"/>
    </row>
    <row r="5730" s="10" customFormat="1" spans="33:33">
      <c r="AG5730" s="8"/>
    </row>
    <row r="5731" s="10" customFormat="1" spans="33:33">
      <c r="AG5731" s="8"/>
    </row>
    <row r="5732" s="10" customFormat="1" spans="33:33">
      <c r="AG5732" s="8"/>
    </row>
    <row r="5733" s="10" customFormat="1" spans="33:33">
      <c r="AG5733" s="8"/>
    </row>
    <row r="5734" s="10" customFormat="1" spans="33:33">
      <c r="AG5734" s="8"/>
    </row>
    <row r="5735" s="10" customFormat="1" spans="33:33">
      <c r="AG5735" s="8"/>
    </row>
    <row r="5736" s="10" customFormat="1" spans="33:33">
      <c r="AG5736" s="8"/>
    </row>
    <row r="5737" s="10" customFormat="1" spans="33:33">
      <c r="AG5737" s="8"/>
    </row>
    <row r="5738" s="10" customFormat="1" spans="33:33">
      <c r="AG5738" s="8"/>
    </row>
    <row r="5739" s="10" customFormat="1" spans="33:33">
      <c r="AG5739" s="8"/>
    </row>
    <row r="5740" s="10" customFormat="1" spans="33:33">
      <c r="AG5740" s="8"/>
    </row>
    <row r="5741" s="10" customFormat="1" spans="33:33">
      <c r="AG5741" s="8"/>
    </row>
    <row r="5742" s="10" customFormat="1" spans="33:33">
      <c r="AG5742" s="8"/>
    </row>
    <row r="5743" s="10" customFormat="1" spans="33:33">
      <c r="AG5743" s="8"/>
    </row>
    <row r="5744" s="10" customFormat="1" spans="33:33">
      <c r="AG5744" s="8"/>
    </row>
    <row r="5745" s="10" customFormat="1" spans="33:33">
      <c r="AG5745" s="8"/>
    </row>
    <row r="5746" s="10" customFormat="1" spans="33:33">
      <c r="AG5746" s="8"/>
    </row>
    <row r="5747" s="10" customFormat="1" spans="33:33">
      <c r="AG5747" s="8"/>
    </row>
    <row r="5748" s="10" customFormat="1" spans="33:33">
      <c r="AG5748" s="8"/>
    </row>
    <row r="5749" s="10" customFormat="1" spans="33:33">
      <c r="AG5749" s="8"/>
    </row>
    <row r="5750" s="10" customFormat="1" spans="33:33">
      <c r="AG5750" s="8"/>
    </row>
    <row r="5751" s="10" customFormat="1" spans="33:33">
      <c r="AG5751" s="8"/>
    </row>
    <row r="5752" s="10" customFormat="1" spans="33:33">
      <c r="AG5752" s="8"/>
    </row>
    <row r="5753" s="10" customFormat="1" spans="33:33">
      <c r="AG5753" s="8"/>
    </row>
    <row r="5754" s="10" customFormat="1" spans="33:33">
      <c r="AG5754" s="8"/>
    </row>
    <row r="5755" s="10" customFormat="1" spans="33:33">
      <c r="AG5755" s="8"/>
    </row>
    <row r="5756" s="10" customFormat="1" spans="33:33">
      <c r="AG5756" s="8"/>
    </row>
    <row r="5757" s="10" customFormat="1" spans="33:33">
      <c r="AG5757" s="8"/>
    </row>
    <row r="5758" s="10" customFormat="1" spans="33:33">
      <c r="AG5758" s="8"/>
    </row>
    <row r="5759" s="10" customFormat="1" spans="33:33">
      <c r="AG5759" s="8"/>
    </row>
    <row r="5760" s="10" customFormat="1" spans="33:33">
      <c r="AG5760" s="8"/>
    </row>
    <row r="5761" s="10" customFormat="1" spans="33:33">
      <c r="AG5761" s="8"/>
    </row>
    <row r="5762" s="10" customFormat="1" spans="33:33">
      <c r="AG5762" s="8"/>
    </row>
    <row r="5763" s="10" customFormat="1" spans="33:33">
      <c r="AG5763" s="8"/>
    </row>
    <row r="5764" s="10" customFormat="1" spans="33:33">
      <c r="AG5764" s="8"/>
    </row>
    <row r="5765" s="10" customFormat="1" spans="33:33">
      <c r="AG5765" s="8"/>
    </row>
    <row r="5766" s="10" customFormat="1" spans="33:33">
      <c r="AG5766" s="8"/>
    </row>
    <row r="5767" s="10" customFormat="1" spans="33:33">
      <c r="AG5767" s="8"/>
    </row>
    <row r="5768" s="10" customFormat="1" spans="33:33">
      <c r="AG5768" s="8"/>
    </row>
    <row r="5769" s="10" customFormat="1" spans="33:33">
      <c r="AG5769" s="8"/>
    </row>
    <row r="5770" s="10" customFormat="1" spans="33:33">
      <c r="AG5770" s="8"/>
    </row>
    <row r="5771" s="10" customFormat="1" spans="33:33">
      <c r="AG5771" s="8"/>
    </row>
    <row r="5772" s="10" customFormat="1" spans="33:33">
      <c r="AG5772" s="8"/>
    </row>
    <row r="5773" s="10" customFormat="1" spans="33:33">
      <c r="AG5773" s="8"/>
    </row>
    <row r="5774" s="10" customFormat="1" spans="33:33">
      <c r="AG5774" s="8"/>
    </row>
    <row r="5775" s="10" customFormat="1" spans="33:33">
      <c r="AG5775" s="8"/>
    </row>
    <row r="5776" s="10" customFormat="1" spans="33:33">
      <c r="AG5776" s="8"/>
    </row>
    <row r="5777" s="10" customFormat="1" spans="33:33">
      <c r="AG5777" s="8"/>
    </row>
    <row r="5778" s="10" customFormat="1" spans="33:33">
      <c r="AG5778" s="8"/>
    </row>
    <row r="5779" s="10" customFormat="1" spans="33:33">
      <c r="AG5779" s="8"/>
    </row>
    <row r="5780" s="10" customFormat="1" spans="33:33">
      <c r="AG5780" s="8"/>
    </row>
    <row r="5781" s="10" customFormat="1" spans="33:33">
      <c r="AG5781" s="8"/>
    </row>
    <row r="5782" s="10" customFormat="1" spans="33:33">
      <c r="AG5782" s="8"/>
    </row>
    <row r="5783" s="10" customFormat="1" spans="33:33">
      <c r="AG5783" s="8"/>
    </row>
    <row r="5784" s="10" customFormat="1" spans="33:33">
      <c r="AG5784" s="8"/>
    </row>
    <row r="5785" s="10" customFormat="1" spans="33:33">
      <c r="AG5785" s="8"/>
    </row>
    <row r="5786" s="10" customFormat="1" spans="33:33">
      <c r="AG5786" s="8"/>
    </row>
    <row r="5787" s="10" customFormat="1" spans="33:33">
      <c r="AG5787" s="8"/>
    </row>
    <row r="5788" s="10" customFormat="1" spans="33:33">
      <c r="AG5788" s="8"/>
    </row>
    <row r="5789" s="10" customFormat="1" spans="33:33">
      <c r="AG5789" s="8"/>
    </row>
    <row r="5790" s="10" customFormat="1" spans="33:33">
      <c r="AG5790" s="8"/>
    </row>
    <row r="5791" s="10" customFormat="1" spans="33:33">
      <c r="AG5791" s="8"/>
    </row>
    <row r="5792" s="10" customFormat="1" spans="33:33">
      <c r="AG5792" s="8"/>
    </row>
    <row r="5793" s="10" customFormat="1" spans="33:33">
      <c r="AG5793" s="8"/>
    </row>
    <row r="5794" s="10" customFormat="1" spans="33:33">
      <c r="AG5794" s="8"/>
    </row>
    <row r="5795" s="10" customFormat="1" spans="33:33">
      <c r="AG5795" s="8"/>
    </row>
    <row r="5796" s="10" customFormat="1" spans="33:33">
      <c r="AG5796" s="8"/>
    </row>
    <row r="5797" s="10" customFormat="1" spans="33:33">
      <c r="AG5797" s="8"/>
    </row>
    <row r="5798" s="10" customFormat="1" spans="33:33">
      <c r="AG5798" s="8"/>
    </row>
    <row r="5799" s="10" customFormat="1" spans="33:33">
      <c r="AG5799" s="8"/>
    </row>
    <row r="5800" s="10" customFormat="1" spans="33:33">
      <c r="AG5800" s="8"/>
    </row>
    <row r="5801" s="10" customFormat="1" spans="33:33">
      <c r="AG5801" s="8"/>
    </row>
    <row r="5802" s="10" customFormat="1" spans="33:33">
      <c r="AG5802" s="8"/>
    </row>
    <row r="5803" s="10" customFormat="1" spans="33:33">
      <c r="AG5803" s="8"/>
    </row>
    <row r="5804" s="10" customFormat="1" spans="33:33">
      <c r="AG5804" s="8"/>
    </row>
    <row r="5805" s="10" customFormat="1" spans="33:33">
      <c r="AG5805" s="8"/>
    </row>
    <row r="5806" s="10" customFormat="1" spans="33:33">
      <c r="AG5806" s="8"/>
    </row>
    <row r="5807" s="10" customFormat="1" spans="33:33">
      <c r="AG5807" s="8"/>
    </row>
    <row r="5808" s="10" customFormat="1" spans="33:33">
      <c r="AG5808" s="8"/>
    </row>
    <row r="5809" s="10" customFormat="1" spans="33:33">
      <c r="AG5809" s="8"/>
    </row>
    <row r="5810" s="10" customFormat="1" spans="33:33">
      <c r="AG5810" s="8"/>
    </row>
    <row r="5811" s="10" customFormat="1" spans="33:33">
      <c r="AG5811" s="8"/>
    </row>
    <row r="5812" s="10" customFormat="1" spans="33:33">
      <c r="AG5812" s="8"/>
    </row>
    <row r="5813" s="10" customFormat="1" spans="33:33">
      <c r="AG5813" s="8"/>
    </row>
    <row r="5814" s="10" customFormat="1" spans="33:33">
      <c r="AG5814" s="8"/>
    </row>
    <row r="5815" s="10" customFormat="1" spans="33:33">
      <c r="AG5815" s="8"/>
    </row>
    <row r="5816" s="10" customFormat="1" spans="33:33">
      <c r="AG5816" s="8"/>
    </row>
    <row r="5817" s="10" customFormat="1" spans="33:33">
      <c r="AG5817" s="8"/>
    </row>
    <row r="5818" s="10" customFormat="1" spans="33:33">
      <c r="AG5818" s="8"/>
    </row>
    <row r="5819" s="10" customFormat="1" spans="33:33">
      <c r="AG5819" s="8"/>
    </row>
    <row r="5820" s="10" customFormat="1" spans="33:33">
      <c r="AG5820" s="8"/>
    </row>
    <row r="5821" s="10" customFormat="1" spans="33:33">
      <c r="AG5821" s="8"/>
    </row>
    <row r="5822" s="10" customFormat="1" spans="33:33">
      <c r="AG5822" s="8"/>
    </row>
    <row r="5823" s="10" customFormat="1" spans="33:33">
      <c r="AG5823" s="8"/>
    </row>
    <row r="5824" s="10" customFormat="1" spans="33:33">
      <c r="AG5824" s="8"/>
    </row>
    <row r="5825" s="10" customFormat="1" spans="33:33">
      <c r="AG5825" s="8"/>
    </row>
    <row r="5826" s="10" customFormat="1" spans="33:33">
      <c r="AG5826" s="8"/>
    </row>
    <row r="5827" s="10" customFormat="1" spans="33:33">
      <c r="AG5827" s="8"/>
    </row>
    <row r="5828" s="10" customFormat="1" spans="33:33">
      <c r="AG5828" s="8"/>
    </row>
    <row r="5829" s="10" customFormat="1" spans="33:33">
      <c r="AG5829" s="8"/>
    </row>
    <row r="5830" s="10" customFormat="1" spans="33:33">
      <c r="AG5830" s="8"/>
    </row>
    <row r="5831" s="10" customFormat="1" spans="33:33">
      <c r="AG5831" s="8"/>
    </row>
    <row r="5832" s="10" customFormat="1" spans="33:33">
      <c r="AG5832" s="8"/>
    </row>
    <row r="5833" s="10" customFormat="1" spans="33:33">
      <c r="AG5833" s="8"/>
    </row>
    <row r="5834" s="10" customFormat="1" spans="33:33">
      <c r="AG5834" s="8"/>
    </row>
    <row r="5835" s="10" customFormat="1" spans="33:33">
      <c r="AG5835" s="8"/>
    </row>
    <row r="5836" s="10" customFormat="1" spans="33:33">
      <c r="AG5836" s="8"/>
    </row>
    <row r="5837" s="10" customFormat="1" spans="33:33">
      <c r="AG5837" s="8"/>
    </row>
    <row r="5838" s="10" customFormat="1" spans="33:33">
      <c r="AG5838" s="8"/>
    </row>
    <row r="5839" s="10" customFormat="1" spans="33:33">
      <c r="AG5839" s="8"/>
    </row>
    <row r="5840" s="10" customFormat="1" spans="33:33">
      <c r="AG5840" s="8"/>
    </row>
    <row r="5841" s="10" customFormat="1" spans="33:33">
      <c r="AG5841" s="8"/>
    </row>
    <row r="5842" s="10" customFormat="1" spans="33:33">
      <c r="AG5842" s="8"/>
    </row>
    <row r="5843" s="10" customFormat="1" spans="33:33">
      <c r="AG5843" s="8"/>
    </row>
    <row r="5844" s="10" customFormat="1" spans="33:33">
      <c r="AG5844" s="8"/>
    </row>
    <row r="5845" s="10" customFormat="1" spans="33:33">
      <c r="AG5845" s="8"/>
    </row>
    <row r="5846" s="10" customFormat="1" spans="33:33">
      <c r="AG5846" s="8"/>
    </row>
    <row r="5847" s="10" customFormat="1" spans="33:33">
      <c r="AG5847" s="8"/>
    </row>
    <row r="5848" s="10" customFormat="1" spans="33:33">
      <c r="AG5848" s="8"/>
    </row>
    <row r="5849" s="10" customFormat="1" spans="33:33">
      <c r="AG5849" s="8"/>
    </row>
    <row r="5850" s="10" customFormat="1" spans="33:33">
      <c r="AG5850" s="8"/>
    </row>
    <row r="5851" s="10" customFormat="1" spans="33:33">
      <c r="AG5851" s="8"/>
    </row>
    <row r="5852" s="10" customFormat="1" spans="33:33">
      <c r="AG5852" s="8"/>
    </row>
    <row r="5853" s="10" customFormat="1" spans="33:33">
      <c r="AG5853" s="8"/>
    </row>
    <row r="5854" s="10" customFormat="1" spans="33:33">
      <c r="AG5854" s="8"/>
    </row>
    <row r="5855" s="10" customFormat="1" spans="33:33">
      <c r="AG5855" s="8"/>
    </row>
    <row r="5856" s="10" customFormat="1" spans="33:33">
      <c r="AG5856" s="8"/>
    </row>
    <row r="5857" s="10" customFormat="1" spans="33:33">
      <c r="AG5857" s="8"/>
    </row>
    <row r="5858" s="10" customFormat="1" spans="33:33">
      <c r="AG5858" s="8"/>
    </row>
    <row r="5859" s="10" customFormat="1" spans="33:33">
      <c r="AG5859" s="8"/>
    </row>
    <row r="5860" s="10" customFormat="1" spans="33:33">
      <c r="AG5860" s="8"/>
    </row>
    <row r="5861" s="10" customFormat="1" spans="33:33">
      <c r="AG5861" s="8"/>
    </row>
    <row r="5862" s="10" customFormat="1" spans="33:33">
      <c r="AG5862" s="8"/>
    </row>
    <row r="5863" s="10" customFormat="1" spans="33:33">
      <c r="AG5863" s="8"/>
    </row>
    <row r="5864" s="10" customFormat="1" spans="33:33">
      <c r="AG5864" s="8"/>
    </row>
    <row r="5865" s="10" customFormat="1" spans="33:33">
      <c r="AG5865" s="8"/>
    </row>
    <row r="5866" s="10" customFormat="1" spans="33:33">
      <c r="AG5866" s="8"/>
    </row>
    <row r="5867" s="10" customFormat="1" spans="33:33">
      <c r="AG5867" s="8"/>
    </row>
    <row r="5868" s="10" customFormat="1" spans="33:33">
      <c r="AG5868" s="8"/>
    </row>
    <row r="5869" s="10" customFormat="1" spans="33:33">
      <c r="AG5869" s="8"/>
    </row>
    <row r="5870" s="10" customFormat="1" spans="33:33">
      <c r="AG5870" s="8"/>
    </row>
    <row r="5871" s="10" customFormat="1" spans="33:33">
      <c r="AG5871" s="8"/>
    </row>
    <row r="5872" s="10" customFormat="1" spans="33:33">
      <c r="AG5872" s="8"/>
    </row>
    <row r="5873" s="10" customFormat="1" spans="33:33">
      <c r="AG5873" s="8"/>
    </row>
    <row r="5874" s="10" customFormat="1" spans="33:33">
      <c r="AG5874" s="8"/>
    </row>
    <row r="5875" s="10" customFormat="1" spans="33:33">
      <c r="AG5875" s="8"/>
    </row>
    <row r="5876" s="10" customFormat="1" spans="33:33">
      <c r="AG5876" s="8"/>
    </row>
    <row r="5877" s="10" customFormat="1" spans="33:33">
      <c r="AG5877" s="8"/>
    </row>
    <row r="5878" s="10" customFormat="1" spans="33:33">
      <c r="AG5878" s="8"/>
    </row>
    <row r="5879" s="10" customFormat="1" spans="33:33">
      <c r="AG5879" s="8"/>
    </row>
    <row r="5880" s="10" customFormat="1" spans="33:33">
      <c r="AG5880" s="8"/>
    </row>
    <row r="5881" s="10" customFormat="1" spans="33:33">
      <c r="AG5881" s="8"/>
    </row>
    <row r="5882" s="10" customFormat="1" spans="33:33">
      <c r="AG5882" s="8"/>
    </row>
    <row r="5883" s="10" customFormat="1" spans="33:33">
      <c r="AG5883" s="8"/>
    </row>
    <row r="5884" s="10" customFormat="1" spans="33:33">
      <c r="AG5884" s="8"/>
    </row>
    <row r="5885" s="10" customFormat="1" spans="33:33">
      <c r="AG5885" s="8"/>
    </row>
    <row r="5886" s="10" customFormat="1" spans="33:33">
      <c r="AG5886" s="8"/>
    </row>
    <row r="5887" s="10" customFormat="1" spans="33:33">
      <c r="AG5887" s="8"/>
    </row>
    <row r="5888" s="10" customFormat="1" spans="33:33">
      <c r="AG5888" s="8"/>
    </row>
    <row r="5889" s="10" customFormat="1" spans="33:33">
      <c r="AG5889" s="8"/>
    </row>
    <row r="5890" s="10" customFormat="1" spans="33:33">
      <c r="AG5890" s="8"/>
    </row>
    <row r="5891" s="10" customFormat="1" spans="33:33">
      <c r="AG5891" s="8"/>
    </row>
    <row r="5892" s="10" customFormat="1" spans="33:33">
      <c r="AG5892" s="8"/>
    </row>
    <row r="5893" s="10" customFormat="1" spans="33:33">
      <c r="AG5893" s="8"/>
    </row>
    <row r="5894" s="10" customFormat="1" spans="33:33">
      <c r="AG5894" s="8"/>
    </row>
    <row r="5895" s="10" customFormat="1" spans="33:33">
      <c r="AG5895" s="8"/>
    </row>
    <row r="5896" s="10" customFormat="1" spans="33:33">
      <c r="AG5896" s="8"/>
    </row>
    <row r="5897" s="10" customFormat="1" spans="33:33">
      <c r="AG5897" s="8"/>
    </row>
    <row r="5898" s="10" customFormat="1" spans="33:33">
      <c r="AG5898" s="8"/>
    </row>
    <row r="5899" s="10" customFormat="1" spans="33:33">
      <c r="AG5899" s="8"/>
    </row>
    <row r="5900" s="10" customFormat="1" spans="33:33">
      <c r="AG5900" s="8"/>
    </row>
    <row r="5901" s="10" customFormat="1" spans="33:33">
      <c r="AG5901" s="8"/>
    </row>
    <row r="5902" s="10" customFormat="1" spans="33:33">
      <c r="AG5902" s="8"/>
    </row>
    <row r="5903" s="10" customFormat="1" spans="33:33">
      <c r="AG5903" s="8"/>
    </row>
    <row r="5904" s="10" customFormat="1" spans="33:33">
      <c r="AG5904" s="8"/>
    </row>
    <row r="5905" s="10" customFormat="1" spans="33:33">
      <c r="AG5905" s="8"/>
    </row>
    <row r="5906" s="10" customFormat="1" spans="33:33">
      <c r="AG5906" s="8"/>
    </row>
    <row r="5907" s="10" customFormat="1" spans="33:33">
      <c r="AG5907" s="8"/>
    </row>
    <row r="5908" s="10" customFormat="1" spans="33:33">
      <c r="AG5908" s="8"/>
    </row>
    <row r="5909" s="10" customFormat="1" spans="33:33">
      <c r="AG5909" s="8"/>
    </row>
    <row r="5910" s="10" customFormat="1" spans="33:33">
      <c r="AG5910" s="8"/>
    </row>
    <row r="5911" s="10" customFormat="1" spans="33:33">
      <c r="AG5911" s="8"/>
    </row>
    <row r="5912" s="10" customFormat="1" spans="33:33">
      <c r="AG5912" s="8"/>
    </row>
    <row r="5913" s="10" customFormat="1" spans="33:33">
      <c r="AG5913" s="8"/>
    </row>
    <row r="5914" s="10" customFormat="1" spans="33:33">
      <c r="AG5914" s="8"/>
    </row>
    <row r="5915" s="10" customFormat="1" spans="33:33">
      <c r="AG5915" s="8"/>
    </row>
    <row r="5916" s="10" customFormat="1" spans="33:33">
      <c r="AG5916" s="8"/>
    </row>
    <row r="5917" s="10" customFormat="1" spans="33:33">
      <c r="AG5917" s="8"/>
    </row>
    <row r="5918" s="10" customFormat="1" spans="33:33">
      <c r="AG5918" s="8"/>
    </row>
    <row r="5919" s="10" customFormat="1" spans="33:33">
      <c r="AG5919" s="8"/>
    </row>
    <row r="5920" s="10" customFormat="1" spans="33:33">
      <c r="AG5920" s="8"/>
    </row>
    <row r="5921" s="10" customFormat="1" spans="33:33">
      <c r="AG5921" s="8"/>
    </row>
    <row r="5922" s="10" customFormat="1" spans="33:33">
      <c r="AG5922" s="8"/>
    </row>
    <row r="5923" s="10" customFormat="1" spans="33:33">
      <c r="AG5923" s="8"/>
    </row>
    <row r="5924" s="10" customFormat="1" spans="33:33">
      <c r="AG5924" s="8"/>
    </row>
    <row r="5925" s="10" customFormat="1" spans="33:33">
      <c r="AG5925" s="8"/>
    </row>
    <row r="5926" s="10" customFormat="1" spans="33:33">
      <c r="AG5926" s="8"/>
    </row>
    <row r="5927" s="10" customFormat="1" spans="33:33">
      <c r="AG5927" s="8"/>
    </row>
    <row r="5928" s="10" customFormat="1" spans="33:33">
      <c r="AG5928" s="8"/>
    </row>
    <row r="5929" s="10" customFormat="1" spans="33:33">
      <c r="AG5929" s="8"/>
    </row>
    <row r="5930" s="10" customFormat="1" spans="33:33">
      <c r="AG5930" s="8"/>
    </row>
    <row r="5931" s="10" customFormat="1" spans="33:33">
      <c r="AG5931" s="8"/>
    </row>
    <row r="5932" s="10" customFormat="1" spans="33:33">
      <c r="AG5932" s="8"/>
    </row>
    <row r="5933" s="10" customFormat="1" spans="33:33">
      <c r="AG5933" s="8"/>
    </row>
    <row r="5934" s="10" customFormat="1" spans="33:33">
      <c r="AG5934" s="8"/>
    </row>
    <row r="5935" s="10" customFormat="1" spans="33:33">
      <c r="AG5935" s="8"/>
    </row>
    <row r="5936" s="10" customFormat="1" spans="33:33">
      <c r="AG5936" s="8"/>
    </row>
    <row r="5937" s="10" customFormat="1" spans="33:33">
      <c r="AG5937" s="8"/>
    </row>
    <row r="5938" s="10" customFormat="1" spans="33:33">
      <c r="AG5938" s="8"/>
    </row>
    <row r="5939" s="10" customFormat="1" spans="33:33">
      <c r="AG5939" s="8"/>
    </row>
    <row r="5940" s="10" customFormat="1" spans="33:33">
      <c r="AG5940" s="8"/>
    </row>
    <row r="5941" s="10" customFormat="1" spans="33:33">
      <c r="AG5941" s="8"/>
    </row>
    <row r="5942" s="10" customFormat="1" spans="33:33">
      <c r="AG5942" s="8"/>
    </row>
    <row r="5943" s="10" customFormat="1" spans="33:33">
      <c r="AG5943" s="8"/>
    </row>
    <row r="5944" s="10" customFormat="1" spans="33:33">
      <c r="AG5944" s="8"/>
    </row>
    <row r="5945" s="10" customFormat="1" spans="33:33">
      <c r="AG5945" s="8"/>
    </row>
    <row r="5946" s="10" customFormat="1" spans="33:33">
      <c r="AG5946" s="8"/>
    </row>
    <row r="5947" s="10" customFormat="1" spans="33:33">
      <c r="AG5947" s="8"/>
    </row>
    <row r="5948" s="10" customFormat="1" spans="33:33">
      <c r="AG5948" s="8"/>
    </row>
    <row r="5949" s="10" customFormat="1" spans="33:33">
      <c r="AG5949" s="8"/>
    </row>
    <row r="5950" s="10" customFormat="1" spans="33:33">
      <c r="AG5950" s="8"/>
    </row>
    <row r="5951" s="10" customFormat="1" spans="33:33">
      <c r="AG5951" s="8"/>
    </row>
    <row r="5952" s="10" customFormat="1" spans="33:33">
      <c r="AG5952" s="8"/>
    </row>
    <row r="5953" s="10" customFormat="1" spans="33:33">
      <c r="AG5953" s="8"/>
    </row>
    <row r="5954" s="10" customFormat="1" spans="33:33">
      <c r="AG5954" s="8"/>
    </row>
    <row r="5955" s="10" customFormat="1" spans="33:33">
      <c r="AG5955" s="8"/>
    </row>
    <row r="5956" s="10" customFormat="1" spans="33:33">
      <c r="AG5956" s="8"/>
    </row>
    <row r="5957" s="10" customFormat="1" spans="33:33">
      <c r="AG5957" s="8"/>
    </row>
    <row r="5958" s="10" customFormat="1" spans="33:33">
      <c r="AG5958" s="8"/>
    </row>
    <row r="5959" s="10" customFormat="1" spans="33:33">
      <c r="AG5959" s="8"/>
    </row>
    <row r="5960" s="10" customFormat="1" spans="33:33">
      <c r="AG5960" s="8"/>
    </row>
    <row r="5961" s="10" customFormat="1" spans="33:33">
      <c r="AG5961" s="8"/>
    </row>
    <row r="5962" s="10" customFormat="1" spans="33:33">
      <c r="AG5962" s="8"/>
    </row>
    <row r="5963" s="10" customFormat="1" spans="33:33">
      <c r="AG5963" s="8"/>
    </row>
    <row r="5964" s="10" customFormat="1" spans="33:33">
      <c r="AG5964" s="8"/>
    </row>
    <row r="5965" s="10" customFormat="1" spans="33:33">
      <c r="AG5965" s="8"/>
    </row>
    <row r="5966" s="10" customFormat="1" spans="33:33">
      <c r="AG5966" s="8"/>
    </row>
    <row r="5967" s="10" customFormat="1" spans="33:33">
      <c r="AG5967" s="8"/>
    </row>
    <row r="5968" s="10" customFormat="1" spans="33:33">
      <c r="AG5968" s="8"/>
    </row>
    <row r="5969" s="10" customFormat="1" spans="33:33">
      <c r="AG5969" s="8"/>
    </row>
    <row r="5970" s="10" customFormat="1" spans="33:33">
      <c r="AG5970" s="8"/>
    </row>
    <row r="5971" s="10" customFormat="1" spans="33:33">
      <c r="AG5971" s="8"/>
    </row>
    <row r="5972" s="10" customFormat="1" spans="33:33">
      <c r="AG5972" s="8"/>
    </row>
    <row r="5973" s="10" customFormat="1" spans="33:33">
      <c r="AG5973" s="8"/>
    </row>
    <row r="5974" s="10" customFormat="1" spans="33:33">
      <c r="AG5974" s="8"/>
    </row>
    <row r="5975" s="10" customFormat="1" spans="33:33">
      <c r="AG5975" s="8"/>
    </row>
    <row r="5976" s="10" customFormat="1" spans="33:33">
      <c r="AG5976" s="8"/>
    </row>
    <row r="5977" s="10" customFormat="1" spans="33:33">
      <c r="AG5977" s="8"/>
    </row>
    <row r="5978" s="10" customFormat="1" spans="33:33">
      <c r="AG5978" s="8"/>
    </row>
    <row r="5979" s="10" customFormat="1" spans="33:33">
      <c r="AG5979" s="8"/>
    </row>
    <row r="5980" s="10" customFormat="1" spans="33:33">
      <c r="AG5980" s="8"/>
    </row>
    <row r="5981" s="10" customFormat="1" spans="33:33">
      <c r="AG5981" s="8"/>
    </row>
    <row r="5982" s="10" customFormat="1" spans="33:33">
      <c r="AG5982" s="8"/>
    </row>
    <row r="5983" s="10" customFormat="1" spans="33:33">
      <c r="AG5983" s="8"/>
    </row>
    <row r="5984" s="10" customFormat="1" spans="33:33">
      <c r="AG5984" s="8"/>
    </row>
    <row r="5985" s="10" customFormat="1" spans="33:33">
      <c r="AG5985" s="8"/>
    </row>
    <row r="5986" s="10" customFormat="1" spans="33:33">
      <c r="AG5986" s="8"/>
    </row>
    <row r="5987" s="10" customFormat="1" spans="33:33">
      <c r="AG5987" s="8"/>
    </row>
    <row r="5988" s="10" customFormat="1" spans="33:33">
      <c r="AG5988" s="8"/>
    </row>
    <row r="5989" s="10" customFormat="1" spans="33:33">
      <c r="AG5989" s="8"/>
    </row>
    <row r="5990" s="10" customFormat="1" spans="33:33">
      <c r="AG5990" s="8"/>
    </row>
    <row r="5991" s="10" customFormat="1" spans="33:33">
      <c r="AG5991" s="8"/>
    </row>
    <row r="5992" s="10" customFormat="1" spans="33:33">
      <c r="AG5992" s="8"/>
    </row>
    <row r="5993" s="10" customFormat="1" spans="33:33">
      <c r="AG5993" s="8"/>
    </row>
    <row r="5994" s="10" customFormat="1" spans="33:33">
      <c r="AG5994" s="8"/>
    </row>
    <row r="5995" s="10" customFormat="1" spans="33:33">
      <c r="AG5995" s="8"/>
    </row>
    <row r="5996" s="10" customFormat="1" spans="33:33">
      <c r="AG5996" s="8"/>
    </row>
    <row r="5997" s="10" customFormat="1" spans="33:33">
      <c r="AG5997" s="8"/>
    </row>
    <row r="5998" s="10" customFormat="1" spans="33:33">
      <c r="AG5998" s="8"/>
    </row>
    <row r="5999" s="10" customFormat="1" spans="33:33">
      <c r="AG5999" s="8"/>
    </row>
    <row r="6000" s="10" customFormat="1" spans="33:33">
      <c r="AG6000" s="8"/>
    </row>
    <row r="6001" s="10" customFormat="1" spans="33:33">
      <c r="AG6001" s="8"/>
    </row>
    <row r="6002" s="10" customFormat="1" spans="33:33">
      <c r="AG6002" s="8"/>
    </row>
    <row r="6003" s="10" customFormat="1" spans="33:33">
      <c r="AG6003" s="8"/>
    </row>
    <row r="6004" s="10" customFormat="1" spans="33:33">
      <c r="AG6004" s="8"/>
    </row>
    <row r="6005" s="10" customFormat="1" spans="33:33">
      <c r="AG6005" s="8"/>
    </row>
    <row r="6006" s="10" customFormat="1" spans="33:33">
      <c r="AG6006" s="8"/>
    </row>
    <row r="6007" s="10" customFormat="1" spans="33:33">
      <c r="AG6007" s="8"/>
    </row>
    <row r="6008" s="10" customFormat="1" spans="33:33">
      <c r="AG6008" s="8"/>
    </row>
    <row r="6009" s="10" customFormat="1" spans="33:33">
      <c r="AG6009" s="8"/>
    </row>
    <row r="6010" s="10" customFormat="1" spans="33:33">
      <c r="AG6010" s="8"/>
    </row>
    <row r="6011" s="10" customFormat="1" spans="33:33">
      <c r="AG6011" s="8"/>
    </row>
    <row r="6012" s="10" customFormat="1" spans="33:33">
      <c r="AG6012" s="8"/>
    </row>
    <row r="6013" s="10" customFormat="1" spans="33:33">
      <c r="AG6013" s="8"/>
    </row>
    <row r="6014" s="10" customFormat="1" spans="33:33">
      <c r="AG6014" s="8"/>
    </row>
    <row r="6015" s="10" customFormat="1" spans="33:33">
      <c r="AG6015" s="8"/>
    </row>
    <row r="6016" s="10" customFormat="1" spans="33:33">
      <c r="AG6016" s="8"/>
    </row>
    <row r="6017" s="10" customFormat="1" spans="33:33">
      <c r="AG6017" s="8"/>
    </row>
    <row r="6018" s="10" customFormat="1" spans="33:33">
      <c r="AG6018" s="8"/>
    </row>
    <row r="6019" s="10" customFormat="1" spans="33:33">
      <c r="AG6019" s="8"/>
    </row>
    <row r="6020" s="10" customFormat="1" spans="33:33">
      <c r="AG6020" s="8"/>
    </row>
    <row r="6021" s="10" customFormat="1" spans="33:33">
      <c r="AG6021" s="8"/>
    </row>
    <row r="6022" s="10" customFormat="1" spans="33:33">
      <c r="AG6022" s="8"/>
    </row>
    <row r="6023" s="10" customFormat="1" spans="33:33">
      <c r="AG6023" s="8"/>
    </row>
    <row r="6024" s="10" customFormat="1" spans="33:33">
      <c r="AG6024" s="8"/>
    </row>
    <row r="6025" s="10" customFormat="1" spans="33:33">
      <c r="AG6025" s="8"/>
    </row>
    <row r="6026" s="10" customFormat="1" spans="33:33">
      <c r="AG6026" s="8"/>
    </row>
    <row r="6027" s="10" customFormat="1" spans="33:33">
      <c r="AG6027" s="8"/>
    </row>
    <row r="6028" s="10" customFormat="1" spans="33:33">
      <c r="AG6028" s="8"/>
    </row>
    <row r="6029" s="10" customFormat="1" spans="33:33">
      <c r="AG6029" s="8"/>
    </row>
    <row r="6030" s="10" customFormat="1" spans="33:33">
      <c r="AG6030" s="8"/>
    </row>
    <row r="6031" s="10" customFormat="1" spans="33:33">
      <c r="AG6031" s="8"/>
    </row>
    <row r="6032" s="10" customFormat="1" spans="33:33">
      <c r="AG6032" s="8"/>
    </row>
    <row r="6033" s="10" customFormat="1" spans="33:33">
      <c r="AG6033" s="8"/>
    </row>
    <row r="6034" s="10" customFormat="1" spans="33:33">
      <c r="AG6034" s="8"/>
    </row>
    <row r="6035" s="10" customFormat="1" spans="33:33">
      <c r="AG6035" s="8"/>
    </row>
    <row r="6036" s="10" customFormat="1" spans="33:33">
      <c r="AG6036" s="8"/>
    </row>
    <row r="6037" s="10" customFormat="1" spans="33:33">
      <c r="AG6037" s="8"/>
    </row>
    <row r="6038" s="10" customFormat="1" spans="33:33">
      <c r="AG6038" s="8"/>
    </row>
    <row r="6039" s="10" customFormat="1" spans="33:33">
      <c r="AG6039" s="8"/>
    </row>
    <row r="6040" s="10" customFormat="1" spans="33:33">
      <c r="AG6040" s="8"/>
    </row>
    <row r="6041" s="10" customFormat="1" spans="33:33">
      <c r="AG6041" s="8"/>
    </row>
    <row r="6042" s="10" customFormat="1" spans="33:33">
      <c r="AG6042" s="8"/>
    </row>
    <row r="6043" s="10" customFormat="1" spans="33:33">
      <c r="AG6043" s="8"/>
    </row>
    <row r="6044" s="10" customFormat="1" spans="33:33">
      <c r="AG6044" s="8"/>
    </row>
    <row r="6045" s="10" customFormat="1" spans="33:33">
      <c r="AG6045" s="8"/>
    </row>
    <row r="6046" s="10" customFormat="1" spans="33:33">
      <c r="AG6046" s="8"/>
    </row>
    <row r="6047" s="10" customFormat="1" spans="33:33">
      <c r="AG6047" s="8"/>
    </row>
    <row r="6048" s="10" customFormat="1" spans="33:33">
      <c r="AG6048" s="8"/>
    </row>
    <row r="6049" s="10" customFormat="1" spans="33:33">
      <c r="AG6049" s="8"/>
    </row>
    <row r="6050" s="10" customFormat="1" spans="33:33">
      <c r="AG6050" s="8"/>
    </row>
    <row r="6051" s="10" customFormat="1" spans="33:33">
      <c r="AG6051" s="8"/>
    </row>
    <row r="6052" s="10" customFormat="1" spans="33:33">
      <c r="AG6052" s="8"/>
    </row>
    <row r="6053" s="10" customFormat="1" spans="33:33">
      <c r="AG6053" s="8"/>
    </row>
    <row r="6054" s="10" customFormat="1" spans="33:33">
      <c r="AG6054" s="8"/>
    </row>
    <row r="6055" s="10" customFormat="1" spans="33:33">
      <c r="AG6055" s="8"/>
    </row>
    <row r="6056" s="10" customFormat="1" spans="33:33">
      <c r="AG6056" s="8"/>
    </row>
    <row r="6057" s="10" customFormat="1" spans="33:33">
      <c r="AG6057" s="8"/>
    </row>
    <row r="6058" s="10" customFormat="1" spans="33:33">
      <c r="AG6058" s="8"/>
    </row>
    <row r="6059" s="10" customFormat="1" spans="33:33">
      <c r="AG6059" s="8"/>
    </row>
    <row r="6060" s="10" customFormat="1" spans="33:33">
      <c r="AG6060" s="8"/>
    </row>
    <row r="6061" s="10" customFormat="1" spans="33:33">
      <c r="AG6061" s="8"/>
    </row>
    <row r="6062" s="10" customFormat="1" spans="33:33">
      <c r="AG6062" s="8"/>
    </row>
    <row r="6063" s="10" customFormat="1" spans="33:33">
      <c r="AG6063" s="8"/>
    </row>
    <row r="6064" s="10" customFormat="1" spans="33:33">
      <c r="AG6064" s="8"/>
    </row>
    <row r="6065" s="10" customFormat="1" spans="33:33">
      <c r="AG6065" s="8"/>
    </row>
    <row r="6066" s="10" customFormat="1" spans="33:33">
      <c r="AG6066" s="8"/>
    </row>
    <row r="6067" s="10" customFormat="1" spans="33:33">
      <c r="AG6067" s="8"/>
    </row>
    <row r="6068" s="10" customFormat="1" spans="33:33">
      <c r="AG6068" s="8"/>
    </row>
    <row r="6069" s="10" customFormat="1" spans="33:33">
      <c r="AG6069" s="8"/>
    </row>
    <row r="6070" s="10" customFormat="1" spans="33:33">
      <c r="AG6070" s="8"/>
    </row>
    <row r="6071" s="10" customFormat="1" spans="33:33">
      <c r="AG6071" s="8"/>
    </row>
    <row r="6072" s="10" customFormat="1" spans="33:33">
      <c r="AG6072" s="8"/>
    </row>
    <row r="6073" s="10" customFormat="1" spans="33:33">
      <c r="AG6073" s="8"/>
    </row>
    <row r="6074" s="10" customFormat="1" spans="33:33">
      <c r="AG6074" s="8"/>
    </row>
    <row r="6075" s="10" customFormat="1" spans="33:33">
      <c r="AG6075" s="8"/>
    </row>
    <row r="6076" s="10" customFormat="1" spans="33:33">
      <c r="AG6076" s="8"/>
    </row>
    <row r="6077" s="10" customFormat="1" spans="33:33">
      <c r="AG6077" s="8"/>
    </row>
    <row r="6078" s="10" customFormat="1" spans="33:33">
      <c r="AG6078" s="8"/>
    </row>
    <row r="6079" s="10" customFormat="1" spans="33:33">
      <c r="AG6079" s="8"/>
    </row>
    <row r="6080" s="10" customFormat="1" spans="33:33">
      <c r="AG6080" s="8"/>
    </row>
    <row r="6081" s="10" customFormat="1" spans="33:33">
      <c r="AG6081" s="8"/>
    </row>
    <row r="6082" s="10" customFormat="1" spans="33:33">
      <c r="AG6082" s="8"/>
    </row>
    <row r="6083" s="10" customFormat="1" spans="33:33">
      <c r="AG6083" s="8"/>
    </row>
    <row r="6084" s="10" customFormat="1" spans="33:33">
      <c r="AG6084" s="8"/>
    </row>
    <row r="6085" s="10" customFormat="1" spans="33:33">
      <c r="AG6085" s="8"/>
    </row>
    <row r="6086" s="10" customFormat="1" spans="33:33">
      <c r="AG6086" s="8"/>
    </row>
    <row r="6087" s="10" customFormat="1" spans="33:33">
      <c r="AG6087" s="8"/>
    </row>
    <row r="6088" s="10" customFormat="1" spans="33:33">
      <c r="AG6088" s="8"/>
    </row>
    <row r="6089" s="10" customFormat="1" spans="33:33">
      <c r="AG6089" s="8"/>
    </row>
    <row r="6090" s="10" customFormat="1" spans="33:33">
      <c r="AG6090" s="8"/>
    </row>
    <row r="6091" s="10" customFormat="1" spans="33:33">
      <c r="AG6091" s="8"/>
    </row>
    <row r="6092" s="10" customFormat="1" spans="33:33">
      <c r="AG6092" s="8"/>
    </row>
    <row r="6093" s="10" customFormat="1" spans="33:33">
      <c r="AG6093" s="8"/>
    </row>
    <row r="6094" s="10" customFormat="1" spans="33:33">
      <c r="AG6094" s="8"/>
    </row>
    <row r="6095" s="10" customFormat="1" spans="33:33">
      <c r="AG6095" s="8"/>
    </row>
    <row r="6096" s="10" customFormat="1" spans="33:33">
      <c r="AG6096" s="8"/>
    </row>
    <row r="6097" s="10" customFormat="1" spans="33:33">
      <c r="AG6097" s="8"/>
    </row>
    <row r="6098" s="10" customFormat="1" spans="33:33">
      <c r="AG6098" s="8"/>
    </row>
    <row r="6099" s="10" customFormat="1" spans="33:33">
      <c r="AG6099" s="8"/>
    </row>
    <row r="6100" s="10" customFormat="1" spans="33:33">
      <c r="AG6100" s="8"/>
    </row>
    <row r="6101" s="10" customFormat="1" spans="33:33">
      <c r="AG6101" s="8"/>
    </row>
    <row r="6102" s="10" customFormat="1" spans="33:33">
      <c r="AG6102" s="8"/>
    </row>
    <row r="6103" s="10" customFormat="1" spans="33:33">
      <c r="AG6103" s="8"/>
    </row>
    <row r="6104" s="10" customFormat="1" spans="33:33">
      <c r="AG6104" s="8"/>
    </row>
    <row r="6105" s="10" customFormat="1" spans="33:33">
      <c r="AG6105" s="8"/>
    </row>
    <row r="6106" s="10" customFormat="1" spans="33:33">
      <c r="AG6106" s="8"/>
    </row>
    <row r="6107" s="10" customFormat="1" spans="33:33">
      <c r="AG6107" s="8"/>
    </row>
    <row r="6108" s="10" customFormat="1" spans="33:33">
      <c r="AG6108" s="8"/>
    </row>
    <row r="6109" s="10" customFormat="1" spans="33:33">
      <c r="AG6109" s="8"/>
    </row>
    <row r="6110" s="10" customFormat="1" spans="33:33">
      <c r="AG6110" s="8"/>
    </row>
    <row r="6111" s="10" customFormat="1" spans="33:33">
      <c r="AG6111" s="8"/>
    </row>
    <row r="6112" s="10" customFormat="1" spans="33:33">
      <c r="AG6112" s="8"/>
    </row>
    <row r="6113" s="10" customFormat="1" spans="33:33">
      <c r="AG6113" s="8"/>
    </row>
    <row r="6114" s="10" customFormat="1" spans="33:33">
      <c r="AG6114" s="8"/>
    </row>
    <row r="6115" s="10" customFormat="1" spans="33:33">
      <c r="AG6115" s="8"/>
    </row>
    <row r="6116" s="10" customFormat="1" spans="33:33">
      <c r="AG6116" s="8"/>
    </row>
    <row r="6117" s="10" customFormat="1" spans="33:33">
      <c r="AG6117" s="8"/>
    </row>
    <row r="6118" s="10" customFormat="1" spans="33:33">
      <c r="AG6118" s="8"/>
    </row>
    <row r="6119" s="10" customFormat="1" spans="33:33">
      <c r="AG6119" s="8"/>
    </row>
    <row r="6120" s="10" customFormat="1" spans="33:33">
      <c r="AG6120" s="8"/>
    </row>
    <row r="6121" s="10" customFormat="1" spans="33:33">
      <c r="AG6121" s="8"/>
    </row>
    <row r="6122" s="10" customFormat="1" spans="33:33">
      <c r="AG6122" s="8"/>
    </row>
    <row r="6123" s="10" customFormat="1" spans="33:33">
      <c r="AG6123" s="8"/>
    </row>
    <row r="6124" s="10" customFormat="1" spans="33:33">
      <c r="AG6124" s="8"/>
    </row>
    <row r="6125" s="10" customFormat="1" spans="33:33">
      <c r="AG6125" s="8"/>
    </row>
    <row r="6126" s="10" customFormat="1" spans="33:33">
      <c r="AG6126" s="8"/>
    </row>
    <row r="6127" s="10" customFormat="1" spans="33:33">
      <c r="AG6127" s="8"/>
    </row>
    <row r="6128" s="10" customFormat="1" spans="33:33">
      <c r="AG6128" s="8"/>
    </row>
    <row r="6129" s="10" customFormat="1" spans="33:33">
      <c r="AG6129" s="8"/>
    </row>
    <row r="6130" s="10" customFormat="1" spans="33:33">
      <c r="AG6130" s="8"/>
    </row>
    <row r="6131" s="10" customFormat="1" spans="33:33">
      <c r="AG6131" s="8"/>
    </row>
    <row r="6132" s="10" customFormat="1" spans="33:33">
      <c r="AG6132" s="8"/>
    </row>
    <row r="6133" s="10" customFormat="1" spans="33:33">
      <c r="AG6133" s="8"/>
    </row>
    <row r="6134" s="10" customFormat="1" spans="33:33">
      <c r="AG6134" s="8"/>
    </row>
    <row r="6135" s="10" customFormat="1" spans="33:33">
      <c r="AG6135" s="8"/>
    </row>
    <row r="6136" s="10" customFormat="1" spans="33:33">
      <c r="AG6136" s="8"/>
    </row>
    <row r="6137" s="10" customFormat="1" spans="33:33">
      <c r="AG6137" s="8"/>
    </row>
    <row r="6138" s="10" customFormat="1" spans="33:33">
      <c r="AG6138" s="8"/>
    </row>
    <row r="6139" s="10" customFormat="1" spans="33:33">
      <c r="AG6139" s="8"/>
    </row>
    <row r="6140" s="10" customFormat="1" spans="33:33">
      <c r="AG6140" s="8"/>
    </row>
    <row r="6141" s="10" customFormat="1" spans="33:33">
      <c r="AG6141" s="8"/>
    </row>
    <row r="6142" s="10" customFormat="1" spans="33:33">
      <c r="AG6142" s="8"/>
    </row>
    <row r="6143" s="10" customFormat="1" spans="33:33">
      <c r="AG6143" s="8"/>
    </row>
    <row r="6144" s="10" customFormat="1" spans="33:33">
      <c r="AG6144" s="8"/>
    </row>
    <row r="6145" s="10" customFormat="1" spans="33:33">
      <c r="AG6145" s="8"/>
    </row>
    <row r="6146" s="10" customFormat="1" spans="33:33">
      <c r="AG6146" s="8"/>
    </row>
    <row r="6147" s="10" customFormat="1" spans="33:33">
      <c r="AG6147" s="8"/>
    </row>
    <row r="6148" s="10" customFormat="1" spans="33:33">
      <c r="AG6148" s="8"/>
    </row>
    <row r="6149" s="10" customFormat="1" spans="33:33">
      <c r="AG6149" s="8"/>
    </row>
    <row r="6150" s="10" customFormat="1" spans="33:33">
      <c r="AG6150" s="8"/>
    </row>
    <row r="6151" s="10" customFormat="1" spans="33:33">
      <c r="AG6151" s="8"/>
    </row>
    <row r="6152" s="10" customFormat="1" spans="33:33">
      <c r="AG6152" s="8"/>
    </row>
    <row r="6153" s="10" customFormat="1" spans="33:33">
      <c r="AG6153" s="8"/>
    </row>
    <row r="6154" s="10" customFormat="1" spans="33:33">
      <c r="AG6154" s="8"/>
    </row>
    <row r="6155" s="10" customFormat="1" spans="33:33">
      <c r="AG6155" s="8"/>
    </row>
    <row r="6156" s="10" customFormat="1" spans="33:33">
      <c r="AG6156" s="8"/>
    </row>
    <row r="6157" s="10" customFormat="1" spans="33:33">
      <c r="AG6157" s="8"/>
    </row>
    <row r="6158" s="10" customFormat="1" spans="33:33">
      <c r="AG6158" s="8"/>
    </row>
    <row r="6159" s="10" customFormat="1" spans="33:33">
      <c r="AG6159" s="8"/>
    </row>
    <row r="6160" s="10" customFormat="1" spans="33:33">
      <c r="AG6160" s="8"/>
    </row>
    <row r="6161" s="10" customFormat="1" spans="33:33">
      <c r="AG6161" s="8"/>
    </row>
    <row r="6162" s="10" customFormat="1" spans="33:33">
      <c r="AG6162" s="8"/>
    </row>
    <row r="6163" s="10" customFormat="1" spans="33:33">
      <c r="AG6163" s="8"/>
    </row>
    <row r="6164" s="10" customFormat="1" spans="33:33">
      <c r="AG6164" s="8"/>
    </row>
    <row r="6165" s="10" customFormat="1" spans="33:33">
      <c r="AG6165" s="8"/>
    </row>
    <row r="6166" s="10" customFormat="1" spans="33:33">
      <c r="AG6166" s="8"/>
    </row>
    <row r="6167" s="10" customFormat="1" spans="33:33">
      <c r="AG6167" s="8"/>
    </row>
    <row r="6168" s="10" customFormat="1" spans="33:33">
      <c r="AG6168" s="8"/>
    </row>
    <row r="6169" s="10" customFormat="1" spans="33:33">
      <c r="AG6169" s="8"/>
    </row>
    <row r="6170" s="10" customFormat="1" spans="33:33">
      <c r="AG6170" s="8"/>
    </row>
    <row r="6171" s="10" customFormat="1" spans="33:33">
      <c r="AG6171" s="8"/>
    </row>
    <row r="6172" s="10" customFormat="1" spans="33:33">
      <c r="AG6172" s="8"/>
    </row>
    <row r="6173" s="10" customFormat="1" spans="33:33">
      <c r="AG6173" s="8"/>
    </row>
    <row r="6174" s="10" customFormat="1" spans="33:33">
      <c r="AG6174" s="8"/>
    </row>
    <row r="6175" s="10" customFormat="1" spans="33:33">
      <c r="AG6175" s="8"/>
    </row>
    <row r="6176" s="10" customFormat="1" spans="33:33">
      <c r="AG6176" s="8"/>
    </row>
    <row r="6177" s="10" customFormat="1" spans="33:33">
      <c r="AG6177" s="8"/>
    </row>
    <row r="6178" s="10" customFormat="1" spans="33:33">
      <c r="AG6178" s="8"/>
    </row>
    <row r="6179" s="10" customFormat="1" spans="33:33">
      <c r="AG6179" s="8"/>
    </row>
    <row r="6180" s="10" customFormat="1" spans="33:33">
      <c r="AG6180" s="8"/>
    </row>
    <row r="6181" s="10" customFormat="1" spans="33:33">
      <c r="AG6181" s="8"/>
    </row>
    <row r="6182" s="10" customFormat="1" spans="33:33">
      <c r="AG6182" s="8"/>
    </row>
    <row r="6183" s="10" customFormat="1" spans="33:33">
      <c r="AG6183" s="8"/>
    </row>
    <row r="6184" s="10" customFormat="1" spans="33:33">
      <c r="AG6184" s="8"/>
    </row>
    <row r="6185" s="10" customFormat="1" spans="33:33">
      <c r="AG6185" s="8"/>
    </row>
    <row r="6186" s="10" customFormat="1" spans="33:33">
      <c r="AG6186" s="8"/>
    </row>
    <row r="6187" s="10" customFormat="1" spans="33:33">
      <c r="AG6187" s="8"/>
    </row>
    <row r="6188" s="10" customFormat="1" spans="33:33">
      <c r="AG6188" s="8"/>
    </row>
    <row r="6189" s="10" customFormat="1" spans="33:33">
      <c r="AG6189" s="8"/>
    </row>
    <row r="6190" s="10" customFormat="1" spans="33:33">
      <c r="AG6190" s="8"/>
    </row>
    <row r="6191" s="10" customFormat="1" spans="33:33">
      <c r="AG6191" s="8"/>
    </row>
    <row r="6192" s="10" customFormat="1" spans="33:33">
      <c r="AG6192" s="8"/>
    </row>
    <row r="6193" s="10" customFormat="1" spans="33:33">
      <c r="AG6193" s="8"/>
    </row>
    <row r="6194" s="10" customFormat="1" spans="33:33">
      <c r="AG6194" s="8"/>
    </row>
    <row r="6195" s="10" customFormat="1" spans="33:33">
      <c r="AG6195" s="8"/>
    </row>
    <row r="6196" s="10" customFormat="1" spans="33:33">
      <c r="AG6196" s="8"/>
    </row>
    <row r="6197" s="10" customFormat="1" spans="33:33">
      <c r="AG6197" s="8"/>
    </row>
    <row r="6198" s="10" customFormat="1" spans="33:33">
      <c r="AG6198" s="8"/>
    </row>
    <row r="6199" s="10" customFormat="1" spans="33:33">
      <c r="AG6199" s="8"/>
    </row>
    <row r="6200" s="10" customFormat="1" spans="33:33">
      <c r="AG6200" s="8"/>
    </row>
    <row r="6201" s="10" customFormat="1" spans="33:33">
      <c r="AG6201" s="8"/>
    </row>
    <row r="6202" s="10" customFormat="1" spans="33:33">
      <c r="AG6202" s="8"/>
    </row>
    <row r="6203" s="10" customFormat="1" spans="33:33">
      <c r="AG6203" s="8"/>
    </row>
    <row r="6204" s="10" customFormat="1" spans="33:33">
      <c r="AG6204" s="8"/>
    </row>
    <row r="6205" s="10" customFormat="1" spans="33:33">
      <c r="AG6205" s="8"/>
    </row>
    <row r="6206" s="10" customFormat="1" spans="33:33">
      <c r="AG6206" s="8"/>
    </row>
    <row r="6207" s="10" customFormat="1" spans="33:33">
      <c r="AG6207" s="8"/>
    </row>
    <row r="6208" s="10" customFormat="1" spans="33:33">
      <c r="AG6208" s="8"/>
    </row>
    <row r="6209" s="10" customFormat="1" spans="33:33">
      <c r="AG6209" s="8"/>
    </row>
    <row r="6210" s="10" customFormat="1" spans="33:33">
      <c r="AG6210" s="8"/>
    </row>
    <row r="6211" s="10" customFormat="1" spans="33:33">
      <c r="AG6211" s="8"/>
    </row>
    <row r="6212" s="10" customFormat="1" spans="33:33">
      <c r="AG6212" s="8"/>
    </row>
    <row r="6213" s="10" customFormat="1" spans="33:33">
      <c r="AG6213" s="8"/>
    </row>
    <row r="6214" s="10" customFormat="1" spans="33:33">
      <c r="AG6214" s="8"/>
    </row>
    <row r="6215" s="10" customFormat="1" spans="33:33">
      <c r="AG6215" s="8"/>
    </row>
    <row r="6216" s="10" customFormat="1" spans="33:33">
      <c r="AG6216" s="8"/>
    </row>
    <row r="6217" s="10" customFormat="1" spans="33:33">
      <c r="AG6217" s="8"/>
    </row>
    <row r="6218" s="10" customFormat="1" spans="33:33">
      <c r="AG6218" s="8"/>
    </row>
    <row r="6219" s="10" customFormat="1" spans="33:33">
      <c r="AG6219" s="8"/>
    </row>
    <row r="6220" s="10" customFormat="1" spans="33:33">
      <c r="AG6220" s="8"/>
    </row>
    <row r="6221" s="10" customFormat="1" spans="33:33">
      <c r="AG6221" s="8"/>
    </row>
    <row r="6222" s="10" customFormat="1" spans="33:33">
      <c r="AG6222" s="8"/>
    </row>
    <row r="6223" s="10" customFormat="1" spans="33:33">
      <c r="AG6223" s="8"/>
    </row>
    <row r="6224" s="10" customFormat="1" spans="33:33">
      <c r="AG6224" s="8"/>
    </row>
    <row r="6225" s="10" customFormat="1" spans="33:33">
      <c r="AG6225" s="8"/>
    </row>
    <row r="6226" s="10" customFormat="1" spans="33:33">
      <c r="AG6226" s="8"/>
    </row>
    <row r="6227" s="10" customFormat="1" spans="33:33">
      <c r="AG6227" s="8"/>
    </row>
    <row r="6228" s="10" customFormat="1" spans="33:33">
      <c r="AG6228" s="8"/>
    </row>
    <row r="6229" s="10" customFormat="1" spans="33:33">
      <c r="AG6229" s="8"/>
    </row>
    <row r="6230" s="10" customFormat="1" spans="33:33">
      <c r="AG6230" s="8"/>
    </row>
    <row r="6231" s="10" customFormat="1" spans="33:33">
      <c r="AG6231" s="8"/>
    </row>
    <row r="6232" s="10" customFormat="1" spans="33:33">
      <c r="AG6232" s="8"/>
    </row>
    <row r="6233" s="10" customFormat="1" spans="33:33">
      <c r="AG6233" s="8"/>
    </row>
    <row r="6234" s="10" customFormat="1" spans="33:33">
      <c r="AG6234" s="8"/>
    </row>
    <row r="6235" s="10" customFormat="1" spans="33:33">
      <c r="AG6235" s="8"/>
    </row>
    <row r="6236" s="10" customFormat="1" spans="33:33">
      <c r="AG6236" s="8"/>
    </row>
    <row r="6237" s="10" customFormat="1" spans="33:33">
      <c r="AG6237" s="8"/>
    </row>
    <row r="6238" s="10" customFormat="1" spans="33:33">
      <c r="AG6238" s="8"/>
    </row>
    <row r="6239" s="10" customFormat="1" spans="33:33">
      <c r="AG6239" s="8"/>
    </row>
    <row r="6240" s="10" customFormat="1" spans="33:33">
      <c r="AG6240" s="8"/>
    </row>
    <row r="6241" s="10" customFormat="1" spans="33:33">
      <c r="AG6241" s="8"/>
    </row>
    <row r="6242" s="10" customFormat="1" spans="33:33">
      <c r="AG6242" s="8"/>
    </row>
    <row r="6243" s="10" customFormat="1" spans="33:33">
      <c r="AG6243" s="8"/>
    </row>
    <row r="6244" s="10" customFormat="1" spans="33:33">
      <c r="AG6244" s="8"/>
    </row>
    <row r="6245" s="10" customFormat="1" spans="33:33">
      <c r="AG6245" s="8"/>
    </row>
    <row r="6246" s="10" customFormat="1" spans="33:33">
      <c r="AG6246" s="8"/>
    </row>
    <row r="6247" s="10" customFormat="1" spans="33:33">
      <c r="AG6247" s="8"/>
    </row>
    <row r="6248" s="10" customFormat="1" spans="33:33">
      <c r="AG6248" s="8"/>
    </row>
    <row r="6249" s="10" customFormat="1" spans="33:33">
      <c r="AG6249" s="8"/>
    </row>
    <row r="6250" s="10" customFormat="1" spans="33:33">
      <c r="AG6250" s="8"/>
    </row>
    <row r="6251" s="10" customFormat="1" spans="33:33">
      <c r="AG6251" s="8"/>
    </row>
    <row r="6252" s="10" customFormat="1" spans="33:33">
      <c r="AG6252" s="8"/>
    </row>
    <row r="6253" s="10" customFormat="1" spans="33:33">
      <c r="AG6253" s="8"/>
    </row>
    <row r="6254" s="10" customFormat="1" spans="33:33">
      <c r="AG6254" s="8"/>
    </row>
    <row r="6255" s="10" customFormat="1" spans="33:33">
      <c r="AG6255" s="8"/>
    </row>
    <row r="6256" s="10" customFormat="1" spans="33:33">
      <c r="AG6256" s="8"/>
    </row>
    <row r="6257" s="10" customFormat="1" spans="33:33">
      <c r="AG6257" s="8"/>
    </row>
    <row r="6258" s="10" customFormat="1" spans="33:33">
      <c r="AG6258" s="8"/>
    </row>
    <row r="6259" s="10" customFormat="1" spans="33:33">
      <c r="AG6259" s="8"/>
    </row>
    <row r="6260" s="10" customFormat="1" spans="33:33">
      <c r="AG6260" s="8"/>
    </row>
    <row r="6261" s="10" customFormat="1" spans="33:33">
      <c r="AG6261" s="8"/>
    </row>
    <row r="6262" s="10" customFormat="1" spans="33:33">
      <c r="AG6262" s="8"/>
    </row>
    <row r="6263" s="10" customFormat="1" spans="33:33">
      <c r="AG6263" s="8"/>
    </row>
    <row r="6264" s="10" customFormat="1" spans="33:33">
      <c r="AG6264" s="8"/>
    </row>
    <row r="6265" s="10" customFormat="1" spans="33:33">
      <c r="AG6265" s="8"/>
    </row>
    <row r="6266" s="10" customFormat="1" spans="33:33">
      <c r="AG6266" s="8"/>
    </row>
    <row r="6267" s="10" customFormat="1" spans="33:33">
      <c r="AG6267" s="8"/>
    </row>
    <row r="6268" s="10" customFormat="1" spans="33:33">
      <c r="AG6268" s="8"/>
    </row>
    <row r="6269" s="10" customFormat="1" spans="33:33">
      <c r="AG6269" s="8"/>
    </row>
    <row r="6270" s="10" customFormat="1" spans="33:33">
      <c r="AG6270" s="8"/>
    </row>
    <row r="6271" s="10" customFormat="1" spans="33:33">
      <c r="AG6271" s="8"/>
    </row>
    <row r="6272" s="10" customFormat="1" spans="33:33">
      <c r="AG6272" s="8"/>
    </row>
    <row r="6273" s="10" customFormat="1" spans="33:33">
      <c r="AG6273" s="8"/>
    </row>
    <row r="6274" s="10" customFormat="1" spans="33:33">
      <c r="AG6274" s="8"/>
    </row>
    <row r="6275" s="10" customFormat="1" spans="33:33">
      <c r="AG6275" s="8"/>
    </row>
    <row r="6276" s="10" customFormat="1" spans="33:33">
      <c r="AG6276" s="8"/>
    </row>
    <row r="6277" s="10" customFormat="1" spans="33:33">
      <c r="AG6277" s="8"/>
    </row>
    <row r="6278" s="10" customFormat="1" spans="33:33">
      <c r="AG6278" s="8"/>
    </row>
    <row r="6279" s="10" customFormat="1" spans="33:33">
      <c r="AG6279" s="8"/>
    </row>
    <row r="6280" s="10" customFormat="1" spans="33:33">
      <c r="AG6280" s="8"/>
    </row>
    <row r="6281" s="10" customFormat="1" spans="33:33">
      <c r="AG6281" s="8"/>
    </row>
    <row r="6282" s="10" customFormat="1" spans="33:33">
      <c r="AG6282" s="8"/>
    </row>
    <row r="6283" s="10" customFormat="1" spans="33:33">
      <c r="AG6283" s="8"/>
    </row>
    <row r="6284" s="10" customFormat="1" spans="33:33">
      <c r="AG6284" s="8"/>
    </row>
    <row r="6285" s="10" customFormat="1" spans="33:33">
      <c r="AG6285" s="8"/>
    </row>
    <row r="6286" s="10" customFormat="1" spans="33:33">
      <c r="AG6286" s="8"/>
    </row>
    <row r="6287" s="10" customFormat="1" spans="33:33">
      <c r="AG6287" s="8"/>
    </row>
    <row r="6288" s="10" customFormat="1" spans="33:33">
      <c r="AG6288" s="8"/>
    </row>
    <row r="6289" s="10" customFormat="1" spans="33:33">
      <c r="AG6289" s="8"/>
    </row>
    <row r="6290" s="10" customFormat="1" spans="33:33">
      <c r="AG6290" s="8"/>
    </row>
    <row r="6291" s="10" customFormat="1" spans="33:33">
      <c r="AG6291" s="8"/>
    </row>
    <row r="6292" s="10" customFormat="1" spans="33:33">
      <c r="AG6292" s="8"/>
    </row>
    <row r="6293" s="10" customFormat="1" spans="33:33">
      <c r="AG6293" s="8"/>
    </row>
    <row r="6294" s="10" customFormat="1" spans="33:33">
      <c r="AG6294" s="8"/>
    </row>
    <row r="6295" s="10" customFormat="1" spans="33:33">
      <c r="AG6295" s="8"/>
    </row>
    <row r="6296" s="10" customFormat="1" spans="33:33">
      <c r="AG6296" s="8"/>
    </row>
    <row r="6297" s="10" customFormat="1" spans="33:33">
      <c r="AG6297" s="8"/>
    </row>
    <row r="6298" s="10" customFormat="1" spans="33:33">
      <c r="AG6298" s="8"/>
    </row>
    <row r="6299" s="10" customFormat="1" spans="33:33">
      <c r="AG6299" s="8"/>
    </row>
    <row r="6300" s="10" customFormat="1" spans="33:33">
      <c r="AG6300" s="8"/>
    </row>
    <row r="6301" s="10" customFormat="1" spans="33:33">
      <c r="AG6301" s="8"/>
    </row>
    <row r="6302" s="10" customFormat="1" spans="33:33">
      <c r="AG6302" s="8"/>
    </row>
    <row r="6303" s="10" customFormat="1" spans="33:33">
      <c r="AG6303" s="8"/>
    </row>
    <row r="6304" s="10" customFormat="1" spans="33:33">
      <c r="AG6304" s="8"/>
    </row>
    <row r="6305" s="10" customFormat="1" spans="33:33">
      <c r="AG6305" s="8"/>
    </row>
    <row r="6306" s="10" customFormat="1" spans="33:33">
      <c r="AG6306" s="8"/>
    </row>
    <row r="6307" s="10" customFormat="1" spans="33:33">
      <c r="AG6307" s="8"/>
    </row>
    <row r="6308" s="10" customFormat="1" spans="33:33">
      <c r="AG6308" s="8"/>
    </row>
    <row r="6309" s="10" customFormat="1" spans="33:33">
      <c r="AG6309" s="8"/>
    </row>
    <row r="6310" s="10" customFormat="1" spans="33:33">
      <c r="AG6310" s="8"/>
    </row>
    <row r="6311" s="10" customFormat="1" spans="33:33">
      <c r="AG6311" s="8"/>
    </row>
    <row r="6312" s="10" customFormat="1" spans="33:33">
      <c r="AG6312" s="8"/>
    </row>
    <row r="6313" s="10" customFormat="1" spans="33:33">
      <c r="AG6313" s="8"/>
    </row>
    <row r="6314" s="10" customFormat="1" spans="33:33">
      <c r="AG6314" s="8"/>
    </row>
    <row r="6315" s="10" customFormat="1" spans="33:33">
      <c r="AG6315" s="8"/>
    </row>
    <row r="6316" s="10" customFormat="1" spans="33:33">
      <c r="AG6316" s="8"/>
    </row>
    <row r="6317" s="10" customFormat="1" spans="33:33">
      <c r="AG6317" s="8"/>
    </row>
    <row r="6318" s="10" customFormat="1" spans="33:33">
      <c r="AG6318" s="8"/>
    </row>
    <row r="6319" s="10" customFormat="1" spans="33:33">
      <c r="AG6319" s="8"/>
    </row>
    <row r="6320" s="10" customFormat="1" spans="33:33">
      <c r="AG6320" s="8"/>
    </row>
    <row r="6321" s="10" customFormat="1" spans="33:33">
      <c r="AG6321" s="8"/>
    </row>
    <row r="6322" s="10" customFormat="1" spans="33:33">
      <c r="AG6322" s="8"/>
    </row>
    <row r="6323" s="10" customFormat="1" spans="33:33">
      <c r="AG6323" s="8"/>
    </row>
    <row r="6324" s="10" customFormat="1" spans="33:33">
      <c r="AG6324" s="8"/>
    </row>
    <row r="6325" s="10" customFormat="1" spans="33:33">
      <c r="AG6325" s="8"/>
    </row>
    <row r="6326" s="10" customFormat="1" spans="33:33">
      <c r="AG6326" s="8"/>
    </row>
    <row r="6327" s="10" customFormat="1" spans="33:33">
      <c r="AG6327" s="8"/>
    </row>
    <row r="6328" s="10" customFormat="1" spans="33:33">
      <c r="AG6328" s="8"/>
    </row>
    <row r="6329" s="10" customFormat="1" spans="33:33">
      <c r="AG6329" s="8"/>
    </row>
    <row r="6330" s="10" customFormat="1" spans="33:33">
      <c r="AG6330" s="8"/>
    </row>
    <row r="6331" s="10" customFormat="1" spans="33:33">
      <c r="AG6331" s="8"/>
    </row>
    <row r="6332" s="10" customFormat="1" spans="33:33">
      <c r="AG6332" s="8"/>
    </row>
    <row r="6333" s="10" customFormat="1" spans="33:33">
      <c r="AG6333" s="8"/>
    </row>
    <row r="6334" s="10" customFormat="1" spans="33:33">
      <c r="AG6334" s="8"/>
    </row>
    <row r="6335" s="10" customFormat="1" spans="33:33">
      <c r="AG6335" s="8"/>
    </row>
    <row r="6336" s="10" customFormat="1" spans="33:33">
      <c r="AG6336" s="8"/>
    </row>
    <row r="6337" s="10" customFormat="1" spans="33:33">
      <c r="AG6337" s="8"/>
    </row>
    <row r="6338" s="10" customFormat="1" spans="33:33">
      <c r="AG6338" s="8"/>
    </row>
    <row r="6339" s="10" customFormat="1" spans="33:33">
      <c r="AG6339" s="8"/>
    </row>
    <row r="6340" s="10" customFormat="1" spans="33:33">
      <c r="AG6340" s="8"/>
    </row>
    <row r="6341" s="10" customFormat="1" spans="33:33">
      <c r="AG6341" s="8"/>
    </row>
    <row r="6342" s="10" customFormat="1" spans="33:33">
      <c r="AG6342" s="8"/>
    </row>
    <row r="6343" s="10" customFormat="1" spans="33:33">
      <c r="AG6343" s="8"/>
    </row>
    <row r="6344" s="10" customFormat="1" spans="33:33">
      <c r="AG6344" s="8"/>
    </row>
    <row r="6345" s="10" customFormat="1" spans="33:33">
      <c r="AG6345" s="8"/>
    </row>
    <row r="6346" s="10" customFormat="1" spans="33:33">
      <c r="AG6346" s="8"/>
    </row>
    <row r="6347" s="10" customFormat="1" spans="33:33">
      <c r="AG6347" s="8"/>
    </row>
    <row r="6348" s="10" customFormat="1" spans="33:33">
      <c r="AG6348" s="8"/>
    </row>
    <row r="6349" s="10" customFormat="1" spans="33:33">
      <c r="AG6349" s="8"/>
    </row>
    <row r="6350" s="10" customFormat="1" spans="33:33">
      <c r="AG6350" s="8"/>
    </row>
    <row r="6351" s="10" customFormat="1" spans="33:33">
      <c r="AG6351" s="8"/>
    </row>
    <row r="6352" s="10" customFormat="1" spans="33:33">
      <c r="AG6352" s="8"/>
    </row>
    <row r="6353" s="10" customFormat="1" spans="33:33">
      <c r="AG6353" s="8"/>
    </row>
    <row r="6354" s="10" customFormat="1" spans="33:33">
      <c r="AG6354" s="8"/>
    </row>
    <row r="6355" s="10" customFormat="1" spans="33:33">
      <c r="AG6355" s="8"/>
    </row>
    <row r="6356" s="10" customFormat="1" spans="33:33">
      <c r="AG6356" s="8"/>
    </row>
    <row r="6357" s="10" customFormat="1" spans="33:33">
      <c r="AG6357" s="8"/>
    </row>
    <row r="6358" s="10" customFormat="1" spans="33:33">
      <c r="AG6358" s="8"/>
    </row>
    <row r="6359" s="10" customFormat="1" spans="33:33">
      <c r="AG6359" s="8"/>
    </row>
    <row r="6360" s="10" customFormat="1" spans="33:33">
      <c r="AG6360" s="8"/>
    </row>
    <row r="6361" s="10" customFormat="1" spans="33:33">
      <c r="AG6361" s="8"/>
    </row>
    <row r="6362" s="10" customFormat="1" spans="33:33">
      <c r="AG6362" s="8"/>
    </row>
    <row r="6363" s="10" customFormat="1" spans="33:33">
      <c r="AG6363" s="8"/>
    </row>
    <row r="6364" s="10" customFormat="1" spans="33:33">
      <c r="AG6364" s="8"/>
    </row>
    <row r="6365" s="10" customFormat="1" spans="33:33">
      <c r="AG6365" s="8"/>
    </row>
    <row r="6366" s="10" customFormat="1" spans="33:33">
      <c r="AG6366" s="8"/>
    </row>
    <row r="6367" s="10" customFormat="1" spans="33:33">
      <c r="AG6367" s="8"/>
    </row>
    <row r="6368" s="10" customFormat="1" spans="33:33">
      <c r="AG6368" s="8"/>
    </row>
    <row r="6369" s="10" customFormat="1" spans="33:33">
      <c r="AG6369" s="8"/>
    </row>
    <row r="6370" s="10" customFormat="1" spans="33:33">
      <c r="AG6370" s="8"/>
    </row>
    <row r="6371" s="10" customFormat="1" spans="33:33">
      <c r="AG6371" s="8"/>
    </row>
    <row r="6372" s="10" customFormat="1" spans="33:33">
      <c r="AG6372" s="8"/>
    </row>
    <row r="6373" s="10" customFormat="1" spans="33:33">
      <c r="AG6373" s="8"/>
    </row>
    <row r="6374" s="10" customFormat="1" spans="33:33">
      <c r="AG6374" s="8"/>
    </row>
    <row r="6375" s="10" customFormat="1" spans="33:33">
      <c r="AG6375" s="8"/>
    </row>
    <row r="6376" s="10" customFormat="1" spans="33:33">
      <c r="AG6376" s="8"/>
    </row>
    <row r="6377" s="10" customFormat="1" spans="33:33">
      <c r="AG6377" s="8"/>
    </row>
    <row r="6378" s="10" customFormat="1" spans="33:33">
      <c r="AG6378" s="8"/>
    </row>
    <row r="6379" s="10" customFormat="1" spans="33:33">
      <c r="AG6379" s="8"/>
    </row>
    <row r="6380" s="10" customFormat="1" spans="33:33">
      <c r="AG6380" s="8"/>
    </row>
    <row r="6381" s="10" customFormat="1" spans="33:33">
      <c r="AG6381" s="8"/>
    </row>
    <row r="6382" s="10" customFormat="1" spans="33:33">
      <c r="AG6382" s="8"/>
    </row>
    <row r="6383" s="10" customFormat="1" spans="33:33">
      <c r="AG6383" s="8"/>
    </row>
    <row r="6384" s="10" customFormat="1" spans="33:33">
      <c r="AG6384" s="8"/>
    </row>
    <row r="6385" s="10" customFormat="1" spans="33:33">
      <c r="AG6385" s="8"/>
    </row>
    <row r="6386" s="10" customFormat="1" spans="33:33">
      <c r="AG6386" s="8"/>
    </row>
    <row r="6387" s="10" customFormat="1" spans="33:33">
      <c r="AG6387" s="8"/>
    </row>
    <row r="6388" s="10" customFormat="1" spans="33:33">
      <c r="AG6388" s="8"/>
    </row>
    <row r="6389" s="10" customFormat="1" spans="33:33">
      <c r="AG6389" s="8"/>
    </row>
    <row r="6390" s="10" customFormat="1" spans="33:33">
      <c r="AG6390" s="8"/>
    </row>
    <row r="6391" s="10" customFormat="1" spans="33:33">
      <c r="AG6391" s="8"/>
    </row>
    <row r="6392" s="10" customFormat="1" spans="33:33">
      <c r="AG6392" s="8"/>
    </row>
    <row r="6393" s="10" customFormat="1" spans="33:33">
      <c r="AG6393" s="8"/>
    </row>
    <row r="6394" s="10" customFormat="1" spans="33:33">
      <c r="AG6394" s="8"/>
    </row>
    <row r="6395" s="10" customFormat="1" spans="33:33">
      <c r="AG6395" s="8"/>
    </row>
    <row r="6396" s="10" customFormat="1" spans="33:33">
      <c r="AG6396" s="8"/>
    </row>
    <row r="6397" s="10" customFormat="1" spans="33:33">
      <c r="AG6397" s="8"/>
    </row>
    <row r="6398" s="10" customFormat="1" spans="33:33">
      <c r="AG6398" s="8"/>
    </row>
    <row r="6399" s="10" customFormat="1" spans="33:33">
      <c r="AG6399" s="8"/>
    </row>
    <row r="6400" s="10" customFormat="1" spans="33:33">
      <c r="AG6400" s="8"/>
    </row>
    <row r="6401" s="10" customFormat="1" spans="33:33">
      <c r="AG6401" s="8"/>
    </row>
    <row r="6402" s="10" customFormat="1" spans="33:33">
      <c r="AG6402" s="8"/>
    </row>
    <row r="6403" s="10" customFormat="1" spans="33:33">
      <c r="AG6403" s="8"/>
    </row>
    <row r="6404" s="10" customFormat="1" spans="33:33">
      <c r="AG6404" s="8"/>
    </row>
    <row r="6405" s="10" customFormat="1" spans="33:33">
      <c r="AG6405" s="8"/>
    </row>
    <row r="6406" s="10" customFormat="1" spans="33:33">
      <c r="AG6406" s="8"/>
    </row>
    <row r="6407" s="10" customFormat="1" spans="33:33">
      <c r="AG6407" s="8"/>
    </row>
    <row r="6408" s="10" customFormat="1" spans="33:33">
      <c r="AG6408" s="8"/>
    </row>
    <row r="6409" s="10" customFormat="1" spans="33:33">
      <c r="AG6409" s="8"/>
    </row>
    <row r="6410" s="10" customFormat="1" spans="33:33">
      <c r="AG6410" s="8"/>
    </row>
    <row r="6411" s="10" customFormat="1" spans="33:33">
      <c r="AG6411" s="8"/>
    </row>
    <row r="6412" s="10" customFormat="1" spans="33:33">
      <c r="AG6412" s="8"/>
    </row>
    <row r="6413" s="10" customFormat="1" spans="33:33">
      <c r="AG6413" s="8"/>
    </row>
    <row r="6414" s="10" customFormat="1" spans="33:33">
      <c r="AG6414" s="8"/>
    </row>
    <row r="6415" s="10" customFormat="1" spans="33:33">
      <c r="AG6415" s="8"/>
    </row>
    <row r="6416" s="10" customFormat="1" spans="33:33">
      <c r="AG6416" s="8"/>
    </row>
    <row r="6417" s="10" customFormat="1" spans="33:33">
      <c r="AG6417" s="8"/>
    </row>
    <row r="6418" s="10" customFormat="1" spans="33:33">
      <c r="AG6418" s="8"/>
    </row>
    <row r="6419" s="10" customFormat="1" spans="33:33">
      <c r="AG6419" s="8"/>
    </row>
    <row r="6420" s="10" customFormat="1" spans="33:33">
      <c r="AG6420" s="8"/>
    </row>
    <row r="6421" s="10" customFormat="1" spans="33:33">
      <c r="AG6421" s="8"/>
    </row>
    <row r="6422" s="10" customFormat="1" spans="33:33">
      <c r="AG6422" s="8"/>
    </row>
    <row r="6423" s="10" customFormat="1" spans="33:33">
      <c r="AG6423" s="8"/>
    </row>
    <row r="6424" s="10" customFormat="1" spans="33:33">
      <c r="AG6424" s="8"/>
    </row>
    <row r="6425" s="10" customFormat="1" spans="33:33">
      <c r="AG6425" s="8"/>
    </row>
    <row r="6426" s="10" customFormat="1" spans="33:33">
      <c r="AG6426" s="8"/>
    </row>
    <row r="6427" s="10" customFormat="1" spans="33:33">
      <c r="AG6427" s="8"/>
    </row>
    <row r="6428" s="10" customFormat="1" spans="33:33">
      <c r="AG6428" s="8"/>
    </row>
    <row r="6429" s="10" customFormat="1" spans="33:33">
      <c r="AG6429" s="8"/>
    </row>
    <row r="6430" s="10" customFormat="1" spans="33:33">
      <c r="AG6430" s="8"/>
    </row>
    <row r="6431" s="10" customFormat="1" spans="33:33">
      <c r="AG6431" s="8"/>
    </row>
    <row r="6432" s="10" customFormat="1" spans="33:33">
      <c r="AG6432" s="8"/>
    </row>
    <row r="6433" s="10" customFormat="1" spans="33:33">
      <c r="AG6433" s="8"/>
    </row>
    <row r="6434" s="10" customFormat="1" spans="33:33">
      <c r="AG6434" s="8"/>
    </row>
    <row r="6435" s="10" customFormat="1" spans="33:33">
      <c r="AG6435" s="8"/>
    </row>
    <row r="6436" s="10" customFormat="1" spans="33:33">
      <c r="AG6436" s="8"/>
    </row>
    <row r="6437" s="10" customFormat="1" spans="33:33">
      <c r="AG6437" s="8"/>
    </row>
    <row r="6438" s="10" customFormat="1" spans="33:33">
      <c r="AG6438" s="8"/>
    </row>
    <row r="6439" s="10" customFormat="1" spans="33:33">
      <c r="AG6439" s="8"/>
    </row>
    <row r="6440" s="10" customFormat="1" spans="33:33">
      <c r="AG6440" s="8"/>
    </row>
    <row r="6441" s="10" customFormat="1" spans="33:33">
      <c r="AG6441" s="8"/>
    </row>
    <row r="6442" s="10" customFormat="1" spans="33:33">
      <c r="AG6442" s="8"/>
    </row>
    <row r="6443" s="10" customFormat="1" spans="33:33">
      <c r="AG6443" s="8"/>
    </row>
    <row r="6444" s="10" customFormat="1" spans="33:33">
      <c r="AG6444" s="8"/>
    </row>
    <row r="6445" s="10" customFormat="1" spans="33:33">
      <c r="AG6445" s="8"/>
    </row>
    <row r="6446" s="10" customFormat="1" spans="33:33">
      <c r="AG6446" s="8"/>
    </row>
    <row r="6447" s="10" customFormat="1" spans="33:33">
      <c r="AG6447" s="8"/>
    </row>
    <row r="6448" s="10" customFormat="1" spans="33:33">
      <c r="AG6448" s="8"/>
    </row>
    <row r="6449" s="10" customFormat="1" spans="33:33">
      <c r="AG6449" s="8"/>
    </row>
    <row r="6450" s="10" customFormat="1" spans="33:33">
      <c r="AG6450" s="8"/>
    </row>
    <row r="6451" s="10" customFormat="1" spans="33:33">
      <c r="AG6451" s="8"/>
    </row>
    <row r="6452" s="10" customFormat="1" spans="33:33">
      <c r="AG6452" s="8"/>
    </row>
    <row r="6453" s="10" customFormat="1" spans="33:33">
      <c r="AG6453" s="8"/>
    </row>
    <row r="6454" s="10" customFormat="1" spans="33:33">
      <c r="AG6454" s="8"/>
    </row>
    <row r="6455" s="10" customFormat="1" spans="33:33">
      <c r="AG6455" s="8"/>
    </row>
    <row r="6456" s="10" customFormat="1" spans="33:33">
      <c r="AG6456" s="8"/>
    </row>
    <row r="6457" s="10" customFormat="1" spans="33:33">
      <c r="AG6457" s="8"/>
    </row>
    <row r="6458" s="10" customFormat="1" spans="33:33">
      <c r="AG6458" s="8"/>
    </row>
    <row r="6459" s="10" customFormat="1" spans="33:33">
      <c r="AG6459" s="8"/>
    </row>
    <row r="6460" s="10" customFormat="1" spans="33:33">
      <c r="AG6460" s="8"/>
    </row>
    <row r="6461" s="10" customFormat="1" spans="33:33">
      <c r="AG6461" s="8"/>
    </row>
    <row r="6462" s="10" customFormat="1" spans="33:33">
      <c r="AG6462" s="8"/>
    </row>
    <row r="6463" s="10" customFormat="1" spans="33:33">
      <c r="AG6463" s="8"/>
    </row>
    <row r="6464" s="10" customFormat="1" spans="33:33">
      <c r="AG6464" s="8"/>
    </row>
    <row r="6465" s="10" customFormat="1" spans="33:33">
      <c r="AG6465" s="8"/>
    </row>
    <row r="6466" s="10" customFormat="1" spans="33:33">
      <c r="AG6466" s="8"/>
    </row>
    <row r="6467" s="10" customFormat="1" spans="33:33">
      <c r="AG6467" s="8"/>
    </row>
    <row r="6468" s="10" customFormat="1" spans="33:33">
      <c r="AG6468" s="8"/>
    </row>
    <row r="6469" s="10" customFormat="1" spans="33:33">
      <c r="AG6469" s="8"/>
    </row>
    <row r="6470" s="10" customFormat="1" spans="33:33">
      <c r="AG6470" s="8"/>
    </row>
    <row r="6471" s="10" customFormat="1" spans="33:33">
      <c r="AG6471" s="8"/>
    </row>
    <row r="6472" s="10" customFormat="1" spans="33:33">
      <c r="AG6472" s="8"/>
    </row>
    <row r="6473" s="10" customFormat="1" spans="33:33">
      <c r="AG6473" s="8"/>
    </row>
    <row r="6474" s="10" customFormat="1" spans="33:33">
      <c r="AG6474" s="8"/>
    </row>
    <row r="6475" s="10" customFormat="1" spans="33:33">
      <c r="AG6475" s="8"/>
    </row>
    <row r="6476" s="10" customFormat="1" spans="33:33">
      <c r="AG6476" s="8"/>
    </row>
    <row r="6477" s="10" customFormat="1" spans="33:33">
      <c r="AG6477" s="8"/>
    </row>
    <row r="6478" s="10" customFormat="1" spans="33:33">
      <c r="AG6478" s="8"/>
    </row>
    <row r="6479" s="10" customFormat="1" spans="33:33">
      <c r="AG6479" s="8"/>
    </row>
    <row r="6480" s="10" customFormat="1" spans="33:33">
      <c r="AG6480" s="8"/>
    </row>
    <row r="6481" s="10" customFormat="1" spans="33:33">
      <c r="AG6481" s="8"/>
    </row>
    <row r="6482" s="10" customFormat="1" spans="33:33">
      <c r="AG6482" s="8"/>
    </row>
    <row r="6483" s="10" customFormat="1" spans="33:33">
      <c r="AG6483" s="8"/>
    </row>
    <row r="6484" s="10" customFormat="1" spans="33:33">
      <c r="AG6484" s="8"/>
    </row>
    <row r="6485" s="10" customFormat="1" spans="33:33">
      <c r="AG6485" s="8"/>
    </row>
    <row r="6486" s="10" customFormat="1" spans="33:33">
      <c r="AG6486" s="8"/>
    </row>
    <row r="6487" s="10" customFormat="1" spans="33:33">
      <c r="AG6487" s="8"/>
    </row>
    <row r="6488" s="10" customFormat="1" spans="33:33">
      <c r="AG6488" s="8"/>
    </row>
    <row r="6489" s="10" customFormat="1" spans="33:33">
      <c r="AG6489" s="8"/>
    </row>
    <row r="6490" s="10" customFormat="1" spans="33:33">
      <c r="AG6490" s="8"/>
    </row>
    <row r="6491" s="10" customFormat="1" spans="33:33">
      <c r="AG6491" s="8"/>
    </row>
    <row r="6492" s="10" customFormat="1" spans="33:33">
      <c r="AG6492" s="8"/>
    </row>
    <row r="6493" s="10" customFormat="1" spans="33:33">
      <c r="AG6493" s="8"/>
    </row>
    <row r="6494" s="10" customFormat="1" spans="33:33">
      <c r="AG6494" s="8"/>
    </row>
    <row r="6495" s="10" customFormat="1" spans="33:33">
      <c r="AG6495" s="8"/>
    </row>
    <row r="6496" s="10" customFormat="1" spans="33:33">
      <c r="AG6496" s="8"/>
    </row>
    <row r="6497" s="10" customFormat="1" spans="33:33">
      <c r="AG6497" s="8"/>
    </row>
    <row r="6498" s="10" customFormat="1" spans="33:33">
      <c r="AG6498" s="8"/>
    </row>
    <row r="6499" s="10" customFormat="1" spans="33:33">
      <c r="AG6499" s="8"/>
    </row>
    <row r="6500" s="10" customFormat="1" spans="33:33">
      <c r="AG6500" s="8"/>
    </row>
    <row r="6501" s="10" customFormat="1" spans="33:33">
      <c r="AG6501" s="8"/>
    </row>
    <row r="6502" s="10" customFormat="1" spans="33:33">
      <c r="AG6502" s="8"/>
    </row>
    <row r="6503" s="10" customFormat="1" spans="33:33">
      <c r="AG6503" s="8"/>
    </row>
    <row r="6504" s="10" customFormat="1" spans="33:33">
      <c r="AG6504" s="8"/>
    </row>
    <row r="6505" s="10" customFormat="1" spans="33:33">
      <c r="AG6505" s="8"/>
    </row>
    <row r="6506" s="10" customFormat="1" spans="33:33">
      <c r="AG6506" s="8"/>
    </row>
    <row r="6507" s="10" customFormat="1" spans="33:33">
      <c r="AG6507" s="8"/>
    </row>
    <row r="6508" s="10" customFormat="1" spans="33:33">
      <c r="AG6508" s="8"/>
    </row>
    <row r="6509" s="10" customFormat="1" spans="33:33">
      <c r="AG6509" s="8"/>
    </row>
    <row r="6510" s="10" customFormat="1" spans="33:33">
      <c r="AG6510" s="8"/>
    </row>
    <row r="6511" s="10" customFormat="1" spans="33:33">
      <c r="AG6511" s="8"/>
    </row>
    <row r="6512" s="10" customFormat="1" spans="33:33">
      <c r="AG6512" s="8"/>
    </row>
    <row r="6513" s="10" customFormat="1" spans="33:33">
      <c r="AG6513" s="8"/>
    </row>
    <row r="6514" s="10" customFormat="1" spans="33:33">
      <c r="AG6514" s="8"/>
    </row>
    <row r="6515" s="10" customFormat="1" spans="33:33">
      <c r="AG6515" s="8"/>
    </row>
    <row r="6516" s="10" customFormat="1" spans="33:33">
      <c r="AG6516" s="8"/>
    </row>
    <row r="6517" s="10" customFormat="1" spans="33:33">
      <c r="AG6517" s="8"/>
    </row>
    <row r="6518" s="10" customFormat="1" spans="33:33">
      <c r="AG6518" s="8"/>
    </row>
    <row r="6519" s="10" customFormat="1" spans="33:33">
      <c r="AG6519" s="8"/>
    </row>
    <row r="6520" s="10" customFormat="1" spans="33:33">
      <c r="AG6520" s="8"/>
    </row>
    <row r="6521" s="10" customFormat="1" spans="33:33">
      <c r="AG6521" s="8"/>
    </row>
    <row r="6522" s="10" customFormat="1" spans="33:33">
      <c r="AG6522" s="8"/>
    </row>
    <row r="6523" s="10" customFormat="1" spans="33:33">
      <c r="AG6523" s="8"/>
    </row>
    <row r="6524" s="10" customFormat="1" spans="33:33">
      <c r="AG6524" s="8"/>
    </row>
    <row r="6525" s="10" customFormat="1" spans="33:33">
      <c r="AG6525" s="8"/>
    </row>
    <row r="6526" s="10" customFormat="1" spans="33:33">
      <c r="AG6526" s="8"/>
    </row>
    <row r="6527" s="10" customFormat="1" spans="33:33">
      <c r="AG6527" s="8"/>
    </row>
    <row r="6528" s="10" customFormat="1" spans="33:33">
      <c r="AG6528" s="8"/>
    </row>
    <row r="6529" s="10" customFormat="1" spans="33:33">
      <c r="AG6529" s="8"/>
    </row>
    <row r="6530" s="10" customFormat="1" spans="33:33">
      <c r="AG6530" s="8"/>
    </row>
    <row r="6531" s="10" customFormat="1" spans="33:33">
      <c r="AG6531" s="8"/>
    </row>
    <row r="6532" s="10" customFormat="1" spans="33:33">
      <c r="AG6532" s="8"/>
    </row>
    <row r="6533" s="10" customFormat="1" spans="33:33">
      <c r="AG6533" s="8"/>
    </row>
    <row r="6534" s="10" customFormat="1" spans="33:33">
      <c r="AG6534" s="8"/>
    </row>
    <row r="6535" s="10" customFormat="1" spans="33:33">
      <c r="AG6535" s="8"/>
    </row>
    <row r="6536" s="10" customFormat="1" spans="33:33">
      <c r="AG6536" s="8"/>
    </row>
    <row r="6537" s="10" customFormat="1" spans="33:33">
      <c r="AG6537" s="8"/>
    </row>
    <row r="6538" s="10" customFormat="1" spans="33:33">
      <c r="AG6538" s="8"/>
    </row>
    <row r="6539" s="10" customFormat="1" spans="33:33">
      <c r="AG6539" s="8"/>
    </row>
    <row r="6540" s="10" customFormat="1" spans="33:33">
      <c r="AG6540" s="8"/>
    </row>
    <row r="6541" s="10" customFormat="1" spans="33:33">
      <c r="AG6541" s="8"/>
    </row>
    <row r="6542" s="10" customFormat="1" spans="33:33">
      <c r="AG6542" s="8"/>
    </row>
    <row r="6543" s="10" customFormat="1" spans="33:33">
      <c r="AG6543" s="8"/>
    </row>
    <row r="6544" s="10" customFormat="1" spans="33:33">
      <c r="AG6544" s="8"/>
    </row>
    <row r="6545" s="10" customFormat="1" spans="33:33">
      <c r="AG6545" s="8"/>
    </row>
    <row r="6546" s="10" customFormat="1" spans="33:33">
      <c r="AG6546" s="8"/>
    </row>
    <row r="6547" s="10" customFormat="1" spans="33:33">
      <c r="AG6547" s="8"/>
    </row>
    <row r="6548" s="10" customFormat="1" spans="33:33">
      <c r="AG6548" s="8"/>
    </row>
    <row r="6549" s="10" customFormat="1" spans="33:33">
      <c r="AG6549" s="8"/>
    </row>
    <row r="6550" s="10" customFormat="1" spans="33:33">
      <c r="AG6550" s="8"/>
    </row>
    <row r="6551" s="10" customFormat="1" spans="33:33">
      <c r="AG6551" s="8"/>
    </row>
    <row r="6552" s="10" customFormat="1" spans="33:33">
      <c r="AG6552" s="8"/>
    </row>
    <row r="6553" s="10" customFormat="1" spans="33:33">
      <c r="AG6553" s="8"/>
    </row>
    <row r="6554" s="10" customFormat="1" spans="33:33">
      <c r="AG6554" s="8"/>
    </row>
    <row r="6555" s="10" customFormat="1" spans="33:33">
      <c r="AG6555" s="8"/>
    </row>
    <row r="6556" s="10" customFormat="1" spans="33:33">
      <c r="AG6556" s="8"/>
    </row>
    <row r="6557" s="10" customFormat="1" spans="33:33">
      <c r="AG6557" s="8"/>
    </row>
    <row r="6558" s="10" customFormat="1" spans="33:33">
      <c r="AG6558" s="8"/>
    </row>
    <row r="6559" s="10" customFormat="1" spans="33:33">
      <c r="AG6559" s="8"/>
    </row>
    <row r="6560" s="10" customFormat="1" spans="33:33">
      <c r="AG6560" s="8"/>
    </row>
    <row r="6561" s="10" customFormat="1" spans="33:33">
      <c r="AG6561" s="8"/>
    </row>
    <row r="6562" s="10" customFormat="1" spans="33:33">
      <c r="AG6562" s="8"/>
    </row>
    <row r="6563" s="10" customFormat="1" spans="33:33">
      <c r="AG6563" s="8"/>
    </row>
    <row r="6564" s="10" customFormat="1" spans="33:33">
      <c r="AG6564" s="8"/>
    </row>
    <row r="6565" s="10" customFormat="1" spans="33:33">
      <c r="AG6565" s="8"/>
    </row>
    <row r="6566" s="10" customFormat="1" spans="33:33">
      <c r="AG6566" s="8"/>
    </row>
    <row r="6567" s="10" customFormat="1" spans="33:33">
      <c r="AG6567" s="8"/>
    </row>
    <row r="6568" s="10" customFormat="1" spans="33:33">
      <c r="AG6568" s="8"/>
    </row>
    <row r="6569" s="10" customFormat="1" spans="33:33">
      <c r="AG6569" s="8"/>
    </row>
    <row r="6570" s="10" customFormat="1" spans="33:33">
      <c r="AG6570" s="8"/>
    </row>
    <row r="6571" s="10" customFormat="1" spans="33:33">
      <c r="AG6571" s="8"/>
    </row>
    <row r="6572" s="10" customFormat="1" spans="33:33">
      <c r="AG6572" s="8"/>
    </row>
    <row r="6573" s="10" customFormat="1" spans="33:33">
      <c r="AG6573" s="8"/>
    </row>
    <row r="6574" s="10" customFormat="1" spans="33:33">
      <c r="AG6574" s="8"/>
    </row>
    <row r="6575" s="10" customFormat="1" spans="33:33">
      <c r="AG6575" s="8"/>
    </row>
    <row r="6576" s="10" customFormat="1" spans="33:33">
      <c r="AG6576" s="8"/>
    </row>
    <row r="6577" s="10" customFormat="1" spans="33:33">
      <c r="AG6577" s="8"/>
    </row>
    <row r="6578" s="10" customFormat="1" spans="33:33">
      <c r="AG6578" s="8"/>
    </row>
    <row r="6579" s="10" customFormat="1" spans="33:33">
      <c r="AG6579" s="8"/>
    </row>
    <row r="6580" s="10" customFormat="1" spans="33:33">
      <c r="AG6580" s="8"/>
    </row>
    <row r="6581" s="10" customFormat="1" spans="33:33">
      <c r="AG6581" s="8"/>
    </row>
    <row r="6582" s="10" customFormat="1" spans="33:33">
      <c r="AG6582" s="8"/>
    </row>
    <row r="6583" s="10" customFormat="1" spans="33:33">
      <c r="AG6583" s="8"/>
    </row>
    <row r="6584" s="10" customFormat="1" spans="33:33">
      <c r="AG6584" s="8"/>
    </row>
    <row r="6585" s="10" customFormat="1" spans="33:33">
      <c r="AG6585" s="8"/>
    </row>
    <row r="6586" s="10" customFormat="1" spans="33:33">
      <c r="AG6586" s="8"/>
    </row>
    <row r="6587" s="10" customFormat="1" spans="33:33">
      <c r="AG6587" s="8"/>
    </row>
    <row r="6588" s="10" customFormat="1" spans="33:33">
      <c r="AG6588" s="8"/>
    </row>
    <row r="6589" s="10" customFormat="1" spans="33:33">
      <c r="AG6589" s="8"/>
    </row>
    <row r="6590" s="10" customFormat="1" spans="33:33">
      <c r="AG6590" s="8"/>
    </row>
    <row r="6591" s="10" customFormat="1" spans="33:33">
      <c r="AG6591" s="8"/>
    </row>
    <row r="6592" s="10" customFormat="1" spans="33:33">
      <c r="AG6592" s="8"/>
    </row>
    <row r="6593" s="10" customFormat="1" spans="33:33">
      <c r="AG6593" s="8"/>
    </row>
    <row r="6594" s="10" customFormat="1" spans="33:33">
      <c r="AG6594" s="8"/>
    </row>
    <row r="6595" s="10" customFormat="1" spans="33:33">
      <c r="AG6595" s="8"/>
    </row>
    <row r="6596" s="10" customFormat="1" spans="33:33">
      <c r="AG6596" s="8"/>
    </row>
    <row r="6597" s="10" customFormat="1" spans="33:33">
      <c r="AG6597" s="8"/>
    </row>
    <row r="6598" s="10" customFormat="1" spans="33:33">
      <c r="AG6598" s="8"/>
    </row>
    <row r="6599" s="10" customFormat="1" spans="33:33">
      <c r="AG6599" s="8"/>
    </row>
    <row r="6600" s="10" customFormat="1" spans="33:33">
      <c r="AG6600" s="8"/>
    </row>
    <row r="6601" s="10" customFormat="1" spans="33:33">
      <c r="AG6601" s="8"/>
    </row>
    <row r="6602" s="10" customFormat="1" spans="33:33">
      <c r="AG6602" s="8"/>
    </row>
    <row r="6603" s="10" customFormat="1" spans="33:33">
      <c r="AG6603" s="8"/>
    </row>
    <row r="6604" s="10" customFormat="1" spans="33:33">
      <c r="AG6604" s="8"/>
    </row>
    <row r="6605" s="10" customFormat="1" spans="33:33">
      <c r="AG6605" s="8"/>
    </row>
    <row r="6606" s="10" customFormat="1" spans="33:33">
      <c r="AG6606" s="8"/>
    </row>
    <row r="6607" s="10" customFormat="1" spans="33:33">
      <c r="AG6607" s="8"/>
    </row>
    <row r="6608" s="10" customFormat="1" spans="33:33">
      <c r="AG6608" s="8"/>
    </row>
    <row r="6609" s="10" customFormat="1" spans="33:33">
      <c r="AG6609" s="8"/>
    </row>
    <row r="6610" s="10" customFormat="1" spans="33:33">
      <c r="AG6610" s="8"/>
    </row>
    <row r="6611" s="10" customFormat="1" spans="33:33">
      <c r="AG6611" s="8"/>
    </row>
    <row r="6612" s="10" customFormat="1" spans="33:33">
      <c r="AG6612" s="8"/>
    </row>
    <row r="6613" s="10" customFormat="1" spans="33:33">
      <c r="AG6613" s="8"/>
    </row>
    <row r="6614" s="10" customFormat="1" spans="33:33">
      <c r="AG6614" s="8"/>
    </row>
    <row r="6615" s="10" customFormat="1" spans="33:33">
      <c r="AG6615" s="8"/>
    </row>
    <row r="6616" s="10" customFormat="1" spans="33:33">
      <c r="AG6616" s="8"/>
    </row>
    <row r="6617" s="10" customFormat="1" spans="33:33">
      <c r="AG6617" s="8"/>
    </row>
    <row r="6618" s="10" customFormat="1" spans="33:33">
      <c r="AG6618" s="8"/>
    </row>
    <row r="6619" s="10" customFormat="1" spans="33:33">
      <c r="AG6619" s="8"/>
    </row>
    <row r="6620" s="10" customFormat="1" spans="33:33">
      <c r="AG6620" s="8"/>
    </row>
    <row r="6621" s="10" customFormat="1" spans="33:33">
      <c r="AG6621" s="8"/>
    </row>
    <row r="6622" s="10" customFormat="1" spans="33:33">
      <c r="AG6622" s="8"/>
    </row>
    <row r="6623" s="10" customFormat="1" spans="33:33">
      <c r="AG6623" s="8"/>
    </row>
    <row r="6624" s="10" customFormat="1" spans="33:33">
      <c r="AG6624" s="8"/>
    </row>
    <row r="6625" s="10" customFormat="1" spans="33:33">
      <c r="AG6625" s="8"/>
    </row>
    <row r="6626" s="10" customFormat="1" spans="33:33">
      <c r="AG6626" s="8"/>
    </row>
    <row r="6627" s="10" customFormat="1" spans="33:33">
      <c r="AG6627" s="8"/>
    </row>
    <row r="6628" s="10" customFormat="1" spans="33:33">
      <c r="AG6628" s="8"/>
    </row>
    <row r="6629" s="10" customFormat="1" spans="33:33">
      <c r="AG6629" s="8"/>
    </row>
    <row r="6630" s="10" customFormat="1" spans="33:33">
      <c r="AG6630" s="8"/>
    </row>
    <row r="6631" s="10" customFormat="1" spans="33:33">
      <c r="AG6631" s="8"/>
    </row>
    <row r="6632" s="10" customFormat="1" spans="33:33">
      <c r="AG6632" s="8"/>
    </row>
    <row r="6633" s="10" customFormat="1" spans="33:33">
      <c r="AG6633" s="8"/>
    </row>
    <row r="6634" s="10" customFormat="1" spans="33:33">
      <c r="AG6634" s="8"/>
    </row>
    <row r="6635" s="10" customFormat="1" spans="33:33">
      <c r="AG6635" s="8"/>
    </row>
    <row r="6636" s="10" customFormat="1" spans="33:33">
      <c r="AG6636" s="8"/>
    </row>
    <row r="6637" s="10" customFormat="1" spans="33:33">
      <c r="AG6637" s="8"/>
    </row>
    <row r="6638" s="10" customFormat="1" spans="33:33">
      <c r="AG6638" s="8"/>
    </row>
    <row r="6639" s="10" customFormat="1" spans="33:33">
      <c r="AG6639" s="8"/>
    </row>
    <row r="6640" s="10" customFormat="1" spans="33:33">
      <c r="AG6640" s="8"/>
    </row>
    <row r="6641" s="10" customFormat="1" spans="33:33">
      <c r="AG6641" s="8"/>
    </row>
    <row r="6642" s="10" customFormat="1" spans="33:33">
      <c r="AG6642" s="8"/>
    </row>
    <row r="6643" s="10" customFormat="1" spans="33:33">
      <c r="AG6643" s="8"/>
    </row>
    <row r="6644" s="10" customFormat="1" spans="33:33">
      <c r="AG6644" s="8"/>
    </row>
    <row r="6645" s="10" customFormat="1" spans="33:33">
      <c r="AG6645" s="8"/>
    </row>
    <row r="6646" s="10" customFormat="1" spans="33:33">
      <c r="AG6646" s="8"/>
    </row>
    <row r="6647" s="10" customFormat="1" spans="33:33">
      <c r="AG6647" s="8"/>
    </row>
    <row r="6648" s="10" customFormat="1" spans="33:33">
      <c r="AG6648" s="8"/>
    </row>
    <row r="6649" s="10" customFormat="1" spans="33:33">
      <c r="AG6649" s="8"/>
    </row>
    <row r="6650" s="10" customFormat="1" spans="33:33">
      <c r="AG6650" s="8"/>
    </row>
    <row r="6651" s="10" customFormat="1" spans="33:33">
      <c r="AG6651" s="8"/>
    </row>
    <row r="6652" s="10" customFormat="1" spans="33:33">
      <c r="AG6652" s="8"/>
    </row>
    <row r="6653" s="10" customFormat="1" spans="33:33">
      <c r="AG6653" s="8"/>
    </row>
    <row r="6654" s="10" customFormat="1" spans="33:33">
      <c r="AG6654" s="8"/>
    </row>
    <row r="6655" s="10" customFormat="1" spans="33:33">
      <c r="AG6655" s="8"/>
    </row>
    <row r="6656" s="10" customFormat="1" spans="33:33">
      <c r="AG6656" s="8"/>
    </row>
    <row r="6657" s="10" customFormat="1" spans="33:33">
      <c r="AG6657" s="8"/>
    </row>
    <row r="6658" s="10" customFormat="1" spans="33:33">
      <c r="AG6658" s="8"/>
    </row>
    <row r="6659" s="10" customFormat="1" spans="33:33">
      <c r="AG6659" s="8"/>
    </row>
    <row r="6660" s="10" customFormat="1" spans="33:33">
      <c r="AG6660" s="8"/>
    </row>
    <row r="6661" s="10" customFormat="1" spans="33:33">
      <c r="AG6661" s="8"/>
    </row>
    <row r="6662" s="10" customFormat="1" spans="33:33">
      <c r="AG6662" s="8"/>
    </row>
    <row r="6663" s="10" customFormat="1" spans="33:33">
      <c r="AG6663" s="8"/>
    </row>
    <row r="6664" s="10" customFormat="1" spans="33:33">
      <c r="AG6664" s="8"/>
    </row>
    <row r="6665" s="10" customFormat="1" spans="33:33">
      <c r="AG6665" s="8"/>
    </row>
    <row r="6666" s="10" customFormat="1" spans="33:33">
      <c r="AG6666" s="8"/>
    </row>
    <row r="6667" s="10" customFormat="1" spans="33:33">
      <c r="AG6667" s="8"/>
    </row>
    <row r="6668" s="10" customFormat="1" spans="33:33">
      <c r="AG6668" s="8"/>
    </row>
    <row r="6669" s="10" customFormat="1" spans="33:33">
      <c r="AG6669" s="8"/>
    </row>
    <row r="6670" s="10" customFormat="1" spans="33:33">
      <c r="AG6670" s="8"/>
    </row>
    <row r="6671" s="10" customFormat="1" spans="33:33">
      <c r="AG6671" s="8"/>
    </row>
    <row r="6672" s="10" customFormat="1" spans="33:33">
      <c r="AG6672" s="8"/>
    </row>
    <row r="6673" s="10" customFormat="1" spans="33:33">
      <c r="AG6673" s="8"/>
    </row>
    <row r="6674" s="10" customFormat="1" spans="33:33">
      <c r="AG6674" s="8"/>
    </row>
    <row r="6675" s="10" customFormat="1" spans="33:33">
      <c r="AG6675" s="8"/>
    </row>
    <row r="6676" s="10" customFormat="1" spans="33:33">
      <c r="AG6676" s="8"/>
    </row>
    <row r="6677" s="10" customFormat="1" spans="33:33">
      <c r="AG6677" s="8"/>
    </row>
    <row r="6678" s="10" customFormat="1" spans="33:33">
      <c r="AG6678" s="8"/>
    </row>
    <row r="6679" s="10" customFormat="1" spans="33:33">
      <c r="AG6679" s="8"/>
    </row>
    <row r="6680" s="10" customFormat="1" spans="33:33">
      <c r="AG6680" s="8"/>
    </row>
    <row r="6681" s="10" customFormat="1" spans="33:33">
      <c r="AG6681" s="8"/>
    </row>
    <row r="6682" s="10" customFormat="1" spans="33:33">
      <c r="AG6682" s="8"/>
    </row>
    <row r="6683" s="10" customFormat="1" spans="33:33">
      <c r="AG6683" s="8"/>
    </row>
    <row r="6684" s="10" customFormat="1" spans="33:33">
      <c r="AG6684" s="8"/>
    </row>
    <row r="6685" s="10" customFormat="1" spans="33:33">
      <c r="AG6685" s="8"/>
    </row>
    <row r="6686" s="10" customFormat="1" spans="33:33">
      <c r="AG6686" s="8"/>
    </row>
    <row r="6687" s="10" customFormat="1" spans="33:33">
      <c r="AG6687" s="8"/>
    </row>
    <row r="6688" s="10" customFormat="1" spans="33:33">
      <c r="AG6688" s="8"/>
    </row>
    <row r="6689" s="10" customFormat="1" spans="33:33">
      <c r="AG6689" s="8"/>
    </row>
    <row r="6690" s="10" customFormat="1" spans="33:33">
      <c r="AG6690" s="8"/>
    </row>
    <row r="6691" s="10" customFormat="1" spans="33:33">
      <c r="AG6691" s="8"/>
    </row>
    <row r="6692" s="10" customFormat="1" spans="33:33">
      <c r="AG6692" s="8"/>
    </row>
    <row r="6693" s="10" customFormat="1" spans="33:33">
      <c r="AG6693" s="8"/>
    </row>
    <row r="6694" s="10" customFormat="1" spans="33:33">
      <c r="AG6694" s="8"/>
    </row>
    <row r="6695" s="10" customFormat="1" spans="33:33">
      <c r="AG6695" s="8"/>
    </row>
    <row r="6696" s="10" customFormat="1" spans="33:33">
      <c r="AG6696" s="8"/>
    </row>
    <row r="6697" s="10" customFormat="1" spans="33:33">
      <c r="AG6697" s="8"/>
    </row>
    <row r="6698" s="10" customFormat="1" spans="33:33">
      <c r="AG6698" s="8"/>
    </row>
    <row r="6699" s="10" customFormat="1" spans="33:33">
      <c r="AG6699" s="8"/>
    </row>
    <row r="6700" s="10" customFormat="1" spans="33:33">
      <c r="AG6700" s="8"/>
    </row>
    <row r="6701" s="10" customFormat="1" spans="33:33">
      <c r="AG6701" s="8"/>
    </row>
    <row r="6702" s="10" customFormat="1" spans="33:33">
      <c r="AG6702" s="8"/>
    </row>
    <row r="6703" s="10" customFormat="1" spans="33:33">
      <c r="AG6703" s="8"/>
    </row>
    <row r="6704" s="10" customFormat="1" spans="33:33">
      <c r="AG6704" s="8"/>
    </row>
    <row r="6705" s="10" customFormat="1" spans="33:33">
      <c r="AG6705" s="8"/>
    </row>
    <row r="6706" s="10" customFormat="1" spans="33:33">
      <c r="AG6706" s="8"/>
    </row>
    <row r="6707" s="10" customFormat="1" spans="33:33">
      <c r="AG6707" s="8"/>
    </row>
    <row r="6708" s="10" customFormat="1" spans="33:33">
      <c r="AG6708" s="8"/>
    </row>
    <row r="6709" s="10" customFormat="1" spans="33:33">
      <c r="AG6709" s="8"/>
    </row>
    <row r="6710" s="10" customFormat="1" spans="33:33">
      <c r="AG6710" s="8"/>
    </row>
    <row r="6711" s="10" customFormat="1" spans="33:33">
      <c r="AG6711" s="8"/>
    </row>
    <row r="6712" s="10" customFormat="1" spans="33:33">
      <c r="AG6712" s="8"/>
    </row>
    <row r="6713" s="10" customFormat="1" spans="33:33">
      <c r="AG6713" s="8"/>
    </row>
    <row r="6714" s="10" customFormat="1" spans="33:33">
      <c r="AG6714" s="8"/>
    </row>
    <row r="6715" s="10" customFormat="1" spans="33:33">
      <c r="AG6715" s="8"/>
    </row>
    <row r="6716" s="10" customFormat="1" spans="33:33">
      <c r="AG6716" s="8"/>
    </row>
    <row r="6717" s="10" customFormat="1" spans="33:33">
      <c r="AG6717" s="8"/>
    </row>
    <row r="6718" s="10" customFormat="1" spans="33:33">
      <c r="AG6718" s="8"/>
    </row>
    <row r="6719" s="10" customFormat="1" spans="33:33">
      <c r="AG6719" s="8"/>
    </row>
    <row r="6720" s="10" customFormat="1" spans="33:33">
      <c r="AG6720" s="8"/>
    </row>
    <row r="6721" s="10" customFormat="1" spans="33:33">
      <c r="AG6721" s="8"/>
    </row>
    <row r="6722" s="10" customFormat="1" spans="33:33">
      <c r="AG6722" s="8"/>
    </row>
    <row r="6723" s="10" customFormat="1" spans="33:33">
      <c r="AG6723" s="8"/>
    </row>
    <row r="6724" s="10" customFormat="1" spans="33:33">
      <c r="AG6724" s="8"/>
    </row>
    <row r="6725" s="10" customFormat="1" spans="33:33">
      <c r="AG6725" s="8"/>
    </row>
    <row r="6726" s="10" customFormat="1" spans="33:33">
      <c r="AG6726" s="8"/>
    </row>
    <row r="6727" s="10" customFormat="1" spans="33:33">
      <c r="AG6727" s="8"/>
    </row>
    <row r="6728" s="10" customFormat="1" spans="33:33">
      <c r="AG6728" s="8"/>
    </row>
    <row r="6729" s="10" customFormat="1" spans="33:33">
      <c r="AG6729" s="8"/>
    </row>
    <row r="6730" s="10" customFormat="1" spans="33:33">
      <c r="AG6730" s="8"/>
    </row>
    <row r="6731" s="10" customFormat="1" spans="33:33">
      <c r="AG6731" s="8"/>
    </row>
    <row r="6732" s="10" customFormat="1" spans="33:33">
      <c r="AG6732" s="8"/>
    </row>
    <row r="6733" s="10" customFormat="1" spans="33:33">
      <c r="AG6733" s="8"/>
    </row>
    <row r="6734" s="10" customFormat="1" spans="33:33">
      <c r="AG6734" s="8"/>
    </row>
    <row r="6735" s="10" customFormat="1" spans="33:33">
      <c r="AG6735" s="8"/>
    </row>
    <row r="6736" s="10" customFormat="1" spans="33:33">
      <c r="AG6736" s="8"/>
    </row>
    <row r="6737" s="10" customFormat="1" spans="33:33">
      <c r="AG6737" s="8"/>
    </row>
    <row r="6738" s="10" customFormat="1" spans="33:33">
      <c r="AG6738" s="8"/>
    </row>
    <row r="6739" s="10" customFormat="1" spans="33:33">
      <c r="AG6739" s="8"/>
    </row>
    <row r="6740" s="10" customFormat="1" spans="33:33">
      <c r="AG6740" s="8"/>
    </row>
    <row r="6741" s="10" customFormat="1" spans="33:33">
      <c r="AG6741" s="8"/>
    </row>
    <row r="6742" s="10" customFormat="1" spans="33:33">
      <c r="AG6742" s="8"/>
    </row>
    <row r="6743" s="10" customFormat="1" spans="33:33">
      <c r="AG6743" s="8"/>
    </row>
    <row r="6744" s="10" customFormat="1" spans="33:33">
      <c r="AG6744" s="8"/>
    </row>
    <row r="6745" s="10" customFormat="1" spans="33:33">
      <c r="AG6745" s="8"/>
    </row>
    <row r="6746" s="10" customFormat="1" spans="33:33">
      <c r="AG6746" s="8"/>
    </row>
    <row r="6747" s="10" customFormat="1" spans="33:33">
      <c r="AG6747" s="8"/>
    </row>
    <row r="6748" s="10" customFormat="1" spans="33:33">
      <c r="AG6748" s="8"/>
    </row>
    <row r="6749" s="10" customFormat="1" spans="33:33">
      <c r="AG6749" s="8"/>
    </row>
    <row r="6750" s="10" customFormat="1" spans="33:33">
      <c r="AG6750" s="8"/>
    </row>
    <row r="6751" s="10" customFormat="1" spans="33:33">
      <c r="AG6751" s="8"/>
    </row>
    <row r="6752" s="10" customFormat="1" spans="33:33">
      <c r="AG6752" s="8"/>
    </row>
    <row r="6753" s="10" customFormat="1" spans="33:33">
      <c r="AG6753" s="8"/>
    </row>
    <row r="6754" s="10" customFormat="1" spans="33:33">
      <c r="AG6754" s="8"/>
    </row>
    <row r="6755" s="10" customFormat="1" spans="33:33">
      <c r="AG6755" s="8"/>
    </row>
    <row r="6756" s="10" customFormat="1" spans="33:33">
      <c r="AG6756" s="8"/>
    </row>
    <row r="6757" s="10" customFormat="1" spans="33:33">
      <c r="AG6757" s="8"/>
    </row>
    <row r="6758" s="10" customFormat="1" spans="33:33">
      <c r="AG6758" s="8"/>
    </row>
    <row r="6759" s="10" customFormat="1" spans="33:33">
      <c r="AG6759" s="8"/>
    </row>
    <row r="6760" s="10" customFormat="1" spans="33:33">
      <c r="AG6760" s="8"/>
    </row>
    <row r="6761" s="10" customFormat="1" spans="33:33">
      <c r="AG6761" s="8"/>
    </row>
    <row r="6762" s="10" customFormat="1" spans="33:33">
      <c r="AG6762" s="8"/>
    </row>
    <row r="6763" s="10" customFormat="1" spans="33:33">
      <c r="AG6763" s="8"/>
    </row>
    <row r="6764" s="10" customFormat="1" spans="33:33">
      <c r="AG6764" s="8"/>
    </row>
    <row r="6765" s="10" customFormat="1" spans="33:33">
      <c r="AG6765" s="8"/>
    </row>
    <row r="6766" s="10" customFormat="1" spans="33:33">
      <c r="AG6766" s="8"/>
    </row>
    <row r="6767" s="10" customFormat="1" spans="33:33">
      <c r="AG6767" s="8"/>
    </row>
    <row r="6768" s="10" customFormat="1" spans="33:33">
      <c r="AG6768" s="8"/>
    </row>
    <row r="6769" s="10" customFormat="1" spans="33:33">
      <c r="AG6769" s="8"/>
    </row>
    <row r="6770" s="10" customFormat="1" spans="33:33">
      <c r="AG6770" s="8"/>
    </row>
    <row r="6771" s="10" customFormat="1" spans="33:33">
      <c r="AG6771" s="8"/>
    </row>
    <row r="6772" s="10" customFormat="1" spans="33:33">
      <c r="AG6772" s="8"/>
    </row>
    <row r="6773" s="10" customFormat="1" spans="33:33">
      <c r="AG6773" s="8"/>
    </row>
    <row r="6774" s="10" customFormat="1" spans="33:33">
      <c r="AG6774" s="8"/>
    </row>
    <row r="6775" s="10" customFormat="1" spans="33:33">
      <c r="AG6775" s="8"/>
    </row>
    <row r="6776" s="10" customFormat="1" spans="33:33">
      <c r="AG6776" s="8"/>
    </row>
    <row r="6777" s="10" customFormat="1" spans="33:33">
      <c r="AG6777" s="8"/>
    </row>
    <row r="6778" s="10" customFormat="1" spans="33:33">
      <c r="AG6778" s="8"/>
    </row>
    <row r="6779" s="10" customFormat="1" spans="33:33">
      <c r="AG6779" s="8"/>
    </row>
    <row r="6780" s="10" customFormat="1" spans="33:33">
      <c r="AG6780" s="8"/>
    </row>
    <row r="6781" s="10" customFormat="1" spans="33:33">
      <c r="AG6781" s="8"/>
    </row>
    <row r="6782" s="10" customFormat="1" spans="33:33">
      <c r="AG6782" s="8"/>
    </row>
    <row r="6783" s="10" customFormat="1" spans="33:33">
      <c r="AG6783" s="8"/>
    </row>
    <row r="6784" s="10" customFormat="1" spans="33:33">
      <c r="AG6784" s="8"/>
    </row>
    <row r="6785" s="10" customFormat="1" spans="33:33">
      <c r="AG6785" s="8"/>
    </row>
    <row r="6786" s="10" customFormat="1" spans="33:33">
      <c r="AG6786" s="8"/>
    </row>
    <row r="6787" s="10" customFormat="1" spans="33:33">
      <c r="AG6787" s="8"/>
    </row>
    <row r="6788" s="10" customFormat="1" spans="33:33">
      <c r="AG6788" s="8"/>
    </row>
    <row r="6789" s="10" customFormat="1" spans="33:33">
      <c r="AG6789" s="8"/>
    </row>
    <row r="6790" s="10" customFormat="1" spans="33:33">
      <c r="AG6790" s="8"/>
    </row>
    <row r="6791" s="10" customFormat="1" spans="33:33">
      <c r="AG6791" s="8"/>
    </row>
    <row r="6792" s="10" customFormat="1" spans="33:33">
      <c r="AG6792" s="8"/>
    </row>
    <row r="6793" s="10" customFormat="1" spans="33:33">
      <c r="AG6793" s="8"/>
    </row>
    <row r="6794" s="10" customFormat="1" spans="33:33">
      <c r="AG6794" s="8"/>
    </row>
    <row r="6795" s="10" customFormat="1" spans="33:33">
      <c r="AG6795" s="8"/>
    </row>
    <row r="6796" s="10" customFormat="1" spans="33:33">
      <c r="AG6796" s="8"/>
    </row>
    <row r="6797" s="10" customFormat="1" spans="33:33">
      <c r="AG6797" s="8"/>
    </row>
    <row r="6798" s="10" customFormat="1" spans="33:33">
      <c r="AG6798" s="8"/>
    </row>
    <row r="6799" s="10" customFormat="1" spans="33:33">
      <c r="AG6799" s="8"/>
    </row>
    <row r="6800" s="10" customFormat="1" spans="33:33">
      <c r="AG6800" s="8"/>
    </row>
    <row r="6801" s="10" customFormat="1" spans="33:33">
      <c r="AG6801" s="8"/>
    </row>
    <row r="6802" s="10" customFormat="1" spans="33:33">
      <c r="AG6802" s="8"/>
    </row>
    <row r="6803" s="10" customFormat="1" spans="33:33">
      <c r="AG6803" s="8"/>
    </row>
    <row r="6804" s="10" customFormat="1" spans="33:33">
      <c r="AG6804" s="8"/>
    </row>
    <row r="6805" s="10" customFormat="1" spans="33:33">
      <c r="AG6805" s="8"/>
    </row>
    <row r="6806" s="10" customFormat="1" spans="33:33">
      <c r="AG6806" s="8"/>
    </row>
    <row r="6807" s="10" customFormat="1" spans="33:33">
      <c r="AG6807" s="8"/>
    </row>
    <row r="6808" s="10" customFormat="1" spans="33:33">
      <c r="AG6808" s="8"/>
    </row>
    <row r="6809" s="10" customFormat="1" spans="33:33">
      <c r="AG6809" s="8"/>
    </row>
    <row r="6810" s="10" customFormat="1" spans="33:33">
      <c r="AG6810" s="8"/>
    </row>
    <row r="6811" s="10" customFormat="1" spans="33:33">
      <c r="AG6811" s="8"/>
    </row>
    <row r="6812" s="10" customFormat="1" spans="33:33">
      <c r="AG6812" s="8"/>
    </row>
    <row r="6813" s="10" customFormat="1" spans="33:33">
      <c r="AG6813" s="8"/>
    </row>
    <row r="6814" s="10" customFormat="1" spans="33:33">
      <c r="AG6814" s="8"/>
    </row>
    <row r="6815" s="10" customFormat="1" spans="33:33">
      <c r="AG6815" s="8"/>
    </row>
    <row r="6816" s="10" customFormat="1" spans="33:33">
      <c r="AG6816" s="8"/>
    </row>
    <row r="6817" s="10" customFormat="1" spans="33:33">
      <c r="AG6817" s="8"/>
    </row>
    <row r="6818" s="10" customFormat="1" spans="33:33">
      <c r="AG6818" s="8"/>
    </row>
    <row r="6819" s="10" customFormat="1" spans="33:33">
      <c r="AG6819" s="8"/>
    </row>
    <row r="6820" s="10" customFormat="1" spans="33:33">
      <c r="AG6820" s="8"/>
    </row>
    <row r="6821" s="10" customFormat="1" spans="33:33">
      <c r="AG6821" s="8"/>
    </row>
    <row r="6822" s="10" customFormat="1" spans="33:33">
      <c r="AG6822" s="8"/>
    </row>
    <row r="6823" s="10" customFormat="1" spans="33:33">
      <c r="AG6823" s="8"/>
    </row>
    <row r="6824" s="10" customFormat="1" spans="33:33">
      <c r="AG6824" s="8"/>
    </row>
    <row r="6825" s="10" customFormat="1" spans="33:33">
      <c r="AG6825" s="8"/>
    </row>
    <row r="6826" s="10" customFormat="1" spans="33:33">
      <c r="AG6826" s="8"/>
    </row>
    <row r="6827" s="10" customFormat="1" spans="33:33">
      <c r="AG6827" s="8"/>
    </row>
    <row r="6828" s="10" customFormat="1" spans="33:33">
      <c r="AG6828" s="8"/>
    </row>
    <row r="6829" s="10" customFormat="1" spans="33:33">
      <c r="AG6829" s="8"/>
    </row>
    <row r="6830" s="10" customFormat="1" spans="33:33">
      <c r="AG6830" s="8"/>
    </row>
    <row r="6831" s="10" customFormat="1" spans="33:33">
      <c r="AG6831" s="8"/>
    </row>
    <row r="6832" s="10" customFormat="1" spans="33:33">
      <c r="AG6832" s="8"/>
    </row>
    <row r="6833" s="10" customFormat="1" spans="33:33">
      <c r="AG6833" s="8"/>
    </row>
    <row r="6834" s="10" customFormat="1" spans="33:33">
      <c r="AG6834" s="8"/>
    </row>
    <row r="6835" s="10" customFormat="1" spans="33:33">
      <c r="AG6835" s="8"/>
    </row>
    <row r="6836" s="10" customFormat="1" spans="33:33">
      <c r="AG6836" s="8"/>
    </row>
    <row r="6837" s="10" customFormat="1" spans="33:33">
      <c r="AG6837" s="8"/>
    </row>
    <row r="6838" s="10" customFormat="1" spans="33:33">
      <c r="AG6838" s="8"/>
    </row>
    <row r="6839" s="10" customFormat="1" spans="33:33">
      <c r="AG6839" s="8"/>
    </row>
    <row r="6840" s="10" customFormat="1" spans="33:33">
      <c r="AG6840" s="8"/>
    </row>
    <row r="6841" s="10" customFormat="1" spans="33:33">
      <c r="AG6841" s="8"/>
    </row>
    <row r="6842" s="10" customFormat="1" spans="33:33">
      <c r="AG6842" s="8"/>
    </row>
    <row r="6843" s="10" customFormat="1" spans="33:33">
      <c r="AG6843" s="8"/>
    </row>
    <row r="6844" s="10" customFormat="1" spans="33:33">
      <c r="AG6844" s="8"/>
    </row>
    <row r="6845" s="10" customFormat="1" spans="33:33">
      <c r="AG6845" s="8"/>
    </row>
    <row r="6846" s="10" customFormat="1" spans="33:33">
      <c r="AG6846" s="8"/>
    </row>
    <row r="6847" s="10" customFormat="1" spans="33:33">
      <c r="AG6847" s="8"/>
    </row>
    <row r="6848" s="10" customFormat="1" spans="33:33">
      <c r="AG6848" s="8"/>
    </row>
    <row r="6849" s="10" customFormat="1" spans="33:33">
      <c r="AG6849" s="8"/>
    </row>
    <row r="6850" s="10" customFormat="1" spans="33:33">
      <c r="AG6850" s="8"/>
    </row>
    <row r="6851" s="10" customFormat="1" spans="33:33">
      <c r="AG6851" s="8"/>
    </row>
    <row r="6852" s="10" customFormat="1" spans="33:33">
      <c r="AG6852" s="8"/>
    </row>
    <row r="6853" s="10" customFormat="1" spans="33:33">
      <c r="AG6853" s="8"/>
    </row>
    <row r="6854" s="10" customFormat="1" spans="33:33">
      <c r="AG6854" s="8"/>
    </row>
    <row r="6855" s="10" customFormat="1" spans="33:33">
      <c r="AG6855" s="8"/>
    </row>
    <row r="6856" s="10" customFormat="1" spans="33:33">
      <c r="AG6856" s="8"/>
    </row>
    <row r="6857" s="10" customFormat="1" spans="33:33">
      <c r="AG6857" s="8"/>
    </row>
    <row r="6858" s="10" customFormat="1" spans="33:33">
      <c r="AG6858" s="8"/>
    </row>
    <row r="6859" s="10" customFormat="1" spans="33:33">
      <c r="AG6859" s="8"/>
    </row>
    <row r="6860" s="10" customFormat="1" spans="33:33">
      <c r="AG6860" s="8"/>
    </row>
    <row r="6861" s="10" customFormat="1" spans="33:33">
      <c r="AG6861" s="8"/>
    </row>
    <row r="6862" s="10" customFormat="1" spans="33:33">
      <c r="AG6862" s="8"/>
    </row>
    <row r="6863" s="10" customFormat="1" spans="33:33">
      <c r="AG6863" s="8"/>
    </row>
    <row r="6864" s="10" customFormat="1" spans="33:33">
      <c r="AG6864" s="8"/>
    </row>
    <row r="6865" s="10" customFormat="1" spans="33:33">
      <c r="AG6865" s="8"/>
    </row>
    <row r="6866" s="10" customFormat="1" spans="33:33">
      <c r="AG6866" s="8"/>
    </row>
    <row r="6867" s="10" customFormat="1" spans="33:33">
      <c r="AG6867" s="8"/>
    </row>
    <row r="6868" s="10" customFormat="1" spans="33:33">
      <c r="AG6868" s="8"/>
    </row>
    <row r="6869" s="10" customFormat="1" spans="33:33">
      <c r="AG6869" s="8"/>
    </row>
    <row r="6870" s="10" customFormat="1" spans="33:33">
      <c r="AG6870" s="8"/>
    </row>
    <row r="6871" s="10" customFormat="1" spans="33:33">
      <c r="AG6871" s="8"/>
    </row>
    <row r="6872" s="10" customFormat="1" spans="33:33">
      <c r="AG6872" s="8"/>
    </row>
    <row r="6873" s="10" customFormat="1" spans="33:33">
      <c r="AG6873" s="8"/>
    </row>
    <row r="6874" s="10" customFormat="1" spans="33:33">
      <c r="AG6874" s="8"/>
    </row>
    <row r="6875" s="10" customFormat="1" spans="33:33">
      <c r="AG6875" s="8"/>
    </row>
    <row r="6876" s="10" customFormat="1" spans="33:33">
      <c r="AG6876" s="8"/>
    </row>
    <row r="6877" s="10" customFormat="1" spans="33:33">
      <c r="AG6877" s="8"/>
    </row>
    <row r="6878" s="10" customFormat="1" spans="33:33">
      <c r="AG6878" s="8"/>
    </row>
    <row r="6879" s="10" customFormat="1" spans="33:33">
      <c r="AG6879" s="8"/>
    </row>
    <row r="6880" s="10" customFormat="1" spans="33:33">
      <c r="AG6880" s="8"/>
    </row>
    <row r="6881" s="10" customFormat="1" spans="33:33">
      <c r="AG6881" s="8"/>
    </row>
    <row r="6882" s="10" customFormat="1" spans="33:33">
      <c r="AG6882" s="8"/>
    </row>
    <row r="6883" s="10" customFormat="1" spans="33:33">
      <c r="AG6883" s="8"/>
    </row>
    <row r="6884" s="10" customFormat="1" spans="33:33">
      <c r="AG6884" s="8"/>
    </row>
    <row r="6885" s="10" customFormat="1" spans="33:33">
      <c r="AG6885" s="8"/>
    </row>
    <row r="6886" s="10" customFormat="1" spans="33:33">
      <c r="AG6886" s="8"/>
    </row>
    <row r="6887" s="10" customFormat="1" spans="33:33">
      <c r="AG6887" s="8"/>
    </row>
    <row r="6888" s="10" customFormat="1" spans="33:33">
      <c r="AG6888" s="8"/>
    </row>
    <row r="6889" s="10" customFormat="1" spans="33:33">
      <c r="AG6889" s="8"/>
    </row>
    <row r="6890" s="10" customFormat="1" spans="33:33">
      <c r="AG6890" s="8"/>
    </row>
    <row r="6891" s="10" customFormat="1" spans="33:33">
      <c r="AG6891" s="8"/>
    </row>
    <row r="6892" s="10" customFormat="1" spans="33:33">
      <c r="AG6892" s="8"/>
    </row>
    <row r="6893" s="10" customFormat="1" spans="33:33">
      <c r="AG6893" s="8"/>
    </row>
    <row r="6894" s="10" customFormat="1" spans="33:33">
      <c r="AG6894" s="8"/>
    </row>
    <row r="6895" s="10" customFormat="1" spans="33:33">
      <c r="AG6895" s="8"/>
    </row>
    <row r="6896" s="10" customFormat="1" spans="33:33">
      <c r="AG6896" s="8"/>
    </row>
    <row r="6897" s="10" customFormat="1" spans="33:33">
      <c r="AG6897" s="8"/>
    </row>
    <row r="6898" s="10" customFormat="1" spans="33:33">
      <c r="AG6898" s="8"/>
    </row>
    <row r="6899" s="10" customFormat="1" spans="33:33">
      <c r="AG6899" s="8"/>
    </row>
    <row r="6900" s="10" customFormat="1" spans="33:33">
      <c r="AG6900" s="8"/>
    </row>
    <row r="6901" s="10" customFormat="1" spans="33:33">
      <c r="AG6901" s="8"/>
    </row>
    <row r="6902" s="10" customFormat="1" spans="33:33">
      <c r="AG6902" s="8"/>
    </row>
    <row r="6903" s="10" customFormat="1" spans="33:33">
      <c r="AG6903" s="8"/>
    </row>
    <row r="6904" s="10" customFormat="1" spans="33:33">
      <c r="AG6904" s="8"/>
    </row>
    <row r="6905" s="10" customFormat="1" spans="33:33">
      <c r="AG6905" s="8"/>
    </row>
    <row r="6906" s="10" customFormat="1" spans="33:33">
      <c r="AG6906" s="8"/>
    </row>
    <row r="6907" s="10" customFormat="1" spans="33:33">
      <c r="AG6907" s="8"/>
    </row>
    <row r="6908" s="10" customFormat="1" spans="33:33">
      <c r="AG6908" s="8"/>
    </row>
    <row r="6909" s="10" customFormat="1" spans="33:33">
      <c r="AG6909" s="8"/>
    </row>
    <row r="6910" s="10" customFormat="1" spans="33:33">
      <c r="AG6910" s="8"/>
    </row>
    <row r="6911" s="10" customFormat="1" spans="33:33">
      <c r="AG6911" s="8"/>
    </row>
    <row r="6912" s="10" customFormat="1" spans="33:33">
      <c r="AG6912" s="8"/>
    </row>
    <row r="6913" s="10" customFormat="1" spans="33:33">
      <c r="AG6913" s="8"/>
    </row>
    <row r="6914" s="10" customFormat="1" spans="33:33">
      <c r="AG6914" s="8"/>
    </row>
    <row r="6915" s="10" customFormat="1" spans="33:33">
      <c r="AG6915" s="8"/>
    </row>
    <row r="6916" s="10" customFormat="1" spans="33:33">
      <c r="AG6916" s="8"/>
    </row>
    <row r="6917" s="10" customFormat="1" spans="33:33">
      <c r="AG6917" s="8"/>
    </row>
    <row r="6918" s="10" customFormat="1" spans="33:33">
      <c r="AG6918" s="8"/>
    </row>
    <row r="6919" s="10" customFormat="1" spans="33:33">
      <c r="AG6919" s="8"/>
    </row>
    <row r="6920" s="10" customFormat="1" spans="33:33">
      <c r="AG6920" s="8"/>
    </row>
    <row r="6921" s="10" customFormat="1" spans="33:33">
      <c r="AG6921" s="8"/>
    </row>
    <row r="6922" s="10" customFormat="1" spans="33:33">
      <c r="AG6922" s="8"/>
    </row>
    <row r="6923" s="10" customFormat="1" spans="33:33">
      <c r="AG6923" s="8"/>
    </row>
    <row r="6924" s="10" customFormat="1" spans="33:33">
      <c r="AG6924" s="8"/>
    </row>
    <row r="6925" s="10" customFormat="1" spans="33:33">
      <c r="AG6925" s="8"/>
    </row>
    <row r="6926" s="10" customFormat="1" spans="33:33">
      <c r="AG6926" s="8"/>
    </row>
    <row r="6927" s="10" customFormat="1" spans="33:33">
      <c r="AG6927" s="8"/>
    </row>
    <row r="6928" s="10" customFormat="1" spans="33:33">
      <c r="AG6928" s="8"/>
    </row>
    <row r="6929" s="10" customFormat="1" spans="33:33">
      <c r="AG6929" s="8"/>
    </row>
    <row r="6930" s="10" customFormat="1" spans="33:33">
      <c r="AG6930" s="8"/>
    </row>
    <row r="6931" s="10" customFormat="1" spans="33:33">
      <c r="AG6931" s="8"/>
    </row>
    <row r="6932" s="10" customFormat="1" spans="33:33">
      <c r="AG6932" s="8"/>
    </row>
    <row r="6933" s="10" customFormat="1" spans="33:33">
      <c r="AG6933" s="8"/>
    </row>
    <row r="6934" s="10" customFormat="1" spans="33:33">
      <c r="AG6934" s="8"/>
    </row>
    <row r="6935" s="10" customFormat="1" spans="33:33">
      <c r="AG6935" s="8"/>
    </row>
    <row r="6936" s="10" customFormat="1" spans="33:33">
      <c r="AG6936" s="8"/>
    </row>
    <row r="6937" s="10" customFormat="1" spans="33:33">
      <c r="AG6937" s="8"/>
    </row>
    <row r="6938" s="10" customFormat="1" spans="33:33">
      <c r="AG6938" s="8"/>
    </row>
    <row r="6939" s="10" customFormat="1" spans="33:33">
      <c r="AG6939" s="8"/>
    </row>
    <row r="6940" s="10" customFormat="1" spans="33:33">
      <c r="AG6940" s="8"/>
    </row>
    <row r="6941" s="10" customFormat="1" spans="33:33">
      <c r="AG6941" s="8"/>
    </row>
    <row r="6942" s="10" customFormat="1" spans="33:33">
      <c r="AG6942" s="8"/>
    </row>
    <row r="6943" s="10" customFormat="1" spans="33:33">
      <c r="AG6943" s="8"/>
    </row>
    <row r="6944" s="10" customFormat="1" spans="33:33">
      <c r="AG6944" s="8"/>
    </row>
    <row r="6945" s="10" customFormat="1" spans="33:33">
      <c r="AG6945" s="8"/>
    </row>
    <row r="6946" s="10" customFormat="1" spans="33:33">
      <c r="AG6946" s="8"/>
    </row>
    <row r="6947" s="10" customFormat="1" spans="33:33">
      <c r="AG6947" s="8"/>
    </row>
    <row r="6948" s="10" customFormat="1" spans="33:33">
      <c r="AG6948" s="8"/>
    </row>
    <row r="6949" s="10" customFormat="1" spans="33:33">
      <c r="AG6949" s="8"/>
    </row>
    <row r="6950" s="10" customFormat="1" spans="33:33">
      <c r="AG6950" s="8"/>
    </row>
    <row r="6951" s="10" customFormat="1" spans="33:33">
      <c r="AG6951" s="8"/>
    </row>
    <row r="6952" s="10" customFormat="1" spans="33:33">
      <c r="AG6952" s="8"/>
    </row>
    <row r="6953" s="10" customFormat="1" spans="33:33">
      <c r="AG6953" s="8"/>
    </row>
    <row r="6954" s="10" customFormat="1" spans="33:33">
      <c r="AG6954" s="8"/>
    </row>
    <row r="6955" s="10" customFormat="1" spans="33:33">
      <c r="AG6955" s="8"/>
    </row>
    <row r="6956" s="10" customFormat="1" spans="33:33">
      <c r="AG6956" s="8"/>
    </row>
    <row r="6957" s="10" customFormat="1" spans="33:33">
      <c r="AG6957" s="8"/>
    </row>
    <row r="6958" s="10" customFormat="1" spans="33:33">
      <c r="AG6958" s="8"/>
    </row>
    <row r="6959" s="10" customFormat="1" spans="33:33">
      <c r="AG6959" s="8"/>
    </row>
    <row r="6960" s="10" customFormat="1" spans="33:33">
      <c r="AG6960" s="8"/>
    </row>
    <row r="6961" s="10" customFormat="1" spans="33:33">
      <c r="AG6961" s="8"/>
    </row>
    <row r="6962" s="10" customFormat="1" spans="33:33">
      <c r="AG6962" s="8"/>
    </row>
    <row r="6963" s="10" customFormat="1" spans="33:33">
      <c r="AG6963" s="8"/>
    </row>
    <row r="6964" s="10" customFormat="1" spans="33:33">
      <c r="AG6964" s="8"/>
    </row>
    <row r="6965" s="10" customFormat="1" spans="33:33">
      <c r="AG6965" s="8"/>
    </row>
    <row r="6966" s="10" customFormat="1" spans="33:33">
      <c r="AG6966" s="8"/>
    </row>
    <row r="6967" s="10" customFormat="1" spans="33:33">
      <c r="AG6967" s="8"/>
    </row>
    <row r="6968" s="10" customFormat="1" spans="33:33">
      <c r="AG6968" s="8"/>
    </row>
    <row r="6969" s="10" customFormat="1" spans="33:33">
      <c r="AG6969" s="8"/>
    </row>
    <row r="6970" s="10" customFormat="1" spans="33:33">
      <c r="AG6970" s="8"/>
    </row>
    <row r="6971" s="10" customFormat="1" spans="33:33">
      <c r="AG6971" s="8"/>
    </row>
    <row r="6972" s="10" customFormat="1" spans="33:33">
      <c r="AG6972" s="8"/>
    </row>
    <row r="6973" s="10" customFormat="1" spans="33:33">
      <c r="AG6973" s="8"/>
    </row>
    <row r="6974" s="10" customFormat="1" spans="33:33">
      <c r="AG6974" s="8"/>
    </row>
    <row r="6975" s="10" customFormat="1" spans="33:33">
      <c r="AG6975" s="8"/>
    </row>
    <row r="6976" s="10" customFormat="1" spans="33:33">
      <c r="AG6976" s="8"/>
    </row>
    <row r="6977" s="10" customFormat="1" spans="33:33">
      <c r="AG6977" s="8"/>
    </row>
    <row r="6978" s="10" customFormat="1" spans="33:33">
      <c r="AG6978" s="8"/>
    </row>
    <row r="6979" s="10" customFormat="1" spans="33:33">
      <c r="AG6979" s="8"/>
    </row>
    <row r="6980" s="10" customFormat="1" spans="33:33">
      <c r="AG6980" s="8"/>
    </row>
    <row r="6981" s="10" customFormat="1" spans="33:33">
      <c r="AG6981" s="8"/>
    </row>
    <row r="6982" s="10" customFormat="1" spans="33:33">
      <c r="AG6982" s="8"/>
    </row>
    <row r="6983" s="10" customFormat="1" spans="33:33">
      <c r="AG6983" s="8"/>
    </row>
    <row r="6984" s="10" customFormat="1" spans="33:33">
      <c r="AG6984" s="8"/>
    </row>
    <row r="6985" s="10" customFormat="1" spans="33:33">
      <c r="AG6985" s="8"/>
    </row>
    <row r="6986" s="10" customFormat="1" spans="33:33">
      <c r="AG6986" s="8"/>
    </row>
    <row r="6987" s="10" customFormat="1" spans="33:33">
      <c r="AG6987" s="8"/>
    </row>
    <row r="6988" s="10" customFormat="1" spans="33:33">
      <c r="AG6988" s="8"/>
    </row>
    <row r="6989" s="10" customFormat="1" spans="33:33">
      <c r="AG6989" s="8"/>
    </row>
    <row r="6990" s="10" customFormat="1" spans="33:33">
      <c r="AG6990" s="8"/>
    </row>
    <row r="6991" s="10" customFormat="1" spans="33:33">
      <c r="AG6991" s="8"/>
    </row>
    <row r="6992" s="10" customFormat="1" spans="33:33">
      <c r="AG6992" s="8"/>
    </row>
    <row r="6993" s="10" customFormat="1" spans="33:33">
      <c r="AG6993" s="8"/>
    </row>
    <row r="6994" s="10" customFormat="1" spans="33:33">
      <c r="AG6994" s="8"/>
    </row>
    <row r="6995" s="10" customFormat="1" spans="33:33">
      <c r="AG6995" s="8"/>
    </row>
    <row r="6996" s="10" customFormat="1" spans="33:33">
      <c r="AG6996" s="8"/>
    </row>
    <row r="6997" s="10" customFormat="1" spans="33:33">
      <c r="AG6997" s="8"/>
    </row>
    <row r="6998" s="10" customFormat="1" spans="33:33">
      <c r="AG6998" s="8"/>
    </row>
    <row r="6999" s="10" customFormat="1" spans="33:33">
      <c r="AG6999" s="8"/>
    </row>
    <row r="7000" s="10" customFormat="1" spans="33:33">
      <c r="AG7000" s="8"/>
    </row>
    <row r="7001" s="10" customFormat="1" spans="33:33">
      <c r="AG7001" s="8"/>
    </row>
    <row r="7002" s="10" customFormat="1" spans="33:33">
      <c r="AG7002" s="8"/>
    </row>
    <row r="7003" s="10" customFormat="1" spans="33:33">
      <c r="AG7003" s="8"/>
    </row>
    <row r="7004" s="10" customFormat="1" spans="33:33">
      <c r="AG7004" s="8"/>
    </row>
    <row r="7005" s="10" customFormat="1" spans="33:33">
      <c r="AG7005" s="8"/>
    </row>
    <row r="7006" s="10" customFormat="1" spans="33:33">
      <c r="AG7006" s="8"/>
    </row>
    <row r="7007" s="10" customFormat="1" spans="33:33">
      <c r="AG7007" s="8"/>
    </row>
    <row r="7008" s="10" customFormat="1" spans="33:33">
      <c r="AG7008" s="8"/>
    </row>
    <row r="7009" s="10" customFormat="1" spans="33:33">
      <c r="AG7009" s="8"/>
    </row>
    <row r="7010" s="10" customFormat="1" spans="33:33">
      <c r="AG7010" s="8"/>
    </row>
    <row r="7011" s="10" customFormat="1" spans="33:33">
      <c r="AG7011" s="8"/>
    </row>
    <row r="7012" s="10" customFormat="1" spans="33:33">
      <c r="AG7012" s="8"/>
    </row>
    <row r="7013" s="10" customFormat="1" spans="33:33">
      <c r="AG7013" s="8"/>
    </row>
    <row r="7014" s="10" customFormat="1" spans="33:33">
      <c r="AG7014" s="8"/>
    </row>
    <row r="7015" s="10" customFormat="1" spans="33:33">
      <c r="AG7015" s="8"/>
    </row>
    <row r="7016" s="10" customFormat="1" spans="33:33">
      <c r="AG7016" s="8"/>
    </row>
    <row r="7017" s="10" customFormat="1" spans="33:33">
      <c r="AG7017" s="8"/>
    </row>
    <row r="7018" s="10" customFormat="1" spans="33:33">
      <c r="AG7018" s="8"/>
    </row>
    <row r="7019" s="10" customFormat="1" spans="33:33">
      <c r="AG7019" s="8"/>
    </row>
    <row r="7020" s="10" customFormat="1" spans="33:33">
      <c r="AG7020" s="8"/>
    </row>
    <row r="7021" s="10" customFormat="1" spans="33:33">
      <c r="AG7021" s="8"/>
    </row>
    <row r="7022" s="10" customFormat="1" spans="33:33">
      <c r="AG7022" s="8"/>
    </row>
    <row r="7023" s="10" customFormat="1" spans="33:33">
      <c r="AG7023" s="8"/>
    </row>
    <row r="7024" s="10" customFormat="1" spans="33:33">
      <c r="AG7024" s="8"/>
    </row>
    <row r="7025" s="10" customFormat="1" spans="33:33">
      <c r="AG7025" s="8"/>
    </row>
    <row r="7026" s="10" customFormat="1" spans="33:33">
      <c r="AG7026" s="8"/>
    </row>
    <row r="7027" s="10" customFormat="1" spans="33:33">
      <c r="AG7027" s="8"/>
    </row>
    <row r="7028" s="10" customFormat="1" spans="33:33">
      <c r="AG7028" s="8"/>
    </row>
    <row r="7029" s="10" customFormat="1" spans="33:33">
      <c r="AG7029" s="8"/>
    </row>
    <row r="7030" s="10" customFormat="1" spans="33:33">
      <c r="AG7030" s="8"/>
    </row>
    <row r="7031" s="10" customFormat="1" spans="33:33">
      <c r="AG7031" s="8"/>
    </row>
    <row r="7032" s="10" customFormat="1" spans="33:33">
      <c r="AG7032" s="8"/>
    </row>
    <row r="7033" s="10" customFormat="1" spans="33:33">
      <c r="AG7033" s="8"/>
    </row>
    <row r="7034" s="10" customFormat="1" spans="33:33">
      <c r="AG7034" s="8"/>
    </row>
    <row r="7035" s="10" customFormat="1" spans="33:33">
      <c r="AG7035" s="8"/>
    </row>
    <row r="7036" s="10" customFormat="1" spans="33:33">
      <c r="AG7036" s="8"/>
    </row>
    <row r="7037" s="10" customFormat="1" spans="33:33">
      <c r="AG7037" s="8"/>
    </row>
    <row r="7038" s="10" customFormat="1" spans="33:33">
      <c r="AG7038" s="8"/>
    </row>
    <row r="7039" s="10" customFormat="1" spans="33:33">
      <c r="AG7039" s="8"/>
    </row>
    <row r="7040" s="10" customFormat="1" spans="33:33">
      <c r="AG7040" s="8"/>
    </row>
    <row r="7041" s="10" customFormat="1" spans="33:33">
      <c r="AG7041" s="8"/>
    </row>
    <row r="7042" s="10" customFormat="1" spans="33:33">
      <c r="AG7042" s="8"/>
    </row>
    <row r="7043" s="10" customFormat="1" spans="33:33">
      <c r="AG7043" s="8"/>
    </row>
    <row r="7044" s="10" customFormat="1" spans="33:33">
      <c r="AG7044" s="8"/>
    </row>
    <row r="7045" s="10" customFormat="1" spans="33:33">
      <c r="AG7045" s="8"/>
    </row>
    <row r="7046" s="10" customFormat="1" spans="33:33">
      <c r="AG7046" s="8"/>
    </row>
    <row r="7047" s="10" customFormat="1" spans="33:33">
      <c r="AG7047" s="8"/>
    </row>
    <row r="7048" s="10" customFormat="1" spans="33:33">
      <c r="AG7048" s="8"/>
    </row>
    <row r="7049" s="10" customFormat="1" spans="33:33">
      <c r="AG7049" s="8"/>
    </row>
    <row r="7050" s="10" customFormat="1" spans="33:33">
      <c r="AG7050" s="8"/>
    </row>
    <row r="7051" s="10" customFormat="1" spans="33:33">
      <c r="AG7051" s="8"/>
    </row>
    <row r="7052" s="10" customFormat="1" spans="33:33">
      <c r="AG7052" s="8"/>
    </row>
    <row r="7053" s="10" customFormat="1" spans="33:33">
      <c r="AG7053" s="8"/>
    </row>
    <row r="7054" s="10" customFormat="1" spans="33:33">
      <c r="AG7054" s="8"/>
    </row>
    <row r="7055" s="10" customFormat="1" spans="33:33">
      <c r="AG7055" s="8"/>
    </row>
    <row r="7056" s="10" customFormat="1" spans="33:33">
      <c r="AG7056" s="8"/>
    </row>
    <row r="7057" s="10" customFormat="1" spans="33:33">
      <c r="AG7057" s="8"/>
    </row>
    <row r="7058" s="10" customFormat="1" spans="33:33">
      <c r="AG7058" s="8"/>
    </row>
    <row r="7059" s="10" customFormat="1" spans="33:33">
      <c r="AG7059" s="8"/>
    </row>
    <row r="7060" s="10" customFormat="1" spans="33:33">
      <c r="AG7060" s="8"/>
    </row>
    <row r="7061" s="10" customFormat="1" spans="33:33">
      <c r="AG7061" s="8"/>
    </row>
    <row r="7062" s="10" customFormat="1" spans="33:33">
      <c r="AG7062" s="8"/>
    </row>
    <row r="7063" s="10" customFormat="1" spans="33:33">
      <c r="AG7063" s="8"/>
    </row>
    <row r="7064" s="10" customFormat="1" spans="33:33">
      <c r="AG7064" s="8"/>
    </row>
    <row r="7065" s="10" customFormat="1" spans="33:33">
      <c r="AG7065" s="8"/>
    </row>
    <row r="7066" s="10" customFormat="1" spans="33:33">
      <c r="AG7066" s="8"/>
    </row>
    <row r="7067" s="10" customFormat="1" spans="33:33">
      <c r="AG7067" s="8"/>
    </row>
    <row r="7068" s="10" customFormat="1" spans="33:33">
      <c r="AG7068" s="8"/>
    </row>
    <row r="7069" s="10" customFormat="1" spans="33:33">
      <c r="AG7069" s="8"/>
    </row>
    <row r="7070" s="10" customFormat="1" spans="33:33">
      <c r="AG7070" s="8"/>
    </row>
    <row r="7071" s="10" customFormat="1" spans="33:33">
      <c r="AG7071" s="8"/>
    </row>
    <row r="7072" s="10" customFormat="1" spans="33:33">
      <c r="AG7072" s="8"/>
    </row>
    <row r="7073" s="10" customFormat="1" spans="33:33">
      <c r="AG7073" s="8"/>
    </row>
    <row r="7074" s="10" customFormat="1" spans="33:33">
      <c r="AG7074" s="8"/>
    </row>
    <row r="7075" s="10" customFormat="1" spans="33:33">
      <c r="AG7075" s="8"/>
    </row>
    <row r="7076" s="10" customFormat="1" spans="33:33">
      <c r="AG7076" s="8"/>
    </row>
    <row r="7077" s="10" customFormat="1" spans="33:33">
      <c r="AG7077" s="8"/>
    </row>
    <row r="7078" s="10" customFormat="1" spans="33:33">
      <c r="AG7078" s="8"/>
    </row>
    <row r="7079" s="10" customFormat="1" spans="33:33">
      <c r="AG7079" s="8"/>
    </row>
    <row r="7080" s="10" customFormat="1" spans="33:33">
      <c r="AG7080" s="8"/>
    </row>
    <row r="7081" s="10" customFormat="1" spans="33:33">
      <c r="AG7081" s="8"/>
    </row>
    <row r="7082" s="10" customFormat="1" spans="33:33">
      <c r="AG7082" s="8"/>
    </row>
    <row r="7083" s="10" customFormat="1" spans="33:33">
      <c r="AG7083" s="8"/>
    </row>
    <row r="7084" s="10" customFormat="1" spans="33:33">
      <c r="AG7084" s="8"/>
    </row>
    <row r="7085" s="10" customFormat="1" spans="33:33">
      <c r="AG7085" s="8"/>
    </row>
    <row r="7086" s="10" customFormat="1" spans="33:33">
      <c r="AG7086" s="8"/>
    </row>
    <row r="7087" s="10" customFormat="1" spans="33:33">
      <c r="AG7087" s="8"/>
    </row>
    <row r="7088" s="10" customFormat="1" spans="33:33">
      <c r="AG7088" s="8"/>
    </row>
    <row r="7089" s="10" customFormat="1" spans="33:33">
      <c r="AG7089" s="8"/>
    </row>
    <row r="7090" s="10" customFormat="1" spans="33:33">
      <c r="AG7090" s="8"/>
    </row>
    <row r="7091" s="10" customFormat="1" spans="33:33">
      <c r="AG7091" s="8"/>
    </row>
    <row r="7092" s="10" customFormat="1" spans="33:33">
      <c r="AG7092" s="8"/>
    </row>
    <row r="7093" s="10" customFormat="1" spans="33:33">
      <c r="AG7093" s="8"/>
    </row>
    <row r="7094" s="10" customFormat="1" spans="33:33">
      <c r="AG7094" s="8"/>
    </row>
    <row r="7095" s="10" customFormat="1" spans="33:33">
      <c r="AG7095" s="8"/>
    </row>
    <row r="7096" s="10" customFormat="1" spans="33:33">
      <c r="AG7096" s="8"/>
    </row>
    <row r="7097" s="10" customFormat="1" spans="33:33">
      <c r="AG7097" s="8"/>
    </row>
    <row r="7098" s="10" customFormat="1" spans="33:33">
      <c r="AG7098" s="8"/>
    </row>
    <row r="7099" s="10" customFormat="1" spans="33:33">
      <c r="AG7099" s="8"/>
    </row>
    <row r="7100" s="10" customFormat="1" spans="33:33">
      <c r="AG7100" s="8"/>
    </row>
    <row r="7101" s="10" customFormat="1" spans="33:33">
      <c r="AG7101" s="8"/>
    </row>
    <row r="7102" s="10" customFormat="1" spans="33:33">
      <c r="AG7102" s="8"/>
    </row>
    <row r="7103" s="10" customFormat="1" spans="33:33">
      <c r="AG7103" s="8"/>
    </row>
    <row r="7104" s="10" customFormat="1" spans="33:33">
      <c r="AG7104" s="8"/>
    </row>
    <row r="7105" s="10" customFormat="1" spans="33:33">
      <c r="AG7105" s="8"/>
    </row>
    <row r="7106" s="10" customFormat="1" spans="33:33">
      <c r="AG7106" s="8"/>
    </row>
    <row r="7107" s="10" customFormat="1" spans="33:33">
      <c r="AG7107" s="8"/>
    </row>
    <row r="7108" s="10" customFormat="1" spans="33:33">
      <c r="AG7108" s="8"/>
    </row>
    <row r="7109" s="10" customFormat="1" spans="33:33">
      <c r="AG7109" s="8"/>
    </row>
    <row r="7110" s="10" customFormat="1" spans="33:33">
      <c r="AG7110" s="8"/>
    </row>
    <row r="7111" s="10" customFormat="1" spans="33:33">
      <c r="AG7111" s="8"/>
    </row>
    <row r="7112" s="10" customFormat="1" spans="33:33">
      <c r="AG7112" s="8"/>
    </row>
    <row r="7113" s="10" customFormat="1" spans="33:33">
      <c r="AG7113" s="8"/>
    </row>
    <row r="7114" s="10" customFormat="1" spans="33:33">
      <c r="AG7114" s="8"/>
    </row>
    <row r="7115" s="10" customFormat="1" spans="33:33">
      <c r="AG7115" s="8"/>
    </row>
    <row r="7116" s="10" customFormat="1" spans="33:33">
      <c r="AG7116" s="8"/>
    </row>
    <row r="7117" s="10" customFormat="1" spans="33:33">
      <c r="AG7117" s="8"/>
    </row>
    <row r="7118" s="10" customFormat="1" spans="33:33">
      <c r="AG7118" s="8"/>
    </row>
    <row r="7119" s="10" customFormat="1" spans="33:33">
      <c r="AG7119" s="8"/>
    </row>
    <row r="7120" s="10" customFormat="1" spans="33:33">
      <c r="AG7120" s="8"/>
    </row>
    <row r="7121" s="10" customFormat="1" spans="33:33">
      <c r="AG7121" s="8"/>
    </row>
    <row r="7122" s="10" customFormat="1" spans="33:33">
      <c r="AG7122" s="8"/>
    </row>
    <row r="7123" s="10" customFormat="1" spans="33:33">
      <c r="AG7123" s="8"/>
    </row>
    <row r="7124" s="10" customFormat="1" spans="33:33">
      <c r="AG7124" s="8"/>
    </row>
    <row r="7125" s="10" customFormat="1" spans="33:33">
      <c r="AG7125" s="8"/>
    </row>
    <row r="7126" s="10" customFormat="1" spans="33:33">
      <c r="AG7126" s="8"/>
    </row>
    <row r="7127" s="10" customFormat="1" spans="33:33">
      <c r="AG7127" s="8"/>
    </row>
    <row r="7128" s="10" customFormat="1" spans="33:33">
      <c r="AG7128" s="8"/>
    </row>
    <row r="7129" s="10" customFormat="1" spans="33:33">
      <c r="AG7129" s="8"/>
    </row>
    <row r="7130" s="10" customFormat="1" spans="33:33">
      <c r="AG7130" s="8"/>
    </row>
    <row r="7131" s="10" customFormat="1" spans="33:33">
      <c r="AG7131" s="8"/>
    </row>
    <row r="7132" s="10" customFormat="1" spans="33:33">
      <c r="AG7132" s="8"/>
    </row>
    <row r="7133" s="10" customFormat="1" spans="33:33">
      <c r="AG7133" s="8"/>
    </row>
    <row r="7134" s="10" customFormat="1" spans="33:33">
      <c r="AG7134" s="8"/>
    </row>
    <row r="7135" s="10" customFormat="1" spans="33:33">
      <c r="AG7135" s="8"/>
    </row>
    <row r="7136" s="10" customFormat="1" spans="33:33">
      <c r="AG7136" s="8"/>
    </row>
    <row r="7137" s="10" customFormat="1" spans="33:33">
      <c r="AG7137" s="8"/>
    </row>
    <row r="7138" s="10" customFormat="1" spans="33:33">
      <c r="AG7138" s="8"/>
    </row>
    <row r="7139" s="10" customFormat="1" spans="33:33">
      <c r="AG7139" s="8"/>
    </row>
    <row r="7140" s="10" customFormat="1" spans="33:33">
      <c r="AG7140" s="8"/>
    </row>
    <row r="7141" s="10" customFormat="1" spans="33:33">
      <c r="AG7141" s="8"/>
    </row>
    <row r="7142" s="10" customFormat="1" spans="33:33">
      <c r="AG7142" s="8"/>
    </row>
    <row r="7143" s="10" customFormat="1" spans="33:33">
      <c r="AG7143" s="8"/>
    </row>
    <row r="7144" s="10" customFormat="1" spans="33:33">
      <c r="AG7144" s="8"/>
    </row>
    <row r="7145" s="10" customFormat="1" spans="33:33">
      <c r="AG7145" s="8"/>
    </row>
    <row r="7146" s="10" customFormat="1" spans="33:33">
      <c r="AG7146" s="8"/>
    </row>
    <row r="7147" s="10" customFormat="1" spans="33:33">
      <c r="AG7147" s="8"/>
    </row>
    <row r="7148" s="10" customFormat="1" spans="33:33">
      <c r="AG7148" s="8"/>
    </row>
    <row r="7149" s="10" customFormat="1" spans="33:33">
      <c r="AG7149" s="8"/>
    </row>
    <row r="7150" s="10" customFormat="1" spans="33:33">
      <c r="AG7150" s="8"/>
    </row>
    <row r="7151" s="10" customFormat="1" spans="33:33">
      <c r="AG7151" s="8"/>
    </row>
    <row r="7152" s="10" customFormat="1" spans="33:33">
      <c r="AG7152" s="8"/>
    </row>
    <row r="7153" s="10" customFormat="1" spans="33:33">
      <c r="AG7153" s="8"/>
    </row>
    <row r="7154" s="10" customFormat="1" spans="33:33">
      <c r="AG7154" s="8"/>
    </row>
    <row r="7155" s="10" customFormat="1" spans="33:33">
      <c r="AG7155" s="8"/>
    </row>
    <row r="7156" s="10" customFormat="1" spans="33:33">
      <c r="AG7156" s="8"/>
    </row>
    <row r="7157" s="10" customFormat="1" spans="33:33">
      <c r="AG7157" s="8"/>
    </row>
    <row r="7158" s="10" customFormat="1" spans="33:33">
      <c r="AG7158" s="8"/>
    </row>
    <row r="7159" s="10" customFormat="1" spans="33:33">
      <c r="AG7159" s="8"/>
    </row>
    <row r="7160" s="10" customFormat="1" spans="33:33">
      <c r="AG7160" s="8"/>
    </row>
    <row r="7161" s="10" customFormat="1" spans="33:33">
      <c r="AG7161" s="8"/>
    </row>
    <row r="7162" s="10" customFormat="1" spans="33:33">
      <c r="AG7162" s="8"/>
    </row>
    <row r="7163" s="10" customFormat="1" spans="33:33">
      <c r="AG7163" s="8"/>
    </row>
    <row r="7164" s="10" customFormat="1" spans="33:33">
      <c r="AG7164" s="8"/>
    </row>
    <row r="7165" s="10" customFormat="1" spans="33:33">
      <c r="AG7165" s="8"/>
    </row>
    <row r="7166" s="10" customFormat="1" spans="33:33">
      <c r="AG7166" s="8"/>
    </row>
    <row r="7167" s="10" customFormat="1" spans="33:33">
      <c r="AG7167" s="8"/>
    </row>
    <row r="7168" s="10" customFormat="1" spans="33:33">
      <c r="AG7168" s="8"/>
    </row>
    <row r="7169" s="10" customFormat="1" spans="33:33">
      <c r="AG7169" s="8"/>
    </row>
    <row r="7170" s="10" customFormat="1" spans="33:33">
      <c r="AG7170" s="8"/>
    </row>
    <row r="7171" s="10" customFormat="1" spans="33:33">
      <c r="AG7171" s="8"/>
    </row>
    <row r="7172" s="10" customFormat="1" spans="33:33">
      <c r="AG7172" s="8"/>
    </row>
    <row r="7173" s="10" customFormat="1" spans="33:33">
      <c r="AG7173" s="8"/>
    </row>
    <row r="7174" s="10" customFormat="1" spans="33:33">
      <c r="AG7174" s="8"/>
    </row>
    <row r="7175" s="10" customFormat="1" spans="33:33">
      <c r="AG7175" s="8"/>
    </row>
    <row r="7176" s="10" customFormat="1" spans="33:33">
      <c r="AG7176" s="8"/>
    </row>
    <row r="7177" s="10" customFormat="1" spans="33:33">
      <c r="AG7177" s="8"/>
    </row>
    <row r="7178" s="10" customFormat="1" spans="33:33">
      <c r="AG7178" s="8"/>
    </row>
    <row r="7179" s="10" customFormat="1" spans="33:33">
      <c r="AG7179" s="8"/>
    </row>
    <row r="7180" s="10" customFormat="1" spans="33:33">
      <c r="AG7180" s="8"/>
    </row>
    <row r="7181" s="10" customFormat="1" spans="33:33">
      <c r="AG7181" s="8"/>
    </row>
    <row r="7182" s="10" customFormat="1" spans="33:33">
      <c r="AG7182" s="8"/>
    </row>
    <row r="7183" s="10" customFormat="1" spans="33:33">
      <c r="AG7183" s="8"/>
    </row>
    <row r="7184" s="10" customFormat="1" spans="33:33">
      <c r="AG7184" s="8"/>
    </row>
    <row r="7185" s="10" customFormat="1" spans="33:33">
      <c r="AG7185" s="8"/>
    </row>
    <row r="7186" s="10" customFormat="1" spans="33:33">
      <c r="AG7186" s="8"/>
    </row>
    <row r="7187" s="10" customFormat="1" spans="33:33">
      <c r="AG7187" s="8"/>
    </row>
    <row r="7188" s="10" customFormat="1" spans="33:33">
      <c r="AG7188" s="8"/>
    </row>
    <row r="7189" s="10" customFormat="1" spans="33:33">
      <c r="AG7189" s="8"/>
    </row>
    <row r="7190" s="10" customFormat="1" spans="33:33">
      <c r="AG7190" s="8"/>
    </row>
    <row r="7191" s="10" customFormat="1" spans="33:33">
      <c r="AG7191" s="8"/>
    </row>
    <row r="7192" s="10" customFormat="1" spans="33:33">
      <c r="AG7192" s="8"/>
    </row>
    <row r="7193" s="10" customFormat="1" spans="33:33">
      <c r="AG7193" s="8"/>
    </row>
    <row r="7194" s="10" customFormat="1" spans="33:33">
      <c r="AG7194" s="8"/>
    </row>
    <row r="7195" s="10" customFormat="1" spans="33:33">
      <c r="AG7195" s="8"/>
    </row>
    <row r="7196" s="10" customFormat="1" spans="33:33">
      <c r="AG7196" s="8"/>
    </row>
    <row r="7197" s="10" customFormat="1" spans="33:33">
      <c r="AG7197" s="8"/>
    </row>
    <row r="7198" s="10" customFormat="1" spans="33:33">
      <c r="AG7198" s="8"/>
    </row>
    <row r="7199" s="10" customFormat="1" spans="33:33">
      <c r="AG7199" s="8"/>
    </row>
    <row r="7200" s="10" customFormat="1" spans="33:33">
      <c r="AG7200" s="8"/>
    </row>
    <row r="7201" s="10" customFormat="1" spans="33:33">
      <c r="AG7201" s="8"/>
    </row>
    <row r="7202" s="10" customFormat="1" spans="33:33">
      <c r="AG7202" s="8"/>
    </row>
    <row r="7203" s="10" customFormat="1" spans="33:33">
      <c r="AG7203" s="8"/>
    </row>
    <row r="7204" s="10" customFormat="1" spans="33:33">
      <c r="AG7204" s="8"/>
    </row>
    <row r="7205" s="10" customFormat="1" spans="33:33">
      <c r="AG7205" s="8"/>
    </row>
    <row r="7206" s="10" customFormat="1" spans="33:33">
      <c r="AG7206" s="8"/>
    </row>
    <row r="7207" s="10" customFormat="1" spans="33:33">
      <c r="AG7207" s="8"/>
    </row>
    <row r="7208" s="10" customFormat="1" spans="33:33">
      <c r="AG7208" s="8"/>
    </row>
    <row r="7209" s="10" customFormat="1" spans="33:33">
      <c r="AG7209" s="8"/>
    </row>
    <row r="7210" s="10" customFormat="1" spans="33:33">
      <c r="AG7210" s="8"/>
    </row>
    <row r="7211" s="10" customFormat="1" spans="33:33">
      <c r="AG7211" s="8"/>
    </row>
    <row r="7212" s="10" customFormat="1" spans="33:33">
      <c r="AG7212" s="8"/>
    </row>
    <row r="7213" s="10" customFormat="1" spans="33:33">
      <c r="AG7213" s="8"/>
    </row>
    <row r="7214" s="10" customFormat="1" spans="33:33">
      <c r="AG7214" s="8"/>
    </row>
    <row r="7215" s="10" customFormat="1" spans="33:33">
      <c r="AG7215" s="8"/>
    </row>
    <row r="7216" s="10" customFormat="1" spans="33:33">
      <c r="AG7216" s="8"/>
    </row>
    <row r="7217" s="10" customFormat="1" spans="33:33">
      <c r="AG7217" s="8"/>
    </row>
    <row r="7218" s="10" customFormat="1" spans="33:33">
      <c r="AG7218" s="8"/>
    </row>
    <row r="7219" s="10" customFormat="1" spans="33:33">
      <c r="AG7219" s="8"/>
    </row>
    <row r="7220" s="10" customFormat="1" spans="33:33">
      <c r="AG7220" s="8"/>
    </row>
    <row r="7221" s="10" customFormat="1" spans="33:33">
      <c r="AG7221" s="8"/>
    </row>
    <row r="7222" s="10" customFormat="1" spans="33:33">
      <c r="AG7222" s="8"/>
    </row>
    <row r="7223" s="10" customFormat="1" spans="33:33">
      <c r="AG7223" s="8"/>
    </row>
    <row r="7224" s="10" customFormat="1" spans="33:33">
      <c r="AG7224" s="8"/>
    </row>
    <row r="7225" s="10" customFormat="1" spans="33:33">
      <c r="AG7225" s="8"/>
    </row>
    <row r="7226" s="10" customFormat="1" spans="33:33">
      <c r="AG7226" s="8"/>
    </row>
    <row r="7227" s="10" customFormat="1" spans="33:33">
      <c r="AG7227" s="8"/>
    </row>
    <row r="7228" s="10" customFormat="1" spans="33:33">
      <c r="AG7228" s="8"/>
    </row>
    <row r="7229" s="10" customFormat="1" spans="33:33">
      <c r="AG7229" s="8"/>
    </row>
    <row r="7230" s="10" customFormat="1" spans="33:33">
      <c r="AG7230" s="8"/>
    </row>
    <row r="7231" s="10" customFormat="1" spans="33:33">
      <c r="AG7231" s="8"/>
    </row>
    <row r="7232" s="10" customFormat="1" spans="33:33">
      <c r="AG7232" s="8"/>
    </row>
    <row r="7233" s="10" customFormat="1" spans="33:33">
      <c r="AG7233" s="8"/>
    </row>
    <row r="7234" s="10" customFormat="1" spans="33:33">
      <c r="AG7234" s="8"/>
    </row>
    <row r="7235" s="10" customFormat="1" spans="33:33">
      <c r="AG7235" s="8"/>
    </row>
    <row r="7236" s="10" customFormat="1" spans="33:33">
      <c r="AG7236" s="8"/>
    </row>
    <row r="7237" s="10" customFormat="1" spans="33:33">
      <c r="AG7237" s="8"/>
    </row>
    <row r="7238" s="10" customFormat="1" spans="33:33">
      <c r="AG7238" s="8"/>
    </row>
    <row r="7239" s="10" customFormat="1" spans="33:33">
      <c r="AG7239" s="8"/>
    </row>
    <row r="7240" s="10" customFormat="1" spans="33:33">
      <c r="AG7240" s="8"/>
    </row>
    <row r="7241" s="10" customFormat="1" spans="33:33">
      <c r="AG7241" s="8"/>
    </row>
    <row r="7242" s="10" customFormat="1" spans="33:33">
      <c r="AG7242" s="8"/>
    </row>
    <row r="7243" s="10" customFormat="1" spans="33:33">
      <c r="AG7243" s="8"/>
    </row>
    <row r="7244" s="10" customFormat="1" spans="33:33">
      <c r="AG7244" s="8"/>
    </row>
    <row r="7245" s="10" customFormat="1" spans="33:33">
      <c r="AG7245" s="8"/>
    </row>
    <row r="7246" s="10" customFormat="1" spans="33:33">
      <c r="AG7246" s="8"/>
    </row>
    <row r="7247" s="10" customFormat="1" spans="33:33">
      <c r="AG7247" s="8"/>
    </row>
    <row r="7248" s="10" customFormat="1" spans="33:33">
      <c r="AG7248" s="8"/>
    </row>
    <row r="7249" s="10" customFormat="1" spans="33:33">
      <c r="AG7249" s="8"/>
    </row>
    <row r="7250" s="10" customFormat="1" spans="33:33">
      <c r="AG7250" s="8"/>
    </row>
    <row r="7251" s="10" customFormat="1" spans="33:33">
      <c r="AG7251" s="8"/>
    </row>
    <row r="7252" s="10" customFormat="1" spans="33:33">
      <c r="AG7252" s="8"/>
    </row>
    <row r="7253" s="10" customFormat="1" spans="33:33">
      <c r="AG7253" s="8"/>
    </row>
    <row r="7254" s="10" customFormat="1" spans="33:33">
      <c r="AG7254" s="8"/>
    </row>
    <row r="7255" s="10" customFormat="1" spans="33:33">
      <c r="AG7255" s="8"/>
    </row>
    <row r="7256" s="10" customFormat="1" spans="33:33">
      <c r="AG7256" s="8"/>
    </row>
    <row r="7257" s="10" customFormat="1" spans="33:33">
      <c r="AG7257" s="8"/>
    </row>
    <row r="7258" s="10" customFormat="1" spans="33:33">
      <c r="AG7258" s="8"/>
    </row>
    <row r="7259" s="10" customFormat="1" spans="33:33">
      <c r="AG7259" s="8"/>
    </row>
    <row r="7260" s="10" customFormat="1" spans="33:33">
      <c r="AG7260" s="8"/>
    </row>
    <row r="7261" s="10" customFormat="1" spans="33:33">
      <c r="AG7261" s="8"/>
    </row>
    <row r="7262" s="10" customFormat="1" spans="33:33">
      <c r="AG7262" s="8"/>
    </row>
    <row r="7263" s="10" customFormat="1" spans="33:33">
      <c r="AG7263" s="8"/>
    </row>
    <row r="7264" s="10" customFormat="1" spans="33:33">
      <c r="AG7264" s="8"/>
    </row>
    <row r="7265" s="10" customFormat="1" spans="33:33">
      <c r="AG7265" s="8"/>
    </row>
    <row r="7266" s="10" customFormat="1" spans="33:33">
      <c r="AG7266" s="8"/>
    </row>
    <row r="7267" s="10" customFormat="1" spans="33:33">
      <c r="AG7267" s="8"/>
    </row>
    <row r="7268" s="10" customFormat="1" spans="33:33">
      <c r="AG7268" s="8"/>
    </row>
    <row r="7269" s="10" customFormat="1" spans="33:33">
      <c r="AG7269" s="8"/>
    </row>
    <row r="7270" s="10" customFormat="1" spans="33:33">
      <c r="AG7270" s="8"/>
    </row>
    <row r="7271" s="10" customFormat="1" spans="33:33">
      <c r="AG7271" s="8"/>
    </row>
    <row r="7272" s="10" customFormat="1" spans="33:33">
      <c r="AG7272" s="8"/>
    </row>
    <row r="7273" s="10" customFormat="1" spans="33:33">
      <c r="AG7273" s="8"/>
    </row>
    <row r="7274" s="10" customFormat="1" spans="33:33">
      <c r="AG7274" s="8"/>
    </row>
    <row r="7275" s="10" customFormat="1" spans="33:33">
      <c r="AG7275" s="8"/>
    </row>
    <row r="7276" s="10" customFormat="1" spans="33:33">
      <c r="AG7276" s="8"/>
    </row>
    <row r="7277" s="10" customFormat="1" spans="33:33">
      <c r="AG7277" s="8"/>
    </row>
    <row r="7278" s="10" customFormat="1" spans="33:33">
      <c r="AG7278" s="8"/>
    </row>
    <row r="7279" s="10" customFormat="1" spans="33:33">
      <c r="AG7279" s="8"/>
    </row>
    <row r="7280" s="10" customFormat="1" spans="33:33">
      <c r="AG7280" s="8"/>
    </row>
    <row r="7281" s="10" customFormat="1" spans="33:33">
      <c r="AG7281" s="8"/>
    </row>
    <row r="7282" s="10" customFormat="1" spans="33:33">
      <c r="AG7282" s="8"/>
    </row>
    <row r="7283" s="10" customFormat="1" spans="33:33">
      <c r="AG7283" s="8"/>
    </row>
    <row r="7284" s="10" customFormat="1" spans="33:33">
      <c r="AG7284" s="8"/>
    </row>
    <row r="7285" s="10" customFormat="1" spans="33:33">
      <c r="AG7285" s="8"/>
    </row>
    <row r="7286" s="10" customFormat="1" spans="33:33">
      <c r="AG7286" s="8"/>
    </row>
    <row r="7287" s="10" customFormat="1" spans="33:33">
      <c r="AG7287" s="8"/>
    </row>
    <row r="7288" s="10" customFormat="1" spans="33:33">
      <c r="AG7288" s="8"/>
    </row>
    <row r="7289" s="10" customFormat="1" spans="33:33">
      <c r="AG7289" s="8"/>
    </row>
    <row r="7290" s="10" customFormat="1" spans="33:33">
      <c r="AG7290" s="8"/>
    </row>
    <row r="7291" s="10" customFormat="1" spans="33:33">
      <c r="AG7291" s="8"/>
    </row>
    <row r="7292" s="10" customFormat="1" spans="33:33">
      <c r="AG7292" s="8"/>
    </row>
    <row r="7293" s="10" customFormat="1" spans="33:33">
      <c r="AG7293" s="8"/>
    </row>
    <row r="7294" s="10" customFormat="1" spans="33:33">
      <c r="AG7294" s="8"/>
    </row>
    <row r="7295" s="10" customFormat="1" spans="33:33">
      <c r="AG7295" s="8"/>
    </row>
    <row r="7296" s="10" customFormat="1" spans="33:33">
      <c r="AG7296" s="8"/>
    </row>
    <row r="7297" s="10" customFormat="1" spans="33:33">
      <c r="AG7297" s="8"/>
    </row>
    <row r="7298" s="10" customFormat="1" spans="33:33">
      <c r="AG7298" s="8"/>
    </row>
    <row r="7299" s="10" customFormat="1" spans="33:33">
      <c r="AG7299" s="8"/>
    </row>
    <row r="7300" s="10" customFormat="1" spans="33:33">
      <c r="AG7300" s="8"/>
    </row>
    <row r="7301" s="10" customFormat="1" spans="33:33">
      <c r="AG7301" s="8"/>
    </row>
    <row r="7302" s="10" customFormat="1" spans="33:33">
      <c r="AG7302" s="8"/>
    </row>
    <row r="7303" s="10" customFormat="1" spans="33:33">
      <c r="AG7303" s="8"/>
    </row>
    <row r="7304" s="10" customFormat="1" spans="33:33">
      <c r="AG7304" s="8"/>
    </row>
    <row r="7305" s="10" customFormat="1" spans="33:33">
      <c r="AG7305" s="8"/>
    </row>
    <row r="7306" s="10" customFormat="1" spans="33:33">
      <c r="AG7306" s="8"/>
    </row>
    <row r="7307" s="10" customFormat="1" spans="33:33">
      <c r="AG7307" s="8"/>
    </row>
    <row r="7308" s="10" customFormat="1" spans="33:33">
      <c r="AG7308" s="8"/>
    </row>
    <row r="7309" s="10" customFormat="1" spans="33:33">
      <c r="AG7309" s="8"/>
    </row>
    <row r="7310" s="10" customFormat="1" spans="33:33">
      <c r="AG7310" s="8"/>
    </row>
    <row r="7311" s="10" customFormat="1" spans="33:33">
      <c r="AG7311" s="8"/>
    </row>
    <row r="7312" s="10" customFormat="1" spans="33:33">
      <c r="AG7312" s="8"/>
    </row>
    <row r="7313" s="10" customFormat="1" spans="33:33">
      <c r="AG7313" s="8"/>
    </row>
    <row r="7314" s="10" customFormat="1" spans="33:33">
      <c r="AG7314" s="8"/>
    </row>
    <row r="7315" s="10" customFormat="1" spans="33:33">
      <c r="AG7315" s="8"/>
    </row>
    <row r="7316" s="10" customFormat="1" spans="33:33">
      <c r="AG7316" s="8"/>
    </row>
    <row r="7317" s="10" customFormat="1" spans="33:33">
      <c r="AG7317" s="8"/>
    </row>
    <row r="7318" s="10" customFormat="1" spans="33:33">
      <c r="AG7318" s="8"/>
    </row>
    <row r="7319" s="10" customFormat="1" spans="33:33">
      <c r="AG7319" s="8"/>
    </row>
    <row r="7320" s="10" customFormat="1" spans="33:33">
      <c r="AG7320" s="8"/>
    </row>
    <row r="7321" s="10" customFormat="1" spans="33:33">
      <c r="AG7321" s="8"/>
    </row>
    <row r="7322" s="10" customFormat="1" spans="33:33">
      <c r="AG7322" s="8"/>
    </row>
    <row r="7323" s="10" customFormat="1" spans="33:33">
      <c r="AG7323" s="8"/>
    </row>
    <row r="7324" s="10" customFormat="1" spans="33:33">
      <c r="AG7324" s="8"/>
    </row>
    <row r="7325" s="10" customFormat="1" spans="33:33">
      <c r="AG7325" s="8"/>
    </row>
    <row r="7326" s="10" customFormat="1" spans="33:33">
      <c r="AG7326" s="8"/>
    </row>
    <row r="7327" s="10" customFormat="1" spans="33:33">
      <c r="AG7327" s="8"/>
    </row>
    <row r="7328" s="10" customFormat="1" spans="33:33">
      <c r="AG7328" s="8"/>
    </row>
    <row r="7329" s="10" customFormat="1" spans="33:33">
      <c r="AG7329" s="8"/>
    </row>
    <row r="7330" s="10" customFormat="1" spans="33:33">
      <c r="AG7330" s="8"/>
    </row>
    <row r="7331" s="10" customFormat="1" spans="33:33">
      <c r="AG7331" s="8"/>
    </row>
    <row r="7332" s="10" customFormat="1" spans="33:33">
      <c r="AG7332" s="8"/>
    </row>
    <row r="7333" s="10" customFormat="1" spans="33:33">
      <c r="AG7333" s="8"/>
    </row>
    <row r="7334" s="10" customFormat="1" spans="33:33">
      <c r="AG7334" s="8"/>
    </row>
    <row r="7335" s="10" customFormat="1" spans="33:33">
      <c r="AG7335" s="8"/>
    </row>
    <row r="7336" s="10" customFormat="1" spans="33:33">
      <c r="AG7336" s="8"/>
    </row>
    <row r="7337" s="10" customFormat="1" spans="33:33">
      <c r="AG7337" s="8"/>
    </row>
    <row r="7338" s="10" customFormat="1" spans="33:33">
      <c r="AG7338" s="8"/>
    </row>
    <row r="7339" s="10" customFormat="1" spans="33:33">
      <c r="AG7339" s="8"/>
    </row>
    <row r="7340" s="10" customFormat="1" spans="33:33">
      <c r="AG7340" s="8"/>
    </row>
    <row r="7341" s="10" customFormat="1" spans="33:33">
      <c r="AG7341" s="8"/>
    </row>
    <row r="7342" s="10" customFormat="1" spans="33:33">
      <c r="AG7342" s="8"/>
    </row>
    <row r="7343" s="10" customFormat="1" spans="33:33">
      <c r="AG7343" s="8"/>
    </row>
    <row r="7344" s="10" customFormat="1" spans="33:33">
      <c r="AG7344" s="8"/>
    </row>
    <row r="7345" s="10" customFormat="1" spans="33:33">
      <c r="AG7345" s="8"/>
    </row>
    <row r="7346" s="10" customFormat="1" spans="33:33">
      <c r="AG7346" s="8"/>
    </row>
    <row r="7347" s="10" customFormat="1" spans="33:33">
      <c r="AG7347" s="8"/>
    </row>
    <row r="7348" s="10" customFormat="1" spans="33:33">
      <c r="AG7348" s="8"/>
    </row>
    <row r="7349" s="10" customFormat="1" spans="33:33">
      <c r="AG7349" s="8"/>
    </row>
    <row r="7350" s="10" customFormat="1" spans="33:33">
      <c r="AG7350" s="8"/>
    </row>
    <row r="7351" s="10" customFormat="1" spans="33:33">
      <c r="AG7351" s="8"/>
    </row>
    <row r="7352" s="10" customFormat="1" spans="33:33">
      <c r="AG7352" s="8"/>
    </row>
    <row r="7353" s="10" customFormat="1" spans="33:33">
      <c r="AG7353" s="8"/>
    </row>
    <row r="7354" s="10" customFormat="1" spans="33:33">
      <c r="AG7354" s="8"/>
    </row>
    <row r="7355" s="10" customFormat="1" spans="33:33">
      <c r="AG7355" s="8"/>
    </row>
    <row r="7356" s="10" customFormat="1" spans="33:33">
      <c r="AG7356" s="8"/>
    </row>
    <row r="7357" s="10" customFormat="1" spans="33:33">
      <c r="AG7357" s="8"/>
    </row>
    <row r="7358" s="10" customFormat="1" spans="33:33">
      <c r="AG7358" s="8"/>
    </row>
    <row r="7359" s="10" customFormat="1" spans="33:33">
      <c r="AG7359" s="8"/>
    </row>
    <row r="7360" s="10" customFormat="1" spans="33:33">
      <c r="AG7360" s="8"/>
    </row>
    <row r="7361" s="10" customFormat="1" spans="33:33">
      <c r="AG7361" s="8"/>
    </row>
    <row r="7362" s="10" customFormat="1" spans="33:33">
      <c r="AG7362" s="8"/>
    </row>
    <row r="7363" s="10" customFormat="1" spans="33:33">
      <c r="AG7363" s="8"/>
    </row>
    <row r="7364" s="10" customFormat="1" spans="33:33">
      <c r="AG7364" s="8"/>
    </row>
    <row r="7365" s="10" customFormat="1" spans="33:33">
      <c r="AG7365" s="8"/>
    </row>
    <row r="7366" s="10" customFormat="1" spans="33:33">
      <c r="AG7366" s="8"/>
    </row>
    <row r="7367" s="10" customFormat="1" spans="33:33">
      <c r="AG7367" s="8"/>
    </row>
    <row r="7368" s="10" customFormat="1" spans="33:33">
      <c r="AG7368" s="8"/>
    </row>
    <row r="7369" s="10" customFormat="1" spans="33:33">
      <c r="AG7369" s="8"/>
    </row>
    <row r="7370" s="10" customFormat="1" spans="33:33">
      <c r="AG7370" s="8"/>
    </row>
    <row r="7371" s="10" customFormat="1" spans="33:33">
      <c r="AG7371" s="8"/>
    </row>
    <row r="7372" s="10" customFormat="1" spans="33:33">
      <c r="AG7372" s="8"/>
    </row>
    <row r="7373" s="10" customFormat="1" spans="33:33">
      <c r="AG7373" s="8"/>
    </row>
    <row r="7374" s="10" customFormat="1" spans="33:33">
      <c r="AG7374" s="8"/>
    </row>
    <row r="7375" s="10" customFormat="1" spans="33:33">
      <c r="AG7375" s="8"/>
    </row>
    <row r="7376" s="10" customFormat="1" spans="33:33">
      <c r="AG7376" s="8"/>
    </row>
    <row r="7377" s="10" customFormat="1" spans="33:33">
      <c r="AG7377" s="8"/>
    </row>
    <row r="7378" s="10" customFormat="1" spans="33:33">
      <c r="AG7378" s="8"/>
    </row>
    <row r="7379" s="10" customFormat="1" spans="33:33">
      <c r="AG7379" s="8"/>
    </row>
    <row r="7380" s="10" customFormat="1" spans="33:33">
      <c r="AG7380" s="8"/>
    </row>
    <row r="7381" s="10" customFormat="1" spans="33:33">
      <c r="AG7381" s="8"/>
    </row>
    <row r="7382" s="10" customFormat="1" spans="33:33">
      <c r="AG7382" s="8"/>
    </row>
    <row r="7383" s="10" customFormat="1" spans="33:33">
      <c r="AG7383" s="8"/>
    </row>
    <row r="7384" s="10" customFormat="1" spans="33:33">
      <c r="AG7384" s="8"/>
    </row>
    <row r="7385" s="10" customFormat="1" spans="33:33">
      <c r="AG7385" s="8"/>
    </row>
    <row r="7386" s="10" customFormat="1" spans="33:33">
      <c r="AG7386" s="8"/>
    </row>
    <row r="7387" s="10" customFormat="1" spans="33:33">
      <c r="AG7387" s="8"/>
    </row>
    <row r="7388" s="10" customFormat="1" spans="33:33">
      <c r="AG7388" s="8"/>
    </row>
    <row r="7389" s="10" customFormat="1" spans="33:33">
      <c r="AG7389" s="8"/>
    </row>
    <row r="7390" s="10" customFormat="1" spans="33:33">
      <c r="AG7390" s="8"/>
    </row>
    <row r="7391" s="10" customFormat="1" spans="33:33">
      <c r="AG7391" s="8"/>
    </row>
    <row r="7392" s="10" customFormat="1" spans="33:33">
      <c r="AG7392" s="8"/>
    </row>
    <row r="7393" s="10" customFormat="1" spans="33:33">
      <c r="AG7393" s="8"/>
    </row>
    <row r="7394" s="10" customFormat="1" spans="33:33">
      <c r="AG7394" s="8"/>
    </row>
    <row r="7395" s="10" customFormat="1" spans="33:33">
      <c r="AG7395" s="8"/>
    </row>
    <row r="7396" s="10" customFormat="1" spans="33:33">
      <c r="AG7396" s="8"/>
    </row>
    <row r="7397" s="10" customFormat="1" spans="33:33">
      <c r="AG7397" s="8"/>
    </row>
    <row r="7398" s="10" customFormat="1" spans="33:33">
      <c r="AG7398" s="8"/>
    </row>
    <row r="7399" s="10" customFormat="1" spans="33:33">
      <c r="AG7399" s="8"/>
    </row>
    <row r="7400" s="10" customFormat="1" spans="33:33">
      <c r="AG7400" s="8"/>
    </row>
    <row r="7401" s="10" customFormat="1" spans="33:33">
      <c r="AG7401" s="8"/>
    </row>
    <row r="7402" s="10" customFormat="1" spans="33:33">
      <c r="AG7402" s="8"/>
    </row>
    <row r="7403" s="10" customFormat="1" spans="33:33">
      <c r="AG7403" s="8"/>
    </row>
    <row r="7404" s="10" customFormat="1" spans="33:33">
      <c r="AG7404" s="8"/>
    </row>
    <row r="7405" s="10" customFormat="1" spans="33:33">
      <c r="AG7405" s="8"/>
    </row>
    <row r="7406" s="10" customFormat="1" spans="33:33">
      <c r="AG7406" s="8"/>
    </row>
    <row r="7407" s="10" customFormat="1" spans="33:33">
      <c r="AG7407" s="8"/>
    </row>
    <row r="7408" s="10" customFormat="1" spans="33:33">
      <c r="AG7408" s="8"/>
    </row>
    <row r="7409" s="10" customFormat="1" spans="33:33">
      <c r="AG7409" s="8"/>
    </row>
    <row r="7410" s="10" customFormat="1" spans="33:33">
      <c r="AG7410" s="8"/>
    </row>
    <row r="7411" s="10" customFormat="1" spans="33:33">
      <c r="AG7411" s="8"/>
    </row>
    <row r="7412" s="10" customFormat="1" spans="33:33">
      <c r="AG7412" s="8"/>
    </row>
    <row r="7413" s="10" customFormat="1" spans="33:33">
      <c r="AG7413" s="8"/>
    </row>
    <row r="7414" s="10" customFormat="1" spans="33:33">
      <c r="AG7414" s="8"/>
    </row>
    <row r="7415" s="10" customFormat="1" spans="33:33">
      <c r="AG7415" s="8"/>
    </row>
    <row r="7416" s="10" customFormat="1" spans="33:33">
      <c r="AG7416" s="8"/>
    </row>
    <row r="7417" s="10" customFormat="1" spans="33:33">
      <c r="AG7417" s="8"/>
    </row>
    <row r="7418" s="10" customFormat="1" spans="33:33">
      <c r="AG7418" s="8"/>
    </row>
    <row r="7419" s="10" customFormat="1" spans="33:33">
      <c r="AG7419" s="8"/>
    </row>
    <row r="7420" s="10" customFormat="1" spans="33:33">
      <c r="AG7420" s="8"/>
    </row>
    <row r="7421" s="10" customFormat="1" spans="33:33">
      <c r="AG7421" s="8"/>
    </row>
    <row r="7422" s="10" customFormat="1" spans="33:33">
      <c r="AG7422" s="8"/>
    </row>
    <row r="7423" s="10" customFormat="1" spans="33:33">
      <c r="AG7423" s="8"/>
    </row>
    <row r="7424" s="10" customFormat="1" spans="33:33">
      <c r="AG7424" s="8"/>
    </row>
    <row r="7425" s="10" customFormat="1" spans="33:33">
      <c r="AG7425" s="8"/>
    </row>
    <row r="7426" s="10" customFormat="1" spans="33:33">
      <c r="AG7426" s="8"/>
    </row>
    <row r="7427" s="10" customFormat="1" spans="33:33">
      <c r="AG7427" s="8"/>
    </row>
    <row r="7428" s="10" customFormat="1" spans="33:33">
      <c r="AG7428" s="8"/>
    </row>
    <row r="7429" s="10" customFormat="1" spans="33:33">
      <c r="AG7429" s="8"/>
    </row>
    <row r="7430" s="10" customFormat="1" spans="33:33">
      <c r="AG7430" s="8"/>
    </row>
    <row r="7431" s="10" customFormat="1" spans="33:33">
      <c r="AG7431" s="8"/>
    </row>
    <row r="7432" s="10" customFormat="1" spans="33:33">
      <c r="AG7432" s="8"/>
    </row>
    <row r="7433" s="10" customFormat="1" spans="33:33">
      <c r="AG7433" s="8"/>
    </row>
    <row r="7434" s="10" customFormat="1" spans="33:33">
      <c r="AG7434" s="8"/>
    </row>
    <row r="7435" s="10" customFormat="1" spans="33:33">
      <c r="AG7435" s="8"/>
    </row>
    <row r="7436" s="10" customFormat="1" spans="33:33">
      <c r="AG7436" s="8"/>
    </row>
    <row r="7437" s="10" customFormat="1" spans="33:33">
      <c r="AG7437" s="8"/>
    </row>
    <row r="7438" s="10" customFormat="1" spans="33:33">
      <c r="AG7438" s="8"/>
    </row>
    <row r="7439" s="10" customFormat="1" spans="33:33">
      <c r="AG7439" s="8"/>
    </row>
    <row r="7440" s="10" customFormat="1" spans="33:33">
      <c r="AG7440" s="8"/>
    </row>
    <row r="7441" s="10" customFormat="1" spans="33:33">
      <c r="AG7441" s="8"/>
    </row>
    <row r="7442" s="10" customFormat="1" spans="33:33">
      <c r="AG7442" s="8"/>
    </row>
    <row r="7443" s="10" customFormat="1" spans="33:33">
      <c r="AG7443" s="8"/>
    </row>
    <row r="7444" s="10" customFormat="1" spans="33:33">
      <c r="AG7444" s="8"/>
    </row>
    <row r="7445" s="10" customFormat="1" spans="33:33">
      <c r="AG7445" s="8"/>
    </row>
    <row r="7446" s="10" customFormat="1" spans="33:33">
      <c r="AG7446" s="8"/>
    </row>
    <row r="7447" s="10" customFormat="1" spans="33:33">
      <c r="AG7447" s="8"/>
    </row>
    <row r="7448" s="10" customFormat="1" spans="33:33">
      <c r="AG7448" s="8"/>
    </row>
    <row r="7449" s="10" customFormat="1" spans="33:33">
      <c r="AG7449" s="8"/>
    </row>
    <row r="7450" s="10" customFormat="1" spans="33:33">
      <c r="AG7450" s="8"/>
    </row>
    <row r="7451" s="10" customFormat="1" spans="33:33">
      <c r="AG7451" s="8"/>
    </row>
    <row r="7452" s="10" customFormat="1" spans="33:33">
      <c r="AG7452" s="8"/>
    </row>
    <row r="7453" s="10" customFormat="1" spans="33:33">
      <c r="AG7453" s="8"/>
    </row>
    <row r="7454" s="10" customFormat="1" spans="33:33">
      <c r="AG7454" s="8"/>
    </row>
    <row r="7455" s="10" customFormat="1" spans="33:33">
      <c r="AG7455" s="8"/>
    </row>
    <row r="7456" s="10" customFormat="1" spans="33:33">
      <c r="AG7456" s="8"/>
    </row>
    <row r="7457" s="10" customFormat="1" spans="33:33">
      <c r="AG7457" s="8"/>
    </row>
    <row r="7458" s="10" customFormat="1" spans="33:33">
      <c r="AG7458" s="8"/>
    </row>
    <row r="7459" s="10" customFormat="1" spans="33:33">
      <c r="AG7459" s="8"/>
    </row>
    <row r="7460" s="10" customFormat="1" spans="33:33">
      <c r="AG7460" s="8"/>
    </row>
    <row r="7461" s="10" customFormat="1" spans="33:33">
      <c r="AG7461" s="8"/>
    </row>
    <row r="7462" s="10" customFormat="1" spans="33:33">
      <c r="AG7462" s="8"/>
    </row>
    <row r="7463" s="10" customFormat="1" spans="33:33">
      <c r="AG7463" s="8"/>
    </row>
    <row r="7464" s="10" customFormat="1" spans="33:33">
      <c r="AG7464" s="8"/>
    </row>
    <row r="7465" s="10" customFormat="1" spans="33:33">
      <c r="AG7465" s="8"/>
    </row>
    <row r="7466" s="10" customFormat="1" spans="33:33">
      <c r="AG7466" s="8"/>
    </row>
    <row r="7467" s="10" customFormat="1" spans="33:33">
      <c r="AG7467" s="8"/>
    </row>
    <row r="7468" s="10" customFormat="1" spans="33:33">
      <c r="AG7468" s="8"/>
    </row>
    <row r="7469" s="10" customFormat="1" spans="33:33">
      <c r="AG7469" s="8"/>
    </row>
    <row r="7470" s="10" customFormat="1" spans="33:33">
      <c r="AG7470" s="8"/>
    </row>
    <row r="7471" s="10" customFormat="1" spans="33:33">
      <c r="AG7471" s="8"/>
    </row>
    <row r="7472" s="10" customFormat="1" spans="33:33">
      <c r="AG7472" s="8"/>
    </row>
    <row r="7473" s="10" customFormat="1" spans="33:33">
      <c r="AG7473" s="8"/>
    </row>
    <row r="7474" s="10" customFormat="1" spans="33:33">
      <c r="AG7474" s="8"/>
    </row>
    <row r="7475" s="10" customFormat="1" spans="33:33">
      <c r="AG7475" s="8"/>
    </row>
    <row r="7476" s="10" customFormat="1" spans="33:33">
      <c r="AG7476" s="8"/>
    </row>
    <row r="7477" s="10" customFormat="1" spans="33:33">
      <c r="AG7477" s="8"/>
    </row>
    <row r="7478" s="10" customFormat="1" spans="33:33">
      <c r="AG7478" s="8"/>
    </row>
    <row r="7479" s="10" customFormat="1" spans="33:33">
      <c r="AG7479" s="8"/>
    </row>
    <row r="7480" s="10" customFormat="1" spans="33:33">
      <c r="AG7480" s="8"/>
    </row>
    <row r="7481" s="10" customFormat="1" spans="33:33">
      <c r="AG7481" s="8"/>
    </row>
    <row r="7482" s="10" customFormat="1" spans="33:33">
      <c r="AG7482" s="8"/>
    </row>
    <row r="7483" s="10" customFormat="1" spans="33:33">
      <c r="AG7483" s="8"/>
    </row>
    <row r="7484" s="10" customFormat="1" spans="33:33">
      <c r="AG7484" s="8"/>
    </row>
    <row r="7485" s="10" customFormat="1" spans="33:33">
      <c r="AG7485" s="8"/>
    </row>
    <row r="7486" s="10" customFormat="1" spans="33:33">
      <c r="AG7486" s="8"/>
    </row>
    <row r="7487" s="10" customFormat="1" spans="33:33">
      <c r="AG7487" s="8"/>
    </row>
    <row r="7488" s="10" customFormat="1" spans="33:33">
      <c r="AG7488" s="8"/>
    </row>
    <row r="7489" s="10" customFormat="1" spans="33:33">
      <c r="AG7489" s="8"/>
    </row>
    <row r="7490" s="10" customFormat="1" spans="33:33">
      <c r="AG7490" s="8"/>
    </row>
    <row r="7491" s="10" customFormat="1" spans="33:33">
      <c r="AG7491" s="8"/>
    </row>
    <row r="7492" s="10" customFormat="1" spans="33:33">
      <c r="AG7492" s="8"/>
    </row>
    <row r="7493" s="10" customFormat="1" spans="33:33">
      <c r="AG7493" s="8"/>
    </row>
    <row r="7494" s="10" customFormat="1" spans="33:33">
      <c r="AG7494" s="8"/>
    </row>
    <row r="7495" s="10" customFormat="1" spans="33:33">
      <c r="AG7495" s="8"/>
    </row>
    <row r="7496" s="10" customFormat="1" spans="33:33">
      <c r="AG7496" s="8"/>
    </row>
    <row r="7497" s="10" customFormat="1" spans="33:33">
      <c r="AG7497" s="8"/>
    </row>
    <row r="7498" s="10" customFormat="1" spans="33:33">
      <c r="AG7498" s="8"/>
    </row>
    <row r="7499" s="10" customFormat="1" spans="33:33">
      <c r="AG7499" s="8"/>
    </row>
    <row r="7500" s="10" customFormat="1" spans="33:33">
      <c r="AG7500" s="8"/>
    </row>
    <row r="7501" s="10" customFormat="1" spans="33:33">
      <c r="AG7501" s="8"/>
    </row>
    <row r="7502" s="10" customFormat="1" spans="33:33">
      <c r="AG7502" s="8"/>
    </row>
    <row r="7503" s="10" customFormat="1" spans="33:33">
      <c r="AG7503" s="8"/>
    </row>
    <row r="7504" s="10" customFormat="1" spans="33:33">
      <c r="AG7504" s="8"/>
    </row>
    <row r="7505" s="10" customFormat="1" spans="33:33">
      <c r="AG7505" s="8"/>
    </row>
    <row r="7506" s="10" customFormat="1" spans="33:33">
      <c r="AG7506" s="8"/>
    </row>
    <row r="7507" s="10" customFormat="1" spans="33:33">
      <c r="AG7507" s="8"/>
    </row>
    <row r="7508" s="10" customFormat="1" spans="33:33">
      <c r="AG7508" s="8"/>
    </row>
    <row r="7509" s="10" customFormat="1" spans="33:33">
      <c r="AG7509" s="8"/>
    </row>
    <row r="7510" s="10" customFormat="1" spans="33:33">
      <c r="AG7510" s="8"/>
    </row>
    <row r="7511" s="10" customFormat="1" spans="33:33">
      <c r="AG7511" s="8"/>
    </row>
    <row r="7512" s="10" customFormat="1" spans="33:33">
      <c r="AG7512" s="8"/>
    </row>
    <row r="7513" s="10" customFormat="1" spans="33:33">
      <c r="AG7513" s="8"/>
    </row>
    <row r="7514" s="10" customFormat="1" spans="33:33">
      <c r="AG7514" s="8"/>
    </row>
    <row r="7515" s="10" customFormat="1" spans="33:33">
      <c r="AG7515" s="8"/>
    </row>
    <row r="7516" s="10" customFormat="1" spans="33:33">
      <c r="AG7516" s="8"/>
    </row>
    <row r="7517" s="10" customFormat="1" spans="33:33">
      <c r="AG7517" s="8"/>
    </row>
    <row r="7518" s="10" customFormat="1" spans="33:33">
      <c r="AG7518" s="8"/>
    </row>
    <row r="7519" s="10" customFormat="1" spans="33:33">
      <c r="AG7519" s="8"/>
    </row>
    <row r="7520" s="10" customFormat="1" spans="33:33">
      <c r="AG7520" s="8"/>
    </row>
    <row r="7521" s="10" customFormat="1" spans="33:33">
      <c r="AG7521" s="8"/>
    </row>
    <row r="7522" s="10" customFormat="1" spans="33:33">
      <c r="AG7522" s="8"/>
    </row>
    <row r="7523" s="10" customFormat="1" spans="33:33">
      <c r="AG7523" s="8"/>
    </row>
    <row r="7524" s="10" customFormat="1" spans="33:33">
      <c r="AG7524" s="8"/>
    </row>
    <row r="7525" s="10" customFormat="1" spans="33:33">
      <c r="AG7525" s="8"/>
    </row>
    <row r="7526" s="10" customFormat="1" spans="33:33">
      <c r="AG7526" s="8"/>
    </row>
    <row r="7527" s="10" customFormat="1" spans="33:33">
      <c r="AG7527" s="8"/>
    </row>
    <row r="7528" s="10" customFormat="1" spans="33:33">
      <c r="AG7528" s="8"/>
    </row>
    <row r="7529" s="10" customFormat="1" spans="33:33">
      <c r="AG7529" s="8"/>
    </row>
    <row r="7530" s="10" customFormat="1" spans="33:33">
      <c r="AG7530" s="8"/>
    </row>
    <row r="7531" s="10" customFormat="1" spans="33:33">
      <c r="AG7531" s="8"/>
    </row>
    <row r="7532" s="10" customFormat="1" spans="33:33">
      <c r="AG7532" s="8"/>
    </row>
    <row r="7533" s="10" customFormat="1" spans="33:33">
      <c r="AG7533" s="8"/>
    </row>
    <row r="7534" s="10" customFormat="1" spans="33:33">
      <c r="AG7534" s="8"/>
    </row>
    <row r="7535" s="10" customFormat="1" spans="33:33">
      <c r="AG7535" s="8"/>
    </row>
    <row r="7536" s="10" customFormat="1" spans="33:33">
      <c r="AG7536" s="8"/>
    </row>
    <row r="7537" s="10" customFormat="1" spans="33:33">
      <c r="AG7537" s="8"/>
    </row>
    <row r="7538" s="10" customFormat="1" spans="33:33">
      <c r="AG7538" s="8"/>
    </row>
    <row r="7539" s="10" customFormat="1" spans="33:33">
      <c r="AG7539" s="8"/>
    </row>
    <row r="7540" s="10" customFormat="1" spans="33:33">
      <c r="AG7540" s="8"/>
    </row>
    <row r="7541" s="10" customFormat="1" spans="33:33">
      <c r="AG7541" s="8"/>
    </row>
    <row r="7542" s="10" customFormat="1" spans="33:33">
      <c r="AG7542" s="8"/>
    </row>
    <row r="7543" s="10" customFormat="1" spans="33:33">
      <c r="AG7543" s="8"/>
    </row>
    <row r="7544" s="10" customFormat="1" spans="33:33">
      <c r="AG7544" s="8"/>
    </row>
    <row r="7545" s="10" customFormat="1" spans="33:33">
      <c r="AG7545" s="8"/>
    </row>
    <row r="7546" s="10" customFormat="1" spans="33:33">
      <c r="AG7546" s="8"/>
    </row>
    <row r="7547" s="10" customFormat="1" spans="33:33">
      <c r="AG7547" s="8"/>
    </row>
    <row r="7548" s="10" customFormat="1" spans="33:33">
      <c r="AG7548" s="8"/>
    </row>
    <row r="7549" s="10" customFormat="1" spans="33:33">
      <c r="AG7549" s="8"/>
    </row>
    <row r="7550" s="10" customFormat="1" spans="33:33">
      <c r="AG7550" s="8"/>
    </row>
    <row r="7551" s="10" customFormat="1" spans="33:33">
      <c r="AG7551" s="8"/>
    </row>
    <row r="7552" s="10" customFormat="1" spans="33:33">
      <c r="AG7552" s="8"/>
    </row>
    <row r="7553" s="10" customFormat="1" spans="33:33">
      <c r="AG7553" s="8"/>
    </row>
    <row r="7554" s="10" customFormat="1" spans="33:33">
      <c r="AG7554" s="8"/>
    </row>
    <row r="7555" s="10" customFormat="1" spans="33:33">
      <c r="AG7555" s="8"/>
    </row>
    <row r="7556" s="10" customFormat="1" spans="33:33">
      <c r="AG7556" s="8"/>
    </row>
    <row r="7557" s="10" customFormat="1" spans="33:33">
      <c r="AG7557" s="8"/>
    </row>
    <row r="7558" s="10" customFormat="1" spans="33:33">
      <c r="AG7558" s="8"/>
    </row>
    <row r="7559" s="10" customFormat="1" spans="33:33">
      <c r="AG7559" s="8"/>
    </row>
    <row r="7560" s="10" customFormat="1" spans="33:33">
      <c r="AG7560" s="8"/>
    </row>
    <row r="7561" s="10" customFormat="1" spans="33:33">
      <c r="AG7561" s="8"/>
    </row>
    <row r="7562" s="10" customFormat="1" spans="33:33">
      <c r="AG7562" s="8"/>
    </row>
    <row r="7563" s="10" customFormat="1" spans="33:33">
      <c r="AG7563" s="8"/>
    </row>
    <row r="7564" s="10" customFormat="1" spans="33:33">
      <c r="AG7564" s="8"/>
    </row>
    <row r="7565" s="10" customFormat="1" spans="33:33">
      <c r="AG7565" s="8"/>
    </row>
    <row r="7566" s="10" customFormat="1" spans="33:33">
      <c r="AG7566" s="8"/>
    </row>
    <row r="7567" s="10" customFormat="1" spans="33:33">
      <c r="AG7567" s="8"/>
    </row>
    <row r="7568" s="10" customFormat="1" spans="33:33">
      <c r="AG7568" s="8"/>
    </row>
    <row r="7569" s="10" customFormat="1" spans="33:33">
      <c r="AG7569" s="8"/>
    </row>
    <row r="7570" s="10" customFormat="1" spans="33:33">
      <c r="AG7570" s="8"/>
    </row>
    <row r="7571" s="10" customFormat="1" spans="33:33">
      <c r="AG7571" s="8"/>
    </row>
    <row r="7572" s="10" customFormat="1" spans="33:33">
      <c r="AG7572" s="8"/>
    </row>
    <row r="7573" s="10" customFormat="1" spans="33:33">
      <c r="AG7573" s="8"/>
    </row>
    <row r="7574" s="10" customFormat="1" spans="33:33">
      <c r="AG7574" s="8"/>
    </row>
    <row r="7575" s="10" customFormat="1" spans="33:33">
      <c r="AG7575" s="8"/>
    </row>
    <row r="7576" s="10" customFormat="1" spans="33:33">
      <c r="AG7576" s="8"/>
    </row>
    <row r="7577" s="10" customFormat="1" spans="33:33">
      <c r="AG7577" s="8"/>
    </row>
    <row r="7578" s="10" customFormat="1" spans="33:33">
      <c r="AG7578" s="8"/>
    </row>
    <row r="7579" s="10" customFormat="1" spans="33:33">
      <c r="AG7579" s="8"/>
    </row>
    <row r="7580" s="10" customFormat="1" spans="33:33">
      <c r="AG7580" s="8"/>
    </row>
    <row r="7581" s="10" customFormat="1" spans="33:33">
      <c r="AG7581" s="8"/>
    </row>
    <row r="7582" s="10" customFormat="1" spans="33:33">
      <c r="AG7582" s="8"/>
    </row>
    <row r="7583" s="10" customFormat="1" spans="33:33">
      <c r="AG7583" s="8"/>
    </row>
    <row r="7584" s="10" customFormat="1" spans="33:33">
      <c r="AG7584" s="8"/>
    </row>
    <row r="7585" s="10" customFormat="1" spans="33:33">
      <c r="AG7585" s="8"/>
    </row>
    <row r="7586" s="10" customFormat="1" spans="33:33">
      <c r="AG7586" s="8"/>
    </row>
    <row r="7587" s="10" customFormat="1" spans="33:33">
      <c r="AG7587" s="8"/>
    </row>
    <row r="7588" s="10" customFormat="1" spans="33:33">
      <c r="AG7588" s="8"/>
    </row>
    <row r="7589" s="10" customFormat="1" spans="33:33">
      <c r="AG7589" s="8"/>
    </row>
    <row r="7590" s="10" customFormat="1" spans="33:33">
      <c r="AG7590" s="8"/>
    </row>
    <row r="7591" s="10" customFormat="1" spans="33:33">
      <c r="AG7591" s="8"/>
    </row>
    <row r="7592" s="10" customFormat="1" spans="33:33">
      <c r="AG7592" s="8"/>
    </row>
    <row r="7593" s="10" customFormat="1" spans="33:33">
      <c r="AG7593" s="8"/>
    </row>
    <row r="7594" s="10" customFormat="1" spans="33:33">
      <c r="AG7594" s="8"/>
    </row>
    <row r="7595" s="10" customFormat="1" spans="33:33">
      <c r="AG7595" s="8"/>
    </row>
    <row r="7596" s="10" customFormat="1" spans="33:33">
      <c r="AG7596" s="8"/>
    </row>
    <row r="7597" s="10" customFormat="1" spans="33:33">
      <c r="AG7597" s="8"/>
    </row>
    <row r="7598" s="10" customFormat="1" spans="33:33">
      <c r="AG7598" s="8"/>
    </row>
    <row r="7599" s="10" customFormat="1" spans="33:33">
      <c r="AG7599" s="8"/>
    </row>
    <row r="7600" s="10" customFormat="1" spans="33:33">
      <c r="AG7600" s="8"/>
    </row>
    <row r="7601" s="10" customFormat="1" spans="33:33">
      <c r="AG7601" s="8"/>
    </row>
    <row r="7602" s="10" customFormat="1" spans="33:33">
      <c r="AG7602" s="8"/>
    </row>
    <row r="7603" s="10" customFormat="1" spans="33:33">
      <c r="AG7603" s="8"/>
    </row>
    <row r="7604" s="10" customFormat="1" spans="33:33">
      <c r="AG7604" s="8"/>
    </row>
    <row r="7605" s="10" customFormat="1" spans="33:33">
      <c r="AG7605" s="8"/>
    </row>
    <row r="7606" s="10" customFormat="1" spans="33:33">
      <c r="AG7606" s="8"/>
    </row>
    <row r="7607" s="10" customFormat="1" spans="33:33">
      <c r="AG7607" s="8"/>
    </row>
    <row r="7608" s="10" customFormat="1" spans="33:33">
      <c r="AG7608" s="8"/>
    </row>
    <row r="7609" s="10" customFormat="1" spans="33:33">
      <c r="AG7609" s="8"/>
    </row>
    <row r="7610" s="10" customFormat="1" spans="33:33">
      <c r="AG7610" s="8"/>
    </row>
    <row r="7611" s="10" customFormat="1" spans="33:33">
      <c r="AG7611" s="8"/>
    </row>
    <row r="7612" s="10" customFormat="1" spans="33:33">
      <c r="AG7612" s="8"/>
    </row>
    <row r="7613" s="10" customFormat="1" spans="33:33">
      <c r="AG7613" s="8"/>
    </row>
    <row r="7614" s="10" customFormat="1" spans="33:33">
      <c r="AG7614" s="8"/>
    </row>
    <row r="7615" s="10" customFormat="1" spans="33:33">
      <c r="AG7615" s="8"/>
    </row>
    <row r="7616" s="10" customFormat="1" spans="33:33">
      <c r="AG7616" s="8"/>
    </row>
    <row r="7617" s="10" customFormat="1" spans="33:33">
      <c r="AG7617" s="8"/>
    </row>
    <row r="7618" s="10" customFormat="1" spans="33:33">
      <c r="AG7618" s="8"/>
    </row>
    <row r="7619" s="10" customFormat="1" spans="33:33">
      <c r="AG7619" s="8"/>
    </row>
    <row r="7620" s="10" customFormat="1" spans="33:33">
      <c r="AG7620" s="8"/>
    </row>
    <row r="7621" s="10" customFormat="1" spans="33:33">
      <c r="AG7621" s="8"/>
    </row>
    <row r="7622" s="10" customFormat="1" spans="33:33">
      <c r="AG7622" s="8"/>
    </row>
    <row r="7623" s="10" customFormat="1" spans="33:33">
      <c r="AG7623" s="8"/>
    </row>
    <row r="7624" s="10" customFormat="1" spans="33:33">
      <c r="AG7624" s="8"/>
    </row>
    <row r="7625" s="10" customFormat="1" spans="33:33">
      <c r="AG7625" s="8"/>
    </row>
    <row r="7626" s="10" customFormat="1" spans="33:33">
      <c r="AG7626" s="8"/>
    </row>
    <row r="7627" s="10" customFormat="1" spans="33:33">
      <c r="AG7627" s="8"/>
    </row>
    <row r="7628" s="10" customFormat="1" spans="33:33">
      <c r="AG7628" s="8"/>
    </row>
    <row r="7629" s="10" customFormat="1" spans="33:33">
      <c r="AG7629" s="8"/>
    </row>
    <row r="7630" s="10" customFormat="1" spans="33:33">
      <c r="AG7630" s="8"/>
    </row>
    <row r="7631" s="10" customFormat="1" spans="33:33">
      <c r="AG7631" s="8"/>
    </row>
    <row r="7632" s="10" customFormat="1" spans="33:33">
      <c r="AG7632" s="8"/>
    </row>
    <row r="7633" s="10" customFormat="1" spans="33:33">
      <c r="AG7633" s="8"/>
    </row>
    <row r="7634" s="10" customFormat="1" spans="33:33">
      <c r="AG7634" s="8"/>
    </row>
    <row r="7635" s="10" customFormat="1" spans="33:33">
      <c r="AG7635" s="8"/>
    </row>
    <row r="7636" s="10" customFormat="1" spans="33:33">
      <c r="AG7636" s="8"/>
    </row>
    <row r="7637" s="10" customFormat="1" spans="33:33">
      <c r="AG7637" s="8"/>
    </row>
    <row r="7638" s="10" customFormat="1" spans="33:33">
      <c r="AG7638" s="8"/>
    </row>
    <row r="7639" s="10" customFormat="1" spans="33:33">
      <c r="AG7639" s="8"/>
    </row>
    <row r="7640" s="10" customFormat="1" spans="33:33">
      <c r="AG7640" s="8"/>
    </row>
    <row r="7641" s="10" customFormat="1" spans="33:33">
      <c r="AG7641" s="8"/>
    </row>
    <row r="7642" s="10" customFormat="1" spans="33:33">
      <c r="AG7642" s="8"/>
    </row>
    <row r="7643" s="10" customFormat="1" spans="33:33">
      <c r="AG7643" s="8"/>
    </row>
    <row r="7644" s="10" customFormat="1" spans="33:33">
      <c r="AG7644" s="8"/>
    </row>
    <row r="7645" s="10" customFormat="1" spans="33:33">
      <c r="AG7645" s="8"/>
    </row>
    <row r="7646" s="10" customFormat="1" spans="33:33">
      <c r="AG7646" s="8"/>
    </row>
    <row r="7647" s="10" customFormat="1" spans="33:33">
      <c r="AG7647" s="8"/>
    </row>
    <row r="7648" s="10" customFormat="1" spans="33:33">
      <c r="AG7648" s="8"/>
    </row>
    <row r="7649" s="10" customFormat="1" spans="33:33">
      <c r="AG7649" s="8"/>
    </row>
    <row r="7650" s="10" customFormat="1" spans="33:33">
      <c r="AG7650" s="8"/>
    </row>
    <row r="7651" s="10" customFormat="1" spans="33:33">
      <c r="AG7651" s="8"/>
    </row>
    <row r="7652" s="10" customFormat="1" spans="33:33">
      <c r="AG7652" s="8"/>
    </row>
    <row r="7653" s="10" customFormat="1" spans="33:33">
      <c r="AG7653" s="8"/>
    </row>
    <row r="7654" s="10" customFormat="1" spans="33:33">
      <c r="AG7654" s="8"/>
    </row>
    <row r="7655" s="10" customFormat="1" spans="33:33">
      <c r="AG7655" s="8"/>
    </row>
    <row r="7656" s="10" customFormat="1" spans="33:33">
      <c r="AG7656" s="8"/>
    </row>
    <row r="7657" s="10" customFormat="1" spans="33:33">
      <c r="AG7657" s="8"/>
    </row>
    <row r="7658" s="10" customFormat="1" spans="33:33">
      <c r="AG7658" s="8"/>
    </row>
    <row r="7659" s="10" customFormat="1" spans="33:33">
      <c r="AG7659" s="8"/>
    </row>
    <row r="7660" s="10" customFormat="1" spans="33:33">
      <c r="AG7660" s="8"/>
    </row>
    <row r="7661" s="10" customFormat="1" spans="33:33">
      <c r="AG7661" s="8"/>
    </row>
    <row r="7662" s="10" customFormat="1" spans="33:33">
      <c r="AG7662" s="8"/>
    </row>
    <row r="7663" s="10" customFormat="1" spans="33:33">
      <c r="AG7663" s="8"/>
    </row>
    <row r="7664" s="10" customFormat="1" spans="33:33">
      <c r="AG7664" s="8"/>
    </row>
    <row r="7665" s="10" customFormat="1" spans="33:33">
      <c r="AG7665" s="8"/>
    </row>
    <row r="7666" s="10" customFormat="1" spans="33:33">
      <c r="AG7666" s="8"/>
    </row>
    <row r="7667" s="10" customFormat="1" spans="33:33">
      <c r="AG7667" s="8"/>
    </row>
    <row r="7668" s="10" customFormat="1" spans="33:33">
      <c r="AG7668" s="8"/>
    </row>
    <row r="7669" s="10" customFormat="1" spans="33:33">
      <c r="AG7669" s="8"/>
    </row>
    <row r="7670" s="10" customFormat="1" spans="33:33">
      <c r="AG7670" s="8"/>
    </row>
    <row r="7671" s="10" customFormat="1" spans="33:33">
      <c r="AG7671" s="8"/>
    </row>
    <row r="7672" s="10" customFormat="1" spans="33:33">
      <c r="AG7672" s="8"/>
    </row>
    <row r="7673" s="10" customFormat="1" spans="33:33">
      <c r="AG7673" s="8"/>
    </row>
    <row r="7674" s="10" customFormat="1" spans="33:33">
      <c r="AG7674" s="8"/>
    </row>
    <row r="7675" s="10" customFormat="1" spans="33:33">
      <c r="AG7675" s="8"/>
    </row>
    <row r="7676" s="10" customFormat="1" spans="33:33">
      <c r="AG7676" s="8"/>
    </row>
    <row r="7677" s="10" customFormat="1" spans="33:33">
      <c r="AG7677" s="8"/>
    </row>
    <row r="7678" s="10" customFormat="1" spans="33:33">
      <c r="AG7678" s="8"/>
    </row>
    <row r="7679" s="10" customFormat="1" spans="33:33">
      <c r="AG7679" s="8"/>
    </row>
    <row r="7680" s="10" customFormat="1" spans="33:33">
      <c r="AG7680" s="8"/>
    </row>
    <row r="7681" s="10" customFormat="1" spans="33:33">
      <c r="AG7681" s="8"/>
    </row>
    <row r="7682" s="10" customFormat="1" spans="33:33">
      <c r="AG7682" s="8"/>
    </row>
    <row r="7683" s="10" customFormat="1" spans="33:33">
      <c r="AG7683" s="8"/>
    </row>
    <row r="7684" s="10" customFormat="1" spans="33:33">
      <c r="AG7684" s="8"/>
    </row>
    <row r="7685" s="10" customFormat="1" spans="33:33">
      <c r="AG7685" s="8"/>
    </row>
    <row r="7686" s="10" customFormat="1" spans="33:33">
      <c r="AG7686" s="8"/>
    </row>
    <row r="7687" s="10" customFormat="1" spans="33:33">
      <c r="AG7687" s="8"/>
    </row>
    <row r="7688" s="10" customFormat="1" spans="33:33">
      <c r="AG7688" s="8"/>
    </row>
    <row r="7689" s="10" customFormat="1" spans="33:33">
      <c r="AG7689" s="8"/>
    </row>
    <row r="7690" s="10" customFormat="1" spans="33:33">
      <c r="AG7690" s="8"/>
    </row>
    <row r="7691" s="10" customFormat="1" spans="33:33">
      <c r="AG7691" s="8"/>
    </row>
    <row r="7692" s="10" customFormat="1" spans="33:33">
      <c r="AG7692" s="8"/>
    </row>
    <row r="7693" s="10" customFormat="1" spans="33:33">
      <c r="AG7693" s="8"/>
    </row>
    <row r="7694" s="10" customFormat="1" spans="33:33">
      <c r="AG7694" s="8"/>
    </row>
    <row r="7695" s="10" customFormat="1" spans="33:33">
      <c r="AG7695" s="8"/>
    </row>
    <row r="7696" s="10" customFormat="1" spans="33:33">
      <c r="AG7696" s="8"/>
    </row>
    <row r="7697" s="10" customFormat="1" spans="33:33">
      <c r="AG7697" s="8"/>
    </row>
    <row r="7698" s="10" customFormat="1" spans="33:33">
      <c r="AG7698" s="8"/>
    </row>
    <row r="7699" s="10" customFormat="1" spans="33:33">
      <c r="AG7699" s="8"/>
    </row>
    <row r="7700" s="10" customFormat="1" spans="33:33">
      <c r="AG7700" s="8"/>
    </row>
    <row r="7701" s="10" customFormat="1" spans="33:33">
      <c r="AG7701" s="8"/>
    </row>
    <row r="7702" s="10" customFormat="1" spans="33:33">
      <c r="AG7702" s="8"/>
    </row>
    <row r="7703" s="10" customFormat="1" spans="33:33">
      <c r="AG7703" s="8"/>
    </row>
    <row r="7704" s="10" customFormat="1" spans="33:33">
      <c r="AG7704" s="8"/>
    </row>
    <row r="7705" s="10" customFormat="1" spans="33:33">
      <c r="AG7705" s="8"/>
    </row>
    <row r="7706" s="10" customFormat="1" spans="33:33">
      <c r="AG7706" s="8"/>
    </row>
    <row r="7707" s="10" customFormat="1" spans="33:33">
      <c r="AG7707" s="8"/>
    </row>
    <row r="7708" s="10" customFormat="1" spans="33:33">
      <c r="AG7708" s="8"/>
    </row>
    <row r="7709" s="10" customFormat="1" spans="33:33">
      <c r="AG7709" s="8"/>
    </row>
    <row r="7710" s="10" customFormat="1" spans="33:33">
      <c r="AG7710" s="8"/>
    </row>
    <row r="7711" s="10" customFormat="1" spans="33:33">
      <c r="AG7711" s="8"/>
    </row>
    <row r="7712" s="10" customFormat="1" spans="33:33">
      <c r="AG7712" s="8"/>
    </row>
    <row r="7713" s="10" customFormat="1" spans="33:33">
      <c r="AG7713" s="8"/>
    </row>
    <row r="7714" s="10" customFormat="1" spans="33:33">
      <c r="AG7714" s="8"/>
    </row>
    <row r="7715" s="10" customFormat="1" spans="33:33">
      <c r="AG7715" s="8"/>
    </row>
    <row r="7716" s="10" customFormat="1" spans="33:33">
      <c r="AG7716" s="8"/>
    </row>
    <row r="7717" s="10" customFormat="1" spans="33:33">
      <c r="AG7717" s="8"/>
    </row>
    <row r="7718" s="10" customFormat="1" spans="33:33">
      <c r="AG7718" s="8"/>
    </row>
    <row r="7719" s="10" customFormat="1" spans="33:33">
      <c r="AG7719" s="8"/>
    </row>
    <row r="7720" s="10" customFormat="1" spans="33:33">
      <c r="AG7720" s="8"/>
    </row>
    <row r="7721" s="10" customFormat="1" spans="33:33">
      <c r="AG7721" s="8"/>
    </row>
    <row r="7722" s="10" customFormat="1" spans="33:33">
      <c r="AG7722" s="8"/>
    </row>
    <row r="7723" s="10" customFormat="1" spans="33:33">
      <c r="AG7723" s="8"/>
    </row>
    <row r="7724" s="10" customFormat="1" spans="33:33">
      <c r="AG7724" s="8"/>
    </row>
    <row r="7725" s="10" customFormat="1" spans="33:33">
      <c r="AG7725" s="8"/>
    </row>
    <row r="7726" s="10" customFormat="1" spans="33:33">
      <c r="AG7726" s="8"/>
    </row>
    <row r="7727" s="10" customFormat="1" spans="33:33">
      <c r="AG7727" s="8"/>
    </row>
    <row r="7728" s="10" customFormat="1" spans="33:33">
      <c r="AG7728" s="8"/>
    </row>
    <row r="7729" s="10" customFormat="1" spans="33:33">
      <c r="AG7729" s="8"/>
    </row>
    <row r="7730" s="10" customFormat="1" spans="33:33">
      <c r="AG7730" s="8"/>
    </row>
    <row r="7731" s="10" customFormat="1" spans="33:33">
      <c r="AG7731" s="8"/>
    </row>
    <row r="7732" s="10" customFormat="1" spans="33:33">
      <c r="AG7732" s="8"/>
    </row>
    <row r="7733" s="10" customFormat="1" spans="33:33">
      <c r="AG7733" s="8"/>
    </row>
    <row r="7734" s="10" customFormat="1" spans="33:33">
      <c r="AG7734" s="8"/>
    </row>
    <row r="7735" s="10" customFormat="1" spans="33:33">
      <c r="AG7735" s="8"/>
    </row>
    <row r="7736" s="10" customFormat="1" spans="33:33">
      <c r="AG7736" s="8"/>
    </row>
    <row r="7737" s="10" customFormat="1" spans="33:33">
      <c r="AG7737" s="8"/>
    </row>
    <row r="7738" s="10" customFormat="1" spans="33:33">
      <c r="AG7738" s="8"/>
    </row>
    <row r="7739" s="10" customFormat="1" spans="33:33">
      <c r="AG7739" s="8"/>
    </row>
    <row r="7740" s="10" customFormat="1" spans="33:33">
      <c r="AG7740" s="8"/>
    </row>
    <row r="7741" s="10" customFormat="1" spans="33:33">
      <c r="AG7741" s="8"/>
    </row>
    <row r="7742" s="10" customFormat="1" spans="33:33">
      <c r="AG7742" s="8"/>
    </row>
    <row r="7743" s="10" customFormat="1" spans="33:33">
      <c r="AG7743" s="8"/>
    </row>
    <row r="7744" s="10" customFormat="1" spans="33:33">
      <c r="AG7744" s="8"/>
    </row>
    <row r="7745" s="10" customFormat="1" spans="33:33">
      <c r="AG7745" s="8"/>
    </row>
    <row r="7746" s="10" customFormat="1" spans="33:33">
      <c r="AG7746" s="8"/>
    </row>
    <row r="7747" s="10" customFormat="1" spans="33:33">
      <c r="AG7747" s="8"/>
    </row>
    <row r="7748" s="10" customFormat="1" spans="33:33">
      <c r="AG7748" s="8"/>
    </row>
    <row r="7749" s="10" customFormat="1" spans="33:33">
      <c r="AG7749" s="8"/>
    </row>
    <row r="7750" s="10" customFormat="1" spans="33:33">
      <c r="AG7750" s="8"/>
    </row>
    <row r="7751" s="10" customFormat="1" spans="33:33">
      <c r="AG7751" s="8"/>
    </row>
    <row r="7752" s="10" customFormat="1" spans="33:33">
      <c r="AG7752" s="8"/>
    </row>
    <row r="7753" s="10" customFormat="1" spans="33:33">
      <c r="AG7753" s="8"/>
    </row>
    <row r="7754" s="10" customFormat="1" spans="33:33">
      <c r="AG7754" s="8"/>
    </row>
    <row r="7755" s="10" customFormat="1" spans="33:33">
      <c r="AG7755" s="8"/>
    </row>
    <row r="7756" s="10" customFormat="1" spans="33:33">
      <c r="AG7756" s="8"/>
    </row>
    <row r="7757" s="10" customFormat="1" spans="33:33">
      <c r="AG7757" s="8"/>
    </row>
    <row r="7758" s="10" customFormat="1" spans="33:33">
      <c r="AG7758" s="8"/>
    </row>
    <row r="7759" s="10" customFormat="1" spans="33:33">
      <c r="AG7759" s="8"/>
    </row>
    <row r="7760" s="10" customFormat="1" spans="33:33">
      <c r="AG7760" s="8"/>
    </row>
    <row r="7761" s="10" customFormat="1" spans="33:33">
      <c r="AG7761" s="8"/>
    </row>
    <row r="7762" s="10" customFormat="1" spans="33:33">
      <c r="AG7762" s="8"/>
    </row>
    <row r="7763" s="10" customFormat="1" spans="33:33">
      <c r="AG7763" s="8"/>
    </row>
    <row r="7764" s="10" customFormat="1" spans="33:33">
      <c r="AG7764" s="8"/>
    </row>
    <row r="7765" s="10" customFormat="1" spans="33:33">
      <c r="AG7765" s="8"/>
    </row>
    <row r="7766" s="10" customFormat="1" spans="33:33">
      <c r="AG7766" s="8"/>
    </row>
    <row r="7767" s="10" customFormat="1" spans="33:33">
      <c r="AG7767" s="8"/>
    </row>
    <row r="7768" s="10" customFormat="1" spans="33:33">
      <c r="AG7768" s="8"/>
    </row>
    <row r="7769" s="10" customFormat="1" spans="33:33">
      <c r="AG7769" s="8"/>
    </row>
    <row r="7770" s="10" customFormat="1" spans="33:33">
      <c r="AG7770" s="8"/>
    </row>
    <row r="7771" s="10" customFormat="1" spans="33:33">
      <c r="AG7771" s="8"/>
    </row>
    <row r="7772" s="10" customFormat="1" spans="33:33">
      <c r="AG7772" s="8"/>
    </row>
    <row r="7773" s="10" customFormat="1" spans="33:33">
      <c r="AG7773" s="8"/>
    </row>
    <row r="7774" s="10" customFormat="1" spans="33:33">
      <c r="AG7774" s="8"/>
    </row>
    <row r="7775" s="10" customFormat="1" spans="33:33">
      <c r="AG7775" s="8"/>
    </row>
    <row r="7776" s="10" customFormat="1" spans="33:33">
      <c r="AG7776" s="8"/>
    </row>
    <row r="7777" s="10" customFormat="1" spans="33:33">
      <c r="AG7777" s="8"/>
    </row>
    <row r="7778" s="10" customFormat="1" spans="33:33">
      <c r="AG7778" s="8"/>
    </row>
    <row r="7779" s="10" customFormat="1" spans="33:33">
      <c r="AG7779" s="8"/>
    </row>
    <row r="7780" s="10" customFormat="1" spans="33:33">
      <c r="AG7780" s="8"/>
    </row>
    <row r="7781" s="10" customFormat="1" spans="33:33">
      <c r="AG7781" s="8"/>
    </row>
    <row r="7782" s="10" customFormat="1" spans="33:33">
      <c r="AG7782" s="8"/>
    </row>
    <row r="7783" s="10" customFormat="1" spans="33:33">
      <c r="AG7783" s="8"/>
    </row>
    <row r="7784" s="10" customFormat="1" spans="33:33">
      <c r="AG7784" s="8"/>
    </row>
    <row r="7785" s="10" customFormat="1" spans="33:33">
      <c r="AG7785" s="8"/>
    </row>
    <row r="7786" s="10" customFormat="1" spans="33:33">
      <c r="AG7786" s="8"/>
    </row>
    <row r="7787" s="10" customFormat="1" spans="33:33">
      <c r="AG7787" s="8"/>
    </row>
    <row r="7788" s="10" customFormat="1" spans="33:33">
      <c r="AG7788" s="8"/>
    </row>
    <row r="7789" s="10" customFormat="1" spans="33:33">
      <c r="AG7789" s="8"/>
    </row>
    <row r="7790" s="10" customFormat="1" spans="33:33">
      <c r="AG7790" s="8"/>
    </row>
    <row r="7791" s="10" customFormat="1" spans="33:33">
      <c r="AG7791" s="8"/>
    </row>
    <row r="7792" s="10" customFormat="1" spans="33:33">
      <c r="AG7792" s="8"/>
    </row>
    <row r="7793" s="10" customFormat="1" spans="33:33">
      <c r="AG7793" s="8"/>
    </row>
    <row r="7794" s="10" customFormat="1" spans="33:33">
      <c r="AG7794" s="8"/>
    </row>
    <row r="7795" s="10" customFormat="1" spans="33:33">
      <c r="AG7795" s="8"/>
    </row>
    <row r="7796" s="10" customFormat="1" spans="33:33">
      <c r="AG7796" s="8"/>
    </row>
    <row r="7797" s="10" customFormat="1" spans="33:33">
      <c r="AG7797" s="8"/>
    </row>
    <row r="7798" s="10" customFormat="1" spans="33:33">
      <c r="AG7798" s="8"/>
    </row>
    <row r="7799" s="10" customFormat="1" spans="33:33">
      <c r="AG7799" s="8"/>
    </row>
    <row r="7800" s="10" customFormat="1" spans="33:33">
      <c r="AG7800" s="8"/>
    </row>
    <row r="7801" s="10" customFormat="1" spans="33:33">
      <c r="AG7801" s="8"/>
    </row>
    <row r="7802" s="10" customFormat="1" spans="33:33">
      <c r="AG7802" s="8"/>
    </row>
    <row r="7803" s="10" customFormat="1" spans="33:33">
      <c r="AG7803" s="8"/>
    </row>
    <row r="7804" s="10" customFormat="1" spans="33:33">
      <c r="AG7804" s="8"/>
    </row>
    <row r="7805" s="10" customFormat="1" spans="33:33">
      <c r="AG7805" s="8"/>
    </row>
    <row r="7806" s="10" customFormat="1" spans="33:33">
      <c r="AG7806" s="8"/>
    </row>
    <row r="7807" s="10" customFormat="1" spans="33:33">
      <c r="AG7807" s="8"/>
    </row>
    <row r="7808" s="10" customFormat="1" spans="33:33">
      <c r="AG7808" s="8"/>
    </row>
    <row r="7809" s="10" customFormat="1" spans="33:33">
      <c r="AG7809" s="8"/>
    </row>
    <row r="7810" s="10" customFormat="1" spans="33:33">
      <c r="AG7810" s="8"/>
    </row>
    <row r="7811" s="10" customFormat="1" spans="33:33">
      <c r="AG7811" s="8"/>
    </row>
    <row r="7812" s="10" customFormat="1" spans="33:33">
      <c r="AG7812" s="8"/>
    </row>
    <row r="7813" s="10" customFormat="1" spans="33:33">
      <c r="AG7813" s="8"/>
    </row>
    <row r="7814" s="10" customFormat="1" spans="33:33">
      <c r="AG7814" s="8"/>
    </row>
    <row r="7815" s="10" customFormat="1" spans="33:33">
      <c r="AG7815" s="8"/>
    </row>
    <row r="7816" s="10" customFormat="1" spans="33:33">
      <c r="AG7816" s="8"/>
    </row>
    <row r="7817" s="10" customFormat="1" spans="33:33">
      <c r="AG7817" s="8"/>
    </row>
    <row r="7818" s="10" customFormat="1" spans="33:33">
      <c r="AG7818" s="8"/>
    </row>
    <row r="7819" s="10" customFormat="1" spans="33:33">
      <c r="AG7819" s="8"/>
    </row>
    <row r="7820" s="10" customFormat="1" spans="33:33">
      <c r="AG7820" s="8"/>
    </row>
    <row r="7821" s="10" customFormat="1" spans="33:33">
      <c r="AG7821" s="8"/>
    </row>
    <row r="7822" s="10" customFormat="1" spans="33:33">
      <c r="AG7822" s="8"/>
    </row>
    <row r="7823" s="10" customFormat="1" spans="33:33">
      <c r="AG7823" s="8"/>
    </row>
    <row r="7824" s="10" customFormat="1" spans="33:33">
      <c r="AG7824" s="8"/>
    </row>
    <row r="7825" s="10" customFormat="1" spans="33:33">
      <c r="AG7825" s="8"/>
    </row>
    <row r="7826" s="10" customFormat="1" spans="33:33">
      <c r="AG7826" s="8"/>
    </row>
    <row r="7827" s="10" customFormat="1" spans="33:33">
      <c r="AG7827" s="8"/>
    </row>
    <row r="7828" s="10" customFormat="1" spans="33:33">
      <c r="AG7828" s="8"/>
    </row>
    <row r="7829" s="10" customFormat="1" spans="33:33">
      <c r="AG7829" s="8"/>
    </row>
    <row r="7830" s="10" customFormat="1" spans="33:33">
      <c r="AG7830" s="8"/>
    </row>
    <row r="7831" s="10" customFormat="1" spans="33:33">
      <c r="AG7831" s="8"/>
    </row>
    <row r="7832" s="10" customFormat="1" spans="33:33">
      <c r="AG7832" s="8"/>
    </row>
    <row r="7833" s="10" customFormat="1" spans="33:33">
      <c r="AG7833" s="8"/>
    </row>
    <row r="7834" s="10" customFormat="1" spans="33:33">
      <c r="AG7834" s="8"/>
    </row>
    <row r="7835" s="10" customFormat="1" spans="33:33">
      <c r="AG7835" s="8"/>
    </row>
    <row r="7836" s="10" customFormat="1" spans="33:33">
      <c r="AG7836" s="8"/>
    </row>
    <row r="7837" s="10" customFormat="1" spans="33:33">
      <c r="AG7837" s="8"/>
    </row>
    <row r="7838" s="10" customFormat="1" spans="33:33">
      <c r="AG7838" s="8"/>
    </row>
    <row r="7839" s="10" customFormat="1" spans="33:33">
      <c r="AG7839" s="8"/>
    </row>
    <row r="7840" s="10" customFormat="1" spans="33:33">
      <c r="AG7840" s="8"/>
    </row>
    <row r="7841" s="10" customFormat="1" spans="33:33">
      <c r="AG7841" s="8"/>
    </row>
    <row r="7842" s="10" customFormat="1" spans="33:33">
      <c r="AG7842" s="8"/>
    </row>
    <row r="7843" s="10" customFormat="1" spans="33:33">
      <c r="AG7843" s="8"/>
    </row>
    <row r="7844" s="10" customFormat="1" spans="33:33">
      <c r="AG7844" s="8"/>
    </row>
    <row r="7845" s="10" customFormat="1" spans="33:33">
      <c r="AG7845" s="8"/>
    </row>
    <row r="7846" s="10" customFormat="1" spans="33:33">
      <c r="AG7846" s="8"/>
    </row>
    <row r="7847" s="10" customFormat="1" spans="33:33">
      <c r="AG7847" s="8"/>
    </row>
    <row r="7848" s="10" customFormat="1" spans="33:33">
      <c r="AG7848" s="8"/>
    </row>
    <row r="7849" s="10" customFormat="1" spans="33:33">
      <c r="AG7849" s="8"/>
    </row>
    <row r="7850" s="10" customFormat="1" spans="33:33">
      <c r="AG7850" s="8"/>
    </row>
    <row r="7851" s="10" customFormat="1" spans="33:33">
      <c r="AG7851" s="8"/>
    </row>
    <row r="7852" s="10" customFormat="1" spans="33:33">
      <c r="AG7852" s="8"/>
    </row>
    <row r="7853" s="10" customFormat="1" spans="33:33">
      <c r="AG7853" s="8"/>
    </row>
    <row r="7854" s="10" customFormat="1" spans="33:33">
      <c r="AG7854" s="8"/>
    </row>
    <row r="7855" s="10" customFormat="1" spans="33:33">
      <c r="AG7855" s="8"/>
    </row>
    <row r="7856" s="10" customFormat="1" spans="33:33">
      <c r="AG7856" s="8"/>
    </row>
    <row r="7857" s="10" customFormat="1" spans="33:33">
      <c r="AG7857" s="8"/>
    </row>
    <row r="7858" s="10" customFormat="1" spans="33:33">
      <c r="AG7858" s="8"/>
    </row>
    <row r="7859" s="10" customFormat="1" spans="33:33">
      <c r="AG7859" s="8"/>
    </row>
    <row r="7860" s="10" customFormat="1" spans="33:33">
      <c r="AG7860" s="8"/>
    </row>
    <row r="7861" s="10" customFormat="1" spans="33:33">
      <c r="AG7861" s="8"/>
    </row>
    <row r="7862" s="10" customFormat="1" spans="33:33">
      <c r="AG7862" s="8"/>
    </row>
    <row r="7863" s="10" customFormat="1" spans="33:33">
      <c r="AG7863" s="8"/>
    </row>
    <row r="7864" s="10" customFormat="1" spans="33:33">
      <c r="AG7864" s="8"/>
    </row>
    <row r="7865" s="10" customFormat="1" spans="33:33">
      <c r="AG7865" s="8"/>
    </row>
    <row r="7866" s="10" customFormat="1" spans="33:33">
      <c r="AG7866" s="8"/>
    </row>
    <row r="7867" s="10" customFormat="1" spans="33:33">
      <c r="AG7867" s="8"/>
    </row>
    <row r="7868" s="10" customFormat="1" spans="33:33">
      <c r="AG7868" s="8"/>
    </row>
    <row r="7869" s="10" customFormat="1" spans="33:33">
      <c r="AG7869" s="8"/>
    </row>
    <row r="7870" s="10" customFormat="1" spans="33:33">
      <c r="AG7870" s="8"/>
    </row>
    <row r="7871" s="10" customFormat="1" spans="33:33">
      <c r="AG7871" s="8"/>
    </row>
    <row r="7872" s="10" customFormat="1" spans="33:33">
      <c r="AG7872" s="8"/>
    </row>
    <row r="7873" s="10" customFormat="1" spans="33:33">
      <c r="AG7873" s="8"/>
    </row>
    <row r="7874" s="10" customFormat="1" spans="33:33">
      <c r="AG7874" s="8"/>
    </row>
    <row r="7875" s="10" customFormat="1" spans="33:33">
      <c r="AG7875" s="8"/>
    </row>
    <row r="7876" s="10" customFormat="1" spans="33:33">
      <c r="AG7876" s="8"/>
    </row>
    <row r="7877" s="10" customFormat="1" spans="33:33">
      <c r="AG7877" s="8"/>
    </row>
    <row r="7878" s="10" customFormat="1" spans="33:33">
      <c r="AG7878" s="8"/>
    </row>
    <row r="7879" s="10" customFormat="1" spans="33:33">
      <c r="AG7879" s="8"/>
    </row>
    <row r="7880" s="10" customFormat="1" spans="33:33">
      <c r="AG7880" s="8"/>
    </row>
    <row r="7881" s="10" customFormat="1" spans="33:33">
      <c r="AG7881" s="8"/>
    </row>
    <row r="7882" s="10" customFormat="1" spans="33:33">
      <c r="AG7882" s="8"/>
    </row>
    <row r="7883" s="10" customFormat="1" spans="33:33">
      <c r="AG7883" s="8"/>
    </row>
    <row r="7884" s="10" customFormat="1" spans="33:33">
      <c r="AG7884" s="8"/>
    </row>
    <row r="7885" s="10" customFormat="1" spans="33:33">
      <c r="AG7885" s="8"/>
    </row>
    <row r="7886" s="10" customFormat="1" spans="33:33">
      <c r="AG7886" s="8"/>
    </row>
    <row r="7887" s="10" customFormat="1" spans="33:33">
      <c r="AG7887" s="8"/>
    </row>
    <row r="7888" s="10" customFormat="1" spans="33:33">
      <c r="AG7888" s="8"/>
    </row>
    <row r="7889" s="10" customFormat="1" spans="33:33">
      <c r="AG7889" s="8"/>
    </row>
    <row r="7890" s="10" customFormat="1" spans="33:33">
      <c r="AG7890" s="8"/>
    </row>
    <row r="7891" s="10" customFormat="1" spans="33:33">
      <c r="AG7891" s="8"/>
    </row>
    <row r="7892" s="10" customFormat="1" spans="33:33">
      <c r="AG7892" s="8"/>
    </row>
    <row r="7893" s="10" customFormat="1" spans="33:33">
      <c r="AG7893" s="8"/>
    </row>
    <row r="7894" s="10" customFormat="1" spans="33:33">
      <c r="AG7894" s="8"/>
    </row>
    <row r="7895" s="10" customFormat="1" spans="33:33">
      <c r="AG7895" s="8"/>
    </row>
    <row r="7896" s="10" customFormat="1" spans="33:33">
      <c r="AG7896" s="8"/>
    </row>
    <row r="7897" s="10" customFormat="1" spans="33:33">
      <c r="AG7897" s="8"/>
    </row>
    <row r="7898" s="10" customFormat="1" spans="33:33">
      <c r="AG7898" s="8"/>
    </row>
    <row r="7899" s="10" customFormat="1" spans="33:33">
      <c r="AG7899" s="8"/>
    </row>
    <row r="7900" s="10" customFormat="1" spans="33:33">
      <c r="AG7900" s="8"/>
    </row>
    <row r="7901" s="10" customFormat="1" spans="33:33">
      <c r="AG7901" s="8"/>
    </row>
    <row r="7902" s="10" customFormat="1" spans="33:33">
      <c r="AG7902" s="8"/>
    </row>
    <row r="7903" s="10" customFormat="1" spans="33:33">
      <c r="AG7903" s="8"/>
    </row>
    <row r="7904" s="10" customFormat="1" spans="33:33">
      <c r="AG7904" s="8"/>
    </row>
    <row r="7905" s="10" customFormat="1" spans="33:33">
      <c r="AG7905" s="8"/>
    </row>
    <row r="7906" s="10" customFormat="1" spans="33:33">
      <c r="AG7906" s="8"/>
    </row>
    <row r="7907" s="10" customFormat="1" spans="33:33">
      <c r="AG7907" s="8"/>
    </row>
    <row r="7908" s="10" customFormat="1" spans="33:33">
      <c r="AG7908" s="8"/>
    </row>
    <row r="7909" s="10" customFormat="1" spans="33:33">
      <c r="AG7909" s="8"/>
    </row>
    <row r="7910" s="10" customFormat="1" spans="33:33">
      <c r="AG7910" s="8"/>
    </row>
    <row r="7911" s="10" customFormat="1" spans="33:33">
      <c r="AG7911" s="8"/>
    </row>
    <row r="7912" s="10" customFormat="1" spans="33:33">
      <c r="AG7912" s="8"/>
    </row>
    <row r="7913" s="10" customFormat="1" spans="33:33">
      <c r="AG7913" s="8"/>
    </row>
    <row r="7914" s="10" customFormat="1" spans="33:33">
      <c r="AG7914" s="8"/>
    </row>
    <row r="7915" s="10" customFormat="1" spans="33:33">
      <c r="AG7915" s="8"/>
    </row>
    <row r="7916" s="10" customFormat="1" spans="33:33">
      <c r="AG7916" s="8"/>
    </row>
    <row r="7917" s="10" customFormat="1" spans="33:33">
      <c r="AG7917" s="8"/>
    </row>
    <row r="7918" s="10" customFormat="1" spans="33:33">
      <c r="AG7918" s="8"/>
    </row>
    <row r="7919" s="10" customFormat="1" spans="33:33">
      <c r="AG7919" s="8"/>
    </row>
    <row r="7920" s="10" customFormat="1" spans="33:33">
      <c r="AG7920" s="8"/>
    </row>
    <row r="7921" s="10" customFormat="1" spans="33:33">
      <c r="AG7921" s="8"/>
    </row>
    <row r="7922" s="10" customFormat="1" spans="33:33">
      <c r="AG7922" s="8"/>
    </row>
    <row r="7923" s="10" customFormat="1" spans="33:33">
      <c r="AG7923" s="8"/>
    </row>
    <row r="7924" s="10" customFormat="1" spans="33:33">
      <c r="AG7924" s="8"/>
    </row>
    <row r="7925" s="10" customFormat="1" spans="33:33">
      <c r="AG7925" s="8"/>
    </row>
    <row r="7926" s="10" customFormat="1" spans="33:33">
      <c r="AG7926" s="8"/>
    </row>
    <row r="7927" s="10" customFormat="1" spans="33:33">
      <c r="AG7927" s="8"/>
    </row>
    <row r="7928" s="10" customFormat="1" spans="33:33">
      <c r="AG7928" s="8"/>
    </row>
    <row r="7929" s="10" customFormat="1" spans="33:33">
      <c r="AG7929" s="8"/>
    </row>
    <row r="7930" s="10" customFormat="1" spans="33:33">
      <c r="AG7930" s="8"/>
    </row>
    <row r="7931" s="10" customFormat="1" spans="33:33">
      <c r="AG7931" s="8"/>
    </row>
    <row r="7932" s="10" customFormat="1" spans="33:33">
      <c r="AG7932" s="8"/>
    </row>
    <row r="7933" s="10" customFormat="1" spans="33:33">
      <c r="AG7933" s="8"/>
    </row>
    <row r="7934" s="10" customFormat="1" spans="33:33">
      <c r="AG7934" s="8"/>
    </row>
    <row r="7935" s="10" customFormat="1" spans="33:33">
      <c r="AG7935" s="8"/>
    </row>
    <row r="7936" s="10" customFormat="1" spans="33:33">
      <c r="AG7936" s="8"/>
    </row>
    <row r="7937" s="10" customFormat="1" spans="33:33">
      <c r="AG7937" s="8"/>
    </row>
    <row r="7938" s="10" customFormat="1" spans="33:33">
      <c r="AG7938" s="8"/>
    </row>
    <row r="7939" s="10" customFormat="1" spans="33:33">
      <c r="AG7939" s="8"/>
    </row>
    <row r="7940" s="10" customFormat="1" spans="33:33">
      <c r="AG7940" s="8"/>
    </row>
    <row r="7941" s="10" customFormat="1" spans="33:33">
      <c r="AG7941" s="8"/>
    </row>
    <row r="7942" s="10" customFormat="1" spans="33:33">
      <c r="AG7942" s="8"/>
    </row>
    <row r="7943" s="10" customFormat="1" spans="33:33">
      <c r="AG7943" s="8"/>
    </row>
    <row r="7944" s="10" customFormat="1" spans="33:33">
      <c r="AG7944" s="8"/>
    </row>
    <row r="7945" s="10" customFormat="1" spans="33:33">
      <c r="AG7945" s="8"/>
    </row>
    <row r="7946" s="10" customFormat="1" spans="33:33">
      <c r="AG7946" s="8"/>
    </row>
    <row r="7947" s="10" customFormat="1" spans="33:33">
      <c r="AG7947" s="8"/>
    </row>
    <row r="7948" s="10" customFormat="1" spans="33:33">
      <c r="AG7948" s="8"/>
    </row>
    <row r="7949" s="10" customFormat="1" spans="33:33">
      <c r="AG7949" s="8"/>
    </row>
    <row r="7950" s="10" customFormat="1" spans="33:33">
      <c r="AG7950" s="8"/>
    </row>
    <row r="7951" s="10" customFormat="1" spans="33:33">
      <c r="AG7951" s="8"/>
    </row>
    <row r="7952" s="10" customFormat="1" spans="33:33">
      <c r="AG7952" s="8"/>
    </row>
    <row r="7953" s="10" customFormat="1" spans="33:33">
      <c r="AG7953" s="8"/>
    </row>
    <row r="7954" s="10" customFormat="1" spans="33:33">
      <c r="AG7954" s="8"/>
    </row>
    <row r="7955" s="10" customFormat="1" spans="33:33">
      <c r="AG7955" s="8"/>
    </row>
    <row r="7956" s="10" customFormat="1" spans="33:33">
      <c r="AG7956" s="8"/>
    </row>
    <row r="7957" s="10" customFormat="1" spans="33:33">
      <c r="AG7957" s="8"/>
    </row>
    <row r="7958" s="10" customFormat="1" spans="33:33">
      <c r="AG7958" s="8"/>
    </row>
    <row r="7959" s="10" customFormat="1" spans="33:33">
      <c r="AG7959" s="8"/>
    </row>
    <row r="7960" s="10" customFormat="1" spans="33:33">
      <c r="AG7960" s="8"/>
    </row>
    <row r="7961" s="10" customFormat="1" spans="33:33">
      <c r="AG7961" s="8"/>
    </row>
    <row r="7962" s="10" customFormat="1" spans="33:33">
      <c r="AG7962" s="8"/>
    </row>
    <row r="7963" s="10" customFormat="1" spans="33:33">
      <c r="AG7963" s="8"/>
    </row>
    <row r="7964" s="10" customFormat="1" spans="33:33">
      <c r="AG7964" s="8"/>
    </row>
    <row r="7965" s="10" customFormat="1" spans="33:33">
      <c r="AG7965" s="8"/>
    </row>
    <row r="7966" s="10" customFormat="1" spans="33:33">
      <c r="AG7966" s="8"/>
    </row>
    <row r="7967" s="10" customFormat="1" spans="33:33">
      <c r="AG7967" s="8"/>
    </row>
    <row r="7968" s="10" customFormat="1" spans="33:33">
      <c r="AG7968" s="8"/>
    </row>
    <row r="7969" s="10" customFormat="1" spans="33:33">
      <c r="AG7969" s="8"/>
    </row>
    <row r="7970" s="10" customFormat="1" spans="33:33">
      <c r="AG7970" s="8"/>
    </row>
    <row r="7971" s="10" customFormat="1" spans="33:33">
      <c r="AG7971" s="8"/>
    </row>
    <row r="7972" s="10" customFormat="1" spans="33:33">
      <c r="AG7972" s="8"/>
    </row>
    <row r="7973" s="10" customFormat="1" spans="33:33">
      <c r="AG7973" s="8"/>
    </row>
    <row r="7974" s="10" customFormat="1" spans="33:33">
      <c r="AG7974" s="8"/>
    </row>
    <row r="7975" s="10" customFormat="1" spans="33:33">
      <c r="AG7975" s="8"/>
    </row>
    <row r="7976" s="10" customFormat="1" spans="33:33">
      <c r="AG7976" s="8"/>
    </row>
    <row r="7977" s="10" customFormat="1" spans="33:33">
      <c r="AG7977" s="8"/>
    </row>
    <row r="7978" s="10" customFormat="1" spans="33:33">
      <c r="AG7978" s="8"/>
    </row>
    <row r="7979" s="10" customFormat="1" spans="33:33">
      <c r="AG7979" s="8"/>
    </row>
    <row r="7980" s="10" customFormat="1" spans="33:33">
      <c r="AG7980" s="8"/>
    </row>
    <row r="7981" s="10" customFormat="1" spans="33:33">
      <c r="AG7981" s="8"/>
    </row>
    <row r="7982" s="10" customFormat="1" spans="33:33">
      <c r="AG7982" s="8"/>
    </row>
    <row r="7983" s="10" customFormat="1" spans="33:33">
      <c r="AG7983" s="8"/>
    </row>
    <row r="7984" s="10" customFormat="1" spans="33:33">
      <c r="AG7984" s="8"/>
    </row>
    <row r="7985" s="10" customFormat="1" spans="33:33">
      <c r="AG7985" s="8"/>
    </row>
    <row r="7986" s="10" customFormat="1" spans="33:33">
      <c r="AG7986" s="8"/>
    </row>
    <row r="7987" s="10" customFormat="1" spans="33:33">
      <c r="AG7987" s="8"/>
    </row>
    <row r="7988" s="10" customFormat="1" spans="33:33">
      <c r="AG7988" s="8"/>
    </row>
    <row r="7989" s="10" customFormat="1" spans="33:33">
      <c r="AG7989" s="8"/>
    </row>
    <row r="7990" s="10" customFormat="1" spans="33:33">
      <c r="AG7990" s="8"/>
    </row>
    <row r="7991" s="10" customFormat="1" spans="33:33">
      <c r="AG7991" s="8"/>
    </row>
    <row r="7992" s="10" customFormat="1" spans="33:33">
      <c r="AG7992" s="8"/>
    </row>
    <row r="7993" s="10" customFormat="1" spans="33:33">
      <c r="AG7993" s="8"/>
    </row>
    <row r="7994" s="10" customFormat="1" spans="33:33">
      <c r="AG7994" s="8"/>
    </row>
    <row r="7995" s="10" customFormat="1" spans="33:33">
      <c r="AG7995" s="8"/>
    </row>
    <row r="7996" s="10" customFormat="1" spans="33:33">
      <c r="AG7996" s="8"/>
    </row>
    <row r="7997" s="10" customFormat="1" spans="33:33">
      <c r="AG7997" s="8"/>
    </row>
    <row r="7998" s="10" customFormat="1" spans="33:33">
      <c r="AG7998" s="8"/>
    </row>
    <row r="7999" s="10" customFormat="1" spans="33:33">
      <c r="AG7999" s="8"/>
    </row>
    <row r="8000" s="10" customFormat="1" spans="33:33">
      <c r="AG8000" s="8"/>
    </row>
    <row r="8001" s="10" customFormat="1" spans="33:33">
      <c r="AG8001" s="8"/>
    </row>
    <row r="8002" s="10" customFormat="1" spans="33:33">
      <c r="AG8002" s="8"/>
    </row>
    <row r="8003" s="10" customFormat="1" spans="33:33">
      <c r="AG8003" s="8"/>
    </row>
    <row r="8004" s="10" customFormat="1" spans="33:33">
      <c r="AG8004" s="8"/>
    </row>
    <row r="8005" s="10" customFormat="1" spans="33:33">
      <c r="AG8005" s="8"/>
    </row>
    <row r="8006" s="10" customFormat="1" spans="33:33">
      <c r="AG8006" s="8"/>
    </row>
    <row r="8007" s="10" customFormat="1" spans="33:33">
      <c r="AG8007" s="8"/>
    </row>
    <row r="8008" s="10" customFormat="1" spans="33:33">
      <c r="AG8008" s="8"/>
    </row>
    <row r="8009" s="10" customFormat="1" spans="33:33">
      <c r="AG8009" s="8"/>
    </row>
    <row r="8010" s="10" customFormat="1" spans="33:33">
      <c r="AG8010" s="8"/>
    </row>
    <row r="8011" s="10" customFormat="1" spans="33:33">
      <c r="AG8011" s="8"/>
    </row>
    <row r="8012" s="10" customFormat="1" spans="33:33">
      <c r="AG8012" s="8"/>
    </row>
    <row r="8013" s="10" customFormat="1" spans="33:33">
      <c r="AG8013" s="8"/>
    </row>
    <row r="8014" s="10" customFormat="1" spans="33:33">
      <c r="AG8014" s="8"/>
    </row>
    <row r="8015" s="10" customFormat="1" spans="33:33">
      <c r="AG8015" s="8"/>
    </row>
    <row r="8016" s="10" customFormat="1" spans="33:33">
      <c r="AG8016" s="8"/>
    </row>
    <row r="8017" s="10" customFormat="1" spans="33:33">
      <c r="AG8017" s="8"/>
    </row>
    <row r="8018" s="10" customFormat="1" spans="33:33">
      <c r="AG8018" s="8"/>
    </row>
    <row r="8019" s="10" customFormat="1" spans="33:33">
      <c r="AG8019" s="8"/>
    </row>
    <row r="8020" s="10" customFormat="1" spans="33:33">
      <c r="AG8020" s="8"/>
    </row>
    <row r="8021" s="10" customFormat="1" spans="33:33">
      <c r="AG8021" s="8"/>
    </row>
    <row r="8022" s="10" customFormat="1" spans="33:33">
      <c r="AG8022" s="8"/>
    </row>
    <row r="8023" s="10" customFormat="1" spans="33:33">
      <c r="AG8023" s="8"/>
    </row>
    <row r="8024" s="10" customFormat="1" spans="33:33">
      <c r="AG8024" s="8"/>
    </row>
    <row r="8025" s="10" customFormat="1" spans="33:33">
      <c r="AG8025" s="8"/>
    </row>
    <row r="8026" s="10" customFormat="1" spans="33:33">
      <c r="AG8026" s="8"/>
    </row>
    <row r="8027" s="10" customFormat="1" spans="33:33">
      <c r="AG8027" s="8"/>
    </row>
    <row r="8028" s="10" customFormat="1" spans="33:33">
      <c r="AG8028" s="8"/>
    </row>
    <row r="8029" s="10" customFormat="1" spans="33:33">
      <c r="AG8029" s="8"/>
    </row>
    <row r="8030" s="10" customFormat="1" spans="33:33">
      <c r="AG8030" s="8"/>
    </row>
    <row r="8031" s="10" customFormat="1" spans="33:33">
      <c r="AG8031" s="8"/>
    </row>
    <row r="8032" s="10" customFormat="1" spans="33:33">
      <c r="AG8032" s="8"/>
    </row>
    <row r="8033" s="10" customFormat="1" spans="33:33">
      <c r="AG8033" s="8"/>
    </row>
    <row r="8034" s="10" customFormat="1" spans="33:33">
      <c r="AG8034" s="8"/>
    </row>
    <row r="8035" s="10" customFormat="1" spans="33:33">
      <c r="AG8035" s="8"/>
    </row>
    <row r="8036" s="10" customFormat="1" spans="33:33">
      <c r="AG8036" s="8"/>
    </row>
    <row r="8037" s="10" customFormat="1" spans="33:33">
      <c r="AG8037" s="8"/>
    </row>
    <row r="8038" s="10" customFormat="1" spans="33:33">
      <c r="AG8038" s="8"/>
    </row>
    <row r="8039" s="10" customFormat="1" spans="33:33">
      <c r="AG8039" s="8"/>
    </row>
    <row r="8040" s="10" customFormat="1" spans="33:33">
      <c r="AG8040" s="8"/>
    </row>
    <row r="8041" s="10" customFormat="1" spans="33:33">
      <c r="AG8041" s="8"/>
    </row>
    <row r="8042" s="10" customFormat="1" spans="33:33">
      <c r="AG8042" s="8"/>
    </row>
    <row r="8043" s="10" customFormat="1" spans="33:33">
      <c r="AG8043" s="8"/>
    </row>
    <row r="8044" s="10" customFormat="1" spans="33:33">
      <c r="AG8044" s="8"/>
    </row>
    <row r="8045" s="10" customFormat="1" spans="33:33">
      <c r="AG8045" s="8"/>
    </row>
    <row r="8046" s="10" customFormat="1" spans="33:33">
      <c r="AG8046" s="8"/>
    </row>
    <row r="8047" s="10" customFormat="1" spans="33:33">
      <c r="AG8047" s="8"/>
    </row>
    <row r="8048" s="10" customFormat="1" spans="33:33">
      <c r="AG8048" s="8"/>
    </row>
    <row r="8049" s="10" customFormat="1" spans="33:33">
      <c r="AG8049" s="8"/>
    </row>
    <row r="8050" s="10" customFormat="1" spans="33:33">
      <c r="AG8050" s="8"/>
    </row>
    <row r="8051" s="10" customFormat="1" spans="33:33">
      <c r="AG8051" s="8"/>
    </row>
    <row r="8052" s="10" customFormat="1" spans="33:33">
      <c r="AG8052" s="8"/>
    </row>
    <row r="8053" s="10" customFormat="1" spans="33:33">
      <c r="AG8053" s="8"/>
    </row>
    <row r="8054" s="10" customFormat="1" spans="33:33">
      <c r="AG8054" s="8"/>
    </row>
    <row r="8055" s="10" customFormat="1" spans="33:33">
      <c r="AG8055" s="8"/>
    </row>
    <row r="8056" s="10" customFormat="1" spans="33:33">
      <c r="AG8056" s="8"/>
    </row>
    <row r="8057" s="10" customFormat="1" spans="33:33">
      <c r="AG8057" s="8"/>
    </row>
    <row r="8058" s="10" customFormat="1" spans="33:33">
      <c r="AG8058" s="8"/>
    </row>
    <row r="8059" s="10" customFormat="1" spans="33:33">
      <c r="AG8059" s="8"/>
    </row>
    <row r="8060" s="10" customFormat="1" spans="33:33">
      <c r="AG8060" s="8"/>
    </row>
    <row r="8061" s="10" customFormat="1" spans="33:33">
      <c r="AG8061" s="8"/>
    </row>
    <row r="8062" s="10" customFormat="1" spans="33:33">
      <c r="AG8062" s="8"/>
    </row>
    <row r="8063" s="10" customFormat="1" spans="33:33">
      <c r="AG8063" s="8"/>
    </row>
    <row r="8064" s="10" customFormat="1" spans="33:33">
      <c r="AG8064" s="8"/>
    </row>
    <row r="8065" s="10" customFormat="1" spans="33:33">
      <c r="AG8065" s="8"/>
    </row>
    <row r="8066" s="10" customFormat="1" spans="33:33">
      <c r="AG8066" s="8"/>
    </row>
    <row r="8067" s="10" customFormat="1" spans="33:33">
      <c r="AG8067" s="8"/>
    </row>
    <row r="8068" s="10" customFormat="1" spans="33:33">
      <c r="AG8068" s="8"/>
    </row>
    <row r="8069" s="10" customFormat="1" spans="33:33">
      <c r="AG8069" s="8"/>
    </row>
    <row r="8070" s="10" customFormat="1" spans="33:33">
      <c r="AG8070" s="8"/>
    </row>
    <row r="8071" s="10" customFormat="1" spans="33:33">
      <c r="AG8071" s="8"/>
    </row>
    <row r="8072" s="10" customFormat="1" spans="33:33">
      <c r="AG8072" s="8"/>
    </row>
    <row r="8073" s="10" customFormat="1" spans="33:33">
      <c r="AG8073" s="8"/>
    </row>
    <row r="8074" s="10" customFormat="1" spans="33:33">
      <c r="AG8074" s="8"/>
    </row>
    <row r="8075" s="10" customFormat="1" spans="33:33">
      <c r="AG8075" s="8"/>
    </row>
    <row r="8076" s="10" customFormat="1" spans="33:33">
      <c r="AG8076" s="8"/>
    </row>
    <row r="8077" s="10" customFormat="1" spans="33:33">
      <c r="AG8077" s="8"/>
    </row>
    <row r="8078" s="10" customFormat="1" spans="33:33">
      <c r="AG8078" s="8"/>
    </row>
    <row r="8079" s="10" customFormat="1" spans="33:33">
      <c r="AG8079" s="8"/>
    </row>
    <row r="8080" s="10" customFormat="1" spans="33:33">
      <c r="AG8080" s="8"/>
    </row>
    <row r="8081" s="10" customFormat="1" spans="33:33">
      <c r="AG8081" s="8"/>
    </row>
    <row r="8082" s="10" customFormat="1" spans="33:33">
      <c r="AG8082" s="8"/>
    </row>
    <row r="8083" s="10" customFormat="1" spans="33:33">
      <c r="AG8083" s="8"/>
    </row>
    <row r="8084" s="10" customFormat="1" spans="33:33">
      <c r="AG8084" s="8"/>
    </row>
    <row r="8085" s="10" customFormat="1" spans="33:33">
      <c r="AG8085" s="8"/>
    </row>
    <row r="8086" s="10" customFormat="1" spans="33:33">
      <c r="AG8086" s="8"/>
    </row>
    <row r="8087" s="10" customFormat="1" spans="33:33">
      <c r="AG8087" s="8"/>
    </row>
    <row r="8088" s="10" customFormat="1" spans="33:33">
      <c r="AG8088" s="8"/>
    </row>
    <row r="8089" s="10" customFormat="1" spans="33:33">
      <c r="AG8089" s="8"/>
    </row>
    <row r="8090" s="10" customFormat="1" spans="33:33">
      <c r="AG8090" s="8"/>
    </row>
    <row r="8091" s="10" customFormat="1" spans="33:33">
      <c r="AG8091" s="8"/>
    </row>
    <row r="8092" s="10" customFormat="1" spans="33:33">
      <c r="AG8092" s="8"/>
    </row>
    <row r="8093" s="10" customFormat="1" spans="33:33">
      <c r="AG8093" s="8"/>
    </row>
    <row r="8094" s="10" customFormat="1" spans="33:33">
      <c r="AG8094" s="8"/>
    </row>
    <row r="8095" s="10" customFormat="1" spans="33:33">
      <c r="AG8095" s="8"/>
    </row>
    <row r="8096" s="10" customFormat="1" spans="33:33">
      <c r="AG8096" s="8"/>
    </row>
    <row r="8097" s="10" customFormat="1" spans="33:33">
      <c r="AG8097" s="8"/>
    </row>
    <row r="8098" s="10" customFormat="1" spans="33:33">
      <c r="AG8098" s="8"/>
    </row>
    <row r="8099" s="10" customFormat="1" spans="33:33">
      <c r="AG8099" s="8"/>
    </row>
    <row r="8100" s="10" customFormat="1" spans="33:33">
      <c r="AG8100" s="8"/>
    </row>
    <row r="8101" s="10" customFormat="1" spans="33:33">
      <c r="AG8101" s="8"/>
    </row>
    <row r="8102" s="10" customFormat="1" spans="33:33">
      <c r="AG8102" s="8"/>
    </row>
    <row r="8103" s="10" customFormat="1" spans="33:33">
      <c r="AG8103" s="8"/>
    </row>
    <row r="8104" s="10" customFormat="1" spans="33:33">
      <c r="AG8104" s="8"/>
    </row>
    <row r="8105" s="10" customFormat="1" spans="33:33">
      <c r="AG8105" s="8"/>
    </row>
    <row r="8106" s="10" customFormat="1" spans="33:33">
      <c r="AG8106" s="8"/>
    </row>
    <row r="8107" s="10" customFormat="1" spans="33:33">
      <c r="AG8107" s="8"/>
    </row>
    <row r="8108" s="10" customFormat="1" spans="33:33">
      <c r="AG8108" s="8"/>
    </row>
    <row r="8109" s="10" customFormat="1" spans="33:33">
      <c r="AG8109" s="8"/>
    </row>
    <row r="8110" s="10" customFormat="1" spans="33:33">
      <c r="AG8110" s="8"/>
    </row>
    <row r="8111" s="10" customFormat="1" spans="33:33">
      <c r="AG8111" s="8"/>
    </row>
    <row r="8112" s="10" customFormat="1" spans="33:33">
      <c r="AG8112" s="8"/>
    </row>
    <row r="8113" s="10" customFormat="1" spans="33:33">
      <c r="AG8113" s="8"/>
    </row>
    <row r="8114" s="10" customFormat="1" spans="33:33">
      <c r="AG8114" s="8"/>
    </row>
    <row r="8115" s="10" customFormat="1" spans="33:33">
      <c r="AG8115" s="8"/>
    </row>
    <row r="8116" s="10" customFormat="1" spans="33:33">
      <c r="AG8116" s="8"/>
    </row>
    <row r="8117" s="10" customFormat="1" spans="33:33">
      <c r="AG8117" s="8"/>
    </row>
    <row r="8118" s="10" customFormat="1" spans="33:33">
      <c r="AG8118" s="8"/>
    </row>
    <row r="8119" s="10" customFormat="1" spans="33:33">
      <c r="AG8119" s="8"/>
    </row>
    <row r="8120" s="10" customFormat="1" spans="33:33">
      <c r="AG8120" s="8"/>
    </row>
    <row r="8121" s="10" customFormat="1" spans="33:33">
      <c r="AG8121" s="8"/>
    </row>
    <row r="8122" s="10" customFormat="1" spans="33:33">
      <c r="AG8122" s="8"/>
    </row>
    <row r="8123" s="10" customFormat="1" spans="33:33">
      <c r="AG8123" s="8"/>
    </row>
    <row r="8124" s="10" customFormat="1" spans="33:33">
      <c r="AG8124" s="8"/>
    </row>
    <row r="8125" s="10" customFormat="1" spans="33:33">
      <c r="AG8125" s="8"/>
    </row>
    <row r="8126" s="10" customFormat="1" spans="33:33">
      <c r="AG8126" s="8"/>
    </row>
    <row r="8127" s="10" customFormat="1" spans="33:33">
      <c r="AG8127" s="8"/>
    </row>
    <row r="8128" s="10" customFormat="1" spans="33:33">
      <c r="AG8128" s="8"/>
    </row>
    <row r="8129" s="10" customFormat="1" spans="33:33">
      <c r="AG8129" s="8"/>
    </row>
    <row r="8130" s="10" customFormat="1" spans="33:33">
      <c r="AG8130" s="8"/>
    </row>
    <row r="8131" s="10" customFormat="1" spans="33:33">
      <c r="AG8131" s="8"/>
    </row>
    <row r="8132" s="10" customFormat="1" spans="33:33">
      <c r="AG8132" s="8"/>
    </row>
    <row r="8133" s="10" customFormat="1" spans="33:33">
      <c r="AG8133" s="8"/>
    </row>
    <row r="8134" s="10" customFormat="1" spans="33:33">
      <c r="AG8134" s="8"/>
    </row>
    <row r="8135" s="10" customFormat="1" spans="33:33">
      <c r="AG8135" s="8"/>
    </row>
    <row r="8136" s="10" customFormat="1" spans="33:33">
      <c r="AG8136" s="8"/>
    </row>
    <row r="8137" s="10" customFormat="1" spans="33:33">
      <c r="AG8137" s="8"/>
    </row>
    <row r="8138" s="10" customFormat="1" spans="33:33">
      <c r="AG8138" s="8"/>
    </row>
    <row r="8139" s="10" customFormat="1" spans="33:33">
      <c r="AG8139" s="8"/>
    </row>
    <row r="8140" s="10" customFormat="1" spans="33:33">
      <c r="AG8140" s="8"/>
    </row>
    <row r="8141" s="10" customFormat="1" spans="33:33">
      <c r="AG8141" s="8"/>
    </row>
    <row r="8142" s="10" customFormat="1" spans="33:33">
      <c r="AG8142" s="8"/>
    </row>
    <row r="8143" s="10" customFormat="1" spans="33:33">
      <c r="AG8143" s="8"/>
    </row>
    <row r="8144" s="10" customFormat="1" spans="33:33">
      <c r="AG8144" s="8"/>
    </row>
    <row r="8145" s="10" customFormat="1" spans="33:33">
      <c r="AG8145" s="8"/>
    </row>
    <row r="8146" s="10" customFormat="1" spans="33:33">
      <c r="AG8146" s="8"/>
    </row>
    <row r="8147" s="10" customFormat="1" spans="33:33">
      <c r="AG8147" s="8"/>
    </row>
    <row r="8148" s="10" customFormat="1" spans="33:33">
      <c r="AG8148" s="8"/>
    </row>
    <row r="8149" s="10" customFormat="1" spans="33:33">
      <c r="AG8149" s="8"/>
    </row>
    <row r="8150" s="10" customFormat="1" spans="33:33">
      <c r="AG8150" s="8"/>
    </row>
    <row r="8151" s="10" customFormat="1" spans="33:33">
      <c r="AG8151" s="8"/>
    </row>
    <row r="8152" s="10" customFormat="1" spans="33:33">
      <c r="AG8152" s="8"/>
    </row>
    <row r="8153" s="10" customFormat="1" spans="33:33">
      <c r="AG8153" s="8"/>
    </row>
    <row r="8154" s="10" customFormat="1" spans="33:33">
      <c r="AG8154" s="8"/>
    </row>
    <row r="8155" s="10" customFormat="1" spans="33:33">
      <c r="AG8155" s="8"/>
    </row>
    <row r="8156" s="10" customFormat="1" spans="33:33">
      <c r="AG8156" s="8"/>
    </row>
    <row r="8157" s="10" customFormat="1" spans="33:33">
      <c r="AG8157" s="8"/>
    </row>
    <row r="8158" s="10" customFormat="1" spans="33:33">
      <c r="AG8158" s="8"/>
    </row>
    <row r="8159" s="10" customFormat="1" spans="33:33">
      <c r="AG8159" s="8"/>
    </row>
    <row r="8160" s="10" customFormat="1" spans="33:33">
      <c r="AG8160" s="8"/>
    </row>
    <row r="8161" s="10" customFormat="1" spans="33:33">
      <c r="AG8161" s="8"/>
    </row>
    <row r="8162" s="10" customFormat="1" spans="33:33">
      <c r="AG8162" s="8"/>
    </row>
    <row r="8163" s="10" customFormat="1" spans="33:33">
      <c r="AG8163" s="8"/>
    </row>
    <row r="8164" s="10" customFormat="1" spans="33:33">
      <c r="AG8164" s="8"/>
    </row>
    <row r="8165" s="10" customFormat="1" spans="33:33">
      <c r="AG8165" s="8"/>
    </row>
    <row r="8166" s="10" customFormat="1" spans="33:33">
      <c r="AG8166" s="8"/>
    </row>
    <row r="8167" s="10" customFormat="1" spans="33:33">
      <c r="AG8167" s="8"/>
    </row>
    <row r="8168" s="10" customFormat="1" spans="33:33">
      <c r="AG8168" s="8"/>
    </row>
    <row r="8169" s="10" customFormat="1" spans="33:33">
      <c r="AG8169" s="8"/>
    </row>
    <row r="8170" s="10" customFormat="1" spans="33:33">
      <c r="AG8170" s="8"/>
    </row>
    <row r="8171" s="10" customFormat="1" spans="33:33">
      <c r="AG8171" s="8"/>
    </row>
    <row r="8172" s="10" customFormat="1" spans="33:33">
      <c r="AG8172" s="8"/>
    </row>
    <row r="8173" s="10" customFormat="1" spans="33:33">
      <c r="AG8173" s="8"/>
    </row>
    <row r="8174" s="10" customFormat="1" spans="33:33">
      <c r="AG8174" s="8"/>
    </row>
    <row r="8175" s="10" customFormat="1" spans="33:33">
      <c r="AG8175" s="8"/>
    </row>
    <row r="8176" s="10" customFormat="1" spans="33:33">
      <c r="AG8176" s="8"/>
    </row>
    <row r="8177" s="10" customFormat="1" spans="33:33">
      <c r="AG8177" s="8"/>
    </row>
    <row r="8178" s="10" customFormat="1" spans="33:33">
      <c r="AG8178" s="8"/>
    </row>
    <row r="8179" s="10" customFormat="1" spans="33:33">
      <c r="AG8179" s="8"/>
    </row>
    <row r="8180" s="10" customFormat="1" spans="33:33">
      <c r="AG8180" s="8"/>
    </row>
    <row r="8181" s="10" customFormat="1" spans="33:33">
      <c r="AG8181" s="8"/>
    </row>
    <row r="8182" s="10" customFormat="1" spans="33:33">
      <c r="AG8182" s="8"/>
    </row>
    <row r="8183" s="10" customFormat="1" spans="33:33">
      <c r="AG8183" s="8"/>
    </row>
    <row r="8184" s="10" customFormat="1" spans="33:33">
      <c r="AG8184" s="8"/>
    </row>
    <row r="8185" s="10" customFormat="1" spans="33:33">
      <c r="AG8185" s="8"/>
    </row>
    <row r="8186" s="10" customFormat="1" spans="33:33">
      <c r="AG8186" s="8"/>
    </row>
    <row r="8187" s="10" customFormat="1" spans="33:33">
      <c r="AG8187" s="8"/>
    </row>
    <row r="8188" s="10" customFormat="1" spans="33:33">
      <c r="AG8188" s="8"/>
    </row>
    <row r="8189" s="10" customFormat="1" spans="33:33">
      <c r="AG8189" s="8"/>
    </row>
    <row r="8190" s="10" customFormat="1" spans="33:33">
      <c r="AG8190" s="8"/>
    </row>
    <row r="8191" s="10" customFormat="1" spans="33:33">
      <c r="AG8191" s="8"/>
    </row>
    <row r="8192" s="10" customFormat="1" spans="33:33">
      <c r="AG8192" s="8"/>
    </row>
    <row r="8193" s="10" customFormat="1" spans="33:33">
      <c r="AG8193" s="8"/>
    </row>
    <row r="8194" s="10" customFormat="1" spans="33:33">
      <c r="AG8194" s="8"/>
    </row>
    <row r="8195" s="10" customFormat="1" spans="33:33">
      <c r="AG8195" s="8"/>
    </row>
    <row r="8196" s="10" customFormat="1" spans="33:33">
      <c r="AG8196" s="8"/>
    </row>
    <row r="8197" s="10" customFormat="1" spans="33:33">
      <c r="AG8197" s="8"/>
    </row>
    <row r="8198" s="10" customFormat="1" spans="33:33">
      <c r="AG8198" s="8"/>
    </row>
    <row r="8199" s="10" customFormat="1" spans="33:33">
      <c r="AG8199" s="8"/>
    </row>
    <row r="8200" s="10" customFormat="1" spans="33:33">
      <c r="AG8200" s="8"/>
    </row>
    <row r="8201" s="10" customFormat="1" spans="33:33">
      <c r="AG8201" s="8"/>
    </row>
    <row r="8202" s="10" customFormat="1" spans="33:33">
      <c r="AG8202" s="8"/>
    </row>
    <row r="8203" s="10" customFormat="1" spans="33:33">
      <c r="AG8203" s="8"/>
    </row>
    <row r="8204" s="10" customFormat="1" spans="33:33">
      <c r="AG8204" s="8"/>
    </row>
    <row r="8205" s="10" customFormat="1" spans="33:33">
      <c r="AG8205" s="8"/>
    </row>
    <row r="8206" s="10" customFormat="1" spans="33:33">
      <c r="AG8206" s="8"/>
    </row>
    <row r="8207" s="10" customFormat="1" spans="33:33">
      <c r="AG8207" s="8"/>
    </row>
    <row r="8208" s="10" customFormat="1" spans="33:33">
      <c r="AG8208" s="8"/>
    </row>
    <row r="8209" s="10" customFormat="1" spans="33:33">
      <c r="AG8209" s="8"/>
    </row>
    <row r="8210" s="10" customFormat="1" spans="33:33">
      <c r="AG8210" s="8"/>
    </row>
    <row r="8211" s="10" customFormat="1" spans="33:33">
      <c r="AG8211" s="8"/>
    </row>
    <row r="8212" s="10" customFormat="1" spans="33:33">
      <c r="AG8212" s="8"/>
    </row>
    <row r="8213" s="10" customFormat="1" spans="33:33">
      <c r="AG8213" s="8"/>
    </row>
    <row r="8214" s="10" customFormat="1" spans="33:33">
      <c r="AG8214" s="8"/>
    </row>
    <row r="8215" s="10" customFormat="1" spans="33:33">
      <c r="AG8215" s="8"/>
    </row>
    <row r="8216" s="10" customFormat="1" spans="33:33">
      <c r="AG8216" s="8"/>
    </row>
    <row r="8217" s="10" customFormat="1" spans="33:33">
      <c r="AG8217" s="8"/>
    </row>
    <row r="8218" s="10" customFormat="1" spans="33:33">
      <c r="AG8218" s="8"/>
    </row>
    <row r="8219" s="10" customFormat="1" spans="33:33">
      <c r="AG8219" s="8"/>
    </row>
    <row r="8220" s="10" customFormat="1" spans="33:33">
      <c r="AG8220" s="8"/>
    </row>
    <row r="8221" s="10" customFormat="1" spans="33:33">
      <c r="AG8221" s="8"/>
    </row>
    <row r="8222" s="10" customFormat="1" spans="33:33">
      <c r="AG8222" s="8"/>
    </row>
    <row r="8223" s="10" customFormat="1" spans="33:33">
      <c r="AG8223" s="8"/>
    </row>
    <row r="8224" s="10" customFormat="1" spans="33:33">
      <c r="AG8224" s="8"/>
    </row>
    <row r="8225" s="10" customFormat="1" spans="33:33">
      <c r="AG8225" s="8"/>
    </row>
    <row r="8226" s="10" customFormat="1" spans="33:33">
      <c r="AG8226" s="8"/>
    </row>
    <row r="8227" s="10" customFormat="1" spans="33:33">
      <c r="AG8227" s="8"/>
    </row>
    <row r="8228" s="10" customFormat="1" spans="33:33">
      <c r="AG8228" s="8"/>
    </row>
    <row r="8229" s="10" customFormat="1" spans="33:33">
      <c r="AG8229" s="8"/>
    </row>
    <row r="8230" s="10" customFormat="1" spans="33:33">
      <c r="AG8230" s="8"/>
    </row>
    <row r="8231" s="10" customFormat="1" spans="33:33">
      <c r="AG8231" s="8"/>
    </row>
    <row r="8232" s="10" customFormat="1" spans="33:33">
      <c r="AG8232" s="8"/>
    </row>
    <row r="8233" s="10" customFormat="1" spans="33:33">
      <c r="AG8233" s="8"/>
    </row>
    <row r="8234" s="10" customFormat="1" spans="33:33">
      <c r="AG8234" s="8"/>
    </row>
    <row r="8235" s="10" customFormat="1" spans="33:33">
      <c r="AG8235" s="8"/>
    </row>
    <row r="8236" s="10" customFormat="1" spans="33:33">
      <c r="AG8236" s="8"/>
    </row>
    <row r="8237" s="10" customFormat="1" spans="33:33">
      <c r="AG8237" s="8"/>
    </row>
    <row r="8238" s="10" customFormat="1" spans="33:33">
      <c r="AG8238" s="8"/>
    </row>
    <row r="8239" s="10" customFormat="1" spans="33:33">
      <c r="AG8239" s="8"/>
    </row>
    <row r="8240" s="10" customFormat="1" spans="33:33">
      <c r="AG8240" s="8"/>
    </row>
    <row r="8241" s="10" customFormat="1" spans="33:33">
      <c r="AG8241" s="8"/>
    </row>
    <row r="8242" s="10" customFormat="1" spans="33:33">
      <c r="AG8242" s="8"/>
    </row>
    <row r="8243" s="10" customFormat="1" spans="33:33">
      <c r="AG8243" s="8"/>
    </row>
    <row r="8244" s="10" customFormat="1" spans="33:33">
      <c r="AG8244" s="8"/>
    </row>
    <row r="8245" s="10" customFormat="1" spans="33:33">
      <c r="AG8245" s="8"/>
    </row>
    <row r="8246" s="10" customFormat="1" spans="33:33">
      <c r="AG8246" s="8"/>
    </row>
    <row r="8247" s="10" customFormat="1" spans="33:33">
      <c r="AG8247" s="8"/>
    </row>
    <row r="8248" s="10" customFormat="1" spans="33:33">
      <c r="AG8248" s="8"/>
    </row>
    <row r="8249" s="10" customFormat="1" spans="33:33">
      <c r="AG8249" s="8"/>
    </row>
    <row r="8250" s="10" customFormat="1" spans="33:33">
      <c r="AG8250" s="8"/>
    </row>
    <row r="8251" s="10" customFormat="1" spans="33:33">
      <c r="AG8251" s="8"/>
    </row>
    <row r="8252" s="10" customFormat="1" spans="33:33">
      <c r="AG8252" s="8"/>
    </row>
    <row r="8253" s="10" customFormat="1" spans="33:33">
      <c r="AG8253" s="8"/>
    </row>
    <row r="8254" s="10" customFormat="1" spans="33:33">
      <c r="AG8254" s="8"/>
    </row>
    <row r="8255" s="10" customFormat="1" spans="33:33">
      <c r="AG8255" s="8"/>
    </row>
    <row r="8256" s="10" customFormat="1" spans="33:33">
      <c r="AG8256" s="8"/>
    </row>
    <row r="8257" s="10" customFormat="1" spans="33:33">
      <c r="AG8257" s="8"/>
    </row>
    <row r="8258" s="10" customFormat="1" spans="33:33">
      <c r="AG8258" s="8"/>
    </row>
    <row r="8259" s="10" customFormat="1" spans="33:33">
      <c r="AG8259" s="8"/>
    </row>
    <row r="8260" s="10" customFormat="1" spans="33:33">
      <c r="AG8260" s="8"/>
    </row>
    <row r="8261" s="10" customFormat="1" spans="33:33">
      <c r="AG8261" s="8"/>
    </row>
    <row r="8262" s="10" customFormat="1" spans="33:33">
      <c r="AG8262" s="8"/>
    </row>
    <row r="8263" s="10" customFormat="1" spans="33:33">
      <c r="AG8263" s="8"/>
    </row>
    <row r="8264" s="10" customFormat="1" spans="33:33">
      <c r="AG8264" s="8"/>
    </row>
    <row r="8265" s="10" customFormat="1" spans="33:33">
      <c r="AG8265" s="8"/>
    </row>
    <row r="8266" s="10" customFormat="1" spans="33:33">
      <c r="AG8266" s="8"/>
    </row>
    <row r="8267" s="10" customFormat="1" spans="33:33">
      <c r="AG8267" s="8"/>
    </row>
    <row r="8268" s="10" customFormat="1" spans="33:33">
      <c r="AG8268" s="8"/>
    </row>
    <row r="8269" s="10" customFormat="1" spans="33:33">
      <c r="AG8269" s="8"/>
    </row>
    <row r="8270" s="10" customFormat="1" spans="33:33">
      <c r="AG8270" s="8"/>
    </row>
    <row r="8271" s="10" customFormat="1" spans="33:33">
      <c r="AG8271" s="8"/>
    </row>
    <row r="8272" s="10" customFormat="1" spans="33:33">
      <c r="AG8272" s="8"/>
    </row>
    <row r="8273" s="10" customFormat="1" spans="33:33">
      <c r="AG8273" s="8"/>
    </row>
    <row r="8274" s="10" customFormat="1" spans="33:33">
      <c r="AG8274" s="8"/>
    </row>
    <row r="8275" s="10" customFormat="1" spans="33:33">
      <c r="AG8275" s="8"/>
    </row>
    <row r="8276" s="10" customFormat="1" spans="33:33">
      <c r="AG8276" s="8"/>
    </row>
    <row r="8277" s="10" customFormat="1" spans="33:33">
      <c r="AG8277" s="8"/>
    </row>
    <row r="8278" s="10" customFormat="1" spans="33:33">
      <c r="AG8278" s="8"/>
    </row>
    <row r="8279" s="10" customFormat="1" spans="33:33">
      <c r="AG8279" s="8"/>
    </row>
    <row r="8280" s="10" customFormat="1" spans="33:33">
      <c r="AG8280" s="8"/>
    </row>
    <row r="8281" s="10" customFormat="1" spans="33:33">
      <c r="AG8281" s="8"/>
    </row>
    <row r="8282" s="10" customFormat="1" spans="33:33">
      <c r="AG8282" s="8"/>
    </row>
    <row r="8283" s="10" customFormat="1" spans="33:33">
      <c r="AG8283" s="8"/>
    </row>
    <row r="8284" s="10" customFormat="1" spans="33:33">
      <c r="AG8284" s="8"/>
    </row>
    <row r="8285" s="10" customFormat="1" spans="33:33">
      <c r="AG8285" s="8"/>
    </row>
    <row r="8286" s="10" customFormat="1" spans="33:33">
      <c r="AG8286" s="8"/>
    </row>
    <row r="8287" s="10" customFormat="1" spans="33:33">
      <c r="AG8287" s="8"/>
    </row>
    <row r="8288" s="10" customFormat="1" spans="33:33">
      <c r="AG8288" s="8"/>
    </row>
    <row r="8289" s="10" customFormat="1" spans="33:33">
      <c r="AG8289" s="8"/>
    </row>
    <row r="8290" s="10" customFormat="1" spans="33:33">
      <c r="AG8290" s="8"/>
    </row>
    <row r="8291" s="10" customFormat="1" spans="33:33">
      <c r="AG8291" s="8"/>
    </row>
    <row r="8292" s="10" customFormat="1" spans="33:33">
      <c r="AG8292" s="8"/>
    </row>
    <row r="8293" s="10" customFormat="1" spans="33:33">
      <c r="AG8293" s="8"/>
    </row>
    <row r="8294" s="10" customFormat="1" spans="33:33">
      <c r="AG8294" s="8"/>
    </row>
    <row r="8295" s="10" customFormat="1" spans="33:33">
      <c r="AG8295" s="8"/>
    </row>
    <row r="8296" s="10" customFormat="1" spans="33:33">
      <c r="AG8296" s="8"/>
    </row>
    <row r="8297" s="10" customFormat="1" spans="33:33">
      <c r="AG8297" s="8"/>
    </row>
    <row r="8298" s="10" customFormat="1" spans="33:33">
      <c r="AG8298" s="8"/>
    </row>
    <row r="8299" s="10" customFormat="1" spans="33:33">
      <c r="AG8299" s="8"/>
    </row>
    <row r="8300" s="10" customFormat="1" spans="33:33">
      <c r="AG8300" s="8"/>
    </row>
    <row r="8301" s="10" customFormat="1" spans="33:33">
      <c r="AG8301" s="8"/>
    </row>
    <row r="8302" s="10" customFormat="1" spans="33:33">
      <c r="AG8302" s="8"/>
    </row>
    <row r="8303" s="10" customFormat="1" spans="33:33">
      <c r="AG8303" s="8"/>
    </row>
    <row r="8304" s="10" customFormat="1" spans="33:33">
      <c r="AG8304" s="8"/>
    </row>
    <row r="8305" s="10" customFormat="1" spans="33:33">
      <c r="AG8305" s="8"/>
    </row>
    <row r="8306" s="10" customFormat="1" spans="33:33">
      <c r="AG8306" s="8"/>
    </row>
    <row r="8307" s="10" customFormat="1" spans="33:33">
      <c r="AG8307" s="8"/>
    </row>
    <row r="8308" s="10" customFormat="1" spans="33:33">
      <c r="AG8308" s="8"/>
    </row>
    <row r="8309" s="10" customFormat="1" spans="33:33">
      <c r="AG8309" s="8"/>
    </row>
    <row r="8310" s="10" customFormat="1" spans="33:33">
      <c r="AG8310" s="8"/>
    </row>
    <row r="8311" s="10" customFormat="1" spans="33:33">
      <c r="AG8311" s="8"/>
    </row>
    <row r="8312" s="10" customFormat="1" spans="33:33">
      <c r="AG8312" s="8"/>
    </row>
    <row r="8313" s="10" customFormat="1" spans="33:33">
      <c r="AG8313" s="8"/>
    </row>
    <row r="8314" s="10" customFormat="1" spans="33:33">
      <c r="AG8314" s="8"/>
    </row>
    <row r="8315" s="10" customFormat="1" spans="33:33">
      <c r="AG8315" s="8"/>
    </row>
    <row r="8316" s="10" customFormat="1" spans="33:33">
      <c r="AG8316" s="8"/>
    </row>
    <row r="8317" s="10" customFormat="1" spans="33:33">
      <c r="AG8317" s="8"/>
    </row>
    <row r="8318" s="10" customFormat="1" spans="33:33">
      <c r="AG8318" s="8"/>
    </row>
    <row r="8319" s="10" customFormat="1" spans="33:33">
      <c r="AG8319" s="8"/>
    </row>
    <row r="8320" s="10" customFormat="1" spans="33:33">
      <c r="AG8320" s="8"/>
    </row>
    <row r="8321" s="10" customFormat="1" spans="33:33">
      <c r="AG8321" s="8"/>
    </row>
    <row r="8322" s="10" customFormat="1" spans="33:33">
      <c r="AG8322" s="8"/>
    </row>
    <row r="8323" s="10" customFormat="1" spans="33:33">
      <c r="AG8323" s="8"/>
    </row>
    <row r="8324" s="10" customFormat="1" spans="33:33">
      <c r="AG8324" s="8"/>
    </row>
    <row r="8325" s="10" customFormat="1" spans="33:33">
      <c r="AG8325" s="8"/>
    </row>
    <row r="8326" s="10" customFormat="1" spans="33:33">
      <c r="AG8326" s="8"/>
    </row>
    <row r="8327" s="10" customFormat="1" spans="33:33">
      <c r="AG8327" s="8"/>
    </row>
    <row r="8328" s="10" customFormat="1" spans="33:33">
      <c r="AG8328" s="8"/>
    </row>
    <row r="8329" s="10" customFormat="1" spans="33:33">
      <c r="AG8329" s="8"/>
    </row>
    <row r="8330" s="10" customFormat="1" spans="33:33">
      <c r="AG8330" s="8"/>
    </row>
    <row r="8331" s="10" customFormat="1" spans="33:33">
      <c r="AG8331" s="8"/>
    </row>
    <row r="8332" s="10" customFormat="1" spans="33:33">
      <c r="AG8332" s="8"/>
    </row>
    <row r="8333" s="10" customFormat="1" spans="33:33">
      <c r="AG8333" s="8"/>
    </row>
    <row r="8334" s="10" customFormat="1" spans="33:33">
      <c r="AG8334" s="8"/>
    </row>
    <row r="8335" s="10" customFormat="1" spans="33:33">
      <c r="AG8335" s="8"/>
    </row>
    <row r="8336" s="10" customFormat="1" spans="33:33">
      <c r="AG8336" s="8"/>
    </row>
    <row r="8337" s="10" customFormat="1" spans="33:33">
      <c r="AG8337" s="8"/>
    </row>
    <row r="8338" s="10" customFormat="1" spans="33:33">
      <c r="AG8338" s="8"/>
    </row>
    <row r="8339" s="10" customFormat="1" spans="33:33">
      <c r="AG8339" s="8"/>
    </row>
    <row r="8340" s="10" customFormat="1" spans="33:33">
      <c r="AG8340" s="8"/>
    </row>
    <row r="8341" s="10" customFormat="1" spans="33:33">
      <c r="AG8341" s="8"/>
    </row>
    <row r="8342" s="10" customFormat="1" spans="33:33">
      <c r="AG8342" s="8"/>
    </row>
    <row r="8343" s="10" customFormat="1" spans="33:33">
      <c r="AG8343" s="8"/>
    </row>
    <row r="8344" s="10" customFormat="1" spans="33:33">
      <c r="AG8344" s="8"/>
    </row>
    <row r="8345" s="10" customFormat="1" spans="33:33">
      <c r="AG8345" s="8"/>
    </row>
    <row r="8346" s="10" customFormat="1" spans="33:33">
      <c r="AG8346" s="8"/>
    </row>
    <row r="8347" s="10" customFormat="1" spans="33:33">
      <c r="AG8347" s="8"/>
    </row>
    <row r="8348" s="10" customFormat="1" spans="33:33">
      <c r="AG8348" s="8"/>
    </row>
    <row r="8349" s="10" customFormat="1" spans="33:33">
      <c r="AG8349" s="8"/>
    </row>
    <row r="8350" s="10" customFormat="1" spans="33:33">
      <c r="AG8350" s="8"/>
    </row>
    <row r="8351" s="10" customFormat="1" spans="33:33">
      <c r="AG8351" s="8"/>
    </row>
    <row r="8352" s="10" customFormat="1" spans="33:33">
      <c r="AG8352" s="8"/>
    </row>
    <row r="8353" s="10" customFormat="1" spans="33:33">
      <c r="AG8353" s="8"/>
    </row>
    <row r="8354" s="10" customFormat="1" spans="33:33">
      <c r="AG8354" s="8"/>
    </row>
    <row r="8355" s="10" customFormat="1" spans="33:33">
      <c r="AG8355" s="8"/>
    </row>
    <row r="8356" s="10" customFormat="1" spans="33:33">
      <c r="AG8356" s="8"/>
    </row>
    <row r="8357" s="10" customFormat="1" spans="33:33">
      <c r="AG8357" s="8"/>
    </row>
    <row r="8358" s="10" customFormat="1" spans="33:33">
      <c r="AG8358" s="8"/>
    </row>
    <row r="8359" s="10" customFormat="1" spans="33:33">
      <c r="AG8359" s="8"/>
    </row>
    <row r="8360" s="10" customFormat="1" spans="33:33">
      <c r="AG8360" s="8"/>
    </row>
    <row r="8361" s="10" customFormat="1" spans="33:33">
      <c r="AG8361" s="8"/>
    </row>
    <row r="8362" s="10" customFormat="1" spans="33:33">
      <c r="AG8362" s="8"/>
    </row>
    <row r="8363" s="10" customFormat="1" spans="33:33">
      <c r="AG8363" s="8"/>
    </row>
    <row r="8364" s="10" customFormat="1" spans="33:33">
      <c r="AG8364" s="8"/>
    </row>
    <row r="8365" s="10" customFormat="1" spans="33:33">
      <c r="AG8365" s="8"/>
    </row>
    <row r="8366" s="10" customFormat="1" spans="33:33">
      <c r="AG8366" s="8"/>
    </row>
    <row r="8367" s="10" customFormat="1" spans="33:33">
      <c r="AG8367" s="8"/>
    </row>
    <row r="8368" s="10" customFormat="1" spans="33:33">
      <c r="AG8368" s="8"/>
    </row>
    <row r="8369" s="10" customFormat="1" spans="33:33">
      <c r="AG8369" s="8"/>
    </row>
    <row r="8370" s="10" customFormat="1" spans="33:33">
      <c r="AG8370" s="8"/>
    </row>
    <row r="8371" s="10" customFormat="1" spans="33:33">
      <c r="AG8371" s="8"/>
    </row>
    <row r="8372" s="10" customFormat="1" spans="33:33">
      <c r="AG8372" s="8"/>
    </row>
    <row r="8373" s="10" customFormat="1" spans="33:33">
      <c r="AG8373" s="8"/>
    </row>
    <row r="8374" s="10" customFormat="1" spans="33:33">
      <c r="AG8374" s="8"/>
    </row>
    <row r="8375" s="10" customFormat="1" spans="33:33">
      <c r="AG8375" s="8"/>
    </row>
    <row r="8376" s="10" customFormat="1" spans="33:33">
      <c r="AG8376" s="8"/>
    </row>
    <row r="8377" s="10" customFormat="1" spans="33:33">
      <c r="AG8377" s="8"/>
    </row>
    <row r="8378" s="10" customFormat="1" spans="33:33">
      <c r="AG8378" s="8"/>
    </row>
    <row r="8379" s="10" customFormat="1" spans="33:33">
      <c r="AG8379" s="8"/>
    </row>
    <row r="8380" s="10" customFormat="1" spans="33:33">
      <c r="AG8380" s="8"/>
    </row>
    <row r="8381" s="10" customFormat="1" spans="33:33">
      <c r="AG8381" s="8"/>
    </row>
    <row r="8382" s="10" customFormat="1" spans="33:33">
      <c r="AG8382" s="8"/>
    </row>
    <row r="8383" s="10" customFormat="1" spans="33:33">
      <c r="AG8383" s="8"/>
    </row>
    <row r="8384" s="10" customFormat="1" spans="33:33">
      <c r="AG8384" s="8"/>
    </row>
    <row r="8385" s="10" customFormat="1" spans="33:33">
      <c r="AG8385" s="8"/>
    </row>
    <row r="8386" s="10" customFormat="1" spans="33:33">
      <c r="AG8386" s="8"/>
    </row>
    <row r="8387" s="10" customFormat="1" spans="33:33">
      <c r="AG8387" s="8"/>
    </row>
    <row r="8388" s="10" customFormat="1" spans="33:33">
      <c r="AG8388" s="8"/>
    </row>
    <row r="8389" s="10" customFormat="1" spans="33:33">
      <c r="AG8389" s="8"/>
    </row>
    <row r="8390" s="10" customFormat="1" spans="33:33">
      <c r="AG8390" s="8"/>
    </row>
    <row r="8391" s="10" customFormat="1" spans="33:33">
      <c r="AG8391" s="8"/>
    </row>
    <row r="8392" s="10" customFormat="1" spans="33:33">
      <c r="AG8392" s="8"/>
    </row>
    <row r="8393" s="10" customFormat="1" spans="33:33">
      <c r="AG8393" s="8"/>
    </row>
    <row r="8394" s="10" customFormat="1" spans="33:33">
      <c r="AG8394" s="8"/>
    </row>
    <row r="8395" s="10" customFormat="1" spans="33:33">
      <c r="AG8395" s="8"/>
    </row>
    <row r="8396" s="10" customFormat="1" spans="33:33">
      <c r="AG8396" s="8"/>
    </row>
    <row r="8397" s="10" customFormat="1" spans="33:33">
      <c r="AG8397" s="8"/>
    </row>
    <row r="8398" s="10" customFormat="1" spans="33:33">
      <c r="AG8398" s="8"/>
    </row>
    <row r="8399" s="10" customFormat="1" spans="33:33">
      <c r="AG8399" s="8"/>
    </row>
    <row r="8400" s="10" customFormat="1" spans="33:33">
      <c r="AG8400" s="8"/>
    </row>
    <row r="8401" s="10" customFormat="1" spans="33:33">
      <c r="AG8401" s="8"/>
    </row>
    <row r="8402" s="10" customFormat="1" spans="33:33">
      <c r="AG8402" s="8"/>
    </row>
    <row r="8403" s="10" customFormat="1" spans="33:33">
      <c r="AG8403" s="8"/>
    </row>
    <row r="8404" s="10" customFormat="1" spans="33:33">
      <c r="AG8404" s="8"/>
    </row>
    <row r="8405" s="10" customFormat="1" spans="33:33">
      <c r="AG8405" s="8"/>
    </row>
    <row r="8406" s="10" customFormat="1" spans="33:33">
      <c r="AG8406" s="8"/>
    </row>
    <row r="8407" s="10" customFormat="1" spans="33:33">
      <c r="AG8407" s="8"/>
    </row>
    <row r="8408" s="10" customFormat="1" spans="33:33">
      <c r="AG8408" s="8"/>
    </row>
    <row r="8409" s="10" customFormat="1" spans="33:33">
      <c r="AG8409" s="8"/>
    </row>
    <row r="8410" s="10" customFormat="1" spans="33:33">
      <c r="AG8410" s="8"/>
    </row>
    <row r="8411" s="10" customFormat="1" spans="33:33">
      <c r="AG8411" s="8"/>
    </row>
    <row r="8412" s="10" customFormat="1" spans="33:33">
      <c r="AG8412" s="8"/>
    </row>
    <row r="8413" s="10" customFormat="1" spans="33:33">
      <c r="AG8413" s="8"/>
    </row>
    <row r="8414" s="10" customFormat="1" spans="33:33">
      <c r="AG8414" s="8"/>
    </row>
    <row r="8415" s="10" customFormat="1" spans="33:33">
      <c r="AG8415" s="8"/>
    </row>
    <row r="8416" s="10" customFormat="1" spans="33:33">
      <c r="AG8416" s="8"/>
    </row>
    <row r="8417" s="10" customFormat="1" spans="33:33">
      <c r="AG8417" s="8"/>
    </row>
    <row r="8418" s="10" customFormat="1" spans="33:33">
      <c r="AG8418" s="8"/>
    </row>
    <row r="8419" s="10" customFormat="1" spans="33:33">
      <c r="AG8419" s="8"/>
    </row>
    <row r="8420" s="10" customFormat="1" spans="33:33">
      <c r="AG8420" s="8"/>
    </row>
    <row r="8421" s="10" customFormat="1" spans="33:33">
      <c r="AG8421" s="8"/>
    </row>
    <row r="8422" s="10" customFormat="1" spans="33:33">
      <c r="AG8422" s="8"/>
    </row>
    <row r="8423" s="10" customFormat="1" spans="33:33">
      <c r="AG8423" s="8"/>
    </row>
    <row r="8424" s="10" customFormat="1" spans="33:33">
      <c r="AG8424" s="8"/>
    </row>
    <row r="8425" s="10" customFormat="1" spans="33:33">
      <c r="AG8425" s="8"/>
    </row>
    <row r="8426" s="10" customFormat="1" spans="33:33">
      <c r="AG8426" s="8"/>
    </row>
    <row r="8427" s="10" customFormat="1" spans="33:33">
      <c r="AG8427" s="8"/>
    </row>
    <row r="8428" s="10" customFormat="1" spans="33:33">
      <c r="AG8428" s="8"/>
    </row>
    <row r="8429" s="10" customFormat="1" spans="33:33">
      <c r="AG8429" s="8"/>
    </row>
    <row r="8430" s="10" customFormat="1" spans="33:33">
      <c r="AG8430" s="8"/>
    </row>
    <row r="8431" s="10" customFormat="1" spans="33:33">
      <c r="AG8431" s="8"/>
    </row>
    <row r="8432" s="10" customFormat="1" spans="33:33">
      <c r="AG8432" s="8"/>
    </row>
    <row r="8433" s="10" customFormat="1" spans="33:33">
      <c r="AG8433" s="8"/>
    </row>
    <row r="8434" s="10" customFormat="1" spans="33:33">
      <c r="AG8434" s="8"/>
    </row>
    <row r="8435" s="10" customFormat="1" spans="33:33">
      <c r="AG8435" s="8"/>
    </row>
    <row r="8436" s="10" customFormat="1" spans="33:33">
      <c r="AG8436" s="8"/>
    </row>
    <row r="8437" s="10" customFormat="1" spans="33:33">
      <c r="AG8437" s="8"/>
    </row>
    <row r="8438" s="10" customFormat="1" spans="33:33">
      <c r="AG8438" s="8"/>
    </row>
    <row r="8439" s="10" customFormat="1" spans="33:33">
      <c r="AG8439" s="8"/>
    </row>
    <row r="8440" s="10" customFormat="1" spans="33:33">
      <c r="AG8440" s="8"/>
    </row>
    <row r="8441" s="10" customFormat="1" spans="33:33">
      <c r="AG8441" s="8"/>
    </row>
    <row r="8442" s="10" customFormat="1" spans="33:33">
      <c r="AG8442" s="8"/>
    </row>
    <row r="8443" s="10" customFormat="1" spans="33:33">
      <c r="AG8443" s="8"/>
    </row>
    <row r="8444" s="10" customFormat="1" spans="33:33">
      <c r="AG8444" s="8"/>
    </row>
    <row r="8445" s="10" customFormat="1" spans="33:33">
      <c r="AG8445" s="8"/>
    </row>
    <row r="8446" s="10" customFormat="1" spans="33:33">
      <c r="AG8446" s="8"/>
    </row>
    <row r="8447" s="10" customFormat="1" spans="33:33">
      <c r="AG8447" s="8"/>
    </row>
    <row r="8448" s="10" customFormat="1" spans="33:33">
      <c r="AG8448" s="8"/>
    </row>
    <row r="8449" s="10" customFormat="1" spans="33:33">
      <c r="AG8449" s="8"/>
    </row>
    <row r="8450" s="10" customFormat="1" spans="33:33">
      <c r="AG8450" s="8"/>
    </row>
    <row r="8451" s="10" customFormat="1" spans="33:33">
      <c r="AG8451" s="8"/>
    </row>
    <row r="8452" s="10" customFormat="1" spans="33:33">
      <c r="AG8452" s="8"/>
    </row>
    <row r="8453" s="10" customFormat="1" spans="33:33">
      <c r="AG8453" s="8"/>
    </row>
    <row r="8454" s="10" customFormat="1" spans="33:33">
      <c r="AG8454" s="8"/>
    </row>
    <row r="8455" s="10" customFormat="1" spans="33:33">
      <c r="AG8455" s="8"/>
    </row>
    <row r="8456" s="10" customFormat="1" spans="33:33">
      <c r="AG8456" s="8"/>
    </row>
    <row r="8457" s="10" customFormat="1" spans="33:33">
      <c r="AG8457" s="8"/>
    </row>
    <row r="8458" s="10" customFormat="1" spans="33:33">
      <c r="AG8458" s="8"/>
    </row>
    <row r="8459" s="10" customFormat="1" spans="33:33">
      <c r="AG8459" s="8"/>
    </row>
    <row r="8460" s="10" customFormat="1" spans="33:33">
      <c r="AG8460" s="8"/>
    </row>
    <row r="8461" s="10" customFormat="1" spans="33:33">
      <c r="AG8461" s="8"/>
    </row>
    <row r="8462" s="10" customFormat="1" spans="33:33">
      <c r="AG8462" s="8"/>
    </row>
    <row r="8463" s="10" customFormat="1" spans="33:33">
      <c r="AG8463" s="8"/>
    </row>
    <row r="8464" s="10" customFormat="1" spans="33:33">
      <c r="AG8464" s="8"/>
    </row>
    <row r="8465" s="10" customFormat="1" spans="33:33">
      <c r="AG8465" s="8"/>
    </row>
    <row r="8466" s="10" customFormat="1" spans="33:33">
      <c r="AG8466" s="8"/>
    </row>
    <row r="8467" s="10" customFormat="1" spans="33:33">
      <c r="AG8467" s="8"/>
    </row>
    <row r="8468" s="10" customFormat="1" spans="33:33">
      <c r="AG8468" s="8"/>
    </row>
    <row r="8469" s="10" customFormat="1" spans="33:33">
      <c r="AG8469" s="8"/>
    </row>
    <row r="8470" s="10" customFormat="1" spans="33:33">
      <c r="AG8470" s="8"/>
    </row>
    <row r="8471" s="10" customFormat="1" spans="33:33">
      <c r="AG8471" s="8"/>
    </row>
    <row r="8472" s="10" customFormat="1" spans="33:33">
      <c r="AG8472" s="8"/>
    </row>
    <row r="8473" s="10" customFormat="1" spans="33:33">
      <c r="AG8473" s="8"/>
    </row>
    <row r="8474" s="10" customFormat="1" spans="33:33">
      <c r="AG8474" s="8"/>
    </row>
    <row r="8475" s="10" customFormat="1" spans="33:33">
      <c r="AG8475" s="8"/>
    </row>
    <row r="8476" s="10" customFormat="1" spans="33:33">
      <c r="AG8476" s="8"/>
    </row>
    <row r="8477" s="10" customFormat="1" spans="33:33">
      <c r="AG8477" s="8"/>
    </row>
    <row r="8478" s="10" customFormat="1" spans="33:33">
      <c r="AG8478" s="8"/>
    </row>
    <row r="8479" s="10" customFormat="1" spans="33:33">
      <c r="AG8479" s="8"/>
    </row>
    <row r="8480" s="10" customFormat="1" spans="33:33">
      <c r="AG8480" s="8"/>
    </row>
    <row r="8481" s="10" customFormat="1" spans="33:33">
      <c r="AG8481" s="8"/>
    </row>
    <row r="8482" s="10" customFormat="1" spans="33:33">
      <c r="AG8482" s="8"/>
    </row>
    <row r="8483" s="10" customFormat="1" spans="33:33">
      <c r="AG8483" s="8"/>
    </row>
    <row r="8484" s="10" customFormat="1" spans="33:33">
      <c r="AG8484" s="8"/>
    </row>
    <row r="8485" s="10" customFormat="1" spans="33:33">
      <c r="AG8485" s="8"/>
    </row>
    <row r="8486" s="10" customFormat="1" spans="33:33">
      <c r="AG8486" s="8"/>
    </row>
    <row r="8487" s="10" customFormat="1" spans="33:33">
      <c r="AG8487" s="8"/>
    </row>
    <row r="8488" s="10" customFormat="1" spans="33:33">
      <c r="AG8488" s="8"/>
    </row>
    <row r="8489" s="10" customFormat="1" spans="33:33">
      <c r="AG8489" s="8"/>
    </row>
    <row r="8490" s="10" customFormat="1" spans="33:33">
      <c r="AG8490" s="8"/>
    </row>
    <row r="8491" s="10" customFormat="1" spans="33:33">
      <c r="AG8491" s="8"/>
    </row>
    <row r="8492" s="10" customFormat="1" spans="33:33">
      <c r="AG8492" s="8"/>
    </row>
    <row r="8493" s="10" customFormat="1" spans="33:33">
      <c r="AG8493" s="8"/>
    </row>
    <row r="8494" s="10" customFormat="1" spans="33:33">
      <c r="AG8494" s="8"/>
    </row>
    <row r="8495" s="10" customFormat="1" spans="33:33">
      <c r="AG8495" s="8"/>
    </row>
    <row r="8496" s="10" customFormat="1" spans="33:33">
      <c r="AG8496" s="8"/>
    </row>
    <row r="8497" s="10" customFormat="1" spans="33:33">
      <c r="AG8497" s="8"/>
    </row>
    <row r="8498" s="10" customFormat="1" spans="33:33">
      <c r="AG8498" s="8"/>
    </row>
    <row r="8499" s="10" customFormat="1" spans="33:33">
      <c r="AG8499" s="8"/>
    </row>
    <row r="8500" s="10" customFormat="1" spans="33:33">
      <c r="AG8500" s="8"/>
    </row>
    <row r="8501" s="10" customFormat="1" spans="33:33">
      <c r="AG8501" s="8"/>
    </row>
    <row r="8502" s="10" customFormat="1" spans="33:33">
      <c r="AG8502" s="8"/>
    </row>
    <row r="8503" s="10" customFormat="1" spans="33:33">
      <c r="AG8503" s="8"/>
    </row>
    <row r="8504" s="10" customFormat="1" spans="33:33">
      <c r="AG8504" s="8"/>
    </row>
    <row r="8505" s="10" customFormat="1" spans="33:33">
      <c r="AG8505" s="8"/>
    </row>
    <row r="8506" s="10" customFormat="1" spans="33:33">
      <c r="AG8506" s="8"/>
    </row>
    <row r="8507" s="10" customFormat="1" spans="33:33">
      <c r="AG8507" s="8"/>
    </row>
    <row r="8508" s="10" customFormat="1" spans="33:33">
      <c r="AG8508" s="8"/>
    </row>
    <row r="8509" s="10" customFormat="1" spans="33:33">
      <c r="AG8509" s="8"/>
    </row>
    <row r="8510" s="10" customFormat="1" spans="33:33">
      <c r="AG8510" s="8"/>
    </row>
    <row r="8511" s="10" customFormat="1" spans="33:33">
      <c r="AG8511" s="8"/>
    </row>
    <row r="8512" s="10" customFormat="1" spans="33:33">
      <c r="AG8512" s="8"/>
    </row>
    <row r="8513" s="10" customFormat="1" spans="33:33">
      <c r="AG8513" s="8"/>
    </row>
    <row r="8514" s="10" customFormat="1" spans="33:33">
      <c r="AG8514" s="8"/>
    </row>
    <row r="8515" s="10" customFormat="1" spans="33:33">
      <c r="AG8515" s="8"/>
    </row>
    <row r="8516" s="10" customFormat="1" spans="33:33">
      <c r="AG8516" s="8"/>
    </row>
    <row r="8517" s="10" customFormat="1" spans="33:33">
      <c r="AG8517" s="8"/>
    </row>
    <row r="8518" s="10" customFormat="1" spans="33:33">
      <c r="AG8518" s="8"/>
    </row>
    <row r="8519" s="10" customFormat="1" spans="33:33">
      <c r="AG8519" s="8"/>
    </row>
    <row r="8520" s="10" customFormat="1" spans="33:33">
      <c r="AG8520" s="8"/>
    </row>
    <row r="8521" s="10" customFormat="1" spans="33:33">
      <c r="AG8521" s="8"/>
    </row>
    <row r="8522" s="10" customFormat="1" spans="33:33">
      <c r="AG8522" s="8"/>
    </row>
    <row r="8523" s="10" customFormat="1" spans="33:33">
      <c r="AG8523" s="8"/>
    </row>
    <row r="8524" s="10" customFormat="1" spans="33:33">
      <c r="AG8524" s="8"/>
    </row>
    <row r="8525" s="10" customFormat="1" spans="33:33">
      <c r="AG8525" s="8"/>
    </row>
    <row r="8526" s="10" customFormat="1" spans="33:33">
      <c r="AG8526" s="8"/>
    </row>
    <row r="8527" s="10" customFormat="1" spans="33:33">
      <c r="AG8527" s="8"/>
    </row>
    <row r="8528" s="10" customFormat="1" spans="33:33">
      <c r="AG8528" s="8"/>
    </row>
    <row r="8529" s="10" customFormat="1" spans="33:33">
      <c r="AG8529" s="8"/>
    </row>
    <row r="8530" s="10" customFormat="1" spans="33:33">
      <c r="AG8530" s="8"/>
    </row>
    <row r="8531" s="10" customFormat="1" spans="33:33">
      <c r="AG8531" s="8"/>
    </row>
    <row r="8532" s="10" customFormat="1" spans="33:33">
      <c r="AG8532" s="8"/>
    </row>
    <row r="8533" s="10" customFormat="1" spans="33:33">
      <c r="AG8533" s="8"/>
    </row>
    <row r="8534" s="10" customFormat="1" spans="33:33">
      <c r="AG8534" s="8"/>
    </row>
    <row r="8535" s="10" customFormat="1" spans="33:33">
      <c r="AG8535" s="8"/>
    </row>
    <row r="8536" s="10" customFormat="1" spans="33:33">
      <c r="AG8536" s="8"/>
    </row>
    <row r="8537" s="10" customFormat="1" spans="33:33">
      <c r="AG8537" s="8"/>
    </row>
    <row r="8538" s="10" customFormat="1" spans="33:33">
      <c r="AG8538" s="8"/>
    </row>
    <row r="8539" s="10" customFormat="1" spans="33:33">
      <c r="AG8539" s="8"/>
    </row>
    <row r="8540" s="10" customFormat="1" spans="33:33">
      <c r="AG8540" s="8"/>
    </row>
    <row r="8541" s="10" customFormat="1" spans="33:33">
      <c r="AG8541" s="8"/>
    </row>
    <row r="8542" s="10" customFormat="1" spans="33:33">
      <c r="AG8542" s="8"/>
    </row>
    <row r="8543" s="10" customFormat="1" spans="33:33">
      <c r="AG8543" s="8"/>
    </row>
    <row r="8544" s="10" customFormat="1" spans="33:33">
      <c r="AG8544" s="8"/>
    </row>
    <row r="8545" s="10" customFormat="1" spans="33:33">
      <c r="AG8545" s="8"/>
    </row>
    <row r="8546" s="10" customFormat="1" spans="33:33">
      <c r="AG8546" s="8"/>
    </row>
    <row r="8547" s="10" customFormat="1" spans="33:33">
      <c r="AG8547" s="8"/>
    </row>
    <row r="8548" s="10" customFormat="1" spans="33:33">
      <c r="AG8548" s="8"/>
    </row>
    <row r="8549" s="10" customFormat="1" spans="33:33">
      <c r="AG8549" s="8"/>
    </row>
    <row r="8550" s="10" customFormat="1" spans="33:33">
      <c r="AG8550" s="8"/>
    </row>
    <row r="8551" s="10" customFormat="1" spans="33:33">
      <c r="AG8551" s="8"/>
    </row>
    <row r="8552" s="10" customFormat="1" spans="33:33">
      <c r="AG8552" s="8"/>
    </row>
    <row r="8553" s="10" customFormat="1" spans="33:33">
      <c r="AG8553" s="8"/>
    </row>
    <row r="8554" s="10" customFormat="1" spans="33:33">
      <c r="AG8554" s="8"/>
    </row>
    <row r="8555" s="10" customFormat="1" spans="33:33">
      <c r="AG8555" s="8"/>
    </row>
    <row r="8556" s="10" customFormat="1" spans="33:33">
      <c r="AG8556" s="8"/>
    </row>
    <row r="8557" s="10" customFormat="1" spans="33:33">
      <c r="AG8557" s="8"/>
    </row>
    <row r="8558" s="10" customFormat="1" spans="33:33">
      <c r="AG8558" s="8"/>
    </row>
    <row r="8559" s="10" customFormat="1" spans="33:33">
      <c r="AG8559" s="8"/>
    </row>
    <row r="8560" s="10" customFormat="1" spans="33:33">
      <c r="AG8560" s="8"/>
    </row>
    <row r="8561" s="10" customFormat="1" spans="33:33">
      <c r="AG8561" s="8"/>
    </row>
    <row r="8562" s="10" customFormat="1" spans="33:33">
      <c r="AG8562" s="8"/>
    </row>
    <row r="8563" s="10" customFormat="1" spans="33:33">
      <c r="AG8563" s="8"/>
    </row>
    <row r="8564" s="10" customFormat="1" spans="33:33">
      <c r="AG8564" s="8"/>
    </row>
    <row r="8565" s="10" customFormat="1" spans="33:33">
      <c r="AG8565" s="8"/>
    </row>
    <row r="8566" s="10" customFormat="1" spans="33:33">
      <c r="AG8566" s="8"/>
    </row>
    <row r="8567" s="10" customFormat="1" spans="33:33">
      <c r="AG8567" s="8"/>
    </row>
    <row r="8568" s="10" customFormat="1" spans="33:33">
      <c r="AG8568" s="8"/>
    </row>
    <row r="8569" s="10" customFormat="1" spans="33:33">
      <c r="AG8569" s="8"/>
    </row>
    <row r="8570" s="10" customFormat="1" spans="33:33">
      <c r="AG8570" s="8"/>
    </row>
    <row r="8571" s="10" customFormat="1" spans="33:33">
      <c r="AG8571" s="8"/>
    </row>
    <row r="8572" s="10" customFormat="1" spans="33:33">
      <c r="AG8572" s="8"/>
    </row>
    <row r="8573" s="10" customFormat="1" spans="33:33">
      <c r="AG8573" s="8"/>
    </row>
    <row r="8574" s="10" customFormat="1" spans="33:33">
      <c r="AG8574" s="8"/>
    </row>
    <row r="8575" s="10" customFormat="1" spans="33:33">
      <c r="AG8575" s="8"/>
    </row>
    <row r="8576" s="10" customFormat="1" spans="33:33">
      <c r="AG8576" s="8"/>
    </row>
    <row r="8577" s="10" customFormat="1" spans="33:33">
      <c r="AG8577" s="8"/>
    </row>
    <row r="8578" s="10" customFormat="1" spans="33:33">
      <c r="AG8578" s="8"/>
    </row>
    <row r="8579" s="10" customFormat="1" spans="33:33">
      <c r="AG8579" s="8"/>
    </row>
    <row r="8580" s="10" customFormat="1" spans="33:33">
      <c r="AG8580" s="8"/>
    </row>
    <row r="8581" s="10" customFormat="1" spans="33:33">
      <c r="AG8581" s="8"/>
    </row>
    <row r="8582" s="10" customFormat="1" spans="33:33">
      <c r="AG8582" s="8"/>
    </row>
    <row r="8583" s="10" customFormat="1" spans="33:33">
      <c r="AG8583" s="8"/>
    </row>
    <row r="8584" s="10" customFormat="1" spans="33:33">
      <c r="AG8584" s="8"/>
    </row>
    <row r="8585" s="10" customFormat="1" spans="33:33">
      <c r="AG8585" s="8"/>
    </row>
    <row r="8586" s="10" customFormat="1" spans="33:33">
      <c r="AG8586" s="8"/>
    </row>
    <row r="8587" s="10" customFormat="1" spans="33:33">
      <c r="AG8587" s="8"/>
    </row>
    <row r="8588" s="10" customFormat="1" spans="33:33">
      <c r="AG8588" s="8"/>
    </row>
    <row r="8589" s="10" customFormat="1" spans="33:33">
      <c r="AG8589" s="8"/>
    </row>
    <row r="8590" s="10" customFormat="1" spans="33:33">
      <c r="AG8590" s="8"/>
    </row>
    <row r="8591" s="10" customFormat="1" spans="33:33">
      <c r="AG8591" s="8"/>
    </row>
    <row r="8592" s="10" customFormat="1" spans="33:33">
      <c r="AG8592" s="8"/>
    </row>
    <row r="8593" s="10" customFormat="1" spans="33:33">
      <c r="AG8593" s="8"/>
    </row>
    <row r="8594" s="10" customFormat="1" spans="33:33">
      <c r="AG8594" s="8"/>
    </row>
    <row r="8595" s="10" customFormat="1" spans="33:33">
      <c r="AG8595" s="8"/>
    </row>
    <row r="8596" s="10" customFormat="1" spans="33:33">
      <c r="AG8596" s="8"/>
    </row>
    <row r="8597" s="10" customFormat="1" spans="33:33">
      <c r="AG8597" s="8"/>
    </row>
    <row r="8598" s="10" customFormat="1" spans="33:33">
      <c r="AG8598" s="8"/>
    </row>
    <row r="8599" s="10" customFormat="1" spans="33:33">
      <c r="AG8599" s="8"/>
    </row>
    <row r="8600" s="10" customFormat="1" spans="33:33">
      <c r="AG8600" s="8"/>
    </row>
    <row r="8601" s="10" customFormat="1" spans="33:33">
      <c r="AG8601" s="8"/>
    </row>
    <row r="8602" s="10" customFormat="1" spans="33:33">
      <c r="AG8602" s="8"/>
    </row>
    <row r="8603" s="10" customFormat="1" spans="33:33">
      <c r="AG8603" s="8"/>
    </row>
    <row r="8604" s="10" customFormat="1" spans="33:33">
      <c r="AG8604" s="8"/>
    </row>
    <row r="8605" s="10" customFormat="1" spans="33:33">
      <c r="AG8605" s="8"/>
    </row>
    <row r="8606" s="10" customFormat="1" spans="33:33">
      <c r="AG8606" s="8"/>
    </row>
    <row r="8607" s="10" customFormat="1" spans="33:33">
      <c r="AG8607" s="8"/>
    </row>
    <row r="8608" s="10" customFormat="1" spans="33:33">
      <c r="AG8608" s="8"/>
    </row>
    <row r="8609" s="10" customFormat="1" spans="33:33">
      <c r="AG8609" s="8"/>
    </row>
    <row r="8610" s="10" customFormat="1" spans="33:33">
      <c r="AG8610" s="8"/>
    </row>
    <row r="8611" s="10" customFormat="1" spans="33:33">
      <c r="AG8611" s="8"/>
    </row>
    <row r="8612" s="10" customFormat="1" spans="33:33">
      <c r="AG8612" s="8"/>
    </row>
    <row r="8613" s="10" customFormat="1" spans="33:33">
      <c r="AG8613" s="8"/>
    </row>
    <row r="8614" s="10" customFormat="1" spans="33:33">
      <c r="AG8614" s="8"/>
    </row>
    <row r="8615" s="10" customFormat="1" spans="33:33">
      <c r="AG8615" s="8"/>
    </row>
    <row r="8616" s="10" customFormat="1" spans="33:33">
      <c r="AG8616" s="8"/>
    </row>
    <row r="8617" s="10" customFormat="1" spans="33:33">
      <c r="AG8617" s="8"/>
    </row>
    <row r="8618" s="10" customFormat="1" spans="33:33">
      <c r="AG8618" s="8"/>
    </row>
    <row r="8619" s="10" customFormat="1" spans="33:33">
      <c r="AG8619" s="8"/>
    </row>
    <row r="8620" s="10" customFormat="1" spans="33:33">
      <c r="AG8620" s="8"/>
    </row>
    <row r="8621" s="10" customFormat="1" spans="33:33">
      <c r="AG8621" s="8"/>
    </row>
    <row r="8622" s="10" customFormat="1" spans="33:33">
      <c r="AG8622" s="8"/>
    </row>
    <row r="8623" s="10" customFormat="1" spans="33:33">
      <c r="AG8623" s="8"/>
    </row>
    <row r="8624" s="10" customFormat="1" spans="33:33">
      <c r="AG8624" s="8"/>
    </row>
    <row r="8625" s="10" customFormat="1" spans="33:33">
      <c r="AG8625" s="8"/>
    </row>
    <row r="8626" s="10" customFormat="1" spans="33:33">
      <c r="AG8626" s="8"/>
    </row>
    <row r="8627" s="10" customFormat="1" spans="33:33">
      <c r="AG8627" s="8"/>
    </row>
    <row r="8628" s="10" customFormat="1" spans="33:33">
      <c r="AG8628" s="8"/>
    </row>
    <row r="8629" s="10" customFormat="1" spans="33:33">
      <c r="AG8629" s="8"/>
    </row>
    <row r="8630" s="10" customFormat="1" spans="33:33">
      <c r="AG8630" s="8"/>
    </row>
    <row r="8631" s="10" customFormat="1" spans="33:33">
      <c r="AG8631" s="8"/>
    </row>
    <row r="8632" s="10" customFormat="1" spans="33:33">
      <c r="AG8632" s="8"/>
    </row>
    <row r="8633" s="10" customFormat="1" spans="33:33">
      <c r="AG8633" s="8"/>
    </row>
    <row r="8634" s="10" customFormat="1" spans="33:33">
      <c r="AG8634" s="8"/>
    </row>
    <row r="8635" s="10" customFormat="1" spans="33:33">
      <c r="AG8635" s="8"/>
    </row>
    <row r="8636" s="10" customFormat="1" spans="33:33">
      <c r="AG8636" s="8"/>
    </row>
    <row r="8637" s="10" customFormat="1" spans="33:33">
      <c r="AG8637" s="8"/>
    </row>
    <row r="8638" s="10" customFormat="1" spans="33:33">
      <c r="AG8638" s="8"/>
    </row>
    <row r="8639" s="10" customFormat="1" spans="33:33">
      <c r="AG8639" s="8"/>
    </row>
    <row r="8640" s="10" customFormat="1" spans="33:33">
      <c r="AG8640" s="8"/>
    </row>
    <row r="8641" s="10" customFormat="1" spans="33:33">
      <c r="AG8641" s="8"/>
    </row>
    <row r="8642" s="10" customFormat="1" spans="33:33">
      <c r="AG8642" s="8"/>
    </row>
    <row r="8643" s="10" customFormat="1" spans="33:33">
      <c r="AG8643" s="8"/>
    </row>
    <row r="8644" s="10" customFormat="1" spans="33:33">
      <c r="AG8644" s="8"/>
    </row>
    <row r="8645" s="10" customFormat="1" spans="33:33">
      <c r="AG8645" s="8"/>
    </row>
    <row r="8646" s="10" customFormat="1" spans="33:33">
      <c r="AG8646" s="8"/>
    </row>
    <row r="8647" s="10" customFormat="1" spans="33:33">
      <c r="AG8647" s="8"/>
    </row>
    <row r="8648" s="10" customFormat="1" spans="33:33">
      <c r="AG8648" s="8"/>
    </row>
    <row r="8649" s="10" customFormat="1" spans="33:33">
      <c r="AG8649" s="8"/>
    </row>
    <row r="8650" s="10" customFormat="1" spans="33:33">
      <c r="AG8650" s="8"/>
    </row>
    <row r="8651" s="10" customFormat="1" spans="33:33">
      <c r="AG8651" s="8"/>
    </row>
    <row r="8652" s="10" customFormat="1" spans="33:33">
      <c r="AG8652" s="8"/>
    </row>
    <row r="8653" s="10" customFormat="1" spans="33:33">
      <c r="AG8653" s="8"/>
    </row>
    <row r="8654" s="10" customFormat="1" spans="33:33">
      <c r="AG8654" s="8"/>
    </row>
    <row r="8655" s="10" customFormat="1" spans="33:33">
      <c r="AG8655" s="8"/>
    </row>
    <row r="8656" s="10" customFormat="1" spans="33:33">
      <c r="AG8656" s="8"/>
    </row>
    <row r="8657" s="10" customFormat="1" spans="33:33">
      <c r="AG8657" s="8"/>
    </row>
    <row r="8658" s="10" customFormat="1" spans="33:33">
      <c r="AG8658" s="8"/>
    </row>
    <row r="8659" s="10" customFormat="1" spans="33:33">
      <c r="AG8659" s="8"/>
    </row>
    <row r="8660" s="10" customFormat="1" spans="33:33">
      <c r="AG8660" s="8"/>
    </row>
    <row r="8661" s="10" customFormat="1" spans="33:33">
      <c r="AG8661" s="8"/>
    </row>
    <row r="8662" s="10" customFormat="1" spans="33:33">
      <c r="AG8662" s="8"/>
    </row>
    <row r="8663" s="10" customFormat="1" spans="33:33">
      <c r="AG8663" s="8"/>
    </row>
    <row r="8664" s="10" customFormat="1" spans="33:33">
      <c r="AG8664" s="8"/>
    </row>
    <row r="8665" s="10" customFormat="1" spans="33:33">
      <c r="AG8665" s="8"/>
    </row>
    <row r="8666" s="10" customFormat="1" spans="33:33">
      <c r="AG8666" s="8"/>
    </row>
    <row r="8667" s="10" customFormat="1" spans="33:33">
      <c r="AG8667" s="8"/>
    </row>
    <row r="8668" s="10" customFormat="1" spans="33:33">
      <c r="AG8668" s="8"/>
    </row>
    <row r="8669" s="10" customFormat="1" spans="33:33">
      <c r="AG8669" s="8"/>
    </row>
    <row r="8670" s="10" customFormat="1" spans="33:33">
      <c r="AG8670" s="8"/>
    </row>
    <row r="8671" s="10" customFormat="1" spans="33:33">
      <c r="AG8671" s="8"/>
    </row>
    <row r="8672" s="10" customFormat="1" spans="33:33">
      <c r="AG8672" s="8"/>
    </row>
    <row r="8673" s="10" customFormat="1" spans="33:33">
      <c r="AG8673" s="8"/>
    </row>
    <row r="8674" s="10" customFormat="1" spans="33:33">
      <c r="AG8674" s="8"/>
    </row>
    <row r="8675" spans="1:33">
      <c r="A8675" s="10"/>
      <c r="B8675" s="10"/>
      <c r="C8675" s="10"/>
      <c r="D8675" s="10"/>
      <c r="E8675" s="10"/>
      <c r="F8675" s="10"/>
      <c r="G8675" s="10"/>
      <c r="H8675" s="10"/>
      <c r="I8675" s="10"/>
      <c r="J8675" s="10"/>
      <c r="K8675" s="10"/>
      <c r="L8675" s="10"/>
      <c r="M8675" s="10"/>
      <c r="N8675" s="10"/>
      <c r="O8675" s="10"/>
      <c r="P8675" s="10"/>
      <c r="Q8675" s="10"/>
      <c r="R8675" s="10"/>
      <c r="S8675" s="10"/>
      <c r="T8675" s="10"/>
      <c r="U8675" s="10"/>
      <c r="V8675" s="10"/>
      <c r="W8675" s="10"/>
      <c r="X8675" s="10"/>
      <c r="Y8675" s="10"/>
      <c r="Z8675" s="10"/>
      <c r="AA8675" s="10"/>
      <c r="AB8675" s="10"/>
      <c r="AC8675" s="10"/>
      <c r="AD8675" s="10"/>
      <c r="AE8675" s="10"/>
      <c r="AF8675" s="10"/>
      <c r="AG8675" s="8"/>
    </row>
    <row r="8676" spans="1:33">
      <c r="A8676" s="10"/>
      <c r="B8676" s="10"/>
      <c r="C8676" s="10"/>
      <c r="D8676" s="10"/>
      <c r="E8676" s="10"/>
      <c r="F8676" s="10"/>
      <c r="G8676" s="10"/>
      <c r="H8676" s="10"/>
      <c r="I8676" s="10"/>
      <c r="J8676" s="10"/>
      <c r="K8676" s="10"/>
      <c r="L8676" s="10"/>
      <c r="M8676" s="10"/>
      <c r="N8676" s="10"/>
      <c r="O8676" s="10"/>
      <c r="P8676" s="10"/>
      <c r="Q8676" s="10"/>
      <c r="R8676" s="10"/>
      <c r="S8676" s="10"/>
      <c r="T8676" s="10"/>
      <c r="U8676" s="10"/>
      <c r="V8676" s="10"/>
      <c r="W8676" s="10"/>
      <c r="X8676" s="10"/>
      <c r="Y8676" s="10"/>
      <c r="Z8676" s="10"/>
      <c r="AA8676" s="10"/>
      <c r="AB8676" s="10"/>
      <c r="AC8676" s="10"/>
      <c r="AD8676" s="10"/>
      <c r="AE8676" s="10"/>
      <c r="AF8676" s="10"/>
      <c r="AG8676" s="8"/>
    </row>
    <row r="8677" spans="1:33">
      <c r="A8677" s="10"/>
      <c r="B8677" s="10"/>
      <c r="C8677" s="10"/>
      <c r="D8677" s="10"/>
      <c r="E8677" s="10"/>
      <c r="F8677" s="10"/>
      <c r="G8677" s="10"/>
      <c r="H8677" s="10"/>
      <c r="I8677" s="10"/>
      <c r="J8677" s="10"/>
      <c r="K8677" s="10"/>
      <c r="L8677" s="10"/>
      <c r="M8677" s="10"/>
      <c r="N8677" s="10"/>
      <c r="O8677" s="10"/>
      <c r="P8677" s="10"/>
      <c r="Q8677" s="10"/>
      <c r="R8677" s="10"/>
      <c r="S8677" s="10"/>
      <c r="T8677" s="10"/>
      <c r="U8677" s="10"/>
      <c r="V8677" s="10"/>
      <c r="W8677" s="10"/>
      <c r="X8677" s="10"/>
      <c r="Y8677" s="10"/>
      <c r="Z8677" s="10"/>
      <c r="AA8677" s="10"/>
      <c r="AB8677" s="10"/>
      <c r="AC8677" s="10"/>
      <c r="AD8677" s="10"/>
      <c r="AE8677" s="10"/>
      <c r="AF8677" s="10"/>
      <c r="AG8677" s="8"/>
    </row>
    <row r="8678" spans="1:33">
      <c r="A8678" s="10"/>
      <c r="B8678" s="10"/>
      <c r="C8678" s="10"/>
      <c r="D8678" s="10"/>
      <c r="E8678" s="10"/>
      <c r="F8678" s="10"/>
      <c r="G8678" s="10"/>
      <c r="H8678" s="10"/>
      <c r="I8678" s="10"/>
      <c r="J8678" s="10"/>
      <c r="K8678" s="10"/>
      <c r="L8678" s="10"/>
      <c r="M8678" s="10"/>
      <c r="N8678" s="10"/>
      <c r="O8678" s="10"/>
      <c r="P8678" s="10"/>
      <c r="Q8678" s="10"/>
      <c r="R8678" s="10"/>
      <c r="S8678" s="10"/>
      <c r="T8678" s="10"/>
      <c r="U8678" s="10"/>
      <c r="V8678" s="10"/>
      <c r="W8678" s="10"/>
      <c r="X8678" s="10"/>
      <c r="Y8678" s="10"/>
      <c r="Z8678" s="10"/>
      <c r="AA8678" s="10"/>
      <c r="AB8678" s="10"/>
      <c r="AC8678" s="10"/>
      <c r="AD8678" s="10"/>
      <c r="AE8678" s="10"/>
      <c r="AF8678" s="10"/>
      <c r="AG8678" s="8"/>
    </row>
    <row r="8679" spans="1:33">
      <c r="A8679" s="10"/>
      <c r="B8679" s="10"/>
      <c r="C8679" s="10"/>
      <c r="D8679" s="10"/>
      <c r="E8679" s="10"/>
      <c r="F8679" s="10"/>
      <c r="G8679" s="10"/>
      <c r="H8679" s="10"/>
      <c r="I8679" s="10"/>
      <c r="J8679" s="10"/>
      <c r="K8679" s="10"/>
      <c r="L8679" s="10"/>
      <c r="M8679" s="10"/>
      <c r="N8679" s="10"/>
      <c r="O8679" s="10"/>
      <c r="P8679" s="10"/>
      <c r="Q8679" s="10"/>
      <c r="R8679" s="10"/>
      <c r="S8679" s="10"/>
      <c r="T8679" s="10"/>
      <c r="U8679" s="10"/>
      <c r="V8679" s="10"/>
      <c r="W8679" s="10"/>
      <c r="X8679" s="10"/>
      <c r="Y8679" s="10"/>
      <c r="Z8679" s="10"/>
      <c r="AA8679" s="10"/>
      <c r="AB8679" s="10"/>
      <c r="AC8679" s="10"/>
      <c r="AD8679" s="10"/>
      <c r="AE8679" s="10"/>
      <c r="AF8679" s="10"/>
      <c r="AG8679" s="8"/>
    </row>
    <row r="8680" spans="1:33">
      <c r="A8680" s="10"/>
      <c r="B8680" s="10"/>
      <c r="C8680" s="10"/>
      <c r="D8680" s="10"/>
      <c r="E8680" s="10"/>
      <c r="F8680" s="10"/>
      <c r="G8680" s="10"/>
      <c r="H8680" s="10"/>
      <c r="I8680" s="10"/>
      <c r="J8680" s="10"/>
      <c r="K8680" s="10"/>
      <c r="L8680" s="10"/>
      <c r="M8680" s="10"/>
      <c r="N8680" s="10"/>
      <c r="O8680" s="10"/>
      <c r="P8680" s="10"/>
      <c r="Q8680" s="10"/>
      <c r="R8680" s="10"/>
      <c r="S8680" s="10"/>
      <c r="T8680" s="10"/>
      <c r="U8680" s="10"/>
      <c r="V8680" s="10"/>
      <c r="W8680" s="10"/>
      <c r="X8680" s="10"/>
      <c r="Y8680" s="10"/>
      <c r="Z8680" s="10"/>
      <c r="AA8680" s="10"/>
      <c r="AB8680" s="10"/>
      <c r="AC8680" s="10"/>
      <c r="AD8680" s="10"/>
      <c r="AE8680" s="10"/>
      <c r="AF8680" s="10"/>
      <c r="AG8680" s="8"/>
    </row>
    <row r="8681" spans="1:33">
      <c r="A8681" s="10"/>
      <c r="B8681" s="10"/>
      <c r="C8681" s="10"/>
      <c r="D8681" s="10"/>
      <c r="E8681" s="10"/>
      <c r="F8681" s="10"/>
      <c r="G8681" s="10"/>
      <c r="H8681" s="10"/>
      <c r="I8681" s="10"/>
      <c r="J8681" s="10"/>
      <c r="K8681" s="10"/>
      <c r="L8681" s="10"/>
      <c r="M8681" s="10"/>
      <c r="N8681" s="10"/>
      <c r="O8681" s="10"/>
      <c r="P8681" s="10"/>
      <c r="Q8681" s="10"/>
      <c r="R8681" s="10"/>
      <c r="S8681" s="10"/>
      <c r="T8681" s="10"/>
      <c r="U8681" s="10"/>
      <c r="V8681" s="10"/>
      <c r="W8681" s="10"/>
      <c r="X8681" s="10"/>
      <c r="Y8681" s="10"/>
      <c r="Z8681" s="10"/>
      <c r="AA8681" s="10"/>
      <c r="AB8681" s="10"/>
      <c r="AC8681" s="10"/>
      <c r="AD8681" s="10"/>
      <c r="AE8681" s="10"/>
      <c r="AF8681" s="10"/>
      <c r="AG8681" s="8"/>
    </row>
    <row r="8682" spans="1:33">
      <c r="A8682" s="10"/>
      <c r="B8682" s="10"/>
      <c r="C8682" s="10"/>
      <c r="D8682" s="10"/>
      <c r="E8682" s="10"/>
      <c r="F8682" s="10"/>
      <c r="G8682" s="10"/>
      <c r="H8682" s="10"/>
      <c r="I8682" s="10"/>
      <c r="J8682" s="10"/>
      <c r="K8682" s="10"/>
      <c r="L8682" s="10"/>
      <c r="M8682" s="10"/>
      <c r="N8682" s="10"/>
      <c r="O8682" s="10"/>
      <c r="P8682" s="10"/>
      <c r="Q8682" s="10"/>
      <c r="R8682" s="10"/>
      <c r="S8682" s="10"/>
      <c r="T8682" s="10"/>
      <c r="U8682" s="10"/>
      <c r="V8682" s="10"/>
      <c r="W8682" s="10"/>
      <c r="X8682" s="10"/>
      <c r="Y8682" s="10"/>
      <c r="Z8682" s="10"/>
      <c r="AA8682" s="10"/>
      <c r="AB8682" s="10"/>
      <c r="AC8682" s="10"/>
      <c r="AD8682" s="10"/>
      <c r="AE8682" s="10"/>
      <c r="AF8682" s="10"/>
      <c r="AG8682" s="8"/>
    </row>
    <row r="8683" spans="1:33">
      <c r="A8683" s="10"/>
      <c r="B8683" s="10"/>
      <c r="C8683" s="10"/>
      <c r="D8683" s="10"/>
      <c r="E8683" s="10"/>
      <c r="F8683" s="10"/>
      <c r="G8683" s="10"/>
      <c r="H8683" s="10"/>
      <c r="I8683" s="10"/>
      <c r="J8683" s="10"/>
      <c r="K8683" s="10"/>
      <c r="L8683" s="10"/>
      <c r="M8683" s="10"/>
      <c r="N8683" s="10"/>
      <c r="O8683" s="10"/>
      <c r="P8683" s="10"/>
      <c r="Q8683" s="10"/>
      <c r="R8683" s="10"/>
      <c r="S8683" s="10"/>
      <c r="T8683" s="10"/>
      <c r="U8683" s="10"/>
      <c r="V8683" s="10"/>
      <c r="W8683" s="10"/>
      <c r="X8683" s="10"/>
      <c r="Y8683" s="10"/>
      <c r="Z8683" s="10"/>
      <c r="AA8683" s="10"/>
      <c r="AB8683" s="10"/>
      <c r="AC8683" s="10"/>
      <c r="AD8683" s="10"/>
      <c r="AE8683" s="10"/>
      <c r="AF8683" s="10"/>
      <c r="AG8683" s="8"/>
    </row>
    <row r="8684" spans="1:33">
      <c r="A8684" s="10"/>
      <c r="B8684" s="10"/>
      <c r="C8684" s="10"/>
      <c r="D8684" s="10"/>
      <c r="E8684" s="10"/>
      <c r="F8684" s="10"/>
      <c r="G8684" s="10"/>
      <c r="H8684" s="10"/>
      <c r="I8684" s="10"/>
      <c r="J8684" s="10"/>
      <c r="K8684" s="10"/>
      <c r="L8684" s="10"/>
      <c r="M8684" s="10"/>
      <c r="N8684" s="10"/>
      <c r="O8684" s="10"/>
      <c r="P8684" s="10"/>
      <c r="Q8684" s="10"/>
      <c r="R8684" s="10"/>
      <c r="S8684" s="10"/>
      <c r="T8684" s="10"/>
      <c r="U8684" s="10"/>
      <c r="V8684" s="10"/>
      <c r="W8684" s="10"/>
      <c r="X8684" s="10"/>
      <c r="Y8684" s="10"/>
      <c r="Z8684" s="10"/>
      <c r="AA8684" s="10"/>
      <c r="AB8684" s="10"/>
      <c r="AC8684" s="10"/>
      <c r="AD8684" s="10"/>
      <c r="AE8684" s="10"/>
      <c r="AF8684" s="10"/>
      <c r="AG8684" s="8"/>
    </row>
    <row r="8685" spans="1:33">
      <c r="A8685" s="10"/>
      <c r="B8685" s="10"/>
      <c r="C8685" s="10"/>
      <c r="D8685" s="10"/>
      <c r="E8685" s="10"/>
      <c r="F8685" s="10"/>
      <c r="G8685" s="10"/>
      <c r="H8685" s="10"/>
      <c r="I8685" s="10"/>
      <c r="J8685" s="10"/>
      <c r="K8685" s="10"/>
      <c r="L8685" s="10"/>
      <c r="M8685" s="10"/>
      <c r="N8685" s="10"/>
      <c r="O8685" s="10"/>
      <c r="P8685" s="10"/>
      <c r="Q8685" s="10"/>
      <c r="R8685" s="10"/>
      <c r="S8685" s="10"/>
      <c r="T8685" s="10"/>
      <c r="U8685" s="10"/>
      <c r="V8685" s="10"/>
      <c r="W8685" s="10"/>
      <c r="X8685" s="10"/>
      <c r="Y8685" s="10"/>
      <c r="Z8685" s="10"/>
      <c r="AA8685" s="10"/>
      <c r="AB8685" s="10"/>
      <c r="AC8685" s="10"/>
      <c r="AD8685" s="10"/>
      <c r="AE8685" s="10"/>
      <c r="AF8685" s="10"/>
      <c r="AG8685" s="8"/>
    </row>
    <row r="8686" spans="1:33">
      <c r="A8686" s="10"/>
      <c r="B8686" s="10"/>
      <c r="C8686" s="10"/>
      <c r="D8686" s="10"/>
      <c r="E8686" s="10"/>
      <c r="F8686" s="10"/>
      <c r="G8686" s="10"/>
      <c r="H8686" s="10"/>
      <c r="I8686" s="10"/>
      <c r="J8686" s="10"/>
      <c r="K8686" s="10"/>
      <c r="L8686" s="10"/>
      <c r="M8686" s="10"/>
      <c r="N8686" s="10"/>
      <c r="O8686" s="10"/>
      <c r="P8686" s="10"/>
      <c r="Q8686" s="10"/>
      <c r="R8686" s="10"/>
      <c r="S8686" s="10"/>
      <c r="T8686" s="10"/>
      <c r="U8686" s="10"/>
      <c r="V8686" s="10"/>
      <c r="W8686" s="10"/>
      <c r="X8686" s="10"/>
      <c r="Y8686" s="10"/>
      <c r="Z8686" s="10"/>
      <c r="AA8686" s="10"/>
      <c r="AB8686" s="10"/>
      <c r="AC8686" s="10"/>
      <c r="AD8686" s="10"/>
      <c r="AE8686" s="10"/>
      <c r="AF8686" s="10"/>
      <c r="AG8686" s="8"/>
    </row>
    <row r="8687" spans="1:33">
      <c r="A8687" s="10"/>
      <c r="B8687" s="10"/>
      <c r="C8687" s="10"/>
      <c r="D8687" s="10"/>
      <c r="E8687" s="10"/>
      <c r="F8687" s="10"/>
      <c r="G8687" s="10"/>
      <c r="H8687" s="10"/>
      <c r="I8687" s="10"/>
      <c r="J8687" s="10"/>
      <c r="K8687" s="10"/>
      <c r="L8687" s="10"/>
      <c r="M8687" s="10"/>
      <c r="N8687" s="10"/>
      <c r="O8687" s="10"/>
      <c r="P8687" s="10"/>
      <c r="Q8687" s="10"/>
      <c r="R8687" s="10"/>
      <c r="S8687" s="10"/>
      <c r="T8687" s="10"/>
      <c r="U8687" s="10"/>
      <c r="V8687" s="10"/>
      <c r="W8687" s="10"/>
      <c r="X8687" s="10"/>
      <c r="Y8687" s="10"/>
      <c r="Z8687" s="10"/>
      <c r="AA8687" s="10"/>
      <c r="AB8687" s="10"/>
      <c r="AC8687" s="10"/>
      <c r="AD8687" s="10"/>
      <c r="AE8687" s="10"/>
      <c r="AF8687" s="10"/>
      <c r="AG8687" s="8"/>
    </row>
    <row r="8688" spans="1:33">
      <c r="A8688" s="10"/>
      <c r="B8688" s="10"/>
      <c r="C8688" s="10"/>
      <c r="D8688" s="10"/>
      <c r="E8688" s="10"/>
      <c r="F8688" s="10"/>
      <c r="G8688" s="10"/>
      <c r="H8688" s="10"/>
      <c r="I8688" s="10"/>
      <c r="J8688" s="10"/>
      <c r="K8688" s="10"/>
      <c r="L8688" s="10"/>
      <c r="M8688" s="10"/>
      <c r="N8688" s="10"/>
      <c r="O8688" s="10"/>
      <c r="P8688" s="10"/>
      <c r="Q8688" s="10"/>
      <c r="R8688" s="10"/>
      <c r="S8688" s="10"/>
      <c r="T8688" s="10"/>
      <c r="U8688" s="10"/>
      <c r="V8688" s="10"/>
      <c r="W8688" s="10"/>
      <c r="X8688" s="10"/>
      <c r="Y8688" s="10"/>
      <c r="Z8688" s="10"/>
      <c r="AA8688" s="10"/>
      <c r="AB8688" s="10"/>
      <c r="AC8688" s="10"/>
      <c r="AD8688" s="10"/>
      <c r="AE8688" s="10"/>
      <c r="AF8688" s="10"/>
      <c r="AG8688" s="8"/>
    </row>
    <row r="8689" spans="1:33">
      <c r="A8689" s="10"/>
      <c r="B8689" s="10"/>
      <c r="C8689" s="10"/>
      <c r="D8689" s="10"/>
      <c r="E8689" s="10"/>
      <c r="F8689" s="10"/>
      <c r="G8689" s="10"/>
      <c r="H8689" s="10"/>
      <c r="I8689" s="10"/>
      <c r="J8689" s="10"/>
      <c r="K8689" s="10"/>
      <c r="L8689" s="10"/>
      <c r="M8689" s="10"/>
      <c r="N8689" s="10"/>
      <c r="O8689" s="10"/>
      <c r="P8689" s="10"/>
      <c r="Q8689" s="10"/>
      <c r="R8689" s="10"/>
      <c r="S8689" s="10"/>
      <c r="T8689" s="10"/>
      <c r="U8689" s="10"/>
      <c r="V8689" s="10"/>
      <c r="W8689" s="10"/>
      <c r="X8689" s="10"/>
      <c r="Y8689" s="10"/>
      <c r="Z8689" s="10"/>
      <c r="AA8689" s="10"/>
      <c r="AB8689" s="10"/>
      <c r="AC8689" s="10"/>
      <c r="AD8689" s="10"/>
      <c r="AE8689" s="10"/>
      <c r="AF8689" s="10"/>
      <c r="AG8689" s="8"/>
    </row>
    <row r="8690" spans="1:33">
      <c r="A8690" s="10"/>
      <c r="B8690" s="10"/>
      <c r="C8690" s="10"/>
      <c r="D8690" s="10"/>
      <c r="E8690" s="10"/>
      <c r="F8690" s="10"/>
      <c r="G8690" s="10"/>
      <c r="H8690" s="10"/>
      <c r="I8690" s="10"/>
      <c r="J8690" s="10"/>
      <c r="K8690" s="10"/>
      <c r="L8690" s="10"/>
      <c r="M8690" s="10"/>
      <c r="N8690" s="10"/>
      <c r="O8690" s="10"/>
      <c r="P8690" s="10"/>
      <c r="Q8690" s="10"/>
      <c r="R8690" s="10"/>
      <c r="S8690" s="10"/>
      <c r="T8690" s="10"/>
      <c r="U8690" s="10"/>
      <c r="V8690" s="10"/>
      <c r="W8690" s="10"/>
      <c r="X8690" s="10"/>
      <c r="Y8690" s="10"/>
      <c r="Z8690" s="10"/>
      <c r="AA8690" s="10"/>
      <c r="AB8690" s="10"/>
      <c r="AC8690" s="10"/>
      <c r="AD8690" s="10"/>
      <c r="AE8690" s="10"/>
      <c r="AF8690" s="10"/>
      <c r="AG8690" s="8"/>
    </row>
    <row r="8691" spans="1:33">
      <c r="A8691" s="10"/>
      <c r="B8691" s="10"/>
      <c r="C8691" s="10"/>
      <c r="D8691" s="10"/>
      <c r="E8691" s="10"/>
      <c r="F8691" s="10"/>
      <c r="G8691" s="10"/>
      <c r="H8691" s="10"/>
      <c r="I8691" s="10"/>
      <c r="J8691" s="10"/>
      <c r="K8691" s="10"/>
      <c r="L8691" s="10"/>
      <c r="M8691" s="10"/>
      <c r="N8691" s="10"/>
      <c r="O8691" s="10"/>
      <c r="P8691" s="10"/>
      <c r="Q8691" s="10"/>
      <c r="R8691" s="10"/>
      <c r="S8691" s="10"/>
      <c r="T8691" s="10"/>
      <c r="U8691" s="10"/>
      <c r="V8691" s="10"/>
      <c r="W8691" s="10"/>
      <c r="X8691" s="10"/>
      <c r="Y8691" s="10"/>
      <c r="Z8691" s="10"/>
      <c r="AA8691" s="10"/>
      <c r="AB8691" s="10"/>
      <c r="AC8691" s="10"/>
      <c r="AD8691" s="10"/>
      <c r="AE8691" s="10"/>
      <c r="AF8691" s="10"/>
      <c r="AG8691" s="8"/>
    </row>
    <row r="8692" spans="1:33">
      <c r="A8692" s="10"/>
      <c r="B8692" s="10"/>
      <c r="C8692" s="10"/>
      <c r="D8692" s="10"/>
      <c r="E8692" s="10"/>
      <c r="F8692" s="10"/>
      <c r="G8692" s="10"/>
      <c r="H8692" s="10"/>
      <c r="I8692" s="10"/>
      <c r="J8692" s="10"/>
      <c r="K8692" s="10"/>
      <c r="L8692" s="10"/>
      <c r="M8692" s="10"/>
      <c r="N8692" s="10"/>
      <c r="O8692" s="10"/>
      <c r="P8692" s="10"/>
      <c r="Q8692" s="10"/>
      <c r="R8692" s="10"/>
      <c r="S8692" s="10"/>
      <c r="T8692" s="10"/>
      <c r="U8692" s="10"/>
      <c r="V8692" s="10"/>
      <c r="W8692" s="10"/>
      <c r="X8692" s="10"/>
      <c r="Y8692" s="10"/>
      <c r="Z8692" s="10"/>
      <c r="AA8692" s="10"/>
      <c r="AB8692" s="10"/>
      <c r="AC8692" s="10"/>
      <c r="AD8692" s="10"/>
      <c r="AE8692" s="10"/>
      <c r="AF8692" s="10"/>
      <c r="AG8692" s="8"/>
    </row>
    <row r="8693" spans="1:33">
      <c r="A8693" s="10"/>
      <c r="B8693" s="10"/>
      <c r="C8693" s="10"/>
      <c r="D8693" s="10"/>
      <c r="E8693" s="10"/>
      <c r="F8693" s="10"/>
      <c r="G8693" s="10"/>
      <c r="H8693" s="10"/>
      <c r="I8693" s="10"/>
      <c r="J8693" s="10"/>
      <c r="K8693" s="10"/>
      <c r="L8693" s="10"/>
      <c r="M8693" s="10"/>
      <c r="N8693" s="10"/>
      <c r="O8693" s="10"/>
      <c r="P8693" s="10"/>
      <c r="Q8693" s="10"/>
      <c r="R8693" s="10"/>
      <c r="S8693" s="10"/>
      <c r="T8693" s="10"/>
      <c r="U8693" s="10"/>
      <c r="V8693" s="10"/>
      <c r="W8693" s="10"/>
      <c r="X8693" s="10"/>
      <c r="Y8693" s="10"/>
      <c r="Z8693" s="10"/>
      <c r="AA8693" s="10"/>
      <c r="AB8693" s="10"/>
      <c r="AC8693" s="10"/>
      <c r="AD8693" s="10"/>
      <c r="AE8693" s="10"/>
      <c r="AF8693" s="10"/>
      <c r="AG8693" s="8"/>
    </row>
    <row r="8694" spans="1:33">
      <c r="A8694" s="10"/>
      <c r="B8694" s="10"/>
      <c r="C8694" s="10"/>
      <c r="D8694" s="10"/>
      <c r="E8694" s="10"/>
      <c r="F8694" s="10"/>
      <c r="G8694" s="10"/>
      <c r="H8694" s="10"/>
      <c r="I8694" s="10"/>
      <c r="J8694" s="10"/>
      <c r="K8694" s="10"/>
      <c r="L8694" s="10"/>
      <c r="M8694" s="10"/>
      <c r="N8694" s="10"/>
      <c r="O8694" s="10"/>
      <c r="P8694" s="10"/>
      <c r="Q8694" s="10"/>
      <c r="R8694" s="10"/>
      <c r="S8694" s="10"/>
      <c r="T8694" s="10"/>
      <c r="U8694" s="10"/>
      <c r="V8694" s="10"/>
      <c r="W8694" s="10"/>
      <c r="X8694" s="10"/>
      <c r="Y8694" s="10"/>
      <c r="Z8694" s="10"/>
      <c r="AA8694" s="10"/>
      <c r="AB8694" s="10"/>
      <c r="AC8694" s="10"/>
      <c r="AD8694" s="10"/>
      <c r="AE8694" s="10"/>
      <c r="AF8694" s="10"/>
      <c r="AG8694" s="8"/>
    </row>
    <row r="8695" spans="1:33">
      <c r="A8695" s="10"/>
      <c r="B8695" s="10"/>
      <c r="C8695" s="10"/>
      <c r="D8695" s="10"/>
      <c r="E8695" s="10"/>
      <c r="F8695" s="10"/>
      <c r="G8695" s="10"/>
      <c r="H8695" s="10"/>
      <c r="I8695" s="10"/>
      <c r="J8695" s="10"/>
      <c r="K8695" s="10"/>
      <c r="L8695" s="10"/>
      <c r="M8695" s="10"/>
      <c r="N8695" s="10"/>
      <c r="O8695" s="10"/>
      <c r="P8695" s="10"/>
      <c r="Q8695" s="10"/>
      <c r="R8695" s="10"/>
      <c r="S8695" s="10"/>
      <c r="T8695" s="10"/>
      <c r="U8695" s="10"/>
      <c r="V8695" s="10"/>
      <c r="W8695" s="10"/>
      <c r="X8695" s="10"/>
      <c r="Y8695" s="10"/>
      <c r="Z8695" s="10"/>
      <c r="AA8695" s="10"/>
      <c r="AB8695" s="10"/>
      <c r="AC8695" s="10"/>
      <c r="AD8695" s="10"/>
      <c r="AE8695" s="10"/>
      <c r="AF8695" s="10"/>
      <c r="AG8695" s="8"/>
    </row>
    <row r="8696" spans="1:33">
      <c r="A8696" s="10"/>
      <c r="B8696" s="10"/>
      <c r="C8696" s="10"/>
      <c r="D8696" s="10"/>
      <c r="E8696" s="10"/>
      <c r="F8696" s="10"/>
      <c r="G8696" s="10"/>
      <c r="H8696" s="10"/>
      <c r="I8696" s="10"/>
      <c r="J8696" s="10"/>
      <c r="K8696" s="10"/>
      <c r="L8696" s="10"/>
      <c r="M8696" s="10"/>
      <c r="N8696" s="10"/>
      <c r="O8696" s="10"/>
      <c r="P8696" s="10"/>
      <c r="Q8696" s="10"/>
      <c r="R8696" s="10"/>
      <c r="S8696" s="10"/>
      <c r="T8696" s="10"/>
      <c r="U8696" s="10"/>
      <c r="V8696" s="10"/>
      <c r="W8696" s="10"/>
      <c r="X8696" s="10"/>
      <c r="Y8696" s="10"/>
      <c r="Z8696" s="10"/>
      <c r="AA8696" s="10"/>
      <c r="AB8696" s="10"/>
      <c r="AC8696" s="10"/>
      <c r="AD8696" s="10"/>
      <c r="AE8696" s="10"/>
      <c r="AF8696" s="10"/>
      <c r="AG8696" s="8"/>
    </row>
    <row r="8697" spans="1:33">
      <c r="A8697" s="10"/>
      <c r="B8697" s="10"/>
      <c r="C8697" s="10"/>
      <c r="D8697" s="10"/>
      <c r="E8697" s="10"/>
      <c r="F8697" s="10"/>
      <c r="G8697" s="10"/>
      <c r="H8697" s="10"/>
      <c r="I8697" s="10"/>
      <c r="J8697" s="10"/>
      <c r="K8697" s="10"/>
      <c r="L8697" s="10"/>
      <c r="M8697" s="10"/>
      <c r="N8697" s="10"/>
      <c r="O8697" s="10"/>
      <c r="P8697" s="10"/>
      <c r="Q8697" s="10"/>
      <c r="R8697" s="10"/>
      <c r="S8697" s="10"/>
      <c r="T8697" s="10"/>
      <c r="U8697" s="10"/>
      <c r="V8697" s="10"/>
      <c r="W8697" s="10"/>
      <c r="X8697" s="10"/>
      <c r="Y8697" s="10"/>
      <c r="Z8697" s="10"/>
      <c r="AA8697" s="10"/>
      <c r="AB8697" s="10"/>
      <c r="AC8697" s="10"/>
      <c r="AD8697" s="10"/>
      <c r="AE8697" s="10"/>
      <c r="AF8697" s="10"/>
      <c r="AG8697" s="8"/>
    </row>
    <row r="8698" spans="1:33">
      <c r="A8698" s="10"/>
      <c r="B8698" s="10"/>
      <c r="C8698" s="10"/>
      <c r="D8698" s="10"/>
      <c r="E8698" s="10"/>
      <c r="F8698" s="10"/>
      <c r="G8698" s="10"/>
      <c r="H8698" s="10"/>
      <c r="I8698" s="10"/>
      <c r="J8698" s="10"/>
      <c r="K8698" s="10"/>
      <c r="L8698" s="10"/>
      <c r="M8698" s="10"/>
      <c r="N8698" s="10"/>
      <c r="O8698" s="10"/>
      <c r="P8698" s="10"/>
      <c r="Q8698" s="10"/>
      <c r="R8698" s="10"/>
      <c r="S8698" s="10"/>
      <c r="T8698" s="10"/>
      <c r="U8698" s="10"/>
      <c r="V8698" s="10"/>
      <c r="W8698" s="10"/>
      <c r="X8698" s="10"/>
      <c r="Y8698" s="10"/>
      <c r="Z8698" s="10"/>
      <c r="AA8698" s="10"/>
      <c r="AB8698" s="10"/>
      <c r="AC8698" s="10"/>
      <c r="AD8698" s="10"/>
      <c r="AE8698" s="10"/>
      <c r="AF8698" s="10"/>
      <c r="AG8698" s="8"/>
    </row>
    <row r="8699" spans="1:33">
      <c r="A8699" s="10"/>
      <c r="B8699" s="10"/>
      <c r="C8699" s="10"/>
      <c r="D8699" s="10"/>
      <c r="E8699" s="10"/>
      <c r="F8699" s="10"/>
      <c r="G8699" s="10"/>
      <c r="H8699" s="10"/>
      <c r="I8699" s="10"/>
      <c r="J8699" s="10"/>
      <c r="K8699" s="10"/>
      <c r="L8699" s="10"/>
      <c r="M8699" s="10"/>
      <c r="N8699" s="10"/>
      <c r="O8699" s="10"/>
      <c r="P8699" s="10"/>
      <c r="Q8699" s="10"/>
      <c r="R8699" s="10"/>
      <c r="S8699" s="10"/>
      <c r="T8699" s="10"/>
      <c r="U8699" s="10"/>
      <c r="V8699" s="10"/>
      <c r="W8699" s="10"/>
      <c r="X8699" s="10"/>
      <c r="Y8699" s="10"/>
      <c r="Z8699" s="10"/>
      <c r="AA8699" s="10"/>
      <c r="AB8699" s="10"/>
      <c r="AC8699" s="10"/>
      <c r="AD8699" s="10"/>
      <c r="AE8699" s="10"/>
      <c r="AF8699" s="10"/>
      <c r="AG8699" s="8"/>
    </row>
    <row r="8700" spans="1:33">
      <c r="A8700" s="10"/>
      <c r="B8700" s="10"/>
      <c r="C8700" s="10"/>
      <c r="D8700" s="10"/>
      <c r="E8700" s="10"/>
      <c r="F8700" s="10"/>
      <c r="G8700" s="10"/>
      <c r="H8700" s="10"/>
      <c r="I8700" s="10"/>
      <c r="J8700" s="10"/>
      <c r="K8700" s="10"/>
      <c r="L8700" s="10"/>
      <c r="M8700" s="10"/>
      <c r="N8700" s="10"/>
      <c r="O8700" s="10"/>
      <c r="P8700" s="10"/>
      <c r="Q8700" s="10"/>
      <c r="R8700" s="10"/>
      <c r="S8700" s="10"/>
      <c r="T8700" s="10"/>
      <c r="U8700" s="10"/>
      <c r="V8700" s="10"/>
      <c r="W8700" s="10"/>
      <c r="X8700" s="10"/>
      <c r="Y8700" s="10"/>
      <c r="Z8700" s="10"/>
      <c r="AA8700" s="10"/>
      <c r="AB8700" s="10"/>
      <c r="AC8700" s="10"/>
      <c r="AD8700" s="10"/>
      <c r="AE8700" s="10"/>
      <c r="AF8700" s="10"/>
      <c r="AG8700" s="8"/>
    </row>
    <row r="8701" spans="1:33">
      <c r="A8701" s="10"/>
      <c r="B8701" s="10"/>
      <c r="C8701" s="10"/>
      <c r="D8701" s="10"/>
      <c r="E8701" s="10"/>
      <c r="F8701" s="10"/>
      <c r="G8701" s="10"/>
      <c r="H8701" s="10"/>
      <c r="I8701" s="10"/>
      <c r="J8701" s="10"/>
      <c r="K8701" s="10"/>
      <c r="L8701" s="10"/>
      <c r="M8701" s="10"/>
      <c r="N8701" s="10"/>
      <c r="O8701" s="10"/>
      <c r="P8701" s="10"/>
      <c r="Q8701" s="10"/>
      <c r="R8701" s="10"/>
      <c r="S8701" s="10"/>
      <c r="T8701" s="10"/>
      <c r="U8701" s="10"/>
      <c r="V8701" s="10"/>
      <c r="W8701" s="10"/>
      <c r="X8701" s="10"/>
      <c r="Y8701" s="10"/>
      <c r="Z8701" s="10"/>
      <c r="AA8701" s="10"/>
      <c r="AB8701" s="10"/>
      <c r="AC8701" s="10"/>
      <c r="AD8701" s="10"/>
      <c r="AE8701" s="10"/>
      <c r="AF8701" s="10"/>
      <c r="AG8701" s="8"/>
    </row>
    <row r="8702" spans="1:33">
      <c r="A8702" s="10"/>
      <c r="B8702" s="10"/>
      <c r="C8702" s="10"/>
      <c r="D8702" s="10"/>
      <c r="E8702" s="10"/>
      <c r="F8702" s="10"/>
      <c r="G8702" s="10"/>
      <c r="H8702" s="10"/>
      <c r="I8702" s="10"/>
      <c r="J8702" s="10"/>
      <c r="K8702" s="10"/>
      <c r="L8702" s="10"/>
      <c r="M8702" s="10"/>
      <c r="N8702" s="10"/>
      <c r="O8702" s="10"/>
      <c r="P8702" s="10"/>
      <c r="Q8702" s="10"/>
      <c r="R8702" s="10"/>
      <c r="S8702" s="10"/>
      <c r="T8702" s="10"/>
      <c r="U8702" s="10"/>
      <c r="V8702" s="10"/>
      <c r="W8702" s="10"/>
      <c r="X8702" s="10"/>
      <c r="Y8702" s="10"/>
      <c r="Z8702" s="10"/>
      <c r="AA8702" s="10"/>
      <c r="AB8702" s="10"/>
      <c r="AC8702" s="10"/>
      <c r="AD8702" s="10"/>
      <c r="AE8702" s="10"/>
      <c r="AF8702" s="10"/>
      <c r="AG8702" s="8"/>
    </row>
    <row r="8703" spans="1:33">
      <c r="A8703" s="10"/>
      <c r="B8703" s="10"/>
      <c r="C8703" s="10"/>
      <c r="D8703" s="10"/>
      <c r="E8703" s="10"/>
      <c r="F8703" s="10"/>
      <c r="G8703" s="10"/>
      <c r="H8703" s="10"/>
      <c r="I8703" s="10"/>
      <c r="J8703" s="10"/>
      <c r="K8703" s="10"/>
      <c r="L8703" s="10"/>
      <c r="M8703" s="10"/>
      <c r="N8703" s="10"/>
      <c r="O8703" s="10"/>
      <c r="P8703" s="10"/>
      <c r="Q8703" s="10"/>
      <c r="R8703" s="10"/>
      <c r="S8703" s="10"/>
      <c r="T8703" s="10"/>
      <c r="U8703" s="10"/>
      <c r="V8703" s="10"/>
      <c r="W8703" s="10"/>
      <c r="X8703" s="10"/>
      <c r="Y8703" s="10"/>
      <c r="Z8703" s="10"/>
      <c r="AA8703" s="10"/>
      <c r="AB8703" s="10"/>
      <c r="AC8703" s="10"/>
      <c r="AD8703" s="10"/>
      <c r="AE8703" s="10"/>
      <c r="AF8703" s="10"/>
      <c r="AG8703" s="8"/>
    </row>
    <row r="8704" spans="1:33">
      <c r="A8704" s="10"/>
      <c r="B8704" s="10"/>
      <c r="C8704" s="10"/>
      <c r="D8704" s="10"/>
      <c r="E8704" s="10"/>
      <c r="F8704" s="10"/>
      <c r="G8704" s="10"/>
      <c r="H8704" s="10"/>
      <c r="I8704" s="10"/>
      <c r="J8704" s="10"/>
      <c r="K8704" s="10"/>
      <c r="L8704" s="10"/>
      <c r="M8704" s="10"/>
      <c r="N8704" s="10"/>
      <c r="O8704" s="10"/>
      <c r="P8704" s="10"/>
      <c r="Q8704" s="10"/>
      <c r="R8704" s="10"/>
      <c r="S8704" s="10"/>
      <c r="T8704" s="10"/>
      <c r="U8704" s="10"/>
      <c r="V8704" s="10"/>
      <c r="W8704" s="10"/>
      <c r="X8704" s="10"/>
      <c r="Y8704" s="10"/>
      <c r="Z8704" s="10"/>
      <c r="AA8704" s="10"/>
      <c r="AB8704" s="10"/>
      <c r="AC8704" s="10"/>
      <c r="AD8704" s="10"/>
      <c r="AE8704" s="10"/>
      <c r="AF8704" s="10"/>
      <c r="AG8704" s="8"/>
    </row>
    <row r="8705" spans="1:33">
      <c r="A8705" s="10"/>
      <c r="B8705" s="10"/>
      <c r="C8705" s="10"/>
      <c r="D8705" s="10"/>
      <c r="E8705" s="10"/>
      <c r="F8705" s="10"/>
      <c r="G8705" s="10"/>
      <c r="H8705" s="10"/>
      <c r="I8705" s="10"/>
      <c r="J8705" s="10"/>
      <c r="K8705" s="10"/>
      <c r="L8705" s="10"/>
      <c r="M8705" s="10"/>
      <c r="N8705" s="10"/>
      <c r="O8705" s="10"/>
      <c r="P8705" s="10"/>
      <c r="Q8705" s="10"/>
      <c r="R8705" s="10"/>
      <c r="S8705" s="10"/>
      <c r="T8705" s="10"/>
      <c r="U8705" s="10"/>
      <c r="V8705" s="10"/>
      <c r="W8705" s="10"/>
      <c r="X8705" s="10"/>
      <c r="Y8705" s="10"/>
      <c r="Z8705" s="10"/>
      <c r="AA8705" s="10"/>
      <c r="AB8705" s="10"/>
      <c r="AC8705" s="10"/>
      <c r="AD8705" s="10"/>
      <c r="AE8705" s="10"/>
      <c r="AF8705" s="10"/>
      <c r="AG8705" s="8"/>
    </row>
    <row r="8706" spans="1:33">
      <c r="A8706" s="10"/>
      <c r="B8706" s="10"/>
      <c r="C8706" s="10"/>
      <c r="D8706" s="10"/>
      <c r="E8706" s="10"/>
      <c r="F8706" s="10"/>
      <c r="G8706" s="10"/>
      <c r="H8706" s="10"/>
      <c r="I8706" s="10"/>
      <c r="J8706" s="10"/>
      <c r="K8706" s="10"/>
      <c r="L8706" s="10"/>
      <c r="M8706" s="10"/>
      <c r="N8706" s="10"/>
      <c r="O8706" s="10"/>
      <c r="P8706" s="10"/>
      <c r="Q8706" s="10"/>
      <c r="R8706" s="10"/>
      <c r="S8706" s="10"/>
      <c r="T8706" s="10"/>
      <c r="U8706" s="10"/>
      <c r="V8706" s="10"/>
      <c r="W8706" s="10"/>
      <c r="X8706" s="10"/>
      <c r="Y8706" s="10"/>
      <c r="Z8706" s="10"/>
      <c r="AA8706" s="10"/>
      <c r="AB8706" s="10"/>
      <c r="AC8706" s="10"/>
      <c r="AD8706" s="10"/>
      <c r="AE8706" s="10"/>
      <c r="AF8706" s="10"/>
      <c r="AG8706" s="8"/>
    </row>
    <row r="8707" spans="1:33">
      <c r="A8707" s="10"/>
      <c r="B8707" s="10"/>
      <c r="C8707" s="10"/>
      <c r="D8707" s="10"/>
      <c r="E8707" s="10"/>
      <c r="F8707" s="10"/>
      <c r="G8707" s="10"/>
      <c r="H8707" s="10"/>
      <c r="I8707" s="10"/>
      <c r="J8707" s="10"/>
      <c r="K8707" s="10"/>
      <c r="L8707" s="10"/>
      <c r="M8707" s="10"/>
      <c r="N8707" s="10"/>
      <c r="O8707" s="10"/>
      <c r="P8707" s="10"/>
      <c r="Q8707" s="10"/>
      <c r="R8707" s="10"/>
      <c r="S8707" s="10"/>
      <c r="T8707" s="10"/>
      <c r="U8707" s="10"/>
      <c r="V8707" s="10"/>
      <c r="W8707" s="10"/>
      <c r="X8707" s="10"/>
      <c r="Y8707" s="10"/>
      <c r="Z8707" s="10"/>
      <c r="AA8707" s="10"/>
      <c r="AB8707" s="10"/>
      <c r="AC8707" s="10"/>
      <c r="AD8707" s="10"/>
      <c r="AE8707" s="10"/>
      <c r="AF8707" s="10"/>
      <c r="AG8707" s="8"/>
    </row>
    <row r="8708" spans="1:33">
      <c r="A8708" s="10"/>
      <c r="B8708" s="10"/>
      <c r="C8708" s="10"/>
      <c r="D8708" s="10"/>
      <c r="E8708" s="10"/>
      <c r="F8708" s="10"/>
      <c r="G8708" s="10"/>
      <c r="H8708" s="10"/>
      <c r="I8708" s="10"/>
      <c r="J8708" s="10"/>
      <c r="K8708" s="10"/>
      <c r="L8708" s="10"/>
      <c r="M8708" s="10"/>
      <c r="N8708" s="10"/>
      <c r="O8708" s="10"/>
      <c r="P8708" s="10"/>
      <c r="Q8708" s="10"/>
      <c r="R8708" s="10"/>
      <c r="S8708" s="10"/>
      <c r="T8708" s="10"/>
      <c r="U8708" s="10"/>
      <c r="V8708" s="10"/>
      <c r="W8708" s="10"/>
      <c r="X8708" s="10"/>
      <c r="Y8708" s="10"/>
      <c r="Z8708" s="10"/>
      <c r="AA8708" s="10"/>
      <c r="AB8708" s="10"/>
      <c r="AC8708" s="10"/>
      <c r="AD8708" s="10"/>
      <c r="AE8708" s="10"/>
      <c r="AF8708" s="10"/>
      <c r="AG8708" s="8"/>
    </row>
    <row r="8709" spans="1:33">
      <c r="A8709" s="10"/>
      <c r="B8709" s="10"/>
      <c r="C8709" s="10"/>
      <c r="D8709" s="10"/>
      <c r="E8709" s="10"/>
      <c r="F8709" s="10"/>
      <c r="G8709" s="10"/>
      <c r="H8709" s="10"/>
      <c r="I8709" s="10"/>
      <c r="J8709" s="10"/>
      <c r="K8709" s="10"/>
      <c r="L8709" s="10"/>
      <c r="M8709" s="10"/>
      <c r="N8709" s="10"/>
      <c r="O8709" s="10"/>
      <c r="P8709" s="10"/>
      <c r="Q8709" s="10"/>
      <c r="R8709" s="10"/>
      <c r="S8709" s="10"/>
      <c r="T8709" s="10"/>
      <c r="U8709" s="10"/>
      <c r="V8709" s="10"/>
      <c r="W8709" s="10"/>
      <c r="X8709" s="10"/>
      <c r="Y8709" s="10"/>
      <c r="Z8709" s="10"/>
      <c r="AA8709" s="10"/>
      <c r="AB8709" s="10"/>
      <c r="AC8709" s="10"/>
      <c r="AD8709" s="10"/>
      <c r="AE8709" s="10"/>
      <c r="AF8709" s="10"/>
      <c r="AG8709" s="8"/>
    </row>
    <row r="8710" spans="1:33">
      <c r="A8710" s="10"/>
      <c r="B8710" s="10"/>
      <c r="C8710" s="10"/>
      <c r="D8710" s="10"/>
      <c r="E8710" s="10"/>
      <c r="F8710" s="10"/>
      <c r="G8710" s="10"/>
      <c r="H8710" s="10"/>
      <c r="I8710" s="10"/>
      <c r="J8710" s="10"/>
      <c r="K8710" s="10"/>
      <c r="L8710" s="10"/>
      <c r="M8710" s="10"/>
      <c r="N8710" s="10"/>
      <c r="O8710" s="10"/>
      <c r="P8710" s="10"/>
      <c r="Q8710" s="10"/>
      <c r="R8710" s="10"/>
      <c r="S8710" s="10"/>
      <c r="T8710" s="10"/>
      <c r="U8710" s="10"/>
      <c r="V8710" s="10"/>
      <c r="W8710" s="10"/>
      <c r="X8710" s="10"/>
      <c r="Y8710" s="10"/>
      <c r="Z8710" s="10"/>
      <c r="AA8710" s="10"/>
      <c r="AB8710" s="10"/>
      <c r="AC8710" s="10"/>
      <c r="AD8710" s="10"/>
      <c r="AE8710" s="10"/>
      <c r="AF8710" s="10"/>
      <c r="AG8710" s="8"/>
    </row>
    <row r="8711" spans="1:33">
      <c r="A8711" s="10"/>
      <c r="B8711" s="10"/>
      <c r="C8711" s="10"/>
      <c r="D8711" s="10"/>
      <c r="E8711" s="10"/>
      <c r="F8711" s="10"/>
      <c r="G8711" s="10"/>
      <c r="H8711" s="10"/>
      <c r="I8711" s="10"/>
      <c r="J8711" s="10"/>
      <c r="K8711" s="10"/>
      <c r="L8711" s="10"/>
      <c r="M8711" s="10"/>
      <c r="N8711" s="10"/>
      <c r="O8711" s="10"/>
      <c r="P8711" s="10"/>
      <c r="Q8711" s="10"/>
      <c r="R8711" s="10"/>
      <c r="S8711" s="10"/>
      <c r="T8711" s="10"/>
      <c r="U8711" s="10"/>
      <c r="V8711" s="10"/>
      <c r="W8711" s="10"/>
      <c r="X8711" s="10"/>
      <c r="Y8711" s="10"/>
      <c r="Z8711" s="10"/>
      <c r="AA8711" s="10"/>
      <c r="AB8711" s="10"/>
      <c r="AC8711" s="10"/>
      <c r="AD8711" s="10"/>
      <c r="AE8711" s="10"/>
      <c r="AF8711" s="10"/>
      <c r="AG8711" s="8"/>
    </row>
    <row r="8712" spans="1:33">
      <c r="A8712" s="10"/>
      <c r="B8712" s="10"/>
      <c r="C8712" s="10"/>
      <c r="D8712" s="10"/>
      <c r="E8712" s="10"/>
      <c r="F8712" s="10"/>
      <c r="G8712" s="10"/>
      <c r="H8712" s="10"/>
      <c r="I8712" s="10"/>
      <c r="J8712" s="10"/>
      <c r="K8712" s="10"/>
      <c r="L8712" s="10"/>
      <c r="M8712" s="10"/>
      <c r="N8712" s="10"/>
      <c r="O8712" s="10"/>
      <c r="P8712" s="10"/>
      <c r="Q8712" s="10"/>
      <c r="R8712" s="10"/>
      <c r="S8712" s="10"/>
      <c r="T8712" s="10"/>
      <c r="U8712" s="10"/>
      <c r="V8712" s="10"/>
      <c r="W8712" s="10"/>
      <c r="X8712" s="10"/>
      <c r="Y8712" s="10"/>
      <c r="Z8712" s="10"/>
      <c r="AA8712" s="10"/>
      <c r="AB8712" s="10"/>
      <c r="AC8712" s="10"/>
      <c r="AD8712" s="10"/>
      <c r="AE8712" s="10"/>
      <c r="AF8712" s="10"/>
      <c r="AG8712" s="8"/>
    </row>
    <row r="8713" spans="1:33">
      <c r="A8713" s="10"/>
      <c r="B8713" s="10"/>
      <c r="C8713" s="10"/>
      <c r="D8713" s="10"/>
      <c r="E8713" s="10"/>
      <c r="F8713" s="10"/>
      <c r="G8713" s="10"/>
      <c r="H8713" s="10"/>
      <c r="I8713" s="10"/>
      <c r="J8713" s="10"/>
      <c r="K8713" s="10"/>
      <c r="L8713" s="10"/>
      <c r="M8713" s="10"/>
      <c r="N8713" s="10"/>
      <c r="O8713" s="10"/>
      <c r="P8713" s="10"/>
      <c r="Q8713" s="10"/>
      <c r="R8713" s="10"/>
      <c r="S8713" s="10"/>
      <c r="T8713" s="10"/>
      <c r="U8713" s="10"/>
      <c r="V8713" s="10"/>
      <c r="W8713" s="10"/>
      <c r="X8713" s="10"/>
      <c r="Y8713" s="10"/>
      <c r="Z8713" s="10"/>
      <c r="AA8713" s="10"/>
      <c r="AB8713" s="10"/>
      <c r="AC8713" s="10"/>
      <c r="AD8713" s="10"/>
      <c r="AE8713" s="10"/>
      <c r="AF8713" s="10"/>
      <c r="AG8713" s="8"/>
    </row>
    <row r="8714" spans="1:33">
      <c r="A8714" s="10"/>
      <c r="B8714" s="10"/>
      <c r="C8714" s="10"/>
      <c r="D8714" s="10"/>
      <c r="E8714" s="10"/>
      <c r="F8714" s="10"/>
      <c r="G8714" s="10"/>
      <c r="H8714" s="10"/>
      <c r="I8714" s="10"/>
      <c r="J8714" s="10"/>
      <c r="K8714" s="10"/>
      <c r="L8714" s="10"/>
      <c r="M8714" s="10"/>
      <c r="N8714" s="10"/>
      <c r="O8714" s="10"/>
      <c r="P8714" s="10"/>
      <c r="Q8714" s="10"/>
      <c r="R8714" s="10"/>
      <c r="S8714" s="10"/>
      <c r="T8714" s="10"/>
      <c r="U8714" s="10"/>
      <c r="V8714" s="10"/>
      <c r="W8714" s="10"/>
      <c r="X8714" s="10"/>
      <c r="Y8714" s="10"/>
      <c r="Z8714" s="10"/>
      <c r="AA8714" s="10"/>
      <c r="AB8714" s="10"/>
      <c r="AC8714" s="10"/>
      <c r="AD8714" s="10"/>
      <c r="AE8714" s="10"/>
      <c r="AF8714" s="10"/>
      <c r="AG8714" s="8"/>
    </row>
    <row r="8715" spans="1:33">
      <c r="A8715" s="10"/>
      <c r="B8715" s="10"/>
      <c r="C8715" s="10"/>
      <c r="D8715" s="10"/>
      <c r="E8715" s="10"/>
      <c r="F8715" s="10"/>
      <c r="G8715" s="10"/>
      <c r="H8715" s="10"/>
      <c r="I8715" s="10"/>
      <c r="J8715" s="10"/>
      <c r="K8715" s="10"/>
      <c r="L8715" s="10"/>
      <c r="M8715" s="10"/>
      <c r="N8715" s="10"/>
      <c r="O8715" s="10"/>
      <c r="P8715" s="10"/>
      <c r="Q8715" s="10"/>
      <c r="R8715" s="10"/>
      <c r="S8715" s="10"/>
      <c r="T8715" s="10"/>
      <c r="U8715" s="10"/>
      <c r="V8715" s="10"/>
      <c r="W8715" s="10"/>
      <c r="X8715" s="10"/>
      <c r="Y8715" s="10"/>
      <c r="Z8715" s="10"/>
      <c r="AA8715" s="10"/>
      <c r="AB8715" s="10"/>
      <c r="AC8715" s="10"/>
      <c r="AD8715" s="10"/>
      <c r="AE8715" s="10"/>
      <c r="AF8715" s="10"/>
      <c r="AG8715" s="8"/>
    </row>
    <row r="8716" spans="1:33">
      <c r="A8716" s="10"/>
      <c r="B8716" s="10"/>
      <c r="C8716" s="10"/>
      <c r="D8716" s="10"/>
      <c r="E8716" s="10"/>
      <c r="F8716" s="10"/>
      <c r="G8716" s="10"/>
      <c r="H8716" s="10"/>
      <c r="I8716" s="10"/>
      <c r="J8716" s="10"/>
      <c r="K8716" s="10"/>
      <c r="L8716" s="10"/>
      <c r="M8716" s="10"/>
      <c r="N8716" s="10"/>
      <c r="O8716" s="10"/>
      <c r="P8716" s="10"/>
      <c r="Q8716" s="10"/>
      <c r="R8716" s="10"/>
      <c r="S8716" s="10"/>
      <c r="T8716" s="10"/>
      <c r="U8716" s="10"/>
      <c r="V8716" s="10"/>
      <c r="W8716" s="10"/>
      <c r="X8716" s="10"/>
      <c r="Y8716" s="10"/>
      <c r="Z8716" s="10"/>
      <c r="AA8716" s="10"/>
      <c r="AB8716" s="10"/>
      <c r="AC8716" s="10"/>
      <c r="AD8716" s="10"/>
      <c r="AE8716" s="10"/>
      <c r="AF8716" s="10"/>
      <c r="AG8716" s="8"/>
    </row>
    <row r="8717" spans="1:33">
      <c r="A8717" s="10"/>
      <c r="B8717" s="10"/>
      <c r="C8717" s="10"/>
      <c r="D8717" s="10"/>
      <c r="E8717" s="10"/>
      <c r="F8717" s="10"/>
      <c r="G8717" s="10"/>
      <c r="H8717" s="10"/>
      <c r="I8717" s="10"/>
      <c r="J8717" s="10"/>
      <c r="K8717" s="10"/>
      <c r="L8717" s="10"/>
      <c r="M8717" s="10"/>
      <c r="N8717" s="10"/>
      <c r="O8717" s="10"/>
      <c r="P8717" s="10"/>
      <c r="Q8717" s="10"/>
      <c r="R8717" s="10"/>
      <c r="S8717" s="10"/>
      <c r="T8717" s="10"/>
      <c r="U8717" s="10"/>
      <c r="V8717" s="10"/>
      <c r="W8717" s="10"/>
      <c r="X8717" s="10"/>
      <c r="Y8717" s="10"/>
      <c r="Z8717" s="10"/>
      <c r="AA8717" s="10"/>
      <c r="AB8717" s="10"/>
      <c r="AC8717" s="10"/>
      <c r="AD8717" s="10"/>
      <c r="AE8717" s="10"/>
      <c r="AF8717" s="10"/>
      <c r="AG8717" s="8"/>
    </row>
    <row r="8718" spans="1:33">
      <c r="A8718" s="10"/>
      <c r="B8718" s="10"/>
      <c r="C8718" s="10"/>
      <c r="D8718" s="10"/>
      <c r="E8718" s="10"/>
      <c r="F8718" s="10"/>
      <c r="G8718" s="10"/>
      <c r="H8718" s="10"/>
      <c r="I8718" s="10"/>
      <c r="J8718" s="10"/>
      <c r="K8718" s="10"/>
      <c r="L8718" s="10"/>
      <c r="M8718" s="10"/>
      <c r="N8718" s="10"/>
      <c r="O8718" s="10"/>
      <c r="P8718" s="10"/>
      <c r="Q8718" s="10"/>
      <c r="R8718" s="10"/>
      <c r="S8718" s="10"/>
      <c r="T8718" s="10"/>
      <c r="U8718" s="10"/>
      <c r="V8718" s="10"/>
      <c r="W8718" s="10"/>
      <c r="X8718" s="10"/>
      <c r="Y8718" s="10"/>
      <c r="Z8718" s="10"/>
      <c r="AA8718" s="10"/>
      <c r="AB8718" s="10"/>
      <c r="AC8718" s="10"/>
      <c r="AD8718" s="10"/>
      <c r="AE8718" s="10"/>
      <c r="AF8718" s="10"/>
      <c r="AG8718" s="8"/>
    </row>
    <row r="8719" spans="1:33">
      <c r="A8719" s="10"/>
      <c r="B8719" s="10"/>
      <c r="C8719" s="10"/>
      <c r="D8719" s="10"/>
      <c r="E8719" s="10"/>
      <c r="F8719" s="10"/>
      <c r="G8719" s="10"/>
      <c r="H8719" s="10"/>
      <c r="I8719" s="10"/>
      <c r="J8719" s="10"/>
      <c r="K8719" s="10"/>
      <c r="L8719" s="10"/>
      <c r="M8719" s="10"/>
      <c r="N8719" s="10"/>
      <c r="O8719" s="10"/>
      <c r="P8719" s="10"/>
      <c r="Q8719" s="10"/>
      <c r="R8719" s="10"/>
      <c r="S8719" s="10"/>
      <c r="T8719" s="10"/>
      <c r="U8719" s="10"/>
      <c r="V8719" s="10"/>
      <c r="W8719" s="10"/>
      <c r="X8719" s="10"/>
      <c r="Y8719" s="10"/>
      <c r="Z8719" s="10"/>
      <c r="AA8719" s="10"/>
      <c r="AB8719" s="10"/>
      <c r="AC8719" s="10"/>
      <c r="AD8719" s="10"/>
      <c r="AE8719" s="10"/>
      <c r="AF8719" s="10"/>
      <c r="AG8719" s="8"/>
    </row>
    <row r="8720" spans="1:33">
      <c r="A8720" s="10"/>
      <c r="B8720" s="10"/>
      <c r="C8720" s="10"/>
      <c r="D8720" s="10"/>
      <c r="E8720" s="10"/>
      <c r="F8720" s="10"/>
      <c r="G8720" s="10"/>
      <c r="H8720" s="10"/>
      <c r="I8720" s="10"/>
      <c r="J8720" s="10"/>
      <c r="K8720" s="10"/>
      <c r="L8720" s="10"/>
      <c r="M8720" s="10"/>
      <c r="N8720" s="10"/>
      <c r="O8720" s="10"/>
      <c r="P8720" s="10"/>
      <c r="Q8720" s="10"/>
      <c r="R8720" s="10"/>
      <c r="S8720" s="10"/>
      <c r="T8720" s="10"/>
      <c r="U8720" s="10"/>
      <c r="V8720" s="10"/>
      <c r="W8720" s="10"/>
      <c r="X8720" s="10"/>
      <c r="Y8720" s="10"/>
      <c r="Z8720" s="10"/>
      <c r="AA8720" s="10"/>
      <c r="AB8720" s="10"/>
      <c r="AC8720" s="10"/>
      <c r="AD8720" s="10"/>
      <c r="AE8720" s="10"/>
      <c r="AF8720" s="10"/>
      <c r="AG8720" s="8"/>
    </row>
    <row r="8721" spans="1:33">
      <c r="A8721" s="10"/>
      <c r="B8721" s="10"/>
      <c r="C8721" s="10"/>
      <c r="D8721" s="10"/>
      <c r="E8721" s="10"/>
      <c r="F8721" s="10"/>
      <c r="G8721" s="10"/>
      <c r="H8721" s="10"/>
      <c r="I8721" s="10"/>
      <c r="J8721" s="10"/>
      <c r="K8721" s="10"/>
      <c r="L8721" s="10"/>
      <c r="M8721" s="10"/>
      <c r="N8721" s="10"/>
      <c r="O8721" s="10"/>
      <c r="P8721" s="10"/>
      <c r="Q8721" s="10"/>
      <c r="R8721" s="10"/>
      <c r="S8721" s="10"/>
      <c r="T8721" s="10"/>
      <c r="U8721" s="10"/>
      <c r="V8721" s="10"/>
      <c r="W8721" s="10"/>
      <c r="X8721" s="10"/>
      <c r="Y8721" s="10"/>
      <c r="Z8721" s="10"/>
      <c r="AA8721" s="10"/>
      <c r="AB8721" s="10"/>
      <c r="AC8721" s="10"/>
      <c r="AD8721" s="10"/>
      <c r="AE8721" s="10"/>
      <c r="AF8721" s="10"/>
      <c r="AG8721" s="8"/>
    </row>
    <row r="8722" spans="1:33">
      <c r="A8722" s="10"/>
      <c r="B8722" s="10"/>
      <c r="C8722" s="10"/>
      <c r="D8722" s="10"/>
      <c r="E8722" s="10"/>
      <c r="F8722" s="10"/>
      <c r="G8722" s="10"/>
      <c r="H8722" s="10"/>
      <c r="I8722" s="10"/>
      <c r="J8722" s="10"/>
      <c r="K8722" s="10"/>
      <c r="L8722" s="10"/>
      <c r="M8722" s="10"/>
      <c r="N8722" s="10"/>
      <c r="O8722" s="10"/>
      <c r="P8722" s="10"/>
      <c r="Q8722" s="10"/>
      <c r="R8722" s="10"/>
      <c r="S8722" s="10"/>
      <c r="T8722" s="10"/>
      <c r="U8722" s="10"/>
      <c r="V8722" s="10"/>
      <c r="W8722" s="10"/>
      <c r="X8722" s="10"/>
      <c r="Y8722" s="10"/>
      <c r="Z8722" s="10"/>
      <c r="AA8722" s="10"/>
      <c r="AB8722" s="10"/>
      <c r="AC8722" s="10"/>
      <c r="AD8722" s="10"/>
      <c r="AE8722" s="10"/>
      <c r="AF8722" s="10"/>
      <c r="AG8722" s="8"/>
    </row>
    <row r="8723" spans="1:33">
      <c r="A8723" s="10"/>
      <c r="B8723" s="10"/>
      <c r="C8723" s="10"/>
      <c r="D8723" s="10"/>
      <c r="E8723" s="10"/>
      <c r="F8723" s="10"/>
      <c r="G8723" s="10"/>
      <c r="H8723" s="10"/>
      <c r="I8723" s="10"/>
      <c r="J8723" s="10"/>
      <c r="K8723" s="10"/>
      <c r="L8723" s="10"/>
      <c r="M8723" s="10"/>
      <c r="N8723" s="10"/>
      <c r="O8723" s="10"/>
      <c r="P8723" s="10"/>
      <c r="Q8723" s="10"/>
      <c r="R8723" s="10"/>
      <c r="S8723" s="10"/>
      <c r="T8723" s="10"/>
      <c r="U8723" s="10"/>
      <c r="V8723" s="10"/>
      <c r="W8723" s="10"/>
      <c r="X8723" s="10"/>
      <c r="Y8723" s="10"/>
      <c r="Z8723" s="10"/>
      <c r="AA8723" s="10"/>
      <c r="AB8723" s="10"/>
      <c r="AC8723" s="10"/>
      <c r="AD8723" s="10"/>
      <c r="AE8723" s="10"/>
      <c r="AF8723" s="10"/>
      <c r="AG8723" s="8"/>
    </row>
    <row r="8724" spans="1:33">
      <c r="A8724" s="10"/>
      <c r="B8724" s="10"/>
      <c r="C8724" s="10"/>
      <c r="D8724" s="10"/>
      <c r="E8724" s="10"/>
      <c r="F8724" s="10"/>
      <c r="G8724" s="10"/>
      <c r="H8724" s="10"/>
      <c r="I8724" s="10"/>
      <c r="J8724" s="10"/>
      <c r="K8724" s="10"/>
      <c r="L8724" s="10"/>
      <c r="M8724" s="10"/>
      <c r="N8724" s="10"/>
      <c r="O8724" s="10"/>
      <c r="P8724" s="10"/>
      <c r="Q8724" s="10"/>
      <c r="R8724" s="10"/>
      <c r="S8724" s="10"/>
      <c r="T8724" s="10"/>
      <c r="U8724" s="10"/>
      <c r="V8724" s="10"/>
      <c r="W8724" s="10"/>
      <c r="X8724" s="10"/>
      <c r="Y8724" s="10"/>
      <c r="Z8724" s="10"/>
      <c r="AA8724" s="10"/>
      <c r="AB8724" s="10"/>
      <c r="AC8724" s="10"/>
      <c r="AD8724" s="10"/>
      <c r="AE8724" s="10"/>
      <c r="AF8724" s="10"/>
      <c r="AG8724" s="8"/>
    </row>
    <row r="8725" spans="1:33">
      <c r="A8725" s="10"/>
      <c r="B8725" s="10"/>
      <c r="C8725" s="10"/>
      <c r="D8725" s="10"/>
      <c r="E8725" s="10"/>
      <c r="F8725" s="10"/>
      <c r="G8725" s="10"/>
      <c r="H8725" s="10"/>
      <c r="I8725" s="10"/>
      <c r="J8725" s="10"/>
      <c r="K8725" s="10"/>
      <c r="L8725" s="10"/>
      <c r="M8725" s="10"/>
      <c r="N8725" s="10"/>
      <c r="O8725" s="10"/>
      <c r="P8725" s="10"/>
      <c r="Q8725" s="10"/>
      <c r="R8725" s="10"/>
      <c r="S8725" s="10"/>
      <c r="T8725" s="10"/>
      <c r="U8725" s="10"/>
      <c r="V8725" s="10"/>
      <c r="W8725" s="10"/>
      <c r="X8725" s="10"/>
      <c r="Y8725" s="10"/>
      <c r="Z8725" s="10"/>
      <c r="AA8725" s="10"/>
      <c r="AB8725" s="10"/>
      <c r="AC8725" s="10"/>
      <c r="AD8725" s="10"/>
      <c r="AE8725" s="10"/>
      <c r="AF8725" s="10"/>
      <c r="AG8725" s="8"/>
    </row>
    <row r="8726" spans="1:33">
      <c r="A8726" s="10"/>
      <c r="B8726" s="10"/>
      <c r="C8726" s="10"/>
      <c r="D8726" s="10"/>
      <c r="E8726" s="10"/>
      <c r="F8726" s="10"/>
      <c r="G8726" s="10"/>
      <c r="H8726" s="10"/>
      <c r="I8726" s="10"/>
      <c r="J8726" s="10"/>
      <c r="K8726" s="10"/>
      <c r="L8726" s="10"/>
      <c r="M8726" s="10"/>
      <c r="N8726" s="10"/>
      <c r="O8726" s="10"/>
      <c r="P8726" s="10"/>
      <c r="Q8726" s="10"/>
      <c r="R8726" s="10"/>
      <c r="S8726" s="10"/>
      <c r="T8726" s="10"/>
      <c r="U8726" s="10"/>
      <c r="V8726" s="10"/>
      <c r="W8726" s="10"/>
      <c r="X8726" s="10"/>
      <c r="Y8726" s="10"/>
      <c r="Z8726" s="10"/>
      <c r="AA8726" s="10"/>
      <c r="AB8726" s="10"/>
      <c r="AC8726" s="10"/>
      <c r="AD8726" s="10"/>
      <c r="AE8726" s="10"/>
      <c r="AF8726" s="10"/>
      <c r="AG8726" s="8"/>
    </row>
    <row r="8727" spans="1:33">
      <c r="A8727" s="10"/>
      <c r="B8727" s="10"/>
      <c r="C8727" s="10"/>
      <c r="D8727" s="10"/>
      <c r="E8727" s="10"/>
      <c r="F8727" s="10"/>
      <c r="G8727" s="10"/>
      <c r="H8727" s="10"/>
      <c r="I8727" s="10"/>
      <c r="J8727" s="10"/>
      <c r="K8727" s="10"/>
      <c r="L8727" s="10"/>
      <c r="M8727" s="10"/>
      <c r="N8727" s="10"/>
      <c r="O8727" s="10"/>
      <c r="P8727" s="10"/>
      <c r="Q8727" s="10"/>
      <c r="R8727" s="10"/>
      <c r="S8727" s="10"/>
      <c r="T8727" s="10"/>
      <c r="U8727" s="10"/>
      <c r="V8727" s="10"/>
      <c r="W8727" s="10"/>
      <c r="X8727" s="10"/>
      <c r="Y8727" s="10"/>
      <c r="Z8727" s="10"/>
      <c r="AA8727" s="10"/>
      <c r="AB8727" s="10"/>
      <c r="AC8727" s="10"/>
      <c r="AD8727" s="10"/>
      <c r="AE8727" s="10"/>
      <c r="AF8727" s="10"/>
      <c r="AG8727" s="8"/>
    </row>
    <row r="8728" spans="1:33">
      <c r="A8728" s="10"/>
      <c r="B8728" s="10"/>
      <c r="C8728" s="10"/>
      <c r="D8728" s="10"/>
      <c r="E8728" s="10"/>
      <c r="F8728" s="10"/>
      <c r="G8728" s="10"/>
      <c r="H8728" s="10"/>
      <c r="I8728" s="10"/>
      <c r="J8728" s="10"/>
      <c r="K8728" s="10"/>
      <c r="L8728" s="10"/>
      <c r="M8728" s="10"/>
      <c r="N8728" s="10"/>
      <c r="O8728" s="10"/>
      <c r="P8728" s="10"/>
      <c r="Q8728" s="10"/>
      <c r="R8728" s="10"/>
      <c r="S8728" s="10"/>
      <c r="T8728" s="10"/>
      <c r="U8728" s="10"/>
      <c r="V8728" s="10"/>
      <c r="W8728" s="10"/>
      <c r="X8728" s="10"/>
      <c r="Y8728" s="10"/>
      <c r="Z8728" s="10"/>
      <c r="AA8728" s="10"/>
      <c r="AB8728" s="10"/>
      <c r="AC8728" s="10"/>
      <c r="AD8728" s="10"/>
      <c r="AE8728" s="10"/>
      <c r="AF8728" s="10"/>
      <c r="AG8728" s="8"/>
    </row>
    <row r="8729" spans="1:33">
      <c r="A8729" s="10"/>
      <c r="B8729" s="10"/>
      <c r="C8729" s="10"/>
      <c r="D8729" s="10"/>
      <c r="E8729" s="10"/>
      <c r="F8729" s="10"/>
      <c r="G8729" s="10"/>
      <c r="H8729" s="10"/>
      <c r="I8729" s="10"/>
      <c r="J8729" s="10"/>
      <c r="K8729" s="10"/>
      <c r="L8729" s="10"/>
      <c r="M8729" s="10"/>
      <c r="N8729" s="10"/>
      <c r="O8729" s="10"/>
      <c r="P8729" s="10"/>
      <c r="Q8729" s="10"/>
      <c r="R8729" s="10"/>
      <c r="S8729" s="10"/>
      <c r="T8729" s="10"/>
      <c r="U8729" s="10"/>
      <c r="V8729" s="10"/>
      <c r="W8729" s="10"/>
      <c r="X8729" s="10"/>
      <c r="Y8729" s="10"/>
      <c r="Z8729" s="10"/>
      <c r="AA8729" s="10"/>
      <c r="AB8729" s="10"/>
      <c r="AC8729" s="10"/>
      <c r="AD8729" s="10"/>
      <c r="AE8729" s="10"/>
      <c r="AF8729" s="10"/>
      <c r="AG8729" s="8"/>
    </row>
    <row r="8730" spans="1:33">
      <c r="A8730" s="10"/>
      <c r="B8730" s="10"/>
      <c r="C8730" s="10"/>
      <c r="D8730" s="10"/>
      <c r="E8730" s="10"/>
      <c r="F8730" s="10"/>
      <c r="G8730" s="10"/>
      <c r="H8730" s="10"/>
      <c r="I8730" s="10"/>
      <c r="J8730" s="10"/>
      <c r="K8730" s="10"/>
      <c r="L8730" s="10"/>
      <c r="M8730" s="10"/>
      <c r="N8730" s="10"/>
      <c r="O8730" s="10"/>
      <c r="P8730" s="10"/>
      <c r="Q8730" s="10"/>
      <c r="R8730" s="10"/>
      <c r="S8730" s="10"/>
      <c r="T8730" s="10"/>
      <c r="U8730" s="10"/>
      <c r="V8730" s="10"/>
      <c r="W8730" s="10"/>
      <c r="X8730" s="10"/>
      <c r="Y8730" s="10"/>
      <c r="Z8730" s="10"/>
      <c r="AA8730" s="10"/>
      <c r="AB8730" s="10"/>
      <c r="AC8730" s="10"/>
      <c r="AD8730" s="10"/>
      <c r="AE8730" s="10"/>
      <c r="AF8730" s="10"/>
      <c r="AG8730" s="8"/>
    </row>
    <row r="8731" spans="1:33">
      <c r="A8731" s="10"/>
      <c r="B8731" s="10"/>
      <c r="C8731" s="10"/>
      <c r="D8731" s="10"/>
      <c r="E8731" s="10"/>
      <c r="F8731" s="10"/>
      <c r="G8731" s="10"/>
      <c r="H8731" s="10"/>
      <c r="I8731" s="10"/>
      <c r="J8731" s="10"/>
      <c r="K8731" s="10"/>
      <c r="L8731" s="10"/>
      <c r="M8731" s="10"/>
      <c r="N8731" s="10"/>
      <c r="O8731" s="10"/>
      <c r="P8731" s="10"/>
      <c r="Q8731" s="10"/>
      <c r="R8731" s="10"/>
      <c r="S8731" s="10"/>
      <c r="T8731" s="10"/>
      <c r="U8731" s="10"/>
      <c r="V8731" s="10"/>
      <c r="W8731" s="10"/>
      <c r="X8731" s="10"/>
      <c r="Y8731" s="10"/>
      <c r="Z8731" s="10"/>
      <c r="AA8731" s="10"/>
      <c r="AB8731" s="10"/>
      <c r="AC8731" s="10"/>
      <c r="AD8731" s="10"/>
      <c r="AE8731" s="10"/>
      <c r="AF8731" s="10"/>
      <c r="AG8731" s="8"/>
    </row>
    <row r="8732" spans="1:33">
      <c r="A8732" s="10"/>
      <c r="B8732" s="10"/>
      <c r="C8732" s="10"/>
      <c r="D8732" s="10"/>
      <c r="E8732" s="10"/>
      <c r="F8732" s="10"/>
      <c r="G8732" s="10"/>
      <c r="H8732" s="10"/>
      <c r="I8732" s="10"/>
      <c r="J8732" s="10"/>
      <c r="K8732" s="10"/>
      <c r="L8732" s="10"/>
      <c r="M8732" s="10"/>
      <c r="N8732" s="10"/>
      <c r="O8732" s="10"/>
      <c r="P8732" s="10"/>
      <c r="Q8732" s="10"/>
      <c r="R8732" s="10"/>
      <c r="S8732" s="10"/>
      <c r="T8732" s="10"/>
      <c r="U8732" s="10"/>
      <c r="V8732" s="10"/>
      <c r="W8732" s="10"/>
      <c r="X8732" s="10"/>
      <c r="Y8732" s="10"/>
      <c r="Z8732" s="10"/>
      <c r="AA8732" s="10"/>
      <c r="AB8732" s="10"/>
      <c r="AC8732" s="10"/>
      <c r="AD8732" s="10"/>
      <c r="AE8732" s="10"/>
      <c r="AF8732" s="10"/>
      <c r="AG8732" s="8"/>
    </row>
    <row r="8733" spans="1:33">
      <c r="A8733" s="10"/>
      <c r="B8733" s="10"/>
      <c r="C8733" s="10"/>
      <c r="D8733" s="10"/>
      <c r="E8733" s="10"/>
      <c r="F8733" s="10"/>
      <c r="G8733" s="10"/>
      <c r="H8733" s="10"/>
      <c r="I8733" s="10"/>
      <c r="J8733" s="10"/>
      <c r="K8733" s="10"/>
      <c r="L8733" s="10"/>
      <c r="M8733" s="10"/>
      <c r="N8733" s="10"/>
      <c r="O8733" s="10"/>
      <c r="P8733" s="10"/>
      <c r="Q8733" s="10"/>
      <c r="R8733" s="10"/>
      <c r="S8733" s="10"/>
      <c r="T8733" s="10"/>
      <c r="U8733" s="10"/>
      <c r="V8733" s="10"/>
      <c r="W8733" s="10"/>
      <c r="X8733" s="10"/>
      <c r="Y8733" s="10"/>
      <c r="Z8733" s="10"/>
      <c r="AA8733" s="10"/>
      <c r="AB8733" s="10"/>
      <c r="AC8733" s="10"/>
      <c r="AD8733" s="10"/>
      <c r="AE8733" s="10"/>
      <c r="AF8733" s="10"/>
      <c r="AG8733" s="8"/>
    </row>
    <row r="8734" spans="1:33">
      <c r="A8734" s="10"/>
      <c r="B8734" s="10"/>
      <c r="C8734" s="10"/>
      <c r="D8734" s="10"/>
      <c r="E8734" s="10"/>
      <c r="F8734" s="10"/>
      <c r="G8734" s="10"/>
      <c r="H8734" s="10"/>
      <c r="I8734" s="10"/>
      <c r="J8734" s="10"/>
      <c r="K8734" s="10"/>
      <c r="L8734" s="10"/>
      <c r="M8734" s="10"/>
      <c r="N8734" s="10"/>
      <c r="O8734" s="10"/>
      <c r="P8734" s="10"/>
      <c r="Q8734" s="10"/>
      <c r="R8734" s="10"/>
      <c r="S8734" s="10"/>
      <c r="T8734" s="10"/>
      <c r="U8734" s="10"/>
      <c r="V8734" s="10"/>
      <c r="W8734" s="10"/>
      <c r="X8734" s="10"/>
      <c r="Y8734" s="10"/>
      <c r="Z8734" s="10"/>
      <c r="AA8734" s="10"/>
      <c r="AB8734" s="10"/>
      <c r="AC8734" s="10"/>
      <c r="AD8734" s="10"/>
      <c r="AE8734" s="10"/>
      <c r="AF8734" s="10"/>
      <c r="AG8734" s="8"/>
    </row>
    <row r="8735" spans="1:33">
      <c r="A8735" s="10"/>
      <c r="B8735" s="10"/>
      <c r="C8735" s="10"/>
      <c r="D8735" s="10"/>
      <c r="E8735" s="10"/>
      <c r="F8735" s="10"/>
      <c r="G8735" s="10"/>
      <c r="H8735" s="10"/>
      <c r="I8735" s="10"/>
      <c r="J8735" s="10"/>
      <c r="K8735" s="10"/>
      <c r="L8735" s="10"/>
      <c r="M8735" s="10"/>
      <c r="N8735" s="10"/>
      <c r="O8735" s="10"/>
      <c r="P8735" s="10"/>
      <c r="Q8735" s="10"/>
      <c r="R8735" s="10"/>
      <c r="S8735" s="10"/>
      <c r="T8735" s="10"/>
      <c r="U8735" s="10"/>
      <c r="V8735" s="10"/>
      <c r="W8735" s="10"/>
      <c r="X8735" s="10"/>
      <c r="Y8735" s="10"/>
      <c r="Z8735" s="10"/>
      <c r="AA8735" s="10"/>
      <c r="AB8735" s="10"/>
      <c r="AC8735" s="10"/>
      <c r="AD8735" s="10"/>
      <c r="AE8735" s="10"/>
      <c r="AF8735" s="10"/>
      <c r="AG8735" s="8"/>
    </row>
    <row r="8736" spans="1:33">
      <c r="A8736" s="10"/>
      <c r="B8736" s="10"/>
      <c r="C8736" s="10"/>
      <c r="D8736" s="10"/>
      <c r="E8736" s="10"/>
      <c r="F8736" s="10"/>
      <c r="G8736" s="10"/>
      <c r="H8736" s="10"/>
      <c r="I8736" s="10"/>
      <c r="J8736" s="10"/>
      <c r="K8736" s="10"/>
      <c r="L8736" s="10"/>
      <c r="M8736" s="10"/>
      <c r="N8736" s="10"/>
      <c r="O8736" s="10"/>
      <c r="P8736" s="10"/>
      <c r="Q8736" s="10"/>
      <c r="R8736" s="10"/>
      <c r="S8736" s="10"/>
      <c r="T8736" s="10"/>
      <c r="U8736" s="10"/>
      <c r="V8736" s="10"/>
      <c r="W8736" s="10"/>
      <c r="X8736" s="10"/>
      <c r="Y8736" s="10"/>
      <c r="Z8736" s="10"/>
      <c r="AA8736" s="10"/>
      <c r="AB8736" s="10"/>
      <c r="AC8736" s="10"/>
      <c r="AD8736" s="10"/>
      <c r="AE8736" s="10"/>
      <c r="AF8736" s="10"/>
      <c r="AG8736" s="8"/>
    </row>
    <row r="8737" spans="1:33">
      <c r="A8737" s="10"/>
      <c r="B8737" s="10"/>
      <c r="C8737" s="10"/>
      <c r="D8737" s="10"/>
      <c r="E8737" s="10"/>
      <c r="F8737" s="10"/>
      <c r="G8737" s="10"/>
      <c r="H8737" s="10"/>
      <c r="I8737" s="10"/>
      <c r="J8737" s="10"/>
      <c r="K8737" s="10"/>
      <c r="L8737" s="10"/>
      <c r="M8737" s="10"/>
      <c r="N8737" s="10"/>
      <c r="O8737" s="10"/>
      <c r="P8737" s="10"/>
      <c r="Q8737" s="10"/>
      <c r="R8737" s="10"/>
      <c r="S8737" s="10"/>
      <c r="T8737" s="10"/>
      <c r="U8737" s="10"/>
      <c r="V8737" s="10"/>
      <c r="W8737" s="10"/>
      <c r="X8737" s="10"/>
      <c r="Y8737" s="10"/>
      <c r="Z8737" s="10"/>
      <c r="AA8737" s="10"/>
      <c r="AB8737" s="10"/>
      <c r="AC8737" s="10"/>
      <c r="AD8737" s="10"/>
      <c r="AE8737" s="10"/>
      <c r="AF8737" s="10"/>
      <c r="AG8737" s="8"/>
    </row>
    <row r="8738" spans="1:33">
      <c r="A8738" s="10"/>
      <c r="B8738" s="10"/>
      <c r="C8738" s="10"/>
      <c r="D8738" s="10"/>
      <c r="E8738" s="10"/>
      <c r="F8738" s="10"/>
      <c r="G8738" s="10"/>
      <c r="H8738" s="10"/>
      <c r="I8738" s="10"/>
      <c r="J8738" s="10"/>
      <c r="K8738" s="10"/>
      <c r="L8738" s="10"/>
      <c r="M8738" s="10"/>
      <c r="N8738" s="10"/>
      <c r="O8738" s="10"/>
      <c r="P8738" s="10"/>
      <c r="Q8738" s="10"/>
      <c r="R8738" s="10"/>
      <c r="S8738" s="10"/>
      <c r="T8738" s="10"/>
      <c r="U8738" s="10"/>
      <c r="V8738" s="10"/>
      <c r="W8738" s="10"/>
      <c r="X8738" s="10"/>
      <c r="Y8738" s="10"/>
      <c r="Z8738" s="10"/>
      <c r="AA8738" s="10"/>
      <c r="AB8738" s="10"/>
      <c r="AC8738" s="10"/>
      <c r="AD8738" s="10"/>
      <c r="AE8738" s="10"/>
      <c r="AF8738" s="10"/>
      <c r="AG8738" s="8"/>
    </row>
    <row r="8739" spans="1:33">
      <c r="A8739" s="10"/>
      <c r="B8739" s="10"/>
      <c r="C8739" s="10"/>
      <c r="D8739" s="10"/>
      <c r="E8739" s="10"/>
      <c r="F8739" s="10"/>
      <c r="G8739" s="10"/>
      <c r="H8739" s="10"/>
      <c r="I8739" s="10"/>
      <c r="J8739" s="10"/>
      <c r="K8739" s="10"/>
      <c r="L8739" s="10"/>
      <c r="M8739" s="10"/>
      <c r="N8739" s="10"/>
      <c r="O8739" s="10"/>
      <c r="P8739" s="10"/>
      <c r="Q8739" s="10"/>
      <c r="R8739" s="10"/>
      <c r="S8739" s="10"/>
      <c r="T8739" s="10"/>
      <c r="U8739" s="10"/>
      <c r="V8739" s="10"/>
      <c r="W8739" s="10"/>
      <c r="X8739" s="10"/>
      <c r="Y8739" s="10"/>
      <c r="Z8739" s="10"/>
      <c r="AA8739" s="10"/>
      <c r="AB8739" s="10"/>
      <c r="AC8739" s="10"/>
      <c r="AD8739" s="10"/>
      <c r="AE8739" s="10"/>
      <c r="AF8739" s="10"/>
      <c r="AG8739" s="8"/>
    </row>
    <row r="8740" spans="1:33">
      <c r="A8740" s="10"/>
      <c r="B8740" s="10"/>
      <c r="C8740" s="10"/>
      <c r="D8740" s="10"/>
      <c r="E8740" s="10"/>
      <c r="F8740" s="10"/>
      <c r="G8740" s="10"/>
      <c r="H8740" s="10"/>
      <c r="I8740" s="10"/>
      <c r="J8740" s="10"/>
      <c r="K8740" s="10"/>
      <c r="L8740" s="10"/>
      <c r="M8740" s="10"/>
      <c r="N8740" s="10"/>
      <c r="O8740" s="10"/>
      <c r="P8740" s="10"/>
      <c r="Q8740" s="10"/>
      <c r="R8740" s="10"/>
      <c r="S8740" s="10"/>
      <c r="T8740" s="10"/>
      <c r="U8740" s="10"/>
      <c r="V8740" s="10"/>
      <c r="W8740" s="10"/>
      <c r="X8740" s="10"/>
      <c r="Y8740" s="10"/>
      <c r="Z8740" s="10"/>
      <c r="AA8740" s="10"/>
      <c r="AB8740" s="10"/>
      <c r="AC8740" s="10"/>
      <c r="AD8740" s="10"/>
      <c r="AE8740" s="10"/>
      <c r="AF8740" s="10"/>
      <c r="AG8740" s="8"/>
    </row>
    <row r="8741" spans="1:33">
      <c r="A8741" s="10"/>
      <c r="B8741" s="10"/>
      <c r="C8741" s="10"/>
      <c r="D8741" s="10"/>
      <c r="E8741" s="10"/>
      <c r="F8741" s="10"/>
      <c r="G8741" s="10"/>
      <c r="H8741" s="10"/>
      <c r="I8741" s="10"/>
      <c r="J8741" s="10"/>
      <c r="K8741" s="10"/>
      <c r="L8741" s="10"/>
      <c r="M8741" s="10"/>
      <c r="N8741" s="10"/>
      <c r="O8741" s="10"/>
      <c r="P8741" s="10"/>
      <c r="Q8741" s="10"/>
      <c r="R8741" s="10"/>
      <c r="S8741" s="10"/>
      <c r="T8741" s="10"/>
      <c r="U8741" s="10"/>
      <c r="V8741" s="10"/>
      <c r="W8741" s="10"/>
      <c r="X8741" s="10"/>
      <c r="Y8741" s="10"/>
      <c r="Z8741" s="10"/>
      <c r="AA8741" s="10"/>
      <c r="AB8741" s="10"/>
      <c r="AC8741" s="10"/>
      <c r="AD8741" s="10"/>
      <c r="AE8741" s="10"/>
      <c r="AF8741" s="10"/>
      <c r="AG8741" s="8"/>
    </row>
    <row r="8742" spans="1:33">
      <c r="A8742" s="10"/>
      <c r="B8742" s="10"/>
      <c r="C8742" s="10"/>
      <c r="D8742" s="10"/>
      <c r="E8742" s="10"/>
      <c r="F8742" s="10"/>
      <c r="G8742" s="10"/>
      <c r="H8742" s="10"/>
      <c r="I8742" s="10"/>
      <c r="J8742" s="10"/>
      <c r="K8742" s="10"/>
      <c r="L8742" s="10"/>
      <c r="M8742" s="10"/>
      <c r="N8742" s="10"/>
      <c r="O8742" s="10"/>
      <c r="P8742" s="10"/>
      <c r="Q8742" s="10"/>
      <c r="R8742" s="10"/>
      <c r="S8742" s="10"/>
      <c r="T8742" s="10"/>
      <c r="U8742" s="10"/>
      <c r="V8742" s="10"/>
      <c r="W8742" s="10"/>
      <c r="X8742" s="10"/>
      <c r="Y8742" s="10"/>
      <c r="Z8742" s="10"/>
      <c r="AA8742" s="10"/>
      <c r="AB8742" s="10"/>
      <c r="AC8742" s="10"/>
      <c r="AD8742" s="10"/>
      <c r="AE8742" s="10"/>
      <c r="AF8742" s="10"/>
      <c r="AG8742" s="8"/>
    </row>
    <row r="8743" spans="1:33">
      <c r="A8743" s="10"/>
      <c r="B8743" s="10"/>
      <c r="C8743" s="10"/>
      <c r="D8743" s="10"/>
      <c r="E8743" s="10"/>
      <c r="F8743" s="10"/>
      <c r="G8743" s="10"/>
      <c r="H8743" s="10"/>
      <c r="I8743" s="10"/>
      <c r="J8743" s="10"/>
      <c r="K8743" s="10"/>
      <c r="L8743" s="10"/>
      <c r="M8743" s="10"/>
      <c r="N8743" s="10"/>
      <c r="O8743" s="10"/>
      <c r="P8743" s="10"/>
      <c r="Q8743" s="10"/>
      <c r="R8743" s="10"/>
      <c r="S8743" s="10"/>
      <c r="T8743" s="10"/>
      <c r="U8743" s="10"/>
      <c r="V8743" s="10"/>
      <c r="W8743" s="10"/>
      <c r="X8743" s="10"/>
      <c r="Y8743" s="10"/>
      <c r="Z8743" s="10"/>
      <c r="AA8743" s="10"/>
      <c r="AB8743" s="10"/>
      <c r="AC8743" s="10"/>
      <c r="AD8743" s="10"/>
      <c r="AE8743" s="10"/>
      <c r="AF8743" s="10"/>
      <c r="AG8743" s="8"/>
    </row>
    <row r="8744" spans="1:33">
      <c r="A8744" s="10"/>
      <c r="B8744" s="10"/>
      <c r="C8744" s="10"/>
      <c r="D8744" s="10"/>
      <c r="E8744" s="10"/>
      <c r="F8744" s="10"/>
      <c r="G8744" s="10"/>
      <c r="H8744" s="10"/>
      <c r="I8744" s="10"/>
      <c r="J8744" s="10"/>
      <c r="K8744" s="10"/>
      <c r="L8744" s="10"/>
      <c r="M8744" s="10"/>
      <c r="N8744" s="10"/>
      <c r="O8744" s="10"/>
      <c r="P8744" s="10"/>
      <c r="Q8744" s="10"/>
      <c r="R8744" s="10"/>
      <c r="S8744" s="10"/>
      <c r="T8744" s="10"/>
      <c r="U8744" s="10"/>
      <c r="V8744" s="10"/>
      <c r="W8744" s="10"/>
      <c r="X8744" s="10"/>
      <c r="Y8744" s="10"/>
      <c r="Z8744" s="10"/>
      <c r="AA8744" s="10"/>
      <c r="AB8744" s="10"/>
      <c r="AC8744" s="10"/>
      <c r="AD8744" s="10"/>
      <c r="AE8744" s="10"/>
      <c r="AF8744" s="10"/>
      <c r="AG8744" s="8"/>
    </row>
    <row r="8745" spans="1:33">
      <c r="A8745" s="10"/>
      <c r="B8745" s="10"/>
      <c r="C8745" s="10"/>
      <c r="D8745" s="10"/>
      <c r="E8745" s="10"/>
      <c r="F8745" s="10"/>
      <c r="G8745" s="10"/>
      <c r="H8745" s="10"/>
      <c r="I8745" s="10"/>
      <c r="J8745" s="10"/>
      <c r="K8745" s="10"/>
      <c r="L8745" s="10"/>
      <c r="M8745" s="10"/>
      <c r="N8745" s="10"/>
      <c r="O8745" s="10"/>
      <c r="P8745" s="10"/>
      <c r="Q8745" s="10"/>
      <c r="R8745" s="10"/>
      <c r="S8745" s="10"/>
      <c r="T8745" s="10"/>
      <c r="U8745" s="10"/>
      <c r="V8745" s="10"/>
      <c r="W8745" s="10"/>
      <c r="X8745" s="10"/>
      <c r="Y8745" s="10"/>
      <c r="Z8745" s="10"/>
      <c r="AA8745" s="10"/>
      <c r="AB8745" s="10"/>
      <c r="AC8745" s="10"/>
      <c r="AD8745" s="10"/>
      <c r="AE8745" s="10"/>
      <c r="AF8745" s="10"/>
      <c r="AG8745" s="8"/>
    </row>
    <row r="8746" spans="1:33">
      <c r="A8746" s="10"/>
      <c r="B8746" s="10"/>
      <c r="C8746" s="10"/>
      <c r="D8746" s="10"/>
      <c r="E8746" s="10"/>
      <c r="F8746" s="10"/>
      <c r="G8746" s="10"/>
      <c r="H8746" s="10"/>
      <c r="I8746" s="10"/>
      <c r="J8746" s="10"/>
      <c r="K8746" s="10"/>
      <c r="L8746" s="10"/>
      <c r="M8746" s="10"/>
      <c r="N8746" s="10"/>
      <c r="O8746" s="10"/>
      <c r="P8746" s="10"/>
      <c r="Q8746" s="10"/>
      <c r="R8746" s="10"/>
      <c r="S8746" s="10"/>
      <c r="T8746" s="10"/>
      <c r="U8746" s="10"/>
      <c r="V8746" s="10"/>
      <c r="W8746" s="10"/>
      <c r="X8746" s="10"/>
      <c r="Y8746" s="10"/>
      <c r="Z8746" s="10"/>
      <c r="AA8746" s="10"/>
      <c r="AB8746" s="10"/>
      <c r="AC8746" s="10"/>
      <c r="AD8746" s="10"/>
      <c r="AE8746" s="10"/>
      <c r="AF8746" s="10"/>
      <c r="AG8746" s="8"/>
    </row>
    <row r="8747" spans="1:33">
      <c r="A8747" s="10"/>
      <c r="B8747" s="10"/>
      <c r="C8747" s="10"/>
      <c r="D8747" s="10"/>
      <c r="E8747" s="10"/>
      <c r="F8747" s="10"/>
      <c r="G8747" s="10"/>
      <c r="H8747" s="10"/>
      <c r="I8747" s="10"/>
      <c r="J8747" s="10"/>
      <c r="K8747" s="10"/>
      <c r="L8747" s="10"/>
      <c r="M8747" s="10"/>
      <c r="N8747" s="10"/>
      <c r="O8747" s="10"/>
      <c r="P8747" s="10"/>
      <c r="Q8747" s="10"/>
      <c r="R8747" s="10"/>
      <c r="S8747" s="10"/>
      <c r="T8747" s="10"/>
      <c r="U8747" s="10"/>
      <c r="V8747" s="10"/>
      <c r="W8747" s="10"/>
      <c r="X8747" s="10"/>
      <c r="Y8747" s="10"/>
      <c r="Z8747" s="10"/>
      <c r="AA8747" s="10"/>
      <c r="AB8747" s="10"/>
      <c r="AC8747" s="10"/>
      <c r="AD8747" s="10"/>
      <c r="AE8747" s="10"/>
      <c r="AF8747" s="10"/>
      <c r="AG8747" s="8"/>
    </row>
    <row r="8748" spans="1:33">
      <c r="A8748" s="10"/>
      <c r="B8748" s="10"/>
      <c r="C8748" s="10"/>
      <c r="D8748" s="10"/>
      <c r="E8748" s="10"/>
      <c r="F8748" s="10"/>
      <c r="G8748" s="10"/>
      <c r="H8748" s="10"/>
      <c r="I8748" s="10"/>
      <c r="J8748" s="10"/>
      <c r="K8748" s="10"/>
      <c r="L8748" s="10"/>
      <c r="M8748" s="10"/>
      <c r="N8748" s="10"/>
      <c r="O8748" s="10"/>
      <c r="P8748" s="10"/>
      <c r="Q8748" s="10"/>
      <c r="R8748" s="10"/>
      <c r="S8748" s="10"/>
      <c r="T8748" s="10"/>
      <c r="U8748" s="10"/>
      <c r="V8748" s="10"/>
      <c r="W8748" s="10"/>
      <c r="X8748" s="10"/>
      <c r="Y8748" s="10"/>
      <c r="Z8748" s="10"/>
      <c r="AA8748" s="10"/>
      <c r="AB8748" s="10"/>
      <c r="AC8748" s="10"/>
      <c r="AD8748" s="10"/>
      <c r="AE8748" s="10"/>
      <c r="AF8748" s="10"/>
      <c r="AG8748" s="8"/>
    </row>
    <row r="8749" spans="1:33">
      <c r="A8749" s="10"/>
      <c r="B8749" s="10"/>
      <c r="C8749" s="10"/>
      <c r="D8749" s="10"/>
      <c r="E8749" s="10"/>
      <c r="F8749" s="10"/>
      <c r="G8749" s="10"/>
      <c r="H8749" s="10"/>
      <c r="I8749" s="10"/>
      <c r="J8749" s="10"/>
      <c r="K8749" s="10"/>
      <c r="L8749" s="10"/>
      <c r="M8749" s="10"/>
      <c r="N8749" s="10"/>
      <c r="O8749" s="10"/>
      <c r="P8749" s="10"/>
      <c r="Q8749" s="10"/>
      <c r="R8749" s="10"/>
      <c r="S8749" s="10"/>
      <c r="T8749" s="10"/>
      <c r="U8749" s="10"/>
      <c r="V8749" s="10"/>
      <c r="W8749" s="10"/>
      <c r="X8749" s="10"/>
      <c r="Y8749" s="10"/>
      <c r="Z8749" s="10"/>
      <c r="AA8749" s="10"/>
      <c r="AB8749" s="10"/>
      <c r="AC8749" s="10"/>
      <c r="AD8749" s="10"/>
      <c r="AE8749" s="10"/>
      <c r="AF8749" s="10"/>
      <c r="AG8749" s="8"/>
    </row>
    <row r="8750" spans="1:33">
      <c r="A8750" s="10"/>
      <c r="B8750" s="10"/>
      <c r="C8750" s="10"/>
      <c r="D8750" s="10"/>
      <c r="E8750" s="10"/>
      <c r="F8750" s="10"/>
      <c r="G8750" s="10"/>
      <c r="H8750" s="10"/>
      <c r="I8750" s="10"/>
      <c r="J8750" s="10"/>
      <c r="K8750" s="10"/>
      <c r="L8750" s="10"/>
      <c r="M8750" s="10"/>
      <c r="N8750" s="10"/>
      <c r="O8750" s="10"/>
      <c r="P8750" s="10"/>
      <c r="Q8750" s="10"/>
      <c r="R8750" s="10"/>
      <c r="S8750" s="10"/>
      <c r="T8750" s="10"/>
      <c r="U8750" s="10"/>
      <c r="V8750" s="10"/>
      <c r="W8750" s="10"/>
      <c r="X8750" s="10"/>
      <c r="Y8750" s="10"/>
      <c r="Z8750" s="10"/>
      <c r="AA8750" s="10"/>
      <c r="AB8750" s="10"/>
      <c r="AC8750" s="10"/>
      <c r="AD8750" s="10"/>
      <c r="AE8750" s="10"/>
      <c r="AF8750" s="10"/>
      <c r="AG8750" s="8"/>
    </row>
    <row r="8751" spans="1:33">
      <c r="A8751" s="10"/>
      <c r="B8751" s="10"/>
      <c r="C8751" s="10"/>
      <c r="D8751" s="10"/>
      <c r="E8751" s="10"/>
      <c r="F8751" s="10"/>
      <c r="G8751" s="10"/>
      <c r="H8751" s="10"/>
      <c r="I8751" s="10"/>
      <c r="J8751" s="10"/>
      <c r="K8751" s="10"/>
      <c r="L8751" s="10"/>
      <c r="M8751" s="10"/>
      <c r="N8751" s="10"/>
      <c r="O8751" s="10"/>
      <c r="P8751" s="10"/>
      <c r="Q8751" s="10"/>
      <c r="R8751" s="10"/>
      <c r="S8751" s="10"/>
      <c r="T8751" s="10"/>
      <c r="U8751" s="10"/>
      <c r="V8751" s="10"/>
      <c r="W8751" s="10"/>
      <c r="X8751" s="10"/>
      <c r="Y8751" s="10"/>
      <c r="Z8751" s="10"/>
      <c r="AA8751" s="10"/>
      <c r="AB8751" s="10"/>
      <c r="AC8751" s="10"/>
      <c r="AD8751" s="10"/>
      <c r="AE8751" s="10"/>
      <c r="AF8751" s="10"/>
      <c r="AG8751" s="8"/>
    </row>
    <row r="8752" spans="1:33">
      <c r="A8752" s="10"/>
      <c r="B8752" s="10"/>
      <c r="C8752" s="10"/>
      <c r="D8752" s="10"/>
      <c r="E8752" s="10"/>
      <c r="F8752" s="10"/>
      <c r="G8752" s="10"/>
      <c r="H8752" s="10"/>
      <c r="I8752" s="10"/>
      <c r="J8752" s="10"/>
      <c r="K8752" s="10"/>
      <c r="L8752" s="10"/>
      <c r="M8752" s="10"/>
      <c r="N8752" s="10"/>
      <c r="O8752" s="10"/>
      <c r="P8752" s="10"/>
      <c r="Q8752" s="10"/>
      <c r="R8752" s="10"/>
      <c r="S8752" s="10"/>
      <c r="T8752" s="10"/>
      <c r="U8752" s="10"/>
      <c r="V8752" s="10"/>
      <c r="W8752" s="10"/>
      <c r="X8752" s="10"/>
      <c r="Y8752" s="10"/>
      <c r="Z8752" s="10"/>
      <c r="AA8752" s="10"/>
      <c r="AB8752" s="10"/>
      <c r="AC8752" s="10"/>
      <c r="AD8752" s="10"/>
      <c r="AE8752" s="10"/>
      <c r="AF8752" s="10"/>
      <c r="AG8752" s="8"/>
    </row>
    <row r="8753" spans="1:33">
      <c r="A8753" s="10"/>
      <c r="B8753" s="10"/>
      <c r="C8753" s="10"/>
      <c r="D8753" s="10"/>
      <c r="E8753" s="10"/>
      <c r="F8753" s="10"/>
      <c r="G8753" s="10"/>
      <c r="H8753" s="10"/>
      <c r="I8753" s="10"/>
      <c r="J8753" s="10"/>
      <c r="K8753" s="10"/>
      <c r="L8753" s="10"/>
      <c r="M8753" s="10"/>
      <c r="N8753" s="10"/>
      <c r="O8753" s="10"/>
      <c r="P8753" s="10"/>
      <c r="Q8753" s="10"/>
      <c r="R8753" s="10"/>
      <c r="S8753" s="10"/>
      <c r="T8753" s="10"/>
      <c r="U8753" s="10"/>
      <c r="V8753" s="10"/>
      <c r="W8753" s="10"/>
      <c r="X8753" s="10"/>
      <c r="Y8753" s="10"/>
      <c r="Z8753" s="10"/>
      <c r="AA8753" s="10"/>
      <c r="AB8753" s="10"/>
      <c r="AC8753" s="10"/>
      <c r="AD8753" s="10"/>
      <c r="AE8753" s="10"/>
      <c r="AF8753" s="10"/>
      <c r="AG8753" s="8"/>
    </row>
    <row r="8754" spans="1:33">
      <c r="A8754" s="10"/>
      <c r="B8754" s="10"/>
      <c r="C8754" s="10"/>
      <c r="D8754" s="10"/>
      <c r="E8754" s="10"/>
      <c r="F8754" s="10"/>
      <c r="G8754" s="10"/>
      <c r="H8754" s="10"/>
      <c r="I8754" s="10"/>
      <c r="J8754" s="10"/>
      <c r="K8754" s="10"/>
      <c r="L8754" s="10"/>
      <c r="M8754" s="10"/>
      <c r="N8754" s="10"/>
      <c r="O8754" s="10"/>
      <c r="P8754" s="10"/>
      <c r="Q8754" s="10"/>
      <c r="R8754" s="10"/>
      <c r="S8754" s="10"/>
      <c r="T8754" s="10"/>
      <c r="U8754" s="10"/>
      <c r="V8754" s="10"/>
      <c r="W8754" s="10"/>
      <c r="X8754" s="10"/>
      <c r="Y8754" s="10"/>
      <c r="Z8754" s="10"/>
      <c r="AA8754" s="10"/>
      <c r="AB8754" s="10"/>
      <c r="AC8754" s="10"/>
      <c r="AD8754" s="10"/>
      <c r="AE8754" s="10"/>
      <c r="AF8754" s="10"/>
      <c r="AG8754" s="8"/>
    </row>
    <row r="8755" spans="1:33">
      <c r="A8755" s="10"/>
      <c r="B8755" s="10"/>
      <c r="C8755" s="10"/>
      <c r="D8755" s="10"/>
      <c r="E8755" s="10"/>
      <c r="F8755" s="10"/>
      <c r="G8755" s="10"/>
      <c r="H8755" s="10"/>
      <c r="I8755" s="10"/>
      <c r="J8755" s="10"/>
      <c r="K8755" s="10"/>
      <c r="L8755" s="10"/>
      <c r="M8755" s="10"/>
      <c r="N8755" s="10"/>
      <c r="O8755" s="10"/>
      <c r="P8755" s="10"/>
      <c r="Q8755" s="10"/>
      <c r="R8755" s="10"/>
      <c r="S8755" s="10"/>
      <c r="T8755" s="10"/>
      <c r="U8755" s="10"/>
      <c r="V8755" s="10"/>
      <c r="W8755" s="10"/>
      <c r="X8755" s="10"/>
      <c r="Y8755" s="10"/>
      <c r="Z8755" s="10"/>
      <c r="AA8755" s="10"/>
      <c r="AB8755" s="10"/>
      <c r="AC8755" s="10"/>
      <c r="AD8755" s="10"/>
      <c r="AE8755" s="10"/>
      <c r="AF8755" s="10"/>
      <c r="AG8755" s="8"/>
    </row>
    <row r="8756" spans="1:33">
      <c r="A8756" s="10"/>
      <c r="B8756" s="10"/>
      <c r="C8756" s="10"/>
      <c r="D8756" s="10"/>
      <c r="E8756" s="10"/>
      <c r="F8756" s="10"/>
      <c r="G8756" s="10"/>
      <c r="H8756" s="10"/>
      <c r="I8756" s="10"/>
      <c r="J8756" s="10"/>
      <c r="K8756" s="10"/>
      <c r="L8756" s="10"/>
      <c r="M8756" s="10"/>
      <c r="N8756" s="10"/>
      <c r="O8756" s="10"/>
      <c r="P8756" s="10"/>
      <c r="Q8756" s="10"/>
      <c r="R8756" s="10"/>
      <c r="S8756" s="10"/>
      <c r="T8756" s="10"/>
      <c r="U8756" s="10"/>
      <c r="V8756" s="10"/>
      <c r="W8756" s="10"/>
      <c r="X8756" s="10"/>
      <c r="Y8756" s="10"/>
      <c r="Z8756" s="10"/>
      <c r="AA8756" s="10"/>
      <c r="AB8756" s="10"/>
      <c r="AC8756" s="10"/>
      <c r="AD8756" s="10"/>
      <c r="AE8756" s="10"/>
      <c r="AF8756" s="10"/>
      <c r="AG8756" s="8"/>
    </row>
    <row r="8757" spans="1:33">
      <c r="A8757" s="10"/>
      <c r="B8757" s="10"/>
      <c r="C8757" s="10"/>
      <c r="D8757" s="10"/>
      <c r="E8757" s="10"/>
      <c r="F8757" s="10"/>
      <c r="G8757" s="10"/>
      <c r="H8757" s="10"/>
      <c r="I8757" s="10"/>
      <c r="J8757" s="10"/>
      <c r="K8757" s="10"/>
      <c r="L8757" s="10"/>
      <c r="M8757" s="10"/>
      <c r="N8757" s="10"/>
      <c r="O8757" s="10"/>
      <c r="P8757" s="10"/>
      <c r="Q8757" s="10"/>
      <c r="R8757" s="10"/>
      <c r="S8757" s="10"/>
      <c r="T8757" s="10"/>
      <c r="U8757" s="10"/>
      <c r="V8757" s="10"/>
      <c r="W8757" s="10"/>
      <c r="X8757" s="10"/>
      <c r="Y8757" s="10"/>
      <c r="Z8757" s="10"/>
      <c r="AA8757" s="10"/>
      <c r="AB8757" s="10"/>
      <c r="AC8757" s="10"/>
      <c r="AD8757" s="10"/>
      <c r="AE8757" s="10"/>
      <c r="AF8757" s="10"/>
      <c r="AG8757" s="8"/>
    </row>
    <row r="8758" spans="1:33">
      <c r="A8758" s="10"/>
      <c r="B8758" s="10"/>
      <c r="C8758" s="10"/>
      <c r="D8758" s="10"/>
      <c r="E8758" s="10"/>
      <c r="F8758" s="10"/>
      <c r="G8758" s="10"/>
      <c r="H8758" s="10"/>
      <c r="I8758" s="10"/>
      <c r="J8758" s="10"/>
      <c r="K8758" s="10"/>
      <c r="L8758" s="10"/>
      <c r="M8758" s="10"/>
      <c r="N8758" s="10"/>
      <c r="O8758" s="10"/>
      <c r="P8758" s="10"/>
      <c r="Q8758" s="10"/>
      <c r="R8758" s="10"/>
      <c r="S8758" s="10"/>
      <c r="T8758" s="10"/>
      <c r="U8758" s="10"/>
      <c r="V8758" s="10"/>
      <c r="W8758" s="10"/>
      <c r="X8758" s="10"/>
      <c r="Y8758" s="10"/>
      <c r="Z8758" s="10"/>
      <c r="AA8758" s="10"/>
      <c r="AB8758" s="10"/>
      <c r="AC8758" s="10"/>
      <c r="AD8758" s="10"/>
      <c r="AE8758" s="10"/>
      <c r="AF8758" s="10"/>
      <c r="AG8758" s="8"/>
    </row>
    <row r="8759" spans="1:33">
      <c r="A8759" s="10"/>
      <c r="B8759" s="10"/>
      <c r="C8759" s="10"/>
      <c r="D8759" s="10"/>
      <c r="E8759" s="10"/>
      <c r="F8759" s="10"/>
      <c r="G8759" s="10"/>
      <c r="H8759" s="10"/>
      <c r="I8759" s="10"/>
      <c r="J8759" s="10"/>
      <c r="K8759" s="10"/>
      <c r="L8759" s="10"/>
      <c r="M8759" s="10"/>
      <c r="N8759" s="10"/>
      <c r="O8759" s="10"/>
      <c r="P8759" s="10"/>
      <c r="Q8759" s="10"/>
      <c r="R8759" s="10"/>
      <c r="S8759" s="10"/>
      <c r="T8759" s="10"/>
      <c r="U8759" s="10"/>
      <c r="V8759" s="10"/>
      <c r="W8759" s="10"/>
      <c r="X8759" s="10"/>
      <c r="Y8759" s="10"/>
      <c r="Z8759" s="10"/>
      <c r="AA8759" s="10"/>
      <c r="AB8759" s="10"/>
      <c r="AC8759" s="10"/>
      <c r="AD8759" s="10"/>
      <c r="AE8759" s="10"/>
      <c r="AF8759" s="10"/>
      <c r="AG8759" s="8"/>
    </row>
    <row r="8760" spans="1:33">
      <c r="A8760" s="10"/>
      <c r="B8760" s="10"/>
      <c r="C8760" s="10"/>
      <c r="D8760" s="10"/>
      <c r="E8760" s="10"/>
      <c r="F8760" s="10"/>
      <c r="G8760" s="10"/>
      <c r="H8760" s="10"/>
      <c r="I8760" s="10"/>
      <c r="J8760" s="10"/>
      <c r="K8760" s="10"/>
      <c r="L8760" s="10"/>
      <c r="M8760" s="10"/>
      <c r="N8760" s="10"/>
      <c r="O8760" s="10"/>
      <c r="P8760" s="10"/>
      <c r="Q8760" s="10"/>
      <c r="R8760" s="10"/>
      <c r="S8760" s="10"/>
      <c r="T8760" s="10"/>
      <c r="U8760" s="10"/>
      <c r="V8760" s="10"/>
      <c r="W8760" s="10"/>
      <c r="X8760" s="10"/>
      <c r="Y8760" s="10"/>
      <c r="Z8760" s="10"/>
      <c r="AA8760" s="10"/>
      <c r="AB8760" s="10"/>
      <c r="AC8760" s="10"/>
      <c r="AD8760" s="10"/>
      <c r="AE8760" s="10"/>
      <c r="AF8760" s="10"/>
      <c r="AG8760" s="8"/>
    </row>
    <row r="8761" spans="1:33">
      <c r="A8761" s="10"/>
      <c r="B8761" s="10"/>
      <c r="C8761" s="10"/>
      <c r="D8761" s="10"/>
      <c r="E8761" s="10"/>
      <c r="F8761" s="10"/>
      <c r="G8761" s="10"/>
      <c r="H8761" s="10"/>
      <c r="I8761" s="10"/>
      <c r="J8761" s="10"/>
      <c r="K8761" s="10"/>
      <c r="L8761" s="10"/>
      <c r="M8761" s="10"/>
      <c r="N8761" s="10"/>
      <c r="O8761" s="10"/>
      <c r="P8761" s="10"/>
      <c r="Q8761" s="10"/>
      <c r="R8761" s="10"/>
      <c r="S8761" s="10"/>
      <c r="T8761" s="10"/>
      <c r="U8761" s="10"/>
      <c r="V8761" s="10"/>
      <c r="W8761" s="10"/>
      <c r="X8761" s="10"/>
      <c r="Y8761" s="10"/>
      <c r="Z8761" s="10"/>
      <c r="AA8761" s="10"/>
      <c r="AB8761" s="10"/>
      <c r="AC8761" s="10"/>
      <c r="AD8761" s="10"/>
      <c r="AE8761" s="10"/>
      <c r="AF8761" s="10"/>
      <c r="AG8761" s="8"/>
    </row>
    <row r="8762" spans="1:33">
      <c r="A8762" s="10"/>
      <c r="B8762" s="10"/>
      <c r="C8762" s="10"/>
      <c r="D8762" s="10"/>
      <c r="E8762" s="10"/>
      <c r="F8762" s="10"/>
      <c r="G8762" s="10"/>
      <c r="H8762" s="10"/>
      <c r="I8762" s="10"/>
      <c r="J8762" s="10"/>
      <c r="K8762" s="10"/>
      <c r="L8762" s="10"/>
      <c r="M8762" s="10"/>
      <c r="N8762" s="10"/>
      <c r="O8762" s="10"/>
      <c r="P8762" s="10"/>
      <c r="Q8762" s="10"/>
      <c r="R8762" s="10"/>
      <c r="S8762" s="10"/>
      <c r="T8762" s="10"/>
      <c r="U8762" s="10"/>
      <c r="V8762" s="10"/>
      <c r="W8762" s="10"/>
      <c r="X8762" s="10"/>
      <c r="Y8762" s="10"/>
      <c r="Z8762" s="10"/>
      <c r="AA8762" s="10"/>
      <c r="AB8762" s="10"/>
      <c r="AC8762" s="10"/>
      <c r="AD8762" s="10"/>
      <c r="AE8762" s="10"/>
      <c r="AF8762" s="10"/>
      <c r="AG8762" s="8"/>
    </row>
    <row r="8763" spans="1:33">
      <c r="A8763" s="10"/>
      <c r="B8763" s="10"/>
      <c r="C8763" s="10"/>
      <c r="D8763" s="10"/>
      <c r="E8763" s="10"/>
      <c r="F8763" s="10"/>
      <c r="G8763" s="10"/>
      <c r="H8763" s="10"/>
      <c r="I8763" s="10"/>
      <c r="J8763" s="10"/>
      <c r="K8763" s="10"/>
      <c r="L8763" s="10"/>
      <c r="M8763" s="10"/>
      <c r="N8763" s="10"/>
      <c r="O8763" s="10"/>
      <c r="P8763" s="10"/>
      <c r="Q8763" s="10"/>
      <c r="R8763" s="10"/>
      <c r="S8763" s="10"/>
      <c r="T8763" s="10"/>
      <c r="U8763" s="10"/>
      <c r="V8763" s="10"/>
      <c r="W8763" s="10"/>
      <c r="X8763" s="10"/>
      <c r="Y8763" s="10"/>
      <c r="Z8763" s="10"/>
      <c r="AA8763" s="10"/>
      <c r="AB8763" s="10"/>
      <c r="AC8763" s="10"/>
      <c r="AD8763" s="10"/>
      <c r="AE8763" s="10"/>
      <c r="AF8763" s="10"/>
      <c r="AG8763" s="8"/>
    </row>
    <row r="8764" spans="1:33">
      <c r="A8764" s="10"/>
      <c r="B8764" s="10"/>
      <c r="C8764" s="10"/>
      <c r="D8764" s="10"/>
      <c r="E8764" s="10"/>
      <c r="F8764" s="10"/>
      <c r="G8764" s="10"/>
      <c r="H8764" s="10"/>
      <c r="I8764" s="10"/>
      <c r="J8764" s="10"/>
      <c r="K8764" s="10"/>
      <c r="L8764" s="10"/>
      <c r="M8764" s="10"/>
      <c r="N8764" s="10"/>
      <c r="O8764" s="10"/>
      <c r="P8764" s="10"/>
      <c r="Q8764" s="10"/>
      <c r="R8764" s="10"/>
      <c r="S8764" s="10"/>
      <c r="T8764" s="10"/>
      <c r="U8764" s="10"/>
      <c r="V8764" s="10"/>
      <c r="W8764" s="10"/>
      <c r="X8764" s="10"/>
      <c r="Y8764" s="10"/>
      <c r="Z8764" s="10"/>
      <c r="AA8764" s="10"/>
      <c r="AB8764" s="10"/>
      <c r="AC8764" s="10"/>
      <c r="AD8764" s="10"/>
      <c r="AE8764" s="10"/>
      <c r="AF8764" s="10"/>
      <c r="AG8764" s="8"/>
    </row>
    <row r="8765" spans="1:33">
      <c r="A8765" s="10"/>
      <c r="B8765" s="10"/>
      <c r="C8765" s="10"/>
      <c r="D8765" s="10"/>
      <c r="E8765" s="10"/>
      <c r="F8765" s="10"/>
      <c r="G8765" s="10"/>
      <c r="H8765" s="10"/>
      <c r="I8765" s="10"/>
      <c r="J8765" s="10"/>
      <c r="K8765" s="10"/>
      <c r="L8765" s="10"/>
      <c r="M8765" s="10"/>
      <c r="N8765" s="10"/>
      <c r="O8765" s="10"/>
      <c r="P8765" s="10"/>
      <c r="Q8765" s="10"/>
      <c r="R8765" s="10"/>
      <c r="S8765" s="10"/>
      <c r="T8765" s="10"/>
      <c r="U8765" s="10"/>
      <c r="V8765" s="10"/>
      <c r="W8765" s="10"/>
      <c r="X8765" s="10"/>
      <c r="Y8765" s="10"/>
      <c r="Z8765" s="10"/>
      <c r="AA8765" s="10"/>
      <c r="AB8765" s="10"/>
      <c r="AC8765" s="10"/>
      <c r="AD8765" s="10"/>
      <c r="AE8765" s="10"/>
      <c r="AF8765" s="10"/>
      <c r="AG8765" s="8"/>
    </row>
    <row r="8766" spans="1:33">
      <c r="A8766" s="10"/>
      <c r="B8766" s="10"/>
      <c r="C8766" s="10"/>
      <c r="D8766" s="10"/>
      <c r="E8766" s="10"/>
      <c r="F8766" s="10"/>
      <c r="G8766" s="10"/>
      <c r="H8766" s="10"/>
      <c r="I8766" s="10"/>
      <c r="J8766" s="10"/>
      <c r="K8766" s="10"/>
      <c r="L8766" s="10"/>
      <c r="M8766" s="10"/>
      <c r="N8766" s="10"/>
      <c r="O8766" s="10"/>
      <c r="P8766" s="10"/>
      <c r="Q8766" s="10"/>
      <c r="R8766" s="10"/>
      <c r="S8766" s="10"/>
      <c r="T8766" s="10"/>
      <c r="U8766" s="10"/>
      <c r="V8766" s="10"/>
      <c r="W8766" s="10"/>
      <c r="X8766" s="10"/>
      <c r="Y8766" s="10"/>
      <c r="Z8766" s="10"/>
      <c r="AA8766" s="10"/>
      <c r="AB8766" s="10"/>
      <c r="AC8766" s="10"/>
      <c r="AD8766" s="10"/>
      <c r="AE8766" s="10"/>
      <c r="AF8766" s="10"/>
      <c r="AG8766" s="8"/>
    </row>
    <row r="8767" spans="1:33">
      <c r="A8767" s="10"/>
      <c r="B8767" s="10"/>
      <c r="C8767" s="10"/>
      <c r="D8767" s="10"/>
      <c r="E8767" s="10"/>
      <c r="F8767" s="10"/>
      <c r="G8767" s="10"/>
      <c r="H8767" s="10"/>
      <c r="I8767" s="10"/>
      <c r="J8767" s="10"/>
      <c r="K8767" s="10"/>
      <c r="L8767" s="10"/>
      <c r="M8767" s="10"/>
      <c r="N8767" s="10"/>
      <c r="O8767" s="10"/>
      <c r="P8767" s="10"/>
      <c r="Q8767" s="10"/>
      <c r="R8767" s="10"/>
      <c r="S8767" s="10"/>
      <c r="T8767" s="10"/>
      <c r="U8767" s="10"/>
      <c r="V8767" s="10"/>
      <c r="W8767" s="10"/>
      <c r="X8767" s="10"/>
      <c r="Y8767" s="10"/>
      <c r="Z8767" s="10"/>
      <c r="AA8767" s="10"/>
      <c r="AB8767" s="10"/>
      <c r="AC8767" s="10"/>
      <c r="AD8767" s="10"/>
      <c r="AE8767" s="10"/>
      <c r="AF8767" s="10"/>
      <c r="AG8767" s="8"/>
    </row>
    <row r="8768" spans="1:33">
      <c r="A8768" s="10"/>
      <c r="B8768" s="10"/>
      <c r="C8768" s="10"/>
      <c r="D8768" s="10"/>
      <c r="E8768" s="10"/>
      <c r="F8768" s="10"/>
      <c r="G8768" s="10"/>
      <c r="H8768" s="10"/>
      <c r="I8768" s="10"/>
      <c r="J8768" s="10"/>
      <c r="K8768" s="10"/>
      <c r="L8768" s="10"/>
      <c r="M8768" s="10"/>
      <c r="N8768" s="10"/>
      <c r="O8768" s="10"/>
      <c r="P8768" s="10"/>
      <c r="Q8768" s="10"/>
      <c r="R8768" s="10"/>
      <c r="S8768" s="10"/>
      <c r="T8768" s="10"/>
      <c r="U8768" s="10"/>
      <c r="V8768" s="10"/>
      <c r="W8768" s="10"/>
      <c r="X8768" s="10"/>
      <c r="Y8768" s="10"/>
      <c r="Z8768" s="10"/>
      <c r="AA8768" s="10"/>
      <c r="AB8768" s="10"/>
      <c r="AC8768" s="10"/>
      <c r="AD8768" s="10"/>
      <c r="AE8768" s="10"/>
      <c r="AF8768" s="10"/>
      <c r="AG8768" s="8"/>
    </row>
    <row r="8769" spans="1:33">
      <c r="A8769" s="10"/>
      <c r="B8769" s="10"/>
      <c r="C8769" s="10"/>
      <c r="D8769" s="10"/>
      <c r="E8769" s="10"/>
      <c r="F8769" s="10"/>
      <c r="G8769" s="10"/>
      <c r="H8769" s="10"/>
      <c r="I8769" s="10"/>
      <c r="J8769" s="10"/>
      <c r="K8769" s="10"/>
      <c r="L8769" s="10"/>
      <c r="M8769" s="10"/>
      <c r="N8769" s="10"/>
      <c r="O8769" s="10"/>
      <c r="P8769" s="10"/>
      <c r="Q8769" s="10"/>
      <c r="R8769" s="10"/>
      <c r="S8769" s="10"/>
      <c r="T8769" s="10"/>
      <c r="U8769" s="10"/>
      <c r="V8769" s="10"/>
      <c r="W8769" s="10"/>
      <c r="X8769" s="10"/>
      <c r="Y8769" s="10"/>
      <c r="Z8769" s="10"/>
      <c r="AA8769" s="10"/>
      <c r="AB8769" s="10"/>
      <c r="AC8769" s="10"/>
      <c r="AD8769" s="10"/>
      <c r="AE8769" s="10"/>
      <c r="AF8769" s="10"/>
      <c r="AG8769" s="8"/>
    </row>
    <row r="8770" spans="1:33">
      <c r="A8770" s="10"/>
      <c r="B8770" s="10"/>
      <c r="C8770" s="10"/>
      <c r="D8770" s="10"/>
      <c r="E8770" s="10"/>
      <c r="F8770" s="10"/>
      <c r="G8770" s="10"/>
      <c r="H8770" s="10"/>
      <c r="I8770" s="10"/>
      <c r="J8770" s="10"/>
      <c r="K8770" s="10"/>
      <c r="L8770" s="10"/>
      <c r="M8770" s="10"/>
      <c r="N8770" s="10"/>
      <c r="O8770" s="10"/>
      <c r="P8770" s="10"/>
      <c r="Q8770" s="10"/>
      <c r="R8770" s="10"/>
      <c r="S8770" s="10"/>
      <c r="T8770" s="10"/>
      <c r="U8770" s="10"/>
      <c r="V8770" s="10"/>
      <c r="W8770" s="10"/>
      <c r="X8770" s="10"/>
      <c r="Y8770" s="10"/>
      <c r="Z8770" s="10"/>
      <c r="AA8770" s="10"/>
      <c r="AB8770" s="10"/>
      <c r="AC8770" s="10"/>
      <c r="AD8770" s="10"/>
      <c r="AE8770" s="10"/>
      <c r="AF8770" s="10"/>
      <c r="AG8770" s="8"/>
    </row>
    <row r="8771" spans="1:33">
      <c r="A8771" s="10"/>
      <c r="B8771" s="10"/>
      <c r="C8771" s="10"/>
      <c r="D8771" s="10"/>
      <c r="E8771" s="10"/>
      <c r="F8771" s="10"/>
      <c r="G8771" s="10"/>
      <c r="H8771" s="10"/>
      <c r="I8771" s="10"/>
      <c r="J8771" s="10"/>
      <c r="K8771" s="10"/>
      <c r="L8771" s="10"/>
      <c r="M8771" s="10"/>
      <c r="N8771" s="10"/>
      <c r="O8771" s="10"/>
      <c r="P8771" s="10"/>
      <c r="Q8771" s="10"/>
      <c r="R8771" s="10"/>
      <c r="S8771" s="10"/>
      <c r="T8771" s="10"/>
      <c r="U8771" s="10"/>
      <c r="V8771" s="10"/>
      <c r="W8771" s="10"/>
      <c r="X8771" s="10"/>
      <c r="Y8771" s="10"/>
      <c r="Z8771" s="10"/>
      <c r="AA8771" s="10"/>
      <c r="AB8771" s="10"/>
      <c r="AC8771" s="10"/>
      <c r="AD8771" s="10"/>
      <c r="AE8771" s="10"/>
      <c r="AF8771" s="10"/>
      <c r="AG8771" s="8"/>
    </row>
    <row r="8772" spans="1:33">
      <c r="A8772" s="10"/>
      <c r="B8772" s="10"/>
      <c r="C8772" s="10"/>
      <c r="D8772" s="10"/>
      <c r="E8772" s="10"/>
      <c r="F8772" s="10"/>
      <c r="G8772" s="10"/>
      <c r="H8772" s="10"/>
      <c r="I8772" s="10"/>
      <c r="J8772" s="10"/>
      <c r="K8772" s="10"/>
      <c r="L8772" s="10"/>
      <c r="M8772" s="10"/>
      <c r="N8772" s="10"/>
      <c r="O8772" s="10"/>
      <c r="P8772" s="10"/>
      <c r="Q8772" s="10"/>
      <c r="R8772" s="10"/>
      <c r="S8772" s="10"/>
      <c r="T8772" s="10"/>
      <c r="U8772" s="10"/>
      <c r="V8772" s="10"/>
      <c r="W8772" s="10"/>
      <c r="X8772" s="10"/>
      <c r="Y8772" s="10"/>
      <c r="Z8772" s="10"/>
      <c r="AA8772" s="10"/>
      <c r="AB8772" s="10"/>
      <c r="AC8772" s="10"/>
      <c r="AD8772" s="10"/>
      <c r="AE8772" s="10"/>
      <c r="AF8772" s="10"/>
      <c r="AG8772" s="8"/>
    </row>
    <row r="8773" spans="1:33">
      <c r="A8773" s="10"/>
      <c r="B8773" s="10"/>
      <c r="C8773" s="10"/>
      <c r="D8773" s="10"/>
      <c r="E8773" s="10"/>
      <c r="F8773" s="10"/>
      <c r="G8773" s="10"/>
      <c r="H8773" s="10"/>
      <c r="I8773" s="10"/>
      <c r="J8773" s="10"/>
      <c r="K8773" s="10"/>
      <c r="L8773" s="10"/>
      <c r="M8773" s="10"/>
      <c r="N8773" s="10"/>
      <c r="O8773" s="10"/>
      <c r="P8773" s="10"/>
      <c r="Q8773" s="10"/>
      <c r="R8773" s="10"/>
      <c r="S8773" s="10"/>
      <c r="T8773" s="10"/>
      <c r="U8773" s="10"/>
      <c r="V8773" s="10"/>
      <c r="W8773" s="10"/>
      <c r="X8773" s="10"/>
      <c r="Y8773" s="10"/>
      <c r="Z8773" s="10"/>
      <c r="AA8773" s="10"/>
      <c r="AB8773" s="10"/>
      <c r="AC8773" s="10"/>
      <c r="AD8773" s="10"/>
      <c r="AE8773" s="10"/>
      <c r="AF8773" s="10"/>
      <c r="AG8773" s="8"/>
    </row>
    <row r="8774" spans="1:33">
      <c r="A8774" s="10"/>
      <c r="B8774" s="10"/>
      <c r="C8774" s="10"/>
      <c r="D8774" s="10"/>
      <c r="E8774" s="10"/>
      <c r="F8774" s="10"/>
      <c r="G8774" s="10"/>
      <c r="H8774" s="10"/>
      <c r="I8774" s="10"/>
      <c r="J8774" s="10"/>
      <c r="K8774" s="10"/>
      <c r="L8774" s="10"/>
      <c r="M8774" s="10"/>
      <c r="N8774" s="10"/>
      <c r="O8774" s="10"/>
      <c r="P8774" s="10"/>
      <c r="Q8774" s="10"/>
      <c r="R8774" s="10"/>
      <c r="S8774" s="10"/>
      <c r="T8774" s="10"/>
      <c r="U8774" s="10"/>
      <c r="V8774" s="10"/>
      <c r="W8774" s="10"/>
      <c r="X8774" s="10"/>
      <c r="Y8774" s="10"/>
      <c r="Z8774" s="10"/>
      <c r="AA8774" s="10"/>
      <c r="AB8774" s="10"/>
      <c r="AC8774" s="10"/>
      <c r="AD8774" s="10"/>
      <c r="AE8774" s="10"/>
      <c r="AF8774" s="10"/>
      <c r="AG8774" s="8"/>
    </row>
    <row r="8775" spans="1:33">
      <c r="A8775" s="10"/>
      <c r="B8775" s="10"/>
      <c r="C8775" s="10"/>
      <c r="D8775" s="10"/>
      <c r="E8775" s="10"/>
      <c r="F8775" s="10"/>
      <c r="G8775" s="10"/>
      <c r="H8775" s="10"/>
      <c r="I8775" s="10"/>
      <c r="J8775" s="10"/>
      <c r="K8775" s="10"/>
      <c r="L8775" s="10"/>
      <c r="M8775" s="10"/>
      <c r="N8775" s="10"/>
      <c r="O8775" s="10"/>
      <c r="P8775" s="10"/>
      <c r="Q8775" s="10"/>
      <c r="R8775" s="10"/>
      <c r="S8775" s="10"/>
      <c r="T8775" s="10"/>
      <c r="U8775" s="10"/>
      <c r="V8775" s="10"/>
      <c r="W8775" s="10"/>
      <c r="X8775" s="10"/>
      <c r="Y8775" s="10"/>
      <c r="Z8775" s="10"/>
      <c r="AA8775" s="10"/>
      <c r="AB8775" s="10"/>
      <c r="AC8775" s="10"/>
      <c r="AD8775" s="10"/>
      <c r="AE8775" s="10"/>
      <c r="AF8775" s="10"/>
      <c r="AG8775" s="8"/>
    </row>
    <row r="8776" spans="1:33">
      <c r="A8776" s="10"/>
      <c r="B8776" s="10"/>
      <c r="C8776" s="10"/>
      <c r="D8776" s="10"/>
      <c r="E8776" s="10"/>
      <c r="F8776" s="10"/>
      <c r="G8776" s="10"/>
      <c r="H8776" s="10"/>
      <c r="I8776" s="10"/>
      <c r="J8776" s="10"/>
      <c r="K8776" s="10"/>
      <c r="L8776" s="10"/>
      <c r="M8776" s="10"/>
      <c r="N8776" s="10"/>
      <c r="O8776" s="10"/>
      <c r="P8776" s="10"/>
      <c r="Q8776" s="10"/>
      <c r="R8776" s="10"/>
      <c r="S8776" s="10"/>
      <c r="T8776" s="10"/>
      <c r="U8776" s="10"/>
      <c r="V8776" s="10"/>
      <c r="W8776" s="10"/>
      <c r="X8776" s="10"/>
      <c r="Y8776" s="10"/>
      <c r="Z8776" s="10"/>
      <c r="AA8776" s="10"/>
      <c r="AB8776" s="10"/>
      <c r="AC8776" s="10"/>
      <c r="AD8776" s="10"/>
      <c r="AE8776" s="10"/>
      <c r="AF8776" s="10"/>
      <c r="AG8776" s="8"/>
    </row>
    <row r="8777" spans="1:33">
      <c r="A8777" s="10"/>
      <c r="B8777" s="10"/>
      <c r="C8777" s="10"/>
      <c r="D8777" s="10"/>
      <c r="E8777" s="10"/>
      <c r="F8777" s="10"/>
      <c r="G8777" s="10"/>
      <c r="H8777" s="10"/>
      <c r="I8777" s="10"/>
      <c r="J8777" s="10"/>
      <c r="K8777" s="10"/>
      <c r="L8777" s="10"/>
      <c r="M8777" s="10"/>
      <c r="N8777" s="10"/>
      <c r="O8777" s="10"/>
      <c r="P8777" s="10"/>
      <c r="Q8777" s="10"/>
      <c r="R8777" s="10"/>
      <c r="S8777" s="10"/>
      <c r="T8777" s="10"/>
      <c r="U8777" s="10"/>
      <c r="V8777" s="10"/>
      <c r="W8777" s="10"/>
      <c r="X8777" s="10"/>
      <c r="Y8777" s="10"/>
      <c r="Z8777" s="10"/>
      <c r="AA8777" s="10"/>
      <c r="AB8777" s="10"/>
      <c r="AC8777" s="10"/>
      <c r="AD8777" s="10"/>
      <c r="AE8777" s="10"/>
      <c r="AF8777" s="10"/>
      <c r="AG8777" s="8"/>
    </row>
    <row r="8778" spans="1:33">
      <c r="A8778" s="10"/>
      <c r="B8778" s="10"/>
      <c r="C8778" s="10"/>
      <c r="D8778" s="10"/>
      <c r="E8778" s="10"/>
      <c r="F8778" s="10"/>
      <c r="G8778" s="10"/>
      <c r="H8778" s="10"/>
      <c r="I8778" s="10"/>
      <c r="J8778" s="10"/>
      <c r="K8778" s="10"/>
      <c r="L8778" s="10"/>
      <c r="M8778" s="10"/>
      <c r="N8778" s="10"/>
      <c r="O8778" s="10"/>
      <c r="P8778" s="10"/>
      <c r="Q8778" s="10"/>
      <c r="R8778" s="10"/>
      <c r="S8778" s="10"/>
      <c r="T8778" s="10"/>
      <c r="U8778" s="10"/>
      <c r="V8778" s="10"/>
      <c r="W8778" s="10"/>
      <c r="X8778" s="10"/>
      <c r="Y8778" s="10"/>
      <c r="Z8778" s="10"/>
      <c r="AA8778" s="10"/>
      <c r="AB8778" s="10"/>
      <c r="AC8778" s="10"/>
      <c r="AD8778" s="10"/>
      <c r="AE8778" s="10"/>
      <c r="AF8778" s="10"/>
      <c r="AG8778" s="8"/>
    </row>
    <row r="8779" spans="1:33">
      <c r="A8779" s="10"/>
      <c r="B8779" s="10"/>
      <c r="C8779" s="10"/>
      <c r="D8779" s="10"/>
      <c r="E8779" s="10"/>
      <c r="F8779" s="10"/>
      <c r="G8779" s="10"/>
      <c r="H8779" s="10"/>
      <c r="I8779" s="10"/>
      <c r="J8779" s="10"/>
      <c r="K8779" s="10"/>
      <c r="L8779" s="10"/>
      <c r="M8779" s="10"/>
      <c r="N8779" s="10"/>
      <c r="O8779" s="10"/>
      <c r="P8779" s="10"/>
      <c r="Q8779" s="10"/>
      <c r="R8779" s="10"/>
      <c r="S8779" s="10"/>
      <c r="T8779" s="10"/>
      <c r="U8779" s="10"/>
      <c r="V8779" s="10"/>
      <c r="W8779" s="10"/>
      <c r="X8779" s="10"/>
      <c r="Y8779" s="10"/>
      <c r="Z8779" s="10"/>
      <c r="AA8779" s="10"/>
      <c r="AB8779" s="10"/>
      <c r="AC8779" s="10"/>
      <c r="AD8779" s="10"/>
      <c r="AE8779" s="10"/>
      <c r="AF8779" s="10"/>
      <c r="AG8779" s="8"/>
    </row>
    <row r="8780" spans="1:33">
      <c r="A8780" s="10"/>
      <c r="B8780" s="10"/>
      <c r="C8780" s="10"/>
      <c r="D8780" s="10"/>
      <c r="E8780" s="10"/>
      <c r="F8780" s="10"/>
      <c r="G8780" s="10"/>
      <c r="H8780" s="10"/>
      <c r="I8780" s="10"/>
      <c r="J8780" s="10"/>
      <c r="K8780" s="10"/>
      <c r="L8780" s="10"/>
      <c r="M8780" s="10"/>
      <c r="N8780" s="10"/>
      <c r="O8780" s="10"/>
      <c r="P8780" s="10"/>
      <c r="Q8780" s="10"/>
      <c r="R8780" s="10"/>
      <c r="S8780" s="10"/>
      <c r="T8780" s="10"/>
      <c r="U8780" s="10"/>
      <c r="V8780" s="10"/>
      <c r="W8780" s="10"/>
      <c r="X8780" s="10"/>
      <c r="Y8780" s="10"/>
      <c r="Z8780" s="10"/>
      <c r="AA8780" s="10"/>
      <c r="AB8780" s="10"/>
      <c r="AC8780" s="10"/>
      <c r="AD8780" s="10"/>
      <c r="AE8780" s="10"/>
      <c r="AF8780" s="10"/>
      <c r="AG8780" s="8"/>
    </row>
    <row r="8781" spans="1:33">
      <c r="A8781" s="10"/>
      <c r="B8781" s="10"/>
      <c r="C8781" s="10"/>
      <c r="D8781" s="10"/>
      <c r="E8781" s="10"/>
      <c r="F8781" s="10"/>
      <c r="G8781" s="10"/>
      <c r="H8781" s="10"/>
      <c r="I8781" s="10"/>
      <c r="J8781" s="10"/>
      <c r="K8781" s="10"/>
      <c r="L8781" s="10"/>
      <c r="M8781" s="10"/>
      <c r="N8781" s="10"/>
      <c r="O8781" s="10"/>
      <c r="P8781" s="10"/>
      <c r="Q8781" s="10"/>
      <c r="R8781" s="10"/>
      <c r="S8781" s="10"/>
      <c r="T8781" s="10"/>
      <c r="U8781" s="10"/>
      <c r="V8781" s="10"/>
      <c r="W8781" s="10"/>
      <c r="X8781" s="10"/>
      <c r="Y8781" s="10"/>
      <c r="Z8781" s="10"/>
      <c r="AA8781" s="10"/>
      <c r="AB8781" s="10"/>
      <c r="AC8781" s="10"/>
      <c r="AD8781" s="10"/>
      <c r="AE8781" s="10"/>
      <c r="AF8781" s="10"/>
      <c r="AG8781" s="8"/>
    </row>
    <row r="8782" spans="1:33">
      <c r="A8782" s="10"/>
      <c r="B8782" s="10"/>
      <c r="C8782" s="10"/>
      <c r="D8782" s="10"/>
      <c r="E8782" s="10"/>
      <c r="F8782" s="10"/>
      <c r="G8782" s="10"/>
      <c r="H8782" s="10"/>
      <c r="I8782" s="10"/>
      <c r="J8782" s="10"/>
      <c r="K8782" s="10"/>
      <c r="L8782" s="10"/>
      <c r="M8782" s="10"/>
      <c r="N8782" s="10"/>
      <c r="O8782" s="10"/>
      <c r="P8782" s="10"/>
      <c r="Q8782" s="10"/>
      <c r="R8782" s="10"/>
      <c r="S8782" s="10"/>
      <c r="T8782" s="10"/>
      <c r="U8782" s="10"/>
      <c r="V8782" s="10"/>
      <c r="W8782" s="10"/>
      <c r="X8782" s="10"/>
      <c r="Y8782" s="10"/>
      <c r="Z8782" s="10"/>
      <c r="AA8782" s="10"/>
      <c r="AB8782" s="10"/>
      <c r="AC8782" s="10"/>
      <c r="AD8782" s="10"/>
      <c r="AE8782" s="10"/>
      <c r="AF8782" s="10"/>
      <c r="AG8782" s="8"/>
    </row>
    <row r="8783" spans="1:33">
      <c r="A8783" s="10"/>
      <c r="B8783" s="10"/>
      <c r="C8783" s="10"/>
      <c r="D8783" s="10"/>
      <c r="E8783" s="10"/>
      <c r="F8783" s="10"/>
      <c r="G8783" s="10"/>
      <c r="H8783" s="10"/>
      <c r="I8783" s="10"/>
      <c r="J8783" s="10"/>
      <c r="K8783" s="10"/>
      <c r="L8783" s="10"/>
      <c r="M8783" s="10"/>
      <c r="N8783" s="10"/>
      <c r="O8783" s="10"/>
      <c r="P8783" s="10"/>
      <c r="Q8783" s="10"/>
      <c r="R8783" s="10"/>
      <c r="S8783" s="10"/>
      <c r="T8783" s="10"/>
      <c r="U8783" s="10"/>
      <c r="V8783" s="10"/>
      <c r="W8783" s="10"/>
      <c r="X8783" s="10"/>
      <c r="Y8783" s="10"/>
      <c r="Z8783" s="10"/>
      <c r="AA8783" s="10"/>
      <c r="AB8783" s="10"/>
      <c r="AC8783" s="10"/>
      <c r="AD8783" s="10"/>
      <c r="AE8783" s="10"/>
      <c r="AF8783" s="10"/>
      <c r="AG8783" s="8"/>
    </row>
    <row r="8784" spans="1:33">
      <c r="A8784" s="10"/>
      <c r="B8784" s="10"/>
      <c r="C8784" s="10"/>
      <c r="D8784" s="10"/>
      <c r="E8784" s="10"/>
      <c r="F8784" s="10"/>
      <c r="G8784" s="10"/>
      <c r="H8784" s="10"/>
      <c r="I8784" s="10"/>
      <c r="J8784" s="10"/>
      <c r="K8784" s="10"/>
      <c r="L8784" s="10"/>
      <c r="M8784" s="10"/>
      <c r="N8784" s="10"/>
      <c r="O8784" s="10"/>
      <c r="P8784" s="10"/>
      <c r="Q8784" s="10"/>
      <c r="R8784" s="10"/>
      <c r="S8784" s="10"/>
      <c r="T8784" s="10"/>
      <c r="U8784" s="10"/>
      <c r="V8784" s="10"/>
      <c r="W8784" s="10"/>
      <c r="X8784" s="10"/>
      <c r="Y8784" s="10"/>
      <c r="Z8784" s="10"/>
      <c r="AA8784" s="10"/>
      <c r="AB8784" s="10"/>
      <c r="AC8784" s="10"/>
      <c r="AD8784" s="10"/>
      <c r="AE8784" s="10"/>
      <c r="AF8784" s="10"/>
      <c r="AG8784" s="8"/>
    </row>
    <row r="8785" spans="1:33">
      <c r="A8785" s="10"/>
      <c r="B8785" s="10"/>
      <c r="C8785" s="10"/>
      <c r="D8785" s="10"/>
      <c r="E8785" s="10"/>
      <c r="F8785" s="10"/>
      <c r="G8785" s="10"/>
      <c r="H8785" s="10"/>
      <c r="I8785" s="10"/>
      <c r="J8785" s="10"/>
      <c r="K8785" s="10"/>
      <c r="L8785" s="10"/>
      <c r="M8785" s="10"/>
      <c r="N8785" s="10"/>
      <c r="O8785" s="10"/>
      <c r="P8785" s="10"/>
      <c r="Q8785" s="10"/>
      <c r="R8785" s="10"/>
      <c r="S8785" s="10"/>
      <c r="T8785" s="10"/>
      <c r="U8785" s="10"/>
      <c r="V8785" s="10"/>
      <c r="W8785" s="10"/>
      <c r="X8785" s="10"/>
      <c r="Y8785" s="10"/>
      <c r="Z8785" s="10"/>
      <c r="AA8785" s="10"/>
      <c r="AB8785" s="10"/>
      <c r="AC8785" s="10"/>
      <c r="AD8785" s="10"/>
      <c r="AE8785" s="10"/>
      <c r="AF8785" s="10"/>
      <c r="AG8785" s="8"/>
    </row>
    <row r="8786" spans="1:33">
      <c r="A8786" s="10"/>
      <c r="B8786" s="10"/>
      <c r="C8786" s="10"/>
      <c r="D8786" s="10"/>
      <c r="E8786" s="10"/>
      <c r="F8786" s="10"/>
      <c r="G8786" s="10"/>
      <c r="H8786" s="10"/>
      <c r="I8786" s="10"/>
      <c r="J8786" s="10"/>
      <c r="K8786" s="10"/>
      <c r="L8786" s="10"/>
      <c r="M8786" s="10"/>
      <c r="N8786" s="10"/>
      <c r="O8786" s="10"/>
      <c r="P8786" s="10"/>
      <c r="Q8786" s="10"/>
      <c r="R8786" s="10"/>
      <c r="S8786" s="10"/>
      <c r="T8786" s="10"/>
      <c r="U8786" s="10"/>
      <c r="V8786" s="10"/>
      <c r="W8786" s="10"/>
      <c r="X8786" s="10"/>
      <c r="Y8786" s="10"/>
      <c r="Z8786" s="10"/>
      <c r="AA8786" s="10"/>
      <c r="AB8786" s="10"/>
      <c r="AC8786" s="10"/>
      <c r="AD8786" s="10"/>
      <c r="AE8786" s="10"/>
      <c r="AF8786" s="10"/>
      <c r="AG8786" s="8"/>
    </row>
    <row r="8787" spans="1:33">
      <c r="A8787" s="10"/>
      <c r="B8787" s="10"/>
      <c r="C8787" s="10"/>
      <c r="D8787" s="10"/>
      <c r="E8787" s="10"/>
      <c r="F8787" s="10"/>
      <c r="G8787" s="10"/>
      <c r="H8787" s="10"/>
      <c r="I8787" s="10"/>
      <c r="J8787" s="10"/>
      <c r="K8787" s="10"/>
      <c r="L8787" s="10"/>
      <c r="M8787" s="10"/>
      <c r="N8787" s="10"/>
      <c r="O8787" s="10"/>
      <c r="P8787" s="10"/>
      <c r="Q8787" s="10"/>
      <c r="R8787" s="10"/>
      <c r="S8787" s="10"/>
      <c r="T8787" s="10"/>
      <c r="U8787" s="10"/>
      <c r="V8787" s="10"/>
      <c r="W8787" s="10"/>
      <c r="X8787" s="10"/>
      <c r="Y8787" s="10"/>
      <c r="Z8787" s="10"/>
      <c r="AA8787" s="10"/>
      <c r="AB8787" s="10"/>
      <c r="AC8787" s="10"/>
      <c r="AD8787" s="10"/>
      <c r="AE8787" s="10"/>
      <c r="AF8787" s="10"/>
      <c r="AG8787" s="8"/>
    </row>
    <row r="8788" spans="1:33">
      <c r="A8788" s="10"/>
      <c r="B8788" s="10"/>
      <c r="C8788" s="10"/>
      <c r="D8788" s="10"/>
      <c r="E8788" s="10"/>
      <c r="F8788" s="10"/>
      <c r="G8788" s="10"/>
      <c r="H8788" s="10"/>
      <c r="I8788" s="10"/>
      <c r="J8788" s="10"/>
      <c r="K8788" s="10"/>
      <c r="L8788" s="10"/>
      <c r="M8788" s="10"/>
      <c r="N8788" s="10"/>
      <c r="O8788" s="10"/>
      <c r="P8788" s="10"/>
      <c r="Q8788" s="10"/>
      <c r="R8788" s="10"/>
      <c r="S8788" s="10"/>
      <c r="T8788" s="10"/>
      <c r="U8788" s="10"/>
      <c r="V8788" s="10"/>
      <c r="W8788" s="10"/>
      <c r="X8788" s="10"/>
      <c r="Y8788" s="10"/>
      <c r="Z8788" s="10"/>
      <c r="AA8788" s="10"/>
      <c r="AB8788" s="10"/>
      <c r="AC8788" s="10"/>
      <c r="AD8788" s="10"/>
      <c r="AE8788" s="10"/>
      <c r="AF8788" s="10"/>
      <c r="AG8788" s="8"/>
    </row>
    <row r="8789" spans="1:33">
      <c r="A8789" s="10"/>
      <c r="B8789" s="10"/>
      <c r="C8789" s="10"/>
      <c r="D8789" s="10"/>
      <c r="E8789" s="10"/>
      <c r="F8789" s="10"/>
      <c r="G8789" s="10"/>
      <c r="H8789" s="10"/>
      <c r="I8789" s="10"/>
      <c r="J8789" s="10"/>
      <c r="K8789" s="10"/>
      <c r="L8789" s="10"/>
      <c r="M8789" s="10"/>
      <c r="N8789" s="10"/>
      <c r="O8789" s="10"/>
      <c r="P8789" s="10"/>
      <c r="Q8789" s="10"/>
      <c r="R8789" s="10"/>
      <c r="S8789" s="10"/>
      <c r="T8789" s="10"/>
      <c r="U8789" s="10"/>
      <c r="V8789" s="10"/>
      <c r="W8789" s="10"/>
      <c r="X8789" s="10"/>
      <c r="Y8789" s="10"/>
      <c r="Z8789" s="10"/>
      <c r="AA8789" s="10"/>
      <c r="AB8789" s="10"/>
      <c r="AC8789" s="10"/>
      <c r="AD8789" s="10"/>
      <c r="AE8789" s="10"/>
      <c r="AF8789" s="10"/>
      <c r="AG8789" s="8"/>
    </row>
    <row r="8790" spans="1:33">
      <c r="A8790" s="10"/>
      <c r="B8790" s="10"/>
      <c r="C8790" s="10"/>
      <c r="D8790" s="10"/>
      <c r="E8790" s="10"/>
      <c r="F8790" s="10"/>
      <c r="G8790" s="10"/>
      <c r="H8790" s="10"/>
      <c r="I8790" s="10"/>
      <c r="J8790" s="10"/>
      <c r="K8790" s="10"/>
      <c r="L8790" s="10"/>
      <c r="M8790" s="10"/>
      <c r="N8790" s="10"/>
      <c r="O8790" s="10"/>
      <c r="P8790" s="10"/>
      <c r="Q8790" s="10"/>
      <c r="R8790" s="10"/>
      <c r="S8790" s="10"/>
      <c r="T8790" s="10"/>
      <c r="U8790" s="10"/>
      <c r="V8790" s="10"/>
      <c r="W8790" s="10"/>
      <c r="X8790" s="10"/>
      <c r="Y8790" s="10"/>
      <c r="Z8790" s="10"/>
      <c r="AA8790" s="10"/>
      <c r="AB8790" s="10"/>
      <c r="AC8790" s="10"/>
      <c r="AD8790" s="10"/>
      <c r="AE8790" s="10"/>
      <c r="AF8790" s="10"/>
      <c r="AG8790" s="8"/>
    </row>
    <row r="8791" spans="1:33">
      <c r="A8791" s="10"/>
      <c r="B8791" s="10"/>
      <c r="C8791" s="10"/>
      <c r="D8791" s="10"/>
      <c r="E8791" s="10"/>
      <c r="F8791" s="10"/>
      <c r="G8791" s="10"/>
      <c r="H8791" s="10"/>
      <c r="I8791" s="10"/>
      <c r="J8791" s="10"/>
      <c r="K8791" s="10"/>
      <c r="L8791" s="10"/>
      <c r="M8791" s="10"/>
      <c r="N8791" s="10"/>
      <c r="O8791" s="10"/>
      <c r="P8791" s="10"/>
      <c r="Q8791" s="10"/>
      <c r="R8791" s="10"/>
      <c r="S8791" s="10"/>
      <c r="T8791" s="10"/>
      <c r="U8791" s="10"/>
      <c r="V8791" s="10"/>
      <c r="W8791" s="10"/>
      <c r="X8791" s="10"/>
      <c r="Y8791" s="10"/>
      <c r="Z8791" s="10"/>
      <c r="AA8791" s="10"/>
      <c r="AB8791" s="10"/>
      <c r="AC8791" s="10"/>
      <c r="AD8791" s="10"/>
      <c r="AE8791" s="10"/>
      <c r="AF8791" s="10"/>
      <c r="AG8791" s="8"/>
    </row>
    <row r="8792" spans="1:33">
      <c r="A8792" s="10"/>
      <c r="B8792" s="10"/>
      <c r="C8792" s="10"/>
      <c r="D8792" s="10"/>
      <c r="E8792" s="10"/>
      <c r="F8792" s="10"/>
      <c r="G8792" s="10"/>
      <c r="H8792" s="10"/>
      <c r="I8792" s="10"/>
      <c r="J8792" s="10"/>
      <c r="K8792" s="10"/>
      <c r="L8792" s="10"/>
      <c r="M8792" s="10"/>
      <c r="N8792" s="10"/>
      <c r="O8792" s="10"/>
      <c r="P8792" s="10"/>
      <c r="Q8792" s="10"/>
      <c r="R8792" s="10"/>
      <c r="S8792" s="10"/>
      <c r="T8792" s="10"/>
      <c r="U8792" s="10"/>
      <c r="V8792" s="10"/>
      <c r="W8792" s="10"/>
      <c r="X8792" s="10"/>
      <c r="Y8792" s="10"/>
      <c r="Z8792" s="10"/>
      <c r="AA8792" s="10"/>
      <c r="AB8792" s="10"/>
      <c r="AC8792" s="10"/>
      <c r="AD8792" s="10"/>
      <c r="AE8792" s="10"/>
      <c r="AF8792" s="10"/>
      <c r="AG8792" s="8"/>
    </row>
    <row r="8793" spans="1:33">
      <c r="A8793" s="10"/>
      <c r="B8793" s="10"/>
      <c r="C8793" s="10"/>
      <c r="D8793" s="10"/>
      <c r="E8793" s="10"/>
      <c r="F8793" s="10"/>
      <c r="G8793" s="10"/>
      <c r="H8793" s="10"/>
      <c r="I8793" s="10"/>
      <c r="J8793" s="10"/>
      <c r="K8793" s="10"/>
      <c r="L8793" s="10"/>
      <c r="M8793" s="10"/>
      <c r="N8793" s="10"/>
      <c r="O8793" s="10"/>
      <c r="P8793" s="10"/>
      <c r="Q8793" s="10"/>
      <c r="R8793" s="10"/>
      <c r="S8793" s="10"/>
      <c r="T8793" s="10"/>
      <c r="U8793" s="10"/>
      <c r="V8793" s="10"/>
      <c r="W8793" s="10"/>
      <c r="X8793" s="10"/>
      <c r="Y8793" s="10"/>
      <c r="Z8793" s="10"/>
      <c r="AA8793" s="10"/>
      <c r="AB8793" s="10"/>
      <c r="AC8793" s="10"/>
      <c r="AD8793" s="10"/>
      <c r="AE8793" s="10"/>
      <c r="AF8793" s="10"/>
      <c r="AG8793" s="8"/>
    </row>
    <row r="8794" spans="1:33">
      <c r="A8794" s="10"/>
      <c r="B8794" s="10"/>
      <c r="C8794" s="10"/>
      <c r="D8794" s="10"/>
      <c r="E8794" s="10"/>
      <c r="F8794" s="10"/>
      <c r="G8794" s="10"/>
      <c r="H8794" s="10"/>
      <c r="I8794" s="10"/>
      <c r="J8794" s="10"/>
      <c r="K8794" s="10"/>
      <c r="L8794" s="10"/>
      <c r="M8794" s="10"/>
      <c r="N8794" s="10"/>
      <c r="O8794" s="10"/>
      <c r="P8794" s="10"/>
      <c r="Q8794" s="10"/>
      <c r="R8794" s="10"/>
      <c r="S8794" s="10"/>
      <c r="T8794" s="10"/>
      <c r="U8794" s="10"/>
      <c r="V8794" s="10"/>
      <c r="W8794" s="10"/>
      <c r="X8794" s="10"/>
      <c r="Y8794" s="10"/>
      <c r="Z8794" s="10"/>
      <c r="AA8794" s="10"/>
      <c r="AB8794" s="10"/>
      <c r="AC8794" s="10"/>
      <c r="AD8794" s="10"/>
      <c r="AE8794" s="10"/>
      <c r="AF8794" s="10"/>
      <c r="AG8794" s="8"/>
    </row>
    <row r="8795" spans="1:33">
      <c r="A8795" s="10"/>
      <c r="B8795" s="10"/>
      <c r="C8795" s="10"/>
      <c r="D8795" s="10"/>
      <c r="E8795" s="10"/>
      <c r="F8795" s="10"/>
      <c r="G8795" s="10"/>
      <c r="H8795" s="10"/>
      <c r="I8795" s="10"/>
      <c r="J8795" s="10"/>
      <c r="K8795" s="10"/>
      <c r="L8795" s="10"/>
      <c r="M8795" s="10"/>
      <c r="N8795" s="10"/>
      <c r="O8795" s="10"/>
      <c r="P8795" s="10"/>
      <c r="Q8795" s="10"/>
      <c r="R8795" s="10"/>
      <c r="S8795" s="10"/>
      <c r="T8795" s="10"/>
      <c r="U8795" s="10"/>
      <c r="V8795" s="10"/>
      <c r="W8795" s="10"/>
      <c r="X8795" s="10"/>
      <c r="Y8795" s="10"/>
      <c r="Z8795" s="10"/>
      <c r="AA8795" s="10"/>
      <c r="AB8795" s="10"/>
      <c r="AC8795" s="10"/>
      <c r="AD8795" s="10"/>
      <c r="AE8795" s="10"/>
      <c r="AF8795" s="10"/>
      <c r="AG8795" s="8"/>
    </row>
    <row r="8796" spans="1:33">
      <c r="A8796" s="10"/>
      <c r="B8796" s="10"/>
      <c r="C8796" s="10"/>
      <c r="D8796" s="10"/>
      <c r="E8796" s="10"/>
      <c r="F8796" s="10"/>
      <c r="G8796" s="10"/>
      <c r="H8796" s="10"/>
      <c r="I8796" s="10"/>
      <c r="J8796" s="10"/>
      <c r="K8796" s="10"/>
      <c r="L8796" s="10"/>
      <c r="M8796" s="10"/>
      <c r="N8796" s="10"/>
      <c r="O8796" s="10"/>
      <c r="P8796" s="10"/>
      <c r="Q8796" s="10"/>
      <c r="R8796" s="10"/>
      <c r="S8796" s="10"/>
      <c r="T8796" s="10"/>
      <c r="U8796" s="10"/>
      <c r="V8796" s="10"/>
      <c r="W8796" s="10"/>
      <c r="X8796" s="10"/>
      <c r="Y8796" s="10"/>
      <c r="Z8796" s="10"/>
      <c r="AA8796" s="10"/>
      <c r="AB8796" s="10"/>
      <c r="AC8796" s="10"/>
      <c r="AD8796" s="10"/>
      <c r="AE8796" s="10"/>
      <c r="AF8796" s="10"/>
      <c r="AG8796" s="8"/>
    </row>
    <row r="8797" spans="1:33">
      <c r="A8797" s="10"/>
      <c r="B8797" s="10"/>
      <c r="C8797" s="10"/>
      <c r="D8797" s="10"/>
      <c r="E8797" s="10"/>
      <c r="F8797" s="10"/>
      <c r="G8797" s="10"/>
      <c r="H8797" s="10"/>
      <c r="I8797" s="10"/>
      <c r="J8797" s="10"/>
      <c r="K8797" s="10"/>
      <c r="L8797" s="10"/>
      <c r="M8797" s="10"/>
      <c r="N8797" s="10"/>
      <c r="O8797" s="10"/>
      <c r="P8797" s="10"/>
      <c r="Q8797" s="10"/>
      <c r="R8797" s="10"/>
      <c r="S8797" s="10"/>
      <c r="T8797" s="10"/>
      <c r="U8797" s="10"/>
      <c r="V8797" s="10"/>
      <c r="W8797" s="10"/>
      <c r="X8797" s="10"/>
      <c r="Y8797" s="10"/>
      <c r="Z8797" s="10"/>
      <c r="AA8797" s="10"/>
      <c r="AB8797" s="10"/>
      <c r="AC8797" s="10"/>
      <c r="AD8797" s="10"/>
      <c r="AE8797" s="10"/>
      <c r="AF8797" s="10"/>
      <c r="AG8797" s="8"/>
    </row>
    <row r="8798" spans="1:33">
      <c r="A8798" s="10"/>
      <c r="B8798" s="10"/>
      <c r="C8798" s="10"/>
      <c r="D8798" s="10"/>
      <c r="E8798" s="10"/>
      <c r="F8798" s="10"/>
      <c r="G8798" s="10"/>
      <c r="H8798" s="10"/>
      <c r="I8798" s="10"/>
      <c r="J8798" s="10"/>
      <c r="K8798" s="10"/>
      <c r="L8798" s="10"/>
      <c r="M8798" s="10"/>
      <c r="N8798" s="10"/>
      <c r="O8798" s="10"/>
      <c r="P8798" s="10"/>
      <c r="Q8798" s="10"/>
      <c r="R8798" s="10"/>
      <c r="S8798" s="10"/>
      <c r="T8798" s="10"/>
      <c r="U8798" s="10"/>
      <c r="V8798" s="10"/>
      <c r="W8798" s="10"/>
      <c r="X8798" s="10"/>
      <c r="Y8798" s="10"/>
      <c r="Z8798" s="10"/>
      <c r="AA8798" s="10"/>
      <c r="AB8798" s="10"/>
      <c r="AC8798" s="10"/>
      <c r="AD8798" s="10"/>
      <c r="AE8798" s="10"/>
      <c r="AF8798" s="10"/>
      <c r="AG8798" s="8"/>
    </row>
    <row r="8799" spans="1:33">
      <c r="A8799" s="10"/>
      <c r="B8799" s="10"/>
      <c r="C8799" s="10"/>
      <c r="D8799" s="10"/>
      <c r="E8799" s="10"/>
      <c r="F8799" s="10"/>
      <c r="G8799" s="10"/>
      <c r="H8799" s="10"/>
      <c r="I8799" s="10"/>
      <c r="J8799" s="10"/>
      <c r="K8799" s="10"/>
      <c r="L8799" s="10"/>
      <c r="M8799" s="10"/>
      <c r="N8799" s="10"/>
      <c r="O8799" s="10"/>
      <c r="P8799" s="10"/>
      <c r="Q8799" s="10"/>
      <c r="R8799" s="10"/>
      <c r="S8799" s="10"/>
      <c r="T8799" s="10"/>
      <c r="U8799" s="10"/>
      <c r="V8799" s="10"/>
      <c r="W8799" s="10"/>
      <c r="X8799" s="10"/>
      <c r="Y8799" s="10"/>
      <c r="Z8799" s="10"/>
      <c r="AA8799" s="10"/>
      <c r="AB8799" s="10"/>
      <c r="AC8799" s="10"/>
      <c r="AD8799" s="10"/>
      <c r="AE8799" s="10"/>
      <c r="AF8799" s="10"/>
      <c r="AG8799" s="8"/>
    </row>
    <row r="8800" spans="1:33">
      <c r="A8800" s="10"/>
      <c r="B8800" s="10"/>
      <c r="C8800" s="10"/>
      <c r="D8800" s="10"/>
      <c r="E8800" s="10"/>
      <c r="F8800" s="10"/>
      <c r="G8800" s="10"/>
      <c r="H8800" s="10"/>
      <c r="I8800" s="10"/>
      <c r="J8800" s="10"/>
      <c r="K8800" s="10"/>
      <c r="L8800" s="10"/>
      <c r="M8800" s="10"/>
      <c r="N8800" s="10"/>
      <c r="O8800" s="10"/>
      <c r="P8800" s="10"/>
      <c r="Q8800" s="10"/>
      <c r="R8800" s="10"/>
      <c r="S8800" s="10"/>
      <c r="T8800" s="10"/>
      <c r="U8800" s="10"/>
      <c r="V8800" s="10"/>
      <c r="W8800" s="10"/>
      <c r="X8800" s="10"/>
      <c r="Y8800" s="10"/>
      <c r="Z8800" s="10"/>
      <c r="AA8800" s="10"/>
      <c r="AB8800" s="10"/>
      <c r="AC8800" s="10"/>
      <c r="AD8800" s="10"/>
      <c r="AE8800" s="10"/>
      <c r="AF8800" s="10"/>
      <c r="AG8800" s="8"/>
    </row>
    <row r="8801" spans="1:33">
      <c r="A8801" s="10"/>
      <c r="B8801" s="10"/>
      <c r="C8801" s="10"/>
      <c r="D8801" s="10"/>
      <c r="E8801" s="10"/>
      <c r="F8801" s="10"/>
      <c r="G8801" s="10"/>
      <c r="H8801" s="10"/>
      <c r="I8801" s="10"/>
      <c r="J8801" s="10"/>
      <c r="K8801" s="10"/>
      <c r="L8801" s="10"/>
      <c r="M8801" s="10"/>
      <c r="N8801" s="10"/>
      <c r="O8801" s="10"/>
      <c r="P8801" s="10"/>
      <c r="Q8801" s="10"/>
      <c r="R8801" s="10"/>
      <c r="S8801" s="10"/>
      <c r="T8801" s="10"/>
      <c r="U8801" s="10"/>
      <c r="V8801" s="10"/>
      <c r="W8801" s="10"/>
      <c r="X8801" s="10"/>
      <c r="Y8801" s="10"/>
      <c r="Z8801" s="10"/>
      <c r="AA8801" s="10"/>
      <c r="AB8801" s="10"/>
      <c r="AC8801" s="10"/>
      <c r="AD8801" s="10"/>
      <c r="AE8801" s="10"/>
      <c r="AF8801" s="10"/>
      <c r="AG8801" s="8"/>
    </row>
    <row r="8802" spans="1:33">
      <c r="A8802" s="10"/>
      <c r="B8802" s="10"/>
      <c r="C8802" s="10"/>
      <c r="D8802" s="10"/>
      <c r="E8802" s="10"/>
      <c r="F8802" s="10"/>
      <c r="G8802" s="10"/>
      <c r="H8802" s="10"/>
      <c r="I8802" s="10"/>
      <c r="J8802" s="10"/>
      <c r="K8802" s="10"/>
      <c r="L8802" s="10"/>
      <c r="M8802" s="10"/>
      <c r="N8802" s="10"/>
      <c r="O8802" s="10"/>
      <c r="P8802" s="10"/>
      <c r="Q8802" s="10"/>
      <c r="R8802" s="10"/>
      <c r="S8802" s="10"/>
      <c r="T8802" s="10"/>
      <c r="U8802" s="10"/>
      <c r="V8802" s="10"/>
      <c r="W8802" s="10"/>
      <c r="X8802" s="10"/>
      <c r="Y8802" s="10"/>
      <c r="Z8802" s="10"/>
      <c r="AA8802" s="10"/>
      <c r="AB8802" s="10"/>
      <c r="AC8802" s="10"/>
      <c r="AD8802" s="10"/>
      <c r="AE8802" s="10"/>
      <c r="AF8802" s="10"/>
      <c r="AG8802" s="8"/>
    </row>
    <row r="8803" spans="1:33">
      <c r="A8803" s="10"/>
      <c r="B8803" s="10"/>
      <c r="C8803" s="10"/>
      <c r="D8803" s="10"/>
      <c r="E8803" s="10"/>
      <c r="F8803" s="10"/>
      <c r="G8803" s="10"/>
      <c r="H8803" s="10"/>
      <c r="I8803" s="10"/>
      <c r="J8803" s="10"/>
      <c r="K8803" s="10"/>
      <c r="L8803" s="10"/>
      <c r="M8803" s="10"/>
      <c r="N8803" s="10"/>
      <c r="O8803" s="10"/>
      <c r="P8803" s="10"/>
      <c r="Q8803" s="10"/>
      <c r="R8803" s="10"/>
      <c r="S8803" s="10"/>
      <c r="T8803" s="10"/>
      <c r="U8803" s="10"/>
      <c r="V8803" s="10"/>
      <c r="W8803" s="10"/>
      <c r="X8803" s="10"/>
      <c r="Y8803" s="10"/>
      <c r="Z8803" s="10"/>
      <c r="AA8803" s="10"/>
      <c r="AB8803" s="10"/>
      <c r="AC8803" s="10"/>
      <c r="AD8803" s="10"/>
      <c r="AE8803" s="10"/>
      <c r="AF8803" s="10"/>
      <c r="AG8803" s="8"/>
    </row>
    <row r="8804" spans="1:33">
      <c r="A8804" s="10"/>
      <c r="B8804" s="10"/>
      <c r="C8804" s="10"/>
      <c r="D8804" s="10"/>
      <c r="E8804" s="10"/>
      <c r="F8804" s="10"/>
      <c r="G8804" s="10"/>
      <c r="H8804" s="10"/>
      <c r="I8804" s="10"/>
      <c r="J8804" s="10"/>
      <c r="K8804" s="10"/>
      <c r="L8804" s="10"/>
      <c r="M8804" s="10"/>
      <c r="N8804" s="10"/>
      <c r="O8804" s="10"/>
      <c r="P8804" s="10"/>
      <c r="Q8804" s="10"/>
      <c r="R8804" s="10"/>
      <c r="S8804" s="10"/>
      <c r="T8804" s="10"/>
      <c r="U8804" s="10"/>
      <c r="V8804" s="10"/>
      <c r="W8804" s="10"/>
      <c r="X8804" s="10"/>
      <c r="Y8804" s="10"/>
      <c r="Z8804" s="10"/>
      <c r="AA8804" s="10"/>
      <c r="AB8804" s="10"/>
      <c r="AC8804" s="10"/>
      <c r="AD8804" s="10"/>
      <c r="AE8804" s="10"/>
      <c r="AF8804" s="10"/>
      <c r="AG8804" s="8"/>
    </row>
    <row r="8805" spans="1:33">
      <c r="A8805" s="10"/>
      <c r="B8805" s="10"/>
      <c r="C8805" s="10"/>
      <c r="D8805" s="10"/>
      <c r="E8805" s="10"/>
      <c r="F8805" s="10"/>
      <c r="G8805" s="10"/>
      <c r="H8805" s="10"/>
      <c r="I8805" s="10"/>
      <c r="J8805" s="10"/>
      <c r="K8805" s="10"/>
      <c r="L8805" s="10"/>
      <c r="M8805" s="10"/>
      <c r="N8805" s="10"/>
      <c r="O8805" s="10"/>
      <c r="P8805" s="10"/>
      <c r="Q8805" s="10"/>
      <c r="R8805" s="10"/>
      <c r="S8805" s="10"/>
      <c r="T8805" s="10"/>
      <c r="U8805" s="10"/>
      <c r="V8805" s="10"/>
      <c r="W8805" s="10"/>
      <c r="X8805" s="10"/>
      <c r="Y8805" s="10"/>
      <c r="Z8805" s="10"/>
      <c r="AA8805" s="10"/>
      <c r="AB8805" s="10"/>
      <c r="AC8805" s="10"/>
      <c r="AD8805" s="10"/>
      <c r="AE8805" s="10"/>
      <c r="AF8805" s="10"/>
      <c r="AG8805" s="8"/>
    </row>
    <row r="8806" spans="1:33">
      <c r="A8806" s="10"/>
      <c r="B8806" s="10"/>
      <c r="C8806" s="10"/>
      <c r="D8806" s="10"/>
      <c r="E8806" s="10"/>
      <c r="F8806" s="10"/>
      <c r="G8806" s="10"/>
      <c r="H8806" s="10"/>
      <c r="I8806" s="10"/>
      <c r="J8806" s="10"/>
      <c r="K8806" s="10"/>
      <c r="L8806" s="10"/>
      <c r="M8806" s="10"/>
      <c r="N8806" s="10"/>
      <c r="O8806" s="10"/>
      <c r="P8806" s="10"/>
      <c r="Q8806" s="10"/>
      <c r="R8806" s="10"/>
      <c r="S8806" s="10"/>
      <c r="T8806" s="10"/>
      <c r="U8806" s="10"/>
      <c r="V8806" s="10"/>
      <c r="W8806" s="10"/>
      <c r="X8806" s="10"/>
      <c r="Y8806" s="10"/>
      <c r="Z8806" s="10"/>
      <c r="AA8806" s="10"/>
      <c r="AB8806" s="10"/>
      <c r="AC8806" s="10"/>
      <c r="AD8806" s="10"/>
      <c r="AE8806" s="10"/>
      <c r="AF8806" s="10"/>
      <c r="AG8806" s="8"/>
    </row>
    <row r="8807" spans="1:33">
      <c r="A8807" s="10"/>
      <c r="B8807" s="10"/>
      <c r="C8807" s="10"/>
      <c r="D8807" s="10"/>
      <c r="E8807" s="10"/>
      <c r="F8807" s="10"/>
      <c r="G8807" s="10"/>
      <c r="H8807" s="10"/>
      <c r="I8807" s="10"/>
      <c r="J8807" s="10"/>
      <c r="K8807" s="10"/>
      <c r="L8807" s="10"/>
      <c r="M8807" s="10"/>
      <c r="N8807" s="10"/>
      <c r="O8807" s="10"/>
      <c r="P8807" s="10"/>
      <c r="Q8807" s="10"/>
      <c r="R8807" s="10"/>
      <c r="S8807" s="10"/>
      <c r="T8807" s="10"/>
      <c r="U8807" s="10"/>
      <c r="V8807" s="10"/>
      <c r="W8807" s="10"/>
      <c r="X8807" s="10"/>
      <c r="Y8807" s="10"/>
      <c r="Z8807" s="10"/>
      <c r="AA8807" s="10"/>
      <c r="AB8807" s="10"/>
      <c r="AC8807" s="10"/>
      <c r="AD8807" s="10"/>
      <c r="AE8807" s="10"/>
      <c r="AF8807" s="10"/>
      <c r="AG8807" s="8"/>
    </row>
    <row r="8808" spans="1:33">
      <c r="A8808" s="10"/>
      <c r="B8808" s="10"/>
      <c r="C8808" s="10"/>
      <c r="D8808" s="10"/>
      <c r="E8808" s="10"/>
      <c r="F8808" s="10"/>
      <c r="G8808" s="10"/>
      <c r="H8808" s="10"/>
      <c r="I8808" s="10"/>
      <c r="J8808" s="10"/>
      <c r="K8808" s="10"/>
      <c r="L8808" s="10"/>
      <c r="M8808" s="10"/>
      <c r="N8808" s="10"/>
      <c r="O8808" s="10"/>
      <c r="P8808" s="10"/>
      <c r="Q8808" s="10"/>
      <c r="R8808" s="10"/>
      <c r="S8808" s="10"/>
      <c r="T8808" s="10"/>
      <c r="U8808" s="10"/>
      <c r="V8808" s="10"/>
      <c r="W8808" s="10"/>
      <c r="X8808" s="10"/>
      <c r="Y8808" s="10"/>
      <c r="Z8808" s="10"/>
      <c r="AA8808" s="10"/>
      <c r="AB8808" s="10"/>
      <c r="AC8808" s="10"/>
      <c r="AD8808" s="10"/>
      <c r="AE8808" s="10"/>
      <c r="AF8808" s="10"/>
      <c r="AG8808" s="8"/>
    </row>
    <row r="8809" spans="1:33">
      <c r="A8809" s="10"/>
      <c r="B8809" s="10"/>
      <c r="C8809" s="10"/>
      <c r="D8809" s="10"/>
      <c r="E8809" s="10"/>
      <c r="F8809" s="10"/>
      <c r="G8809" s="10"/>
      <c r="H8809" s="10"/>
      <c r="I8809" s="10"/>
      <c r="J8809" s="10"/>
      <c r="K8809" s="10"/>
      <c r="L8809" s="10"/>
      <c r="M8809" s="10"/>
      <c r="N8809" s="10"/>
      <c r="O8809" s="10"/>
      <c r="P8809" s="10"/>
      <c r="Q8809" s="10"/>
      <c r="R8809" s="10"/>
      <c r="S8809" s="10"/>
      <c r="T8809" s="10"/>
      <c r="U8809" s="10"/>
      <c r="V8809" s="10"/>
      <c r="W8809" s="10"/>
      <c r="X8809" s="10"/>
      <c r="Y8809" s="10"/>
      <c r="Z8809" s="10"/>
      <c r="AA8809" s="10"/>
      <c r="AB8809" s="10"/>
      <c r="AC8809" s="10"/>
      <c r="AD8809" s="10"/>
      <c r="AE8809" s="10"/>
      <c r="AF8809" s="10"/>
      <c r="AG8809" s="8"/>
    </row>
    <row r="8810" spans="1:33">
      <c r="A8810" s="10"/>
      <c r="B8810" s="10"/>
      <c r="C8810" s="10"/>
      <c r="D8810" s="10"/>
      <c r="E8810" s="10"/>
      <c r="F8810" s="10"/>
      <c r="G8810" s="10"/>
      <c r="H8810" s="10"/>
      <c r="I8810" s="10"/>
      <c r="J8810" s="10"/>
      <c r="K8810" s="10"/>
      <c r="L8810" s="10"/>
      <c r="M8810" s="10"/>
      <c r="N8810" s="10"/>
      <c r="O8810" s="10"/>
      <c r="P8810" s="10"/>
      <c r="Q8810" s="10"/>
      <c r="R8810" s="10"/>
      <c r="S8810" s="10"/>
      <c r="T8810" s="10"/>
      <c r="U8810" s="10"/>
      <c r="V8810" s="10"/>
      <c r="W8810" s="10"/>
      <c r="X8810" s="10"/>
      <c r="Y8810" s="10"/>
      <c r="Z8810" s="10"/>
      <c r="AA8810" s="10"/>
      <c r="AB8810" s="10"/>
      <c r="AC8810" s="10"/>
      <c r="AD8810" s="10"/>
      <c r="AE8810" s="10"/>
      <c r="AF8810" s="10"/>
      <c r="AG8810" s="8"/>
    </row>
    <row r="8811" spans="1:33">
      <c r="A8811" s="10"/>
      <c r="B8811" s="10"/>
      <c r="C8811" s="10"/>
      <c r="D8811" s="10"/>
      <c r="E8811" s="10"/>
      <c r="F8811" s="10"/>
      <c r="G8811" s="10"/>
      <c r="H8811" s="10"/>
      <c r="I8811" s="10"/>
      <c r="J8811" s="10"/>
      <c r="K8811" s="10"/>
      <c r="L8811" s="10"/>
      <c r="M8811" s="10"/>
      <c r="N8811" s="10"/>
      <c r="O8811" s="10"/>
      <c r="P8811" s="10"/>
      <c r="Q8811" s="10"/>
      <c r="R8811" s="10"/>
      <c r="S8811" s="10"/>
      <c r="T8811" s="10"/>
      <c r="U8811" s="10"/>
      <c r="V8811" s="10"/>
      <c r="W8811" s="10"/>
      <c r="X8811" s="10"/>
      <c r="Y8811" s="10"/>
      <c r="Z8811" s="10"/>
      <c r="AA8811" s="10"/>
      <c r="AB8811" s="10"/>
      <c r="AC8811" s="10"/>
      <c r="AD8811" s="10"/>
      <c r="AE8811" s="10"/>
      <c r="AF8811" s="10"/>
      <c r="AG8811" s="8"/>
    </row>
    <row r="8812" spans="1:33">
      <c r="A8812" s="10"/>
      <c r="B8812" s="10"/>
      <c r="C8812" s="10"/>
      <c r="D8812" s="10"/>
      <c r="E8812" s="10"/>
      <c r="F8812" s="10"/>
      <c r="G8812" s="10"/>
      <c r="H8812" s="10"/>
      <c r="I8812" s="10"/>
      <c r="J8812" s="10"/>
      <c r="K8812" s="10"/>
      <c r="L8812" s="10"/>
      <c r="M8812" s="10"/>
      <c r="N8812" s="10"/>
      <c r="O8812" s="10"/>
      <c r="P8812" s="10"/>
      <c r="Q8812" s="10"/>
      <c r="R8812" s="10"/>
      <c r="S8812" s="10"/>
      <c r="T8812" s="10"/>
      <c r="U8812" s="10"/>
      <c r="V8812" s="10"/>
      <c r="W8812" s="10"/>
      <c r="X8812" s="10"/>
      <c r="Y8812" s="10"/>
      <c r="Z8812" s="10"/>
      <c r="AA8812" s="10"/>
      <c r="AB8812" s="10"/>
      <c r="AC8812" s="10"/>
      <c r="AD8812" s="10"/>
      <c r="AE8812" s="10"/>
      <c r="AF8812" s="10"/>
      <c r="AG8812" s="8"/>
    </row>
    <row r="8813" spans="1:33">
      <c r="A8813" s="10"/>
      <c r="B8813" s="10"/>
      <c r="C8813" s="10"/>
      <c r="D8813" s="10"/>
      <c r="E8813" s="10"/>
      <c r="F8813" s="10"/>
      <c r="G8813" s="10"/>
      <c r="H8813" s="10"/>
      <c r="I8813" s="10"/>
      <c r="J8813" s="10"/>
      <c r="K8813" s="10"/>
      <c r="L8813" s="10"/>
      <c r="M8813" s="10"/>
      <c r="N8813" s="10"/>
      <c r="O8813" s="10"/>
      <c r="P8813" s="10"/>
      <c r="Q8813" s="10"/>
      <c r="R8813" s="10"/>
      <c r="S8813" s="10"/>
      <c r="T8813" s="10"/>
      <c r="U8813" s="10"/>
      <c r="V8813" s="10"/>
      <c r="W8813" s="10"/>
      <c r="X8813" s="10"/>
      <c r="Y8813" s="10"/>
      <c r="Z8813" s="10"/>
      <c r="AA8813" s="10"/>
      <c r="AB8813" s="10"/>
      <c r="AC8813" s="10"/>
      <c r="AD8813" s="10"/>
      <c r="AE8813" s="10"/>
      <c r="AF8813" s="10"/>
      <c r="AG8813" s="8"/>
    </row>
    <row r="8814" spans="1:33">
      <c r="A8814" s="10"/>
      <c r="B8814" s="10"/>
      <c r="C8814" s="10"/>
      <c r="D8814" s="10"/>
      <c r="E8814" s="10"/>
      <c r="F8814" s="10"/>
      <c r="G8814" s="10"/>
      <c r="H8814" s="10"/>
      <c r="I8814" s="10"/>
      <c r="J8814" s="10"/>
      <c r="K8814" s="10"/>
      <c r="L8814" s="10"/>
      <c r="M8814" s="10"/>
      <c r="N8814" s="10"/>
      <c r="O8814" s="10"/>
      <c r="P8814" s="10"/>
      <c r="Q8814" s="10"/>
      <c r="R8814" s="10"/>
      <c r="S8814" s="10"/>
      <c r="T8814" s="10"/>
      <c r="U8814" s="10"/>
      <c r="V8814" s="10"/>
      <c r="W8814" s="10"/>
      <c r="X8814" s="10"/>
      <c r="Y8814" s="10"/>
      <c r="Z8814" s="10"/>
      <c r="AA8814" s="10"/>
      <c r="AB8814" s="10"/>
      <c r="AC8814" s="10"/>
      <c r="AD8814" s="10"/>
      <c r="AE8814" s="10"/>
      <c r="AF8814" s="10"/>
      <c r="AG8814" s="8"/>
    </row>
    <row r="8815" spans="1:33">
      <c r="A8815" s="10"/>
      <c r="B8815" s="10"/>
      <c r="C8815" s="10"/>
      <c r="D8815" s="10"/>
      <c r="E8815" s="10"/>
      <c r="F8815" s="10"/>
      <c r="G8815" s="10"/>
      <c r="H8815" s="10"/>
      <c r="I8815" s="10"/>
      <c r="J8815" s="10"/>
      <c r="K8815" s="10"/>
      <c r="L8815" s="10"/>
      <c r="M8815" s="10"/>
      <c r="N8815" s="10"/>
      <c r="O8815" s="10"/>
      <c r="P8815" s="10"/>
      <c r="Q8815" s="10"/>
      <c r="R8815" s="10"/>
      <c r="S8815" s="10"/>
      <c r="T8815" s="10"/>
      <c r="U8815" s="10"/>
      <c r="V8815" s="10"/>
      <c r="W8815" s="10"/>
      <c r="X8815" s="10"/>
      <c r="Y8815" s="10"/>
      <c r="Z8815" s="10"/>
      <c r="AA8815" s="10"/>
      <c r="AB8815" s="10"/>
      <c r="AC8815" s="10"/>
      <c r="AD8815" s="10"/>
      <c r="AE8815" s="10"/>
      <c r="AF8815" s="10"/>
      <c r="AG8815" s="8"/>
    </row>
    <row r="8816" spans="1:33">
      <c r="A8816" s="10"/>
      <c r="B8816" s="10"/>
      <c r="C8816" s="10"/>
      <c r="D8816" s="10"/>
      <c r="E8816" s="10"/>
      <c r="F8816" s="10"/>
      <c r="G8816" s="10"/>
      <c r="H8816" s="10"/>
      <c r="I8816" s="10"/>
      <c r="J8816" s="10"/>
      <c r="K8816" s="10"/>
      <c r="L8816" s="10"/>
      <c r="M8816" s="10"/>
      <c r="N8816" s="10"/>
      <c r="O8816" s="10"/>
      <c r="P8816" s="10"/>
      <c r="Q8816" s="10"/>
      <c r="R8816" s="10"/>
      <c r="S8816" s="10"/>
      <c r="T8816" s="10"/>
      <c r="U8816" s="10"/>
      <c r="V8816" s="10"/>
      <c r="W8816" s="10"/>
      <c r="X8816" s="10"/>
      <c r="Y8816" s="10"/>
      <c r="Z8816" s="10"/>
      <c r="AA8816" s="10"/>
      <c r="AB8816" s="10"/>
      <c r="AC8816" s="10"/>
      <c r="AD8816" s="10"/>
      <c r="AE8816" s="10"/>
      <c r="AF8816" s="10"/>
      <c r="AG8816" s="8"/>
    </row>
    <row r="8817" spans="1:33">
      <c r="A8817" s="10"/>
      <c r="B8817" s="10"/>
      <c r="C8817" s="10"/>
      <c r="D8817" s="10"/>
      <c r="E8817" s="10"/>
      <c r="F8817" s="10"/>
      <c r="G8817" s="10"/>
      <c r="H8817" s="10"/>
      <c r="I8817" s="10"/>
      <c r="J8817" s="10"/>
      <c r="K8817" s="10"/>
      <c r="L8817" s="10"/>
      <c r="M8817" s="10"/>
      <c r="N8817" s="10"/>
      <c r="O8817" s="10"/>
      <c r="P8817" s="10"/>
      <c r="Q8817" s="10"/>
      <c r="R8817" s="10"/>
      <c r="S8817" s="10"/>
      <c r="T8817" s="10"/>
      <c r="U8817" s="10"/>
      <c r="V8817" s="10"/>
      <c r="W8817" s="10"/>
      <c r="X8817" s="10"/>
      <c r="Y8817" s="10"/>
      <c r="Z8817" s="10"/>
      <c r="AA8817" s="10"/>
      <c r="AB8817" s="10"/>
      <c r="AC8817" s="10"/>
      <c r="AD8817" s="10"/>
      <c r="AE8817" s="10"/>
      <c r="AF8817" s="10"/>
      <c r="AG8817" s="8"/>
    </row>
    <row r="8818" spans="1:33">
      <c r="A8818" s="10"/>
      <c r="B8818" s="10"/>
      <c r="C8818" s="10"/>
      <c r="D8818" s="10"/>
      <c r="E8818" s="10"/>
      <c r="F8818" s="10"/>
      <c r="G8818" s="10"/>
      <c r="H8818" s="10"/>
      <c r="I8818" s="10"/>
      <c r="J8818" s="10"/>
      <c r="K8818" s="10"/>
      <c r="L8818" s="10"/>
      <c r="M8818" s="10"/>
      <c r="N8818" s="10"/>
      <c r="O8818" s="10"/>
      <c r="P8818" s="10"/>
      <c r="Q8818" s="10"/>
      <c r="R8818" s="10"/>
      <c r="S8818" s="10"/>
      <c r="T8818" s="10"/>
      <c r="U8818" s="10"/>
      <c r="V8818" s="10"/>
      <c r="W8818" s="10"/>
      <c r="X8818" s="10"/>
      <c r="Y8818" s="10"/>
      <c r="Z8818" s="10"/>
      <c r="AA8818" s="10"/>
      <c r="AB8818" s="10"/>
      <c r="AC8818" s="10"/>
      <c r="AD8818" s="10"/>
      <c r="AE8818" s="10"/>
      <c r="AF8818" s="10"/>
      <c r="AG8818" s="8"/>
    </row>
    <row r="8819" spans="1:33">
      <c r="A8819" s="10"/>
      <c r="B8819" s="10"/>
      <c r="C8819" s="10"/>
      <c r="D8819" s="10"/>
      <c r="E8819" s="10"/>
      <c r="F8819" s="10"/>
      <c r="G8819" s="10"/>
      <c r="H8819" s="10"/>
      <c r="I8819" s="10"/>
      <c r="J8819" s="10"/>
      <c r="K8819" s="10"/>
      <c r="L8819" s="10"/>
      <c r="M8819" s="10"/>
      <c r="N8819" s="10"/>
      <c r="O8819" s="10"/>
      <c r="P8819" s="10"/>
      <c r="Q8819" s="10"/>
      <c r="R8819" s="10"/>
      <c r="S8819" s="10"/>
      <c r="T8819" s="10"/>
      <c r="U8819" s="10"/>
      <c r="V8819" s="10"/>
      <c r="W8819" s="10"/>
      <c r="X8819" s="10"/>
      <c r="Y8819" s="10"/>
      <c r="Z8819" s="10"/>
      <c r="AA8819" s="10"/>
      <c r="AB8819" s="10"/>
      <c r="AC8819" s="10"/>
      <c r="AD8819" s="10"/>
      <c r="AE8819" s="10"/>
      <c r="AF8819" s="10"/>
      <c r="AG8819" s="8"/>
    </row>
    <row r="8820" spans="1:33">
      <c r="A8820" s="10"/>
      <c r="B8820" s="10"/>
      <c r="C8820" s="10"/>
      <c r="D8820" s="10"/>
      <c r="E8820" s="10"/>
      <c r="F8820" s="10"/>
      <c r="G8820" s="10"/>
      <c r="H8820" s="10"/>
      <c r="I8820" s="10"/>
      <c r="J8820" s="10"/>
      <c r="K8820" s="10"/>
      <c r="L8820" s="10"/>
      <c r="M8820" s="10"/>
      <c r="N8820" s="10"/>
      <c r="O8820" s="10"/>
      <c r="P8820" s="10"/>
      <c r="Q8820" s="10"/>
      <c r="R8820" s="10"/>
      <c r="S8820" s="10"/>
      <c r="T8820" s="10"/>
      <c r="U8820" s="10"/>
      <c r="V8820" s="10"/>
      <c r="W8820" s="10"/>
      <c r="X8820" s="10"/>
      <c r="Y8820" s="10"/>
      <c r="Z8820" s="10"/>
      <c r="AA8820" s="10"/>
      <c r="AB8820" s="10"/>
      <c r="AC8820" s="10"/>
      <c r="AD8820" s="10"/>
      <c r="AE8820" s="10"/>
      <c r="AF8820" s="10"/>
      <c r="AG8820" s="8"/>
    </row>
    <row r="8821" spans="1:33">
      <c r="A8821" s="10"/>
      <c r="B8821" s="10"/>
      <c r="C8821" s="10"/>
      <c r="D8821" s="10"/>
      <c r="E8821" s="10"/>
      <c r="F8821" s="10"/>
      <c r="G8821" s="10"/>
      <c r="H8821" s="10"/>
      <c r="I8821" s="10"/>
      <c r="J8821" s="10"/>
      <c r="K8821" s="10"/>
      <c r="L8821" s="10"/>
      <c r="M8821" s="10"/>
      <c r="N8821" s="10"/>
      <c r="O8821" s="10"/>
      <c r="P8821" s="10"/>
      <c r="Q8821" s="10"/>
      <c r="R8821" s="10"/>
      <c r="S8821" s="10"/>
      <c r="T8821" s="10"/>
      <c r="U8821" s="10"/>
      <c r="V8821" s="10"/>
      <c r="W8821" s="10"/>
      <c r="X8821" s="10"/>
      <c r="Y8821" s="10"/>
      <c r="Z8821" s="10"/>
      <c r="AA8821" s="10"/>
      <c r="AB8821" s="10"/>
      <c r="AC8821" s="10"/>
      <c r="AD8821" s="10"/>
      <c r="AE8821" s="10"/>
      <c r="AF8821" s="10"/>
      <c r="AG8821" s="8"/>
    </row>
    <row r="8822" spans="1:33">
      <c r="A8822" s="10"/>
      <c r="B8822" s="10"/>
      <c r="C8822" s="10"/>
      <c r="D8822" s="10"/>
      <c r="E8822" s="10"/>
      <c r="F8822" s="10"/>
      <c r="G8822" s="10"/>
      <c r="H8822" s="10"/>
      <c r="I8822" s="10"/>
      <c r="J8822" s="10"/>
      <c r="K8822" s="10"/>
      <c r="L8822" s="10"/>
      <c r="M8822" s="10"/>
      <c r="N8822" s="10"/>
      <c r="O8822" s="10"/>
      <c r="P8822" s="10"/>
      <c r="Q8822" s="10"/>
      <c r="R8822" s="10"/>
      <c r="S8822" s="10"/>
      <c r="T8822" s="10"/>
      <c r="U8822" s="10"/>
      <c r="V8822" s="10"/>
      <c r="W8822" s="10"/>
      <c r="X8822" s="10"/>
      <c r="Y8822" s="10"/>
      <c r="Z8822" s="10"/>
      <c r="AA8822" s="10"/>
      <c r="AB8822" s="10"/>
      <c r="AC8822" s="10"/>
      <c r="AD8822" s="10"/>
      <c r="AE8822" s="10"/>
      <c r="AF8822" s="10"/>
      <c r="AG8822" s="8"/>
    </row>
    <row r="8823" spans="1:33">
      <c r="A8823" s="10"/>
      <c r="B8823" s="10"/>
      <c r="C8823" s="10"/>
      <c r="D8823" s="10"/>
      <c r="E8823" s="10"/>
      <c r="F8823" s="10"/>
      <c r="G8823" s="10"/>
      <c r="H8823" s="10"/>
      <c r="I8823" s="10"/>
      <c r="J8823" s="10"/>
      <c r="K8823" s="10"/>
      <c r="L8823" s="10"/>
      <c r="M8823" s="10"/>
      <c r="N8823" s="10"/>
      <c r="O8823" s="10"/>
      <c r="P8823" s="10"/>
      <c r="Q8823" s="10"/>
      <c r="R8823" s="10"/>
      <c r="S8823" s="10"/>
      <c r="T8823" s="10"/>
      <c r="U8823" s="10"/>
      <c r="V8823" s="10"/>
      <c r="W8823" s="10"/>
      <c r="X8823" s="10"/>
      <c r="Y8823" s="10"/>
      <c r="Z8823" s="10"/>
      <c r="AA8823" s="10"/>
      <c r="AB8823" s="10"/>
      <c r="AC8823" s="10"/>
      <c r="AD8823" s="10"/>
      <c r="AE8823" s="10"/>
      <c r="AF8823" s="10"/>
      <c r="AG8823" s="8"/>
    </row>
    <row r="8824" spans="1:33">
      <c r="A8824" s="10"/>
      <c r="B8824" s="10"/>
      <c r="C8824" s="10"/>
      <c r="D8824" s="10"/>
      <c r="E8824" s="10"/>
      <c r="F8824" s="10"/>
      <c r="G8824" s="10"/>
      <c r="H8824" s="10"/>
      <c r="I8824" s="10"/>
      <c r="J8824" s="10"/>
      <c r="K8824" s="10"/>
      <c r="L8824" s="10"/>
      <c r="M8824" s="10"/>
      <c r="N8824" s="10"/>
      <c r="O8824" s="10"/>
      <c r="P8824" s="10"/>
      <c r="Q8824" s="10"/>
      <c r="R8824" s="10"/>
      <c r="S8824" s="10"/>
      <c r="T8824" s="10"/>
      <c r="U8824" s="10"/>
      <c r="V8824" s="10"/>
      <c r="W8824" s="10"/>
      <c r="X8824" s="10"/>
      <c r="Y8824" s="10"/>
      <c r="Z8824" s="10"/>
      <c r="AA8824" s="10"/>
      <c r="AB8824" s="10"/>
      <c r="AC8824" s="10"/>
      <c r="AD8824" s="10"/>
      <c r="AE8824" s="10"/>
      <c r="AF8824" s="10"/>
      <c r="AG8824" s="8"/>
    </row>
    <row r="8825" spans="1:33">
      <c r="A8825" s="10"/>
      <c r="B8825" s="10"/>
      <c r="C8825" s="10"/>
      <c r="D8825" s="10"/>
      <c r="E8825" s="10"/>
      <c r="F8825" s="10"/>
      <c r="G8825" s="10"/>
      <c r="H8825" s="10"/>
      <c r="I8825" s="10"/>
      <c r="J8825" s="10"/>
      <c r="K8825" s="10"/>
      <c r="L8825" s="10"/>
      <c r="M8825" s="10"/>
      <c r="N8825" s="10"/>
      <c r="O8825" s="10"/>
      <c r="P8825" s="10"/>
      <c r="Q8825" s="10"/>
      <c r="R8825" s="10"/>
      <c r="S8825" s="10"/>
      <c r="T8825" s="10"/>
      <c r="U8825" s="10"/>
      <c r="V8825" s="10"/>
      <c r="W8825" s="10"/>
      <c r="X8825" s="10"/>
      <c r="Y8825" s="10"/>
      <c r="Z8825" s="10"/>
      <c r="AA8825" s="10"/>
      <c r="AB8825" s="10"/>
      <c r="AC8825" s="10"/>
      <c r="AD8825" s="10"/>
      <c r="AE8825" s="10"/>
      <c r="AF8825" s="10"/>
      <c r="AG8825" s="8"/>
    </row>
    <row r="8826" spans="1:33">
      <c r="A8826" s="10"/>
      <c r="B8826" s="10"/>
      <c r="C8826" s="10"/>
      <c r="D8826" s="10"/>
      <c r="E8826" s="10"/>
      <c r="F8826" s="10"/>
      <c r="G8826" s="10"/>
      <c r="H8826" s="10"/>
      <c r="I8826" s="10"/>
      <c r="J8826" s="10"/>
      <c r="K8826" s="10"/>
      <c r="L8826" s="10"/>
      <c r="M8826" s="10"/>
      <c r="N8826" s="10"/>
      <c r="O8826" s="10"/>
      <c r="P8826" s="10"/>
      <c r="Q8826" s="10"/>
      <c r="R8826" s="10"/>
      <c r="S8826" s="10"/>
      <c r="T8826" s="10"/>
      <c r="U8826" s="10"/>
      <c r="V8826" s="10"/>
      <c r="W8826" s="10"/>
      <c r="X8826" s="10"/>
      <c r="Y8826" s="10"/>
      <c r="Z8826" s="10"/>
      <c r="AA8826" s="10"/>
      <c r="AB8826" s="10"/>
      <c r="AC8826" s="10"/>
      <c r="AD8826" s="10"/>
      <c r="AE8826" s="10"/>
      <c r="AF8826" s="10"/>
      <c r="AG8826" s="8"/>
    </row>
    <row r="8827" spans="1:33">
      <c r="A8827" s="10"/>
      <c r="B8827" s="10"/>
      <c r="C8827" s="10"/>
      <c r="D8827" s="10"/>
      <c r="E8827" s="10"/>
      <c r="F8827" s="10"/>
      <c r="G8827" s="10"/>
      <c r="H8827" s="10"/>
      <c r="I8827" s="10"/>
      <c r="J8827" s="10"/>
      <c r="K8827" s="10"/>
      <c r="L8827" s="10"/>
      <c r="M8827" s="10"/>
      <c r="N8827" s="10"/>
      <c r="O8827" s="10"/>
      <c r="P8827" s="10"/>
      <c r="Q8827" s="10"/>
      <c r="R8827" s="10"/>
      <c r="S8827" s="10"/>
      <c r="T8827" s="10"/>
      <c r="U8827" s="10"/>
      <c r="V8827" s="10"/>
      <c r="W8827" s="10"/>
      <c r="X8827" s="10"/>
      <c r="Y8827" s="10"/>
      <c r="Z8827" s="10"/>
      <c r="AA8827" s="10"/>
      <c r="AB8827" s="10"/>
      <c r="AC8827" s="10"/>
      <c r="AD8827" s="10"/>
      <c r="AE8827" s="10"/>
      <c r="AF8827" s="10"/>
      <c r="AG8827" s="8"/>
    </row>
    <row r="8828" spans="1:33">
      <c r="A8828" s="10"/>
      <c r="B8828" s="10"/>
      <c r="C8828" s="10"/>
      <c r="D8828" s="10"/>
      <c r="E8828" s="10"/>
      <c r="F8828" s="10"/>
      <c r="G8828" s="10"/>
      <c r="H8828" s="10"/>
      <c r="I8828" s="10"/>
      <c r="J8828" s="10"/>
      <c r="K8828" s="10"/>
      <c r="L8828" s="10"/>
      <c r="M8828" s="10"/>
      <c r="N8828" s="10"/>
      <c r="O8828" s="10"/>
      <c r="P8828" s="10"/>
      <c r="Q8828" s="10"/>
      <c r="R8828" s="10"/>
      <c r="S8828" s="10"/>
      <c r="T8828" s="10"/>
      <c r="U8828" s="10"/>
      <c r="V8828" s="10"/>
      <c r="W8828" s="10"/>
      <c r="X8828" s="10"/>
      <c r="Y8828" s="10"/>
      <c r="Z8828" s="10"/>
      <c r="AA8828" s="10"/>
      <c r="AB8828" s="10"/>
      <c r="AC8828" s="10"/>
      <c r="AD8828" s="10"/>
      <c r="AE8828" s="10"/>
      <c r="AF8828" s="10"/>
      <c r="AG8828" s="8"/>
    </row>
    <row r="8829" spans="1:33">
      <c r="A8829" s="10"/>
      <c r="B8829" s="10"/>
      <c r="C8829" s="10"/>
      <c r="D8829" s="10"/>
      <c r="E8829" s="10"/>
      <c r="F8829" s="10"/>
      <c r="G8829" s="10"/>
      <c r="H8829" s="10"/>
      <c r="I8829" s="10"/>
      <c r="J8829" s="10"/>
      <c r="K8829" s="10"/>
      <c r="L8829" s="10"/>
      <c r="M8829" s="10"/>
      <c r="N8829" s="10"/>
      <c r="O8829" s="10"/>
      <c r="P8829" s="10"/>
      <c r="Q8829" s="10"/>
      <c r="R8829" s="10"/>
      <c r="S8829" s="10"/>
      <c r="T8829" s="10"/>
      <c r="U8829" s="10"/>
      <c r="V8829" s="10"/>
      <c r="W8829" s="10"/>
      <c r="X8829" s="10"/>
      <c r="Y8829" s="10"/>
      <c r="Z8829" s="10"/>
      <c r="AA8829" s="10"/>
      <c r="AB8829" s="10"/>
      <c r="AC8829" s="10"/>
      <c r="AD8829" s="10"/>
      <c r="AE8829" s="10"/>
      <c r="AF8829" s="10"/>
      <c r="AG8829" s="8"/>
    </row>
    <row r="8830" spans="1:33">
      <c r="A8830" s="10"/>
      <c r="B8830" s="10"/>
      <c r="C8830" s="10"/>
      <c r="D8830" s="10"/>
      <c r="E8830" s="10"/>
      <c r="F8830" s="10"/>
      <c r="G8830" s="10"/>
      <c r="H8830" s="10"/>
      <c r="I8830" s="10"/>
      <c r="J8830" s="10"/>
      <c r="K8830" s="10"/>
      <c r="L8830" s="10"/>
      <c r="M8830" s="10"/>
      <c r="N8830" s="10"/>
      <c r="O8830" s="10"/>
      <c r="P8830" s="10"/>
      <c r="Q8830" s="10"/>
      <c r="R8830" s="10"/>
      <c r="S8830" s="10"/>
      <c r="T8830" s="10"/>
      <c r="U8830" s="10"/>
      <c r="V8830" s="10"/>
      <c r="W8830" s="10"/>
      <c r="X8830" s="10"/>
      <c r="Y8830" s="10"/>
      <c r="Z8830" s="10"/>
      <c r="AA8830" s="10"/>
      <c r="AB8830" s="10"/>
      <c r="AC8830" s="10"/>
      <c r="AD8830" s="10"/>
      <c r="AE8830" s="10"/>
      <c r="AF8830" s="10"/>
      <c r="AG8830" s="8"/>
    </row>
    <row r="8831" spans="1:33">
      <c r="A8831" s="10"/>
      <c r="B8831" s="10"/>
      <c r="C8831" s="10"/>
      <c r="D8831" s="10"/>
      <c r="E8831" s="10"/>
      <c r="F8831" s="10"/>
      <c r="G8831" s="10"/>
      <c r="H8831" s="10"/>
      <c r="I8831" s="10"/>
      <c r="J8831" s="10"/>
      <c r="K8831" s="10"/>
      <c r="L8831" s="10"/>
      <c r="M8831" s="10"/>
      <c r="N8831" s="10"/>
      <c r="O8831" s="10"/>
      <c r="P8831" s="10"/>
      <c r="Q8831" s="10"/>
      <c r="R8831" s="10"/>
      <c r="S8831" s="10"/>
      <c r="T8831" s="10"/>
      <c r="U8831" s="10"/>
      <c r="V8831" s="10"/>
      <c r="W8831" s="10"/>
      <c r="X8831" s="10"/>
      <c r="Y8831" s="10"/>
      <c r="Z8831" s="10"/>
      <c r="AA8831" s="10"/>
      <c r="AB8831" s="10"/>
      <c r="AC8831" s="10"/>
      <c r="AD8831" s="10"/>
      <c r="AE8831" s="10"/>
      <c r="AF8831" s="10"/>
      <c r="AG8831" s="8"/>
    </row>
    <row r="8832" spans="1:33">
      <c r="A8832" s="10"/>
      <c r="B8832" s="10"/>
      <c r="C8832" s="10"/>
      <c r="D8832" s="10"/>
      <c r="E8832" s="10"/>
      <c r="F8832" s="10"/>
      <c r="G8832" s="10"/>
      <c r="H8832" s="10"/>
      <c r="I8832" s="10"/>
      <c r="J8832" s="10"/>
      <c r="K8832" s="10"/>
      <c r="L8832" s="10"/>
      <c r="M8832" s="10"/>
      <c r="N8832" s="10"/>
      <c r="O8832" s="10"/>
      <c r="P8832" s="10"/>
      <c r="Q8832" s="10"/>
      <c r="R8832" s="10"/>
      <c r="S8832" s="10"/>
      <c r="T8832" s="10"/>
      <c r="U8832" s="10"/>
      <c r="V8832" s="10"/>
      <c r="W8832" s="10"/>
      <c r="X8832" s="10"/>
      <c r="Y8832" s="10"/>
      <c r="Z8832" s="10"/>
      <c r="AA8832" s="10"/>
      <c r="AB8832" s="10"/>
      <c r="AC8832" s="10"/>
      <c r="AD8832" s="10"/>
      <c r="AE8832" s="10"/>
      <c r="AF8832" s="10"/>
      <c r="AG8832" s="8"/>
    </row>
    <row r="8833" spans="1:33">
      <c r="A8833" s="10"/>
      <c r="B8833" s="10"/>
      <c r="C8833" s="10"/>
      <c r="D8833" s="10"/>
      <c r="E8833" s="10"/>
      <c r="F8833" s="10"/>
      <c r="G8833" s="10"/>
      <c r="H8833" s="10"/>
      <c r="I8833" s="10"/>
      <c r="J8833" s="10"/>
      <c r="K8833" s="10"/>
      <c r="L8833" s="10"/>
      <c r="M8833" s="10"/>
      <c r="N8833" s="10"/>
      <c r="O8833" s="10"/>
      <c r="P8833" s="10"/>
      <c r="Q8833" s="10"/>
      <c r="R8833" s="10"/>
      <c r="S8833" s="10"/>
      <c r="T8833" s="10"/>
      <c r="U8833" s="10"/>
      <c r="V8833" s="10"/>
      <c r="W8833" s="10"/>
      <c r="X8833" s="10"/>
      <c r="Y8833" s="10"/>
      <c r="Z8833" s="10"/>
      <c r="AA8833" s="10"/>
      <c r="AB8833" s="10"/>
      <c r="AC8833" s="10"/>
      <c r="AD8833" s="10"/>
      <c r="AE8833" s="10"/>
      <c r="AF8833" s="10"/>
      <c r="AG8833" s="8"/>
    </row>
    <row r="8834" spans="1:33">
      <c r="A8834" s="10"/>
      <c r="B8834" s="10"/>
      <c r="C8834" s="10"/>
      <c r="D8834" s="10"/>
      <c r="E8834" s="10"/>
      <c r="F8834" s="10"/>
      <c r="G8834" s="10"/>
      <c r="H8834" s="10"/>
      <c r="I8834" s="10"/>
      <c r="J8834" s="10"/>
      <c r="K8834" s="10"/>
      <c r="L8834" s="10"/>
      <c r="M8834" s="10"/>
      <c r="N8834" s="10"/>
      <c r="O8834" s="10"/>
      <c r="P8834" s="10"/>
      <c r="Q8834" s="10"/>
      <c r="R8834" s="10"/>
      <c r="S8834" s="10"/>
      <c r="T8834" s="10"/>
      <c r="U8834" s="10"/>
      <c r="V8834" s="10"/>
      <c r="W8834" s="10"/>
      <c r="X8834" s="10"/>
      <c r="Y8834" s="10"/>
      <c r="Z8834" s="10"/>
      <c r="AA8834" s="10"/>
      <c r="AB8834" s="10"/>
      <c r="AC8834" s="10"/>
      <c r="AD8834" s="10"/>
      <c r="AE8834" s="10"/>
      <c r="AF8834" s="10"/>
      <c r="AG8834" s="8"/>
    </row>
    <row r="8835" spans="1:33">
      <c r="A8835" s="10"/>
      <c r="B8835" s="10"/>
      <c r="C8835" s="10"/>
      <c r="D8835" s="10"/>
      <c r="E8835" s="10"/>
      <c r="F8835" s="10"/>
      <c r="G8835" s="10"/>
      <c r="H8835" s="10"/>
      <c r="I8835" s="10"/>
      <c r="J8835" s="10"/>
      <c r="K8835" s="10"/>
      <c r="L8835" s="10"/>
      <c r="M8835" s="10"/>
      <c r="N8835" s="10"/>
      <c r="O8835" s="10"/>
      <c r="P8835" s="10"/>
      <c r="Q8835" s="10"/>
      <c r="R8835" s="10"/>
      <c r="S8835" s="10"/>
      <c r="T8835" s="10"/>
      <c r="U8835" s="10"/>
      <c r="V8835" s="10"/>
      <c r="W8835" s="10"/>
      <c r="X8835" s="10"/>
      <c r="Y8835" s="10"/>
      <c r="Z8835" s="10"/>
      <c r="AA8835" s="10"/>
      <c r="AB8835" s="10"/>
      <c r="AC8835" s="10"/>
      <c r="AD8835" s="10"/>
      <c r="AE8835" s="10"/>
      <c r="AF8835" s="10"/>
      <c r="AG8835" s="8"/>
    </row>
    <row r="8836" spans="1:33">
      <c r="A8836" s="10"/>
      <c r="B8836" s="10"/>
      <c r="C8836" s="10"/>
      <c r="D8836" s="10"/>
      <c r="E8836" s="10"/>
      <c r="F8836" s="10"/>
      <c r="G8836" s="10"/>
      <c r="H8836" s="10"/>
      <c r="I8836" s="10"/>
      <c r="J8836" s="10"/>
      <c r="K8836" s="10"/>
      <c r="L8836" s="10"/>
      <c r="M8836" s="10"/>
      <c r="N8836" s="10"/>
      <c r="O8836" s="10"/>
      <c r="P8836" s="10"/>
      <c r="Q8836" s="10"/>
      <c r="R8836" s="10"/>
      <c r="S8836" s="10"/>
      <c r="T8836" s="10"/>
      <c r="U8836" s="10"/>
      <c r="V8836" s="10"/>
      <c r="W8836" s="10"/>
      <c r="X8836" s="10"/>
      <c r="Y8836" s="10"/>
      <c r="Z8836" s="10"/>
      <c r="AA8836" s="10"/>
      <c r="AB8836" s="10"/>
      <c r="AC8836" s="10"/>
      <c r="AD8836" s="10"/>
      <c r="AE8836" s="10"/>
      <c r="AF8836" s="10"/>
      <c r="AG8836" s="8"/>
    </row>
    <row r="8837" spans="1:33">
      <c r="A8837" s="10"/>
      <c r="B8837" s="10"/>
      <c r="C8837" s="10"/>
      <c r="D8837" s="10"/>
      <c r="E8837" s="10"/>
      <c r="F8837" s="10"/>
      <c r="G8837" s="10"/>
      <c r="H8837" s="10"/>
      <c r="I8837" s="10"/>
      <c r="J8837" s="10"/>
      <c r="K8837" s="10"/>
      <c r="L8837" s="10"/>
      <c r="M8837" s="10"/>
      <c r="N8837" s="10"/>
      <c r="O8837" s="10"/>
      <c r="P8837" s="10"/>
      <c r="Q8837" s="10"/>
      <c r="R8837" s="10"/>
      <c r="S8837" s="10"/>
      <c r="T8837" s="10"/>
      <c r="U8837" s="10"/>
      <c r="V8837" s="10"/>
      <c r="W8837" s="10"/>
      <c r="X8837" s="10"/>
      <c r="Y8837" s="10"/>
      <c r="Z8837" s="10"/>
      <c r="AA8837" s="10"/>
      <c r="AB8837" s="10"/>
      <c r="AC8837" s="10"/>
      <c r="AD8837" s="10"/>
      <c r="AE8837" s="10"/>
      <c r="AF8837" s="10"/>
      <c r="AG8837" s="8"/>
    </row>
    <row r="8838" spans="1:33">
      <c r="A8838" s="10"/>
      <c r="B8838" s="10"/>
      <c r="C8838" s="10"/>
      <c r="D8838" s="10"/>
      <c r="E8838" s="10"/>
      <c r="F8838" s="10"/>
      <c r="G8838" s="10"/>
      <c r="H8838" s="10"/>
      <c r="I8838" s="10"/>
      <c r="J8838" s="10"/>
      <c r="K8838" s="10"/>
      <c r="L8838" s="10"/>
      <c r="M8838" s="10"/>
      <c r="N8838" s="10"/>
      <c r="O8838" s="10"/>
      <c r="P8838" s="10"/>
      <c r="Q8838" s="10"/>
      <c r="R8838" s="10"/>
      <c r="S8838" s="10"/>
      <c r="T8838" s="10"/>
      <c r="U8838" s="10"/>
      <c r="V8838" s="10"/>
      <c r="W8838" s="10"/>
      <c r="X8838" s="10"/>
      <c r="Y8838" s="10"/>
      <c r="Z8838" s="10"/>
      <c r="AA8838" s="10"/>
      <c r="AB8838" s="10"/>
      <c r="AC8838" s="10"/>
      <c r="AD8838" s="10"/>
      <c r="AE8838" s="10"/>
      <c r="AF8838" s="10"/>
      <c r="AG8838" s="8"/>
    </row>
    <row r="8839" spans="1:33">
      <c r="A8839" s="10"/>
      <c r="B8839" s="10"/>
      <c r="C8839" s="10"/>
      <c r="D8839" s="10"/>
      <c r="E8839" s="10"/>
      <c r="F8839" s="10"/>
      <c r="G8839" s="10"/>
      <c r="H8839" s="10"/>
      <c r="I8839" s="10"/>
      <c r="J8839" s="10"/>
      <c r="K8839" s="10"/>
      <c r="L8839" s="10"/>
      <c r="M8839" s="10"/>
      <c r="N8839" s="10"/>
      <c r="O8839" s="10"/>
      <c r="P8839" s="10"/>
      <c r="Q8839" s="10"/>
      <c r="R8839" s="10"/>
      <c r="S8839" s="10"/>
      <c r="T8839" s="10"/>
      <c r="U8839" s="10"/>
      <c r="V8839" s="10"/>
      <c r="W8839" s="10"/>
      <c r="X8839" s="10"/>
      <c r="Y8839" s="10"/>
      <c r="Z8839" s="10"/>
      <c r="AA8839" s="10"/>
      <c r="AB8839" s="10"/>
      <c r="AC8839" s="10"/>
      <c r="AD8839" s="10"/>
      <c r="AE8839" s="10"/>
      <c r="AF8839" s="10"/>
      <c r="AG8839" s="8"/>
    </row>
    <row r="8840" spans="1:33">
      <c r="A8840" s="10"/>
      <c r="B8840" s="10"/>
      <c r="C8840" s="10"/>
      <c r="D8840" s="10"/>
      <c r="E8840" s="10"/>
      <c r="F8840" s="10"/>
      <c r="G8840" s="10"/>
      <c r="H8840" s="10"/>
      <c r="I8840" s="10"/>
      <c r="J8840" s="10"/>
      <c r="K8840" s="10"/>
      <c r="L8840" s="10"/>
      <c r="M8840" s="10"/>
      <c r="N8840" s="10"/>
      <c r="O8840" s="10"/>
      <c r="P8840" s="10"/>
      <c r="Q8840" s="10"/>
      <c r="R8840" s="10"/>
      <c r="S8840" s="10"/>
      <c r="T8840" s="10"/>
      <c r="U8840" s="10"/>
      <c r="V8840" s="10"/>
      <c r="W8840" s="10"/>
      <c r="X8840" s="10"/>
      <c r="Y8840" s="10"/>
      <c r="Z8840" s="10"/>
      <c r="AA8840" s="10"/>
      <c r="AB8840" s="10"/>
      <c r="AC8840" s="10"/>
      <c r="AD8840" s="10"/>
      <c r="AE8840" s="10"/>
      <c r="AF8840" s="10"/>
      <c r="AG8840" s="8"/>
    </row>
    <row r="8841" spans="1:33">
      <c r="A8841" s="10"/>
      <c r="B8841" s="10"/>
      <c r="C8841" s="10"/>
      <c r="D8841" s="10"/>
      <c r="E8841" s="10"/>
      <c r="F8841" s="10"/>
      <c r="G8841" s="10"/>
      <c r="H8841" s="10"/>
      <c r="I8841" s="10"/>
      <c r="J8841" s="10"/>
      <c r="K8841" s="10"/>
      <c r="L8841" s="10"/>
      <c r="M8841" s="10"/>
      <c r="N8841" s="10"/>
      <c r="O8841" s="10"/>
      <c r="P8841" s="10"/>
      <c r="Q8841" s="10"/>
      <c r="R8841" s="10"/>
      <c r="S8841" s="10"/>
      <c r="T8841" s="10"/>
      <c r="U8841" s="10"/>
      <c r="V8841" s="10"/>
      <c r="W8841" s="10"/>
      <c r="X8841" s="10"/>
      <c r="Y8841" s="10"/>
      <c r="Z8841" s="10"/>
      <c r="AA8841" s="10"/>
      <c r="AB8841" s="10"/>
      <c r="AC8841" s="10"/>
      <c r="AD8841" s="10"/>
      <c r="AE8841" s="10"/>
      <c r="AF8841" s="10"/>
      <c r="AG8841" s="8"/>
    </row>
    <row r="8842" spans="1:33">
      <c r="A8842" s="10"/>
      <c r="B8842" s="10"/>
      <c r="C8842" s="10"/>
      <c r="D8842" s="10"/>
      <c r="E8842" s="10"/>
      <c r="F8842" s="10"/>
      <c r="G8842" s="10"/>
      <c r="H8842" s="10"/>
      <c r="I8842" s="10"/>
      <c r="J8842" s="10"/>
      <c r="K8842" s="10"/>
      <c r="L8842" s="10"/>
      <c r="M8842" s="10"/>
      <c r="N8842" s="10"/>
      <c r="O8842" s="10"/>
      <c r="P8842" s="10"/>
      <c r="Q8842" s="10"/>
      <c r="R8842" s="10"/>
      <c r="S8842" s="10"/>
      <c r="T8842" s="10"/>
      <c r="U8842" s="10"/>
      <c r="V8842" s="10"/>
      <c r="W8842" s="10"/>
      <c r="X8842" s="10"/>
      <c r="Y8842" s="10"/>
      <c r="Z8842" s="10"/>
      <c r="AA8842" s="10"/>
      <c r="AB8842" s="10"/>
      <c r="AC8842" s="10"/>
      <c r="AD8842" s="10"/>
      <c r="AE8842" s="10"/>
      <c r="AF8842" s="10"/>
      <c r="AG8842" s="8"/>
    </row>
    <row r="8843" spans="1:33">
      <c r="A8843" s="10"/>
      <c r="B8843" s="10"/>
      <c r="C8843" s="10"/>
      <c r="D8843" s="10"/>
      <c r="E8843" s="10"/>
      <c r="F8843" s="10"/>
      <c r="G8843" s="10"/>
      <c r="H8843" s="10"/>
      <c r="I8843" s="10"/>
      <c r="J8843" s="10"/>
      <c r="K8843" s="10"/>
      <c r="L8843" s="10"/>
      <c r="M8843" s="10"/>
      <c r="N8843" s="10"/>
      <c r="O8843" s="10"/>
      <c r="P8843" s="10"/>
      <c r="Q8843" s="10"/>
      <c r="R8843" s="10"/>
      <c r="S8843" s="10"/>
      <c r="T8843" s="10"/>
      <c r="U8843" s="10"/>
      <c r="V8843" s="10"/>
      <c r="W8843" s="10"/>
      <c r="X8843" s="10"/>
      <c r="Y8843" s="10"/>
      <c r="Z8843" s="10"/>
      <c r="AA8843" s="10"/>
      <c r="AB8843" s="10"/>
      <c r="AC8843" s="10"/>
      <c r="AD8843" s="10"/>
      <c r="AE8843" s="10"/>
      <c r="AF8843" s="10"/>
      <c r="AG8843" s="8"/>
    </row>
    <row r="8844" spans="1:33">
      <c r="A8844" s="10"/>
      <c r="B8844" s="10"/>
      <c r="C8844" s="10"/>
      <c r="D8844" s="10"/>
      <c r="E8844" s="10"/>
      <c r="F8844" s="10"/>
      <c r="G8844" s="10"/>
      <c r="H8844" s="10"/>
      <c r="I8844" s="10"/>
      <c r="J8844" s="10"/>
      <c r="K8844" s="10"/>
      <c r="L8844" s="10"/>
      <c r="M8844" s="10"/>
      <c r="N8844" s="10"/>
      <c r="O8844" s="10"/>
      <c r="P8844" s="10"/>
      <c r="Q8844" s="10"/>
      <c r="R8844" s="10"/>
      <c r="S8844" s="10"/>
      <c r="T8844" s="10"/>
      <c r="U8844" s="10"/>
      <c r="V8844" s="10"/>
      <c r="W8844" s="10"/>
      <c r="X8844" s="10"/>
      <c r="Y8844" s="10"/>
      <c r="Z8844" s="10"/>
      <c r="AA8844" s="10"/>
      <c r="AB8844" s="10"/>
      <c r="AC8844" s="10"/>
      <c r="AD8844" s="10"/>
      <c r="AE8844" s="10"/>
      <c r="AF8844" s="10"/>
      <c r="AG8844" s="8"/>
    </row>
    <row r="8845" spans="1:33">
      <c r="A8845" s="10"/>
      <c r="B8845" s="10"/>
      <c r="C8845" s="10"/>
      <c r="D8845" s="10"/>
      <c r="E8845" s="10"/>
      <c r="F8845" s="10"/>
      <c r="G8845" s="10"/>
      <c r="H8845" s="10"/>
      <c r="I8845" s="10"/>
      <c r="J8845" s="10"/>
      <c r="K8845" s="10"/>
      <c r="L8845" s="10"/>
      <c r="M8845" s="10"/>
      <c r="N8845" s="10"/>
      <c r="O8845" s="10"/>
      <c r="P8845" s="10"/>
      <c r="Q8845" s="10"/>
      <c r="R8845" s="10"/>
      <c r="S8845" s="10"/>
      <c r="T8845" s="10"/>
      <c r="U8845" s="10"/>
      <c r="V8845" s="10"/>
      <c r="W8845" s="10"/>
      <c r="X8845" s="10"/>
      <c r="Y8845" s="10"/>
      <c r="Z8845" s="10"/>
      <c r="AA8845" s="10"/>
      <c r="AB8845" s="10"/>
      <c r="AC8845" s="10"/>
      <c r="AD8845" s="10"/>
      <c r="AE8845" s="10"/>
      <c r="AF8845" s="10"/>
      <c r="AG8845" s="8"/>
    </row>
    <row r="8846" spans="1:33">
      <c r="A8846" s="10"/>
      <c r="B8846" s="10"/>
      <c r="C8846" s="10"/>
      <c r="D8846" s="10"/>
      <c r="E8846" s="10"/>
      <c r="F8846" s="10"/>
      <c r="G8846" s="10"/>
      <c r="H8846" s="10"/>
      <c r="I8846" s="10"/>
      <c r="J8846" s="10"/>
      <c r="K8846" s="10"/>
      <c r="L8846" s="10"/>
      <c r="M8846" s="10"/>
      <c r="N8846" s="10"/>
      <c r="O8846" s="10"/>
      <c r="P8846" s="10"/>
      <c r="Q8846" s="10"/>
      <c r="R8846" s="10"/>
      <c r="S8846" s="10"/>
      <c r="T8846" s="10"/>
      <c r="U8846" s="10"/>
      <c r="V8846" s="10"/>
      <c r="W8846" s="10"/>
      <c r="X8846" s="10"/>
      <c r="Y8846" s="10"/>
      <c r="Z8846" s="10"/>
      <c r="AA8846" s="10"/>
      <c r="AB8846" s="10"/>
      <c r="AC8846" s="10"/>
      <c r="AD8846" s="10"/>
      <c r="AE8846" s="10"/>
      <c r="AF8846" s="10"/>
      <c r="AG8846" s="8"/>
    </row>
    <row r="8847" spans="1:33">
      <c r="A8847" s="10"/>
      <c r="B8847" s="10"/>
      <c r="C8847" s="10"/>
      <c r="D8847" s="10"/>
      <c r="E8847" s="10"/>
      <c r="F8847" s="10"/>
      <c r="G8847" s="10"/>
      <c r="H8847" s="10"/>
      <c r="I8847" s="10"/>
      <c r="J8847" s="10"/>
      <c r="K8847" s="10"/>
      <c r="L8847" s="10"/>
      <c r="M8847" s="10"/>
      <c r="N8847" s="10"/>
      <c r="O8847" s="10"/>
      <c r="P8847" s="10"/>
      <c r="Q8847" s="10"/>
      <c r="R8847" s="10"/>
      <c r="S8847" s="10"/>
      <c r="T8847" s="10"/>
      <c r="U8847" s="10"/>
      <c r="V8847" s="10"/>
      <c r="W8847" s="10"/>
      <c r="X8847" s="10"/>
      <c r="Y8847" s="10"/>
      <c r="Z8847" s="10"/>
      <c r="AA8847" s="10"/>
      <c r="AB8847" s="10"/>
      <c r="AC8847" s="10"/>
      <c r="AD8847" s="10"/>
      <c r="AE8847" s="10"/>
      <c r="AF8847" s="10"/>
      <c r="AG8847" s="8"/>
    </row>
    <row r="8848" spans="1:33">
      <c r="A8848" s="10"/>
      <c r="B8848" s="10"/>
      <c r="C8848" s="10"/>
      <c r="D8848" s="10"/>
      <c r="E8848" s="10"/>
      <c r="F8848" s="10"/>
      <c r="G8848" s="10"/>
      <c r="H8848" s="10"/>
      <c r="I8848" s="10"/>
      <c r="J8848" s="10"/>
      <c r="K8848" s="10"/>
      <c r="L8848" s="10"/>
      <c r="M8848" s="10"/>
      <c r="N8848" s="10"/>
      <c r="O8848" s="10"/>
      <c r="P8848" s="10"/>
      <c r="Q8848" s="10"/>
      <c r="R8848" s="10"/>
      <c r="S8848" s="10"/>
      <c r="T8848" s="10"/>
      <c r="U8848" s="10"/>
      <c r="V8848" s="10"/>
      <c r="W8848" s="10"/>
      <c r="X8848" s="10"/>
      <c r="Y8848" s="10"/>
      <c r="Z8848" s="10"/>
      <c r="AA8848" s="10"/>
      <c r="AB8848" s="10"/>
      <c r="AC8848" s="10"/>
      <c r="AD8848" s="10"/>
      <c r="AE8848" s="10"/>
      <c r="AF8848" s="10"/>
      <c r="AG8848" s="8"/>
    </row>
    <row r="8849" spans="1:33">
      <c r="A8849" s="10"/>
      <c r="B8849" s="10"/>
      <c r="C8849" s="10"/>
      <c r="D8849" s="10"/>
      <c r="E8849" s="10"/>
      <c r="F8849" s="10"/>
      <c r="G8849" s="10"/>
      <c r="H8849" s="10"/>
      <c r="I8849" s="10"/>
      <c r="J8849" s="10"/>
      <c r="K8849" s="10"/>
      <c r="L8849" s="10"/>
      <c r="M8849" s="10"/>
      <c r="N8849" s="10"/>
      <c r="O8849" s="10"/>
      <c r="P8849" s="10"/>
      <c r="Q8849" s="10"/>
      <c r="R8849" s="10"/>
      <c r="S8849" s="10"/>
      <c r="T8849" s="10"/>
      <c r="U8849" s="10"/>
      <c r="V8849" s="10"/>
      <c r="W8849" s="10"/>
      <c r="X8849" s="10"/>
      <c r="Y8849" s="10"/>
      <c r="Z8849" s="10"/>
      <c r="AA8849" s="10"/>
      <c r="AB8849" s="10"/>
      <c r="AC8849" s="10"/>
      <c r="AD8849" s="10"/>
      <c r="AE8849" s="10"/>
      <c r="AF8849" s="10"/>
      <c r="AG8849" s="8"/>
    </row>
    <row r="8850" spans="1:33">
      <c r="A8850" s="10"/>
      <c r="B8850" s="10"/>
      <c r="C8850" s="10"/>
      <c r="D8850" s="10"/>
      <c r="E8850" s="10"/>
      <c r="F8850" s="10"/>
      <c r="G8850" s="10"/>
      <c r="H8850" s="10"/>
      <c r="I8850" s="10"/>
      <c r="J8850" s="10"/>
      <c r="K8850" s="10"/>
      <c r="L8850" s="10"/>
      <c r="M8850" s="10"/>
      <c r="N8850" s="10"/>
      <c r="O8850" s="10"/>
      <c r="P8850" s="10"/>
      <c r="Q8850" s="10"/>
      <c r="R8850" s="10"/>
      <c r="S8850" s="10"/>
      <c r="T8850" s="10"/>
      <c r="U8850" s="10"/>
      <c r="V8850" s="10"/>
      <c r="W8850" s="10"/>
      <c r="X8850" s="10"/>
      <c r="Y8850" s="10"/>
      <c r="Z8850" s="10"/>
      <c r="AA8850" s="10"/>
      <c r="AB8850" s="10"/>
      <c r="AC8850" s="10"/>
      <c r="AD8850" s="10"/>
      <c r="AE8850" s="10"/>
      <c r="AF8850" s="10"/>
      <c r="AG8850" s="8"/>
    </row>
    <row r="8851" spans="1:33">
      <c r="A8851" s="10"/>
      <c r="B8851" s="10"/>
      <c r="C8851" s="10"/>
      <c r="D8851" s="10"/>
      <c r="E8851" s="10"/>
      <c r="F8851" s="10"/>
      <c r="G8851" s="10"/>
      <c r="H8851" s="10"/>
      <c r="I8851" s="10"/>
      <c r="J8851" s="10"/>
      <c r="K8851" s="10"/>
      <c r="L8851" s="10"/>
      <c r="M8851" s="10"/>
      <c r="N8851" s="10"/>
      <c r="O8851" s="10"/>
      <c r="P8851" s="10"/>
      <c r="Q8851" s="10"/>
      <c r="R8851" s="10"/>
      <c r="S8851" s="10"/>
      <c r="T8851" s="10"/>
      <c r="U8851" s="10"/>
      <c r="V8851" s="10"/>
      <c r="W8851" s="10"/>
      <c r="X8851" s="10"/>
      <c r="Y8851" s="10"/>
      <c r="Z8851" s="10"/>
      <c r="AA8851" s="10"/>
      <c r="AB8851" s="10"/>
      <c r="AC8851" s="10"/>
      <c r="AD8851" s="10"/>
      <c r="AE8851" s="10"/>
      <c r="AF8851" s="10"/>
      <c r="AG8851" s="8"/>
    </row>
    <row r="8852" spans="1:33">
      <c r="A8852" s="10"/>
      <c r="B8852" s="10"/>
      <c r="C8852" s="10"/>
      <c r="D8852" s="10"/>
      <c r="E8852" s="10"/>
      <c r="F8852" s="10"/>
      <c r="G8852" s="10"/>
      <c r="H8852" s="10"/>
      <c r="I8852" s="10"/>
      <c r="J8852" s="10"/>
      <c r="K8852" s="10"/>
      <c r="L8852" s="10"/>
      <c r="M8852" s="10"/>
      <c r="N8852" s="10"/>
      <c r="O8852" s="10"/>
      <c r="P8852" s="10"/>
      <c r="Q8852" s="10"/>
      <c r="R8852" s="10"/>
      <c r="S8852" s="10"/>
      <c r="T8852" s="10"/>
      <c r="U8852" s="10"/>
      <c r="V8852" s="10"/>
      <c r="W8852" s="10"/>
      <c r="X8852" s="10"/>
      <c r="Y8852" s="10"/>
      <c r="Z8852" s="10"/>
      <c r="AA8852" s="10"/>
      <c r="AB8852" s="10"/>
      <c r="AC8852" s="10"/>
      <c r="AD8852" s="10"/>
      <c r="AE8852" s="10"/>
      <c r="AF8852" s="10"/>
      <c r="AG8852" s="8"/>
    </row>
    <row r="8853" spans="1:33">
      <c r="A8853" s="10"/>
      <c r="B8853" s="10"/>
      <c r="C8853" s="10"/>
      <c r="D8853" s="10"/>
      <c r="E8853" s="10"/>
      <c r="F8853" s="10"/>
      <c r="G8853" s="10"/>
      <c r="H8853" s="10"/>
      <c r="I8853" s="10"/>
      <c r="J8853" s="10"/>
      <c r="K8853" s="10"/>
      <c r="L8853" s="10"/>
      <c r="M8853" s="10"/>
      <c r="N8853" s="10"/>
      <c r="O8853" s="10"/>
      <c r="P8853" s="10"/>
      <c r="Q8853" s="10"/>
      <c r="R8853" s="10"/>
      <c r="S8853" s="10"/>
      <c r="T8853" s="10"/>
      <c r="U8853" s="10"/>
      <c r="V8853" s="10"/>
      <c r="W8853" s="10"/>
      <c r="X8853" s="10"/>
      <c r="Y8853" s="10"/>
      <c r="Z8853" s="10"/>
      <c r="AA8853" s="10"/>
      <c r="AB8853" s="10"/>
      <c r="AC8853" s="10"/>
      <c r="AD8853" s="10"/>
      <c r="AE8853" s="10"/>
      <c r="AF8853" s="10"/>
      <c r="AG8853" s="8"/>
    </row>
    <row r="8854" spans="1:33">
      <c r="A8854" s="10"/>
      <c r="B8854" s="10"/>
      <c r="C8854" s="10"/>
      <c r="D8854" s="10"/>
      <c r="E8854" s="10"/>
      <c r="F8854" s="10"/>
      <c r="G8854" s="10"/>
      <c r="H8854" s="10"/>
      <c r="I8854" s="10"/>
      <c r="J8854" s="10"/>
      <c r="K8854" s="10"/>
      <c r="L8854" s="10"/>
      <c r="M8854" s="10"/>
      <c r="N8854" s="10"/>
      <c r="O8854" s="10"/>
      <c r="P8854" s="10"/>
      <c r="Q8854" s="10"/>
      <c r="R8854" s="10"/>
      <c r="S8854" s="10"/>
      <c r="T8854" s="10"/>
      <c r="U8854" s="10"/>
      <c r="V8854" s="10"/>
      <c r="W8854" s="10"/>
      <c r="X8854" s="10"/>
      <c r="Y8854" s="10"/>
      <c r="Z8854" s="10"/>
      <c r="AA8854" s="10"/>
      <c r="AB8854" s="10"/>
      <c r="AC8854" s="10"/>
      <c r="AD8854" s="10"/>
      <c r="AE8854" s="10"/>
      <c r="AF8854" s="10"/>
      <c r="AG8854" s="8"/>
    </row>
    <row r="8855" spans="1:33">
      <c r="A8855" s="10"/>
      <c r="B8855" s="10"/>
      <c r="C8855" s="10"/>
      <c r="D8855" s="10"/>
      <c r="E8855" s="10"/>
      <c r="F8855" s="10"/>
      <c r="G8855" s="10"/>
      <c r="H8855" s="10"/>
      <c r="I8855" s="10"/>
      <c r="J8855" s="10"/>
      <c r="K8855" s="10"/>
      <c r="L8855" s="10"/>
      <c r="M8855" s="10"/>
      <c r="N8855" s="10"/>
      <c r="O8855" s="10"/>
      <c r="P8855" s="10"/>
      <c r="Q8855" s="10"/>
      <c r="R8855" s="10"/>
      <c r="S8855" s="10"/>
      <c r="T8855" s="10"/>
      <c r="U8855" s="10"/>
      <c r="V8855" s="10"/>
      <c r="W8855" s="10"/>
      <c r="X8855" s="10"/>
      <c r="Y8855" s="10"/>
      <c r="Z8855" s="10"/>
      <c r="AA8855" s="10"/>
      <c r="AB8855" s="10"/>
      <c r="AC8855" s="10"/>
      <c r="AD8855" s="10"/>
      <c r="AE8855" s="10"/>
      <c r="AF8855" s="10"/>
      <c r="AG8855" s="8"/>
    </row>
    <row r="8856" spans="1:33">
      <c r="A8856" s="10"/>
      <c r="B8856" s="10"/>
      <c r="C8856" s="10"/>
      <c r="D8856" s="10"/>
      <c r="E8856" s="10"/>
      <c r="F8856" s="10"/>
      <c r="G8856" s="10"/>
      <c r="H8856" s="10"/>
      <c r="I8856" s="10"/>
      <c r="J8856" s="10"/>
      <c r="K8856" s="10"/>
      <c r="L8856" s="10"/>
      <c r="M8856" s="10"/>
      <c r="N8856" s="10"/>
      <c r="O8856" s="10"/>
      <c r="P8856" s="10"/>
      <c r="Q8856" s="10"/>
      <c r="R8856" s="10"/>
      <c r="S8856" s="10"/>
      <c r="T8856" s="10"/>
      <c r="U8856" s="10"/>
      <c r="V8856" s="10"/>
      <c r="W8856" s="10"/>
      <c r="X8856" s="10"/>
      <c r="Y8856" s="10"/>
      <c r="Z8856" s="10"/>
      <c r="AA8856" s="10"/>
      <c r="AB8856" s="10"/>
      <c r="AC8856" s="10"/>
      <c r="AD8856" s="10"/>
      <c r="AE8856" s="10"/>
      <c r="AF8856" s="10"/>
      <c r="AG8856" s="8"/>
    </row>
    <row r="8857" spans="1:33">
      <c r="A8857" s="10"/>
      <c r="B8857" s="10"/>
      <c r="C8857" s="10"/>
      <c r="D8857" s="10"/>
      <c r="E8857" s="10"/>
      <c r="F8857" s="10"/>
      <c r="G8857" s="10"/>
      <c r="H8857" s="10"/>
      <c r="I8857" s="10"/>
      <c r="J8857" s="10"/>
      <c r="K8857" s="10"/>
      <c r="L8857" s="10"/>
      <c r="M8857" s="10"/>
      <c r="N8857" s="10"/>
      <c r="O8857" s="10"/>
      <c r="P8857" s="10"/>
      <c r="Q8857" s="10"/>
      <c r="R8857" s="10"/>
      <c r="S8857" s="10"/>
      <c r="T8857" s="10"/>
      <c r="U8857" s="10"/>
      <c r="V8857" s="10"/>
      <c r="W8857" s="10"/>
      <c r="X8857" s="10"/>
      <c r="Y8857" s="10"/>
      <c r="Z8857" s="10"/>
      <c r="AA8857" s="10"/>
      <c r="AB8857" s="10"/>
      <c r="AC8857" s="10"/>
      <c r="AD8857" s="10"/>
      <c r="AE8857" s="10"/>
      <c r="AF8857" s="10"/>
      <c r="AG8857" s="8"/>
    </row>
    <row r="8858" spans="1:33">
      <c r="A8858" s="10"/>
      <c r="B8858" s="10"/>
      <c r="C8858" s="10"/>
      <c r="D8858" s="10"/>
      <c r="E8858" s="10"/>
      <c r="F8858" s="10"/>
      <c r="G8858" s="10"/>
      <c r="H8858" s="10"/>
      <c r="I8858" s="10"/>
      <c r="J8858" s="10"/>
      <c r="K8858" s="10"/>
      <c r="L8858" s="10"/>
      <c r="M8858" s="10"/>
      <c r="N8858" s="10"/>
      <c r="O8858" s="10"/>
      <c r="P8858" s="10"/>
      <c r="Q8858" s="10"/>
      <c r="R8858" s="10"/>
      <c r="S8858" s="10"/>
      <c r="T8858" s="10"/>
      <c r="U8858" s="10"/>
      <c r="V8858" s="10"/>
      <c r="W8858" s="10"/>
      <c r="X8858" s="10"/>
      <c r="Y8858" s="10"/>
      <c r="Z8858" s="10"/>
      <c r="AA8858" s="10"/>
      <c r="AB8858" s="10"/>
      <c r="AC8858" s="10"/>
      <c r="AD8858" s="10"/>
      <c r="AE8858" s="10"/>
      <c r="AF8858" s="10"/>
      <c r="AG8858" s="8"/>
    </row>
    <row r="8859" spans="1:33">
      <c r="A8859" s="10"/>
      <c r="B8859" s="10"/>
      <c r="C8859" s="10"/>
      <c r="D8859" s="10"/>
      <c r="E8859" s="10"/>
      <c r="F8859" s="10"/>
      <c r="G8859" s="10"/>
      <c r="H8859" s="10"/>
      <c r="I8859" s="10"/>
      <c r="J8859" s="10"/>
      <c r="K8859" s="10"/>
      <c r="L8859" s="10"/>
      <c r="M8859" s="10"/>
      <c r="N8859" s="10"/>
      <c r="O8859" s="10"/>
      <c r="P8859" s="10"/>
      <c r="Q8859" s="10"/>
      <c r="R8859" s="10"/>
      <c r="S8859" s="10"/>
      <c r="T8859" s="10"/>
      <c r="U8859" s="10"/>
      <c r="V8859" s="10"/>
      <c r="W8859" s="10"/>
      <c r="X8859" s="10"/>
      <c r="Y8859" s="10"/>
      <c r="Z8859" s="10"/>
      <c r="AA8859" s="10"/>
      <c r="AB8859" s="10"/>
      <c r="AC8859" s="10"/>
      <c r="AD8859" s="10"/>
      <c r="AE8859" s="10"/>
      <c r="AF8859" s="10"/>
      <c r="AG8859" s="8"/>
    </row>
    <row r="8860" spans="1:33">
      <c r="A8860" s="10"/>
      <c r="B8860" s="10"/>
      <c r="C8860" s="10"/>
      <c r="D8860" s="10"/>
      <c r="E8860" s="10"/>
      <c r="F8860" s="10"/>
      <c r="G8860" s="10"/>
      <c r="H8860" s="10"/>
      <c r="I8860" s="10"/>
      <c r="J8860" s="10"/>
      <c r="K8860" s="10"/>
      <c r="L8860" s="10"/>
      <c r="M8860" s="10"/>
      <c r="N8860" s="10"/>
      <c r="O8860" s="10"/>
      <c r="P8860" s="10"/>
      <c r="Q8860" s="10"/>
      <c r="R8860" s="10"/>
      <c r="S8860" s="10"/>
      <c r="T8860" s="10"/>
      <c r="U8860" s="10"/>
      <c r="V8860" s="10"/>
      <c r="W8860" s="10"/>
      <c r="X8860" s="10"/>
      <c r="Y8860" s="10"/>
      <c r="Z8860" s="10"/>
      <c r="AA8860" s="10"/>
      <c r="AB8860" s="10"/>
      <c r="AC8860" s="10"/>
      <c r="AD8860" s="10"/>
      <c r="AE8860" s="10"/>
      <c r="AF8860" s="10"/>
      <c r="AG8860" s="8"/>
    </row>
    <row r="8861" spans="1:33">
      <c r="A8861" s="10"/>
      <c r="B8861" s="10"/>
      <c r="C8861" s="10"/>
      <c r="D8861" s="10"/>
      <c r="E8861" s="10"/>
      <c r="F8861" s="10"/>
      <c r="G8861" s="10"/>
      <c r="H8861" s="10"/>
      <c r="I8861" s="10"/>
      <c r="J8861" s="10"/>
      <c r="K8861" s="10"/>
      <c r="L8861" s="10"/>
      <c r="M8861" s="10"/>
      <c r="N8861" s="10"/>
      <c r="O8861" s="10"/>
      <c r="P8861" s="10"/>
      <c r="Q8861" s="10"/>
      <c r="R8861" s="10"/>
      <c r="S8861" s="10"/>
      <c r="T8861" s="10"/>
      <c r="U8861" s="10"/>
      <c r="V8861" s="10"/>
      <c r="W8861" s="10"/>
      <c r="X8861" s="10"/>
      <c r="Y8861" s="10"/>
      <c r="Z8861" s="10"/>
      <c r="AA8861" s="10"/>
      <c r="AB8861" s="10"/>
      <c r="AC8861" s="10"/>
      <c r="AD8861" s="10"/>
      <c r="AE8861" s="10"/>
      <c r="AF8861" s="10"/>
      <c r="AG8861" s="8"/>
    </row>
    <row r="8862" spans="1:33">
      <c r="A8862" s="10"/>
      <c r="B8862" s="10"/>
      <c r="C8862" s="10"/>
      <c r="D8862" s="10"/>
      <c r="E8862" s="10"/>
      <c r="F8862" s="10"/>
      <c r="G8862" s="10"/>
      <c r="H8862" s="10"/>
      <c r="I8862" s="10"/>
      <c r="J8862" s="10"/>
      <c r="K8862" s="10"/>
      <c r="L8862" s="10"/>
      <c r="M8862" s="10"/>
      <c r="N8862" s="10"/>
      <c r="O8862" s="10"/>
      <c r="P8862" s="10"/>
      <c r="Q8862" s="10"/>
      <c r="R8862" s="10"/>
      <c r="S8862" s="10"/>
      <c r="T8862" s="10"/>
      <c r="U8862" s="10"/>
      <c r="V8862" s="10"/>
      <c r="W8862" s="10"/>
      <c r="X8862" s="10"/>
      <c r="Y8862" s="10"/>
      <c r="Z8862" s="10"/>
      <c r="AA8862" s="10"/>
      <c r="AB8862" s="10"/>
      <c r="AC8862" s="10"/>
      <c r="AD8862" s="10"/>
      <c r="AE8862" s="10"/>
      <c r="AF8862" s="10"/>
      <c r="AG8862" s="8"/>
    </row>
    <row r="8863" spans="1:33">
      <c r="A8863" s="10"/>
      <c r="B8863" s="10"/>
      <c r="C8863" s="10"/>
      <c r="D8863" s="10"/>
      <c r="E8863" s="10"/>
      <c r="F8863" s="10"/>
      <c r="G8863" s="10"/>
      <c r="H8863" s="10"/>
      <c r="I8863" s="10"/>
      <c r="J8863" s="10"/>
      <c r="K8863" s="10"/>
      <c r="L8863" s="10"/>
      <c r="M8863" s="10"/>
      <c r="N8863" s="10"/>
      <c r="O8863" s="10"/>
      <c r="P8863" s="10"/>
      <c r="Q8863" s="10"/>
      <c r="R8863" s="10"/>
      <c r="S8863" s="10"/>
      <c r="T8863" s="10"/>
      <c r="U8863" s="10"/>
      <c r="V8863" s="10"/>
      <c r="W8863" s="10"/>
      <c r="X8863" s="10"/>
      <c r="Y8863" s="10"/>
      <c r="Z8863" s="10"/>
      <c r="AA8863" s="10"/>
      <c r="AB8863" s="10"/>
      <c r="AC8863" s="10"/>
      <c r="AD8863" s="10"/>
      <c r="AE8863" s="10"/>
      <c r="AF8863" s="10"/>
      <c r="AG8863" s="8"/>
    </row>
    <row r="8864" spans="1:33">
      <c r="A8864" s="10"/>
      <c r="B8864" s="10"/>
      <c r="C8864" s="10"/>
      <c r="D8864" s="10"/>
      <c r="E8864" s="10"/>
      <c r="F8864" s="10"/>
      <c r="G8864" s="10"/>
      <c r="H8864" s="10"/>
      <c r="I8864" s="10"/>
      <c r="J8864" s="10"/>
      <c r="K8864" s="10"/>
      <c r="L8864" s="10"/>
      <c r="M8864" s="10"/>
      <c r="N8864" s="10"/>
      <c r="O8864" s="10"/>
      <c r="P8864" s="10"/>
      <c r="Q8864" s="10"/>
      <c r="R8864" s="10"/>
      <c r="S8864" s="10"/>
      <c r="T8864" s="10"/>
      <c r="U8864" s="10"/>
      <c r="V8864" s="10"/>
      <c r="W8864" s="10"/>
      <c r="X8864" s="10"/>
      <c r="Y8864" s="10"/>
      <c r="Z8864" s="10"/>
      <c r="AA8864" s="10"/>
      <c r="AB8864" s="10"/>
      <c r="AC8864" s="10"/>
      <c r="AD8864" s="10"/>
      <c r="AE8864" s="10"/>
      <c r="AF8864" s="10"/>
      <c r="AG8864" s="8"/>
    </row>
    <row r="8865" spans="1:33">
      <c r="A8865" s="10"/>
      <c r="B8865" s="10"/>
      <c r="C8865" s="10"/>
      <c r="D8865" s="10"/>
      <c r="E8865" s="10"/>
      <c r="F8865" s="10"/>
      <c r="G8865" s="10"/>
      <c r="H8865" s="10"/>
      <c r="I8865" s="10"/>
      <c r="J8865" s="10"/>
      <c r="K8865" s="10"/>
      <c r="L8865" s="10"/>
      <c r="M8865" s="10"/>
      <c r="N8865" s="10"/>
      <c r="O8865" s="10"/>
      <c r="P8865" s="10"/>
      <c r="Q8865" s="10"/>
      <c r="R8865" s="10"/>
      <c r="S8865" s="10"/>
      <c r="T8865" s="10"/>
      <c r="U8865" s="10"/>
      <c r="V8865" s="10"/>
      <c r="W8865" s="10"/>
      <c r="X8865" s="10"/>
      <c r="Y8865" s="10"/>
      <c r="Z8865" s="10"/>
      <c r="AA8865" s="10"/>
      <c r="AB8865" s="10"/>
      <c r="AC8865" s="10"/>
      <c r="AD8865" s="10"/>
      <c r="AE8865" s="10"/>
      <c r="AF8865" s="10"/>
      <c r="AG8865" s="8"/>
    </row>
    <row r="8866" spans="1:33">
      <c r="A8866" s="10"/>
      <c r="B8866" s="10"/>
      <c r="C8866" s="10"/>
      <c r="D8866" s="10"/>
      <c r="E8866" s="10"/>
      <c r="F8866" s="10"/>
      <c r="G8866" s="10"/>
      <c r="H8866" s="10"/>
      <c r="I8866" s="10"/>
      <c r="J8866" s="10"/>
      <c r="K8866" s="10"/>
      <c r="L8866" s="10"/>
      <c r="M8866" s="10"/>
      <c r="N8866" s="10"/>
      <c r="O8866" s="10"/>
      <c r="P8866" s="10"/>
      <c r="Q8866" s="10"/>
      <c r="R8866" s="10"/>
      <c r="S8866" s="10"/>
      <c r="T8866" s="10"/>
      <c r="U8866" s="10"/>
      <c r="V8866" s="10"/>
      <c r="W8866" s="10"/>
      <c r="X8866" s="10"/>
      <c r="Y8866" s="10"/>
      <c r="Z8866" s="10"/>
      <c r="AA8866" s="10"/>
      <c r="AB8866" s="10"/>
      <c r="AC8866" s="10"/>
      <c r="AD8866" s="10"/>
      <c r="AE8866" s="10"/>
      <c r="AF8866" s="10"/>
      <c r="AG8866" s="8"/>
    </row>
    <row r="8867" spans="1:33">
      <c r="A8867" s="10"/>
      <c r="B8867" s="10"/>
      <c r="C8867" s="10"/>
      <c r="D8867" s="10"/>
      <c r="E8867" s="10"/>
      <c r="F8867" s="10"/>
      <c r="G8867" s="10"/>
      <c r="H8867" s="10"/>
      <c r="I8867" s="10"/>
      <c r="J8867" s="10"/>
      <c r="K8867" s="10"/>
      <c r="L8867" s="10"/>
      <c r="M8867" s="10"/>
      <c r="N8867" s="10"/>
      <c r="O8867" s="10"/>
      <c r="P8867" s="10"/>
      <c r="Q8867" s="10"/>
      <c r="R8867" s="10"/>
      <c r="S8867" s="10"/>
      <c r="T8867" s="10"/>
      <c r="U8867" s="10"/>
      <c r="V8867" s="10"/>
      <c r="W8867" s="10"/>
      <c r="X8867" s="10"/>
      <c r="Y8867" s="10"/>
      <c r="Z8867" s="10"/>
      <c r="AA8867" s="10"/>
      <c r="AB8867" s="10"/>
      <c r="AC8867" s="10"/>
      <c r="AD8867" s="10"/>
      <c r="AE8867" s="10"/>
      <c r="AF8867" s="10"/>
      <c r="AG8867" s="8"/>
    </row>
    <row r="8868" spans="1:33">
      <c r="A8868" s="10"/>
      <c r="B8868" s="10"/>
      <c r="C8868" s="10"/>
      <c r="D8868" s="10"/>
      <c r="E8868" s="10"/>
      <c r="F8868" s="10"/>
      <c r="G8868" s="10"/>
      <c r="H8868" s="10"/>
      <c r="I8868" s="10"/>
      <c r="J8868" s="10"/>
      <c r="K8868" s="10"/>
      <c r="L8868" s="10"/>
      <c r="M8868" s="10"/>
      <c r="N8868" s="10"/>
      <c r="O8868" s="10"/>
      <c r="P8868" s="10"/>
      <c r="Q8868" s="10"/>
      <c r="R8868" s="10"/>
      <c r="S8868" s="10"/>
      <c r="T8868" s="10"/>
      <c r="U8868" s="10"/>
      <c r="V8868" s="10"/>
      <c r="W8868" s="10"/>
      <c r="X8868" s="10"/>
      <c r="Y8868" s="10"/>
      <c r="Z8868" s="10"/>
      <c r="AA8868" s="10"/>
      <c r="AB8868" s="10"/>
      <c r="AC8868" s="10"/>
      <c r="AD8868" s="10"/>
      <c r="AE8868" s="10"/>
      <c r="AF8868" s="10"/>
      <c r="AG8868" s="8"/>
    </row>
    <row r="8869" spans="1:33">
      <c r="A8869" s="10"/>
      <c r="B8869" s="10"/>
      <c r="C8869" s="10"/>
      <c r="D8869" s="10"/>
      <c r="E8869" s="10"/>
      <c r="F8869" s="10"/>
      <c r="G8869" s="10"/>
      <c r="H8869" s="10"/>
      <c r="I8869" s="10"/>
      <c r="J8869" s="10"/>
      <c r="K8869" s="10"/>
      <c r="L8869" s="10"/>
      <c r="M8869" s="10"/>
      <c r="N8869" s="10"/>
      <c r="O8869" s="10"/>
      <c r="P8869" s="10"/>
      <c r="Q8869" s="10"/>
      <c r="R8869" s="10"/>
      <c r="S8869" s="10"/>
      <c r="T8869" s="10"/>
      <c r="U8869" s="10"/>
      <c r="V8869" s="10"/>
      <c r="W8869" s="10"/>
      <c r="X8869" s="10"/>
      <c r="Y8869" s="10"/>
      <c r="Z8869" s="10"/>
      <c r="AA8869" s="10"/>
      <c r="AB8869" s="10"/>
      <c r="AC8869" s="10"/>
      <c r="AD8869" s="10"/>
      <c r="AE8869" s="10"/>
      <c r="AF8869" s="10"/>
      <c r="AG8869" s="8"/>
    </row>
    <row r="8870" spans="1:33">
      <c r="A8870" s="10"/>
      <c r="B8870" s="10"/>
      <c r="C8870" s="10"/>
      <c r="D8870" s="10"/>
      <c r="E8870" s="10"/>
      <c r="F8870" s="10"/>
      <c r="G8870" s="10"/>
      <c r="H8870" s="10"/>
      <c r="I8870" s="10"/>
      <c r="J8870" s="10"/>
      <c r="K8870" s="10"/>
      <c r="L8870" s="10"/>
      <c r="M8870" s="10"/>
      <c r="N8870" s="10"/>
      <c r="O8870" s="10"/>
      <c r="P8870" s="10"/>
      <c r="Q8870" s="10"/>
      <c r="R8870" s="10"/>
      <c r="S8870" s="10"/>
      <c r="T8870" s="10"/>
      <c r="U8870" s="10"/>
      <c r="V8870" s="10"/>
      <c r="W8870" s="10"/>
      <c r="X8870" s="10"/>
      <c r="Y8870" s="10"/>
      <c r="Z8870" s="10"/>
      <c r="AA8870" s="10"/>
      <c r="AB8870" s="10"/>
      <c r="AC8870" s="10"/>
      <c r="AD8870" s="10"/>
      <c r="AE8870" s="10"/>
      <c r="AF8870" s="10"/>
      <c r="AG8870" s="8"/>
    </row>
    <row r="8871" spans="1:33">
      <c r="A8871" s="10"/>
      <c r="B8871" s="10"/>
      <c r="C8871" s="10"/>
      <c r="D8871" s="10"/>
      <c r="E8871" s="10"/>
      <c r="F8871" s="10"/>
      <c r="G8871" s="10"/>
      <c r="H8871" s="10"/>
      <c r="I8871" s="10"/>
      <c r="J8871" s="10"/>
      <c r="K8871" s="10"/>
      <c r="L8871" s="10"/>
      <c r="M8871" s="10"/>
      <c r="N8871" s="10"/>
      <c r="O8871" s="10"/>
      <c r="P8871" s="10"/>
      <c r="Q8871" s="10"/>
      <c r="R8871" s="10"/>
      <c r="S8871" s="10"/>
      <c r="T8871" s="10"/>
      <c r="U8871" s="10"/>
      <c r="V8871" s="10"/>
      <c r="W8871" s="10"/>
      <c r="X8871" s="10"/>
      <c r="Y8871" s="10"/>
      <c r="Z8871" s="10"/>
      <c r="AA8871" s="10"/>
      <c r="AB8871" s="10"/>
      <c r="AC8871" s="10"/>
      <c r="AD8871" s="10"/>
      <c r="AE8871" s="10"/>
      <c r="AF8871" s="10"/>
      <c r="AG8871" s="8"/>
    </row>
    <row r="8872" spans="1:33">
      <c r="A8872" s="10"/>
      <c r="B8872" s="10"/>
      <c r="C8872" s="10"/>
      <c r="D8872" s="10"/>
      <c r="E8872" s="10"/>
      <c r="F8872" s="10"/>
      <c r="G8872" s="10"/>
      <c r="H8872" s="10"/>
      <c r="I8872" s="10"/>
      <c r="J8872" s="10"/>
      <c r="K8872" s="10"/>
      <c r="L8872" s="10"/>
      <c r="M8872" s="10"/>
      <c r="N8872" s="10"/>
      <c r="O8872" s="10"/>
      <c r="P8872" s="10"/>
      <c r="Q8872" s="10"/>
      <c r="R8872" s="10"/>
      <c r="S8872" s="10"/>
      <c r="T8872" s="10"/>
      <c r="U8872" s="10"/>
      <c r="V8872" s="10"/>
      <c r="W8872" s="10"/>
      <c r="X8872" s="10"/>
      <c r="Y8872" s="10"/>
      <c r="Z8872" s="10"/>
      <c r="AA8872" s="10"/>
      <c r="AB8872" s="10"/>
      <c r="AC8872" s="10"/>
      <c r="AD8872" s="10"/>
      <c r="AE8872" s="10"/>
      <c r="AF8872" s="10"/>
      <c r="AG8872" s="8"/>
    </row>
    <row r="8873" spans="1:33">
      <c r="A8873" s="10"/>
      <c r="B8873" s="10"/>
      <c r="C8873" s="10"/>
      <c r="D8873" s="10"/>
      <c r="E8873" s="10"/>
      <c r="F8873" s="10"/>
      <c r="G8873" s="10"/>
      <c r="H8873" s="10"/>
      <c r="I8873" s="10"/>
      <c r="J8873" s="10"/>
      <c r="K8873" s="10"/>
      <c r="L8873" s="10"/>
      <c r="M8873" s="10"/>
      <c r="N8873" s="10"/>
      <c r="O8873" s="10"/>
      <c r="P8873" s="10"/>
      <c r="Q8873" s="10"/>
      <c r="R8873" s="10"/>
      <c r="S8873" s="10"/>
      <c r="T8873" s="10"/>
      <c r="U8873" s="10"/>
      <c r="V8873" s="10"/>
      <c r="W8873" s="10"/>
      <c r="X8873" s="10"/>
      <c r="Y8873" s="10"/>
      <c r="Z8873" s="10"/>
      <c r="AA8873" s="10"/>
      <c r="AB8873" s="10"/>
      <c r="AC8873" s="10"/>
      <c r="AD8873" s="10"/>
      <c r="AE8873" s="10"/>
      <c r="AF8873" s="10"/>
      <c r="AG8873" s="8"/>
    </row>
    <row r="8874" spans="1:33">
      <c r="A8874" s="10"/>
      <c r="B8874" s="10"/>
      <c r="C8874" s="10"/>
      <c r="D8874" s="10"/>
      <c r="E8874" s="10"/>
      <c r="F8874" s="10"/>
      <c r="G8874" s="10"/>
      <c r="H8874" s="10"/>
      <c r="I8874" s="10"/>
      <c r="J8874" s="10"/>
      <c r="K8874" s="10"/>
      <c r="L8874" s="10"/>
      <c r="M8874" s="10"/>
      <c r="N8874" s="10"/>
      <c r="O8874" s="10"/>
      <c r="P8874" s="10"/>
      <c r="Q8874" s="10"/>
      <c r="R8874" s="10"/>
      <c r="S8874" s="10"/>
      <c r="T8874" s="10"/>
      <c r="U8874" s="10"/>
      <c r="V8874" s="10"/>
      <c r="W8874" s="10"/>
      <c r="X8874" s="10"/>
      <c r="Y8874" s="10"/>
      <c r="Z8874" s="10"/>
      <c r="AA8874" s="10"/>
      <c r="AB8874" s="10"/>
      <c r="AC8874" s="10"/>
      <c r="AD8874" s="10"/>
      <c r="AE8874" s="10"/>
      <c r="AF8874" s="10"/>
      <c r="AG8874" s="8"/>
    </row>
    <row r="8875" spans="1:33">
      <c r="A8875" s="10"/>
      <c r="B8875" s="10"/>
      <c r="C8875" s="10"/>
      <c r="D8875" s="10"/>
      <c r="E8875" s="10"/>
      <c r="F8875" s="10"/>
      <c r="G8875" s="10"/>
      <c r="H8875" s="10"/>
      <c r="I8875" s="10"/>
      <c r="J8875" s="10"/>
      <c r="K8875" s="10"/>
      <c r="L8875" s="10"/>
      <c r="M8875" s="10"/>
      <c r="N8875" s="10"/>
      <c r="O8875" s="10"/>
      <c r="P8875" s="10"/>
      <c r="Q8875" s="10"/>
      <c r="R8875" s="10"/>
      <c r="S8875" s="10"/>
      <c r="T8875" s="10"/>
      <c r="U8875" s="10"/>
      <c r="V8875" s="10"/>
      <c r="W8875" s="10"/>
      <c r="X8875" s="10"/>
      <c r="Y8875" s="10"/>
      <c r="Z8875" s="10"/>
      <c r="AA8875" s="10"/>
      <c r="AB8875" s="10"/>
      <c r="AC8875" s="10"/>
      <c r="AD8875" s="10"/>
      <c r="AE8875" s="10"/>
      <c r="AF8875" s="10"/>
      <c r="AG8875" s="8"/>
    </row>
    <row r="8876" spans="1:33">
      <c r="A8876" s="10"/>
      <c r="B8876" s="10"/>
      <c r="C8876" s="10"/>
      <c r="D8876" s="10"/>
      <c r="E8876" s="10"/>
      <c r="F8876" s="10"/>
      <c r="G8876" s="10"/>
      <c r="H8876" s="10"/>
      <c r="I8876" s="10"/>
      <c r="J8876" s="10"/>
      <c r="K8876" s="10"/>
      <c r="L8876" s="10"/>
      <c r="M8876" s="10"/>
      <c r="N8876" s="10"/>
      <c r="O8876" s="10"/>
      <c r="P8876" s="10"/>
      <c r="Q8876" s="10"/>
      <c r="R8876" s="10"/>
      <c r="S8876" s="10"/>
      <c r="T8876" s="10"/>
      <c r="U8876" s="10"/>
      <c r="V8876" s="10"/>
      <c r="W8876" s="10"/>
      <c r="X8876" s="10"/>
      <c r="Y8876" s="10"/>
      <c r="Z8876" s="10"/>
      <c r="AA8876" s="10"/>
      <c r="AB8876" s="10"/>
      <c r="AC8876" s="10"/>
      <c r="AD8876" s="10"/>
      <c r="AE8876" s="10"/>
      <c r="AF8876" s="10"/>
      <c r="AG8876" s="8"/>
    </row>
    <row r="8877" spans="1:33">
      <c r="A8877" s="10"/>
      <c r="B8877" s="10"/>
      <c r="C8877" s="10"/>
      <c r="D8877" s="10"/>
      <c r="E8877" s="10"/>
      <c r="F8877" s="10"/>
      <c r="G8877" s="10"/>
      <c r="H8877" s="10"/>
      <c r="I8877" s="10"/>
      <c r="J8877" s="10"/>
      <c r="K8877" s="10"/>
      <c r="L8877" s="10"/>
      <c r="M8877" s="10"/>
      <c r="N8877" s="10"/>
      <c r="O8877" s="10"/>
      <c r="P8877" s="10"/>
      <c r="Q8877" s="10"/>
      <c r="R8877" s="10"/>
      <c r="S8877" s="10"/>
      <c r="T8877" s="10"/>
      <c r="U8877" s="10"/>
      <c r="V8877" s="10"/>
      <c r="W8877" s="10"/>
      <c r="X8877" s="10"/>
      <c r="Y8877" s="10"/>
      <c r="Z8877" s="10"/>
      <c r="AA8877" s="10"/>
      <c r="AB8877" s="10"/>
      <c r="AC8877" s="10"/>
      <c r="AD8877" s="10"/>
      <c r="AE8877" s="10"/>
      <c r="AF8877" s="10"/>
      <c r="AG8877" s="8"/>
    </row>
    <row r="8878" spans="1:33">
      <c r="A8878" s="10"/>
      <c r="B8878" s="10"/>
      <c r="C8878" s="10"/>
      <c r="D8878" s="10"/>
      <c r="E8878" s="10"/>
      <c r="F8878" s="10"/>
      <c r="G8878" s="10"/>
      <c r="H8878" s="10"/>
      <c r="I8878" s="10"/>
      <c r="J8878" s="10"/>
      <c r="K8878" s="10"/>
      <c r="L8878" s="10"/>
      <c r="M8878" s="10"/>
      <c r="N8878" s="10"/>
      <c r="O8878" s="10"/>
      <c r="P8878" s="10"/>
      <c r="Q8878" s="10"/>
      <c r="R8878" s="10"/>
      <c r="S8878" s="10"/>
      <c r="T8878" s="10"/>
      <c r="U8878" s="10"/>
      <c r="V8878" s="10"/>
      <c r="W8878" s="10"/>
      <c r="X8878" s="10"/>
      <c r="Y8878" s="10"/>
      <c r="Z8878" s="10"/>
      <c r="AA8878" s="10"/>
      <c r="AB8878" s="10"/>
      <c r="AC8878" s="10"/>
      <c r="AD8878" s="10"/>
      <c r="AE8878" s="10"/>
      <c r="AF8878" s="10"/>
      <c r="AG8878" s="8"/>
    </row>
    <row r="8879" spans="1:33">
      <c r="A8879" s="10"/>
      <c r="B8879" s="10"/>
      <c r="C8879" s="10"/>
      <c r="D8879" s="10"/>
      <c r="E8879" s="10"/>
      <c r="F8879" s="10"/>
      <c r="G8879" s="10"/>
      <c r="H8879" s="10"/>
      <c r="I8879" s="10"/>
      <c r="J8879" s="10"/>
      <c r="K8879" s="10"/>
      <c r="L8879" s="10"/>
      <c r="M8879" s="10"/>
      <c r="N8879" s="10"/>
      <c r="O8879" s="10"/>
      <c r="P8879" s="10"/>
      <c r="Q8879" s="10"/>
      <c r="R8879" s="10"/>
      <c r="S8879" s="10"/>
      <c r="T8879" s="10"/>
      <c r="U8879" s="10"/>
      <c r="V8879" s="10"/>
      <c r="W8879" s="10"/>
      <c r="X8879" s="10"/>
      <c r="Y8879" s="10"/>
      <c r="Z8879" s="10"/>
      <c r="AA8879" s="10"/>
      <c r="AB8879" s="10"/>
      <c r="AC8879" s="10"/>
      <c r="AD8879" s="10"/>
      <c r="AE8879" s="10"/>
      <c r="AF8879" s="10"/>
      <c r="AG8879" s="8"/>
    </row>
    <row r="8880" spans="1:33">
      <c r="A8880" s="10"/>
      <c r="B8880" s="10"/>
      <c r="C8880" s="10"/>
      <c r="D8880" s="10"/>
      <c r="E8880" s="10"/>
      <c r="F8880" s="10"/>
      <c r="G8880" s="10"/>
      <c r="H8880" s="10"/>
      <c r="I8880" s="10"/>
      <c r="J8880" s="10"/>
      <c r="K8880" s="10"/>
      <c r="L8880" s="10"/>
      <c r="M8880" s="10"/>
      <c r="N8880" s="10"/>
      <c r="O8880" s="10"/>
      <c r="P8880" s="10"/>
      <c r="Q8880" s="10"/>
      <c r="R8880" s="10"/>
      <c r="S8880" s="10"/>
      <c r="T8880" s="10"/>
      <c r="U8880" s="10"/>
      <c r="V8880" s="10"/>
      <c r="W8880" s="10"/>
      <c r="X8880" s="10"/>
      <c r="Y8880" s="10"/>
      <c r="Z8880" s="10"/>
      <c r="AA8880" s="10"/>
      <c r="AB8880" s="10"/>
      <c r="AC8880" s="10"/>
      <c r="AD8880" s="10"/>
      <c r="AE8880" s="10"/>
      <c r="AF8880" s="10"/>
      <c r="AG8880" s="8"/>
    </row>
    <row r="8881" spans="1:33">
      <c r="A8881" s="10"/>
      <c r="B8881" s="10"/>
      <c r="C8881" s="10"/>
      <c r="D8881" s="10"/>
      <c r="E8881" s="10"/>
      <c r="F8881" s="10"/>
      <c r="G8881" s="10"/>
      <c r="H8881" s="10"/>
      <c r="I8881" s="10"/>
      <c r="J8881" s="10"/>
      <c r="K8881" s="10"/>
      <c r="L8881" s="10"/>
      <c r="M8881" s="10"/>
      <c r="N8881" s="10"/>
      <c r="O8881" s="10"/>
      <c r="P8881" s="10"/>
      <c r="Q8881" s="10"/>
      <c r="R8881" s="10"/>
      <c r="S8881" s="10"/>
      <c r="T8881" s="10"/>
      <c r="U8881" s="10"/>
      <c r="V8881" s="10"/>
      <c r="W8881" s="10"/>
      <c r="X8881" s="10"/>
      <c r="Y8881" s="10"/>
      <c r="Z8881" s="10"/>
      <c r="AA8881" s="10"/>
      <c r="AB8881" s="10"/>
      <c r="AC8881" s="10"/>
      <c r="AD8881" s="10"/>
      <c r="AE8881" s="10"/>
      <c r="AF8881" s="10"/>
      <c r="AG8881" s="8"/>
    </row>
    <row r="8882" spans="1:33">
      <c r="A8882" s="10"/>
      <c r="B8882" s="10"/>
      <c r="C8882" s="10"/>
      <c r="D8882" s="10"/>
      <c r="E8882" s="10"/>
      <c r="F8882" s="10"/>
      <c r="G8882" s="10"/>
      <c r="H8882" s="10"/>
      <c r="I8882" s="10"/>
      <c r="J8882" s="10"/>
      <c r="K8882" s="10"/>
      <c r="L8882" s="10"/>
      <c r="M8882" s="10"/>
      <c r="N8882" s="10"/>
      <c r="O8882" s="10"/>
      <c r="P8882" s="10"/>
      <c r="Q8882" s="10"/>
      <c r="R8882" s="10"/>
      <c r="S8882" s="10"/>
      <c r="T8882" s="10"/>
      <c r="U8882" s="10"/>
      <c r="V8882" s="10"/>
      <c r="W8882" s="10"/>
      <c r="X8882" s="10"/>
      <c r="Y8882" s="10"/>
      <c r="Z8882" s="10"/>
      <c r="AA8882" s="10"/>
      <c r="AB8882" s="10"/>
      <c r="AC8882" s="10"/>
      <c r="AD8882" s="10"/>
      <c r="AE8882" s="10"/>
      <c r="AF8882" s="10"/>
      <c r="AG8882" s="8"/>
    </row>
    <row r="8883" spans="1:33">
      <c r="A8883" s="10"/>
      <c r="B8883" s="10"/>
      <c r="C8883" s="10"/>
      <c r="D8883" s="10"/>
      <c r="E8883" s="10"/>
      <c r="F8883" s="10"/>
      <c r="G8883" s="10"/>
      <c r="H8883" s="10"/>
      <c r="I8883" s="10"/>
      <c r="J8883" s="10"/>
      <c r="K8883" s="10"/>
      <c r="L8883" s="10"/>
      <c r="M8883" s="10"/>
      <c r="N8883" s="10"/>
      <c r="O8883" s="10"/>
      <c r="P8883" s="10"/>
      <c r="Q8883" s="10"/>
      <c r="R8883" s="10"/>
      <c r="S8883" s="10"/>
      <c r="T8883" s="10"/>
      <c r="U8883" s="10"/>
      <c r="V8883" s="10"/>
      <c r="W8883" s="10"/>
      <c r="X8883" s="10"/>
      <c r="Y8883" s="10"/>
      <c r="Z8883" s="10"/>
      <c r="AA8883" s="10"/>
      <c r="AB8883" s="10"/>
      <c r="AC8883" s="10"/>
      <c r="AD8883" s="10"/>
      <c r="AE8883" s="10"/>
      <c r="AF8883" s="10"/>
      <c r="AG8883" s="8"/>
    </row>
    <row r="8884" spans="1:33">
      <c r="A8884" s="10"/>
      <c r="B8884" s="10"/>
      <c r="C8884" s="10"/>
      <c r="D8884" s="10"/>
      <c r="E8884" s="10"/>
      <c r="F8884" s="10"/>
      <c r="G8884" s="10"/>
      <c r="H8884" s="10"/>
      <c r="I8884" s="10"/>
      <c r="J8884" s="10"/>
      <c r="K8884" s="10"/>
      <c r="L8884" s="10"/>
      <c r="M8884" s="10"/>
      <c r="N8884" s="10"/>
      <c r="O8884" s="10"/>
      <c r="P8884" s="10"/>
      <c r="Q8884" s="10"/>
      <c r="R8884" s="10"/>
      <c r="S8884" s="10"/>
      <c r="T8884" s="10"/>
      <c r="U8884" s="10"/>
      <c r="V8884" s="10"/>
      <c r="W8884" s="10"/>
      <c r="X8884" s="10"/>
      <c r="Y8884" s="10"/>
      <c r="Z8884" s="10"/>
      <c r="AA8884" s="10"/>
      <c r="AB8884" s="10"/>
      <c r="AC8884" s="10"/>
      <c r="AD8884" s="10"/>
      <c r="AE8884" s="10"/>
      <c r="AF8884" s="10"/>
      <c r="AG8884" s="8"/>
    </row>
    <row r="8885" spans="1:33">
      <c r="A8885" s="10"/>
      <c r="B8885" s="10"/>
      <c r="C8885" s="10"/>
      <c r="D8885" s="10"/>
      <c r="E8885" s="10"/>
      <c r="F8885" s="10"/>
      <c r="G8885" s="10"/>
      <c r="H8885" s="10"/>
      <c r="I8885" s="10"/>
      <c r="J8885" s="10"/>
      <c r="K8885" s="10"/>
      <c r="L8885" s="10"/>
      <c r="M8885" s="10"/>
      <c r="N8885" s="10"/>
      <c r="O8885" s="10"/>
      <c r="P8885" s="10"/>
      <c r="Q8885" s="10"/>
      <c r="R8885" s="10"/>
      <c r="S8885" s="10"/>
      <c r="T8885" s="10"/>
      <c r="U8885" s="10"/>
      <c r="V8885" s="10"/>
      <c r="W8885" s="10"/>
      <c r="X8885" s="10"/>
      <c r="Y8885" s="10"/>
      <c r="Z8885" s="10"/>
      <c r="AA8885" s="10"/>
      <c r="AB8885" s="10"/>
      <c r="AC8885" s="10"/>
      <c r="AD8885" s="10"/>
      <c r="AE8885" s="10"/>
      <c r="AF8885" s="10"/>
      <c r="AG8885" s="8"/>
    </row>
    <row r="8886" spans="1:33">
      <c r="A8886" s="10"/>
      <c r="B8886" s="10"/>
      <c r="C8886" s="10"/>
      <c r="D8886" s="10"/>
      <c r="E8886" s="10"/>
      <c r="F8886" s="10"/>
      <c r="G8886" s="10"/>
      <c r="H8886" s="10"/>
      <c r="I8886" s="10"/>
      <c r="J8886" s="10"/>
      <c r="K8886" s="10"/>
      <c r="L8886" s="10"/>
      <c r="M8886" s="10"/>
      <c r="N8886" s="10"/>
      <c r="O8886" s="10"/>
      <c r="P8886" s="10"/>
      <c r="Q8886" s="10"/>
      <c r="R8886" s="10"/>
      <c r="S8886" s="10"/>
      <c r="T8886" s="10"/>
      <c r="U8886" s="10"/>
      <c r="V8886" s="10"/>
      <c r="W8886" s="10"/>
      <c r="X8886" s="10"/>
      <c r="Y8886" s="10"/>
      <c r="Z8886" s="10"/>
      <c r="AA8886" s="10"/>
      <c r="AB8886" s="10"/>
      <c r="AC8886" s="10"/>
      <c r="AD8886" s="10"/>
      <c r="AE8886" s="10"/>
      <c r="AF8886" s="10"/>
      <c r="AG8886" s="8"/>
    </row>
    <row r="8887" spans="1:33">
      <c r="A8887" s="10"/>
      <c r="B8887" s="10"/>
      <c r="C8887" s="10"/>
      <c r="D8887" s="10"/>
      <c r="E8887" s="10"/>
      <c r="F8887" s="10"/>
      <c r="G8887" s="10"/>
      <c r="H8887" s="10"/>
      <c r="I8887" s="10"/>
      <c r="J8887" s="10"/>
      <c r="K8887" s="10"/>
      <c r="L8887" s="10"/>
      <c r="M8887" s="10"/>
      <c r="N8887" s="10"/>
      <c r="O8887" s="10"/>
      <c r="P8887" s="10"/>
      <c r="Q8887" s="10"/>
      <c r="R8887" s="10"/>
      <c r="S8887" s="10"/>
      <c r="T8887" s="10"/>
      <c r="U8887" s="10"/>
      <c r="V8887" s="10"/>
      <c r="W8887" s="10"/>
      <c r="X8887" s="10"/>
      <c r="Y8887" s="10"/>
      <c r="Z8887" s="10"/>
      <c r="AA8887" s="10"/>
      <c r="AB8887" s="10"/>
      <c r="AC8887" s="10"/>
      <c r="AD8887" s="10"/>
      <c r="AE8887" s="10"/>
      <c r="AF8887" s="10"/>
      <c r="AG8887" s="8"/>
    </row>
    <row r="8888" spans="1:33">
      <c r="A8888" s="10"/>
      <c r="B8888" s="10"/>
      <c r="C8888" s="10"/>
      <c r="D8888" s="10"/>
      <c r="E8888" s="10"/>
      <c r="F8888" s="10"/>
      <c r="G8888" s="10"/>
      <c r="H8888" s="10"/>
      <c r="I8888" s="10"/>
      <c r="J8888" s="10"/>
      <c r="K8888" s="10"/>
      <c r="L8888" s="10"/>
      <c r="M8888" s="10"/>
      <c r="N8888" s="10"/>
      <c r="O8888" s="10"/>
      <c r="P8888" s="10"/>
      <c r="Q8888" s="10"/>
      <c r="R8888" s="10"/>
      <c r="S8888" s="10"/>
      <c r="T8888" s="10"/>
      <c r="U8888" s="10"/>
      <c r="V8888" s="10"/>
      <c r="W8888" s="10"/>
      <c r="X8888" s="10"/>
      <c r="Y8888" s="10"/>
      <c r="Z8888" s="10"/>
      <c r="AA8888" s="10"/>
      <c r="AB8888" s="10"/>
      <c r="AC8888" s="10"/>
      <c r="AD8888" s="10"/>
      <c r="AE8888" s="10"/>
      <c r="AF8888" s="10"/>
      <c r="AG8888" s="8"/>
    </row>
    <row r="8889" spans="1:33">
      <c r="A8889" s="10"/>
      <c r="B8889" s="10"/>
      <c r="C8889" s="10"/>
      <c r="D8889" s="10"/>
      <c r="E8889" s="10"/>
      <c r="F8889" s="10"/>
      <c r="G8889" s="10"/>
      <c r="H8889" s="10"/>
      <c r="I8889" s="10"/>
      <c r="J8889" s="10"/>
      <c r="K8889" s="10"/>
      <c r="L8889" s="10"/>
      <c r="M8889" s="10"/>
      <c r="N8889" s="10"/>
      <c r="O8889" s="10"/>
      <c r="P8889" s="10"/>
      <c r="Q8889" s="10"/>
      <c r="R8889" s="10"/>
      <c r="S8889" s="10"/>
      <c r="T8889" s="10"/>
      <c r="U8889" s="10"/>
      <c r="V8889" s="10"/>
      <c r="W8889" s="10"/>
      <c r="X8889" s="10"/>
      <c r="Y8889" s="10"/>
      <c r="Z8889" s="10"/>
      <c r="AA8889" s="10"/>
      <c r="AB8889" s="10"/>
      <c r="AC8889" s="10"/>
      <c r="AD8889" s="10"/>
      <c r="AE8889" s="10"/>
      <c r="AF8889" s="10"/>
      <c r="AG8889" s="8"/>
    </row>
    <row r="8890" spans="1:33">
      <c r="A8890" s="10"/>
      <c r="B8890" s="10"/>
      <c r="C8890" s="10"/>
      <c r="D8890" s="10"/>
      <c r="E8890" s="10"/>
      <c r="F8890" s="10"/>
      <c r="G8890" s="10"/>
      <c r="H8890" s="10"/>
      <c r="I8890" s="10"/>
      <c r="J8890" s="10"/>
      <c r="K8890" s="10"/>
      <c r="L8890" s="10"/>
      <c r="M8890" s="10"/>
      <c r="N8890" s="10"/>
      <c r="O8890" s="10"/>
      <c r="P8890" s="10"/>
      <c r="Q8890" s="10"/>
      <c r="R8890" s="10"/>
      <c r="S8890" s="10"/>
      <c r="T8890" s="10"/>
      <c r="U8890" s="10"/>
      <c r="V8890" s="10"/>
      <c r="W8890" s="10"/>
      <c r="X8890" s="10"/>
      <c r="Y8890" s="10"/>
      <c r="Z8890" s="10"/>
      <c r="AA8890" s="10"/>
      <c r="AB8890" s="10"/>
      <c r="AC8890" s="10"/>
      <c r="AD8890" s="10"/>
      <c r="AE8890" s="10"/>
      <c r="AF8890" s="10"/>
      <c r="AG8890" s="8"/>
    </row>
    <row r="8891" spans="1:33">
      <c r="A8891" s="10"/>
      <c r="B8891" s="10"/>
      <c r="C8891" s="10"/>
      <c r="D8891" s="10"/>
      <c r="E8891" s="10"/>
      <c r="F8891" s="10"/>
      <c r="G8891" s="10"/>
      <c r="H8891" s="10"/>
      <c r="I8891" s="10"/>
      <c r="J8891" s="10"/>
      <c r="K8891" s="10"/>
      <c r="L8891" s="10"/>
      <c r="M8891" s="10"/>
      <c r="N8891" s="10"/>
      <c r="O8891" s="10"/>
      <c r="P8891" s="10"/>
      <c r="Q8891" s="10"/>
      <c r="R8891" s="10"/>
      <c r="S8891" s="10"/>
      <c r="T8891" s="10"/>
      <c r="U8891" s="10"/>
      <c r="V8891" s="10"/>
      <c r="W8891" s="10"/>
      <c r="X8891" s="10"/>
      <c r="Y8891" s="10"/>
      <c r="Z8891" s="10"/>
      <c r="AA8891" s="10"/>
      <c r="AB8891" s="10"/>
      <c r="AC8891" s="10"/>
      <c r="AD8891" s="10"/>
      <c r="AE8891" s="10"/>
      <c r="AF8891" s="10"/>
      <c r="AG8891" s="8"/>
    </row>
    <row r="8892" spans="1:33">
      <c r="A8892" s="10"/>
      <c r="B8892" s="10"/>
      <c r="C8892" s="10"/>
      <c r="D8892" s="10"/>
      <c r="E8892" s="10"/>
      <c r="F8892" s="10"/>
      <c r="G8892" s="10"/>
      <c r="H8892" s="10"/>
      <c r="I8892" s="10"/>
      <c r="J8892" s="10"/>
      <c r="K8892" s="10"/>
      <c r="L8892" s="10"/>
      <c r="M8892" s="10"/>
      <c r="N8892" s="10"/>
      <c r="O8892" s="10"/>
      <c r="P8892" s="10"/>
      <c r="Q8892" s="10"/>
      <c r="R8892" s="10"/>
      <c r="S8892" s="10"/>
      <c r="T8892" s="10"/>
      <c r="U8892" s="10"/>
      <c r="V8892" s="10"/>
      <c r="W8892" s="10"/>
      <c r="X8892" s="10"/>
      <c r="Y8892" s="10"/>
      <c r="Z8892" s="10"/>
      <c r="AA8892" s="10"/>
      <c r="AB8892" s="10"/>
      <c r="AC8892" s="10"/>
      <c r="AD8892" s="10"/>
      <c r="AE8892" s="10"/>
      <c r="AF8892" s="10"/>
      <c r="AG8892" s="8"/>
    </row>
    <row r="8893" spans="1:33">
      <c r="A8893" s="10"/>
      <c r="B8893" s="10"/>
      <c r="C8893" s="10"/>
      <c r="D8893" s="10"/>
      <c r="E8893" s="10"/>
      <c r="F8893" s="10"/>
      <c r="G8893" s="10"/>
      <c r="H8893" s="10"/>
      <c r="I8893" s="10"/>
      <c r="J8893" s="10"/>
      <c r="K8893" s="10"/>
      <c r="L8893" s="10"/>
      <c r="M8893" s="10"/>
      <c r="N8893" s="10"/>
      <c r="O8893" s="10"/>
      <c r="P8893" s="10"/>
      <c r="Q8893" s="10"/>
      <c r="R8893" s="10"/>
      <c r="S8893" s="10"/>
      <c r="T8893" s="10"/>
      <c r="U8893" s="10"/>
      <c r="V8893" s="10"/>
      <c r="W8893" s="10"/>
      <c r="X8893" s="10"/>
      <c r="Y8893" s="10"/>
      <c r="Z8893" s="10"/>
      <c r="AA8893" s="10"/>
      <c r="AB8893" s="10"/>
      <c r="AC8893" s="10"/>
      <c r="AD8893" s="10"/>
      <c r="AE8893" s="10"/>
      <c r="AF8893" s="10"/>
      <c r="AG8893" s="8"/>
    </row>
    <row r="8894" spans="1:33">
      <c r="A8894" s="10"/>
      <c r="B8894" s="10"/>
      <c r="C8894" s="10"/>
      <c r="D8894" s="10"/>
      <c r="E8894" s="10"/>
      <c r="F8894" s="10"/>
      <c r="G8894" s="10"/>
      <c r="H8894" s="10"/>
      <c r="I8894" s="10"/>
      <c r="J8894" s="10"/>
      <c r="K8894" s="10"/>
      <c r="L8894" s="10"/>
      <c r="M8894" s="10"/>
      <c r="N8894" s="10"/>
      <c r="O8894" s="10"/>
      <c r="P8894" s="10"/>
      <c r="Q8894" s="10"/>
      <c r="R8894" s="10"/>
      <c r="S8894" s="10"/>
      <c r="T8894" s="10"/>
      <c r="U8894" s="10"/>
      <c r="V8894" s="10"/>
      <c r="W8894" s="10"/>
      <c r="X8894" s="10"/>
      <c r="Y8894" s="10"/>
      <c r="Z8894" s="10"/>
      <c r="AA8894" s="10"/>
      <c r="AB8894" s="10"/>
      <c r="AC8894" s="10"/>
      <c r="AD8894" s="10"/>
      <c r="AE8894" s="10"/>
      <c r="AF8894" s="10"/>
      <c r="AG8894" s="8"/>
    </row>
    <row r="8895" spans="1:33">
      <c r="A8895" s="10"/>
      <c r="B8895" s="10"/>
      <c r="C8895" s="10"/>
      <c r="D8895" s="10"/>
      <c r="E8895" s="10"/>
      <c r="F8895" s="10"/>
      <c r="G8895" s="10"/>
      <c r="H8895" s="10"/>
      <c r="I8895" s="10"/>
      <c r="J8895" s="10"/>
      <c r="K8895" s="10"/>
      <c r="L8895" s="10"/>
      <c r="M8895" s="10"/>
      <c r="N8895" s="10"/>
      <c r="O8895" s="10"/>
      <c r="P8895" s="10"/>
      <c r="Q8895" s="10"/>
      <c r="R8895" s="10"/>
      <c r="S8895" s="10"/>
      <c r="T8895" s="10"/>
      <c r="U8895" s="10"/>
      <c r="V8895" s="10"/>
      <c r="W8895" s="10"/>
      <c r="X8895" s="10"/>
      <c r="Y8895" s="10"/>
      <c r="Z8895" s="10"/>
      <c r="AA8895" s="10"/>
      <c r="AB8895" s="10"/>
      <c r="AC8895" s="10"/>
      <c r="AD8895" s="10"/>
      <c r="AE8895" s="10"/>
      <c r="AF8895" s="10"/>
      <c r="AG8895" s="8"/>
    </row>
    <row r="8896" spans="1:33">
      <c r="A8896" s="10"/>
      <c r="B8896" s="10"/>
      <c r="C8896" s="10"/>
      <c r="D8896" s="10"/>
      <c r="E8896" s="10"/>
      <c r="F8896" s="10"/>
      <c r="G8896" s="10"/>
      <c r="H8896" s="10"/>
      <c r="I8896" s="10"/>
      <c r="J8896" s="10"/>
      <c r="K8896" s="10"/>
      <c r="L8896" s="10"/>
      <c r="M8896" s="10"/>
      <c r="N8896" s="10"/>
      <c r="O8896" s="10"/>
      <c r="P8896" s="10"/>
      <c r="Q8896" s="10"/>
      <c r="R8896" s="10"/>
      <c r="S8896" s="10"/>
      <c r="T8896" s="10"/>
      <c r="U8896" s="10"/>
      <c r="V8896" s="10"/>
      <c r="W8896" s="10"/>
      <c r="X8896" s="10"/>
      <c r="Y8896" s="10"/>
      <c r="Z8896" s="10"/>
      <c r="AA8896" s="10"/>
      <c r="AB8896" s="10"/>
      <c r="AC8896" s="10"/>
      <c r="AD8896" s="10"/>
      <c r="AE8896" s="10"/>
      <c r="AF8896" s="10"/>
      <c r="AG8896" s="8"/>
    </row>
    <row r="8897" spans="1:33">
      <c r="A8897" s="10"/>
      <c r="B8897" s="10"/>
      <c r="C8897" s="10"/>
      <c r="D8897" s="10"/>
      <c r="E8897" s="10"/>
      <c r="F8897" s="10"/>
      <c r="G8897" s="10"/>
      <c r="H8897" s="10"/>
      <c r="I8897" s="10"/>
      <c r="J8897" s="10"/>
      <c r="K8897" s="10"/>
      <c r="L8897" s="10"/>
      <c r="M8897" s="10"/>
      <c r="N8897" s="10"/>
      <c r="O8897" s="10"/>
      <c r="P8897" s="10"/>
      <c r="Q8897" s="10"/>
      <c r="R8897" s="10"/>
      <c r="S8897" s="10"/>
      <c r="T8897" s="10"/>
      <c r="U8897" s="10"/>
      <c r="V8897" s="10"/>
      <c r="W8897" s="10"/>
      <c r="X8897" s="10"/>
      <c r="Y8897" s="10"/>
      <c r="Z8897" s="10"/>
      <c r="AA8897" s="10"/>
      <c r="AB8897" s="10"/>
      <c r="AC8897" s="10"/>
      <c r="AD8897" s="10"/>
      <c r="AE8897" s="10"/>
      <c r="AF8897" s="10"/>
      <c r="AG8897" s="8"/>
    </row>
    <row r="8898" spans="1:33">
      <c r="A8898" s="10"/>
      <c r="B8898" s="10"/>
      <c r="C8898" s="10"/>
      <c r="D8898" s="10"/>
      <c r="E8898" s="10"/>
      <c r="F8898" s="10"/>
      <c r="G8898" s="10"/>
      <c r="H8898" s="10"/>
      <c r="I8898" s="10"/>
      <c r="J8898" s="10"/>
      <c r="K8898" s="10"/>
      <c r="L8898" s="10"/>
      <c r="M8898" s="10"/>
      <c r="N8898" s="10"/>
      <c r="O8898" s="10"/>
      <c r="P8898" s="10"/>
      <c r="Q8898" s="10"/>
      <c r="R8898" s="10"/>
      <c r="S8898" s="10"/>
      <c r="T8898" s="10"/>
      <c r="U8898" s="10"/>
      <c r="V8898" s="10"/>
      <c r="W8898" s="10"/>
      <c r="X8898" s="10"/>
      <c r="Y8898" s="10"/>
      <c r="Z8898" s="10"/>
      <c r="AA8898" s="10"/>
      <c r="AB8898" s="10"/>
      <c r="AC8898" s="10"/>
      <c r="AD8898" s="10"/>
      <c r="AE8898" s="10"/>
      <c r="AF8898" s="10"/>
      <c r="AG8898" s="8"/>
    </row>
    <row r="8899" spans="1:33">
      <c r="A8899" s="10"/>
      <c r="B8899" s="10"/>
      <c r="C8899" s="10"/>
      <c r="D8899" s="10"/>
      <c r="E8899" s="10"/>
      <c r="F8899" s="10"/>
      <c r="G8899" s="10"/>
      <c r="H8899" s="10"/>
      <c r="I8899" s="10"/>
      <c r="J8899" s="10"/>
      <c r="K8899" s="10"/>
      <c r="L8899" s="10"/>
      <c r="M8899" s="10"/>
      <c r="N8899" s="10"/>
      <c r="O8899" s="10"/>
      <c r="P8899" s="10"/>
      <c r="Q8899" s="10"/>
      <c r="R8899" s="10"/>
      <c r="S8899" s="10"/>
      <c r="T8899" s="10"/>
      <c r="U8899" s="10"/>
      <c r="V8899" s="10"/>
      <c r="W8899" s="10"/>
      <c r="X8899" s="10"/>
      <c r="Y8899" s="10"/>
      <c r="Z8899" s="10"/>
      <c r="AA8899" s="10"/>
      <c r="AB8899" s="10"/>
      <c r="AC8899" s="10"/>
      <c r="AD8899" s="10"/>
      <c r="AE8899" s="10"/>
      <c r="AF8899" s="10"/>
      <c r="AG8899" s="8"/>
    </row>
    <row r="8900" spans="1:33">
      <c r="A8900" s="10"/>
      <c r="B8900" s="10"/>
      <c r="C8900" s="10"/>
      <c r="D8900" s="10"/>
      <c r="E8900" s="10"/>
      <c r="F8900" s="10"/>
      <c r="G8900" s="10"/>
      <c r="H8900" s="10"/>
      <c r="I8900" s="10"/>
      <c r="J8900" s="10"/>
      <c r="K8900" s="10"/>
      <c r="L8900" s="10"/>
      <c r="M8900" s="10"/>
      <c r="N8900" s="10"/>
      <c r="O8900" s="10"/>
      <c r="P8900" s="10"/>
      <c r="Q8900" s="10"/>
      <c r="R8900" s="10"/>
      <c r="S8900" s="10"/>
      <c r="T8900" s="10"/>
      <c r="U8900" s="10"/>
      <c r="V8900" s="10"/>
      <c r="W8900" s="10"/>
      <c r="X8900" s="10"/>
      <c r="Y8900" s="10"/>
      <c r="Z8900" s="10"/>
      <c r="AA8900" s="10"/>
      <c r="AB8900" s="10"/>
      <c r="AC8900" s="10"/>
      <c r="AD8900" s="10"/>
      <c r="AE8900" s="10"/>
      <c r="AF8900" s="10"/>
      <c r="AG8900" s="8"/>
    </row>
    <row r="8901" spans="1:33">
      <c r="A8901" s="10"/>
      <c r="B8901" s="10"/>
      <c r="C8901" s="10"/>
      <c r="D8901" s="10"/>
      <c r="E8901" s="10"/>
      <c r="F8901" s="10"/>
      <c r="G8901" s="10"/>
      <c r="H8901" s="10"/>
      <c r="I8901" s="10"/>
      <c r="J8901" s="10"/>
      <c r="K8901" s="10"/>
      <c r="L8901" s="10"/>
      <c r="M8901" s="10"/>
      <c r="N8901" s="10"/>
      <c r="O8901" s="10"/>
      <c r="P8901" s="10"/>
      <c r="Q8901" s="10"/>
      <c r="R8901" s="10"/>
      <c r="S8901" s="10"/>
      <c r="T8901" s="10"/>
      <c r="U8901" s="10"/>
      <c r="V8901" s="10"/>
      <c r="W8901" s="10"/>
      <c r="X8901" s="10"/>
      <c r="Y8901" s="10"/>
      <c r="Z8901" s="10"/>
      <c r="AA8901" s="10"/>
      <c r="AB8901" s="10"/>
      <c r="AC8901" s="10"/>
      <c r="AD8901" s="10"/>
      <c r="AE8901" s="10"/>
      <c r="AF8901" s="10"/>
      <c r="AG8901" s="8"/>
    </row>
    <row r="8902" spans="1:33">
      <c r="A8902" s="10"/>
      <c r="B8902" s="10"/>
      <c r="C8902" s="10"/>
      <c r="D8902" s="10"/>
      <c r="E8902" s="10"/>
      <c r="F8902" s="10"/>
      <c r="G8902" s="10"/>
      <c r="H8902" s="10"/>
      <c r="I8902" s="10"/>
      <c r="J8902" s="10"/>
      <c r="K8902" s="10"/>
      <c r="L8902" s="10"/>
      <c r="M8902" s="10"/>
      <c r="N8902" s="10"/>
      <c r="O8902" s="10"/>
      <c r="P8902" s="10"/>
      <c r="Q8902" s="10"/>
      <c r="R8902" s="10"/>
      <c r="S8902" s="10"/>
      <c r="T8902" s="10"/>
      <c r="U8902" s="10"/>
      <c r="V8902" s="10"/>
      <c r="W8902" s="10"/>
      <c r="X8902" s="10"/>
      <c r="Y8902" s="10"/>
      <c r="Z8902" s="10"/>
      <c r="AA8902" s="10"/>
      <c r="AB8902" s="10"/>
      <c r="AC8902" s="10"/>
      <c r="AD8902" s="10"/>
      <c r="AE8902" s="10"/>
      <c r="AF8902" s="10"/>
      <c r="AG8902" s="8"/>
    </row>
    <row r="8903" spans="1:33">
      <c r="A8903" s="10"/>
      <c r="B8903" s="10"/>
      <c r="C8903" s="10"/>
      <c r="D8903" s="10"/>
      <c r="E8903" s="10"/>
      <c r="F8903" s="10"/>
      <c r="G8903" s="10"/>
      <c r="H8903" s="10"/>
      <c r="I8903" s="10"/>
      <c r="J8903" s="10"/>
      <c r="K8903" s="10"/>
      <c r="L8903" s="10"/>
      <c r="M8903" s="10"/>
      <c r="N8903" s="10"/>
      <c r="O8903" s="10"/>
      <c r="P8903" s="10"/>
      <c r="Q8903" s="10"/>
      <c r="R8903" s="10"/>
      <c r="S8903" s="10"/>
      <c r="T8903" s="10"/>
      <c r="U8903" s="10"/>
      <c r="V8903" s="10"/>
      <c r="W8903" s="10"/>
      <c r="X8903" s="10"/>
      <c r="Y8903" s="10"/>
      <c r="Z8903" s="10"/>
      <c r="AA8903" s="10"/>
      <c r="AB8903" s="10"/>
      <c r="AC8903" s="10"/>
      <c r="AD8903" s="10"/>
      <c r="AE8903" s="10"/>
      <c r="AF8903" s="10"/>
      <c r="AG8903" s="8"/>
    </row>
    <row r="8904" spans="1:33">
      <c r="A8904" s="10"/>
      <c r="B8904" s="10"/>
      <c r="C8904" s="10"/>
      <c r="D8904" s="10"/>
      <c r="E8904" s="10"/>
      <c r="F8904" s="10"/>
      <c r="G8904" s="10"/>
      <c r="H8904" s="10"/>
      <c r="I8904" s="10"/>
      <c r="J8904" s="10"/>
      <c r="K8904" s="10"/>
      <c r="L8904" s="10"/>
      <c r="M8904" s="10"/>
      <c r="N8904" s="10"/>
      <c r="O8904" s="10"/>
      <c r="P8904" s="10"/>
      <c r="Q8904" s="10"/>
      <c r="R8904" s="10"/>
      <c r="S8904" s="10"/>
      <c r="T8904" s="10"/>
      <c r="U8904" s="10"/>
      <c r="V8904" s="10"/>
      <c r="W8904" s="10"/>
      <c r="X8904" s="10"/>
      <c r="Y8904" s="10"/>
      <c r="Z8904" s="10"/>
      <c r="AA8904" s="10"/>
      <c r="AB8904" s="10"/>
      <c r="AC8904" s="10"/>
      <c r="AD8904" s="10"/>
      <c r="AE8904" s="10"/>
      <c r="AF8904" s="10"/>
      <c r="AG8904" s="8"/>
    </row>
    <row r="8905" spans="1:33">
      <c r="A8905" s="10"/>
      <c r="B8905" s="10"/>
      <c r="C8905" s="10"/>
      <c r="D8905" s="10"/>
      <c r="E8905" s="10"/>
      <c r="F8905" s="10"/>
      <c r="G8905" s="10"/>
      <c r="H8905" s="10"/>
      <c r="I8905" s="10"/>
      <c r="J8905" s="10"/>
      <c r="K8905" s="10"/>
      <c r="L8905" s="10"/>
      <c r="M8905" s="10"/>
      <c r="N8905" s="10"/>
      <c r="O8905" s="10"/>
      <c r="P8905" s="10"/>
      <c r="Q8905" s="10"/>
      <c r="R8905" s="10"/>
      <c r="S8905" s="10"/>
      <c r="T8905" s="10"/>
      <c r="U8905" s="10"/>
      <c r="V8905" s="10"/>
      <c r="W8905" s="10"/>
      <c r="X8905" s="10"/>
      <c r="Y8905" s="10"/>
      <c r="Z8905" s="10"/>
      <c r="AA8905" s="10"/>
      <c r="AB8905" s="10"/>
      <c r="AC8905" s="10"/>
      <c r="AD8905" s="10"/>
      <c r="AE8905" s="10"/>
      <c r="AF8905" s="10"/>
      <c r="AG8905" s="8"/>
    </row>
    <row r="8906" spans="1:33">
      <c r="A8906" s="10"/>
      <c r="B8906" s="10"/>
      <c r="C8906" s="10"/>
      <c r="D8906" s="10"/>
      <c r="E8906" s="10"/>
      <c r="F8906" s="10"/>
      <c r="G8906" s="10"/>
      <c r="H8906" s="10"/>
      <c r="I8906" s="10"/>
      <c r="J8906" s="10"/>
      <c r="K8906" s="10"/>
      <c r="L8906" s="10"/>
      <c r="M8906" s="10"/>
      <c r="N8906" s="10"/>
      <c r="O8906" s="10"/>
      <c r="P8906" s="10"/>
      <c r="Q8906" s="10"/>
      <c r="R8906" s="10"/>
      <c r="S8906" s="10"/>
      <c r="T8906" s="10"/>
      <c r="U8906" s="10"/>
      <c r="V8906" s="10"/>
      <c r="W8906" s="10"/>
      <c r="X8906" s="10"/>
      <c r="Y8906" s="10"/>
      <c r="Z8906" s="10"/>
      <c r="AA8906" s="10"/>
      <c r="AB8906" s="10"/>
      <c r="AC8906" s="10"/>
      <c r="AD8906" s="10"/>
      <c r="AE8906" s="10"/>
      <c r="AF8906" s="10"/>
      <c r="AG8906" s="8"/>
    </row>
    <row r="8907" spans="1:33">
      <c r="A8907" s="10"/>
      <c r="B8907" s="10"/>
      <c r="C8907" s="10"/>
      <c r="D8907" s="10"/>
      <c r="E8907" s="10"/>
      <c r="F8907" s="10"/>
      <c r="G8907" s="10"/>
      <c r="H8907" s="10"/>
      <c r="I8907" s="10"/>
      <c r="J8907" s="10"/>
      <c r="K8907" s="10"/>
      <c r="L8907" s="10"/>
      <c r="M8907" s="10"/>
      <c r="N8907" s="10"/>
      <c r="O8907" s="10"/>
      <c r="P8907" s="10"/>
      <c r="Q8907" s="10"/>
      <c r="R8907" s="10"/>
      <c r="S8907" s="10"/>
      <c r="T8907" s="10"/>
      <c r="U8907" s="10"/>
      <c r="V8907" s="10"/>
      <c r="W8907" s="10"/>
      <c r="X8907" s="10"/>
      <c r="Y8907" s="10"/>
      <c r="Z8907" s="10"/>
      <c r="AA8907" s="10"/>
      <c r="AB8907" s="10"/>
      <c r="AC8907" s="10"/>
      <c r="AD8907" s="10"/>
      <c r="AE8907" s="10"/>
      <c r="AF8907" s="10"/>
      <c r="AG8907" s="8"/>
    </row>
    <row r="8908" spans="1:33">
      <c r="A8908" s="10"/>
      <c r="B8908" s="10"/>
      <c r="C8908" s="10"/>
      <c r="D8908" s="10"/>
      <c r="E8908" s="10"/>
      <c r="F8908" s="10"/>
      <c r="G8908" s="10"/>
      <c r="H8908" s="10"/>
      <c r="I8908" s="10"/>
      <c r="J8908" s="10"/>
      <c r="K8908" s="10"/>
      <c r="L8908" s="10"/>
      <c r="M8908" s="10"/>
      <c r="N8908" s="10"/>
      <c r="O8908" s="10"/>
      <c r="P8908" s="10"/>
      <c r="Q8908" s="10"/>
      <c r="R8908" s="10"/>
      <c r="S8908" s="10"/>
      <c r="T8908" s="10"/>
      <c r="U8908" s="10"/>
      <c r="V8908" s="10"/>
      <c r="W8908" s="10"/>
      <c r="X8908" s="10"/>
      <c r="Y8908" s="10"/>
      <c r="Z8908" s="10"/>
      <c r="AA8908" s="10"/>
      <c r="AB8908" s="10"/>
      <c r="AC8908" s="10"/>
      <c r="AD8908" s="10"/>
      <c r="AE8908" s="10"/>
      <c r="AF8908" s="10"/>
      <c r="AG8908" s="8"/>
    </row>
    <row r="8909" spans="1:33">
      <c r="A8909" s="10"/>
      <c r="B8909" s="10"/>
      <c r="C8909" s="10"/>
      <c r="D8909" s="10"/>
      <c r="E8909" s="10"/>
      <c r="F8909" s="10"/>
      <c r="G8909" s="10"/>
      <c r="H8909" s="10"/>
      <c r="I8909" s="10"/>
      <c r="J8909" s="10"/>
      <c r="K8909" s="10"/>
      <c r="L8909" s="10"/>
      <c r="M8909" s="10"/>
      <c r="N8909" s="10"/>
      <c r="O8909" s="10"/>
      <c r="P8909" s="10"/>
      <c r="Q8909" s="10"/>
      <c r="R8909" s="10"/>
      <c r="S8909" s="10"/>
      <c r="T8909" s="10"/>
      <c r="U8909" s="10"/>
      <c r="V8909" s="10"/>
      <c r="W8909" s="10"/>
      <c r="X8909" s="10"/>
      <c r="Y8909" s="10"/>
      <c r="Z8909" s="10"/>
      <c r="AA8909" s="10"/>
      <c r="AB8909" s="10"/>
      <c r="AC8909" s="10"/>
      <c r="AD8909" s="10"/>
      <c r="AE8909" s="10"/>
      <c r="AF8909" s="10"/>
      <c r="AG8909" s="8"/>
    </row>
    <row r="8910" spans="1:33">
      <c r="A8910" s="10"/>
      <c r="B8910" s="10"/>
      <c r="C8910" s="10"/>
      <c r="D8910" s="10"/>
      <c r="E8910" s="10"/>
      <c r="F8910" s="10"/>
      <c r="G8910" s="10"/>
      <c r="H8910" s="10"/>
      <c r="I8910" s="10"/>
      <c r="J8910" s="10"/>
      <c r="K8910" s="10"/>
      <c r="L8910" s="10"/>
      <c r="M8910" s="10"/>
      <c r="N8910" s="10"/>
      <c r="O8910" s="10"/>
      <c r="P8910" s="10"/>
      <c r="Q8910" s="10"/>
      <c r="R8910" s="10"/>
      <c r="S8910" s="10"/>
      <c r="T8910" s="10"/>
      <c r="U8910" s="10"/>
      <c r="V8910" s="10"/>
      <c r="W8910" s="10"/>
      <c r="X8910" s="10"/>
      <c r="Y8910" s="10"/>
      <c r="Z8910" s="10"/>
      <c r="AA8910" s="10"/>
      <c r="AB8910" s="10"/>
      <c r="AC8910" s="10"/>
      <c r="AD8910" s="10"/>
      <c r="AE8910" s="10"/>
      <c r="AF8910" s="10"/>
      <c r="AG8910" s="8"/>
    </row>
    <row r="8911" spans="1:33">
      <c r="A8911" s="10"/>
      <c r="B8911" s="10"/>
      <c r="C8911" s="10"/>
      <c r="D8911" s="10"/>
      <c r="E8911" s="10"/>
      <c r="F8911" s="10"/>
      <c r="G8911" s="10"/>
      <c r="H8911" s="10"/>
      <c r="I8911" s="10"/>
      <c r="J8911" s="10"/>
      <c r="K8911" s="10"/>
      <c r="L8911" s="10"/>
      <c r="M8911" s="10"/>
      <c r="N8911" s="10"/>
      <c r="O8911" s="10"/>
      <c r="P8911" s="10"/>
      <c r="Q8911" s="10"/>
      <c r="R8911" s="10"/>
      <c r="S8911" s="10"/>
      <c r="T8911" s="10"/>
      <c r="U8911" s="10"/>
      <c r="V8911" s="10"/>
      <c r="W8911" s="10"/>
      <c r="X8911" s="10"/>
      <c r="Y8911" s="10"/>
      <c r="Z8911" s="10"/>
      <c r="AA8911" s="10"/>
      <c r="AB8911" s="10"/>
      <c r="AC8911" s="10"/>
      <c r="AD8911" s="10"/>
      <c r="AE8911" s="10"/>
      <c r="AF8911" s="10"/>
      <c r="AG8911" s="8"/>
    </row>
    <row r="8912" spans="1:33">
      <c r="A8912" s="10"/>
      <c r="B8912" s="10"/>
      <c r="C8912" s="10"/>
      <c r="D8912" s="10"/>
      <c r="E8912" s="10"/>
      <c r="F8912" s="10"/>
      <c r="G8912" s="10"/>
      <c r="H8912" s="10"/>
      <c r="I8912" s="10"/>
      <c r="J8912" s="10"/>
      <c r="K8912" s="10"/>
      <c r="L8912" s="10"/>
      <c r="M8912" s="10"/>
      <c r="N8912" s="10"/>
      <c r="O8912" s="10"/>
      <c r="P8912" s="10"/>
      <c r="Q8912" s="10"/>
      <c r="R8912" s="10"/>
      <c r="S8912" s="10"/>
      <c r="T8912" s="10"/>
      <c r="U8912" s="10"/>
      <c r="V8912" s="10"/>
      <c r="W8912" s="10"/>
      <c r="X8912" s="10"/>
      <c r="Y8912" s="10"/>
      <c r="Z8912" s="10"/>
      <c r="AA8912" s="10"/>
      <c r="AB8912" s="10"/>
      <c r="AC8912" s="10"/>
      <c r="AD8912" s="10"/>
      <c r="AE8912" s="10"/>
      <c r="AF8912" s="10"/>
      <c r="AG8912" s="8"/>
    </row>
    <row r="8913" spans="1:33">
      <c r="A8913" s="10"/>
      <c r="B8913" s="10"/>
      <c r="C8913" s="10"/>
      <c r="D8913" s="10"/>
      <c r="E8913" s="10"/>
      <c r="F8913" s="10"/>
      <c r="G8913" s="10"/>
      <c r="H8913" s="10"/>
      <c r="I8913" s="10"/>
      <c r="J8913" s="10"/>
      <c r="K8913" s="10"/>
      <c r="L8913" s="10"/>
      <c r="M8913" s="10"/>
      <c r="N8913" s="10"/>
      <c r="O8913" s="10"/>
      <c r="P8913" s="10"/>
      <c r="Q8913" s="10"/>
      <c r="R8913" s="10"/>
      <c r="S8913" s="10"/>
      <c r="T8913" s="10"/>
      <c r="U8913" s="10"/>
      <c r="V8913" s="10"/>
      <c r="W8913" s="10"/>
      <c r="X8913" s="10"/>
      <c r="Y8913" s="10"/>
      <c r="Z8913" s="10"/>
      <c r="AA8913" s="10"/>
      <c r="AB8913" s="10"/>
      <c r="AC8913" s="10"/>
      <c r="AD8913" s="10"/>
      <c r="AE8913" s="10"/>
      <c r="AF8913" s="10"/>
      <c r="AG8913" s="8"/>
    </row>
    <row r="8914" spans="1:33">
      <c r="A8914" s="10"/>
      <c r="B8914" s="10"/>
      <c r="C8914" s="10"/>
      <c r="D8914" s="10"/>
      <c r="E8914" s="10"/>
      <c r="F8914" s="10"/>
      <c r="G8914" s="10"/>
      <c r="H8914" s="10"/>
      <c r="I8914" s="10"/>
      <c r="J8914" s="10"/>
      <c r="K8914" s="10"/>
      <c r="L8914" s="10"/>
      <c r="M8914" s="10"/>
      <c r="N8914" s="10"/>
      <c r="O8914" s="10"/>
      <c r="P8914" s="10"/>
      <c r="Q8914" s="10"/>
      <c r="R8914" s="10"/>
      <c r="S8914" s="10"/>
      <c r="T8914" s="10"/>
      <c r="U8914" s="10"/>
      <c r="V8914" s="10"/>
      <c r="W8914" s="10"/>
      <c r="X8914" s="10"/>
      <c r="Y8914" s="10"/>
      <c r="Z8914" s="10"/>
      <c r="AA8914" s="10"/>
      <c r="AB8914" s="10"/>
      <c r="AC8914" s="10"/>
      <c r="AD8914" s="10"/>
      <c r="AE8914" s="10"/>
      <c r="AF8914" s="10"/>
      <c r="AG8914" s="8"/>
    </row>
    <row r="8915" spans="1:33">
      <c r="A8915" s="10"/>
      <c r="B8915" s="10"/>
      <c r="C8915" s="10"/>
      <c r="D8915" s="10"/>
      <c r="E8915" s="10"/>
      <c r="F8915" s="10"/>
      <c r="G8915" s="10"/>
      <c r="H8915" s="10"/>
      <c r="I8915" s="10"/>
      <c r="J8915" s="10"/>
      <c r="K8915" s="10"/>
      <c r="L8915" s="10"/>
      <c r="M8915" s="10"/>
      <c r="N8915" s="10"/>
      <c r="O8915" s="10"/>
      <c r="P8915" s="10"/>
      <c r="Q8915" s="10"/>
      <c r="R8915" s="10"/>
      <c r="S8915" s="10"/>
      <c r="T8915" s="10"/>
      <c r="U8915" s="10"/>
      <c r="V8915" s="10"/>
      <c r="W8915" s="10"/>
      <c r="X8915" s="10"/>
      <c r="Y8915" s="10"/>
      <c r="Z8915" s="10"/>
      <c r="AA8915" s="10"/>
      <c r="AB8915" s="10"/>
      <c r="AC8915" s="10"/>
      <c r="AD8915" s="10"/>
      <c r="AE8915" s="10"/>
      <c r="AF8915" s="10"/>
      <c r="AG8915" s="8"/>
    </row>
    <row r="8916" spans="1:33">
      <c r="A8916" s="10"/>
      <c r="B8916" s="10"/>
      <c r="C8916" s="10"/>
      <c r="D8916" s="10"/>
      <c r="E8916" s="10"/>
      <c r="F8916" s="10"/>
      <c r="G8916" s="10"/>
      <c r="H8916" s="10"/>
      <c r="I8916" s="10"/>
      <c r="J8916" s="10"/>
      <c r="K8916" s="10"/>
      <c r="L8916" s="10"/>
      <c r="M8916" s="10"/>
      <c r="N8916" s="10"/>
      <c r="O8916" s="10"/>
      <c r="P8916" s="10"/>
      <c r="Q8916" s="10"/>
      <c r="R8916" s="10"/>
      <c r="S8916" s="10"/>
      <c r="T8916" s="10"/>
      <c r="U8916" s="10"/>
      <c r="V8916" s="10"/>
      <c r="W8916" s="10"/>
      <c r="X8916" s="10"/>
      <c r="Y8916" s="10"/>
      <c r="Z8916" s="10"/>
      <c r="AA8916" s="10"/>
      <c r="AB8916" s="10"/>
      <c r="AC8916" s="10"/>
      <c r="AD8916" s="10"/>
      <c r="AE8916" s="10"/>
      <c r="AF8916" s="10"/>
      <c r="AG8916" s="8"/>
    </row>
    <row r="8917" spans="1:33">
      <c r="A8917" s="10"/>
      <c r="B8917" s="10"/>
      <c r="C8917" s="10"/>
      <c r="D8917" s="10"/>
      <c r="E8917" s="10"/>
      <c r="F8917" s="10"/>
      <c r="G8917" s="10"/>
      <c r="H8917" s="10"/>
      <c r="I8917" s="10"/>
      <c r="J8917" s="10"/>
      <c r="K8917" s="10"/>
      <c r="L8917" s="10"/>
      <c r="M8917" s="10"/>
      <c r="N8917" s="10"/>
      <c r="O8917" s="10"/>
      <c r="P8917" s="10"/>
      <c r="Q8917" s="10"/>
      <c r="R8917" s="10"/>
      <c r="S8917" s="10"/>
      <c r="T8917" s="10"/>
      <c r="U8917" s="10"/>
      <c r="V8917" s="10"/>
      <c r="W8917" s="10"/>
      <c r="X8917" s="10"/>
      <c r="Y8917" s="10"/>
      <c r="Z8917" s="10"/>
      <c r="AA8917" s="10"/>
      <c r="AB8917" s="10"/>
      <c r="AC8917" s="10"/>
      <c r="AD8917" s="10"/>
      <c r="AE8917" s="10"/>
      <c r="AF8917" s="10"/>
      <c r="AG8917" s="8"/>
    </row>
    <row r="8918" spans="1:33">
      <c r="A8918" s="10"/>
      <c r="B8918" s="10"/>
      <c r="C8918" s="10"/>
      <c r="D8918" s="10"/>
      <c r="E8918" s="10"/>
      <c r="F8918" s="10"/>
      <c r="G8918" s="10"/>
      <c r="H8918" s="10"/>
      <c r="I8918" s="10"/>
      <c r="J8918" s="10"/>
      <c r="K8918" s="10"/>
      <c r="L8918" s="10"/>
      <c r="M8918" s="10"/>
      <c r="N8918" s="10"/>
      <c r="O8918" s="10"/>
      <c r="P8918" s="10"/>
      <c r="Q8918" s="10"/>
      <c r="R8918" s="10"/>
      <c r="S8918" s="10"/>
      <c r="T8918" s="10"/>
      <c r="U8918" s="10"/>
      <c r="V8918" s="10"/>
      <c r="W8918" s="10"/>
      <c r="X8918" s="10"/>
      <c r="Y8918" s="10"/>
      <c r="Z8918" s="10"/>
      <c r="AA8918" s="10"/>
      <c r="AB8918" s="10"/>
      <c r="AC8918" s="10"/>
      <c r="AD8918" s="10"/>
      <c r="AE8918" s="10"/>
      <c r="AF8918" s="10"/>
      <c r="AG8918" s="8"/>
    </row>
    <row r="8919" spans="1:33">
      <c r="A8919" s="10"/>
      <c r="B8919" s="10"/>
      <c r="C8919" s="10"/>
      <c r="D8919" s="10"/>
      <c r="E8919" s="10"/>
      <c r="F8919" s="10"/>
      <c r="G8919" s="10"/>
      <c r="H8919" s="10"/>
      <c r="I8919" s="10"/>
      <c r="J8919" s="10"/>
      <c r="K8919" s="10"/>
      <c r="L8919" s="10"/>
      <c r="M8919" s="10"/>
      <c r="N8919" s="10"/>
      <c r="O8919" s="10"/>
      <c r="P8919" s="10"/>
      <c r="Q8919" s="10"/>
      <c r="R8919" s="10"/>
      <c r="S8919" s="10"/>
      <c r="T8919" s="10"/>
      <c r="U8919" s="10"/>
      <c r="V8919" s="10"/>
      <c r="W8919" s="10"/>
      <c r="X8919" s="10"/>
      <c r="Y8919" s="10"/>
      <c r="Z8919" s="10"/>
      <c r="AA8919" s="10"/>
      <c r="AB8919" s="10"/>
      <c r="AC8919" s="10"/>
      <c r="AD8919" s="10"/>
      <c r="AE8919" s="10"/>
      <c r="AF8919" s="10"/>
      <c r="AG8919" s="8"/>
    </row>
    <row r="8920" spans="1:33">
      <c r="A8920" s="10"/>
      <c r="B8920" s="10"/>
      <c r="C8920" s="10"/>
      <c r="D8920" s="10"/>
      <c r="E8920" s="10"/>
      <c r="F8920" s="10"/>
      <c r="G8920" s="10"/>
      <c r="H8920" s="10"/>
      <c r="I8920" s="10"/>
      <c r="J8920" s="10"/>
      <c r="K8920" s="10"/>
      <c r="L8920" s="10"/>
      <c r="M8920" s="10"/>
      <c r="N8920" s="10"/>
      <c r="O8920" s="10"/>
      <c r="P8920" s="10"/>
      <c r="Q8920" s="10"/>
      <c r="R8920" s="10"/>
      <c r="S8920" s="10"/>
      <c r="T8920" s="10"/>
      <c r="U8920" s="10"/>
      <c r="V8920" s="10"/>
      <c r="W8920" s="10"/>
      <c r="X8920" s="10"/>
      <c r="Y8920" s="10"/>
      <c r="Z8920" s="10"/>
      <c r="AA8920" s="10"/>
      <c r="AB8920" s="10"/>
      <c r="AC8920" s="10"/>
      <c r="AD8920" s="10"/>
      <c r="AE8920" s="10"/>
      <c r="AF8920" s="10"/>
      <c r="AG8920" s="8"/>
    </row>
    <row r="8921" spans="1:33">
      <c r="A8921" s="10"/>
      <c r="B8921" s="10"/>
      <c r="C8921" s="10"/>
      <c r="D8921" s="10"/>
      <c r="E8921" s="10"/>
      <c r="F8921" s="10"/>
      <c r="G8921" s="10"/>
      <c r="H8921" s="10"/>
      <c r="I8921" s="10"/>
      <c r="J8921" s="10"/>
      <c r="K8921" s="10"/>
      <c r="L8921" s="10"/>
      <c r="M8921" s="10"/>
      <c r="N8921" s="10"/>
      <c r="O8921" s="10"/>
      <c r="P8921" s="10"/>
      <c r="Q8921" s="10"/>
      <c r="R8921" s="10"/>
      <c r="S8921" s="10"/>
      <c r="T8921" s="10"/>
      <c r="U8921" s="10"/>
      <c r="V8921" s="10"/>
      <c r="W8921" s="10"/>
      <c r="X8921" s="10"/>
      <c r="Y8921" s="10"/>
      <c r="Z8921" s="10"/>
      <c r="AA8921" s="10"/>
      <c r="AB8921" s="10"/>
      <c r="AC8921" s="10"/>
      <c r="AD8921" s="10"/>
      <c r="AE8921" s="10"/>
      <c r="AF8921" s="10"/>
      <c r="AG8921" s="8"/>
    </row>
    <row r="8922" spans="1:33">
      <c r="A8922" s="10"/>
      <c r="B8922" s="10"/>
      <c r="C8922" s="10"/>
      <c r="D8922" s="10"/>
      <c r="E8922" s="10"/>
      <c r="F8922" s="10"/>
      <c r="G8922" s="10"/>
      <c r="H8922" s="10"/>
      <c r="I8922" s="10"/>
      <c r="J8922" s="10"/>
      <c r="K8922" s="10"/>
      <c r="L8922" s="10"/>
      <c r="M8922" s="10"/>
      <c r="N8922" s="10"/>
      <c r="O8922" s="10"/>
      <c r="P8922" s="10"/>
      <c r="Q8922" s="10"/>
      <c r="R8922" s="10"/>
      <c r="S8922" s="10"/>
      <c r="T8922" s="10"/>
      <c r="U8922" s="10"/>
      <c r="V8922" s="10"/>
      <c r="W8922" s="10"/>
      <c r="X8922" s="10"/>
      <c r="Y8922" s="10"/>
      <c r="Z8922" s="10"/>
      <c r="AA8922" s="10"/>
      <c r="AB8922" s="10"/>
      <c r="AC8922" s="10"/>
      <c r="AD8922" s="10"/>
      <c r="AE8922" s="10"/>
      <c r="AF8922" s="10"/>
      <c r="AG8922" s="8"/>
    </row>
    <row r="8923" spans="1:33">
      <c r="A8923" s="10"/>
      <c r="B8923" s="10"/>
      <c r="C8923" s="10"/>
      <c r="D8923" s="10"/>
      <c r="E8923" s="10"/>
      <c r="F8923" s="10"/>
      <c r="G8923" s="10"/>
      <c r="H8923" s="10"/>
      <c r="I8923" s="10"/>
      <c r="J8923" s="10"/>
      <c r="K8923" s="10"/>
      <c r="L8923" s="10"/>
      <c r="M8923" s="10"/>
      <c r="N8923" s="10"/>
      <c r="O8923" s="10"/>
      <c r="P8923" s="10"/>
      <c r="Q8923" s="10"/>
      <c r="R8923" s="10"/>
      <c r="S8923" s="10"/>
      <c r="T8923" s="10"/>
      <c r="U8923" s="10"/>
      <c r="V8923" s="10"/>
      <c r="W8923" s="10"/>
      <c r="X8923" s="10"/>
      <c r="Y8923" s="10"/>
      <c r="Z8923" s="10"/>
      <c r="AA8923" s="10"/>
      <c r="AB8923" s="10"/>
      <c r="AC8923" s="10"/>
      <c r="AD8923" s="10"/>
      <c r="AE8923" s="10"/>
      <c r="AF8923" s="10"/>
      <c r="AG8923" s="8"/>
    </row>
    <row r="8924" spans="1:33">
      <c r="A8924" s="10"/>
      <c r="B8924" s="10"/>
      <c r="C8924" s="10"/>
      <c r="D8924" s="10"/>
      <c r="E8924" s="10"/>
      <c r="F8924" s="10"/>
      <c r="G8924" s="10"/>
      <c r="H8924" s="10"/>
      <c r="I8924" s="10"/>
      <c r="J8924" s="10"/>
      <c r="K8924" s="10"/>
      <c r="L8924" s="10"/>
      <c r="M8924" s="10"/>
      <c r="N8924" s="10"/>
      <c r="O8924" s="10"/>
      <c r="P8924" s="10"/>
      <c r="Q8924" s="10"/>
      <c r="R8924" s="10"/>
      <c r="S8924" s="10"/>
      <c r="T8924" s="10"/>
      <c r="U8924" s="10"/>
      <c r="V8924" s="10"/>
      <c r="W8924" s="10"/>
      <c r="X8924" s="10"/>
      <c r="Y8924" s="10"/>
      <c r="Z8924" s="10"/>
      <c r="AA8924" s="10"/>
      <c r="AB8924" s="10"/>
      <c r="AC8924" s="10"/>
      <c r="AD8924" s="10"/>
      <c r="AE8924" s="10"/>
      <c r="AF8924" s="10"/>
      <c r="AG8924" s="8"/>
    </row>
    <row r="8925" spans="1:33">
      <c r="A8925" s="10"/>
      <c r="B8925" s="10"/>
      <c r="C8925" s="10"/>
      <c r="D8925" s="10"/>
      <c r="E8925" s="10"/>
      <c r="F8925" s="10"/>
      <c r="G8925" s="10"/>
      <c r="H8925" s="10"/>
      <c r="I8925" s="10"/>
      <c r="J8925" s="10"/>
      <c r="K8925" s="10"/>
      <c r="L8925" s="10"/>
      <c r="M8925" s="10"/>
      <c r="N8925" s="10"/>
      <c r="O8925" s="10"/>
      <c r="P8925" s="10"/>
      <c r="Q8925" s="10"/>
      <c r="R8925" s="10"/>
      <c r="S8925" s="10"/>
      <c r="T8925" s="10"/>
      <c r="U8925" s="10"/>
      <c r="V8925" s="10"/>
      <c r="W8925" s="10"/>
      <c r="X8925" s="10"/>
      <c r="Y8925" s="10"/>
      <c r="Z8925" s="10"/>
      <c r="AA8925" s="10"/>
      <c r="AB8925" s="10"/>
      <c r="AC8925" s="10"/>
      <c r="AD8925" s="10"/>
      <c r="AE8925" s="10"/>
      <c r="AF8925" s="10"/>
      <c r="AG8925" s="8"/>
    </row>
    <row r="8926" spans="1:33">
      <c r="A8926" s="10"/>
      <c r="B8926" s="10"/>
      <c r="C8926" s="10"/>
      <c r="D8926" s="10"/>
      <c r="E8926" s="10"/>
      <c r="F8926" s="10"/>
      <c r="G8926" s="10"/>
      <c r="H8926" s="10"/>
      <c r="I8926" s="10"/>
      <c r="J8926" s="10"/>
      <c r="K8926" s="10"/>
      <c r="L8926" s="10"/>
      <c r="M8926" s="10"/>
      <c r="N8926" s="10"/>
      <c r="O8926" s="10"/>
      <c r="P8926" s="10"/>
      <c r="Q8926" s="10"/>
      <c r="R8926" s="10"/>
      <c r="S8926" s="10"/>
      <c r="T8926" s="10"/>
      <c r="U8926" s="10"/>
      <c r="V8926" s="10"/>
      <c r="W8926" s="10"/>
      <c r="X8926" s="10"/>
      <c r="Y8926" s="10"/>
      <c r="Z8926" s="10"/>
      <c r="AA8926" s="10"/>
      <c r="AB8926" s="10"/>
      <c r="AC8926" s="10"/>
      <c r="AD8926" s="10"/>
      <c r="AE8926" s="10"/>
      <c r="AF8926" s="10"/>
      <c r="AG8926" s="8"/>
    </row>
    <row r="8927" spans="1:33">
      <c r="A8927" s="10"/>
      <c r="B8927" s="10"/>
      <c r="C8927" s="10"/>
      <c r="D8927" s="10"/>
      <c r="E8927" s="10"/>
      <c r="F8927" s="10"/>
      <c r="G8927" s="10"/>
      <c r="H8927" s="10"/>
      <c r="I8927" s="10"/>
      <c r="J8927" s="10"/>
      <c r="K8927" s="10"/>
      <c r="L8927" s="10"/>
      <c r="M8927" s="10"/>
      <c r="N8927" s="10"/>
      <c r="O8927" s="10"/>
      <c r="P8927" s="10"/>
      <c r="Q8927" s="10"/>
      <c r="R8927" s="10"/>
      <c r="S8927" s="10"/>
      <c r="T8927" s="10"/>
      <c r="U8927" s="10"/>
      <c r="V8927" s="10"/>
      <c r="W8927" s="10"/>
      <c r="X8927" s="10"/>
      <c r="Y8927" s="10"/>
      <c r="Z8927" s="10"/>
      <c r="AA8927" s="10"/>
      <c r="AB8927" s="10"/>
      <c r="AC8927" s="10"/>
      <c r="AD8927" s="10"/>
      <c r="AE8927" s="10"/>
      <c r="AF8927" s="10"/>
      <c r="AG8927" s="8"/>
    </row>
    <row r="8928" spans="1:33">
      <c r="A8928" s="10"/>
      <c r="B8928" s="10"/>
      <c r="C8928" s="10"/>
      <c r="D8928" s="10"/>
      <c r="E8928" s="10"/>
      <c r="F8928" s="10"/>
      <c r="G8928" s="10"/>
      <c r="H8928" s="10"/>
      <c r="I8928" s="10"/>
      <c r="J8928" s="10"/>
      <c r="K8928" s="10"/>
      <c r="L8928" s="10"/>
      <c r="M8928" s="10"/>
      <c r="N8928" s="10"/>
      <c r="O8928" s="10"/>
      <c r="P8928" s="10"/>
      <c r="Q8928" s="10"/>
      <c r="R8928" s="10"/>
      <c r="S8928" s="10"/>
      <c r="T8928" s="10"/>
      <c r="U8928" s="10"/>
      <c r="V8928" s="10"/>
      <c r="W8928" s="10"/>
      <c r="X8928" s="10"/>
      <c r="Y8928" s="10"/>
      <c r="Z8928" s="10"/>
      <c r="AA8928" s="10"/>
      <c r="AB8928" s="10"/>
      <c r="AC8928" s="10"/>
      <c r="AD8928" s="10"/>
      <c r="AE8928" s="10"/>
      <c r="AF8928" s="10"/>
      <c r="AG8928" s="8"/>
    </row>
    <row r="8929" spans="1:33">
      <c r="A8929" s="10"/>
      <c r="B8929" s="10"/>
      <c r="C8929" s="10"/>
      <c r="D8929" s="10"/>
      <c r="E8929" s="10"/>
      <c r="F8929" s="10"/>
      <c r="G8929" s="10"/>
      <c r="H8929" s="10"/>
      <c r="I8929" s="10"/>
      <c r="J8929" s="10"/>
      <c r="K8929" s="10"/>
      <c r="L8929" s="10"/>
      <c r="M8929" s="10"/>
      <c r="N8929" s="10"/>
      <c r="O8929" s="10"/>
      <c r="P8929" s="10"/>
      <c r="Q8929" s="10"/>
      <c r="R8929" s="10"/>
      <c r="S8929" s="10"/>
      <c r="T8929" s="10"/>
      <c r="U8929" s="10"/>
      <c r="V8929" s="10"/>
      <c r="W8929" s="10"/>
      <c r="X8929" s="10"/>
      <c r="Y8929" s="10"/>
      <c r="Z8929" s="10"/>
      <c r="AA8929" s="10"/>
      <c r="AB8929" s="10"/>
      <c r="AC8929" s="10"/>
      <c r="AD8929" s="10"/>
      <c r="AE8929" s="10"/>
      <c r="AF8929" s="10"/>
      <c r="AG8929" s="8"/>
    </row>
    <row r="8930" spans="1:33">
      <c r="A8930" s="10"/>
      <c r="B8930" s="10"/>
      <c r="C8930" s="10"/>
      <c r="D8930" s="10"/>
      <c r="E8930" s="10"/>
      <c r="F8930" s="10"/>
      <c r="G8930" s="10"/>
      <c r="H8930" s="10"/>
      <c r="I8930" s="10"/>
      <c r="J8930" s="10"/>
      <c r="K8930" s="10"/>
      <c r="L8930" s="10"/>
      <c r="M8930" s="10"/>
      <c r="N8930" s="10"/>
      <c r="O8930" s="10"/>
      <c r="P8930" s="10"/>
      <c r="Q8930" s="10"/>
      <c r="R8930" s="10"/>
      <c r="S8930" s="10"/>
      <c r="T8930" s="10"/>
      <c r="U8930" s="10"/>
      <c r="V8930" s="10"/>
      <c r="W8930" s="10"/>
      <c r="X8930" s="10"/>
      <c r="Y8930" s="10"/>
      <c r="Z8930" s="10"/>
      <c r="AA8930" s="10"/>
      <c r="AB8930" s="10"/>
      <c r="AC8930" s="10"/>
      <c r="AD8930" s="10"/>
      <c r="AE8930" s="10"/>
      <c r="AF8930" s="10"/>
      <c r="AG8930" s="8"/>
    </row>
    <row r="8931" spans="1:33">
      <c r="A8931" s="10"/>
      <c r="B8931" s="10"/>
      <c r="C8931" s="10"/>
      <c r="D8931" s="10"/>
      <c r="E8931" s="10"/>
      <c r="F8931" s="10"/>
      <c r="G8931" s="10"/>
      <c r="H8931" s="10"/>
      <c r="I8931" s="10"/>
      <c r="J8931" s="10"/>
      <c r="K8931" s="10"/>
      <c r="L8931" s="10"/>
      <c r="M8931" s="10"/>
      <c r="N8931" s="10"/>
      <c r="O8931" s="10"/>
      <c r="P8931" s="10"/>
      <c r="Q8931" s="10"/>
      <c r="R8931" s="10"/>
      <c r="S8931" s="10"/>
      <c r="T8931" s="10"/>
      <c r="U8931" s="10"/>
      <c r="V8931" s="10"/>
      <c r="W8931" s="10"/>
      <c r="X8931" s="10"/>
      <c r="Y8931" s="10"/>
      <c r="Z8931" s="10"/>
      <c r="AA8931" s="10"/>
      <c r="AB8931" s="10"/>
      <c r="AC8931" s="10"/>
      <c r="AD8931" s="10"/>
      <c r="AE8931" s="10"/>
      <c r="AF8931" s="10"/>
      <c r="AG8931" s="8"/>
    </row>
    <row r="8932" spans="1:33">
      <c r="A8932" s="10"/>
      <c r="B8932" s="10"/>
      <c r="C8932" s="10"/>
      <c r="D8932" s="10"/>
      <c r="E8932" s="10"/>
      <c r="F8932" s="10"/>
      <c r="G8932" s="10"/>
      <c r="H8932" s="10"/>
      <c r="I8932" s="10"/>
      <c r="J8932" s="10"/>
      <c r="K8932" s="10"/>
      <c r="L8932" s="10"/>
      <c r="M8932" s="10"/>
      <c r="N8932" s="10"/>
      <c r="O8932" s="10"/>
      <c r="P8932" s="10"/>
      <c r="Q8932" s="10"/>
      <c r="R8932" s="10"/>
      <c r="S8932" s="10"/>
      <c r="T8932" s="10"/>
      <c r="U8932" s="10"/>
      <c r="V8932" s="10"/>
      <c r="W8932" s="10"/>
      <c r="X8932" s="10"/>
      <c r="Y8932" s="10"/>
      <c r="Z8932" s="10"/>
      <c r="AA8932" s="10"/>
      <c r="AB8932" s="10"/>
      <c r="AC8932" s="10"/>
      <c r="AD8932" s="10"/>
      <c r="AE8932" s="10"/>
      <c r="AF8932" s="10"/>
      <c r="AG8932" s="8"/>
    </row>
    <row r="8933" spans="1:33">
      <c r="A8933" s="10"/>
      <c r="B8933" s="10"/>
      <c r="C8933" s="10"/>
      <c r="D8933" s="10"/>
      <c r="E8933" s="10"/>
      <c r="F8933" s="10"/>
      <c r="G8933" s="10"/>
      <c r="H8933" s="10"/>
      <c r="I8933" s="10"/>
      <c r="J8933" s="10"/>
      <c r="K8933" s="10"/>
      <c r="L8933" s="10"/>
      <c r="M8933" s="10"/>
      <c r="N8933" s="10"/>
      <c r="O8933" s="10"/>
      <c r="P8933" s="10"/>
      <c r="Q8933" s="10"/>
      <c r="R8933" s="10"/>
      <c r="S8933" s="10"/>
      <c r="T8933" s="10"/>
      <c r="U8933" s="10"/>
      <c r="V8933" s="10"/>
      <c r="W8933" s="10"/>
      <c r="X8933" s="10"/>
      <c r="Y8933" s="10"/>
      <c r="Z8933" s="10"/>
      <c r="AA8933" s="10"/>
      <c r="AB8933" s="10"/>
      <c r="AC8933" s="10"/>
      <c r="AD8933" s="10"/>
      <c r="AE8933" s="10"/>
      <c r="AF8933" s="10"/>
      <c r="AG8933" s="8"/>
    </row>
    <row r="8934" spans="1:33">
      <c r="A8934" s="10"/>
      <c r="B8934" s="10"/>
      <c r="C8934" s="10"/>
      <c r="D8934" s="10"/>
      <c r="E8934" s="10"/>
      <c r="F8934" s="10"/>
      <c r="G8934" s="10"/>
      <c r="H8934" s="10"/>
      <c r="I8934" s="10"/>
      <c r="J8934" s="10"/>
      <c r="K8934" s="10"/>
      <c r="L8934" s="10"/>
      <c r="M8934" s="10"/>
      <c r="N8934" s="10"/>
      <c r="O8934" s="10"/>
      <c r="P8934" s="10"/>
      <c r="Q8934" s="10"/>
      <c r="R8934" s="10"/>
      <c r="S8934" s="10"/>
      <c r="T8934" s="10"/>
      <c r="U8934" s="10"/>
      <c r="V8934" s="10"/>
      <c r="W8934" s="10"/>
      <c r="X8934" s="10"/>
      <c r="Y8934" s="10"/>
      <c r="Z8934" s="10"/>
      <c r="AA8934" s="10"/>
      <c r="AB8934" s="10"/>
      <c r="AC8934" s="10"/>
      <c r="AD8934" s="10"/>
      <c r="AE8934" s="10"/>
      <c r="AF8934" s="10"/>
      <c r="AG8934" s="8"/>
    </row>
    <row r="8935" spans="1:33">
      <c r="A8935" s="10"/>
      <c r="B8935" s="10"/>
      <c r="C8935" s="10"/>
      <c r="D8935" s="10"/>
      <c r="E8935" s="10"/>
      <c r="F8935" s="10"/>
      <c r="G8935" s="10"/>
      <c r="H8935" s="10"/>
      <c r="I8935" s="10"/>
      <c r="J8935" s="10"/>
      <c r="K8935" s="10"/>
      <c r="L8935" s="10"/>
      <c r="M8935" s="10"/>
      <c r="N8935" s="10"/>
      <c r="O8935" s="10"/>
      <c r="P8935" s="10"/>
      <c r="Q8935" s="10"/>
      <c r="R8935" s="10"/>
      <c r="S8935" s="10"/>
      <c r="T8935" s="10"/>
      <c r="U8935" s="10"/>
      <c r="V8935" s="10"/>
      <c r="W8935" s="10"/>
      <c r="X8935" s="10"/>
      <c r="Y8935" s="10"/>
      <c r="Z8935" s="10"/>
      <c r="AA8935" s="10"/>
      <c r="AB8935" s="10"/>
      <c r="AC8935" s="10"/>
      <c r="AD8935" s="10"/>
      <c r="AE8935" s="10"/>
      <c r="AF8935" s="10"/>
      <c r="AG8935" s="8"/>
    </row>
    <row r="8936" spans="1:33">
      <c r="A8936" s="10"/>
      <c r="B8936" s="10"/>
      <c r="C8936" s="10"/>
      <c r="D8936" s="10"/>
      <c r="E8936" s="10"/>
      <c r="F8936" s="10"/>
      <c r="G8936" s="10"/>
      <c r="H8936" s="10"/>
      <c r="I8936" s="10"/>
      <c r="J8936" s="10"/>
      <c r="K8936" s="10"/>
      <c r="L8936" s="10"/>
      <c r="M8936" s="10"/>
      <c r="N8936" s="10"/>
      <c r="O8936" s="10"/>
      <c r="P8936" s="10"/>
      <c r="Q8936" s="10"/>
      <c r="R8936" s="10"/>
      <c r="S8936" s="10"/>
      <c r="T8936" s="10"/>
      <c r="U8936" s="10"/>
      <c r="V8936" s="10"/>
      <c r="W8936" s="10"/>
      <c r="X8936" s="10"/>
      <c r="Y8936" s="10"/>
      <c r="Z8936" s="10"/>
      <c r="AA8936" s="10"/>
      <c r="AB8936" s="10"/>
      <c r="AC8936" s="10"/>
      <c r="AD8936" s="10"/>
      <c r="AE8936" s="10"/>
      <c r="AF8936" s="10"/>
      <c r="AG8936" s="8"/>
    </row>
    <row r="8937" spans="1:33">
      <c r="A8937" s="10"/>
      <c r="B8937" s="10"/>
      <c r="C8937" s="10"/>
      <c r="D8937" s="10"/>
      <c r="E8937" s="10"/>
      <c r="F8937" s="10"/>
      <c r="G8937" s="10"/>
      <c r="H8937" s="10"/>
      <c r="I8937" s="10"/>
      <c r="J8937" s="10"/>
      <c r="K8937" s="10"/>
      <c r="L8937" s="10"/>
      <c r="M8937" s="10"/>
      <c r="N8937" s="10"/>
      <c r="O8937" s="10"/>
      <c r="P8937" s="10"/>
      <c r="Q8937" s="10"/>
      <c r="R8937" s="10"/>
      <c r="S8937" s="10"/>
      <c r="T8937" s="10"/>
      <c r="U8937" s="10"/>
      <c r="V8937" s="10"/>
      <c r="W8937" s="10"/>
      <c r="X8937" s="10"/>
      <c r="Y8937" s="10"/>
      <c r="Z8937" s="10"/>
      <c r="AA8937" s="10"/>
      <c r="AB8937" s="10"/>
      <c r="AC8937" s="10"/>
      <c r="AD8937" s="10"/>
      <c r="AE8937" s="10"/>
      <c r="AF8937" s="10"/>
      <c r="AG8937" s="8"/>
    </row>
    <row r="8938" spans="1:33">
      <c r="A8938" s="10"/>
      <c r="B8938" s="10"/>
      <c r="C8938" s="10"/>
      <c r="D8938" s="10"/>
      <c r="E8938" s="10"/>
      <c r="F8938" s="10"/>
      <c r="G8938" s="10"/>
      <c r="H8938" s="10"/>
      <c r="I8938" s="10"/>
      <c r="J8938" s="10"/>
      <c r="K8938" s="10"/>
      <c r="L8938" s="10"/>
      <c r="M8938" s="10"/>
      <c r="N8938" s="10"/>
      <c r="O8938" s="10"/>
      <c r="P8938" s="10"/>
      <c r="Q8938" s="10"/>
      <c r="R8938" s="10"/>
      <c r="S8938" s="10"/>
      <c r="T8938" s="10"/>
      <c r="U8938" s="10"/>
      <c r="V8938" s="10"/>
      <c r="W8938" s="10"/>
      <c r="X8938" s="10"/>
      <c r="Y8938" s="10"/>
      <c r="Z8938" s="10"/>
      <c r="AA8938" s="10"/>
      <c r="AB8938" s="10"/>
      <c r="AC8938" s="10"/>
      <c r="AD8938" s="10"/>
      <c r="AE8938" s="10"/>
      <c r="AF8938" s="10"/>
      <c r="AG8938" s="8"/>
    </row>
    <row r="8939" spans="1:33">
      <c r="A8939" s="10"/>
      <c r="B8939" s="10"/>
      <c r="C8939" s="10"/>
      <c r="D8939" s="10"/>
      <c r="E8939" s="10"/>
      <c r="F8939" s="10"/>
      <c r="G8939" s="10"/>
      <c r="H8939" s="10"/>
      <c r="I8939" s="10"/>
      <c r="J8939" s="10"/>
      <c r="K8939" s="10"/>
      <c r="L8939" s="10"/>
      <c r="M8939" s="10"/>
      <c r="N8939" s="10"/>
      <c r="O8939" s="10"/>
      <c r="P8939" s="10"/>
      <c r="Q8939" s="10"/>
      <c r="R8939" s="10"/>
      <c r="S8939" s="10"/>
      <c r="T8939" s="10"/>
      <c r="U8939" s="10"/>
      <c r="V8939" s="10"/>
      <c r="W8939" s="10"/>
      <c r="X8939" s="10"/>
      <c r="Y8939" s="10"/>
      <c r="Z8939" s="10"/>
      <c r="AA8939" s="10"/>
      <c r="AB8939" s="10"/>
      <c r="AC8939" s="10"/>
      <c r="AD8939" s="10"/>
      <c r="AE8939" s="10"/>
      <c r="AF8939" s="10"/>
      <c r="AG8939" s="8"/>
    </row>
    <row r="8940" spans="1:33">
      <c r="A8940" s="10"/>
      <c r="B8940" s="10"/>
      <c r="C8940" s="10"/>
      <c r="D8940" s="10"/>
      <c r="E8940" s="10"/>
      <c r="F8940" s="10"/>
      <c r="G8940" s="10"/>
      <c r="H8940" s="10"/>
      <c r="I8940" s="10"/>
      <c r="J8940" s="10"/>
      <c r="K8940" s="10"/>
      <c r="L8940" s="10"/>
      <c r="M8940" s="10"/>
      <c r="N8940" s="10"/>
      <c r="O8940" s="10"/>
      <c r="P8940" s="10"/>
      <c r="Q8940" s="10"/>
      <c r="R8940" s="10"/>
      <c r="S8940" s="10"/>
      <c r="T8940" s="10"/>
      <c r="U8940" s="10"/>
      <c r="V8940" s="10"/>
      <c r="W8940" s="10"/>
      <c r="X8940" s="10"/>
      <c r="Y8940" s="10"/>
      <c r="Z8940" s="10"/>
      <c r="AA8940" s="10"/>
      <c r="AB8940" s="10"/>
      <c r="AC8940" s="10"/>
      <c r="AD8940" s="10"/>
      <c r="AE8940" s="10"/>
      <c r="AF8940" s="10"/>
      <c r="AG8940" s="8"/>
    </row>
    <row r="8941" spans="1:33">
      <c r="A8941" s="10"/>
      <c r="B8941" s="10"/>
      <c r="C8941" s="10"/>
      <c r="D8941" s="10"/>
      <c r="E8941" s="10"/>
      <c r="F8941" s="10"/>
      <c r="G8941" s="10"/>
      <c r="H8941" s="10"/>
      <c r="I8941" s="10"/>
      <c r="J8941" s="10"/>
      <c r="K8941" s="10"/>
      <c r="L8941" s="10"/>
      <c r="M8941" s="10"/>
      <c r="N8941" s="10"/>
      <c r="O8941" s="10"/>
      <c r="P8941" s="10"/>
      <c r="Q8941" s="10"/>
      <c r="R8941" s="10"/>
      <c r="S8941" s="10"/>
      <c r="T8941" s="10"/>
      <c r="U8941" s="10"/>
      <c r="V8941" s="10"/>
      <c r="W8941" s="10"/>
      <c r="X8941" s="10"/>
      <c r="Y8941" s="10"/>
      <c r="Z8941" s="10"/>
      <c r="AA8941" s="10"/>
      <c r="AB8941" s="10"/>
      <c r="AC8941" s="10"/>
      <c r="AD8941" s="10"/>
      <c r="AE8941" s="10"/>
      <c r="AF8941" s="10"/>
      <c r="AG8941" s="8"/>
    </row>
    <row r="8942" spans="1:33">
      <c r="A8942" s="10"/>
      <c r="B8942" s="10"/>
      <c r="C8942" s="10"/>
      <c r="D8942" s="10"/>
      <c r="E8942" s="10"/>
      <c r="F8942" s="10"/>
      <c r="G8942" s="10"/>
      <c r="H8942" s="10"/>
      <c r="I8942" s="10"/>
      <c r="J8942" s="10"/>
      <c r="K8942" s="10"/>
      <c r="L8942" s="10"/>
      <c r="M8942" s="10"/>
      <c r="N8942" s="10"/>
      <c r="O8942" s="10"/>
      <c r="P8942" s="10"/>
      <c r="Q8942" s="10"/>
      <c r="R8942" s="10"/>
      <c r="S8942" s="10"/>
      <c r="T8942" s="10"/>
      <c r="U8942" s="10"/>
      <c r="V8942" s="10"/>
      <c r="W8942" s="10"/>
      <c r="X8942" s="10"/>
      <c r="Y8942" s="10"/>
      <c r="Z8942" s="10"/>
      <c r="AA8942" s="10"/>
      <c r="AB8942" s="10"/>
      <c r="AC8942" s="10"/>
      <c r="AD8942" s="10"/>
      <c r="AE8942" s="10"/>
      <c r="AF8942" s="10"/>
      <c r="AG8942" s="8"/>
    </row>
    <row r="8943" spans="1:33">
      <c r="A8943" s="10"/>
      <c r="B8943" s="10"/>
      <c r="C8943" s="10"/>
      <c r="D8943" s="10"/>
      <c r="E8943" s="10"/>
      <c r="F8943" s="10"/>
      <c r="G8943" s="10"/>
      <c r="H8943" s="10"/>
      <c r="I8943" s="10"/>
      <c r="J8943" s="10"/>
      <c r="K8943" s="10"/>
      <c r="L8943" s="10"/>
      <c r="M8943" s="10"/>
      <c r="N8943" s="10"/>
      <c r="O8943" s="10"/>
      <c r="P8943" s="10"/>
      <c r="Q8943" s="10"/>
      <c r="R8943" s="10"/>
      <c r="S8943" s="10"/>
      <c r="T8943" s="10"/>
      <c r="U8943" s="10"/>
      <c r="V8943" s="10"/>
      <c r="W8943" s="10"/>
      <c r="X8943" s="10"/>
      <c r="Y8943" s="10"/>
      <c r="Z8943" s="10"/>
      <c r="AA8943" s="10"/>
      <c r="AB8943" s="10"/>
      <c r="AC8943" s="10"/>
      <c r="AD8943" s="10"/>
      <c r="AE8943" s="10"/>
      <c r="AF8943" s="10"/>
      <c r="AG8943" s="8"/>
    </row>
    <row r="8944" spans="1:33">
      <c r="A8944" s="10"/>
      <c r="B8944" s="10"/>
      <c r="C8944" s="10"/>
      <c r="D8944" s="10"/>
      <c r="E8944" s="10"/>
      <c r="F8944" s="10"/>
      <c r="G8944" s="10"/>
      <c r="H8944" s="10"/>
      <c r="I8944" s="10"/>
      <c r="J8944" s="10"/>
      <c r="K8944" s="10"/>
      <c r="L8944" s="10"/>
      <c r="M8944" s="10"/>
      <c r="N8944" s="10"/>
      <c r="O8944" s="10"/>
      <c r="P8944" s="10"/>
      <c r="Q8944" s="10"/>
      <c r="R8944" s="10"/>
      <c r="S8944" s="10"/>
      <c r="T8944" s="10"/>
      <c r="U8944" s="10"/>
      <c r="V8944" s="10"/>
      <c r="W8944" s="10"/>
      <c r="X8944" s="10"/>
      <c r="Y8944" s="10"/>
      <c r="Z8944" s="10"/>
      <c r="AA8944" s="10"/>
      <c r="AB8944" s="10"/>
      <c r="AC8944" s="10"/>
      <c r="AD8944" s="10"/>
      <c r="AE8944" s="10"/>
      <c r="AF8944" s="10"/>
      <c r="AG8944" s="8"/>
    </row>
    <row r="8945" spans="1:33">
      <c r="A8945" s="10"/>
      <c r="B8945" s="10"/>
      <c r="C8945" s="10"/>
      <c r="D8945" s="10"/>
      <c r="E8945" s="10"/>
      <c r="F8945" s="10"/>
      <c r="G8945" s="10"/>
      <c r="H8945" s="10"/>
      <c r="I8945" s="10"/>
      <c r="J8945" s="10"/>
      <c r="K8945" s="10"/>
      <c r="L8945" s="10"/>
      <c r="M8945" s="10"/>
      <c r="N8945" s="10"/>
      <c r="O8945" s="10"/>
      <c r="P8945" s="10"/>
      <c r="Q8945" s="10"/>
      <c r="R8945" s="10"/>
      <c r="S8945" s="10"/>
      <c r="T8945" s="10"/>
      <c r="U8945" s="10"/>
      <c r="V8945" s="10"/>
      <c r="W8945" s="10"/>
      <c r="X8945" s="10"/>
      <c r="Y8945" s="10"/>
      <c r="Z8945" s="10"/>
      <c r="AA8945" s="10"/>
      <c r="AB8945" s="10"/>
      <c r="AC8945" s="10"/>
      <c r="AD8945" s="10"/>
      <c r="AE8945" s="10"/>
      <c r="AF8945" s="10"/>
      <c r="AG8945" s="8"/>
    </row>
    <row r="8946" spans="1:33">
      <c r="A8946" s="10"/>
      <c r="B8946" s="10"/>
      <c r="C8946" s="10"/>
      <c r="D8946" s="10"/>
      <c r="E8946" s="10"/>
      <c r="F8946" s="10"/>
      <c r="G8946" s="10"/>
      <c r="H8946" s="10"/>
      <c r="I8946" s="10"/>
      <c r="J8946" s="10"/>
      <c r="K8946" s="10"/>
      <c r="L8946" s="10"/>
      <c r="M8946" s="10"/>
      <c r="N8946" s="10"/>
      <c r="O8946" s="10"/>
      <c r="P8946" s="10"/>
      <c r="Q8946" s="10"/>
      <c r="R8946" s="10"/>
      <c r="S8946" s="10"/>
      <c r="T8946" s="10"/>
      <c r="U8946" s="10"/>
      <c r="V8946" s="10"/>
      <c r="W8946" s="10"/>
      <c r="X8946" s="10"/>
      <c r="Y8946" s="10"/>
      <c r="Z8946" s="10"/>
      <c r="AA8946" s="10"/>
      <c r="AB8946" s="10"/>
      <c r="AC8946" s="10"/>
      <c r="AD8946" s="10"/>
      <c r="AE8946" s="10"/>
      <c r="AF8946" s="10"/>
      <c r="AG8946" s="8"/>
    </row>
    <row r="8947" spans="1:33">
      <c r="A8947" s="10"/>
      <c r="B8947" s="10"/>
      <c r="C8947" s="10"/>
      <c r="D8947" s="10"/>
      <c r="E8947" s="10"/>
      <c r="F8947" s="10"/>
      <c r="G8947" s="10"/>
      <c r="H8947" s="10"/>
      <c r="I8947" s="10"/>
      <c r="J8947" s="10"/>
      <c r="K8947" s="10"/>
      <c r="L8947" s="10"/>
      <c r="M8947" s="10"/>
      <c r="N8947" s="10"/>
      <c r="O8947" s="10"/>
      <c r="P8947" s="10"/>
      <c r="Q8947" s="10"/>
      <c r="R8947" s="10"/>
      <c r="S8947" s="10"/>
      <c r="T8947" s="10"/>
      <c r="U8947" s="10"/>
      <c r="V8947" s="10"/>
      <c r="W8947" s="10"/>
      <c r="X8947" s="10"/>
      <c r="Y8947" s="10"/>
      <c r="Z8947" s="10"/>
      <c r="AA8947" s="10"/>
      <c r="AB8947" s="10"/>
      <c r="AC8947" s="10"/>
      <c r="AD8947" s="10"/>
      <c r="AE8947" s="10"/>
      <c r="AF8947" s="10"/>
      <c r="AG8947" s="8"/>
    </row>
    <row r="8948" spans="1:33">
      <c r="A8948" s="10"/>
      <c r="B8948" s="10"/>
      <c r="C8948" s="10"/>
      <c r="D8948" s="10"/>
      <c r="E8948" s="10"/>
      <c r="F8948" s="10"/>
      <c r="G8948" s="10"/>
      <c r="H8948" s="10"/>
      <c r="I8948" s="10"/>
      <c r="J8948" s="10"/>
      <c r="K8948" s="10"/>
      <c r="L8948" s="10"/>
      <c r="M8948" s="10"/>
      <c r="N8948" s="10"/>
      <c r="O8948" s="10"/>
      <c r="P8948" s="10"/>
      <c r="Q8948" s="10"/>
      <c r="R8948" s="10"/>
      <c r="S8948" s="10"/>
      <c r="T8948" s="10"/>
      <c r="U8948" s="10"/>
      <c r="V8948" s="10"/>
      <c r="W8948" s="10"/>
      <c r="X8948" s="10"/>
      <c r="Y8948" s="10"/>
      <c r="Z8948" s="10"/>
      <c r="AA8948" s="10"/>
      <c r="AB8948" s="10"/>
      <c r="AC8948" s="10"/>
      <c r="AD8948" s="10"/>
      <c r="AE8948" s="10"/>
      <c r="AF8948" s="10"/>
      <c r="AG8948" s="8"/>
    </row>
    <row r="8949" spans="1:33">
      <c r="A8949" s="10"/>
      <c r="B8949" s="10"/>
      <c r="C8949" s="10"/>
      <c r="D8949" s="10"/>
      <c r="E8949" s="10"/>
      <c r="F8949" s="10"/>
      <c r="G8949" s="10"/>
      <c r="H8949" s="10"/>
      <c r="I8949" s="10"/>
      <c r="J8949" s="10"/>
      <c r="K8949" s="10"/>
      <c r="L8949" s="10"/>
      <c r="M8949" s="10"/>
      <c r="N8949" s="10"/>
      <c r="O8949" s="10"/>
      <c r="P8949" s="10"/>
      <c r="Q8949" s="10"/>
      <c r="R8949" s="10"/>
      <c r="S8949" s="10"/>
      <c r="T8949" s="10"/>
      <c r="U8949" s="10"/>
      <c r="V8949" s="10"/>
      <c r="W8949" s="10"/>
      <c r="X8949" s="10"/>
      <c r="Y8949" s="10"/>
      <c r="Z8949" s="10"/>
      <c r="AA8949" s="10"/>
      <c r="AB8949" s="10"/>
      <c r="AC8949" s="10"/>
      <c r="AD8949" s="10"/>
      <c r="AE8949" s="10"/>
      <c r="AF8949" s="10"/>
      <c r="AG8949" s="8"/>
    </row>
    <row r="8950" spans="1:33">
      <c r="A8950" s="10"/>
      <c r="B8950" s="10"/>
      <c r="C8950" s="10"/>
      <c r="D8950" s="10"/>
      <c r="E8950" s="10"/>
      <c r="F8950" s="10"/>
      <c r="G8950" s="10"/>
      <c r="H8950" s="10"/>
      <c r="I8950" s="10"/>
      <c r="J8950" s="10"/>
      <c r="K8950" s="10"/>
      <c r="L8950" s="10"/>
      <c r="M8950" s="10"/>
      <c r="N8950" s="10"/>
      <c r="O8950" s="10"/>
      <c r="P8950" s="10"/>
      <c r="Q8950" s="10"/>
      <c r="R8950" s="10"/>
      <c r="S8950" s="10"/>
      <c r="T8950" s="10"/>
      <c r="U8950" s="10"/>
      <c r="V8950" s="10"/>
      <c r="W8950" s="10"/>
      <c r="X8950" s="10"/>
      <c r="Y8950" s="10"/>
      <c r="Z8950" s="10"/>
      <c r="AA8950" s="10"/>
      <c r="AB8950" s="10"/>
      <c r="AC8950" s="10"/>
      <c r="AD8950" s="10"/>
      <c r="AE8950" s="10"/>
      <c r="AF8950" s="10"/>
      <c r="AG8950" s="8"/>
    </row>
    <row r="8951" spans="1:33">
      <c r="A8951" s="10"/>
      <c r="B8951" s="10"/>
      <c r="C8951" s="10"/>
      <c r="D8951" s="10"/>
      <c r="E8951" s="10"/>
      <c r="F8951" s="10"/>
      <c r="G8951" s="10"/>
      <c r="H8951" s="10"/>
      <c r="I8951" s="10"/>
      <c r="J8951" s="10"/>
      <c r="K8951" s="10"/>
      <c r="L8951" s="10"/>
      <c r="M8951" s="10"/>
      <c r="N8951" s="10"/>
      <c r="O8951" s="10"/>
      <c r="P8951" s="10"/>
      <c r="Q8951" s="10"/>
      <c r="R8951" s="10"/>
      <c r="S8951" s="10"/>
      <c r="T8951" s="10"/>
      <c r="U8951" s="10"/>
      <c r="V8951" s="10"/>
      <c r="W8951" s="10"/>
      <c r="X8951" s="10"/>
      <c r="Y8951" s="10"/>
      <c r="Z8951" s="10"/>
      <c r="AA8951" s="10"/>
      <c r="AB8951" s="10"/>
      <c r="AC8951" s="10"/>
      <c r="AD8951" s="10"/>
      <c r="AE8951" s="10"/>
      <c r="AF8951" s="10"/>
      <c r="AG8951" s="8"/>
    </row>
    <row r="8952" spans="1:33">
      <c r="A8952" s="10"/>
      <c r="B8952" s="10"/>
      <c r="C8952" s="10"/>
      <c r="D8952" s="10"/>
      <c r="E8952" s="10"/>
      <c r="F8952" s="10"/>
      <c r="G8952" s="10"/>
      <c r="H8952" s="10"/>
      <c r="I8952" s="10"/>
      <c r="J8952" s="10"/>
      <c r="K8952" s="10"/>
      <c r="L8952" s="10"/>
      <c r="M8952" s="10"/>
      <c r="N8952" s="10"/>
      <c r="O8952" s="10"/>
      <c r="P8952" s="10"/>
      <c r="Q8952" s="10"/>
      <c r="R8952" s="10"/>
      <c r="S8952" s="10"/>
      <c r="T8952" s="10"/>
      <c r="U8952" s="10"/>
      <c r="V8952" s="10"/>
      <c r="W8952" s="10"/>
      <c r="X8952" s="10"/>
      <c r="Y8952" s="10"/>
      <c r="Z8952" s="10"/>
      <c r="AA8952" s="10"/>
      <c r="AB8952" s="10"/>
      <c r="AC8952" s="10"/>
      <c r="AD8952" s="10"/>
      <c r="AE8952" s="10"/>
      <c r="AF8952" s="10"/>
      <c r="AG8952" s="8"/>
    </row>
    <row r="8953" spans="1:33">
      <c r="A8953" s="10"/>
      <c r="B8953" s="10"/>
      <c r="C8953" s="10"/>
      <c r="D8953" s="10"/>
      <c r="E8953" s="10"/>
      <c r="F8953" s="10"/>
      <c r="G8953" s="10"/>
      <c r="H8953" s="10"/>
      <c r="I8953" s="10"/>
      <c r="J8953" s="10"/>
      <c r="K8953" s="10"/>
      <c r="L8953" s="10"/>
      <c r="M8953" s="10"/>
      <c r="N8953" s="10"/>
      <c r="O8953" s="10"/>
      <c r="P8953" s="10"/>
      <c r="Q8953" s="10"/>
      <c r="R8953" s="10"/>
      <c r="S8953" s="10"/>
      <c r="T8953" s="10"/>
      <c r="U8953" s="10"/>
      <c r="V8953" s="10"/>
      <c r="W8953" s="10"/>
      <c r="X8953" s="10"/>
      <c r="Y8953" s="10"/>
      <c r="Z8953" s="10"/>
      <c r="AA8953" s="10"/>
      <c r="AB8953" s="10"/>
      <c r="AC8953" s="10"/>
      <c r="AD8953" s="10"/>
      <c r="AE8953" s="10"/>
      <c r="AF8953" s="10"/>
      <c r="AG8953" s="8"/>
    </row>
    <row r="8954" spans="1:33">
      <c r="A8954" s="10"/>
      <c r="B8954" s="10"/>
      <c r="C8954" s="10"/>
      <c r="D8954" s="10"/>
      <c r="E8954" s="10"/>
      <c r="F8954" s="10"/>
      <c r="G8954" s="10"/>
      <c r="H8954" s="10"/>
      <c r="I8954" s="10"/>
      <c r="J8954" s="10"/>
      <c r="K8954" s="10"/>
      <c r="L8954" s="10"/>
      <c r="M8954" s="10"/>
      <c r="N8954" s="10"/>
      <c r="O8954" s="10"/>
      <c r="P8954" s="10"/>
      <c r="Q8954" s="10"/>
      <c r="R8954" s="10"/>
      <c r="S8954" s="10"/>
      <c r="T8954" s="10"/>
      <c r="U8954" s="10"/>
      <c r="V8954" s="10"/>
      <c r="W8954" s="10"/>
      <c r="X8954" s="10"/>
      <c r="Y8954" s="10"/>
      <c r="Z8954" s="10"/>
      <c r="AA8954" s="10"/>
      <c r="AB8954" s="10"/>
      <c r="AC8954" s="10"/>
      <c r="AD8954" s="10"/>
      <c r="AE8954" s="10"/>
      <c r="AF8954" s="10"/>
      <c r="AG8954" s="8"/>
    </row>
    <row r="8955" spans="1:33">
      <c r="A8955" s="10"/>
      <c r="B8955" s="10"/>
      <c r="C8955" s="10"/>
      <c r="D8955" s="10"/>
      <c r="E8955" s="10"/>
      <c r="F8955" s="10"/>
      <c r="G8955" s="10"/>
      <c r="H8955" s="10"/>
      <c r="I8955" s="10"/>
      <c r="J8955" s="10"/>
      <c r="K8955" s="10"/>
      <c r="L8955" s="10"/>
      <c r="M8955" s="10"/>
      <c r="N8955" s="10"/>
      <c r="O8955" s="10"/>
      <c r="P8955" s="10"/>
      <c r="Q8955" s="10"/>
      <c r="R8955" s="10"/>
      <c r="S8955" s="10"/>
      <c r="T8955" s="10"/>
      <c r="U8955" s="10"/>
      <c r="V8955" s="10"/>
      <c r="W8955" s="10"/>
      <c r="X8955" s="10"/>
      <c r="Y8955" s="10"/>
      <c r="Z8955" s="10"/>
      <c r="AA8955" s="10"/>
      <c r="AB8955" s="10"/>
      <c r="AC8955" s="10"/>
      <c r="AD8955" s="10"/>
      <c r="AE8955" s="10"/>
      <c r="AF8955" s="10"/>
      <c r="AG8955" s="8"/>
    </row>
    <row r="8956" s="10" customFormat="1" spans="33:33">
      <c r="AG8956" s="8"/>
    </row>
    <row r="8957" s="10" customFormat="1" spans="33:33">
      <c r="AG8957" s="8"/>
    </row>
    <row r="8958" s="10" customFormat="1" spans="33:33">
      <c r="AG8958" s="8"/>
    </row>
    <row r="8959" s="10" customFormat="1" spans="33:33">
      <c r="AG8959" s="8"/>
    </row>
    <row r="8960" s="10" customFormat="1" spans="33:33">
      <c r="AG8960" s="8"/>
    </row>
    <row r="8961" s="10" customFormat="1" spans="33:33">
      <c r="AG8961" s="8"/>
    </row>
    <row r="8962" s="10" customFormat="1" spans="33:33">
      <c r="AG8962" s="8"/>
    </row>
    <row r="8963" s="10" customFormat="1" spans="33:33">
      <c r="AG8963" s="8"/>
    </row>
    <row r="8964" s="10" customFormat="1" spans="33:33">
      <c r="AG8964" s="8"/>
    </row>
    <row r="8965" s="10" customFormat="1" spans="33:33">
      <c r="AG8965" s="8"/>
    </row>
    <row r="8966" s="10" customFormat="1" spans="33:33">
      <c r="AG8966" s="8"/>
    </row>
    <row r="8967" s="10" customFormat="1" spans="33:33">
      <c r="AG8967" s="8"/>
    </row>
    <row r="8968" s="10" customFormat="1" spans="33:33">
      <c r="AG8968" s="8"/>
    </row>
    <row r="8969" s="10" customFormat="1" spans="33:33">
      <c r="AG8969" s="8"/>
    </row>
    <row r="8970" s="10" customFormat="1" spans="33:33">
      <c r="AG8970" s="8"/>
    </row>
    <row r="8971" s="10" customFormat="1" spans="33:33">
      <c r="AG8971" s="8"/>
    </row>
    <row r="8972" s="10" customFormat="1" spans="33:33">
      <c r="AG8972" s="8"/>
    </row>
    <row r="8973" s="10" customFormat="1" spans="33:33">
      <c r="AG8973" s="8"/>
    </row>
    <row r="8974" s="10" customFormat="1" spans="33:33">
      <c r="AG8974" s="8"/>
    </row>
    <row r="8975" s="10" customFormat="1" spans="33:33">
      <c r="AG8975" s="8"/>
    </row>
    <row r="8976" s="10" customFormat="1" spans="33:33">
      <c r="AG8976" s="8"/>
    </row>
    <row r="8977" s="10" customFormat="1" spans="33:33">
      <c r="AG8977" s="8"/>
    </row>
    <row r="8978" s="10" customFormat="1" spans="33:33">
      <c r="AG8978" s="8"/>
    </row>
    <row r="8979" s="10" customFormat="1" spans="33:33">
      <c r="AG8979" s="8"/>
    </row>
    <row r="8980" s="10" customFormat="1" spans="33:33">
      <c r="AG8980" s="8"/>
    </row>
    <row r="8981" s="10" customFormat="1" spans="33:33">
      <c r="AG8981" s="8"/>
    </row>
    <row r="8982" s="10" customFormat="1" spans="33:33">
      <c r="AG8982" s="8"/>
    </row>
    <row r="8983" s="10" customFormat="1" spans="33:33">
      <c r="AG8983" s="8"/>
    </row>
    <row r="8984" s="10" customFormat="1" spans="33:33">
      <c r="AG8984" s="8"/>
    </row>
    <row r="8985" s="10" customFormat="1" spans="33:33">
      <c r="AG8985" s="8"/>
    </row>
    <row r="8986" s="10" customFormat="1" spans="33:33">
      <c r="AG8986" s="8"/>
    </row>
    <row r="8987" s="10" customFormat="1" spans="33:33">
      <c r="AG8987" s="8"/>
    </row>
    <row r="8988" s="10" customFormat="1" spans="33:33">
      <c r="AG8988" s="8"/>
    </row>
    <row r="8989" s="10" customFormat="1" spans="33:33">
      <c r="AG8989" s="8"/>
    </row>
    <row r="8990" s="10" customFormat="1" spans="33:33">
      <c r="AG8990" s="8"/>
    </row>
    <row r="8991" s="10" customFormat="1" spans="33:33">
      <c r="AG8991" s="8"/>
    </row>
    <row r="8992" s="10" customFormat="1" spans="33:33">
      <c r="AG8992" s="8"/>
    </row>
    <row r="8993" s="10" customFormat="1" spans="33:33">
      <c r="AG8993" s="8"/>
    </row>
    <row r="8994" s="10" customFormat="1" spans="33:33">
      <c r="AG8994" s="8"/>
    </row>
    <row r="8995" s="10" customFormat="1" spans="33:33">
      <c r="AG8995" s="8"/>
    </row>
    <row r="8996" s="10" customFormat="1" spans="33:33">
      <c r="AG8996" s="8"/>
    </row>
    <row r="8997" s="10" customFormat="1" spans="33:33">
      <c r="AG8997" s="8"/>
    </row>
    <row r="8998" s="10" customFormat="1" spans="33:33">
      <c r="AG8998" s="8"/>
    </row>
    <row r="8999" s="10" customFormat="1" spans="33:33">
      <c r="AG8999" s="8"/>
    </row>
    <row r="9000" s="10" customFormat="1" spans="33:33">
      <c r="AG9000" s="8"/>
    </row>
    <row r="9001" s="10" customFormat="1" spans="33:33">
      <c r="AG9001" s="8"/>
    </row>
    <row r="9002" s="10" customFormat="1" spans="33:33">
      <c r="AG9002" s="8"/>
    </row>
    <row r="9003" s="10" customFormat="1" spans="33:33">
      <c r="AG9003" s="8"/>
    </row>
    <row r="9004" s="10" customFormat="1" spans="33:33">
      <c r="AG9004" s="8"/>
    </row>
    <row r="9005" s="10" customFormat="1" spans="33:33">
      <c r="AG9005" s="8"/>
    </row>
    <row r="9006" s="10" customFormat="1" spans="33:33">
      <c r="AG9006" s="8"/>
    </row>
    <row r="9007" s="10" customFormat="1" spans="33:33">
      <c r="AG9007" s="8"/>
    </row>
    <row r="9008" s="10" customFormat="1" spans="33:33">
      <c r="AG9008" s="8"/>
    </row>
    <row r="9009" s="10" customFormat="1" spans="33:33">
      <c r="AG9009" s="8"/>
    </row>
    <row r="9010" s="10" customFormat="1" spans="33:33">
      <c r="AG9010" s="8"/>
    </row>
    <row r="9011" s="10" customFormat="1" spans="33:33">
      <c r="AG9011" s="8"/>
    </row>
    <row r="9012" s="10" customFormat="1" spans="33:33">
      <c r="AG9012" s="8"/>
    </row>
    <row r="9013" s="10" customFormat="1" spans="33:33">
      <c r="AG9013" s="8"/>
    </row>
    <row r="9014" s="10" customFormat="1" spans="33:33">
      <c r="AG9014" s="8"/>
    </row>
    <row r="9015" s="10" customFormat="1" spans="33:33">
      <c r="AG9015" s="8"/>
    </row>
    <row r="9016" s="10" customFormat="1" spans="33:33">
      <c r="AG9016" s="8"/>
    </row>
    <row r="9017" s="10" customFormat="1" spans="33:33">
      <c r="AG9017" s="8"/>
    </row>
    <row r="9018" s="10" customFormat="1" spans="33:33">
      <c r="AG9018" s="8"/>
    </row>
    <row r="9019" s="10" customFormat="1" spans="33:33">
      <c r="AG9019" s="8"/>
    </row>
    <row r="9020" s="10" customFormat="1" spans="33:33">
      <c r="AG9020" s="8"/>
    </row>
    <row r="9021" s="10" customFormat="1" spans="33:33">
      <c r="AG9021" s="8"/>
    </row>
    <row r="9022" s="10" customFormat="1" spans="33:33">
      <c r="AG9022" s="8"/>
    </row>
    <row r="9023" s="10" customFormat="1" spans="33:33">
      <c r="AG9023" s="8"/>
    </row>
    <row r="9024" s="10" customFormat="1" spans="33:33">
      <c r="AG9024" s="8"/>
    </row>
    <row r="9025" s="10" customFormat="1" spans="33:33">
      <c r="AG9025" s="8"/>
    </row>
    <row r="9026" s="10" customFormat="1" spans="33:33">
      <c r="AG9026" s="8"/>
    </row>
    <row r="9027" s="10" customFormat="1" spans="33:33">
      <c r="AG9027" s="8"/>
    </row>
    <row r="9028" s="10" customFormat="1" spans="33:33">
      <c r="AG9028" s="8"/>
    </row>
    <row r="9029" s="10" customFormat="1" spans="33:33">
      <c r="AG9029" s="8"/>
    </row>
    <row r="9030" s="10" customFormat="1" spans="33:33">
      <c r="AG9030" s="8"/>
    </row>
    <row r="9031" s="10" customFormat="1" spans="33:33">
      <c r="AG9031" s="8"/>
    </row>
    <row r="9032" s="10" customFormat="1" spans="33:33">
      <c r="AG9032" s="8"/>
    </row>
    <row r="9033" s="10" customFormat="1" spans="33:33">
      <c r="AG9033" s="8"/>
    </row>
    <row r="9034" s="10" customFormat="1" spans="33:33">
      <c r="AG9034" s="8"/>
    </row>
    <row r="9035" s="10" customFormat="1" spans="33:33">
      <c r="AG9035" s="8"/>
    </row>
    <row r="9036" s="10" customFormat="1" spans="33:33">
      <c r="AG9036" s="8"/>
    </row>
    <row r="9037" s="10" customFormat="1" spans="33:33">
      <c r="AG9037" s="8"/>
    </row>
    <row r="9038" s="10" customFormat="1" spans="33:33">
      <c r="AG9038" s="8"/>
    </row>
    <row r="9039" s="10" customFormat="1" spans="33:33">
      <c r="AG9039" s="8"/>
    </row>
    <row r="9040" s="10" customFormat="1" spans="33:33">
      <c r="AG9040" s="8"/>
    </row>
    <row r="9041" s="10" customFormat="1" spans="33:33">
      <c r="AG9041" s="8"/>
    </row>
    <row r="9042" s="10" customFormat="1" spans="33:33">
      <c r="AG9042" s="8"/>
    </row>
    <row r="9043" s="10" customFormat="1" spans="33:33">
      <c r="AG9043" s="8"/>
    </row>
    <row r="9044" s="10" customFormat="1" spans="33:33">
      <c r="AG9044" s="8"/>
    </row>
    <row r="9045" s="10" customFormat="1" spans="33:33">
      <c r="AG9045" s="8"/>
    </row>
    <row r="9046" s="10" customFormat="1" spans="33:33">
      <c r="AG9046" s="8"/>
    </row>
    <row r="9047" s="10" customFormat="1" spans="33:33">
      <c r="AG9047" s="8"/>
    </row>
    <row r="9048" s="10" customFormat="1" spans="33:33">
      <c r="AG9048" s="8"/>
    </row>
    <row r="9049" s="10" customFormat="1" spans="33:33">
      <c r="AG9049" s="8"/>
    </row>
    <row r="9050" s="10" customFormat="1" spans="33:33">
      <c r="AG9050" s="8"/>
    </row>
    <row r="9051" s="10" customFormat="1" spans="33:33">
      <c r="AG9051" s="8"/>
    </row>
    <row r="9052" s="10" customFormat="1" spans="33:33">
      <c r="AG9052" s="8"/>
    </row>
    <row r="9053" s="10" customFormat="1" spans="33:33">
      <c r="AG9053" s="8"/>
    </row>
    <row r="9054" s="10" customFormat="1" spans="33:33">
      <c r="AG9054" s="8"/>
    </row>
    <row r="9055" s="10" customFormat="1" spans="33:33">
      <c r="AG9055" s="8"/>
    </row>
    <row r="9056" s="10" customFormat="1" spans="33:33">
      <c r="AG9056" s="8"/>
    </row>
    <row r="9057" s="10" customFormat="1" spans="33:33">
      <c r="AG9057" s="8"/>
    </row>
    <row r="9058" s="10" customFormat="1" spans="33:33">
      <c r="AG9058" s="8"/>
    </row>
    <row r="9059" s="10" customFormat="1" spans="33:33">
      <c r="AG9059" s="8"/>
    </row>
    <row r="9060" s="10" customFormat="1" spans="33:33">
      <c r="AG9060" s="8"/>
    </row>
    <row r="9061" s="10" customFormat="1" spans="33:33">
      <c r="AG9061" s="8"/>
    </row>
    <row r="9062" s="10" customFormat="1" spans="33:33">
      <c r="AG9062" s="8"/>
    </row>
    <row r="9063" s="10" customFormat="1" spans="33:33">
      <c r="AG9063" s="8"/>
    </row>
    <row r="9064" s="10" customFormat="1" spans="33:33">
      <c r="AG9064" s="8"/>
    </row>
    <row r="9065" s="10" customFormat="1" spans="33:33">
      <c r="AG9065" s="8"/>
    </row>
    <row r="9066" s="10" customFormat="1" spans="33:33">
      <c r="AG9066" s="8"/>
    </row>
    <row r="9067" s="10" customFormat="1" spans="33:33">
      <c r="AG9067" s="8"/>
    </row>
    <row r="9068" s="10" customFormat="1" spans="33:33">
      <c r="AG9068" s="8"/>
    </row>
    <row r="9069" s="10" customFormat="1" spans="33:33">
      <c r="AG9069" s="8"/>
    </row>
    <row r="9070" s="10" customFormat="1" spans="33:33">
      <c r="AG9070" s="8"/>
    </row>
    <row r="9071" s="10" customFormat="1" spans="33:33">
      <c r="AG9071" s="8"/>
    </row>
    <row r="9072" s="10" customFormat="1" spans="33:33">
      <c r="AG9072" s="8"/>
    </row>
    <row r="9073" s="10" customFormat="1" spans="33:33">
      <c r="AG9073" s="8"/>
    </row>
    <row r="9074" s="10" customFormat="1" spans="33:33">
      <c r="AG9074" s="8"/>
    </row>
    <row r="9075" s="10" customFormat="1" spans="33:33">
      <c r="AG9075" s="8"/>
    </row>
    <row r="9076" s="10" customFormat="1" spans="33:33">
      <c r="AG9076" s="8"/>
    </row>
    <row r="9077" s="10" customFormat="1" spans="33:33">
      <c r="AG9077" s="8"/>
    </row>
    <row r="9078" s="10" customFormat="1" spans="33:33">
      <c r="AG9078" s="8"/>
    </row>
    <row r="9079" s="10" customFormat="1" spans="33:33">
      <c r="AG9079" s="8"/>
    </row>
    <row r="9080" s="10" customFormat="1" spans="33:33">
      <c r="AG9080" s="8"/>
    </row>
    <row r="9081" s="10" customFormat="1" spans="33:33">
      <c r="AG9081" s="8"/>
    </row>
    <row r="9082" s="10" customFormat="1" spans="33:33">
      <c r="AG9082" s="8"/>
    </row>
    <row r="9083" s="10" customFormat="1" spans="33:33">
      <c r="AG9083" s="8"/>
    </row>
    <row r="9084" s="10" customFormat="1" spans="33:33">
      <c r="AG9084" s="8"/>
    </row>
    <row r="9085" s="10" customFormat="1" spans="33:33">
      <c r="AG9085" s="8"/>
    </row>
    <row r="9086" s="10" customFormat="1" spans="33:33">
      <c r="AG9086" s="8"/>
    </row>
    <row r="9087" s="10" customFormat="1" spans="33:33">
      <c r="AG9087" s="8"/>
    </row>
    <row r="9088" s="10" customFormat="1" spans="33:33">
      <c r="AG9088" s="8"/>
    </row>
    <row r="9089" s="10" customFormat="1" spans="33:33">
      <c r="AG9089" s="8"/>
    </row>
    <row r="9090" s="10" customFormat="1" spans="33:33">
      <c r="AG9090" s="8"/>
    </row>
    <row r="9091" s="10" customFormat="1" spans="33:33">
      <c r="AG9091" s="8"/>
    </row>
    <row r="9092" s="10" customFormat="1" spans="33:33">
      <c r="AG9092" s="8"/>
    </row>
    <row r="9093" s="10" customFormat="1" spans="33:33">
      <c r="AG9093" s="8"/>
    </row>
    <row r="9094" s="10" customFormat="1" spans="33:33">
      <c r="AG9094" s="8"/>
    </row>
    <row r="9095" s="10" customFormat="1" spans="33:33">
      <c r="AG9095" s="8"/>
    </row>
    <row r="9096" s="10" customFormat="1" spans="33:33">
      <c r="AG9096" s="8"/>
    </row>
    <row r="9097" s="10" customFormat="1" spans="33:33">
      <c r="AG9097" s="8"/>
    </row>
    <row r="9098" s="10" customFormat="1" spans="33:33">
      <c r="AG9098" s="8"/>
    </row>
    <row r="9099" s="10" customFormat="1" spans="33:33">
      <c r="AG9099" s="8"/>
    </row>
    <row r="9100" s="10" customFormat="1" spans="33:33">
      <c r="AG9100" s="8"/>
    </row>
    <row r="9101" s="10" customFormat="1" spans="33:33">
      <c r="AG9101" s="8"/>
    </row>
    <row r="9102" s="10" customFormat="1" spans="33:33">
      <c r="AG9102" s="8"/>
    </row>
    <row r="9103" s="10" customFormat="1" spans="33:33">
      <c r="AG9103" s="8"/>
    </row>
    <row r="9104" s="10" customFormat="1" spans="33:33">
      <c r="AG9104" s="8"/>
    </row>
    <row r="9105" s="10" customFormat="1" spans="33:33">
      <c r="AG9105" s="8"/>
    </row>
    <row r="9106" s="10" customFormat="1" spans="33:33">
      <c r="AG9106" s="8"/>
    </row>
    <row r="9107" s="10" customFormat="1" spans="33:33">
      <c r="AG9107" s="8"/>
    </row>
    <row r="9108" s="10" customFormat="1" spans="33:33">
      <c r="AG9108" s="8"/>
    </row>
    <row r="9109" s="10" customFormat="1" spans="33:33">
      <c r="AG9109" s="8"/>
    </row>
    <row r="9110" s="10" customFormat="1" spans="33:33">
      <c r="AG9110" s="8"/>
    </row>
    <row r="9111" s="10" customFormat="1" spans="33:33">
      <c r="AG9111" s="8"/>
    </row>
    <row r="9112" s="10" customFormat="1" spans="33:33">
      <c r="AG9112" s="8"/>
    </row>
    <row r="9113" s="10" customFormat="1" spans="33:33">
      <c r="AG9113" s="8"/>
    </row>
    <row r="9114" s="10" customFormat="1" spans="33:33">
      <c r="AG9114" s="8"/>
    </row>
    <row r="9115" s="10" customFormat="1" spans="33:33">
      <c r="AG9115" s="8"/>
    </row>
    <row r="9116" s="10" customFormat="1" spans="33:33">
      <c r="AG9116" s="8"/>
    </row>
    <row r="9117" s="10" customFormat="1" spans="33:33">
      <c r="AG9117" s="8"/>
    </row>
    <row r="9118" s="10" customFormat="1" spans="33:33">
      <c r="AG9118" s="8"/>
    </row>
    <row r="9119" s="10" customFormat="1" spans="33:33">
      <c r="AG9119" s="8"/>
    </row>
    <row r="9120" s="10" customFormat="1" spans="33:33">
      <c r="AG9120" s="8"/>
    </row>
    <row r="9121" s="10" customFormat="1" spans="33:33">
      <c r="AG9121" s="8"/>
    </row>
    <row r="9122" s="10" customFormat="1" spans="33:33">
      <c r="AG9122" s="8"/>
    </row>
    <row r="9123" s="10" customFormat="1" spans="33:33">
      <c r="AG9123" s="8"/>
    </row>
    <row r="9124" s="10" customFormat="1" spans="33:33">
      <c r="AG9124" s="8"/>
    </row>
    <row r="9125" s="10" customFormat="1" spans="33:33">
      <c r="AG9125" s="8"/>
    </row>
    <row r="9126" s="10" customFormat="1" spans="33:33">
      <c r="AG9126" s="8"/>
    </row>
    <row r="9127" s="10" customFormat="1" spans="33:33">
      <c r="AG9127" s="8"/>
    </row>
    <row r="9128" s="10" customFormat="1" spans="33:33">
      <c r="AG9128" s="8"/>
    </row>
    <row r="9129" s="10" customFormat="1" spans="33:33">
      <c r="AG9129" s="8"/>
    </row>
    <row r="9130" s="10" customFormat="1" spans="33:33">
      <c r="AG9130" s="8"/>
    </row>
    <row r="9131" s="10" customFormat="1" spans="33:33">
      <c r="AG9131" s="8"/>
    </row>
    <row r="9132" s="10" customFormat="1" spans="33:33">
      <c r="AG9132" s="8"/>
    </row>
    <row r="9133" s="10" customFormat="1" spans="33:33">
      <c r="AG9133" s="8"/>
    </row>
    <row r="9134" s="10" customFormat="1" spans="33:33">
      <c r="AG9134" s="8"/>
    </row>
    <row r="9135" s="10" customFormat="1" spans="33:33">
      <c r="AG9135" s="8"/>
    </row>
    <row r="9136" s="10" customFormat="1" spans="33:33">
      <c r="AG9136" s="8"/>
    </row>
    <row r="9137" s="10" customFormat="1" spans="33:33">
      <c r="AG9137" s="8"/>
    </row>
    <row r="9138" s="10" customFormat="1" spans="33:33">
      <c r="AG9138" s="8"/>
    </row>
    <row r="9139" s="10" customFormat="1" spans="33:33">
      <c r="AG9139" s="8"/>
    </row>
    <row r="9140" s="10" customFormat="1" spans="33:33">
      <c r="AG9140" s="8"/>
    </row>
    <row r="9141" s="10" customFormat="1" spans="33:33">
      <c r="AG9141" s="8"/>
    </row>
    <row r="9142" s="10" customFormat="1" spans="33:33">
      <c r="AG9142" s="8"/>
    </row>
    <row r="9143" s="10" customFormat="1" spans="33:33">
      <c r="AG9143" s="8"/>
    </row>
    <row r="9144" s="10" customFormat="1" spans="33:33">
      <c r="AG9144" s="8"/>
    </row>
    <row r="9145" s="10" customFormat="1" spans="33:33">
      <c r="AG9145" s="8"/>
    </row>
    <row r="9146" s="10" customFormat="1" spans="33:33">
      <c r="AG9146" s="8"/>
    </row>
    <row r="9147" s="10" customFormat="1" spans="33:33">
      <c r="AG9147" s="8"/>
    </row>
    <row r="9148" s="10" customFormat="1" spans="33:33">
      <c r="AG9148" s="8"/>
    </row>
    <row r="9149" s="10" customFormat="1" spans="33:33">
      <c r="AG9149" s="8"/>
    </row>
    <row r="9150" s="10" customFormat="1" spans="33:33">
      <c r="AG9150" s="8"/>
    </row>
    <row r="9151" s="10" customFormat="1" spans="33:33">
      <c r="AG9151" s="8"/>
    </row>
    <row r="9152" s="10" customFormat="1" spans="33:33">
      <c r="AG9152" s="8"/>
    </row>
    <row r="9153" s="10" customFormat="1" spans="33:33">
      <c r="AG9153" s="8"/>
    </row>
    <row r="9154" s="10" customFormat="1" spans="33:33">
      <c r="AG9154" s="8"/>
    </row>
    <row r="9155" s="10" customFormat="1" spans="33:33">
      <c r="AG9155" s="8"/>
    </row>
    <row r="9156" s="10" customFormat="1" spans="33:33">
      <c r="AG9156" s="8"/>
    </row>
    <row r="9157" s="10" customFormat="1" spans="33:33">
      <c r="AG9157" s="8"/>
    </row>
    <row r="9158" s="10" customFormat="1" spans="33:33">
      <c r="AG9158" s="8"/>
    </row>
    <row r="9159" s="10" customFormat="1" spans="33:33">
      <c r="AG9159" s="8"/>
    </row>
    <row r="9160" s="10" customFormat="1" spans="33:33">
      <c r="AG9160" s="8"/>
    </row>
    <row r="9161" s="10" customFormat="1" spans="33:33">
      <c r="AG9161" s="8"/>
    </row>
    <row r="9162" s="10" customFormat="1" spans="33:33">
      <c r="AG9162" s="8"/>
    </row>
    <row r="9163" s="10" customFormat="1" spans="33:33">
      <c r="AG9163" s="8"/>
    </row>
    <row r="9164" s="10" customFormat="1" spans="33:33">
      <c r="AG9164" s="8"/>
    </row>
    <row r="9165" s="10" customFormat="1" spans="33:33">
      <c r="AG9165" s="8"/>
    </row>
    <row r="9166" s="10" customFormat="1" spans="33:33">
      <c r="AG9166" s="8"/>
    </row>
    <row r="9167" s="10" customFormat="1" spans="33:33">
      <c r="AG9167" s="8"/>
    </row>
    <row r="9168" s="10" customFormat="1" spans="33:33">
      <c r="AG9168" s="8"/>
    </row>
    <row r="9169" s="10" customFormat="1" spans="33:33">
      <c r="AG9169" s="8"/>
    </row>
    <row r="9170" s="10" customFormat="1" spans="33:33">
      <c r="AG9170" s="8"/>
    </row>
    <row r="9171" s="10" customFormat="1" spans="33:33">
      <c r="AG9171" s="8"/>
    </row>
    <row r="9172" s="10" customFormat="1" spans="33:33">
      <c r="AG9172" s="8"/>
    </row>
    <row r="9173" s="10" customFormat="1" spans="33:33">
      <c r="AG9173" s="8"/>
    </row>
    <row r="9174" s="10" customFormat="1" spans="33:33">
      <c r="AG9174" s="8"/>
    </row>
    <row r="9175" s="10" customFormat="1" spans="33:33">
      <c r="AG9175" s="8"/>
    </row>
    <row r="9176" s="10" customFormat="1" spans="33:33">
      <c r="AG9176" s="8"/>
    </row>
    <row r="9177" s="10" customFormat="1" spans="33:33">
      <c r="AG9177" s="8"/>
    </row>
    <row r="9178" s="10" customFormat="1" spans="33:33">
      <c r="AG9178" s="8"/>
    </row>
    <row r="9179" s="10" customFormat="1" spans="33:33">
      <c r="AG9179" s="8"/>
    </row>
    <row r="9180" s="10" customFormat="1" spans="33:33">
      <c r="AG9180" s="8"/>
    </row>
    <row r="9181" s="10" customFormat="1" spans="33:33">
      <c r="AG9181" s="8"/>
    </row>
    <row r="9182" s="10" customFormat="1" spans="33:33">
      <c r="AG9182" s="8"/>
    </row>
    <row r="9183" s="10" customFormat="1" spans="33:33">
      <c r="AG9183" s="8"/>
    </row>
    <row r="9184" s="10" customFormat="1" spans="33:33">
      <c r="AG9184" s="8"/>
    </row>
    <row r="9185" s="10" customFormat="1" spans="33:33">
      <c r="AG9185" s="8"/>
    </row>
    <row r="9186" s="10" customFormat="1" spans="33:33">
      <c r="AG9186" s="8"/>
    </row>
    <row r="9187" s="10" customFormat="1" spans="33:33">
      <c r="AG9187" s="8"/>
    </row>
    <row r="9188" s="10" customFormat="1" spans="33:33">
      <c r="AG9188" s="8"/>
    </row>
    <row r="9189" s="10" customFormat="1" spans="33:33">
      <c r="AG9189" s="8"/>
    </row>
    <row r="9190" s="10" customFormat="1" spans="33:33">
      <c r="AG9190" s="8"/>
    </row>
    <row r="9191" s="10" customFormat="1" spans="33:33">
      <c r="AG9191" s="8"/>
    </row>
    <row r="9192" s="10" customFormat="1" spans="33:33">
      <c r="AG9192" s="8"/>
    </row>
    <row r="9193" s="10" customFormat="1" spans="33:33">
      <c r="AG9193" s="8"/>
    </row>
    <row r="9194" s="10" customFormat="1" spans="33:33">
      <c r="AG9194" s="8"/>
    </row>
    <row r="9195" s="10" customFormat="1" spans="33:33">
      <c r="AG9195" s="8"/>
    </row>
    <row r="9196" s="10" customFormat="1" spans="33:33">
      <c r="AG9196" s="8"/>
    </row>
    <row r="9197" s="10" customFormat="1" spans="33:33">
      <c r="AG9197" s="8"/>
    </row>
    <row r="9198" s="10" customFormat="1" spans="33:33">
      <c r="AG9198" s="8"/>
    </row>
    <row r="9199" s="10" customFormat="1" spans="33:33">
      <c r="AG9199" s="8"/>
    </row>
    <row r="9200" s="10" customFormat="1" spans="33:33">
      <c r="AG9200" s="8"/>
    </row>
    <row r="9201" s="10" customFormat="1" spans="33:33">
      <c r="AG9201" s="8"/>
    </row>
    <row r="9202" s="10" customFormat="1" spans="33:33">
      <c r="AG9202" s="8"/>
    </row>
    <row r="9203" s="10" customFormat="1" spans="33:33">
      <c r="AG9203" s="8"/>
    </row>
    <row r="9204" s="10" customFormat="1" spans="33:33">
      <c r="AG9204" s="8"/>
    </row>
    <row r="9205" s="10" customFormat="1" spans="33:33">
      <c r="AG9205" s="8"/>
    </row>
    <row r="9206" s="10" customFormat="1" spans="33:33">
      <c r="AG9206" s="8"/>
    </row>
    <row r="9207" s="10" customFormat="1" spans="33:33">
      <c r="AG9207" s="8"/>
    </row>
    <row r="9208" s="10" customFormat="1" spans="33:33">
      <c r="AG9208" s="8"/>
    </row>
    <row r="9209" s="10" customFormat="1" spans="33:33">
      <c r="AG9209" s="8"/>
    </row>
    <row r="9210" s="10" customFormat="1" spans="33:33">
      <c r="AG9210" s="8"/>
    </row>
    <row r="9211" s="10" customFormat="1" spans="33:33">
      <c r="AG9211" s="8"/>
    </row>
    <row r="9212" s="10" customFormat="1" spans="33:33">
      <c r="AG9212" s="8"/>
    </row>
    <row r="9213" s="10" customFormat="1" spans="33:33">
      <c r="AG9213" s="8"/>
    </row>
    <row r="9214" s="10" customFormat="1" spans="33:33">
      <c r="AG9214" s="8"/>
    </row>
    <row r="9215" s="10" customFormat="1" spans="33:33">
      <c r="AG9215" s="8"/>
    </row>
    <row r="9216" s="10" customFormat="1" spans="33:33">
      <c r="AG9216" s="8"/>
    </row>
    <row r="9217" s="10" customFormat="1" spans="33:33">
      <c r="AG9217" s="8"/>
    </row>
    <row r="9218" s="10" customFormat="1" spans="33:33">
      <c r="AG9218" s="8"/>
    </row>
    <row r="9219" s="10" customFormat="1" spans="33:33">
      <c r="AG9219" s="8"/>
    </row>
    <row r="9220" s="10" customFormat="1" spans="33:33">
      <c r="AG9220" s="8"/>
    </row>
    <row r="9221" s="10" customFormat="1" spans="33:33">
      <c r="AG9221" s="8"/>
    </row>
    <row r="9222" s="10" customFormat="1" spans="33:33">
      <c r="AG9222" s="8"/>
    </row>
    <row r="9223" s="10" customFormat="1" spans="33:33">
      <c r="AG9223" s="8"/>
    </row>
    <row r="9224" s="10" customFormat="1" spans="33:33">
      <c r="AG9224" s="8"/>
    </row>
    <row r="9225" s="10" customFormat="1" spans="33:33">
      <c r="AG9225" s="8"/>
    </row>
    <row r="9226" s="10" customFormat="1" spans="33:33">
      <c r="AG9226" s="8"/>
    </row>
    <row r="9227" s="10" customFormat="1" spans="33:33">
      <c r="AG9227" s="8"/>
    </row>
    <row r="9228" s="10" customFormat="1" spans="33:33">
      <c r="AG9228" s="8"/>
    </row>
    <row r="9229" s="10" customFormat="1" spans="33:33">
      <c r="AG9229" s="8"/>
    </row>
    <row r="9230" s="10" customFormat="1" spans="33:33">
      <c r="AG9230" s="8"/>
    </row>
    <row r="9231" s="10" customFormat="1" spans="33:33">
      <c r="AG9231" s="8"/>
    </row>
    <row r="9232" s="10" customFormat="1" spans="33:33">
      <c r="AG9232" s="8"/>
    </row>
    <row r="9233" s="10" customFormat="1" spans="33:33">
      <c r="AG9233" s="8"/>
    </row>
    <row r="9234" s="10" customFormat="1" spans="33:33">
      <c r="AG9234" s="8"/>
    </row>
    <row r="9235" s="10" customFormat="1" spans="33:33">
      <c r="AG9235" s="8"/>
    </row>
    <row r="9236" s="10" customFormat="1" spans="33:33">
      <c r="AG9236" s="8"/>
    </row>
    <row r="9237" s="10" customFormat="1" spans="33:33">
      <c r="AG9237" s="8"/>
    </row>
    <row r="9238" s="10" customFormat="1" spans="33:33">
      <c r="AG9238" s="8"/>
    </row>
    <row r="9239" s="10" customFormat="1" spans="33:33">
      <c r="AG9239" s="8"/>
    </row>
    <row r="9240" s="10" customFormat="1" spans="33:33">
      <c r="AG9240" s="8"/>
    </row>
    <row r="9241" s="10" customFormat="1" spans="33:33">
      <c r="AG9241" s="8"/>
    </row>
    <row r="9242" s="10" customFormat="1" spans="33:33">
      <c r="AG9242" s="8"/>
    </row>
    <row r="9243" s="10" customFormat="1" spans="33:33">
      <c r="AG9243" s="8"/>
    </row>
    <row r="9244" s="10" customFormat="1" spans="33:33">
      <c r="AG9244" s="8"/>
    </row>
    <row r="9245" s="10" customFormat="1" spans="33:33">
      <c r="AG9245" s="8"/>
    </row>
    <row r="9246" s="10" customFormat="1" spans="33:33">
      <c r="AG9246" s="8"/>
    </row>
    <row r="9247" s="10" customFormat="1" spans="33:33">
      <c r="AG9247" s="8"/>
    </row>
    <row r="9248" s="10" customFormat="1" spans="33:33">
      <c r="AG9248" s="8"/>
    </row>
    <row r="9249" s="10" customFormat="1" spans="33:33">
      <c r="AG9249" s="8"/>
    </row>
    <row r="9250" s="10" customFormat="1" spans="33:33">
      <c r="AG9250" s="8"/>
    </row>
    <row r="9251" s="10" customFormat="1" spans="33:33">
      <c r="AG9251" s="8"/>
    </row>
    <row r="9252" s="10" customFormat="1" spans="33:33">
      <c r="AG9252" s="8"/>
    </row>
    <row r="9253" s="10" customFormat="1" spans="33:33">
      <c r="AG9253" s="8"/>
    </row>
    <row r="9254" s="10" customFormat="1" spans="33:33">
      <c r="AG9254" s="8"/>
    </row>
    <row r="9255" s="10" customFormat="1" spans="33:33">
      <c r="AG9255" s="8"/>
    </row>
    <row r="9256" s="10" customFormat="1" spans="33:33">
      <c r="AG9256" s="8"/>
    </row>
    <row r="9257" s="10" customFormat="1" spans="33:33">
      <c r="AG9257" s="8"/>
    </row>
    <row r="9258" s="10" customFormat="1" spans="33:33">
      <c r="AG9258" s="8"/>
    </row>
    <row r="9259" s="10" customFormat="1" spans="33:33">
      <c r="AG9259" s="8"/>
    </row>
    <row r="9260" s="10" customFormat="1" spans="33:33">
      <c r="AG9260" s="8"/>
    </row>
    <row r="9261" s="10" customFormat="1" spans="33:33">
      <c r="AG9261" s="8"/>
    </row>
    <row r="9262" s="10" customFormat="1" spans="33:33">
      <c r="AG9262" s="8"/>
    </row>
    <row r="9263" s="10" customFormat="1" spans="33:33">
      <c r="AG9263" s="8"/>
    </row>
    <row r="9264" s="10" customFormat="1" spans="33:33">
      <c r="AG9264" s="8"/>
    </row>
    <row r="9265" s="10" customFormat="1" spans="33:33">
      <c r="AG9265" s="8"/>
    </row>
    <row r="9266" s="10" customFormat="1" spans="33:33">
      <c r="AG9266" s="8"/>
    </row>
    <row r="9267" s="10" customFormat="1" spans="33:33">
      <c r="AG9267" s="8"/>
    </row>
    <row r="9268" s="10" customFormat="1" spans="33:33">
      <c r="AG9268" s="8"/>
    </row>
    <row r="9269" s="10" customFormat="1" spans="33:33">
      <c r="AG9269" s="8"/>
    </row>
    <row r="9270" s="10" customFormat="1" spans="33:33">
      <c r="AG9270" s="8"/>
    </row>
    <row r="9271" s="10" customFormat="1" spans="33:33">
      <c r="AG9271" s="8"/>
    </row>
    <row r="9272" s="10" customFormat="1" spans="33:33">
      <c r="AG9272" s="8"/>
    </row>
    <row r="9273" s="10" customFormat="1" spans="33:33">
      <c r="AG9273" s="8"/>
    </row>
    <row r="9274" s="10" customFormat="1" spans="33:33">
      <c r="AG9274" s="8"/>
    </row>
    <row r="9275" s="10" customFormat="1" spans="33:33">
      <c r="AG9275" s="8"/>
    </row>
    <row r="9276" s="10" customFormat="1" spans="33:33">
      <c r="AG9276" s="8"/>
    </row>
    <row r="9277" s="10" customFormat="1" spans="33:33">
      <c r="AG9277" s="8"/>
    </row>
    <row r="9278" s="10" customFormat="1" spans="33:33">
      <c r="AG9278" s="8"/>
    </row>
    <row r="9279" s="10" customFormat="1" spans="33:33">
      <c r="AG9279" s="8"/>
    </row>
    <row r="9280" s="10" customFormat="1" spans="33:33">
      <c r="AG9280" s="8"/>
    </row>
    <row r="9281" s="10" customFormat="1" spans="33:33">
      <c r="AG9281" s="8"/>
    </row>
    <row r="9282" s="10" customFormat="1" spans="33:33">
      <c r="AG9282" s="8"/>
    </row>
    <row r="9283" s="10" customFormat="1" spans="33:33">
      <c r="AG9283" s="8"/>
    </row>
    <row r="9284" s="10" customFormat="1" spans="33:33">
      <c r="AG9284" s="8"/>
    </row>
    <row r="9285" s="10" customFormat="1" spans="33:33">
      <c r="AG9285" s="8"/>
    </row>
    <row r="9286" s="10" customFormat="1" spans="33:33">
      <c r="AG9286" s="8"/>
    </row>
    <row r="9287" s="10" customFormat="1" spans="33:33">
      <c r="AG9287" s="8"/>
    </row>
    <row r="9288" s="10" customFormat="1" spans="33:33">
      <c r="AG9288" s="8"/>
    </row>
    <row r="9289" s="10" customFormat="1" spans="33:33">
      <c r="AG9289" s="8"/>
    </row>
    <row r="9290" s="10" customFormat="1" spans="33:33">
      <c r="AG9290" s="8"/>
    </row>
    <row r="9291" s="10" customFormat="1" spans="33:33">
      <c r="AG9291" s="8"/>
    </row>
    <row r="9292" s="10" customFormat="1" spans="33:33">
      <c r="AG9292" s="8"/>
    </row>
    <row r="9293" s="10" customFormat="1" spans="33:33">
      <c r="AG9293" s="8"/>
    </row>
    <row r="9294" s="10" customFormat="1" spans="33:33">
      <c r="AG9294" s="8"/>
    </row>
    <row r="9295" s="10" customFormat="1" spans="33:33">
      <c r="AG9295" s="8"/>
    </row>
    <row r="9296" s="10" customFormat="1" spans="33:33">
      <c r="AG9296" s="8"/>
    </row>
    <row r="9297" s="10" customFormat="1" spans="33:33">
      <c r="AG9297" s="8"/>
    </row>
    <row r="9298" s="10" customFormat="1" spans="33:33">
      <c r="AG9298" s="8"/>
    </row>
    <row r="9299" s="10" customFormat="1" spans="33:33">
      <c r="AG9299" s="8"/>
    </row>
    <row r="9300" s="10" customFormat="1" spans="33:33">
      <c r="AG9300" s="8"/>
    </row>
    <row r="9301" s="10" customFormat="1" spans="33:33">
      <c r="AG9301" s="8"/>
    </row>
    <row r="9302" s="10" customFormat="1" spans="33:33">
      <c r="AG9302" s="8"/>
    </row>
    <row r="9303" s="10" customFormat="1" spans="33:33">
      <c r="AG9303" s="8"/>
    </row>
    <row r="9304" s="10" customFormat="1" spans="33:33">
      <c r="AG9304" s="8"/>
    </row>
    <row r="9305" s="10" customFormat="1" spans="33:33">
      <c r="AG9305" s="8"/>
    </row>
    <row r="9306" s="10" customFormat="1" spans="33:33">
      <c r="AG9306" s="8"/>
    </row>
    <row r="9307" s="10" customFormat="1" spans="33:33">
      <c r="AG9307" s="8"/>
    </row>
    <row r="9308" s="10" customFormat="1" spans="33:33">
      <c r="AG9308" s="8"/>
    </row>
    <row r="9309" s="10" customFormat="1" spans="33:33">
      <c r="AG9309" s="8"/>
    </row>
    <row r="9310" s="10" customFormat="1" spans="33:33">
      <c r="AG9310" s="8"/>
    </row>
    <row r="9311" s="10" customFormat="1" spans="33:33">
      <c r="AG9311" s="8"/>
    </row>
    <row r="9312" s="10" customFormat="1" spans="33:33">
      <c r="AG9312" s="8"/>
    </row>
    <row r="9313" s="10" customFormat="1" spans="33:33">
      <c r="AG9313" s="8"/>
    </row>
    <row r="9314" s="10" customFormat="1" spans="33:33">
      <c r="AG9314" s="8"/>
    </row>
    <row r="9315" s="10" customFormat="1" spans="33:33">
      <c r="AG9315" s="8"/>
    </row>
    <row r="9316" s="10" customFormat="1" spans="33:33">
      <c r="AG9316" s="8"/>
    </row>
    <row r="9317" s="10" customFormat="1" spans="33:33">
      <c r="AG9317" s="8"/>
    </row>
    <row r="9318" s="10" customFormat="1" spans="33:33">
      <c r="AG9318" s="8"/>
    </row>
    <row r="9319" s="10" customFormat="1" spans="33:33">
      <c r="AG9319" s="8"/>
    </row>
    <row r="9320" s="10" customFormat="1" spans="33:33">
      <c r="AG9320" s="8"/>
    </row>
    <row r="9321" s="10" customFormat="1" spans="33:33">
      <c r="AG9321" s="8"/>
    </row>
    <row r="9322" s="10" customFormat="1" spans="33:33">
      <c r="AG9322" s="8"/>
    </row>
    <row r="9323" s="10" customFormat="1" spans="33:33">
      <c r="AG9323" s="8"/>
    </row>
    <row r="9324" s="10" customFormat="1" spans="33:33">
      <c r="AG9324" s="8"/>
    </row>
    <row r="9325" s="10" customFormat="1" spans="33:33">
      <c r="AG9325" s="8"/>
    </row>
    <row r="9326" s="10" customFormat="1" spans="33:33">
      <c r="AG9326" s="8"/>
    </row>
    <row r="9327" s="10" customFormat="1" spans="33:33">
      <c r="AG9327" s="8"/>
    </row>
    <row r="9328" s="10" customFormat="1" spans="33:33">
      <c r="AG9328" s="8"/>
    </row>
    <row r="9329" s="10" customFormat="1" spans="33:33">
      <c r="AG9329" s="8"/>
    </row>
    <row r="9330" s="10" customFormat="1" spans="33:33">
      <c r="AG9330" s="8"/>
    </row>
    <row r="9331" s="10" customFormat="1" spans="33:33">
      <c r="AG9331" s="8"/>
    </row>
    <row r="9332" s="10" customFormat="1" spans="33:33">
      <c r="AG9332" s="8"/>
    </row>
    <row r="9333" s="10" customFormat="1" spans="33:33">
      <c r="AG9333" s="8"/>
    </row>
    <row r="9334" s="10" customFormat="1" spans="33:33">
      <c r="AG9334" s="8"/>
    </row>
    <row r="9335" s="10" customFormat="1" spans="33:33">
      <c r="AG9335" s="8"/>
    </row>
    <row r="9336" s="10" customFormat="1" spans="33:33">
      <c r="AG9336" s="8"/>
    </row>
    <row r="9337" s="10" customFormat="1" spans="33:33">
      <c r="AG9337" s="8"/>
    </row>
    <row r="9338" s="10" customFormat="1" spans="33:33">
      <c r="AG9338" s="8"/>
    </row>
    <row r="9339" s="10" customFormat="1" spans="33:33">
      <c r="AG9339" s="8"/>
    </row>
    <row r="9340" s="10" customFormat="1" spans="33:33">
      <c r="AG9340" s="8"/>
    </row>
    <row r="9341" s="10" customFormat="1" spans="33:33">
      <c r="AG9341" s="8"/>
    </row>
    <row r="9342" s="10" customFormat="1" spans="33:33">
      <c r="AG9342" s="8"/>
    </row>
    <row r="9343" s="10" customFormat="1" spans="33:33">
      <c r="AG9343" s="8"/>
    </row>
    <row r="9344" s="10" customFormat="1" spans="33:33">
      <c r="AG9344" s="8"/>
    </row>
    <row r="9345" s="10" customFormat="1" spans="33:33">
      <c r="AG9345" s="8"/>
    </row>
    <row r="9346" s="10" customFormat="1" spans="33:33">
      <c r="AG9346" s="8"/>
    </row>
    <row r="9347" s="10" customFormat="1" spans="33:33">
      <c r="AG9347" s="8"/>
    </row>
    <row r="9348" s="10" customFormat="1" spans="33:33">
      <c r="AG9348" s="8"/>
    </row>
    <row r="9349" s="10" customFormat="1" spans="33:33">
      <c r="AG9349" s="8"/>
    </row>
    <row r="9350" s="10" customFormat="1" spans="33:33">
      <c r="AG9350" s="8"/>
    </row>
    <row r="9351" s="10" customFormat="1" spans="33:33">
      <c r="AG9351" s="8"/>
    </row>
    <row r="9352" s="10" customFormat="1" spans="33:33">
      <c r="AG9352" s="8"/>
    </row>
    <row r="9353" s="10" customFormat="1" spans="33:33">
      <c r="AG9353" s="8"/>
    </row>
    <row r="9354" s="10" customFormat="1" spans="33:33">
      <c r="AG9354" s="8"/>
    </row>
    <row r="9355" s="10" customFormat="1" spans="33:33">
      <c r="AG9355" s="8"/>
    </row>
    <row r="9356" s="10" customFormat="1" spans="33:33">
      <c r="AG9356" s="8"/>
    </row>
    <row r="9357" s="10" customFormat="1" spans="33:33">
      <c r="AG9357" s="8"/>
    </row>
    <row r="9358" s="10" customFormat="1" spans="33:33">
      <c r="AG9358" s="8"/>
    </row>
    <row r="9359" s="10" customFormat="1" spans="33:33">
      <c r="AG9359" s="8"/>
    </row>
    <row r="9360" s="10" customFormat="1" spans="33:33">
      <c r="AG9360" s="8"/>
    </row>
    <row r="9361" s="10" customFormat="1" spans="33:33">
      <c r="AG9361" s="8"/>
    </row>
    <row r="9362" s="10" customFormat="1" spans="33:33">
      <c r="AG9362" s="8"/>
    </row>
    <row r="9363" s="10" customFormat="1" spans="33:33">
      <c r="AG9363" s="8"/>
    </row>
    <row r="9364" s="10" customFormat="1" spans="33:33">
      <c r="AG9364" s="8"/>
    </row>
    <row r="9365" s="10" customFormat="1" spans="33:33">
      <c r="AG9365" s="8"/>
    </row>
    <row r="9366" s="10" customFormat="1" spans="33:33">
      <c r="AG9366" s="8"/>
    </row>
    <row r="9367" s="10" customFormat="1" spans="33:33">
      <c r="AG9367" s="8"/>
    </row>
    <row r="9368" s="10" customFormat="1" spans="33:33">
      <c r="AG9368" s="8"/>
    </row>
    <row r="9369" s="10" customFormat="1" spans="33:33">
      <c r="AG9369" s="8"/>
    </row>
    <row r="9370" s="10" customFormat="1" spans="33:33">
      <c r="AG9370" s="8"/>
    </row>
    <row r="9371" s="10" customFormat="1" spans="33:33">
      <c r="AG9371" s="8"/>
    </row>
    <row r="9372" s="10" customFormat="1" spans="33:33">
      <c r="AG9372" s="8"/>
    </row>
    <row r="9373" s="10" customFormat="1" spans="33:33">
      <c r="AG9373" s="8"/>
    </row>
    <row r="9374" s="10" customFormat="1" spans="33:33">
      <c r="AG9374" s="8"/>
    </row>
    <row r="9375" s="10" customFormat="1" spans="33:33">
      <c r="AG9375" s="8"/>
    </row>
    <row r="9376" s="10" customFormat="1" spans="33:33">
      <c r="AG9376" s="8"/>
    </row>
    <row r="9377" s="10" customFormat="1" spans="33:33">
      <c r="AG9377" s="8"/>
    </row>
    <row r="9378" s="10" customFormat="1" spans="33:33">
      <c r="AG9378" s="8"/>
    </row>
    <row r="9379" s="10" customFormat="1" spans="33:33">
      <c r="AG9379" s="8"/>
    </row>
    <row r="9380" s="10" customFormat="1" spans="33:33">
      <c r="AG9380" s="8"/>
    </row>
    <row r="9381" s="10" customFormat="1" spans="33:33">
      <c r="AG9381" s="8"/>
    </row>
    <row r="9382" s="10" customFormat="1" spans="33:33">
      <c r="AG9382" s="8"/>
    </row>
    <row r="9383" s="10" customFormat="1" spans="33:33">
      <c r="AG9383" s="8"/>
    </row>
    <row r="9384" s="10" customFormat="1" spans="33:33">
      <c r="AG9384" s="8"/>
    </row>
    <row r="9385" s="10" customFormat="1" spans="33:33">
      <c r="AG9385" s="8"/>
    </row>
    <row r="9386" s="10" customFormat="1" spans="33:33">
      <c r="AG9386" s="8"/>
    </row>
    <row r="9387" s="10" customFormat="1" spans="33:33">
      <c r="AG9387" s="8"/>
    </row>
    <row r="9388" s="10" customFormat="1" spans="33:33">
      <c r="AG9388" s="8"/>
    </row>
    <row r="9389" s="10" customFormat="1" spans="33:33">
      <c r="AG9389" s="8"/>
    </row>
    <row r="9390" s="10" customFormat="1" spans="33:33">
      <c r="AG9390" s="8"/>
    </row>
    <row r="9391" s="10" customFormat="1" spans="33:33">
      <c r="AG9391" s="8"/>
    </row>
    <row r="9392" s="10" customFormat="1" spans="33:33">
      <c r="AG9392" s="8"/>
    </row>
    <row r="9393" s="10" customFormat="1" spans="33:33">
      <c r="AG9393" s="8"/>
    </row>
    <row r="9394" s="10" customFormat="1" spans="33:33">
      <c r="AG9394" s="8"/>
    </row>
    <row r="9395" s="10" customFormat="1" spans="33:33">
      <c r="AG9395" s="8"/>
    </row>
    <row r="9396" s="10" customFormat="1" spans="33:33">
      <c r="AG9396" s="8"/>
    </row>
    <row r="9397" s="10" customFormat="1" spans="33:33">
      <c r="AG9397" s="8"/>
    </row>
    <row r="9398" s="10" customFormat="1" spans="33:33">
      <c r="AG9398" s="8"/>
    </row>
    <row r="9399" s="10" customFormat="1" spans="33:33">
      <c r="AG9399" s="8"/>
    </row>
    <row r="9400" s="10" customFormat="1" spans="33:33">
      <c r="AG9400" s="8"/>
    </row>
    <row r="9401" s="10" customFormat="1" spans="33:33">
      <c r="AG9401" s="8"/>
    </row>
    <row r="9402" s="10" customFormat="1" spans="33:33">
      <c r="AG9402" s="8"/>
    </row>
    <row r="9403" s="10" customFormat="1" spans="33:33">
      <c r="AG9403" s="8"/>
    </row>
    <row r="9404" s="10" customFormat="1" spans="33:33">
      <c r="AG9404" s="8"/>
    </row>
    <row r="9405" s="10" customFormat="1" spans="33:33">
      <c r="AG9405" s="8"/>
    </row>
    <row r="9406" s="10" customFormat="1" spans="33:33">
      <c r="AG9406" s="8"/>
    </row>
    <row r="9407" s="10" customFormat="1" spans="33:33">
      <c r="AG9407" s="8"/>
    </row>
    <row r="9408" s="10" customFormat="1" spans="33:33">
      <c r="AG9408" s="8"/>
    </row>
    <row r="9409" s="10" customFormat="1" spans="33:33">
      <c r="AG9409" s="8"/>
    </row>
    <row r="9410" s="10" customFormat="1" spans="33:33">
      <c r="AG9410" s="8"/>
    </row>
    <row r="9411" s="10" customFormat="1" spans="33:33">
      <c r="AG9411" s="8"/>
    </row>
    <row r="9412" s="10" customFormat="1" spans="33:33">
      <c r="AG9412" s="8"/>
    </row>
    <row r="9413" s="10" customFormat="1" spans="33:33">
      <c r="AG9413" s="8"/>
    </row>
    <row r="9414" s="10" customFormat="1" spans="33:33">
      <c r="AG9414" s="8"/>
    </row>
    <row r="9415" s="10" customFormat="1" spans="33:33">
      <c r="AG9415" s="8"/>
    </row>
    <row r="9416" s="10" customFormat="1" spans="33:33">
      <c r="AG9416" s="8"/>
    </row>
    <row r="9417" s="10" customFormat="1" spans="33:33">
      <c r="AG9417" s="8"/>
    </row>
    <row r="9418" s="10" customFormat="1" spans="33:33">
      <c r="AG9418" s="8"/>
    </row>
    <row r="9419" s="10" customFormat="1" spans="33:33">
      <c r="AG9419" s="8"/>
    </row>
    <row r="9420" s="10" customFormat="1" spans="33:33">
      <c r="AG9420" s="8"/>
    </row>
    <row r="9421" s="10" customFormat="1" spans="33:33">
      <c r="AG9421" s="8"/>
    </row>
    <row r="9422" s="10" customFormat="1" spans="33:33">
      <c r="AG9422" s="8"/>
    </row>
    <row r="9423" s="10" customFormat="1" spans="33:33">
      <c r="AG9423" s="8"/>
    </row>
    <row r="9424" s="10" customFormat="1" spans="33:33">
      <c r="AG9424" s="8"/>
    </row>
    <row r="9425" s="10" customFormat="1" spans="33:33">
      <c r="AG9425" s="8"/>
    </row>
    <row r="9426" s="10" customFormat="1" spans="33:33">
      <c r="AG9426" s="8"/>
    </row>
    <row r="9427" s="10" customFormat="1" spans="33:33">
      <c r="AG9427" s="8"/>
    </row>
    <row r="9428" s="10" customFormat="1" spans="33:33">
      <c r="AG9428" s="8"/>
    </row>
    <row r="9429" s="10" customFormat="1" spans="33:33">
      <c r="AG9429" s="8"/>
    </row>
    <row r="9430" s="10" customFormat="1" spans="33:33">
      <c r="AG9430" s="8"/>
    </row>
    <row r="9431" s="10" customFormat="1" spans="33:33">
      <c r="AG9431" s="8"/>
    </row>
    <row r="9432" s="10" customFormat="1" spans="33:33">
      <c r="AG9432" s="8"/>
    </row>
    <row r="9433" s="10" customFormat="1" spans="33:33">
      <c r="AG9433" s="8"/>
    </row>
    <row r="9434" s="10" customFormat="1" spans="33:33">
      <c r="AG9434" s="8"/>
    </row>
    <row r="9435" s="10" customFormat="1" spans="33:33">
      <c r="AG9435" s="8"/>
    </row>
    <row r="9436" s="10" customFormat="1" spans="33:33">
      <c r="AG9436" s="8"/>
    </row>
    <row r="9437" s="10" customFormat="1" spans="33:33">
      <c r="AG9437" s="8"/>
    </row>
    <row r="9438" s="10" customFormat="1" spans="33:33">
      <c r="AG9438" s="8"/>
    </row>
    <row r="9439" s="10" customFormat="1" spans="33:33">
      <c r="AG9439" s="8"/>
    </row>
    <row r="9440" s="10" customFormat="1" spans="33:33">
      <c r="AG9440" s="8"/>
    </row>
    <row r="9441" s="10" customFormat="1" spans="33:33">
      <c r="AG9441" s="8"/>
    </row>
    <row r="9442" s="10" customFormat="1" spans="33:33">
      <c r="AG9442" s="8"/>
    </row>
    <row r="9443" s="10" customFormat="1" spans="33:33">
      <c r="AG9443" s="8"/>
    </row>
    <row r="9444" s="10" customFormat="1" spans="33:33">
      <c r="AG9444" s="8"/>
    </row>
    <row r="9445" s="10" customFormat="1" spans="33:33">
      <c r="AG9445" s="8"/>
    </row>
    <row r="9446" s="10" customFormat="1" spans="33:33">
      <c r="AG9446" s="8"/>
    </row>
    <row r="9447" s="10" customFormat="1" spans="33:33">
      <c r="AG9447" s="8"/>
    </row>
    <row r="9448" s="10" customFormat="1" spans="33:33">
      <c r="AG9448" s="8"/>
    </row>
    <row r="9449" s="10" customFormat="1" spans="33:33">
      <c r="AG9449" s="8"/>
    </row>
    <row r="9450" s="10" customFormat="1" spans="33:33">
      <c r="AG9450" s="8"/>
    </row>
    <row r="9451" s="10" customFormat="1" spans="33:33">
      <c r="AG9451" s="8"/>
    </row>
    <row r="9452" s="10" customFormat="1" spans="33:33">
      <c r="AG9452" s="8"/>
    </row>
    <row r="9453" s="10" customFormat="1" spans="33:33">
      <c r="AG9453" s="8"/>
    </row>
    <row r="9454" s="10" customFormat="1" spans="33:33">
      <c r="AG9454" s="8"/>
    </row>
    <row r="9455" s="10" customFormat="1" spans="33:33">
      <c r="AG9455" s="8"/>
    </row>
    <row r="9456" s="10" customFormat="1" spans="33:33">
      <c r="AG9456" s="8"/>
    </row>
    <row r="9457" s="10" customFormat="1" spans="33:33">
      <c r="AG9457" s="8"/>
    </row>
    <row r="9458" s="10" customFormat="1" spans="33:33">
      <c r="AG9458" s="8"/>
    </row>
    <row r="9459" s="10" customFormat="1" spans="33:33">
      <c r="AG9459" s="8"/>
    </row>
    <row r="9460" s="10" customFormat="1" spans="33:33">
      <c r="AG9460" s="8"/>
    </row>
    <row r="9461" s="10" customFormat="1" spans="33:33">
      <c r="AG9461" s="8"/>
    </row>
    <row r="9462" s="10" customFormat="1" spans="33:33">
      <c r="AG9462" s="8"/>
    </row>
    <row r="9463" s="10" customFormat="1" spans="33:33">
      <c r="AG9463" s="8"/>
    </row>
    <row r="9464" s="10" customFormat="1" spans="33:33">
      <c r="AG9464" s="8"/>
    </row>
    <row r="9465" s="10" customFormat="1" spans="33:33">
      <c r="AG9465" s="8"/>
    </row>
    <row r="9466" s="10" customFormat="1" spans="33:33">
      <c r="AG9466" s="8"/>
    </row>
    <row r="9467" s="10" customFormat="1" spans="33:33">
      <c r="AG9467" s="8"/>
    </row>
    <row r="9468" s="10" customFormat="1" spans="33:33">
      <c r="AG9468" s="8"/>
    </row>
    <row r="9469" s="10" customFormat="1" spans="33:33">
      <c r="AG9469" s="8"/>
    </row>
    <row r="9470" s="10" customFormat="1" spans="33:33">
      <c r="AG9470" s="8"/>
    </row>
    <row r="9471" s="10" customFormat="1" spans="33:33">
      <c r="AG9471" s="8"/>
    </row>
    <row r="9472" s="10" customFormat="1" spans="33:33">
      <c r="AG9472" s="8"/>
    </row>
    <row r="9473" s="10" customFormat="1" spans="33:33">
      <c r="AG9473" s="8"/>
    </row>
    <row r="9474" s="10" customFormat="1" spans="33:33">
      <c r="AG9474" s="8"/>
    </row>
    <row r="9475" s="10" customFormat="1" spans="33:33">
      <c r="AG9475" s="8"/>
    </row>
    <row r="9476" s="10" customFormat="1" spans="33:33">
      <c r="AG9476" s="8"/>
    </row>
    <row r="9477" s="10" customFormat="1" spans="33:33">
      <c r="AG9477" s="8"/>
    </row>
    <row r="9478" s="10" customFormat="1" spans="33:33">
      <c r="AG9478" s="8"/>
    </row>
    <row r="9479" s="10" customFormat="1" spans="33:33">
      <c r="AG9479" s="8"/>
    </row>
    <row r="9480" s="10" customFormat="1" spans="33:33">
      <c r="AG9480" s="8"/>
    </row>
    <row r="9481" s="10" customFormat="1" spans="33:33">
      <c r="AG9481" s="8"/>
    </row>
    <row r="9482" s="10" customFormat="1" spans="33:33">
      <c r="AG9482" s="8"/>
    </row>
    <row r="9483" s="10" customFormat="1" spans="33:33">
      <c r="AG9483" s="8"/>
    </row>
    <row r="9484" s="10" customFormat="1" spans="33:33">
      <c r="AG9484" s="8"/>
    </row>
    <row r="9485" s="10" customFormat="1" spans="33:33">
      <c r="AG9485" s="8"/>
    </row>
    <row r="9486" s="10" customFormat="1" spans="33:33">
      <c r="AG9486" s="8"/>
    </row>
    <row r="9487" s="10" customFormat="1" spans="33:33">
      <c r="AG9487" s="8"/>
    </row>
    <row r="9488" s="10" customFormat="1" spans="33:33">
      <c r="AG9488" s="8"/>
    </row>
    <row r="9489" s="10" customFormat="1" spans="33:33">
      <c r="AG9489" s="8"/>
    </row>
    <row r="9490" s="10" customFormat="1" spans="33:33">
      <c r="AG9490" s="8"/>
    </row>
    <row r="9491" s="10" customFormat="1" spans="33:33">
      <c r="AG9491" s="8"/>
    </row>
    <row r="9492" s="10" customFormat="1" spans="33:33">
      <c r="AG9492" s="8"/>
    </row>
    <row r="9493" s="10" customFormat="1" spans="33:33">
      <c r="AG9493" s="8"/>
    </row>
    <row r="9494" s="10" customFormat="1" spans="33:33">
      <c r="AG9494" s="8"/>
    </row>
    <row r="9495" s="10" customFormat="1" spans="33:33">
      <c r="AG9495" s="8"/>
    </row>
    <row r="9496" s="10" customFormat="1" spans="33:33">
      <c r="AG9496" s="8"/>
    </row>
    <row r="9497" s="10" customFormat="1" spans="33:33">
      <c r="AG9497" s="8"/>
    </row>
    <row r="9498" s="10" customFormat="1" spans="33:33">
      <c r="AG9498" s="8"/>
    </row>
    <row r="9499" s="10" customFormat="1" spans="33:33">
      <c r="AG9499" s="8"/>
    </row>
    <row r="9500" s="10" customFormat="1" spans="33:33">
      <c r="AG9500" s="8"/>
    </row>
    <row r="9501" s="10" customFormat="1" spans="33:33">
      <c r="AG9501" s="8"/>
    </row>
    <row r="9502" s="10" customFormat="1" spans="33:33">
      <c r="AG9502" s="8"/>
    </row>
    <row r="9503" s="10" customFormat="1" spans="33:33">
      <c r="AG9503" s="8"/>
    </row>
    <row r="9504" s="10" customFormat="1" spans="33:33">
      <c r="AG9504" s="8"/>
    </row>
    <row r="9505" s="10" customFormat="1" spans="33:33">
      <c r="AG9505" s="8"/>
    </row>
    <row r="9506" s="10" customFormat="1" spans="33:33">
      <c r="AG9506" s="8"/>
    </row>
    <row r="9507" s="10" customFormat="1" spans="33:33">
      <c r="AG9507" s="8"/>
    </row>
    <row r="9508" s="10" customFormat="1" spans="33:33">
      <c r="AG9508" s="8"/>
    </row>
    <row r="9509" s="10" customFormat="1" spans="33:33">
      <c r="AG9509" s="8"/>
    </row>
    <row r="9510" s="10" customFormat="1" spans="33:33">
      <c r="AG9510" s="8"/>
    </row>
    <row r="9511" s="10" customFormat="1" spans="33:33">
      <c r="AG9511" s="8"/>
    </row>
    <row r="9512" s="10" customFormat="1" spans="33:33">
      <c r="AG9512" s="8"/>
    </row>
    <row r="9513" s="10" customFormat="1" spans="33:33">
      <c r="AG9513" s="8"/>
    </row>
    <row r="9514" s="10" customFormat="1" spans="33:33">
      <c r="AG9514" s="8"/>
    </row>
    <row r="9515" s="10" customFormat="1" spans="33:33">
      <c r="AG9515" s="8"/>
    </row>
    <row r="9516" s="10" customFormat="1" spans="33:33">
      <c r="AG9516" s="8"/>
    </row>
    <row r="9517" s="10" customFormat="1" spans="33:33">
      <c r="AG9517" s="8"/>
    </row>
    <row r="9518" s="10" customFormat="1" spans="33:33">
      <c r="AG9518" s="8"/>
    </row>
    <row r="9519" s="10" customFormat="1" spans="33:33">
      <c r="AG9519" s="8"/>
    </row>
    <row r="9520" s="10" customFormat="1" spans="33:33">
      <c r="AG9520" s="8"/>
    </row>
    <row r="9521" s="10" customFormat="1" spans="33:33">
      <c r="AG9521" s="8"/>
    </row>
    <row r="9522" s="10" customFormat="1" spans="33:33">
      <c r="AG9522" s="8"/>
    </row>
    <row r="9523" s="10" customFormat="1" spans="33:33">
      <c r="AG9523" s="8"/>
    </row>
    <row r="9524" s="10" customFormat="1" spans="33:33">
      <c r="AG9524" s="8"/>
    </row>
    <row r="9525" s="10" customFormat="1" spans="33:33">
      <c r="AG9525" s="8"/>
    </row>
    <row r="9526" s="10" customFormat="1" spans="33:33">
      <c r="AG9526" s="8"/>
    </row>
    <row r="9527" s="10" customFormat="1" spans="33:33">
      <c r="AG9527" s="8"/>
    </row>
    <row r="9528" s="10" customFormat="1" spans="33:33">
      <c r="AG9528" s="8"/>
    </row>
    <row r="9529" s="10" customFormat="1" spans="33:33">
      <c r="AG9529" s="8"/>
    </row>
    <row r="9530" s="10" customFormat="1" spans="33:33">
      <c r="AG9530" s="8"/>
    </row>
    <row r="9531" s="10" customFormat="1" spans="33:33">
      <c r="AG9531" s="8"/>
    </row>
    <row r="9532" s="10" customFormat="1" spans="33:33">
      <c r="AG9532" s="8"/>
    </row>
    <row r="9533" s="10" customFormat="1" spans="33:33">
      <c r="AG9533" s="8"/>
    </row>
    <row r="9534" s="10" customFormat="1" spans="33:33">
      <c r="AG9534" s="8"/>
    </row>
    <row r="9535" s="10" customFormat="1" spans="33:33">
      <c r="AG9535" s="8"/>
    </row>
    <row r="9536" s="10" customFormat="1" spans="33:33">
      <c r="AG9536" s="8"/>
    </row>
    <row r="9537" s="10" customFormat="1" spans="33:33">
      <c r="AG9537" s="8"/>
    </row>
    <row r="9538" s="10" customFormat="1" spans="33:33">
      <c r="AG9538" s="8"/>
    </row>
    <row r="9539" s="10" customFormat="1" spans="33:33">
      <c r="AG9539" s="8"/>
    </row>
    <row r="9540" s="10" customFormat="1" spans="33:33">
      <c r="AG9540" s="8"/>
    </row>
    <row r="9541" s="10" customFormat="1" spans="33:33">
      <c r="AG9541" s="8"/>
    </row>
    <row r="9542" s="10" customFormat="1" spans="33:33">
      <c r="AG9542" s="8"/>
    </row>
    <row r="9543" s="10" customFormat="1" spans="33:33">
      <c r="AG9543" s="8"/>
    </row>
    <row r="9544" s="10" customFormat="1" spans="33:33">
      <c r="AG9544" s="8"/>
    </row>
    <row r="9545" s="10" customFormat="1" spans="33:33">
      <c r="AG9545" s="8"/>
    </row>
    <row r="9546" s="10" customFormat="1" spans="33:33">
      <c r="AG9546" s="8"/>
    </row>
    <row r="9547" s="10" customFormat="1" spans="33:33">
      <c r="AG9547" s="8"/>
    </row>
    <row r="9548" s="10" customFormat="1" spans="33:33">
      <c r="AG9548" s="8"/>
    </row>
    <row r="9549" s="10" customFormat="1" spans="33:33">
      <c r="AG9549" s="8"/>
    </row>
    <row r="9550" s="10" customFormat="1" spans="33:33">
      <c r="AG9550" s="8"/>
    </row>
    <row r="9551" s="10" customFormat="1" spans="33:33">
      <c r="AG9551" s="8"/>
    </row>
    <row r="9552" s="10" customFormat="1" spans="33:33">
      <c r="AG9552" s="8"/>
    </row>
    <row r="9553" s="10" customFormat="1" spans="33:33">
      <c r="AG9553" s="8"/>
    </row>
    <row r="9554" s="10" customFormat="1" spans="33:33">
      <c r="AG9554" s="8"/>
    </row>
    <row r="9555" s="10" customFormat="1" spans="33:33">
      <c r="AG9555" s="8"/>
    </row>
    <row r="9556" s="10" customFormat="1" spans="33:33">
      <c r="AG9556" s="8"/>
    </row>
    <row r="9557" s="10" customFormat="1" spans="33:33">
      <c r="AG9557" s="8"/>
    </row>
    <row r="9558" s="10" customFormat="1" spans="33:33">
      <c r="AG9558" s="8"/>
    </row>
    <row r="9559" s="10" customFormat="1" spans="33:33">
      <c r="AG9559" s="8"/>
    </row>
    <row r="9560" s="10" customFormat="1" spans="33:33">
      <c r="AG9560" s="8"/>
    </row>
    <row r="9561" s="10" customFormat="1" spans="33:33">
      <c r="AG9561" s="8"/>
    </row>
    <row r="9562" s="10" customFormat="1" spans="33:33">
      <c r="AG9562" s="8"/>
    </row>
    <row r="9563" s="10" customFormat="1" spans="33:33">
      <c r="AG9563" s="8"/>
    </row>
    <row r="9564" s="10" customFormat="1" spans="33:33">
      <c r="AG9564" s="8"/>
    </row>
    <row r="9565" s="10" customFormat="1" spans="33:33">
      <c r="AG9565" s="8"/>
    </row>
    <row r="9566" s="10" customFormat="1" spans="33:33">
      <c r="AG9566" s="8"/>
    </row>
    <row r="9567" s="10" customFormat="1" spans="33:33">
      <c r="AG9567" s="8"/>
    </row>
    <row r="9568" s="10" customFormat="1" spans="33:33">
      <c r="AG9568" s="8"/>
    </row>
    <row r="9569" s="10" customFormat="1" spans="33:33">
      <c r="AG9569" s="8"/>
    </row>
    <row r="9570" s="10" customFormat="1" spans="33:33">
      <c r="AG9570" s="8"/>
    </row>
    <row r="9571" s="10" customFormat="1" spans="33:33">
      <c r="AG9571" s="8"/>
    </row>
    <row r="9572" s="10" customFormat="1" spans="33:33">
      <c r="AG9572" s="8"/>
    </row>
    <row r="9573" s="10" customFormat="1" spans="33:33">
      <c r="AG9573" s="8"/>
    </row>
    <row r="9574" s="10" customFormat="1" spans="33:33">
      <c r="AG9574" s="8"/>
    </row>
    <row r="9575" s="10" customFormat="1" spans="33:33">
      <c r="AG9575" s="8"/>
    </row>
    <row r="9576" s="10" customFormat="1" spans="33:33">
      <c r="AG9576" s="8"/>
    </row>
    <row r="9577" s="10" customFormat="1" spans="33:33">
      <c r="AG9577" s="8"/>
    </row>
    <row r="9578" s="10" customFormat="1" spans="33:33">
      <c r="AG9578" s="8"/>
    </row>
    <row r="9579" s="10" customFormat="1" spans="33:33">
      <c r="AG9579" s="8"/>
    </row>
    <row r="9580" s="10" customFormat="1" spans="33:33">
      <c r="AG9580" s="8"/>
    </row>
    <row r="9581" s="10" customFormat="1" spans="33:33">
      <c r="AG9581" s="8"/>
    </row>
    <row r="9582" s="10" customFormat="1" spans="33:33">
      <c r="AG9582" s="8"/>
    </row>
    <row r="9583" s="10" customFormat="1" spans="33:33">
      <c r="AG9583" s="8"/>
    </row>
    <row r="9584" s="10" customFormat="1" spans="33:33">
      <c r="AG9584" s="8"/>
    </row>
    <row r="9585" s="10" customFormat="1" spans="33:33">
      <c r="AG9585" s="8"/>
    </row>
    <row r="9586" s="10" customFormat="1" spans="33:33">
      <c r="AG9586" s="8"/>
    </row>
    <row r="9587" s="10" customFormat="1" spans="33:33">
      <c r="AG9587" s="8"/>
    </row>
    <row r="9588" s="10" customFormat="1" spans="33:33">
      <c r="AG9588" s="8"/>
    </row>
    <row r="9589" s="10" customFormat="1" spans="33:33">
      <c r="AG9589" s="8"/>
    </row>
    <row r="9590" s="10" customFormat="1" spans="33:33">
      <c r="AG9590" s="8"/>
    </row>
    <row r="9591" s="10" customFormat="1" spans="33:33">
      <c r="AG9591" s="8"/>
    </row>
    <row r="9592" s="10" customFormat="1" spans="33:33">
      <c r="AG9592" s="8"/>
    </row>
    <row r="9593" s="10" customFormat="1" spans="33:33">
      <c r="AG9593" s="8"/>
    </row>
    <row r="9594" s="10" customFormat="1" spans="33:33">
      <c r="AG9594" s="8"/>
    </row>
    <row r="9595" s="10" customFormat="1" spans="33:33">
      <c r="AG9595" s="8"/>
    </row>
    <row r="9596" s="10" customFormat="1" spans="33:33">
      <c r="AG9596" s="8"/>
    </row>
    <row r="9597" s="10" customFormat="1" spans="33:33">
      <c r="AG9597" s="8"/>
    </row>
    <row r="9598" s="10" customFormat="1" spans="33:33">
      <c r="AG9598" s="8"/>
    </row>
    <row r="9599" s="10" customFormat="1" spans="33:33">
      <c r="AG9599" s="8"/>
    </row>
    <row r="9600" s="10" customFormat="1" spans="33:33">
      <c r="AG9600" s="8"/>
    </row>
    <row r="9601" s="10" customFormat="1" spans="33:33">
      <c r="AG9601" s="8"/>
    </row>
    <row r="9602" s="10" customFormat="1" spans="33:33">
      <c r="AG9602" s="8"/>
    </row>
    <row r="9603" s="10" customFormat="1" spans="33:33">
      <c r="AG9603" s="8"/>
    </row>
    <row r="9604" s="10" customFormat="1" spans="33:33">
      <c r="AG9604" s="8"/>
    </row>
    <row r="9605" s="10" customFormat="1" spans="33:33">
      <c r="AG9605" s="8"/>
    </row>
    <row r="9606" s="10" customFormat="1" spans="33:33">
      <c r="AG9606" s="8"/>
    </row>
    <row r="9607" s="10" customFormat="1" spans="33:33">
      <c r="AG9607" s="8"/>
    </row>
    <row r="9608" s="10" customFormat="1" spans="33:33">
      <c r="AG9608" s="8"/>
    </row>
    <row r="9609" s="10" customFormat="1" spans="33:33">
      <c r="AG9609" s="8"/>
    </row>
    <row r="9610" s="10" customFormat="1" spans="33:33">
      <c r="AG9610" s="8"/>
    </row>
    <row r="9611" s="10" customFormat="1" spans="33:33">
      <c r="AG9611" s="8"/>
    </row>
    <row r="9612" s="10" customFormat="1" spans="33:33">
      <c r="AG9612" s="8"/>
    </row>
    <row r="9613" s="10" customFormat="1" spans="33:33">
      <c r="AG9613" s="8"/>
    </row>
    <row r="9614" s="10" customFormat="1" spans="33:33">
      <c r="AG9614" s="8"/>
    </row>
    <row r="9615" s="10" customFormat="1" spans="33:33">
      <c r="AG9615" s="8"/>
    </row>
    <row r="9616" s="10" customFormat="1" spans="33:33">
      <c r="AG9616" s="8"/>
    </row>
    <row r="9617" s="10" customFormat="1" spans="33:33">
      <c r="AG9617" s="8"/>
    </row>
    <row r="9618" s="10" customFormat="1" spans="33:33">
      <c r="AG9618" s="8"/>
    </row>
    <row r="9619" s="10" customFormat="1" spans="33:33">
      <c r="AG9619" s="8"/>
    </row>
    <row r="9620" s="10" customFormat="1" spans="33:33">
      <c r="AG9620" s="8"/>
    </row>
    <row r="9621" s="10" customFormat="1" spans="33:33">
      <c r="AG9621" s="8"/>
    </row>
    <row r="9622" s="10" customFormat="1" spans="33:33">
      <c r="AG9622" s="8"/>
    </row>
    <row r="9623" s="10" customFormat="1" spans="33:33">
      <c r="AG9623" s="8"/>
    </row>
    <row r="9624" s="10" customFormat="1" spans="33:33">
      <c r="AG9624" s="8"/>
    </row>
    <row r="9625" s="10" customFormat="1" spans="33:33">
      <c r="AG9625" s="8"/>
    </row>
    <row r="9626" s="10" customFormat="1" spans="33:33">
      <c r="AG9626" s="8"/>
    </row>
    <row r="9627" s="10" customFormat="1" spans="33:33">
      <c r="AG9627" s="8"/>
    </row>
    <row r="9628" s="10" customFormat="1" spans="33:33">
      <c r="AG9628" s="8"/>
    </row>
    <row r="9629" s="10" customFormat="1" spans="33:33">
      <c r="AG9629" s="8"/>
    </row>
    <row r="9630" s="10" customFormat="1" spans="33:33">
      <c r="AG9630" s="8"/>
    </row>
    <row r="9631" s="10" customFormat="1" spans="33:33">
      <c r="AG9631" s="8"/>
    </row>
    <row r="9632" s="10" customFormat="1" spans="33:33">
      <c r="AG9632" s="8"/>
    </row>
    <row r="9633" s="10" customFormat="1" spans="33:33">
      <c r="AG9633" s="8"/>
    </row>
    <row r="9634" s="10" customFormat="1" spans="33:33">
      <c r="AG9634" s="8"/>
    </row>
    <row r="9635" s="10" customFormat="1" spans="33:33">
      <c r="AG9635" s="8"/>
    </row>
    <row r="9636" s="10" customFormat="1" spans="33:33">
      <c r="AG9636" s="8"/>
    </row>
    <row r="9637" s="10" customFormat="1" spans="33:33">
      <c r="AG9637" s="8"/>
    </row>
    <row r="9638" s="10" customFormat="1" spans="33:33">
      <c r="AG9638" s="8"/>
    </row>
    <row r="9639" s="10" customFormat="1" spans="33:33">
      <c r="AG9639" s="8"/>
    </row>
    <row r="9640" s="10" customFormat="1" spans="33:33">
      <c r="AG9640" s="8"/>
    </row>
    <row r="9641" s="10" customFormat="1" spans="33:33">
      <c r="AG9641" s="8"/>
    </row>
    <row r="9642" s="10" customFormat="1" spans="33:33">
      <c r="AG9642" s="8"/>
    </row>
    <row r="9643" s="10" customFormat="1" spans="33:33">
      <c r="AG9643" s="8"/>
    </row>
    <row r="9644" s="10" customFormat="1" spans="33:33">
      <c r="AG9644" s="8"/>
    </row>
    <row r="9645" s="10" customFormat="1" spans="33:33">
      <c r="AG9645" s="8"/>
    </row>
    <row r="9646" s="10" customFormat="1" spans="33:33">
      <c r="AG9646" s="8"/>
    </row>
    <row r="9647" s="10" customFormat="1" spans="33:33">
      <c r="AG9647" s="8"/>
    </row>
    <row r="9648" s="10" customFormat="1" spans="33:33">
      <c r="AG9648" s="8"/>
    </row>
    <row r="9649" s="10" customFormat="1" spans="33:33">
      <c r="AG9649" s="8"/>
    </row>
    <row r="9650" s="10" customFormat="1" spans="33:33">
      <c r="AG9650" s="8"/>
    </row>
    <row r="9651" s="10" customFormat="1" spans="33:33">
      <c r="AG9651" s="8"/>
    </row>
    <row r="9652" s="10" customFormat="1" spans="33:33">
      <c r="AG9652" s="8"/>
    </row>
    <row r="9653" s="10" customFormat="1" spans="33:33">
      <c r="AG9653" s="8"/>
    </row>
    <row r="9654" s="10" customFormat="1" spans="33:33">
      <c r="AG9654" s="8"/>
    </row>
    <row r="9655" s="10" customFormat="1" spans="33:33">
      <c r="AG9655" s="8"/>
    </row>
    <row r="9656" s="10" customFormat="1" spans="33:33">
      <c r="AG9656" s="8"/>
    </row>
    <row r="9657" s="10" customFormat="1" spans="33:33">
      <c r="AG9657" s="8"/>
    </row>
    <row r="9658" s="10" customFormat="1" spans="33:33">
      <c r="AG9658" s="8"/>
    </row>
    <row r="9659" s="10" customFormat="1" spans="33:33">
      <c r="AG9659" s="8"/>
    </row>
    <row r="9660" s="10" customFormat="1" spans="33:33">
      <c r="AG9660" s="8"/>
    </row>
    <row r="9661" s="10" customFormat="1" spans="33:33">
      <c r="AG9661" s="8"/>
    </row>
    <row r="9662" s="10" customFormat="1" spans="33:33">
      <c r="AG9662" s="8"/>
    </row>
    <row r="9663" s="10" customFormat="1" spans="33:33">
      <c r="AG9663" s="8"/>
    </row>
    <row r="9664" s="10" customFormat="1" spans="33:33">
      <c r="AG9664" s="8"/>
    </row>
    <row r="9665" s="10" customFormat="1" spans="33:33">
      <c r="AG9665" s="8"/>
    </row>
    <row r="9666" s="10" customFormat="1" spans="33:33">
      <c r="AG9666" s="8"/>
    </row>
    <row r="9667" s="10" customFormat="1" spans="33:33">
      <c r="AG9667" s="8"/>
    </row>
    <row r="9668" s="10" customFormat="1" spans="33:33">
      <c r="AG9668" s="8"/>
    </row>
    <row r="9669" s="10" customFormat="1" spans="33:33">
      <c r="AG9669" s="8"/>
    </row>
    <row r="9670" s="10" customFormat="1" spans="33:33">
      <c r="AG9670" s="8"/>
    </row>
    <row r="9671" s="10" customFormat="1" spans="33:33">
      <c r="AG9671" s="8"/>
    </row>
    <row r="9672" s="10" customFormat="1" spans="33:33">
      <c r="AG9672" s="8"/>
    </row>
    <row r="9673" s="10" customFormat="1" spans="33:33">
      <c r="AG9673" s="8"/>
    </row>
    <row r="9674" s="10" customFormat="1" spans="33:33">
      <c r="AG9674" s="8"/>
    </row>
    <row r="9675" s="10" customFormat="1" spans="33:33">
      <c r="AG9675" s="8"/>
    </row>
    <row r="9676" s="10" customFormat="1" spans="33:33">
      <c r="AG9676" s="8"/>
    </row>
    <row r="9677" s="10" customFormat="1" spans="33:33">
      <c r="AG9677" s="8"/>
    </row>
    <row r="9678" s="10" customFormat="1" spans="33:33">
      <c r="AG9678" s="8"/>
    </row>
    <row r="9679" s="10" customFormat="1" spans="33:33">
      <c r="AG9679" s="8"/>
    </row>
    <row r="9680" s="10" customFormat="1" spans="33:33">
      <c r="AG9680" s="8"/>
    </row>
    <row r="9681" s="10" customFormat="1" spans="33:33">
      <c r="AG9681" s="8"/>
    </row>
    <row r="9682" s="10" customFormat="1" spans="33:33">
      <c r="AG9682" s="8"/>
    </row>
    <row r="9683" s="10" customFormat="1" spans="33:33">
      <c r="AG9683" s="8"/>
    </row>
    <row r="9684" s="10" customFormat="1" spans="33:33">
      <c r="AG9684" s="8"/>
    </row>
    <row r="9685" s="10" customFormat="1" spans="33:33">
      <c r="AG9685" s="8"/>
    </row>
    <row r="9686" s="10" customFormat="1" spans="33:33">
      <c r="AG9686" s="8"/>
    </row>
    <row r="9687" s="10" customFormat="1" spans="33:33">
      <c r="AG9687" s="8"/>
    </row>
    <row r="9688" s="10" customFormat="1" spans="33:33">
      <c r="AG9688" s="8"/>
    </row>
    <row r="9689" s="10" customFormat="1" spans="33:33">
      <c r="AG9689" s="8"/>
    </row>
    <row r="9690" s="10" customFormat="1" spans="33:33">
      <c r="AG9690" s="8"/>
    </row>
    <row r="9691" s="10" customFormat="1" spans="33:33">
      <c r="AG9691" s="8"/>
    </row>
    <row r="9692" s="10" customFormat="1" spans="33:33">
      <c r="AG9692" s="8"/>
    </row>
    <row r="9693" s="10" customFormat="1" spans="33:33">
      <c r="AG9693" s="8"/>
    </row>
    <row r="9694" s="10" customFormat="1" spans="33:33">
      <c r="AG9694" s="8"/>
    </row>
    <row r="9695" s="10" customFormat="1" spans="33:33">
      <c r="AG9695" s="8"/>
    </row>
    <row r="9696" s="10" customFormat="1" spans="33:33">
      <c r="AG9696" s="8"/>
    </row>
    <row r="9697" s="10" customFormat="1" spans="33:33">
      <c r="AG9697" s="8"/>
    </row>
    <row r="9698" s="10" customFormat="1" spans="33:33">
      <c r="AG9698" s="8"/>
    </row>
    <row r="9699" s="10" customFormat="1" spans="33:33">
      <c r="AG9699" s="8"/>
    </row>
    <row r="9700" s="10" customFormat="1" spans="33:33">
      <c r="AG9700" s="8"/>
    </row>
    <row r="9701" s="10" customFormat="1" spans="33:33">
      <c r="AG9701" s="8"/>
    </row>
    <row r="9702" s="10" customFormat="1" spans="33:33">
      <c r="AG9702" s="8"/>
    </row>
    <row r="9703" s="10" customFormat="1" spans="33:33">
      <c r="AG9703" s="8"/>
    </row>
    <row r="9704" s="10" customFormat="1" spans="33:33">
      <c r="AG9704" s="8"/>
    </row>
    <row r="9705" s="10" customFormat="1" spans="33:33">
      <c r="AG9705" s="8"/>
    </row>
    <row r="9706" s="10" customFormat="1" spans="33:33">
      <c r="AG9706" s="8"/>
    </row>
    <row r="9707" s="10" customFormat="1" spans="33:33">
      <c r="AG9707" s="8"/>
    </row>
    <row r="9708" s="10" customFormat="1" spans="33:33">
      <c r="AG9708" s="8"/>
    </row>
    <row r="9709" s="10" customFormat="1" spans="33:33">
      <c r="AG9709" s="8"/>
    </row>
    <row r="9710" s="10" customFormat="1" spans="33:33">
      <c r="AG9710" s="8"/>
    </row>
    <row r="9711" s="10" customFormat="1" spans="33:33">
      <c r="AG9711" s="8"/>
    </row>
    <row r="9712" s="10" customFormat="1" spans="33:33">
      <c r="AG9712" s="8"/>
    </row>
    <row r="9713" s="10" customFormat="1" spans="33:33">
      <c r="AG9713" s="8"/>
    </row>
    <row r="9714" s="10" customFormat="1" spans="33:33">
      <c r="AG9714" s="8"/>
    </row>
    <row r="9715" s="10" customFormat="1" spans="33:33">
      <c r="AG9715" s="8"/>
    </row>
    <row r="9716" s="10" customFormat="1" spans="33:33">
      <c r="AG9716" s="8"/>
    </row>
    <row r="9717" s="10" customFormat="1" spans="33:33">
      <c r="AG9717" s="8"/>
    </row>
    <row r="9718" s="10" customFormat="1" spans="33:33">
      <c r="AG9718" s="8"/>
    </row>
    <row r="9719" s="10" customFormat="1" spans="33:33">
      <c r="AG9719" s="8"/>
    </row>
    <row r="9720" s="10" customFormat="1" spans="33:33">
      <c r="AG9720" s="8"/>
    </row>
    <row r="9721" s="10" customFormat="1" spans="33:33">
      <c r="AG9721" s="8"/>
    </row>
    <row r="9722" s="10" customFormat="1" spans="33:33">
      <c r="AG9722" s="8"/>
    </row>
    <row r="9723" s="10" customFormat="1" spans="33:33">
      <c r="AG9723" s="8"/>
    </row>
    <row r="9724" s="10" customFormat="1" spans="33:33">
      <c r="AG9724" s="8"/>
    </row>
    <row r="9725" s="10" customFormat="1" spans="33:33">
      <c r="AG9725" s="8"/>
    </row>
    <row r="9726" s="10" customFormat="1" spans="33:33">
      <c r="AG9726" s="8"/>
    </row>
    <row r="9727" s="10" customFormat="1" spans="33:33">
      <c r="AG9727" s="8"/>
    </row>
    <row r="9728" s="10" customFormat="1" spans="33:33">
      <c r="AG9728" s="8"/>
    </row>
    <row r="9729" s="10" customFormat="1" spans="33:33">
      <c r="AG9729" s="8"/>
    </row>
    <row r="9730" s="10" customFormat="1" spans="33:33">
      <c r="AG9730" s="8"/>
    </row>
    <row r="9731" s="10" customFormat="1" spans="33:33">
      <c r="AG9731" s="8"/>
    </row>
    <row r="9732" s="10" customFormat="1" spans="33:33">
      <c r="AG9732" s="8"/>
    </row>
    <row r="9733" s="10" customFormat="1" spans="33:33">
      <c r="AG9733" s="8"/>
    </row>
    <row r="9734" s="10" customFormat="1" spans="33:33">
      <c r="AG9734" s="8"/>
    </row>
    <row r="9735" s="10" customFormat="1" spans="33:33">
      <c r="AG9735" s="8"/>
    </row>
    <row r="9736" s="10" customFormat="1" spans="33:33">
      <c r="AG9736" s="8"/>
    </row>
    <row r="9737" s="10" customFormat="1" spans="33:33">
      <c r="AG9737" s="8"/>
    </row>
    <row r="9738" s="10" customFormat="1" spans="33:33">
      <c r="AG9738" s="8"/>
    </row>
    <row r="9739" s="10" customFormat="1" spans="33:33">
      <c r="AG9739" s="8"/>
    </row>
    <row r="9740" s="10" customFormat="1" spans="33:33">
      <c r="AG9740" s="8"/>
    </row>
    <row r="9741" s="10" customFormat="1" spans="33:33">
      <c r="AG9741" s="8"/>
    </row>
    <row r="9742" s="10" customFormat="1" spans="33:33">
      <c r="AG9742" s="8"/>
    </row>
    <row r="9743" s="10" customFormat="1" spans="33:33">
      <c r="AG9743" s="8"/>
    </row>
    <row r="9744" s="10" customFormat="1" spans="33:33">
      <c r="AG9744" s="8"/>
    </row>
    <row r="9745" s="10" customFormat="1" spans="33:33">
      <c r="AG9745" s="8"/>
    </row>
    <row r="9746" s="10" customFormat="1" spans="33:33">
      <c r="AG9746" s="8"/>
    </row>
    <row r="9747" s="10" customFormat="1" spans="33:33">
      <c r="AG9747" s="8"/>
    </row>
    <row r="9748" s="10" customFormat="1" spans="33:33">
      <c r="AG9748" s="8"/>
    </row>
    <row r="9749" s="10" customFormat="1" spans="33:33">
      <c r="AG9749" s="8"/>
    </row>
    <row r="9750" s="10" customFormat="1" spans="33:33">
      <c r="AG9750" s="8"/>
    </row>
    <row r="9751" s="10" customFormat="1" spans="33:33">
      <c r="AG9751" s="8"/>
    </row>
    <row r="9752" s="10" customFormat="1" spans="33:33">
      <c r="AG9752" s="8"/>
    </row>
    <row r="9753" s="10" customFormat="1" spans="33:33">
      <c r="AG9753" s="8"/>
    </row>
    <row r="9754" s="10" customFormat="1" spans="33:33">
      <c r="AG9754" s="8"/>
    </row>
    <row r="9755" s="10" customFormat="1" spans="33:33">
      <c r="AG9755" s="8"/>
    </row>
    <row r="9756" s="10" customFormat="1" spans="33:33">
      <c r="AG9756" s="8"/>
    </row>
    <row r="9757" s="10" customFormat="1" spans="33:33">
      <c r="AG9757" s="8"/>
    </row>
    <row r="9758" s="10" customFormat="1" spans="33:33">
      <c r="AG9758" s="8"/>
    </row>
    <row r="9759" s="10" customFormat="1" spans="33:33">
      <c r="AG9759" s="8"/>
    </row>
    <row r="9760" s="10" customFormat="1" spans="33:33">
      <c r="AG9760" s="8"/>
    </row>
    <row r="9761" s="10" customFormat="1" spans="33:33">
      <c r="AG9761" s="8"/>
    </row>
    <row r="9762" s="10" customFormat="1" spans="33:33">
      <c r="AG9762" s="8"/>
    </row>
    <row r="9763" s="10" customFormat="1" spans="33:33">
      <c r="AG9763" s="8"/>
    </row>
    <row r="9764" s="10" customFormat="1" spans="33:33">
      <c r="AG9764" s="8"/>
    </row>
    <row r="9765" s="10" customFormat="1" spans="33:33">
      <c r="AG9765" s="8"/>
    </row>
    <row r="9766" s="10" customFormat="1" spans="33:33">
      <c r="AG9766" s="8"/>
    </row>
    <row r="9767" s="10" customFormat="1" spans="33:33">
      <c r="AG9767" s="8"/>
    </row>
    <row r="9768" s="10" customFormat="1" spans="33:33">
      <c r="AG9768" s="8"/>
    </row>
    <row r="9769" s="10" customFormat="1" spans="33:33">
      <c r="AG9769" s="8"/>
    </row>
    <row r="9770" s="10" customFormat="1" spans="33:33">
      <c r="AG9770" s="8"/>
    </row>
    <row r="9771" s="10" customFormat="1" spans="33:33">
      <c r="AG9771" s="8"/>
    </row>
    <row r="9772" s="10" customFormat="1" spans="33:33">
      <c r="AG9772" s="8"/>
    </row>
    <row r="9773" s="10" customFormat="1" spans="33:33">
      <c r="AG9773" s="8"/>
    </row>
    <row r="9774" s="10" customFormat="1" spans="33:33">
      <c r="AG9774" s="8"/>
    </row>
    <row r="9775" s="10" customFormat="1" spans="33:33">
      <c r="AG9775" s="8"/>
    </row>
    <row r="9776" s="10" customFormat="1" spans="33:33">
      <c r="AG9776" s="8"/>
    </row>
    <row r="9777" s="10" customFormat="1" spans="33:33">
      <c r="AG9777" s="8"/>
    </row>
    <row r="9778" s="10" customFormat="1" spans="33:33">
      <c r="AG9778" s="8"/>
    </row>
    <row r="9779" s="10" customFormat="1" spans="33:33">
      <c r="AG9779" s="8"/>
    </row>
    <row r="9780" s="10" customFormat="1" spans="33:33">
      <c r="AG9780" s="8"/>
    </row>
    <row r="9781" s="10" customFormat="1" spans="33:33">
      <c r="AG9781" s="8"/>
    </row>
    <row r="9782" s="10" customFormat="1" spans="33:33">
      <c r="AG9782" s="8"/>
    </row>
    <row r="9783" s="10" customFormat="1" spans="33:33">
      <c r="AG9783" s="8"/>
    </row>
    <row r="9784" s="10" customFormat="1" spans="33:33">
      <c r="AG9784" s="8"/>
    </row>
    <row r="9785" s="10" customFormat="1" spans="33:33">
      <c r="AG9785" s="8"/>
    </row>
    <row r="9786" s="10" customFormat="1" spans="33:33">
      <c r="AG9786" s="8"/>
    </row>
    <row r="9787" s="10" customFormat="1" spans="33:33">
      <c r="AG9787" s="8"/>
    </row>
    <row r="9788" s="10" customFormat="1" spans="33:33">
      <c r="AG9788" s="8"/>
    </row>
    <row r="9789" s="10" customFormat="1" spans="33:33">
      <c r="AG9789" s="8"/>
    </row>
    <row r="9790" s="10" customFormat="1" spans="33:33">
      <c r="AG9790" s="8"/>
    </row>
    <row r="9791" s="10" customFormat="1" spans="33:33">
      <c r="AG9791" s="8"/>
    </row>
    <row r="9792" s="10" customFormat="1" spans="33:33">
      <c r="AG9792" s="8"/>
    </row>
    <row r="9793" s="10" customFormat="1" spans="33:33">
      <c r="AG9793" s="8"/>
    </row>
    <row r="9794" s="10" customFormat="1" spans="33:33">
      <c r="AG9794" s="8"/>
    </row>
    <row r="9795" s="10" customFormat="1" spans="33:33">
      <c r="AG9795" s="8"/>
    </row>
    <row r="9796" s="10" customFormat="1" spans="33:33">
      <c r="AG9796" s="8"/>
    </row>
    <row r="9797" s="10" customFormat="1" spans="33:33">
      <c r="AG9797" s="8"/>
    </row>
    <row r="9798" s="10" customFormat="1" spans="33:33">
      <c r="AG9798" s="8"/>
    </row>
    <row r="9799" s="10" customFormat="1" spans="33:33">
      <c r="AG9799" s="8"/>
    </row>
    <row r="9800" s="10" customFormat="1" spans="33:33">
      <c r="AG9800" s="8"/>
    </row>
    <row r="9801" s="10" customFormat="1" spans="33:33">
      <c r="AG9801" s="8"/>
    </row>
    <row r="9802" s="10" customFormat="1" spans="33:33">
      <c r="AG9802" s="8"/>
    </row>
    <row r="9803" s="10" customFormat="1" spans="33:33">
      <c r="AG9803" s="8"/>
    </row>
    <row r="9804" s="10" customFormat="1" spans="33:33">
      <c r="AG9804" s="8"/>
    </row>
    <row r="9805" s="10" customFormat="1" spans="33:33">
      <c r="AG9805" s="8"/>
    </row>
    <row r="9806" s="10" customFormat="1" spans="33:33">
      <c r="AG9806" s="8"/>
    </row>
    <row r="9807" s="10" customFormat="1" spans="33:33">
      <c r="AG9807" s="8"/>
    </row>
    <row r="9808" s="10" customFormat="1" spans="33:33">
      <c r="AG9808" s="8"/>
    </row>
    <row r="9809" s="10" customFormat="1" spans="33:33">
      <c r="AG9809" s="8"/>
    </row>
    <row r="9810" s="10" customFormat="1" spans="33:33">
      <c r="AG9810" s="8"/>
    </row>
    <row r="9811" s="10" customFormat="1" spans="33:33">
      <c r="AG9811" s="8"/>
    </row>
    <row r="9812" s="10" customFormat="1" spans="33:33">
      <c r="AG9812" s="8"/>
    </row>
    <row r="9813" s="10" customFormat="1" spans="33:33">
      <c r="AG9813" s="8"/>
    </row>
    <row r="9814" s="10" customFormat="1" spans="33:33">
      <c r="AG9814" s="8"/>
    </row>
    <row r="9815" s="10" customFormat="1" spans="33:33">
      <c r="AG9815" s="8"/>
    </row>
    <row r="9816" s="10" customFormat="1" spans="33:33">
      <c r="AG9816" s="8"/>
    </row>
    <row r="9817" s="10" customFormat="1" spans="33:33">
      <c r="AG9817" s="8"/>
    </row>
    <row r="9818" s="10" customFormat="1" spans="33:33">
      <c r="AG9818" s="8"/>
    </row>
    <row r="9819" s="10" customFormat="1" spans="33:33">
      <c r="AG9819" s="8"/>
    </row>
    <row r="9820" s="10" customFormat="1" spans="33:33">
      <c r="AG9820" s="8"/>
    </row>
    <row r="9821" s="10" customFormat="1" spans="33:33">
      <c r="AG9821" s="8"/>
    </row>
    <row r="9822" s="10" customFormat="1" spans="33:33">
      <c r="AG9822" s="8"/>
    </row>
    <row r="9823" s="10" customFormat="1" spans="33:33">
      <c r="AG9823" s="8"/>
    </row>
    <row r="9824" s="10" customFormat="1" spans="33:33">
      <c r="AG9824" s="8"/>
    </row>
    <row r="9825" s="10" customFormat="1" spans="33:33">
      <c r="AG9825" s="8"/>
    </row>
    <row r="9826" s="10" customFormat="1" spans="33:33">
      <c r="AG9826" s="8"/>
    </row>
    <row r="9827" s="10" customFormat="1" spans="33:33">
      <c r="AG9827" s="8"/>
    </row>
    <row r="9828" s="10" customFormat="1" spans="33:33">
      <c r="AG9828" s="8"/>
    </row>
    <row r="9829" s="10" customFormat="1" spans="33:33">
      <c r="AG9829" s="8"/>
    </row>
    <row r="9830" s="10" customFormat="1" spans="33:33">
      <c r="AG9830" s="8"/>
    </row>
    <row r="9831" s="10" customFormat="1" spans="33:33">
      <c r="AG9831" s="8"/>
    </row>
    <row r="9832" s="10" customFormat="1" spans="33:33">
      <c r="AG9832" s="8"/>
    </row>
    <row r="9833" s="10" customFormat="1" spans="33:33">
      <c r="AG9833" s="8"/>
    </row>
    <row r="9834" s="10" customFormat="1" spans="33:33">
      <c r="AG9834" s="8"/>
    </row>
    <row r="9835" s="10" customFormat="1" spans="33:33">
      <c r="AG9835" s="8"/>
    </row>
    <row r="9836" s="10" customFormat="1" spans="33:33">
      <c r="AG9836" s="8"/>
    </row>
    <row r="9837" s="10" customFormat="1" spans="33:33">
      <c r="AG9837" s="8"/>
    </row>
    <row r="9838" s="10" customFormat="1" spans="33:33">
      <c r="AG9838" s="8"/>
    </row>
    <row r="9839" s="10" customFormat="1" spans="33:33">
      <c r="AG9839" s="8"/>
    </row>
    <row r="9840" s="10" customFormat="1" spans="33:33">
      <c r="AG9840" s="8"/>
    </row>
    <row r="9841" s="10" customFormat="1" spans="33:33">
      <c r="AG9841" s="8"/>
    </row>
    <row r="9842" s="10" customFormat="1" spans="33:33">
      <c r="AG9842" s="8"/>
    </row>
    <row r="9843" s="10" customFormat="1" spans="33:33">
      <c r="AG9843" s="8"/>
    </row>
    <row r="9844" s="10" customFormat="1" spans="33:33">
      <c r="AG9844" s="8"/>
    </row>
    <row r="9845" s="10" customFormat="1" spans="33:33">
      <c r="AG9845" s="8"/>
    </row>
    <row r="9846" s="10" customFormat="1" spans="33:33">
      <c r="AG9846" s="8"/>
    </row>
    <row r="9847" s="10" customFormat="1" spans="33:33">
      <c r="AG9847" s="8"/>
    </row>
    <row r="9848" s="10" customFormat="1" spans="33:33">
      <c r="AG9848" s="8"/>
    </row>
    <row r="9849" s="10" customFormat="1" spans="33:33">
      <c r="AG9849" s="8"/>
    </row>
    <row r="9850" s="10" customFormat="1" spans="33:33">
      <c r="AG9850" s="8"/>
    </row>
    <row r="9851" s="10" customFormat="1" spans="33:33">
      <c r="AG9851" s="8"/>
    </row>
    <row r="9852" s="10" customFormat="1" spans="33:33">
      <c r="AG9852" s="8"/>
    </row>
    <row r="9853" s="10" customFormat="1" spans="33:33">
      <c r="AG9853" s="8"/>
    </row>
    <row r="9854" s="10" customFormat="1" spans="33:33">
      <c r="AG9854" s="8"/>
    </row>
    <row r="9855" s="10" customFormat="1" spans="33:33">
      <c r="AG9855" s="8"/>
    </row>
    <row r="9856" s="10" customFormat="1" spans="33:33">
      <c r="AG9856" s="8"/>
    </row>
    <row r="9857" s="10" customFormat="1" spans="33:33">
      <c r="AG9857" s="8"/>
    </row>
    <row r="9858" s="10" customFormat="1" spans="33:33">
      <c r="AG9858" s="8"/>
    </row>
    <row r="9859" s="10" customFormat="1" spans="33:33">
      <c r="AG9859" s="8"/>
    </row>
    <row r="9860" s="10" customFormat="1" spans="33:33">
      <c r="AG9860" s="8"/>
    </row>
    <row r="9861" s="10" customFormat="1" spans="33:33">
      <c r="AG9861" s="8"/>
    </row>
    <row r="9862" s="10" customFormat="1" spans="33:33">
      <c r="AG9862" s="8"/>
    </row>
    <row r="9863" s="10" customFormat="1" spans="33:33">
      <c r="AG9863" s="8"/>
    </row>
    <row r="9864" s="10" customFormat="1" spans="33:33">
      <c r="AG9864" s="8"/>
    </row>
    <row r="9865" s="10" customFormat="1" spans="33:33">
      <c r="AG9865" s="8"/>
    </row>
    <row r="9866" s="10" customFormat="1" spans="33:33">
      <c r="AG9866" s="8"/>
    </row>
    <row r="9867" s="10" customFormat="1" spans="33:33">
      <c r="AG9867" s="8"/>
    </row>
    <row r="9868" s="10" customFormat="1" spans="33:33">
      <c r="AG9868" s="8"/>
    </row>
    <row r="9869" s="10" customFormat="1" spans="33:33">
      <c r="AG9869" s="8"/>
    </row>
    <row r="9870" s="10" customFormat="1" spans="33:33">
      <c r="AG9870" s="8"/>
    </row>
    <row r="9871" s="10" customFormat="1" spans="33:33">
      <c r="AG9871" s="8"/>
    </row>
    <row r="9872" s="10" customFormat="1" spans="33:33">
      <c r="AG9872" s="8"/>
    </row>
    <row r="9873" s="10" customFormat="1" spans="33:33">
      <c r="AG9873" s="8"/>
    </row>
    <row r="9874" s="10" customFormat="1" spans="33:33">
      <c r="AG9874" s="8"/>
    </row>
    <row r="9875" s="10" customFormat="1" spans="33:33">
      <c r="AG9875" s="8"/>
    </row>
    <row r="9876" s="10" customFormat="1" spans="33:33">
      <c r="AG9876" s="8"/>
    </row>
    <row r="9877" s="10" customFormat="1" spans="33:33">
      <c r="AG9877" s="8"/>
    </row>
    <row r="9878" s="10" customFormat="1" spans="33:33">
      <c r="AG9878" s="8"/>
    </row>
    <row r="9879" s="10" customFormat="1" spans="33:33">
      <c r="AG9879" s="8"/>
    </row>
    <row r="9880" s="10" customFormat="1" spans="33:33">
      <c r="AG9880" s="8"/>
    </row>
    <row r="9881" s="10" customFormat="1" spans="33:33">
      <c r="AG9881" s="8"/>
    </row>
    <row r="9882" s="10" customFormat="1" spans="33:33">
      <c r="AG9882" s="8"/>
    </row>
    <row r="9883" s="10" customFormat="1" spans="33:33">
      <c r="AG9883" s="8"/>
    </row>
    <row r="9884" s="10" customFormat="1" spans="33:33">
      <c r="AG9884" s="8"/>
    </row>
    <row r="9885" s="10" customFormat="1" spans="33:33">
      <c r="AG9885" s="8"/>
    </row>
    <row r="9886" s="10" customFormat="1" spans="33:33">
      <c r="AG9886" s="8"/>
    </row>
    <row r="9887" s="10" customFormat="1" spans="33:33">
      <c r="AG9887" s="8"/>
    </row>
    <row r="9888" s="10" customFormat="1" spans="33:33">
      <c r="AG9888" s="8"/>
    </row>
    <row r="9889" s="10" customFormat="1" spans="33:33">
      <c r="AG9889" s="8"/>
    </row>
    <row r="9890" s="10" customFormat="1" spans="33:33">
      <c r="AG9890" s="8"/>
    </row>
    <row r="9891" s="10" customFormat="1" spans="33:33">
      <c r="AG9891" s="8"/>
    </row>
    <row r="9892" s="10" customFormat="1" spans="33:33">
      <c r="AG9892" s="8"/>
    </row>
    <row r="9893" s="10" customFormat="1" spans="33:33">
      <c r="AG9893" s="8"/>
    </row>
    <row r="9894" s="10" customFormat="1" spans="33:33">
      <c r="AG9894" s="8"/>
    </row>
    <row r="9895" s="10" customFormat="1" spans="33:33">
      <c r="AG9895" s="8"/>
    </row>
    <row r="9896" s="10" customFormat="1" spans="33:33">
      <c r="AG9896" s="8"/>
    </row>
    <row r="9897" s="10" customFormat="1" spans="33:33">
      <c r="AG9897" s="8"/>
    </row>
    <row r="9898" s="10" customFormat="1" spans="33:33">
      <c r="AG9898" s="8"/>
    </row>
    <row r="9899" s="10" customFormat="1" spans="33:33">
      <c r="AG9899" s="8"/>
    </row>
    <row r="9900" s="10" customFormat="1" spans="33:33">
      <c r="AG9900" s="8"/>
    </row>
    <row r="9901" s="10" customFormat="1" spans="33:33">
      <c r="AG9901" s="8"/>
    </row>
    <row r="9902" s="10" customFormat="1" spans="33:33">
      <c r="AG9902" s="8"/>
    </row>
    <row r="9903" s="10" customFormat="1" spans="33:33">
      <c r="AG9903" s="8"/>
    </row>
    <row r="9904" s="10" customFormat="1" spans="33:33">
      <c r="AG9904" s="8"/>
    </row>
    <row r="9905" s="10" customFormat="1" spans="33:33">
      <c r="AG9905" s="8"/>
    </row>
    <row r="9906" s="10" customFormat="1" spans="33:33">
      <c r="AG9906" s="8"/>
    </row>
    <row r="9907" s="10" customFormat="1" spans="33:33">
      <c r="AG9907" s="8"/>
    </row>
    <row r="9908" s="10" customFormat="1" spans="33:33">
      <c r="AG9908" s="8"/>
    </row>
    <row r="9909" s="10" customFormat="1" spans="33:33">
      <c r="AG9909" s="8"/>
    </row>
    <row r="9910" s="10" customFormat="1" spans="33:33">
      <c r="AG9910" s="8"/>
    </row>
    <row r="9911" s="10" customFormat="1" spans="33:33">
      <c r="AG9911" s="8"/>
    </row>
    <row r="9912" s="10" customFormat="1" spans="33:33">
      <c r="AG9912" s="8"/>
    </row>
    <row r="9913" s="10" customFormat="1" spans="33:33">
      <c r="AG9913" s="8"/>
    </row>
    <row r="9914" s="10" customFormat="1" spans="33:33">
      <c r="AG9914" s="8"/>
    </row>
    <row r="9915" s="10" customFormat="1" spans="33:33">
      <c r="AG9915" s="8"/>
    </row>
    <row r="9916" s="10" customFormat="1" spans="33:33">
      <c r="AG9916" s="8"/>
    </row>
    <row r="9917" s="10" customFormat="1" spans="33:33">
      <c r="AG9917" s="8"/>
    </row>
    <row r="9918" s="10" customFormat="1" spans="33:33">
      <c r="AG9918" s="8"/>
    </row>
    <row r="9919" s="10" customFormat="1" spans="33:33">
      <c r="AG9919" s="8"/>
    </row>
    <row r="9920" s="10" customFormat="1" spans="33:33">
      <c r="AG9920" s="8"/>
    </row>
    <row r="9921" s="10" customFormat="1" spans="33:33">
      <c r="AG9921" s="8"/>
    </row>
    <row r="9922" s="10" customFormat="1" spans="33:33">
      <c r="AG9922" s="8"/>
    </row>
    <row r="9923" s="10" customFormat="1" spans="33:33">
      <c r="AG9923" s="8"/>
    </row>
    <row r="9924" s="10" customFormat="1" spans="33:33">
      <c r="AG9924" s="8"/>
    </row>
    <row r="9925" s="10" customFormat="1" spans="33:33">
      <c r="AG9925" s="8"/>
    </row>
    <row r="9926" s="10" customFormat="1" spans="33:33">
      <c r="AG9926" s="8"/>
    </row>
    <row r="9927" s="10" customFormat="1" spans="33:33">
      <c r="AG9927" s="8"/>
    </row>
    <row r="9928" s="10" customFormat="1" spans="33:33">
      <c r="AG9928" s="8"/>
    </row>
    <row r="9929" s="10" customFormat="1" spans="33:33">
      <c r="AG9929" s="8"/>
    </row>
    <row r="9930" s="10" customFormat="1" spans="33:33">
      <c r="AG9930" s="8"/>
    </row>
    <row r="9931" s="10" customFormat="1" spans="33:33">
      <c r="AG9931" s="8"/>
    </row>
    <row r="9932" s="10" customFormat="1" spans="33:33">
      <c r="AG9932" s="8"/>
    </row>
    <row r="9933" s="10" customFormat="1" spans="33:33">
      <c r="AG9933" s="8"/>
    </row>
    <row r="9934" s="10" customFormat="1" spans="33:33">
      <c r="AG9934" s="8"/>
    </row>
    <row r="9935" s="10" customFormat="1" spans="33:33">
      <c r="AG9935" s="8"/>
    </row>
    <row r="9936" s="10" customFormat="1" spans="33:33">
      <c r="AG9936" s="8"/>
    </row>
    <row r="9937" s="10" customFormat="1" spans="33:33">
      <c r="AG9937" s="8"/>
    </row>
    <row r="9938" s="10" customFormat="1" spans="33:33">
      <c r="AG9938" s="8"/>
    </row>
    <row r="9939" s="10" customFormat="1" spans="33:33">
      <c r="AG9939" s="8"/>
    </row>
    <row r="9940" s="10" customFormat="1" spans="33:33">
      <c r="AG9940" s="8"/>
    </row>
    <row r="9941" s="10" customFormat="1" spans="33:33">
      <c r="AG9941" s="8"/>
    </row>
    <row r="9942" s="10" customFormat="1" spans="33:33">
      <c r="AG9942" s="8"/>
    </row>
    <row r="9943" s="10" customFormat="1" spans="33:33">
      <c r="AG9943" s="8"/>
    </row>
    <row r="9944" s="10" customFormat="1" spans="33:33">
      <c r="AG9944" s="8"/>
    </row>
    <row r="9945" s="10" customFormat="1" spans="33:33">
      <c r="AG9945" s="8"/>
    </row>
    <row r="9946" s="10" customFormat="1" spans="33:33">
      <c r="AG9946" s="8"/>
    </row>
    <row r="9947" s="10" customFormat="1" spans="33:33">
      <c r="AG9947" s="8"/>
    </row>
    <row r="9948" s="10" customFormat="1" spans="33:33">
      <c r="AG9948" s="8"/>
    </row>
    <row r="9949" s="10" customFormat="1" spans="33:33">
      <c r="AG9949" s="8"/>
    </row>
    <row r="9950" s="10" customFormat="1" spans="33:33">
      <c r="AG9950" s="8"/>
    </row>
    <row r="9951" s="10" customFormat="1" spans="33:33">
      <c r="AG9951" s="8"/>
    </row>
    <row r="9952" s="10" customFormat="1" spans="33:33">
      <c r="AG9952" s="8"/>
    </row>
    <row r="9953" s="10" customFormat="1" spans="33:33">
      <c r="AG9953" s="8"/>
    </row>
    <row r="9954" s="10" customFormat="1" spans="33:33">
      <c r="AG9954" s="8"/>
    </row>
    <row r="9955" s="10" customFormat="1" spans="33:33">
      <c r="AG9955" s="8"/>
    </row>
    <row r="9956" s="10" customFormat="1" spans="33:33">
      <c r="AG9956" s="8"/>
    </row>
    <row r="9957" s="10" customFormat="1" spans="33:33">
      <c r="AG9957" s="8"/>
    </row>
    <row r="9958" s="10" customFormat="1" spans="33:33">
      <c r="AG9958" s="8"/>
    </row>
    <row r="9959" s="10" customFormat="1" spans="33:33">
      <c r="AG9959" s="8"/>
    </row>
    <row r="9960" s="10" customFormat="1" spans="33:33">
      <c r="AG9960" s="8"/>
    </row>
    <row r="9961" s="10" customFormat="1" spans="33:33">
      <c r="AG9961" s="8"/>
    </row>
    <row r="9962" s="10" customFormat="1" spans="33:33">
      <c r="AG9962" s="8"/>
    </row>
    <row r="9963" s="10" customFormat="1" spans="33:33">
      <c r="AG9963" s="8"/>
    </row>
    <row r="9964" s="10" customFormat="1" spans="33:33">
      <c r="AG9964" s="8"/>
    </row>
    <row r="9965" s="10" customFormat="1" spans="33:33">
      <c r="AG9965" s="8"/>
    </row>
    <row r="9966" s="10" customFormat="1" spans="33:33">
      <c r="AG9966" s="8"/>
    </row>
    <row r="9967" s="10" customFormat="1" spans="33:33">
      <c r="AG9967" s="8"/>
    </row>
    <row r="9968" s="10" customFormat="1" spans="33:33">
      <c r="AG9968" s="8"/>
    </row>
    <row r="9969" s="10" customFormat="1" spans="33:33">
      <c r="AG9969" s="8"/>
    </row>
    <row r="9970" s="10" customFormat="1" spans="33:33">
      <c r="AG9970" s="8"/>
    </row>
    <row r="9971" s="10" customFormat="1" spans="33:33">
      <c r="AG9971" s="8"/>
    </row>
    <row r="9972" s="10" customFormat="1" spans="33:33">
      <c r="AG9972" s="8"/>
    </row>
    <row r="9973" s="10" customFormat="1" spans="33:33">
      <c r="AG9973" s="8"/>
    </row>
    <row r="9974" s="10" customFormat="1" spans="33:33">
      <c r="AG9974" s="8"/>
    </row>
    <row r="9975" s="10" customFormat="1" spans="33:33">
      <c r="AG9975" s="8"/>
    </row>
    <row r="9976" s="10" customFormat="1" spans="33:33">
      <c r="AG9976" s="8"/>
    </row>
    <row r="9977" s="10" customFormat="1" spans="33:33">
      <c r="AG9977" s="8"/>
    </row>
    <row r="9978" s="10" customFormat="1" spans="33:33">
      <c r="AG9978" s="8"/>
    </row>
    <row r="9979" s="10" customFormat="1" spans="33:33">
      <c r="AG9979" s="8"/>
    </row>
    <row r="9980" s="10" customFormat="1" spans="33:33">
      <c r="AG9980" s="8"/>
    </row>
    <row r="9981" s="10" customFormat="1" spans="33:33">
      <c r="AG9981" s="8"/>
    </row>
    <row r="9982" s="10" customFormat="1" spans="33:33">
      <c r="AG9982" s="8"/>
    </row>
    <row r="9983" s="10" customFormat="1" spans="33:33">
      <c r="AG9983" s="8"/>
    </row>
    <row r="9984" s="10" customFormat="1" spans="33:33">
      <c r="AG9984" s="8"/>
    </row>
    <row r="9985" s="10" customFormat="1" spans="33:33">
      <c r="AG9985" s="8"/>
    </row>
    <row r="9986" s="10" customFormat="1" spans="33:33">
      <c r="AG9986" s="8"/>
    </row>
    <row r="9987" s="10" customFormat="1" spans="33:33">
      <c r="AG9987" s="8"/>
    </row>
    <row r="9988" s="10" customFormat="1" spans="33:33">
      <c r="AG9988" s="8"/>
    </row>
    <row r="9989" s="10" customFormat="1" spans="33:33">
      <c r="AG9989" s="8"/>
    </row>
    <row r="9990" s="10" customFormat="1" spans="33:33">
      <c r="AG9990" s="8"/>
    </row>
    <row r="9991" s="10" customFormat="1" spans="33:33">
      <c r="AG9991" s="8"/>
    </row>
    <row r="9992" s="10" customFormat="1" spans="33:33">
      <c r="AG9992" s="8"/>
    </row>
    <row r="9993" s="10" customFormat="1" spans="33:33">
      <c r="AG9993" s="8"/>
    </row>
    <row r="9994" s="10" customFormat="1" spans="33:33">
      <c r="AG9994" s="8"/>
    </row>
    <row r="9995" s="10" customFormat="1" spans="33:33">
      <c r="AG9995" s="8"/>
    </row>
    <row r="9996" s="10" customFormat="1" spans="33:33">
      <c r="AG9996" s="8"/>
    </row>
    <row r="9997" s="10" customFormat="1" spans="33:33">
      <c r="AG9997" s="8"/>
    </row>
    <row r="9998" s="10" customFormat="1" spans="33:33">
      <c r="AG9998" s="8"/>
    </row>
    <row r="9999" s="10" customFormat="1" spans="33:33">
      <c r="AG9999" s="8"/>
    </row>
    <row r="10000" s="10" customFormat="1" spans="33:33">
      <c r="AG10000" s="8"/>
    </row>
    <row r="10001" s="10" customFormat="1" spans="33:33">
      <c r="AG10001" s="8"/>
    </row>
    <row r="10002" s="10" customFormat="1" spans="33:33">
      <c r="AG10002" s="8"/>
    </row>
    <row r="10003" s="10" customFormat="1" spans="33:33">
      <c r="AG10003" s="8"/>
    </row>
    <row r="10004" s="10" customFormat="1" spans="33:33">
      <c r="AG10004" s="8"/>
    </row>
    <row r="10005" s="10" customFormat="1" spans="33:33">
      <c r="AG10005" s="8"/>
    </row>
    <row r="10006" s="10" customFormat="1" spans="33:33">
      <c r="AG10006" s="8"/>
    </row>
    <row r="10007" s="10" customFormat="1" spans="33:33">
      <c r="AG10007" s="8"/>
    </row>
    <row r="10008" s="10" customFormat="1" spans="33:33">
      <c r="AG10008" s="8"/>
    </row>
    <row r="10009" s="10" customFormat="1" spans="33:33">
      <c r="AG10009" s="8"/>
    </row>
    <row r="10010" s="10" customFormat="1" spans="33:33">
      <c r="AG10010" s="8"/>
    </row>
    <row r="10011" s="10" customFormat="1" spans="33:33">
      <c r="AG10011" s="8"/>
    </row>
    <row r="10012" s="10" customFormat="1" spans="33:33">
      <c r="AG10012" s="8"/>
    </row>
    <row r="10013" s="10" customFormat="1" spans="33:33">
      <c r="AG10013" s="8"/>
    </row>
    <row r="10014" s="10" customFormat="1" spans="33:33">
      <c r="AG10014" s="8"/>
    </row>
    <row r="10015" s="10" customFormat="1" spans="33:33">
      <c r="AG10015" s="8"/>
    </row>
    <row r="10016" s="10" customFormat="1" spans="33:33">
      <c r="AG10016" s="8"/>
    </row>
    <row r="10017" s="10" customFormat="1" spans="33:33">
      <c r="AG10017" s="8"/>
    </row>
    <row r="10018" s="10" customFormat="1" spans="33:33">
      <c r="AG10018" s="8"/>
    </row>
    <row r="10019" s="10" customFormat="1" spans="33:33">
      <c r="AG10019" s="8"/>
    </row>
    <row r="10020" s="10" customFormat="1" spans="33:33">
      <c r="AG10020" s="8"/>
    </row>
    <row r="10021" s="10" customFormat="1" spans="33:33">
      <c r="AG10021" s="8"/>
    </row>
    <row r="10022" s="10" customFormat="1" spans="33:33">
      <c r="AG10022" s="8"/>
    </row>
    <row r="10023" s="10" customFormat="1" spans="33:33">
      <c r="AG10023" s="8"/>
    </row>
    <row r="10024" s="10" customFormat="1" spans="33:33">
      <c r="AG10024" s="8"/>
    </row>
    <row r="10025" s="10" customFormat="1" spans="33:33">
      <c r="AG10025" s="8"/>
    </row>
    <row r="10026" s="10" customFormat="1" spans="33:33">
      <c r="AG10026" s="8"/>
    </row>
    <row r="10027" s="10" customFormat="1" spans="33:33">
      <c r="AG10027" s="8"/>
    </row>
    <row r="10028" s="10" customFormat="1" spans="33:33">
      <c r="AG10028" s="8"/>
    </row>
    <row r="10029" s="10" customFormat="1" spans="33:33">
      <c r="AG10029" s="8"/>
    </row>
    <row r="10030" s="10" customFormat="1" spans="33:33">
      <c r="AG10030" s="8"/>
    </row>
    <row r="10031" s="10" customFormat="1" spans="33:33">
      <c r="AG10031" s="8"/>
    </row>
    <row r="10032" s="10" customFormat="1" spans="33:33">
      <c r="AG10032" s="8"/>
    </row>
    <row r="10033" s="10" customFormat="1" spans="33:33">
      <c r="AG10033" s="8"/>
    </row>
    <row r="10034" s="10" customFormat="1" spans="33:33">
      <c r="AG10034" s="8"/>
    </row>
    <row r="10035" s="10" customFormat="1" spans="33:33">
      <c r="AG10035" s="8"/>
    </row>
    <row r="10036" s="10" customFormat="1" spans="33:33">
      <c r="AG10036" s="8"/>
    </row>
    <row r="10037" s="10" customFormat="1" spans="33:33">
      <c r="AG10037" s="8"/>
    </row>
    <row r="10038" s="10" customFormat="1" spans="33:33">
      <c r="AG10038" s="8"/>
    </row>
    <row r="10039" s="10" customFormat="1" spans="33:33">
      <c r="AG10039" s="8"/>
    </row>
    <row r="10040" s="10" customFormat="1" spans="33:33">
      <c r="AG10040" s="8"/>
    </row>
    <row r="10041" s="10" customFormat="1" spans="33:33">
      <c r="AG10041" s="8"/>
    </row>
    <row r="10042" s="10" customFormat="1" spans="33:33">
      <c r="AG10042" s="8"/>
    </row>
    <row r="10043" s="10" customFormat="1" spans="33:33">
      <c r="AG10043" s="8"/>
    </row>
    <row r="10044" s="10" customFormat="1" spans="33:33">
      <c r="AG10044" s="8"/>
    </row>
    <row r="10045" s="10" customFormat="1" spans="33:33">
      <c r="AG10045" s="8"/>
    </row>
    <row r="10046" s="10" customFormat="1" spans="33:33">
      <c r="AG10046" s="8"/>
    </row>
    <row r="10047" s="10" customFormat="1" spans="33:33">
      <c r="AG10047" s="8"/>
    </row>
    <row r="10048" s="10" customFormat="1" spans="33:33">
      <c r="AG10048" s="8"/>
    </row>
    <row r="10049" s="10" customFormat="1" spans="33:33">
      <c r="AG10049" s="8"/>
    </row>
    <row r="10050" s="10" customFormat="1" spans="33:33">
      <c r="AG10050" s="8"/>
    </row>
    <row r="10051" s="10" customFormat="1" spans="33:33">
      <c r="AG10051" s="8"/>
    </row>
    <row r="10052" s="10" customFormat="1" spans="33:33">
      <c r="AG10052" s="8"/>
    </row>
    <row r="10053" s="10" customFormat="1" spans="33:33">
      <c r="AG10053" s="8"/>
    </row>
    <row r="10054" s="10" customFormat="1" spans="33:33">
      <c r="AG10054" s="8"/>
    </row>
    <row r="10055" s="10" customFormat="1" spans="33:33">
      <c r="AG10055" s="8"/>
    </row>
    <row r="10056" s="10" customFormat="1" spans="33:33">
      <c r="AG10056" s="8"/>
    </row>
    <row r="10057" s="10" customFormat="1" spans="33:33">
      <c r="AG10057" s="8"/>
    </row>
    <row r="10058" s="10" customFormat="1" spans="33:33">
      <c r="AG10058" s="8"/>
    </row>
    <row r="10059" s="10" customFormat="1" spans="33:33">
      <c r="AG10059" s="8"/>
    </row>
    <row r="10060" s="10" customFormat="1" spans="33:33">
      <c r="AG10060" s="8"/>
    </row>
    <row r="10061" s="10" customFormat="1" spans="33:33">
      <c r="AG10061" s="8"/>
    </row>
    <row r="10062" s="10" customFormat="1" spans="33:33">
      <c r="AG10062" s="8"/>
    </row>
    <row r="10063" s="10" customFormat="1" spans="33:33">
      <c r="AG10063" s="8"/>
    </row>
    <row r="10064" s="10" customFormat="1" spans="33:33">
      <c r="AG10064" s="8"/>
    </row>
    <row r="10065" s="10" customFormat="1" spans="33:33">
      <c r="AG10065" s="8"/>
    </row>
    <row r="10066" s="10" customFormat="1" spans="33:33">
      <c r="AG10066" s="8"/>
    </row>
    <row r="10067" s="10" customFormat="1" spans="33:33">
      <c r="AG10067" s="8"/>
    </row>
    <row r="10068" s="10" customFormat="1" spans="33:33">
      <c r="AG10068" s="8"/>
    </row>
    <row r="10069" s="10" customFormat="1" spans="33:33">
      <c r="AG10069" s="8"/>
    </row>
    <row r="10070" s="10" customFormat="1" spans="33:33">
      <c r="AG10070" s="8"/>
    </row>
    <row r="10071" s="10" customFormat="1" spans="33:33">
      <c r="AG10071" s="8"/>
    </row>
    <row r="10072" s="10" customFormat="1" spans="33:33">
      <c r="AG10072" s="8"/>
    </row>
    <row r="10073" s="10" customFormat="1" spans="33:33">
      <c r="AG10073" s="8"/>
    </row>
    <row r="10074" s="10" customFormat="1" spans="33:33">
      <c r="AG10074" s="8"/>
    </row>
    <row r="10075" s="10" customFormat="1" spans="33:33">
      <c r="AG10075" s="8"/>
    </row>
    <row r="10076" s="10" customFormat="1" spans="33:33">
      <c r="AG10076" s="8"/>
    </row>
    <row r="10077" s="10" customFormat="1" spans="33:33">
      <c r="AG10077" s="8"/>
    </row>
    <row r="10078" s="10" customFormat="1" spans="33:33">
      <c r="AG10078" s="8"/>
    </row>
    <row r="10079" s="10" customFormat="1" spans="33:33">
      <c r="AG10079" s="8"/>
    </row>
    <row r="10080" s="10" customFormat="1" spans="33:33">
      <c r="AG10080" s="8"/>
    </row>
    <row r="10081" s="10" customFormat="1" spans="33:33">
      <c r="AG10081" s="8"/>
    </row>
    <row r="10082" s="10" customFormat="1" spans="33:33">
      <c r="AG10082" s="8"/>
    </row>
    <row r="10083" s="10" customFormat="1" spans="33:33">
      <c r="AG10083" s="8"/>
    </row>
    <row r="10084" s="10" customFormat="1" spans="33:33">
      <c r="AG10084" s="8"/>
    </row>
    <row r="10085" s="10" customFormat="1" spans="33:33">
      <c r="AG10085" s="8"/>
    </row>
    <row r="10086" s="10" customFormat="1" spans="33:33">
      <c r="AG10086" s="8"/>
    </row>
    <row r="10087" s="10" customFormat="1" spans="33:33">
      <c r="AG10087" s="8"/>
    </row>
    <row r="10088" s="10" customFormat="1" spans="33:33">
      <c r="AG10088" s="8"/>
    </row>
    <row r="10089" s="10" customFormat="1" spans="33:33">
      <c r="AG10089" s="8"/>
    </row>
    <row r="10090" s="10" customFormat="1" spans="33:33">
      <c r="AG10090" s="8"/>
    </row>
    <row r="10091" s="10" customFormat="1" spans="33:33">
      <c r="AG10091" s="8"/>
    </row>
    <row r="10092" s="10" customFormat="1" spans="33:33">
      <c r="AG10092" s="8"/>
    </row>
    <row r="10093" s="10" customFormat="1" spans="33:33">
      <c r="AG10093" s="8"/>
    </row>
    <row r="10094" s="10" customFormat="1" spans="33:33">
      <c r="AG10094" s="8"/>
    </row>
    <row r="10095" s="10" customFormat="1" spans="33:33">
      <c r="AG10095" s="8"/>
    </row>
    <row r="10096" s="10" customFormat="1" spans="33:33">
      <c r="AG10096" s="8"/>
    </row>
    <row r="10097" s="10" customFormat="1" spans="33:33">
      <c r="AG10097" s="8"/>
    </row>
    <row r="10098" s="10" customFormat="1" spans="33:33">
      <c r="AG10098" s="8"/>
    </row>
    <row r="10099" s="10" customFormat="1" spans="33:33">
      <c r="AG10099" s="8"/>
    </row>
    <row r="10100" s="10" customFormat="1" spans="33:33">
      <c r="AG10100" s="8"/>
    </row>
    <row r="10101" s="10" customFormat="1" spans="33:33">
      <c r="AG10101" s="8"/>
    </row>
    <row r="10102" s="10" customFormat="1" spans="33:33">
      <c r="AG10102" s="8"/>
    </row>
    <row r="10103" s="10" customFormat="1" spans="33:33">
      <c r="AG10103" s="8"/>
    </row>
    <row r="10104" s="10" customFormat="1" spans="33:33">
      <c r="AG10104" s="8"/>
    </row>
    <row r="10105" s="10" customFormat="1" spans="33:33">
      <c r="AG10105" s="8"/>
    </row>
    <row r="10106" s="10" customFormat="1" spans="33:33">
      <c r="AG10106" s="8"/>
    </row>
    <row r="10107" s="10" customFormat="1" spans="33:33">
      <c r="AG10107" s="8"/>
    </row>
    <row r="10108" s="10" customFormat="1" spans="33:33">
      <c r="AG10108" s="8"/>
    </row>
    <row r="10109" s="10" customFormat="1" spans="33:33">
      <c r="AG10109" s="8"/>
    </row>
    <row r="10110" s="10" customFormat="1" spans="33:33">
      <c r="AG10110" s="8"/>
    </row>
    <row r="10111" s="10" customFormat="1" spans="33:33">
      <c r="AG10111" s="8"/>
    </row>
    <row r="10112" s="10" customFormat="1" spans="33:33">
      <c r="AG10112" s="8"/>
    </row>
    <row r="10113" s="10" customFormat="1" spans="33:33">
      <c r="AG10113" s="8"/>
    </row>
    <row r="10114" s="10" customFormat="1" spans="33:33">
      <c r="AG10114" s="8"/>
    </row>
    <row r="10115" s="10" customFormat="1" spans="33:33">
      <c r="AG10115" s="8"/>
    </row>
    <row r="10116" s="10" customFormat="1" spans="33:33">
      <c r="AG10116" s="8"/>
    </row>
    <row r="10117" s="10" customFormat="1" spans="33:33">
      <c r="AG10117" s="8"/>
    </row>
    <row r="10118" s="10" customFormat="1" spans="33:33">
      <c r="AG10118" s="8"/>
    </row>
    <row r="10119" s="10" customFormat="1" spans="33:33">
      <c r="AG10119" s="8"/>
    </row>
    <row r="10120" s="10" customFormat="1" spans="33:33">
      <c r="AG10120" s="8"/>
    </row>
    <row r="10121" s="10" customFormat="1" spans="33:33">
      <c r="AG10121" s="8"/>
    </row>
    <row r="10122" s="10" customFormat="1" spans="33:33">
      <c r="AG10122" s="8"/>
    </row>
    <row r="10123" s="10" customFormat="1" spans="33:33">
      <c r="AG10123" s="8"/>
    </row>
    <row r="10124" s="10" customFormat="1" spans="33:33">
      <c r="AG10124" s="8"/>
    </row>
    <row r="10125" s="10" customFormat="1" spans="33:33">
      <c r="AG10125" s="8"/>
    </row>
    <row r="10126" s="10" customFormat="1" spans="33:33">
      <c r="AG10126" s="8"/>
    </row>
    <row r="10127" s="10" customFormat="1" spans="33:33">
      <c r="AG10127" s="8"/>
    </row>
    <row r="10128" s="10" customFormat="1" spans="33:33">
      <c r="AG10128" s="8"/>
    </row>
    <row r="10129" s="10" customFormat="1" spans="33:33">
      <c r="AG10129" s="8"/>
    </row>
    <row r="10130" s="10" customFormat="1" spans="33:33">
      <c r="AG10130" s="8"/>
    </row>
    <row r="10131" s="10" customFormat="1" spans="33:33">
      <c r="AG10131" s="8"/>
    </row>
    <row r="10132" s="10" customFormat="1" spans="33:33">
      <c r="AG10132" s="8"/>
    </row>
    <row r="10133" s="10" customFormat="1" spans="33:33">
      <c r="AG10133" s="8"/>
    </row>
    <row r="10134" s="10" customFormat="1" spans="33:33">
      <c r="AG10134" s="8"/>
    </row>
    <row r="10135" s="10" customFormat="1" spans="33:33">
      <c r="AG10135" s="8"/>
    </row>
    <row r="10136" s="10" customFormat="1" spans="33:33">
      <c r="AG10136" s="8"/>
    </row>
    <row r="10137" s="10" customFormat="1" spans="33:33">
      <c r="AG10137" s="8"/>
    </row>
    <row r="10138" s="10" customFormat="1" spans="33:33">
      <c r="AG10138" s="8"/>
    </row>
    <row r="10139" s="10" customFormat="1" spans="33:33">
      <c r="AG10139" s="8"/>
    </row>
    <row r="10140" s="10" customFormat="1" spans="33:33">
      <c r="AG10140" s="8"/>
    </row>
    <row r="10141" s="10" customFormat="1" spans="33:33">
      <c r="AG10141" s="8"/>
    </row>
    <row r="10142" s="10" customFormat="1" spans="33:33">
      <c r="AG10142" s="8"/>
    </row>
    <row r="10143" s="10" customFormat="1" spans="33:33">
      <c r="AG10143" s="8"/>
    </row>
    <row r="10144" s="10" customFormat="1" spans="33:33">
      <c r="AG10144" s="8"/>
    </row>
    <row r="10145" s="10" customFormat="1" spans="33:33">
      <c r="AG10145" s="8"/>
    </row>
    <row r="10146" s="10" customFormat="1" spans="33:33">
      <c r="AG10146" s="8"/>
    </row>
    <row r="10147" s="10" customFormat="1" spans="33:33">
      <c r="AG10147" s="8"/>
    </row>
    <row r="10148" s="10" customFormat="1" spans="33:33">
      <c r="AG10148" s="8"/>
    </row>
    <row r="10149" s="10" customFormat="1" spans="33:33">
      <c r="AG10149" s="8"/>
    </row>
    <row r="10150" s="10" customFormat="1" spans="33:33">
      <c r="AG10150" s="8"/>
    </row>
    <row r="10151" s="10" customFormat="1" spans="33:33">
      <c r="AG10151" s="8"/>
    </row>
    <row r="10152" s="10" customFormat="1" spans="33:33">
      <c r="AG10152" s="8"/>
    </row>
    <row r="10153" s="10" customFormat="1" spans="33:33">
      <c r="AG10153" s="8"/>
    </row>
    <row r="10154" s="10" customFormat="1" spans="33:33">
      <c r="AG10154" s="8"/>
    </row>
    <row r="10155" s="10" customFormat="1" spans="33:33">
      <c r="AG10155" s="8"/>
    </row>
    <row r="10156" s="10" customFormat="1" spans="33:33">
      <c r="AG10156" s="8"/>
    </row>
    <row r="10157" s="10" customFormat="1" spans="33:33">
      <c r="AG10157" s="8"/>
    </row>
    <row r="10158" s="10" customFormat="1" spans="33:33">
      <c r="AG10158" s="8"/>
    </row>
    <row r="10159" s="10" customFormat="1" spans="33:33">
      <c r="AG10159" s="8"/>
    </row>
    <row r="10160" s="10" customFormat="1" spans="33:33">
      <c r="AG10160" s="8"/>
    </row>
    <row r="10161" s="10" customFormat="1" spans="33:33">
      <c r="AG10161" s="8"/>
    </row>
    <row r="10162" s="10" customFormat="1" spans="33:33">
      <c r="AG10162" s="8"/>
    </row>
    <row r="10163" s="10" customFormat="1" spans="33:33">
      <c r="AG10163" s="8"/>
    </row>
    <row r="10164" s="10" customFormat="1" spans="33:33">
      <c r="AG10164" s="8"/>
    </row>
    <row r="10165" s="10" customFormat="1" spans="33:33">
      <c r="AG10165" s="8"/>
    </row>
    <row r="10166" s="10" customFormat="1" spans="33:33">
      <c r="AG10166" s="8"/>
    </row>
    <row r="10167" s="10" customFormat="1" spans="33:33">
      <c r="AG10167" s="8"/>
    </row>
    <row r="10168" s="10" customFormat="1" spans="33:33">
      <c r="AG10168" s="8"/>
    </row>
    <row r="10169" s="10" customFormat="1" spans="33:33">
      <c r="AG10169" s="8"/>
    </row>
    <row r="10170" s="10" customFormat="1" spans="33:33">
      <c r="AG10170" s="8"/>
    </row>
    <row r="10171" s="10" customFormat="1" spans="33:33">
      <c r="AG10171" s="8"/>
    </row>
    <row r="10172" s="10" customFormat="1" spans="33:33">
      <c r="AG10172" s="8"/>
    </row>
    <row r="10173" s="10" customFormat="1" spans="33:33">
      <c r="AG10173" s="8"/>
    </row>
    <row r="10174" s="10" customFormat="1" spans="33:33">
      <c r="AG10174" s="8"/>
    </row>
    <row r="10175" s="10" customFormat="1" spans="33:33">
      <c r="AG10175" s="8"/>
    </row>
    <row r="10176" s="10" customFormat="1" spans="33:33">
      <c r="AG10176" s="8"/>
    </row>
    <row r="10177" s="10" customFormat="1" spans="33:33">
      <c r="AG10177" s="8"/>
    </row>
    <row r="10178" s="10" customFormat="1" spans="33:33">
      <c r="AG10178" s="8"/>
    </row>
    <row r="10179" s="10" customFormat="1" spans="33:33">
      <c r="AG10179" s="8"/>
    </row>
    <row r="10180" s="10" customFormat="1" spans="33:33">
      <c r="AG10180" s="8"/>
    </row>
    <row r="10181" s="10" customFormat="1" spans="33:33">
      <c r="AG10181" s="8"/>
    </row>
    <row r="10182" s="10" customFormat="1" spans="33:33">
      <c r="AG10182" s="8"/>
    </row>
    <row r="10183" s="10" customFormat="1" spans="33:33">
      <c r="AG10183" s="8"/>
    </row>
    <row r="10184" s="10" customFormat="1" spans="33:33">
      <c r="AG10184" s="8"/>
    </row>
    <row r="10185" s="10" customFormat="1" spans="33:33">
      <c r="AG10185" s="8"/>
    </row>
    <row r="10186" s="10" customFormat="1" spans="33:33">
      <c r="AG10186" s="8"/>
    </row>
    <row r="10187" s="10" customFormat="1" spans="33:33">
      <c r="AG10187" s="8"/>
    </row>
    <row r="10188" s="10" customFormat="1" spans="33:33">
      <c r="AG10188" s="8"/>
    </row>
    <row r="10189" s="10" customFormat="1" spans="33:33">
      <c r="AG10189" s="8"/>
    </row>
    <row r="10190" s="10" customFormat="1" spans="33:33">
      <c r="AG10190" s="8"/>
    </row>
    <row r="10191" s="10" customFormat="1" spans="33:33">
      <c r="AG10191" s="8"/>
    </row>
    <row r="10192" s="10" customFormat="1" spans="33:33">
      <c r="AG10192" s="8"/>
    </row>
    <row r="10193" s="10" customFormat="1" spans="33:33">
      <c r="AG10193" s="8"/>
    </row>
    <row r="10194" s="10" customFormat="1" spans="33:33">
      <c r="AG10194" s="8"/>
    </row>
    <row r="10195" s="10" customFormat="1" spans="33:33">
      <c r="AG10195" s="8"/>
    </row>
    <row r="10196" s="10" customFormat="1" spans="33:33">
      <c r="AG10196" s="8"/>
    </row>
    <row r="10197" s="10" customFormat="1" spans="33:33">
      <c r="AG10197" s="8"/>
    </row>
    <row r="10198" s="10" customFormat="1" spans="33:33">
      <c r="AG10198" s="8"/>
    </row>
    <row r="10199" s="10" customFormat="1" spans="33:33">
      <c r="AG10199" s="8"/>
    </row>
    <row r="10200" s="10" customFormat="1" spans="33:33">
      <c r="AG10200" s="8"/>
    </row>
    <row r="10201" s="10" customFormat="1" spans="33:33">
      <c r="AG10201" s="8"/>
    </row>
    <row r="10202" s="10" customFormat="1" spans="33:33">
      <c r="AG10202" s="8"/>
    </row>
    <row r="10203" s="10" customFormat="1" spans="33:33">
      <c r="AG10203" s="8"/>
    </row>
    <row r="10204" s="10" customFormat="1" spans="33:33">
      <c r="AG10204" s="8"/>
    </row>
    <row r="10205" s="10" customFormat="1" spans="33:33">
      <c r="AG10205" s="8"/>
    </row>
    <row r="10206" s="10" customFormat="1" spans="33:33">
      <c r="AG10206" s="8"/>
    </row>
    <row r="10207" s="10" customFormat="1" spans="33:33">
      <c r="AG10207" s="8"/>
    </row>
    <row r="10208" s="10" customFormat="1" spans="33:33">
      <c r="AG10208" s="8"/>
    </row>
    <row r="10209" s="10" customFormat="1" spans="33:33">
      <c r="AG10209" s="8"/>
    </row>
    <row r="10210" s="10" customFormat="1" spans="33:33">
      <c r="AG10210" s="8"/>
    </row>
    <row r="10211" s="10" customFormat="1" spans="33:33">
      <c r="AG10211" s="8"/>
    </row>
    <row r="10212" s="10" customFormat="1" spans="33:33">
      <c r="AG10212" s="8"/>
    </row>
    <row r="10213" s="10" customFormat="1" spans="33:33">
      <c r="AG10213" s="8"/>
    </row>
    <row r="10214" s="10" customFormat="1" spans="33:33">
      <c r="AG10214" s="8"/>
    </row>
    <row r="10215" s="10" customFormat="1" spans="33:33">
      <c r="AG10215" s="8"/>
    </row>
    <row r="10216" s="10" customFormat="1" spans="33:33">
      <c r="AG10216" s="8"/>
    </row>
    <row r="10217" s="10" customFormat="1" spans="33:33">
      <c r="AG10217" s="8"/>
    </row>
    <row r="10218" s="10" customFormat="1" spans="33:33">
      <c r="AG10218" s="8"/>
    </row>
    <row r="10219" s="10" customFormat="1" spans="33:33">
      <c r="AG10219" s="8"/>
    </row>
    <row r="10220" s="10" customFormat="1" spans="33:33">
      <c r="AG10220" s="8"/>
    </row>
    <row r="10221" s="10" customFormat="1" spans="33:33">
      <c r="AG10221" s="8"/>
    </row>
    <row r="10222" s="10" customFormat="1" spans="33:33">
      <c r="AG10222" s="8"/>
    </row>
    <row r="10223" s="10" customFormat="1" spans="33:33">
      <c r="AG10223" s="8"/>
    </row>
    <row r="10224" s="10" customFormat="1" spans="33:33">
      <c r="AG10224" s="8"/>
    </row>
    <row r="10225" s="10" customFormat="1" spans="33:33">
      <c r="AG10225" s="8"/>
    </row>
    <row r="10226" s="10" customFormat="1" spans="33:33">
      <c r="AG10226" s="8"/>
    </row>
    <row r="10227" s="10" customFormat="1" spans="33:33">
      <c r="AG10227" s="8"/>
    </row>
    <row r="10228" s="10" customFormat="1" spans="33:33">
      <c r="AG10228" s="8"/>
    </row>
    <row r="10229" s="10" customFormat="1" spans="33:33">
      <c r="AG10229" s="8"/>
    </row>
    <row r="10230" s="10" customFormat="1" spans="33:33">
      <c r="AG10230" s="8"/>
    </row>
    <row r="10231" s="10" customFormat="1" spans="33:33">
      <c r="AG10231" s="8"/>
    </row>
    <row r="10232" s="10" customFormat="1" spans="33:33">
      <c r="AG10232" s="8"/>
    </row>
    <row r="10233" s="10" customFormat="1" spans="33:33">
      <c r="AG10233" s="8"/>
    </row>
    <row r="10234" s="10" customFormat="1" spans="33:33">
      <c r="AG10234" s="8"/>
    </row>
    <row r="10235" s="10" customFormat="1" spans="33:33">
      <c r="AG10235" s="8"/>
    </row>
    <row r="10236" s="10" customFormat="1" spans="33:33">
      <c r="AG10236" s="8"/>
    </row>
    <row r="10237" s="10" customFormat="1" spans="33:33">
      <c r="AG10237" s="8"/>
    </row>
    <row r="10238" s="10" customFormat="1" spans="33:33">
      <c r="AG10238" s="8"/>
    </row>
    <row r="10239" s="10" customFormat="1" spans="33:33">
      <c r="AG10239" s="8"/>
    </row>
    <row r="10240" s="10" customFormat="1" spans="33:33">
      <c r="AG10240" s="8"/>
    </row>
    <row r="10241" s="10" customFormat="1" spans="33:33">
      <c r="AG10241" s="8"/>
    </row>
    <row r="10242" s="10" customFormat="1" spans="33:33">
      <c r="AG10242" s="8"/>
    </row>
    <row r="10243" s="10" customFormat="1" spans="33:33">
      <c r="AG10243" s="8"/>
    </row>
    <row r="10244" s="10" customFormat="1" spans="33:33">
      <c r="AG10244" s="8"/>
    </row>
    <row r="10245" s="10" customFormat="1" spans="33:33">
      <c r="AG10245" s="8"/>
    </row>
    <row r="10246" s="10" customFormat="1" spans="33:33">
      <c r="AG10246" s="8"/>
    </row>
    <row r="10247" s="10" customFormat="1" spans="33:33">
      <c r="AG10247" s="8"/>
    </row>
    <row r="10248" s="10" customFormat="1" spans="33:33">
      <c r="AG10248" s="8"/>
    </row>
    <row r="10249" s="10" customFormat="1" spans="33:33">
      <c r="AG10249" s="8"/>
    </row>
    <row r="10250" s="10" customFormat="1" spans="33:33">
      <c r="AG10250" s="8"/>
    </row>
    <row r="10251" s="10" customFormat="1" spans="33:33">
      <c r="AG10251" s="8"/>
    </row>
    <row r="10252" s="10" customFormat="1" spans="33:33">
      <c r="AG10252" s="8"/>
    </row>
    <row r="10253" s="10" customFormat="1" spans="33:33">
      <c r="AG10253" s="8"/>
    </row>
    <row r="10254" s="10" customFormat="1" spans="33:33">
      <c r="AG10254" s="8"/>
    </row>
    <row r="10255" s="10" customFormat="1" spans="33:33">
      <c r="AG10255" s="8"/>
    </row>
    <row r="10256" s="10" customFormat="1" spans="33:33">
      <c r="AG10256" s="8"/>
    </row>
    <row r="10257" s="10" customFormat="1" spans="33:33">
      <c r="AG10257" s="8"/>
    </row>
    <row r="10258" s="10" customFormat="1" spans="33:33">
      <c r="AG10258" s="8"/>
    </row>
    <row r="10259" s="10" customFormat="1" spans="33:33">
      <c r="AG10259" s="8"/>
    </row>
    <row r="10260" s="10" customFormat="1" spans="33:33">
      <c r="AG10260" s="8"/>
    </row>
    <row r="10261" s="10" customFormat="1" spans="33:33">
      <c r="AG10261" s="8"/>
    </row>
    <row r="10262" s="10" customFormat="1" spans="33:33">
      <c r="AG10262" s="8"/>
    </row>
    <row r="10263" s="10" customFormat="1" spans="33:33">
      <c r="AG10263" s="8"/>
    </row>
    <row r="10264" s="10" customFormat="1" spans="33:33">
      <c r="AG10264" s="8"/>
    </row>
    <row r="10265" s="10" customFormat="1" spans="33:33">
      <c r="AG10265" s="8"/>
    </row>
    <row r="10266" s="10" customFormat="1" spans="33:33">
      <c r="AG10266" s="8"/>
    </row>
    <row r="10267" s="10" customFormat="1" spans="33:33">
      <c r="AG10267" s="8"/>
    </row>
    <row r="10268" s="10" customFormat="1" spans="33:33">
      <c r="AG10268" s="8"/>
    </row>
    <row r="10269" s="10" customFormat="1" spans="33:33">
      <c r="AG10269" s="8"/>
    </row>
    <row r="10270" s="10" customFormat="1" spans="33:33">
      <c r="AG10270" s="8"/>
    </row>
    <row r="10271" s="10" customFormat="1" spans="33:33">
      <c r="AG10271" s="8"/>
    </row>
    <row r="10272" s="10" customFormat="1" spans="33:33">
      <c r="AG10272" s="8"/>
    </row>
    <row r="10273" s="10" customFormat="1" spans="33:33">
      <c r="AG10273" s="8"/>
    </row>
    <row r="10274" s="10" customFormat="1" spans="33:33">
      <c r="AG10274" s="8"/>
    </row>
    <row r="10275" s="10" customFormat="1" spans="33:33">
      <c r="AG10275" s="8"/>
    </row>
    <row r="10276" s="10" customFormat="1" spans="33:33">
      <c r="AG10276" s="8"/>
    </row>
    <row r="10277" s="10" customFormat="1" spans="33:33">
      <c r="AG10277" s="8"/>
    </row>
    <row r="10278" s="10" customFormat="1" spans="33:33">
      <c r="AG10278" s="8"/>
    </row>
    <row r="10279" s="10" customFormat="1" spans="33:33">
      <c r="AG10279" s="8"/>
    </row>
    <row r="10280" s="10" customFormat="1" spans="33:33">
      <c r="AG10280" s="8"/>
    </row>
    <row r="10281" s="10" customFormat="1" spans="33:33">
      <c r="AG10281" s="8"/>
    </row>
    <row r="10282" s="10" customFormat="1" spans="33:33">
      <c r="AG10282" s="8"/>
    </row>
    <row r="10283" s="10" customFormat="1" spans="33:33">
      <c r="AG10283" s="8"/>
    </row>
    <row r="10284" s="10" customFormat="1" spans="33:33">
      <c r="AG10284" s="8"/>
    </row>
    <row r="10285" s="10" customFormat="1" spans="33:33">
      <c r="AG10285" s="8"/>
    </row>
    <row r="10286" s="10" customFormat="1" spans="33:33">
      <c r="AG10286" s="8"/>
    </row>
    <row r="10287" s="10" customFormat="1" spans="33:33">
      <c r="AG10287" s="8"/>
    </row>
    <row r="10288" s="10" customFormat="1" spans="33:33">
      <c r="AG10288" s="8"/>
    </row>
    <row r="10289" s="10" customFormat="1" spans="33:33">
      <c r="AG10289" s="8"/>
    </row>
    <row r="10290" s="10" customFormat="1" spans="33:33">
      <c r="AG10290" s="8"/>
    </row>
    <row r="10291" s="10" customFormat="1" spans="33:33">
      <c r="AG10291" s="8"/>
    </row>
    <row r="10292" s="10" customFormat="1" spans="33:33">
      <c r="AG10292" s="8"/>
    </row>
    <row r="10293" s="10" customFormat="1" spans="33:33">
      <c r="AG10293" s="8"/>
    </row>
    <row r="10294" s="10" customFormat="1" spans="33:33">
      <c r="AG10294" s="8"/>
    </row>
    <row r="10295" s="10" customFormat="1" spans="33:33">
      <c r="AG10295" s="8"/>
    </row>
    <row r="10296" s="10" customFormat="1" spans="33:33">
      <c r="AG10296" s="8"/>
    </row>
    <row r="10297" s="10" customFormat="1" spans="33:33">
      <c r="AG10297" s="8"/>
    </row>
    <row r="10298" s="10" customFormat="1" spans="33:33">
      <c r="AG10298" s="8"/>
    </row>
    <row r="10299" s="10" customFormat="1" spans="33:33">
      <c r="AG10299" s="8"/>
    </row>
    <row r="10300" s="10" customFormat="1" spans="33:33">
      <c r="AG10300" s="8"/>
    </row>
    <row r="10301" s="10" customFormat="1" spans="33:33">
      <c r="AG10301" s="8"/>
    </row>
    <row r="10302" s="10" customFormat="1" spans="33:33">
      <c r="AG10302" s="8"/>
    </row>
    <row r="10303" s="10" customFormat="1" spans="33:33">
      <c r="AG10303" s="8"/>
    </row>
    <row r="10304" s="10" customFormat="1" spans="33:33">
      <c r="AG10304" s="8"/>
    </row>
    <row r="10305" s="10" customFormat="1" spans="33:33">
      <c r="AG10305" s="8"/>
    </row>
    <row r="10306" s="10" customFormat="1" spans="33:33">
      <c r="AG10306" s="8"/>
    </row>
    <row r="10307" s="10" customFormat="1" spans="33:33">
      <c r="AG10307" s="8"/>
    </row>
    <row r="10308" s="10" customFormat="1" spans="33:33">
      <c r="AG10308" s="8"/>
    </row>
    <row r="10309" s="10" customFormat="1" spans="33:33">
      <c r="AG10309" s="8"/>
    </row>
    <row r="10310" s="10" customFormat="1" spans="33:33">
      <c r="AG10310" s="8"/>
    </row>
    <row r="10311" s="10" customFormat="1" spans="33:33">
      <c r="AG10311" s="8"/>
    </row>
    <row r="10312" s="10" customFormat="1" spans="33:33">
      <c r="AG10312" s="8"/>
    </row>
    <row r="10313" s="10" customFormat="1" spans="33:33">
      <c r="AG10313" s="8"/>
    </row>
    <row r="10314" s="10" customFormat="1" spans="33:33">
      <c r="AG10314" s="8"/>
    </row>
    <row r="10315" s="10" customFormat="1" spans="33:33">
      <c r="AG10315" s="8"/>
    </row>
    <row r="10316" s="10" customFormat="1" spans="33:33">
      <c r="AG10316" s="8"/>
    </row>
    <row r="10317" s="10" customFormat="1" spans="33:33">
      <c r="AG10317" s="8"/>
    </row>
    <row r="10318" s="10" customFormat="1" spans="33:33">
      <c r="AG10318" s="8"/>
    </row>
    <row r="10319" s="10" customFormat="1" spans="33:33">
      <c r="AG10319" s="8"/>
    </row>
    <row r="10320" s="10" customFormat="1" spans="33:33">
      <c r="AG10320" s="8"/>
    </row>
    <row r="10321" s="10" customFormat="1" spans="33:33">
      <c r="AG10321" s="8"/>
    </row>
    <row r="10322" s="10" customFormat="1" spans="33:33">
      <c r="AG10322" s="8"/>
    </row>
    <row r="10323" s="10" customFormat="1" spans="33:33">
      <c r="AG10323" s="8"/>
    </row>
    <row r="10324" s="10" customFormat="1" spans="33:33">
      <c r="AG10324" s="8"/>
    </row>
    <row r="10325" s="10" customFormat="1" spans="33:33">
      <c r="AG10325" s="8"/>
    </row>
    <row r="10326" s="10" customFormat="1" spans="33:33">
      <c r="AG10326" s="8"/>
    </row>
    <row r="10327" s="10" customFormat="1" spans="33:33">
      <c r="AG10327" s="8"/>
    </row>
    <row r="10328" s="10" customFormat="1" spans="33:33">
      <c r="AG10328" s="8"/>
    </row>
    <row r="10329" s="10" customFormat="1" spans="33:33">
      <c r="AG10329" s="8"/>
    </row>
    <row r="10330" s="10" customFormat="1" spans="33:33">
      <c r="AG10330" s="8"/>
    </row>
    <row r="10331" s="10" customFormat="1" spans="33:33">
      <c r="AG10331" s="8"/>
    </row>
    <row r="10332" s="10" customFormat="1" spans="33:33">
      <c r="AG10332" s="8"/>
    </row>
    <row r="10333" s="10" customFormat="1" spans="33:33">
      <c r="AG10333" s="8"/>
    </row>
    <row r="10334" s="10" customFormat="1" spans="33:33">
      <c r="AG10334" s="8"/>
    </row>
    <row r="10335" s="10" customFormat="1" spans="33:33">
      <c r="AG10335" s="8"/>
    </row>
    <row r="10336" s="10" customFormat="1" spans="33:33">
      <c r="AG10336" s="8"/>
    </row>
    <row r="10337" s="10" customFormat="1" spans="33:33">
      <c r="AG10337" s="8"/>
    </row>
    <row r="10338" s="10" customFormat="1" spans="33:33">
      <c r="AG10338" s="8"/>
    </row>
    <row r="10339" s="10" customFormat="1" spans="33:33">
      <c r="AG10339" s="8"/>
    </row>
    <row r="10340" s="10" customFormat="1" spans="33:33">
      <c r="AG10340" s="8"/>
    </row>
    <row r="10341" s="10" customFormat="1" spans="33:33">
      <c r="AG10341" s="8"/>
    </row>
    <row r="10342" s="10" customFormat="1" spans="33:33">
      <c r="AG10342" s="8"/>
    </row>
    <row r="10343" s="10" customFormat="1" spans="33:33">
      <c r="AG10343" s="8"/>
    </row>
    <row r="10344" s="10" customFormat="1" spans="33:33">
      <c r="AG10344" s="8"/>
    </row>
    <row r="10345" s="10" customFormat="1" spans="33:33">
      <c r="AG10345" s="8"/>
    </row>
    <row r="10346" s="10" customFormat="1" spans="33:33">
      <c r="AG10346" s="8"/>
    </row>
    <row r="10347" s="10" customFormat="1" spans="33:33">
      <c r="AG10347" s="8"/>
    </row>
    <row r="10348" s="10" customFormat="1" spans="33:33">
      <c r="AG10348" s="8"/>
    </row>
    <row r="10349" s="10" customFormat="1" spans="33:33">
      <c r="AG10349" s="8"/>
    </row>
    <row r="10350" s="10" customFormat="1" spans="33:33">
      <c r="AG10350" s="8"/>
    </row>
    <row r="10351" s="10" customFormat="1" spans="33:33">
      <c r="AG10351" s="8"/>
    </row>
    <row r="10352" s="10" customFormat="1" spans="33:33">
      <c r="AG10352" s="8"/>
    </row>
    <row r="10353" s="10" customFormat="1" spans="33:33">
      <c r="AG10353" s="8"/>
    </row>
    <row r="10354" s="10" customFormat="1" spans="33:33">
      <c r="AG10354" s="8"/>
    </row>
    <row r="10355" s="10" customFormat="1" spans="33:33">
      <c r="AG10355" s="8"/>
    </row>
    <row r="10356" s="10" customFormat="1" spans="33:33">
      <c r="AG10356" s="8"/>
    </row>
    <row r="10357" s="10" customFormat="1" spans="33:33">
      <c r="AG10357" s="8"/>
    </row>
    <row r="10358" s="10" customFormat="1" spans="33:33">
      <c r="AG10358" s="8"/>
    </row>
    <row r="10359" s="10" customFormat="1" spans="33:33">
      <c r="AG10359" s="8"/>
    </row>
    <row r="10360" s="10" customFormat="1" spans="33:33">
      <c r="AG10360" s="8"/>
    </row>
    <row r="10361" s="10" customFormat="1" spans="33:33">
      <c r="AG10361" s="8"/>
    </row>
    <row r="10362" s="10" customFormat="1" spans="33:33">
      <c r="AG10362" s="8"/>
    </row>
    <row r="10363" s="10" customFormat="1" spans="33:33">
      <c r="AG10363" s="8"/>
    </row>
    <row r="10364" s="10" customFormat="1" spans="33:33">
      <c r="AG10364" s="8"/>
    </row>
    <row r="10365" s="10" customFormat="1" spans="33:33">
      <c r="AG10365" s="8"/>
    </row>
    <row r="10366" s="10" customFormat="1" spans="33:33">
      <c r="AG10366" s="8"/>
    </row>
    <row r="10367" s="10" customFormat="1" spans="33:33">
      <c r="AG10367" s="8"/>
    </row>
    <row r="10368" s="10" customFormat="1" spans="33:33">
      <c r="AG10368" s="8"/>
    </row>
    <row r="10369" s="10" customFormat="1" spans="33:33">
      <c r="AG10369" s="8"/>
    </row>
    <row r="10370" s="10" customFormat="1" spans="33:33">
      <c r="AG10370" s="8"/>
    </row>
    <row r="10371" s="10" customFormat="1" spans="33:33">
      <c r="AG10371" s="8"/>
    </row>
    <row r="10372" s="10" customFormat="1" spans="33:33">
      <c r="AG10372" s="8"/>
    </row>
    <row r="10373" s="10" customFormat="1" spans="33:33">
      <c r="AG10373" s="8"/>
    </row>
    <row r="10374" s="10" customFormat="1" spans="33:33">
      <c r="AG10374" s="8"/>
    </row>
    <row r="10375" s="10" customFormat="1" spans="33:33">
      <c r="AG10375" s="8"/>
    </row>
    <row r="10376" s="10" customFormat="1" spans="33:33">
      <c r="AG10376" s="8"/>
    </row>
    <row r="10377" s="10" customFormat="1" spans="33:33">
      <c r="AG10377" s="8"/>
    </row>
    <row r="10378" s="10" customFormat="1" spans="33:33">
      <c r="AG10378" s="8"/>
    </row>
    <row r="10379" s="10" customFormat="1" spans="33:33">
      <c r="AG10379" s="8"/>
    </row>
    <row r="10380" s="10" customFormat="1" spans="33:33">
      <c r="AG10380" s="8"/>
    </row>
    <row r="10381" s="10" customFormat="1" spans="33:33">
      <c r="AG10381" s="8"/>
    </row>
    <row r="10382" s="10" customFormat="1" spans="33:33">
      <c r="AG10382" s="8"/>
    </row>
    <row r="10383" s="10" customFormat="1" spans="33:33">
      <c r="AG10383" s="8"/>
    </row>
    <row r="10384" s="10" customFormat="1" spans="33:33">
      <c r="AG10384" s="8"/>
    </row>
    <row r="10385" s="10" customFormat="1" spans="33:33">
      <c r="AG10385" s="8"/>
    </row>
    <row r="10386" s="10" customFormat="1" spans="33:33">
      <c r="AG10386" s="8"/>
    </row>
    <row r="10387" s="10" customFormat="1" spans="1:33">
      <c r="A10387" s="4"/>
      <c r="B10387" s="4"/>
      <c r="C10387" s="4"/>
      <c r="D10387" s="4"/>
      <c r="E10387" s="4"/>
      <c r="F10387" s="4"/>
      <c r="G10387" s="4"/>
      <c r="J10387" s="4"/>
      <c r="K10387" s="4"/>
      <c r="L10387" s="4"/>
      <c r="M10387" s="4"/>
      <c r="N10387" s="4"/>
      <c r="O10387" s="4"/>
      <c r="P10387" s="4"/>
      <c r="Q10387" s="4"/>
      <c r="S10387" s="13"/>
      <c r="Y10387" s="4"/>
      <c r="Z10387" s="4"/>
      <c r="AA10387" s="4"/>
      <c r="AB10387" s="4"/>
      <c r="AD10387" s="4"/>
      <c r="AG10387" s="14"/>
    </row>
    <row r="10388" s="10" customFormat="1" spans="1:33">
      <c r="A10388" s="4"/>
      <c r="B10388" s="4"/>
      <c r="C10388" s="4"/>
      <c r="D10388" s="4"/>
      <c r="E10388" s="4"/>
      <c r="F10388" s="4"/>
      <c r="G10388" s="4"/>
      <c r="J10388" s="4"/>
      <c r="K10388" s="4"/>
      <c r="L10388" s="4"/>
      <c r="M10388" s="4"/>
      <c r="N10388" s="4"/>
      <c r="O10388" s="4"/>
      <c r="P10388" s="4"/>
      <c r="Q10388" s="4"/>
      <c r="Y10388" s="4"/>
      <c r="Z10388" s="4"/>
      <c r="AA10388" s="4"/>
      <c r="AB10388" s="4"/>
      <c r="AD10388" s="4"/>
      <c r="AG10388" s="14"/>
    </row>
    <row r="10389" s="10" customFormat="1" spans="1:33">
      <c r="A10389" s="4"/>
      <c r="B10389" s="4"/>
      <c r="C10389" s="4"/>
      <c r="D10389" s="4"/>
      <c r="E10389" s="4"/>
      <c r="F10389" s="4"/>
      <c r="G10389" s="4"/>
      <c r="J10389" s="4"/>
      <c r="K10389" s="4"/>
      <c r="L10389" s="4"/>
      <c r="M10389" s="4"/>
      <c r="N10389" s="4"/>
      <c r="O10389" s="4"/>
      <c r="P10389" s="4"/>
      <c r="Q10389" s="4"/>
      <c r="Y10389" s="4"/>
      <c r="Z10389" s="4"/>
      <c r="AA10389" s="4"/>
      <c r="AB10389" s="4"/>
      <c r="AD10389" s="4"/>
      <c r="AG10389" s="14"/>
    </row>
    <row r="10390" s="10" customFormat="1" spans="1:33">
      <c r="A10390" s="4"/>
      <c r="B10390" s="4"/>
      <c r="C10390" s="4"/>
      <c r="D10390" s="4"/>
      <c r="E10390" s="4"/>
      <c r="F10390" s="4"/>
      <c r="G10390" s="4"/>
      <c r="J10390" s="4"/>
      <c r="K10390" s="4"/>
      <c r="L10390" s="4"/>
      <c r="M10390" s="4"/>
      <c r="N10390" s="4"/>
      <c r="O10390" s="4"/>
      <c r="P10390" s="4"/>
      <c r="Q10390" s="4"/>
      <c r="Y10390" s="4"/>
      <c r="Z10390" s="4"/>
      <c r="AA10390" s="4"/>
      <c r="AB10390" s="4"/>
      <c r="AD10390" s="4"/>
      <c r="AG10390" s="14"/>
    </row>
    <row r="10391" s="10" customFormat="1" spans="1:33">
      <c r="A10391" s="4"/>
      <c r="B10391" s="4"/>
      <c r="C10391" s="4"/>
      <c r="D10391" s="4"/>
      <c r="E10391" s="4"/>
      <c r="F10391" s="4"/>
      <c r="G10391" s="4"/>
      <c r="J10391" s="4"/>
      <c r="K10391" s="4"/>
      <c r="L10391" s="4"/>
      <c r="M10391" s="4"/>
      <c r="N10391" s="4"/>
      <c r="O10391" s="4"/>
      <c r="P10391" s="4"/>
      <c r="Q10391" s="4"/>
      <c r="Y10391" s="4"/>
      <c r="Z10391" s="4"/>
      <c r="AA10391" s="4"/>
      <c r="AB10391" s="4"/>
      <c r="AD10391" s="4"/>
      <c r="AG10391" s="14"/>
    </row>
    <row r="10392" s="10" customFormat="1" spans="1:33">
      <c r="A10392" s="4"/>
      <c r="B10392" s="4"/>
      <c r="C10392" s="4"/>
      <c r="D10392" s="4"/>
      <c r="E10392" s="4"/>
      <c r="F10392" s="4"/>
      <c r="G10392" s="4"/>
      <c r="J10392" s="4"/>
      <c r="K10392" s="4"/>
      <c r="L10392" s="4"/>
      <c r="M10392" s="4"/>
      <c r="N10392" s="4"/>
      <c r="O10392" s="4"/>
      <c r="P10392" s="4"/>
      <c r="Q10392" s="4"/>
      <c r="Y10392" s="4"/>
      <c r="Z10392" s="4"/>
      <c r="AA10392" s="4"/>
      <c r="AB10392" s="4"/>
      <c r="AD10392" s="4"/>
      <c r="AG10392" s="14"/>
    </row>
    <row r="10393" s="10" customFormat="1" spans="1:33">
      <c r="A10393" s="4"/>
      <c r="B10393" s="4"/>
      <c r="C10393" s="4"/>
      <c r="D10393" s="4"/>
      <c r="E10393" s="4"/>
      <c r="F10393" s="4"/>
      <c r="G10393" s="4"/>
      <c r="J10393" s="4"/>
      <c r="K10393" s="4"/>
      <c r="L10393" s="4"/>
      <c r="M10393" s="4"/>
      <c r="N10393" s="4"/>
      <c r="O10393" s="4"/>
      <c r="P10393" s="4"/>
      <c r="Q10393" s="4"/>
      <c r="Y10393" s="4"/>
      <c r="Z10393" s="4"/>
      <c r="AA10393" s="4"/>
      <c r="AB10393" s="4"/>
      <c r="AD10393" s="4"/>
      <c r="AG10393" s="14"/>
    </row>
    <row r="10394" s="10" customFormat="1" spans="1:33">
      <c r="A10394" s="4"/>
      <c r="B10394" s="4"/>
      <c r="C10394" s="4"/>
      <c r="D10394" s="4"/>
      <c r="E10394" s="4"/>
      <c r="F10394" s="4"/>
      <c r="G10394" s="4"/>
      <c r="J10394" s="4"/>
      <c r="K10394" s="4"/>
      <c r="L10394" s="4"/>
      <c r="M10394" s="4"/>
      <c r="N10394" s="4"/>
      <c r="O10394" s="4"/>
      <c r="P10394" s="4"/>
      <c r="Q10394" s="4"/>
      <c r="S10394" s="13"/>
      <c r="Y10394" s="4"/>
      <c r="Z10394" s="4"/>
      <c r="AA10394" s="4"/>
      <c r="AB10394" s="4"/>
      <c r="AD10394" s="4"/>
      <c r="AG10394" s="14"/>
    </row>
    <row r="10395" s="10" customFormat="1" spans="1:33">
      <c r="A10395" s="4"/>
      <c r="B10395" s="4"/>
      <c r="C10395" s="4"/>
      <c r="D10395" s="4"/>
      <c r="E10395" s="4"/>
      <c r="F10395" s="4"/>
      <c r="G10395" s="4"/>
      <c r="J10395" s="4"/>
      <c r="K10395" s="4"/>
      <c r="L10395" s="4"/>
      <c r="M10395" s="4"/>
      <c r="N10395" s="4"/>
      <c r="O10395" s="4"/>
      <c r="P10395" s="4"/>
      <c r="Q10395" s="4"/>
      <c r="Y10395" s="4"/>
      <c r="Z10395" s="4"/>
      <c r="AA10395" s="4"/>
      <c r="AB10395" s="4"/>
      <c r="AD10395" s="4"/>
      <c r="AG10395" s="14"/>
    </row>
    <row r="10396" s="10" customFormat="1" spans="1:33">
      <c r="A10396" s="4"/>
      <c r="B10396" s="4"/>
      <c r="C10396" s="4"/>
      <c r="D10396" s="4"/>
      <c r="E10396" s="4"/>
      <c r="F10396" s="4"/>
      <c r="G10396" s="4"/>
      <c r="J10396" s="4"/>
      <c r="K10396" s="4"/>
      <c r="L10396" s="4"/>
      <c r="M10396" s="4"/>
      <c r="N10396" s="4"/>
      <c r="O10396" s="4"/>
      <c r="P10396" s="4"/>
      <c r="Q10396" s="4"/>
      <c r="Y10396" s="4"/>
      <c r="Z10396" s="4"/>
      <c r="AA10396" s="4"/>
      <c r="AB10396" s="4"/>
      <c r="AD10396" s="4"/>
      <c r="AG10396" s="14"/>
    </row>
    <row r="10397" s="10" customFormat="1" spans="1:33">
      <c r="A10397" s="4"/>
      <c r="B10397" s="4"/>
      <c r="C10397" s="4"/>
      <c r="D10397" s="4"/>
      <c r="E10397" s="4"/>
      <c r="F10397" s="4"/>
      <c r="G10397" s="4"/>
      <c r="J10397" s="4"/>
      <c r="K10397" s="4"/>
      <c r="L10397" s="4"/>
      <c r="M10397" s="4"/>
      <c r="N10397" s="4"/>
      <c r="O10397" s="4"/>
      <c r="P10397" s="4"/>
      <c r="Q10397" s="4"/>
      <c r="Y10397" s="4"/>
      <c r="Z10397" s="4"/>
      <c r="AA10397" s="4"/>
      <c r="AB10397" s="4"/>
      <c r="AD10397" s="4"/>
      <c r="AG10397" s="14"/>
    </row>
    <row r="10398" s="10" customFormat="1" spans="1:33">
      <c r="A10398" s="4"/>
      <c r="B10398" s="4"/>
      <c r="C10398" s="4"/>
      <c r="D10398" s="4"/>
      <c r="E10398" s="4"/>
      <c r="F10398" s="4"/>
      <c r="G10398" s="4"/>
      <c r="J10398" s="4"/>
      <c r="K10398" s="4"/>
      <c r="L10398" s="4"/>
      <c r="M10398" s="4"/>
      <c r="N10398" s="4"/>
      <c r="O10398" s="4"/>
      <c r="P10398" s="4"/>
      <c r="Q10398" s="4"/>
      <c r="Y10398" s="4"/>
      <c r="Z10398" s="4"/>
      <c r="AA10398" s="4"/>
      <c r="AB10398" s="4"/>
      <c r="AD10398" s="4"/>
      <c r="AG10398" s="14"/>
    </row>
    <row r="10399" s="10" customFormat="1" spans="1:33">
      <c r="A10399" s="4"/>
      <c r="B10399" s="4"/>
      <c r="C10399" s="4"/>
      <c r="D10399" s="4"/>
      <c r="E10399" s="4"/>
      <c r="F10399" s="4"/>
      <c r="G10399" s="4"/>
      <c r="J10399" s="4"/>
      <c r="K10399" s="4"/>
      <c r="L10399" s="4"/>
      <c r="M10399" s="4"/>
      <c r="N10399" s="4"/>
      <c r="O10399" s="4"/>
      <c r="P10399" s="4"/>
      <c r="Q10399" s="4"/>
      <c r="Y10399" s="4"/>
      <c r="Z10399" s="4"/>
      <c r="AA10399" s="4"/>
      <c r="AB10399" s="4"/>
      <c r="AD10399" s="4"/>
      <c r="AG10399" s="14"/>
    </row>
    <row r="10400" s="10" customFormat="1" spans="1:33">
      <c r="A10400" s="4"/>
      <c r="B10400" s="4"/>
      <c r="C10400" s="4"/>
      <c r="D10400" s="4"/>
      <c r="E10400" s="4"/>
      <c r="F10400" s="4"/>
      <c r="G10400" s="4"/>
      <c r="J10400" s="4"/>
      <c r="K10400" s="4"/>
      <c r="L10400" s="4"/>
      <c r="M10400" s="4"/>
      <c r="N10400" s="4"/>
      <c r="O10400" s="4"/>
      <c r="P10400" s="4"/>
      <c r="Q10400" s="4"/>
      <c r="Y10400" s="4"/>
      <c r="Z10400" s="4"/>
      <c r="AA10400" s="4"/>
      <c r="AB10400" s="4"/>
      <c r="AD10400" s="4"/>
      <c r="AG10400" s="14"/>
    </row>
    <row r="10401" s="10" customFormat="1" spans="1:33">
      <c r="A10401" s="4"/>
      <c r="B10401" s="4"/>
      <c r="C10401" s="4"/>
      <c r="D10401" s="4"/>
      <c r="E10401" s="4"/>
      <c r="F10401" s="4"/>
      <c r="G10401" s="4"/>
      <c r="J10401" s="4"/>
      <c r="K10401" s="4"/>
      <c r="L10401" s="4"/>
      <c r="M10401" s="4"/>
      <c r="N10401" s="4"/>
      <c r="O10401" s="4"/>
      <c r="P10401" s="13"/>
      <c r="Q10401" s="13"/>
      <c r="W10401" s="13"/>
      <c r="Y10401" s="4"/>
      <c r="Z10401" s="4"/>
      <c r="AA10401" s="4"/>
      <c r="AB10401" s="4"/>
      <c r="AC10401" s="13"/>
      <c r="AD10401" s="4"/>
      <c r="AG10401" s="14"/>
    </row>
    <row r="10402" s="10" customFormat="1" spans="1:33">
      <c r="A10402" s="4"/>
      <c r="B10402" s="4"/>
      <c r="C10402" s="4"/>
      <c r="D10402" s="4"/>
      <c r="E10402" s="4"/>
      <c r="F10402" s="4"/>
      <c r="G10402" s="4"/>
      <c r="J10402" s="4"/>
      <c r="K10402" s="4"/>
      <c r="L10402" s="4"/>
      <c r="M10402" s="4"/>
      <c r="N10402" s="4"/>
      <c r="O10402" s="4"/>
      <c r="P10402" s="4"/>
      <c r="Q10402" s="4"/>
      <c r="Y10402" s="4"/>
      <c r="Z10402" s="4"/>
      <c r="AA10402" s="4"/>
      <c r="AB10402" s="4"/>
      <c r="AD10402" s="4"/>
      <c r="AG10402" s="14"/>
    </row>
    <row r="10403" s="10" customFormat="1" spans="1:33">
      <c r="A10403" s="4"/>
      <c r="B10403" s="4"/>
      <c r="C10403" s="4"/>
      <c r="D10403" s="4"/>
      <c r="E10403" s="4"/>
      <c r="F10403" s="4"/>
      <c r="G10403" s="4"/>
      <c r="J10403" s="4"/>
      <c r="K10403" s="4"/>
      <c r="L10403" s="4"/>
      <c r="M10403" s="4"/>
      <c r="N10403" s="4"/>
      <c r="O10403" s="4"/>
      <c r="P10403" s="4"/>
      <c r="Q10403" s="4"/>
      <c r="Y10403" s="4"/>
      <c r="Z10403" s="4"/>
      <c r="AA10403" s="4"/>
      <c r="AB10403" s="4"/>
      <c r="AD10403" s="4"/>
      <c r="AG10403" s="14"/>
    </row>
    <row r="10404" s="10" customFormat="1" spans="1:33">
      <c r="A10404" s="4"/>
      <c r="B10404" s="4"/>
      <c r="C10404" s="4"/>
      <c r="D10404" s="4"/>
      <c r="E10404" s="4"/>
      <c r="F10404" s="4"/>
      <c r="G10404" s="4"/>
      <c r="J10404" s="4"/>
      <c r="K10404" s="4"/>
      <c r="L10404" s="4"/>
      <c r="M10404" s="4"/>
      <c r="N10404" s="4"/>
      <c r="O10404" s="4"/>
      <c r="P10404" s="4"/>
      <c r="Q10404" s="4"/>
      <c r="Y10404" s="4"/>
      <c r="Z10404" s="4"/>
      <c r="AA10404" s="4"/>
      <c r="AB10404" s="4"/>
      <c r="AD10404" s="4"/>
      <c r="AG10404" s="14"/>
    </row>
    <row r="10405" s="10" customFormat="1" spans="1:33">
      <c r="A10405" s="4"/>
      <c r="B10405" s="4"/>
      <c r="C10405" s="4"/>
      <c r="D10405" s="4"/>
      <c r="E10405" s="4"/>
      <c r="F10405" s="4"/>
      <c r="G10405" s="4"/>
      <c r="J10405" s="4"/>
      <c r="K10405" s="4"/>
      <c r="L10405" s="4"/>
      <c r="M10405" s="4"/>
      <c r="N10405" s="4"/>
      <c r="O10405" s="4"/>
      <c r="P10405" s="4"/>
      <c r="Q10405" s="4"/>
      <c r="Y10405" s="4"/>
      <c r="Z10405" s="4"/>
      <c r="AA10405" s="4"/>
      <c r="AB10405" s="4"/>
      <c r="AD10405" s="4"/>
      <c r="AG10405" s="14"/>
    </row>
    <row r="10406" s="10" customFormat="1" spans="1:33">
      <c r="A10406" s="4"/>
      <c r="B10406" s="4"/>
      <c r="C10406" s="4"/>
      <c r="D10406" s="4"/>
      <c r="E10406" s="4"/>
      <c r="F10406" s="4"/>
      <c r="G10406" s="4"/>
      <c r="J10406" s="4"/>
      <c r="K10406" s="4"/>
      <c r="L10406" s="4"/>
      <c r="M10406" s="4"/>
      <c r="N10406" s="4"/>
      <c r="O10406" s="4"/>
      <c r="P10406" s="4"/>
      <c r="Q10406" s="4"/>
      <c r="Y10406" s="4"/>
      <c r="Z10406" s="4"/>
      <c r="AA10406" s="4"/>
      <c r="AB10406" s="4"/>
      <c r="AD10406" s="4"/>
      <c r="AG10406" s="14"/>
    </row>
    <row r="10407" s="10" customFormat="1" spans="1:33">
      <c r="A10407" s="4"/>
      <c r="B10407" s="4"/>
      <c r="C10407" s="4"/>
      <c r="D10407" s="4"/>
      <c r="E10407" s="4"/>
      <c r="F10407" s="4"/>
      <c r="G10407" s="4"/>
      <c r="J10407" s="4"/>
      <c r="K10407" s="4"/>
      <c r="L10407" s="4"/>
      <c r="M10407" s="4"/>
      <c r="N10407" s="4"/>
      <c r="O10407" s="4"/>
      <c r="P10407" s="4"/>
      <c r="Q10407" s="4"/>
      <c r="Y10407" s="4"/>
      <c r="Z10407" s="4"/>
      <c r="AA10407" s="4"/>
      <c r="AB10407" s="4"/>
      <c r="AD10407" s="4"/>
      <c r="AG10407" s="14"/>
    </row>
    <row r="10408" s="10" customFormat="1" spans="1:33">
      <c r="A10408" s="4"/>
      <c r="B10408" s="4"/>
      <c r="C10408" s="4"/>
      <c r="D10408" s="4"/>
      <c r="E10408" s="4"/>
      <c r="F10408" s="4"/>
      <c r="G10408" s="4"/>
      <c r="J10408" s="4"/>
      <c r="K10408" s="4"/>
      <c r="L10408" s="4"/>
      <c r="M10408" s="4"/>
      <c r="N10408" s="4"/>
      <c r="O10408" s="4"/>
      <c r="P10408" s="4"/>
      <c r="Q10408" s="4"/>
      <c r="Y10408" s="4"/>
      <c r="Z10408" s="4"/>
      <c r="AA10408" s="4"/>
      <c r="AB10408" s="4"/>
      <c r="AD10408" s="4"/>
      <c r="AG10408" s="14"/>
    </row>
    <row r="10409" s="10" customFormat="1" spans="1:33">
      <c r="A10409" s="4"/>
      <c r="B10409" s="4"/>
      <c r="C10409" s="4"/>
      <c r="D10409" s="4"/>
      <c r="E10409" s="4"/>
      <c r="F10409" s="4"/>
      <c r="G10409" s="4"/>
      <c r="J10409" s="4"/>
      <c r="K10409" s="4"/>
      <c r="L10409" s="4"/>
      <c r="M10409" s="4"/>
      <c r="N10409" s="4"/>
      <c r="O10409" s="4"/>
      <c r="P10409" s="13"/>
      <c r="Q10409" s="13"/>
      <c r="Y10409" s="4"/>
      <c r="Z10409" s="4"/>
      <c r="AA10409" s="4"/>
      <c r="AB10409" s="4"/>
      <c r="AD10409" s="4"/>
      <c r="AG10409" s="14"/>
    </row>
    <row r="10410" s="10" customFormat="1" spans="1:33">
      <c r="A10410" s="4"/>
      <c r="B10410" s="4"/>
      <c r="C10410" s="4"/>
      <c r="D10410" s="4"/>
      <c r="E10410" s="4"/>
      <c r="F10410" s="4"/>
      <c r="G10410" s="4"/>
      <c r="J10410" s="4"/>
      <c r="K10410" s="4"/>
      <c r="L10410" s="4"/>
      <c r="M10410" s="4"/>
      <c r="N10410" s="4"/>
      <c r="O10410" s="4"/>
      <c r="P10410" s="4"/>
      <c r="Q10410" s="4"/>
      <c r="Y10410" s="4"/>
      <c r="Z10410" s="4"/>
      <c r="AA10410" s="4"/>
      <c r="AB10410" s="4"/>
      <c r="AD10410" s="4"/>
      <c r="AG10410" s="14"/>
    </row>
    <row r="10411" s="10" customFormat="1" spans="1:33">
      <c r="A10411" s="4"/>
      <c r="B10411" s="4"/>
      <c r="C10411" s="4"/>
      <c r="D10411" s="4"/>
      <c r="E10411" s="4"/>
      <c r="F10411" s="4"/>
      <c r="G10411" s="4"/>
      <c r="J10411" s="4"/>
      <c r="K10411" s="4"/>
      <c r="L10411" s="4"/>
      <c r="M10411" s="4"/>
      <c r="N10411" s="4"/>
      <c r="O10411" s="4"/>
      <c r="P10411" s="4"/>
      <c r="Q10411" s="4"/>
      <c r="Y10411" s="4"/>
      <c r="Z10411" s="4"/>
      <c r="AA10411" s="4"/>
      <c r="AB10411" s="4"/>
      <c r="AD10411" s="4"/>
      <c r="AG10411" s="14"/>
    </row>
    <row r="10412" s="10" customFormat="1" spans="1:33">
      <c r="A10412" s="4"/>
      <c r="B10412" s="4"/>
      <c r="C10412" s="4"/>
      <c r="D10412" s="4"/>
      <c r="E10412" s="4"/>
      <c r="F10412" s="4"/>
      <c r="G10412" s="4"/>
      <c r="J10412" s="4"/>
      <c r="K10412" s="4"/>
      <c r="L10412" s="4"/>
      <c r="M10412" s="4"/>
      <c r="N10412" s="4"/>
      <c r="O10412" s="4"/>
      <c r="P10412" s="4"/>
      <c r="Q10412" s="4"/>
      <c r="Y10412" s="4"/>
      <c r="Z10412" s="4"/>
      <c r="AA10412" s="4"/>
      <c r="AB10412" s="4"/>
      <c r="AD10412" s="4"/>
      <c r="AG10412" s="14"/>
    </row>
    <row r="10413" s="10" customFormat="1" spans="1:33">
      <c r="A10413" s="4"/>
      <c r="B10413" s="4"/>
      <c r="C10413" s="4"/>
      <c r="D10413" s="4"/>
      <c r="E10413" s="4"/>
      <c r="F10413" s="4"/>
      <c r="G10413" s="4"/>
      <c r="J10413" s="4"/>
      <c r="K10413" s="4"/>
      <c r="L10413" s="4"/>
      <c r="M10413" s="4"/>
      <c r="N10413" s="4"/>
      <c r="O10413" s="4"/>
      <c r="P10413" s="4"/>
      <c r="Q10413" s="4"/>
      <c r="Y10413" s="4"/>
      <c r="Z10413" s="4"/>
      <c r="AA10413" s="4"/>
      <c r="AB10413" s="4"/>
      <c r="AD10413" s="4"/>
      <c r="AG10413" s="14"/>
    </row>
    <row r="10414" s="10" customFormat="1" spans="1:33">
      <c r="A10414" s="4"/>
      <c r="B10414" s="4"/>
      <c r="C10414" s="4"/>
      <c r="D10414" s="4"/>
      <c r="E10414" s="4"/>
      <c r="F10414" s="4"/>
      <c r="G10414" s="4"/>
      <c r="J10414" s="4"/>
      <c r="K10414" s="4"/>
      <c r="L10414" s="4"/>
      <c r="M10414" s="4"/>
      <c r="N10414" s="4"/>
      <c r="O10414" s="4"/>
      <c r="P10414" s="4"/>
      <c r="Q10414" s="4"/>
      <c r="Y10414" s="4"/>
      <c r="Z10414" s="4"/>
      <c r="AA10414" s="4"/>
      <c r="AB10414" s="4"/>
      <c r="AD10414" s="4"/>
      <c r="AG10414" s="14"/>
    </row>
    <row r="10415" s="10" customFormat="1" spans="1:33">
      <c r="A10415" s="4"/>
      <c r="B10415" s="4"/>
      <c r="C10415" s="4"/>
      <c r="D10415" s="4"/>
      <c r="E10415" s="4"/>
      <c r="F10415" s="4"/>
      <c r="G10415" s="4"/>
      <c r="J10415" s="4"/>
      <c r="K10415" s="4"/>
      <c r="L10415" s="4"/>
      <c r="M10415" s="4"/>
      <c r="N10415" s="4"/>
      <c r="O10415" s="4"/>
      <c r="P10415" s="4"/>
      <c r="Q10415" s="4"/>
      <c r="Y10415" s="4"/>
      <c r="Z10415" s="4"/>
      <c r="AA10415" s="4"/>
      <c r="AB10415" s="4"/>
      <c r="AD10415" s="4"/>
      <c r="AG10415" s="14"/>
    </row>
    <row r="10416" s="10" customFormat="1" spans="1:33">
      <c r="A10416" s="4"/>
      <c r="B10416" s="4"/>
      <c r="C10416" s="4"/>
      <c r="D10416" s="4"/>
      <c r="E10416" s="4"/>
      <c r="F10416" s="4"/>
      <c r="G10416" s="4"/>
      <c r="J10416" s="4"/>
      <c r="K10416" s="4"/>
      <c r="L10416" s="4"/>
      <c r="M10416" s="4"/>
      <c r="N10416" s="4"/>
      <c r="O10416" s="4"/>
      <c r="P10416" s="4"/>
      <c r="Q10416" s="4"/>
      <c r="Y10416" s="4"/>
      <c r="Z10416" s="4"/>
      <c r="AA10416" s="4"/>
      <c r="AB10416" s="4"/>
      <c r="AD10416" s="4"/>
      <c r="AG10416" s="14"/>
    </row>
    <row r="10417" s="10" customFormat="1" spans="1:33">
      <c r="A10417" s="4"/>
      <c r="B10417" s="4"/>
      <c r="C10417" s="4"/>
      <c r="D10417" s="4"/>
      <c r="E10417" s="4"/>
      <c r="F10417" s="4"/>
      <c r="G10417" s="4"/>
      <c r="J10417" s="4"/>
      <c r="K10417" s="4"/>
      <c r="L10417" s="4"/>
      <c r="M10417" s="4"/>
      <c r="N10417" s="4"/>
      <c r="O10417" s="4"/>
      <c r="P10417" s="4"/>
      <c r="Q10417" s="4"/>
      <c r="Y10417" s="4"/>
      <c r="Z10417" s="4"/>
      <c r="AA10417" s="4"/>
      <c r="AB10417" s="4"/>
      <c r="AD10417" s="4"/>
      <c r="AG10417" s="14"/>
    </row>
    <row r="10418" s="10" customFormat="1" spans="1:33">
      <c r="A10418" s="4"/>
      <c r="B10418" s="4"/>
      <c r="C10418" s="4"/>
      <c r="D10418" s="4"/>
      <c r="E10418" s="4"/>
      <c r="F10418" s="4"/>
      <c r="G10418" s="4"/>
      <c r="J10418" s="4"/>
      <c r="K10418" s="4"/>
      <c r="L10418" s="4"/>
      <c r="M10418" s="4"/>
      <c r="N10418" s="4"/>
      <c r="O10418" s="4"/>
      <c r="P10418" s="4"/>
      <c r="Q10418" s="4"/>
      <c r="Y10418" s="4"/>
      <c r="Z10418" s="4"/>
      <c r="AA10418" s="4"/>
      <c r="AB10418" s="4"/>
      <c r="AD10418" s="4"/>
      <c r="AG10418" s="14"/>
    </row>
    <row r="10419" s="10" customFormat="1" spans="1:33">
      <c r="A10419" s="4"/>
      <c r="B10419" s="4"/>
      <c r="C10419" s="4"/>
      <c r="D10419" s="4"/>
      <c r="E10419" s="4"/>
      <c r="F10419" s="4"/>
      <c r="G10419" s="4"/>
      <c r="J10419" s="4"/>
      <c r="K10419" s="4"/>
      <c r="L10419" s="4"/>
      <c r="M10419" s="4"/>
      <c r="N10419" s="4"/>
      <c r="O10419" s="4"/>
      <c r="P10419" s="4"/>
      <c r="Q10419" s="4"/>
      <c r="Y10419" s="4"/>
      <c r="Z10419" s="4"/>
      <c r="AA10419" s="4"/>
      <c r="AB10419" s="4"/>
      <c r="AD10419" s="4"/>
      <c r="AG10419" s="14"/>
    </row>
    <row r="10420" s="10" customFormat="1" spans="1:33">
      <c r="A10420" s="4"/>
      <c r="B10420" s="4"/>
      <c r="C10420" s="4"/>
      <c r="D10420" s="4"/>
      <c r="E10420" s="4"/>
      <c r="F10420" s="4"/>
      <c r="G10420" s="4"/>
      <c r="J10420" s="4"/>
      <c r="K10420" s="4"/>
      <c r="L10420" s="4"/>
      <c r="M10420" s="4"/>
      <c r="N10420" s="4"/>
      <c r="O10420" s="4"/>
      <c r="P10420" s="4"/>
      <c r="Q10420" s="4"/>
      <c r="Y10420" s="4"/>
      <c r="Z10420" s="4"/>
      <c r="AA10420" s="4"/>
      <c r="AB10420" s="4"/>
      <c r="AD10420" s="4"/>
      <c r="AG10420" s="14"/>
    </row>
    <row r="10421" s="10" customFormat="1" spans="1:33">
      <c r="A10421" s="4"/>
      <c r="B10421" s="4"/>
      <c r="C10421" s="4"/>
      <c r="D10421" s="4"/>
      <c r="E10421" s="4"/>
      <c r="F10421" s="4"/>
      <c r="G10421" s="4"/>
      <c r="J10421" s="4"/>
      <c r="K10421" s="4"/>
      <c r="L10421" s="4"/>
      <c r="M10421" s="4"/>
      <c r="N10421" s="4"/>
      <c r="O10421" s="4"/>
      <c r="P10421" s="4"/>
      <c r="Q10421" s="4"/>
      <c r="Y10421" s="4"/>
      <c r="Z10421" s="4"/>
      <c r="AA10421" s="4"/>
      <c r="AB10421" s="4"/>
      <c r="AD10421" s="4"/>
      <c r="AG10421" s="14"/>
    </row>
    <row r="10422" s="10" customFormat="1" spans="1:33">
      <c r="A10422" s="4"/>
      <c r="B10422" s="4"/>
      <c r="C10422" s="4"/>
      <c r="D10422" s="4"/>
      <c r="E10422" s="4"/>
      <c r="F10422" s="4"/>
      <c r="G10422" s="4"/>
      <c r="J10422" s="4"/>
      <c r="K10422" s="4"/>
      <c r="L10422" s="4"/>
      <c r="M10422" s="4"/>
      <c r="N10422" s="4"/>
      <c r="O10422" s="4"/>
      <c r="P10422" s="4"/>
      <c r="Q10422" s="4"/>
      <c r="Y10422" s="4"/>
      <c r="Z10422" s="4"/>
      <c r="AA10422" s="4"/>
      <c r="AB10422" s="4"/>
      <c r="AD10422" s="4"/>
      <c r="AG10422" s="14"/>
    </row>
    <row r="10423" s="10" customFormat="1" spans="1:33">
      <c r="A10423" s="4"/>
      <c r="B10423" s="4"/>
      <c r="C10423" s="4"/>
      <c r="D10423" s="4"/>
      <c r="E10423" s="4"/>
      <c r="F10423" s="4"/>
      <c r="G10423" s="4"/>
      <c r="J10423" s="4"/>
      <c r="K10423" s="4"/>
      <c r="L10423" s="4"/>
      <c r="M10423" s="4"/>
      <c r="N10423" s="4"/>
      <c r="O10423" s="4"/>
      <c r="P10423" s="4"/>
      <c r="Q10423" s="4"/>
      <c r="Y10423" s="4"/>
      <c r="Z10423" s="4"/>
      <c r="AA10423" s="4"/>
      <c r="AB10423" s="4"/>
      <c r="AD10423" s="4"/>
      <c r="AG10423" s="14"/>
    </row>
    <row r="10424" s="10" customFormat="1" spans="1:33">
      <c r="A10424" s="4"/>
      <c r="B10424" s="4"/>
      <c r="C10424" s="4"/>
      <c r="D10424" s="4"/>
      <c r="E10424" s="4"/>
      <c r="F10424" s="4"/>
      <c r="G10424" s="4"/>
      <c r="J10424" s="4"/>
      <c r="K10424" s="4"/>
      <c r="L10424" s="4"/>
      <c r="M10424" s="4"/>
      <c r="N10424" s="4"/>
      <c r="O10424" s="4"/>
      <c r="P10424" s="4"/>
      <c r="Q10424" s="4"/>
      <c r="Y10424" s="4"/>
      <c r="Z10424" s="4"/>
      <c r="AA10424" s="4"/>
      <c r="AB10424" s="4"/>
      <c r="AD10424" s="4"/>
      <c r="AG10424" s="14"/>
    </row>
    <row r="10425" s="10" customFormat="1" spans="1:33">
      <c r="A10425" s="4"/>
      <c r="B10425" s="4"/>
      <c r="C10425" s="4"/>
      <c r="D10425" s="4"/>
      <c r="E10425" s="4"/>
      <c r="F10425" s="4"/>
      <c r="G10425" s="4"/>
      <c r="J10425" s="4"/>
      <c r="K10425" s="4"/>
      <c r="L10425" s="4"/>
      <c r="M10425" s="4"/>
      <c r="N10425" s="4"/>
      <c r="O10425" s="4"/>
      <c r="P10425" s="4"/>
      <c r="Q10425" s="4"/>
      <c r="Y10425" s="4"/>
      <c r="Z10425" s="4"/>
      <c r="AA10425" s="4"/>
      <c r="AB10425" s="4"/>
      <c r="AD10425" s="4"/>
      <c r="AG10425" s="14"/>
    </row>
    <row r="10426" s="10" customFormat="1" spans="1:33">
      <c r="A10426" s="4"/>
      <c r="B10426" s="4"/>
      <c r="C10426" s="4"/>
      <c r="D10426" s="4"/>
      <c r="E10426" s="4"/>
      <c r="F10426" s="4"/>
      <c r="G10426" s="4"/>
      <c r="J10426" s="4"/>
      <c r="K10426" s="4"/>
      <c r="L10426" s="4"/>
      <c r="M10426" s="4"/>
      <c r="N10426" s="4"/>
      <c r="O10426" s="4"/>
      <c r="P10426" s="4"/>
      <c r="Q10426" s="4"/>
      <c r="S10426" s="13"/>
      <c r="Y10426" s="4"/>
      <c r="Z10426" s="4"/>
      <c r="AA10426" s="4"/>
      <c r="AB10426" s="4"/>
      <c r="AD10426" s="4"/>
      <c r="AG10426" s="14"/>
    </row>
    <row r="10427" s="10" customFormat="1" spans="1:33">
      <c r="A10427" s="4"/>
      <c r="B10427" s="4"/>
      <c r="C10427" s="4"/>
      <c r="D10427" s="4"/>
      <c r="E10427" s="4"/>
      <c r="F10427" s="4"/>
      <c r="G10427" s="4"/>
      <c r="J10427" s="4"/>
      <c r="K10427" s="4"/>
      <c r="L10427" s="4"/>
      <c r="M10427" s="4"/>
      <c r="N10427" s="4"/>
      <c r="O10427" s="4"/>
      <c r="P10427" s="4"/>
      <c r="Q10427" s="4"/>
      <c r="Y10427" s="4"/>
      <c r="Z10427" s="4"/>
      <c r="AA10427" s="4"/>
      <c r="AB10427" s="4"/>
      <c r="AD10427" s="4"/>
      <c r="AG10427" s="14"/>
    </row>
    <row r="10428" s="10" customFormat="1" spans="1:33">
      <c r="A10428" s="4"/>
      <c r="B10428" s="4"/>
      <c r="C10428" s="4"/>
      <c r="D10428" s="4"/>
      <c r="E10428" s="4"/>
      <c r="F10428" s="4"/>
      <c r="G10428" s="4"/>
      <c r="J10428" s="4"/>
      <c r="K10428" s="4"/>
      <c r="L10428" s="4"/>
      <c r="M10428" s="4"/>
      <c r="N10428" s="4"/>
      <c r="O10428" s="4"/>
      <c r="P10428" s="4"/>
      <c r="Q10428" s="4"/>
      <c r="Y10428" s="4"/>
      <c r="Z10428" s="4"/>
      <c r="AA10428" s="4"/>
      <c r="AB10428" s="4"/>
      <c r="AD10428" s="4"/>
      <c r="AG10428" s="14"/>
    </row>
    <row r="10429" s="10" customFormat="1" spans="1:33">
      <c r="A10429" s="4"/>
      <c r="B10429" s="4"/>
      <c r="C10429" s="4"/>
      <c r="D10429" s="4"/>
      <c r="E10429" s="4"/>
      <c r="F10429" s="4"/>
      <c r="G10429" s="4"/>
      <c r="J10429" s="4"/>
      <c r="K10429" s="4"/>
      <c r="L10429" s="4"/>
      <c r="M10429" s="4"/>
      <c r="N10429" s="4"/>
      <c r="O10429" s="4"/>
      <c r="P10429" s="4"/>
      <c r="Q10429" s="4"/>
      <c r="Y10429" s="4"/>
      <c r="Z10429" s="4"/>
      <c r="AA10429" s="4"/>
      <c r="AB10429" s="4"/>
      <c r="AD10429" s="4"/>
      <c r="AG10429" s="14"/>
    </row>
    <row r="10430" s="10" customFormat="1" spans="1:33">
      <c r="A10430" s="4"/>
      <c r="B10430" s="4"/>
      <c r="C10430" s="4"/>
      <c r="D10430" s="4"/>
      <c r="E10430" s="4"/>
      <c r="F10430" s="4"/>
      <c r="G10430" s="4"/>
      <c r="J10430" s="4"/>
      <c r="K10430" s="4"/>
      <c r="L10430" s="4"/>
      <c r="M10430" s="4"/>
      <c r="N10430" s="4"/>
      <c r="O10430" s="4"/>
      <c r="P10430" s="4"/>
      <c r="Q10430" s="4"/>
      <c r="Y10430" s="4"/>
      <c r="Z10430" s="4"/>
      <c r="AA10430" s="4"/>
      <c r="AB10430" s="4"/>
      <c r="AD10430" s="4"/>
      <c r="AG10430" s="14"/>
    </row>
    <row r="10431" s="10" customFormat="1" spans="1:33">
      <c r="A10431" s="4"/>
      <c r="B10431" s="4"/>
      <c r="C10431" s="4"/>
      <c r="D10431" s="4"/>
      <c r="E10431" s="4"/>
      <c r="F10431" s="4"/>
      <c r="G10431" s="4"/>
      <c r="J10431" s="4"/>
      <c r="K10431" s="4"/>
      <c r="L10431" s="4"/>
      <c r="M10431" s="4"/>
      <c r="N10431" s="4"/>
      <c r="O10431" s="4"/>
      <c r="P10431" s="4"/>
      <c r="Q10431" s="4"/>
      <c r="Y10431" s="4"/>
      <c r="Z10431" s="4"/>
      <c r="AA10431" s="4"/>
      <c r="AB10431" s="4"/>
      <c r="AD10431" s="4"/>
      <c r="AG10431" s="14"/>
    </row>
    <row r="10432" s="10" customFormat="1" spans="1:33">
      <c r="A10432" s="4"/>
      <c r="B10432" s="4"/>
      <c r="C10432" s="4"/>
      <c r="D10432" s="4"/>
      <c r="E10432" s="4"/>
      <c r="F10432" s="4"/>
      <c r="G10432" s="4"/>
      <c r="J10432" s="4"/>
      <c r="K10432" s="4"/>
      <c r="L10432" s="4"/>
      <c r="M10432" s="4"/>
      <c r="N10432" s="4"/>
      <c r="O10432" s="4"/>
      <c r="P10432" s="4"/>
      <c r="Q10432" s="4"/>
      <c r="W10432" s="13"/>
      <c r="Y10432" s="4"/>
      <c r="Z10432" s="4"/>
      <c r="AA10432" s="4"/>
      <c r="AB10432" s="4"/>
      <c r="AC10432" s="13"/>
      <c r="AD10432" s="4"/>
      <c r="AG10432" s="14"/>
    </row>
    <row r="10433" s="10" customFormat="1" spans="1:33">
      <c r="A10433" s="4"/>
      <c r="B10433" s="4"/>
      <c r="C10433" s="4"/>
      <c r="D10433" s="4"/>
      <c r="E10433" s="4"/>
      <c r="F10433" s="4"/>
      <c r="G10433" s="4"/>
      <c r="J10433" s="4"/>
      <c r="K10433" s="4"/>
      <c r="L10433" s="4"/>
      <c r="M10433" s="4"/>
      <c r="N10433" s="4"/>
      <c r="O10433" s="4"/>
      <c r="P10433" s="4"/>
      <c r="Q10433" s="4"/>
      <c r="Y10433" s="4"/>
      <c r="Z10433" s="4"/>
      <c r="AA10433" s="4"/>
      <c r="AB10433" s="4"/>
      <c r="AD10433" s="4"/>
      <c r="AG10433" s="14"/>
    </row>
    <row r="10434" s="10" customFormat="1" spans="1:33">
      <c r="A10434" s="4"/>
      <c r="B10434" s="4"/>
      <c r="C10434" s="4"/>
      <c r="D10434" s="4"/>
      <c r="E10434" s="4"/>
      <c r="F10434" s="4"/>
      <c r="G10434" s="4"/>
      <c r="J10434" s="4"/>
      <c r="K10434" s="4"/>
      <c r="L10434" s="4"/>
      <c r="M10434" s="4"/>
      <c r="N10434" s="4"/>
      <c r="O10434" s="4"/>
      <c r="P10434" s="4"/>
      <c r="Q10434" s="4"/>
      <c r="Y10434" s="4"/>
      <c r="Z10434" s="4"/>
      <c r="AA10434" s="4"/>
      <c r="AB10434" s="4"/>
      <c r="AD10434" s="4"/>
      <c r="AG10434" s="14"/>
    </row>
    <row r="10435" s="10" customFormat="1" spans="1:33">
      <c r="A10435" s="4"/>
      <c r="B10435" s="4"/>
      <c r="C10435" s="4"/>
      <c r="D10435" s="4"/>
      <c r="E10435" s="4"/>
      <c r="F10435" s="4"/>
      <c r="G10435" s="4"/>
      <c r="J10435" s="4"/>
      <c r="K10435" s="4"/>
      <c r="L10435" s="4"/>
      <c r="M10435" s="4"/>
      <c r="N10435" s="4"/>
      <c r="O10435" s="4"/>
      <c r="P10435" s="13"/>
      <c r="Q10435" s="13"/>
      <c r="S10435" s="13"/>
      <c r="Y10435" s="4"/>
      <c r="Z10435" s="4"/>
      <c r="AA10435" s="4"/>
      <c r="AB10435" s="4"/>
      <c r="AD10435" s="4"/>
      <c r="AG10435" s="14"/>
    </row>
    <row r="10436" s="10" customFormat="1" spans="1:33">
      <c r="A10436" s="4"/>
      <c r="B10436" s="4"/>
      <c r="C10436" s="4"/>
      <c r="D10436" s="4"/>
      <c r="E10436" s="4"/>
      <c r="F10436" s="4"/>
      <c r="G10436" s="4"/>
      <c r="J10436" s="4"/>
      <c r="K10436" s="4"/>
      <c r="L10436" s="4"/>
      <c r="M10436" s="4"/>
      <c r="N10436" s="4"/>
      <c r="O10436" s="4"/>
      <c r="P10436" s="4"/>
      <c r="Q10436" s="4"/>
      <c r="Y10436" s="4"/>
      <c r="Z10436" s="4"/>
      <c r="AA10436" s="4"/>
      <c r="AB10436" s="4"/>
      <c r="AD10436" s="4"/>
      <c r="AG10436" s="14"/>
    </row>
    <row r="10437" s="10" customFormat="1" spans="1:33">
      <c r="A10437" s="4"/>
      <c r="B10437" s="4"/>
      <c r="C10437" s="4"/>
      <c r="D10437" s="4"/>
      <c r="E10437" s="4"/>
      <c r="F10437" s="4"/>
      <c r="G10437" s="4"/>
      <c r="J10437" s="4"/>
      <c r="K10437" s="4"/>
      <c r="L10437" s="4"/>
      <c r="M10437" s="4"/>
      <c r="N10437" s="4"/>
      <c r="O10437" s="4"/>
      <c r="P10437" s="4"/>
      <c r="Q10437" s="4"/>
      <c r="Y10437" s="4"/>
      <c r="Z10437" s="4"/>
      <c r="AA10437" s="4"/>
      <c r="AB10437" s="4"/>
      <c r="AD10437" s="4"/>
      <c r="AG10437" s="14"/>
    </row>
    <row r="10438" s="10" customFormat="1" spans="1:33">
      <c r="A10438" s="4"/>
      <c r="B10438" s="4"/>
      <c r="C10438" s="4"/>
      <c r="D10438" s="4"/>
      <c r="E10438" s="4"/>
      <c r="F10438" s="4"/>
      <c r="G10438" s="4"/>
      <c r="J10438" s="4"/>
      <c r="K10438" s="4"/>
      <c r="L10438" s="4"/>
      <c r="M10438" s="4"/>
      <c r="N10438" s="4"/>
      <c r="O10438" s="4"/>
      <c r="P10438" s="4"/>
      <c r="Q10438" s="4"/>
      <c r="Y10438" s="4"/>
      <c r="Z10438" s="4"/>
      <c r="AA10438" s="4"/>
      <c r="AB10438" s="4"/>
      <c r="AD10438" s="4"/>
      <c r="AG10438" s="14"/>
    </row>
    <row r="10439" s="10" customFormat="1" spans="1:33">
      <c r="A10439" s="4"/>
      <c r="B10439" s="4"/>
      <c r="C10439" s="4"/>
      <c r="D10439" s="4"/>
      <c r="E10439" s="4"/>
      <c r="F10439" s="4"/>
      <c r="G10439" s="4"/>
      <c r="J10439" s="4"/>
      <c r="K10439" s="4"/>
      <c r="L10439" s="4"/>
      <c r="M10439" s="4"/>
      <c r="N10439" s="4"/>
      <c r="O10439" s="4"/>
      <c r="P10439" s="4"/>
      <c r="Q10439" s="4"/>
      <c r="Y10439" s="4"/>
      <c r="Z10439" s="4"/>
      <c r="AA10439" s="4"/>
      <c r="AB10439" s="4"/>
      <c r="AD10439" s="4"/>
      <c r="AG10439" s="14"/>
    </row>
    <row r="10440" s="10" customFormat="1" spans="1:33">
      <c r="A10440" s="4"/>
      <c r="B10440" s="4"/>
      <c r="C10440" s="4"/>
      <c r="D10440" s="4"/>
      <c r="E10440" s="4"/>
      <c r="F10440" s="4"/>
      <c r="G10440" s="4"/>
      <c r="J10440" s="4"/>
      <c r="K10440" s="4"/>
      <c r="L10440" s="4"/>
      <c r="M10440" s="4"/>
      <c r="N10440" s="4"/>
      <c r="O10440" s="4"/>
      <c r="P10440" s="4"/>
      <c r="Q10440" s="4"/>
      <c r="Y10440" s="4"/>
      <c r="Z10440" s="4"/>
      <c r="AA10440" s="4"/>
      <c r="AB10440" s="4"/>
      <c r="AD10440" s="4"/>
      <c r="AG10440" s="14"/>
    </row>
    <row r="10441" s="10" customFormat="1" spans="1:33">
      <c r="A10441" s="4"/>
      <c r="B10441" s="4"/>
      <c r="C10441" s="4"/>
      <c r="D10441" s="4"/>
      <c r="E10441" s="4"/>
      <c r="F10441" s="4"/>
      <c r="G10441" s="4"/>
      <c r="J10441" s="4"/>
      <c r="K10441" s="4"/>
      <c r="L10441" s="4"/>
      <c r="M10441" s="4"/>
      <c r="N10441" s="4"/>
      <c r="O10441" s="4"/>
      <c r="P10441" s="4"/>
      <c r="Q10441" s="4"/>
      <c r="Y10441" s="4"/>
      <c r="Z10441" s="4"/>
      <c r="AA10441" s="4"/>
      <c r="AB10441" s="4"/>
      <c r="AD10441" s="4"/>
      <c r="AG10441" s="14"/>
    </row>
    <row r="10442" s="10" customFormat="1" spans="1:33">
      <c r="A10442" s="4"/>
      <c r="B10442" s="4"/>
      <c r="C10442" s="4"/>
      <c r="D10442" s="4"/>
      <c r="E10442" s="4"/>
      <c r="F10442" s="4"/>
      <c r="G10442" s="4"/>
      <c r="J10442" s="4"/>
      <c r="K10442" s="4"/>
      <c r="L10442" s="4"/>
      <c r="M10442" s="4"/>
      <c r="N10442" s="4"/>
      <c r="O10442" s="4"/>
      <c r="P10442" s="4"/>
      <c r="Q10442" s="4"/>
      <c r="Y10442" s="4"/>
      <c r="Z10442" s="4"/>
      <c r="AA10442" s="4"/>
      <c r="AB10442" s="4"/>
      <c r="AD10442" s="4"/>
      <c r="AG10442" s="14"/>
    </row>
    <row r="10443" s="10" customFormat="1" spans="1:33">
      <c r="A10443" s="4"/>
      <c r="B10443" s="4"/>
      <c r="C10443" s="4"/>
      <c r="D10443" s="4"/>
      <c r="E10443" s="4"/>
      <c r="F10443" s="4"/>
      <c r="G10443" s="4"/>
      <c r="J10443" s="4"/>
      <c r="K10443" s="4"/>
      <c r="L10443" s="4"/>
      <c r="M10443" s="4"/>
      <c r="N10443" s="4"/>
      <c r="O10443" s="4"/>
      <c r="P10443" s="4"/>
      <c r="Q10443" s="4"/>
      <c r="Y10443" s="4"/>
      <c r="Z10443" s="4"/>
      <c r="AA10443" s="4"/>
      <c r="AB10443" s="4"/>
      <c r="AD10443" s="4"/>
      <c r="AG10443" s="14"/>
    </row>
    <row r="10444" s="10" customFormat="1" spans="1:33">
      <c r="A10444" s="4"/>
      <c r="B10444" s="4"/>
      <c r="C10444" s="4"/>
      <c r="D10444" s="4"/>
      <c r="E10444" s="4"/>
      <c r="F10444" s="4"/>
      <c r="G10444" s="4"/>
      <c r="J10444" s="4"/>
      <c r="K10444" s="4"/>
      <c r="L10444" s="4"/>
      <c r="M10444" s="4"/>
      <c r="N10444" s="4"/>
      <c r="O10444" s="4"/>
      <c r="P10444" s="4"/>
      <c r="Q10444" s="4"/>
      <c r="S10444" s="4"/>
      <c r="X10444" s="4"/>
      <c r="Y10444" s="4"/>
      <c r="Z10444" s="4"/>
      <c r="AA10444" s="4"/>
      <c r="AB10444" s="4"/>
      <c r="AC10444" s="4"/>
      <c r="AD10444" s="4"/>
      <c r="AG10444" s="14"/>
    </row>
    <row r="10445" s="10" customFormat="1" spans="1:33">
      <c r="A10445" s="4"/>
      <c r="B10445" s="4"/>
      <c r="C10445" s="4"/>
      <c r="D10445" s="4"/>
      <c r="E10445" s="4"/>
      <c r="F10445" s="4"/>
      <c r="G10445" s="4"/>
      <c r="J10445" s="4"/>
      <c r="K10445" s="4"/>
      <c r="L10445" s="4"/>
      <c r="M10445" s="4"/>
      <c r="N10445" s="4"/>
      <c r="O10445" s="4"/>
      <c r="P10445" s="4"/>
      <c r="Q10445" s="4"/>
      <c r="Y10445" s="4"/>
      <c r="Z10445" s="4"/>
      <c r="AA10445" s="4"/>
      <c r="AB10445" s="4"/>
      <c r="AD10445" s="4"/>
      <c r="AG10445" s="14"/>
    </row>
    <row r="10446" s="10" customFormat="1" spans="1:33">
      <c r="A10446" s="4"/>
      <c r="B10446" s="4"/>
      <c r="C10446" s="4"/>
      <c r="D10446" s="4"/>
      <c r="E10446" s="4"/>
      <c r="F10446" s="4"/>
      <c r="G10446" s="4"/>
      <c r="J10446" s="4"/>
      <c r="K10446" s="4"/>
      <c r="L10446" s="4"/>
      <c r="M10446" s="4"/>
      <c r="N10446" s="4"/>
      <c r="O10446" s="4"/>
      <c r="P10446" s="4"/>
      <c r="Q10446" s="4"/>
      <c r="Y10446" s="4"/>
      <c r="Z10446" s="4"/>
      <c r="AA10446" s="4"/>
      <c r="AB10446" s="4"/>
      <c r="AD10446" s="4"/>
      <c r="AG10446" s="14"/>
    </row>
    <row r="10447" s="10" customFormat="1" spans="1:33">
      <c r="A10447" s="4"/>
      <c r="B10447" s="4"/>
      <c r="C10447" s="4"/>
      <c r="D10447" s="4"/>
      <c r="E10447" s="4"/>
      <c r="F10447" s="4"/>
      <c r="G10447" s="4"/>
      <c r="J10447" s="4"/>
      <c r="K10447" s="4"/>
      <c r="L10447" s="4"/>
      <c r="M10447" s="4"/>
      <c r="N10447" s="4"/>
      <c r="O10447" s="4"/>
      <c r="P10447" s="4"/>
      <c r="Q10447" s="4"/>
      <c r="Y10447" s="4"/>
      <c r="Z10447" s="4"/>
      <c r="AA10447" s="4"/>
      <c r="AB10447" s="4"/>
      <c r="AD10447" s="4"/>
      <c r="AE10447" s="13"/>
      <c r="AG10447" s="14"/>
    </row>
    <row r="10448" s="10" customFormat="1" spans="1:33">
      <c r="A10448" s="4"/>
      <c r="B10448" s="4"/>
      <c r="C10448" s="4"/>
      <c r="D10448" s="4"/>
      <c r="E10448" s="4"/>
      <c r="F10448" s="4"/>
      <c r="G10448" s="4"/>
      <c r="J10448" s="4"/>
      <c r="K10448" s="4"/>
      <c r="L10448" s="4"/>
      <c r="M10448" s="4"/>
      <c r="N10448" s="4"/>
      <c r="O10448" s="4"/>
      <c r="P10448" s="4"/>
      <c r="Q10448" s="4"/>
      <c r="Y10448" s="4"/>
      <c r="Z10448" s="4"/>
      <c r="AA10448" s="4"/>
      <c r="AB10448" s="4"/>
      <c r="AD10448" s="4"/>
      <c r="AE10448" s="13"/>
      <c r="AF10448" s="13"/>
      <c r="AG10448" s="14"/>
    </row>
    <row r="10449" s="10" customFormat="1" spans="1:33">
      <c r="A10449" s="4"/>
      <c r="B10449" s="4"/>
      <c r="C10449" s="4"/>
      <c r="D10449" s="4"/>
      <c r="E10449" s="4"/>
      <c r="F10449" s="4"/>
      <c r="G10449" s="4"/>
      <c r="J10449" s="4"/>
      <c r="K10449" s="4"/>
      <c r="L10449" s="4"/>
      <c r="M10449" s="4"/>
      <c r="N10449" s="4"/>
      <c r="O10449" s="4"/>
      <c r="P10449" s="4"/>
      <c r="Q10449" s="4"/>
      <c r="Y10449" s="4"/>
      <c r="Z10449" s="4"/>
      <c r="AA10449" s="4"/>
      <c r="AB10449" s="4"/>
      <c r="AD10449" s="4"/>
      <c r="AG10449" s="14"/>
    </row>
    <row r="10450" s="10" customFormat="1" spans="1:33">
      <c r="A10450" s="4"/>
      <c r="B10450" s="4"/>
      <c r="C10450" s="4"/>
      <c r="D10450" s="4"/>
      <c r="E10450" s="4"/>
      <c r="F10450" s="4"/>
      <c r="G10450" s="4"/>
      <c r="J10450" s="4"/>
      <c r="K10450" s="4"/>
      <c r="L10450" s="4"/>
      <c r="M10450" s="4"/>
      <c r="N10450" s="4"/>
      <c r="O10450" s="4"/>
      <c r="P10450" s="4"/>
      <c r="Q10450" s="4"/>
      <c r="Y10450" s="4"/>
      <c r="Z10450" s="4"/>
      <c r="AA10450" s="4"/>
      <c r="AB10450" s="4"/>
      <c r="AD10450" s="4"/>
      <c r="AG10450" s="14"/>
    </row>
    <row r="10451" s="10" customFormat="1" spans="1:33">
      <c r="A10451" s="4"/>
      <c r="B10451" s="4"/>
      <c r="C10451" s="4"/>
      <c r="D10451" s="4"/>
      <c r="E10451" s="4"/>
      <c r="F10451" s="4"/>
      <c r="G10451" s="4"/>
      <c r="J10451" s="4"/>
      <c r="K10451" s="4"/>
      <c r="L10451" s="4"/>
      <c r="M10451" s="4"/>
      <c r="N10451" s="4"/>
      <c r="O10451" s="4"/>
      <c r="P10451" s="4"/>
      <c r="Q10451" s="4"/>
      <c r="Y10451" s="4"/>
      <c r="Z10451" s="4"/>
      <c r="AA10451" s="4"/>
      <c r="AB10451" s="4"/>
      <c r="AD10451" s="4"/>
      <c r="AG10451" s="14"/>
    </row>
    <row r="10452" s="10" customFormat="1" spans="1:33">
      <c r="A10452" s="4"/>
      <c r="B10452" s="4"/>
      <c r="C10452" s="4"/>
      <c r="D10452" s="4"/>
      <c r="E10452" s="4"/>
      <c r="F10452" s="4"/>
      <c r="G10452" s="4"/>
      <c r="J10452" s="4"/>
      <c r="K10452" s="4"/>
      <c r="L10452" s="4"/>
      <c r="M10452" s="4"/>
      <c r="N10452" s="4"/>
      <c r="O10452" s="4"/>
      <c r="P10452" s="4"/>
      <c r="Q10452" s="4"/>
      <c r="Y10452" s="4"/>
      <c r="Z10452" s="4"/>
      <c r="AA10452" s="4"/>
      <c r="AB10452" s="4"/>
      <c r="AD10452" s="4"/>
      <c r="AG10452" s="14"/>
    </row>
    <row r="10453" s="10" customFormat="1" spans="1:33">
      <c r="A10453" s="4"/>
      <c r="B10453" s="4"/>
      <c r="C10453" s="4"/>
      <c r="D10453" s="4"/>
      <c r="E10453" s="4"/>
      <c r="F10453" s="4"/>
      <c r="G10453" s="4"/>
      <c r="J10453" s="4"/>
      <c r="K10453" s="4"/>
      <c r="L10453" s="4"/>
      <c r="M10453" s="4"/>
      <c r="N10453" s="4"/>
      <c r="O10453" s="4"/>
      <c r="P10453" s="4"/>
      <c r="Q10453" s="4"/>
      <c r="Y10453" s="4"/>
      <c r="Z10453" s="4"/>
      <c r="AA10453" s="4"/>
      <c r="AB10453" s="4"/>
      <c r="AD10453" s="4"/>
      <c r="AG10453" s="14"/>
    </row>
    <row r="10454" s="10" customFormat="1" spans="1:33">
      <c r="A10454" s="4"/>
      <c r="B10454" s="4"/>
      <c r="C10454" s="4"/>
      <c r="D10454" s="4"/>
      <c r="E10454" s="4"/>
      <c r="F10454" s="4"/>
      <c r="G10454" s="4"/>
      <c r="J10454" s="4"/>
      <c r="K10454" s="4"/>
      <c r="L10454" s="4"/>
      <c r="M10454" s="4"/>
      <c r="N10454" s="4"/>
      <c r="O10454" s="4"/>
      <c r="P10454" s="4"/>
      <c r="Q10454" s="4"/>
      <c r="Y10454" s="4"/>
      <c r="Z10454" s="4"/>
      <c r="AA10454" s="4"/>
      <c r="AB10454" s="4"/>
      <c r="AD10454" s="4"/>
      <c r="AG10454" s="14"/>
    </row>
    <row r="10455" s="10" customFormat="1" spans="1:33">
      <c r="A10455" s="4"/>
      <c r="B10455" s="4"/>
      <c r="C10455" s="4"/>
      <c r="D10455" s="4"/>
      <c r="E10455" s="4"/>
      <c r="F10455" s="4"/>
      <c r="G10455" s="4"/>
      <c r="J10455" s="4"/>
      <c r="K10455" s="4"/>
      <c r="L10455" s="4"/>
      <c r="M10455" s="4"/>
      <c r="N10455" s="4"/>
      <c r="O10455" s="4"/>
      <c r="P10455" s="4"/>
      <c r="Q10455" s="4"/>
      <c r="Y10455" s="4"/>
      <c r="Z10455" s="4"/>
      <c r="AA10455" s="4"/>
      <c r="AB10455" s="4"/>
      <c r="AD10455" s="4"/>
      <c r="AG10455" s="14"/>
    </row>
    <row r="10456" s="10" customFormat="1" spans="1:33">
      <c r="A10456" s="4"/>
      <c r="B10456" s="4"/>
      <c r="C10456" s="4"/>
      <c r="D10456" s="4"/>
      <c r="E10456" s="4"/>
      <c r="F10456" s="4"/>
      <c r="G10456" s="4"/>
      <c r="J10456" s="4"/>
      <c r="K10456" s="4"/>
      <c r="L10456" s="4"/>
      <c r="M10456" s="4"/>
      <c r="N10456" s="4"/>
      <c r="O10456" s="4"/>
      <c r="P10456" s="4"/>
      <c r="Q10456" s="4"/>
      <c r="Y10456" s="4"/>
      <c r="Z10456" s="4"/>
      <c r="AA10456" s="4"/>
      <c r="AB10456" s="4"/>
      <c r="AD10456" s="4"/>
      <c r="AG10456" s="14"/>
    </row>
    <row r="10457" s="10" customFormat="1" spans="1:33">
      <c r="A10457" s="4"/>
      <c r="B10457" s="4"/>
      <c r="C10457" s="4"/>
      <c r="D10457" s="4"/>
      <c r="E10457" s="4"/>
      <c r="F10457" s="4"/>
      <c r="G10457" s="4"/>
      <c r="J10457" s="4"/>
      <c r="K10457" s="4"/>
      <c r="L10457" s="4"/>
      <c r="M10457" s="4"/>
      <c r="N10457" s="4"/>
      <c r="O10457" s="4"/>
      <c r="P10457" s="4"/>
      <c r="Q10457" s="4"/>
      <c r="Y10457" s="4"/>
      <c r="Z10457" s="4"/>
      <c r="AA10457" s="4"/>
      <c r="AB10457" s="4"/>
      <c r="AD10457" s="4"/>
      <c r="AG10457" s="14"/>
    </row>
    <row r="10458" s="10" customFormat="1" spans="1:33">
      <c r="A10458" s="4"/>
      <c r="B10458" s="4"/>
      <c r="C10458" s="4"/>
      <c r="D10458" s="4"/>
      <c r="E10458" s="4"/>
      <c r="F10458" s="4"/>
      <c r="G10458" s="4"/>
      <c r="J10458" s="4"/>
      <c r="K10458" s="4"/>
      <c r="L10458" s="4"/>
      <c r="M10458" s="4"/>
      <c r="N10458" s="4"/>
      <c r="O10458" s="4"/>
      <c r="P10458" s="4"/>
      <c r="Q10458" s="4"/>
      <c r="Y10458" s="4"/>
      <c r="Z10458" s="4"/>
      <c r="AA10458" s="4"/>
      <c r="AB10458" s="4"/>
      <c r="AD10458" s="4"/>
      <c r="AG10458" s="14"/>
    </row>
    <row r="10459" s="10" customFormat="1" spans="1:33">
      <c r="A10459" s="4"/>
      <c r="B10459" s="4"/>
      <c r="C10459" s="4"/>
      <c r="D10459" s="4"/>
      <c r="E10459" s="4"/>
      <c r="F10459" s="4"/>
      <c r="G10459" s="4"/>
      <c r="J10459" s="4"/>
      <c r="K10459" s="4"/>
      <c r="L10459" s="4"/>
      <c r="M10459" s="4"/>
      <c r="N10459" s="4"/>
      <c r="O10459" s="4"/>
      <c r="P10459" s="4"/>
      <c r="Q10459" s="4"/>
      <c r="W10459" s="13"/>
      <c r="Y10459" s="4"/>
      <c r="Z10459" s="4"/>
      <c r="AA10459" s="4"/>
      <c r="AB10459" s="4"/>
      <c r="AC10459" s="13"/>
      <c r="AD10459" s="4"/>
      <c r="AG10459" s="14"/>
    </row>
    <row r="10460" s="10" customFormat="1" spans="1:33">
      <c r="A10460" s="4"/>
      <c r="B10460" s="4"/>
      <c r="C10460" s="4"/>
      <c r="D10460" s="4"/>
      <c r="E10460" s="4"/>
      <c r="F10460" s="4"/>
      <c r="G10460" s="4"/>
      <c r="J10460" s="4"/>
      <c r="K10460" s="4"/>
      <c r="L10460" s="4"/>
      <c r="M10460" s="4"/>
      <c r="N10460" s="4"/>
      <c r="O10460" s="4"/>
      <c r="P10460" s="4"/>
      <c r="Q10460" s="4"/>
      <c r="W10460" s="13"/>
      <c r="Y10460" s="4"/>
      <c r="Z10460" s="4"/>
      <c r="AA10460" s="4"/>
      <c r="AB10460" s="4"/>
      <c r="AC10460" s="13"/>
      <c r="AD10460" s="4"/>
      <c r="AG10460" s="14"/>
    </row>
    <row r="10461" s="10" customFormat="1" spans="1:33">
      <c r="A10461" s="4"/>
      <c r="B10461" s="4"/>
      <c r="C10461" s="4"/>
      <c r="D10461" s="4"/>
      <c r="E10461" s="4"/>
      <c r="F10461" s="4"/>
      <c r="G10461" s="4"/>
      <c r="J10461" s="4"/>
      <c r="K10461" s="4"/>
      <c r="L10461" s="4"/>
      <c r="M10461" s="4"/>
      <c r="N10461" s="4"/>
      <c r="O10461" s="4"/>
      <c r="P10461" s="4"/>
      <c r="Q10461" s="4"/>
      <c r="W10461" s="13"/>
      <c r="Y10461" s="4"/>
      <c r="Z10461" s="4"/>
      <c r="AA10461" s="4"/>
      <c r="AB10461" s="4"/>
      <c r="AC10461" s="13"/>
      <c r="AD10461" s="4"/>
      <c r="AG10461" s="14"/>
    </row>
    <row r="10462" s="10" customFormat="1" spans="1:33">
      <c r="A10462" s="4"/>
      <c r="B10462" s="4"/>
      <c r="C10462" s="4"/>
      <c r="D10462" s="4"/>
      <c r="E10462" s="4"/>
      <c r="F10462" s="4"/>
      <c r="G10462" s="4"/>
      <c r="J10462" s="4"/>
      <c r="K10462" s="4"/>
      <c r="L10462" s="4"/>
      <c r="M10462" s="4"/>
      <c r="N10462" s="4"/>
      <c r="O10462" s="4"/>
      <c r="P10462" s="4"/>
      <c r="Q10462" s="4"/>
      <c r="W10462" s="13"/>
      <c r="Y10462" s="4"/>
      <c r="Z10462" s="4"/>
      <c r="AA10462" s="4"/>
      <c r="AB10462" s="4"/>
      <c r="AC10462" s="13"/>
      <c r="AD10462" s="4"/>
      <c r="AG10462" s="14"/>
    </row>
    <row r="10463" s="10" customFormat="1" spans="1:33">
      <c r="A10463" s="4"/>
      <c r="B10463" s="4"/>
      <c r="C10463" s="4"/>
      <c r="D10463" s="4"/>
      <c r="E10463" s="4"/>
      <c r="F10463" s="4"/>
      <c r="G10463" s="4"/>
      <c r="J10463" s="4"/>
      <c r="K10463" s="4"/>
      <c r="L10463" s="4"/>
      <c r="M10463" s="4"/>
      <c r="N10463" s="4"/>
      <c r="O10463" s="4"/>
      <c r="P10463" s="4"/>
      <c r="Q10463" s="4"/>
      <c r="W10463" s="13"/>
      <c r="Y10463" s="4"/>
      <c r="Z10463" s="4"/>
      <c r="AA10463" s="4"/>
      <c r="AB10463" s="4"/>
      <c r="AC10463" s="13"/>
      <c r="AD10463" s="4"/>
      <c r="AG10463" s="14"/>
    </row>
    <row r="10464" s="10" customFormat="1" spans="1:33">
      <c r="A10464" s="4"/>
      <c r="B10464" s="4"/>
      <c r="C10464" s="4"/>
      <c r="D10464" s="4"/>
      <c r="E10464" s="4"/>
      <c r="F10464" s="4"/>
      <c r="G10464" s="4"/>
      <c r="J10464" s="4"/>
      <c r="K10464" s="4"/>
      <c r="L10464" s="4"/>
      <c r="M10464" s="4"/>
      <c r="N10464" s="4"/>
      <c r="O10464" s="4"/>
      <c r="P10464" s="4"/>
      <c r="Q10464" s="4"/>
      <c r="Y10464" s="4"/>
      <c r="Z10464" s="4"/>
      <c r="AA10464" s="4"/>
      <c r="AB10464" s="4"/>
      <c r="AD10464" s="4"/>
      <c r="AG10464" s="14"/>
    </row>
    <row r="10465" s="10" customFormat="1" spans="1:33">
      <c r="A10465" s="4"/>
      <c r="B10465" s="4"/>
      <c r="C10465" s="4"/>
      <c r="D10465" s="4"/>
      <c r="E10465" s="4"/>
      <c r="F10465" s="4"/>
      <c r="G10465" s="4"/>
      <c r="J10465" s="4"/>
      <c r="K10465" s="4"/>
      <c r="L10465" s="4"/>
      <c r="M10465" s="4"/>
      <c r="N10465" s="4"/>
      <c r="O10465" s="4"/>
      <c r="P10465" s="4"/>
      <c r="Q10465" s="4"/>
      <c r="Y10465" s="4"/>
      <c r="Z10465" s="4"/>
      <c r="AA10465" s="4"/>
      <c r="AB10465" s="4"/>
      <c r="AD10465" s="4"/>
      <c r="AG10465" s="14"/>
    </row>
    <row r="10466" s="10" customFormat="1" spans="1:33">
      <c r="A10466" s="4"/>
      <c r="B10466" s="4"/>
      <c r="C10466" s="4"/>
      <c r="D10466" s="4"/>
      <c r="E10466" s="4"/>
      <c r="F10466" s="4"/>
      <c r="G10466" s="4"/>
      <c r="J10466" s="4"/>
      <c r="K10466" s="4"/>
      <c r="L10466" s="4"/>
      <c r="M10466" s="4"/>
      <c r="N10466" s="4"/>
      <c r="O10466" s="4"/>
      <c r="P10466" s="4"/>
      <c r="Q10466" s="4"/>
      <c r="Y10466" s="4"/>
      <c r="Z10466" s="4"/>
      <c r="AA10466" s="4"/>
      <c r="AB10466" s="4"/>
      <c r="AD10466" s="4"/>
      <c r="AG10466" s="14"/>
    </row>
    <row r="10467" s="10" customFormat="1" spans="1:33">
      <c r="A10467" s="4"/>
      <c r="B10467" s="4"/>
      <c r="C10467" s="4"/>
      <c r="D10467" s="4"/>
      <c r="E10467" s="4"/>
      <c r="F10467" s="4"/>
      <c r="G10467" s="4"/>
      <c r="J10467" s="4"/>
      <c r="K10467" s="4"/>
      <c r="L10467" s="4"/>
      <c r="M10467" s="4"/>
      <c r="N10467" s="4"/>
      <c r="O10467" s="4"/>
      <c r="P10467" s="4"/>
      <c r="Q10467" s="4"/>
      <c r="Y10467" s="4"/>
      <c r="Z10467" s="4"/>
      <c r="AA10467" s="4"/>
      <c r="AB10467" s="4"/>
      <c r="AD10467" s="4"/>
      <c r="AG10467" s="14"/>
    </row>
    <row r="10468" s="10" customFormat="1" spans="1:33">
      <c r="A10468" s="4"/>
      <c r="B10468" s="4"/>
      <c r="C10468" s="4"/>
      <c r="D10468" s="4"/>
      <c r="E10468" s="4"/>
      <c r="F10468" s="4"/>
      <c r="G10468" s="4"/>
      <c r="J10468" s="4"/>
      <c r="K10468" s="4"/>
      <c r="L10468" s="4"/>
      <c r="M10468" s="4"/>
      <c r="N10468" s="4"/>
      <c r="O10468" s="4"/>
      <c r="P10468" s="4"/>
      <c r="Q10468" s="4"/>
      <c r="Y10468" s="4"/>
      <c r="Z10468" s="4"/>
      <c r="AA10468" s="4"/>
      <c r="AB10468" s="4"/>
      <c r="AD10468" s="4"/>
      <c r="AG10468" s="14"/>
    </row>
    <row r="10469" s="10" customFormat="1" spans="1:33">
      <c r="A10469" s="4"/>
      <c r="B10469" s="4"/>
      <c r="C10469" s="4"/>
      <c r="D10469" s="4"/>
      <c r="E10469" s="4"/>
      <c r="F10469" s="4"/>
      <c r="G10469" s="4"/>
      <c r="J10469" s="4"/>
      <c r="K10469" s="4"/>
      <c r="L10469" s="4"/>
      <c r="M10469" s="4"/>
      <c r="N10469" s="4"/>
      <c r="O10469" s="4"/>
      <c r="P10469" s="4"/>
      <c r="Q10469" s="4"/>
      <c r="Y10469" s="4"/>
      <c r="Z10469" s="4"/>
      <c r="AA10469" s="4"/>
      <c r="AB10469" s="4"/>
      <c r="AD10469" s="4"/>
      <c r="AG10469" s="14"/>
    </row>
    <row r="10470" s="10" customFormat="1" spans="1:33">
      <c r="A10470" s="4"/>
      <c r="B10470" s="4"/>
      <c r="C10470" s="4"/>
      <c r="D10470" s="4"/>
      <c r="E10470" s="4"/>
      <c r="F10470" s="4"/>
      <c r="G10470" s="4"/>
      <c r="J10470" s="4"/>
      <c r="K10470" s="4"/>
      <c r="L10470" s="4"/>
      <c r="M10470" s="4"/>
      <c r="N10470" s="4"/>
      <c r="O10470" s="4"/>
      <c r="P10470" s="4"/>
      <c r="Q10470" s="4"/>
      <c r="Y10470" s="4"/>
      <c r="Z10470" s="4"/>
      <c r="AA10470" s="4"/>
      <c r="AB10470" s="4"/>
      <c r="AD10470" s="4"/>
      <c r="AG10470" s="14"/>
    </row>
    <row r="10471" s="10" customFormat="1" spans="1:33">
      <c r="A10471" s="4"/>
      <c r="B10471" s="4"/>
      <c r="C10471" s="4"/>
      <c r="D10471" s="4"/>
      <c r="E10471" s="4"/>
      <c r="F10471" s="4"/>
      <c r="G10471" s="4"/>
      <c r="H10471" s="13"/>
      <c r="I10471" s="13"/>
      <c r="J10471" s="4"/>
      <c r="K10471" s="4"/>
      <c r="L10471" s="4"/>
      <c r="M10471" s="4"/>
      <c r="N10471" s="4"/>
      <c r="O10471" s="4"/>
      <c r="P10471" s="4"/>
      <c r="Q10471" s="4"/>
      <c r="R10471" s="13"/>
      <c r="S10471" s="13"/>
      <c r="T10471" s="13"/>
      <c r="U10471" s="13"/>
      <c r="V10471" s="13"/>
      <c r="W10471" s="13"/>
      <c r="X10471" s="13"/>
      <c r="Y10471" s="4"/>
      <c r="Z10471" s="4"/>
      <c r="AA10471" s="4"/>
      <c r="AB10471" s="4"/>
      <c r="AC10471" s="13"/>
      <c r="AD10471" s="4"/>
      <c r="AE10471" s="13"/>
      <c r="AF10471" s="13"/>
      <c r="AG10471" s="14"/>
    </row>
    <row r="10472" s="10" customFormat="1" spans="1:33">
      <c r="A10472" s="4"/>
      <c r="B10472" s="4"/>
      <c r="C10472" s="4"/>
      <c r="D10472" s="4"/>
      <c r="E10472" s="4"/>
      <c r="F10472" s="4"/>
      <c r="G10472" s="4"/>
      <c r="H10472" s="13"/>
      <c r="I10472" s="13"/>
      <c r="J10472" s="4"/>
      <c r="K10472" s="4"/>
      <c r="L10472" s="4"/>
      <c r="M10472" s="4"/>
      <c r="N10472" s="4"/>
      <c r="O10472" s="4"/>
      <c r="P10472" s="4"/>
      <c r="Q10472" s="4"/>
      <c r="R10472" s="13"/>
      <c r="S10472" s="13"/>
      <c r="T10472" s="13"/>
      <c r="U10472" s="13"/>
      <c r="V10472" s="13"/>
      <c r="W10472" s="13"/>
      <c r="X10472" s="13"/>
      <c r="Y10472" s="4"/>
      <c r="Z10472" s="4"/>
      <c r="AA10472" s="4"/>
      <c r="AB10472" s="4"/>
      <c r="AC10472" s="13"/>
      <c r="AD10472" s="4"/>
      <c r="AE10472" s="13"/>
      <c r="AF10472" s="13"/>
      <c r="AG10472" s="14"/>
    </row>
    <row r="10473" s="10" customFormat="1" spans="1:33">
      <c r="A10473" s="4"/>
      <c r="B10473" s="4"/>
      <c r="C10473" s="4"/>
      <c r="D10473" s="4"/>
      <c r="E10473" s="4"/>
      <c r="F10473" s="4"/>
      <c r="G10473" s="4"/>
      <c r="H10473" s="13"/>
      <c r="I10473" s="13"/>
      <c r="J10473" s="4"/>
      <c r="K10473" s="4"/>
      <c r="L10473" s="4"/>
      <c r="M10473" s="4"/>
      <c r="N10473" s="4"/>
      <c r="O10473" s="4"/>
      <c r="P10473" s="4"/>
      <c r="Q10473" s="4"/>
      <c r="R10473" s="13"/>
      <c r="S10473" s="13"/>
      <c r="T10473" s="13"/>
      <c r="U10473" s="13"/>
      <c r="V10473" s="13"/>
      <c r="W10473" s="13"/>
      <c r="X10473" s="13"/>
      <c r="Y10473" s="4"/>
      <c r="Z10473" s="4"/>
      <c r="AA10473" s="4"/>
      <c r="AB10473" s="4"/>
      <c r="AC10473" s="13"/>
      <c r="AD10473" s="4"/>
      <c r="AE10473" s="13"/>
      <c r="AF10473" s="13"/>
      <c r="AG10473" s="14"/>
    </row>
    <row r="10474" s="10" customFormat="1" spans="1:33">
      <c r="A10474" s="4"/>
      <c r="B10474" s="4"/>
      <c r="C10474" s="4"/>
      <c r="D10474" s="4"/>
      <c r="E10474" s="4"/>
      <c r="F10474" s="4"/>
      <c r="G10474" s="4"/>
      <c r="H10474" s="13"/>
      <c r="I10474" s="13"/>
      <c r="J10474" s="4"/>
      <c r="K10474" s="4"/>
      <c r="L10474" s="4"/>
      <c r="M10474" s="4"/>
      <c r="N10474" s="4"/>
      <c r="O10474" s="4"/>
      <c r="P10474" s="4"/>
      <c r="Q10474" s="4"/>
      <c r="R10474" s="13"/>
      <c r="S10474" s="13"/>
      <c r="T10474" s="13"/>
      <c r="U10474" s="13"/>
      <c r="V10474" s="13"/>
      <c r="W10474" s="13"/>
      <c r="X10474" s="13"/>
      <c r="Y10474" s="4"/>
      <c r="Z10474" s="4"/>
      <c r="AA10474" s="4"/>
      <c r="AB10474" s="4"/>
      <c r="AC10474" s="13"/>
      <c r="AD10474" s="4"/>
      <c r="AE10474" s="13"/>
      <c r="AF10474" s="13"/>
      <c r="AG10474" s="14"/>
    </row>
    <row r="10475" s="10" customFormat="1" spans="1:33">
      <c r="A10475" s="4"/>
      <c r="B10475" s="4"/>
      <c r="C10475" s="4"/>
      <c r="D10475" s="4"/>
      <c r="E10475" s="4"/>
      <c r="F10475" s="4"/>
      <c r="G10475" s="4"/>
      <c r="H10475" s="13"/>
      <c r="I10475" s="13"/>
      <c r="J10475" s="4"/>
      <c r="K10475" s="4"/>
      <c r="L10475" s="4"/>
      <c r="M10475" s="4"/>
      <c r="N10475" s="4"/>
      <c r="O10475" s="4"/>
      <c r="P10475" s="4"/>
      <c r="Q10475" s="4"/>
      <c r="R10475" s="13"/>
      <c r="S10475" s="13"/>
      <c r="T10475" s="13"/>
      <c r="U10475" s="13"/>
      <c r="V10475" s="13"/>
      <c r="W10475" s="13"/>
      <c r="X10475" s="13"/>
      <c r="Y10475" s="4"/>
      <c r="Z10475" s="4"/>
      <c r="AA10475" s="4"/>
      <c r="AB10475" s="4"/>
      <c r="AC10475" s="13"/>
      <c r="AD10475" s="4"/>
      <c r="AE10475" s="13"/>
      <c r="AF10475" s="13"/>
      <c r="AG10475" s="14"/>
    </row>
    <row r="10476" s="10" customFormat="1" spans="1:33">
      <c r="A10476" s="4"/>
      <c r="B10476" s="4"/>
      <c r="C10476" s="4"/>
      <c r="D10476" s="4"/>
      <c r="E10476" s="4"/>
      <c r="F10476" s="4"/>
      <c r="G10476" s="4"/>
      <c r="H10476" s="13"/>
      <c r="I10476" s="13"/>
      <c r="J10476" s="4"/>
      <c r="K10476" s="4"/>
      <c r="L10476" s="4"/>
      <c r="M10476" s="4"/>
      <c r="N10476" s="4"/>
      <c r="O10476" s="4"/>
      <c r="P10476" s="4"/>
      <c r="Q10476" s="4"/>
      <c r="R10476" s="13"/>
      <c r="S10476" s="13"/>
      <c r="T10476" s="13"/>
      <c r="U10476" s="13"/>
      <c r="V10476" s="13"/>
      <c r="W10476" s="13"/>
      <c r="X10476" s="13"/>
      <c r="Y10476" s="4"/>
      <c r="Z10476" s="4"/>
      <c r="AA10476" s="4"/>
      <c r="AB10476" s="4"/>
      <c r="AC10476" s="13"/>
      <c r="AD10476" s="4"/>
      <c r="AE10476" s="13"/>
      <c r="AF10476" s="13"/>
      <c r="AG10476" s="14"/>
    </row>
    <row r="10477" s="10" customFormat="1" spans="1:33">
      <c r="A10477" s="4"/>
      <c r="B10477" s="4"/>
      <c r="C10477" s="4"/>
      <c r="D10477" s="4"/>
      <c r="E10477" s="4"/>
      <c r="F10477" s="4"/>
      <c r="G10477" s="4"/>
      <c r="H10477" s="13"/>
      <c r="I10477" s="13"/>
      <c r="J10477" s="4"/>
      <c r="K10477" s="4"/>
      <c r="L10477" s="4"/>
      <c r="M10477" s="4"/>
      <c r="N10477" s="4"/>
      <c r="O10477" s="4"/>
      <c r="P10477" s="4"/>
      <c r="Q10477" s="4"/>
      <c r="R10477" s="13"/>
      <c r="S10477" s="13"/>
      <c r="T10477" s="13"/>
      <c r="U10477" s="13"/>
      <c r="V10477" s="13"/>
      <c r="W10477" s="4"/>
      <c r="X10477" s="13"/>
      <c r="Y10477" s="4"/>
      <c r="Z10477" s="4"/>
      <c r="AA10477" s="4"/>
      <c r="AB10477" s="4"/>
      <c r="AC10477" s="4"/>
      <c r="AD10477" s="4"/>
      <c r="AE10477" s="13"/>
      <c r="AF10477" s="13"/>
      <c r="AG10477" s="14"/>
    </row>
    <row r="10478" s="10" customFormat="1" spans="1:33">
      <c r="A10478" s="4"/>
      <c r="B10478" s="4"/>
      <c r="C10478" s="4"/>
      <c r="D10478" s="4"/>
      <c r="E10478" s="4"/>
      <c r="F10478" s="4"/>
      <c r="G10478" s="4"/>
      <c r="H10478" s="13"/>
      <c r="I10478" s="13"/>
      <c r="J10478" s="4"/>
      <c r="K10478" s="4"/>
      <c r="L10478" s="4"/>
      <c r="M10478" s="4"/>
      <c r="N10478" s="4"/>
      <c r="O10478" s="4"/>
      <c r="P10478" s="4"/>
      <c r="Q10478" s="4"/>
      <c r="R10478" s="13"/>
      <c r="S10478" s="13"/>
      <c r="T10478" s="13"/>
      <c r="U10478" s="13"/>
      <c r="V10478" s="13"/>
      <c r="W10478" s="4"/>
      <c r="X10478" s="13"/>
      <c r="Y10478" s="4"/>
      <c r="Z10478" s="4"/>
      <c r="AA10478" s="4"/>
      <c r="AB10478" s="4"/>
      <c r="AC10478" s="4"/>
      <c r="AD10478" s="4"/>
      <c r="AE10478" s="13"/>
      <c r="AF10478" s="13"/>
      <c r="AG10478" s="14"/>
    </row>
    <row r="10479" s="10" customFormat="1" spans="1:33">
      <c r="A10479" s="4"/>
      <c r="B10479" s="4"/>
      <c r="C10479" s="4"/>
      <c r="D10479" s="4"/>
      <c r="E10479" s="4"/>
      <c r="F10479" s="4"/>
      <c r="G10479" s="4"/>
      <c r="H10479" s="13"/>
      <c r="I10479" s="13"/>
      <c r="J10479" s="4"/>
      <c r="K10479" s="4"/>
      <c r="L10479" s="4"/>
      <c r="M10479" s="4"/>
      <c r="N10479" s="4"/>
      <c r="O10479" s="4"/>
      <c r="P10479" s="4"/>
      <c r="Q10479" s="4"/>
      <c r="R10479" s="13"/>
      <c r="S10479" s="13"/>
      <c r="T10479" s="13"/>
      <c r="U10479" s="13"/>
      <c r="V10479" s="13"/>
      <c r="W10479" s="13"/>
      <c r="X10479" s="13"/>
      <c r="Y10479" s="4"/>
      <c r="Z10479" s="4"/>
      <c r="AA10479" s="4"/>
      <c r="AB10479" s="4"/>
      <c r="AC10479" s="13"/>
      <c r="AD10479" s="4"/>
      <c r="AE10479" s="13"/>
      <c r="AF10479" s="13"/>
      <c r="AG10479" s="14"/>
    </row>
    <row r="10480" s="10" customFormat="1" spans="1:33">
      <c r="A10480" s="4"/>
      <c r="B10480" s="4"/>
      <c r="C10480" s="4"/>
      <c r="D10480" s="4"/>
      <c r="E10480" s="4"/>
      <c r="F10480" s="4"/>
      <c r="G10480" s="4"/>
      <c r="H10480" s="4"/>
      <c r="I10480" s="4"/>
      <c r="J10480" s="4"/>
      <c r="K10480" s="4"/>
      <c r="L10480" s="4"/>
      <c r="M10480" s="4"/>
      <c r="N10480" s="4"/>
      <c r="O10480" s="4"/>
      <c r="P10480" s="4"/>
      <c r="Q10480" s="4"/>
      <c r="R10480" s="4"/>
      <c r="S10480" s="4"/>
      <c r="T10480" s="4"/>
      <c r="U10480" s="4"/>
      <c r="V10480" s="4"/>
      <c r="W10480" s="4"/>
      <c r="X10480" s="4"/>
      <c r="Y10480" s="4"/>
      <c r="Z10480" s="4"/>
      <c r="AA10480" s="4"/>
      <c r="AB10480" s="4"/>
      <c r="AC10480" s="4"/>
      <c r="AD10480" s="4"/>
      <c r="AE10480" s="4"/>
      <c r="AF10480" s="4"/>
      <c r="AG10480" s="14"/>
    </row>
    <row r="10481" s="10" customFormat="1" spans="1:33">
      <c r="A10481" s="4"/>
      <c r="B10481" s="4"/>
      <c r="C10481" s="4"/>
      <c r="D10481" s="4"/>
      <c r="E10481" s="4"/>
      <c r="F10481" s="4"/>
      <c r="G10481" s="4"/>
      <c r="H10481" s="4"/>
      <c r="I10481" s="4"/>
      <c r="J10481" s="4"/>
      <c r="K10481" s="4"/>
      <c r="L10481" s="4"/>
      <c r="M10481" s="4"/>
      <c r="N10481" s="4"/>
      <c r="O10481" s="4"/>
      <c r="P10481" s="4"/>
      <c r="Q10481" s="4"/>
      <c r="R10481" s="4"/>
      <c r="S10481" s="4"/>
      <c r="T10481" s="4"/>
      <c r="U10481" s="4"/>
      <c r="V10481" s="4"/>
      <c r="W10481" s="4"/>
      <c r="X10481" s="4"/>
      <c r="Y10481" s="4"/>
      <c r="Z10481" s="4"/>
      <c r="AA10481" s="4"/>
      <c r="AB10481" s="4"/>
      <c r="AC10481" s="4"/>
      <c r="AD10481" s="4"/>
      <c r="AE10481" s="4"/>
      <c r="AF10481" s="4"/>
      <c r="AG10481" s="14"/>
    </row>
    <row r="10482" s="10" customFormat="1" spans="1:33">
      <c r="A10482" s="4"/>
      <c r="B10482" s="4"/>
      <c r="C10482" s="4"/>
      <c r="D10482" s="4"/>
      <c r="E10482" s="4"/>
      <c r="F10482" s="4"/>
      <c r="G10482" s="4"/>
      <c r="H10482" s="4"/>
      <c r="I10482" s="4"/>
      <c r="J10482" s="4"/>
      <c r="K10482" s="4"/>
      <c r="L10482" s="4"/>
      <c r="M10482" s="4"/>
      <c r="N10482" s="4"/>
      <c r="O10482" s="4"/>
      <c r="P10482" s="4"/>
      <c r="Q10482" s="4"/>
      <c r="R10482" s="4"/>
      <c r="S10482" s="4"/>
      <c r="T10482" s="4"/>
      <c r="U10482" s="4"/>
      <c r="V10482" s="4"/>
      <c r="W10482" s="4"/>
      <c r="X10482" s="4"/>
      <c r="Y10482" s="4"/>
      <c r="Z10482" s="4"/>
      <c r="AA10482" s="4"/>
      <c r="AB10482" s="4"/>
      <c r="AC10482" s="4"/>
      <c r="AD10482" s="4"/>
      <c r="AE10482" s="4"/>
      <c r="AF10482" s="4"/>
      <c r="AG10482" s="14"/>
    </row>
    <row r="10483" s="10" customFormat="1" spans="1:33">
      <c r="A10483" s="4"/>
      <c r="B10483" s="4"/>
      <c r="C10483" s="4"/>
      <c r="D10483" s="4"/>
      <c r="E10483" s="4"/>
      <c r="F10483" s="4"/>
      <c r="G10483" s="4"/>
      <c r="H10483" s="13"/>
      <c r="I10483" s="13"/>
      <c r="J10483" s="4"/>
      <c r="K10483" s="4"/>
      <c r="L10483" s="4"/>
      <c r="M10483" s="4"/>
      <c r="N10483" s="4"/>
      <c r="O10483" s="4"/>
      <c r="P10483" s="4"/>
      <c r="Q10483" s="4"/>
      <c r="R10483" s="13"/>
      <c r="S10483" s="13"/>
      <c r="T10483" s="13"/>
      <c r="U10483" s="13"/>
      <c r="V10483" s="13"/>
      <c r="W10483" s="13"/>
      <c r="X10483" s="13"/>
      <c r="Y10483" s="4"/>
      <c r="Z10483" s="4"/>
      <c r="AA10483" s="4"/>
      <c r="AB10483" s="4"/>
      <c r="AC10483" s="13"/>
      <c r="AD10483" s="4"/>
      <c r="AE10483" s="13"/>
      <c r="AF10483" s="13"/>
      <c r="AG10483" s="14"/>
    </row>
    <row r="10484" s="10" customFormat="1" spans="1:33">
      <c r="A10484" s="4"/>
      <c r="B10484" s="4"/>
      <c r="C10484" s="4"/>
      <c r="D10484" s="4"/>
      <c r="E10484" s="4"/>
      <c r="F10484" s="4"/>
      <c r="G10484" s="4"/>
      <c r="H10484" s="13"/>
      <c r="I10484" s="13"/>
      <c r="J10484" s="4"/>
      <c r="K10484" s="4"/>
      <c r="L10484" s="4"/>
      <c r="M10484" s="4"/>
      <c r="N10484" s="4"/>
      <c r="O10484" s="4"/>
      <c r="P10484" s="4"/>
      <c r="Q10484" s="4"/>
      <c r="R10484" s="13"/>
      <c r="S10484" s="13"/>
      <c r="T10484" s="13"/>
      <c r="U10484" s="13"/>
      <c r="V10484" s="13"/>
      <c r="W10484" s="13"/>
      <c r="X10484" s="13"/>
      <c r="Y10484" s="4"/>
      <c r="Z10484" s="4"/>
      <c r="AA10484" s="4"/>
      <c r="AB10484" s="4"/>
      <c r="AC10484" s="13"/>
      <c r="AD10484" s="4"/>
      <c r="AE10484" s="13"/>
      <c r="AF10484" s="13"/>
      <c r="AG10484" s="14"/>
    </row>
    <row r="10485" s="10" customFormat="1" spans="1:33">
      <c r="A10485" s="4"/>
      <c r="B10485" s="4"/>
      <c r="C10485" s="4"/>
      <c r="D10485" s="4"/>
      <c r="E10485" s="4"/>
      <c r="F10485" s="4"/>
      <c r="G10485" s="4"/>
      <c r="H10485" s="13"/>
      <c r="I10485" s="13"/>
      <c r="J10485" s="4"/>
      <c r="K10485" s="4"/>
      <c r="L10485" s="4"/>
      <c r="M10485" s="4"/>
      <c r="N10485" s="4"/>
      <c r="O10485" s="4"/>
      <c r="P10485" s="4"/>
      <c r="Q10485" s="4"/>
      <c r="R10485" s="13"/>
      <c r="S10485" s="13"/>
      <c r="T10485" s="13"/>
      <c r="U10485" s="13"/>
      <c r="V10485" s="13"/>
      <c r="W10485" s="13"/>
      <c r="X10485" s="13"/>
      <c r="Y10485" s="4"/>
      <c r="Z10485" s="4"/>
      <c r="AA10485" s="4"/>
      <c r="AB10485" s="4"/>
      <c r="AC10485" s="13"/>
      <c r="AD10485" s="4"/>
      <c r="AE10485" s="13"/>
      <c r="AF10485" s="13"/>
      <c r="AG10485" s="14"/>
    </row>
    <row r="10486" s="10" customFormat="1" spans="1:33">
      <c r="A10486" s="4"/>
      <c r="B10486" s="4"/>
      <c r="C10486" s="4"/>
      <c r="D10486" s="4"/>
      <c r="E10486" s="4"/>
      <c r="F10486" s="4"/>
      <c r="G10486" s="4"/>
      <c r="H10486" s="13"/>
      <c r="I10486" s="13"/>
      <c r="J10486" s="4"/>
      <c r="K10486" s="4"/>
      <c r="L10486" s="4"/>
      <c r="M10486" s="4"/>
      <c r="N10486" s="4"/>
      <c r="O10486" s="4"/>
      <c r="P10486" s="4"/>
      <c r="Q10486" s="4"/>
      <c r="R10486" s="13"/>
      <c r="S10486" s="13"/>
      <c r="T10486" s="13"/>
      <c r="U10486" s="13"/>
      <c r="V10486" s="13"/>
      <c r="W10486" s="13"/>
      <c r="X10486" s="13"/>
      <c r="Y10486" s="4"/>
      <c r="Z10486" s="4"/>
      <c r="AA10486" s="4"/>
      <c r="AB10486" s="4"/>
      <c r="AC10486" s="13"/>
      <c r="AD10486" s="4"/>
      <c r="AE10486" s="13"/>
      <c r="AF10486" s="13"/>
      <c r="AG10486" s="14"/>
    </row>
    <row r="10487" s="10" customFormat="1" spans="1:33">
      <c r="A10487" s="4"/>
      <c r="B10487" s="4"/>
      <c r="C10487" s="4"/>
      <c r="D10487" s="4"/>
      <c r="E10487" s="4"/>
      <c r="F10487" s="4"/>
      <c r="G10487" s="4"/>
      <c r="H10487" s="13"/>
      <c r="I10487" s="13"/>
      <c r="J10487" s="4"/>
      <c r="K10487" s="4"/>
      <c r="L10487" s="4"/>
      <c r="M10487" s="4"/>
      <c r="N10487" s="4"/>
      <c r="O10487" s="4"/>
      <c r="P10487" s="4"/>
      <c r="Q10487" s="4"/>
      <c r="R10487" s="13"/>
      <c r="S10487" s="13"/>
      <c r="T10487" s="13"/>
      <c r="U10487" s="13"/>
      <c r="V10487" s="13"/>
      <c r="W10487" s="13"/>
      <c r="X10487" s="13"/>
      <c r="Y10487" s="4"/>
      <c r="Z10487" s="4"/>
      <c r="AA10487" s="4"/>
      <c r="AB10487" s="4"/>
      <c r="AC10487" s="13"/>
      <c r="AD10487" s="4"/>
      <c r="AE10487" s="13"/>
      <c r="AF10487" s="13"/>
      <c r="AG10487" s="14"/>
    </row>
    <row r="10488" s="10" customFormat="1" spans="1:33">
      <c r="A10488" s="4"/>
      <c r="B10488" s="4"/>
      <c r="C10488" s="4"/>
      <c r="D10488" s="4"/>
      <c r="E10488" s="4"/>
      <c r="F10488" s="4"/>
      <c r="G10488" s="4"/>
      <c r="H10488" s="13"/>
      <c r="I10488" s="13"/>
      <c r="J10488" s="4"/>
      <c r="K10488" s="4"/>
      <c r="L10488" s="4"/>
      <c r="M10488" s="4"/>
      <c r="N10488" s="4"/>
      <c r="O10488" s="4"/>
      <c r="P10488" s="4"/>
      <c r="Q10488" s="4"/>
      <c r="R10488" s="13"/>
      <c r="S10488" s="13"/>
      <c r="T10488" s="13"/>
      <c r="U10488" s="13"/>
      <c r="V10488" s="13"/>
      <c r="W10488" s="13"/>
      <c r="X10488" s="13"/>
      <c r="Y10488" s="4"/>
      <c r="Z10488" s="4"/>
      <c r="AA10488" s="4"/>
      <c r="AB10488" s="4"/>
      <c r="AC10488" s="13"/>
      <c r="AD10488" s="4"/>
      <c r="AE10488" s="13"/>
      <c r="AF10488" s="13"/>
      <c r="AG10488" s="14"/>
    </row>
    <row r="10489" s="10" customFormat="1" spans="1:33">
      <c r="A10489" s="4"/>
      <c r="B10489" s="4"/>
      <c r="C10489" s="4"/>
      <c r="D10489" s="4"/>
      <c r="E10489" s="4"/>
      <c r="F10489" s="4"/>
      <c r="G10489" s="4"/>
      <c r="H10489" s="13"/>
      <c r="I10489" s="13"/>
      <c r="J10489" s="4"/>
      <c r="K10489" s="4"/>
      <c r="L10489" s="4"/>
      <c r="M10489" s="4"/>
      <c r="N10489" s="4"/>
      <c r="O10489" s="4"/>
      <c r="P10489" s="4"/>
      <c r="Q10489" s="4"/>
      <c r="R10489" s="13"/>
      <c r="S10489" s="13"/>
      <c r="T10489" s="13"/>
      <c r="U10489" s="13"/>
      <c r="V10489" s="13"/>
      <c r="W10489" s="13"/>
      <c r="X10489" s="13"/>
      <c r="Y10489" s="4"/>
      <c r="Z10489" s="4"/>
      <c r="AA10489" s="4"/>
      <c r="AB10489" s="4"/>
      <c r="AC10489" s="13"/>
      <c r="AD10489" s="4"/>
      <c r="AE10489" s="13"/>
      <c r="AF10489" s="13"/>
      <c r="AG10489" s="14"/>
    </row>
    <row r="10490" s="10" customFormat="1" spans="1:33">
      <c r="A10490" s="4"/>
      <c r="B10490" s="4"/>
      <c r="C10490" s="4"/>
      <c r="D10490" s="4"/>
      <c r="E10490" s="4"/>
      <c r="F10490" s="4"/>
      <c r="G10490" s="4"/>
      <c r="H10490" s="13"/>
      <c r="I10490" s="13"/>
      <c r="J10490" s="4"/>
      <c r="K10490" s="4"/>
      <c r="L10490" s="4"/>
      <c r="M10490" s="4"/>
      <c r="N10490" s="4"/>
      <c r="O10490" s="4"/>
      <c r="P10490" s="4"/>
      <c r="Q10490" s="4"/>
      <c r="R10490" s="13"/>
      <c r="S10490" s="13"/>
      <c r="T10490" s="13"/>
      <c r="U10490" s="13"/>
      <c r="V10490" s="13"/>
      <c r="W10490" s="13"/>
      <c r="X10490" s="13"/>
      <c r="Y10490" s="4"/>
      <c r="Z10490" s="4"/>
      <c r="AA10490" s="4"/>
      <c r="AB10490" s="4"/>
      <c r="AC10490" s="13"/>
      <c r="AD10490" s="4"/>
      <c r="AE10490" s="13"/>
      <c r="AF10490" s="13"/>
      <c r="AG10490" s="14"/>
    </row>
    <row r="10491" s="10" customFormat="1" spans="1:33">
      <c r="A10491" s="4"/>
      <c r="B10491" s="4"/>
      <c r="C10491" s="4"/>
      <c r="D10491" s="4"/>
      <c r="E10491" s="4"/>
      <c r="F10491" s="4"/>
      <c r="G10491" s="4"/>
      <c r="H10491" s="13"/>
      <c r="I10491" s="13"/>
      <c r="J10491" s="4"/>
      <c r="K10491" s="4"/>
      <c r="L10491" s="4"/>
      <c r="M10491" s="4"/>
      <c r="N10491" s="4"/>
      <c r="O10491" s="4"/>
      <c r="P10491" s="4"/>
      <c r="Q10491" s="4"/>
      <c r="R10491" s="13"/>
      <c r="S10491" s="4"/>
      <c r="T10491" s="13"/>
      <c r="U10491" s="13"/>
      <c r="V10491" s="13"/>
      <c r="W10491" s="13"/>
      <c r="X10491" s="4"/>
      <c r="Y10491" s="4"/>
      <c r="Z10491" s="4"/>
      <c r="AA10491" s="4"/>
      <c r="AB10491" s="4"/>
      <c r="AC10491" s="4"/>
      <c r="AD10491" s="4"/>
      <c r="AE10491" s="13"/>
      <c r="AF10491" s="13"/>
      <c r="AG10491" s="14"/>
    </row>
    <row r="10492" s="10" customFormat="1" spans="1:33">
      <c r="A10492" s="4"/>
      <c r="B10492" s="4"/>
      <c r="C10492" s="4"/>
      <c r="D10492" s="4"/>
      <c r="E10492" s="4"/>
      <c r="F10492" s="4"/>
      <c r="G10492" s="4"/>
      <c r="H10492" s="13"/>
      <c r="I10492" s="13"/>
      <c r="J10492" s="4"/>
      <c r="K10492" s="4"/>
      <c r="L10492" s="4"/>
      <c r="M10492" s="4"/>
      <c r="N10492" s="4"/>
      <c r="O10492" s="4"/>
      <c r="P10492" s="4"/>
      <c r="Q10492" s="4"/>
      <c r="R10492" s="13"/>
      <c r="S10492" s="4"/>
      <c r="T10492" s="13"/>
      <c r="U10492" s="13"/>
      <c r="V10492" s="13"/>
      <c r="W10492" s="13"/>
      <c r="X10492" s="4"/>
      <c r="Y10492" s="4"/>
      <c r="Z10492" s="4"/>
      <c r="AA10492" s="4"/>
      <c r="AB10492" s="4"/>
      <c r="AC10492" s="4"/>
      <c r="AD10492" s="4"/>
      <c r="AE10492" s="13"/>
      <c r="AF10492" s="13"/>
      <c r="AG10492" s="14"/>
    </row>
    <row r="10493" s="10" customFormat="1" spans="1:33">
      <c r="A10493" s="4"/>
      <c r="B10493" s="4"/>
      <c r="C10493" s="4"/>
      <c r="D10493" s="4"/>
      <c r="E10493" s="4"/>
      <c r="F10493" s="4"/>
      <c r="G10493" s="4"/>
      <c r="H10493" s="13"/>
      <c r="I10493" s="13"/>
      <c r="J10493" s="4"/>
      <c r="K10493" s="4"/>
      <c r="L10493" s="4"/>
      <c r="M10493" s="4"/>
      <c r="N10493" s="4"/>
      <c r="O10493" s="4"/>
      <c r="P10493" s="4"/>
      <c r="Q10493" s="4"/>
      <c r="R10493" s="13"/>
      <c r="S10493" s="13"/>
      <c r="T10493" s="13"/>
      <c r="U10493" s="13"/>
      <c r="V10493" s="13"/>
      <c r="W10493" s="13"/>
      <c r="X10493" s="13"/>
      <c r="Y10493" s="4"/>
      <c r="Z10493" s="4"/>
      <c r="AA10493" s="4"/>
      <c r="AB10493" s="4"/>
      <c r="AC10493" s="13"/>
      <c r="AD10493" s="4"/>
      <c r="AE10493" s="13"/>
      <c r="AF10493" s="13"/>
      <c r="AG10493" s="14"/>
    </row>
    <row r="10494" s="10" customFormat="1" spans="1:33">
      <c r="A10494" s="4"/>
      <c r="B10494" s="4"/>
      <c r="C10494" s="4"/>
      <c r="D10494" s="4"/>
      <c r="E10494" s="4"/>
      <c r="F10494" s="4"/>
      <c r="G10494" s="4"/>
      <c r="H10494" s="13"/>
      <c r="I10494" s="13"/>
      <c r="J10494" s="4"/>
      <c r="K10494" s="4"/>
      <c r="L10494" s="4"/>
      <c r="M10494" s="4"/>
      <c r="N10494" s="4"/>
      <c r="O10494" s="4"/>
      <c r="P10494" s="4"/>
      <c r="Q10494" s="4"/>
      <c r="R10494" s="4"/>
      <c r="S10494" s="13"/>
      <c r="T10494" s="13"/>
      <c r="U10494" s="13"/>
      <c r="V10494" s="13"/>
      <c r="W10494" s="13"/>
      <c r="X10494" s="13"/>
      <c r="Y10494" s="4"/>
      <c r="Z10494" s="4"/>
      <c r="AA10494" s="4"/>
      <c r="AB10494" s="4"/>
      <c r="AC10494" s="13"/>
      <c r="AD10494" s="4"/>
      <c r="AE10494" s="13"/>
      <c r="AF10494" s="13"/>
      <c r="AG10494" s="14"/>
    </row>
    <row r="10495" s="10" customFormat="1" spans="1:33">
      <c r="A10495" s="4"/>
      <c r="B10495" s="4"/>
      <c r="C10495" s="4"/>
      <c r="D10495" s="4"/>
      <c r="E10495" s="4"/>
      <c r="F10495" s="4"/>
      <c r="G10495" s="4"/>
      <c r="H10495" s="13"/>
      <c r="I10495" s="13"/>
      <c r="J10495" s="4"/>
      <c r="K10495" s="4"/>
      <c r="L10495" s="4"/>
      <c r="M10495" s="4"/>
      <c r="N10495" s="4"/>
      <c r="O10495" s="4"/>
      <c r="P10495" s="4"/>
      <c r="Q10495" s="4"/>
      <c r="R10495" s="13"/>
      <c r="S10495" s="13"/>
      <c r="T10495" s="13"/>
      <c r="U10495" s="13"/>
      <c r="V10495" s="13"/>
      <c r="W10495" s="13"/>
      <c r="X10495" s="13"/>
      <c r="Y10495" s="4"/>
      <c r="Z10495" s="4"/>
      <c r="AA10495" s="4"/>
      <c r="AB10495" s="4"/>
      <c r="AC10495" s="13"/>
      <c r="AD10495" s="4"/>
      <c r="AE10495" s="13"/>
      <c r="AF10495" s="13"/>
      <c r="AG10495" s="14"/>
    </row>
    <row r="10496" s="10" customFormat="1" spans="1:33">
      <c r="A10496" s="4"/>
      <c r="B10496" s="4"/>
      <c r="C10496" s="4"/>
      <c r="D10496" s="4"/>
      <c r="E10496" s="4"/>
      <c r="F10496" s="4"/>
      <c r="G10496" s="4"/>
      <c r="H10496" s="13"/>
      <c r="I10496" s="13"/>
      <c r="J10496" s="4"/>
      <c r="K10496" s="4"/>
      <c r="L10496" s="4"/>
      <c r="M10496" s="4"/>
      <c r="N10496" s="4"/>
      <c r="O10496" s="4"/>
      <c r="P10496" s="4"/>
      <c r="Q10496" s="4"/>
      <c r="R10496" s="13"/>
      <c r="S10496" s="13"/>
      <c r="T10496" s="13"/>
      <c r="U10496" s="13"/>
      <c r="V10496" s="13"/>
      <c r="W10496" s="13"/>
      <c r="X10496" s="13"/>
      <c r="Y10496" s="4"/>
      <c r="Z10496" s="4"/>
      <c r="AA10496" s="4"/>
      <c r="AB10496" s="4"/>
      <c r="AC10496" s="13"/>
      <c r="AD10496" s="4"/>
      <c r="AE10496" s="13"/>
      <c r="AF10496" s="13"/>
      <c r="AG10496" s="14"/>
    </row>
    <row r="10497" s="10" customFormat="1" spans="1:33">
      <c r="A10497" s="4"/>
      <c r="B10497" s="4"/>
      <c r="C10497" s="4"/>
      <c r="D10497" s="4"/>
      <c r="E10497" s="4"/>
      <c r="F10497" s="4"/>
      <c r="G10497" s="4"/>
      <c r="H10497" s="13"/>
      <c r="I10497" s="13"/>
      <c r="J10497" s="4"/>
      <c r="K10497" s="4"/>
      <c r="L10497" s="4"/>
      <c r="M10497" s="4"/>
      <c r="N10497" s="4"/>
      <c r="O10497" s="4"/>
      <c r="P10497" s="4"/>
      <c r="Q10497" s="4"/>
      <c r="R10497" s="13"/>
      <c r="S10497" s="13"/>
      <c r="T10497" s="13"/>
      <c r="U10497" s="13"/>
      <c r="V10497" s="13"/>
      <c r="W10497" s="13"/>
      <c r="X10497" s="13"/>
      <c r="Y10497" s="4"/>
      <c r="Z10497" s="4"/>
      <c r="AA10497" s="4"/>
      <c r="AB10497" s="4"/>
      <c r="AC10497" s="13"/>
      <c r="AD10497" s="4"/>
      <c r="AE10497" s="13"/>
      <c r="AF10497" s="13"/>
      <c r="AG10497" s="14"/>
    </row>
    <row r="10498" s="10" customFormat="1" spans="1:33">
      <c r="A10498" s="4"/>
      <c r="B10498" s="4"/>
      <c r="C10498" s="4"/>
      <c r="D10498" s="4"/>
      <c r="E10498" s="4"/>
      <c r="F10498" s="4"/>
      <c r="G10498" s="4"/>
      <c r="H10498" s="13"/>
      <c r="I10498" s="13"/>
      <c r="J10498" s="4"/>
      <c r="K10498" s="4"/>
      <c r="L10498" s="4"/>
      <c r="M10498" s="4"/>
      <c r="N10498" s="4"/>
      <c r="O10498" s="4"/>
      <c r="P10498" s="4"/>
      <c r="Q10498" s="4"/>
      <c r="R10498" s="13"/>
      <c r="S10498" s="13"/>
      <c r="T10498" s="13"/>
      <c r="U10498" s="13"/>
      <c r="V10498" s="13"/>
      <c r="W10498" s="13"/>
      <c r="X10498" s="13"/>
      <c r="Y10498" s="4"/>
      <c r="Z10498" s="4"/>
      <c r="AA10498" s="4"/>
      <c r="AB10498" s="4"/>
      <c r="AC10498" s="13"/>
      <c r="AD10498" s="4"/>
      <c r="AE10498" s="13"/>
      <c r="AF10498" s="13"/>
      <c r="AG10498" s="14"/>
    </row>
    <row r="10499" s="10" customFormat="1" spans="1:33">
      <c r="A10499" s="4"/>
      <c r="B10499" s="4"/>
      <c r="C10499" s="4"/>
      <c r="D10499" s="4"/>
      <c r="E10499" s="4"/>
      <c r="F10499" s="4"/>
      <c r="G10499" s="4"/>
      <c r="H10499" s="13"/>
      <c r="I10499" s="13"/>
      <c r="J10499" s="4"/>
      <c r="K10499" s="4"/>
      <c r="L10499" s="4"/>
      <c r="M10499" s="4"/>
      <c r="N10499" s="4"/>
      <c r="O10499" s="4"/>
      <c r="P10499" s="4"/>
      <c r="Q10499" s="4"/>
      <c r="R10499" s="13"/>
      <c r="S10499" s="13"/>
      <c r="T10499" s="13"/>
      <c r="U10499" s="13"/>
      <c r="V10499" s="13"/>
      <c r="W10499" s="13"/>
      <c r="X10499" s="13"/>
      <c r="Y10499" s="4"/>
      <c r="Z10499" s="4"/>
      <c r="AA10499" s="4"/>
      <c r="AB10499" s="4"/>
      <c r="AC10499" s="13"/>
      <c r="AD10499" s="4"/>
      <c r="AE10499" s="13"/>
      <c r="AF10499" s="13"/>
      <c r="AG10499" s="14"/>
    </row>
    <row r="10500" s="10" customFormat="1" spans="1:33">
      <c r="A10500" s="4"/>
      <c r="B10500" s="4"/>
      <c r="C10500" s="4"/>
      <c r="D10500" s="4"/>
      <c r="E10500" s="4"/>
      <c r="F10500" s="4"/>
      <c r="G10500" s="4"/>
      <c r="H10500" s="13"/>
      <c r="I10500" s="13"/>
      <c r="J10500" s="4"/>
      <c r="K10500" s="4"/>
      <c r="L10500" s="4"/>
      <c r="M10500" s="4"/>
      <c r="N10500" s="4"/>
      <c r="O10500" s="4"/>
      <c r="P10500" s="4"/>
      <c r="Q10500" s="4"/>
      <c r="R10500" s="13"/>
      <c r="S10500" s="13"/>
      <c r="T10500" s="13"/>
      <c r="U10500" s="13"/>
      <c r="V10500" s="13"/>
      <c r="W10500" s="13"/>
      <c r="X10500" s="13"/>
      <c r="Y10500" s="4"/>
      <c r="Z10500" s="4"/>
      <c r="AA10500" s="4"/>
      <c r="AB10500" s="4"/>
      <c r="AC10500" s="13"/>
      <c r="AD10500" s="4"/>
      <c r="AE10500" s="13"/>
      <c r="AF10500" s="13"/>
      <c r="AG10500" s="14"/>
    </row>
    <row r="10501" s="10" customFormat="1" spans="1:33">
      <c r="A10501" s="4"/>
      <c r="B10501" s="4"/>
      <c r="C10501" s="4"/>
      <c r="D10501" s="4"/>
      <c r="E10501" s="4"/>
      <c r="F10501" s="4"/>
      <c r="G10501" s="4"/>
      <c r="H10501" s="13"/>
      <c r="I10501" s="13"/>
      <c r="J10501" s="4"/>
      <c r="K10501" s="4"/>
      <c r="L10501" s="4"/>
      <c r="M10501" s="4"/>
      <c r="N10501" s="4"/>
      <c r="O10501" s="4"/>
      <c r="P10501" s="4"/>
      <c r="Q10501" s="4"/>
      <c r="R10501" s="13"/>
      <c r="S10501" s="13"/>
      <c r="T10501" s="13"/>
      <c r="U10501" s="13"/>
      <c r="V10501" s="13"/>
      <c r="W10501" s="13"/>
      <c r="X10501" s="13"/>
      <c r="Y10501" s="4"/>
      <c r="Z10501" s="4"/>
      <c r="AA10501" s="4"/>
      <c r="AB10501" s="4"/>
      <c r="AC10501" s="13"/>
      <c r="AD10501" s="4"/>
      <c r="AE10501" s="13"/>
      <c r="AF10501" s="13"/>
      <c r="AG10501" s="14"/>
    </row>
    <row r="10502" s="10" customFormat="1" spans="1:33">
      <c r="A10502" s="4"/>
      <c r="B10502" s="4"/>
      <c r="C10502" s="4"/>
      <c r="D10502" s="4"/>
      <c r="E10502" s="4"/>
      <c r="F10502" s="4"/>
      <c r="G10502" s="4"/>
      <c r="H10502" s="13"/>
      <c r="I10502" s="13"/>
      <c r="J10502" s="4"/>
      <c r="K10502" s="4"/>
      <c r="L10502" s="4"/>
      <c r="M10502" s="4"/>
      <c r="N10502" s="4"/>
      <c r="O10502" s="4"/>
      <c r="P10502" s="4"/>
      <c r="Q10502" s="4"/>
      <c r="R10502" s="13"/>
      <c r="S10502" s="13"/>
      <c r="T10502" s="13"/>
      <c r="U10502" s="13"/>
      <c r="V10502" s="13"/>
      <c r="W10502" s="13"/>
      <c r="X10502" s="13"/>
      <c r="Y10502" s="4"/>
      <c r="Z10502" s="4"/>
      <c r="AA10502" s="4"/>
      <c r="AB10502" s="4"/>
      <c r="AC10502" s="13"/>
      <c r="AD10502" s="4"/>
      <c r="AE10502" s="13"/>
      <c r="AF10502" s="13"/>
      <c r="AG10502" s="14"/>
    </row>
    <row r="10503" s="10" customFormat="1" spans="1:33">
      <c r="A10503" s="4"/>
      <c r="B10503" s="4"/>
      <c r="C10503" s="4"/>
      <c r="D10503" s="4"/>
      <c r="E10503" s="4"/>
      <c r="F10503" s="4"/>
      <c r="G10503" s="4"/>
      <c r="H10503" s="13"/>
      <c r="I10503" s="13"/>
      <c r="J10503" s="4"/>
      <c r="K10503" s="4"/>
      <c r="L10503" s="4"/>
      <c r="M10503" s="4"/>
      <c r="N10503" s="4"/>
      <c r="O10503" s="4"/>
      <c r="P10503" s="4"/>
      <c r="Q10503" s="4"/>
      <c r="R10503" s="13"/>
      <c r="S10503" s="13"/>
      <c r="T10503" s="13"/>
      <c r="U10503" s="13"/>
      <c r="V10503" s="13"/>
      <c r="W10503" s="13"/>
      <c r="X10503" s="13"/>
      <c r="Y10503" s="4"/>
      <c r="Z10503" s="4"/>
      <c r="AA10503" s="4"/>
      <c r="AB10503" s="4"/>
      <c r="AC10503" s="13"/>
      <c r="AD10503" s="4"/>
      <c r="AE10503" s="13"/>
      <c r="AF10503" s="13"/>
      <c r="AG10503" s="14"/>
    </row>
    <row r="10504" s="10" customFormat="1" spans="1:33">
      <c r="A10504" s="4"/>
      <c r="B10504" s="4"/>
      <c r="C10504" s="4"/>
      <c r="D10504" s="4"/>
      <c r="E10504" s="4"/>
      <c r="F10504" s="4"/>
      <c r="G10504" s="4"/>
      <c r="H10504" s="13"/>
      <c r="I10504" s="13"/>
      <c r="J10504" s="4"/>
      <c r="K10504" s="4"/>
      <c r="L10504" s="4"/>
      <c r="M10504" s="4"/>
      <c r="N10504" s="4"/>
      <c r="O10504" s="4"/>
      <c r="P10504" s="4"/>
      <c r="Q10504" s="4"/>
      <c r="R10504" s="13"/>
      <c r="S10504" s="13"/>
      <c r="T10504" s="13"/>
      <c r="U10504" s="13"/>
      <c r="V10504" s="13"/>
      <c r="W10504" s="13"/>
      <c r="X10504" s="13"/>
      <c r="Y10504" s="4"/>
      <c r="Z10504" s="4"/>
      <c r="AA10504" s="4"/>
      <c r="AB10504" s="4"/>
      <c r="AC10504" s="13"/>
      <c r="AD10504" s="4"/>
      <c r="AE10504" s="13"/>
      <c r="AF10504" s="13"/>
      <c r="AG10504" s="14"/>
    </row>
    <row r="10505" s="10" customFormat="1" spans="1:33">
      <c r="A10505" s="4"/>
      <c r="B10505" s="4"/>
      <c r="C10505" s="4"/>
      <c r="D10505" s="4"/>
      <c r="E10505" s="4"/>
      <c r="F10505" s="4"/>
      <c r="G10505" s="4"/>
      <c r="H10505" s="13"/>
      <c r="I10505" s="13"/>
      <c r="J10505" s="4"/>
      <c r="K10505" s="4"/>
      <c r="L10505" s="4"/>
      <c r="M10505" s="4"/>
      <c r="N10505" s="4"/>
      <c r="O10505" s="4"/>
      <c r="P10505" s="4"/>
      <c r="Q10505" s="4"/>
      <c r="R10505" s="4"/>
      <c r="S10505" s="13"/>
      <c r="T10505" s="13"/>
      <c r="U10505" s="13"/>
      <c r="V10505" s="13"/>
      <c r="W10505" s="13"/>
      <c r="X10505" s="13"/>
      <c r="Y10505" s="4"/>
      <c r="Z10505" s="4"/>
      <c r="AA10505" s="4"/>
      <c r="AB10505" s="4"/>
      <c r="AC10505" s="13"/>
      <c r="AD10505" s="4"/>
      <c r="AE10505" s="13"/>
      <c r="AF10505" s="13"/>
      <c r="AG10505" s="14"/>
    </row>
    <row r="10506" s="10" customFormat="1" spans="1:33">
      <c r="A10506" s="4"/>
      <c r="B10506" s="4"/>
      <c r="C10506" s="4"/>
      <c r="D10506" s="4"/>
      <c r="E10506" s="4"/>
      <c r="F10506" s="4"/>
      <c r="G10506" s="4"/>
      <c r="H10506" s="13"/>
      <c r="I10506" s="13"/>
      <c r="J10506" s="4"/>
      <c r="K10506" s="4"/>
      <c r="L10506" s="4"/>
      <c r="M10506" s="4"/>
      <c r="N10506" s="4"/>
      <c r="O10506" s="4"/>
      <c r="P10506" s="4"/>
      <c r="Q10506" s="4"/>
      <c r="R10506" s="4"/>
      <c r="S10506" s="13"/>
      <c r="T10506" s="13"/>
      <c r="U10506" s="13"/>
      <c r="V10506" s="13"/>
      <c r="W10506" s="13"/>
      <c r="X10506" s="13"/>
      <c r="Y10506" s="4"/>
      <c r="Z10506" s="4"/>
      <c r="AA10506" s="4"/>
      <c r="AB10506" s="4"/>
      <c r="AC10506" s="13"/>
      <c r="AD10506" s="4"/>
      <c r="AE10506" s="13"/>
      <c r="AF10506" s="13"/>
      <c r="AG10506" s="14"/>
    </row>
    <row r="10507" s="10" customFormat="1" spans="1:33">
      <c r="A10507" s="4"/>
      <c r="B10507" s="4"/>
      <c r="C10507" s="4"/>
      <c r="D10507" s="4"/>
      <c r="E10507" s="4"/>
      <c r="F10507" s="4"/>
      <c r="G10507" s="4"/>
      <c r="H10507" s="13"/>
      <c r="I10507" s="13"/>
      <c r="J10507" s="4"/>
      <c r="K10507" s="4"/>
      <c r="L10507" s="4"/>
      <c r="M10507" s="4"/>
      <c r="N10507" s="4"/>
      <c r="O10507" s="4"/>
      <c r="P10507" s="4"/>
      <c r="Q10507" s="4"/>
      <c r="R10507" s="13"/>
      <c r="S10507" s="13"/>
      <c r="T10507" s="13"/>
      <c r="U10507" s="13"/>
      <c r="V10507" s="13"/>
      <c r="W10507" s="13"/>
      <c r="X10507" s="13"/>
      <c r="Y10507" s="4"/>
      <c r="Z10507" s="4"/>
      <c r="AA10507" s="4"/>
      <c r="AB10507" s="4"/>
      <c r="AC10507" s="13"/>
      <c r="AD10507" s="4"/>
      <c r="AE10507" s="13"/>
      <c r="AF10507" s="13"/>
      <c r="AG10507" s="14"/>
    </row>
    <row r="10508" s="10" customFormat="1" spans="1:33">
      <c r="A10508" s="4"/>
      <c r="B10508" s="4"/>
      <c r="C10508" s="4"/>
      <c r="D10508" s="4"/>
      <c r="E10508" s="4"/>
      <c r="F10508" s="4"/>
      <c r="G10508" s="4"/>
      <c r="H10508" s="13"/>
      <c r="I10508" s="13"/>
      <c r="J10508" s="4"/>
      <c r="K10508" s="4"/>
      <c r="L10508" s="4"/>
      <c r="M10508" s="4"/>
      <c r="N10508" s="4"/>
      <c r="O10508" s="4"/>
      <c r="P10508" s="4"/>
      <c r="Q10508" s="4"/>
      <c r="R10508" s="13"/>
      <c r="S10508" s="4"/>
      <c r="T10508" s="13"/>
      <c r="U10508" s="13"/>
      <c r="V10508" s="13"/>
      <c r="W10508" s="13"/>
      <c r="X10508" s="4"/>
      <c r="Y10508" s="4"/>
      <c r="Z10508" s="4"/>
      <c r="AA10508" s="4"/>
      <c r="AB10508" s="4"/>
      <c r="AC10508" s="4"/>
      <c r="AD10508" s="4"/>
      <c r="AE10508" s="13"/>
      <c r="AF10508" s="13"/>
      <c r="AG10508" s="14"/>
    </row>
    <row r="10509" s="10" customFormat="1" spans="1:33">
      <c r="A10509" s="4"/>
      <c r="B10509" s="4"/>
      <c r="C10509" s="4"/>
      <c r="D10509" s="4"/>
      <c r="E10509" s="4"/>
      <c r="F10509" s="4"/>
      <c r="G10509" s="4"/>
      <c r="H10509" s="13"/>
      <c r="I10509" s="13"/>
      <c r="J10509" s="4"/>
      <c r="K10509" s="4"/>
      <c r="L10509" s="4"/>
      <c r="M10509" s="4"/>
      <c r="N10509" s="4"/>
      <c r="O10509" s="4"/>
      <c r="P10509" s="4"/>
      <c r="Q10509" s="4"/>
      <c r="R10509" s="13"/>
      <c r="S10509" s="13"/>
      <c r="T10509" s="13"/>
      <c r="U10509" s="13"/>
      <c r="V10509" s="13"/>
      <c r="W10509" s="13"/>
      <c r="X10509" s="13"/>
      <c r="Y10509" s="4"/>
      <c r="Z10509" s="4"/>
      <c r="AA10509" s="4"/>
      <c r="AB10509" s="4"/>
      <c r="AC10509" s="13"/>
      <c r="AD10509" s="4"/>
      <c r="AE10509" s="13"/>
      <c r="AF10509" s="13"/>
      <c r="AG10509" s="14"/>
    </row>
    <row r="10510" s="10" customFormat="1" spans="1:33">
      <c r="A10510" s="4"/>
      <c r="B10510" s="4"/>
      <c r="C10510" s="4"/>
      <c r="D10510" s="4"/>
      <c r="E10510" s="4"/>
      <c r="F10510" s="4"/>
      <c r="G10510" s="4"/>
      <c r="H10510" s="13"/>
      <c r="I10510" s="13"/>
      <c r="J10510" s="4"/>
      <c r="K10510" s="4"/>
      <c r="L10510" s="4"/>
      <c r="M10510" s="4"/>
      <c r="N10510" s="4"/>
      <c r="O10510" s="4"/>
      <c r="P10510" s="4"/>
      <c r="Q10510" s="4"/>
      <c r="R10510" s="13"/>
      <c r="S10510" s="13"/>
      <c r="T10510" s="13"/>
      <c r="U10510" s="13"/>
      <c r="V10510" s="13"/>
      <c r="W10510" s="13"/>
      <c r="X10510" s="13"/>
      <c r="Y10510" s="4"/>
      <c r="Z10510" s="4"/>
      <c r="AA10510" s="4"/>
      <c r="AB10510" s="4"/>
      <c r="AC10510" s="13"/>
      <c r="AD10510" s="4"/>
      <c r="AE10510" s="13"/>
      <c r="AF10510" s="13"/>
      <c r="AG10510" s="14"/>
    </row>
    <row r="10511" s="10" customFormat="1" spans="1:33">
      <c r="A10511" s="4"/>
      <c r="B10511" s="4"/>
      <c r="C10511" s="4"/>
      <c r="D10511" s="4"/>
      <c r="E10511" s="4"/>
      <c r="F10511" s="4"/>
      <c r="G10511" s="4"/>
      <c r="H10511" s="13"/>
      <c r="I10511" s="13"/>
      <c r="J10511" s="4"/>
      <c r="K10511" s="4"/>
      <c r="L10511" s="4"/>
      <c r="M10511" s="4"/>
      <c r="N10511" s="4"/>
      <c r="O10511" s="4"/>
      <c r="P10511" s="4"/>
      <c r="Q10511" s="4"/>
      <c r="R10511" s="13"/>
      <c r="S10511" s="13"/>
      <c r="T10511" s="13"/>
      <c r="U10511" s="13"/>
      <c r="V10511" s="13"/>
      <c r="W10511" s="13"/>
      <c r="X10511" s="13"/>
      <c r="Y10511" s="4"/>
      <c r="Z10511" s="4"/>
      <c r="AA10511" s="4"/>
      <c r="AB10511" s="4"/>
      <c r="AC10511" s="13"/>
      <c r="AD10511" s="4"/>
      <c r="AE10511" s="13"/>
      <c r="AF10511" s="13"/>
      <c r="AG10511" s="14"/>
    </row>
    <row r="10512" s="10" customFormat="1" spans="1:33">
      <c r="A10512" s="4"/>
      <c r="B10512" s="4"/>
      <c r="C10512" s="4"/>
      <c r="D10512" s="4"/>
      <c r="E10512" s="4"/>
      <c r="F10512" s="4"/>
      <c r="G10512" s="4"/>
      <c r="H10512" s="13"/>
      <c r="I10512" s="13"/>
      <c r="J10512" s="4"/>
      <c r="K10512" s="4"/>
      <c r="L10512" s="4"/>
      <c r="M10512" s="4"/>
      <c r="N10512" s="4"/>
      <c r="O10512" s="4"/>
      <c r="P10512" s="4"/>
      <c r="Q10512" s="4"/>
      <c r="R10512" s="13"/>
      <c r="S10512" s="13"/>
      <c r="T10512" s="13"/>
      <c r="U10512" s="13"/>
      <c r="V10512" s="13"/>
      <c r="W10512" s="13"/>
      <c r="X10512" s="13"/>
      <c r="Y10512" s="4"/>
      <c r="Z10512" s="4"/>
      <c r="AA10512" s="4"/>
      <c r="AB10512" s="4"/>
      <c r="AC10512" s="13"/>
      <c r="AD10512" s="4"/>
      <c r="AE10512" s="13"/>
      <c r="AF10512" s="13"/>
      <c r="AG10512" s="14"/>
    </row>
    <row r="10513" s="10" customFormat="1" spans="1:33">
      <c r="A10513" s="4"/>
      <c r="B10513" s="4"/>
      <c r="C10513" s="4"/>
      <c r="D10513" s="4"/>
      <c r="E10513" s="4"/>
      <c r="F10513" s="4"/>
      <c r="G10513" s="4"/>
      <c r="H10513" s="13"/>
      <c r="I10513" s="13"/>
      <c r="J10513" s="4"/>
      <c r="K10513" s="4"/>
      <c r="L10513" s="4"/>
      <c r="M10513" s="4"/>
      <c r="N10513" s="4"/>
      <c r="O10513" s="4"/>
      <c r="P10513" s="4"/>
      <c r="Q10513" s="4"/>
      <c r="R10513" s="13"/>
      <c r="S10513" s="13"/>
      <c r="T10513" s="13"/>
      <c r="U10513" s="13"/>
      <c r="V10513" s="13"/>
      <c r="W10513" s="13"/>
      <c r="X10513" s="13"/>
      <c r="Y10513" s="4"/>
      <c r="Z10513" s="4"/>
      <c r="AA10513" s="4"/>
      <c r="AB10513" s="4"/>
      <c r="AC10513" s="13"/>
      <c r="AD10513" s="4"/>
      <c r="AE10513" s="13"/>
      <c r="AF10513" s="13"/>
      <c r="AG10513" s="14"/>
    </row>
    <row r="10514" s="10" customFormat="1" spans="1:33">
      <c r="A10514" s="4"/>
      <c r="B10514" s="4"/>
      <c r="C10514" s="4"/>
      <c r="D10514" s="4"/>
      <c r="E10514" s="4"/>
      <c r="F10514" s="4"/>
      <c r="G10514" s="4"/>
      <c r="H10514" s="13"/>
      <c r="I10514" s="13"/>
      <c r="J10514" s="4"/>
      <c r="K10514" s="4"/>
      <c r="L10514" s="4"/>
      <c r="M10514" s="4"/>
      <c r="N10514" s="4"/>
      <c r="O10514" s="4"/>
      <c r="P10514" s="4"/>
      <c r="Q10514" s="4"/>
      <c r="R10514" s="13"/>
      <c r="S10514" s="13"/>
      <c r="T10514" s="13"/>
      <c r="U10514" s="13"/>
      <c r="V10514" s="13"/>
      <c r="W10514" s="13"/>
      <c r="X10514" s="13"/>
      <c r="Y10514" s="4"/>
      <c r="Z10514" s="4"/>
      <c r="AA10514" s="4"/>
      <c r="AB10514" s="4"/>
      <c r="AC10514" s="13"/>
      <c r="AD10514" s="4"/>
      <c r="AE10514" s="13"/>
      <c r="AF10514" s="13"/>
      <c r="AG10514" s="14"/>
    </row>
    <row r="10515" s="10" customFormat="1" spans="1:33">
      <c r="A10515" s="4"/>
      <c r="B10515" s="4"/>
      <c r="C10515" s="4"/>
      <c r="D10515" s="4"/>
      <c r="E10515" s="4"/>
      <c r="F10515" s="4"/>
      <c r="G10515" s="4"/>
      <c r="H10515" s="13"/>
      <c r="I10515" s="13"/>
      <c r="J10515" s="4"/>
      <c r="K10515" s="4"/>
      <c r="L10515" s="4"/>
      <c r="M10515" s="4"/>
      <c r="N10515" s="4"/>
      <c r="O10515" s="4"/>
      <c r="P10515" s="4"/>
      <c r="Q10515" s="4"/>
      <c r="R10515" s="13"/>
      <c r="S10515" s="13"/>
      <c r="T10515" s="13"/>
      <c r="U10515" s="13"/>
      <c r="V10515" s="13"/>
      <c r="W10515" s="13"/>
      <c r="X10515" s="13"/>
      <c r="Y10515" s="4"/>
      <c r="Z10515" s="4"/>
      <c r="AA10515" s="4"/>
      <c r="AB10515" s="4"/>
      <c r="AC10515" s="13"/>
      <c r="AD10515" s="4"/>
      <c r="AE10515" s="13"/>
      <c r="AF10515" s="13"/>
      <c r="AG10515" s="14"/>
    </row>
    <row r="10516" s="10" customFormat="1" spans="1:33">
      <c r="A10516" s="4"/>
      <c r="B10516" s="4"/>
      <c r="C10516" s="4"/>
      <c r="D10516" s="4"/>
      <c r="E10516" s="4"/>
      <c r="F10516" s="4"/>
      <c r="G10516" s="4"/>
      <c r="H10516" s="13"/>
      <c r="I10516" s="13"/>
      <c r="J10516" s="4"/>
      <c r="K10516" s="4"/>
      <c r="L10516" s="4"/>
      <c r="M10516" s="4"/>
      <c r="N10516" s="4"/>
      <c r="O10516" s="4"/>
      <c r="P10516" s="4"/>
      <c r="Q10516" s="4"/>
      <c r="R10516" s="13"/>
      <c r="S10516" s="13"/>
      <c r="T10516" s="13"/>
      <c r="U10516" s="13"/>
      <c r="V10516" s="13"/>
      <c r="W10516" s="13"/>
      <c r="X10516" s="13"/>
      <c r="Y10516" s="4"/>
      <c r="Z10516" s="4"/>
      <c r="AA10516" s="4"/>
      <c r="AB10516" s="4"/>
      <c r="AC10516" s="13"/>
      <c r="AD10516" s="4"/>
      <c r="AE10516" s="13"/>
      <c r="AF10516" s="13"/>
      <c r="AG10516" s="14"/>
    </row>
    <row r="10517" s="10" customFormat="1" spans="1:33">
      <c r="A10517" s="4"/>
      <c r="B10517" s="4"/>
      <c r="C10517" s="4"/>
      <c r="D10517" s="4"/>
      <c r="E10517" s="4"/>
      <c r="F10517" s="4"/>
      <c r="G10517" s="4"/>
      <c r="H10517" s="13"/>
      <c r="I10517" s="13"/>
      <c r="J10517" s="4"/>
      <c r="K10517" s="4"/>
      <c r="L10517" s="4"/>
      <c r="M10517" s="4"/>
      <c r="N10517" s="4"/>
      <c r="O10517" s="4"/>
      <c r="P10517" s="4"/>
      <c r="Q10517" s="4"/>
      <c r="R10517" s="13"/>
      <c r="S10517" s="4"/>
      <c r="T10517" s="13"/>
      <c r="U10517" s="13"/>
      <c r="V10517" s="13"/>
      <c r="W10517" s="13"/>
      <c r="X10517" s="4"/>
      <c r="Y10517" s="4"/>
      <c r="Z10517" s="4"/>
      <c r="AA10517" s="4"/>
      <c r="AB10517" s="4"/>
      <c r="AC10517" s="4"/>
      <c r="AD10517" s="4"/>
      <c r="AE10517" s="13"/>
      <c r="AF10517" s="13"/>
      <c r="AG10517" s="14"/>
    </row>
    <row r="10518" s="10" customFormat="1" spans="1:33">
      <c r="A10518" s="4"/>
      <c r="B10518" s="4"/>
      <c r="C10518" s="4"/>
      <c r="D10518" s="4"/>
      <c r="E10518" s="4"/>
      <c r="F10518" s="4"/>
      <c r="G10518" s="4"/>
      <c r="H10518" s="13"/>
      <c r="I10518" s="13"/>
      <c r="J10518" s="4"/>
      <c r="K10518" s="4"/>
      <c r="L10518" s="4"/>
      <c r="M10518" s="4"/>
      <c r="N10518" s="4"/>
      <c r="O10518" s="4"/>
      <c r="P10518" s="4"/>
      <c r="Q10518" s="4"/>
      <c r="R10518" s="13"/>
      <c r="S10518" s="13"/>
      <c r="T10518" s="13"/>
      <c r="U10518" s="13"/>
      <c r="V10518" s="13"/>
      <c r="W10518" s="13"/>
      <c r="X10518" s="13"/>
      <c r="Y10518" s="4"/>
      <c r="Z10518" s="4"/>
      <c r="AA10518" s="4"/>
      <c r="AB10518" s="4"/>
      <c r="AC10518" s="13"/>
      <c r="AD10518" s="4"/>
      <c r="AE10518" s="13"/>
      <c r="AF10518" s="13"/>
      <c r="AG10518" s="14"/>
    </row>
    <row r="10519" s="10" customFormat="1" spans="1:33">
      <c r="A10519" s="4"/>
      <c r="B10519" s="4"/>
      <c r="C10519" s="4"/>
      <c r="D10519" s="4"/>
      <c r="E10519" s="4"/>
      <c r="F10519" s="4"/>
      <c r="G10519" s="4"/>
      <c r="H10519" s="13"/>
      <c r="I10519" s="13"/>
      <c r="J10519" s="4"/>
      <c r="K10519" s="4"/>
      <c r="L10519" s="4"/>
      <c r="M10519" s="4"/>
      <c r="N10519" s="4"/>
      <c r="O10519" s="4"/>
      <c r="P10519" s="4"/>
      <c r="Q10519" s="4"/>
      <c r="R10519" s="13"/>
      <c r="S10519" s="4"/>
      <c r="T10519" s="13"/>
      <c r="U10519" s="13"/>
      <c r="V10519" s="13"/>
      <c r="W10519" s="13"/>
      <c r="X10519" s="4"/>
      <c r="Y10519" s="4"/>
      <c r="Z10519" s="4"/>
      <c r="AA10519" s="4"/>
      <c r="AB10519" s="4"/>
      <c r="AC10519" s="4"/>
      <c r="AD10519" s="4"/>
      <c r="AE10519" s="13"/>
      <c r="AF10519" s="13"/>
      <c r="AG10519" s="14"/>
    </row>
    <row r="10520" s="10" customFormat="1" spans="1:33">
      <c r="A10520" s="4"/>
      <c r="B10520" s="4"/>
      <c r="C10520" s="4"/>
      <c r="D10520" s="4"/>
      <c r="E10520" s="4"/>
      <c r="F10520" s="4"/>
      <c r="G10520" s="4"/>
      <c r="H10520" s="13"/>
      <c r="I10520" s="13"/>
      <c r="J10520" s="4"/>
      <c r="K10520" s="4"/>
      <c r="L10520" s="4"/>
      <c r="M10520" s="4"/>
      <c r="N10520" s="4"/>
      <c r="O10520" s="4"/>
      <c r="P10520" s="4"/>
      <c r="Q10520" s="4"/>
      <c r="R10520" s="13"/>
      <c r="S10520" s="4"/>
      <c r="T10520" s="13"/>
      <c r="U10520" s="13"/>
      <c r="V10520" s="13"/>
      <c r="W10520" s="13"/>
      <c r="X10520" s="4"/>
      <c r="Y10520" s="4"/>
      <c r="Z10520" s="4"/>
      <c r="AA10520" s="4"/>
      <c r="AB10520" s="4"/>
      <c r="AC10520" s="4"/>
      <c r="AD10520" s="4"/>
      <c r="AE10520" s="13"/>
      <c r="AF10520" s="13"/>
      <c r="AG10520" s="14"/>
    </row>
    <row r="10521" s="10" customFormat="1" spans="1:33">
      <c r="A10521" s="4"/>
      <c r="B10521" s="4"/>
      <c r="C10521" s="4"/>
      <c r="D10521" s="4"/>
      <c r="E10521" s="4"/>
      <c r="F10521" s="4"/>
      <c r="G10521" s="4"/>
      <c r="H10521" s="13"/>
      <c r="I10521" s="13"/>
      <c r="J10521" s="4"/>
      <c r="K10521" s="4"/>
      <c r="L10521" s="4"/>
      <c r="M10521" s="4"/>
      <c r="N10521" s="4"/>
      <c r="O10521" s="4"/>
      <c r="P10521" s="4"/>
      <c r="Q10521" s="4"/>
      <c r="R10521" s="13"/>
      <c r="S10521" s="4"/>
      <c r="T10521" s="13"/>
      <c r="U10521" s="13"/>
      <c r="V10521" s="13"/>
      <c r="W10521" s="13"/>
      <c r="X10521" s="4"/>
      <c r="Y10521" s="4"/>
      <c r="Z10521" s="4"/>
      <c r="AA10521" s="4"/>
      <c r="AB10521" s="4"/>
      <c r="AC10521" s="4"/>
      <c r="AD10521" s="4"/>
      <c r="AE10521" s="13"/>
      <c r="AF10521" s="13"/>
      <c r="AG10521" s="14"/>
    </row>
    <row r="10522" s="10" customFormat="1" spans="1:33">
      <c r="A10522" s="4"/>
      <c r="B10522" s="4"/>
      <c r="C10522" s="4"/>
      <c r="D10522" s="4"/>
      <c r="E10522" s="4"/>
      <c r="F10522" s="4"/>
      <c r="G10522" s="4"/>
      <c r="H10522" s="13"/>
      <c r="I10522" s="13"/>
      <c r="J10522" s="4"/>
      <c r="K10522" s="4"/>
      <c r="L10522" s="4"/>
      <c r="M10522" s="4"/>
      <c r="N10522" s="4"/>
      <c r="O10522" s="4"/>
      <c r="P10522" s="4"/>
      <c r="Q10522" s="4"/>
      <c r="R10522" s="13"/>
      <c r="S10522" s="4"/>
      <c r="T10522" s="13"/>
      <c r="U10522" s="13"/>
      <c r="V10522" s="13"/>
      <c r="W10522" s="13"/>
      <c r="X10522" s="13"/>
      <c r="Y10522" s="4"/>
      <c r="Z10522" s="4"/>
      <c r="AA10522" s="4"/>
      <c r="AB10522" s="4"/>
      <c r="AC10522" s="13"/>
      <c r="AD10522" s="4"/>
      <c r="AE10522" s="13"/>
      <c r="AF10522" s="13"/>
      <c r="AG10522" s="14"/>
    </row>
    <row r="10523" s="10" customFormat="1" spans="1:33">
      <c r="A10523" s="4"/>
      <c r="B10523" s="4"/>
      <c r="C10523" s="4"/>
      <c r="D10523" s="4"/>
      <c r="E10523" s="4"/>
      <c r="F10523" s="4"/>
      <c r="G10523" s="4"/>
      <c r="H10523" s="13"/>
      <c r="I10523" s="13"/>
      <c r="J10523" s="4"/>
      <c r="K10523" s="4"/>
      <c r="L10523" s="4"/>
      <c r="M10523" s="4"/>
      <c r="N10523" s="4"/>
      <c r="O10523" s="4"/>
      <c r="P10523" s="4"/>
      <c r="Q10523" s="4"/>
      <c r="R10523" s="13"/>
      <c r="S10523" s="13"/>
      <c r="T10523" s="13"/>
      <c r="U10523" s="13"/>
      <c r="V10523" s="13"/>
      <c r="W10523" s="13"/>
      <c r="X10523" s="13"/>
      <c r="Y10523" s="4"/>
      <c r="Z10523" s="4"/>
      <c r="AA10523" s="4"/>
      <c r="AB10523" s="4"/>
      <c r="AC10523" s="13"/>
      <c r="AD10523" s="4"/>
      <c r="AE10523" s="13"/>
      <c r="AF10523" s="13"/>
      <c r="AG10523" s="14"/>
    </row>
    <row r="10524" s="10" customFormat="1" spans="1:33">
      <c r="A10524" s="4"/>
      <c r="B10524" s="4"/>
      <c r="C10524" s="4"/>
      <c r="D10524" s="4"/>
      <c r="E10524" s="4"/>
      <c r="F10524" s="4"/>
      <c r="G10524" s="4"/>
      <c r="H10524" s="13"/>
      <c r="I10524" s="13"/>
      <c r="J10524" s="4"/>
      <c r="K10524" s="4"/>
      <c r="L10524" s="4"/>
      <c r="M10524" s="4"/>
      <c r="N10524" s="4"/>
      <c r="O10524" s="4"/>
      <c r="P10524" s="4"/>
      <c r="Q10524" s="4"/>
      <c r="R10524" s="13"/>
      <c r="S10524" s="4"/>
      <c r="T10524" s="13"/>
      <c r="U10524" s="13"/>
      <c r="V10524" s="13"/>
      <c r="W10524" s="13"/>
      <c r="X10524" s="13"/>
      <c r="Y10524" s="4"/>
      <c r="Z10524" s="4"/>
      <c r="AA10524" s="4"/>
      <c r="AB10524" s="4"/>
      <c r="AC10524" s="13"/>
      <c r="AD10524" s="4"/>
      <c r="AE10524" s="13"/>
      <c r="AF10524" s="13"/>
      <c r="AG10524" s="14"/>
    </row>
    <row r="10525" s="10" customFormat="1" spans="1:33">
      <c r="A10525" s="4"/>
      <c r="B10525" s="4"/>
      <c r="C10525" s="4"/>
      <c r="D10525" s="4"/>
      <c r="E10525" s="4"/>
      <c r="F10525" s="4"/>
      <c r="G10525" s="4"/>
      <c r="H10525" s="13"/>
      <c r="I10525" s="13"/>
      <c r="J10525" s="4"/>
      <c r="K10525" s="4"/>
      <c r="L10525" s="4"/>
      <c r="M10525" s="4"/>
      <c r="N10525" s="4"/>
      <c r="O10525" s="4"/>
      <c r="P10525" s="4"/>
      <c r="Q10525" s="4"/>
      <c r="R10525" s="13"/>
      <c r="S10525" s="13"/>
      <c r="T10525" s="13"/>
      <c r="U10525" s="13"/>
      <c r="V10525" s="13"/>
      <c r="W10525" s="13"/>
      <c r="X10525" s="13"/>
      <c r="Y10525" s="4"/>
      <c r="Z10525" s="4"/>
      <c r="AA10525" s="4"/>
      <c r="AB10525" s="4"/>
      <c r="AC10525" s="13"/>
      <c r="AD10525" s="4"/>
      <c r="AE10525" s="13"/>
      <c r="AF10525" s="13"/>
      <c r="AG10525" s="14"/>
    </row>
    <row r="10526" s="10" customFormat="1" spans="1:33">
      <c r="A10526" s="4"/>
      <c r="B10526" s="4"/>
      <c r="C10526" s="4"/>
      <c r="D10526" s="4"/>
      <c r="E10526" s="4"/>
      <c r="F10526" s="4"/>
      <c r="G10526" s="4"/>
      <c r="H10526" s="13"/>
      <c r="I10526" s="13"/>
      <c r="J10526" s="4"/>
      <c r="K10526" s="4"/>
      <c r="L10526" s="4"/>
      <c r="M10526" s="4"/>
      <c r="N10526" s="4"/>
      <c r="O10526" s="4"/>
      <c r="P10526" s="4"/>
      <c r="Q10526" s="4"/>
      <c r="R10526" s="13"/>
      <c r="S10526" s="13"/>
      <c r="T10526" s="13"/>
      <c r="U10526" s="13"/>
      <c r="V10526" s="13"/>
      <c r="W10526" s="13"/>
      <c r="X10526" s="13"/>
      <c r="Y10526" s="4"/>
      <c r="Z10526" s="4"/>
      <c r="AA10526" s="4"/>
      <c r="AB10526" s="4"/>
      <c r="AC10526" s="13"/>
      <c r="AD10526" s="4"/>
      <c r="AE10526" s="13"/>
      <c r="AF10526" s="13"/>
      <c r="AG10526" s="14"/>
    </row>
    <row r="10527" s="10" customFormat="1" spans="1:33">
      <c r="A10527" s="4"/>
      <c r="B10527" s="4"/>
      <c r="C10527" s="4"/>
      <c r="D10527" s="4"/>
      <c r="E10527" s="4"/>
      <c r="F10527" s="4"/>
      <c r="G10527" s="4"/>
      <c r="H10527" s="13"/>
      <c r="I10527" s="13"/>
      <c r="J10527" s="4"/>
      <c r="K10527" s="4"/>
      <c r="L10527" s="4"/>
      <c r="M10527" s="4"/>
      <c r="N10527" s="4"/>
      <c r="O10527" s="4"/>
      <c r="P10527" s="13"/>
      <c r="Q10527" s="13"/>
      <c r="R10527" s="13"/>
      <c r="S10527" s="13"/>
      <c r="T10527" s="13"/>
      <c r="U10527" s="13"/>
      <c r="V10527" s="13"/>
      <c r="W10527" s="13"/>
      <c r="X10527" s="13"/>
      <c r="Y10527" s="4"/>
      <c r="Z10527" s="4"/>
      <c r="AA10527" s="4"/>
      <c r="AB10527" s="4"/>
      <c r="AC10527" s="13"/>
      <c r="AD10527" s="4"/>
      <c r="AE10527" s="13"/>
      <c r="AF10527" s="13"/>
      <c r="AG10527" s="14"/>
    </row>
    <row r="10528" s="10" customFormat="1" spans="1:33">
      <c r="A10528" s="4"/>
      <c r="B10528" s="4"/>
      <c r="C10528" s="4"/>
      <c r="D10528" s="4"/>
      <c r="E10528" s="4"/>
      <c r="F10528" s="4"/>
      <c r="G10528" s="4"/>
      <c r="H10528" s="13"/>
      <c r="I10528" s="13"/>
      <c r="J10528" s="4"/>
      <c r="K10528" s="4"/>
      <c r="L10528" s="4"/>
      <c r="M10528" s="4"/>
      <c r="N10528" s="4"/>
      <c r="O10528" s="4"/>
      <c r="P10528" s="4"/>
      <c r="Q10528" s="4"/>
      <c r="R10528" s="13"/>
      <c r="S10528" s="13"/>
      <c r="T10528" s="13"/>
      <c r="U10528" s="13"/>
      <c r="V10528" s="13"/>
      <c r="W10528" s="13"/>
      <c r="X10528" s="13"/>
      <c r="Y10528" s="4"/>
      <c r="Z10528" s="4"/>
      <c r="AA10528" s="4"/>
      <c r="AB10528" s="4"/>
      <c r="AC10528" s="13"/>
      <c r="AD10528" s="4"/>
      <c r="AE10528" s="13"/>
      <c r="AF10528" s="13"/>
      <c r="AG10528" s="14"/>
    </row>
    <row r="10529" s="10" customFormat="1" spans="1:33">
      <c r="A10529" s="4"/>
      <c r="B10529" s="4"/>
      <c r="C10529" s="4"/>
      <c r="D10529" s="4"/>
      <c r="E10529" s="4"/>
      <c r="F10529" s="4"/>
      <c r="G10529" s="4"/>
      <c r="H10529" s="13"/>
      <c r="I10529" s="13"/>
      <c r="J10529" s="4"/>
      <c r="K10529" s="4"/>
      <c r="L10529" s="4"/>
      <c r="M10529" s="4"/>
      <c r="N10529" s="4"/>
      <c r="O10529" s="4"/>
      <c r="P10529" s="4"/>
      <c r="Q10529" s="4"/>
      <c r="R10529" s="13"/>
      <c r="S10529" s="13"/>
      <c r="T10529" s="13"/>
      <c r="U10529" s="13"/>
      <c r="V10529" s="13"/>
      <c r="W10529" s="13"/>
      <c r="X10529" s="13"/>
      <c r="Y10529" s="4"/>
      <c r="Z10529" s="4"/>
      <c r="AA10529" s="4"/>
      <c r="AB10529" s="4"/>
      <c r="AC10529" s="13"/>
      <c r="AD10529" s="4"/>
      <c r="AE10529" s="13"/>
      <c r="AF10529" s="13"/>
      <c r="AG10529" s="14"/>
    </row>
    <row r="10530" s="10" customFormat="1" spans="1:33">
      <c r="A10530" s="4"/>
      <c r="B10530" s="4"/>
      <c r="C10530" s="4"/>
      <c r="D10530" s="4"/>
      <c r="E10530" s="4"/>
      <c r="F10530" s="4"/>
      <c r="G10530" s="4"/>
      <c r="H10530" s="13"/>
      <c r="I10530" s="13"/>
      <c r="J10530" s="4"/>
      <c r="K10530" s="4"/>
      <c r="L10530" s="4"/>
      <c r="M10530" s="4"/>
      <c r="N10530" s="4"/>
      <c r="O10530" s="4"/>
      <c r="P10530" s="4"/>
      <c r="Q10530" s="4"/>
      <c r="R10530" s="13"/>
      <c r="S10530" s="13"/>
      <c r="T10530" s="13"/>
      <c r="U10530" s="13"/>
      <c r="V10530" s="13"/>
      <c r="W10530" s="13"/>
      <c r="X10530" s="13"/>
      <c r="Y10530" s="4"/>
      <c r="Z10530" s="4"/>
      <c r="AA10530" s="4"/>
      <c r="AB10530" s="4"/>
      <c r="AC10530" s="13"/>
      <c r="AD10530" s="4"/>
      <c r="AE10530" s="13"/>
      <c r="AF10530" s="13"/>
      <c r="AG10530" s="14"/>
    </row>
    <row r="10531" s="10" customFormat="1" spans="1:33">
      <c r="A10531" s="4"/>
      <c r="B10531" s="4"/>
      <c r="C10531" s="4"/>
      <c r="D10531" s="4"/>
      <c r="E10531" s="4"/>
      <c r="F10531" s="4"/>
      <c r="G10531" s="4"/>
      <c r="H10531" s="13"/>
      <c r="I10531" s="13"/>
      <c r="J10531" s="4"/>
      <c r="K10531" s="4"/>
      <c r="L10531" s="4"/>
      <c r="M10531" s="4"/>
      <c r="N10531" s="4"/>
      <c r="O10531" s="4"/>
      <c r="P10531" s="4"/>
      <c r="Q10531" s="4"/>
      <c r="R10531" s="13"/>
      <c r="S10531" s="13"/>
      <c r="T10531" s="13"/>
      <c r="U10531" s="13"/>
      <c r="V10531" s="13"/>
      <c r="W10531" s="13"/>
      <c r="X10531" s="13"/>
      <c r="Y10531" s="4"/>
      <c r="Z10531" s="4"/>
      <c r="AA10531" s="4"/>
      <c r="AB10531" s="4"/>
      <c r="AC10531" s="13"/>
      <c r="AD10531" s="4"/>
      <c r="AE10531" s="13"/>
      <c r="AF10531" s="13"/>
      <c r="AG10531" s="14"/>
    </row>
    <row r="10532" s="10" customFormat="1" spans="1:33">
      <c r="A10532" s="4"/>
      <c r="B10532" s="4"/>
      <c r="C10532" s="4"/>
      <c r="D10532" s="4"/>
      <c r="E10532" s="4"/>
      <c r="F10532" s="4"/>
      <c r="G10532" s="4"/>
      <c r="H10532" s="13"/>
      <c r="I10532" s="13"/>
      <c r="J10532" s="4"/>
      <c r="K10532" s="4"/>
      <c r="L10532" s="4"/>
      <c r="M10532" s="4"/>
      <c r="N10532" s="4"/>
      <c r="O10532" s="4"/>
      <c r="P10532" s="4"/>
      <c r="Q10532" s="4"/>
      <c r="R10532" s="13"/>
      <c r="S10532" s="13"/>
      <c r="T10532" s="13"/>
      <c r="U10532" s="13"/>
      <c r="V10532" s="13"/>
      <c r="W10532" s="13"/>
      <c r="X10532" s="13"/>
      <c r="Y10532" s="4"/>
      <c r="Z10532" s="4"/>
      <c r="AA10532" s="4"/>
      <c r="AB10532" s="4"/>
      <c r="AC10532" s="13"/>
      <c r="AD10532" s="4"/>
      <c r="AE10532" s="13"/>
      <c r="AF10532" s="13"/>
      <c r="AG10532" s="14"/>
    </row>
    <row r="10533" s="10" customFormat="1" spans="1:33">
      <c r="A10533" s="4"/>
      <c r="B10533" s="4"/>
      <c r="C10533" s="4"/>
      <c r="D10533" s="4"/>
      <c r="E10533" s="4"/>
      <c r="F10533" s="4"/>
      <c r="G10533" s="4"/>
      <c r="H10533" s="13"/>
      <c r="I10533" s="13"/>
      <c r="J10533" s="4"/>
      <c r="K10533" s="4"/>
      <c r="L10533" s="4"/>
      <c r="M10533" s="4"/>
      <c r="N10533" s="4"/>
      <c r="O10533" s="4"/>
      <c r="P10533" s="4"/>
      <c r="Q10533" s="4"/>
      <c r="R10533" s="13"/>
      <c r="S10533" s="13"/>
      <c r="T10533" s="13"/>
      <c r="U10533" s="13"/>
      <c r="V10533" s="13"/>
      <c r="W10533" s="13"/>
      <c r="X10533" s="13"/>
      <c r="Y10533" s="4"/>
      <c r="Z10533" s="4"/>
      <c r="AA10533" s="4"/>
      <c r="AB10533" s="4"/>
      <c r="AC10533" s="13"/>
      <c r="AD10533" s="4"/>
      <c r="AE10533" s="13"/>
      <c r="AF10533" s="13"/>
      <c r="AG10533" s="14"/>
    </row>
    <row r="10534" s="10" customFormat="1" spans="1:33">
      <c r="A10534" s="4"/>
      <c r="B10534" s="4"/>
      <c r="C10534" s="4"/>
      <c r="D10534" s="4"/>
      <c r="E10534" s="4"/>
      <c r="F10534" s="4"/>
      <c r="G10534" s="4"/>
      <c r="H10534" s="13"/>
      <c r="I10534" s="13"/>
      <c r="J10534" s="4"/>
      <c r="K10534" s="4"/>
      <c r="L10534" s="4"/>
      <c r="M10534" s="4"/>
      <c r="N10534" s="4"/>
      <c r="O10534" s="4"/>
      <c r="P10534" s="4"/>
      <c r="Q10534" s="4"/>
      <c r="R10534" s="13"/>
      <c r="S10534" s="13"/>
      <c r="T10534" s="13"/>
      <c r="U10534" s="13"/>
      <c r="V10534" s="13"/>
      <c r="W10534" s="13"/>
      <c r="X10534" s="13"/>
      <c r="Y10534" s="4"/>
      <c r="Z10534" s="4"/>
      <c r="AA10534" s="4"/>
      <c r="AB10534" s="4"/>
      <c r="AC10534" s="13"/>
      <c r="AD10534" s="4"/>
      <c r="AE10534" s="13"/>
      <c r="AF10534" s="13"/>
      <c r="AG10534" s="14"/>
    </row>
    <row r="10535" s="10" customFormat="1" spans="1:33">
      <c r="A10535" s="4"/>
      <c r="B10535" s="4"/>
      <c r="C10535" s="4"/>
      <c r="D10535" s="4"/>
      <c r="E10535" s="4"/>
      <c r="F10535" s="4"/>
      <c r="G10535" s="4"/>
      <c r="H10535" s="13"/>
      <c r="I10535" s="13"/>
      <c r="J10535" s="4"/>
      <c r="K10535" s="4"/>
      <c r="L10535" s="4"/>
      <c r="M10535" s="4"/>
      <c r="N10535" s="4"/>
      <c r="O10535" s="4"/>
      <c r="P10535" s="4"/>
      <c r="Q10535" s="4"/>
      <c r="R10535" s="13"/>
      <c r="S10535" s="13"/>
      <c r="T10535" s="13"/>
      <c r="U10535" s="13"/>
      <c r="V10535" s="13"/>
      <c r="W10535" s="13"/>
      <c r="X10535" s="13"/>
      <c r="Y10535" s="4"/>
      <c r="Z10535" s="4"/>
      <c r="AA10535" s="4"/>
      <c r="AB10535" s="4"/>
      <c r="AC10535" s="13"/>
      <c r="AD10535" s="4"/>
      <c r="AE10535" s="13"/>
      <c r="AF10535" s="13"/>
      <c r="AG10535" s="14"/>
    </row>
    <row r="10536" s="10" customFormat="1" spans="1:33">
      <c r="A10536" s="4"/>
      <c r="B10536" s="4"/>
      <c r="C10536" s="4"/>
      <c r="D10536" s="4"/>
      <c r="E10536" s="4"/>
      <c r="F10536" s="4"/>
      <c r="G10536" s="4"/>
      <c r="H10536" s="13"/>
      <c r="I10536" s="13"/>
      <c r="J10536" s="4"/>
      <c r="K10536" s="4"/>
      <c r="L10536" s="4"/>
      <c r="M10536" s="4"/>
      <c r="N10536" s="4"/>
      <c r="O10536" s="4"/>
      <c r="P10536" s="4"/>
      <c r="Q10536" s="4"/>
      <c r="R10536" s="13"/>
      <c r="S10536" s="13"/>
      <c r="T10536" s="13"/>
      <c r="U10536" s="13"/>
      <c r="V10536" s="13"/>
      <c r="W10536" s="13"/>
      <c r="X10536" s="13"/>
      <c r="Y10536" s="4"/>
      <c r="Z10536" s="4"/>
      <c r="AA10536" s="4"/>
      <c r="AB10536" s="4"/>
      <c r="AC10536" s="13"/>
      <c r="AD10536" s="4"/>
      <c r="AE10536" s="13"/>
      <c r="AF10536" s="13"/>
      <c r="AG10536" s="14"/>
    </row>
    <row r="10537" s="10" customFormat="1" spans="1:33">
      <c r="A10537" s="4"/>
      <c r="B10537" s="4"/>
      <c r="C10537" s="4"/>
      <c r="D10537" s="4"/>
      <c r="E10537" s="4"/>
      <c r="F10537" s="4"/>
      <c r="G10537" s="4"/>
      <c r="H10537" s="13"/>
      <c r="I10537" s="13"/>
      <c r="J10537" s="4"/>
      <c r="K10537" s="4"/>
      <c r="L10537" s="4"/>
      <c r="M10537" s="4"/>
      <c r="N10537" s="4"/>
      <c r="O10537" s="4"/>
      <c r="P10537" s="4"/>
      <c r="Q10537" s="4"/>
      <c r="R10537" s="13"/>
      <c r="S10537" s="13"/>
      <c r="T10537" s="13"/>
      <c r="U10537" s="13"/>
      <c r="V10537" s="13"/>
      <c r="W10537" s="13"/>
      <c r="X10537" s="13"/>
      <c r="Y10537" s="4"/>
      <c r="Z10537" s="4"/>
      <c r="AA10537" s="4"/>
      <c r="AB10537" s="4"/>
      <c r="AC10537" s="13"/>
      <c r="AD10537" s="4"/>
      <c r="AE10537" s="13"/>
      <c r="AF10537" s="13"/>
      <c r="AG10537" s="14"/>
    </row>
    <row r="10538" s="10" customFormat="1" spans="1:33">
      <c r="A10538" s="4"/>
      <c r="B10538" s="4"/>
      <c r="C10538" s="4"/>
      <c r="D10538" s="4"/>
      <c r="E10538" s="4"/>
      <c r="F10538" s="4"/>
      <c r="G10538" s="4"/>
      <c r="H10538" s="13"/>
      <c r="I10538" s="13"/>
      <c r="J10538" s="4"/>
      <c r="K10538" s="4"/>
      <c r="L10538" s="4"/>
      <c r="M10538" s="4"/>
      <c r="N10538" s="4"/>
      <c r="O10538" s="4"/>
      <c r="P10538" s="4"/>
      <c r="Q10538" s="4"/>
      <c r="R10538" s="13"/>
      <c r="S10538" s="13"/>
      <c r="T10538" s="13"/>
      <c r="U10538" s="13"/>
      <c r="V10538" s="13"/>
      <c r="W10538" s="13"/>
      <c r="X10538" s="13"/>
      <c r="Y10538" s="4"/>
      <c r="Z10538" s="4"/>
      <c r="AA10538" s="4"/>
      <c r="AB10538" s="4"/>
      <c r="AC10538" s="13"/>
      <c r="AD10538" s="4"/>
      <c r="AE10538" s="13"/>
      <c r="AF10538" s="13"/>
      <c r="AG10538" s="14"/>
    </row>
    <row r="10539" s="10" customFormat="1" spans="1:33">
      <c r="A10539" s="4"/>
      <c r="B10539" s="4"/>
      <c r="C10539" s="4"/>
      <c r="D10539" s="4"/>
      <c r="E10539" s="4"/>
      <c r="F10539" s="4"/>
      <c r="G10539" s="4"/>
      <c r="H10539" s="13"/>
      <c r="I10539" s="13"/>
      <c r="J10539" s="4"/>
      <c r="K10539" s="4"/>
      <c r="L10539" s="4"/>
      <c r="M10539" s="4"/>
      <c r="N10539" s="4"/>
      <c r="O10539" s="4"/>
      <c r="P10539" s="4"/>
      <c r="Q10539" s="4"/>
      <c r="R10539" s="13"/>
      <c r="S10539" s="13"/>
      <c r="T10539" s="13"/>
      <c r="U10539" s="13"/>
      <c r="V10539" s="13"/>
      <c r="W10539" s="13"/>
      <c r="X10539" s="13"/>
      <c r="Y10539" s="4"/>
      <c r="Z10539" s="4"/>
      <c r="AA10539" s="4"/>
      <c r="AB10539" s="4"/>
      <c r="AC10539" s="13"/>
      <c r="AD10539" s="4"/>
      <c r="AE10539" s="13"/>
      <c r="AF10539" s="13"/>
      <c r="AG10539" s="14"/>
    </row>
    <row r="10540" s="10" customFormat="1" spans="1:33">
      <c r="A10540" s="4"/>
      <c r="B10540" s="4"/>
      <c r="C10540" s="4"/>
      <c r="D10540" s="4"/>
      <c r="E10540" s="4"/>
      <c r="F10540" s="4"/>
      <c r="G10540" s="4"/>
      <c r="H10540" s="13"/>
      <c r="I10540" s="13"/>
      <c r="J10540" s="4"/>
      <c r="K10540" s="4"/>
      <c r="L10540" s="4"/>
      <c r="M10540" s="4"/>
      <c r="N10540" s="4"/>
      <c r="O10540" s="4"/>
      <c r="P10540" s="4"/>
      <c r="Q10540" s="4"/>
      <c r="R10540" s="13"/>
      <c r="S10540" s="13"/>
      <c r="T10540" s="13"/>
      <c r="U10540" s="13"/>
      <c r="V10540" s="13"/>
      <c r="W10540" s="13"/>
      <c r="X10540" s="13"/>
      <c r="Y10540" s="4"/>
      <c r="Z10540" s="4"/>
      <c r="AA10540" s="4"/>
      <c r="AB10540" s="4"/>
      <c r="AC10540" s="13"/>
      <c r="AD10540" s="4"/>
      <c r="AE10540" s="13"/>
      <c r="AF10540" s="13"/>
      <c r="AG10540" s="14"/>
    </row>
    <row r="10541" s="10" customFormat="1" spans="1:33">
      <c r="A10541" s="4"/>
      <c r="B10541" s="4"/>
      <c r="C10541" s="4"/>
      <c r="D10541" s="4"/>
      <c r="E10541" s="4"/>
      <c r="F10541" s="4"/>
      <c r="G10541" s="4"/>
      <c r="H10541" s="13"/>
      <c r="I10541" s="13"/>
      <c r="J10541" s="4"/>
      <c r="K10541" s="4"/>
      <c r="L10541" s="4"/>
      <c r="M10541" s="4"/>
      <c r="N10541" s="4"/>
      <c r="O10541" s="4"/>
      <c r="P10541" s="4"/>
      <c r="Q10541" s="4"/>
      <c r="R10541" s="4"/>
      <c r="S10541" s="4"/>
      <c r="T10541" s="4"/>
      <c r="U10541" s="13"/>
      <c r="V10541" s="13"/>
      <c r="W10541" s="13"/>
      <c r="X10541" s="13"/>
      <c r="Y10541" s="4"/>
      <c r="Z10541" s="4"/>
      <c r="AA10541" s="4"/>
      <c r="AB10541" s="4"/>
      <c r="AC10541" s="13"/>
      <c r="AD10541" s="4"/>
      <c r="AE10541" s="13"/>
      <c r="AF10541" s="13"/>
      <c r="AG10541" s="14"/>
    </row>
    <row r="10542" s="10" customFormat="1" spans="1:33">
      <c r="A10542" s="4"/>
      <c r="B10542" s="4"/>
      <c r="C10542" s="4"/>
      <c r="D10542" s="4"/>
      <c r="E10542" s="4"/>
      <c r="F10542" s="4"/>
      <c r="G10542" s="4"/>
      <c r="H10542" s="13"/>
      <c r="I10542" s="13"/>
      <c r="J10542" s="4"/>
      <c r="K10542" s="4"/>
      <c r="L10542" s="4"/>
      <c r="M10542" s="4"/>
      <c r="N10542" s="4"/>
      <c r="O10542" s="4"/>
      <c r="P10542" s="4"/>
      <c r="Q10542" s="4"/>
      <c r="R10542" s="13"/>
      <c r="S10542" s="13"/>
      <c r="T10542" s="13"/>
      <c r="U10542" s="13"/>
      <c r="V10542" s="13"/>
      <c r="W10542" s="13"/>
      <c r="X10542" s="13"/>
      <c r="Y10542" s="4"/>
      <c r="Z10542" s="4"/>
      <c r="AA10542" s="4"/>
      <c r="AB10542" s="4"/>
      <c r="AC10542" s="13"/>
      <c r="AD10542" s="4"/>
      <c r="AE10542" s="13"/>
      <c r="AF10542" s="13"/>
      <c r="AG10542" s="14"/>
    </row>
    <row r="10543" s="10" customFormat="1" spans="1:33">
      <c r="A10543" s="4"/>
      <c r="B10543" s="4"/>
      <c r="C10543" s="4"/>
      <c r="D10543" s="4"/>
      <c r="E10543" s="4"/>
      <c r="F10543" s="4"/>
      <c r="G10543" s="4"/>
      <c r="H10543" s="13"/>
      <c r="I10543" s="13"/>
      <c r="J10543" s="4"/>
      <c r="K10543" s="4"/>
      <c r="L10543" s="4"/>
      <c r="M10543" s="4"/>
      <c r="N10543" s="4"/>
      <c r="O10543" s="4"/>
      <c r="P10543" s="4"/>
      <c r="Q10543" s="4"/>
      <c r="R10543" s="13"/>
      <c r="S10543" s="13"/>
      <c r="T10543" s="13"/>
      <c r="U10543" s="13"/>
      <c r="V10543" s="13"/>
      <c r="W10543" s="13"/>
      <c r="X10543" s="13"/>
      <c r="Y10543" s="4"/>
      <c r="Z10543" s="4"/>
      <c r="AA10543" s="4"/>
      <c r="AB10543" s="4"/>
      <c r="AC10543" s="13"/>
      <c r="AD10543" s="4"/>
      <c r="AE10543" s="13"/>
      <c r="AF10543" s="13"/>
      <c r="AG10543" s="14"/>
    </row>
    <row r="10544" s="10" customFormat="1" spans="1:33">
      <c r="A10544" s="4"/>
      <c r="B10544" s="4"/>
      <c r="C10544" s="4"/>
      <c r="D10544" s="4"/>
      <c r="E10544" s="4"/>
      <c r="F10544" s="4"/>
      <c r="G10544" s="4"/>
      <c r="H10544" s="13"/>
      <c r="I10544" s="13"/>
      <c r="J10544" s="4"/>
      <c r="K10544" s="4"/>
      <c r="L10544" s="4"/>
      <c r="M10544" s="4"/>
      <c r="N10544" s="4"/>
      <c r="O10544" s="4"/>
      <c r="P10544" s="4"/>
      <c r="Q10544" s="4"/>
      <c r="R10544" s="13"/>
      <c r="S10544" s="13"/>
      <c r="T10544" s="13"/>
      <c r="U10544" s="13"/>
      <c r="V10544" s="13"/>
      <c r="W10544" s="13"/>
      <c r="X10544" s="13"/>
      <c r="Y10544" s="4"/>
      <c r="Z10544" s="4"/>
      <c r="AA10544" s="4"/>
      <c r="AB10544" s="4"/>
      <c r="AC10544" s="13"/>
      <c r="AD10544" s="4"/>
      <c r="AE10544" s="13"/>
      <c r="AF10544" s="13"/>
      <c r="AG10544" s="14"/>
    </row>
    <row r="10545" s="10" customFormat="1" spans="1:33">
      <c r="A10545" s="4"/>
      <c r="B10545" s="4"/>
      <c r="C10545" s="4"/>
      <c r="D10545" s="4"/>
      <c r="E10545" s="4"/>
      <c r="F10545" s="4"/>
      <c r="G10545" s="4"/>
      <c r="H10545" s="13"/>
      <c r="I10545" s="13"/>
      <c r="J10545" s="4"/>
      <c r="K10545" s="4"/>
      <c r="L10545" s="4"/>
      <c r="M10545" s="4"/>
      <c r="N10545" s="4"/>
      <c r="O10545" s="4"/>
      <c r="P10545" s="4"/>
      <c r="Q10545" s="4"/>
      <c r="R10545" s="13"/>
      <c r="S10545" s="13"/>
      <c r="T10545" s="13"/>
      <c r="U10545" s="13"/>
      <c r="V10545" s="13"/>
      <c r="W10545" s="13"/>
      <c r="X10545" s="13"/>
      <c r="Y10545" s="4"/>
      <c r="Z10545" s="4"/>
      <c r="AA10545" s="4"/>
      <c r="AB10545" s="4"/>
      <c r="AC10545" s="13"/>
      <c r="AD10545" s="4"/>
      <c r="AE10545" s="13"/>
      <c r="AF10545" s="13"/>
      <c r="AG10545" s="14"/>
    </row>
    <row r="10546" s="10" customFormat="1" spans="1:33">
      <c r="A10546" s="4"/>
      <c r="B10546" s="4"/>
      <c r="C10546" s="4"/>
      <c r="D10546" s="4"/>
      <c r="E10546" s="4"/>
      <c r="F10546" s="4"/>
      <c r="G10546" s="4"/>
      <c r="H10546" s="13"/>
      <c r="I10546" s="13"/>
      <c r="J10546" s="4"/>
      <c r="K10546" s="4"/>
      <c r="L10546" s="4"/>
      <c r="M10546" s="4"/>
      <c r="N10546" s="4"/>
      <c r="O10546" s="4"/>
      <c r="P10546" s="4"/>
      <c r="Q10546" s="4"/>
      <c r="R10546" s="13"/>
      <c r="S10546" s="13"/>
      <c r="T10546" s="13"/>
      <c r="U10546" s="13"/>
      <c r="V10546" s="13"/>
      <c r="W10546" s="13"/>
      <c r="X10546" s="13"/>
      <c r="Y10546" s="4"/>
      <c r="Z10546" s="4"/>
      <c r="AA10546" s="4"/>
      <c r="AB10546" s="4"/>
      <c r="AC10546" s="13"/>
      <c r="AD10546" s="4"/>
      <c r="AE10546" s="13"/>
      <c r="AF10546" s="13"/>
      <c r="AG10546" s="14"/>
    </row>
    <row r="10547" s="10" customFormat="1" spans="1:33">
      <c r="A10547" s="4"/>
      <c r="B10547" s="4"/>
      <c r="C10547" s="4"/>
      <c r="D10547" s="4"/>
      <c r="E10547" s="4"/>
      <c r="F10547" s="4"/>
      <c r="G10547" s="4"/>
      <c r="H10547" s="13"/>
      <c r="I10547" s="13"/>
      <c r="J10547" s="4"/>
      <c r="K10547" s="4"/>
      <c r="L10547" s="4"/>
      <c r="M10547" s="4"/>
      <c r="N10547" s="4"/>
      <c r="O10547" s="4"/>
      <c r="P10547" s="4"/>
      <c r="Q10547" s="4"/>
      <c r="R10547" s="13"/>
      <c r="S10547" s="13"/>
      <c r="T10547" s="13"/>
      <c r="U10547" s="13"/>
      <c r="V10547" s="13"/>
      <c r="W10547" s="13"/>
      <c r="X10547" s="13"/>
      <c r="Y10547" s="4"/>
      <c r="Z10547" s="4"/>
      <c r="AA10547" s="4"/>
      <c r="AB10547" s="4"/>
      <c r="AC10547" s="13"/>
      <c r="AD10547" s="4"/>
      <c r="AE10547" s="13"/>
      <c r="AF10547" s="13"/>
      <c r="AG10547" s="14"/>
    </row>
    <row r="10548" s="10" customFormat="1" spans="1:33">
      <c r="A10548" s="4"/>
      <c r="B10548" s="4"/>
      <c r="C10548" s="4"/>
      <c r="D10548" s="4"/>
      <c r="E10548" s="4"/>
      <c r="F10548" s="4"/>
      <c r="G10548" s="4"/>
      <c r="H10548" s="13"/>
      <c r="I10548" s="13"/>
      <c r="J10548" s="4"/>
      <c r="K10548" s="4"/>
      <c r="L10548" s="4"/>
      <c r="M10548" s="4"/>
      <c r="N10548" s="4"/>
      <c r="O10548" s="4"/>
      <c r="P10548" s="4"/>
      <c r="Q10548" s="4"/>
      <c r="R10548" s="13"/>
      <c r="S10548" s="13"/>
      <c r="T10548" s="13"/>
      <c r="U10548" s="13"/>
      <c r="V10548" s="13"/>
      <c r="W10548" s="13"/>
      <c r="X10548" s="13"/>
      <c r="Y10548" s="4"/>
      <c r="Z10548" s="4"/>
      <c r="AA10548" s="4"/>
      <c r="AB10548" s="4"/>
      <c r="AC10548" s="13"/>
      <c r="AD10548" s="4"/>
      <c r="AE10548" s="13"/>
      <c r="AF10548" s="13"/>
      <c r="AG10548" s="14"/>
    </row>
    <row r="10549" s="10" customFormat="1" spans="1:33">
      <c r="A10549" s="4"/>
      <c r="B10549" s="4"/>
      <c r="C10549" s="4"/>
      <c r="D10549" s="4"/>
      <c r="E10549" s="4"/>
      <c r="F10549" s="4"/>
      <c r="G10549" s="4"/>
      <c r="H10549" s="13"/>
      <c r="I10549" s="13"/>
      <c r="J10549" s="4"/>
      <c r="K10549" s="4"/>
      <c r="L10549" s="4"/>
      <c r="M10549" s="4"/>
      <c r="N10549" s="4"/>
      <c r="O10549" s="4"/>
      <c r="P10549" s="4"/>
      <c r="Q10549" s="4"/>
      <c r="R10549" s="13"/>
      <c r="S10549" s="13"/>
      <c r="T10549" s="13"/>
      <c r="U10549" s="13"/>
      <c r="V10549" s="13"/>
      <c r="W10549" s="13"/>
      <c r="X10549" s="13"/>
      <c r="Y10549" s="4"/>
      <c r="Z10549" s="4"/>
      <c r="AA10549" s="4"/>
      <c r="AB10549" s="4"/>
      <c r="AC10549" s="13"/>
      <c r="AD10549" s="4"/>
      <c r="AE10549" s="13"/>
      <c r="AF10549" s="13"/>
      <c r="AG10549" s="14"/>
    </row>
    <row r="10550" s="10" customFormat="1" spans="1:33">
      <c r="A10550" s="4"/>
      <c r="B10550" s="4"/>
      <c r="C10550" s="4"/>
      <c r="D10550" s="4"/>
      <c r="E10550" s="4"/>
      <c r="F10550" s="4"/>
      <c r="G10550" s="4"/>
      <c r="H10550" s="13"/>
      <c r="I10550" s="13"/>
      <c r="J10550" s="4"/>
      <c r="K10550" s="4"/>
      <c r="L10550" s="4"/>
      <c r="M10550" s="4"/>
      <c r="N10550" s="4"/>
      <c r="O10550" s="4"/>
      <c r="P10550" s="4"/>
      <c r="Q10550" s="4"/>
      <c r="R10550" s="13"/>
      <c r="S10550" s="13"/>
      <c r="T10550" s="13"/>
      <c r="U10550" s="13"/>
      <c r="V10550" s="13"/>
      <c r="W10550" s="4"/>
      <c r="X10550" s="13"/>
      <c r="Y10550" s="4"/>
      <c r="Z10550" s="4"/>
      <c r="AA10550" s="4"/>
      <c r="AB10550" s="4"/>
      <c r="AC10550" s="4"/>
      <c r="AD10550" s="4"/>
      <c r="AE10550" s="13"/>
      <c r="AF10550" s="13"/>
      <c r="AG10550" s="14"/>
    </row>
    <row r="10551" s="10" customFormat="1" spans="1:33">
      <c r="A10551" s="4"/>
      <c r="B10551" s="4"/>
      <c r="C10551" s="4"/>
      <c r="D10551" s="4"/>
      <c r="E10551" s="4"/>
      <c r="F10551" s="4"/>
      <c r="G10551" s="4"/>
      <c r="H10551" s="13"/>
      <c r="I10551" s="13"/>
      <c r="J10551" s="4"/>
      <c r="K10551" s="4"/>
      <c r="L10551" s="4"/>
      <c r="M10551" s="4"/>
      <c r="N10551" s="4"/>
      <c r="O10551" s="4"/>
      <c r="P10551" s="4"/>
      <c r="Q10551" s="4"/>
      <c r="R10551" s="13"/>
      <c r="S10551" s="13"/>
      <c r="T10551" s="13"/>
      <c r="U10551" s="13"/>
      <c r="V10551" s="13"/>
      <c r="W10551" s="4"/>
      <c r="X10551" s="13"/>
      <c r="Y10551" s="4"/>
      <c r="Z10551" s="4"/>
      <c r="AA10551" s="4"/>
      <c r="AB10551" s="4"/>
      <c r="AC10551" s="4"/>
      <c r="AD10551" s="4"/>
      <c r="AE10551" s="13"/>
      <c r="AF10551" s="13"/>
      <c r="AG10551" s="14"/>
    </row>
    <row r="10552" s="10" customFormat="1" spans="1:33">
      <c r="A10552" s="4"/>
      <c r="B10552" s="4"/>
      <c r="C10552" s="4"/>
      <c r="D10552" s="4"/>
      <c r="E10552" s="4"/>
      <c r="F10552" s="4"/>
      <c r="G10552" s="4"/>
      <c r="H10552" s="13"/>
      <c r="I10552" s="13"/>
      <c r="J10552" s="4"/>
      <c r="K10552" s="4"/>
      <c r="L10552" s="4"/>
      <c r="M10552" s="4"/>
      <c r="N10552" s="4"/>
      <c r="O10552" s="4"/>
      <c r="P10552" s="4"/>
      <c r="Q10552" s="4"/>
      <c r="R10552" s="13"/>
      <c r="S10552" s="13"/>
      <c r="T10552" s="13"/>
      <c r="U10552" s="13"/>
      <c r="V10552" s="13"/>
      <c r="W10552" s="13"/>
      <c r="X10552" s="13"/>
      <c r="Y10552" s="4"/>
      <c r="Z10552" s="4"/>
      <c r="AA10552" s="4"/>
      <c r="AB10552" s="4"/>
      <c r="AC10552" s="13"/>
      <c r="AD10552" s="4"/>
      <c r="AE10552" s="13"/>
      <c r="AF10552" s="13"/>
      <c r="AG10552" s="14"/>
    </row>
    <row r="10553" s="10" customFormat="1" spans="1:33">
      <c r="A10553" s="4"/>
      <c r="B10553" s="4"/>
      <c r="C10553" s="4"/>
      <c r="D10553" s="4"/>
      <c r="E10553" s="4"/>
      <c r="F10553" s="4"/>
      <c r="G10553" s="4"/>
      <c r="H10553" s="13"/>
      <c r="I10553" s="13"/>
      <c r="J10553" s="4"/>
      <c r="K10553" s="4"/>
      <c r="L10553" s="4"/>
      <c r="M10553" s="4"/>
      <c r="N10553" s="4"/>
      <c r="O10553" s="4"/>
      <c r="P10553" s="4"/>
      <c r="Q10553" s="4"/>
      <c r="R10553" s="13"/>
      <c r="S10553" s="13"/>
      <c r="T10553" s="13"/>
      <c r="U10553" s="13"/>
      <c r="V10553" s="13"/>
      <c r="W10553" s="13"/>
      <c r="X10553" s="13"/>
      <c r="Y10553" s="4"/>
      <c r="Z10553" s="4"/>
      <c r="AA10553" s="4"/>
      <c r="AB10553" s="4"/>
      <c r="AC10553" s="13"/>
      <c r="AD10553" s="4"/>
      <c r="AE10553" s="13"/>
      <c r="AF10553" s="13"/>
      <c r="AG10553" s="14"/>
    </row>
    <row r="10554" s="10" customFormat="1" spans="1:33">
      <c r="A10554" s="4"/>
      <c r="B10554" s="4"/>
      <c r="C10554" s="4"/>
      <c r="D10554" s="4"/>
      <c r="E10554" s="4"/>
      <c r="F10554" s="4"/>
      <c r="G10554" s="4"/>
      <c r="H10554" s="13"/>
      <c r="I10554" s="13"/>
      <c r="J10554" s="4"/>
      <c r="K10554" s="4"/>
      <c r="L10554" s="4"/>
      <c r="M10554" s="4"/>
      <c r="N10554" s="4"/>
      <c r="O10554" s="4"/>
      <c r="P10554" s="4"/>
      <c r="Q10554" s="4"/>
      <c r="R10554" s="13"/>
      <c r="S10554" s="13"/>
      <c r="T10554" s="13"/>
      <c r="U10554" s="13"/>
      <c r="V10554" s="13"/>
      <c r="W10554" s="13"/>
      <c r="X10554" s="13"/>
      <c r="Y10554" s="4"/>
      <c r="Z10554" s="4"/>
      <c r="AA10554" s="4"/>
      <c r="AB10554" s="4"/>
      <c r="AC10554" s="13"/>
      <c r="AD10554" s="4"/>
      <c r="AE10554" s="13"/>
      <c r="AF10554" s="13"/>
      <c r="AG10554" s="14"/>
    </row>
    <row r="10555" s="10" customFormat="1" spans="1:33">
      <c r="A10555" s="4"/>
      <c r="B10555" s="4"/>
      <c r="C10555" s="4"/>
      <c r="D10555" s="4"/>
      <c r="E10555" s="4"/>
      <c r="F10555" s="4"/>
      <c r="G10555" s="4"/>
      <c r="H10555" s="13"/>
      <c r="I10555" s="13"/>
      <c r="J10555" s="4"/>
      <c r="K10555" s="4"/>
      <c r="L10555" s="4"/>
      <c r="M10555" s="4"/>
      <c r="N10555" s="4"/>
      <c r="O10555" s="4"/>
      <c r="P10555" s="4"/>
      <c r="Q10555" s="4"/>
      <c r="R10555" s="13"/>
      <c r="S10555" s="13"/>
      <c r="T10555" s="13"/>
      <c r="U10555" s="13"/>
      <c r="V10555" s="13"/>
      <c r="W10555" s="13"/>
      <c r="X10555" s="13"/>
      <c r="Y10555" s="4"/>
      <c r="Z10555" s="4"/>
      <c r="AA10555" s="4"/>
      <c r="AB10555" s="4"/>
      <c r="AC10555" s="13"/>
      <c r="AD10555" s="4"/>
      <c r="AE10555" s="13"/>
      <c r="AF10555" s="13"/>
      <c r="AG10555" s="14"/>
    </row>
    <row r="10556" s="10" customFormat="1" spans="1:33">
      <c r="A10556" s="4"/>
      <c r="B10556" s="4"/>
      <c r="C10556" s="4"/>
      <c r="D10556" s="4"/>
      <c r="E10556" s="4"/>
      <c r="F10556" s="4"/>
      <c r="G10556" s="4"/>
      <c r="H10556" s="13"/>
      <c r="I10556" s="13"/>
      <c r="J10556" s="4"/>
      <c r="K10556" s="4"/>
      <c r="L10556" s="4"/>
      <c r="M10556" s="4"/>
      <c r="N10556" s="4"/>
      <c r="O10556" s="4"/>
      <c r="P10556" s="4"/>
      <c r="Q10556" s="4"/>
      <c r="R10556" s="13"/>
      <c r="S10556" s="13"/>
      <c r="T10556" s="13"/>
      <c r="U10556" s="13"/>
      <c r="V10556" s="13"/>
      <c r="W10556" s="13"/>
      <c r="X10556" s="13"/>
      <c r="Y10556" s="4"/>
      <c r="Z10556" s="4"/>
      <c r="AA10556" s="4"/>
      <c r="AB10556" s="4"/>
      <c r="AC10556" s="13"/>
      <c r="AD10556" s="4"/>
      <c r="AE10556" s="13"/>
      <c r="AF10556" s="13"/>
      <c r="AG10556" s="14"/>
    </row>
    <row r="10557" s="10" customFormat="1" spans="1:33">
      <c r="A10557" s="4"/>
      <c r="B10557" s="4"/>
      <c r="C10557" s="4"/>
      <c r="D10557" s="4"/>
      <c r="E10557" s="4"/>
      <c r="F10557" s="4"/>
      <c r="G10557" s="4"/>
      <c r="H10557" s="13"/>
      <c r="I10557" s="13"/>
      <c r="J10557" s="4"/>
      <c r="K10557" s="4"/>
      <c r="L10557" s="4"/>
      <c r="M10557" s="4"/>
      <c r="N10557" s="4"/>
      <c r="O10557" s="4"/>
      <c r="P10557" s="4"/>
      <c r="Q10557" s="4"/>
      <c r="R10557" s="13"/>
      <c r="S10557" s="13"/>
      <c r="T10557" s="13"/>
      <c r="U10557" s="13"/>
      <c r="V10557" s="13"/>
      <c r="W10557" s="13"/>
      <c r="X10557" s="13"/>
      <c r="Y10557" s="4"/>
      <c r="Z10557" s="4"/>
      <c r="AA10557" s="4"/>
      <c r="AB10557" s="4"/>
      <c r="AC10557" s="13"/>
      <c r="AD10557" s="4"/>
      <c r="AE10557" s="13"/>
      <c r="AF10557" s="13"/>
      <c r="AG10557" s="14"/>
    </row>
    <row r="10558" s="10" customFormat="1" spans="1:33">
      <c r="A10558" s="4"/>
      <c r="B10558" s="4"/>
      <c r="C10558" s="4"/>
      <c r="D10558" s="4"/>
      <c r="E10558" s="4"/>
      <c r="F10558" s="4"/>
      <c r="G10558" s="4"/>
      <c r="H10558" s="13"/>
      <c r="I10558" s="13"/>
      <c r="J10558" s="4"/>
      <c r="K10558" s="4"/>
      <c r="L10558" s="4"/>
      <c r="M10558" s="4"/>
      <c r="N10558" s="4"/>
      <c r="O10558" s="4"/>
      <c r="P10558" s="4"/>
      <c r="Q10558" s="4"/>
      <c r="R10558" s="13"/>
      <c r="S10558" s="13"/>
      <c r="T10558" s="13"/>
      <c r="U10558" s="13"/>
      <c r="V10558" s="13"/>
      <c r="W10558" s="13"/>
      <c r="X10558" s="13"/>
      <c r="Y10558" s="4"/>
      <c r="Z10558" s="4"/>
      <c r="AA10558" s="4"/>
      <c r="AB10558" s="4"/>
      <c r="AC10558" s="13"/>
      <c r="AD10558" s="4"/>
      <c r="AE10558" s="13"/>
      <c r="AF10558" s="13"/>
      <c r="AG10558" s="14"/>
    </row>
    <row r="10559" s="10" customFormat="1" spans="1:33">
      <c r="A10559" s="4"/>
      <c r="B10559" s="13"/>
      <c r="C10559" s="4"/>
      <c r="D10559" s="4"/>
      <c r="E10559" s="4"/>
      <c r="F10559" s="4"/>
      <c r="G10559" s="4"/>
      <c r="H10559" s="13"/>
      <c r="I10559" s="13"/>
      <c r="J10559" s="4"/>
      <c r="K10559" s="4"/>
      <c r="L10559" s="4"/>
      <c r="M10559" s="4"/>
      <c r="N10559" s="4"/>
      <c r="O10559" s="4"/>
      <c r="P10559" s="4"/>
      <c r="Q10559" s="4"/>
      <c r="R10559" s="13"/>
      <c r="S10559" s="4"/>
      <c r="T10559" s="13"/>
      <c r="U10559" s="4"/>
      <c r="V10559" s="13"/>
      <c r="W10559" s="13"/>
      <c r="X10559" s="13"/>
      <c r="Y10559" s="4"/>
      <c r="Z10559" s="4"/>
      <c r="AA10559" s="4"/>
      <c r="AB10559" s="4"/>
      <c r="AC10559" s="13"/>
      <c r="AD10559" s="4"/>
      <c r="AE10559" s="13"/>
      <c r="AF10559" s="13"/>
      <c r="AG10559" s="14"/>
    </row>
    <row r="10560" s="10" customFormat="1" spans="1:33">
      <c r="A10560" s="4"/>
      <c r="B10560" s="4"/>
      <c r="C10560" s="4"/>
      <c r="D10560" s="4"/>
      <c r="E10560" s="4"/>
      <c r="F10560" s="4"/>
      <c r="G10560" s="4"/>
      <c r="H10560" s="13"/>
      <c r="I10560" s="13"/>
      <c r="J10560" s="4"/>
      <c r="K10560" s="4"/>
      <c r="L10560" s="4"/>
      <c r="M10560" s="4"/>
      <c r="N10560" s="4"/>
      <c r="O10560" s="4"/>
      <c r="P10560" s="4"/>
      <c r="Q10560" s="4"/>
      <c r="R10560" s="4"/>
      <c r="S10560" s="4"/>
      <c r="T10560" s="4"/>
      <c r="U10560" s="13"/>
      <c r="V10560" s="13"/>
      <c r="W10560" s="13"/>
      <c r="X10560" s="13"/>
      <c r="Y10560" s="4"/>
      <c r="Z10560" s="4"/>
      <c r="AA10560" s="4"/>
      <c r="AB10560" s="4"/>
      <c r="AC10560" s="13"/>
      <c r="AD10560" s="4"/>
      <c r="AE10560" s="13"/>
      <c r="AF10560" s="13"/>
      <c r="AG10560" s="14"/>
    </row>
    <row r="10561" s="10" customFormat="1" spans="1:33">
      <c r="A10561" s="4"/>
      <c r="B10561" s="4"/>
      <c r="C10561" s="4"/>
      <c r="D10561" s="4"/>
      <c r="E10561" s="4"/>
      <c r="F10561" s="4"/>
      <c r="G10561" s="4"/>
      <c r="H10561" s="13"/>
      <c r="I10561" s="13"/>
      <c r="J10561" s="4"/>
      <c r="K10561" s="4"/>
      <c r="L10561" s="4"/>
      <c r="M10561" s="4"/>
      <c r="N10561" s="4"/>
      <c r="O10561" s="4"/>
      <c r="P10561" s="4"/>
      <c r="Q10561" s="4"/>
      <c r="R10561" s="13"/>
      <c r="S10561" s="13"/>
      <c r="T10561" s="13"/>
      <c r="U10561" s="13"/>
      <c r="V10561" s="13"/>
      <c r="W10561" s="13"/>
      <c r="X10561" s="13"/>
      <c r="Y10561" s="4"/>
      <c r="Z10561" s="4"/>
      <c r="AA10561" s="4"/>
      <c r="AB10561" s="4"/>
      <c r="AC10561" s="13"/>
      <c r="AD10561" s="4"/>
      <c r="AE10561" s="13"/>
      <c r="AF10561" s="13"/>
      <c r="AG10561" s="14"/>
    </row>
    <row r="10562" s="10" customFormat="1" spans="1:33">
      <c r="A10562" s="4"/>
      <c r="B10562" s="4"/>
      <c r="C10562" s="4"/>
      <c r="D10562" s="4"/>
      <c r="E10562" s="4"/>
      <c r="F10562" s="4"/>
      <c r="G10562" s="4"/>
      <c r="H10562" s="13"/>
      <c r="I10562" s="13"/>
      <c r="J10562" s="4"/>
      <c r="K10562" s="4"/>
      <c r="L10562" s="4"/>
      <c r="M10562" s="4"/>
      <c r="N10562" s="4"/>
      <c r="O10562" s="4"/>
      <c r="P10562" s="4"/>
      <c r="Q10562" s="4"/>
      <c r="R10562" s="13"/>
      <c r="S10562" s="13"/>
      <c r="T10562" s="13"/>
      <c r="U10562" s="13"/>
      <c r="V10562" s="13"/>
      <c r="W10562" s="13"/>
      <c r="X10562" s="13"/>
      <c r="Y10562" s="4"/>
      <c r="Z10562" s="4"/>
      <c r="AA10562" s="4"/>
      <c r="AB10562" s="4"/>
      <c r="AC10562" s="13"/>
      <c r="AD10562" s="4"/>
      <c r="AE10562" s="13"/>
      <c r="AF10562" s="13"/>
      <c r="AG10562" s="14"/>
    </row>
    <row r="10563" s="10" customFormat="1" spans="1:33">
      <c r="A10563" s="4"/>
      <c r="B10563" s="4"/>
      <c r="C10563" s="4"/>
      <c r="D10563" s="4"/>
      <c r="E10563" s="4"/>
      <c r="F10563" s="4"/>
      <c r="G10563" s="4"/>
      <c r="H10563" s="13"/>
      <c r="I10563" s="13"/>
      <c r="J10563" s="4"/>
      <c r="K10563" s="4"/>
      <c r="L10563" s="4"/>
      <c r="M10563" s="4"/>
      <c r="N10563" s="4"/>
      <c r="O10563" s="4"/>
      <c r="P10563" s="4"/>
      <c r="Q10563" s="4"/>
      <c r="R10563" s="13"/>
      <c r="S10563" s="4"/>
      <c r="T10563" s="13"/>
      <c r="U10563" s="13"/>
      <c r="V10563" s="13"/>
      <c r="W10563" s="13"/>
      <c r="X10563" s="4"/>
      <c r="Y10563" s="4"/>
      <c r="Z10563" s="4"/>
      <c r="AA10563" s="4"/>
      <c r="AB10563" s="4"/>
      <c r="AC10563" s="4"/>
      <c r="AD10563" s="4"/>
      <c r="AE10563" s="13"/>
      <c r="AF10563" s="13"/>
      <c r="AG10563" s="14"/>
    </row>
    <row r="10564" s="10" customFormat="1" spans="1:33">
      <c r="A10564" s="4"/>
      <c r="B10564" s="4"/>
      <c r="C10564" s="4"/>
      <c r="D10564" s="4"/>
      <c r="E10564" s="4"/>
      <c r="F10564" s="4"/>
      <c r="G10564" s="4"/>
      <c r="H10564" s="13"/>
      <c r="I10564" s="13"/>
      <c r="J10564" s="4"/>
      <c r="K10564" s="4"/>
      <c r="L10564" s="4"/>
      <c r="M10564" s="4"/>
      <c r="N10564" s="4"/>
      <c r="O10564" s="4"/>
      <c r="P10564" s="4"/>
      <c r="Q10564" s="4"/>
      <c r="R10564" s="13"/>
      <c r="S10564" s="4"/>
      <c r="T10564" s="13"/>
      <c r="U10564" s="13"/>
      <c r="V10564" s="13"/>
      <c r="W10564" s="13"/>
      <c r="X10564" s="4"/>
      <c r="Y10564" s="4"/>
      <c r="Z10564" s="4"/>
      <c r="AA10564" s="4"/>
      <c r="AB10564" s="4"/>
      <c r="AC10564" s="4"/>
      <c r="AD10564" s="4"/>
      <c r="AE10564" s="13"/>
      <c r="AF10564" s="13"/>
      <c r="AG10564" s="14"/>
    </row>
    <row r="10565" s="10" customFormat="1" spans="1:33">
      <c r="A10565" s="4"/>
      <c r="B10565" s="4"/>
      <c r="C10565" s="4"/>
      <c r="D10565" s="4"/>
      <c r="E10565" s="4"/>
      <c r="F10565" s="4"/>
      <c r="G10565" s="4"/>
      <c r="H10565" s="13"/>
      <c r="I10565" s="13"/>
      <c r="J10565" s="4"/>
      <c r="K10565" s="4"/>
      <c r="L10565" s="4"/>
      <c r="M10565" s="4"/>
      <c r="N10565" s="4"/>
      <c r="O10565" s="4"/>
      <c r="P10565" s="4"/>
      <c r="Q10565" s="4"/>
      <c r="R10565" s="13"/>
      <c r="S10565" s="4"/>
      <c r="T10565" s="13"/>
      <c r="U10565" s="13"/>
      <c r="V10565" s="13"/>
      <c r="W10565" s="13"/>
      <c r="X10565" s="4"/>
      <c r="Y10565" s="4"/>
      <c r="Z10565" s="4"/>
      <c r="AA10565" s="4"/>
      <c r="AB10565" s="4"/>
      <c r="AC10565" s="4"/>
      <c r="AD10565" s="4"/>
      <c r="AE10565" s="13"/>
      <c r="AF10565" s="13"/>
      <c r="AG10565" s="14"/>
    </row>
    <row r="10566" s="10" customFormat="1" spans="1:33">
      <c r="A10566" s="4"/>
      <c r="B10566" s="4"/>
      <c r="C10566" s="4"/>
      <c r="D10566" s="4"/>
      <c r="E10566" s="4"/>
      <c r="F10566" s="4"/>
      <c r="G10566" s="4"/>
      <c r="H10566" s="13"/>
      <c r="I10566" s="13"/>
      <c r="J10566" s="4"/>
      <c r="K10566" s="4"/>
      <c r="L10566" s="4"/>
      <c r="M10566" s="4"/>
      <c r="N10566" s="4"/>
      <c r="O10566" s="4"/>
      <c r="P10566" s="4"/>
      <c r="Q10566" s="4"/>
      <c r="R10566" s="13"/>
      <c r="S10566" s="4"/>
      <c r="T10566" s="13"/>
      <c r="U10566" s="13"/>
      <c r="V10566" s="13"/>
      <c r="W10566" s="13"/>
      <c r="X10566" s="4"/>
      <c r="Y10566" s="4"/>
      <c r="Z10566" s="4"/>
      <c r="AA10566" s="4"/>
      <c r="AB10566" s="4"/>
      <c r="AC10566" s="4"/>
      <c r="AD10566" s="4"/>
      <c r="AE10566" s="13"/>
      <c r="AF10566" s="13"/>
      <c r="AG10566" s="14"/>
    </row>
    <row r="10567" s="10" customFormat="1" spans="1:33">
      <c r="A10567" s="4"/>
      <c r="B10567" s="4"/>
      <c r="C10567" s="4"/>
      <c r="D10567" s="4"/>
      <c r="E10567" s="4"/>
      <c r="F10567" s="4"/>
      <c r="G10567" s="4"/>
      <c r="H10567" s="13"/>
      <c r="I10567" s="13"/>
      <c r="J10567" s="4"/>
      <c r="K10567" s="4"/>
      <c r="L10567" s="4"/>
      <c r="M10567" s="4"/>
      <c r="N10567" s="4"/>
      <c r="O10567" s="4"/>
      <c r="P10567" s="4"/>
      <c r="Q10567" s="4"/>
      <c r="R10567" s="13"/>
      <c r="S10567" s="4"/>
      <c r="T10567" s="13"/>
      <c r="U10567" s="13"/>
      <c r="V10567" s="13"/>
      <c r="W10567" s="13"/>
      <c r="X10567" s="4"/>
      <c r="Y10567" s="4"/>
      <c r="Z10567" s="4"/>
      <c r="AA10567" s="4"/>
      <c r="AB10567" s="4"/>
      <c r="AC10567" s="4"/>
      <c r="AD10567" s="4"/>
      <c r="AE10567" s="13"/>
      <c r="AF10567" s="13"/>
      <c r="AG10567" s="14"/>
    </row>
    <row r="10568" s="10" customFormat="1" spans="1:33">
      <c r="A10568" s="4"/>
      <c r="B10568" s="4"/>
      <c r="C10568" s="4"/>
      <c r="D10568" s="4"/>
      <c r="E10568" s="4"/>
      <c r="F10568" s="4"/>
      <c r="G10568" s="4"/>
      <c r="H10568" s="13"/>
      <c r="I10568" s="13"/>
      <c r="J10568" s="4"/>
      <c r="K10568" s="4"/>
      <c r="L10568" s="4"/>
      <c r="M10568" s="4"/>
      <c r="N10568" s="4"/>
      <c r="O10568" s="4"/>
      <c r="P10568" s="4"/>
      <c r="Q10568" s="4"/>
      <c r="R10568" s="13"/>
      <c r="S10568" s="13"/>
      <c r="T10568" s="13"/>
      <c r="U10568" s="13"/>
      <c r="V10568" s="13"/>
      <c r="W10568" s="13"/>
      <c r="X10568" s="13"/>
      <c r="Y10568" s="4"/>
      <c r="Z10568" s="4"/>
      <c r="AA10568" s="4"/>
      <c r="AB10568" s="4"/>
      <c r="AC10568" s="13"/>
      <c r="AD10568" s="4"/>
      <c r="AE10568" s="13"/>
      <c r="AF10568" s="13"/>
      <c r="AG10568" s="14"/>
    </row>
    <row r="10569" s="10" customFormat="1" spans="1:33">
      <c r="A10569" s="4"/>
      <c r="B10569" s="4"/>
      <c r="C10569" s="4"/>
      <c r="D10569" s="4"/>
      <c r="E10569" s="4"/>
      <c r="F10569" s="4"/>
      <c r="G10569" s="4"/>
      <c r="H10569" s="13"/>
      <c r="I10569" s="13"/>
      <c r="J10569" s="4"/>
      <c r="K10569" s="4"/>
      <c r="L10569" s="4"/>
      <c r="M10569" s="4"/>
      <c r="N10569" s="4"/>
      <c r="O10569" s="4"/>
      <c r="P10569" s="4"/>
      <c r="Q10569" s="4"/>
      <c r="R10569" s="13"/>
      <c r="S10569" s="13"/>
      <c r="T10569" s="13"/>
      <c r="U10569" s="13"/>
      <c r="V10569" s="13"/>
      <c r="W10569" s="13"/>
      <c r="X10569" s="13"/>
      <c r="Y10569" s="4"/>
      <c r="Z10569" s="4"/>
      <c r="AA10569" s="4"/>
      <c r="AB10569" s="4"/>
      <c r="AC10569" s="13"/>
      <c r="AD10569" s="4"/>
      <c r="AE10569" s="13"/>
      <c r="AF10569" s="13"/>
      <c r="AG10569" s="14"/>
    </row>
    <row r="10570" s="10" customFormat="1" spans="1:33">
      <c r="A10570" s="4"/>
      <c r="B10570" s="4"/>
      <c r="C10570" s="4"/>
      <c r="D10570" s="4"/>
      <c r="E10570" s="4"/>
      <c r="F10570" s="4"/>
      <c r="G10570" s="4"/>
      <c r="H10570" s="13"/>
      <c r="I10570" s="13"/>
      <c r="J10570" s="4"/>
      <c r="K10570" s="4"/>
      <c r="L10570" s="4"/>
      <c r="M10570" s="4"/>
      <c r="N10570" s="4"/>
      <c r="O10570" s="4"/>
      <c r="P10570" s="4"/>
      <c r="Q10570" s="4"/>
      <c r="R10570" s="13"/>
      <c r="S10570" s="13"/>
      <c r="T10570" s="13"/>
      <c r="U10570" s="13"/>
      <c r="V10570" s="13"/>
      <c r="W10570" s="13"/>
      <c r="X10570" s="13"/>
      <c r="Y10570" s="4"/>
      <c r="Z10570" s="4"/>
      <c r="AA10570" s="4"/>
      <c r="AB10570" s="4"/>
      <c r="AC10570" s="13"/>
      <c r="AD10570" s="4"/>
      <c r="AE10570" s="13"/>
      <c r="AF10570" s="13"/>
      <c r="AG10570" s="14"/>
    </row>
    <row r="10571" s="10" customFormat="1" spans="1:33">
      <c r="A10571" s="4"/>
      <c r="B10571" s="4"/>
      <c r="C10571" s="4"/>
      <c r="D10571" s="4"/>
      <c r="E10571" s="4"/>
      <c r="F10571" s="4"/>
      <c r="G10571" s="4"/>
      <c r="H10571" s="13"/>
      <c r="I10571" s="13"/>
      <c r="J10571" s="4"/>
      <c r="K10571" s="4"/>
      <c r="L10571" s="4"/>
      <c r="M10571" s="4"/>
      <c r="N10571" s="4"/>
      <c r="O10571" s="4"/>
      <c r="P10571" s="4"/>
      <c r="Q10571" s="4"/>
      <c r="R10571" s="13"/>
      <c r="S10571" s="13"/>
      <c r="T10571" s="13"/>
      <c r="U10571" s="13"/>
      <c r="V10571" s="13"/>
      <c r="W10571" s="13"/>
      <c r="X10571" s="13"/>
      <c r="Y10571" s="4"/>
      <c r="Z10571" s="4"/>
      <c r="AA10571" s="4"/>
      <c r="AB10571" s="4"/>
      <c r="AC10571" s="13"/>
      <c r="AD10571" s="4"/>
      <c r="AE10571" s="13"/>
      <c r="AF10571" s="13"/>
      <c r="AG10571" s="14"/>
    </row>
    <row r="10572" s="10" customFormat="1" spans="1:33">
      <c r="A10572" s="4"/>
      <c r="B10572" s="4"/>
      <c r="C10572" s="4"/>
      <c r="D10572" s="4"/>
      <c r="E10572" s="4"/>
      <c r="F10572" s="4"/>
      <c r="G10572" s="4"/>
      <c r="H10572" s="13"/>
      <c r="I10572" s="13"/>
      <c r="J10572" s="4"/>
      <c r="K10572" s="4"/>
      <c r="L10572" s="4"/>
      <c r="M10572" s="4"/>
      <c r="N10572" s="4"/>
      <c r="O10572" s="4"/>
      <c r="P10572" s="4"/>
      <c r="Q10572" s="4"/>
      <c r="R10572" s="13"/>
      <c r="S10572" s="13"/>
      <c r="T10572" s="13"/>
      <c r="U10572" s="13"/>
      <c r="V10572" s="13"/>
      <c r="W10572" s="13"/>
      <c r="X10572" s="13"/>
      <c r="Y10572" s="4"/>
      <c r="Z10572" s="4"/>
      <c r="AA10572" s="4"/>
      <c r="AB10572" s="4"/>
      <c r="AC10572" s="13"/>
      <c r="AD10572" s="4"/>
      <c r="AE10572" s="13"/>
      <c r="AF10572" s="13"/>
      <c r="AG10572" s="14"/>
    </row>
    <row r="10573" s="10" customFormat="1" spans="1:33">
      <c r="A10573" s="4"/>
      <c r="B10573" s="4"/>
      <c r="C10573" s="4"/>
      <c r="D10573" s="4"/>
      <c r="E10573" s="4"/>
      <c r="F10573" s="4"/>
      <c r="G10573" s="4"/>
      <c r="H10573" s="13"/>
      <c r="I10573" s="13"/>
      <c r="J10573" s="4"/>
      <c r="K10573" s="4"/>
      <c r="L10573" s="4"/>
      <c r="M10573" s="4"/>
      <c r="N10573" s="4"/>
      <c r="O10573" s="4"/>
      <c r="P10573" s="13"/>
      <c r="Q10573" s="13"/>
      <c r="R10573" s="13"/>
      <c r="S10573" s="13"/>
      <c r="T10573" s="13"/>
      <c r="U10573" s="13"/>
      <c r="V10573" s="13"/>
      <c r="W10573" s="13"/>
      <c r="X10573" s="13"/>
      <c r="Y10573" s="4"/>
      <c r="Z10573" s="4"/>
      <c r="AA10573" s="4"/>
      <c r="AB10573" s="4"/>
      <c r="AC10573" s="13"/>
      <c r="AD10573" s="4"/>
      <c r="AE10573" s="13"/>
      <c r="AF10573" s="13"/>
      <c r="AG10573" s="14"/>
    </row>
    <row r="10574" s="10" customFormat="1" spans="1:33">
      <c r="A10574" s="4"/>
      <c r="B10574" s="4"/>
      <c r="C10574" s="4"/>
      <c r="D10574" s="4"/>
      <c r="E10574" s="4"/>
      <c r="F10574" s="4"/>
      <c r="G10574" s="4"/>
      <c r="H10574" s="13"/>
      <c r="I10574" s="13"/>
      <c r="J10574" s="4"/>
      <c r="K10574" s="4"/>
      <c r="L10574" s="4"/>
      <c r="M10574" s="4"/>
      <c r="N10574" s="4"/>
      <c r="O10574" s="4"/>
      <c r="P10574" s="4"/>
      <c r="Q10574" s="4"/>
      <c r="R10574" s="13"/>
      <c r="S10574" s="13"/>
      <c r="T10574" s="13"/>
      <c r="U10574" s="13"/>
      <c r="V10574" s="13"/>
      <c r="W10574" s="13"/>
      <c r="X10574" s="13"/>
      <c r="Y10574" s="4"/>
      <c r="Z10574" s="4"/>
      <c r="AA10574" s="4"/>
      <c r="AB10574" s="4"/>
      <c r="AC10574" s="13"/>
      <c r="AD10574" s="4"/>
      <c r="AE10574" s="13"/>
      <c r="AF10574" s="13"/>
      <c r="AG10574" s="14"/>
    </row>
    <row r="10575" s="10" customFormat="1" spans="1:33">
      <c r="A10575" s="4"/>
      <c r="B10575" s="4"/>
      <c r="C10575" s="4"/>
      <c r="D10575" s="4"/>
      <c r="E10575" s="4"/>
      <c r="F10575" s="4"/>
      <c r="G10575" s="4"/>
      <c r="H10575" s="13"/>
      <c r="I10575" s="13"/>
      <c r="J10575" s="4"/>
      <c r="K10575" s="4"/>
      <c r="L10575" s="4"/>
      <c r="M10575" s="4"/>
      <c r="N10575" s="4"/>
      <c r="O10575" s="4"/>
      <c r="P10575" s="4"/>
      <c r="Q10575" s="4"/>
      <c r="R10575" s="13"/>
      <c r="S10575" s="13"/>
      <c r="T10575" s="13"/>
      <c r="U10575" s="13"/>
      <c r="V10575" s="13"/>
      <c r="W10575" s="13"/>
      <c r="X10575" s="13"/>
      <c r="Y10575" s="4"/>
      <c r="Z10575" s="4"/>
      <c r="AA10575" s="4"/>
      <c r="AB10575" s="4"/>
      <c r="AC10575" s="13"/>
      <c r="AD10575" s="4"/>
      <c r="AE10575" s="13"/>
      <c r="AF10575" s="13"/>
      <c r="AG10575" s="14"/>
    </row>
    <row r="10576" s="10" customFormat="1" spans="1:33">
      <c r="A10576" s="4"/>
      <c r="B10576" s="4"/>
      <c r="C10576" s="4"/>
      <c r="D10576" s="4"/>
      <c r="E10576" s="4"/>
      <c r="F10576" s="4"/>
      <c r="G10576" s="4"/>
      <c r="H10576" s="13"/>
      <c r="I10576" s="13"/>
      <c r="J10576" s="4"/>
      <c r="K10576" s="4"/>
      <c r="L10576" s="4"/>
      <c r="M10576" s="4"/>
      <c r="N10576" s="4"/>
      <c r="O10576" s="4"/>
      <c r="P10576" s="4"/>
      <c r="Q10576" s="4"/>
      <c r="R10576" s="13"/>
      <c r="S10576" s="13"/>
      <c r="T10576" s="13"/>
      <c r="U10576" s="13"/>
      <c r="V10576" s="13"/>
      <c r="W10576" s="13"/>
      <c r="X10576" s="13"/>
      <c r="Y10576" s="4"/>
      <c r="Z10576" s="4"/>
      <c r="AA10576" s="4"/>
      <c r="AB10576" s="4"/>
      <c r="AC10576" s="13"/>
      <c r="AD10576" s="4"/>
      <c r="AE10576" s="13"/>
      <c r="AF10576" s="13"/>
      <c r="AG10576" s="14"/>
    </row>
    <row r="10577" s="10" customFormat="1" spans="1:33">
      <c r="A10577" s="4"/>
      <c r="B10577" s="4"/>
      <c r="C10577" s="4"/>
      <c r="D10577" s="4"/>
      <c r="E10577" s="4"/>
      <c r="F10577" s="4"/>
      <c r="G10577" s="4"/>
      <c r="H10577" s="13"/>
      <c r="I10577" s="13"/>
      <c r="J10577" s="4"/>
      <c r="K10577" s="4"/>
      <c r="L10577" s="4"/>
      <c r="M10577" s="4"/>
      <c r="N10577" s="4"/>
      <c r="O10577" s="4"/>
      <c r="P10577" s="4"/>
      <c r="Q10577" s="4"/>
      <c r="R10577" s="13"/>
      <c r="S10577" s="13"/>
      <c r="T10577" s="13"/>
      <c r="U10577" s="13"/>
      <c r="V10577" s="13"/>
      <c r="W10577" s="13"/>
      <c r="X10577" s="13"/>
      <c r="Y10577" s="4"/>
      <c r="Z10577" s="4"/>
      <c r="AA10577" s="4"/>
      <c r="AB10577" s="4"/>
      <c r="AC10577" s="13"/>
      <c r="AD10577" s="4"/>
      <c r="AE10577" s="13"/>
      <c r="AF10577" s="13"/>
      <c r="AG10577" s="14"/>
    </row>
    <row r="10578" s="10" customFormat="1" spans="1:33">
      <c r="A10578" s="4"/>
      <c r="B10578" s="4"/>
      <c r="C10578" s="4"/>
      <c r="D10578" s="4"/>
      <c r="E10578" s="4"/>
      <c r="F10578" s="4"/>
      <c r="G10578" s="4"/>
      <c r="H10578" s="13"/>
      <c r="I10578" s="13"/>
      <c r="J10578" s="4"/>
      <c r="K10578" s="4"/>
      <c r="L10578" s="4"/>
      <c r="M10578" s="4"/>
      <c r="N10578" s="4"/>
      <c r="O10578" s="4"/>
      <c r="P10578" s="4"/>
      <c r="Q10578" s="4"/>
      <c r="R10578" s="13"/>
      <c r="S10578" s="13"/>
      <c r="T10578" s="13"/>
      <c r="U10578" s="13"/>
      <c r="V10578" s="13"/>
      <c r="W10578" s="13"/>
      <c r="X10578" s="13"/>
      <c r="Y10578" s="4"/>
      <c r="Z10578" s="4"/>
      <c r="AA10578" s="4"/>
      <c r="AB10578" s="4"/>
      <c r="AC10578" s="13"/>
      <c r="AD10578" s="4"/>
      <c r="AE10578" s="13"/>
      <c r="AF10578" s="13"/>
      <c r="AG10578" s="14"/>
    </row>
    <row r="10579" s="10" customFormat="1" spans="1:33">
      <c r="A10579" s="4"/>
      <c r="B10579" s="4"/>
      <c r="C10579" s="4"/>
      <c r="D10579" s="4"/>
      <c r="E10579" s="4"/>
      <c r="F10579" s="4"/>
      <c r="G10579" s="4"/>
      <c r="H10579" s="13"/>
      <c r="I10579" s="13"/>
      <c r="J10579" s="4"/>
      <c r="K10579" s="4"/>
      <c r="L10579" s="4"/>
      <c r="M10579" s="4"/>
      <c r="N10579" s="4"/>
      <c r="O10579" s="4"/>
      <c r="P10579" s="4"/>
      <c r="Q10579" s="4"/>
      <c r="R10579" s="13"/>
      <c r="S10579" s="13"/>
      <c r="T10579" s="13"/>
      <c r="U10579" s="13"/>
      <c r="V10579" s="13"/>
      <c r="W10579" s="13"/>
      <c r="X10579" s="13"/>
      <c r="Y10579" s="4"/>
      <c r="Z10579" s="4"/>
      <c r="AA10579" s="4"/>
      <c r="AB10579" s="4"/>
      <c r="AC10579" s="13"/>
      <c r="AD10579" s="4"/>
      <c r="AE10579" s="13"/>
      <c r="AF10579" s="13"/>
      <c r="AG10579" s="14"/>
    </row>
    <row r="10580" s="10" customFormat="1" spans="1:33">
      <c r="A10580" s="4"/>
      <c r="B10580" s="4"/>
      <c r="C10580" s="4"/>
      <c r="D10580" s="4"/>
      <c r="E10580" s="4"/>
      <c r="F10580" s="4"/>
      <c r="G10580" s="4"/>
      <c r="H10580" s="13"/>
      <c r="I10580" s="13"/>
      <c r="J10580" s="4"/>
      <c r="K10580" s="4"/>
      <c r="L10580" s="4"/>
      <c r="M10580" s="4"/>
      <c r="N10580" s="4"/>
      <c r="O10580" s="4"/>
      <c r="P10580" s="4"/>
      <c r="Q10580" s="4"/>
      <c r="R10580" s="13"/>
      <c r="S10580" s="13"/>
      <c r="T10580" s="13"/>
      <c r="U10580" s="13"/>
      <c r="V10580" s="13"/>
      <c r="W10580" s="13"/>
      <c r="X10580" s="13"/>
      <c r="Y10580" s="4"/>
      <c r="Z10580" s="4"/>
      <c r="AA10580" s="4"/>
      <c r="AB10580" s="4"/>
      <c r="AC10580" s="13"/>
      <c r="AD10580" s="4"/>
      <c r="AE10580" s="13"/>
      <c r="AF10580" s="13"/>
      <c r="AG10580" s="14"/>
    </row>
    <row r="10581" s="10" customFormat="1" spans="1:33">
      <c r="A10581" s="4"/>
      <c r="B10581" s="4"/>
      <c r="C10581" s="4"/>
      <c r="D10581" s="4"/>
      <c r="E10581" s="4"/>
      <c r="F10581" s="4"/>
      <c r="G10581" s="4"/>
      <c r="H10581" s="13"/>
      <c r="I10581" s="13"/>
      <c r="J10581" s="4"/>
      <c r="K10581" s="4"/>
      <c r="L10581" s="4"/>
      <c r="M10581" s="4"/>
      <c r="N10581" s="4"/>
      <c r="O10581" s="4"/>
      <c r="P10581" s="4"/>
      <c r="Q10581" s="4"/>
      <c r="R10581" s="13"/>
      <c r="S10581" s="4"/>
      <c r="T10581" s="13"/>
      <c r="U10581" s="13"/>
      <c r="V10581" s="13"/>
      <c r="W10581" s="13"/>
      <c r="X10581" s="13"/>
      <c r="Y10581" s="4"/>
      <c r="Z10581" s="4"/>
      <c r="AA10581" s="4"/>
      <c r="AB10581" s="4"/>
      <c r="AC10581" s="13"/>
      <c r="AD10581" s="4"/>
      <c r="AE10581" s="13"/>
      <c r="AF10581" s="13"/>
      <c r="AG10581" s="14"/>
    </row>
    <row r="10582" s="10" customFormat="1" spans="1:33">
      <c r="A10582" s="4"/>
      <c r="B10582" s="4"/>
      <c r="C10582" s="4"/>
      <c r="D10582" s="4"/>
      <c r="E10582" s="4"/>
      <c r="F10582" s="4"/>
      <c r="G10582" s="4"/>
      <c r="H10582" s="13"/>
      <c r="I10582" s="13"/>
      <c r="J10582" s="4"/>
      <c r="K10582" s="4"/>
      <c r="L10582" s="4"/>
      <c r="M10582" s="4"/>
      <c r="N10582" s="4"/>
      <c r="O10582" s="4"/>
      <c r="P10582" s="4"/>
      <c r="Q10582" s="4"/>
      <c r="R10582" s="13"/>
      <c r="S10582" s="13"/>
      <c r="T10582" s="13"/>
      <c r="U10582" s="13"/>
      <c r="V10582" s="13"/>
      <c r="W10582" s="13"/>
      <c r="X10582" s="13"/>
      <c r="Y10582" s="4"/>
      <c r="Z10582" s="4"/>
      <c r="AA10582" s="4"/>
      <c r="AB10582" s="4"/>
      <c r="AC10582" s="13"/>
      <c r="AD10582" s="4"/>
      <c r="AE10582" s="13"/>
      <c r="AF10582" s="13"/>
      <c r="AG10582" s="14"/>
    </row>
    <row r="10583" s="10" customFormat="1" spans="1:33">
      <c r="A10583" s="4"/>
      <c r="B10583" s="4"/>
      <c r="C10583" s="4"/>
      <c r="D10583" s="4"/>
      <c r="E10583" s="4"/>
      <c r="F10583" s="4"/>
      <c r="G10583" s="4"/>
      <c r="H10583" s="13"/>
      <c r="I10583" s="13"/>
      <c r="J10583" s="4"/>
      <c r="K10583" s="4"/>
      <c r="L10583" s="4"/>
      <c r="M10583" s="4"/>
      <c r="N10583" s="4"/>
      <c r="O10583" s="4"/>
      <c r="P10583" s="4"/>
      <c r="Q10583" s="4"/>
      <c r="R10583" s="13"/>
      <c r="S10583" s="13"/>
      <c r="T10583" s="13"/>
      <c r="U10583" s="13"/>
      <c r="V10583" s="13"/>
      <c r="W10583" s="13"/>
      <c r="X10583" s="13"/>
      <c r="Y10583" s="4"/>
      <c r="Z10583" s="4"/>
      <c r="AA10583" s="4"/>
      <c r="AB10583" s="4"/>
      <c r="AC10583" s="13"/>
      <c r="AD10583" s="4"/>
      <c r="AE10583" s="13"/>
      <c r="AF10583" s="13"/>
      <c r="AG10583" s="14"/>
    </row>
    <row r="10584" s="10" customFormat="1" spans="1:33">
      <c r="A10584" s="4"/>
      <c r="B10584" s="4"/>
      <c r="C10584" s="4"/>
      <c r="D10584" s="4"/>
      <c r="E10584" s="4"/>
      <c r="F10584" s="4"/>
      <c r="G10584" s="4"/>
      <c r="H10584" s="13"/>
      <c r="I10584" s="13"/>
      <c r="J10584" s="4"/>
      <c r="K10584" s="4"/>
      <c r="L10584" s="4"/>
      <c r="M10584" s="4"/>
      <c r="N10584" s="4"/>
      <c r="O10584" s="4"/>
      <c r="P10584" s="4"/>
      <c r="Q10584" s="4"/>
      <c r="R10584" s="13"/>
      <c r="S10584" s="13"/>
      <c r="T10584" s="13"/>
      <c r="U10584" s="13"/>
      <c r="V10584" s="13"/>
      <c r="W10584" s="13"/>
      <c r="X10584" s="13"/>
      <c r="Y10584" s="4"/>
      <c r="Z10584" s="4"/>
      <c r="AA10584" s="4"/>
      <c r="AB10584" s="4"/>
      <c r="AC10584" s="13"/>
      <c r="AD10584" s="4"/>
      <c r="AE10584" s="13"/>
      <c r="AF10584" s="13"/>
      <c r="AG10584" s="14"/>
    </row>
    <row r="10585" s="10" customFormat="1" spans="1:33">
      <c r="A10585" s="4"/>
      <c r="B10585" s="4"/>
      <c r="C10585" s="4"/>
      <c r="D10585" s="4"/>
      <c r="E10585" s="4"/>
      <c r="F10585" s="4"/>
      <c r="G10585" s="4"/>
      <c r="H10585" s="13"/>
      <c r="I10585" s="13"/>
      <c r="J10585" s="4"/>
      <c r="K10585" s="4"/>
      <c r="L10585" s="4"/>
      <c r="M10585" s="4"/>
      <c r="N10585" s="4"/>
      <c r="O10585" s="4"/>
      <c r="P10585" s="13"/>
      <c r="Q10585" s="13"/>
      <c r="R10585" s="13"/>
      <c r="S10585" s="13"/>
      <c r="T10585" s="13"/>
      <c r="U10585" s="13"/>
      <c r="V10585" s="13"/>
      <c r="W10585" s="13"/>
      <c r="X10585" s="13"/>
      <c r="Y10585" s="4"/>
      <c r="Z10585" s="4"/>
      <c r="AA10585" s="4"/>
      <c r="AB10585" s="4"/>
      <c r="AC10585" s="13"/>
      <c r="AD10585" s="4"/>
      <c r="AE10585" s="13"/>
      <c r="AF10585" s="13"/>
      <c r="AG10585" s="14"/>
    </row>
    <row r="10586" s="10" customFormat="1" spans="1:33">
      <c r="A10586" s="4"/>
      <c r="B10586" s="4"/>
      <c r="C10586" s="4"/>
      <c r="D10586" s="4"/>
      <c r="E10586" s="4"/>
      <c r="F10586" s="4"/>
      <c r="G10586" s="4"/>
      <c r="H10586" s="13"/>
      <c r="I10586" s="13"/>
      <c r="J10586" s="4"/>
      <c r="K10586" s="4"/>
      <c r="L10586" s="4"/>
      <c r="M10586" s="4"/>
      <c r="N10586" s="4"/>
      <c r="O10586" s="4"/>
      <c r="P10586" s="13"/>
      <c r="Q10586" s="13"/>
      <c r="R10586" s="13"/>
      <c r="S10586" s="13"/>
      <c r="T10586" s="13"/>
      <c r="U10586" s="13"/>
      <c r="V10586" s="13"/>
      <c r="W10586" s="13"/>
      <c r="X10586" s="13"/>
      <c r="Y10586" s="4"/>
      <c r="Z10586" s="4"/>
      <c r="AA10586" s="4"/>
      <c r="AB10586" s="4"/>
      <c r="AC10586" s="13"/>
      <c r="AD10586" s="4"/>
      <c r="AE10586" s="13"/>
      <c r="AF10586" s="13"/>
      <c r="AG10586" s="14"/>
    </row>
    <row r="10587" s="10" customFormat="1" spans="1:33">
      <c r="A10587" s="4"/>
      <c r="B10587" s="4"/>
      <c r="C10587" s="4"/>
      <c r="D10587" s="4"/>
      <c r="E10587" s="4"/>
      <c r="F10587" s="4"/>
      <c r="G10587" s="4"/>
      <c r="H10587" s="13"/>
      <c r="I10587" s="13"/>
      <c r="J10587" s="4"/>
      <c r="K10587" s="4"/>
      <c r="L10587" s="4"/>
      <c r="M10587" s="4"/>
      <c r="N10587" s="4"/>
      <c r="O10587" s="4"/>
      <c r="P10587" s="13"/>
      <c r="Q10587" s="13"/>
      <c r="R10587" s="13"/>
      <c r="S10587" s="13"/>
      <c r="T10587" s="13"/>
      <c r="U10587" s="13"/>
      <c r="V10587" s="13"/>
      <c r="W10587" s="13"/>
      <c r="X10587" s="13"/>
      <c r="Y10587" s="4"/>
      <c r="Z10587" s="4"/>
      <c r="AA10587" s="4"/>
      <c r="AB10587" s="4"/>
      <c r="AC10587" s="13"/>
      <c r="AD10587" s="4"/>
      <c r="AE10587" s="13"/>
      <c r="AF10587" s="13"/>
      <c r="AG10587" s="14"/>
    </row>
    <row r="10588" s="10" customFormat="1" spans="1:33">
      <c r="A10588" s="4"/>
      <c r="B10588" s="4"/>
      <c r="C10588" s="4"/>
      <c r="D10588" s="4"/>
      <c r="E10588" s="4"/>
      <c r="F10588" s="4"/>
      <c r="G10588" s="4"/>
      <c r="H10588" s="13"/>
      <c r="I10588" s="13"/>
      <c r="J10588" s="4"/>
      <c r="K10588" s="4"/>
      <c r="L10588" s="4"/>
      <c r="M10588" s="4"/>
      <c r="N10588" s="4"/>
      <c r="O10588" s="4"/>
      <c r="P10588" s="13"/>
      <c r="Q10588" s="13"/>
      <c r="R10588" s="13"/>
      <c r="S10588" s="13"/>
      <c r="T10588" s="13"/>
      <c r="U10588" s="13"/>
      <c r="V10588" s="13"/>
      <c r="W10588" s="13"/>
      <c r="X10588" s="13"/>
      <c r="Y10588" s="4"/>
      <c r="Z10588" s="4"/>
      <c r="AA10588" s="4"/>
      <c r="AB10588" s="4"/>
      <c r="AC10588" s="13"/>
      <c r="AD10588" s="4"/>
      <c r="AE10588" s="13"/>
      <c r="AF10588" s="13"/>
      <c r="AG10588" s="14"/>
    </row>
    <row r="10589" s="10" customFormat="1" spans="1:33">
      <c r="A10589" s="4"/>
      <c r="B10589" s="4"/>
      <c r="C10589" s="4"/>
      <c r="D10589" s="4"/>
      <c r="E10589" s="4"/>
      <c r="F10589" s="4"/>
      <c r="G10589" s="4"/>
      <c r="H10589" s="13"/>
      <c r="I10589" s="13"/>
      <c r="J10589" s="4"/>
      <c r="K10589" s="4"/>
      <c r="L10589" s="4"/>
      <c r="M10589" s="4"/>
      <c r="N10589" s="4"/>
      <c r="O10589" s="4"/>
      <c r="P10589" s="4"/>
      <c r="Q10589" s="4"/>
      <c r="R10589" s="13"/>
      <c r="S10589" s="13"/>
      <c r="T10589" s="13"/>
      <c r="U10589" s="13"/>
      <c r="V10589" s="13"/>
      <c r="W10589" s="13"/>
      <c r="X10589" s="13"/>
      <c r="Y10589" s="4"/>
      <c r="Z10589" s="4"/>
      <c r="AA10589" s="4"/>
      <c r="AB10589" s="4"/>
      <c r="AC10589" s="13"/>
      <c r="AD10589" s="4"/>
      <c r="AE10589" s="13"/>
      <c r="AF10589" s="13"/>
      <c r="AG10589" s="14"/>
    </row>
    <row r="10590" s="10" customFormat="1" spans="1:33">
      <c r="A10590" s="4"/>
      <c r="B10590" s="4"/>
      <c r="C10590" s="4"/>
      <c r="D10590" s="4"/>
      <c r="E10590" s="4"/>
      <c r="F10590" s="4"/>
      <c r="G10590" s="4"/>
      <c r="H10590" s="13"/>
      <c r="I10590" s="13"/>
      <c r="J10590" s="4"/>
      <c r="K10590" s="4"/>
      <c r="L10590" s="4"/>
      <c r="M10590" s="4"/>
      <c r="N10590" s="4"/>
      <c r="O10590" s="4"/>
      <c r="P10590" s="4"/>
      <c r="Q10590" s="4"/>
      <c r="R10590" s="13"/>
      <c r="S10590" s="4"/>
      <c r="T10590" s="13"/>
      <c r="U10590" s="13"/>
      <c r="V10590" s="13"/>
      <c r="W10590" s="13"/>
      <c r="X10590" s="13"/>
      <c r="Y10590" s="4"/>
      <c r="Z10590" s="4"/>
      <c r="AA10590" s="4"/>
      <c r="AB10590" s="4"/>
      <c r="AC10590" s="13"/>
      <c r="AD10590" s="4"/>
      <c r="AE10590" s="13"/>
      <c r="AF10590" s="13"/>
      <c r="AG10590" s="14"/>
    </row>
    <row r="10591" s="10" customFormat="1" spans="1:33">
      <c r="A10591" s="4"/>
      <c r="B10591" s="4"/>
      <c r="C10591" s="4"/>
      <c r="D10591" s="4"/>
      <c r="E10591" s="4"/>
      <c r="F10591" s="4"/>
      <c r="G10591" s="4"/>
      <c r="H10591" s="13"/>
      <c r="I10591" s="13"/>
      <c r="J10591" s="4"/>
      <c r="K10591" s="4"/>
      <c r="L10591" s="4"/>
      <c r="M10591" s="4"/>
      <c r="N10591" s="4"/>
      <c r="O10591" s="4"/>
      <c r="P10591" s="4"/>
      <c r="Q10591" s="4"/>
      <c r="R10591" s="13"/>
      <c r="S10591" s="13"/>
      <c r="T10591" s="13"/>
      <c r="U10591" s="13"/>
      <c r="V10591" s="13"/>
      <c r="W10591" s="13"/>
      <c r="X10591" s="13"/>
      <c r="Y10591" s="4"/>
      <c r="Z10591" s="4"/>
      <c r="AA10591" s="4"/>
      <c r="AB10591" s="4"/>
      <c r="AC10591" s="13"/>
      <c r="AD10591" s="4"/>
      <c r="AE10591" s="13"/>
      <c r="AF10591" s="13"/>
      <c r="AG10591" s="14"/>
    </row>
    <row r="10592" s="10" customFormat="1" spans="1:33">
      <c r="A10592" s="4"/>
      <c r="B10592" s="4"/>
      <c r="C10592" s="4"/>
      <c r="D10592" s="4"/>
      <c r="E10592" s="4"/>
      <c r="F10592" s="4"/>
      <c r="G10592" s="4"/>
      <c r="H10592" s="13"/>
      <c r="I10592" s="13"/>
      <c r="J10592" s="4"/>
      <c r="K10592" s="4"/>
      <c r="L10592" s="4"/>
      <c r="M10592" s="4"/>
      <c r="N10592" s="4"/>
      <c r="O10592" s="4"/>
      <c r="P10592" s="4"/>
      <c r="Q10592" s="4"/>
      <c r="R10592" s="13"/>
      <c r="S10592" s="13"/>
      <c r="T10592" s="13"/>
      <c r="U10592" s="13"/>
      <c r="V10592" s="13"/>
      <c r="W10592" s="13"/>
      <c r="X10592" s="13"/>
      <c r="Y10592" s="4"/>
      <c r="Z10592" s="4"/>
      <c r="AA10592" s="4"/>
      <c r="AB10592" s="4"/>
      <c r="AC10592" s="13"/>
      <c r="AD10592" s="4"/>
      <c r="AE10592" s="13"/>
      <c r="AF10592" s="13"/>
      <c r="AG10592" s="14"/>
    </row>
    <row r="10593" s="10" customFormat="1" spans="1:33">
      <c r="A10593" s="4"/>
      <c r="B10593" s="4"/>
      <c r="C10593" s="4"/>
      <c r="D10593" s="4"/>
      <c r="E10593" s="4"/>
      <c r="F10593" s="4"/>
      <c r="G10593" s="4"/>
      <c r="H10593" s="13"/>
      <c r="I10593" s="13"/>
      <c r="J10593" s="4"/>
      <c r="K10593" s="4"/>
      <c r="L10593" s="4"/>
      <c r="M10593" s="4"/>
      <c r="N10593" s="4"/>
      <c r="O10593" s="4"/>
      <c r="P10593" s="4"/>
      <c r="Q10593" s="4"/>
      <c r="R10593" s="13"/>
      <c r="S10593" s="13"/>
      <c r="T10593" s="13"/>
      <c r="U10593" s="13"/>
      <c r="V10593" s="13"/>
      <c r="W10593" s="13"/>
      <c r="X10593" s="13"/>
      <c r="Y10593" s="4"/>
      <c r="Z10593" s="4"/>
      <c r="AA10593" s="4"/>
      <c r="AB10593" s="4"/>
      <c r="AC10593" s="13"/>
      <c r="AD10593" s="4"/>
      <c r="AE10593" s="13"/>
      <c r="AF10593" s="13"/>
      <c r="AG10593" s="14"/>
    </row>
    <row r="10594" s="10" customFormat="1" spans="1:33">
      <c r="A10594" s="4"/>
      <c r="B10594" s="4"/>
      <c r="C10594" s="4"/>
      <c r="D10594" s="4"/>
      <c r="E10594" s="4"/>
      <c r="F10594" s="4"/>
      <c r="G10594" s="4"/>
      <c r="H10594" s="13"/>
      <c r="I10594" s="13"/>
      <c r="J10594" s="4"/>
      <c r="K10594" s="4"/>
      <c r="L10594" s="4"/>
      <c r="M10594" s="4"/>
      <c r="N10594" s="4"/>
      <c r="O10594" s="4"/>
      <c r="P10594" s="4"/>
      <c r="Q10594" s="4"/>
      <c r="R10594" s="13"/>
      <c r="S10594" s="13"/>
      <c r="T10594" s="13"/>
      <c r="U10594" s="13"/>
      <c r="V10594" s="13"/>
      <c r="W10594" s="13"/>
      <c r="X10594" s="13"/>
      <c r="Y10594" s="4"/>
      <c r="Z10594" s="4"/>
      <c r="AA10594" s="4"/>
      <c r="AB10594" s="4"/>
      <c r="AC10594" s="13"/>
      <c r="AD10594" s="4"/>
      <c r="AE10594" s="13"/>
      <c r="AF10594" s="13"/>
      <c r="AG10594" s="14"/>
    </row>
    <row r="10595" s="10" customFormat="1" spans="1:33">
      <c r="A10595" s="4"/>
      <c r="B10595" s="4"/>
      <c r="C10595" s="4"/>
      <c r="D10595" s="4"/>
      <c r="E10595" s="4"/>
      <c r="F10595" s="4"/>
      <c r="G10595" s="4"/>
      <c r="H10595" s="13"/>
      <c r="I10595" s="13"/>
      <c r="J10595" s="4"/>
      <c r="K10595" s="4"/>
      <c r="L10595" s="4"/>
      <c r="M10595" s="4"/>
      <c r="N10595" s="4"/>
      <c r="O10595" s="4"/>
      <c r="P10595" s="4"/>
      <c r="Q10595" s="4"/>
      <c r="R10595" s="13"/>
      <c r="S10595" s="13"/>
      <c r="T10595" s="13"/>
      <c r="U10595" s="13"/>
      <c r="V10595" s="13"/>
      <c r="W10595" s="13"/>
      <c r="X10595" s="13"/>
      <c r="Y10595" s="4"/>
      <c r="Z10595" s="4"/>
      <c r="AA10595" s="4"/>
      <c r="AB10595" s="4"/>
      <c r="AC10595" s="13"/>
      <c r="AD10595" s="4"/>
      <c r="AE10595" s="13"/>
      <c r="AF10595" s="13"/>
      <c r="AG10595" s="14"/>
    </row>
    <row r="10596" s="10" customFormat="1" spans="1:33">
      <c r="A10596" s="4"/>
      <c r="B10596" s="4"/>
      <c r="C10596" s="4"/>
      <c r="D10596" s="4"/>
      <c r="E10596" s="4"/>
      <c r="F10596" s="4"/>
      <c r="G10596" s="4"/>
      <c r="H10596" s="13"/>
      <c r="I10596" s="13"/>
      <c r="J10596" s="4"/>
      <c r="K10596" s="4"/>
      <c r="L10596" s="4"/>
      <c r="M10596" s="4"/>
      <c r="N10596" s="4"/>
      <c r="O10596" s="4"/>
      <c r="P10596" s="4"/>
      <c r="Q10596" s="4"/>
      <c r="R10596" s="13"/>
      <c r="S10596" s="13"/>
      <c r="T10596" s="13"/>
      <c r="U10596" s="13"/>
      <c r="V10596" s="13"/>
      <c r="W10596" s="13"/>
      <c r="X10596" s="13"/>
      <c r="Y10596" s="4"/>
      <c r="Z10596" s="4"/>
      <c r="AA10596" s="4"/>
      <c r="AB10596" s="4"/>
      <c r="AC10596" s="13"/>
      <c r="AD10596" s="4"/>
      <c r="AE10596" s="13"/>
      <c r="AF10596" s="13"/>
      <c r="AG10596" s="14"/>
    </row>
    <row r="10597" s="10" customFormat="1" spans="1:33">
      <c r="A10597" s="4"/>
      <c r="B10597" s="4"/>
      <c r="C10597" s="4"/>
      <c r="D10597" s="4"/>
      <c r="E10597" s="4"/>
      <c r="F10597" s="4"/>
      <c r="G10597" s="4"/>
      <c r="H10597" s="13"/>
      <c r="I10597" s="13"/>
      <c r="J10597" s="4"/>
      <c r="K10597" s="4"/>
      <c r="L10597" s="4"/>
      <c r="M10597" s="4"/>
      <c r="N10597" s="4"/>
      <c r="O10597" s="4"/>
      <c r="P10597" s="4"/>
      <c r="Q10597" s="4"/>
      <c r="R10597" s="4"/>
      <c r="S10597" s="13"/>
      <c r="T10597" s="13"/>
      <c r="U10597" s="13"/>
      <c r="V10597" s="13"/>
      <c r="W10597" s="13"/>
      <c r="X10597" s="13"/>
      <c r="Y10597" s="4"/>
      <c r="Z10597" s="4"/>
      <c r="AA10597" s="4"/>
      <c r="AB10597" s="4"/>
      <c r="AC10597" s="13"/>
      <c r="AD10597" s="4"/>
      <c r="AE10597" s="13"/>
      <c r="AF10597" s="13"/>
      <c r="AG10597" s="14"/>
    </row>
    <row r="10598" s="10" customFormat="1" spans="1:33">
      <c r="A10598" s="4"/>
      <c r="B10598" s="4"/>
      <c r="C10598" s="4"/>
      <c r="D10598" s="4"/>
      <c r="E10598" s="4"/>
      <c r="F10598" s="4"/>
      <c r="G10598" s="4"/>
      <c r="H10598" s="13"/>
      <c r="I10598" s="13"/>
      <c r="J10598" s="4"/>
      <c r="K10598" s="4"/>
      <c r="L10598" s="4"/>
      <c r="M10598" s="4"/>
      <c r="N10598" s="4"/>
      <c r="O10598" s="4"/>
      <c r="P10598" s="4"/>
      <c r="Q10598" s="4"/>
      <c r="R10598" s="13"/>
      <c r="S10598" s="13"/>
      <c r="T10598" s="13"/>
      <c r="U10598" s="13"/>
      <c r="V10598" s="13"/>
      <c r="W10598" s="13"/>
      <c r="X10598" s="13"/>
      <c r="Y10598" s="4"/>
      <c r="Z10598" s="4"/>
      <c r="AA10598" s="4"/>
      <c r="AB10598" s="4"/>
      <c r="AC10598" s="13"/>
      <c r="AD10598" s="4"/>
      <c r="AE10598" s="13"/>
      <c r="AF10598" s="13"/>
      <c r="AG10598" s="14"/>
    </row>
    <row r="10599" s="10" customFormat="1" spans="1:33">
      <c r="A10599" s="4"/>
      <c r="B10599" s="4"/>
      <c r="C10599" s="4"/>
      <c r="D10599" s="4"/>
      <c r="E10599" s="4"/>
      <c r="F10599" s="4"/>
      <c r="G10599" s="4"/>
      <c r="H10599" s="13"/>
      <c r="I10599" s="13"/>
      <c r="J10599" s="4"/>
      <c r="K10599" s="4"/>
      <c r="L10599" s="4"/>
      <c r="M10599" s="4"/>
      <c r="N10599" s="4"/>
      <c r="O10599" s="4"/>
      <c r="P10599" s="4"/>
      <c r="Q10599" s="4"/>
      <c r="R10599" s="13"/>
      <c r="S10599" s="13"/>
      <c r="T10599" s="13"/>
      <c r="U10599" s="13"/>
      <c r="V10599" s="13"/>
      <c r="W10599" s="13"/>
      <c r="X10599" s="13"/>
      <c r="Y10599" s="4"/>
      <c r="Z10599" s="4"/>
      <c r="AA10599" s="4"/>
      <c r="AB10599" s="4"/>
      <c r="AC10599" s="13"/>
      <c r="AD10599" s="4"/>
      <c r="AE10599" s="13"/>
      <c r="AF10599" s="13"/>
      <c r="AG10599" s="14"/>
    </row>
    <row r="10600" s="10" customFormat="1" spans="1:33">
      <c r="A10600" s="4"/>
      <c r="B10600" s="4"/>
      <c r="C10600" s="4"/>
      <c r="D10600" s="4"/>
      <c r="E10600" s="4"/>
      <c r="F10600" s="4"/>
      <c r="G10600" s="4"/>
      <c r="H10600" s="13"/>
      <c r="I10600" s="13"/>
      <c r="J10600" s="4"/>
      <c r="K10600" s="4"/>
      <c r="L10600" s="4"/>
      <c r="M10600" s="4"/>
      <c r="N10600" s="4"/>
      <c r="O10600" s="4"/>
      <c r="P10600" s="4"/>
      <c r="Q10600" s="4"/>
      <c r="R10600" s="13"/>
      <c r="S10600" s="13"/>
      <c r="T10600" s="13"/>
      <c r="U10600" s="13"/>
      <c r="V10600" s="13"/>
      <c r="W10600" s="13"/>
      <c r="X10600" s="13"/>
      <c r="Y10600" s="4"/>
      <c r="Z10600" s="4"/>
      <c r="AA10600" s="4"/>
      <c r="AB10600" s="4"/>
      <c r="AC10600" s="13"/>
      <c r="AD10600" s="4"/>
      <c r="AE10600" s="13"/>
      <c r="AF10600" s="13"/>
      <c r="AG10600" s="14"/>
    </row>
    <row r="10601" s="10" customFormat="1" spans="1:33">
      <c r="A10601" s="4"/>
      <c r="B10601" s="4"/>
      <c r="C10601" s="4"/>
      <c r="D10601" s="4"/>
      <c r="E10601" s="4"/>
      <c r="F10601" s="4"/>
      <c r="G10601" s="4"/>
      <c r="H10601" s="13"/>
      <c r="I10601" s="13"/>
      <c r="J10601" s="4"/>
      <c r="K10601" s="4"/>
      <c r="L10601" s="4"/>
      <c r="M10601" s="4"/>
      <c r="N10601" s="4"/>
      <c r="O10601" s="4"/>
      <c r="P10601" s="4"/>
      <c r="Q10601" s="4"/>
      <c r="R10601" s="13"/>
      <c r="S10601" s="13"/>
      <c r="T10601" s="13"/>
      <c r="U10601" s="13"/>
      <c r="V10601" s="13"/>
      <c r="W10601" s="13"/>
      <c r="X10601" s="13"/>
      <c r="Y10601" s="4"/>
      <c r="Z10601" s="4"/>
      <c r="AA10601" s="4"/>
      <c r="AB10601" s="4"/>
      <c r="AC10601" s="13"/>
      <c r="AD10601" s="4"/>
      <c r="AE10601" s="13"/>
      <c r="AF10601" s="13"/>
      <c r="AG10601" s="14"/>
    </row>
    <row r="10602" s="10" customFormat="1" spans="1:33">
      <c r="A10602" s="4"/>
      <c r="B10602" s="4"/>
      <c r="C10602" s="4"/>
      <c r="D10602" s="4"/>
      <c r="E10602" s="4"/>
      <c r="F10602" s="4"/>
      <c r="G10602" s="4"/>
      <c r="H10602" s="13"/>
      <c r="I10602" s="13"/>
      <c r="J10602" s="4"/>
      <c r="K10602" s="4"/>
      <c r="L10602" s="4"/>
      <c r="M10602" s="4"/>
      <c r="N10602" s="4"/>
      <c r="O10602" s="4"/>
      <c r="P10602" s="4"/>
      <c r="Q10602" s="4"/>
      <c r="R10602" s="13"/>
      <c r="S10602" s="13"/>
      <c r="T10602" s="13"/>
      <c r="U10602" s="13"/>
      <c r="V10602" s="13"/>
      <c r="W10602" s="13"/>
      <c r="X10602" s="13"/>
      <c r="Y10602" s="4"/>
      <c r="Z10602" s="4"/>
      <c r="AA10602" s="4"/>
      <c r="AB10602" s="4"/>
      <c r="AC10602" s="13"/>
      <c r="AD10602" s="4"/>
      <c r="AE10602" s="13"/>
      <c r="AF10602" s="13"/>
      <c r="AG10602" s="14"/>
    </row>
    <row r="10603" s="10" customFormat="1" spans="1:33">
      <c r="A10603" s="4"/>
      <c r="B10603" s="4"/>
      <c r="C10603" s="4"/>
      <c r="D10603" s="4"/>
      <c r="E10603" s="4"/>
      <c r="F10603" s="4"/>
      <c r="G10603" s="4"/>
      <c r="H10603" s="13"/>
      <c r="I10603" s="13"/>
      <c r="J10603" s="4"/>
      <c r="K10603" s="4"/>
      <c r="L10603" s="4"/>
      <c r="M10603" s="4"/>
      <c r="N10603" s="4"/>
      <c r="O10603" s="4"/>
      <c r="P10603" s="4"/>
      <c r="Q10603" s="4"/>
      <c r="R10603" s="13"/>
      <c r="S10603" s="13"/>
      <c r="T10603" s="13"/>
      <c r="U10603" s="13"/>
      <c r="V10603" s="13"/>
      <c r="W10603" s="13"/>
      <c r="X10603" s="13"/>
      <c r="Y10603" s="4"/>
      <c r="Z10603" s="4"/>
      <c r="AA10603" s="4"/>
      <c r="AB10603" s="4"/>
      <c r="AC10603" s="13"/>
      <c r="AD10603" s="4"/>
      <c r="AE10603" s="13"/>
      <c r="AF10603" s="13"/>
      <c r="AG10603" s="14"/>
    </row>
    <row r="10604" s="10" customFormat="1" spans="1:33">
      <c r="A10604" s="4"/>
      <c r="B10604" s="4"/>
      <c r="C10604" s="4"/>
      <c r="D10604" s="4"/>
      <c r="E10604" s="4"/>
      <c r="F10604" s="4"/>
      <c r="G10604" s="4"/>
      <c r="H10604" s="13"/>
      <c r="I10604" s="13"/>
      <c r="J10604" s="4"/>
      <c r="K10604" s="4"/>
      <c r="L10604" s="4"/>
      <c r="M10604" s="4"/>
      <c r="N10604" s="4"/>
      <c r="O10604" s="4"/>
      <c r="P10604" s="4"/>
      <c r="Q10604" s="4"/>
      <c r="R10604" s="13"/>
      <c r="S10604" s="4"/>
      <c r="T10604" s="13"/>
      <c r="U10604" s="13"/>
      <c r="V10604" s="13"/>
      <c r="W10604" s="13"/>
      <c r="X10604" s="13"/>
      <c r="Y10604" s="4"/>
      <c r="Z10604" s="4"/>
      <c r="AA10604" s="4"/>
      <c r="AB10604" s="4"/>
      <c r="AC10604" s="13"/>
      <c r="AD10604" s="4"/>
      <c r="AE10604" s="13"/>
      <c r="AF10604" s="13"/>
      <c r="AG10604" s="14"/>
    </row>
    <row r="10605" s="10" customFormat="1" spans="1:33">
      <c r="A10605" s="4"/>
      <c r="B10605" s="4"/>
      <c r="C10605" s="4"/>
      <c r="D10605" s="4"/>
      <c r="E10605" s="4"/>
      <c r="F10605" s="4"/>
      <c r="G10605" s="4"/>
      <c r="H10605" s="13"/>
      <c r="I10605" s="13"/>
      <c r="J10605" s="4"/>
      <c r="K10605" s="4"/>
      <c r="L10605" s="4"/>
      <c r="M10605" s="4"/>
      <c r="N10605" s="4"/>
      <c r="O10605" s="4"/>
      <c r="P10605" s="4"/>
      <c r="Q10605" s="4"/>
      <c r="R10605" s="13"/>
      <c r="S10605" s="4"/>
      <c r="T10605" s="13"/>
      <c r="U10605" s="13"/>
      <c r="V10605" s="13"/>
      <c r="W10605" s="13"/>
      <c r="X10605" s="13"/>
      <c r="Y10605" s="4"/>
      <c r="Z10605" s="4"/>
      <c r="AA10605" s="4"/>
      <c r="AB10605" s="4"/>
      <c r="AC10605" s="13"/>
      <c r="AD10605" s="4"/>
      <c r="AE10605" s="13"/>
      <c r="AF10605" s="13"/>
      <c r="AG10605" s="14"/>
    </row>
    <row r="10606" s="10" customFormat="1" spans="1:33">
      <c r="A10606" s="4"/>
      <c r="B10606" s="4"/>
      <c r="C10606" s="4"/>
      <c r="D10606" s="4"/>
      <c r="E10606" s="4"/>
      <c r="F10606" s="4"/>
      <c r="G10606" s="4"/>
      <c r="H10606" s="13"/>
      <c r="I10606" s="13"/>
      <c r="J10606" s="4"/>
      <c r="K10606" s="4"/>
      <c r="L10606" s="4"/>
      <c r="M10606" s="4"/>
      <c r="N10606" s="4"/>
      <c r="O10606" s="4"/>
      <c r="P10606" s="4"/>
      <c r="Q10606" s="4"/>
      <c r="R10606" s="13"/>
      <c r="S10606" s="13"/>
      <c r="T10606" s="13"/>
      <c r="U10606" s="13"/>
      <c r="V10606" s="13"/>
      <c r="W10606" s="13"/>
      <c r="X10606" s="13"/>
      <c r="Y10606" s="4"/>
      <c r="Z10606" s="4"/>
      <c r="AA10606" s="4"/>
      <c r="AB10606" s="4"/>
      <c r="AC10606" s="13"/>
      <c r="AD10606" s="4"/>
      <c r="AE10606" s="13"/>
      <c r="AF10606" s="13"/>
      <c r="AG10606" s="14"/>
    </row>
    <row r="10607" s="10" customFormat="1" spans="1:33">
      <c r="A10607" s="4"/>
      <c r="B10607" s="4"/>
      <c r="C10607" s="4"/>
      <c r="D10607" s="4"/>
      <c r="E10607" s="4"/>
      <c r="F10607" s="4"/>
      <c r="G10607" s="4"/>
      <c r="H10607" s="13"/>
      <c r="I10607" s="13"/>
      <c r="J10607" s="4"/>
      <c r="K10607" s="4"/>
      <c r="L10607" s="4"/>
      <c r="M10607" s="4"/>
      <c r="N10607" s="4"/>
      <c r="O10607" s="4"/>
      <c r="P10607" s="4"/>
      <c r="Q10607" s="4"/>
      <c r="R10607" s="13"/>
      <c r="S10607" s="13"/>
      <c r="T10607" s="13"/>
      <c r="U10607" s="13"/>
      <c r="V10607" s="13"/>
      <c r="W10607" s="13"/>
      <c r="X10607" s="13"/>
      <c r="Y10607" s="4"/>
      <c r="Z10607" s="4"/>
      <c r="AA10607" s="4"/>
      <c r="AB10607" s="4"/>
      <c r="AC10607" s="13"/>
      <c r="AD10607" s="4"/>
      <c r="AE10607" s="13"/>
      <c r="AF10607" s="13"/>
      <c r="AG10607" s="14"/>
    </row>
    <row r="10608" s="10" customFormat="1" spans="1:33">
      <c r="A10608" s="4"/>
      <c r="B10608" s="4"/>
      <c r="C10608" s="4"/>
      <c r="D10608" s="4"/>
      <c r="E10608" s="4"/>
      <c r="F10608" s="4"/>
      <c r="G10608" s="4"/>
      <c r="H10608" s="13"/>
      <c r="I10608" s="13"/>
      <c r="J10608" s="4"/>
      <c r="K10608" s="4"/>
      <c r="L10608" s="4"/>
      <c r="M10608" s="4"/>
      <c r="N10608" s="4"/>
      <c r="O10608" s="4"/>
      <c r="P10608" s="4"/>
      <c r="Q10608" s="4"/>
      <c r="R10608" s="13"/>
      <c r="S10608" s="13"/>
      <c r="T10608" s="13"/>
      <c r="U10608" s="13"/>
      <c r="V10608" s="13"/>
      <c r="W10608" s="13"/>
      <c r="X10608" s="13"/>
      <c r="Y10608" s="4"/>
      <c r="Z10608" s="4"/>
      <c r="AA10608" s="4"/>
      <c r="AB10608" s="4"/>
      <c r="AC10608" s="13"/>
      <c r="AD10608" s="4"/>
      <c r="AE10608" s="13"/>
      <c r="AF10608" s="13"/>
      <c r="AG10608" s="14"/>
    </row>
    <row r="10609" s="10" customFormat="1" spans="1:33">
      <c r="A10609" s="4"/>
      <c r="B10609" s="4"/>
      <c r="C10609" s="4"/>
      <c r="D10609" s="4"/>
      <c r="E10609" s="4"/>
      <c r="F10609" s="4"/>
      <c r="G10609" s="4"/>
      <c r="H10609" s="13"/>
      <c r="I10609" s="13"/>
      <c r="J10609" s="4"/>
      <c r="K10609" s="4"/>
      <c r="L10609" s="4"/>
      <c r="M10609" s="4"/>
      <c r="N10609" s="4"/>
      <c r="O10609" s="4"/>
      <c r="P10609" s="4"/>
      <c r="Q10609" s="4"/>
      <c r="R10609" s="13"/>
      <c r="S10609" s="13"/>
      <c r="T10609" s="13"/>
      <c r="U10609" s="13"/>
      <c r="V10609" s="13"/>
      <c r="W10609" s="13"/>
      <c r="X10609" s="13"/>
      <c r="Y10609" s="4"/>
      <c r="Z10609" s="4"/>
      <c r="AA10609" s="4"/>
      <c r="AB10609" s="4"/>
      <c r="AC10609" s="13"/>
      <c r="AD10609" s="4"/>
      <c r="AE10609" s="13"/>
      <c r="AF10609" s="13"/>
      <c r="AG10609" s="14"/>
    </row>
    <row r="10610" s="10" customFormat="1" spans="1:33">
      <c r="A10610" s="4"/>
      <c r="B10610" s="4"/>
      <c r="C10610" s="4"/>
      <c r="D10610" s="4"/>
      <c r="E10610" s="4"/>
      <c r="F10610" s="4"/>
      <c r="G10610" s="4"/>
      <c r="H10610" s="13"/>
      <c r="I10610" s="13"/>
      <c r="J10610" s="4"/>
      <c r="K10610" s="4"/>
      <c r="L10610" s="4"/>
      <c r="M10610" s="4"/>
      <c r="N10610" s="4"/>
      <c r="O10610" s="4"/>
      <c r="P10610" s="4"/>
      <c r="Q10610" s="4"/>
      <c r="R10610" s="13"/>
      <c r="S10610" s="13"/>
      <c r="T10610" s="13"/>
      <c r="U10610" s="13"/>
      <c r="V10610" s="13"/>
      <c r="W10610" s="13"/>
      <c r="X10610" s="13"/>
      <c r="Y10610" s="4"/>
      <c r="Z10610" s="4"/>
      <c r="AA10610" s="4"/>
      <c r="AB10610" s="4"/>
      <c r="AC10610" s="13"/>
      <c r="AD10610" s="4"/>
      <c r="AE10610" s="13"/>
      <c r="AF10610" s="13"/>
      <c r="AG10610" s="14"/>
    </row>
    <row r="10611" s="10" customFormat="1" spans="1:33">
      <c r="A10611" s="4"/>
      <c r="B10611" s="4"/>
      <c r="C10611" s="4"/>
      <c r="D10611" s="4"/>
      <c r="E10611" s="4"/>
      <c r="F10611" s="4"/>
      <c r="G10611" s="4"/>
      <c r="H10611" s="13"/>
      <c r="I10611" s="13"/>
      <c r="J10611" s="4"/>
      <c r="K10611" s="4"/>
      <c r="L10611" s="4"/>
      <c r="M10611" s="4"/>
      <c r="N10611" s="4"/>
      <c r="O10611" s="4"/>
      <c r="P10611" s="4"/>
      <c r="Q10611" s="4"/>
      <c r="R10611" s="13"/>
      <c r="S10611" s="13"/>
      <c r="T10611" s="13"/>
      <c r="U10611" s="13"/>
      <c r="V10611" s="13"/>
      <c r="W10611" s="13"/>
      <c r="X10611" s="13"/>
      <c r="Y10611" s="4"/>
      <c r="Z10611" s="4"/>
      <c r="AA10611" s="4"/>
      <c r="AB10611" s="4"/>
      <c r="AC10611" s="13"/>
      <c r="AD10611" s="4"/>
      <c r="AE10611" s="13"/>
      <c r="AF10611" s="13"/>
      <c r="AG10611" s="14"/>
    </row>
    <row r="10612" s="10" customFormat="1" spans="1:33">
      <c r="A10612" s="4"/>
      <c r="B10612" s="4"/>
      <c r="C10612" s="4"/>
      <c r="D10612" s="4"/>
      <c r="E10612" s="4"/>
      <c r="F10612" s="4"/>
      <c r="G10612" s="4"/>
      <c r="H10612" s="13"/>
      <c r="I10612" s="13"/>
      <c r="J10612" s="4"/>
      <c r="K10612" s="4"/>
      <c r="L10612" s="4"/>
      <c r="M10612" s="4"/>
      <c r="N10612" s="4"/>
      <c r="O10612" s="4"/>
      <c r="P10612" s="4"/>
      <c r="Q10612" s="4"/>
      <c r="R10612" s="4"/>
      <c r="S10612" s="13"/>
      <c r="T10612" s="13"/>
      <c r="U10612" s="13"/>
      <c r="V10612" s="13"/>
      <c r="W10612" s="13"/>
      <c r="X10612" s="13"/>
      <c r="Y10612" s="4"/>
      <c r="Z10612" s="4"/>
      <c r="AA10612" s="4"/>
      <c r="AB10612" s="4"/>
      <c r="AC10612" s="13"/>
      <c r="AD10612" s="4"/>
      <c r="AE10612" s="13"/>
      <c r="AF10612" s="13"/>
      <c r="AG10612" s="14"/>
    </row>
    <row r="10613" s="10" customFormat="1" spans="1:33">
      <c r="A10613" s="4"/>
      <c r="B10613" s="4"/>
      <c r="C10613" s="4"/>
      <c r="D10613" s="4"/>
      <c r="E10613" s="4"/>
      <c r="F10613" s="4"/>
      <c r="G10613" s="4"/>
      <c r="H10613" s="13"/>
      <c r="I10613" s="13"/>
      <c r="J10613" s="4"/>
      <c r="K10613" s="4"/>
      <c r="L10613" s="4"/>
      <c r="M10613" s="4"/>
      <c r="N10613" s="4"/>
      <c r="O10613" s="4"/>
      <c r="P10613" s="4"/>
      <c r="Q10613" s="4"/>
      <c r="R10613" s="4"/>
      <c r="S10613" s="13"/>
      <c r="T10613" s="13"/>
      <c r="U10613" s="13"/>
      <c r="V10613" s="13"/>
      <c r="W10613" s="4"/>
      <c r="X10613" s="13"/>
      <c r="Y10613" s="4"/>
      <c r="Z10613" s="4"/>
      <c r="AA10613" s="4"/>
      <c r="AB10613" s="4"/>
      <c r="AC10613" s="4"/>
      <c r="AD10613" s="4"/>
      <c r="AE10613" s="13"/>
      <c r="AF10613" s="13"/>
      <c r="AG10613" s="14"/>
    </row>
    <row r="10614" s="10" customFormat="1" spans="1:33">
      <c r="A10614" s="4"/>
      <c r="B10614" s="4"/>
      <c r="C10614" s="4"/>
      <c r="D10614" s="4"/>
      <c r="E10614" s="4"/>
      <c r="F10614" s="4"/>
      <c r="G10614" s="4"/>
      <c r="H10614" s="13"/>
      <c r="I10614" s="13"/>
      <c r="J10614" s="4"/>
      <c r="K10614" s="4"/>
      <c r="L10614" s="4"/>
      <c r="M10614" s="4"/>
      <c r="N10614" s="4"/>
      <c r="O10614" s="4"/>
      <c r="P10614" s="4"/>
      <c r="Q10614" s="4"/>
      <c r="R10614" s="4"/>
      <c r="S10614" s="13"/>
      <c r="T10614" s="13"/>
      <c r="U10614" s="13"/>
      <c r="V10614" s="13"/>
      <c r="W10614" s="13"/>
      <c r="X10614" s="13"/>
      <c r="Y10614" s="4"/>
      <c r="Z10614" s="4"/>
      <c r="AA10614" s="4"/>
      <c r="AB10614" s="4"/>
      <c r="AC10614" s="13"/>
      <c r="AD10614" s="4"/>
      <c r="AE10614" s="13"/>
      <c r="AF10614" s="13"/>
      <c r="AG10614" s="14"/>
    </row>
    <row r="10615" s="10" customFormat="1" spans="1:33">
      <c r="A10615" s="4"/>
      <c r="B10615" s="4"/>
      <c r="C10615" s="4"/>
      <c r="D10615" s="4"/>
      <c r="E10615" s="4"/>
      <c r="F10615" s="4"/>
      <c r="G10615" s="4"/>
      <c r="H10615" s="13"/>
      <c r="I10615" s="13"/>
      <c r="J10615" s="4"/>
      <c r="K10615" s="4"/>
      <c r="L10615" s="4"/>
      <c r="M10615" s="4"/>
      <c r="N10615" s="4"/>
      <c r="O10615" s="4"/>
      <c r="P10615" s="4"/>
      <c r="Q10615" s="4"/>
      <c r="R10615" s="4"/>
      <c r="S10615" s="13"/>
      <c r="T10615" s="13"/>
      <c r="U10615" s="13"/>
      <c r="V10615" s="13"/>
      <c r="W10615" s="4"/>
      <c r="X10615" s="13"/>
      <c r="Y10615" s="4"/>
      <c r="Z10615" s="4"/>
      <c r="AA10615" s="4"/>
      <c r="AB10615" s="4"/>
      <c r="AC10615" s="4"/>
      <c r="AD10615" s="4"/>
      <c r="AE10615" s="13"/>
      <c r="AF10615" s="13"/>
      <c r="AG10615" s="14"/>
    </row>
    <row r="10616" s="10" customFormat="1" spans="1:33">
      <c r="A10616" s="4"/>
      <c r="B10616" s="4"/>
      <c r="C10616" s="4"/>
      <c r="D10616" s="4"/>
      <c r="E10616" s="4"/>
      <c r="F10616" s="4"/>
      <c r="G10616" s="4"/>
      <c r="H10616" s="13"/>
      <c r="I10616" s="13"/>
      <c r="J10616" s="4"/>
      <c r="K10616" s="4"/>
      <c r="L10616" s="4"/>
      <c r="M10616" s="4"/>
      <c r="N10616" s="4"/>
      <c r="O10616" s="4"/>
      <c r="P10616" s="4"/>
      <c r="Q10616" s="4"/>
      <c r="R10616" s="4"/>
      <c r="S10616" s="13"/>
      <c r="T10616" s="13"/>
      <c r="U10616" s="13"/>
      <c r="V10616" s="13"/>
      <c r="W10616" s="13"/>
      <c r="X10616" s="13"/>
      <c r="Y10616" s="4"/>
      <c r="Z10616" s="4"/>
      <c r="AA10616" s="4"/>
      <c r="AB10616" s="4"/>
      <c r="AC10616" s="13"/>
      <c r="AD10616" s="4"/>
      <c r="AE10616" s="13"/>
      <c r="AF10616" s="13"/>
      <c r="AG10616" s="14"/>
    </row>
    <row r="10617" s="10" customFormat="1" spans="1:33">
      <c r="A10617" s="4"/>
      <c r="B10617" s="4"/>
      <c r="C10617" s="4"/>
      <c r="D10617" s="4"/>
      <c r="E10617" s="4"/>
      <c r="F10617" s="4"/>
      <c r="G10617" s="4"/>
      <c r="H10617" s="13"/>
      <c r="I10617" s="13"/>
      <c r="J10617" s="4"/>
      <c r="K10617" s="4"/>
      <c r="L10617" s="4"/>
      <c r="M10617" s="4"/>
      <c r="N10617" s="4"/>
      <c r="O10617" s="4"/>
      <c r="P10617" s="4"/>
      <c r="Q10617" s="4"/>
      <c r="R10617" s="13"/>
      <c r="S10617" s="13"/>
      <c r="T10617" s="13"/>
      <c r="U10617" s="13"/>
      <c r="V10617" s="13"/>
      <c r="W10617" s="13"/>
      <c r="X10617" s="13"/>
      <c r="Y10617" s="4"/>
      <c r="Z10617" s="4"/>
      <c r="AA10617" s="4"/>
      <c r="AB10617" s="4"/>
      <c r="AC10617" s="13"/>
      <c r="AD10617" s="4"/>
      <c r="AE10617" s="13"/>
      <c r="AF10617" s="13"/>
      <c r="AG10617" s="14"/>
    </row>
    <row r="10618" s="10" customFormat="1" spans="1:33">
      <c r="A10618" s="4"/>
      <c r="B10618" s="4"/>
      <c r="C10618" s="4"/>
      <c r="D10618" s="4"/>
      <c r="E10618" s="4"/>
      <c r="F10618" s="4"/>
      <c r="G10618" s="4"/>
      <c r="H10618" s="13"/>
      <c r="I10618" s="13"/>
      <c r="J10618" s="4"/>
      <c r="K10618" s="4"/>
      <c r="L10618" s="4"/>
      <c r="M10618" s="4"/>
      <c r="N10618" s="4"/>
      <c r="O10618" s="4"/>
      <c r="P10618" s="4"/>
      <c r="Q10618" s="4"/>
      <c r="R10618" s="13"/>
      <c r="S10618" s="13"/>
      <c r="T10618" s="13"/>
      <c r="U10618" s="13"/>
      <c r="V10618" s="13"/>
      <c r="W10618" s="13"/>
      <c r="X10618" s="13"/>
      <c r="Y10618" s="4"/>
      <c r="Z10618" s="4"/>
      <c r="AA10618" s="4"/>
      <c r="AB10618" s="4"/>
      <c r="AC10618" s="13"/>
      <c r="AD10618" s="4"/>
      <c r="AE10618" s="13"/>
      <c r="AF10618" s="13"/>
      <c r="AG10618" s="14"/>
    </row>
    <row r="10619" s="10" customFormat="1" spans="1:33">
      <c r="A10619" s="4"/>
      <c r="B10619" s="4"/>
      <c r="C10619" s="4"/>
      <c r="D10619" s="4"/>
      <c r="E10619" s="4"/>
      <c r="F10619" s="4"/>
      <c r="G10619" s="4"/>
      <c r="H10619" s="13"/>
      <c r="I10619" s="13"/>
      <c r="J10619" s="4"/>
      <c r="K10619" s="4"/>
      <c r="L10619" s="4"/>
      <c r="M10619" s="4"/>
      <c r="N10619" s="4"/>
      <c r="O10619" s="4"/>
      <c r="P10619" s="4"/>
      <c r="Q10619" s="4"/>
      <c r="R10619" s="13"/>
      <c r="S10619" s="4"/>
      <c r="T10619" s="13"/>
      <c r="U10619" s="13"/>
      <c r="V10619" s="13"/>
      <c r="W10619" s="13"/>
      <c r="X10619" s="4"/>
      <c r="Y10619" s="4"/>
      <c r="Z10619" s="4"/>
      <c r="AA10619" s="4"/>
      <c r="AB10619" s="4"/>
      <c r="AC10619" s="4"/>
      <c r="AD10619" s="4"/>
      <c r="AE10619" s="13"/>
      <c r="AF10619" s="13"/>
      <c r="AG10619" s="14"/>
    </row>
    <row r="10620" s="10" customFormat="1" spans="1:33">
      <c r="A10620" s="4"/>
      <c r="B10620" s="4"/>
      <c r="C10620" s="4"/>
      <c r="D10620" s="4"/>
      <c r="E10620" s="4"/>
      <c r="F10620" s="4"/>
      <c r="G10620" s="4"/>
      <c r="H10620" s="13"/>
      <c r="I10620" s="13"/>
      <c r="J10620" s="4"/>
      <c r="K10620" s="4"/>
      <c r="L10620" s="4"/>
      <c r="M10620" s="4"/>
      <c r="N10620" s="4"/>
      <c r="O10620" s="4"/>
      <c r="P10620" s="4"/>
      <c r="Q10620" s="4"/>
      <c r="R10620" s="13"/>
      <c r="S10620" s="13"/>
      <c r="T10620" s="13"/>
      <c r="U10620" s="13"/>
      <c r="V10620" s="13"/>
      <c r="W10620" s="13"/>
      <c r="X10620" s="13"/>
      <c r="Y10620" s="4"/>
      <c r="Z10620" s="4"/>
      <c r="AA10620" s="4"/>
      <c r="AB10620" s="4"/>
      <c r="AC10620" s="13"/>
      <c r="AD10620" s="4"/>
      <c r="AE10620" s="13"/>
      <c r="AF10620" s="13"/>
      <c r="AG10620" s="14"/>
    </row>
    <row r="10621" s="10" customFormat="1" spans="1:33">
      <c r="A10621" s="4"/>
      <c r="B10621" s="4"/>
      <c r="C10621" s="4"/>
      <c r="D10621" s="4"/>
      <c r="E10621" s="4"/>
      <c r="F10621" s="4"/>
      <c r="G10621" s="4"/>
      <c r="H10621" s="13"/>
      <c r="I10621" s="13"/>
      <c r="J10621" s="4"/>
      <c r="K10621" s="4"/>
      <c r="L10621" s="4"/>
      <c r="M10621" s="4"/>
      <c r="N10621" s="4"/>
      <c r="O10621" s="4"/>
      <c r="P10621" s="4"/>
      <c r="Q10621" s="4"/>
      <c r="R10621" s="13"/>
      <c r="S10621" s="13"/>
      <c r="T10621" s="13"/>
      <c r="U10621" s="13"/>
      <c r="V10621" s="13"/>
      <c r="W10621" s="13"/>
      <c r="X10621" s="13"/>
      <c r="Y10621" s="4"/>
      <c r="Z10621" s="4"/>
      <c r="AA10621" s="4"/>
      <c r="AB10621" s="4"/>
      <c r="AC10621" s="13"/>
      <c r="AD10621" s="4"/>
      <c r="AE10621" s="13"/>
      <c r="AF10621" s="13"/>
      <c r="AG10621" s="14"/>
    </row>
    <row r="10622" s="10" customFormat="1" spans="1:33">
      <c r="A10622" s="4"/>
      <c r="B10622" s="4"/>
      <c r="C10622" s="4"/>
      <c r="D10622" s="4"/>
      <c r="E10622" s="4"/>
      <c r="F10622" s="4"/>
      <c r="G10622" s="4"/>
      <c r="H10622" s="13"/>
      <c r="I10622" s="13"/>
      <c r="J10622" s="4"/>
      <c r="K10622" s="4"/>
      <c r="L10622" s="4"/>
      <c r="M10622" s="4"/>
      <c r="N10622" s="4"/>
      <c r="O10622" s="4"/>
      <c r="P10622" s="4"/>
      <c r="Q10622" s="4"/>
      <c r="R10622" s="13"/>
      <c r="S10622" s="13"/>
      <c r="T10622" s="13"/>
      <c r="U10622" s="13"/>
      <c r="V10622" s="13"/>
      <c r="W10622" s="13"/>
      <c r="X10622" s="13"/>
      <c r="Y10622" s="4"/>
      <c r="Z10622" s="4"/>
      <c r="AA10622" s="4"/>
      <c r="AB10622" s="4"/>
      <c r="AC10622" s="13"/>
      <c r="AD10622" s="4"/>
      <c r="AE10622" s="13"/>
      <c r="AF10622" s="13"/>
      <c r="AG10622" s="14"/>
    </row>
    <row r="10623" s="10" customFormat="1" spans="1:33">
      <c r="A10623" s="4"/>
      <c r="B10623" s="4"/>
      <c r="C10623" s="4"/>
      <c r="D10623" s="4"/>
      <c r="E10623" s="4"/>
      <c r="F10623" s="4"/>
      <c r="G10623" s="4"/>
      <c r="H10623" s="13"/>
      <c r="I10623" s="13"/>
      <c r="J10623" s="4"/>
      <c r="K10623" s="4"/>
      <c r="L10623" s="4"/>
      <c r="M10623" s="4"/>
      <c r="N10623" s="4"/>
      <c r="O10623" s="4"/>
      <c r="P10623" s="4"/>
      <c r="Q10623" s="4"/>
      <c r="R10623" s="13"/>
      <c r="S10623" s="13"/>
      <c r="T10623" s="13"/>
      <c r="U10623" s="13"/>
      <c r="V10623" s="13"/>
      <c r="W10623" s="4"/>
      <c r="X10623" s="13"/>
      <c r="Y10623" s="4"/>
      <c r="Z10623" s="4"/>
      <c r="AA10623" s="4"/>
      <c r="AB10623" s="4"/>
      <c r="AC10623" s="4"/>
      <c r="AD10623" s="4"/>
      <c r="AE10623" s="13"/>
      <c r="AF10623" s="13"/>
      <c r="AG10623" s="14"/>
    </row>
    <row r="10624" s="10" customFormat="1" spans="1:33">
      <c r="A10624" s="4"/>
      <c r="B10624" s="4"/>
      <c r="C10624" s="4"/>
      <c r="D10624" s="4"/>
      <c r="E10624" s="4"/>
      <c r="F10624" s="4"/>
      <c r="G10624" s="4"/>
      <c r="H10624" s="13"/>
      <c r="I10624" s="13"/>
      <c r="J10624" s="4"/>
      <c r="K10624" s="4"/>
      <c r="L10624" s="4"/>
      <c r="M10624" s="4"/>
      <c r="N10624" s="4"/>
      <c r="O10624" s="4"/>
      <c r="P10624" s="4"/>
      <c r="Q10624" s="4"/>
      <c r="R10624" s="13"/>
      <c r="S10624" s="13"/>
      <c r="T10624" s="13"/>
      <c r="U10624" s="13"/>
      <c r="V10624" s="13"/>
      <c r="W10624" s="4"/>
      <c r="X10624" s="13"/>
      <c r="Y10624" s="4"/>
      <c r="Z10624" s="4"/>
      <c r="AA10624" s="4"/>
      <c r="AB10624" s="4"/>
      <c r="AC10624" s="4"/>
      <c r="AD10624" s="4"/>
      <c r="AE10624" s="13"/>
      <c r="AF10624" s="13"/>
      <c r="AG10624" s="14"/>
    </row>
    <row r="10625" s="10" customFormat="1" spans="1:33">
      <c r="A10625" s="4"/>
      <c r="B10625" s="4"/>
      <c r="C10625" s="4"/>
      <c r="D10625" s="4"/>
      <c r="E10625" s="4"/>
      <c r="F10625" s="4"/>
      <c r="G10625" s="4"/>
      <c r="H10625" s="13"/>
      <c r="I10625" s="13"/>
      <c r="J10625" s="4"/>
      <c r="K10625" s="4"/>
      <c r="L10625" s="4"/>
      <c r="M10625" s="4"/>
      <c r="N10625" s="4"/>
      <c r="O10625" s="4"/>
      <c r="P10625" s="4"/>
      <c r="Q10625" s="4"/>
      <c r="R10625" s="13"/>
      <c r="S10625" s="13"/>
      <c r="T10625" s="13"/>
      <c r="U10625" s="13"/>
      <c r="V10625" s="13"/>
      <c r="W10625" s="4"/>
      <c r="X10625" s="13"/>
      <c r="Y10625" s="4"/>
      <c r="Z10625" s="4"/>
      <c r="AA10625" s="4"/>
      <c r="AB10625" s="4"/>
      <c r="AC10625" s="4"/>
      <c r="AD10625" s="4"/>
      <c r="AE10625" s="13"/>
      <c r="AF10625" s="13"/>
      <c r="AG10625" s="14"/>
    </row>
    <row r="10626" s="10" customFormat="1" spans="1:33">
      <c r="A10626" s="4"/>
      <c r="B10626" s="4"/>
      <c r="C10626" s="4"/>
      <c r="D10626" s="4"/>
      <c r="E10626" s="4"/>
      <c r="F10626" s="4"/>
      <c r="G10626" s="4"/>
      <c r="H10626" s="13"/>
      <c r="I10626" s="13"/>
      <c r="J10626" s="4"/>
      <c r="K10626" s="4"/>
      <c r="L10626" s="4"/>
      <c r="M10626" s="4"/>
      <c r="N10626" s="4"/>
      <c r="O10626" s="4"/>
      <c r="P10626" s="4"/>
      <c r="Q10626" s="4"/>
      <c r="R10626" s="13"/>
      <c r="S10626" s="13"/>
      <c r="T10626" s="13"/>
      <c r="U10626" s="13"/>
      <c r="V10626" s="13"/>
      <c r="W10626" s="4"/>
      <c r="X10626" s="13"/>
      <c r="Y10626" s="4"/>
      <c r="Z10626" s="4"/>
      <c r="AA10626" s="4"/>
      <c r="AB10626" s="4"/>
      <c r="AC10626" s="4"/>
      <c r="AD10626" s="4"/>
      <c r="AE10626" s="13"/>
      <c r="AF10626" s="13"/>
      <c r="AG10626" s="14"/>
    </row>
    <row r="10627" s="10" customFormat="1" spans="1:33">
      <c r="A10627" s="4"/>
      <c r="B10627" s="4"/>
      <c r="C10627" s="4"/>
      <c r="D10627" s="4"/>
      <c r="E10627" s="4"/>
      <c r="F10627" s="4"/>
      <c r="G10627" s="4"/>
      <c r="H10627" s="13"/>
      <c r="I10627" s="13"/>
      <c r="J10627" s="4"/>
      <c r="K10627" s="4"/>
      <c r="L10627" s="4"/>
      <c r="M10627" s="4"/>
      <c r="N10627" s="4"/>
      <c r="O10627" s="4"/>
      <c r="P10627" s="4"/>
      <c r="Q10627" s="4"/>
      <c r="R10627" s="13"/>
      <c r="S10627" s="13"/>
      <c r="T10627" s="13"/>
      <c r="U10627" s="13"/>
      <c r="V10627" s="13"/>
      <c r="W10627" s="4"/>
      <c r="X10627" s="13"/>
      <c r="Y10627" s="4"/>
      <c r="Z10627" s="4"/>
      <c r="AA10627" s="4"/>
      <c r="AB10627" s="4"/>
      <c r="AC10627" s="4"/>
      <c r="AD10627" s="4"/>
      <c r="AE10627" s="13"/>
      <c r="AF10627" s="13"/>
      <c r="AG10627" s="14"/>
    </row>
    <row r="10628" s="10" customFormat="1" spans="1:33">
      <c r="A10628" s="4"/>
      <c r="B10628" s="4"/>
      <c r="C10628" s="4"/>
      <c r="D10628" s="4"/>
      <c r="E10628" s="4"/>
      <c r="F10628" s="4"/>
      <c r="G10628" s="4"/>
      <c r="H10628" s="13"/>
      <c r="I10628" s="13"/>
      <c r="J10628" s="4"/>
      <c r="K10628" s="4"/>
      <c r="L10628" s="4"/>
      <c r="M10628" s="4"/>
      <c r="N10628" s="4"/>
      <c r="O10628" s="4"/>
      <c r="P10628" s="4"/>
      <c r="Q10628" s="4"/>
      <c r="R10628" s="13"/>
      <c r="S10628" s="13"/>
      <c r="T10628" s="13"/>
      <c r="U10628" s="13"/>
      <c r="V10628" s="13"/>
      <c r="W10628" s="4"/>
      <c r="X10628" s="13"/>
      <c r="Y10628" s="4"/>
      <c r="Z10628" s="4"/>
      <c r="AA10628" s="4"/>
      <c r="AB10628" s="4"/>
      <c r="AC10628" s="4"/>
      <c r="AD10628" s="4"/>
      <c r="AE10628" s="13"/>
      <c r="AF10628" s="13"/>
      <c r="AG10628" s="14"/>
    </row>
    <row r="10629" s="10" customFormat="1" spans="1:33">
      <c r="A10629" s="4"/>
      <c r="B10629" s="4"/>
      <c r="C10629" s="4"/>
      <c r="D10629" s="4"/>
      <c r="E10629" s="4"/>
      <c r="F10629" s="4"/>
      <c r="G10629" s="4"/>
      <c r="H10629" s="13"/>
      <c r="I10629" s="13"/>
      <c r="J10629" s="4"/>
      <c r="K10629" s="4"/>
      <c r="L10629" s="4"/>
      <c r="M10629" s="4"/>
      <c r="N10629" s="4"/>
      <c r="O10629" s="4"/>
      <c r="P10629" s="4"/>
      <c r="Q10629" s="4"/>
      <c r="R10629" s="13"/>
      <c r="S10629" s="13"/>
      <c r="T10629" s="13"/>
      <c r="U10629" s="13"/>
      <c r="V10629" s="13"/>
      <c r="W10629" s="4"/>
      <c r="X10629" s="13"/>
      <c r="Y10629" s="4"/>
      <c r="Z10629" s="4"/>
      <c r="AA10629" s="4"/>
      <c r="AB10629" s="4"/>
      <c r="AC10629" s="4"/>
      <c r="AD10629" s="4"/>
      <c r="AE10629" s="13"/>
      <c r="AF10629" s="13"/>
      <c r="AG10629" s="14"/>
    </row>
    <row r="10630" s="10" customFormat="1" spans="1:33">
      <c r="A10630" s="4"/>
      <c r="B10630" s="4"/>
      <c r="C10630" s="4"/>
      <c r="D10630" s="4"/>
      <c r="E10630" s="4"/>
      <c r="F10630" s="4"/>
      <c r="G10630" s="4"/>
      <c r="H10630" s="13"/>
      <c r="I10630" s="13"/>
      <c r="J10630" s="4"/>
      <c r="K10630" s="4"/>
      <c r="L10630" s="4"/>
      <c r="M10630" s="4"/>
      <c r="N10630" s="4"/>
      <c r="O10630" s="4"/>
      <c r="P10630" s="4"/>
      <c r="Q10630" s="4"/>
      <c r="R10630" s="13"/>
      <c r="S10630" s="13"/>
      <c r="T10630" s="13"/>
      <c r="U10630" s="13"/>
      <c r="V10630" s="13"/>
      <c r="W10630" s="13"/>
      <c r="X10630" s="13"/>
      <c r="Y10630" s="4"/>
      <c r="Z10630" s="4"/>
      <c r="AA10630" s="4"/>
      <c r="AB10630" s="4"/>
      <c r="AC10630" s="13"/>
      <c r="AD10630" s="4"/>
      <c r="AE10630" s="13"/>
      <c r="AF10630" s="13"/>
      <c r="AG10630" s="14"/>
    </row>
    <row r="10631" s="10" customFormat="1" spans="1:33">
      <c r="A10631" s="4"/>
      <c r="B10631" s="4"/>
      <c r="C10631" s="4"/>
      <c r="D10631" s="4"/>
      <c r="E10631" s="4"/>
      <c r="F10631" s="4"/>
      <c r="G10631" s="4"/>
      <c r="H10631" s="13"/>
      <c r="I10631" s="13"/>
      <c r="J10631" s="4"/>
      <c r="K10631" s="4"/>
      <c r="L10631" s="4"/>
      <c r="M10631" s="4"/>
      <c r="N10631" s="4"/>
      <c r="O10631" s="4"/>
      <c r="P10631" s="4"/>
      <c r="Q10631" s="4"/>
      <c r="R10631" s="13"/>
      <c r="S10631" s="13"/>
      <c r="T10631" s="13"/>
      <c r="U10631" s="13"/>
      <c r="V10631" s="13"/>
      <c r="W10631" s="13"/>
      <c r="X10631" s="13"/>
      <c r="Y10631" s="4"/>
      <c r="Z10631" s="4"/>
      <c r="AA10631" s="4"/>
      <c r="AB10631" s="4"/>
      <c r="AC10631" s="13"/>
      <c r="AD10631" s="4"/>
      <c r="AE10631" s="13"/>
      <c r="AF10631" s="13"/>
      <c r="AG10631" s="14"/>
    </row>
    <row r="10632" s="10" customFormat="1" spans="1:33">
      <c r="A10632" s="4"/>
      <c r="B10632" s="4"/>
      <c r="C10632" s="4"/>
      <c r="D10632" s="4"/>
      <c r="E10632" s="4"/>
      <c r="F10632" s="4"/>
      <c r="G10632" s="4"/>
      <c r="H10632" s="13"/>
      <c r="I10632" s="13"/>
      <c r="J10632" s="4"/>
      <c r="K10632" s="4"/>
      <c r="L10632" s="4"/>
      <c r="M10632" s="4"/>
      <c r="N10632" s="4"/>
      <c r="O10632" s="4"/>
      <c r="P10632" s="4"/>
      <c r="Q10632" s="4"/>
      <c r="R10632" s="4"/>
      <c r="S10632" s="13"/>
      <c r="T10632" s="13"/>
      <c r="U10632" s="13"/>
      <c r="V10632" s="13"/>
      <c r="W10632" s="13"/>
      <c r="X10632" s="13"/>
      <c r="Y10632" s="4"/>
      <c r="Z10632" s="4"/>
      <c r="AA10632" s="4"/>
      <c r="AB10632" s="4"/>
      <c r="AC10632" s="13"/>
      <c r="AD10632" s="4"/>
      <c r="AE10632" s="13"/>
      <c r="AF10632" s="13"/>
      <c r="AG10632" s="14"/>
    </row>
    <row r="10633" s="10" customFormat="1" spans="1:33">
      <c r="A10633" s="4"/>
      <c r="B10633" s="4"/>
      <c r="C10633" s="4"/>
      <c r="D10633" s="4"/>
      <c r="E10633" s="4"/>
      <c r="F10633" s="4"/>
      <c r="G10633" s="4"/>
      <c r="H10633" s="13"/>
      <c r="I10633" s="13"/>
      <c r="J10633" s="4"/>
      <c r="K10633" s="4"/>
      <c r="L10633" s="4"/>
      <c r="M10633" s="4"/>
      <c r="N10633" s="4"/>
      <c r="O10633" s="4"/>
      <c r="P10633" s="4"/>
      <c r="Q10633" s="4"/>
      <c r="R10633" s="13"/>
      <c r="S10633" s="13"/>
      <c r="T10633" s="13"/>
      <c r="U10633" s="13"/>
      <c r="V10633" s="13"/>
      <c r="W10633" s="13"/>
      <c r="X10633" s="13"/>
      <c r="Y10633" s="4"/>
      <c r="Z10633" s="4"/>
      <c r="AA10633" s="4"/>
      <c r="AB10633" s="4"/>
      <c r="AC10633" s="13"/>
      <c r="AD10633" s="4"/>
      <c r="AE10633" s="13"/>
      <c r="AF10633" s="13"/>
      <c r="AG10633" s="14"/>
    </row>
    <row r="10634" s="10" customFormat="1" spans="1:33">
      <c r="A10634" s="4"/>
      <c r="B10634" s="4"/>
      <c r="C10634" s="4"/>
      <c r="D10634" s="4"/>
      <c r="E10634" s="4"/>
      <c r="F10634" s="4"/>
      <c r="G10634" s="4"/>
      <c r="H10634" s="13"/>
      <c r="I10634" s="13"/>
      <c r="J10634" s="4"/>
      <c r="K10634" s="4"/>
      <c r="L10634" s="4"/>
      <c r="M10634" s="4"/>
      <c r="N10634" s="4"/>
      <c r="O10634" s="4"/>
      <c r="P10634" s="4"/>
      <c r="Q10634" s="4"/>
      <c r="R10634" s="13"/>
      <c r="S10634" s="4"/>
      <c r="T10634" s="13"/>
      <c r="U10634" s="13"/>
      <c r="V10634" s="13"/>
      <c r="W10634" s="13"/>
      <c r="X10634" s="13"/>
      <c r="Y10634" s="4"/>
      <c r="Z10634" s="4"/>
      <c r="AA10634" s="4"/>
      <c r="AB10634" s="4"/>
      <c r="AC10634" s="13"/>
      <c r="AD10634" s="4"/>
      <c r="AE10634" s="13"/>
      <c r="AF10634" s="13"/>
      <c r="AG10634" s="14"/>
    </row>
    <row r="10635" s="10" customFormat="1" spans="1:33">
      <c r="A10635" s="4"/>
      <c r="B10635" s="4"/>
      <c r="C10635" s="4"/>
      <c r="D10635" s="4"/>
      <c r="E10635" s="4"/>
      <c r="F10635" s="4"/>
      <c r="G10635" s="4"/>
      <c r="H10635" s="13"/>
      <c r="I10635" s="13"/>
      <c r="J10635" s="4"/>
      <c r="K10635" s="4"/>
      <c r="L10635" s="4"/>
      <c r="M10635" s="4"/>
      <c r="N10635" s="4"/>
      <c r="O10635" s="4"/>
      <c r="P10635" s="4"/>
      <c r="Q10635" s="4"/>
      <c r="R10635" s="13"/>
      <c r="S10635" s="13"/>
      <c r="T10635" s="13"/>
      <c r="U10635" s="13"/>
      <c r="V10635" s="13"/>
      <c r="W10635" s="13"/>
      <c r="X10635" s="13"/>
      <c r="Y10635" s="4"/>
      <c r="Z10635" s="4"/>
      <c r="AA10635" s="4"/>
      <c r="AB10635" s="4"/>
      <c r="AC10635" s="13"/>
      <c r="AD10635" s="4"/>
      <c r="AE10635" s="13"/>
      <c r="AF10635" s="13"/>
      <c r="AG10635" s="14"/>
    </row>
    <row r="10636" s="10" customFormat="1" spans="1:33">
      <c r="A10636" s="4"/>
      <c r="B10636" s="4"/>
      <c r="C10636" s="4"/>
      <c r="D10636" s="4"/>
      <c r="E10636" s="4"/>
      <c r="F10636" s="4"/>
      <c r="G10636" s="4"/>
      <c r="H10636" s="13"/>
      <c r="I10636" s="13"/>
      <c r="J10636" s="4"/>
      <c r="K10636" s="4"/>
      <c r="L10636" s="4"/>
      <c r="M10636" s="4"/>
      <c r="N10636" s="4"/>
      <c r="O10636" s="4"/>
      <c r="P10636" s="4"/>
      <c r="Q10636" s="4"/>
      <c r="R10636" s="13"/>
      <c r="S10636" s="13"/>
      <c r="T10636" s="13"/>
      <c r="U10636" s="13"/>
      <c r="V10636" s="13"/>
      <c r="W10636" s="13"/>
      <c r="X10636" s="13"/>
      <c r="Y10636" s="4"/>
      <c r="Z10636" s="4"/>
      <c r="AA10636" s="4"/>
      <c r="AB10636" s="4"/>
      <c r="AC10636" s="13"/>
      <c r="AD10636" s="4"/>
      <c r="AE10636" s="13"/>
      <c r="AF10636" s="13"/>
      <c r="AG10636" s="14"/>
    </row>
    <row r="10637" s="10" customFormat="1" spans="1:33">
      <c r="A10637" s="4"/>
      <c r="B10637" s="4"/>
      <c r="C10637" s="4"/>
      <c r="D10637" s="4"/>
      <c r="E10637" s="4"/>
      <c r="F10637" s="4"/>
      <c r="G10637" s="4"/>
      <c r="H10637" s="13"/>
      <c r="I10637" s="13"/>
      <c r="J10637" s="4"/>
      <c r="K10637" s="4"/>
      <c r="L10637" s="4"/>
      <c r="M10637" s="4"/>
      <c r="N10637" s="4"/>
      <c r="O10637" s="4"/>
      <c r="P10637" s="4"/>
      <c r="Q10637" s="4"/>
      <c r="R10637" s="13"/>
      <c r="S10637" s="13"/>
      <c r="T10637" s="13"/>
      <c r="U10637" s="13"/>
      <c r="V10637" s="13"/>
      <c r="W10637" s="13"/>
      <c r="X10637" s="13"/>
      <c r="Y10637" s="4"/>
      <c r="Z10637" s="4"/>
      <c r="AA10637" s="4"/>
      <c r="AB10637" s="4"/>
      <c r="AC10637" s="13"/>
      <c r="AD10637" s="4"/>
      <c r="AE10637" s="13"/>
      <c r="AF10637" s="13"/>
      <c r="AG10637" s="14"/>
    </row>
    <row r="10638" s="10" customFormat="1" spans="1:33">
      <c r="A10638" s="4"/>
      <c r="B10638" s="4"/>
      <c r="C10638" s="4"/>
      <c r="D10638" s="4"/>
      <c r="E10638" s="4"/>
      <c r="F10638" s="4"/>
      <c r="G10638" s="4"/>
      <c r="H10638" s="13"/>
      <c r="I10638" s="13"/>
      <c r="J10638" s="4"/>
      <c r="K10638" s="4"/>
      <c r="L10638" s="4"/>
      <c r="M10638" s="4"/>
      <c r="N10638" s="4"/>
      <c r="O10638" s="4"/>
      <c r="P10638" s="4"/>
      <c r="Q10638" s="4"/>
      <c r="R10638" s="13"/>
      <c r="S10638" s="13"/>
      <c r="T10638" s="13"/>
      <c r="U10638" s="13"/>
      <c r="V10638" s="13"/>
      <c r="W10638" s="13"/>
      <c r="X10638" s="13"/>
      <c r="Y10638" s="4"/>
      <c r="Z10638" s="4"/>
      <c r="AA10638" s="4"/>
      <c r="AB10638" s="4"/>
      <c r="AC10638" s="13"/>
      <c r="AD10638" s="4"/>
      <c r="AE10638" s="13"/>
      <c r="AF10638" s="13"/>
      <c r="AG10638" s="14"/>
    </row>
    <row r="10639" s="10" customFormat="1" spans="1:33">
      <c r="A10639" s="4"/>
      <c r="B10639" s="4"/>
      <c r="C10639" s="4"/>
      <c r="D10639" s="4"/>
      <c r="E10639" s="4"/>
      <c r="F10639" s="4"/>
      <c r="G10639" s="4"/>
      <c r="H10639" s="13"/>
      <c r="I10639" s="13"/>
      <c r="J10639" s="4"/>
      <c r="K10639" s="4"/>
      <c r="L10639" s="4"/>
      <c r="M10639" s="4"/>
      <c r="N10639" s="4"/>
      <c r="O10639" s="4"/>
      <c r="P10639" s="4"/>
      <c r="Q10639" s="4"/>
      <c r="R10639" s="13"/>
      <c r="S10639" s="13"/>
      <c r="T10639" s="13"/>
      <c r="U10639" s="13"/>
      <c r="V10639" s="13"/>
      <c r="W10639" s="13"/>
      <c r="X10639" s="13"/>
      <c r="Y10639" s="4"/>
      <c r="Z10639" s="4"/>
      <c r="AA10639" s="4"/>
      <c r="AB10639" s="4"/>
      <c r="AC10639" s="13"/>
      <c r="AD10639" s="4"/>
      <c r="AE10639" s="13"/>
      <c r="AF10639" s="13"/>
      <c r="AG10639" s="14"/>
    </row>
    <row r="10640" s="10" customFormat="1" spans="1:33">
      <c r="A10640" s="4"/>
      <c r="B10640" s="4"/>
      <c r="C10640" s="4"/>
      <c r="D10640" s="4"/>
      <c r="E10640" s="4"/>
      <c r="F10640" s="4"/>
      <c r="G10640" s="4"/>
      <c r="H10640" s="13"/>
      <c r="I10640" s="13"/>
      <c r="J10640" s="4"/>
      <c r="K10640" s="4"/>
      <c r="L10640" s="4"/>
      <c r="M10640" s="4"/>
      <c r="N10640" s="4"/>
      <c r="O10640" s="4"/>
      <c r="P10640" s="4"/>
      <c r="Q10640" s="4"/>
      <c r="R10640" s="13"/>
      <c r="S10640" s="13"/>
      <c r="T10640" s="13"/>
      <c r="U10640" s="13"/>
      <c r="V10640" s="13"/>
      <c r="W10640" s="13"/>
      <c r="X10640" s="13"/>
      <c r="Y10640" s="4"/>
      <c r="Z10640" s="4"/>
      <c r="AA10640" s="4"/>
      <c r="AB10640" s="4"/>
      <c r="AC10640" s="13"/>
      <c r="AD10640" s="4"/>
      <c r="AE10640" s="13"/>
      <c r="AF10640" s="13"/>
      <c r="AG10640" s="14"/>
    </row>
    <row r="10641" s="10" customFormat="1" spans="1:33">
      <c r="A10641" s="4"/>
      <c r="B10641" s="4"/>
      <c r="C10641" s="4"/>
      <c r="D10641" s="4"/>
      <c r="E10641" s="4"/>
      <c r="F10641" s="4"/>
      <c r="G10641" s="4"/>
      <c r="H10641" s="13"/>
      <c r="I10641" s="13"/>
      <c r="J10641" s="4"/>
      <c r="K10641" s="4"/>
      <c r="L10641" s="4"/>
      <c r="M10641" s="4"/>
      <c r="N10641" s="4"/>
      <c r="O10641" s="4"/>
      <c r="P10641" s="4"/>
      <c r="Q10641" s="4"/>
      <c r="R10641" s="13"/>
      <c r="S10641" s="13"/>
      <c r="T10641" s="13"/>
      <c r="U10641" s="13"/>
      <c r="V10641" s="13"/>
      <c r="W10641" s="13"/>
      <c r="X10641" s="13"/>
      <c r="Y10641" s="4"/>
      <c r="Z10641" s="4"/>
      <c r="AA10641" s="4"/>
      <c r="AB10641" s="4"/>
      <c r="AC10641" s="13"/>
      <c r="AD10641" s="4"/>
      <c r="AE10641" s="13"/>
      <c r="AF10641" s="13"/>
      <c r="AG10641" s="14"/>
    </row>
    <row r="10642" s="10" customFormat="1" spans="1:33">
      <c r="A10642" s="4"/>
      <c r="B10642" s="4"/>
      <c r="C10642" s="4"/>
      <c r="D10642" s="4"/>
      <c r="E10642" s="4"/>
      <c r="F10642" s="4"/>
      <c r="G10642" s="4"/>
      <c r="H10642" s="13"/>
      <c r="I10642" s="13"/>
      <c r="J10642" s="4"/>
      <c r="K10642" s="4"/>
      <c r="L10642" s="4"/>
      <c r="M10642" s="4"/>
      <c r="N10642" s="4"/>
      <c r="O10642" s="4"/>
      <c r="P10642" s="4"/>
      <c r="Q10642" s="4"/>
      <c r="R10642" s="13"/>
      <c r="S10642" s="13"/>
      <c r="T10642" s="13"/>
      <c r="U10642" s="13"/>
      <c r="V10642" s="13"/>
      <c r="W10642" s="13"/>
      <c r="X10642" s="13"/>
      <c r="Y10642" s="4"/>
      <c r="Z10642" s="4"/>
      <c r="AA10642" s="4"/>
      <c r="AB10642" s="4"/>
      <c r="AC10642" s="13"/>
      <c r="AD10642" s="4"/>
      <c r="AE10642" s="13"/>
      <c r="AF10642" s="13"/>
      <c r="AG10642" s="14"/>
    </row>
    <row r="10643" s="10" customFormat="1" spans="1:33">
      <c r="A10643" s="4"/>
      <c r="B10643" s="4"/>
      <c r="C10643" s="4"/>
      <c r="D10643" s="4"/>
      <c r="E10643" s="4"/>
      <c r="F10643" s="4"/>
      <c r="G10643" s="4"/>
      <c r="H10643" s="13"/>
      <c r="I10643" s="13"/>
      <c r="J10643" s="4"/>
      <c r="K10643" s="4"/>
      <c r="L10643" s="4"/>
      <c r="M10643" s="4"/>
      <c r="N10643" s="4"/>
      <c r="O10643" s="4"/>
      <c r="P10643" s="4"/>
      <c r="Q10643" s="4"/>
      <c r="R10643" s="13"/>
      <c r="S10643" s="13"/>
      <c r="T10643" s="13"/>
      <c r="U10643" s="13"/>
      <c r="V10643" s="13"/>
      <c r="W10643" s="13"/>
      <c r="X10643" s="13"/>
      <c r="Y10643" s="4"/>
      <c r="Z10643" s="4"/>
      <c r="AA10643" s="4"/>
      <c r="AB10643" s="4"/>
      <c r="AC10643" s="13"/>
      <c r="AD10643" s="4"/>
      <c r="AE10643" s="13"/>
      <c r="AF10643" s="13"/>
      <c r="AG10643" s="14"/>
    </row>
    <row r="10644" s="10" customFormat="1" spans="1:33">
      <c r="A10644" s="4"/>
      <c r="B10644" s="4"/>
      <c r="C10644" s="4"/>
      <c r="D10644" s="4"/>
      <c r="E10644" s="4"/>
      <c r="F10644" s="4"/>
      <c r="G10644" s="4"/>
      <c r="H10644" s="13"/>
      <c r="I10644" s="13"/>
      <c r="J10644" s="4"/>
      <c r="K10644" s="4"/>
      <c r="L10644" s="4"/>
      <c r="M10644" s="4"/>
      <c r="N10644" s="4"/>
      <c r="O10644" s="4"/>
      <c r="P10644" s="4"/>
      <c r="Q10644" s="4"/>
      <c r="R10644" s="13"/>
      <c r="S10644" s="13"/>
      <c r="T10644" s="13"/>
      <c r="U10644" s="13"/>
      <c r="V10644" s="13"/>
      <c r="W10644" s="13"/>
      <c r="X10644" s="13"/>
      <c r="Y10644" s="4"/>
      <c r="Z10644" s="4"/>
      <c r="AA10644" s="4"/>
      <c r="AB10644" s="4"/>
      <c r="AC10644" s="13"/>
      <c r="AD10644" s="4"/>
      <c r="AE10644" s="13"/>
      <c r="AF10644" s="13"/>
      <c r="AG10644" s="14"/>
    </row>
    <row r="10645" s="10" customFormat="1" spans="1:33">
      <c r="A10645" s="4"/>
      <c r="B10645" s="4"/>
      <c r="C10645" s="4"/>
      <c r="D10645" s="4"/>
      <c r="E10645" s="4"/>
      <c r="F10645" s="4"/>
      <c r="G10645" s="4"/>
      <c r="H10645" s="13"/>
      <c r="I10645" s="13"/>
      <c r="J10645" s="4"/>
      <c r="K10645" s="4"/>
      <c r="L10645" s="4"/>
      <c r="M10645" s="4"/>
      <c r="N10645" s="4"/>
      <c r="O10645" s="4"/>
      <c r="P10645" s="4"/>
      <c r="Q10645" s="4"/>
      <c r="R10645" s="13"/>
      <c r="S10645" s="13"/>
      <c r="T10645" s="13"/>
      <c r="U10645" s="13"/>
      <c r="V10645" s="13"/>
      <c r="W10645" s="13"/>
      <c r="X10645" s="13"/>
      <c r="Y10645" s="4"/>
      <c r="Z10645" s="4"/>
      <c r="AA10645" s="4"/>
      <c r="AB10645" s="4"/>
      <c r="AC10645" s="13"/>
      <c r="AD10645" s="4"/>
      <c r="AE10645" s="13"/>
      <c r="AF10645" s="13"/>
      <c r="AG10645" s="14"/>
    </row>
    <row r="10646" s="10" customFormat="1" spans="1:33">
      <c r="A10646" s="4"/>
      <c r="B10646" s="4"/>
      <c r="C10646" s="4"/>
      <c r="D10646" s="4"/>
      <c r="E10646" s="4"/>
      <c r="F10646" s="4"/>
      <c r="G10646" s="4"/>
      <c r="H10646" s="13"/>
      <c r="I10646" s="13"/>
      <c r="J10646" s="4"/>
      <c r="K10646" s="4"/>
      <c r="L10646" s="4"/>
      <c r="M10646" s="4"/>
      <c r="N10646" s="4"/>
      <c r="O10646" s="4"/>
      <c r="P10646" s="13"/>
      <c r="Q10646" s="13"/>
      <c r="R10646" s="13"/>
      <c r="S10646" s="13"/>
      <c r="T10646" s="13"/>
      <c r="U10646" s="13"/>
      <c r="V10646" s="13"/>
      <c r="W10646" s="13"/>
      <c r="X10646" s="13"/>
      <c r="Y10646" s="4"/>
      <c r="Z10646" s="4"/>
      <c r="AA10646" s="4"/>
      <c r="AB10646" s="4"/>
      <c r="AC10646" s="13"/>
      <c r="AD10646" s="4"/>
      <c r="AE10646" s="13"/>
      <c r="AF10646" s="13"/>
      <c r="AG10646" s="14"/>
    </row>
    <row r="10647" s="10" customFormat="1" spans="1:33">
      <c r="A10647" s="4"/>
      <c r="B10647" s="4"/>
      <c r="C10647" s="4"/>
      <c r="D10647" s="4"/>
      <c r="E10647" s="4"/>
      <c r="F10647" s="4"/>
      <c r="G10647" s="4"/>
      <c r="H10647" s="13"/>
      <c r="I10647" s="13"/>
      <c r="J10647" s="4"/>
      <c r="K10647" s="4"/>
      <c r="L10647" s="4"/>
      <c r="M10647" s="4"/>
      <c r="N10647" s="4"/>
      <c r="O10647" s="4"/>
      <c r="P10647" s="4"/>
      <c r="Q10647" s="4"/>
      <c r="R10647" s="13"/>
      <c r="S10647" s="13"/>
      <c r="T10647" s="13"/>
      <c r="U10647" s="13"/>
      <c r="V10647" s="13"/>
      <c r="W10647" s="13"/>
      <c r="X10647" s="13"/>
      <c r="Y10647" s="4"/>
      <c r="Z10647" s="4"/>
      <c r="AA10647" s="4"/>
      <c r="AB10647" s="4"/>
      <c r="AC10647" s="13"/>
      <c r="AD10647" s="4"/>
      <c r="AE10647" s="13"/>
      <c r="AF10647" s="13"/>
      <c r="AG10647" s="14"/>
    </row>
    <row r="10648" s="10" customFormat="1" spans="1:33">
      <c r="A10648" s="4"/>
      <c r="B10648" s="4"/>
      <c r="C10648" s="4"/>
      <c r="D10648" s="4"/>
      <c r="E10648" s="4"/>
      <c r="F10648" s="4"/>
      <c r="G10648" s="4"/>
      <c r="H10648" s="13"/>
      <c r="I10648" s="13"/>
      <c r="J10648" s="4"/>
      <c r="K10648" s="4"/>
      <c r="L10648" s="4"/>
      <c r="M10648" s="4"/>
      <c r="N10648" s="4"/>
      <c r="O10648" s="4"/>
      <c r="P10648" s="4"/>
      <c r="Q10648" s="4"/>
      <c r="R10648" s="13"/>
      <c r="S10648" s="13"/>
      <c r="T10648" s="13"/>
      <c r="U10648" s="13"/>
      <c r="V10648" s="13"/>
      <c r="W10648" s="13"/>
      <c r="X10648" s="13"/>
      <c r="Y10648" s="4"/>
      <c r="Z10648" s="4"/>
      <c r="AA10648" s="4"/>
      <c r="AB10648" s="4"/>
      <c r="AC10648" s="13"/>
      <c r="AD10648" s="4"/>
      <c r="AE10648" s="13"/>
      <c r="AF10648" s="13"/>
      <c r="AG10648" s="14"/>
    </row>
    <row r="10649" s="10" customFormat="1" spans="1:33">
      <c r="A10649" s="4"/>
      <c r="B10649" s="4"/>
      <c r="C10649" s="4"/>
      <c r="D10649" s="4"/>
      <c r="E10649" s="4"/>
      <c r="F10649" s="4"/>
      <c r="G10649" s="4"/>
      <c r="H10649" s="13"/>
      <c r="I10649" s="13"/>
      <c r="J10649" s="4"/>
      <c r="K10649" s="4"/>
      <c r="L10649" s="4"/>
      <c r="M10649" s="4"/>
      <c r="N10649" s="4"/>
      <c r="O10649" s="4"/>
      <c r="P10649" s="13"/>
      <c r="Q10649" s="13"/>
      <c r="R10649" s="13"/>
      <c r="S10649" s="13"/>
      <c r="T10649" s="13"/>
      <c r="U10649" s="13"/>
      <c r="V10649" s="13"/>
      <c r="W10649" s="13"/>
      <c r="X10649" s="13"/>
      <c r="Y10649" s="4"/>
      <c r="Z10649" s="4"/>
      <c r="AA10649" s="4"/>
      <c r="AB10649" s="4"/>
      <c r="AC10649" s="13"/>
      <c r="AD10649" s="4"/>
      <c r="AE10649" s="13"/>
      <c r="AF10649" s="13"/>
      <c r="AG10649" s="14"/>
    </row>
    <row r="10650" s="10" customFormat="1" spans="1:33">
      <c r="A10650" s="4"/>
      <c r="B10650" s="4"/>
      <c r="C10650" s="4"/>
      <c r="D10650" s="4"/>
      <c r="E10650" s="4"/>
      <c r="F10650" s="4"/>
      <c r="G10650" s="4"/>
      <c r="H10650" s="13"/>
      <c r="I10650" s="13"/>
      <c r="J10650" s="4"/>
      <c r="K10650" s="4"/>
      <c r="L10650" s="4"/>
      <c r="M10650" s="4"/>
      <c r="N10650" s="4"/>
      <c r="O10650" s="4"/>
      <c r="P10650" s="13"/>
      <c r="Q10650" s="13"/>
      <c r="R10650" s="13"/>
      <c r="S10650" s="13"/>
      <c r="T10650" s="13"/>
      <c r="U10650" s="13"/>
      <c r="V10650" s="13"/>
      <c r="W10650" s="13"/>
      <c r="X10650" s="13"/>
      <c r="Y10650" s="4"/>
      <c r="Z10650" s="4"/>
      <c r="AA10650" s="4"/>
      <c r="AB10650" s="4"/>
      <c r="AC10650" s="13"/>
      <c r="AD10650" s="4"/>
      <c r="AE10650" s="13"/>
      <c r="AF10650" s="13"/>
      <c r="AG10650" s="14"/>
    </row>
    <row r="10651" s="10" customFormat="1" spans="1:33">
      <c r="A10651" s="4"/>
      <c r="B10651" s="4"/>
      <c r="C10651" s="4"/>
      <c r="D10651" s="4"/>
      <c r="E10651" s="4"/>
      <c r="F10651" s="4"/>
      <c r="G10651" s="4"/>
      <c r="H10651" s="13"/>
      <c r="I10651" s="13"/>
      <c r="J10651" s="4"/>
      <c r="K10651" s="4"/>
      <c r="L10651" s="4"/>
      <c r="M10651" s="4"/>
      <c r="N10651" s="4"/>
      <c r="O10651" s="4"/>
      <c r="P10651" s="4"/>
      <c r="Q10651" s="4"/>
      <c r="R10651" s="13"/>
      <c r="S10651" s="13"/>
      <c r="T10651" s="13"/>
      <c r="U10651" s="13"/>
      <c r="V10651" s="13"/>
      <c r="W10651" s="13"/>
      <c r="X10651" s="13"/>
      <c r="Y10651" s="4"/>
      <c r="Z10651" s="4"/>
      <c r="AA10651" s="4"/>
      <c r="AB10651" s="4"/>
      <c r="AC10651" s="13"/>
      <c r="AD10651" s="4"/>
      <c r="AE10651" s="13"/>
      <c r="AF10651" s="13"/>
      <c r="AG10651" s="14"/>
    </row>
    <row r="10652" s="10" customFormat="1" spans="1:33">
      <c r="A10652" s="4"/>
      <c r="B10652" s="4"/>
      <c r="C10652" s="4"/>
      <c r="D10652" s="4"/>
      <c r="E10652" s="4"/>
      <c r="F10652" s="4"/>
      <c r="G10652" s="4"/>
      <c r="H10652" s="13"/>
      <c r="I10652" s="13"/>
      <c r="J10652" s="4"/>
      <c r="K10652" s="4"/>
      <c r="L10652" s="4"/>
      <c r="M10652" s="4"/>
      <c r="N10652" s="4"/>
      <c r="O10652" s="4"/>
      <c r="P10652" s="4"/>
      <c r="Q10652" s="4"/>
      <c r="R10652" s="13"/>
      <c r="S10652" s="13"/>
      <c r="T10652" s="13"/>
      <c r="U10652" s="13"/>
      <c r="V10652" s="13"/>
      <c r="W10652" s="13"/>
      <c r="X10652" s="13"/>
      <c r="Y10652" s="4"/>
      <c r="Z10652" s="4"/>
      <c r="AA10652" s="4"/>
      <c r="AB10652" s="4"/>
      <c r="AC10652" s="13"/>
      <c r="AD10652" s="4"/>
      <c r="AE10652" s="13"/>
      <c r="AF10652" s="13"/>
      <c r="AG10652" s="14"/>
    </row>
    <row r="10653" s="10" customFormat="1" spans="1:33">
      <c r="A10653" s="4"/>
      <c r="B10653" s="4"/>
      <c r="C10653" s="4"/>
      <c r="D10653" s="4"/>
      <c r="E10653" s="4"/>
      <c r="F10653" s="4"/>
      <c r="G10653" s="4"/>
      <c r="H10653" s="13"/>
      <c r="I10653" s="13"/>
      <c r="J10653" s="4"/>
      <c r="K10653" s="4"/>
      <c r="L10653" s="4"/>
      <c r="M10653" s="4"/>
      <c r="N10653" s="4"/>
      <c r="O10653" s="4"/>
      <c r="P10653" s="4"/>
      <c r="Q10653" s="4"/>
      <c r="R10653" s="13"/>
      <c r="S10653" s="13"/>
      <c r="T10653" s="13"/>
      <c r="U10653" s="13"/>
      <c r="V10653" s="13"/>
      <c r="W10653" s="13"/>
      <c r="X10653" s="13"/>
      <c r="Y10653" s="4"/>
      <c r="Z10653" s="4"/>
      <c r="AA10653" s="4"/>
      <c r="AB10653" s="4"/>
      <c r="AC10653" s="13"/>
      <c r="AD10653" s="4"/>
      <c r="AE10653" s="13"/>
      <c r="AF10653" s="13"/>
      <c r="AG10653" s="14"/>
    </row>
    <row r="10654" s="10" customFormat="1" spans="1:33">
      <c r="A10654" s="4"/>
      <c r="B10654" s="4"/>
      <c r="C10654" s="4"/>
      <c r="D10654" s="4"/>
      <c r="E10654" s="4"/>
      <c r="F10654" s="4"/>
      <c r="G10654" s="4"/>
      <c r="H10654" s="13"/>
      <c r="I10654" s="13"/>
      <c r="J10654" s="4"/>
      <c r="K10654" s="4"/>
      <c r="L10654" s="4"/>
      <c r="M10654" s="4"/>
      <c r="N10654" s="4"/>
      <c r="O10654" s="4"/>
      <c r="P10654" s="4"/>
      <c r="Q10654" s="4"/>
      <c r="R10654" s="13"/>
      <c r="S10654" s="13"/>
      <c r="T10654" s="13"/>
      <c r="U10654" s="13"/>
      <c r="V10654" s="13"/>
      <c r="W10654" s="13"/>
      <c r="X10654" s="13"/>
      <c r="Y10654" s="4"/>
      <c r="Z10654" s="4"/>
      <c r="AA10654" s="4"/>
      <c r="AB10654" s="4"/>
      <c r="AC10654" s="13"/>
      <c r="AD10654" s="4"/>
      <c r="AE10654" s="13"/>
      <c r="AF10654" s="13"/>
      <c r="AG10654" s="14"/>
    </row>
    <row r="10655" s="10" customFormat="1" spans="1:33">
      <c r="A10655" s="4"/>
      <c r="B10655" s="4"/>
      <c r="C10655" s="4"/>
      <c r="D10655" s="4"/>
      <c r="E10655" s="4"/>
      <c r="F10655" s="4"/>
      <c r="G10655" s="4"/>
      <c r="H10655" s="13"/>
      <c r="I10655" s="13"/>
      <c r="J10655" s="4"/>
      <c r="K10655" s="4"/>
      <c r="L10655" s="4"/>
      <c r="M10655" s="4"/>
      <c r="N10655" s="4"/>
      <c r="O10655" s="4"/>
      <c r="P10655" s="4"/>
      <c r="Q10655" s="4"/>
      <c r="R10655" s="13"/>
      <c r="S10655" s="13"/>
      <c r="T10655" s="13"/>
      <c r="U10655" s="13"/>
      <c r="V10655" s="13"/>
      <c r="W10655" s="13"/>
      <c r="X10655" s="13"/>
      <c r="Y10655" s="4"/>
      <c r="Z10655" s="4"/>
      <c r="AA10655" s="4"/>
      <c r="AB10655" s="4"/>
      <c r="AC10655" s="13"/>
      <c r="AD10655" s="4"/>
      <c r="AE10655" s="13"/>
      <c r="AF10655" s="13"/>
      <c r="AG10655" s="14"/>
    </row>
    <row r="10656" s="10" customFormat="1" spans="1:33">
      <c r="A10656" s="4"/>
      <c r="B10656" s="4"/>
      <c r="C10656" s="4"/>
      <c r="D10656" s="4"/>
      <c r="E10656" s="4"/>
      <c r="F10656" s="4"/>
      <c r="G10656" s="4"/>
      <c r="H10656" s="13"/>
      <c r="I10656" s="13"/>
      <c r="J10656" s="4"/>
      <c r="K10656" s="4"/>
      <c r="L10656" s="4"/>
      <c r="M10656" s="4"/>
      <c r="N10656" s="4"/>
      <c r="O10656" s="4"/>
      <c r="P10656" s="4"/>
      <c r="Q10656" s="4"/>
      <c r="R10656" s="13"/>
      <c r="S10656" s="4"/>
      <c r="T10656" s="13"/>
      <c r="U10656" s="13"/>
      <c r="V10656" s="13"/>
      <c r="W10656" s="13"/>
      <c r="X10656" s="13"/>
      <c r="Y10656" s="4"/>
      <c r="Z10656" s="4"/>
      <c r="AA10656" s="4"/>
      <c r="AB10656" s="4"/>
      <c r="AC10656" s="13"/>
      <c r="AD10656" s="4"/>
      <c r="AE10656" s="13"/>
      <c r="AF10656" s="13"/>
      <c r="AG10656" s="14"/>
    </row>
    <row r="10657" s="10" customFormat="1" spans="1:33">
      <c r="A10657" s="4"/>
      <c r="B10657" s="4"/>
      <c r="C10657" s="4"/>
      <c r="D10657" s="4"/>
      <c r="E10657" s="4"/>
      <c r="F10657" s="4"/>
      <c r="G10657" s="4"/>
      <c r="H10657" s="13"/>
      <c r="I10657" s="13"/>
      <c r="J10657" s="4"/>
      <c r="K10657" s="4"/>
      <c r="L10657" s="4"/>
      <c r="M10657" s="4"/>
      <c r="N10657" s="4"/>
      <c r="O10657" s="4"/>
      <c r="P10657" s="4"/>
      <c r="Q10657" s="4"/>
      <c r="R10657" s="13"/>
      <c r="S10657" s="13"/>
      <c r="T10657" s="13"/>
      <c r="U10657" s="13"/>
      <c r="V10657" s="13"/>
      <c r="W10657" s="13"/>
      <c r="X10657" s="13"/>
      <c r="Y10657" s="4"/>
      <c r="Z10657" s="4"/>
      <c r="AA10657" s="4"/>
      <c r="AB10657" s="4"/>
      <c r="AC10657" s="13"/>
      <c r="AD10657" s="4"/>
      <c r="AE10657" s="13"/>
      <c r="AF10657" s="13"/>
      <c r="AG10657" s="14"/>
    </row>
    <row r="10658" s="10" customFormat="1" spans="1:33">
      <c r="A10658" s="4"/>
      <c r="B10658" s="4"/>
      <c r="C10658" s="4"/>
      <c r="D10658" s="4"/>
      <c r="E10658" s="4"/>
      <c r="F10658" s="4"/>
      <c r="G10658" s="4"/>
      <c r="H10658" s="13"/>
      <c r="I10658" s="13"/>
      <c r="J10658" s="4"/>
      <c r="K10658" s="4"/>
      <c r="L10658" s="4"/>
      <c r="M10658" s="4"/>
      <c r="N10658" s="4"/>
      <c r="O10658" s="4"/>
      <c r="P10658" s="4"/>
      <c r="Q10658" s="4"/>
      <c r="R10658" s="13"/>
      <c r="S10658" s="13"/>
      <c r="T10658" s="13"/>
      <c r="U10658" s="13"/>
      <c r="V10658" s="13"/>
      <c r="W10658" s="13"/>
      <c r="X10658" s="13"/>
      <c r="Y10658" s="4"/>
      <c r="Z10658" s="4"/>
      <c r="AA10658" s="4"/>
      <c r="AB10658" s="4"/>
      <c r="AC10658" s="13"/>
      <c r="AD10658" s="4"/>
      <c r="AE10658" s="13"/>
      <c r="AF10658" s="13"/>
      <c r="AG10658" s="14"/>
    </row>
    <row r="10659" s="10" customFormat="1" spans="1:33">
      <c r="A10659" s="4"/>
      <c r="B10659" s="4"/>
      <c r="C10659" s="4"/>
      <c r="D10659" s="4"/>
      <c r="E10659" s="4"/>
      <c r="F10659" s="4"/>
      <c r="G10659" s="4"/>
      <c r="H10659" s="13"/>
      <c r="I10659" s="13"/>
      <c r="J10659" s="4"/>
      <c r="K10659" s="4"/>
      <c r="L10659" s="4"/>
      <c r="M10659" s="4"/>
      <c r="N10659" s="4"/>
      <c r="O10659" s="4"/>
      <c r="P10659" s="4"/>
      <c r="Q10659" s="4"/>
      <c r="R10659" s="13"/>
      <c r="S10659" s="13"/>
      <c r="T10659" s="13"/>
      <c r="U10659" s="13"/>
      <c r="V10659" s="13"/>
      <c r="W10659" s="13"/>
      <c r="X10659" s="13"/>
      <c r="Y10659" s="4"/>
      <c r="Z10659" s="4"/>
      <c r="AA10659" s="4"/>
      <c r="AB10659" s="4"/>
      <c r="AC10659" s="13"/>
      <c r="AD10659" s="4"/>
      <c r="AE10659" s="13"/>
      <c r="AF10659" s="13"/>
      <c r="AG10659" s="14"/>
    </row>
    <row r="10660" s="10" customFormat="1" spans="1:33">
      <c r="A10660" s="4"/>
      <c r="B10660" s="4"/>
      <c r="C10660" s="4"/>
      <c r="D10660" s="4"/>
      <c r="E10660" s="4"/>
      <c r="F10660" s="4"/>
      <c r="G10660" s="4"/>
      <c r="H10660" s="13"/>
      <c r="I10660" s="13"/>
      <c r="J10660" s="4"/>
      <c r="K10660" s="4"/>
      <c r="L10660" s="4"/>
      <c r="M10660" s="4"/>
      <c r="N10660" s="4"/>
      <c r="O10660" s="4"/>
      <c r="P10660" s="4"/>
      <c r="Q10660" s="4"/>
      <c r="R10660" s="13"/>
      <c r="S10660" s="13"/>
      <c r="T10660" s="13"/>
      <c r="U10660" s="13"/>
      <c r="V10660" s="13"/>
      <c r="W10660" s="4"/>
      <c r="X10660" s="13"/>
      <c r="Y10660" s="4"/>
      <c r="Z10660" s="4"/>
      <c r="AA10660" s="4"/>
      <c r="AB10660" s="4"/>
      <c r="AC10660" s="4"/>
      <c r="AD10660" s="4"/>
      <c r="AE10660" s="13"/>
      <c r="AF10660" s="13"/>
      <c r="AG10660" s="14"/>
    </row>
    <row r="10661" s="10" customFormat="1" spans="1:33">
      <c r="A10661" s="4"/>
      <c r="B10661" s="4"/>
      <c r="C10661" s="4"/>
      <c r="D10661" s="4"/>
      <c r="E10661" s="4"/>
      <c r="F10661" s="4"/>
      <c r="G10661" s="4"/>
      <c r="H10661" s="13"/>
      <c r="I10661" s="13"/>
      <c r="J10661" s="4"/>
      <c r="K10661" s="4"/>
      <c r="L10661" s="4"/>
      <c r="M10661" s="4"/>
      <c r="N10661" s="4"/>
      <c r="O10661" s="4"/>
      <c r="P10661" s="4"/>
      <c r="Q10661" s="4"/>
      <c r="R10661" s="13"/>
      <c r="S10661" s="13"/>
      <c r="T10661" s="13"/>
      <c r="U10661" s="13"/>
      <c r="V10661" s="13"/>
      <c r="W10661" s="4"/>
      <c r="X10661" s="13"/>
      <c r="Y10661" s="4"/>
      <c r="Z10661" s="4"/>
      <c r="AA10661" s="4"/>
      <c r="AB10661" s="4"/>
      <c r="AC10661" s="4"/>
      <c r="AD10661" s="4"/>
      <c r="AE10661" s="13"/>
      <c r="AF10661" s="13"/>
      <c r="AG10661" s="14"/>
    </row>
    <row r="10662" s="10" customFormat="1" spans="1:33">
      <c r="A10662" s="4"/>
      <c r="B10662" s="4"/>
      <c r="C10662" s="4"/>
      <c r="D10662" s="4"/>
      <c r="E10662" s="4"/>
      <c r="F10662" s="4"/>
      <c r="G10662" s="4"/>
      <c r="H10662" s="13"/>
      <c r="I10662" s="4"/>
      <c r="J10662" s="4"/>
      <c r="K10662" s="4"/>
      <c r="L10662" s="4"/>
      <c r="M10662" s="4"/>
      <c r="N10662" s="4"/>
      <c r="O10662" s="4"/>
      <c r="P10662" s="4"/>
      <c r="Q10662" s="4"/>
      <c r="R10662" s="13"/>
      <c r="S10662" s="13"/>
      <c r="T10662" s="13"/>
      <c r="U10662" s="13"/>
      <c r="V10662" s="13"/>
      <c r="W10662" s="13"/>
      <c r="X10662" s="13"/>
      <c r="Y10662" s="4"/>
      <c r="Z10662" s="4"/>
      <c r="AA10662" s="4"/>
      <c r="AB10662" s="4"/>
      <c r="AC10662" s="13"/>
      <c r="AD10662" s="4"/>
      <c r="AE10662" s="4"/>
      <c r="AF10662" s="13"/>
      <c r="AG10662" s="14"/>
    </row>
    <row r="10663" s="10" customFormat="1" spans="1:33">
      <c r="A10663" s="4"/>
      <c r="B10663" s="4"/>
      <c r="C10663" s="4"/>
      <c r="D10663" s="4"/>
      <c r="E10663" s="4"/>
      <c r="F10663" s="4"/>
      <c r="G10663" s="4"/>
      <c r="H10663" s="13"/>
      <c r="I10663" s="13"/>
      <c r="J10663" s="4"/>
      <c r="K10663" s="4"/>
      <c r="L10663" s="4"/>
      <c r="M10663" s="4"/>
      <c r="N10663" s="4"/>
      <c r="O10663" s="4"/>
      <c r="P10663" s="4"/>
      <c r="Q10663" s="4"/>
      <c r="R10663" s="13"/>
      <c r="S10663" s="13"/>
      <c r="T10663" s="13"/>
      <c r="U10663" s="13"/>
      <c r="V10663" s="13"/>
      <c r="W10663" s="13"/>
      <c r="X10663" s="13"/>
      <c r="Y10663" s="4"/>
      <c r="Z10663" s="4"/>
      <c r="AA10663" s="4"/>
      <c r="AB10663" s="4"/>
      <c r="AC10663" s="13"/>
      <c r="AD10663" s="4"/>
      <c r="AE10663" s="13"/>
      <c r="AF10663" s="13"/>
      <c r="AG10663" s="14"/>
    </row>
    <row r="10664" s="10" customFormat="1" spans="1:33">
      <c r="A10664" s="4"/>
      <c r="B10664" s="4"/>
      <c r="C10664" s="4"/>
      <c r="D10664" s="4"/>
      <c r="E10664" s="4"/>
      <c r="F10664" s="4"/>
      <c r="G10664" s="4"/>
      <c r="H10664" s="13"/>
      <c r="I10664" s="13"/>
      <c r="J10664" s="4"/>
      <c r="K10664" s="4"/>
      <c r="L10664" s="4"/>
      <c r="M10664" s="4"/>
      <c r="N10664" s="4"/>
      <c r="O10664" s="4"/>
      <c r="P10664" s="4"/>
      <c r="Q10664" s="4"/>
      <c r="R10664" s="13"/>
      <c r="S10664" s="13"/>
      <c r="T10664" s="13"/>
      <c r="U10664" s="13"/>
      <c r="V10664" s="13"/>
      <c r="W10664" s="13"/>
      <c r="X10664" s="13"/>
      <c r="Y10664" s="4"/>
      <c r="Z10664" s="4"/>
      <c r="AA10664" s="4"/>
      <c r="AB10664" s="4"/>
      <c r="AC10664" s="13"/>
      <c r="AD10664" s="4"/>
      <c r="AE10664" s="13"/>
      <c r="AF10664" s="13"/>
      <c r="AG10664" s="14"/>
    </row>
    <row r="10665" s="10" customFormat="1" spans="1:33">
      <c r="A10665" s="4"/>
      <c r="B10665" s="4"/>
      <c r="C10665" s="4"/>
      <c r="D10665" s="4"/>
      <c r="E10665" s="4"/>
      <c r="F10665" s="4"/>
      <c r="G10665" s="4"/>
      <c r="H10665" s="13"/>
      <c r="I10665" s="13"/>
      <c r="J10665" s="4"/>
      <c r="K10665" s="4"/>
      <c r="L10665" s="4"/>
      <c r="M10665" s="4"/>
      <c r="N10665" s="4"/>
      <c r="O10665" s="4"/>
      <c r="P10665" s="4"/>
      <c r="Q10665" s="4"/>
      <c r="R10665" s="13"/>
      <c r="S10665" s="13"/>
      <c r="T10665" s="13"/>
      <c r="U10665" s="13"/>
      <c r="V10665" s="13"/>
      <c r="W10665" s="13"/>
      <c r="X10665" s="13"/>
      <c r="Y10665" s="4"/>
      <c r="Z10665" s="4"/>
      <c r="AA10665" s="4"/>
      <c r="AB10665" s="4"/>
      <c r="AC10665" s="13"/>
      <c r="AD10665" s="4"/>
      <c r="AE10665" s="13"/>
      <c r="AF10665" s="13"/>
      <c r="AG10665" s="14"/>
    </row>
    <row r="10666" s="10" customFormat="1" spans="1:33">
      <c r="A10666" s="4"/>
      <c r="B10666" s="4"/>
      <c r="C10666" s="4"/>
      <c r="D10666" s="4"/>
      <c r="E10666" s="4"/>
      <c r="F10666" s="4"/>
      <c r="G10666" s="4"/>
      <c r="H10666" s="13"/>
      <c r="I10666" s="13"/>
      <c r="J10666" s="4"/>
      <c r="K10666" s="4"/>
      <c r="L10666" s="4"/>
      <c r="M10666" s="4"/>
      <c r="N10666" s="4"/>
      <c r="O10666" s="4"/>
      <c r="P10666" s="4"/>
      <c r="Q10666" s="4"/>
      <c r="R10666" s="13"/>
      <c r="S10666" s="13"/>
      <c r="T10666" s="13"/>
      <c r="U10666" s="13"/>
      <c r="V10666" s="13"/>
      <c r="W10666" s="13"/>
      <c r="X10666" s="13"/>
      <c r="Y10666" s="4"/>
      <c r="Z10666" s="4"/>
      <c r="AA10666" s="4"/>
      <c r="AB10666" s="4"/>
      <c r="AC10666" s="13"/>
      <c r="AD10666" s="4"/>
      <c r="AE10666" s="13"/>
      <c r="AF10666" s="13"/>
      <c r="AG10666" s="14"/>
    </row>
    <row r="10667" s="10" customFormat="1" spans="1:33">
      <c r="A10667" s="4"/>
      <c r="B10667" s="4"/>
      <c r="C10667" s="4"/>
      <c r="D10667" s="4"/>
      <c r="E10667" s="4"/>
      <c r="F10667" s="4"/>
      <c r="G10667" s="4"/>
      <c r="H10667" s="13"/>
      <c r="I10667" s="13"/>
      <c r="J10667" s="4"/>
      <c r="K10667" s="4"/>
      <c r="L10667" s="4"/>
      <c r="M10667" s="4"/>
      <c r="N10667" s="4"/>
      <c r="O10667" s="4"/>
      <c r="P10667" s="4"/>
      <c r="Q10667" s="4"/>
      <c r="R10667" s="13"/>
      <c r="S10667" s="13"/>
      <c r="T10667" s="13"/>
      <c r="U10667" s="13"/>
      <c r="V10667" s="13"/>
      <c r="W10667" s="13"/>
      <c r="X10667" s="13"/>
      <c r="Y10667" s="4"/>
      <c r="Z10667" s="4"/>
      <c r="AA10667" s="4"/>
      <c r="AB10667" s="4"/>
      <c r="AC10667" s="13"/>
      <c r="AD10667" s="4"/>
      <c r="AE10667" s="13"/>
      <c r="AF10667" s="13"/>
      <c r="AG10667" s="14"/>
    </row>
    <row r="10668" s="10" customFormat="1" spans="1:33">
      <c r="A10668" s="4"/>
      <c r="B10668" s="4"/>
      <c r="C10668" s="4"/>
      <c r="D10668" s="4"/>
      <c r="E10668" s="4"/>
      <c r="F10668" s="4"/>
      <c r="G10668" s="4"/>
      <c r="H10668" s="13"/>
      <c r="I10668" s="13"/>
      <c r="J10668" s="4"/>
      <c r="K10668" s="4"/>
      <c r="L10668" s="4"/>
      <c r="M10668" s="4"/>
      <c r="N10668" s="4"/>
      <c r="O10668" s="4"/>
      <c r="P10668" s="4"/>
      <c r="Q10668" s="4"/>
      <c r="R10668" s="13"/>
      <c r="S10668" s="13"/>
      <c r="T10668" s="13"/>
      <c r="U10668" s="13"/>
      <c r="V10668" s="13"/>
      <c r="W10668" s="13"/>
      <c r="X10668" s="13"/>
      <c r="Y10668" s="4"/>
      <c r="Z10668" s="4"/>
      <c r="AA10668" s="4"/>
      <c r="AB10668" s="4"/>
      <c r="AC10668" s="13"/>
      <c r="AD10668" s="4"/>
      <c r="AE10668" s="13"/>
      <c r="AF10668" s="13"/>
      <c r="AG10668" s="14"/>
    </row>
    <row r="10669" s="10" customFormat="1" spans="1:33">
      <c r="A10669" s="4"/>
      <c r="B10669" s="4"/>
      <c r="C10669" s="4"/>
      <c r="D10669" s="4"/>
      <c r="E10669" s="4"/>
      <c r="F10669" s="4"/>
      <c r="G10669" s="4"/>
      <c r="H10669" s="13"/>
      <c r="I10669" s="13"/>
      <c r="J10669" s="4"/>
      <c r="K10669" s="4"/>
      <c r="L10669" s="4"/>
      <c r="M10669" s="4"/>
      <c r="N10669" s="4"/>
      <c r="O10669" s="4"/>
      <c r="P10669" s="4"/>
      <c r="Q10669" s="4"/>
      <c r="R10669" s="13"/>
      <c r="S10669" s="13"/>
      <c r="T10669" s="13"/>
      <c r="U10669" s="13"/>
      <c r="V10669" s="13"/>
      <c r="W10669" s="13"/>
      <c r="X10669" s="13"/>
      <c r="Y10669" s="4"/>
      <c r="Z10669" s="4"/>
      <c r="AA10669" s="4"/>
      <c r="AB10669" s="4"/>
      <c r="AC10669" s="13"/>
      <c r="AD10669" s="4"/>
      <c r="AE10669" s="13"/>
      <c r="AF10669" s="13"/>
      <c r="AG10669" s="14"/>
    </row>
    <row r="10670" s="10" customFormat="1" spans="1:33">
      <c r="A10670" s="4"/>
      <c r="B10670" s="4"/>
      <c r="C10670" s="4"/>
      <c r="D10670" s="4"/>
      <c r="E10670" s="4"/>
      <c r="F10670" s="4"/>
      <c r="G10670" s="4"/>
      <c r="H10670" s="13"/>
      <c r="I10670" s="13"/>
      <c r="J10670" s="4"/>
      <c r="K10670" s="4"/>
      <c r="L10670" s="4"/>
      <c r="M10670" s="4"/>
      <c r="N10670" s="4"/>
      <c r="O10670" s="4"/>
      <c r="P10670" s="4"/>
      <c r="Q10670" s="4"/>
      <c r="R10670" s="13"/>
      <c r="S10670" s="13"/>
      <c r="T10670" s="13"/>
      <c r="U10670" s="13"/>
      <c r="V10670" s="13"/>
      <c r="W10670" s="13"/>
      <c r="X10670" s="13"/>
      <c r="Y10670" s="4"/>
      <c r="Z10670" s="4"/>
      <c r="AA10670" s="4"/>
      <c r="AB10670" s="4"/>
      <c r="AC10670" s="13"/>
      <c r="AD10670" s="4"/>
      <c r="AE10670" s="13"/>
      <c r="AF10670" s="13"/>
      <c r="AG10670" s="14"/>
    </row>
    <row r="10671" s="10" customFormat="1" spans="1:33">
      <c r="A10671" s="4"/>
      <c r="B10671" s="4"/>
      <c r="C10671" s="4"/>
      <c r="D10671" s="4"/>
      <c r="E10671" s="4"/>
      <c r="F10671" s="4"/>
      <c r="G10671" s="4"/>
      <c r="H10671" s="13"/>
      <c r="I10671" s="13"/>
      <c r="J10671" s="4"/>
      <c r="K10671" s="4"/>
      <c r="L10671" s="4"/>
      <c r="M10671" s="4"/>
      <c r="N10671" s="4"/>
      <c r="O10671" s="4"/>
      <c r="P10671" s="4"/>
      <c r="Q10671" s="4"/>
      <c r="R10671" s="13"/>
      <c r="S10671" s="13"/>
      <c r="T10671" s="13"/>
      <c r="U10671" s="13"/>
      <c r="V10671" s="13"/>
      <c r="W10671" s="13"/>
      <c r="X10671" s="13"/>
      <c r="Y10671" s="4"/>
      <c r="Z10671" s="4"/>
      <c r="AA10671" s="4"/>
      <c r="AB10671" s="4"/>
      <c r="AC10671" s="13"/>
      <c r="AD10671" s="4"/>
      <c r="AE10671" s="13"/>
      <c r="AF10671" s="13"/>
      <c r="AG10671" s="14"/>
    </row>
    <row r="10672" s="10" customFormat="1" spans="1:33">
      <c r="A10672" s="4"/>
      <c r="B10672" s="4"/>
      <c r="C10672" s="4"/>
      <c r="D10672" s="4"/>
      <c r="E10672" s="4"/>
      <c r="F10672" s="4"/>
      <c r="G10672" s="4"/>
      <c r="H10672" s="13"/>
      <c r="I10672" s="13"/>
      <c r="J10672" s="4"/>
      <c r="K10672" s="4"/>
      <c r="L10672" s="4"/>
      <c r="M10672" s="4"/>
      <c r="N10672" s="4"/>
      <c r="O10672" s="4"/>
      <c r="P10672" s="4"/>
      <c r="Q10672" s="4"/>
      <c r="R10672" s="13"/>
      <c r="S10672" s="13"/>
      <c r="T10672" s="13"/>
      <c r="U10672" s="13"/>
      <c r="V10672" s="13"/>
      <c r="W10672" s="13"/>
      <c r="X10672" s="13"/>
      <c r="Y10672" s="4"/>
      <c r="Z10672" s="4"/>
      <c r="AA10672" s="4"/>
      <c r="AB10672" s="4"/>
      <c r="AC10672" s="13"/>
      <c r="AD10672" s="4"/>
      <c r="AE10672" s="13"/>
      <c r="AF10672" s="13"/>
      <c r="AG10672" s="14"/>
    </row>
    <row r="10673" s="10" customFormat="1" spans="1:33">
      <c r="A10673" s="4"/>
      <c r="B10673" s="4"/>
      <c r="C10673" s="4"/>
      <c r="D10673" s="4"/>
      <c r="E10673" s="4"/>
      <c r="F10673" s="4"/>
      <c r="G10673" s="4"/>
      <c r="H10673" s="13"/>
      <c r="I10673" s="13"/>
      <c r="J10673" s="4"/>
      <c r="K10673" s="4"/>
      <c r="L10673" s="4"/>
      <c r="M10673" s="4"/>
      <c r="N10673" s="4"/>
      <c r="O10673" s="4"/>
      <c r="P10673" s="4"/>
      <c r="Q10673" s="4"/>
      <c r="R10673" s="13"/>
      <c r="S10673" s="13"/>
      <c r="T10673" s="13"/>
      <c r="U10673" s="13"/>
      <c r="V10673" s="13"/>
      <c r="W10673" s="13"/>
      <c r="X10673" s="13"/>
      <c r="Y10673" s="4"/>
      <c r="Z10673" s="4"/>
      <c r="AA10673" s="4"/>
      <c r="AB10673" s="4"/>
      <c r="AC10673" s="13"/>
      <c r="AD10673" s="4"/>
      <c r="AE10673" s="13"/>
      <c r="AF10673" s="13"/>
      <c r="AG10673" s="14"/>
    </row>
    <row r="10674" s="10" customFormat="1" spans="1:33">
      <c r="A10674" s="4"/>
      <c r="B10674" s="4"/>
      <c r="C10674" s="4"/>
      <c r="D10674" s="4"/>
      <c r="E10674" s="4"/>
      <c r="F10674" s="4"/>
      <c r="G10674" s="4"/>
      <c r="H10674" s="13"/>
      <c r="I10674" s="13"/>
      <c r="J10674" s="4"/>
      <c r="K10674" s="4"/>
      <c r="L10674" s="4"/>
      <c r="M10674" s="4"/>
      <c r="N10674" s="4"/>
      <c r="O10674" s="4"/>
      <c r="P10674" s="4"/>
      <c r="Q10674" s="4"/>
      <c r="R10674" s="13"/>
      <c r="S10674" s="4"/>
      <c r="T10674" s="13"/>
      <c r="U10674" s="13"/>
      <c r="V10674" s="13"/>
      <c r="W10674" s="13"/>
      <c r="X10674" s="4"/>
      <c r="Y10674" s="4"/>
      <c r="Z10674" s="4"/>
      <c r="AA10674" s="4"/>
      <c r="AB10674" s="4"/>
      <c r="AC10674" s="13"/>
      <c r="AD10674" s="4"/>
      <c r="AE10674" s="13"/>
      <c r="AF10674" s="13"/>
      <c r="AG10674" s="14"/>
    </row>
    <row r="10675" s="10" customFormat="1" spans="1:33">
      <c r="A10675" s="4"/>
      <c r="B10675" s="4"/>
      <c r="C10675" s="4"/>
      <c r="D10675" s="4"/>
      <c r="E10675" s="4"/>
      <c r="F10675" s="4"/>
      <c r="G10675" s="4"/>
      <c r="H10675" s="13"/>
      <c r="I10675" s="13"/>
      <c r="J10675" s="4"/>
      <c r="K10675" s="4"/>
      <c r="L10675" s="4"/>
      <c r="M10675" s="4"/>
      <c r="N10675" s="4"/>
      <c r="O10675" s="4"/>
      <c r="P10675" s="4"/>
      <c r="Q10675" s="4"/>
      <c r="R10675" s="13"/>
      <c r="S10675" s="13"/>
      <c r="T10675" s="13"/>
      <c r="U10675" s="13"/>
      <c r="V10675" s="13"/>
      <c r="W10675" s="13"/>
      <c r="X10675" s="13"/>
      <c r="Y10675" s="4"/>
      <c r="Z10675" s="4"/>
      <c r="AA10675" s="4"/>
      <c r="AB10675" s="4"/>
      <c r="AC10675" s="13"/>
      <c r="AD10675" s="4"/>
      <c r="AE10675" s="13"/>
      <c r="AF10675" s="13"/>
      <c r="AG10675" s="14"/>
    </row>
    <row r="10676" s="10" customFormat="1" spans="1:33">
      <c r="A10676" s="4"/>
      <c r="B10676" s="4"/>
      <c r="C10676" s="4"/>
      <c r="D10676" s="4"/>
      <c r="E10676" s="4"/>
      <c r="F10676" s="4"/>
      <c r="G10676" s="4"/>
      <c r="H10676" s="13"/>
      <c r="I10676" s="13"/>
      <c r="J10676" s="4"/>
      <c r="K10676" s="4"/>
      <c r="L10676" s="4"/>
      <c r="M10676" s="4"/>
      <c r="N10676" s="4"/>
      <c r="O10676" s="4"/>
      <c r="P10676" s="4"/>
      <c r="Q10676" s="4"/>
      <c r="R10676" s="13"/>
      <c r="S10676" s="13"/>
      <c r="T10676" s="13"/>
      <c r="U10676" s="13"/>
      <c r="V10676" s="13"/>
      <c r="W10676" s="13"/>
      <c r="X10676" s="13"/>
      <c r="Y10676" s="4"/>
      <c r="Z10676" s="4"/>
      <c r="AA10676" s="4"/>
      <c r="AB10676" s="4"/>
      <c r="AC10676" s="13"/>
      <c r="AD10676" s="4"/>
      <c r="AE10676" s="13"/>
      <c r="AF10676" s="13"/>
      <c r="AG10676" s="14"/>
    </row>
    <row r="10677" s="10" customFormat="1" spans="1:33">
      <c r="A10677" s="4"/>
      <c r="B10677" s="4"/>
      <c r="C10677" s="4"/>
      <c r="D10677" s="4"/>
      <c r="E10677" s="4"/>
      <c r="F10677" s="4"/>
      <c r="G10677" s="4"/>
      <c r="H10677" s="13"/>
      <c r="I10677" s="13"/>
      <c r="J10677" s="4"/>
      <c r="K10677" s="4"/>
      <c r="L10677" s="4"/>
      <c r="M10677" s="4"/>
      <c r="N10677" s="4"/>
      <c r="O10677" s="4"/>
      <c r="P10677" s="4"/>
      <c r="Q10677" s="4"/>
      <c r="R10677" s="13"/>
      <c r="S10677" s="4"/>
      <c r="T10677" s="13"/>
      <c r="U10677" s="13"/>
      <c r="V10677" s="13"/>
      <c r="W10677" s="13"/>
      <c r="X10677" s="4"/>
      <c r="Y10677" s="4"/>
      <c r="Z10677" s="4"/>
      <c r="AA10677" s="4"/>
      <c r="AB10677" s="4"/>
      <c r="AC10677" s="4"/>
      <c r="AD10677" s="4"/>
      <c r="AE10677" s="13"/>
      <c r="AF10677" s="13"/>
      <c r="AG10677" s="14"/>
    </row>
    <row r="10678" s="10" customFormat="1" spans="1:33">
      <c r="A10678" s="4"/>
      <c r="B10678" s="4"/>
      <c r="C10678" s="4"/>
      <c r="D10678" s="4"/>
      <c r="E10678" s="4"/>
      <c r="F10678" s="4"/>
      <c r="G10678" s="4"/>
      <c r="H10678" s="13"/>
      <c r="I10678" s="13"/>
      <c r="J10678" s="4"/>
      <c r="K10678" s="4"/>
      <c r="L10678" s="4"/>
      <c r="M10678" s="4"/>
      <c r="N10678" s="4"/>
      <c r="O10678" s="4"/>
      <c r="P10678" s="4"/>
      <c r="Q10678" s="4"/>
      <c r="R10678" s="13"/>
      <c r="S10678" s="4"/>
      <c r="T10678" s="13"/>
      <c r="U10678" s="13"/>
      <c r="V10678" s="13"/>
      <c r="W10678" s="13"/>
      <c r="X10678" s="4"/>
      <c r="Y10678" s="4"/>
      <c r="Z10678" s="4"/>
      <c r="AA10678" s="4"/>
      <c r="AB10678" s="4"/>
      <c r="AC10678" s="4"/>
      <c r="AD10678" s="4"/>
      <c r="AE10678" s="13"/>
      <c r="AF10678" s="13"/>
      <c r="AG10678" s="14"/>
    </row>
    <row r="10679" s="10" customFormat="1" spans="1:33">
      <c r="A10679" s="4"/>
      <c r="B10679" s="4"/>
      <c r="C10679" s="4"/>
      <c r="D10679" s="4"/>
      <c r="E10679" s="4"/>
      <c r="F10679" s="4"/>
      <c r="G10679" s="4"/>
      <c r="H10679" s="4"/>
      <c r="I10679" s="4"/>
      <c r="J10679" s="4"/>
      <c r="K10679" s="4"/>
      <c r="L10679" s="4"/>
      <c r="M10679" s="4"/>
      <c r="N10679" s="4"/>
      <c r="O10679" s="4"/>
      <c r="P10679" s="4"/>
      <c r="Q10679" s="4"/>
      <c r="R10679" s="4"/>
      <c r="S10679" s="4"/>
      <c r="T10679" s="4"/>
      <c r="U10679" s="4"/>
      <c r="V10679" s="4"/>
      <c r="W10679" s="4"/>
      <c r="X10679" s="4"/>
      <c r="Y10679" s="4"/>
      <c r="Z10679" s="4"/>
      <c r="AA10679" s="4"/>
      <c r="AB10679" s="4"/>
      <c r="AC10679" s="4"/>
      <c r="AD10679" s="4"/>
      <c r="AE10679" s="4"/>
      <c r="AF10679" s="4"/>
      <c r="AG10679" s="14"/>
    </row>
    <row r="10680" s="10" customFormat="1" spans="1:33">
      <c r="A10680" s="4"/>
      <c r="B10680" s="4"/>
      <c r="C10680" s="4"/>
      <c r="D10680" s="4"/>
      <c r="E10680" s="4"/>
      <c r="F10680" s="4"/>
      <c r="G10680" s="4"/>
      <c r="H10680" s="13"/>
      <c r="I10680" s="13"/>
      <c r="J10680" s="4"/>
      <c r="K10680" s="4"/>
      <c r="L10680" s="4"/>
      <c r="M10680" s="4"/>
      <c r="N10680" s="4"/>
      <c r="O10680" s="4"/>
      <c r="P10680" s="4"/>
      <c r="Q10680" s="4"/>
      <c r="R10680" s="13"/>
      <c r="S10680" s="13"/>
      <c r="T10680" s="13"/>
      <c r="U10680" s="13"/>
      <c r="V10680" s="13"/>
      <c r="W10680" s="4"/>
      <c r="X10680" s="13"/>
      <c r="Y10680" s="4"/>
      <c r="Z10680" s="4"/>
      <c r="AA10680" s="4"/>
      <c r="AB10680" s="4"/>
      <c r="AC10680" s="4"/>
      <c r="AD10680" s="4"/>
      <c r="AE10680" s="13"/>
      <c r="AF10680" s="13"/>
      <c r="AG10680" s="14"/>
    </row>
    <row r="10681" s="10" customFormat="1" spans="1:33">
      <c r="A10681" s="4"/>
      <c r="B10681" s="4"/>
      <c r="C10681" s="4"/>
      <c r="D10681" s="4"/>
      <c r="E10681" s="4"/>
      <c r="F10681" s="4"/>
      <c r="G10681" s="4"/>
      <c r="H10681" s="13"/>
      <c r="I10681" s="13"/>
      <c r="J10681" s="4"/>
      <c r="K10681" s="4"/>
      <c r="L10681" s="4"/>
      <c r="M10681" s="4"/>
      <c r="N10681" s="4"/>
      <c r="O10681" s="4"/>
      <c r="P10681" s="4"/>
      <c r="Q10681" s="4"/>
      <c r="R10681" s="13"/>
      <c r="S10681" s="13"/>
      <c r="T10681" s="13"/>
      <c r="U10681" s="13"/>
      <c r="V10681" s="13"/>
      <c r="W10681" s="13"/>
      <c r="X10681" s="13"/>
      <c r="Y10681" s="4"/>
      <c r="Z10681" s="4"/>
      <c r="AA10681" s="4"/>
      <c r="AB10681" s="4"/>
      <c r="AC10681" s="13"/>
      <c r="AD10681" s="4"/>
      <c r="AE10681" s="13"/>
      <c r="AF10681" s="13"/>
      <c r="AG10681" s="14"/>
    </row>
    <row r="10682" s="10" customFormat="1" spans="1:33">
      <c r="A10682" s="4"/>
      <c r="B10682" s="4"/>
      <c r="C10682" s="4"/>
      <c r="D10682" s="4"/>
      <c r="E10682" s="4"/>
      <c r="F10682" s="4"/>
      <c r="G10682" s="4"/>
      <c r="H10682" s="13"/>
      <c r="I10682" s="13"/>
      <c r="J10682" s="4"/>
      <c r="K10682" s="4"/>
      <c r="L10682" s="4"/>
      <c r="M10682" s="4"/>
      <c r="N10682" s="4"/>
      <c r="O10682" s="4"/>
      <c r="P10682" s="4"/>
      <c r="Q10682" s="4"/>
      <c r="R10682" s="13"/>
      <c r="S10682" s="13"/>
      <c r="T10682" s="13"/>
      <c r="U10682" s="13"/>
      <c r="V10682" s="13"/>
      <c r="W10682" s="13"/>
      <c r="X10682" s="13"/>
      <c r="Y10682" s="4"/>
      <c r="Z10682" s="4"/>
      <c r="AA10682" s="4"/>
      <c r="AB10682" s="4"/>
      <c r="AC10682" s="13"/>
      <c r="AD10682" s="4"/>
      <c r="AE10682" s="13"/>
      <c r="AF10682" s="13"/>
      <c r="AG10682" s="14"/>
    </row>
    <row r="10683" s="10" customFormat="1" spans="1:33">
      <c r="A10683" s="4"/>
      <c r="B10683" s="4"/>
      <c r="C10683" s="4"/>
      <c r="D10683" s="4"/>
      <c r="E10683" s="4"/>
      <c r="F10683" s="4"/>
      <c r="G10683" s="4"/>
      <c r="H10683" s="13"/>
      <c r="I10683" s="13"/>
      <c r="J10683" s="4"/>
      <c r="K10683" s="4"/>
      <c r="L10683" s="4"/>
      <c r="M10683" s="4"/>
      <c r="N10683" s="4"/>
      <c r="O10683" s="4"/>
      <c r="P10683" s="4"/>
      <c r="Q10683" s="4"/>
      <c r="R10683" s="13"/>
      <c r="S10683" s="13"/>
      <c r="T10683" s="13"/>
      <c r="U10683" s="13"/>
      <c r="V10683" s="13"/>
      <c r="W10683" s="13"/>
      <c r="X10683" s="13"/>
      <c r="Y10683" s="4"/>
      <c r="Z10683" s="4"/>
      <c r="AA10683" s="4"/>
      <c r="AB10683" s="4"/>
      <c r="AC10683" s="13"/>
      <c r="AD10683" s="4"/>
      <c r="AE10683" s="13"/>
      <c r="AF10683" s="13"/>
      <c r="AG10683" s="14"/>
    </row>
    <row r="10684" s="10" customFormat="1" spans="1:33">
      <c r="A10684" s="4"/>
      <c r="B10684" s="4"/>
      <c r="C10684" s="4"/>
      <c r="D10684" s="4"/>
      <c r="E10684" s="4"/>
      <c r="F10684" s="4"/>
      <c r="G10684" s="4"/>
      <c r="H10684" s="13"/>
      <c r="I10684" s="13"/>
      <c r="J10684" s="4"/>
      <c r="K10684" s="4"/>
      <c r="L10684" s="4"/>
      <c r="M10684" s="4"/>
      <c r="N10684" s="4"/>
      <c r="O10684" s="4"/>
      <c r="P10684" s="4"/>
      <c r="Q10684" s="4"/>
      <c r="R10684" s="13"/>
      <c r="S10684" s="4"/>
      <c r="T10684" s="13"/>
      <c r="U10684" s="13"/>
      <c r="V10684" s="13"/>
      <c r="W10684" s="13"/>
      <c r="X10684" s="4"/>
      <c r="Y10684" s="4"/>
      <c r="Z10684" s="4"/>
      <c r="AA10684" s="4"/>
      <c r="AB10684" s="4"/>
      <c r="AC10684" s="4"/>
      <c r="AD10684" s="4"/>
      <c r="AE10684" s="13"/>
      <c r="AF10684" s="13"/>
      <c r="AG10684" s="14"/>
    </row>
    <row r="10685" s="10" customFormat="1" spans="1:33">
      <c r="A10685" s="4"/>
      <c r="B10685" s="4"/>
      <c r="C10685" s="4"/>
      <c r="D10685" s="4"/>
      <c r="E10685" s="4"/>
      <c r="F10685" s="4"/>
      <c r="G10685" s="4"/>
      <c r="H10685" s="13"/>
      <c r="I10685" s="13"/>
      <c r="J10685" s="4"/>
      <c r="K10685" s="4"/>
      <c r="L10685" s="4"/>
      <c r="M10685" s="4"/>
      <c r="N10685" s="4"/>
      <c r="O10685" s="4"/>
      <c r="P10685" s="4"/>
      <c r="Q10685" s="4"/>
      <c r="R10685" s="13"/>
      <c r="S10685" s="13"/>
      <c r="T10685" s="13"/>
      <c r="U10685" s="13"/>
      <c r="V10685" s="13"/>
      <c r="W10685" s="13"/>
      <c r="X10685" s="13"/>
      <c r="Y10685" s="4"/>
      <c r="Z10685" s="4"/>
      <c r="AA10685" s="4"/>
      <c r="AB10685" s="4"/>
      <c r="AC10685" s="13"/>
      <c r="AD10685" s="4"/>
      <c r="AE10685" s="13"/>
      <c r="AF10685" s="13"/>
      <c r="AG10685" s="14"/>
    </row>
    <row r="10686" s="10" customFormat="1" spans="1:33">
      <c r="A10686" s="4"/>
      <c r="B10686" s="4"/>
      <c r="C10686" s="4"/>
      <c r="D10686" s="4"/>
      <c r="E10686" s="4"/>
      <c r="F10686" s="4"/>
      <c r="G10686" s="4"/>
      <c r="H10686" s="13"/>
      <c r="I10686" s="13"/>
      <c r="J10686" s="4"/>
      <c r="K10686" s="4"/>
      <c r="L10686" s="4"/>
      <c r="M10686" s="4"/>
      <c r="N10686" s="4"/>
      <c r="O10686" s="4"/>
      <c r="P10686" s="4"/>
      <c r="Q10686" s="4"/>
      <c r="R10686" s="13"/>
      <c r="S10686" s="13"/>
      <c r="T10686" s="13"/>
      <c r="U10686" s="13"/>
      <c r="V10686" s="13"/>
      <c r="W10686" s="13"/>
      <c r="X10686" s="13"/>
      <c r="Y10686" s="4"/>
      <c r="Z10686" s="4"/>
      <c r="AA10686" s="4"/>
      <c r="AB10686" s="4"/>
      <c r="AC10686" s="13"/>
      <c r="AD10686" s="4"/>
      <c r="AE10686" s="13"/>
      <c r="AF10686" s="13"/>
      <c r="AG10686" s="14"/>
    </row>
    <row r="10687" s="10" customFormat="1" spans="1:33">
      <c r="A10687" s="4"/>
      <c r="B10687" s="4"/>
      <c r="C10687" s="4"/>
      <c r="D10687" s="4"/>
      <c r="E10687" s="4"/>
      <c r="F10687" s="4"/>
      <c r="G10687" s="4"/>
      <c r="H10687" s="13"/>
      <c r="I10687" s="13"/>
      <c r="J10687" s="4"/>
      <c r="K10687" s="4"/>
      <c r="L10687" s="4"/>
      <c r="M10687" s="4"/>
      <c r="N10687" s="4"/>
      <c r="O10687" s="4"/>
      <c r="P10687" s="13"/>
      <c r="Q10687" s="13"/>
      <c r="R10687" s="13"/>
      <c r="S10687" s="13"/>
      <c r="T10687" s="13"/>
      <c r="U10687" s="13"/>
      <c r="V10687" s="13"/>
      <c r="W10687" s="13"/>
      <c r="X10687" s="13"/>
      <c r="Y10687" s="4"/>
      <c r="Z10687" s="4"/>
      <c r="AA10687" s="4"/>
      <c r="AB10687" s="4"/>
      <c r="AC10687" s="13"/>
      <c r="AD10687" s="4"/>
      <c r="AE10687" s="13"/>
      <c r="AF10687" s="13"/>
      <c r="AG10687" s="14"/>
    </row>
    <row r="10688" s="10" customFormat="1" spans="1:33">
      <c r="A10688" s="4"/>
      <c r="B10688" s="4"/>
      <c r="C10688" s="4"/>
      <c r="D10688" s="4"/>
      <c r="E10688" s="4"/>
      <c r="F10688" s="4"/>
      <c r="G10688" s="4"/>
      <c r="H10688" s="13"/>
      <c r="I10688" s="13"/>
      <c r="J10688" s="4"/>
      <c r="K10688" s="4"/>
      <c r="L10688" s="4"/>
      <c r="M10688" s="4"/>
      <c r="N10688" s="4"/>
      <c r="O10688" s="4"/>
      <c r="P10688" s="4"/>
      <c r="Q10688" s="4"/>
      <c r="R10688" s="13"/>
      <c r="S10688" s="13"/>
      <c r="T10688" s="13"/>
      <c r="U10688" s="13"/>
      <c r="V10688" s="13"/>
      <c r="W10688" s="13"/>
      <c r="X10688" s="13"/>
      <c r="Y10688" s="4"/>
      <c r="Z10688" s="4"/>
      <c r="AA10688" s="4"/>
      <c r="AB10688" s="4"/>
      <c r="AC10688" s="13"/>
      <c r="AD10688" s="4"/>
      <c r="AE10688" s="13"/>
      <c r="AF10688" s="13"/>
      <c r="AG10688" s="14"/>
    </row>
    <row r="10689" s="10" customFormat="1" spans="1:33">
      <c r="A10689" s="4"/>
      <c r="B10689" s="4"/>
      <c r="C10689" s="4"/>
      <c r="D10689" s="4"/>
      <c r="E10689" s="4"/>
      <c r="F10689" s="4"/>
      <c r="G10689" s="4"/>
      <c r="H10689" s="13"/>
      <c r="I10689" s="13"/>
      <c r="J10689" s="4"/>
      <c r="K10689" s="4"/>
      <c r="L10689" s="4"/>
      <c r="M10689" s="4"/>
      <c r="N10689" s="4"/>
      <c r="O10689" s="4"/>
      <c r="P10689" s="4"/>
      <c r="Q10689" s="4"/>
      <c r="R10689" s="13"/>
      <c r="S10689" s="13"/>
      <c r="T10689" s="13"/>
      <c r="U10689" s="13"/>
      <c r="V10689" s="13"/>
      <c r="W10689" s="13"/>
      <c r="X10689" s="13"/>
      <c r="Y10689" s="4"/>
      <c r="Z10689" s="4"/>
      <c r="AA10689" s="4"/>
      <c r="AB10689" s="4"/>
      <c r="AC10689" s="13"/>
      <c r="AD10689" s="4"/>
      <c r="AE10689" s="13"/>
      <c r="AF10689" s="13"/>
      <c r="AG10689" s="14"/>
    </row>
    <row r="10690" s="10" customFormat="1" spans="1:33">
      <c r="A10690" s="4"/>
      <c r="B10690" s="4"/>
      <c r="C10690" s="4"/>
      <c r="D10690" s="4"/>
      <c r="E10690" s="4"/>
      <c r="F10690" s="4"/>
      <c r="G10690" s="4"/>
      <c r="H10690" s="13"/>
      <c r="I10690" s="13"/>
      <c r="J10690" s="4"/>
      <c r="K10690" s="4"/>
      <c r="L10690" s="4"/>
      <c r="M10690" s="4"/>
      <c r="N10690" s="4"/>
      <c r="O10690" s="4"/>
      <c r="P10690" s="4"/>
      <c r="Q10690" s="4"/>
      <c r="R10690" s="13"/>
      <c r="S10690" s="13"/>
      <c r="T10690" s="13"/>
      <c r="U10690" s="13"/>
      <c r="V10690" s="13"/>
      <c r="W10690" s="13"/>
      <c r="X10690" s="13"/>
      <c r="Y10690" s="4"/>
      <c r="Z10690" s="4"/>
      <c r="AA10690" s="4"/>
      <c r="AB10690" s="4"/>
      <c r="AC10690" s="13"/>
      <c r="AD10690" s="4"/>
      <c r="AE10690" s="13"/>
      <c r="AF10690" s="13"/>
      <c r="AG10690" s="14"/>
    </row>
    <row r="10691" s="10" customFormat="1" spans="1:33">
      <c r="A10691" s="4"/>
      <c r="B10691" s="4"/>
      <c r="C10691" s="4"/>
      <c r="D10691" s="4"/>
      <c r="E10691" s="4"/>
      <c r="F10691" s="4"/>
      <c r="G10691" s="4"/>
      <c r="H10691" s="13"/>
      <c r="I10691" s="13"/>
      <c r="J10691" s="4"/>
      <c r="K10691" s="4"/>
      <c r="L10691" s="4"/>
      <c r="M10691" s="4"/>
      <c r="N10691" s="4"/>
      <c r="O10691" s="4"/>
      <c r="P10691" s="4"/>
      <c r="Q10691" s="4"/>
      <c r="R10691" s="13"/>
      <c r="S10691" s="13"/>
      <c r="T10691" s="13"/>
      <c r="U10691" s="13"/>
      <c r="V10691" s="13"/>
      <c r="W10691" s="13"/>
      <c r="X10691" s="13"/>
      <c r="Y10691" s="4"/>
      <c r="Z10691" s="4"/>
      <c r="AA10691" s="4"/>
      <c r="AB10691" s="4"/>
      <c r="AC10691" s="13"/>
      <c r="AD10691" s="4"/>
      <c r="AE10691" s="13"/>
      <c r="AF10691" s="13"/>
      <c r="AG10691" s="14"/>
    </row>
    <row r="10692" s="10" customFormat="1" spans="1:33">
      <c r="A10692" s="4"/>
      <c r="B10692" s="4"/>
      <c r="C10692" s="4"/>
      <c r="D10692" s="4"/>
      <c r="E10692" s="4"/>
      <c r="F10692" s="4"/>
      <c r="G10692" s="4"/>
      <c r="H10692" s="13"/>
      <c r="I10692" s="13"/>
      <c r="J10692" s="4"/>
      <c r="K10692" s="4"/>
      <c r="L10692" s="4"/>
      <c r="M10692" s="4"/>
      <c r="N10692" s="4"/>
      <c r="O10692" s="4"/>
      <c r="P10692" s="4"/>
      <c r="Q10692" s="4"/>
      <c r="R10692" s="4"/>
      <c r="S10692" s="13"/>
      <c r="T10692" s="13"/>
      <c r="U10692" s="13"/>
      <c r="V10692" s="13"/>
      <c r="W10692" s="13"/>
      <c r="X10692" s="13"/>
      <c r="Y10692" s="4"/>
      <c r="Z10692" s="4"/>
      <c r="AA10692" s="4"/>
      <c r="AB10692" s="4"/>
      <c r="AC10692" s="13"/>
      <c r="AD10692" s="4"/>
      <c r="AE10692" s="13"/>
      <c r="AF10692" s="13"/>
      <c r="AG10692" s="14"/>
    </row>
    <row r="10693" s="10" customFormat="1" spans="1:33">
      <c r="A10693" s="4"/>
      <c r="B10693" s="4"/>
      <c r="C10693" s="4"/>
      <c r="D10693" s="4"/>
      <c r="E10693" s="4"/>
      <c r="F10693" s="4"/>
      <c r="G10693" s="4"/>
      <c r="H10693" s="13"/>
      <c r="I10693" s="13"/>
      <c r="J10693" s="4"/>
      <c r="K10693" s="4"/>
      <c r="L10693" s="4"/>
      <c r="M10693" s="4"/>
      <c r="N10693" s="4"/>
      <c r="O10693" s="4"/>
      <c r="P10693" s="4"/>
      <c r="Q10693" s="4"/>
      <c r="R10693" s="13"/>
      <c r="S10693" s="13"/>
      <c r="T10693" s="13"/>
      <c r="U10693" s="13"/>
      <c r="V10693" s="13"/>
      <c r="W10693" s="13"/>
      <c r="X10693" s="13"/>
      <c r="Y10693" s="4"/>
      <c r="Z10693" s="4"/>
      <c r="AA10693" s="4"/>
      <c r="AB10693" s="4"/>
      <c r="AC10693" s="13"/>
      <c r="AD10693" s="4"/>
      <c r="AE10693" s="13"/>
      <c r="AF10693" s="13"/>
      <c r="AG10693" s="14"/>
    </row>
    <row r="10694" s="10" customFormat="1" spans="1:33">
      <c r="A10694" s="4"/>
      <c r="B10694" s="4"/>
      <c r="C10694" s="4"/>
      <c r="D10694" s="4"/>
      <c r="E10694" s="4"/>
      <c r="F10694" s="4"/>
      <c r="G10694" s="4"/>
      <c r="H10694" s="13"/>
      <c r="I10694" s="13"/>
      <c r="J10694" s="4"/>
      <c r="K10694" s="4"/>
      <c r="L10694" s="4"/>
      <c r="M10694" s="4"/>
      <c r="N10694" s="4"/>
      <c r="O10694" s="4"/>
      <c r="P10694" s="4"/>
      <c r="Q10694" s="4"/>
      <c r="R10694" s="13"/>
      <c r="S10694" s="4"/>
      <c r="T10694" s="13"/>
      <c r="U10694" s="13"/>
      <c r="V10694" s="13"/>
      <c r="W10694" s="13"/>
      <c r="X10694" s="13"/>
      <c r="Y10694" s="4"/>
      <c r="Z10694" s="4"/>
      <c r="AA10694" s="4"/>
      <c r="AB10694" s="4"/>
      <c r="AC10694" s="13"/>
      <c r="AD10694" s="4"/>
      <c r="AE10694" s="13"/>
      <c r="AF10694" s="13"/>
      <c r="AG10694" s="14"/>
    </row>
    <row r="10695" s="10" customFormat="1" spans="1:33">
      <c r="A10695" s="4"/>
      <c r="B10695" s="4"/>
      <c r="C10695" s="4"/>
      <c r="D10695" s="4"/>
      <c r="E10695" s="4"/>
      <c r="F10695" s="4"/>
      <c r="G10695" s="4"/>
      <c r="H10695" s="13"/>
      <c r="I10695" s="13"/>
      <c r="J10695" s="4"/>
      <c r="K10695" s="4"/>
      <c r="L10695" s="4"/>
      <c r="M10695" s="4"/>
      <c r="N10695" s="4"/>
      <c r="O10695" s="4"/>
      <c r="P10695" s="4"/>
      <c r="Q10695" s="4"/>
      <c r="R10695" s="13"/>
      <c r="S10695" s="13"/>
      <c r="T10695" s="13"/>
      <c r="U10695" s="13"/>
      <c r="V10695" s="13"/>
      <c r="W10695" s="13"/>
      <c r="X10695" s="13"/>
      <c r="Y10695" s="4"/>
      <c r="Z10695" s="4"/>
      <c r="AA10695" s="4"/>
      <c r="AB10695" s="4"/>
      <c r="AC10695" s="13"/>
      <c r="AD10695" s="4"/>
      <c r="AE10695" s="13"/>
      <c r="AF10695" s="13"/>
      <c r="AG10695" s="14"/>
    </row>
    <row r="10696" s="10" customFormat="1" spans="1:33">
      <c r="A10696" s="4"/>
      <c r="B10696" s="4"/>
      <c r="C10696" s="4"/>
      <c r="D10696" s="4"/>
      <c r="E10696" s="4"/>
      <c r="F10696" s="4"/>
      <c r="G10696" s="4"/>
      <c r="H10696" s="13"/>
      <c r="I10696" s="13"/>
      <c r="J10696" s="4"/>
      <c r="K10696" s="4"/>
      <c r="L10696" s="4"/>
      <c r="M10696" s="4"/>
      <c r="N10696" s="4"/>
      <c r="O10696" s="4"/>
      <c r="P10696" s="4"/>
      <c r="Q10696" s="4"/>
      <c r="R10696" s="13"/>
      <c r="S10696" s="13"/>
      <c r="T10696" s="13"/>
      <c r="U10696" s="13"/>
      <c r="V10696" s="13"/>
      <c r="W10696" s="13"/>
      <c r="X10696" s="13"/>
      <c r="Y10696" s="4"/>
      <c r="Z10696" s="4"/>
      <c r="AA10696" s="4"/>
      <c r="AB10696" s="4"/>
      <c r="AC10696" s="13"/>
      <c r="AD10696" s="4"/>
      <c r="AE10696" s="13"/>
      <c r="AF10696" s="13"/>
      <c r="AG10696" s="14"/>
    </row>
    <row r="10697" s="10" customFormat="1" spans="1:33">
      <c r="A10697" s="4"/>
      <c r="B10697" s="4"/>
      <c r="C10697" s="4"/>
      <c r="D10697" s="4"/>
      <c r="E10697" s="4"/>
      <c r="F10697" s="4"/>
      <c r="G10697" s="4"/>
      <c r="H10697" s="13"/>
      <c r="I10697" s="13"/>
      <c r="J10697" s="4"/>
      <c r="K10697" s="4"/>
      <c r="L10697" s="4"/>
      <c r="M10697" s="4"/>
      <c r="N10697" s="4"/>
      <c r="O10697" s="4"/>
      <c r="P10697" s="4"/>
      <c r="Q10697" s="4"/>
      <c r="R10697" s="13"/>
      <c r="S10697" s="4"/>
      <c r="T10697" s="13"/>
      <c r="U10697" s="13"/>
      <c r="V10697" s="13"/>
      <c r="W10697" s="13"/>
      <c r="X10697" s="13"/>
      <c r="Y10697" s="4"/>
      <c r="Z10697" s="4"/>
      <c r="AA10697" s="4"/>
      <c r="AB10697" s="4"/>
      <c r="AC10697" s="4"/>
      <c r="AD10697" s="4"/>
      <c r="AE10697" s="13"/>
      <c r="AF10697" s="13"/>
      <c r="AG10697" s="14"/>
    </row>
    <row r="10698" s="10" customFormat="1" spans="1:33">
      <c r="A10698" s="4"/>
      <c r="B10698" s="4"/>
      <c r="C10698" s="4"/>
      <c r="D10698" s="4"/>
      <c r="E10698" s="4"/>
      <c r="F10698" s="4"/>
      <c r="G10698" s="4"/>
      <c r="H10698" s="13"/>
      <c r="I10698" s="13"/>
      <c r="J10698" s="4"/>
      <c r="K10698" s="4"/>
      <c r="L10698" s="4"/>
      <c r="M10698" s="4"/>
      <c r="N10698" s="4"/>
      <c r="O10698" s="4"/>
      <c r="P10698" s="4"/>
      <c r="Q10698" s="4"/>
      <c r="R10698" s="13"/>
      <c r="S10698" s="13"/>
      <c r="T10698" s="13"/>
      <c r="U10698" s="13"/>
      <c r="V10698" s="13"/>
      <c r="W10698" s="13"/>
      <c r="X10698" s="13"/>
      <c r="Y10698" s="4"/>
      <c r="Z10698" s="4"/>
      <c r="AA10698" s="4"/>
      <c r="AB10698" s="4"/>
      <c r="AC10698" s="13"/>
      <c r="AD10698" s="4"/>
      <c r="AE10698" s="13"/>
      <c r="AF10698" s="13"/>
      <c r="AG10698" s="14"/>
    </row>
    <row r="10699" s="10" customFormat="1" spans="1:33">
      <c r="A10699" s="4"/>
      <c r="B10699" s="4"/>
      <c r="C10699" s="4"/>
      <c r="D10699" s="4"/>
      <c r="E10699" s="4"/>
      <c r="F10699" s="4"/>
      <c r="G10699" s="4"/>
      <c r="H10699" s="13"/>
      <c r="I10699" s="13"/>
      <c r="J10699" s="4"/>
      <c r="K10699" s="4"/>
      <c r="L10699" s="4"/>
      <c r="M10699" s="4"/>
      <c r="N10699" s="4"/>
      <c r="O10699" s="4"/>
      <c r="P10699" s="4"/>
      <c r="Q10699" s="4"/>
      <c r="R10699" s="13"/>
      <c r="S10699" s="4"/>
      <c r="T10699" s="13"/>
      <c r="U10699" s="13"/>
      <c r="V10699" s="13"/>
      <c r="W10699" s="13"/>
      <c r="X10699" s="13"/>
      <c r="Y10699" s="4"/>
      <c r="Z10699" s="4"/>
      <c r="AA10699" s="4"/>
      <c r="AB10699" s="4"/>
      <c r="AC10699" s="13"/>
      <c r="AD10699" s="4"/>
      <c r="AE10699" s="13"/>
      <c r="AF10699" s="13"/>
      <c r="AG10699" s="14"/>
    </row>
    <row r="10700" s="10" customFormat="1" spans="1:33">
      <c r="A10700" s="4"/>
      <c r="B10700" s="4"/>
      <c r="C10700" s="4"/>
      <c r="D10700" s="4"/>
      <c r="E10700" s="4"/>
      <c r="F10700" s="4"/>
      <c r="G10700" s="4"/>
      <c r="H10700" s="13"/>
      <c r="I10700" s="13"/>
      <c r="J10700" s="4"/>
      <c r="K10700" s="4"/>
      <c r="L10700" s="4"/>
      <c r="M10700" s="4"/>
      <c r="N10700" s="4"/>
      <c r="O10700" s="4"/>
      <c r="P10700" s="4"/>
      <c r="Q10700" s="4"/>
      <c r="R10700" s="13"/>
      <c r="S10700" s="13"/>
      <c r="T10700" s="13"/>
      <c r="U10700" s="13"/>
      <c r="V10700" s="13"/>
      <c r="W10700" s="13"/>
      <c r="X10700" s="13"/>
      <c r="Y10700" s="4"/>
      <c r="Z10700" s="4"/>
      <c r="AA10700" s="4"/>
      <c r="AB10700" s="4"/>
      <c r="AC10700" s="13"/>
      <c r="AD10700" s="4"/>
      <c r="AE10700" s="13"/>
      <c r="AF10700" s="13"/>
      <c r="AG10700" s="14"/>
    </row>
    <row r="10701" s="10" customFormat="1" spans="1:33">
      <c r="A10701" s="4"/>
      <c r="B10701" s="4"/>
      <c r="C10701" s="4"/>
      <c r="D10701" s="4"/>
      <c r="E10701" s="4"/>
      <c r="F10701" s="4"/>
      <c r="G10701" s="4"/>
      <c r="H10701" s="13"/>
      <c r="I10701" s="13"/>
      <c r="J10701" s="4"/>
      <c r="K10701" s="4"/>
      <c r="L10701" s="4"/>
      <c r="M10701" s="4"/>
      <c r="N10701" s="4"/>
      <c r="O10701" s="4"/>
      <c r="P10701" s="4"/>
      <c r="Q10701" s="4"/>
      <c r="R10701" s="13"/>
      <c r="S10701" s="4"/>
      <c r="T10701" s="13"/>
      <c r="U10701" s="13"/>
      <c r="V10701" s="13"/>
      <c r="W10701" s="13"/>
      <c r="X10701" s="13"/>
      <c r="Y10701" s="4"/>
      <c r="Z10701" s="4"/>
      <c r="AA10701" s="4"/>
      <c r="AB10701" s="4"/>
      <c r="AC10701" s="13"/>
      <c r="AD10701" s="4"/>
      <c r="AE10701" s="13"/>
      <c r="AF10701" s="13"/>
      <c r="AG10701" s="14"/>
    </row>
    <row r="10702" s="10" customFormat="1" spans="1:33">
      <c r="A10702" s="4"/>
      <c r="B10702" s="4"/>
      <c r="C10702" s="4"/>
      <c r="D10702" s="4"/>
      <c r="E10702" s="4"/>
      <c r="F10702" s="4"/>
      <c r="G10702" s="4"/>
      <c r="H10702" s="13"/>
      <c r="I10702" s="13"/>
      <c r="J10702" s="4"/>
      <c r="K10702" s="4"/>
      <c r="L10702" s="4"/>
      <c r="M10702" s="4"/>
      <c r="N10702" s="4"/>
      <c r="O10702" s="4"/>
      <c r="P10702" s="4"/>
      <c r="Q10702" s="4"/>
      <c r="R10702" s="13"/>
      <c r="S10702" s="13"/>
      <c r="T10702" s="13"/>
      <c r="U10702" s="13"/>
      <c r="V10702" s="13"/>
      <c r="W10702" s="13"/>
      <c r="X10702" s="13"/>
      <c r="Y10702" s="4"/>
      <c r="Z10702" s="4"/>
      <c r="AA10702" s="4"/>
      <c r="AB10702" s="4"/>
      <c r="AC10702" s="13"/>
      <c r="AD10702" s="4"/>
      <c r="AE10702" s="13"/>
      <c r="AF10702" s="13"/>
      <c r="AG10702" s="14"/>
    </row>
    <row r="10703" s="10" customFormat="1" spans="1:33">
      <c r="A10703" s="4"/>
      <c r="B10703" s="4"/>
      <c r="C10703" s="4"/>
      <c r="D10703" s="4"/>
      <c r="E10703" s="4"/>
      <c r="F10703" s="4"/>
      <c r="G10703" s="4"/>
      <c r="H10703" s="13"/>
      <c r="I10703" s="13"/>
      <c r="J10703" s="4"/>
      <c r="K10703" s="4"/>
      <c r="L10703" s="4"/>
      <c r="M10703" s="4"/>
      <c r="N10703" s="4"/>
      <c r="O10703" s="4"/>
      <c r="P10703" s="4"/>
      <c r="Q10703" s="4"/>
      <c r="R10703" s="13"/>
      <c r="S10703" s="13"/>
      <c r="T10703" s="13"/>
      <c r="U10703" s="13"/>
      <c r="V10703" s="13"/>
      <c r="W10703" s="13"/>
      <c r="X10703" s="13"/>
      <c r="Y10703" s="4"/>
      <c r="Z10703" s="4"/>
      <c r="AA10703" s="4"/>
      <c r="AB10703" s="4"/>
      <c r="AC10703" s="13"/>
      <c r="AD10703" s="4"/>
      <c r="AE10703" s="13"/>
      <c r="AF10703" s="13"/>
      <c r="AG10703" s="14"/>
    </row>
    <row r="10704" s="10" customFormat="1" spans="1:33">
      <c r="A10704" s="4"/>
      <c r="B10704" s="4"/>
      <c r="C10704" s="4"/>
      <c r="D10704" s="4"/>
      <c r="E10704" s="4"/>
      <c r="F10704" s="4"/>
      <c r="G10704" s="4"/>
      <c r="H10704" s="13"/>
      <c r="I10704" s="13"/>
      <c r="J10704" s="4"/>
      <c r="K10704" s="4"/>
      <c r="L10704" s="4"/>
      <c r="M10704" s="4"/>
      <c r="N10704" s="4"/>
      <c r="O10704" s="4"/>
      <c r="P10704" s="4"/>
      <c r="Q10704" s="4"/>
      <c r="R10704" s="13"/>
      <c r="S10704" s="13"/>
      <c r="T10704" s="13"/>
      <c r="U10704" s="13"/>
      <c r="V10704" s="13"/>
      <c r="W10704" s="13"/>
      <c r="X10704" s="13"/>
      <c r="Y10704" s="4"/>
      <c r="Z10704" s="4"/>
      <c r="AA10704" s="4"/>
      <c r="AB10704" s="4"/>
      <c r="AC10704" s="13"/>
      <c r="AD10704" s="4"/>
      <c r="AE10704" s="13"/>
      <c r="AF10704" s="13"/>
      <c r="AG10704" s="14"/>
    </row>
    <row r="10705" s="10" customFormat="1" spans="1:33">
      <c r="A10705" s="4"/>
      <c r="B10705" s="4"/>
      <c r="C10705" s="4"/>
      <c r="D10705" s="4"/>
      <c r="E10705" s="4"/>
      <c r="F10705" s="4"/>
      <c r="G10705" s="4"/>
      <c r="H10705" s="13"/>
      <c r="I10705" s="13"/>
      <c r="J10705" s="4"/>
      <c r="K10705" s="4"/>
      <c r="L10705" s="4"/>
      <c r="M10705" s="4"/>
      <c r="N10705" s="4"/>
      <c r="O10705" s="4"/>
      <c r="P10705" s="4"/>
      <c r="Q10705" s="4"/>
      <c r="R10705" s="13"/>
      <c r="S10705" s="13"/>
      <c r="T10705" s="13"/>
      <c r="U10705" s="13"/>
      <c r="V10705" s="13"/>
      <c r="W10705" s="13"/>
      <c r="X10705" s="13"/>
      <c r="Y10705" s="4"/>
      <c r="Z10705" s="4"/>
      <c r="AA10705" s="4"/>
      <c r="AB10705" s="4"/>
      <c r="AC10705" s="13"/>
      <c r="AD10705" s="4"/>
      <c r="AE10705" s="13"/>
      <c r="AF10705" s="13"/>
      <c r="AG10705" s="14"/>
    </row>
    <row r="10706" s="10" customFormat="1" spans="1:33">
      <c r="A10706" s="4"/>
      <c r="B10706" s="4"/>
      <c r="C10706" s="4"/>
      <c r="D10706" s="4"/>
      <c r="E10706" s="4"/>
      <c r="F10706" s="4"/>
      <c r="G10706" s="4"/>
      <c r="H10706" s="13"/>
      <c r="I10706" s="13"/>
      <c r="J10706" s="4"/>
      <c r="K10706" s="4"/>
      <c r="L10706" s="4"/>
      <c r="M10706" s="4"/>
      <c r="N10706" s="4"/>
      <c r="O10706" s="4"/>
      <c r="P10706" s="4"/>
      <c r="Q10706" s="4"/>
      <c r="R10706" s="13"/>
      <c r="S10706" s="13"/>
      <c r="T10706" s="13"/>
      <c r="U10706" s="13"/>
      <c r="V10706" s="13"/>
      <c r="W10706" s="13"/>
      <c r="X10706" s="13"/>
      <c r="Y10706" s="4"/>
      <c r="Z10706" s="4"/>
      <c r="AA10706" s="4"/>
      <c r="AB10706" s="4"/>
      <c r="AC10706" s="13"/>
      <c r="AD10706" s="4"/>
      <c r="AE10706" s="13"/>
      <c r="AF10706" s="13"/>
      <c r="AG10706" s="14"/>
    </row>
    <row r="10707" s="10" customFormat="1" spans="1:33">
      <c r="A10707" s="4"/>
      <c r="B10707" s="4"/>
      <c r="C10707" s="4"/>
      <c r="D10707" s="4"/>
      <c r="E10707" s="4"/>
      <c r="F10707" s="4"/>
      <c r="G10707" s="4"/>
      <c r="H10707" s="13"/>
      <c r="I10707" s="13"/>
      <c r="J10707" s="4"/>
      <c r="K10707" s="4"/>
      <c r="L10707" s="4"/>
      <c r="M10707" s="4"/>
      <c r="N10707" s="4"/>
      <c r="O10707" s="4"/>
      <c r="P10707" s="4"/>
      <c r="Q10707" s="4"/>
      <c r="R10707" s="13"/>
      <c r="S10707" s="4"/>
      <c r="T10707" s="13"/>
      <c r="U10707" s="13"/>
      <c r="V10707" s="13"/>
      <c r="W10707" s="13"/>
      <c r="X10707" s="13"/>
      <c r="Y10707" s="4"/>
      <c r="Z10707" s="4"/>
      <c r="AA10707" s="4"/>
      <c r="AB10707" s="4"/>
      <c r="AC10707" s="13"/>
      <c r="AD10707" s="4"/>
      <c r="AE10707" s="13"/>
      <c r="AF10707" s="13"/>
      <c r="AG10707" s="14"/>
    </row>
    <row r="10708" s="10" customFormat="1" spans="1:33">
      <c r="A10708" s="4"/>
      <c r="B10708" s="4"/>
      <c r="C10708" s="4"/>
      <c r="D10708" s="4"/>
      <c r="E10708" s="4"/>
      <c r="F10708" s="4"/>
      <c r="G10708" s="4"/>
      <c r="H10708" s="13"/>
      <c r="I10708" s="13"/>
      <c r="J10708" s="4"/>
      <c r="K10708" s="4"/>
      <c r="L10708" s="4"/>
      <c r="M10708" s="4"/>
      <c r="N10708" s="4"/>
      <c r="O10708" s="4"/>
      <c r="P10708" s="4"/>
      <c r="Q10708" s="4"/>
      <c r="R10708" s="13"/>
      <c r="S10708" s="13"/>
      <c r="T10708" s="13"/>
      <c r="U10708" s="13"/>
      <c r="V10708" s="13"/>
      <c r="W10708" s="13"/>
      <c r="X10708" s="13"/>
      <c r="Y10708" s="4"/>
      <c r="Z10708" s="4"/>
      <c r="AA10708" s="4"/>
      <c r="AB10708" s="4"/>
      <c r="AC10708" s="13"/>
      <c r="AD10708" s="4"/>
      <c r="AE10708" s="13"/>
      <c r="AF10708" s="13"/>
      <c r="AG10708" s="14"/>
    </row>
    <row r="10709" s="10" customFormat="1" spans="1:33">
      <c r="A10709" s="4"/>
      <c r="B10709" s="4"/>
      <c r="C10709" s="4"/>
      <c r="D10709" s="4"/>
      <c r="E10709" s="4"/>
      <c r="F10709" s="4"/>
      <c r="G10709" s="4"/>
      <c r="H10709" s="13"/>
      <c r="I10709" s="13"/>
      <c r="J10709" s="4"/>
      <c r="K10709" s="4"/>
      <c r="L10709" s="4"/>
      <c r="M10709" s="4"/>
      <c r="N10709" s="4"/>
      <c r="O10709" s="4"/>
      <c r="P10709" s="4"/>
      <c r="Q10709" s="4"/>
      <c r="R10709" s="13"/>
      <c r="S10709" s="13"/>
      <c r="T10709" s="13"/>
      <c r="U10709" s="13"/>
      <c r="V10709" s="13"/>
      <c r="W10709" s="13"/>
      <c r="X10709" s="13"/>
      <c r="Y10709" s="4"/>
      <c r="Z10709" s="4"/>
      <c r="AA10709" s="4"/>
      <c r="AB10709" s="4"/>
      <c r="AC10709" s="13"/>
      <c r="AD10709" s="4"/>
      <c r="AE10709" s="13"/>
      <c r="AF10709" s="13"/>
      <c r="AG10709" s="14"/>
    </row>
    <row r="10710" s="10" customFormat="1" spans="1:33">
      <c r="A10710" s="4"/>
      <c r="B10710" s="4"/>
      <c r="C10710" s="4"/>
      <c r="D10710" s="4"/>
      <c r="E10710" s="4"/>
      <c r="F10710" s="4"/>
      <c r="G10710" s="4"/>
      <c r="H10710" s="13"/>
      <c r="I10710" s="13"/>
      <c r="J10710" s="4"/>
      <c r="K10710" s="4"/>
      <c r="L10710" s="4"/>
      <c r="M10710" s="4"/>
      <c r="N10710" s="4"/>
      <c r="O10710" s="4"/>
      <c r="P10710" s="4"/>
      <c r="Q10710" s="4"/>
      <c r="R10710" s="13"/>
      <c r="S10710" s="13"/>
      <c r="T10710" s="13"/>
      <c r="U10710" s="13"/>
      <c r="V10710" s="13"/>
      <c r="W10710" s="13"/>
      <c r="X10710" s="13"/>
      <c r="Y10710" s="4"/>
      <c r="Z10710" s="4"/>
      <c r="AA10710" s="4"/>
      <c r="AB10710" s="4"/>
      <c r="AC10710" s="13"/>
      <c r="AD10710" s="4"/>
      <c r="AE10710" s="13"/>
      <c r="AF10710" s="13"/>
      <c r="AG10710" s="14"/>
    </row>
    <row r="10711" s="10" customFormat="1" spans="1:33">
      <c r="A10711" s="4"/>
      <c r="B10711" s="4"/>
      <c r="C10711" s="4"/>
      <c r="D10711" s="4"/>
      <c r="E10711" s="4"/>
      <c r="F10711" s="4"/>
      <c r="G10711" s="4"/>
      <c r="H10711" s="13"/>
      <c r="I10711" s="13"/>
      <c r="J10711" s="4"/>
      <c r="K10711" s="4"/>
      <c r="L10711" s="4"/>
      <c r="M10711" s="4"/>
      <c r="N10711" s="4"/>
      <c r="O10711" s="4"/>
      <c r="P10711" s="4"/>
      <c r="Q10711" s="4"/>
      <c r="R10711" s="13"/>
      <c r="S10711" s="13"/>
      <c r="T10711" s="13"/>
      <c r="U10711" s="13"/>
      <c r="V10711" s="13"/>
      <c r="W10711" s="13"/>
      <c r="X10711" s="13"/>
      <c r="Y10711" s="4"/>
      <c r="Z10711" s="4"/>
      <c r="AA10711" s="4"/>
      <c r="AB10711" s="4"/>
      <c r="AC10711" s="13"/>
      <c r="AD10711" s="4"/>
      <c r="AE10711" s="13"/>
      <c r="AF10711" s="13"/>
      <c r="AG10711" s="14"/>
    </row>
    <row r="10712" s="10" customFormat="1" spans="1:33">
      <c r="A10712" s="4"/>
      <c r="B10712" s="4"/>
      <c r="C10712" s="4"/>
      <c r="D10712" s="4"/>
      <c r="E10712" s="4"/>
      <c r="F10712" s="4"/>
      <c r="G10712" s="4"/>
      <c r="H10712" s="13"/>
      <c r="I10712" s="13"/>
      <c r="J10712" s="4"/>
      <c r="K10712" s="4"/>
      <c r="L10712" s="4"/>
      <c r="M10712" s="4"/>
      <c r="N10712" s="4"/>
      <c r="O10712" s="4"/>
      <c r="P10712" s="4"/>
      <c r="Q10712" s="4"/>
      <c r="R10712" s="13"/>
      <c r="S10712" s="13"/>
      <c r="T10712" s="13"/>
      <c r="U10712" s="13"/>
      <c r="V10712" s="13"/>
      <c r="W10712" s="13"/>
      <c r="X10712" s="13"/>
      <c r="Y10712" s="4"/>
      <c r="Z10712" s="4"/>
      <c r="AA10712" s="4"/>
      <c r="AB10712" s="4"/>
      <c r="AC10712" s="13"/>
      <c r="AD10712" s="4"/>
      <c r="AE10712" s="13"/>
      <c r="AF10712" s="13"/>
      <c r="AG10712" s="14"/>
    </row>
    <row r="10713" s="10" customFormat="1" spans="1:33">
      <c r="A10713" s="4"/>
      <c r="B10713" s="4"/>
      <c r="C10713" s="4"/>
      <c r="D10713" s="4"/>
      <c r="E10713" s="4"/>
      <c r="F10713" s="4"/>
      <c r="G10713" s="4"/>
      <c r="H10713" s="13"/>
      <c r="I10713" s="13"/>
      <c r="J10713" s="4"/>
      <c r="K10713" s="4"/>
      <c r="L10713" s="4"/>
      <c r="M10713" s="4"/>
      <c r="N10713" s="4"/>
      <c r="O10713" s="4"/>
      <c r="P10713" s="4"/>
      <c r="Q10713" s="4"/>
      <c r="R10713" s="13"/>
      <c r="S10713" s="13"/>
      <c r="T10713" s="13"/>
      <c r="U10713" s="13"/>
      <c r="V10713" s="13"/>
      <c r="W10713" s="13"/>
      <c r="X10713" s="13"/>
      <c r="Y10713" s="4"/>
      <c r="Z10713" s="4"/>
      <c r="AA10713" s="4"/>
      <c r="AB10713" s="4"/>
      <c r="AC10713" s="13"/>
      <c r="AD10713" s="4"/>
      <c r="AE10713" s="13"/>
      <c r="AF10713" s="13"/>
      <c r="AG10713" s="14"/>
    </row>
    <row r="10714" s="10" customFormat="1" spans="1:33">
      <c r="A10714" s="4"/>
      <c r="B10714" s="4"/>
      <c r="C10714" s="4"/>
      <c r="D10714" s="4"/>
      <c r="E10714" s="4"/>
      <c r="F10714" s="4"/>
      <c r="G10714" s="4"/>
      <c r="H10714" s="13"/>
      <c r="I10714" s="13"/>
      <c r="J10714" s="4"/>
      <c r="K10714" s="4"/>
      <c r="L10714" s="4"/>
      <c r="M10714" s="4"/>
      <c r="N10714" s="4"/>
      <c r="O10714" s="4"/>
      <c r="P10714" s="4"/>
      <c r="Q10714" s="4"/>
      <c r="R10714" s="13"/>
      <c r="S10714" s="13"/>
      <c r="T10714" s="13"/>
      <c r="U10714" s="13"/>
      <c r="V10714" s="13"/>
      <c r="W10714" s="13"/>
      <c r="X10714" s="13"/>
      <c r="Y10714" s="4"/>
      <c r="Z10714" s="4"/>
      <c r="AA10714" s="4"/>
      <c r="AB10714" s="4"/>
      <c r="AC10714" s="13"/>
      <c r="AD10714" s="4"/>
      <c r="AE10714" s="13"/>
      <c r="AF10714" s="13"/>
      <c r="AG10714" s="14"/>
    </row>
    <row r="10715" s="10" customFormat="1" spans="1:33">
      <c r="A10715" s="4"/>
      <c r="B10715" s="4"/>
      <c r="C10715" s="4"/>
      <c r="D10715" s="4"/>
      <c r="E10715" s="4"/>
      <c r="F10715" s="4"/>
      <c r="G10715" s="4"/>
      <c r="H10715" s="13"/>
      <c r="I10715" s="13"/>
      <c r="J10715" s="4"/>
      <c r="K10715" s="4"/>
      <c r="L10715" s="4"/>
      <c r="M10715" s="4"/>
      <c r="N10715" s="4"/>
      <c r="O10715" s="4"/>
      <c r="P10715" s="4"/>
      <c r="Q10715" s="4"/>
      <c r="R10715" s="13"/>
      <c r="S10715" s="4"/>
      <c r="T10715" s="13"/>
      <c r="U10715" s="13"/>
      <c r="V10715" s="13"/>
      <c r="W10715" s="13"/>
      <c r="X10715" s="13"/>
      <c r="Y10715" s="4"/>
      <c r="Z10715" s="4"/>
      <c r="AA10715" s="4"/>
      <c r="AB10715" s="4"/>
      <c r="AC10715" s="13"/>
      <c r="AD10715" s="4"/>
      <c r="AE10715" s="13"/>
      <c r="AF10715" s="13"/>
      <c r="AG10715" s="14"/>
    </row>
    <row r="10716" s="10" customFormat="1" spans="1:33">
      <c r="A10716" s="4"/>
      <c r="B10716" s="4"/>
      <c r="C10716" s="4"/>
      <c r="D10716" s="4"/>
      <c r="E10716" s="4"/>
      <c r="F10716" s="4"/>
      <c r="G10716" s="4"/>
      <c r="H10716" s="13"/>
      <c r="I10716" s="13"/>
      <c r="J10716" s="4"/>
      <c r="K10716" s="4"/>
      <c r="L10716" s="4"/>
      <c r="M10716" s="4"/>
      <c r="N10716" s="4"/>
      <c r="O10716" s="4"/>
      <c r="P10716" s="4"/>
      <c r="Q10716" s="4"/>
      <c r="R10716" s="13"/>
      <c r="S10716" s="13"/>
      <c r="T10716" s="13"/>
      <c r="U10716" s="13"/>
      <c r="V10716" s="13"/>
      <c r="W10716" s="13"/>
      <c r="X10716" s="13"/>
      <c r="Y10716" s="4"/>
      <c r="Z10716" s="4"/>
      <c r="AA10716" s="4"/>
      <c r="AB10716" s="4"/>
      <c r="AC10716" s="13"/>
      <c r="AD10716" s="4"/>
      <c r="AE10716" s="13"/>
      <c r="AF10716" s="13"/>
      <c r="AG10716" s="14"/>
    </row>
    <row r="10717" s="10" customFormat="1" spans="1:33">
      <c r="A10717" s="4"/>
      <c r="B10717" s="4"/>
      <c r="C10717" s="4"/>
      <c r="D10717" s="4"/>
      <c r="E10717" s="4"/>
      <c r="F10717" s="4"/>
      <c r="G10717" s="4"/>
      <c r="H10717" s="13"/>
      <c r="I10717" s="13"/>
      <c r="J10717" s="4"/>
      <c r="K10717" s="4"/>
      <c r="L10717" s="4"/>
      <c r="M10717" s="4"/>
      <c r="N10717" s="4"/>
      <c r="O10717" s="4"/>
      <c r="P10717" s="4"/>
      <c r="Q10717" s="4"/>
      <c r="R10717" s="13"/>
      <c r="S10717" s="13"/>
      <c r="T10717" s="13"/>
      <c r="U10717" s="13"/>
      <c r="V10717" s="13"/>
      <c r="W10717" s="13"/>
      <c r="X10717" s="13"/>
      <c r="Y10717" s="4"/>
      <c r="Z10717" s="4"/>
      <c r="AA10717" s="4"/>
      <c r="AB10717" s="4"/>
      <c r="AC10717" s="13"/>
      <c r="AD10717" s="4"/>
      <c r="AE10717" s="13"/>
      <c r="AF10717" s="13"/>
      <c r="AG10717" s="14"/>
    </row>
    <row r="10718" s="10" customFormat="1" spans="1:33">
      <c r="A10718" s="4"/>
      <c r="B10718" s="4"/>
      <c r="C10718" s="4"/>
      <c r="D10718" s="4"/>
      <c r="E10718" s="4"/>
      <c r="F10718" s="4"/>
      <c r="G10718" s="4"/>
      <c r="H10718" s="13"/>
      <c r="I10718" s="13"/>
      <c r="J10718" s="4"/>
      <c r="K10718" s="4"/>
      <c r="L10718" s="4"/>
      <c r="M10718" s="4"/>
      <c r="N10718" s="4"/>
      <c r="O10718" s="4"/>
      <c r="P10718" s="4"/>
      <c r="Q10718" s="4"/>
      <c r="R10718" s="13"/>
      <c r="S10718" s="13"/>
      <c r="T10718" s="13"/>
      <c r="U10718" s="13"/>
      <c r="V10718" s="13"/>
      <c r="W10718" s="13"/>
      <c r="X10718" s="13"/>
      <c r="Y10718" s="4"/>
      <c r="Z10718" s="4"/>
      <c r="AA10718" s="4"/>
      <c r="AB10718" s="4"/>
      <c r="AC10718" s="13"/>
      <c r="AD10718" s="4"/>
      <c r="AE10718" s="13"/>
      <c r="AF10718" s="13"/>
      <c r="AG10718" s="14"/>
    </row>
    <row r="10719" s="10" customFormat="1" spans="1:33">
      <c r="A10719" s="4"/>
      <c r="B10719" s="4"/>
      <c r="C10719" s="4"/>
      <c r="D10719" s="4"/>
      <c r="E10719" s="4"/>
      <c r="F10719" s="4"/>
      <c r="G10719" s="4"/>
      <c r="H10719" s="13"/>
      <c r="I10719" s="13"/>
      <c r="J10719" s="4"/>
      <c r="K10719" s="4"/>
      <c r="L10719" s="4"/>
      <c r="M10719" s="4"/>
      <c r="N10719" s="4"/>
      <c r="O10719" s="4"/>
      <c r="P10719" s="4"/>
      <c r="Q10719" s="4"/>
      <c r="R10719" s="13"/>
      <c r="S10719" s="13"/>
      <c r="T10719" s="13"/>
      <c r="U10719" s="13"/>
      <c r="V10719" s="13"/>
      <c r="W10719" s="13"/>
      <c r="X10719" s="13"/>
      <c r="Y10719" s="4"/>
      <c r="Z10719" s="4"/>
      <c r="AA10719" s="4"/>
      <c r="AB10719" s="4"/>
      <c r="AC10719" s="13"/>
      <c r="AD10719" s="4"/>
      <c r="AE10719" s="13"/>
      <c r="AF10719" s="13"/>
      <c r="AG10719" s="14"/>
    </row>
    <row r="10720" s="10" customFormat="1" spans="1:33">
      <c r="A10720" s="4"/>
      <c r="B10720" s="4"/>
      <c r="C10720" s="4"/>
      <c r="D10720" s="4"/>
      <c r="E10720" s="4"/>
      <c r="F10720" s="4"/>
      <c r="G10720" s="4"/>
      <c r="H10720" s="13"/>
      <c r="I10720" s="13"/>
      <c r="J10720" s="4"/>
      <c r="K10720" s="4"/>
      <c r="L10720" s="4"/>
      <c r="M10720" s="4"/>
      <c r="N10720" s="4"/>
      <c r="O10720" s="4"/>
      <c r="P10720" s="4"/>
      <c r="Q10720" s="4"/>
      <c r="R10720" s="13"/>
      <c r="S10720" s="13"/>
      <c r="T10720" s="13"/>
      <c r="U10720" s="13"/>
      <c r="V10720" s="13"/>
      <c r="W10720" s="13"/>
      <c r="X10720" s="13"/>
      <c r="Y10720" s="4"/>
      <c r="Z10720" s="4"/>
      <c r="AA10720" s="4"/>
      <c r="AB10720" s="4"/>
      <c r="AC10720" s="13"/>
      <c r="AD10720" s="4"/>
      <c r="AE10720" s="13"/>
      <c r="AF10720" s="13"/>
      <c r="AG10720" s="14"/>
    </row>
    <row r="10721" s="10" customFormat="1" spans="1:33">
      <c r="A10721" s="4"/>
      <c r="B10721" s="4"/>
      <c r="C10721" s="4"/>
      <c r="D10721" s="4"/>
      <c r="E10721" s="4"/>
      <c r="F10721" s="4"/>
      <c r="G10721" s="4"/>
      <c r="H10721" s="13"/>
      <c r="I10721" s="13"/>
      <c r="J10721" s="4"/>
      <c r="K10721" s="4"/>
      <c r="L10721" s="4"/>
      <c r="M10721" s="4"/>
      <c r="N10721" s="4"/>
      <c r="O10721" s="4"/>
      <c r="P10721" s="4"/>
      <c r="Q10721" s="4"/>
      <c r="R10721" s="13"/>
      <c r="S10721" s="13"/>
      <c r="T10721" s="13"/>
      <c r="U10721" s="13"/>
      <c r="V10721" s="13"/>
      <c r="W10721" s="13"/>
      <c r="X10721" s="13"/>
      <c r="Y10721" s="4"/>
      <c r="Z10721" s="4"/>
      <c r="AA10721" s="4"/>
      <c r="AB10721" s="4"/>
      <c r="AC10721" s="13"/>
      <c r="AD10721" s="4"/>
      <c r="AE10721" s="13"/>
      <c r="AF10721" s="13"/>
      <c r="AG10721" s="14"/>
    </row>
    <row r="10722" s="10" customFormat="1" spans="1:33">
      <c r="A10722" s="4"/>
      <c r="B10722" s="4"/>
      <c r="C10722" s="4"/>
      <c r="D10722" s="4"/>
      <c r="E10722" s="4"/>
      <c r="F10722" s="4"/>
      <c r="G10722" s="4"/>
      <c r="H10722" s="13"/>
      <c r="I10722" s="13"/>
      <c r="J10722" s="4"/>
      <c r="K10722" s="4"/>
      <c r="L10722" s="4"/>
      <c r="M10722" s="4"/>
      <c r="N10722" s="4"/>
      <c r="O10722" s="4"/>
      <c r="P10722" s="13"/>
      <c r="Q10722" s="13"/>
      <c r="R10722" s="13"/>
      <c r="S10722" s="13"/>
      <c r="T10722" s="13"/>
      <c r="U10722" s="13"/>
      <c r="V10722" s="13"/>
      <c r="W10722" s="13"/>
      <c r="X10722" s="13"/>
      <c r="Y10722" s="4"/>
      <c r="Z10722" s="4"/>
      <c r="AA10722" s="4"/>
      <c r="AB10722" s="4"/>
      <c r="AC10722" s="13"/>
      <c r="AD10722" s="4"/>
      <c r="AE10722" s="13"/>
      <c r="AF10722" s="13"/>
      <c r="AG10722" s="14"/>
    </row>
    <row r="10723" s="10" customFormat="1" spans="1:33">
      <c r="A10723" s="4"/>
      <c r="B10723" s="4"/>
      <c r="C10723" s="4"/>
      <c r="D10723" s="4"/>
      <c r="E10723" s="4"/>
      <c r="F10723" s="4"/>
      <c r="G10723" s="4"/>
      <c r="H10723" s="13"/>
      <c r="I10723" s="13"/>
      <c r="J10723" s="4"/>
      <c r="K10723" s="4"/>
      <c r="L10723" s="4"/>
      <c r="M10723" s="4"/>
      <c r="N10723" s="4"/>
      <c r="O10723" s="4"/>
      <c r="P10723" s="4"/>
      <c r="Q10723" s="4"/>
      <c r="R10723" s="13"/>
      <c r="S10723" s="13"/>
      <c r="T10723" s="13"/>
      <c r="U10723" s="13"/>
      <c r="V10723" s="13"/>
      <c r="W10723" s="13"/>
      <c r="X10723" s="13"/>
      <c r="Y10723" s="4"/>
      <c r="Z10723" s="4"/>
      <c r="AA10723" s="4"/>
      <c r="AB10723" s="4"/>
      <c r="AC10723" s="13"/>
      <c r="AD10723" s="4"/>
      <c r="AE10723" s="13"/>
      <c r="AF10723" s="13"/>
      <c r="AG10723" s="14"/>
    </row>
    <row r="10724" s="10" customFormat="1" spans="1:33">
      <c r="A10724" s="4"/>
      <c r="B10724" s="4"/>
      <c r="C10724" s="4"/>
      <c r="D10724" s="4"/>
      <c r="E10724" s="4"/>
      <c r="F10724" s="4"/>
      <c r="G10724" s="4"/>
      <c r="H10724" s="13"/>
      <c r="I10724" s="13"/>
      <c r="J10724" s="4"/>
      <c r="K10724" s="4"/>
      <c r="L10724" s="4"/>
      <c r="M10724" s="4"/>
      <c r="N10724" s="4"/>
      <c r="O10724" s="4"/>
      <c r="P10724" s="4"/>
      <c r="Q10724" s="4"/>
      <c r="R10724" s="13"/>
      <c r="S10724" s="13"/>
      <c r="T10724" s="13"/>
      <c r="U10724" s="13"/>
      <c r="V10724" s="13"/>
      <c r="W10724" s="13"/>
      <c r="X10724" s="13"/>
      <c r="Y10724" s="4"/>
      <c r="Z10724" s="4"/>
      <c r="AA10724" s="4"/>
      <c r="AB10724" s="4"/>
      <c r="AC10724" s="13"/>
      <c r="AD10724" s="4"/>
      <c r="AE10724" s="13"/>
      <c r="AF10724" s="13"/>
      <c r="AG10724" s="14"/>
    </row>
    <row r="10725" s="10" customFormat="1" spans="1:33">
      <c r="A10725" s="4"/>
      <c r="B10725" s="4"/>
      <c r="C10725" s="4"/>
      <c r="D10725" s="4"/>
      <c r="E10725" s="4"/>
      <c r="F10725" s="4"/>
      <c r="G10725" s="4"/>
      <c r="H10725" s="13"/>
      <c r="I10725" s="13"/>
      <c r="J10725" s="4"/>
      <c r="K10725" s="4"/>
      <c r="L10725" s="4"/>
      <c r="M10725" s="4"/>
      <c r="N10725" s="4"/>
      <c r="O10725" s="4"/>
      <c r="P10725" s="4"/>
      <c r="Q10725" s="4"/>
      <c r="R10725" s="13"/>
      <c r="S10725" s="13"/>
      <c r="T10725" s="13"/>
      <c r="U10725" s="13"/>
      <c r="V10725" s="13"/>
      <c r="W10725" s="13"/>
      <c r="X10725" s="13"/>
      <c r="Y10725" s="4"/>
      <c r="Z10725" s="4"/>
      <c r="AA10725" s="4"/>
      <c r="AB10725" s="4"/>
      <c r="AC10725" s="13"/>
      <c r="AD10725" s="4"/>
      <c r="AE10725" s="13"/>
      <c r="AF10725" s="13"/>
      <c r="AG10725" s="14"/>
    </row>
    <row r="10726" s="10" customFormat="1" spans="1:33">
      <c r="A10726" s="4"/>
      <c r="B10726" s="4"/>
      <c r="C10726" s="4"/>
      <c r="D10726" s="4"/>
      <c r="E10726" s="4"/>
      <c r="F10726" s="4"/>
      <c r="G10726" s="4"/>
      <c r="H10726" s="13"/>
      <c r="I10726" s="13"/>
      <c r="J10726" s="4"/>
      <c r="K10726" s="4"/>
      <c r="L10726" s="4"/>
      <c r="M10726" s="4"/>
      <c r="N10726" s="4"/>
      <c r="O10726" s="4"/>
      <c r="P10726" s="4"/>
      <c r="Q10726" s="4"/>
      <c r="R10726" s="13"/>
      <c r="S10726" s="13"/>
      <c r="T10726" s="13"/>
      <c r="U10726" s="13"/>
      <c r="V10726" s="13"/>
      <c r="W10726" s="13"/>
      <c r="X10726" s="13"/>
      <c r="Y10726" s="4"/>
      <c r="Z10726" s="4"/>
      <c r="AA10726" s="4"/>
      <c r="AB10726" s="4"/>
      <c r="AC10726" s="13"/>
      <c r="AD10726" s="4"/>
      <c r="AE10726" s="13"/>
      <c r="AF10726" s="13"/>
      <c r="AG10726" s="14"/>
    </row>
    <row r="10727" s="10" customFormat="1" spans="1:33">
      <c r="A10727" s="4"/>
      <c r="B10727" s="4"/>
      <c r="C10727" s="4"/>
      <c r="D10727" s="4"/>
      <c r="E10727" s="4"/>
      <c r="F10727" s="4"/>
      <c r="G10727" s="4"/>
      <c r="H10727" s="13"/>
      <c r="I10727" s="13"/>
      <c r="J10727" s="4"/>
      <c r="K10727" s="4"/>
      <c r="L10727" s="4"/>
      <c r="M10727" s="4"/>
      <c r="N10727" s="4"/>
      <c r="O10727" s="4"/>
      <c r="P10727" s="4"/>
      <c r="Q10727" s="4"/>
      <c r="R10727" s="13"/>
      <c r="S10727" s="13"/>
      <c r="T10727" s="13"/>
      <c r="U10727" s="13"/>
      <c r="V10727" s="13"/>
      <c r="W10727" s="13"/>
      <c r="X10727" s="13"/>
      <c r="Y10727" s="4"/>
      <c r="Z10727" s="4"/>
      <c r="AA10727" s="4"/>
      <c r="AB10727" s="4"/>
      <c r="AC10727" s="13"/>
      <c r="AD10727" s="4"/>
      <c r="AE10727" s="13"/>
      <c r="AF10727" s="13"/>
      <c r="AG10727" s="14"/>
    </row>
    <row r="10728" s="10" customFormat="1" spans="1:33">
      <c r="A10728" s="4"/>
      <c r="B10728" s="4"/>
      <c r="C10728" s="4"/>
      <c r="D10728" s="4"/>
      <c r="E10728" s="4"/>
      <c r="F10728" s="4"/>
      <c r="G10728" s="4"/>
      <c r="H10728" s="13"/>
      <c r="I10728" s="13"/>
      <c r="J10728" s="4"/>
      <c r="K10728" s="4"/>
      <c r="L10728" s="4"/>
      <c r="M10728" s="4"/>
      <c r="N10728" s="4"/>
      <c r="O10728" s="4"/>
      <c r="P10728" s="4"/>
      <c r="Q10728" s="4"/>
      <c r="R10728" s="13"/>
      <c r="S10728" s="13"/>
      <c r="T10728" s="13"/>
      <c r="U10728" s="13"/>
      <c r="V10728" s="13"/>
      <c r="W10728" s="13"/>
      <c r="X10728" s="13"/>
      <c r="Y10728" s="4"/>
      <c r="Z10728" s="4"/>
      <c r="AA10728" s="4"/>
      <c r="AB10728" s="4"/>
      <c r="AC10728" s="13"/>
      <c r="AD10728" s="4"/>
      <c r="AE10728" s="13"/>
      <c r="AF10728" s="13"/>
      <c r="AG10728" s="14"/>
    </row>
    <row r="10729" s="10" customFormat="1" spans="1:33">
      <c r="A10729" s="4"/>
      <c r="B10729" s="4"/>
      <c r="C10729" s="4"/>
      <c r="D10729" s="4"/>
      <c r="E10729" s="4"/>
      <c r="F10729" s="4"/>
      <c r="G10729" s="4"/>
      <c r="H10729" s="13"/>
      <c r="I10729" s="13"/>
      <c r="J10729" s="4"/>
      <c r="K10729" s="4"/>
      <c r="L10729" s="4"/>
      <c r="M10729" s="4"/>
      <c r="N10729" s="4"/>
      <c r="O10729" s="4"/>
      <c r="P10729" s="4"/>
      <c r="Q10729" s="4"/>
      <c r="R10729" s="13"/>
      <c r="S10729" s="4"/>
      <c r="T10729" s="13"/>
      <c r="U10729" s="13"/>
      <c r="V10729" s="13"/>
      <c r="W10729" s="13"/>
      <c r="X10729" s="4"/>
      <c r="Y10729" s="4"/>
      <c r="Z10729" s="4"/>
      <c r="AA10729" s="4"/>
      <c r="AB10729" s="4"/>
      <c r="AC10729" s="4"/>
      <c r="AD10729" s="4"/>
      <c r="AE10729" s="13"/>
      <c r="AF10729" s="13"/>
      <c r="AG10729" s="14"/>
    </row>
    <row r="10730" s="10" customFormat="1" spans="1:33">
      <c r="A10730" s="4"/>
      <c r="B10730" s="4"/>
      <c r="C10730" s="4"/>
      <c r="D10730" s="4"/>
      <c r="E10730" s="4"/>
      <c r="F10730" s="4"/>
      <c r="G10730" s="4"/>
      <c r="H10730" s="13"/>
      <c r="I10730" s="13"/>
      <c r="J10730" s="4"/>
      <c r="K10730" s="4"/>
      <c r="L10730" s="4"/>
      <c r="M10730" s="4"/>
      <c r="N10730" s="4"/>
      <c r="O10730" s="4"/>
      <c r="P10730" s="4"/>
      <c r="Q10730" s="4"/>
      <c r="R10730" s="13"/>
      <c r="S10730" s="13"/>
      <c r="T10730" s="13"/>
      <c r="U10730" s="13"/>
      <c r="V10730" s="13"/>
      <c r="W10730" s="13"/>
      <c r="X10730" s="13"/>
      <c r="Y10730" s="4"/>
      <c r="Z10730" s="4"/>
      <c r="AA10730" s="4"/>
      <c r="AB10730" s="4"/>
      <c r="AC10730" s="13"/>
      <c r="AD10730" s="4"/>
      <c r="AE10730" s="13"/>
      <c r="AF10730" s="13"/>
      <c r="AG10730" s="14"/>
    </row>
    <row r="10731" s="10" customFormat="1" spans="1:33">
      <c r="A10731" s="4"/>
      <c r="B10731" s="4"/>
      <c r="C10731" s="4"/>
      <c r="D10731" s="4"/>
      <c r="E10731" s="4"/>
      <c r="F10731" s="4"/>
      <c r="G10731" s="4"/>
      <c r="H10731" s="13"/>
      <c r="I10731" s="13"/>
      <c r="J10731" s="4"/>
      <c r="K10731" s="4"/>
      <c r="L10731" s="4"/>
      <c r="M10731" s="4"/>
      <c r="N10731" s="4"/>
      <c r="O10731" s="4"/>
      <c r="P10731" s="4"/>
      <c r="Q10731" s="4"/>
      <c r="R10731" s="13"/>
      <c r="S10731" s="4"/>
      <c r="T10731" s="13"/>
      <c r="U10731" s="13"/>
      <c r="V10731" s="13"/>
      <c r="W10731" s="13"/>
      <c r="X10731" s="13"/>
      <c r="Y10731" s="4"/>
      <c r="Z10731" s="4"/>
      <c r="AA10731" s="4"/>
      <c r="AB10731" s="4"/>
      <c r="AC10731" s="13"/>
      <c r="AD10731" s="4"/>
      <c r="AE10731" s="13"/>
      <c r="AF10731" s="13"/>
      <c r="AG10731" s="14"/>
    </row>
    <row r="10732" s="10" customFormat="1" spans="1:33">
      <c r="A10732" s="4"/>
      <c r="B10732" s="4"/>
      <c r="C10732" s="4"/>
      <c r="D10732" s="4"/>
      <c r="E10732" s="4"/>
      <c r="F10732" s="4"/>
      <c r="G10732" s="4"/>
      <c r="H10732" s="13"/>
      <c r="I10732" s="13"/>
      <c r="J10732" s="4"/>
      <c r="K10732" s="4"/>
      <c r="L10732" s="4"/>
      <c r="M10732" s="4"/>
      <c r="N10732" s="4"/>
      <c r="O10732" s="4"/>
      <c r="P10732" s="4"/>
      <c r="Q10732" s="4"/>
      <c r="R10732" s="13"/>
      <c r="S10732" s="4"/>
      <c r="T10732" s="13"/>
      <c r="U10732" s="13"/>
      <c r="V10732" s="13"/>
      <c r="W10732" s="13"/>
      <c r="X10732" s="13"/>
      <c r="Y10732" s="4"/>
      <c r="Z10732" s="4"/>
      <c r="AA10732" s="4"/>
      <c r="AB10732" s="4"/>
      <c r="AC10732" s="13"/>
      <c r="AD10732" s="4"/>
      <c r="AE10732" s="13"/>
      <c r="AF10732" s="13"/>
      <c r="AG10732" s="14"/>
    </row>
    <row r="10733" s="10" customFormat="1" spans="1:33">
      <c r="A10733" s="4"/>
      <c r="B10733" s="4"/>
      <c r="C10733" s="4"/>
      <c r="D10733" s="4"/>
      <c r="E10733" s="4"/>
      <c r="F10733" s="4"/>
      <c r="G10733" s="4"/>
      <c r="H10733" s="13"/>
      <c r="I10733" s="13"/>
      <c r="J10733" s="4"/>
      <c r="K10733" s="4"/>
      <c r="L10733" s="4"/>
      <c r="M10733" s="4"/>
      <c r="N10733" s="4"/>
      <c r="O10733" s="4"/>
      <c r="P10733" s="4"/>
      <c r="Q10733" s="4"/>
      <c r="R10733" s="13"/>
      <c r="S10733" s="4"/>
      <c r="T10733" s="13"/>
      <c r="U10733" s="13"/>
      <c r="V10733" s="13"/>
      <c r="W10733" s="13"/>
      <c r="X10733" s="4"/>
      <c r="Y10733" s="4"/>
      <c r="Z10733" s="4"/>
      <c r="AA10733" s="4"/>
      <c r="AB10733" s="4"/>
      <c r="AC10733" s="4"/>
      <c r="AD10733" s="4"/>
      <c r="AE10733" s="13"/>
      <c r="AF10733" s="13"/>
      <c r="AG10733" s="14"/>
    </row>
    <row r="10734" s="10" customFormat="1" spans="1:33">
      <c r="A10734" s="4"/>
      <c r="B10734" s="4"/>
      <c r="C10734" s="4"/>
      <c r="D10734" s="4"/>
      <c r="E10734" s="4"/>
      <c r="F10734" s="4"/>
      <c r="G10734" s="4"/>
      <c r="H10734" s="13"/>
      <c r="I10734" s="13"/>
      <c r="J10734" s="4"/>
      <c r="K10734" s="4"/>
      <c r="L10734" s="4"/>
      <c r="M10734" s="4"/>
      <c r="N10734" s="4"/>
      <c r="O10734" s="4"/>
      <c r="P10734" s="4"/>
      <c r="Q10734" s="4"/>
      <c r="R10734" s="13"/>
      <c r="S10734" s="13"/>
      <c r="T10734" s="13"/>
      <c r="U10734" s="13"/>
      <c r="V10734" s="13"/>
      <c r="W10734" s="13"/>
      <c r="X10734" s="13"/>
      <c r="Y10734" s="4"/>
      <c r="Z10734" s="4"/>
      <c r="AA10734" s="4"/>
      <c r="AB10734" s="4"/>
      <c r="AC10734" s="13"/>
      <c r="AD10734" s="4"/>
      <c r="AE10734" s="13"/>
      <c r="AF10734" s="13"/>
      <c r="AG10734" s="14"/>
    </row>
    <row r="10735" s="10" customFormat="1" spans="1:33">
      <c r="A10735" s="4"/>
      <c r="B10735" s="4"/>
      <c r="C10735" s="4"/>
      <c r="D10735" s="4"/>
      <c r="E10735" s="4"/>
      <c r="F10735" s="4"/>
      <c r="G10735" s="4"/>
      <c r="H10735" s="13"/>
      <c r="I10735" s="13"/>
      <c r="J10735" s="4"/>
      <c r="K10735" s="4"/>
      <c r="L10735" s="4"/>
      <c r="M10735" s="4"/>
      <c r="N10735" s="4"/>
      <c r="O10735" s="4"/>
      <c r="P10735" s="4"/>
      <c r="Q10735" s="4"/>
      <c r="R10735" s="13"/>
      <c r="S10735" s="13"/>
      <c r="T10735" s="13"/>
      <c r="U10735" s="13"/>
      <c r="V10735" s="13"/>
      <c r="W10735" s="13"/>
      <c r="X10735" s="13"/>
      <c r="Y10735" s="4"/>
      <c r="Z10735" s="4"/>
      <c r="AA10735" s="4"/>
      <c r="AB10735" s="4"/>
      <c r="AC10735" s="13"/>
      <c r="AD10735" s="4"/>
      <c r="AE10735" s="13"/>
      <c r="AF10735" s="13"/>
      <c r="AG10735" s="14"/>
    </row>
    <row r="10736" s="10" customFormat="1" spans="1:33">
      <c r="A10736" s="4"/>
      <c r="B10736" s="4"/>
      <c r="C10736" s="4"/>
      <c r="D10736" s="4"/>
      <c r="E10736" s="4"/>
      <c r="F10736" s="4"/>
      <c r="G10736" s="4"/>
      <c r="H10736" s="13"/>
      <c r="I10736" s="13"/>
      <c r="J10736" s="4"/>
      <c r="K10736" s="4"/>
      <c r="L10736" s="4"/>
      <c r="M10736" s="4"/>
      <c r="N10736" s="4"/>
      <c r="O10736" s="4"/>
      <c r="P10736" s="4"/>
      <c r="Q10736" s="4"/>
      <c r="R10736" s="13"/>
      <c r="S10736" s="13"/>
      <c r="T10736" s="13"/>
      <c r="U10736" s="13"/>
      <c r="V10736" s="13"/>
      <c r="W10736" s="13"/>
      <c r="X10736" s="13"/>
      <c r="Y10736" s="4"/>
      <c r="Z10736" s="4"/>
      <c r="AA10736" s="4"/>
      <c r="AB10736" s="4"/>
      <c r="AC10736" s="13"/>
      <c r="AD10736" s="4"/>
      <c r="AE10736" s="13"/>
      <c r="AF10736" s="13"/>
      <c r="AG10736" s="14"/>
    </row>
    <row r="10737" s="10" customFormat="1" spans="1:33">
      <c r="A10737" s="4"/>
      <c r="B10737" s="4"/>
      <c r="C10737" s="4"/>
      <c r="D10737" s="4"/>
      <c r="E10737" s="4"/>
      <c r="F10737" s="4"/>
      <c r="G10737" s="4"/>
      <c r="H10737" s="13"/>
      <c r="I10737" s="13"/>
      <c r="J10737" s="4"/>
      <c r="K10737" s="4"/>
      <c r="L10737" s="4"/>
      <c r="M10737" s="4"/>
      <c r="N10737" s="4"/>
      <c r="O10737" s="4"/>
      <c r="P10737" s="4"/>
      <c r="Q10737" s="4"/>
      <c r="R10737" s="13"/>
      <c r="S10737" s="13"/>
      <c r="T10737" s="13"/>
      <c r="U10737" s="13"/>
      <c r="V10737" s="13"/>
      <c r="W10737" s="13"/>
      <c r="X10737" s="13"/>
      <c r="Y10737" s="4"/>
      <c r="Z10737" s="4"/>
      <c r="AA10737" s="4"/>
      <c r="AB10737" s="4"/>
      <c r="AC10737" s="13"/>
      <c r="AD10737" s="4"/>
      <c r="AE10737" s="13"/>
      <c r="AF10737" s="4"/>
      <c r="AG10737" s="14"/>
    </row>
    <row r="10738" s="10" customFormat="1" spans="1:33">
      <c r="A10738" s="4"/>
      <c r="B10738" s="4"/>
      <c r="C10738" s="4"/>
      <c r="D10738" s="4"/>
      <c r="E10738" s="4"/>
      <c r="F10738" s="4"/>
      <c r="G10738" s="4"/>
      <c r="H10738" s="13"/>
      <c r="I10738" s="13"/>
      <c r="J10738" s="4"/>
      <c r="K10738" s="4"/>
      <c r="L10738" s="4"/>
      <c r="M10738" s="4"/>
      <c r="N10738" s="4"/>
      <c r="O10738" s="4"/>
      <c r="P10738" s="4"/>
      <c r="Q10738" s="4"/>
      <c r="R10738" s="13"/>
      <c r="S10738" s="13"/>
      <c r="T10738" s="13"/>
      <c r="U10738" s="13"/>
      <c r="V10738" s="13"/>
      <c r="W10738" s="13"/>
      <c r="X10738" s="13"/>
      <c r="Y10738" s="4"/>
      <c r="Z10738" s="4"/>
      <c r="AA10738" s="4"/>
      <c r="AB10738" s="4"/>
      <c r="AC10738" s="13"/>
      <c r="AD10738" s="4"/>
      <c r="AE10738" s="13"/>
      <c r="AF10738" s="13"/>
      <c r="AG10738" s="14"/>
    </row>
    <row r="10739" s="10" customFormat="1" spans="1:33">
      <c r="A10739" s="4"/>
      <c r="B10739" s="4"/>
      <c r="C10739" s="4"/>
      <c r="D10739" s="4"/>
      <c r="E10739" s="4"/>
      <c r="F10739" s="4"/>
      <c r="G10739" s="4"/>
      <c r="H10739" s="13"/>
      <c r="I10739" s="13"/>
      <c r="J10739" s="4"/>
      <c r="K10739" s="4"/>
      <c r="L10739" s="4"/>
      <c r="M10739" s="4"/>
      <c r="N10739" s="4"/>
      <c r="O10739" s="4"/>
      <c r="P10739" s="4"/>
      <c r="Q10739" s="4"/>
      <c r="R10739" s="13"/>
      <c r="S10739" s="4"/>
      <c r="T10739" s="13"/>
      <c r="U10739" s="13"/>
      <c r="V10739" s="13"/>
      <c r="W10739" s="13"/>
      <c r="X10739" s="13"/>
      <c r="Y10739" s="4"/>
      <c r="Z10739" s="4"/>
      <c r="AA10739" s="4"/>
      <c r="AB10739" s="4"/>
      <c r="AC10739" s="13"/>
      <c r="AD10739" s="4"/>
      <c r="AE10739" s="13"/>
      <c r="AF10739" s="13"/>
      <c r="AG10739" s="14"/>
    </row>
    <row r="10740" s="10" customFormat="1" spans="1:33">
      <c r="A10740" s="4"/>
      <c r="B10740" s="4"/>
      <c r="C10740" s="4"/>
      <c r="D10740" s="4"/>
      <c r="E10740" s="4"/>
      <c r="F10740" s="4"/>
      <c r="G10740" s="4"/>
      <c r="H10740" s="13"/>
      <c r="I10740" s="13"/>
      <c r="J10740" s="4"/>
      <c r="K10740" s="4"/>
      <c r="L10740" s="4"/>
      <c r="M10740" s="4"/>
      <c r="N10740" s="4"/>
      <c r="O10740" s="4"/>
      <c r="P10740" s="4"/>
      <c r="Q10740" s="4"/>
      <c r="R10740" s="13"/>
      <c r="S10740" s="13"/>
      <c r="T10740" s="13"/>
      <c r="U10740" s="13"/>
      <c r="V10740" s="13"/>
      <c r="W10740" s="13"/>
      <c r="X10740" s="13"/>
      <c r="Y10740" s="4"/>
      <c r="Z10740" s="4"/>
      <c r="AA10740" s="4"/>
      <c r="AB10740" s="4"/>
      <c r="AC10740" s="13"/>
      <c r="AD10740" s="4"/>
      <c r="AE10740" s="13"/>
      <c r="AF10740" s="13"/>
      <c r="AG10740" s="14"/>
    </row>
    <row r="10741" s="10" customFormat="1" spans="1:33">
      <c r="A10741" s="4"/>
      <c r="B10741" s="4"/>
      <c r="C10741" s="4"/>
      <c r="D10741" s="4"/>
      <c r="E10741" s="4"/>
      <c r="F10741" s="4"/>
      <c r="G10741" s="4"/>
      <c r="H10741" s="13"/>
      <c r="I10741" s="13"/>
      <c r="J10741" s="4"/>
      <c r="K10741" s="4"/>
      <c r="L10741" s="4"/>
      <c r="M10741" s="4"/>
      <c r="N10741" s="4"/>
      <c r="O10741" s="4"/>
      <c r="P10741" s="4"/>
      <c r="Q10741" s="4"/>
      <c r="R10741" s="13"/>
      <c r="S10741" s="13"/>
      <c r="T10741" s="13"/>
      <c r="U10741" s="13"/>
      <c r="V10741" s="13"/>
      <c r="W10741" s="13"/>
      <c r="X10741" s="13"/>
      <c r="Y10741" s="4"/>
      <c r="Z10741" s="4"/>
      <c r="AA10741" s="4"/>
      <c r="AB10741" s="4"/>
      <c r="AC10741" s="13"/>
      <c r="AD10741" s="4"/>
      <c r="AE10741" s="13"/>
      <c r="AF10741" s="13"/>
      <c r="AG10741" s="14"/>
    </row>
    <row r="10742" s="10" customFormat="1" spans="1:33">
      <c r="A10742" s="4"/>
      <c r="B10742" s="4"/>
      <c r="C10742" s="4"/>
      <c r="D10742" s="4"/>
      <c r="E10742" s="4"/>
      <c r="F10742" s="4"/>
      <c r="G10742" s="4"/>
      <c r="H10742" s="13"/>
      <c r="I10742" s="13"/>
      <c r="J10742" s="4"/>
      <c r="K10742" s="4"/>
      <c r="L10742" s="4"/>
      <c r="M10742" s="4"/>
      <c r="N10742" s="4"/>
      <c r="O10742" s="4"/>
      <c r="P10742" s="4"/>
      <c r="Q10742" s="4"/>
      <c r="R10742" s="13"/>
      <c r="S10742" s="13"/>
      <c r="T10742" s="13"/>
      <c r="U10742" s="13"/>
      <c r="V10742" s="13"/>
      <c r="W10742" s="13"/>
      <c r="X10742" s="13"/>
      <c r="Y10742" s="4"/>
      <c r="Z10742" s="4"/>
      <c r="AA10742" s="4"/>
      <c r="AB10742" s="4"/>
      <c r="AC10742" s="13"/>
      <c r="AD10742" s="4"/>
      <c r="AE10742" s="13"/>
      <c r="AF10742" s="13"/>
      <c r="AG10742" s="14"/>
    </row>
    <row r="10743" s="10" customFormat="1" spans="1:33">
      <c r="A10743" s="4"/>
      <c r="B10743" s="4"/>
      <c r="C10743" s="4"/>
      <c r="D10743" s="4"/>
      <c r="E10743" s="4"/>
      <c r="F10743" s="4"/>
      <c r="G10743" s="4"/>
      <c r="H10743" s="13"/>
      <c r="I10743" s="13"/>
      <c r="J10743" s="4"/>
      <c r="K10743" s="4"/>
      <c r="L10743" s="4"/>
      <c r="M10743" s="4"/>
      <c r="N10743" s="4"/>
      <c r="O10743" s="4"/>
      <c r="P10743" s="4"/>
      <c r="Q10743" s="4"/>
      <c r="R10743" s="13"/>
      <c r="S10743" s="13"/>
      <c r="T10743" s="13"/>
      <c r="U10743" s="13"/>
      <c r="V10743" s="13"/>
      <c r="W10743" s="13"/>
      <c r="X10743" s="13"/>
      <c r="Y10743" s="4"/>
      <c r="Z10743" s="4"/>
      <c r="AA10743" s="4"/>
      <c r="AB10743" s="4"/>
      <c r="AC10743" s="13"/>
      <c r="AD10743" s="4"/>
      <c r="AE10743" s="13"/>
      <c r="AF10743" s="13"/>
      <c r="AG10743" s="14"/>
    </row>
    <row r="10744" s="10" customFormat="1" spans="1:33">
      <c r="A10744" s="4"/>
      <c r="B10744" s="4"/>
      <c r="C10744" s="4"/>
      <c r="D10744" s="4"/>
      <c r="E10744" s="4"/>
      <c r="F10744" s="4"/>
      <c r="G10744" s="4"/>
      <c r="H10744" s="13"/>
      <c r="I10744" s="13"/>
      <c r="J10744" s="4"/>
      <c r="K10744" s="4"/>
      <c r="L10744" s="4"/>
      <c r="M10744" s="4"/>
      <c r="N10744" s="4"/>
      <c r="O10744" s="4"/>
      <c r="P10744" s="4"/>
      <c r="Q10744" s="4"/>
      <c r="R10744" s="13"/>
      <c r="S10744" s="13"/>
      <c r="T10744" s="13"/>
      <c r="U10744" s="13"/>
      <c r="V10744" s="13"/>
      <c r="W10744" s="13"/>
      <c r="X10744" s="13"/>
      <c r="Y10744" s="4"/>
      <c r="Z10744" s="4"/>
      <c r="AA10744" s="4"/>
      <c r="AB10744" s="4"/>
      <c r="AC10744" s="13"/>
      <c r="AD10744" s="4"/>
      <c r="AE10744" s="13"/>
      <c r="AF10744" s="13"/>
      <c r="AG10744" s="14"/>
    </row>
    <row r="10745" s="10" customFormat="1" spans="1:33">
      <c r="A10745" s="4"/>
      <c r="B10745" s="4"/>
      <c r="C10745" s="4"/>
      <c r="D10745" s="4"/>
      <c r="E10745" s="4"/>
      <c r="F10745" s="4"/>
      <c r="G10745" s="4"/>
      <c r="H10745" s="13"/>
      <c r="I10745" s="13"/>
      <c r="J10745" s="4"/>
      <c r="K10745" s="4"/>
      <c r="L10745" s="4"/>
      <c r="M10745" s="4"/>
      <c r="N10745" s="4"/>
      <c r="O10745" s="4"/>
      <c r="P10745" s="4"/>
      <c r="Q10745" s="4"/>
      <c r="R10745" s="13"/>
      <c r="S10745" s="13"/>
      <c r="T10745" s="13"/>
      <c r="U10745" s="13"/>
      <c r="V10745" s="13"/>
      <c r="W10745" s="4"/>
      <c r="X10745" s="13"/>
      <c r="Y10745" s="4"/>
      <c r="Z10745" s="4"/>
      <c r="AA10745" s="4"/>
      <c r="AB10745" s="4"/>
      <c r="AC10745" s="4"/>
      <c r="AD10745" s="4"/>
      <c r="AE10745" s="13"/>
      <c r="AF10745" s="13"/>
      <c r="AG10745" s="14"/>
    </row>
    <row r="10746" s="10" customFormat="1" spans="1:33">
      <c r="A10746" s="4"/>
      <c r="B10746" s="4"/>
      <c r="C10746" s="4"/>
      <c r="D10746" s="4"/>
      <c r="E10746" s="4"/>
      <c r="F10746" s="4"/>
      <c r="G10746" s="4"/>
      <c r="H10746" s="13"/>
      <c r="I10746" s="13"/>
      <c r="J10746" s="4"/>
      <c r="K10746" s="4"/>
      <c r="L10746" s="4"/>
      <c r="M10746" s="4"/>
      <c r="N10746" s="4"/>
      <c r="O10746" s="4"/>
      <c r="P10746" s="4"/>
      <c r="Q10746" s="4"/>
      <c r="R10746" s="13"/>
      <c r="S10746" s="13"/>
      <c r="T10746" s="13"/>
      <c r="U10746" s="13"/>
      <c r="V10746" s="13"/>
      <c r="W10746" s="4"/>
      <c r="X10746" s="13"/>
      <c r="Y10746" s="4"/>
      <c r="Z10746" s="4"/>
      <c r="AA10746" s="4"/>
      <c r="AB10746" s="4"/>
      <c r="AC10746" s="4"/>
      <c r="AD10746" s="4"/>
      <c r="AE10746" s="13"/>
      <c r="AF10746" s="13"/>
      <c r="AG10746" s="14"/>
    </row>
    <row r="10747" s="10" customFormat="1" spans="1:33">
      <c r="A10747" s="4"/>
      <c r="B10747" s="4"/>
      <c r="C10747" s="4"/>
      <c r="D10747" s="4"/>
      <c r="E10747" s="4"/>
      <c r="F10747" s="4"/>
      <c r="G10747" s="4"/>
      <c r="H10747" s="13"/>
      <c r="I10747" s="13"/>
      <c r="J10747" s="4"/>
      <c r="K10747" s="4"/>
      <c r="L10747" s="4"/>
      <c r="M10747" s="4"/>
      <c r="N10747" s="4"/>
      <c r="O10747" s="4"/>
      <c r="P10747" s="4"/>
      <c r="Q10747" s="4"/>
      <c r="R10747" s="13"/>
      <c r="S10747" s="13"/>
      <c r="T10747" s="13"/>
      <c r="U10747" s="13"/>
      <c r="V10747" s="13"/>
      <c r="W10747" s="4"/>
      <c r="X10747" s="13"/>
      <c r="Y10747" s="4"/>
      <c r="Z10747" s="4"/>
      <c r="AA10747" s="4"/>
      <c r="AB10747" s="4"/>
      <c r="AC10747" s="4"/>
      <c r="AD10747" s="4"/>
      <c r="AE10747" s="13"/>
      <c r="AF10747" s="13"/>
      <c r="AG10747" s="14"/>
    </row>
    <row r="10748" s="10" customFormat="1" spans="1:33">
      <c r="A10748" s="4"/>
      <c r="B10748" s="4"/>
      <c r="C10748" s="4"/>
      <c r="D10748" s="4"/>
      <c r="E10748" s="4"/>
      <c r="F10748" s="4"/>
      <c r="G10748" s="4"/>
      <c r="H10748" s="13"/>
      <c r="I10748" s="13"/>
      <c r="J10748" s="4"/>
      <c r="K10748" s="4"/>
      <c r="L10748" s="4"/>
      <c r="M10748" s="4"/>
      <c r="N10748" s="4"/>
      <c r="O10748" s="4"/>
      <c r="P10748" s="4"/>
      <c r="Q10748" s="4"/>
      <c r="R10748" s="13"/>
      <c r="S10748" s="13"/>
      <c r="T10748" s="13"/>
      <c r="U10748" s="13"/>
      <c r="V10748" s="13"/>
      <c r="W10748" s="13"/>
      <c r="X10748" s="13"/>
      <c r="Y10748" s="4"/>
      <c r="Z10748" s="4"/>
      <c r="AA10748" s="4"/>
      <c r="AB10748" s="4"/>
      <c r="AC10748" s="13"/>
      <c r="AD10748" s="4"/>
      <c r="AE10748" s="13"/>
      <c r="AF10748" s="13"/>
      <c r="AG10748" s="14"/>
    </row>
    <row r="10749" s="10" customFormat="1" spans="1:33">
      <c r="A10749" s="4"/>
      <c r="B10749" s="4"/>
      <c r="C10749" s="4"/>
      <c r="D10749" s="4"/>
      <c r="E10749" s="4"/>
      <c r="F10749" s="4"/>
      <c r="G10749" s="4"/>
      <c r="H10749" s="13"/>
      <c r="I10749" s="13"/>
      <c r="J10749" s="4"/>
      <c r="K10749" s="4"/>
      <c r="L10749" s="4"/>
      <c r="M10749" s="4"/>
      <c r="N10749" s="4"/>
      <c r="O10749" s="4"/>
      <c r="P10749" s="4"/>
      <c r="Q10749" s="4"/>
      <c r="R10749" s="13"/>
      <c r="S10749" s="13"/>
      <c r="T10749" s="13"/>
      <c r="U10749" s="13"/>
      <c r="V10749" s="13"/>
      <c r="W10749" s="13"/>
      <c r="X10749" s="13"/>
      <c r="Y10749" s="4"/>
      <c r="Z10749" s="4"/>
      <c r="AA10749" s="4"/>
      <c r="AB10749" s="4"/>
      <c r="AC10749" s="13"/>
      <c r="AD10749" s="4"/>
      <c r="AE10749" s="13"/>
      <c r="AF10749" s="13"/>
      <c r="AG10749" s="14"/>
    </row>
    <row r="10750" s="10" customFormat="1" spans="1:33">
      <c r="A10750" s="4"/>
      <c r="B10750" s="4"/>
      <c r="C10750" s="4"/>
      <c r="D10750" s="4"/>
      <c r="E10750" s="4"/>
      <c r="F10750" s="4"/>
      <c r="G10750" s="4"/>
      <c r="H10750" s="13"/>
      <c r="I10750" s="13"/>
      <c r="J10750" s="4"/>
      <c r="K10750" s="4"/>
      <c r="L10750" s="4"/>
      <c r="M10750" s="4"/>
      <c r="N10750" s="4"/>
      <c r="O10750" s="4"/>
      <c r="P10750" s="4"/>
      <c r="Q10750" s="4"/>
      <c r="R10750" s="13"/>
      <c r="S10750" s="13"/>
      <c r="T10750" s="13"/>
      <c r="U10750" s="13"/>
      <c r="V10750" s="13"/>
      <c r="W10750" s="13"/>
      <c r="X10750" s="13"/>
      <c r="Y10750" s="4"/>
      <c r="Z10750" s="4"/>
      <c r="AA10750" s="4"/>
      <c r="AB10750" s="4"/>
      <c r="AC10750" s="13"/>
      <c r="AD10750" s="4"/>
      <c r="AE10750" s="13"/>
      <c r="AF10750" s="13"/>
      <c r="AG10750" s="14"/>
    </row>
    <row r="10751" s="10" customFormat="1" spans="1:33">
      <c r="A10751" s="4"/>
      <c r="B10751" s="4"/>
      <c r="C10751" s="4"/>
      <c r="D10751" s="4"/>
      <c r="E10751" s="4"/>
      <c r="F10751" s="4"/>
      <c r="G10751" s="4"/>
      <c r="H10751" s="13"/>
      <c r="I10751" s="13"/>
      <c r="J10751" s="4"/>
      <c r="K10751" s="4"/>
      <c r="L10751" s="4"/>
      <c r="M10751" s="4"/>
      <c r="N10751" s="4"/>
      <c r="O10751" s="4"/>
      <c r="P10751" s="4"/>
      <c r="Q10751" s="4"/>
      <c r="R10751" s="13"/>
      <c r="S10751" s="13"/>
      <c r="T10751" s="13"/>
      <c r="U10751" s="13"/>
      <c r="V10751" s="13"/>
      <c r="W10751" s="13"/>
      <c r="X10751" s="13"/>
      <c r="Y10751" s="4"/>
      <c r="Z10751" s="4"/>
      <c r="AA10751" s="4"/>
      <c r="AB10751" s="4"/>
      <c r="AC10751" s="13"/>
      <c r="AD10751" s="4"/>
      <c r="AE10751" s="13"/>
      <c r="AF10751" s="13"/>
      <c r="AG10751" s="14"/>
    </row>
    <row r="10752" s="10" customFormat="1" spans="1:33">
      <c r="A10752" s="4"/>
      <c r="B10752" s="4"/>
      <c r="C10752" s="4"/>
      <c r="D10752" s="4"/>
      <c r="E10752" s="4"/>
      <c r="F10752" s="4"/>
      <c r="G10752" s="4"/>
      <c r="H10752" s="13"/>
      <c r="I10752" s="13"/>
      <c r="J10752" s="4"/>
      <c r="K10752" s="4"/>
      <c r="L10752" s="4"/>
      <c r="M10752" s="4"/>
      <c r="N10752" s="4"/>
      <c r="O10752" s="4"/>
      <c r="P10752" s="4"/>
      <c r="Q10752" s="4"/>
      <c r="R10752" s="13"/>
      <c r="S10752" s="13"/>
      <c r="T10752" s="13"/>
      <c r="U10752" s="13"/>
      <c r="V10752" s="13"/>
      <c r="W10752" s="13"/>
      <c r="X10752" s="13"/>
      <c r="Y10752" s="4"/>
      <c r="Z10752" s="4"/>
      <c r="AA10752" s="4"/>
      <c r="AB10752" s="4"/>
      <c r="AC10752" s="13"/>
      <c r="AD10752" s="4"/>
      <c r="AE10752" s="13"/>
      <c r="AF10752" s="13"/>
      <c r="AG10752" s="14"/>
    </row>
    <row r="10753" s="10" customFormat="1" spans="1:33">
      <c r="A10753" s="4"/>
      <c r="B10753" s="4"/>
      <c r="C10753" s="4"/>
      <c r="D10753" s="4"/>
      <c r="E10753" s="4"/>
      <c r="F10753" s="4"/>
      <c r="G10753" s="4"/>
      <c r="H10753" s="13"/>
      <c r="I10753" s="13"/>
      <c r="J10753" s="4"/>
      <c r="K10753" s="4"/>
      <c r="L10753" s="4"/>
      <c r="M10753" s="4"/>
      <c r="N10753" s="4"/>
      <c r="O10753" s="4"/>
      <c r="P10753" s="4"/>
      <c r="Q10753" s="4"/>
      <c r="R10753" s="13"/>
      <c r="S10753" s="13"/>
      <c r="T10753" s="13"/>
      <c r="U10753" s="13"/>
      <c r="V10753" s="13"/>
      <c r="W10753" s="13"/>
      <c r="X10753" s="13"/>
      <c r="Y10753" s="4"/>
      <c r="Z10753" s="4"/>
      <c r="AA10753" s="4"/>
      <c r="AB10753" s="4"/>
      <c r="AC10753" s="13"/>
      <c r="AD10753" s="4"/>
      <c r="AE10753" s="13"/>
      <c r="AF10753" s="13"/>
      <c r="AG10753" s="14"/>
    </row>
    <row r="10754" s="10" customFormat="1" spans="1:33">
      <c r="A10754" s="4"/>
      <c r="B10754" s="4"/>
      <c r="C10754" s="4"/>
      <c r="D10754" s="4"/>
      <c r="E10754" s="4"/>
      <c r="F10754" s="4"/>
      <c r="G10754" s="4"/>
      <c r="H10754" s="13"/>
      <c r="I10754" s="13"/>
      <c r="J10754" s="4"/>
      <c r="K10754" s="4"/>
      <c r="L10754" s="4"/>
      <c r="M10754" s="4"/>
      <c r="N10754" s="4"/>
      <c r="O10754" s="4"/>
      <c r="P10754" s="4"/>
      <c r="Q10754" s="4"/>
      <c r="R10754" s="13"/>
      <c r="S10754" s="13"/>
      <c r="T10754" s="13"/>
      <c r="U10754" s="13"/>
      <c r="V10754" s="13"/>
      <c r="W10754" s="13"/>
      <c r="X10754" s="13"/>
      <c r="Y10754" s="4"/>
      <c r="Z10754" s="4"/>
      <c r="AA10754" s="4"/>
      <c r="AB10754" s="4"/>
      <c r="AC10754" s="13"/>
      <c r="AD10754" s="4"/>
      <c r="AE10754" s="13"/>
      <c r="AF10754" s="13"/>
      <c r="AG10754" s="14"/>
    </row>
    <row r="10755" s="10" customFormat="1" spans="1:33">
      <c r="A10755" s="4"/>
      <c r="B10755" s="4"/>
      <c r="C10755" s="4"/>
      <c r="D10755" s="4"/>
      <c r="E10755" s="4"/>
      <c r="F10755" s="4"/>
      <c r="G10755" s="4"/>
      <c r="H10755" s="13"/>
      <c r="I10755" s="13"/>
      <c r="J10755" s="4"/>
      <c r="K10755" s="4"/>
      <c r="L10755" s="4"/>
      <c r="M10755" s="4"/>
      <c r="N10755" s="4"/>
      <c r="O10755" s="4"/>
      <c r="P10755" s="4"/>
      <c r="Q10755" s="4"/>
      <c r="R10755" s="13"/>
      <c r="S10755" s="13"/>
      <c r="T10755" s="13"/>
      <c r="U10755" s="13"/>
      <c r="V10755" s="13"/>
      <c r="W10755" s="13"/>
      <c r="X10755" s="13"/>
      <c r="Y10755" s="4"/>
      <c r="Z10755" s="4"/>
      <c r="AA10755" s="4"/>
      <c r="AB10755" s="4"/>
      <c r="AC10755" s="13"/>
      <c r="AD10755" s="4"/>
      <c r="AE10755" s="13"/>
      <c r="AF10755" s="13"/>
      <c r="AG10755" s="14"/>
    </row>
    <row r="10756" s="10" customFormat="1" spans="1:33">
      <c r="A10756" s="4"/>
      <c r="B10756" s="4"/>
      <c r="C10756" s="4"/>
      <c r="D10756" s="4"/>
      <c r="E10756" s="4"/>
      <c r="F10756" s="4"/>
      <c r="G10756" s="4"/>
      <c r="H10756" s="13"/>
      <c r="I10756" s="13"/>
      <c r="J10756" s="4"/>
      <c r="K10756" s="4"/>
      <c r="L10756" s="4"/>
      <c r="M10756" s="4"/>
      <c r="N10756" s="4"/>
      <c r="O10756" s="4"/>
      <c r="P10756" s="13"/>
      <c r="Q10756" s="13"/>
      <c r="R10756" s="13"/>
      <c r="S10756" s="13"/>
      <c r="T10756" s="13"/>
      <c r="U10756" s="13"/>
      <c r="V10756" s="13"/>
      <c r="W10756" s="13"/>
      <c r="X10756" s="13"/>
      <c r="Y10756" s="4"/>
      <c r="Z10756" s="4"/>
      <c r="AA10756" s="4"/>
      <c r="AB10756" s="4"/>
      <c r="AC10756" s="13"/>
      <c r="AD10756" s="4"/>
      <c r="AE10756" s="13"/>
      <c r="AF10756" s="13"/>
      <c r="AG10756" s="14"/>
    </row>
    <row r="10757" s="10" customFormat="1" spans="1:33">
      <c r="A10757" s="4"/>
      <c r="B10757" s="4"/>
      <c r="C10757" s="4"/>
      <c r="D10757" s="4"/>
      <c r="E10757" s="4"/>
      <c r="F10757" s="4"/>
      <c r="G10757" s="4"/>
      <c r="H10757" s="13"/>
      <c r="I10757" s="13"/>
      <c r="J10757" s="4"/>
      <c r="K10757" s="4"/>
      <c r="L10757" s="4"/>
      <c r="M10757" s="4"/>
      <c r="N10757" s="4"/>
      <c r="O10757" s="4"/>
      <c r="P10757" s="4"/>
      <c r="Q10757" s="4"/>
      <c r="R10757" s="13"/>
      <c r="S10757" s="13"/>
      <c r="T10757" s="13"/>
      <c r="U10757" s="13"/>
      <c r="V10757" s="13"/>
      <c r="W10757" s="13"/>
      <c r="X10757" s="13"/>
      <c r="Y10757" s="4"/>
      <c r="Z10757" s="4"/>
      <c r="AA10757" s="4"/>
      <c r="AB10757" s="4"/>
      <c r="AC10757" s="13"/>
      <c r="AD10757" s="4"/>
      <c r="AE10757" s="13"/>
      <c r="AF10757" s="13"/>
      <c r="AG10757" s="14"/>
    </row>
    <row r="10758" s="10" customFormat="1" spans="1:33">
      <c r="A10758" s="4"/>
      <c r="B10758" s="4"/>
      <c r="C10758" s="4"/>
      <c r="D10758" s="4"/>
      <c r="E10758" s="4"/>
      <c r="F10758" s="4"/>
      <c r="G10758" s="4"/>
      <c r="H10758" s="13"/>
      <c r="I10758" s="13"/>
      <c r="J10758" s="4"/>
      <c r="K10758" s="4"/>
      <c r="L10758" s="4"/>
      <c r="M10758" s="4"/>
      <c r="N10758" s="4"/>
      <c r="O10758" s="4"/>
      <c r="P10758" s="13"/>
      <c r="Q10758" s="13"/>
      <c r="R10758" s="13"/>
      <c r="S10758" s="13"/>
      <c r="T10758" s="13"/>
      <c r="U10758" s="13"/>
      <c r="V10758" s="13"/>
      <c r="W10758" s="13"/>
      <c r="X10758" s="13"/>
      <c r="Y10758" s="4"/>
      <c r="Z10758" s="4"/>
      <c r="AA10758" s="4"/>
      <c r="AB10758" s="4"/>
      <c r="AC10758" s="13"/>
      <c r="AD10758" s="4"/>
      <c r="AE10758" s="13"/>
      <c r="AF10758" s="13"/>
      <c r="AG10758" s="14"/>
    </row>
    <row r="10759" s="10" customFormat="1" spans="1:33">
      <c r="A10759" s="4"/>
      <c r="B10759" s="4"/>
      <c r="C10759" s="4"/>
      <c r="D10759" s="4"/>
      <c r="E10759" s="4"/>
      <c r="F10759" s="4"/>
      <c r="G10759" s="4"/>
      <c r="H10759" s="13"/>
      <c r="I10759" s="13"/>
      <c r="J10759" s="4"/>
      <c r="K10759" s="4"/>
      <c r="L10759" s="4"/>
      <c r="M10759" s="4"/>
      <c r="N10759" s="4"/>
      <c r="O10759" s="4"/>
      <c r="P10759" s="4"/>
      <c r="Q10759" s="4"/>
      <c r="R10759" s="13"/>
      <c r="S10759" s="4"/>
      <c r="T10759" s="13"/>
      <c r="U10759" s="13"/>
      <c r="V10759" s="13"/>
      <c r="W10759" s="13"/>
      <c r="X10759" s="13"/>
      <c r="Y10759" s="4"/>
      <c r="Z10759" s="4"/>
      <c r="AA10759" s="4"/>
      <c r="AB10759" s="4"/>
      <c r="AC10759" s="13"/>
      <c r="AD10759" s="4"/>
      <c r="AE10759" s="13"/>
      <c r="AF10759" s="13"/>
      <c r="AG10759" s="14"/>
    </row>
    <row r="10760" s="10" customFormat="1" spans="1:33">
      <c r="A10760" s="4"/>
      <c r="B10760" s="4"/>
      <c r="C10760" s="4"/>
      <c r="D10760" s="4"/>
      <c r="E10760" s="4"/>
      <c r="F10760" s="4"/>
      <c r="G10760" s="4"/>
      <c r="H10760" s="13"/>
      <c r="I10760" s="13"/>
      <c r="J10760" s="4"/>
      <c r="K10760" s="4"/>
      <c r="L10760" s="4"/>
      <c r="M10760" s="4"/>
      <c r="N10760" s="4"/>
      <c r="O10760" s="4"/>
      <c r="P10760" s="4"/>
      <c r="Q10760" s="4"/>
      <c r="R10760" s="13"/>
      <c r="S10760" s="13"/>
      <c r="T10760" s="13"/>
      <c r="U10760" s="13"/>
      <c r="V10760" s="13"/>
      <c r="W10760" s="13"/>
      <c r="X10760" s="13"/>
      <c r="Y10760" s="4"/>
      <c r="Z10760" s="4"/>
      <c r="AA10760" s="4"/>
      <c r="AB10760" s="4"/>
      <c r="AC10760" s="13"/>
      <c r="AD10760" s="4"/>
      <c r="AE10760" s="13"/>
      <c r="AF10760" s="13"/>
      <c r="AG10760" s="14"/>
    </row>
    <row r="10761" s="10" customFormat="1" spans="1:33">
      <c r="A10761" s="4"/>
      <c r="B10761" s="4"/>
      <c r="C10761" s="4"/>
      <c r="D10761" s="4"/>
      <c r="E10761" s="4"/>
      <c r="F10761" s="4"/>
      <c r="G10761" s="4"/>
      <c r="H10761" s="13"/>
      <c r="I10761" s="13"/>
      <c r="J10761" s="4"/>
      <c r="K10761" s="4"/>
      <c r="L10761" s="4"/>
      <c r="M10761" s="4"/>
      <c r="N10761" s="4"/>
      <c r="O10761" s="4"/>
      <c r="P10761" s="4"/>
      <c r="Q10761" s="4"/>
      <c r="R10761" s="13"/>
      <c r="S10761" s="13"/>
      <c r="T10761" s="13"/>
      <c r="U10761" s="13"/>
      <c r="V10761" s="13"/>
      <c r="W10761" s="13"/>
      <c r="X10761" s="13"/>
      <c r="Y10761" s="4"/>
      <c r="Z10761" s="4"/>
      <c r="AA10761" s="4"/>
      <c r="AB10761" s="4"/>
      <c r="AC10761" s="13"/>
      <c r="AD10761" s="4"/>
      <c r="AE10761" s="13"/>
      <c r="AF10761" s="13"/>
      <c r="AG10761" s="14"/>
    </row>
    <row r="10762" s="10" customFormat="1" spans="1:33">
      <c r="A10762" s="4"/>
      <c r="B10762" s="4"/>
      <c r="C10762" s="4"/>
      <c r="D10762" s="4"/>
      <c r="E10762" s="4"/>
      <c r="F10762" s="4"/>
      <c r="G10762" s="4"/>
      <c r="H10762" s="13"/>
      <c r="I10762" s="13"/>
      <c r="J10762" s="4"/>
      <c r="K10762" s="4"/>
      <c r="L10762" s="4"/>
      <c r="M10762" s="4"/>
      <c r="N10762" s="4"/>
      <c r="O10762" s="4"/>
      <c r="P10762" s="4"/>
      <c r="Q10762" s="4"/>
      <c r="R10762" s="13"/>
      <c r="S10762" s="13"/>
      <c r="T10762" s="13"/>
      <c r="U10762" s="13"/>
      <c r="V10762" s="13"/>
      <c r="W10762" s="13"/>
      <c r="X10762" s="13"/>
      <c r="Y10762" s="4"/>
      <c r="Z10762" s="4"/>
      <c r="AA10762" s="4"/>
      <c r="AB10762" s="4"/>
      <c r="AC10762" s="13"/>
      <c r="AD10762" s="4"/>
      <c r="AE10762" s="13"/>
      <c r="AF10762" s="13"/>
      <c r="AG10762" s="14"/>
    </row>
    <row r="10763" s="10" customFormat="1" spans="1:33">
      <c r="A10763" s="4"/>
      <c r="B10763" s="4"/>
      <c r="C10763" s="4"/>
      <c r="D10763" s="4"/>
      <c r="E10763" s="4"/>
      <c r="F10763" s="4"/>
      <c r="G10763" s="4"/>
      <c r="H10763" s="13"/>
      <c r="I10763" s="13"/>
      <c r="J10763" s="4"/>
      <c r="K10763" s="4"/>
      <c r="L10763" s="4"/>
      <c r="M10763" s="4"/>
      <c r="N10763" s="4"/>
      <c r="O10763" s="4"/>
      <c r="P10763" s="4"/>
      <c r="Q10763" s="4"/>
      <c r="R10763" s="13"/>
      <c r="S10763" s="13"/>
      <c r="T10763" s="13"/>
      <c r="U10763" s="13"/>
      <c r="V10763" s="13"/>
      <c r="W10763" s="13"/>
      <c r="X10763" s="13"/>
      <c r="Y10763" s="4"/>
      <c r="Z10763" s="4"/>
      <c r="AA10763" s="4"/>
      <c r="AB10763" s="4"/>
      <c r="AC10763" s="13"/>
      <c r="AD10763" s="4"/>
      <c r="AE10763" s="13"/>
      <c r="AF10763" s="13"/>
      <c r="AG10763" s="14"/>
    </row>
    <row r="10764" s="10" customFormat="1" spans="1:33">
      <c r="A10764" s="4"/>
      <c r="B10764" s="4"/>
      <c r="C10764" s="4"/>
      <c r="D10764" s="4"/>
      <c r="E10764" s="4"/>
      <c r="F10764" s="4"/>
      <c r="G10764" s="4"/>
      <c r="H10764" s="13"/>
      <c r="I10764" s="13"/>
      <c r="J10764" s="4"/>
      <c r="K10764" s="4"/>
      <c r="L10764" s="4"/>
      <c r="M10764" s="4"/>
      <c r="N10764" s="4"/>
      <c r="O10764" s="4"/>
      <c r="P10764" s="4"/>
      <c r="Q10764" s="4"/>
      <c r="R10764" s="13"/>
      <c r="S10764" s="13"/>
      <c r="T10764" s="13"/>
      <c r="U10764" s="13"/>
      <c r="V10764" s="13"/>
      <c r="W10764" s="13"/>
      <c r="X10764" s="13"/>
      <c r="Y10764" s="4"/>
      <c r="Z10764" s="4"/>
      <c r="AA10764" s="4"/>
      <c r="AB10764" s="4"/>
      <c r="AC10764" s="13"/>
      <c r="AD10764" s="4"/>
      <c r="AE10764" s="13"/>
      <c r="AF10764" s="13"/>
      <c r="AG10764" s="14"/>
    </row>
    <row r="10765" s="10" customFormat="1" spans="1:33">
      <c r="A10765" s="4"/>
      <c r="B10765" s="4"/>
      <c r="C10765" s="4"/>
      <c r="D10765" s="4"/>
      <c r="E10765" s="4"/>
      <c r="F10765" s="4"/>
      <c r="G10765" s="4"/>
      <c r="H10765" s="13"/>
      <c r="I10765" s="13"/>
      <c r="J10765" s="4"/>
      <c r="K10765" s="4"/>
      <c r="L10765" s="4"/>
      <c r="M10765" s="4"/>
      <c r="N10765" s="4"/>
      <c r="O10765" s="4"/>
      <c r="P10765" s="4"/>
      <c r="Q10765" s="4"/>
      <c r="R10765" s="13"/>
      <c r="S10765" s="13"/>
      <c r="T10765" s="13"/>
      <c r="U10765" s="13"/>
      <c r="V10765" s="13"/>
      <c r="W10765" s="13"/>
      <c r="X10765" s="13"/>
      <c r="Y10765" s="4"/>
      <c r="Z10765" s="4"/>
      <c r="AA10765" s="4"/>
      <c r="AB10765" s="4"/>
      <c r="AC10765" s="13"/>
      <c r="AD10765" s="4"/>
      <c r="AE10765" s="13"/>
      <c r="AF10765" s="13"/>
      <c r="AG10765" s="14"/>
    </row>
    <row r="10766" s="10" customFormat="1" spans="1:33">
      <c r="A10766" s="4"/>
      <c r="B10766" s="4"/>
      <c r="C10766" s="4"/>
      <c r="D10766" s="4"/>
      <c r="E10766" s="4"/>
      <c r="F10766" s="4"/>
      <c r="G10766" s="4"/>
      <c r="H10766" s="13"/>
      <c r="I10766" s="13"/>
      <c r="J10766" s="4"/>
      <c r="K10766" s="4"/>
      <c r="L10766" s="4"/>
      <c r="M10766" s="4"/>
      <c r="N10766" s="4"/>
      <c r="O10766" s="4"/>
      <c r="P10766" s="13"/>
      <c r="Q10766" s="13"/>
      <c r="R10766" s="13"/>
      <c r="S10766" s="13"/>
      <c r="T10766" s="13"/>
      <c r="U10766" s="13"/>
      <c r="V10766" s="13"/>
      <c r="W10766" s="13"/>
      <c r="X10766" s="13"/>
      <c r="Y10766" s="4"/>
      <c r="Z10766" s="4"/>
      <c r="AA10766" s="4"/>
      <c r="AB10766" s="4"/>
      <c r="AC10766" s="13"/>
      <c r="AD10766" s="4"/>
      <c r="AE10766" s="13"/>
      <c r="AF10766" s="13"/>
      <c r="AG10766" s="14"/>
    </row>
    <row r="10767" s="10" customFormat="1" spans="1:33">
      <c r="A10767" s="4"/>
      <c r="B10767" s="4"/>
      <c r="C10767" s="4"/>
      <c r="D10767" s="4"/>
      <c r="E10767" s="4"/>
      <c r="F10767" s="4"/>
      <c r="G10767" s="4"/>
      <c r="H10767" s="13"/>
      <c r="I10767" s="13"/>
      <c r="J10767" s="4"/>
      <c r="K10767" s="4"/>
      <c r="L10767" s="4"/>
      <c r="M10767" s="4"/>
      <c r="N10767" s="4"/>
      <c r="O10767" s="4"/>
      <c r="P10767" s="4"/>
      <c r="Q10767" s="4"/>
      <c r="R10767" s="13"/>
      <c r="S10767" s="13"/>
      <c r="T10767" s="13"/>
      <c r="U10767" s="13"/>
      <c r="V10767" s="13"/>
      <c r="W10767" s="13"/>
      <c r="X10767" s="13"/>
      <c r="Y10767" s="4"/>
      <c r="Z10767" s="4"/>
      <c r="AA10767" s="4"/>
      <c r="AB10767" s="4"/>
      <c r="AC10767" s="13"/>
      <c r="AD10767" s="4"/>
      <c r="AE10767" s="13"/>
      <c r="AF10767" s="13"/>
      <c r="AG10767" s="14"/>
    </row>
    <row r="10768" s="10" customFormat="1" spans="1:33">
      <c r="A10768" s="4"/>
      <c r="B10768" s="4"/>
      <c r="C10768" s="4"/>
      <c r="D10768" s="4"/>
      <c r="E10768" s="4"/>
      <c r="F10768" s="4"/>
      <c r="G10768" s="4"/>
      <c r="H10768" s="13"/>
      <c r="I10768" s="13"/>
      <c r="J10768" s="4"/>
      <c r="K10768" s="4"/>
      <c r="L10768" s="4"/>
      <c r="M10768" s="4"/>
      <c r="N10768" s="4"/>
      <c r="O10768" s="4"/>
      <c r="P10768" s="4"/>
      <c r="Q10768" s="4"/>
      <c r="R10768" s="13"/>
      <c r="S10768" s="13"/>
      <c r="T10768" s="13"/>
      <c r="U10768" s="13"/>
      <c r="V10768" s="13"/>
      <c r="W10768" s="13"/>
      <c r="X10768" s="13"/>
      <c r="Y10768" s="4"/>
      <c r="Z10768" s="4"/>
      <c r="AA10768" s="4"/>
      <c r="AB10768" s="4"/>
      <c r="AC10768" s="13"/>
      <c r="AD10768" s="4"/>
      <c r="AE10768" s="13"/>
      <c r="AF10768" s="13"/>
      <c r="AG10768" s="14"/>
    </row>
    <row r="10769" s="10" customFormat="1" spans="1:33">
      <c r="A10769" s="4"/>
      <c r="B10769" s="4"/>
      <c r="C10769" s="4"/>
      <c r="D10769" s="4"/>
      <c r="E10769" s="4"/>
      <c r="F10769" s="4"/>
      <c r="G10769" s="4"/>
      <c r="H10769" s="13"/>
      <c r="I10769" s="13"/>
      <c r="J10769" s="4"/>
      <c r="K10769" s="4"/>
      <c r="L10769" s="4"/>
      <c r="M10769" s="4"/>
      <c r="N10769" s="4"/>
      <c r="O10769" s="4"/>
      <c r="P10769" s="4"/>
      <c r="Q10769" s="4"/>
      <c r="R10769" s="13"/>
      <c r="S10769" s="13"/>
      <c r="T10769" s="13"/>
      <c r="U10769" s="13"/>
      <c r="V10769" s="13"/>
      <c r="W10769" s="13"/>
      <c r="X10769" s="13"/>
      <c r="Y10769" s="4"/>
      <c r="Z10769" s="4"/>
      <c r="AA10769" s="4"/>
      <c r="AB10769" s="4"/>
      <c r="AC10769" s="13"/>
      <c r="AD10769" s="4"/>
      <c r="AE10769" s="13"/>
      <c r="AF10769" s="13"/>
      <c r="AG10769" s="14"/>
    </row>
    <row r="10770" s="10" customFormat="1" spans="1:33">
      <c r="A10770" s="4"/>
      <c r="B10770" s="4"/>
      <c r="C10770" s="4"/>
      <c r="D10770" s="4"/>
      <c r="E10770" s="4"/>
      <c r="F10770" s="4"/>
      <c r="G10770" s="4"/>
      <c r="H10770" s="13"/>
      <c r="I10770" s="13"/>
      <c r="J10770" s="4"/>
      <c r="K10770" s="4"/>
      <c r="L10770" s="4"/>
      <c r="M10770" s="4"/>
      <c r="N10770" s="4"/>
      <c r="O10770" s="4"/>
      <c r="P10770" s="4"/>
      <c r="Q10770" s="4"/>
      <c r="R10770" s="13"/>
      <c r="S10770" s="13"/>
      <c r="T10770" s="13"/>
      <c r="U10770" s="13"/>
      <c r="V10770" s="13"/>
      <c r="W10770" s="13"/>
      <c r="X10770" s="13"/>
      <c r="Y10770" s="4"/>
      <c r="Z10770" s="4"/>
      <c r="AA10770" s="4"/>
      <c r="AB10770" s="4"/>
      <c r="AC10770" s="13"/>
      <c r="AD10770" s="4"/>
      <c r="AE10770" s="13"/>
      <c r="AF10770" s="13"/>
      <c r="AG10770" s="14"/>
    </row>
    <row r="10771" s="10" customFormat="1" spans="1:33">
      <c r="A10771" s="4"/>
      <c r="B10771" s="4"/>
      <c r="C10771" s="4"/>
      <c r="D10771" s="4"/>
      <c r="E10771" s="4"/>
      <c r="F10771" s="4"/>
      <c r="G10771" s="4"/>
      <c r="H10771" s="13"/>
      <c r="I10771" s="13"/>
      <c r="J10771" s="4"/>
      <c r="K10771" s="4"/>
      <c r="L10771" s="4"/>
      <c r="M10771" s="4"/>
      <c r="N10771" s="4"/>
      <c r="O10771" s="4"/>
      <c r="P10771" s="4"/>
      <c r="Q10771" s="4"/>
      <c r="R10771" s="13"/>
      <c r="S10771" s="13"/>
      <c r="T10771" s="13"/>
      <c r="U10771" s="13"/>
      <c r="V10771" s="13"/>
      <c r="W10771" s="13"/>
      <c r="X10771" s="13"/>
      <c r="Y10771" s="4"/>
      <c r="Z10771" s="4"/>
      <c r="AA10771" s="4"/>
      <c r="AB10771" s="4"/>
      <c r="AC10771" s="13"/>
      <c r="AD10771" s="4"/>
      <c r="AE10771" s="13"/>
      <c r="AF10771" s="13"/>
      <c r="AG10771" s="14"/>
    </row>
    <row r="10772" s="10" customFormat="1" spans="1:33">
      <c r="A10772" s="4"/>
      <c r="B10772" s="4"/>
      <c r="C10772" s="4"/>
      <c r="D10772" s="4"/>
      <c r="E10772" s="4"/>
      <c r="F10772" s="4"/>
      <c r="G10772" s="4"/>
      <c r="H10772" s="13"/>
      <c r="I10772" s="13"/>
      <c r="J10772" s="4"/>
      <c r="K10772" s="4"/>
      <c r="L10772" s="4"/>
      <c r="M10772" s="4"/>
      <c r="N10772" s="4"/>
      <c r="O10772" s="4"/>
      <c r="P10772" s="4"/>
      <c r="Q10772" s="4"/>
      <c r="R10772" s="13"/>
      <c r="S10772" s="4"/>
      <c r="T10772" s="13"/>
      <c r="U10772" s="13"/>
      <c r="V10772" s="13"/>
      <c r="W10772" s="13"/>
      <c r="X10772" s="13"/>
      <c r="Y10772" s="4"/>
      <c r="Z10772" s="4"/>
      <c r="AA10772" s="4"/>
      <c r="AB10772" s="4"/>
      <c r="AC10772" s="13"/>
      <c r="AD10772" s="4"/>
      <c r="AE10772" s="13"/>
      <c r="AF10772" s="13"/>
      <c r="AG10772" s="14"/>
    </row>
    <row r="10773" s="10" customFormat="1" spans="1:33">
      <c r="A10773" s="4"/>
      <c r="B10773" s="4"/>
      <c r="C10773" s="4"/>
      <c r="D10773" s="4"/>
      <c r="E10773" s="4"/>
      <c r="F10773" s="4"/>
      <c r="G10773" s="4"/>
      <c r="H10773" s="13"/>
      <c r="I10773" s="13"/>
      <c r="J10773" s="4"/>
      <c r="K10773" s="4"/>
      <c r="L10773" s="4"/>
      <c r="M10773" s="4"/>
      <c r="N10773" s="4"/>
      <c r="O10773" s="4"/>
      <c r="P10773" s="4"/>
      <c r="Q10773" s="4"/>
      <c r="R10773" s="13"/>
      <c r="S10773" s="13"/>
      <c r="T10773" s="13"/>
      <c r="U10773" s="13"/>
      <c r="V10773" s="13"/>
      <c r="W10773" s="13"/>
      <c r="X10773" s="13"/>
      <c r="Y10773" s="4"/>
      <c r="Z10773" s="4"/>
      <c r="AA10773" s="4"/>
      <c r="AB10773" s="4"/>
      <c r="AC10773" s="13"/>
      <c r="AD10773" s="4"/>
      <c r="AE10773" s="13"/>
      <c r="AF10773" s="13"/>
      <c r="AG10773" s="14"/>
    </row>
    <row r="10774" s="10" customFormat="1" spans="1:33">
      <c r="A10774" s="4"/>
      <c r="B10774" s="4"/>
      <c r="C10774" s="4"/>
      <c r="D10774" s="4"/>
      <c r="E10774" s="4"/>
      <c r="F10774" s="4"/>
      <c r="G10774" s="4"/>
      <c r="H10774" s="13"/>
      <c r="I10774" s="13"/>
      <c r="J10774" s="4"/>
      <c r="K10774" s="4"/>
      <c r="L10774" s="4"/>
      <c r="M10774" s="4"/>
      <c r="N10774" s="4"/>
      <c r="O10774" s="4"/>
      <c r="P10774" s="4"/>
      <c r="Q10774" s="4"/>
      <c r="R10774" s="13"/>
      <c r="S10774" s="13"/>
      <c r="T10774" s="13"/>
      <c r="U10774" s="13"/>
      <c r="V10774" s="13"/>
      <c r="W10774" s="13"/>
      <c r="X10774" s="13"/>
      <c r="Y10774" s="4"/>
      <c r="Z10774" s="4"/>
      <c r="AA10774" s="4"/>
      <c r="AB10774" s="4"/>
      <c r="AC10774" s="13"/>
      <c r="AD10774" s="4"/>
      <c r="AE10774" s="13"/>
      <c r="AF10774" s="13"/>
      <c r="AG10774" s="14"/>
    </row>
    <row r="10775" s="10" customFormat="1" spans="1:33">
      <c r="A10775" s="4"/>
      <c r="B10775" s="4"/>
      <c r="C10775" s="4"/>
      <c r="D10775" s="4"/>
      <c r="E10775" s="4"/>
      <c r="F10775" s="4"/>
      <c r="G10775" s="4"/>
      <c r="H10775" s="13"/>
      <c r="I10775" s="13"/>
      <c r="J10775" s="4"/>
      <c r="K10775" s="4"/>
      <c r="L10775" s="4"/>
      <c r="M10775" s="4"/>
      <c r="N10775" s="4"/>
      <c r="O10775" s="4"/>
      <c r="P10775" s="4"/>
      <c r="Q10775" s="4"/>
      <c r="R10775" s="13"/>
      <c r="S10775" s="13"/>
      <c r="T10775" s="13"/>
      <c r="U10775" s="13"/>
      <c r="V10775" s="13"/>
      <c r="W10775" s="13"/>
      <c r="X10775" s="13"/>
      <c r="Y10775" s="4"/>
      <c r="Z10775" s="4"/>
      <c r="AA10775" s="4"/>
      <c r="AB10775" s="4"/>
      <c r="AC10775" s="13"/>
      <c r="AD10775" s="4"/>
      <c r="AE10775" s="13"/>
      <c r="AF10775" s="13"/>
      <c r="AG10775" s="14"/>
    </row>
    <row r="10776" s="10" customFormat="1" spans="1:33">
      <c r="A10776" s="4"/>
      <c r="B10776" s="4"/>
      <c r="C10776" s="4"/>
      <c r="D10776" s="4"/>
      <c r="E10776" s="4"/>
      <c r="F10776" s="4"/>
      <c r="G10776" s="4"/>
      <c r="H10776" s="13"/>
      <c r="I10776" s="13"/>
      <c r="J10776" s="4"/>
      <c r="K10776" s="4"/>
      <c r="L10776" s="4"/>
      <c r="M10776" s="4"/>
      <c r="N10776" s="4"/>
      <c r="O10776" s="4"/>
      <c r="P10776" s="4"/>
      <c r="Q10776" s="4"/>
      <c r="R10776" s="13"/>
      <c r="S10776" s="13"/>
      <c r="T10776" s="13"/>
      <c r="U10776" s="13"/>
      <c r="V10776" s="13"/>
      <c r="W10776" s="13"/>
      <c r="X10776" s="13"/>
      <c r="Y10776" s="4"/>
      <c r="Z10776" s="4"/>
      <c r="AA10776" s="4"/>
      <c r="AB10776" s="4"/>
      <c r="AC10776" s="13"/>
      <c r="AD10776" s="4"/>
      <c r="AE10776" s="13"/>
      <c r="AF10776" s="13"/>
      <c r="AG10776" s="14"/>
    </row>
    <row r="10777" s="10" customFormat="1" spans="1:33">
      <c r="A10777" s="4"/>
      <c r="B10777" s="4"/>
      <c r="C10777" s="4"/>
      <c r="D10777" s="4"/>
      <c r="E10777" s="4"/>
      <c r="F10777" s="4"/>
      <c r="G10777" s="4"/>
      <c r="H10777" s="13"/>
      <c r="I10777" s="13"/>
      <c r="J10777" s="4"/>
      <c r="K10777" s="4"/>
      <c r="L10777" s="4"/>
      <c r="M10777" s="4"/>
      <c r="N10777" s="4"/>
      <c r="O10777" s="4"/>
      <c r="P10777" s="4"/>
      <c r="Q10777" s="4"/>
      <c r="R10777" s="13"/>
      <c r="S10777" s="13"/>
      <c r="T10777" s="13"/>
      <c r="U10777" s="13"/>
      <c r="V10777" s="13"/>
      <c r="W10777" s="13"/>
      <c r="X10777" s="13"/>
      <c r="Y10777" s="4"/>
      <c r="Z10777" s="4"/>
      <c r="AA10777" s="4"/>
      <c r="AB10777" s="4"/>
      <c r="AC10777" s="13"/>
      <c r="AD10777" s="4"/>
      <c r="AE10777" s="13"/>
      <c r="AF10777" s="13"/>
      <c r="AG10777" s="14"/>
    </row>
    <row r="10778" s="10" customFormat="1" spans="1:33">
      <c r="A10778" s="4"/>
      <c r="B10778" s="4"/>
      <c r="C10778" s="4"/>
      <c r="D10778" s="4"/>
      <c r="E10778" s="4"/>
      <c r="F10778" s="4"/>
      <c r="G10778" s="4"/>
      <c r="H10778" s="13"/>
      <c r="I10778" s="13"/>
      <c r="J10778" s="4"/>
      <c r="K10778" s="4"/>
      <c r="L10778" s="4"/>
      <c r="M10778" s="4"/>
      <c r="N10778" s="4"/>
      <c r="O10778" s="4"/>
      <c r="P10778" s="4"/>
      <c r="Q10778" s="4"/>
      <c r="R10778" s="13"/>
      <c r="S10778" s="13"/>
      <c r="T10778" s="13"/>
      <c r="U10778" s="13"/>
      <c r="V10778" s="13"/>
      <c r="W10778" s="4"/>
      <c r="X10778" s="13"/>
      <c r="Y10778" s="4"/>
      <c r="Z10778" s="4"/>
      <c r="AA10778" s="4"/>
      <c r="AB10778" s="4"/>
      <c r="AC10778" s="4"/>
      <c r="AD10778" s="4"/>
      <c r="AE10778" s="13"/>
      <c r="AF10778" s="13"/>
      <c r="AG10778" s="14"/>
    </row>
    <row r="10779" s="10" customFormat="1" spans="1:33">
      <c r="A10779" s="4"/>
      <c r="B10779" s="4"/>
      <c r="C10779" s="4"/>
      <c r="D10779" s="4"/>
      <c r="E10779" s="4"/>
      <c r="F10779" s="4"/>
      <c r="G10779" s="4"/>
      <c r="H10779" s="13"/>
      <c r="I10779" s="13"/>
      <c r="J10779" s="4"/>
      <c r="K10779" s="4"/>
      <c r="L10779" s="4"/>
      <c r="M10779" s="4"/>
      <c r="N10779" s="4"/>
      <c r="O10779" s="4"/>
      <c r="P10779" s="4"/>
      <c r="Q10779" s="4"/>
      <c r="R10779" s="13"/>
      <c r="S10779" s="13"/>
      <c r="T10779" s="13"/>
      <c r="U10779" s="13"/>
      <c r="V10779" s="13"/>
      <c r="W10779" s="4"/>
      <c r="X10779" s="13"/>
      <c r="Y10779" s="4"/>
      <c r="Z10779" s="4"/>
      <c r="AA10779" s="4"/>
      <c r="AB10779" s="4"/>
      <c r="AC10779" s="4"/>
      <c r="AD10779" s="4"/>
      <c r="AE10779" s="13"/>
      <c r="AF10779" s="13"/>
      <c r="AG10779" s="14"/>
    </row>
    <row r="10780" s="10" customFormat="1" spans="1:33">
      <c r="A10780" s="4"/>
      <c r="B10780" s="4"/>
      <c r="C10780" s="4"/>
      <c r="D10780" s="4"/>
      <c r="E10780" s="4"/>
      <c r="F10780" s="4"/>
      <c r="G10780" s="4"/>
      <c r="H10780" s="13"/>
      <c r="I10780" s="13"/>
      <c r="J10780" s="4"/>
      <c r="K10780" s="4"/>
      <c r="L10780" s="4"/>
      <c r="M10780" s="4"/>
      <c r="N10780" s="4"/>
      <c r="O10780" s="4"/>
      <c r="P10780" s="4"/>
      <c r="Q10780" s="4"/>
      <c r="R10780" s="13"/>
      <c r="S10780" s="13"/>
      <c r="T10780" s="13"/>
      <c r="U10780" s="13"/>
      <c r="V10780" s="13"/>
      <c r="W10780" s="4"/>
      <c r="X10780" s="13"/>
      <c r="Y10780" s="4"/>
      <c r="Z10780" s="4"/>
      <c r="AA10780" s="4"/>
      <c r="AB10780" s="4"/>
      <c r="AC10780" s="4"/>
      <c r="AD10780" s="4"/>
      <c r="AE10780" s="13"/>
      <c r="AF10780" s="13"/>
      <c r="AG10780" s="14"/>
    </row>
    <row r="10781" s="10" customFormat="1" spans="1:33">
      <c r="A10781" s="4"/>
      <c r="B10781" s="4"/>
      <c r="C10781" s="4"/>
      <c r="D10781" s="4"/>
      <c r="E10781" s="4"/>
      <c r="F10781" s="4"/>
      <c r="G10781" s="4"/>
      <c r="H10781" s="13"/>
      <c r="I10781" s="13"/>
      <c r="J10781" s="4"/>
      <c r="K10781" s="4"/>
      <c r="L10781" s="4"/>
      <c r="M10781" s="4"/>
      <c r="N10781" s="4"/>
      <c r="O10781" s="4"/>
      <c r="P10781" s="4"/>
      <c r="Q10781" s="4"/>
      <c r="R10781" s="13"/>
      <c r="S10781" s="13"/>
      <c r="T10781" s="13"/>
      <c r="U10781" s="13"/>
      <c r="V10781" s="13"/>
      <c r="W10781" s="4"/>
      <c r="X10781" s="13"/>
      <c r="Y10781" s="4"/>
      <c r="Z10781" s="4"/>
      <c r="AA10781" s="4"/>
      <c r="AB10781" s="4"/>
      <c r="AC10781" s="4"/>
      <c r="AD10781" s="4"/>
      <c r="AE10781" s="13"/>
      <c r="AF10781" s="13"/>
      <c r="AG10781" s="14"/>
    </row>
    <row r="10782" s="10" customFormat="1" spans="1:33">
      <c r="A10782" s="4"/>
      <c r="B10782" s="4"/>
      <c r="C10782" s="4"/>
      <c r="D10782" s="4"/>
      <c r="E10782" s="4"/>
      <c r="F10782" s="4"/>
      <c r="G10782" s="4"/>
      <c r="H10782" s="13"/>
      <c r="I10782" s="13"/>
      <c r="J10782" s="4"/>
      <c r="K10782" s="4"/>
      <c r="L10782" s="4"/>
      <c r="M10782" s="4"/>
      <c r="N10782" s="4"/>
      <c r="O10782" s="4"/>
      <c r="P10782" s="4"/>
      <c r="Q10782" s="4"/>
      <c r="R10782" s="13"/>
      <c r="S10782" s="13"/>
      <c r="T10782" s="13"/>
      <c r="U10782" s="13"/>
      <c r="V10782" s="13"/>
      <c r="W10782" s="13"/>
      <c r="X10782" s="13"/>
      <c r="Y10782" s="4"/>
      <c r="Z10782" s="4"/>
      <c r="AA10782" s="4"/>
      <c r="AB10782" s="4"/>
      <c r="AC10782" s="13"/>
      <c r="AD10782" s="4"/>
      <c r="AE10782" s="13"/>
      <c r="AF10782" s="13"/>
      <c r="AG10782" s="14"/>
    </row>
    <row r="10783" s="10" customFormat="1" spans="1:33">
      <c r="A10783" s="4"/>
      <c r="B10783" s="4"/>
      <c r="C10783" s="4"/>
      <c r="D10783" s="4"/>
      <c r="E10783" s="4"/>
      <c r="F10783" s="4"/>
      <c r="G10783" s="4"/>
      <c r="H10783" s="13"/>
      <c r="I10783" s="13"/>
      <c r="J10783" s="4"/>
      <c r="K10783" s="4"/>
      <c r="L10783" s="4"/>
      <c r="M10783" s="4"/>
      <c r="N10783" s="4"/>
      <c r="O10783" s="4"/>
      <c r="P10783" s="4"/>
      <c r="Q10783" s="4"/>
      <c r="R10783" s="13"/>
      <c r="S10783" s="13"/>
      <c r="T10783" s="13"/>
      <c r="U10783" s="13"/>
      <c r="V10783" s="13"/>
      <c r="W10783" s="13"/>
      <c r="X10783" s="13"/>
      <c r="Y10783" s="4"/>
      <c r="Z10783" s="4"/>
      <c r="AA10783" s="4"/>
      <c r="AB10783" s="4"/>
      <c r="AC10783" s="13"/>
      <c r="AD10783" s="4"/>
      <c r="AE10783" s="13"/>
      <c r="AF10783" s="13"/>
      <c r="AG10783" s="14"/>
    </row>
    <row r="10784" s="10" customFormat="1" spans="1:33">
      <c r="A10784" s="4"/>
      <c r="B10784" s="4"/>
      <c r="C10784" s="4"/>
      <c r="D10784" s="4"/>
      <c r="E10784" s="4"/>
      <c r="F10784" s="4"/>
      <c r="G10784" s="4"/>
      <c r="H10784" s="13"/>
      <c r="I10784" s="13"/>
      <c r="J10784" s="4"/>
      <c r="K10784" s="4"/>
      <c r="L10784" s="4"/>
      <c r="M10784" s="4"/>
      <c r="N10784" s="4"/>
      <c r="O10784" s="4"/>
      <c r="P10784" s="4"/>
      <c r="Q10784" s="4"/>
      <c r="R10784" s="13"/>
      <c r="S10784" s="13"/>
      <c r="T10784" s="13"/>
      <c r="U10784" s="13"/>
      <c r="V10784" s="13"/>
      <c r="W10784" s="13"/>
      <c r="X10784" s="13"/>
      <c r="Y10784" s="4"/>
      <c r="Z10784" s="4"/>
      <c r="AA10784" s="4"/>
      <c r="AB10784" s="4"/>
      <c r="AC10784" s="13"/>
      <c r="AD10784" s="4"/>
      <c r="AE10784" s="13"/>
      <c r="AF10784" s="13"/>
      <c r="AG10784" s="14"/>
    </row>
    <row r="10785" s="10" customFormat="1" spans="1:33">
      <c r="A10785" s="4"/>
      <c r="B10785" s="4"/>
      <c r="C10785" s="4"/>
      <c r="D10785" s="4"/>
      <c r="E10785" s="4"/>
      <c r="F10785" s="4"/>
      <c r="G10785" s="4"/>
      <c r="H10785" s="13"/>
      <c r="I10785" s="13"/>
      <c r="J10785" s="4"/>
      <c r="K10785" s="4"/>
      <c r="L10785" s="4"/>
      <c r="M10785" s="4"/>
      <c r="N10785" s="4"/>
      <c r="O10785" s="4"/>
      <c r="P10785" s="4"/>
      <c r="Q10785" s="4"/>
      <c r="R10785" s="13"/>
      <c r="S10785" s="13"/>
      <c r="T10785" s="13"/>
      <c r="U10785" s="13"/>
      <c r="V10785" s="13"/>
      <c r="W10785" s="13"/>
      <c r="X10785" s="13"/>
      <c r="Y10785" s="4"/>
      <c r="Z10785" s="4"/>
      <c r="AA10785" s="4"/>
      <c r="AB10785" s="4"/>
      <c r="AC10785" s="13"/>
      <c r="AD10785" s="4"/>
      <c r="AE10785" s="13"/>
      <c r="AF10785" s="13"/>
      <c r="AG10785" s="14"/>
    </row>
    <row r="10786" s="10" customFormat="1" spans="1:33">
      <c r="A10786" s="4"/>
      <c r="B10786" s="4"/>
      <c r="C10786" s="4"/>
      <c r="D10786" s="4"/>
      <c r="E10786" s="4"/>
      <c r="F10786" s="4"/>
      <c r="G10786" s="4"/>
      <c r="H10786" s="13"/>
      <c r="I10786" s="13"/>
      <c r="J10786" s="4"/>
      <c r="K10786" s="4"/>
      <c r="L10786" s="4"/>
      <c r="M10786" s="4"/>
      <c r="N10786" s="4"/>
      <c r="O10786" s="4"/>
      <c r="P10786" s="4"/>
      <c r="Q10786" s="4"/>
      <c r="R10786" s="13"/>
      <c r="S10786" s="13"/>
      <c r="T10786" s="13"/>
      <c r="U10786" s="13"/>
      <c r="V10786" s="13"/>
      <c r="W10786" s="13"/>
      <c r="X10786" s="13"/>
      <c r="Y10786" s="4"/>
      <c r="Z10786" s="4"/>
      <c r="AA10786" s="4"/>
      <c r="AB10786" s="4"/>
      <c r="AC10786" s="13"/>
      <c r="AD10786" s="4"/>
      <c r="AE10786" s="13"/>
      <c r="AF10786" s="13"/>
      <c r="AG10786" s="14"/>
    </row>
    <row r="10787" s="10" customFormat="1" spans="1:33">
      <c r="A10787" s="4"/>
      <c r="B10787" s="4"/>
      <c r="C10787" s="4"/>
      <c r="D10787" s="4"/>
      <c r="E10787" s="4"/>
      <c r="F10787" s="4"/>
      <c r="G10787" s="4"/>
      <c r="H10787" s="13"/>
      <c r="I10787" s="13"/>
      <c r="J10787" s="4"/>
      <c r="K10787" s="4"/>
      <c r="L10787" s="4"/>
      <c r="M10787" s="4"/>
      <c r="N10787" s="4"/>
      <c r="O10787" s="4"/>
      <c r="P10787" s="4"/>
      <c r="Q10787" s="4"/>
      <c r="R10787" s="13"/>
      <c r="S10787" s="4"/>
      <c r="T10787" s="13"/>
      <c r="U10787" s="13"/>
      <c r="V10787" s="13"/>
      <c r="W10787" s="13"/>
      <c r="X10787" s="4"/>
      <c r="Y10787" s="4"/>
      <c r="Z10787" s="4"/>
      <c r="AA10787" s="4"/>
      <c r="AB10787" s="4"/>
      <c r="AC10787" s="4"/>
      <c r="AD10787" s="4"/>
      <c r="AE10787" s="13"/>
      <c r="AF10787" s="13"/>
      <c r="AG10787" s="14"/>
    </row>
    <row r="10788" s="10" customFormat="1" spans="1:33">
      <c r="A10788" s="4"/>
      <c r="B10788" s="4"/>
      <c r="C10788" s="4"/>
      <c r="D10788" s="4"/>
      <c r="E10788" s="4"/>
      <c r="F10788" s="4"/>
      <c r="G10788" s="4"/>
      <c r="H10788" s="13"/>
      <c r="I10788" s="13"/>
      <c r="J10788" s="4"/>
      <c r="K10788" s="4"/>
      <c r="L10788" s="4"/>
      <c r="M10788" s="4"/>
      <c r="N10788" s="4"/>
      <c r="O10788" s="4"/>
      <c r="P10788" s="4"/>
      <c r="Q10788" s="4"/>
      <c r="R10788" s="13"/>
      <c r="S10788" s="4"/>
      <c r="T10788" s="13"/>
      <c r="U10788" s="13"/>
      <c r="V10788" s="13"/>
      <c r="W10788" s="13"/>
      <c r="X10788" s="4"/>
      <c r="Y10788" s="4"/>
      <c r="Z10788" s="4"/>
      <c r="AA10788" s="4"/>
      <c r="AB10788" s="4"/>
      <c r="AC10788" s="4"/>
      <c r="AD10788" s="4"/>
      <c r="AE10788" s="13"/>
      <c r="AF10788" s="13"/>
      <c r="AG10788" s="14"/>
    </row>
    <row r="10789" s="10" customFormat="1" spans="1:33">
      <c r="A10789" s="4"/>
      <c r="B10789" s="4"/>
      <c r="C10789" s="4"/>
      <c r="D10789" s="4"/>
      <c r="E10789" s="4"/>
      <c r="F10789" s="4"/>
      <c r="G10789" s="4"/>
      <c r="H10789" s="13"/>
      <c r="I10789" s="13"/>
      <c r="J10789" s="4"/>
      <c r="K10789" s="4"/>
      <c r="L10789" s="4"/>
      <c r="M10789" s="4"/>
      <c r="N10789" s="4"/>
      <c r="O10789" s="4"/>
      <c r="P10789" s="4"/>
      <c r="Q10789" s="4"/>
      <c r="R10789" s="13"/>
      <c r="S10789" s="4"/>
      <c r="T10789" s="13"/>
      <c r="U10789" s="13"/>
      <c r="V10789" s="13"/>
      <c r="W10789" s="13"/>
      <c r="X10789" s="4"/>
      <c r="Y10789" s="4"/>
      <c r="Z10789" s="4"/>
      <c r="AA10789" s="4"/>
      <c r="AB10789" s="4"/>
      <c r="AC10789" s="4"/>
      <c r="AD10789" s="4"/>
      <c r="AE10789" s="13"/>
      <c r="AF10789" s="13"/>
      <c r="AG10789" s="14"/>
    </row>
    <row r="10790" s="10" customFormat="1" spans="1:33">
      <c r="A10790" s="4"/>
      <c r="B10790" s="4"/>
      <c r="C10790" s="4"/>
      <c r="D10790" s="4"/>
      <c r="E10790" s="4"/>
      <c r="F10790" s="4"/>
      <c r="G10790" s="4"/>
      <c r="H10790" s="13"/>
      <c r="I10790" s="13"/>
      <c r="J10790" s="4"/>
      <c r="K10790" s="4"/>
      <c r="L10790" s="4"/>
      <c r="M10790" s="4"/>
      <c r="N10790" s="4"/>
      <c r="O10790" s="4"/>
      <c r="P10790" s="4"/>
      <c r="Q10790" s="4"/>
      <c r="R10790" s="13"/>
      <c r="S10790" s="13"/>
      <c r="T10790" s="13"/>
      <c r="U10790" s="13"/>
      <c r="V10790" s="13"/>
      <c r="W10790" s="13"/>
      <c r="X10790" s="13"/>
      <c r="Y10790" s="4"/>
      <c r="Z10790" s="4"/>
      <c r="AA10790" s="4"/>
      <c r="AB10790" s="4"/>
      <c r="AC10790" s="13"/>
      <c r="AD10790" s="4"/>
      <c r="AE10790" s="13"/>
      <c r="AF10790" s="13"/>
      <c r="AG10790" s="14"/>
    </row>
    <row r="10791" s="10" customFormat="1" spans="1:33">
      <c r="A10791" s="4"/>
      <c r="B10791" s="4"/>
      <c r="C10791" s="4"/>
      <c r="D10791" s="4"/>
      <c r="E10791" s="4"/>
      <c r="F10791" s="4"/>
      <c r="G10791" s="4"/>
      <c r="H10791" s="13"/>
      <c r="I10791" s="13"/>
      <c r="J10791" s="4"/>
      <c r="K10791" s="4"/>
      <c r="L10791" s="4"/>
      <c r="M10791" s="4"/>
      <c r="N10791" s="4"/>
      <c r="O10791" s="4"/>
      <c r="P10791" s="4"/>
      <c r="Q10791" s="4"/>
      <c r="R10791" s="13"/>
      <c r="S10791" s="13"/>
      <c r="T10791" s="13"/>
      <c r="U10791" s="13"/>
      <c r="V10791" s="13"/>
      <c r="W10791" s="4"/>
      <c r="X10791" s="13"/>
      <c r="Y10791" s="4"/>
      <c r="Z10791" s="4"/>
      <c r="AA10791" s="4"/>
      <c r="AB10791" s="4"/>
      <c r="AC10791" s="4"/>
      <c r="AD10791" s="4"/>
      <c r="AE10791" s="13"/>
      <c r="AF10791" s="13"/>
      <c r="AG10791" s="14"/>
    </row>
    <row r="10792" s="10" customFormat="1" spans="1:33">
      <c r="A10792" s="4"/>
      <c r="B10792" s="4"/>
      <c r="C10792" s="4"/>
      <c r="D10792" s="4"/>
      <c r="E10792" s="4"/>
      <c r="F10792" s="4"/>
      <c r="G10792" s="4"/>
      <c r="H10792" s="13"/>
      <c r="I10792" s="13"/>
      <c r="J10792" s="4"/>
      <c r="K10792" s="4"/>
      <c r="L10792" s="4"/>
      <c r="M10792" s="4"/>
      <c r="N10792" s="4"/>
      <c r="O10792" s="4"/>
      <c r="P10792" s="4"/>
      <c r="Q10792" s="4"/>
      <c r="R10792" s="13"/>
      <c r="S10792" s="13"/>
      <c r="T10792" s="13"/>
      <c r="U10792" s="13"/>
      <c r="V10792" s="13"/>
      <c r="W10792" s="13"/>
      <c r="X10792" s="13"/>
      <c r="Y10792" s="4"/>
      <c r="Z10792" s="4"/>
      <c r="AA10792" s="4"/>
      <c r="AB10792" s="4"/>
      <c r="AC10792" s="13"/>
      <c r="AD10792" s="4"/>
      <c r="AE10792" s="13"/>
      <c r="AF10792" s="13"/>
      <c r="AG10792" s="14"/>
    </row>
    <row r="10793" s="10" customFormat="1" spans="1:33">
      <c r="A10793" s="4"/>
      <c r="B10793" s="4"/>
      <c r="C10793" s="4"/>
      <c r="D10793" s="4"/>
      <c r="E10793" s="4"/>
      <c r="F10793" s="4"/>
      <c r="G10793" s="4"/>
      <c r="H10793" s="13"/>
      <c r="I10793" s="13"/>
      <c r="J10793" s="4"/>
      <c r="K10793" s="4"/>
      <c r="L10793" s="4"/>
      <c r="M10793" s="4"/>
      <c r="N10793" s="4"/>
      <c r="O10793" s="4"/>
      <c r="P10793" s="4"/>
      <c r="Q10793" s="4"/>
      <c r="R10793" s="13"/>
      <c r="S10793" s="13"/>
      <c r="T10793" s="13"/>
      <c r="U10793" s="13"/>
      <c r="V10793" s="13"/>
      <c r="W10793" s="4"/>
      <c r="X10793" s="13"/>
      <c r="Y10793" s="4"/>
      <c r="Z10793" s="4"/>
      <c r="AA10793" s="4"/>
      <c r="AB10793" s="4"/>
      <c r="AC10793" s="4"/>
      <c r="AD10793" s="4"/>
      <c r="AE10793" s="13"/>
      <c r="AF10793" s="13"/>
      <c r="AG10793" s="14"/>
    </row>
    <row r="10794" s="10" customFormat="1" spans="1:33">
      <c r="A10794" s="4"/>
      <c r="B10794" s="4"/>
      <c r="C10794" s="4"/>
      <c r="D10794" s="4"/>
      <c r="E10794" s="4"/>
      <c r="F10794" s="4"/>
      <c r="G10794" s="4"/>
      <c r="H10794" s="13"/>
      <c r="I10794" s="13"/>
      <c r="J10794" s="4"/>
      <c r="K10794" s="4"/>
      <c r="L10794" s="4"/>
      <c r="M10794" s="4"/>
      <c r="N10794" s="4"/>
      <c r="O10794" s="4"/>
      <c r="P10794" s="4"/>
      <c r="Q10794" s="4"/>
      <c r="R10794" s="13"/>
      <c r="S10794" s="13"/>
      <c r="T10794" s="13"/>
      <c r="U10794" s="13"/>
      <c r="V10794" s="13"/>
      <c r="W10794" s="13"/>
      <c r="X10794" s="13"/>
      <c r="Y10794" s="4"/>
      <c r="Z10794" s="4"/>
      <c r="AA10794" s="4"/>
      <c r="AB10794" s="4"/>
      <c r="AC10794" s="13"/>
      <c r="AD10794" s="4"/>
      <c r="AE10794" s="13"/>
      <c r="AF10794" s="13"/>
      <c r="AG10794" s="14"/>
    </row>
    <row r="10795" s="10" customFormat="1" spans="1:33">
      <c r="A10795" s="4"/>
      <c r="B10795" s="4"/>
      <c r="C10795" s="4"/>
      <c r="D10795" s="4"/>
      <c r="E10795" s="4"/>
      <c r="F10795" s="4"/>
      <c r="G10795" s="4"/>
      <c r="H10795" s="13"/>
      <c r="I10795" s="13"/>
      <c r="J10795" s="4"/>
      <c r="K10795" s="4"/>
      <c r="L10795" s="4"/>
      <c r="M10795" s="4"/>
      <c r="N10795" s="4"/>
      <c r="O10795" s="4"/>
      <c r="P10795" s="4"/>
      <c r="Q10795" s="4"/>
      <c r="R10795" s="13"/>
      <c r="S10795" s="13"/>
      <c r="T10795" s="13"/>
      <c r="U10795" s="13"/>
      <c r="V10795" s="13"/>
      <c r="W10795" s="13"/>
      <c r="X10795" s="13"/>
      <c r="Y10795" s="4"/>
      <c r="Z10795" s="4"/>
      <c r="AA10795" s="4"/>
      <c r="AB10795" s="4"/>
      <c r="AC10795" s="13"/>
      <c r="AD10795" s="4"/>
      <c r="AE10795" s="13"/>
      <c r="AF10795" s="13"/>
      <c r="AG10795" s="14"/>
    </row>
    <row r="10796" s="10" customFormat="1" spans="1:33">
      <c r="A10796" s="4"/>
      <c r="B10796" s="4"/>
      <c r="C10796" s="4"/>
      <c r="D10796" s="4"/>
      <c r="E10796" s="4"/>
      <c r="F10796" s="4"/>
      <c r="G10796" s="4"/>
      <c r="H10796" s="13"/>
      <c r="I10796" s="13"/>
      <c r="J10796" s="4"/>
      <c r="K10796" s="4"/>
      <c r="L10796" s="4"/>
      <c r="M10796" s="4"/>
      <c r="N10796" s="4"/>
      <c r="O10796" s="4"/>
      <c r="P10796" s="4"/>
      <c r="Q10796" s="4"/>
      <c r="R10796" s="13"/>
      <c r="S10796" s="13"/>
      <c r="T10796" s="13"/>
      <c r="U10796" s="13"/>
      <c r="V10796" s="13"/>
      <c r="W10796" s="13"/>
      <c r="X10796" s="13"/>
      <c r="Y10796" s="4"/>
      <c r="Z10796" s="4"/>
      <c r="AA10796" s="4"/>
      <c r="AB10796" s="4"/>
      <c r="AC10796" s="13"/>
      <c r="AD10796" s="4"/>
      <c r="AE10796" s="13"/>
      <c r="AF10796" s="13"/>
      <c r="AG10796" s="14"/>
    </row>
    <row r="10797" s="10" customFormat="1" spans="1:33">
      <c r="A10797" s="4"/>
      <c r="B10797" s="4"/>
      <c r="C10797" s="4"/>
      <c r="D10797" s="4"/>
      <c r="E10797" s="4"/>
      <c r="F10797" s="4"/>
      <c r="G10797" s="4"/>
      <c r="H10797" s="13"/>
      <c r="I10797" s="13"/>
      <c r="J10797" s="4"/>
      <c r="K10797" s="4"/>
      <c r="L10797" s="4"/>
      <c r="M10797" s="4"/>
      <c r="N10797" s="4"/>
      <c r="O10797" s="4"/>
      <c r="P10797" s="13"/>
      <c r="Q10797" s="13"/>
      <c r="R10797" s="13"/>
      <c r="S10797" s="13"/>
      <c r="T10797" s="13"/>
      <c r="U10797" s="13"/>
      <c r="V10797" s="13"/>
      <c r="W10797" s="13"/>
      <c r="X10797" s="13"/>
      <c r="Y10797" s="4"/>
      <c r="Z10797" s="4"/>
      <c r="AA10797" s="4"/>
      <c r="AB10797" s="4"/>
      <c r="AC10797" s="13"/>
      <c r="AD10797" s="4"/>
      <c r="AE10797" s="13"/>
      <c r="AF10797" s="13"/>
      <c r="AG10797" s="14"/>
    </row>
    <row r="10798" s="10" customFormat="1" spans="1:33">
      <c r="A10798" s="4"/>
      <c r="B10798" s="4"/>
      <c r="C10798" s="4"/>
      <c r="D10798" s="4"/>
      <c r="E10798" s="4"/>
      <c r="F10798" s="4"/>
      <c r="G10798" s="4"/>
      <c r="H10798" s="13"/>
      <c r="I10798" s="13"/>
      <c r="J10798" s="4"/>
      <c r="K10798" s="4"/>
      <c r="L10798" s="4"/>
      <c r="M10798" s="4"/>
      <c r="N10798" s="4"/>
      <c r="O10798" s="4"/>
      <c r="P10798" s="4"/>
      <c r="Q10798" s="4"/>
      <c r="R10798" s="13"/>
      <c r="S10798" s="4"/>
      <c r="T10798" s="13"/>
      <c r="U10798" s="13"/>
      <c r="V10798" s="13"/>
      <c r="W10798" s="13"/>
      <c r="X10798" s="4"/>
      <c r="Y10798" s="4"/>
      <c r="Z10798" s="4"/>
      <c r="AA10798" s="4"/>
      <c r="AB10798" s="4"/>
      <c r="AC10798" s="4"/>
      <c r="AD10798" s="4"/>
      <c r="AE10798" s="13"/>
      <c r="AF10798" s="13"/>
      <c r="AG10798" s="14"/>
    </row>
    <row r="10799" s="10" customFormat="1" spans="1:33">
      <c r="A10799" s="4"/>
      <c r="B10799" s="4"/>
      <c r="C10799" s="4"/>
      <c r="D10799" s="4"/>
      <c r="E10799" s="4"/>
      <c r="F10799" s="4"/>
      <c r="G10799" s="4"/>
      <c r="H10799" s="13"/>
      <c r="I10799" s="13"/>
      <c r="J10799" s="4"/>
      <c r="K10799" s="4"/>
      <c r="L10799" s="4"/>
      <c r="M10799" s="4"/>
      <c r="N10799" s="4"/>
      <c r="O10799" s="4"/>
      <c r="P10799" s="4"/>
      <c r="Q10799" s="4"/>
      <c r="R10799" s="13"/>
      <c r="S10799" s="13"/>
      <c r="T10799" s="13"/>
      <c r="U10799" s="13"/>
      <c r="V10799" s="13"/>
      <c r="W10799" s="13"/>
      <c r="X10799" s="13"/>
      <c r="Y10799" s="4"/>
      <c r="Z10799" s="4"/>
      <c r="AA10799" s="4"/>
      <c r="AB10799" s="4"/>
      <c r="AC10799" s="13"/>
      <c r="AD10799" s="4"/>
      <c r="AE10799" s="13"/>
      <c r="AF10799" s="13"/>
      <c r="AG10799" s="14"/>
    </row>
    <row r="10800" s="10" customFormat="1" spans="1:33">
      <c r="A10800" s="4"/>
      <c r="B10800" s="4"/>
      <c r="C10800" s="4"/>
      <c r="D10800" s="4"/>
      <c r="E10800" s="4"/>
      <c r="F10800" s="4"/>
      <c r="G10800" s="4"/>
      <c r="H10800" s="13"/>
      <c r="I10800" s="13"/>
      <c r="J10800" s="4"/>
      <c r="K10800" s="4"/>
      <c r="L10800" s="4"/>
      <c r="M10800" s="4"/>
      <c r="N10800" s="4"/>
      <c r="O10800" s="4"/>
      <c r="P10800" s="4"/>
      <c r="Q10800" s="4"/>
      <c r="R10800" s="13"/>
      <c r="S10800" s="13"/>
      <c r="T10800" s="13"/>
      <c r="U10800" s="13"/>
      <c r="V10800" s="13"/>
      <c r="W10800" s="13"/>
      <c r="X10800" s="13"/>
      <c r="Y10800" s="4"/>
      <c r="Z10800" s="4"/>
      <c r="AA10800" s="4"/>
      <c r="AB10800" s="4"/>
      <c r="AC10800" s="13"/>
      <c r="AD10800" s="4"/>
      <c r="AE10800" s="13"/>
      <c r="AF10800" s="13"/>
      <c r="AG10800" s="14"/>
    </row>
    <row r="10801" s="10" customFormat="1" spans="1:33">
      <c r="A10801" s="4"/>
      <c r="B10801" s="4"/>
      <c r="C10801" s="4"/>
      <c r="D10801" s="4"/>
      <c r="E10801" s="4"/>
      <c r="F10801" s="4"/>
      <c r="G10801" s="4"/>
      <c r="H10801" s="13"/>
      <c r="I10801" s="13"/>
      <c r="J10801" s="4"/>
      <c r="K10801" s="4"/>
      <c r="L10801" s="4"/>
      <c r="M10801" s="4"/>
      <c r="N10801" s="4"/>
      <c r="O10801" s="4"/>
      <c r="P10801" s="4"/>
      <c r="Q10801" s="4"/>
      <c r="R10801" s="13"/>
      <c r="S10801" s="13"/>
      <c r="T10801" s="13"/>
      <c r="U10801" s="13"/>
      <c r="V10801" s="13"/>
      <c r="W10801" s="13"/>
      <c r="X10801" s="13"/>
      <c r="Y10801" s="4"/>
      <c r="Z10801" s="4"/>
      <c r="AA10801" s="4"/>
      <c r="AB10801" s="4"/>
      <c r="AC10801" s="13"/>
      <c r="AD10801" s="4"/>
      <c r="AE10801" s="13"/>
      <c r="AF10801" s="13"/>
      <c r="AG10801" s="14"/>
    </row>
    <row r="10802" s="10" customFormat="1" spans="1:33">
      <c r="A10802" s="4"/>
      <c r="B10802" s="4"/>
      <c r="C10802" s="4"/>
      <c r="D10802" s="4"/>
      <c r="E10802" s="4"/>
      <c r="F10802" s="4"/>
      <c r="G10802" s="4"/>
      <c r="H10802" s="13"/>
      <c r="I10802" s="13"/>
      <c r="J10802" s="4"/>
      <c r="K10802" s="4"/>
      <c r="L10802" s="4"/>
      <c r="M10802" s="4"/>
      <c r="N10802" s="4"/>
      <c r="O10802" s="4"/>
      <c r="P10802" s="4"/>
      <c r="Q10802" s="4"/>
      <c r="R10802" s="13"/>
      <c r="S10802" s="13"/>
      <c r="T10802" s="13"/>
      <c r="U10802" s="13"/>
      <c r="V10802" s="13"/>
      <c r="W10802" s="13"/>
      <c r="X10802" s="13"/>
      <c r="Y10802" s="4"/>
      <c r="Z10802" s="4"/>
      <c r="AA10802" s="4"/>
      <c r="AB10802" s="4"/>
      <c r="AC10802" s="13"/>
      <c r="AD10802" s="4"/>
      <c r="AE10802" s="13"/>
      <c r="AF10802" s="13"/>
      <c r="AG10802" s="14"/>
    </row>
    <row r="10803" s="10" customFormat="1" spans="1:33">
      <c r="A10803" s="4"/>
      <c r="B10803" s="4"/>
      <c r="C10803" s="4"/>
      <c r="D10803" s="4"/>
      <c r="E10803" s="4"/>
      <c r="F10803" s="4"/>
      <c r="G10803" s="4"/>
      <c r="H10803" s="13"/>
      <c r="I10803" s="13"/>
      <c r="J10803" s="4"/>
      <c r="K10803" s="4"/>
      <c r="L10803" s="4"/>
      <c r="M10803" s="4"/>
      <c r="N10803" s="4"/>
      <c r="O10803" s="4"/>
      <c r="P10803" s="4"/>
      <c r="Q10803" s="4"/>
      <c r="R10803" s="13"/>
      <c r="S10803" s="13"/>
      <c r="T10803" s="13"/>
      <c r="U10803" s="13"/>
      <c r="V10803" s="13"/>
      <c r="W10803" s="13"/>
      <c r="X10803" s="13"/>
      <c r="Y10803" s="4"/>
      <c r="Z10803" s="4"/>
      <c r="AA10803" s="4"/>
      <c r="AB10803" s="4"/>
      <c r="AC10803" s="13"/>
      <c r="AD10803" s="4"/>
      <c r="AE10803" s="13"/>
      <c r="AF10803" s="13"/>
      <c r="AG10803" s="14"/>
    </row>
    <row r="10804" s="10" customFormat="1" spans="1:33">
      <c r="A10804" s="4"/>
      <c r="B10804" s="4"/>
      <c r="C10804" s="4"/>
      <c r="D10804" s="4"/>
      <c r="E10804" s="4"/>
      <c r="F10804" s="4"/>
      <c r="G10804" s="4"/>
      <c r="H10804" s="13"/>
      <c r="I10804" s="13"/>
      <c r="J10804" s="4"/>
      <c r="K10804" s="4"/>
      <c r="L10804" s="4"/>
      <c r="M10804" s="4"/>
      <c r="N10804" s="4"/>
      <c r="O10804" s="4"/>
      <c r="P10804" s="4"/>
      <c r="Q10804" s="4"/>
      <c r="R10804" s="13"/>
      <c r="S10804" s="13"/>
      <c r="T10804" s="13"/>
      <c r="U10804" s="13"/>
      <c r="V10804" s="13"/>
      <c r="W10804" s="13"/>
      <c r="X10804" s="13"/>
      <c r="Y10804" s="4"/>
      <c r="Z10804" s="4"/>
      <c r="AA10804" s="4"/>
      <c r="AB10804" s="4"/>
      <c r="AC10804" s="13"/>
      <c r="AD10804" s="4"/>
      <c r="AE10804" s="13"/>
      <c r="AF10804" s="13"/>
      <c r="AG10804" s="14"/>
    </row>
    <row r="10805" s="10" customFormat="1" spans="1:33">
      <c r="A10805" s="4"/>
      <c r="B10805" s="4"/>
      <c r="C10805" s="4"/>
      <c r="D10805" s="4"/>
      <c r="E10805" s="4"/>
      <c r="F10805" s="4"/>
      <c r="G10805" s="4"/>
      <c r="H10805" s="13"/>
      <c r="I10805" s="13"/>
      <c r="J10805" s="4"/>
      <c r="K10805" s="4"/>
      <c r="L10805" s="4"/>
      <c r="M10805" s="4"/>
      <c r="N10805" s="4"/>
      <c r="O10805" s="4"/>
      <c r="P10805" s="4"/>
      <c r="Q10805" s="4"/>
      <c r="R10805" s="13"/>
      <c r="S10805" s="13"/>
      <c r="T10805" s="13"/>
      <c r="U10805" s="13"/>
      <c r="V10805" s="13"/>
      <c r="W10805" s="13"/>
      <c r="X10805" s="13"/>
      <c r="Y10805" s="4"/>
      <c r="Z10805" s="4"/>
      <c r="AA10805" s="4"/>
      <c r="AB10805" s="4"/>
      <c r="AC10805" s="13"/>
      <c r="AD10805" s="4"/>
      <c r="AE10805" s="13"/>
      <c r="AF10805" s="13"/>
      <c r="AG10805" s="14"/>
    </row>
    <row r="10806" s="10" customFormat="1" spans="1:33">
      <c r="A10806" s="4"/>
      <c r="B10806" s="4"/>
      <c r="C10806" s="4"/>
      <c r="D10806" s="4"/>
      <c r="E10806" s="4"/>
      <c r="F10806" s="4"/>
      <c r="G10806" s="4"/>
      <c r="H10806" s="13"/>
      <c r="I10806" s="13"/>
      <c r="J10806" s="4"/>
      <c r="K10806" s="4"/>
      <c r="L10806" s="4"/>
      <c r="M10806" s="4"/>
      <c r="N10806" s="4"/>
      <c r="O10806" s="4"/>
      <c r="P10806" s="4"/>
      <c r="Q10806" s="4"/>
      <c r="R10806" s="13"/>
      <c r="S10806" s="13"/>
      <c r="T10806" s="13"/>
      <c r="U10806" s="13"/>
      <c r="V10806" s="13"/>
      <c r="W10806" s="13"/>
      <c r="X10806" s="13"/>
      <c r="Y10806" s="4"/>
      <c r="Z10806" s="4"/>
      <c r="AA10806" s="4"/>
      <c r="AB10806" s="4"/>
      <c r="AC10806" s="13"/>
      <c r="AD10806" s="4"/>
      <c r="AE10806" s="13"/>
      <c r="AF10806" s="13"/>
      <c r="AG10806" s="14"/>
    </row>
    <row r="10807" s="10" customFormat="1" spans="1:33">
      <c r="A10807" s="4"/>
      <c r="B10807" s="4"/>
      <c r="C10807" s="4"/>
      <c r="D10807" s="4"/>
      <c r="E10807" s="4"/>
      <c r="F10807" s="4"/>
      <c r="G10807" s="4"/>
      <c r="H10807" s="13"/>
      <c r="I10807" s="13"/>
      <c r="J10807" s="4"/>
      <c r="K10807" s="4"/>
      <c r="L10807" s="4"/>
      <c r="M10807" s="4"/>
      <c r="N10807" s="4"/>
      <c r="O10807" s="4"/>
      <c r="P10807" s="4"/>
      <c r="Q10807" s="4"/>
      <c r="R10807" s="13"/>
      <c r="S10807" s="4"/>
      <c r="T10807" s="13"/>
      <c r="U10807" s="13"/>
      <c r="V10807" s="13"/>
      <c r="W10807" s="13"/>
      <c r="X10807" s="4"/>
      <c r="Y10807" s="4"/>
      <c r="Z10807" s="4"/>
      <c r="AA10807" s="4"/>
      <c r="AB10807" s="4"/>
      <c r="AC10807" s="4"/>
      <c r="AD10807" s="4"/>
      <c r="AE10807" s="13"/>
      <c r="AF10807" s="13"/>
      <c r="AG10807" s="14"/>
    </row>
    <row r="10808" s="10" customFormat="1" spans="1:33">
      <c r="A10808" s="4"/>
      <c r="B10808" s="4"/>
      <c r="C10808" s="4"/>
      <c r="D10808" s="4"/>
      <c r="E10808" s="4"/>
      <c r="F10808" s="4"/>
      <c r="G10808" s="4"/>
      <c r="H10808" s="13"/>
      <c r="I10808" s="13"/>
      <c r="J10808" s="4"/>
      <c r="K10808" s="4"/>
      <c r="L10808" s="4"/>
      <c r="M10808" s="4"/>
      <c r="N10808" s="4"/>
      <c r="O10808" s="4"/>
      <c r="P10808" s="4"/>
      <c r="Q10808" s="4"/>
      <c r="R10808" s="13"/>
      <c r="S10808" s="13"/>
      <c r="T10808" s="13"/>
      <c r="U10808" s="13"/>
      <c r="V10808" s="13"/>
      <c r="W10808" s="13"/>
      <c r="X10808" s="13"/>
      <c r="Y10808" s="4"/>
      <c r="Z10808" s="4"/>
      <c r="AA10808" s="4"/>
      <c r="AB10808" s="4"/>
      <c r="AC10808" s="13"/>
      <c r="AD10808" s="4"/>
      <c r="AE10808" s="13"/>
      <c r="AF10808" s="13"/>
      <c r="AG10808" s="14"/>
    </row>
    <row r="10809" s="10" customFormat="1" spans="1:33">
      <c r="A10809" s="4"/>
      <c r="B10809" s="4"/>
      <c r="C10809" s="4"/>
      <c r="D10809" s="4"/>
      <c r="E10809" s="4"/>
      <c r="F10809" s="4"/>
      <c r="G10809" s="4"/>
      <c r="H10809" s="13"/>
      <c r="I10809" s="13"/>
      <c r="J10809" s="4"/>
      <c r="K10809" s="4"/>
      <c r="L10809" s="4"/>
      <c r="M10809" s="4"/>
      <c r="N10809" s="4"/>
      <c r="O10809" s="4"/>
      <c r="P10809" s="4"/>
      <c r="Q10809" s="4"/>
      <c r="R10809" s="13"/>
      <c r="S10809" s="13"/>
      <c r="T10809" s="13"/>
      <c r="U10809" s="13"/>
      <c r="V10809" s="13"/>
      <c r="W10809" s="13"/>
      <c r="X10809" s="13"/>
      <c r="Y10809" s="4"/>
      <c r="Z10809" s="4"/>
      <c r="AA10809" s="4"/>
      <c r="AB10809" s="4"/>
      <c r="AC10809" s="13"/>
      <c r="AD10809" s="4"/>
      <c r="AE10809" s="13"/>
      <c r="AF10809" s="13"/>
      <c r="AG10809" s="14"/>
    </row>
    <row r="10810" s="10" customFormat="1" spans="1:33">
      <c r="A10810" s="4"/>
      <c r="B10810" s="4"/>
      <c r="C10810" s="4"/>
      <c r="D10810" s="4"/>
      <c r="E10810" s="4"/>
      <c r="F10810" s="4"/>
      <c r="G10810" s="4"/>
      <c r="H10810" s="13"/>
      <c r="I10810" s="13"/>
      <c r="J10810" s="4"/>
      <c r="K10810" s="4"/>
      <c r="L10810" s="4"/>
      <c r="M10810" s="4"/>
      <c r="N10810" s="4"/>
      <c r="O10810" s="4"/>
      <c r="P10810" s="4"/>
      <c r="Q10810" s="4"/>
      <c r="R10810" s="13"/>
      <c r="S10810" s="13"/>
      <c r="T10810" s="13"/>
      <c r="U10810" s="13"/>
      <c r="V10810" s="13"/>
      <c r="W10810" s="13"/>
      <c r="X10810" s="13"/>
      <c r="Y10810" s="4"/>
      <c r="Z10810" s="4"/>
      <c r="AA10810" s="4"/>
      <c r="AB10810" s="4"/>
      <c r="AC10810" s="13"/>
      <c r="AD10810" s="4"/>
      <c r="AE10810" s="13"/>
      <c r="AF10810" s="13"/>
      <c r="AG10810" s="14"/>
    </row>
    <row r="10811" s="10" customFormat="1" spans="1:33">
      <c r="A10811" s="4"/>
      <c r="B10811" s="4"/>
      <c r="C10811" s="4"/>
      <c r="D10811" s="4"/>
      <c r="E10811" s="4"/>
      <c r="F10811" s="4"/>
      <c r="G10811" s="4"/>
      <c r="H10811" s="13"/>
      <c r="I10811" s="13"/>
      <c r="J10811" s="4"/>
      <c r="K10811" s="4"/>
      <c r="L10811" s="4"/>
      <c r="M10811" s="4"/>
      <c r="N10811" s="4"/>
      <c r="O10811" s="4"/>
      <c r="P10811" s="4"/>
      <c r="Q10811" s="4"/>
      <c r="R10811" s="13"/>
      <c r="S10811" s="4"/>
      <c r="T10811" s="13"/>
      <c r="U10811" s="13"/>
      <c r="V10811" s="13"/>
      <c r="W10811" s="13"/>
      <c r="X10811" s="13"/>
      <c r="Y10811" s="4"/>
      <c r="Z10811" s="4"/>
      <c r="AA10811" s="4"/>
      <c r="AB10811" s="4"/>
      <c r="AC10811" s="13"/>
      <c r="AD10811" s="4"/>
      <c r="AE10811" s="13"/>
      <c r="AF10811" s="13"/>
      <c r="AG10811" s="14"/>
    </row>
    <row r="10812" s="10" customFormat="1" spans="1:33">
      <c r="A10812" s="4"/>
      <c r="B10812" s="4"/>
      <c r="C10812" s="4"/>
      <c r="D10812" s="4"/>
      <c r="E10812" s="4"/>
      <c r="F10812" s="4"/>
      <c r="G10812" s="4"/>
      <c r="H10812" s="13"/>
      <c r="I10812" s="13"/>
      <c r="J10812" s="4"/>
      <c r="K10812" s="4"/>
      <c r="L10812" s="4"/>
      <c r="M10812" s="4"/>
      <c r="N10812" s="4"/>
      <c r="O10812" s="4"/>
      <c r="P10812" s="4"/>
      <c r="Q10812" s="4"/>
      <c r="R10812" s="13"/>
      <c r="S10812" s="13"/>
      <c r="T10812" s="13"/>
      <c r="U10812" s="13"/>
      <c r="V10812" s="13"/>
      <c r="W10812" s="13"/>
      <c r="X10812" s="13"/>
      <c r="Y10812" s="4"/>
      <c r="Z10812" s="4"/>
      <c r="AA10812" s="4"/>
      <c r="AB10812" s="4"/>
      <c r="AC10812" s="13"/>
      <c r="AD10812" s="4"/>
      <c r="AE10812" s="13"/>
      <c r="AF10812" s="13"/>
      <c r="AG10812" s="14"/>
    </row>
    <row r="10813" s="10" customFormat="1" spans="1:33">
      <c r="A10813" s="4"/>
      <c r="B10813" s="4"/>
      <c r="C10813" s="4"/>
      <c r="D10813" s="4"/>
      <c r="E10813" s="4"/>
      <c r="F10813" s="4"/>
      <c r="G10813" s="4"/>
      <c r="H10813" s="13"/>
      <c r="I10813" s="13"/>
      <c r="J10813" s="4"/>
      <c r="K10813" s="4"/>
      <c r="L10813" s="4"/>
      <c r="M10813" s="4"/>
      <c r="N10813" s="4"/>
      <c r="O10813" s="4"/>
      <c r="P10813" s="4"/>
      <c r="Q10813" s="4"/>
      <c r="R10813" s="13"/>
      <c r="S10813" s="13"/>
      <c r="T10813" s="13"/>
      <c r="U10813" s="13"/>
      <c r="V10813" s="13"/>
      <c r="W10813" s="13"/>
      <c r="X10813" s="13"/>
      <c r="Y10813" s="4"/>
      <c r="Z10813" s="4"/>
      <c r="AA10813" s="4"/>
      <c r="AB10813" s="4"/>
      <c r="AC10813" s="13"/>
      <c r="AD10813" s="4"/>
      <c r="AE10813" s="13"/>
      <c r="AF10813" s="13"/>
      <c r="AG10813" s="14"/>
    </row>
    <row r="10814" s="10" customFormat="1" spans="1:33">
      <c r="A10814" s="4"/>
      <c r="B10814" s="4"/>
      <c r="C10814" s="4"/>
      <c r="D10814" s="4"/>
      <c r="E10814" s="4"/>
      <c r="F10814" s="4"/>
      <c r="G10814" s="4"/>
      <c r="H10814" s="13"/>
      <c r="I10814" s="13"/>
      <c r="J10814" s="4"/>
      <c r="K10814" s="4"/>
      <c r="L10814" s="4"/>
      <c r="M10814" s="4"/>
      <c r="N10814" s="4"/>
      <c r="O10814" s="4"/>
      <c r="P10814" s="4"/>
      <c r="Q10814" s="4"/>
      <c r="R10814" s="13"/>
      <c r="S10814" s="13"/>
      <c r="T10814" s="13"/>
      <c r="U10814" s="13"/>
      <c r="V10814" s="13"/>
      <c r="W10814" s="13"/>
      <c r="X10814" s="13"/>
      <c r="Y10814" s="4"/>
      <c r="Z10814" s="4"/>
      <c r="AA10814" s="4"/>
      <c r="AB10814" s="4"/>
      <c r="AC10814" s="13"/>
      <c r="AD10814" s="4"/>
      <c r="AE10814" s="13"/>
      <c r="AF10814" s="13"/>
      <c r="AG10814" s="14"/>
    </row>
    <row r="10815" s="10" customFormat="1" spans="1:33">
      <c r="A10815" s="4"/>
      <c r="B10815" s="4"/>
      <c r="C10815" s="4"/>
      <c r="D10815" s="4"/>
      <c r="E10815" s="4"/>
      <c r="F10815" s="4"/>
      <c r="G10815" s="4"/>
      <c r="H10815" s="13"/>
      <c r="I10815" s="13"/>
      <c r="J10815" s="4"/>
      <c r="K10815" s="4"/>
      <c r="L10815" s="4"/>
      <c r="M10815" s="4"/>
      <c r="N10815" s="4"/>
      <c r="O10815" s="4"/>
      <c r="P10815" s="4"/>
      <c r="Q10815" s="4"/>
      <c r="R10815" s="13"/>
      <c r="S10815" s="13"/>
      <c r="T10815" s="13"/>
      <c r="U10815" s="13"/>
      <c r="V10815" s="13"/>
      <c r="W10815" s="13"/>
      <c r="X10815" s="13"/>
      <c r="Y10815" s="4"/>
      <c r="Z10815" s="4"/>
      <c r="AA10815" s="4"/>
      <c r="AB10815" s="4"/>
      <c r="AC10815" s="13"/>
      <c r="AD10815" s="4"/>
      <c r="AE10815" s="13"/>
      <c r="AF10815" s="13"/>
      <c r="AG10815" s="14"/>
    </row>
    <row r="10816" s="10" customFormat="1" spans="1:33">
      <c r="A10816" s="4"/>
      <c r="B10816" s="4"/>
      <c r="C10816" s="4"/>
      <c r="D10816" s="4"/>
      <c r="E10816" s="4"/>
      <c r="F10816" s="4"/>
      <c r="G10816" s="4"/>
      <c r="H10816" s="13"/>
      <c r="I10816" s="13"/>
      <c r="J10816" s="4"/>
      <c r="K10816" s="4"/>
      <c r="L10816" s="4"/>
      <c r="M10816" s="4"/>
      <c r="N10816" s="4"/>
      <c r="O10816" s="4"/>
      <c r="P10816" s="4"/>
      <c r="Q10816" s="4"/>
      <c r="R10816" s="13"/>
      <c r="S10816" s="13"/>
      <c r="T10816" s="13"/>
      <c r="U10816" s="13"/>
      <c r="V10816" s="13"/>
      <c r="W10816" s="13"/>
      <c r="X10816" s="13"/>
      <c r="Y10816" s="4"/>
      <c r="Z10816" s="4"/>
      <c r="AA10816" s="4"/>
      <c r="AB10816" s="4"/>
      <c r="AC10816" s="13"/>
      <c r="AD10816" s="4"/>
      <c r="AE10816" s="13"/>
      <c r="AF10816" s="13"/>
      <c r="AG10816" s="14"/>
    </row>
    <row r="10817" s="10" customFormat="1" spans="1:33">
      <c r="A10817" s="4"/>
      <c r="B10817" s="4"/>
      <c r="C10817" s="4"/>
      <c r="D10817" s="4"/>
      <c r="E10817" s="4"/>
      <c r="F10817" s="4"/>
      <c r="G10817" s="4"/>
      <c r="H10817" s="13"/>
      <c r="I10817" s="13"/>
      <c r="J10817" s="4"/>
      <c r="K10817" s="4"/>
      <c r="L10817" s="4"/>
      <c r="M10817" s="4"/>
      <c r="N10817" s="4"/>
      <c r="O10817" s="4"/>
      <c r="P10817" s="4"/>
      <c r="Q10817" s="4"/>
      <c r="R10817" s="13"/>
      <c r="S10817" s="13"/>
      <c r="T10817" s="13"/>
      <c r="U10817" s="13"/>
      <c r="V10817" s="13"/>
      <c r="W10817" s="13"/>
      <c r="X10817" s="13"/>
      <c r="Y10817" s="4"/>
      <c r="Z10817" s="4"/>
      <c r="AA10817" s="4"/>
      <c r="AB10817" s="4"/>
      <c r="AC10817" s="13"/>
      <c r="AD10817" s="4"/>
      <c r="AE10817" s="13"/>
      <c r="AF10817" s="13"/>
      <c r="AG10817" s="14"/>
    </row>
    <row r="10818" s="10" customFormat="1" spans="1:33">
      <c r="A10818" s="4"/>
      <c r="B10818" s="4"/>
      <c r="C10818" s="4"/>
      <c r="D10818" s="4"/>
      <c r="E10818" s="4"/>
      <c r="F10818" s="4"/>
      <c r="G10818" s="4"/>
      <c r="H10818" s="13"/>
      <c r="I10818" s="13"/>
      <c r="J10818" s="4"/>
      <c r="K10818" s="4"/>
      <c r="L10818" s="4"/>
      <c r="M10818" s="4"/>
      <c r="N10818" s="4"/>
      <c r="O10818" s="4"/>
      <c r="P10818" s="4"/>
      <c r="Q10818" s="4"/>
      <c r="R10818" s="13"/>
      <c r="S10818" s="13"/>
      <c r="T10818" s="13"/>
      <c r="U10818" s="13"/>
      <c r="V10818" s="13"/>
      <c r="W10818" s="13"/>
      <c r="X10818" s="13"/>
      <c r="Y10818" s="4"/>
      <c r="Z10818" s="4"/>
      <c r="AA10818" s="4"/>
      <c r="AB10818" s="4"/>
      <c r="AC10818" s="13"/>
      <c r="AD10818" s="4"/>
      <c r="AE10818" s="13"/>
      <c r="AF10818" s="13"/>
      <c r="AG10818" s="14"/>
    </row>
    <row r="10819" s="10" customFormat="1" spans="1:33">
      <c r="A10819" s="4"/>
      <c r="B10819" s="4"/>
      <c r="C10819" s="4"/>
      <c r="D10819" s="4"/>
      <c r="E10819" s="4"/>
      <c r="F10819" s="4"/>
      <c r="G10819" s="4"/>
      <c r="H10819" s="13"/>
      <c r="I10819" s="13"/>
      <c r="J10819" s="4"/>
      <c r="K10819" s="4"/>
      <c r="L10819" s="4"/>
      <c r="M10819" s="4"/>
      <c r="N10819" s="4"/>
      <c r="O10819" s="4"/>
      <c r="P10819" s="4"/>
      <c r="Q10819" s="4"/>
      <c r="R10819" s="13"/>
      <c r="S10819" s="13"/>
      <c r="T10819" s="13"/>
      <c r="U10819" s="13"/>
      <c r="V10819" s="13"/>
      <c r="W10819" s="13"/>
      <c r="X10819" s="13"/>
      <c r="Y10819" s="4"/>
      <c r="Z10819" s="4"/>
      <c r="AA10819" s="4"/>
      <c r="AB10819" s="4"/>
      <c r="AC10819" s="13"/>
      <c r="AD10819" s="4"/>
      <c r="AE10819" s="13"/>
      <c r="AF10819" s="13"/>
      <c r="AG10819" s="14"/>
    </row>
    <row r="10820" s="10" customFormat="1" spans="1:33">
      <c r="A10820" s="4"/>
      <c r="B10820" s="4"/>
      <c r="C10820" s="4"/>
      <c r="D10820" s="4"/>
      <c r="E10820" s="4"/>
      <c r="F10820" s="4"/>
      <c r="G10820" s="4"/>
      <c r="H10820" s="13"/>
      <c r="I10820" s="13"/>
      <c r="J10820" s="4"/>
      <c r="K10820" s="4"/>
      <c r="L10820" s="4"/>
      <c r="M10820" s="4"/>
      <c r="N10820" s="4"/>
      <c r="O10820" s="4"/>
      <c r="P10820" s="4"/>
      <c r="Q10820" s="4"/>
      <c r="R10820" s="13"/>
      <c r="S10820" s="13"/>
      <c r="T10820" s="13"/>
      <c r="U10820" s="13"/>
      <c r="V10820" s="13"/>
      <c r="W10820" s="13"/>
      <c r="X10820" s="13"/>
      <c r="Y10820" s="4"/>
      <c r="Z10820" s="4"/>
      <c r="AA10820" s="4"/>
      <c r="AB10820" s="4"/>
      <c r="AC10820" s="13"/>
      <c r="AD10820" s="4"/>
      <c r="AE10820" s="13"/>
      <c r="AF10820" s="13"/>
      <c r="AG10820" s="14"/>
    </row>
    <row r="10821" s="10" customFormat="1" spans="1:33">
      <c r="A10821" s="4"/>
      <c r="B10821" s="4"/>
      <c r="C10821" s="4"/>
      <c r="D10821" s="4"/>
      <c r="E10821" s="4"/>
      <c r="F10821" s="4"/>
      <c r="G10821" s="4"/>
      <c r="H10821" s="13"/>
      <c r="I10821" s="13"/>
      <c r="J10821" s="4"/>
      <c r="K10821" s="4"/>
      <c r="L10821" s="4"/>
      <c r="M10821" s="4"/>
      <c r="N10821" s="4"/>
      <c r="O10821" s="4"/>
      <c r="P10821" s="4"/>
      <c r="Q10821" s="4"/>
      <c r="R10821" s="13"/>
      <c r="S10821" s="13"/>
      <c r="T10821" s="13"/>
      <c r="U10821" s="13"/>
      <c r="V10821" s="13"/>
      <c r="W10821" s="13"/>
      <c r="X10821" s="13"/>
      <c r="Y10821" s="4"/>
      <c r="Z10821" s="4"/>
      <c r="AA10821" s="4"/>
      <c r="AB10821" s="4"/>
      <c r="AC10821" s="13"/>
      <c r="AD10821" s="4"/>
      <c r="AE10821" s="13"/>
      <c r="AF10821" s="13"/>
      <c r="AG10821" s="14"/>
    </row>
    <row r="10822" s="10" customFormat="1" spans="1:33">
      <c r="A10822" s="4"/>
      <c r="B10822" s="4"/>
      <c r="C10822" s="4"/>
      <c r="D10822" s="4"/>
      <c r="E10822" s="4"/>
      <c r="F10822" s="4"/>
      <c r="G10822" s="4"/>
      <c r="H10822" s="13"/>
      <c r="I10822" s="13"/>
      <c r="J10822" s="4"/>
      <c r="K10822" s="4"/>
      <c r="L10822" s="4"/>
      <c r="M10822" s="4"/>
      <c r="N10822" s="4"/>
      <c r="O10822" s="4"/>
      <c r="P10822" s="4"/>
      <c r="Q10822" s="4"/>
      <c r="R10822" s="13"/>
      <c r="S10822" s="13"/>
      <c r="T10822" s="13"/>
      <c r="U10822" s="13"/>
      <c r="V10822" s="13"/>
      <c r="W10822" s="13"/>
      <c r="X10822" s="13"/>
      <c r="Y10822" s="4"/>
      <c r="Z10822" s="4"/>
      <c r="AA10822" s="4"/>
      <c r="AB10822" s="4"/>
      <c r="AC10822" s="13"/>
      <c r="AD10822" s="4"/>
      <c r="AE10822" s="13"/>
      <c r="AF10822" s="13"/>
      <c r="AG10822" s="14"/>
    </row>
    <row r="10823" s="10" customFormat="1" spans="1:33">
      <c r="A10823" s="4"/>
      <c r="B10823" s="4"/>
      <c r="C10823" s="4"/>
      <c r="D10823" s="4"/>
      <c r="E10823" s="4"/>
      <c r="F10823" s="4"/>
      <c r="G10823" s="4"/>
      <c r="H10823" s="13"/>
      <c r="I10823" s="13"/>
      <c r="J10823" s="4"/>
      <c r="K10823" s="4"/>
      <c r="L10823" s="4"/>
      <c r="M10823" s="4"/>
      <c r="N10823" s="4"/>
      <c r="O10823" s="4"/>
      <c r="P10823" s="4"/>
      <c r="Q10823" s="4"/>
      <c r="R10823" s="4"/>
      <c r="S10823" s="13"/>
      <c r="T10823" s="13"/>
      <c r="U10823" s="13"/>
      <c r="V10823" s="13"/>
      <c r="W10823" s="13"/>
      <c r="X10823" s="13"/>
      <c r="Y10823" s="4"/>
      <c r="Z10823" s="4"/>
      <c r="AA10823" s="4"/>
      <c r="AB10823" s="4"/>
      <c r="AC10823" s="13"/>
      <c r="AD10823" s="4"/>
      <c r="AE10823" s="13"/>
      <c r="AF10823" s="13"/>
      <c r="AG10823" s="14"/>
    </row>
    <row r="10824" s="10" customFormat="1" spans="1:33">
      <c r="A10824" s="4"/>
      <c r="B10824" s="4"/>
      <c r="C10824" s="4"/>
      <c r="D10824" s="4"/>
      <c r="E10824" s="4"/>
      <c r="F10824" s="4"/>
      <c r="G10824" s="4"/>
      <c r="H10824" s="13"/>
      <c r="I10824" s="13"/>
      <c r="J10824" s="4"/>
      <c r="K10824" s="4"/>
      <c r="L10824" s="4"/>
      <c r="M10824" s="4"/>
      <c r="N10824" s="4"/>
      <c r="O10824" s="4"/>
      <c r="P10824" s="4"/>
      <c r="Q10824" s="4"/>
      <c r="R10824" s="13"/>
      <c r="S10824" s="13"/>
      <c r="T10824" s="13"/>
      <c r="U10824" s="13"/>
      <c r="V10824" s="13"/>
      <c r="W10824" s="13"/>
      <c r="X10824" s="13"/>
      <c r="Y10824" s="4"/>
      <c r="Z10824" s="4"/>
      <c r="AA10824" s="4"/>
      <c r="AB10824" s="4"/>
      <c r="AC10824" s="13"/>
      <c r="AD10824" s="4"/>
      <c r="AE10824" s="13"/>
      <c r="AF10824" s="13"/>
      <c r="AG10824" s="14"/>
    </row>
    <row r="10825" s="10" customFormat="1" spans="1:33">
      <c r="A10825" s="4"/>
      <c r="B10825" s="4"/>
      <c r="C10825" s="4"/>
      <c r="D10825" s="4"/>
      <c r="E10825" s="4"/>
      <c r="F10825" s="4"/>
      <c r="G10825" s="4"/>
      <c r="H10825" s="13"/>
      <c r="I10825" s="13"/>
      <c r="J10825" s="4"/>
      <c r="K10825" s="4"/>
      <c r="L10825" s="4"/>
      <c r="M10825" s="4"/>
      <c r="N10825" s="4"/>
      <c r="O10825" s="4"/>
      <c r="P10825" s="4"/>
      <c r="Q10825" s="4"/>
      <c r="R10825" s="13"/>
      <c r="S10825" s="13"/>
      <c r="T10825" s="13"/>
      <c r="U10825" s="13"/>
      <c r="V10825" s="13"/>
      <c r="W10825" s="13"/>
      <c r="X10825" s="13"/>
      <c r="Y10825" s="4"/>
      <c r="Z10825" s="4"/>
      <c r="AA10825" s="4"/>
      <c r="AB10825" s="4"/>
      <c r="AC10825" s="13"/>
      <c r="AD10825" s="4"/>
      <c r="AE10825" s="13"/>
      <c r="AF10825" s="13"/>
      <c r="AG10825" s="14"/>
    </row>
    <row r="10826" s="10" customFormat="1" spans="1:33">
      <c r="A10826" s="4"/>
      <c r="B10826" s="4"/>
      <c r="C10826" s="4"/>
      <c r="D10826" s="4"/>
      <c r="E10826" s="4"/>
      <c r="F10826" s="4"/>
      <c r="G10826" s="4"/>
      <c r="H10826" s="13"/>
      <c r="I10826" s="13"/>
      <c r="J10826" s="4"/>
      <c r="K10826" s="4"/>
      <c r="L10826" s="4"/>
      <c r="M10826" s="4"/>
      <c r="N10826" s="4"/>
      <c r="O10826" s="4"/>
      <c r="P10826" s="4"/>
      <c r="Q10826" s="4"/>
      <c r="R10826" s="13"/>
      <c r="S10826" s="13"/>
      <c r="T10826" s="13"/>
      <c r="U10826" s="13"/>
      <c r="V10826" s="13"/>
      <c r="W10826" s="13"/>
      <c r="X10826" s="13"/>
      <c r="Y10826" s="4"/>
      <c r="Z10826" s="4"/>
      <c r="AA10826" s="4"/>
      <c r="AB10826" s="4"/>
      <c r="AC10826" s="13"/>
      <c r="AD10826" s="4"/>
      <c r="AE10826" s="13"/>
      <c r="AF10826" s="13"/>
      <c r="AG10826" s="14"/>
    </row>
    <row r="10827" s="10" customFormat="1" spans="1:33">
      <c r="A10827" s="4"/>
      <c r="B10827" s="4"/>
      <c r="C10827" s="4"/>
      <c r="D10827" s="4"/>
      <c r="E10827" s="4"/>
      <c r="F10827" s="4"/>
      <c r="G10827" s="4"/>
      <c r="H10827" s="13"/>
      <c r="I10827" s="13"/>
      <c r="J10827" s="4"/>
      <c r="K10827" s="4"/>
      <c r="L10827" s="4"/>
      <c r="M10827" s="4"/>
      <c r="N10827" s="4"/>
      <c r="O10827" s="4"/>
      <c r="P10827" s="4"/>
      <c r="Q10827" s="4"/>
      <c r="R10827" s="13"/>
      <c r="S10827" s="13"/>
      <c r="T10827" s="13"/>
      <c r="U10827" s="13"/>
      <c r="V10827" s="13"/>
      <c r="W10827" s="13"/>
      <c r="X10827" s="13"/>
      <c r="Y10827" s="4"/>
      <c r="Z10827" s="4"/>
      <c r="AA10827" s="4"/>
      <c r="AB10827" s="4"/>
      <c r="AC10827" s="13"/>
      <c r="AD10827" s="4"/>
      <c r="AE10827" s="13"/>
      <c r="AF10827" s="13"/>
      <c r="AG10827" s="14"/>
    </row>
    <row r="10828" s="10" customFormat="1" spans="1:33">
      <c r="A10828" s="4"/>
      <c r="B10828" s="4"/>
      <c r="C10828" s="4"/>
      <c r="D10828" s="4"/>
      <c r="E10828" s="4"/>
      <c r="F10828" s="4"/>
      <c r="G10828" s="4"/>
      <c r="H10828" s="13"/>
      <c r="I10828" s="13"/>
      <c r="J10828" s="4"/>
      <c r="K10828" s="4"/>
      <c r="L10828" s="4"/>
      <c r="M10828" s="4"/>
      <c r="N10828" s="4"/>
      <c r="O10828" s="4"/>
      <c r="P10828" s="4"/>
      <c r="Q10828" s="4"/>
      <c r="R10828" s="13"/>
      <c r="S10828" s="13"/>
      <c r="T10828" s="13"/>
      <c r="U10828" s="13"/>
      <c r="V10828" s="13"/>
      <c r="W10828" s="13"/>
      <c r="X10828" s="13"/>
      <c r="Y10828" s="4"/>
      <c r="Z10828" s="4"/>
      <c r="AA10828" s="4"/>
      <c r="AB10828" s="4"/>
      <c r="AC10828" s="13"/>
      <c r="AD10828" s="4"/>
      <c r="AE10828" s="13"/>
      <c r="AF10828" s="13"/>
      <c r="AG10828" s="14"/>
    </row>
    <row r="10829" s="10" customFormat="1" spans="1:33">
      <c r="A10829" s="4"/>
      <c r="B10829" s="4"/>
      <c r="C10829" s="4"/>
      <c r="D10829" s="4"/>
      <c r="E10829" s="4"/>
      <c r="F10829" s="4"/>
      <c r="G10829" s="4"/>
      <c r="H10829" s="13"/>
      <c r="I10829" s="13"/>
      <c r="J10829" s="4"/>
      <c r="K10829" s="4"/>
      <c r="L10829" s="4"/>
      <c r="M10829" s="4"/>
      <c r="N10829" s="4"/>
      <c r="O10829" s="4"/>
      <c r="P10829" s="4"/>
      <c r="Q10829" s="4"/>
      <c r="R10829" s="13"/>
      <c r="S10829" s="13"/>
      <c r="T10829" s="13"/>
      <c r="U10829" s="13"/>
      <c r="V10829" s="13"/>
      <c r="W10829" s="13"/>
      <c r="X10829" s="13"/>
      <c r="Y10829" s="4"/>
      <c r="Z10829" s="4"/>
      <c r="AA10829" s="4"/>
      <c r="AB10829" s="4"/>
      <c r="AC10829" s="13"/>
      <c r="AD10829" s="4"/>
      <c r="AE10829" s="13"/>
      <c r="AF10829" s="13"/>
      <c r="AG10829" s="14"/>
    </row>
    <row r="10830" s="10" customFormat="1" spans="1:33">
      <c r="A10830" s="4"/>
      <c r="B10830" s="4"/>
      <c r="C10830" s="4"/>
      <c r="D10830" s="4"/>
      <c r="E10830" s="4"/>
      <c r="F10830" s="4"/>
      <c r="G10830" s="4"/>
      <c r="H10830" s="13"/>
      <c r="I10830" s="13"/>
      <c r="J10830" s="4"/>
      <c r="K10830" s="4"/>
      <c r="L10830" s="4"/>
      <c r="M10830" s="4"/>
      <c r="N10830" s="4"/>
      <c r="O10830" s="4"/>
      <c r="P10830" s="4"/>
      <c r="Q10830" s="4"/>
      <c r="R10830" s="13"/>
      <c r="S10830" s="13"/>
      <c r="T10830" s="13"/>
      <c r="U10830" s="13"/>
      <c r="V10830" s="13"/>
      <c r="W10830" s="13"/>
      <c r="X10830" s="13"/>
      <c r="Y10830" s="4"/>
      <c r="Z10830" s="4"/>
      <c r="AA10830" s="4"/>
      <c r="AB10830" s="4"/>
      <c r="AC10830" s="13"/>
      <c r="AD10830" s="4"/>
      <c r="AE10830" s="13"/>
      <c r="AF10830" s="13"/>
      <c r="AG10830" s="14"/>
    </row>
    <row r="10831" s="10" customFormat="1" spans="1:33">
      <c r="A10831" s="4"/>
      <c r="B10831" s="4"/>
      <c r="C10831" s="4"/>
      <c r="D10831" s="4"/>
      <c r="E10831" s="4"/>
      <c r="F10831" s="4"/>
      <c r="G10831" s="4"/>
      <c r="H10831" s="13"/>
      <c r="I10831" s="13"/>
      <c r="J10831" s="4"/>
      <c r="K10831" s="4"/>
      <c r="L10831" s="4"/>
      <c r="M10831" s="4"/>
      <c r="N10831" s="4"/>
      <c r="O10831" s="4"/>
      <c r="P10831" s="4"/>
      <c r="Q10831" s="4"/>
      <c r="R10831" s="13"/>
      <c r="S10831" s="13"/>
      <c r="T10831" s="13"/>
      <c r="U10831" s="13"/>
      <c r="V10831" s="13"/>
      <c r="W10831" s="13"/>
      <c r="X10831" s="13"/>
      <c r="Y10831" s="4"/>
      <c r="Z10831" s="4"/>
      <c r="AA10831" s="4"/>
      <c r="AB10831" s="4"/>
      <c r="AC10831" s="13"/>
      <c r="AD10831" s="4"/>
      <c r="AE10831" s="13"/>
      <c r="AF10831" s="13"/>
      <c r="AG10831" s="14"/>
    </row>
    <row r="10832" s="10" customFormat="1" spans="1:33">
      <c r="A10832" s="4"/>
      <c r="B10832" s="4"/>
      <c r="C10832" s="4"/>
      <c r="D10832" s="4"/>
      <c r="E10832" s="4"/>
      <c r="F10832" s="4"/>
      <c r="G10832" s="4"/>
      <c r="H10832" s="13"/>
      <c r="I10832" s="13"/>
      <c r="J10832" s="4"/>
      <c r="K10832" s="4"/>
      <c r="L10832" s="4"/>
      <c r="M10832" s="4"/>
      <c r="N10832" s="4"/>
      <c r="O10832" s="4"/>
      <c r="P10832" s="4"/>
      <c r="Q10832" s="4"/>
      <c r="R10832" s="13"/>
      <c r="S10832" s="4"/>
      <c r="T10832" s="13"/>
      <c r="U10832" s="13"/>
      <c r="V10832" s="13"/>
      <c r="W10832" s="13"/>
      <c r="X10832" s="13"/>
      <c r="Y10832" s="4"/>
      <c r="Z10832" s="4"/>
      <c r="AA10832" s="4"/>
      <c r="AB10832" s="4"/>
      <c r="AC10832" s="13"/>
      <c r="AD10832" s="4"/>
      <c r="AE10832" s="13"/>
      <c r="AF10832" s="13"/>
      <c r="AG10832" s="14"/>
    </row>
    <row r="10833" s="10" customFormat="1" spans="1:33">
      <c r="A10833" s="4"/>
      <c r="B10833" s="4"/>
      <c r="C10833" s="4"/>
      <c r="D10833" s="4"/>
      <c r="E10833" s="4"/>
      <c r="F10833" s="4"/>
      <c r="G10833" s="4"/>
      <c r="H10833" s="13"/>
      <c r="I10833" s="13"/>
      <c r="J10833" s="4"/>
      <c r="K10833" s="4"/>
      <c r="L10833" s="4"/>
      <c r="M10833" s="4"/>
      <c r="N10833" s="4"/>
      <c r="O10833" s="4"/>
      <c r="P10833" s="4"/>
      <c r="Q10833" s="4"/>
      <c r="R10833" s="13"/>
      <c r="S10833" s="13"/>
      <c r="T10833" s="13"/>
      <c r="U10833" s="13"/>
      <c r="V10833" s="13"/>
      <c r="W10833" s="13"/>
      <c r="X10833" s="13"/>
      <c r="Y10833" s="4"/>
      <c r="Z10833" s="4"/>
      <c r="AA10833" s="4"/>
      <c r="AB10833" s="4"/>
      <c r="AC10833" s="13"/>
      <c r="AD10833" s="4"/>
      <c r="AE10833" s="13"/>
      <c r="AF10833" s="13"/>
      <c r="AG10833" s="14"/>
    </row>
    <row r="10834" s="10" customFormat="1" spans="1:33">
      <c r="A10834" s="4"/>
      <c r="B10834" s="4"/>
      <c r="C10834" s="4"/>
      <c r="D10834" s="4"/>
      <c r="E10834" s="4"/>
      <c r="F10834" s="4"/>
      <c r="G10834" s="4"/>
      <c r="H10834" s="13"/>
      <c r="I10834" s="13"/>
      <c r="J10834" s="4"/>
      <c r="K10834" s="4"/>
      <c r="L10834" s="4"/>
      <c r="M10834" s="4"/>
      <c r="N10834" s="4"/>
      <c r="O10834" s="4"/>
      <c r="P10834" s="4"/>
      <c r="Q10834" s="4"/>
      <c r="R10834" s="13"/>
      <c r="S10834" s="13"/>
      <c r="T10834" s="13"/>
      <c r="U10834" s="13"/>
      <c r="V10834" s="13"/>
      <c r="W10834" s="13"/>
      <c r="X10834" s="13"/>
      <c r="Y10834" s="4"/>
      <c r="Z10834" s="4"/>
      <c r="AA10834" s="4"/>
      <c r="AB10834" s="4"/>
      <c r="AC10834" s="13"/>
      <c r="AD10834" s="4"/>
      <c r="AE10834" s="13"/>
      <c r="AF10834" s="13"/>
      <c r="AG10834" s="14"/>
    </row>
    <row r="10835" s="10" customFormat="1" spans="1:33">
      <c r="A10835" s="4"/>
      <c r="B10835" s="4"/>
      <c r="C10835" s="4"/>
      <c r="D10835" s="4"/>
      <c r="E10835" s="4"/>
      <c r="F10835" s="4"/>
      <c r="G10835" s="4"/>
      <c r="H10835" s="13"/>
      <c r="I10835" s="13"/>
      <c r="J10835" s="4"/>
      <c r="K10835" s="4"/>
      <c r="L10835" s="4"/>
      <c r="M10835" s="4"/>
      <c r="N10835" s="4"/>
      <c r="O10835" s="4"/>
      <c r="P10835" s="4"/>
      <c r="Q10835" s="4"/>
      <c r="R10835" s="13"/>
      <c r="S10835" s="4"/>
      <c r="T10835" s="13"/>
      <c r="U10835" s="13"/>
      <c r="V10835" s="13"/>
      <c r="W10835" s="13"/>
      <c r="X10835" s="13"/>
      <c r="Y10835" s="4"/>
      <c r="Z10835" s="4"/>
      <c r="AA10835" s="4"/>
      <c r="AB10835" s="4"/>
      <c r="AC10835" s="13"/>
      <c r="AD10835" s="4"/>
      <c r="AE10835" s="13"/>
      <c r="AF10835" s="13"/>
      <c r="AG10835" s="14"/>
    </row>
    <row r="10836" s="10" customFormat="1" spans="1:33">
      <c r="A10836" s="4"/>
      <c r="B10836" s="4"/>
      <c r="C10836" s="4"/>
      <c r="D10836" s="4"/>
      <c r="E10836" s="4"/>
      <c r="F10836" s="4"/>
      <c r="G10836" s="4"/>
      <c r="H10836" s="13"/>
      <c r="I10836" s="13"/>
      <c r="J10836" s="4"/>
      <c r="K10836" s="4"/>
      <c r="L10836" s="4"/>
      <c r="M10836" s="4"/>
      <c r="N10836" s="4"/>
      <c r="O10836" s="4"/>
      <c r="P10836" s="4"/>
      <c r="Q10836" s="4"/>
      <c r="R10836" s="13"/>
      <c r="S10836" s="13"/>
      <c r="T10836" s="13"/>
      <c r="U10836" s="13"/>
      <c r="V10836" s="13"/>
      <c r="W10836" s="13"/>
      <c r="X10836" s="13"/>
      <c r="Y10836" s="4"/>
      <c r="Z10836" s="4"/>
      <c r="AA10836" s="4"/>
      <c r="AB10836" s="4"/>
      <c r="AC10836" s="13"/>
      <c r="AD10836" s="4"/>
      <c r="AE10836" s="13"/>
      <c r="AF10836" s="13"/>
      <c r="AG10836" s="14"/>
    </row>
    <row r="10837" s="10" customFormat="1" spans="1:33">
      <c r="A10837" s="4"/>
      <c r="B10837" s="4"/>
      <c r="C10837" s="4"/>
      <c r="D10837" s="4"/>
      <c r="E10837" s="4"/>
      <c r="F10837" s="4"/>
      <c r="G10837" s="4"/>
      <c r="H10837" s="13"/>
      <c r="I10837" s="13"/>
      <c r="J10837" s="4"/>
      <c r="K10837" s="4"/>
      <c r="L10837" s="4"/>
      <c r="M10837" s="4"/>
      <c r="N10837" s="4"/>
      <c r="O10837" s="4"/>
      <c r="P10837" s="4"/>
      <c r="Q10837" s="4"/>
      <c r="R10837" s="13"/>
      <c r="S10837" s="13"/>
      <c r="T10837" s="13"/>
      <c r="U10837" s="13"/>
      <c r="V10837" s="13"/>
      <c r="W10837" s="13"/>
      <c r="X10837" s="13"/>
      <c r="Y10837" s="4"/>
      <c r="Z10837" s="4"/>
      <c r="AA10837" s="4"/>
      <c r="AB10837" s="4"/>
      <c r="AC10837" s="13"/>
      <c r="AD10837" s="4"/>
      <c r="AE10837" s="13"/>
      <c r="AF10837" s="13"/>
      <c r="AG10837" s="14"/>
    </row>
    <row r="10838" s="10" customFormat="1" spans="1:33">
      <c r="A10838" s="4"/>
      <c r="B10838" s="4"/>
      <c r="C10838" s="4"/>
      <c r="D10838" s="4"/>
      <c r="E10838" s="4"/>
      <c r="F10838" s="4"/>
      <c r="G10838" s="4"/>
      <c r="H10838" s="13"/>
      <c r="I10838" s="13"/>
      <c r="J10838" s="4"/>
      <c r="K10838" s="4"/>
      <c r="L10838" s="4"/>
      <c r="M10838" s="4"/>
      <c r="N10838" s="4"/>
      <c r="O10838" s="4"/>
      <c r="P10838" s="4"/>
      <c r="Q10838" s="4"/>
      <c r="R10838" s="13"/>
      <c r="S10838" s="13"/>
      <c r="T10838" s="13"/>
      <c r="U10838" s="13"/>
      <c r="V10838" s="13"/>
      <c r="W10838" s="13"/>
      <c r="X10838" s="13"/>
      <c r="Y10838" s="4"/>
      <c r="Z10838" s="4"/>
      <c r="AA10838" s="4"/>
      <c r="AB10838" s="4"/>
      <c r="AC10838" s="13"/>
      <c r="AD10838" s="4"/>
      <c r="AE10838" s="13"/>
      <c r="AF10838" s="13"/>
      <c r="AG10838" s="14"/>
    </row>
    <row r="10839" s="10" customFormat="1" spans="1:33">
      <c r="A10839" s="4"/>
      <c r="B10839" s="4"/>
      <c r="C10839" s="4"/>
      <c r="D10839" s="4"/>
      <c r="E10839" s="4"/>
      <c r="F10839" s="4"/>
      <c r="G10839" s="4"/>
      <c r="H10839" s="13"/>
      <c r="I10839" s="13"/>
      <c r="J10839" s="4"/>
      <c r="K10839" s="4"/>
      <c r="L10839" s="4"/>
      <c r="M10839" s="4"/>
      <c r="N10839" s="4"/>
      <c r="O10839" s="4"/>
      <c r="P10839" s="4"/>
      <c r="Q10839" s="4"/>
      <c r="R10839" s="13"/>
      <c r="S10839" s="13"/>
      <c r="T10839" s="13"/>
      <c r="U10839" s="13"/>
      <c r="V10839" s="13"/>
      <c r="W10839" s="13"/>
      <c r="X10839" s="13"/>
      <c r="Y10839" s="4"/>
      <c r="Z10839" s="4"/>
      <c r="AA10839" s="4"/>
      <c r="AB10839" s="4"/>
      <c r="AC10839" s="13"/>
      <c r="AD10839" s="4"/>
      <c r="AE10839" s="13"/>
      <c r="AF10839" s="13"/>
      <c r="AG10839" s="14"/>
    </row>
    <row r="10840" s="10" customFormat="1" spans="1:33">
      <c r="A10840" s="4"/>
      <c r="B10840" s="4"/>
      <c r="C10840" s="4"/>
      <c r="D10840" s="4"/>
      <c r="E10840" s="4"/>
      <c r="F10840" s="4"/>
      <c r="G10840" s="4"/>
      <c r="H10840" s="13"/>
      <c r="I10840" s="13"/>
      <c r="J10840" s="4"/>
      <c r="K10840" s="4"/>
      <c r="L10840" s="4"/>
      <c r="M10840" s="4"/>
      <c r="N10840" s="4"/>
      <c r="O10840" s="4"/>
      <c r="P10840" s="4"/>
      <c r="Q10840" s="4"/>
      <c r="R10840" s="13"/>
      <c r="S10840" s="13"/>
      <c r="T10840" s="13"/>
      <c r="U10840" s="13"/>
      <c r="V10840" s="13"/>
      <c r="W10840" s="13"/>
      <c r="X10840" s="13"/>
      <c r="Y10840" s="4"/>
      <c r="Z10840" s="4"/>
      <c r="AA10840" s="4"/>
      <c r="AB10840" s="4"/>
      <c r="AC10840" s="13"/>
      <c r="AD10840" s="4"/>
      <c r="AE10840" s="13"/>
      <c r="AF10840" s="13"/>
      <c r="AG10840" s="14"/>
    </row>
    <row r="10841" s="10" customFormat="1" spans="1:33">
      <c r="A10841" s="4"/>
      <c r="B10841" s="4"/>
      <c r="C10841" s="4"/>
      <c r="D10841" s="4"/>
      <c r="E10841" s="4"/>
      <c r="F10841" s="4"/>
      <c r="G10841" s="4"/>
      <c r="H10841" s="13"/>
      <c r="I10841" s="13"/>
      <c r="J10841" s="4"/>
      <c r="K10841" s="4"/>
      <c r="L10841" s="4"/>
      <c r="M10841" s="4"/>
      <c r="N10841" s="4"/>
      <c r="O10841" s="4"/>
      <c r="P10841" s="4"/>
      <c r="Q10841" s="4"/>
      <c r="R10841" s="13"/>
      <c r="S10841" s="13"/>
      <c r="T10841" s="13"/>
      <c r="U10841" s="13"/>
      <c r="V10841" s="13"/>
      <c r="W10841" s="13"/>
      <c r="X10841" s="13"/>
      <c r="Y10841" s="4"/>
      <c r="Z10841" s="4"/>
      <c r="AA10841" s="4"/>
      <c r="AB10841" s="4"/>
      <c r="AC10841" s="13"/>
      <c r="AD10841" s="4"/>
      <c r="AE10841" s="13"/>
      <c r="AF10841" s="13"/>
      <c r="AG10841" s="14"/>
    </row>
    <row r="10842" s="10" customFormat="1" spans="1:33">
      <c r="A10842" s="4"/>
      <c r="B10842" s="4"/>
      <c r="C10842" s="4"/>
      <c r="D10842" s="4"/>
      <c r="E10842" s="4"/>
      <c r="F10842" s="4"/>
      <c r="G10842" s="4"/>
      <c r="H10842" s="13"/>
      <c r="I10842" s="13"/>
      <c r="J10842" s="4"/>
      <c r="K10842" s="4"/>
      <c r="L10842" s="4"/>
      <c r="M10842" s="4"/>
      <c r="N10842" s="4"/>
      <c r="O10842" s="4"/>
      <c r="P10842" s="4"/>
      <c r="Q10842" s="4"/>
      <c r="R10842" s="13"/>
      <c r="S10842" s="13"/>
      <c r="T10842" s="13"/>
      <c r="U10842" s="13"/>
      <c r="V10842" s="13"/>
      <c r="W10842" s="13"/>
      <c r="X10842" s="13"/>
      <c r="Y10842" s="4"/>
      <c r="Z10842" s="4"/>
      <c r="AA10842" s="4"/>
      <c r="AB10842" s="4"/>
      <c r="AC10842" s="13"/>
      <c r="AD10842" s="4"/>
      <c r="AE10842" s="13"/>
      <c r="AF10842" s="13"/>
      <c r="AG10842" s="14"/>
    </row>
    <row r="10843" s="10" customFormat="1" spans="1:33">
      <c r="A10843" s="4"/>
      <c r="B10843" s="4"/>
      <c r="C10843" s="4"/>
      <c r="D10843" s="4"/>
      <c r="E10843" s="4"/>
      <c r="F10843" s="4"/>
      <c r="G10843" s="4"/>
      <c r="H10843" s="13"/>
      <c r="I10843" s="13"/>
      <c r="J10843" s="4"/>
      <c r="K10843" s="4"/>
      <c r="L10843" s="4"/>
      <c r="M10843" s="4"/>
      <c r="N10843" s="4"/>
      <c r="O10843" s="4"/>
      <c r="P10843" s="4"/>
      <c r="Q10843" s="4"/>
      <c r="R10843" s="13"/>
      <c r="S10843" s="4"/>
      <c r="T10843" s="13"/>
      <c r="U10843" s="13"/>
      <c r="V10843" s="13"/>
      <c r="W10843" s="13"/>
      <c r="X10843" s="13"/>
      <c r="Y10843" s="4"/>
      <c r="Z10843" s="4"/>
      <c r="AA10843" s="4"/>
      <c r="AB10843" s="4"/>
      <c r="AC10843" s="13"/>
      <c r="AD10843" s="4"/>
      <c r="AE10843" s="13"/>
      <c r="AF10843" s="13"/>
      <c r="AG10843" s="14"/>
    </row>
    <row r="10844" s="10" customFormat="1" spans="1:33">
      <c r="A10844" s="4"/>
      <c r="B10844" s="4"/>
      <c r="C10844" s="4"/>
      <c r="D10844" s="4"/>
      <c r="E10844" s="4"/>
      <c r="F10844" s="4"/>
      <c r="G10844" s="4"/>
      <c r="H10844" s="13"/>
      <c r="I10844" s="13"/>
      <c r="J10844" s="4"/>
      <c r="K10844" s="4"/>
      <c r="L10844" s="4"/>
      <c r="M10844" s="4"/>
      <c r="N10844" s="4"/>
      <c r="O10844" s="4"/>
      <c r="P10844" s="4"/>
      <c r="Q10844" s="4"/>
      <c r="R10844" s="13"/>
      <c r="S10844" s="13"/>
      <c r="T10844" s="13"/>
      <c r="U10844" s="13"/>
      <c r="V10844" s="13"/>
      <c r="W10844" s="13"/>
      <c r="X10844" s="13"/>
      <c r="Y10844" s="4"/>
      <c r="Z10844" s="4"/>
      <c r="AA10844" s="4"/>
      <c r="AB10844" s="4"/>
      <c r="AC10844" s="13"/>
      <c r="AD10844" s="4"/>
      <c r="AE10844" s="13"/>
      <c r="AF10844" s="13"/>
      <c r="AG10844" s="14"/>
    </row>
    <row r="10845" s="10" customFormat="1" spans="1:33">
      <c r="A10845" s="4"/>
      <c r="B10845" s="4"/>
      <c r="C10845" s="4"/>
      <c r="D10845" s="4"/>
      <c r="E10845" s="4"/>
      <c r="F10845" s="4"/>
      <c r="G10845" s="4"/>
      <c r="H10845" s="13"/>
      <c r="I10845" s="13"/>
      <c r="J10845" s="4"/>
      <c r="K10845" s="4"/>
      <c r="L10845" s="4"/>
      <c r="M10845" s="4"/>
      <c r="N10845" s="4"/>
      <c r="O10845" s="4"/>
      <c r="P10845" s="4"/>
      <c r="Q10845" s="4"/>
      <c r="R10845" s="13"/>
      <c r="S10845" s="13"/>
      <c r="T10845" s="13"/>
      <c r="U10845" s="13"/>
      <c r="V10845" s="13"/>
      <c r="W10845" s="13"/>
      <c r="X10845" s="13"/>
      <c r="Y10845" s="4"/>
      <c r="Z10845" s="4"/>
      <c r="AA10845" s="4"/>
      <c r="AB10845" s="4"/>
      <c r="AC10845" s="13"/>
      <c r="AD10845" s="4"/>
      <c r="AE10845" s="13"/>
      <c r="AF10845" s="13"/>
      <c r="AG10845" s="14"/>
    </row>
    <row r="10846" s="10" customFormat="1" spans="1:33">
      <c r="A10846" s="4"/>
      <c r="B10846" s="4"/>
      <c r="C10846" s="4"/>
      <c r="D10846" s="4"/>
      <c r="E10846" s="4"/>
      <c r="F10846" s="4"/>
      <c r="G10846" s="4"/>
      <c r="H10846" s="13"/>
      <c r="I10846" s="13"/>
      <c r="J10846" s="4"/>
      <c r="K10846" s="4"/>
      <c r="L10846" s="4"/>
      <c r="M10846" s="4"/>
      <c r="N10846" s="4"/>
      <c r="O10846" s="4"/>
      <c r="P10846" s="4"/>
      <c r="Q10846" s="4"/>
      <c r="R10846" s="13"/>
      <c r="S10846" s="13"/>
      <c r="T10846" s="13"/>
      <c r="U10846" s="13"/>
      <c r="V10846" s="13"/>
      <c r="W10846" s="13"/>
      <c r="X10846" s="13"/>
      <c r="Y10846" s="4"/>
      <c r="Z10846" s="4"/>
      <c r="AA10846" s="4"/>
      <c r="AB10846" s="4"/>
      <c r="AC10846" s="13"/>
      <c r="AD10846" s="4"/>
      <c r="AE10846" s="13"/>
      <c r="AF10846" s="13"/>
      <c r="AG10846" s="14"/>
    </row>
    <row r="10847" s="10" customFormat="1" spans="1:33">
      <c r="A10847" s="4"/>
      <c r="B10847" s="4"/>
      <c r="C10847" s="4"/>
      <c r="D10847" s="4"/>
      <c r="E10847" s="4"/>
      <c r="F10847" s="4"/>
      <c r="G10847" s="4"/>
      <c r="H10847" s="13"/>
      <c r="I10847" s="13"/>
      <c r="J10847" s="4"/>
      <c r="K10847" s="4"/>
      <c r="L10847" s="4"/>
      <c r="M10847" s="4"/>
      <c r="N10847" s="4"/>
      <c r="O10847" s="4"/>
      <c r="P10847" s="4"/>
      <c r="Q10847" s="4"/>
      <c r="R10847" s="13"/>
      <c r="S10847" s="13"/>
      <c r="T10847" s="13"/>
      <c r="U10847" s="13"/>
      <c r="V10847" s="13"/>
      <c r="W10847" s="13"/>
      <c r="X10847" s="13"/>
      <c r="Y10847" s="4"/>
      <c r="Z10847" s="4"/>
      <c r="AA10847" s="4"/>
      <c r="AB10847" s="4"/>
      <c r="AC10847" s="13"/>
      <c r="AD10847" s="4"/>
      <c r="AE10847" s="13"/>
      <c r="AF10847" s="13"/>
      <c r="AG10847" s="14"/>
    </row>
    <row r="10848" s="10" customFormat="1" spans="1:33">
      <c r="A10848" s="4"/>
      <c r="B10848" s="4"/>
      <c r="C10848" s="4"/>
      <c r="D10848" s="4"/>
      <c r="E10848" s="4"/>
      <c r="F10848" s="4"/>
      <c r="G10848" s="4"/>
      <c r="H10848" s="13"/>
      <c r="I10848" s="13"/>
      <c r="J10848" s="4"/>
      <c r="K10848" s="4"/>
      <c r="L10848" s="4"/>
      <c r="M10848" s="4"/>
      <c r="N10848" s="4"/>
      <c r="O10848" s="4"/>
      <c r="P10848" s="4"/>
      <c r="Q10848" s="4"/>
      <c r="R10848" s="13"/>
      <c r="S10848" s="13"/>
      <c r="T10848" s="13"/>
      <c r="U10848" s="13"/>
      <c r="V10848" s="13"/>
      <c r="W10848" s="13"/>
      <c r="X10848" s="13"/>
      <c r="Y10848" s="4"/>
      <c r="Z10848" s="4"/>
      <c r="AA10848" s="4"/>
      <c r="AB10848" s="4"/>
      <c r="AC10848" s="13"/>
      <c r="AD10848" s="4"/>
      <c r="AE10848" s="13"/>
      <c r="AF10848" s="13"/>
      <c r="AG10848" s="14"/>
    </row>
    <row r="10849" s="10" customFormat="1" spans="1:33">
      <c r="A10849" s="4"/>
      <c r="B10849" s="4"/>
      <c r="C10849" s="4"/>
      <c r="D10849" s="4"/>
      <c r="E10849" s="4"/>
      <c r="F10849" s="4"/>
      <c r="G10849" s="4"/>
      <c r="H10849" s="13"/>
      <c r="I10849" s="13"/>
      <c r="J10849" s="4"/>
      <c r="K10849" s="4"/>
      <c r="L10849" s="4"/>
      <c r="M10849" s="4"/>
      <c r="N10849" s="4"/>
      <c r="O10849" s="4"/>
      <c r="P10849" s="13"/>
      <c r="Q10849" s="13"/>
      <c r="R10849" s="13"/>
      <c r="S10849" s="13"/>
      <c r="T10849" s="13"/>
      <c r="U10849" s="13"/>
      <c r="V10849" s="13"/>
      <c r="W10849" s="13"/>
      <c r="X10849" s="13"/>
      <c r="Y10849" s="4"/>
      <c r="Z10849" s="4"/>
      <c r="AA10849" s="4"/>
      <c r="AB10849" s="4"/>
      <c r="AC10849" s="13"/>
      <c r="AD10849" s="4"/>
      <c r="AE10849" s="13"/>
      <c r="AF10849" s="13"/>
      <c r="AG10849" s="14"/>
    </row>
    <row r="10850" s="10" customFormat="1" spans="1:33">
      <c r="A10850" s="4"/>
      <c r="B10850" s="4"/>
      <c r="C10850" s="4"/>
      <c r="D10850" s="4"/>
      <c r="E10850" s="4"/>
      <c r="F10850" s="4"/>
      <c r="G10850" s="4"/>
      <c r="H10850" s="13"/>
      <c r="I10850" s="13"/>
      <c r="J10850" s="4"/>
      <c r="K10850" s="4"/>
      <c r="L10850" s="4"/>
      <c r="M10850" s="4"/>
      <c r="N10850" s="4"/>
      <c r="O10850" s="4"/>
      <c r="P10850" s="4"/>
      <c r="Q10850" s="4"/>
      <c r="R10850" s="13"/>
      <c r="S10850" s="4"/>
      <c r="T10850" s="13"/>
      <c r="U10850" s="13"/>
      <c r="V10850" s="13"/>
      <c r="W10850" s="13"/>
      <c r="X10850" s="13"/>
      <c r="Y10850" s="4"/>
      <c r="Z10850" s="4"/>
      <c r="AA10850" s="4"/>
      <c r="AB10850" s="4"/>
      <c r="AC10850" s="13"/>
      <c r="AD10850" s="4"/>
      <c r="AE10850" s="13"/>
      <c r="AF10850" s="13"/>
      <c r="AG10850" s="14"/>
    </row>
    <row r="10851" s="10" customFormat="1" spans="1:33">
      <c r="A10851" s="4"/>
      <c r="B10851" s="4"/>
      <c r="C10851" s="4"/>
      <c r="D10851" s="4"/>
      <c r="E10851" s="4"/>
      <c r="F10851" s="4"/>
      <c r="G10851" s="4"/>
      <c r="H10851" s="13"/>
      <c r="I10851" s="13"/>
      <c r="J10851" s="4"/>
      <c r="K10851" s="4"/>
      <c r="L10851" s="4"/>
      <c r="M10851" s="4"/>
      <c r="N10851" s="4"/>
      <c r="O10851" s="4"/>
      <c r="P10851" s="4"/>
      <c r="Q10851" s="4"/>
      <c r="R10851" s="13"/>
      <c r="S10851" s="4"/>
      <c r="T10851" s="13"/>
      <c r="U10851" s="13"/>
      <c r="V10851" s="13"/>
      <c r="W10851" s="13"/>
      <c r="X10851" s="13"/>
      <c r="Y10851" s="4"/>
      <c r="Z10851" s="4"/>
      <c r="AA10851" s="4"/>
      <c r="AB10851" s="4"/>
      <c r="AC10851" s="13"/>
      <c r="AD10851" s="4"/>
      <c r="AE10851" s="13"/>
      <c r="AF10851" s="13"/>
      <c r="AG10851" s="14"/>
    </row>
    <row r="10852" s="10" customFormat="1" spans="1:33">
      <c r="A10852" s="4"/>
      <c r="B10852" s="4"/>
      <c r="C10852" s="4"/>
      <c r="D10852" s="4"/>
      <c r="E10852" s="4"/>
      <c r="F10852" s="4"/>
      <c r="G10852" s="4"/>
      <c r="H10852" s="13"/>
      <c r="I10852" s="13"/>
      <c r="J10852" s="4"/>
      <c r="K10852" s="4"/>
      <c r="L10852" s="4"/>
      <c r="M10852" s="4"/>
      <c r="N10852" s="4"/>
      <c r="O10852" s="4"/>
      <c r="P10852" s="4"/>
      <c r="Q10852" s="4"/>
      <c r="R10852" s="13"/>
      <c r="S10852" s="13"/>
      <c r="T10852" s="13"/>
      <c r="U10852" s="13"/>
      <c r="V10852" s="13"/>
      <c r="W10852" s="13"/>
      <c r="X10852" s="13"/>
      <c r="Y10852" s="4"/>
      <c r="Z10852" s="4"/>
      <c r="AA10852" s="4"/>
      <c r="AB10852" s="4"/>
      <c r="AC10852" s="13"/>
      <c r="AD10852" s="4"/>
      <c r="AE10852" s="13"/>
      <c r="AF10852" s="13"/>
      <c r="AG10852" s="14"/>
    </row>
    <row r="10853" s="10" customFormat="1" spans="1:33">
      <c r="A10853" s="4"/>
      <c r="B10853" s="4"/>
      <c r="C10853" s="4"/>
      <c r="D10853" s="4"/>
      <c r="E10853" s="4"/>
      <c r="F10853" s="4"/>
      <c r="G10853" s="4"/>
      <c r="H10853" s="13"/>
      <c r="I10853" s="13"/>
      <c r="J10853" s="4"/>
      <c r="K10853" s="4"/>
      <c r="L10853" s="4"/>
      <c r="M10853" s="4"/>
      <c r="N10853" s="4"/>
      <c r="O10853" s="4"/>
      <c r="P10853" s="4"/>
      <c r="Q10853" s="4"/>
      <c r="R10853" s="13"/>
      <c r="S10853" s="13"/>
      <c r="T10853" s="13"/>
      <c r="U10853" s="13"/>
      <c r="V10853" s="13"/>
      <c r="W10853" s="13"/>
      <c r="X10853" s="13"/>
      <c r="Y10853" s="4"/>
      <c r="Z10853" s="4"/>
      <c r="AA10853" s="4"/>
      <c r="AB10853" s="4"/>
      <c r="AC10853" s="13"/>
      <c r="AD10853" s="4"/>
      <c r="AE10853" s="13"/>
      <c r="AF10853" s="13"/>
      <c r="AG10853" s="14"/>
    </row>
    <row r="10854" s="10" customFormat="1" spans="1:33">
      <c r="A10854" s="4"/>
      <c r="B10854" s="4"/>
      <c r="C10854" s="4"/>
      <c r="D10854" s="4"/>
      <c r="E10854" s="4"/>
      <c r="F10854" s="4"/>
      <c r="G10854" s="4"/>
      <c r="H10854" s="13"/>
      <c r="I10854" s="13"/>
      <c r="J10854" s="4"/>
      <c r="K10854" s="4"/>
      <c r="L10854" s="4"/>
      <c r="M10854" s="4"/>
      <c r="N10854" s="4"/>
      <c r="O10854" s="4"/>
      <c r="P10854" s="4"/>
      <c r="Q10854" s="4"/>
      <c r="R10854" s="13"/>
      <c r="S10854" s="4"/>
      <c r="T10854" s="13"/>
      <c r="U10854" s="13"/>
      <c r="V10854" s="13"/>
      <c r="W10854" s="13"/>
      <c r="X10854" s="13"/>
      <c r="Y10854" s="4"/>
      <c r="Z10854" s="4"/>
      <c r="AA10854" s="4"/>
      <c r="AB10854" s="4"/>
      <c r="AC10854" s="13"/>
      <c r="AD10854" s="4"/>
      <c r="AE10854" s="13"/>
      <c r="AF10854" s="13"/>
      <c r="AG10854" s="14"/>
    </row>
    <row r="10855" s="10" customFormat="1" spans="1:33">
      <c r="A10855" s="4"/>
      <c r="B10855" s="4"/>
      <c r="C10855" s="4"/>
      <c r="D10855" s="4"/>
      <c r="E10855" s="4"/>
      <c r="F10855" s="4"/>
      <c r="G10855" s="4"/>
      <c r="H10855" s="13"/>
      <c r="I10855" s="13"/>
      <c r="J10855" s="4"/>
      <c r="K10855" s="4"/>
      <c r="L10855" s="4"/>
      <c r="M10855" s="4"/>
      <c r="N10855" s="4"/>
      <c r="O10855" s="4"/>
      <c r="P10855" s="4"/>
      <c r="Q10855" s="4"/>
      <c r="R10855" s="4"/>
      <c r="S10855" s="13"/>
      <c r="T10855" s="13"/>
      <c r="U10855" s="13"/>
      <c r="V10855" s="13"/>
      <c r="W10855" s="13"/>
      <c r="X10855" s="13"/>
      <c r="Y10855" s="4"/>
      <c r="Z10855" s="4"/>
      <c r="AA10855" s="4"/>
      <c r="AB10855" s="4"/>
      <c r="AC10855" s="13"/>
      <c r="AD10855" s="4"/>
      <c r="AE10855" s="13"/>
      <c r="AF10855" s="13"/>
      <c r="AG10855" s="14"/>
    </row>
    <row r="10856" s="10" customFormat="1" spans="1:33">
      <c r="A10856" s="4"/>
      <c r="B10856" s="4"/>
      <c r="C10856" s="4"/>
      <c r="D10856" s="4"/>
      <c r="E10856" s="4"/>
      <c r="F10856" s="4"/>
      <c r="G10856" s="4"/>
      <c r="H10856" s="13"/>
      <c r="I10856" s="13"/>
      <c r="J10856" s="4"/>
      <c r="K10856" s="4"/>
      <c r="L10856" s="4"/>
      <c r="M10856" s="4"/>
      <c r="N10856" s="4"/>
      <c r="O10856" s="4"/>
      <c r="P10856" s="4"/>
      <c r="Q10856" s="4"/>
      <c r="R10856" s="13"/>
      <c r="S10856" s="13"/>
      <c r="T10856" s="13"/>
      <c r="U10856" s="13"/>
      <c r="V10856" s="13"/>
      <c r="W10856" s="13"/>
      <c r="X10856" s="13"/>
      <c r="Y10856" s="4"/>
      <c r="Z10856" s="4"/>
      <c r="AA10856" s="4"/>
      <c r="AB10856" s="4"/>
      <c r="AC10856" s="13"/>
      <c r="AD10856" s="4"/>
      <c r="AE10856" s="13"/>
      <c r="AF10856" s="13"/>
      <c r="AG10856" s="14"/>
    </row>
    <row r="10857" s="10" customFormat="1" spans="1:33">
      <c r="A10857" s="4"/>
      <c r="B10857" s="4"/>
      <c r="C10857" s="4"/>
      <c r="D10857" s="4"/>
      <c r="E10857" s="4"/>
      <c r="F10857" s="4"/>
      <c r="G10857" s="4"/>
      <c r="H10857" s="13"/>
      <c r="I10857" s="13"/>
      <c r="J10857" s="4"/>
      <c r="K10857" s="4"/>
      <c r="L10857" s="4"/>
      <c r="M10857" s="4"/>
      <c r="N10857" s="4"/>
      <c r="O10857" s="4"/>
      <c r="P10857" s="4"/>
      <c r="Q10857" s="4"/>
      <c r="R10857" s="13"/>
      <c r="S10857" s="13"/>
      <c r="T10857" s="13"/>
      <c r="U10857" s="13"/>
      <c r="V10857" s="13"/>
      <c r="W10857" s="13"/>
      <c r="X10857" s="13"/>
      <c r="Y10857" s="4"/>
      <c r="Z10857" s="4"/>
      <c r="AA10857" s="4"/>
      <c r="AB10857" s="4"/>
      <c r="AC10857" s="13"/>
      <c r="AD10857" s="4"/>
      <c r="AE10857" s="13"/>
      <c r="AF10857" s="13"/>
      <c r="AG10857" s="14"/>
    </row>
    <row r="10858" s="10" customFormat="1" spans="1:33">
      <c r="A10858" s="4"/>
      <c r="B10858" s="4"/>
      <c r="C10858" s="4"/>
      <c r="D10858" s="4"/>
      <c r="E10858" s="4"/>
      <c r="F10858" s="4"/>
      <c r="G10858" s="4"/>
      <c r="H10858" s="13"/>
      <c r="I10858" s="13"/>
      <c r="J10858" s="4"/>
      <c r="K10858" s="4"/>
      <c r="L10858" s="4"/>
      <c r="M10858" s="4"/>
      <c r="N10858" s="4"/>
      <c r="O10858" s="4"/>
      <c r="P10858" s="4"/>
      <c r="Q10858" s="4"/>
      <c r="R10858" s="13"/>
      <c r="S10858" s="13"/>
      <c r="T10858" s="13"/>
      <c r="U10858" s="13"/>
      <c r="V10858" s="13"/>
      <c r="W10858" s="13"/>
      <c r="X10858" s="13"/>
      <c r="Y10858" s="4"/>
      <c r="Z10858" s="4"/>
      <c r="AA10858" s="4"/>
      <c r="AB10858" s="4"/>
      <c r="AC10858" s="13"/>
      <c r="AD10858" s="4"/>
      <c r="AE10858" s="13"/>
      <c r="AF10858" s="13"/>
      <c r="AG10858" s="14"/>
    </row>
    <row r="10859" s="10" customFormat="1" spans="1:33">
      <c r="A10859" s="4"/>
      <c r="B10859" s="4"/>
      <c r="C10859" s="4"/>
      <c r="D10859" s="4"/>
      <c r="E10859" s="4"/>
      <c r="F10859" s="4"/>
      <c r="G10859" s="4"/>
      <c r="H10859" s="13"/>
      <c r="I10859" s="13"/>
      <c r="J10859" s="4"/>
      <c r="K10859" s="4"/>
      <c r="L10859" s="4"/>
      <c r="M10859" s="4"/>
      <c r="N10859" s="4"/>
      <c r="O10859" s="4"/>
      <c r="P10859" s="4"/>
      <c r="Q10859" s="4"/>
      <c r="R10859" s="13"/>
      <c r="S10859" s="4"/>
      <c r="T10859" s="13"/>
      <c r="U10859" s="13"/>
      <c r="V10859" s="13"/>
      <c r="W10859" s="13"/>
      <c r="X10859" s="13"/>
      <c r="Y10859" s="4"/>
      <c r="Z10859" s="4"/>
      <c r="AA10859" s="4"/>
      <c r="AB10859" s="4"/>
      <c r="AC10859" s="13"/>
      <c r="AD10859" s="4"/>
      <c r="AE10859" s="13"/>
      <c r="AF10859" s="13"/>
      <c r="AG10859" s="14"/>
    </row>
    <row r="10860" s="10" customFormat="1" spans="1:33">
      <c r="A10860" s="4"/>
      <c r="B10860" s="4"/>
      <c r="C10860" s="4"/>
      <c r="D10860" s="4"/>
      <c r="E10860" s="4"/>
      <c r="F10860" s="4"/>
      <c r="G10860" s="4"/>
      <c r="H10860" s="13"/>
      <c r="I10860" s="13"/>
      <c r="J10860" s="4"/>
      <c r="K10860" s="4"/>
      <c r="L10860" s="4"/>
      <c r="M10860" s="4"/>
      <c r="N10860" s="4"/>
      <c r="O10860" s="4"/>
      <c r="P10860" s="4"/>
      <c r="Q10860" s="4"/>
      <c r="R10860" s="13"/>
      <c r="S10860" s="4"/>
      <c r="T10860" s="13"/>
      <c r="U10860" s="13"/>
      <c r="V10860" s="13"/>
      <c r="W10860" s="13"/>
      <c r="X10860" s="13"/>
      <c r="Y10860" s="4"/>
      <c r="Z10860" s="4"/>
      <c r="AA10860" s="4"/>
      <c r="AB10860" s="4"/>
      <c r="AC10860" s="13"/>
      <c r="AD10860" s="4"/>
      <c r="AE10860" s="13"/>
      <c r="AF10860" s="13"/>
      <c r="AG10860" s="14"/>
    </row>
    <row r="10861" s="10" customFormat="1" spans="1:33">
      <c r="A10861" s="4"/>
      <c r="B10861" s="4"/>
      <c r="C10861" s="4"/>
      <c r="D10861" s="4"/>
      <c r="E10861" s="4"/>
      <c r="F10861" s="4"/>
      <c r="G10861" s="4"/>
      <c r="H10861" s="13"/>
      <c r="I10861" s="13"/>
      <c r="J10861" s="4"/>
      <c r="K10861" s="4"/>
      <c r="L10861" s="4"/>
      <c r="M10861" s="4"/>
      <c r="N10861" s="4"/>
      <c r="O10861" s="4"/>
      <c r="P10861" s="4"/>
      <c r="Q10861" s="4"/>
      <c r="R10861" s="13"/>
      <c r="S10861" s="13"/>
      <c r="T10861" s="13"/>
      <c r="U10861" s="13"/>
      <c r="V10861" s="13"/>
      <c r="W10861" s="13"/>
      <c r="X10861" s="13"/>
      <c r="Y10861" s="4"/>
      <c r="Z10861" s="4"/>
      <c r="AA10861" s="4"/>
      <c r="AB10861" s="4"/>
      <c r="AC10861" s="13"/>
      <c r="AD10861" s="4"/>
      <c r="AE10861" s="13"/>
      <c r="AF10861" s="13"/>
      <c r="AG10861" s="14"/>
    </row>
    <row r="10862" s="10" customFormat="1" spans="1:33">
      <c r="A10862" s="4"/>
      <c r="B10862" s="4"/>
      <c r="C10862" s="4"/>
      <c r="D10862" s="4"/>
      <c r="E10862" s="4"/>
      <c r="F10862" s="4"/>
      <c r="G10862" s="4"/>
      <c r="H10862" s="13"/>
      <c r="I10862" s="13"/>
      <c r="J10862" s="4"/>
      <c r="K10862" s="4"/>
      <c r="L10862" s="4"/>
      <c r="M10862" s="4"/>
      <c r="N10862" s="4"/>
      <c r="O10862" s="4"/>
      <c r="P10862" s="4"/>
      <c r="Q10862" s="4"/>
      <c r="R10862" s="13"/>
      <c r="S10862" s="4"/>
      <c r="T10862" s="13"/>
      <c r="U10862" s="13"/>
      <c r="V10862" s="13"/>
      <c r="W10862" s="13"/>
      <c r="X10862" s="4"/>
      <c r="Y10862" s="4"/>
      <c r="Z10862" s="4"/>
      <c r="AA10862" s="4"/>
      <c r="AB10862" s="4"/>
      <c r="AC10862" s="4"/>
      <c r="AD10862" s="4"/>
      <c r="AE10862" s="13"/>
      <c r="AF10862" s="13"/>
      <c r="AG10862" s="14"/>
    </row>
    <row r="10863" s="10" customFormat="1" spans="1:33">
      <c r="A10863" s="4"/>
      <c r="B10863" s="4"/>
      <c r="C10863" s="4"/>
      <c r="D10863" s="4"/>
      <c r="E10863" s="4"/>
      <c r="F10863" s="4"/>
      <c r="G10863" s="4"/>
      <c r="H10863" s="13"/>
      <c r="I10863" s="13"/>
      <c r="J10863" s="4"/>
      <c r="K10863" s="4"/>
      <c r="L10863" s="4"/>
      <c r="M10863" s="4"/>
      <c r="N10863" s="4"/>
      <c r="O10863" s="4"/>
      <c r="P10863" s="4"/>
      <c r="Q10863" s="4"/>
      <c r="R10863" s="13"/>
      <c r="S10863" s="4"/>
      <c r="T10863" s="13"/>
      <c r="U10863" s="13"/>
      <c r="V10863" s="13"/>
      <c r="W10863" s="13"/>
      <c r="X10863" s="4"/>
      <c r="Y10863" s="4"/>
      <c r="Z10863" s="4"/>
      <c r="AA10863" s="4"/>
      <c r="AB10863" s="4"/>
      <c r="AC10863" s="4"/>
      <c r="AD10863" s="4"/>
      <c r="AE10863" s="13"/>
      <c r="AF10863" s="13"/>
      <c r="AG10863" s="14"/>
    </row>
    <row r="10864" s="10" customFormat="1" spans="1:33">
      <c r="A10864" s="4"/>
      <c r="B10864" s="4"/>
      <c r="C10864" s="4"/>
      <c r="D10864" s="4"/>
      <c r="E10864" s="4"/>
      <c r="F10864" s="4"/>
      <c r="G10864" s="4"/>
      <c r="H10864" s="13"/>
      <c r="I10864" s="13"/>
      <c r="J10864" s="4"/>
      <c r="K10864" s="4"/>
      <c r="L10864" s="4"/>
      <c r="M10864" s="4"/>
      <c r="N10864" s="4"/>
      <c r="O10864" s="4"/>
      <c r="P10864" s="4"/>
      <c r="Q10864" s="4"/>
      <c r="R10864" s="13"/>
      <c r="S10864" s="13"/>
      <c r="T10864" s="13"/>
      <c r="U10864" s="13"/>
      <c r="V10864" s="13"/>
      <c r="W10864" s="13"/>
      <c r="X10864" s="13"/>
      <c r="Y10864" s="4"/>
      <c r="Z10864" s="4"/>
      <c r="AA10864" s="4"/>
      <c r="AB10864" s="4"/>
      <c r="AC10864" s="13"/>
      <c r="AD10864" s="4"/>
      <c r="AE10864" s="13"/>
      <c r="AF10864" s="13"/>
      <c r="AG10864" s="14"/>
    </row>
    <row r="10865" s="10" customFormat="1" spans="1:33">
      <c r="A10865" s="4"/>
      <c r="B10865" s="4"/>
      <c r="C10865" s="4"/>
      <c r="D10865" s="4"/>
      <c r="E10865" s="4"/>
      <c r="F10865" s="4"/>
      <c r="G10865" s="4"/>
      <c r="H10865" s="13"/>
      <c r="I10865" s="13"/>
      <c r="J10865" s="4"/>
      <c r="K10865" s="4"/>
      <c r="L10865" s="4"/>
      <c r="M10865" s="4"/>
      <c r="N10865" s="4"/>
      <c r="O10865" s="4"/>
      <c r="P10865" s="4"/>
      <c r="Q10865" s="4"/>
      <c r="R10865" s="13"/>
      <c r="S10865" s="4"/>
      <c r="T10865" s="13"/>
      <c r="U10865" s="13"/>
      <c r="V10865" s="13"/>
      <c r="W10865" s="13"/>
      <c r="X10865" s="4"/>
      <c r="Y10865" s="4"/>
      <c r="Z10865" s="4"/>
      <c r="AA10865" s="4"/>
      <c r="AB10865" s="4"/>
      <c r="AC10865" s="4"/>
      <c r="AD10865" s="4"/>
      <c r="AE10865" s="13"/>
      <c r="AF10865" s="13"/>
      <c r="AG10865" s="14"/>
    </row>
    <row r="10866" s="10" customFormat="1" spans="1:33">
      <c r="A10866" s="4"/>
      <c r="B10866" s="4"/>
      <c r="C10866" s="4"/>
      <c r="D10866" s="4"/>
      <c r="E10866" s="4"/>
      <c r="F10866" s="4"/>
      <c r="G10866" s="4"/>
      <c r="H10866" s="13"/>
      <c r="I10866" s="13"/>
      <c r="J10866" s="4"/>
      <c r="K10866" s="4"/>
      <c r="L10866" s="4"/>
      <c r="M10866" s="4"/>
      <c r="N10866" s="4"/>
      <c r="O10866" s="4"/>
      <c r="P10866" s="4"/>
      <c r="Q10866" s="4"/>
      <c r="R10866" s="13"/>
      <c r="S10866" s="13"/>
      <c r="T10866" s="13"/>
      <c r="U10866" s="13"/>
      <c r="V10866" s="13"/>
      <c r="W10866" s="13"/>
      <c r="X10866" s="13"/>
      <c r="Y10866" s="4"/>
      <c r="Z10866" s="4"/>
      <c r="AA10866" s="4"/>
      <c r="AB10866" s="4"/>
      <c r="AC10866" s="13"/>
      <c r="AD10866" s="4"/>
      <c r="AE10866" s="13"/>
      <c r="AF10866" s="13"/>
      <c r="AG10866" s="14"/>
    </row>
    <row r="10867" s="10" customFormat="1" spans="1:33">
      <c r="A10867" s="4"/>
      <c r="B10867" s="4"/>
      <c r="C10867" s="4"/>
      <c r="D10867" s="4"/>
      <c r="E10867" s="4"/>
      <c r="F10867" s="4"/>
      <c r="G10867" s="4"/>
      <c r="H10867" s="13"/>
      <c r="I10867" s="13"/>
      <c r="J10867" s="4"/>
      <c r="K10867" s="4"/>
      <c r="L10867" s="4"/>
      <c r="M10867" s="4"/>
      <c r="N10867" s="4"/>
      <c r="O10867" s="4"/>
      <c r="P10867" s="4"/>
      <c r="Q10867" s="4"/>
      <c r="R10867" s="13"/>
      <c r="S10867" s="13"/>
      <c r="T10867" s="13"/>
      <c r="U10867" s="13"/>
      <c r="V10867" s="13"/>
      <c r="W10867" s="13"/>
      <c r="X10867" s="13"/>
      <c r="Y10867" s="4"/>
      <c r="Z10867" s="4"/>
      <c r="AA10867" s="4"/>
      <c r="AB10867" s="4"/>
      <c r="AC10867" s="13"/>
      <c r="AD10867" s="4"/>
      <c r="AE10867" s="13"/>
      <c r="AF10867" s="13"/>
      <c r="AG10867" s="14"/>
    </row>
    <row r="10868" s="10" customFormat="1" spans="1:33">
      <c r="A10868" s="4"/>
      <c r="B10868" s="4"/>
      <c r="C10868" s="4"/>
      <c r="D10868" s="4"/>
      <c r="E10868" s="4"/>
      <c r="F10868" s="4"/>
      <c r="G10868" s="4"/>
      <c r="H10868" s="13"/>
      <c r="I10868" s="13"/>
      <c r="J10868" s="4"/>
      <c r="K10868" s="4"/>
      <c r="L10868" s="4"/>
      <c r="M10868" s="4"/>
      <c r="N10868" s="4"/>
      <c r="O10868" s="4"/>
      <c r="P10868" s="4"/>
      <c r="Q10868" s="4"/>
      <c r="R10868" s="13"/>
      <c r="S10868" s="4"/>
      <c r="T10868" s="13"/>
      <c r="U10868" s="13"/>
      <c r="V10868" s="13"/>
      <c r="W10868" s="13"/>
      <c r="X10868" s="13"/>
      <c r="Y10868" s="4"/>
      <c r="Z10868" s="4"/>
      <c r="AA10868" s="4"/>
      <c r="AB10868" s="4"/>
      <c r="AC10868" s="13"/>
      <c r="AD10868" s="4"/>
      <c r="AE10868" s="13"/>
      <c r="AF10868" s="13"/>
      <c r="AG10868" s="14"/>
    </row>
    <row r="10869" s="10" customFormat="1" spans="1:33">
      <c r="A10869" s="4"/>
      <c r="B10869" s="4"/>
      <c r="C10869" s="4"/>
      <c r="D10869" s="4"/>
      <c r="E10869" s="4"/>
      <c r="F10869" s="4"/>
      <c r="G10869" s="4"/>
      <c r="H10869" s="13"/>
      <c r="I10869" s="13"/>
      <c r="J10869" s="4"/>
      <c r="K10869" s="4"/>
      <c r="L10869" s="4"/>
      <c r="M10869" s="4"/>
      <c r="N10869" s="4"/>
      <c r="O10869" s="4"/>
      <c r="P10869" s="4"/>
      <c r="Q10869" s="4"/>
      <c r="R10869" s="13"/>
      <c r="S10869" s="4"/>
      <c r="T10869" s="13"/>
      <c r="U10869" s="13"/>
      <c r="V10869" s="13"/>
      <c r="W10869" s="13"/>
      <c r="X10869" s="13"/>
      <c r="Y10869" s="4"/>
      <c r="Z10869" s="4"/>
      <c r="AA10869" s="4"/>
      <c r="AB10869" s="4"/>
      <c r="AC10869" s="13"/>
      <c r="AD10869" s="4"/>
      <c r="AE10869" s="13"/>
      <c r="AF10869" s="13"/>
      <c r="AG10869" s="14"/>
    </row>
    <row r="10870" s="10" customFormat="1" spans="1:33">
      <c r="A10870" s="4"/>
      <c r="B10870" s="4"/>
      <c r="C10870" s="4"/>
      <c r="D10870" s="4"/>
      <c r="E10870" s="4"/>
      <c r="F10870" s="4"/>
      <c r="G10870" s="4"/>
      <c r="H10870" s="13"/>
      <c r="I10870" s="13"/>
      <c r="J10870" s="4"/>
      <c r="K10870" s="4"/>
      <c r="L10870" s="4"/>
      <c r="M10870" s="4"/>
      <c r="N10870" s="4"/>
      <c r="O10870" s="4"/>
      <c r="P10870" s="4"/>
      <c r="Q10870" s="4"/>
      <c r="R10870" s="13"/>
      <c r="S10870" s="13"/>
      <c r="T10870" s="13"/>
      <c r="U10870" s="13"/>
      <c r="V10870" s="13"/>
      <c r="W10870" s="13"/>
      <c r="X10870" s="13"/>
      <c r="Y10870" s="4"/>
      <c r="Z10870" s="4"/>
      <c r="AA10870" s="4"/>
      <c r="AB10870" s="4"/>
      <c r="AC10870" s="13"/>
      <c r="AD10870" s="4"/>
      <c r="AE10870" s="13"/>
      <c r="AF10870" s="13"/>
      <c r="AG10870" s="14"/>
    </row>
    <row r="10871" s="10" customFormat="1" spans="1:33">
      <c r="A10871" s="4"/>
      <c r="B10871" s="4"/>
      <c r="C10871" s="4"/>
      <c r="D10871" s="4"/>
      <c r="E10871" s="4"/>
      <c r="F10871" s="4"/>
      <c r="G10871" s="4"/>
      <c r="H10871" s="13"/>
      <c r="I10871" s="13"/>
      <c r="J10871" s="4"/>
      <c r="K10871" s="4"/>
      <c r="L10871" s="4"/>
      <c r="M10871" s="4"/>
      <c r="N10871" s="4"/>
      <c r="O10871" s="4"/>
      <c r="P10871" s="4"/>
      <c r="Q10871" s="4"/>
      <c r="R10871" s="13"/>
      <c r="S10871" s="13"/>
      <c r="T10871" s="13"/>
      <c r="U10871" s="13"/>
      <c r="V10871" s="13"/>
      <c r="W10871" s="13"/>
      <c r="X10871" s="13"/>
      <c r="Y10871" s="4"/>
      <c r="Z10871" s="4"/>
      <c r="AA10871" s="4"/>
      <c r="AB10871" s="4"/>
      <c r="AC10871" s="13"/>
      <c r="AD10871" s="4"/>
      <c r="AE10871" s="13"/>
      <c r="AF10871" s="13"/>
      <c r="AG10871" s="14"/>
    </row>
    <row r="10872" s="10" customFormat="1" spans="1:33">
      <c r="A10872" s="4"/>
      <c r="B10872" s="4"/>
      <c r="C10872" s="4"/>
      <c r="D10872" s="4"/>
      <c r="E10872" s="4"/>
      <c r="F10872" s="4"/>
      <c r="G10872" s="4"/>
      <c r="H10872" s="13"/>
      <c r="I10872" s="13"/>
      <c r="J10872" s="4"/>
      <c r="K10872" s="4"/>
      <c r="L10872" s="4"/>
      <c r="M10872" s="4"/>
      <c r="N10872" s="4"/>
      <c r="O10872" s="4"/>
      <c r="P10872" s="4"/>
      <c r="Q10872" s="4"/>
      <c r="R10872" s="13"/>
      <c r="S10872" s="13"/>
      <c r="T10872" s="13"/>
      <c r="U10872" s="13"/>
      <c r="V10872" s="13"/>
      <c r="W10872" s="13"/>
      <c r="X10872" s="13"/>
      <c r="Y10872" s="4"/>
      <c r="Z10872" s="4"/>
      <c r="AA10872" s="4"/>
      <c r="AB10872" s="4"/>
      <c r="AC10872" s="13"/>
      <c r="AD10872" s="4"/>
      <c r="AE10872" s="13"/>
      <c r="AF10872" s="13"/>
      <c r="AG10872" s="14"/>
    </row>
    <row r="10873" s="10" customFormat="1" spans="1:33">
      <c r="A10873" s="4"/>
      <c r="B10873" s="4"/>
      <c r="C10873" s="4"/>
      <c r="D10873" s="4"/>
      <c r="E10873" s="4"/>
      <c r="F10873" s="4"/>
      <c r="G10873" s="4"/>
      <c r="H10873" s="13"/>
      <c r="I10873" s="13"/>
      <c r="J10873" s="4"/>
      <c r="K10873" s="4"/>
      <c r="L10873" s="4"/>
      <c r="M10873" s="4"/>
      <c r="N10873" s="4"/>
      <c r="O10873" s="4"/>
      <c r="P10873" s="4"/>
      <c r="Q10873" s="4"/>
      <c r="R10873" s="13"/>
      <c r="S10873" s="13"/>
      <c r="T10873" s="13"/>
      <c r="U10873" s="13"/>
      <c r="V10873" s="13"/>
      <c r="W10873" s="13"/>
      <c r="X10873" s="13"/>
      <c r="Y10873" s="4"/>
      <c r="Z10873" s="4"/>
      <c r="AA10873" s="4"/>
      <c r="AB10873" s="4"/>
      <c r="AC10873" s="13"/>
      <c r="AD10873" s="4"/>
      <c r="AE10873" s="13"/>
      <c r="AF10873" s="13"/>
      <c r="AG10873" s="14"/>
    </row>
    <row r="10874" s="10" customFormat="1" spans="1:33">
      <c r="A10874" s="4"/>
      <c r="B10874" s="4"/>
      <c r="C10874" s="4"/>
      <c r="D10874" s="4"/>
      <c r="E10874" s="4"/>
      <c r="F10874" s="4"/>
      <c r="G10874" s="4"/>
      <c r="H10874" s="13"/>
      <c r="I10874" s="13"/>
      <c r="J10874" s="4"/>
      <c r="K10874" s="4"/>
      <c r="L10874" s="4"/>
      <c r="M10874" s="4"/>
      <c r="N10874" s="4"/>
      <c r="O10874" s="4"/>
      <c r="P10874" s="4"/>
      <c r="Q10874" s="4"/>
      <c r="R10874" s="13"/>
      <c r="S10874" s="13"/>
      <c r="T10874" s="13"/>
      <c r="U10874" s="13"/>
      <c r="V10874" s="13"/>
      <c r="W10874" s="13"/>
      <c r="X10874" s="13"/>
      <c r="Y10874" s="4"/>
      <c r="Z10874" s="4"/>
      <c r="AA10874" s="4"/>
      <c r="AB10874" s="4"/>
      <c r="AC10874" s="13"/>
      <c r="AD10874" s="4"/>
      <c r="AE10874" s="13"/>
      <c r="AF10874" s="13"/>
      <c r="AG10874" s="14"/>
    </row>
    <row r="10875" s="10" customFormat="1" spans="1:33">
      <c r="A10875" s="4"/>
      <c r="B10875" s="4"/>
      <c r="C10875" s="4"/>
      <c r="D10875" s="4"/>
      <c r="E10875" s="4"/>
      <c r="F10875" s="4"/>
      <c r="G10875" s="4"/>
      <c r="H10875" s="13"/>
      <c r="I10875" s="13"/>
      <c r="J10875" s="4"/>
      <c r="K10875" s="4"/>
      <c r="L10875" s="4"/>
      <c r="M10875" s="4"/>
      <c r="N10875" s="4"/>
      <c r="O10875" s="4"/>
      <c r="P10875" s="4"/>
      <c r="Q10875" s="4"/>
      <c r="R10875" s="13"/>
      <c r="S10875" s="13"/>
      <c r="T10875" s="13"/>
      <c r="U10875" s="13"/>
      <c r="V10875" s="13"/>
      <c r="W10875" s="13"/>
      <c r="X10875" s="13"/>
      <c r="Y10875" s="4"/>
      <c r="Z10875" s="4"/>
      <c r="AA10875" s="4"/>
      <c r="AB10875" s="4"/>
      <c r="AC10875" s="13"/>
      <c r="AD10875" s="4"/>
      <c r="AE10875" s="13"/>
      <c r="AF10875" s="13"/>
      <c r="AG10875" s="14"/>
    </row>
    <row r="10876" s="10" customFormat="1" spans="1:33">
      <c r="A10876" s="4"/>
      <c r="B10876" s="4"/>
      <c r="C10876" s="4"/>
      <c r="D10876" s="4"/>
      <c r="E10876" s="4"/>
      <c r="F10876" s="4"/>
      <c r="G10876" s="4"/>
      <c r="H10876" s="13"/>
      <c r="I10876" s="13"/>
      <c r="J10876" s="4"/>
      <c r="K10876" s="4"/>
      <c r="L10876" s="4"/>
      <c r="M10876" s="4"/>
      <c r="N10876" s="4"/>
      <c r="O10876" s="4"/>
      <c r="P10876" s="4"/>
      <c r="Q10876" s="4"/>
      <c r="R10876" s="13"/>
      <c r="S10876" s="13"/>
      <c r="T10876" s="13"/>
      <c r="U10876" s="13"/>
      <c r="V10876" s="13"/>
      <c r="W10876" s="13"/>
      <c r="X10876" s="13"/>
      <c r="Y10876" s="4"/>
      <c r="Z10876" s="4"/>
      <c r="AA10876" s="4"/>
      <c r="AB10876" s="4"/>
      <c r="AC10876" s="13"/>
      <c r="AD10876" s="4"/>
      <c r="AE10876" s="13"/>
      <c r="AF10876" s="13"/>
      <c r="AG10876" s="14"/>
    </row>
    <row r="10877" s="10" customFormat="1" spans="1:33">
      <c r="A10877" s="4"/>
      <c r="B10877" s="4"/>
      <c r="C10877" s="4"/>
      <c r="D10877" s="4"/>
      <c r="E10877" s="4"/>
      <c r="F10877" s="4"/>
      <c r="G10877" s="4"/>
      <c r="H10877" s="13"/>
      <c r="I10877" s="13"/>
      <c r="J10877" s="4"/>
      <c r="K10877" s="4"/>
      <c r="L10877" s="4"/>
      <c r="M10877" s="4"/>
      <c r="N10877" s="4"/>
      <c r="O10877" s="4"/>
      <c r="P10877" s="4"/>
      <c r="Q10877" s="4"/>
      <c r="R10877" s="13"/>
      <c r="S10877" s="13"/>
      <c r="T10877" s="13"/>
      <c r="U10877" s="13"/>
      <c r="V10877" s="13"/>
      <c r="W10877" s="13"/>
      <c r="X10877" s="13"/>
      <c r="Y10877" s="4"/>
      <c r="Z10877" s="4"/>
      <c r="AA10877" s="4"/>
      <c r="AB10877" s="4"/>
      <c r="AC10877" s="13"/>
      <c r="AD10877" s="4"/>
      <c r="AE10877" s="13"/>
      <c r="AF10877" s="13"/>
      <c r="AG10877" s="14"/>
    </row>
    <row r="10878" s="10" customFormat="1" spans="1:33">
      <c r="A10878" s="4"/>
      <c r="B10878" s="4"/>
      <c r="C10878" s="4"/>
      <c r="D10878" s="4"/>
      <c r="E10878" s="4"/>
      <c r="F10878" s="4"/>
      <c r="G10878" s="4"/>
      <c r="H10878" s="13"/>
      <c r="I10878" s="13"/>
      <c r="J10878" s="4"/>
      <c r="K10878" s="4"/>
      <c r="L10878" s="4"/>
      <c r="M10878" s="4"/>
      <c r="N10878" s="4"/>
      <c r="O10878" s="4"/>
      <c r="P10878" s="4"/>
      <c r="Q10878" s="4"/>
      <c r="R10878" s="13"/>
      <c r="S10878" s="13"/>
      <c r="T10878" s="13"/>
      <c r="U10878" s="13"/>
      <c r="V10878" s="13"/>
      <c r="W10878" s="13"/>
      <c r="X10878" s="13"/>
      <c r="Y10878" s="4"/>
      <c r="Z10878" s="4"/>
      <c r="AA10878" s="4"/>
      <c r="AB10878" s="4"/>
      <c r="AC10878" s="13"/>
      <c r="AD10878" s="4"/>
      <c r="AE10878" s="13"/>
      <c r="AF10878" s="13"/>
      <c r="AG10878" s="14"/>
    </row>
    <row r="10879" s="10" customFormat="1" spans="1:33">
      <c r="A10879" s="4"/>
      <c r="B10879" s="4"/>
      <c r="C10879" s="4"/>
      <c r="D10879" s="4"/>
      <c r="E10879" s="4"/>
      <c r="F10879" s="4"/>
      <c r="G10879" s="4"/>
      <c r="H10879" s="13"/>
      <c r="I10879" s="13"/>
      <c r="J10879" s="4"/>
      <c r="K10879" s="4"/>
      <c r="L10879" s="4"/>
      <c r="M10879" s="4"/>
      <c r="N10879" s="4"/>
      <c r="O10879" s="4"/>
      <c r="P10879" s="4"/>
      <c r="Q10879" s="4"/>
      <c r="R10879" s="13"/>
      <c r="S10879" s="4"/>
      <c r="T10879" s="13"/>
      <c r="U10879" s="13"/>
      <c r="V10879" s="13"/>
      <c r="W10879" s="13"/>
      <c r="X10879" s="4"/>
      <c r="Y10879" s="4"/>
      <c r="Z10879" s="4"/>
      <c r="AA10879" s="4"/>
      <c r="AB10879" s="4"/>
      <c r="AC10879" s="4"/>
      <c r="AD10879" s="4"/>
      <c r="AE10879" s="13"/>
      <c r="AF10879" s="13"/>
      <c r="AG10879" s="14"/>
    </row>
    <row r="10880" s="10" customFormat="1" spans="1:33">
      <c r="A10880" s="4"/>
      <c r="B10880" s="4"/>
      <c r="C10880" s="4"/>
      <c r="D10880" s="4"/>
      <c r="E10880" s="4"/>
      <c r="F10880" s="4"/>
      <c r="G10880" s="4"/>
      <c r="H10880" s="13"/>
      <c r="I10880" s="13"/>
      <c r="J10880" s="4"/>
      <c r="K10880" s="4"/>
      <c r="L10880" s="4"/>
      <c r="M10880" s="4"/>
      <c r="N10880" s="4"/>
      <c r="O10880" s="4"/>
      <c r="P10880" s="4"/>
      <c r="Q10880" s="4"/>
      <c r="R10880" s="13"/>
      <c r="S10880" s="13"/>
      <c r="T10880" s="13"/>
      <c r="U10880" s="13"/>
      <c r="V10880" s="13"/>
      <c r="W10880" s="13"/>
      <c r="X10880" s="13"/>
      <c r="Y10880" s="4"/>
      <c r="Z10880" s="4"/>
      <c r="AA10880" s="4"/>
      <c r="AB10880" s="4"/>
      <c r="AC10880" s="13"/>
      <c r="AD10880" s="4"/>
      <c r="AE10880" s="13"/>
      <c r="AF10880" s="13"/>
      <c r="AG10880" s="14"/>
    </row>
    <row r="10881" s="10" customFormat="1" spans="1:33">
      <c r="A10881" s="4"/>
      <c r="B10881" s="4"/>
      <c r="C10881" s="4"/>
      <c r="D10881" s="4"/>
      <c r="E10881" s="4"/>
      <c r="F10881" s="4"/>
      <c r="G10881" s="4"/>
      <c r="H10881" s="13"/>
      <c r="I10881" s="13"/>
      <c r="J10881" s="4"/>
      <c r="K10881" s="4"/>
      <c r="L10881" s="4"/>
      <c r="M10881" s="4"/>
      <c r="N10881" s="4"/>
      <c r="O10881" s="4"/>
      <c r="P10881" s="4"/>
      <c r="Q10881" s="4"/>
      <c r="R10881" s="13"/>
      <c r="S10881" s="13"/>
      <c r="T10881" s="13"/>
      <c r="U10881" s="13"/>
      <c r="V10881" s="13"/>
      <c r="W10881" s="13"/>
      <c r="X10881" s="13"/>
      <c r="Y10881" s="4"/>
      <c r="Z10881" s="4"/>
      <c r="AA10881" s="4"/>
      <c r="AB10881" s="4"/>
      <c r="AC10881" s="13"/>
      <c r="AD10881" s="4"/>
      <c r="AE10881" s="13"/>
      <c r="AF10881" s="13"/>
      <c r="AG10881" s="14"/>
    </row>
    <row r="10882" s="10" customFormat="1" spans="1:33">
      <c r="A10882" s="4"/>
      <c r="B10882" s="4"/>
      <c r="C10882" s="4"/>
      <c r="D10882" s="4"/>
      <c r="E10882" s="4"/>
      <c r="F10882" s="4"/>
      <c r="G10882" s="4"/>
      <c r="H10882" s="13"/>
      <c r="I10882" s="13"/>
      <c r="J10882" s="4"/>
      <c r="K10882" s="4"/>
      <c r="L10882" s="4"/>
      <c r="M10882" s="4"/>
      <c r="N10882" s="4"/>
      <c r="O10882" s="4"/>
      <c r="P10882" s="4"/>
      <c r="Q10882" s="4"/>
      <c r="R10882" s="13"/>
      <c r="S10882" s="13"/>
      <c r="T10882" s="13"/>
      <c r="U10882" s="13"/>
      <c r="V10882" s="13"/>
      <c r="W10882" s="13"/>
      <c r="X10882" s="13"/>
      <c r="Y10882" s="4"/>
      <c r="Z10882" s="4"/>
      <c r="AA10882" s="4"/>
      <c r="AB10882" s="4"/>
      <c r="AC10882" s="13"/>
      <c r="AD10882" s="4"/>
      <c r="AE10882" s="13"/>
      <c r="AF10882" s="13"/>
      <c r="AG10882" s="14"/>
    </row>
    <row r="10883" s="10" customFormat="1" spans="1:33">
      <c r="A10883" s="4"/>
      <c r="B10883" s="4"/>
      <c r="C10883" s="4"/>
      <c r="D10883" s="4"/>
      <c r="E10883" s="4"/>
      <c r="F10883" s="4"/>
      <c r="G10883" s="4"/>
      <c r="H10883" s="13"/>
      <c r="I10883" s="13"/>
      <c r="J10883" s="4"/>
      <c r="K10883" s="4"/>
      <c r="L10883" s="4"/>
      <c r="M10883" s="4"/>
      <c r="N10883" s="4"/>
      <c r="O10883" s="4"/>
      <c r="P10883" s="4"/>
      <c r="Q10883" s="4"/>
      <c r="R10883" s="13"/>
      <c r="S10883" s="13"/>
      <c r="T10883" s="13"/>
      <c r="U10883" s="13"/>
      <c r="V10883" s="13"/>
      <c r="W10883" s="13"/>
      <c r="X10883" s="13"/>
      <c r="Y10883" s="4"/>
      <c r="Z10883" s="4"/>
      <c r="AA10883" s="4"/>
      <c r="AB10883" s="4"/>
      <c r="AC10883" s="13"/>
      <c r="AD10883" s="4"/>
      <c r="AE10883" s="13"/>
      <c r="AF10883" s="13"/>
      <c r="AG10883" s="14"/>
    </row>
    <row r="10884" s="10" customFormat="1" spans="1:33">
      <c r="A10884" s="4"/>
      <c r="B10884" s="4"/>
      <c r="C10884" s="4"/>
      <c r="D10884" s="4"/>
      <c r="E10884" s="4"/>
      <c r="F10884" s="4"/>
      <c r="G10884" s="4"/>
      <c r="H10884" s="13"/>
      <c r="I10884" s="13"/>
      <c r="J10884" s="4"/>
      <c r="K10884" s="4"/>
      <c r="L10884" s="4"/>
      <c r="M10884" s="4"/>
      <c r="N10884" s="4"/>
      <c r="O10884" s="4"/>
      <c r="P10884" s="13"/>
      <c r="Q10884" s="13"/>
      <c r="R10884" s="13"/>
      <c r="S10884" s="13"/>
      <c r="T10884" s="13"/>
      <c r="U10884" s="13"/>
      <c r="V10884" s="13"/>
      <c r="W10884" s="13"/>
      <c r="X10884" s="13"/>
      <c r="Y10884" s="4"/>
      <c r="Z10884" s="4"/>
      <c r="AA10884" s="4"/>
      <c r="AB10884" s="4"/>
      <c r="AC10884" s="13"/>
      <c r="AD10884" s="4"/>
      <c r="AE10884" s="13"/>
      <c r="AF10884" s="13"/>
      <c r="AG10884" s="14"/>
    </row>
    <row r="10885" s="10" customFormat="1" spans="1:33">
      <c r="A10885" s="4"/>
      <c r="B10885" s="4"/>
      <c r="C10885" s="4"/>
      <c r="D10885" s="4"/>
      <c r="E10885" s="4"/>
      <c r="F10885" s="4"/>
      <c r="G10885" s="4"/>
      <c r="H10885" s="13"/>
      <c r="I10885" s="13"/>
      <c r="J10885" s="4"/>
      <c r="K10885" s="4"/>
      <c r="L10885" s="4"/>
      <c r="M10885" s="4"/>
      <c r="N10885" s="4"/>
      <c r="O10885" s="4"/>
      <c r="P10885" s="13"/>
      <c r="Q10885" s="13"/>
      <c r="R10885" s="13"/>
      <c r="S10885" s="13"/>
      <c r="T10885" s="13"/>
      <c r="U10885" s="13"/>
      <c r="V10885" s="13"/>
      <c r="W10885" s="13"/>
      <c r="X10885" s="13"/>
      <c r="Y10885" s="4"/>
      <c r="Z10885" s="4"/>
      <c r="AA10885" s="4"/>
      <c r="AB10885" s="4"/>
      <c r="AC10885" s="13"/>
      <c r="AD10885" s="4"/>
      <c r="AE10885" s="13"/>
      <c r="AF10885" s="13"/>
      <c r="AG10885" s="14"/>
    </row>
    <row r="10886" s="10" customFormat="1" spans="1:33">
      <c r="A10886" s="4"/>
      <c r="B10886" s="4"/>
      <c r="C10886" s="4"/>
      <c r="D10886" s="4"/>
      <c r="E10886" s="4"/>
      <c r="F10886" s="4"/>
      <c r="G10886" s="4"/>
      <c r="H10886" s="13"/>
      <c r="I10886" s="13"/>
      <c r="J10886" s="4"/>
      <c r="K10886" s="4"/>
      <c r="L10886" s="4"/>
      <c r="M10886" s="4"/>
      <c r="N10886" s="4"/>
      <c r="O10886" s="4"/>
      <c r="P10886" s="4"/>
      <c r="Q10886" s="4"/>
      <c r="R10886" s="13"/>
      <c r="S10886" s="13"/>
      <c r="T10886" s="13"/>
      <c r="U10886" s="13"/>
      <c r="V10886" s="13"/>
      <c r="W10886" s="13"/>
      <c r="X10886" s="13"/>
      <c r="Y10886" s="4"/>
      <c r="Z10886" s="4"/>
      <c r="AA10886" s="4"/>
      <c r="AB10886" s="4"/>
      <c r="AC10886" s="13"/>
      <c r="AD10886" s="4"/>
      <c r="AE10886" s="13"/>
      <c r="AF10886" s="13"/>
      <c r="AG10886" s="14"/>
    </row>
    <row r="10887" s="10" customFormat="1" spans="1:33">
      <c r="A10887" s="4"/>
      <c r="B10887" s="4"/>
      <c r="C10887" s="4"/>
      <c r="D10887" s="4"/>
      <c r="E10887" s="4"/>
      <c r="F10887" s="4"/>
      <c r="G10887" s="4"/>
      <c r="H10887" s="13"/>
      <c r="I10887" s="13"/>
      <c r="J10887" s="4"/>
      <c r="K10887" s="4"/>
      <c r="L10887" s="4"/>
      <c r="M10887" s="4"/>
      <c r="N10887" s="4"/>
      <c r="O10887" s="4"/>
      <c r="P10887" s="4"/>
      <c r="Q10887" s="4"/>
      <c r="R10887" s="13"/>
      <c r="S10887" s="13"/>
      <c r="T10887" s="13"/>
      <c r="U10887" s="13"/>
      <c r="V10887" s="13"/>
      <c r="W10887" s="13"/>
      <c r="X10887" s="13"/>
      <c r="Y10887" s="4"/>
      <c r="Z10887" s="4"/>
      <c r="AA10887" s="4"/>
      <c r="AB10887" s="4"/>
      <c r="AC10887" s="13"/>
      <c r="AD10887" s="4"/>
      <c r="AE10887" s="13"/>
      <c r="AF10887" s="13"/>
      <c r="AG10887" s="14"/>
    </row>
    <row r="10888" s="10" customFormat="1" spans="1:33">
      <c r="A10888" s="4"/>
      <c r="B10888" s="4"/>
      <c r="C10888" s="4"/>
      <c r="D10888" s="4"/>
      <c r="E10888" s="4"/>
      <c r="F10888" s="4"/>
      <c r="G10888" s="4"/>
      <c r="H10888" s="13"/>
      <c r="I10888" s="13"/>
      <c r="J10888" s="4"/>
      <c r="K10888" s="4"/>
      <c r="L10888" s="4"/>
      <c r="M10888" s="4"/>
      <c r="N10888" s="4"/>
      <c r="O10888" s="4"/>
      <c r="P10888" s="4"/>
      <c r="Q10888" s="4"/>
      <c r="R10888" s="13"/>
      <c r="S10888" s="13"/>
      <c r="T10888" s="13"/>
      <c r="U10888" s="13"/>
      <c r="V10888" s="13"/>
      <c r="W10888" s="13"/>
      <c r="X10888" s="13"/>
      <c r="Y10888" s="4"/>
      <c r="Z10888" s="4"/>
      <c r="AA10888" s="4"/>
      <c r="AB10888" s="4"/>
      <c r="AC10888" s="13"/>
      <c r="AD10888" s="4"/>
      <c r="AE10888" s="13"/>
      <c r="AF10888" s="13"/>
      <c r="AG10888" s="14"/>
    </row>
    <row r="10889" s="10" customFormat="1" spans="1:33">
      <c r="A10889" s="4"/>
      <c r="B10889" s="4"/>
      <c r="C10889" s="4"/>
      <c r="D10889" s="4"/>
      <c r="E10889" s="4"/>
      <c r="F10889" s="4"/>
      <c r="G10889" s="4"/>
      <c r="H10889" s="13"/>
      <c r="I10889" s="13"/>
      <c r="J10889" s="4"/>
      <c r="K10889" s="4"/>
      <c r="L10889" s="4"/>
      <c r="M10889" s="4"/>
      <c r="N10889" s="4"/>
      <c r="O10889" s="4"/>
      <c r="P10889" s="4"/>
      <c r="Q10889" s="4"/>
      <c r="R10889" s="13"/>
      <c r="S10889" s="13"/>
      <c r="T10889" s="13"/>
      <c r="U10889" s="13"/>
      <c r="V10889" s="13"/>
      <c r="W10889" s="13"/>
      <c r="X10889" s="13"/>
      <c r="Y10889" s="4"/>
      <c r="Z10889" s="4"/>
      <c r="AA10889" s="4"/>
      <c r="AB10889" s="4"/>
      <c r="AC10889" s="13"/>
      <c r="AD10889" s="4"/>
      <c r="AE10889" s="13"/>
      <c r="AF10889" s="13"/>
      <c r="AG10889" s="14"/>
    </row>
    <row r="10890" s="10" customFormat="1" spans="1:33">
      <c r="A10890" s="4"/>
      <c r="B10890" s="4"/>
      <c r="C10890" s="4"/>
      <c r="D10890" s="4"/>
      <c r="E10890" s="4"/>
      <c r="F10890" s="4"/>
      <c r="G10890" s="4"/>
      <c r="H10890" s="13"/>
      <c r="I10890" s="13"/>
      <c r="J10890" s="4"/>
      <c r="K10890" s="4"/>
      <c r="L10890" s="4"/>
      <c r="M10890" s="4"/>
      <c r="N10890" s="4"/>
      <c r="O10890" s="4"/>
      <c r="P10890" s="4"/>
      <c r="Q10890" s="4"/>
      <c r="R10890" s="13"/>
      <c r="S10890" s="13"/>
      <c r="T10890" s="13"/>
      <c r="U10890" s="13"/>
      <c r="V10890" s="13"/>
      <c r="W10890" s="13"/>
      <c r="X10890" s="13"/>
      <c r="Y10890" s="4"/>
      <c r="Z10890" s="4"/>
      <c r="AA10890" s="4"/>
      <c r="AB10890" s="4"/>
      <c r="AC10890" s="13"/>
      <c r="AD10890" s="4"/>
      <c r="AE10890" s="13"/>
      <c r="AF10890" s="13"/>
      <c r="AG10890" s="14"/>
    </row>
    <row r="10891" s="10" customFormat="1" spans="1:33">
      <c r="A10891" s="4"/>
      <c r="B10891" s="4"/>
      <c r="C10891" s="4"/>
      <c r="D10891" s="4"/>
      <c r="E10891" s="4"/>
      <c r="F10891" s="4"/>
      <c r="G10891" s="4"/>
      <c r="H10891" s="13"/>
      <c r="I10891" s="13"/>
      <c r="J10891" s="4"/>
      <c r="K10891" s="4"/>
      <c r="L10891" s="4"/>
      <c r="M10891" s="4"/>
      <c r="N10891" s="4"/>
      <c r="O10891" s="4"/>
      <c r="P10891" s="4"/>
      <c r="Q10891" s="4"/>
      <c r="R10891" s="13"/>
      <c r="S10891" s="13"/>
      <c r="T10891" s="13"/>
      <c r="U10891" s="13"/>
      <c r="V10891" s="13"/>
      <c r="W10891" s="13"/>
      <c r="X10891" s="13"/>
      <c r="Y10891" s="4"/>
      <c r="Z10891" s="4"/>
      <c r="AA10891" s="4"/>
      <c r="AB10891" s="4"/>
      <c r="AC10891" s="13"/>
      <c r="AD10891" s="4"/>
      <c r="AE10891" s="13"/>
      <c r="AF10891" s="13"/>
      <c r="AG10891" s="14"/>
    </row>
    <row r="10892" s="10" customFormat="1" spans="1:33">
      <c r="A10892" s="4"/>
      <c r="B10892" s="4"/>
      <c r="C10892" s="4"/>
      <c r="D10892" s="4"/>
      <c r="E10892" s="4"/>
      <c r="F10892" s="4"/>
      <c r="G10892" s="4"/>
      <c r="H10892" s="13"/>
      <c r="I10892" s="13"/>
      <c r="J10892" s="4"/>
      <c r="K10892" s="4"/>
      <c r="L10892" s="4"/>
      <c r="M10892" s="4"/>
      <c r="N10892" s="4"/>
      <c r="O10892" s="4"/>
      <c r="P10892" s="4"/>
      <c r="Q10892" s="4"/>
      <c r="R10892" s="13"/>
      <c r="S10892" s="4"/>
      <c r="T10892" s="13"/>
      <c r="U10892" s="13"/>
      <c r="V10892" s="13"/>
      <c r="W10892" s="13"/>
      <c r="X10892" s="13"/>
      <c r="Y10892" s="4"/>
      <c r="Z10892" s="4"/>
      <c r="AA10892" s="4"/>
      <c r="AB10892" s="4"/>
      <c r="AC10892" s="13"/>
      <c r="AD10892" s="4"/>
      <c r="AE10892" s="13"/>
      <c r="AF10892" s="13"/>
      <c r="AG10892" s="14"/>
    </row>
    <row r="10893" s="10" customFormat="1" spans="1:33">
      <c r="A10893" s="4"/>
      <c r="B10893" s="4"/>
      <c r="C10893" s="4"/>
      <c r="D10893" s="4"/>
      <c r="E10893" s="4"/>
      <c r="F10893" s="4"/>
      <c r="G10893" s="4"/>
      <c r="H10893" s="13"/>
      <c r="I10893" s="4"/>
      <c r="J10893" s="4"/>
      <c r="K10893" s="4"/>
      <c r="L10893" s="4"/>
      <c r="M10893" s="4"/>
      <c r="N10893" s="4"/>
      <c r="O10893" s="4"/>
      <c r="P10893" s="4"/>
      <c r="Q10893" s="4"/>
      <c r="R10893" s="13"/>
      <c r="S10893" s="13"/>
      <c r="T10893" s="13"/>
      <c r="U10893" s="13"/>
      <c r="V10893" s="13"/>
      <c r="W10893" s="13"/>
      <c r="X10893" s="13"/>
      <c r="Y10893" s="4"/>
      <c r="Z10893" s="4"/>
      <c r="AA10893" s="4"/>
      <c r="AB10893" s="4"/>
      <c r="AC10893" s="13"/>
      <c r="AD10893" s="4"/>
      <c r="AE10893" s="4"/>
      <c r="AF10893" s="13"/>
      <c r="AG10893" s="14"/>
    </row>
    <row r="10894" s="10" customFormat="1" spans="1:33">
      <c r="A10894" s="4"/>
      <c r="B10894" s="4"/>
      <c r="C10894" s="4"/>
      <c r="D10894" s="4"/>
      <c r="E10894" s="4"/>
      <c r="F10894" s="4"/>
      <c r="G10894" s="4"/>
      <c r="H10894" s="13"/>
      <c r="I10894" s="13"/>
      <c r="J10894" s="4"/>
      <c r="K10894" s="4"/>
      <c r="L10894" s="4"/>
      <c r="M10894" s="4"/>
      <c r="N10894" s="4"/>
      <c r="O10894" s="4"/>
      <c r="P10894" s="4"/>
      <c r="Q10894" s="4"/>
      <c r="R10894" s="13"/>
      <c r="S10894" s="13"/>
      <c r="T10894" s="13"/>
      <c r="U10894" s="13"/>
      <c r="V10894" s="13"/>
      <c r="W10894" s="4"/>
      <c r="X10894" s="13"/>
      <c r="Y10894" s="4"/>
      <c r="Z10894" s="4"/>
      <c r="AA10894" s="4"/>
      <c r="AB10894" s="4"/>
      <c r="AC10894" s="4"/>
      <c r="AD10894" s="4"/>
      <c r="AE10894" s="13"/>
      <c r="AF10894" s="13"/>
      <c r="AG10894" s="14"/>
    </row>
    <row r="10895" s="10" customFormat="1" spans="1:33">
      <c r="A10895" s="4"/>
      <c r="B10895" s="4"/>
      <c r="C10895" s="4"/>
      <c r="D10895" s="4"/>
      <c r="E10895" s="4"/>
      <c r="F10895" s="4"/>
      <c r="G10895" s="4"/>
      <c r="H10895" s="13"/>
      <c r="I10895" s="13"/>
      <c r="J10895" s="4"/>
      <c r="K10895" s="4"/>
      <c r="L10895" s="4"/>
      <c r="M10895" s="4"/>
      <c r="N10895" s="4"/>
      <c r="O10895" s="4"/>
      <c r="P10895" s="4"/>
      <c r="Q10895" s="4"/>
      <c r="R10895" s="13"/>
      <c r="S10895" s="13"/>
      <c r="T10895" s="13"/>
      <c r="U10895" s="13"/>
      <c r="V10895" s="13"/>
      <c r="W10895" s="4"/>
      <c r="X10895" s="13"/>
      <c r="Y10895" s="4"/>
      <c r="Z10895" s="4"/>
      <c r="AA10895" s="4"/>
      <c r="AB10895" s="4"/>
      <c r="AC10895" s="4"/>
      <c r="AD10895" s="4"/>
      <c r="AE10895" s="13"/>
      <c r="AF10895" s="13"/>
      <c r="AG10895" s="14"/>
    </row>
    <row r="10896" s="10" customFormat="1" spans="1:33">
      <c r="A10896" s="4"/>
      <c r="B10896" s="4"/>
      <c r="C10896" s="4"/>
      <c r="D10896" s="4"/>
      <c r="E10896" s="4"/>
      <c r="F10896" s="4"/>
      <c r="G10896" s="4"/>
      <c r="H10896" s="13"/>
      <c r="I10896" s="13"/>
      <c r="J10896" s="4"/>
      <c r="K10896" s="4"/>
      <c r="L10896" s="4"/>
      <c r="M10896" s="4"/>
      <c r="N10896" s="4"/>
      <c r="O10896" s="4"/>
      <c r="P10896" s="4"/>
      <c r="Q10896" s="4"/>
      <c r="R10896" s="13"/>
      <c r="S10896" s="13"/>
      <c r="T10896" s="13"/>
      <c r="U10896" s="13"/>
      <c r="V10896" s="13"/>
      <c r="W10896" s="13"/>
      <c r="X10896" s="13"/>
      <c r="Y10896" s="4"/>
      <c r="Z10896" s="4"/>
      <c r="AA10896" s="4"/>
      <c r="AB10896" s="4"/>
      <c r="AC10896" s="13"/>
      <c r="AD10896" s="4"/>
      <c r="AE10896" s="13"/>
      <c r="AF10896" s="13"/>
      <c r="AG10896" s="14"/>
    </row>
    <row r="10897" s="10" customFormat="1" spans="1:33">
      <c r="A10897" s="4"/>
      <c r="B10897" s="4"/>
      <c r="C10897" s="4"/>
      <c r="D10897" s="4"/>
      <c r="E10897" s="4"/>
      <c r="F10897" s="4"/>
      <c r="G10897" s="4"/>
      <c r="H10897" s="13"/>
      <c r="I10897" s="13"/>
      <c r="J10897" s="4"/>
      <c r="K10897" s="4"/>
      <c r="L10897" s="4"/>
      <c r="M10897" s="4"/>
      <c r="N10897" s="4"/>
      <c r="O10897" s="4"/>
      <c r="P10897" s="4"/>
      <c r="Q10897" s="4"/>
      <c r="R10897" s="13"/>
      <c r="S10897" s="13"/>
      <c r="T10897" s="13"/>
      <c r="U10897" s="13"/>
      <c r="V10897" s="13"/>
      <c r="W10897" s="13"/>
      <c r="X10897" s="13"/>
      <c r="Y10897" s="4"/>
      <c r="Z10897" s="4"/>
      <c r="AA10897" s="4"/>
      <c r="AB10897" s="4"/>
      <c r="AC10897" s="13"/>
      <c r="AD10897" s="4"/>
      <c r="AE10897" s="13"/>
      <c r="AF10897" s="13"/>
      <c r="AG10897" s="14"/>
    </row>
    <row r="10898" s="10" customFormat="1" spans="1:33">
      <c r="A10898" s="4"/>
      <c r="B10898" s="4"/>
      <c r="C10898" s="4"/>
      <c r="D10898" s="4"/>
      <c r="E10898" s="4"/>
      <c r="F10898" s="4"/>
      <c r="G10898" s="4"/>
      <c r="H10898" s="13"/>
      <c r="I10898" s="13"/>
      <c r="J10898" s="4"/>
      <c r="K10898" s="4"/>
      <c r="L10898" s="4"/>
      <c r="M10898" s="4"/>
      <c r="N10898" s="4"/>
      <c r="O10898" s="4"/>
      <c r="P10898" s="4"/>
      <c r="Q10898" s="4"/>
      <c r="R10898" s="13"/>
      <c r="S10898" s="13"/>
      <c r="T10898" s="13"/>
      <c r="U10898" s="13"/>
      <c r="V10898" s="13"/>
      <c r="W10898" s="13"/>
      <c r="X10898" s="13"/>
      <c r="Y10898" s="4"/>
      <c r="Z10898" s="4"/>
      <c r="AA10898" s="4"/>
      <c r="AB10898" s="4"/>
      <c r="AC10898" s="13"/>
      <c r="AD10898" s="4"/>
      <c r="AE10898" s="13"/>
      <c r="AF10898" s="13"/>
      <c r="AG10898" s="14"/>
    </row>
    <row r="10899" s="10" customFormat="1" spans="1:33">
      <c r="A10899" s="4"/>
      <c r="B10899" s="4"/>
      <c r="C10899" s="4"/>
      <c r="D10899" s="4"/>
      <c r="E10899" s="4"/>
      <c r="F10899" s="4"/>
      <c r="G10899" s="4"/>
      <c r="H10899" s="13"/>
      <c r="I10899" s="13"/>
      <c r="J10899" s="4"/>
      <c r="K10899" s="4"/>
      <c r="L10899" s="4"/>
      <c r="M10899" s="4"/>
      <c r="N10899" s="4"/>
      <c r="O10899" s="4"/>
      <c r="P10899" s="4"/>
      <c r="Q10899" s="4"/>
      <c r="R10899" s="13"/>
      <c r="S10899" s="13"/>
      <c r="T10899" s="13"/>
      <c r="U10899" s="13"/>
      <c r="V10899" s="13"/>
      <c r="W10899" s="13"/>
      <c r="X10899" s="13"/>
      <c r="Y10899" s="4"/>
      <c r="Z10899" s="4"/>
      <c r="AA10899" s="4"/>
      <c r="AB10899" s="4"/>
      <c r="AC10899" s="13"/>
      <c r="AD10899" s="4"/>
      <c r="AE10899" s="13"/>
      <c r="AF10899" s="13"/>
      <c r="AG10899" s="14"/>
    </row>
    <row r="10900" s="10" customFormat="1" spans="1:33">
      <c r="A10900" s="4"/>
      <c r="B10900" s="4"/>
      <c r="C10900" s="4"/>
      <c r="D10900" s="4"/>
      <c r="E10900" s="4"/>
      <c r="F10900" s="4"/>
      <c r="G10900" s="4"/>
      <c r="H10900" s="13"/>
      <c r="I10900" s="13"/>
      <c r="J10900" s="4"/>
      <c r="K10900" s="4"/>
      <c r="L10900" s="4"/>
      <c r="M10900" s="4"/>
      <c r="N10900" s="4"/>
      <c r="O10900" s="4"/>
      <c r="P10900" s="4"/>
      <c r="Q10900" s="4"/>
      <c r="R10900" s="13"/>
      <c r="S10900" s="13"/>
      <c r="T10900" s="13"/>
      <c r="U10900" s="13"/>
      <c r="V10900" s="13"/>
      <c r="W10900" s="13"/>
      <c r="X10900" s="13"/>
      <c r="Y10900" s="4"/>
      <c r="Z10900" s="4"/>
      <c r="AA10900" s="4"/>
      <c r="AB10900" s="4"/>
      <c r="AC10900" s="13"/>
      <c r="AD10900" s="4"/>
      <c r="AE10900" s="13"/>
      <c r="AF10900" s="13"/>
      <c r="AG10900" s="14"/>
    </row>
    <row r="10901" s="10" customFormat="1" spans="1:33">
      <c r="A10901" s="4"/>
      <c r="B10901" s="4"/>
      <c r="C10901" s="4"/>
      <c r="D10901" s="4"/>
      <c r="E10901" s="4"/>
      <c r="F10901" s="4"/>
      <c r="G10901" s="4"/>
      <c r="H10901" s="13"/>
      <c r="I10901" s="13"/>
      <c r="J10901" s="4"/>
      <c r="K10901" s="4"/>
      <c r="L10901" s="4"/>
      <c r="M10901" s="4"/>
      <c r="N10901" s="4"/>
      <c r="O10901" s="4"/>
      <c r="P10901" s="4"/>
      <c r="Q10901" s="4"/>
      <c r="R10901" s="13"/>
      <c r="S10901" s="13"/>
      <c r="T10901" s="13"/>
      <c r="U10901" s="13"/>
      <c r="V10901" s="13"/>
      <c r="W10901" s="13"/>
      <c r="X10901" s="13"/>
      <c r="Y10901" s="4"/>
      <c r="Z10901" s="4"/>
      <c r="AA10901" s="4"/>
      <c r="AB10901" s="4"/>
      <c r="AC10901" s="13"/>
      <c r="AD10901" s="4"/>
      <c r="AE10901" s="13"/>
      <c r="AF10901" s="13"/>
      <c r="AG10901" s="14"/>
    </row>
    <row r="10902" s="10" customFormat="1" spans="1:33">
      <c r="A10902" s="4"/>
      <c r="B10902" s="4"/>
      <c r="C10902" s="4"/>
      <c r="D10902" s="4"/>
      <c r="E10902" s="4"/>
      <c r="F10902" s="4"/>
      <c r="G10902" s="4"/>
      <c r="H10902" s="13"/>
      <c r="I10902" s="13"/>
      <c r="J10902" s="4"/>
      <c r="K10902" s="4"/>
      <c r="L10902" s="4"/>
      <c r="M10902" s="4"/>
      <c r="N10902" s="4"/>
      <c r="O10902" s="4"/>
      <c r="P10902" s="4"/>
      <c r="Q10902" s="4"/>
      <c r="R10902" s="13"/>
      <c r="S10902" s="13"/>
      <c r="T10902" s="13"/>
      <c r="U10902" s="13"/>
      <c r="V10902" s="13"/>
      <c r="W10902" s="4"/>
      <c r="X10902" s="13"/>
      <c r="Y10902" s="4"/>
      <c r="Z10902" s="4"/>
      <c r="AA10902" s="4"/>
      <c r="AB10902" s="4"/>
      <c r="AC10902" s="4"/>
      <c r="AD10902" s="4"/>
      <c r="AE10902" s="13"/>
      <c r="AF10902" s="13"/>
      <c r="AG10902" s="14"/>
    </row>
    <row r="10903" s="10" customFormat="1" spans="1:33">
      <c r="A10903" s="4"/>
      <c r="B10903" s="4"/>
      <c r="C10903" s="4"/>
      <c r="D10903" s="4"/>
      <c r="E10903" s="4"/>
      <c r="F10903" s="4"/>
      <c r="G10903" s="4"/>
      <c r="H10903" s="13"/>
      <c r="I10903" s="13"/>
      <c r="J10903" s="4"/>
      <c r="K10903" s="4"/>
      <c r="L10903" s="4"/>
      <c r="M10903" s="4"/>
      <c r="N10903" s="4"/>
      <c r="O10903" s="4"/>
      <c r="P10903" s="4"/>
      <c r="Q10903" s="4"/>
      <c r="R10903" s="13"/>
      <c r="S10903" s="13"/>
      <c r="T10903" s="13"/>
      <c r="U10903" s="13"/>
      <c r="V10903" s="13"/>
      <c r="W10903" s="13"/>
      <c r="X10903" s="13"/>
      <c r="Y10903" s="4"/>
      <c r="Z10903" s="4"/>
      <c r="AA10903" s="4"/>
      <c r="AB10903" s="4"/>
      <c r="AC10903" s="13"/>
      <c r="AD10903" s="4"/>
      <c r="AE10903" s="13"/>
      <c r="AF10903" s="13"/>
      <c r="AG10903" s="14"/>
    </row>
    <row r="10904" s="10" customFormat="1" spans="1:33">
      <c r="A10904" s="4"/>
      <c r="B10904" s="4"/>
      <c r="C10904" s="4"/>
      <c r="D10904" s="4"/>
      <c r="E10904" s="4"/>
      <c r="F10904" s="4"/>
      <c r="G10904" s="4"/>
      <c r="H10904" s="13"/>
      <c r="I10904" s="13"/>
      <c r="J10904" s="4"/>
      <c r="K10904" s="4"/>
      <c r="L10904" s="4"/>
      <c r="M10904" s="4"/>
      <c r="N10904" s="4"/>
      <c r="O10904" s="4"/>
      <c r="P10904" s="4"/>
      <c r="Q10904" s="4"/>
      <c r="R10904" s="13"/>
      <c r="S10904" s="13"/>
      <c r="T10904" s="13"/>
      <c r="U10904" s="13"/>
      <c r="V10904" s="13"/>
      <c r="W10904" s="13"/>
      <c r="X10904" s="13"/>
      <c r="Y10904" s="4"/>
      <c r="Z10904" s="4"/>
      <c r="AA10904" s="4"/>
      <c r="AB10904" s="4"/>
      <c r="AC10904" s="13"/>
      <c r="AD10904" s="4"/>
      <c r="AE10904" s="13"/>
      <c r="AF10904" s="13"/>
      <c r="AG10904" s="14"/>
    </row>
    <row r="10905" s="10" customFormat="1" spans="1:33">
      <c r="A10905" s="4"/>
      <c r="B10905" s="4"/>
      <c r="C10905" s="4"/>
      <c r="D10905" s="4"/>
      <c r="E10905" s="4"/>
      <c r="F10905" s="4"/>
      <c r="G10905" s="4"/>
      <c r="H10905" s="13"/>
      <c r="I10905" s="13"/>
      <c r="J10905" s="4"/>
      <c r="K10905" s="4"/>
      <c r="L10905" s="4"/>
      <c r="M10905" s="4"/>
      <c r="N10905" s="4"/>
      <c r="O10905" s="4"/>
      <c r="P10905" s="4"/>
      <c r="Q10905" s="4"/>
      <c r="R10905" s="13"/>
      <c r="S10905" s="13"/>
      <c r="T10905" s="13"/>
      <c r="U10905" s="13"/>
      <c r="V10905" s="13"/>
      <c r="W10905" s="4"/>
      <c r="X10905" s="13"/>
      <c r="Y10905" s="4"/>
      <c r="Z10905" s="4"/>
      <c r="AA10905" s="4"/>
      <c r="AB10905" s="4"/>
      <c r="AC10905" s="4"/>
      <c r="AD10905" s="4"/>
      <c r="AE10905" s="13"/>
      <c r="AF10905" s="13"/>
      <c r="AG10905" s="14"/>
    </row>
    <row r="10906" s="10" customFormat="1" spans="1:33">
      <c r="A10906" s="4"/>
      <c r="B10906" s="4"/>
      <c r="C10906" s="4"/>
      <c r="D10906" s="4"/>
      <c r="E10906" s="4"/>
      <c r="F10906" s="4"/>
      <c r="G10906" s="4"/>
      <c r="H10906" s="13"/>
      <c r="I10906" s="13"/>
      <c r="J10906" s="4"/>
      <c r="K10906" s="4"/>
      <c r="L10906" s="4"/>
      <c r="M10906" s="4"/>
      <c r="N10906" s="4"/>
      <c r="O10906" s="4"/>
      <c r="P10906" s="4"/>
      <c r="Q10906" s="4"/>
      <c r="R10906" s="13"/>
      <c r="S10906" s="13"/>
      <c r="T10906" s="13"/>
      <c r="U10906" s="13"/>
      <c r="V10906" s="13"/>
      <c r="W10906" s="13"/>
      <c r="X10906" s="13"/>
      <c r="Y10906" s="4"/>
      <c r="Z10906" s="4"/>
      <c r="AA10906" s="4"/>
      <c r="AB10906" s="4"/>
      <c r="AC10906" s="13"/>
      <c r="AD10906" s="4"/>
      <c r="AE10906" s="13"/>
      <c r="AF10906" s="13"/>
      <c r="AG10906" s="14"/>
    </row>
    <row r="10907" s="10" customFormat="1" spans="1:33">
      <c r="A10907" s="4"/>
      <c r="B10907" s="4"/>
      <c r="C10907" s="4"/>
      <c r="D10907" s="4"/>
      <c r="E10907" s="4"/>
      <c r="F10907" s="4"/>
      <c r="G10907" s="4"/>
      <c r="H10907" s="13"/>
      <c r="I10907" s="13"/>
      <c r="J10907" s="4"/>
      <c r="K10907" s="4"/>
      <c r="L10907" s="4"/>
      <c r="M10907" s="4"/>
      <c r="N10907" s="4"/>
      <c r="O10907" s="4"/>
      <c r="P10907" s="4"/>
      <c r="Q10907" s="4"/>
      <c r="R10907" s="13"/>
      <c r="S10907" s="13"/>
      <c r="T10907" s="13"/>
      <c r="U10907" s="13"/>
      <c r="V10907" s="13"/>
      <c r="W10907" s="4"/>
      <c r="X10907" s="13"/>
      <c r="Y10907" s="4"/>
      <c r="Z10907" s="4"/>
      <c r="AA10907" s="4"/>
      <c r="AB10907" s="4"/>
      <c r="AC10907" s="4"/>
      <c r="AD10907" s="4"/>
      <c r="AE10907" s="13"/>
      <c r="AF10907" s="13"/>
      <c r="AG10907" s="14"/>
    </row>
    <row r="10908" s="10" customFormat="1" spans="1:33">
      <c r="A10908" s="4"/>
      <c r="B10908" s="4"/>
      <c r="C10908" s="4"/>
      <c r="D10908" s="4"/>
      <c r="E10908" s="4"/>
      <c r="F10908" s="4"/>
      <c r="G10908" s="4"/>
      <c r="H10908" s="13"/>
      <c r="I10908" s="13"/>
      <c r="J10908" s="4"/>
      <c r="K10908" s="4"/>
      <c r="L10908" s="4"/>
      <c r="M10908" s="4"/>
      <c r="N10908" s="4"/>
      <c r="O10908" s="4"/>
      <c r="P10908" s="4"/>
      <c r="Q10908" s="4"/>
      <c r="R10908" s="13"/>
      <c r="S10908" s="13"/>
      <c r="T10908" s="13"/>
      <c r="U10908" s="13"/>
      <c r="V10908" s="13"/>
      <c r="W10908" s="13"/>
      <c r="X10908" s="13"/>
      <c r="Y10908" s="4"/>
      <c r="Z10908" s="4"/>
      <c r="AA10908" s="4"/>
      <c r="AB10908" s="4"/>
      <c r="AC10908" s="13"/>
      <c r="AD10908" s="4"/>
      <c r="AE10908" s="13"/>
      <c r="AF10908" s="13"/>
      <c r="AG10908" s="14"/>
    </row>
    <row r="10909" s="10" customFormat="1" spans="1:33">
      <c r="A10909" s="4"/>
      <c r="B10909" s="4"/>
      <c r="C10909" s="4"/>
      <c r="D10909" s="4"/>
      <c r="E10909" s="4"/>
      <c r="F10909" s="4"/>
      <c r="G10909" s="4"/>
      <c r="H10909" s="13"/>
      <c r="I10909" s="13"/>
      <c r="J10909" s="4"/>
      <c r="K10909" s="4"/>
      <c r="L10909" s="4"/>
      <c r="M10909" s="4"/>
      <c r="N10909" s="4"/>
      <c r="O10909" s="4"/>
      <c r="P10909" s="4"/>
      <c r="Q10909" s="4"/>
      <c r="R10909" s="13"/>
      <c r="S10909" s="13"/>
      <c r="T10909" s="13"/>
      <c r="U10909" s="13"/>
      <c r="V10909" s="13"/>
      <c r="W10909" s="13"/>
      <c r="X10909" s="13"/>
      <c r="Y10909" s="4"/>
      <c r="Z10909" s="4"/>
      <c r="AA10909" s="4"/>
      <c r="AB10909" s="4"/>
      <c r="AC10909" s="13"/>
      <c r="AD10909" s="4"/>
      <c r="AE10909" s="13"/>
      <c r="AF10909" s="13"/>
      <c r="AG10909" s="14"/>
    </row>
    <row r="10910" s="10" customFormat="1" spans="1:33">
      <c r="A10910" s="4"/>
      <c r="B10910" s="4"/>
      <c r="C10910" s="4"/>
      <c r="D10910" s="4"/>
      <c r="E10910" s="4"/>
      <c r="F10910" s="4"/>
      <c r="G10910" s="4"/>
      <c r="H10910" s="13"/>
      <c r="I10910" s="13"/>
      <c r="J10910" s="4"/>
      <c r="K10910" s="4"/>
      <c r="L10910" s="4"/>
      <c r="M10910" s="4"/>
      <c r="N10910" s="4"/>
      <c r="O10910" s="4"/>
      <c r="P10910" s="4"/>
      <c r="Q10910" s="4"/>
      <c r="R10910" s="13"/>
      <c r="S10910" s="13"/>
      <c r="T10910" s="13"/>
      <c r="U10910" s="13"/>
      <c r="V10910" s="13"/>
      <c r="W10910" s="13"/>
      <c r="X10910" s="13"/>
      <c r="Y10910" s="4"/>
      <c r="Z10910" s="4"/>
      <c r="AA10910" s="4"/>
      <c r="AB10910" s="4"/>
      <c r="AC10910" s="13"/>
      <c r="AD10910" s="4"/>
      <c r="AE10910" s="13"/>
      <c r="AF10910" s="13"/>
      <c r="AG10910" s="14"/>
    </row>
    <row r="10911" s="10" customFormat="1" spans="1:33">
      <c r="A10911" s="4"/>
      <c r="B10911" s="4"/>
      <c r="C10911" s="4"/>
      <c r="D10911" s="4"/>
      <c r="E10911" s="4"/>
      <c r="F10911" s="4"/>
      <c r="G10911" s="4"/>
      <c r="H10911" s="13"/>
      <c r="I10911" s="13"/>
      <c r="J10911" s="4"/>
      <c r="K10911" s="4"/>
      <c r="L10911" s="4"/>
      <c r="M10911" s="4"/>
      <c r="N10911" s="4"/>
      <c r="O10911" s="4"/>
      <c r="P10911" s="4"/>
      <c r="Q10911" s="4"/>
      <c r="R10911" s="13"/>
      <c r="S10911" s="13"/>
      <c r="T10911" s="13"/>
      <c r="U10911" s="13"/>
      <c r="V10911" s="13"/>
      <c r="W10911" s="13"/>
      <c r="X10911" s="13"/>
      <c r="Y10911" s="4"/>
      <c r="Z10911" s="4"/>
      <c r="AA10911" s="4"/>
      <c r="AB10911" s="4"/>
      <c r="AC10911" s="13"/>
      <c r="AD10911" s="4"/>
      <c r="AE10911" s="13"/>
      <c r="AF10911" s="13"/>
      <c r="AG10911" s="14"/>
    </row>
    <row r="10912" s="10" customFormat="1" spans="1:33">
      <c r="A10912" s="4"/>
      <c r="B10912" s="4"/>
      <c r="C10912" s="4"/>
      <c r="D10912" s="4"/>
      <c r="E10912" s="4"/>
      <c r="F10912" s="4"/>
      <c r="G10912" s="4"/>
      <c r="H10912" s="13"/>
      <c r="I10912" s="13"/>
      <c r="J10912" s="4"/>
      <c r="K10912" s="4"/>
      <c r="L10912" s="4"/>
      <c r="M10912" s="4"/>
      <c r="N10912" s="4"/>
      <c r="O10912" s="4"/>
      <c r="P10912" s="4"/>
      <c r="Q10912" s="4"/>
      <c r="R10912" s="13"/>
      <c r="S10912" s="13"/>
      <c r="T10912" s="13"/>
      <c r="U10912" s="13"/>
      <c r="V10912" s="13"/>
      <c r="W10912" s="13"/>
      <c r="X10912" s="13"/>
      <c r="Y10912" s="4"/>
      <c r="Z10912" s="4"/>
      <c r="AA10912" s="4"/>
      <c r="AB10912" s="4"/>
      <c r="AC10912" s="13"/>
      <c r="AD10912" s="4"/>
      <c r="AE10912" s="13"/>
      <c r="AF10912" s="13"/>
      <c r="AG10912" s="14"/>
    </row>
    <row r="10913" s="10" customFormat="1" spans="1:33">
      <c r="A10913" s="4"/>
      <c r="B10913" s="4"/>
      <c r="C10913" s="4"/>
      <c r="D10913" s="4"/>
      <c r="E10913" s="4"/>
      <c r="F10913" s="4"/>
      <c r="G10913" s="4"/>
      <c r="H10913" s="13"/>
      <c r="I10913" s="13"/>
      <c r="J10913" s="4"/>
      <c r="K10913" s="4"/>
      <c r="L10913" s="4"/>
      <c r="M10913" s="4"/>
      <c r="N10913" s="4"/>
      <c r="O10913" s="4"/>
      <c r="P10913" s="4"/>
      <c r="Q10913" s="4"/>
      <c r="R10913" s="13"/>
      <c r="S10913" s="4"/>
      <c r="T10913" s="13"/>
      <c r="U10913" s="13"/>
      <c r="V10913" s="13"/>
      <c r="W10913" s="13"/>
      <c r="X10913" s="13"/>
      <c r="Y10913" s="4"/>
      <c r="Z10913" s="4"/>
      <c r="AA10913" s="4"/>
      <c r="AB10913" s="4"/>
      <c r="AC10913" s="13"/>
      <c r="AD10913" s="4"/>
      <c r="AE10913" s="13"/>
      <c r="AF10913" s="13"/>
      <c r="AG10913" s="14"/>
    </row>
    <row r="10914" s="10" customFormat="1" spans="1:33">
      <c r="A10914" s="4"/>
      <c r="B10914" s="4"/>
      <c r="C10914" s="4"/>
      <c r="D10914" s="4"/>
      <c r="E10914" s="4"/>
      <c r="F10914" s="4"/>
      <c r="G10914" s="4"/>
      <c r="H10914" s="13"/>
      <c r="I10914" s="13"/>
      <c r="J10914" s="4"/>
      <c r="K10914" s="4"/>
      <c r="L10914" s="4"/>
      <c r="M10914" s="4"/>
      <c r="N10914" s="4"/>
      <c r="O10914" s="4"/>
      <c r="P10914" s="4"/>
      <c r="Q10914" s="4"/>
      <c r="R10914" s="13"/>
      <c r="S10914" s="13"/>
      <c r="T10914" s="13"/>
      <c r="U10914" s="13"/>
      <c r="V10914" s="13"/>
      <c r="W10914" s="13"/>
      <c r="X10914" s="13"/>
      <c r="Y10914" s="4"/>
      <c r="Z10914" s="4"/>
      <c r="AA10914" s="4"/>
      <c r="AB10914" s="4"/>
      <c r="AC10914" s="13"/>
      <c r="AD10914" s="4"/>
      <c r="AE10914" s="13"/>
      <c r="AF10914" s="13"/>
      <c r="AG10914" s="14"/>
    </row>
    <row r="10915" s="10" customFormat="1" spans="1:33">
      <c r="A10915" s="4"/>
      <c r="B10915" s="4"/>
      <c r="C10915" s="4"/>
      <c r="D10915" s="4"/>
      <c r="E10915" s="4"/>
      <c r="F10915" s="4"/>
      <c r="G10915" s="4"/>
      <c r="H10915" s="13"/>
      <c r="I10915" s="13"/>
      <c r="J10915" s="4"/>
      <c r="K10915" s="4"/>
      <c r="L10915" s="4"/>
      <c r="M10915" s="4"/>
      <c r="N10915" s="4"/>
      <c r="O10915" s="4"/>
      <c r="P10915" s="4"/>
      <c r="Q10915" s="4"/>
      <c r="R10915" s="4"/>
      <c r="S10915" s="13"/>
      <c r="T10915" s="13"/>
      <c r="U10915" s="13"/>
      <c r="V10915" s="13"/>
      <c r="W10915" s="13"/>
      <c r="X10915" s="13"/>
      <c r="Y10915" s="4"/>
      <c r="Z10915" s="4"/>
      <c r="AA10915" s="4"/>
      <c r="AB10915" s="4"/>
      <c r="AC10915" s="13"/>
      <c r="AD10915" s="4"/>
      <c r="AE10915" s="13"/>
      <c r="AF10915" s="13"/>
      <c r="AG10915" s="14"/>
    </row>
    <row r="10916" s="10" customFormat="1" spans="1:33">
      <c r="A10916" s="4"/>
      <c r="B10916" s="4"/>
      <c r="C10916" s="4"/>
      <c r="D10916" s="4"/>
      <c r="E10916" s="4"/>
      <c r="F10916" s="4"/>
      <c r="G10916" s="4"/>
      <c r="H10916" s="13"/>
      <c r="I10916" s="13"/>
      <c r="J10916" s="4"/>
      <c r="K10916" s="4"/>
      <c r="L10916" s="4"/>
      <c r="M10916" s="4"/>
      <c r="N10916" s="4"/>
      <c r="O10916" s="4"/>
      <c r="P10916" s="4"/>
      <c r="Q10916" s="4"/>
      <c r="R10916" s="13"/>
      <c r="S10916" s="13"/>
      <c r="T10916" s="13"/>
      <c r="U10916" s="13"/>
      <c r="V10916" s="13"/>
      <c r="W10916" s="13"/>
      <c r="X10916" s="13"/>
      <c r="Y10916" s="4"/>
      <c r="Z10916" s="4"/>
      <c r="AA10916" s="4"/>
      <c r="AB10916" s="4"/>
      <c r="AC10916" s="13"/>
      <c r="AD10916" s="4"/>
      <c r="AE10916" s="13"/>
      <c r="AF10916" s="13"/>
      <c r="AG10916" s="14"/>
    </row>
    <row r="10917" s="10" customFormat="1" spans="1:33">
      <c r="A10917" s="4"/>
      <c r="B10917" s="4"/>
      <c r="C10917" s="4"/>
      <c r="D10917" s="4"/>
      <c r="E10917" s="4"/>
      <c r="F10917" s="4"/>
      <c r="G10917" s="4"/>
      <c r="H10917" s="13"/>
      <c r="I10917" s="13"/>
      <c r="J10917" s="4"/>
      <c r="K10917" s="4"/>
      <c r="L10917" s="4"/>
      <c r="M10917" s="4"/>
      <c r="N10917" s="4"/>
      <c r="O10917" s="4"/>
      <c r="P10917" s="4"/>
      <c r="Q10917" s="4"/>
      <c r="R10917" s="13"/>
      <c r="S10917" s="13"/>
      <c r="T10917" s="13"/>
      <c r="U10917" s="13"/>
      <c r="V10917" s="13"/>
      <c r="W10917" s="13"/>
      <c r="X10917" s="13"/>
      <c r="Y10917" s="4"/>
      <c r="Z10917" s="4"/>
      <c r="AA10917" s="4"/>
      <c r="AB10917" s="4"/>
      <c r="AC10917" s="13"/>
      <c r="AD10917" s="4"/>
      <c r="AE10917" s="13"/>
      <c r="AF10917" s="13"/>
      <c r="AG10917" s="14"/>
    </row>
    <row r="10918" s="10" customFormat="1" spans="1:33">
      <c r="A10918" s="4"/>
      <c r="B10918" s="4"/>
      <c r="C10918" s="4"/>
      <c r="D10918" s="4"/>
      <c r="E10918" s="4"/>
      <c r="F10918" s="4"/>
      <c r="G10918" s="4"/>
      <c r="H10918" s="13"/>
      <c r="I10918" s="13"/>
      <c r="J10918" s="4"/>
      <c r="K10918" s="4"/>
      <c r="L10918" s="4"/>
      <c r="M10918" s="4"/>
      <c r="N10918" s="4"/>
      <c r="O10918" s="4"/>
      <c r="P10918" s="4"/>
      <c r="Q10918" s="4"/>
      <c r="R10918" s="13"/>
      <c r="S10918" s="4"/>
      <c r="T10918" s="13"/>
      <c r="U10918" s="13"/>
      <c r="V10918" s="13"/>
      <c r="W10918" s="13"/>
      <c r="X10918" s="4"/>
      <c r="Y10918" s="4"/>
      <c r="Z10918" s="4"/>
      <c r="AA10918" s="4"/>
      <c r="AB10918" s="4"/>
      <c r="AC10918" s="4"/>
      <c r="AD10918" s="4"/>
      <c r="AE10918" s="13"/>
      <c r="AF10918" s="13"/>
      <c r="AG10918" s="14"/>
    </row>
    <row r="10919" s="10" customFormat="1" spans="1:33">
      <c r="A10919" s="4"/>
      <c r="B10919" s="4"/>
      <c r="C10919" s="4"/>
      <c r="D10919" s="4"/>
      <c r="E10919" s="4"/>
      <c r="F10919" s="4"/>
      <c r="G10919" s="4"/>
      <c r="H10919" s="13"/>
      <c r="I10919" s="13"/>
      <c r="J10919" s="4"/>
      <c r="K10919" s="4"/>
      <c r="L10919" s="4"/>
      <c r="M10919" s="4"/>
      <c r="N10919" s="4"/>
      <c r="O10919" s="4"/>
      <c r="P10919" s="4"/>
      <c r="Q10919" s="4"/>
      <c r="R10919" s="13"/>
      <c r="S10919" s="4"/>
      <c r="T10919" s="13"/>
      <c r="U10919" s="13"/>
      <c r="V10919" s="13"/>
      <c r="W10919" s="13"/>
      <c r="X10919" s="13"/>
      <c r="Y10919" s="4"/>
      <c r="Z10919" s="4"/>
      <c r="AA10919" s="4"/>
      <c r="AB10919" s="4"/>
      <c r="AC10919" s="13"/>
      <c r="AD10919" s="4"/>
      <c r="AE10919" s="13"/>
      <c r="AF10919" s="13"/>
      <c r="AG10919" s="14"/>
    </row>
    <row r="10920" s="10" customFormat="1" spans="1:33">
      <c r="A10920" s="4"/>
      <c r="B10920" s="4"/>
      <c r="C10920" s="4"/>
      <c r="D10920" s="4"/>
      <c r="E10920" s="4"/>
      <c r="F10920" s="4"/>
      <c r="G10920" s="4"/>
      <c r="H10920" s="13"/>
      <c r="I10920" s="13"/>
      <c r="J10920" s="4"/>
      <c r="K10920" s="4"/>
      <c r="L10920" s="4"/>
      <c r="M10920" s="4"/>
      <c r="N10920" s="4"/>
      <c r="O10920" s="4"/>
      <c r="P10920" s="4"/>
      <c r="Q10920" s="4"/>
      <c r="R10920" s="13"/>
      <c r="S10920" s="4"/>
      <c r="T10920" s="13"/>
      <c r="U10920" s="13"/>
      <c r="V10920" s="13"/>
      <c r="W10920" s="13"/>
      <c r="X10920" s="4"/>
      <c r="Y10920" s="4"/>
      <c r="Z10920" s="4"/>
      <c r="AA10920" s="4"/>
      <c r="AB10920" s="4"/>
      <c r="AC10920" s="4"/>
      <c r="AD10920" s="4"/>
      <c r="AE10920" s="13"/>
      <c r="AF10920" s="13"/>
      <c r="AG10920" s="14"/>
    </row>
    <row r="10921" s="10" customFormat="1" spans="1:33">
      <c r="A10921" s="4"/>
      <c r="B10921" s="4"/>
      <c r="C10921" s="4"/>
      <c r="D10921" s="4"/>
      <c r="E10921" s="4"/>
      <c r="F10921" s="4"/>
      <c r="G10921" s="4"/>
      <c r="H10921" s="13"/>
      <c r="I10921" s="13"/>
      <c r="J10921" s="4"/>
      <c r="K10921" s="4"/>
      <c r="L10921" s="4"/>
      <c r="M10921" s="4"/>
      <c r="N10921" s="4"/>
      <c r="O10921" s="4"/>
      <c r="P10921" s="4"/>
      <c r="Q10921" s="4"/>
      <c r="R10921" s="13"/>
      <c r="S10921" s="13"/>
      <c r="T10921" s="13"/>
      <c r="U10921" s="13"/>
      <c r="V10921" s="13"/>
      <c r="W10921" s="4"/>
      <c r="X10921" s="13"/>
      <c r="Y10921" s="4"/>
      <c r="Z10921" s="4"/>
      <c r="AA10921" s="4"/>
      <c r="AB10921" s="4"/>
      <c r="AC10921" s="4"/>
      <c r="AD10921" s="4"/>
      <c r="AE10921" s="13"/>
      <c r="AF10921" s="13"/>
      <c r="AG10921" s="14"/>
    </row>
    <row r="10922" s="10" customFormat="1" spans="1:33">
      <c r="A10922" s="4"/>
      <c r="B10922" s="4"/>
      <c r="C10922" s="4"/>
      <c r="D10922" s="4"/>
      <c r="E10922" s="4"/>
      <c r="F10922" s="4"/>
      <c r="G10922" s="4"/>
      <c r="H10922" s="13"/>
      <c r="I10922" s="13"/>
      <c r="J10922" s="4"/>
      <c r="K10922" s="4"/>
      <c r="L10922" s="4"/>
      <c r="M10922" s="4"/>
      <c r="N10922" s="4"/>
      <c r="O10922" s="4"/>
      <c r="P10922" s="4"/>
      <c r="Q10922" s="4"/>
      <c r="R10922" s="13"/>
      <c r="S10922" s="13"/>
      <c r="T10922" s="13"/>
      <c r="U10922" s="13"/>
      <c r="V10922" s="13"/>
      <c r="W10922" s="4"/>
      <c r="X10922" s="13"/>
      <c r="Y10922" s="4"/>
      <c r="Z10922" s="4"/>
      <c r="AA10922" s="4"/>
      <c r="AB10922" s="4"/>
      <c r="AC10922" s="4"/>
      <c r="AD10922" s="4"/>
      <c r="AE10922" s="13"/>
      <c r="AF10922" s="13"/>
      <c r="AG10922" s="14"/>
    </row>
    <row r="10923" s="10" customFormat="1" spans="1:33">
      <c r="A10923" s="4"/>
      <c r="B10923" s="4"/>
      <c r="C10923" s="4"/>
      <c r="D10923" s="4"/>
      <c r="E10923" s="4"/>
      <c r="F10923" s="4"/>
      <c r="G10923" s="4"/>
      <c r="H10923" s="13"/>
      <c r="I10923" s="13"/>
      <c r="J10923" s="4"/>
      <c r="K10923" s="4"/>
      <c r="L10923" s="4"/>
      <c r="M10923" s="4"/>
      <c r="N10923" s="4"/>
      <c r="O10923" s="4"/>
      <c r="P10923" s="13"/>
      <c r="Q10923" s="13"/>
      <c r="R10923" s="13"/>
      <c r="S10923" s="13"/>
      <c r="T10923" s="13"/>
      <c r="U10923" s="13"/>
      <c r="V10923" s="13"/>
      <c r="W10923" s="13"/>
      <c r="X10923" s="13"/>
      <c r="Y10923" s="4"/>
      <c r="Z10923" s="4"/>
      <c r="AA10923" s="4"/>
      <c r="AB10923" s="4"/>
      <c r="AC10923" s="13"/>
      <c r="AD10923" s="4"/>
      <c r="AE10923" s="13"/>
      <c r="AF10923" s="13"/>
      <c r="AG10923" s="14"/>
    </row>
    <row r="10924" s="10" customFormat="1" spans="1:33">
      <c r="A10924" s="4"/>
      <c r="B10924" s="4"/>
      <c r="C10924" s="4"/>
      <c r="D10924" s="4"/>
      <c r="E10924" s="4"/>
      <c r="F10924" s="4"/>
      <c r="G10924" s="4"/>
      <c r="H10924" s="13"/>
      <c r="I10924" s="13"/>
      <c r="J10924" s="4"/>
      <c r="K10924" s="4"/>
      <c r="L10924" s="4"/>
      <c r="M10924" s="4"/>
      <c r="N10924" s="4"/>
      <c r="O10924" s="4"/>
      <c r="P10924" s="4"/>
      <c r="Q10924" s="4"/>
      <c r="R10924" s="13"/>
      <c r="S10924" s="13"/>
      <c r="T10924" s="13"/>
      <c r="U10924" s="13"/>
      <c r="V10924" s="13"/>
      <c r="W10924" s="13"/>
      <c r="X10924" s="13"/>
      <c r="Y10924" s="4"/>
      <c r="Z10924" s="4"/>
      <c r="AA10924" s="4"/>
      <c r="AB10924" s="4"/>
      <c r="AC10924" s="13"/>
      <c r="AD10924" s="4"/>
      <c r="AE10924" s="13"/>
      <c r="AF10924" s="13"/>
      <c r="AG10924" s="14"/>
    </row>
    <row r="10925" s="10" customFormat="1" spans="1:33">
      <c r="A10925" s="4"/>
      <c r="B10925" s="4"/>
      <c r="C10925" s="4"/>
      <c r="D10925" s="4"/>
      <c r="E10925" s="4"/>
      <c r="F10925" s="4"/>
      <c r="G10925" s="4"/>
      <c r="H10925" s="13"/>
      <c r="I10925" s="13"/>
      <c r="J10925" s="4"/>
      <c r="K10925" s="4"/>
      <c r="L10925" s="4"/>
      <c r="M10925" s="4"/>
      <c r="N10925" s="4"/>
      <c r="O10925" s="4"/>
      <c r="P10925" s="4"/>
      <c r="Q10925" s="4"/>
      <c r="R10925" s="4"/>
      <c r="S10925" s="13"/>
      <c r="T10925" s="13"/>
      <c r="U10925" s="13"/>
      <c r="V10925" s="13"/>
      <c r="W10925" s="13"/>
      <c r="X10925" s="13"/>
      <c r="Y10925" s="4"/>
      <c r="Z10925" s="4"/>
      <c r="AA10925" s="4"/>
      <c r="AB10925" s="4"/>
      <c r="AC10925" s="13"/>
      <c r="AD10925" s="4"/>
      <c r="AE10925" s="13"/>
      <c r="AF10925" s="13"/>
      <c r="AG10925" s="14"/>
    </row>
    <row r="10926" s="10" customFormat="1" spans="1:33">
      <c r="A10926" s="4"/>
      <c r="B10926" s="4"/>
      <c r="C10926" s="4"/>
      <c r="D10926" s="4"/>
      <c r="E10926" s="4"/>
      <c r="F10926" s="4"/>
      <c r="G10926" s="4"/>
      <c r="H10926" s="13"/>
      <c r="I10926" s="13"/>
      <c r="J10926" s="4"/>
      <c r="K10926" s="4"/>
      <c r="L10926" s="4"/>
      <c r="M10926" s="4"/>
      <c r="N10926" s="4"/>
      <c r="O10926" s="4"/>
      <c r="P10926" s="4"/>
      <c r="Q10926" s="4"/>
      <c r="R10926" s="13"/>
      <c r="S10926" s="13"/>
      <c r="T10926" s="13"/>
      <c r="U10926" s="13"/>
      <c r="V10926" s="13"/>
      <c r="W10926" s="13"/>
      <c r="X10926" s="13"/>
      <c r="Y10926" s="4"/>
      <c r="Z10926" s="4"/>
      <c r="AA10926" s="4"/>
      <c r="AB10926" s="4"/>
      <c r="AC10926" s="13"/>
      <c r="AD10926" s="4"/>
      <c r="AE10926" s="13"/>
      <c r="AF10926" s="13"/>
      <c r="AG10926" s="14"/>
    </row>
    <row r="10927" s="10" customFormat="1" spans="1:33">
      <c r="A10927" s="4"/>
      <c r="B10927" s="4"/>
      <c r="C10927" s="4"/>
      <c r="D10927" s="4"/>
      <c r="E10927" s="4"/>
      <c r="F10927" s="4"/>
      <c r="G10927" s="4"/>
      <c r="H10927" s="13"/>
      <c r="I10927" s="13"/>
      <c r="J10927" s="4"/>
      <c r="K10927" s="4"/>
      <c r="L10927" s="4"/>
      <c r="M10927" s="4"/>
      <c r="N10927" s="4"/>
      <c r="O10927" s="4"/>
      <c r="P10927" s="4"/>
      <c r="Q10927" s="4"/>
      <c r="R10927" s="13"/>
      <c r="S10927" s="13"/>
      <c r="T10927" s="13"/>
      <c r="U10927" s="13"/>
      <c r="V10927" s="13"/>
      <c r="W10927" s="13"/>
      <c r="X10927" s="13"/>
      <c r="Y10927" s="4"/>
      <c r="Z10927" s="4"/>
      <c r="AA10927" s="4"/>
      <c r="AB10927" s="4"/>
      <c r="AC10927" s="13"/>
      <c r="AD10927" s="4"/>
      <c r="AE10927" s="13"/>
      <c r="AF10927" s="13"/>
      <c r="AG10927" s="14"/>
    </row>
    <row r="10928" s="10" customFormat="1" spans="1:33">
      <c r="A10928" s="4"/>
      <c r="B10928" s="4"/>
      <c r="C10928" s="4"/>
      <c r="D10928" s="4"/>
      <c r="E10928" s="4"/>
      <c r="F10928" s="4"/>
      <c r="G10928" s="4"/>
      <c r="H10928" s="13"/>
      <c r="I10928" s="13"/>
      <c r="J10928" s="4"/>
      <c r="K10928" s="4"/>
      <c r="L10928" s="4"/>
      <c r="M10928" s="4"/>
      <c r="N10928" s="4"/>
      <c r="O10928" s="4"/>
      <c r="P10928" s="4"/>
      <c r="Q10928" s="4"/>
      <c r="R10928" s="13"/>
      <c r="S10928" s="13"/>
      <c r="T10928" s="13"/>
      <c r="U10928" s="13"/>
      <c r="V10928" s="13"/>
      <c r="W10928" s="13"/>
      <c r="X10928" s="13"/>
      <c r="Y10928" s="4"/>
      <c r="Z10928" s="4"/>
      <c r="AA10928" s="4"/>
      <c r="AB10928" s="4"/>
      <c r="AC10928" s="13"/>
      <c r="AD10928" s="4"/>
      <c r="AE10928" s="13"/>
      <c r="AF10928" s="13"/>
      <c r="AG10928" s="14"/>
    </row>
    <row r="10929" s="10" customFormat="1" spans="1:33">
      <c r="A10929" s="4"/>
      <c r="B10929" s="4"/>
      <c r="C10929" s="4"/>
      <c r="D10929" s="4"/>
      <c r="E10929" s="4"/>
      <c r="F10929" s="4"/>
      <c r="G10929" s="4"/>
      <c r="H10929" s="13"/>
      <c r="I10929" s="13"/>
      <c r="J10929" s="4"/>
      <c r="K10929" s="4"/>
      <c r="L10929" s="4"/>
      <c r="M10929" s="4"/>
      <c r="N10929" s="4"/>
      <c r="O10929" s="4"/>
      <c r="P10929" s="4"/>
      <c r="Q10929" s="4"/>
      <c r="R10929" s="4"/>
      <c r="S10929" s="13"/>
      <c r="T10929" s="13"/>
      <c r="U10929" s="13"/>
      <c r="V10929" s="13"/>
      <c r="W10929" s="13"/>
      <c r="X10929" s="13"/>
      <c r="Y10929" s="4"/>
      <c r="Z10929" s="4"/>
      <c r="AA10929" s="4"/>
      <c r="AB10929" s="4"/>
      <c r="AC10929" s="13"/>
      <c r="AD10929" s="4"/>
      <c r="AE10929" s="13"/>
      <c r="AF10929" s="13"/>
      <c r="AG10929" s="14"/>
    </row>
    <row r="10930" s="10" customFormat="1" spans="1:33">
      <c r="A10930" s="4"/>
      <c r="B10930" s="4"/>
      <c r="C10930" s="4"/>
      <c r="D10930" s="4"/>
      <c r="E10930" s="4"/>
      <c r="F10930" s="4"/>
      <c r="G10930" s="4"/>
      <c r="H10930" s="13"/>
      <c r="I10930" s="13"/>
      <c r="J10930" s="4"/>
      <c r="K10930" s="4"/>
      <c r="L10930" s="4"/>
      <c r="M10930" s="4"/>
      <c r="N10930" s="4"/>
      <c r="O10930" s="4"/>
      <c r="P10930" s="4"/>
      <c r="Q10930" s="4"/>
      <c r="R10930" s="13"/>
      <c r="S10930" s="13"/>
      <c r="T10930" s="13"/>
      <c r="U10930" s="13"/>
      <c r="V10930" s="13"/>
      <c r="W10930" s="13"/>
      <c r="X10930" s="13"/>
      <c r="Y10930" s="4"/>
      <c r="Z10930" s="4"/>
      <c r="AA10930" s="4"/>
      <c r="AB10930" s="4"/>
      <c r="AC10930" s="13"/>
      <c r="AD10930" s="4"/>
      <c r="AE10930" s="13"/>
      <c r="AF10930" s="13"/>
      <c r="AG10930" s="14"/>
    </row>
    <row r="10931" s="10" customFormat="1" spans="1:33">
      <c r="A10931" s="4"/>
      <c r="B10931" s="4"/>
      <c r="C10931" s="4"/>
      <c r="D10931" s="4"/>
      <c r="E10931" s="4"/>
      <c r="F10931" s="4"/>
      <c r="G10931" s="4"/>
      <c r="H10931" s="13"/>
      <c r="I10931" s="13"/>
      <c r="J10931" s="4"/>
      <c r="K10931" s="4"/>
      <c r="L10931" s="4"/>
      <c r="M10931" s="4"/>
      <c r="N10931" s="4"/>
      <c r="O10931" s="4"/>
      <c r="P10931" s="4"/>
      <c r="Q10931" s="4"/>
      <c r="R10931" s="13"/>
      <c r="S10931" s="4"/>
      <c r="T10931" s="13"/>
      <c r="U10931" s="13"/>
      <c r="V10931" s="13"/>
      <c r="W10931" s="13"/>
      <c r="X10931" s="13"/>
      <c r="Y10931" s="4"/>
      <c r="Z10931" s="4"/>
      <c r="AA10931" s="4"/>
      <c r="AB10931" s="4"/>
      <c r="AC10931" s="13"/>
      <c r="AD10931" s="4"/>
      <c r="AE10931" s="13"/>
      <c r="AF10931" s="13"/>
      <c r="AG10931" s="14"/>
    </row>
    <row r="10932" s="10" customFormat="1" spans="1:33">
      <c r="A10932" s="4"/>
      <c r="B10932" s="4"/>
      <c r="C10932" s="4"/>
      <c r="D10932" s="4"/>
      <c r="E10932" s="4"/>
      <c r="F10932" s="4"/>
      <c r="G10932" s="4"/>
      <c r="H10932" s="13"/>
      <c r="I10932" s="13"/>
      <c r="J10932" s="4"/>
      <c r="K10932" s="4"/>
      <c r="L10932" s="4"/>
      <c r="M10932" s="4"/>
      <c r="N10932" s="4"/>
      <c r="O10932" s="4"/>
      <c r="P10932" s="4"/>
      <c r="Q10932" s="4"/>
      <c r="R10932" s="13"/>
      <c r="S10932" s="13"/>
      <c r="T10932" s="13"/>
      <c r="U10932" s="13"/>
      <c r="V10932" s="13"/>
      <c r="W10932" s="13"/>
      <c r="X10932" s="13"/>
      <c r="Y10932" s="4"/>
      <c r="Z10932" s="4"/>
      <c r="AA10932" s="4"/>
      <c r="AB10932" s="4"/>
      <c r="AC10932" s="13"/>
      <c r="AD10932" s="4"/>
      <c r="AE10932" s="13"/>
      <c r="AF10932" s="13"/>
      <c r="AG10932" s="14"/>
    </row>
    <row r="10933" s="10" customFormat="1" spans="1:33">
      <c r="A10933" s="4"/>
      <c r="B10933" s="4"/>
      <c r="C10933" s="4"/>
      <c r="D10933" s="4"/>
      <c r="E10933" s="4"/>
      <c r="F10933" s="4"/>
      <c r="G10933" s="4"/>
      <c r="H10933" s="13"/>
      <c r="I10933" s="13"/>
      <c r="J10933" s="4"/>
      <c r="K10933" s="4"/>
      <c r="L10933" s="4"/>
      <c r="M10933" s="4"/>
      <c r="N10933" s="4"/>
      <c r="O10933" s="4"/>
      <c r="P10933" s="4"/>
      <c r="Q10933" s="4"/>
      <c r="R10933" s="13"/>
      <c r="S10933" s="13"/>
      <c r="T10933" s="13"/>
      <c r="U10933" s="13"/>
      <c r="V10933" s="13"/>
      <c r="W10933" s="13"/>
      <c r="X10933" s="13"/>
      <c r="Y10933" s="4"/>
      <c r="Z10933" s="4"/>
      <c r="AA10933" s="4"/>
      <c r="AB10933" s="4"/>
      <c r="AC10933" s="13"/>
      <c r="AD10933" s="4"/>
      <c r="AE10933" s="13"/>
      <c r="AF10933" s="13"/>
      <c r="AG10933" s="14"/>
    </row>
    <row r="10934" s="10" customFormat="1" spans="1:33">
      <c r="A10934" s="4"/>
      <c r="B10934" s="4"/>
      <c r="C10934" s="4"/>
      <c r="D10934" s="4"/>
      <c r="E10934" s="4"/>
      <c r="F10934" s="4"/>
      <c r="G10934" s="4"/>
      <c r="H10934" s="13"/>
      <c r="I10934" s="13"/>
      <c r="J10934" s="4"/>
      <c r="K10934" s="4"/>
      <c r="L10934" s="4"/>
      <c r="M10934" s="4"/>
      <c r="N10934" s="4"/>
      <c r="O10934" s="4"/>
      <c r="P10934" s="4"/>
      <c r="Q10934" s="4"/>
      <c r="R10934" s="13"/>
      <c r="S10934" s="13"/>
      <c r="T10934" s="13"/>
      <c r="U10934" s="13"/>
      <c r="V10934" s="13"/>
      <c r="W10934" s="13"/>
      <c r="X10934" s="13"/>
      <c r="Y10934" s="4"/>
      <c r="Z10934" s="4"/>
      <c r="AA10934" s="4"/>
      <c r="AB10934" s="4"/>
      <c r="AC10934" s="13"/>
      <c r="AD10934" s="4"/>
      <c r="AE10934" s="13"/>
      <c r="AF10934" s="13"/>
      <c r="AG10934" s="14"/>
    </row>
    <row r="10935" s="10" customFormat="1" spans="1:33">
      <c r="A10935" s="4"/>
      <c r="B10935" s="4"/>
      <c r="C10935" s="4"/>
      <c r="D10935" s="4"/>
      <c r="E10935" s="4"/>
      <c r="F10935" s="4"/>
      <c r="G10935" s="4"/>
      <c r="H10935" s="13"/>
      <c r="I10935" s="13"/>
      <c r="J10935" s="4"/>
      <c r="K10935" s="4"/>
      <c r="L10935" s="4"/>
      <c r="M10935" s="4"/>
      <c r="N10935" s="4"/>
      <c r="O10935" s="4"/>
      <c r="P10935" s="4"/>
      <c r="Q10935" s="4"/>
      <c r="R10935" s="13"/>
      <c r="S10935" s="13"/>
      <c r="T10935" s="13"/>
      <c r="U10935" s="13"/>
      <c r="V10935" s="13"/>
      <c r="W10935" s="13"/>
      <c r="X10935" s="13"/>
      <c r="Y10935" s="4"/>
      <c r="Z10935" s="4"/>
      <c r="AA10935" s="4"/>
      <c r="AB10935" s="4"/>
      <c r="AC10935" s="13"/>
      <c r="AD10935" s="4"/>
      <c r="AE10935" s="13"/>
      <c r="AF10935" s="13"/>
      <c r="AG10935" s="14"/>
    </row>
    <row r="10936" s="10" customFormat="1" spans="1:33">
      <c r="A10936" s="4"/>
      <c r="B10936" s="4"/>
      <c r="C10936" s="4"/>
      <c r="D10936" s="4"/>
      <c r="E10936" s="4"/>
      <c r="F10936" s="4"/>
      <c r="G10936" s="4"/>
      <c r="H10936" s="13"/>
      <c r="I10936" s="13"/>
      <c r="J10936" s="4"/>
      <c r="K10936" s="4"/>
      <c r="L10936" s="4"/>
      <c r="M10936" s="4"/>
      <c r="N10936" s="4"/>
      <c r="O10936" s="4"/>
      <c r="P10936" s="4"/>
      <c r="Q10936" s="4"/>
      <c r="R10936" s="13"/>
      <c r="S10936" s="13"/>
      <c r="T10936" s="13"/>
      <c r="U10936" s="13"/>
      <c r="V10936" s="13"/>
      <c r="W10936" s="13"/>
      <c r="X10936" s="13"/>
      <c r="Y10936" s="4"/>
      <c r="Z10936" s="4"/>
      <c r="AA10936" s="4"/>
      <c r="AB10936" s="4"/>
      <c r="AC10936" s="13"/>
      <c r="AD10936" s="4"/>
      <c r="AE10936" s="13"/>
      <c r="AF10936" s="13"/>
      <c r="AG10936" s="14"/>
    </row>
    <row r="10937" s="10" customFormat="1" spans="1:33">
      <c r="A10937" s="4"/>
      <c r="B10937" s="4"/>
      <c r="C10937" s="4"/>
      <c r="D10937" s="4"/>
      <c r="E10937" s="4"/>
      <c r="F10937" s="4"/>
      <c r="G10937" s="4"/>
      <c r="H10937" s="13"/>
      <c r="I10937" s="13"/>
      <c r="J10937" s="4"/>
      <c r="K10937" s="4"/>
      <c r="L10937" s="4"/>
      <c r="M10937" s="4"/>
      <c r="N10937" s="4"/>
      <c r="O10937" s="4"/>
      <c r="P10937" s="4"/>
      <c r="Q10937" s="4"/>
      <c r="R10937" s="13"/>
      <c r="S10937" s="4"/>
      <c r="T10937" s="13"/>
      <c r="U10937" s="13"/>
      <c r="V10937" s="13"/>
      <c r="W10937" s="13"/>
      <c r="X10937" s="4"/>
      <c r="Y10937" s="4"/>
      <c r="Z10937" s="4"/>
      <c r="AA10937" s="4"/>
      <c r="AB10937" s="4"/>
      <c r="AC10937" s="4"/>
      <c r="AD10937" s="4"/>
      <c r="AE10937" s="13"/>
      <c r="AF10937" s="13"/>
      <c r="AG10937" s="14"/>
    </row>
    <row r="10938" s="10" customFormat="1" spans="1:33">
      <c r="A10938" s="4"/>
      <c r="B10938" s="4"/>
      <c r="C10938" s="4"/>
      <c r="D10938" s="4"/>
      <c r="E10938" s="4"/>
      <c r="F10938" s="4"/>
      <c r="G10938" s="4"/>
      <c r="H10938" s="13"/>
      <c r="I10938" s="13"/>
      <c r="J10938" s="4"/>
      <c r="K10938" s="4"/>
      <c r="L10938" s="4"/>
      <c r="M10938" s="4"/>
      <c r="N10938" s="4"/>
      <c r="O10938" s="4"/>
      <c r="P10938" s="4"/>
      <c r="Q10938" s="4"/>
      <c r="R10938" s="13"/>
      <c r="S10938" s="13"/>
      <c r="T10938" s="13"/>
      <c r="U10938" s="13"/>
      <c r="V10938" s="13"/>
      <c r="W10938" s="13"/>
      <c r="X10938" s="13"/>
      <c r="Y10938" s="4"/>
      <c r="Z10938" s="4"/>
      <c r="AA10938" s="4"/>
      <c r="AB10938" s="4"/>
      <c r="AC10938" s="13"/>
      <c r="AD10938" s="4"/>
      <c r="AE10938" s="13"/>
      <c r="AF10938" s="13"/>
      <c r="AG10938" s="14"/>
    </row>
    <row r="10939" s="10" customFormat="1" spans="1:33">
      <c r="A10939" s="4"/>
      <c r="B10939" s="4"/>
      <c r="C10939" s="4"/>
      <c r="D10939" s="4"/>
      <c r="E10939" s="4"/>
      <c r="F10939" s="4"/>
      <c r="G10939" s="4"/>
      <c r="H10939" s="13"/>
      <c r="I10939" s="13"/>
      <c r="J10939" s="4"/>
      <c r="K10939" s="4"/>
      <c r="L10939" s="4"/>
      <c r="M10939" s="4"/>
      <c r="N10939" s="4"/>
      <c r="O10939" s="4"/>
      <c r="P10939" s="4"/>
      <c r="Q10939" s="4"/>
      <c r="R10939" s="13"/>
      <c r="S10939" s="13"/>
      <c r="T10939" s="13"/>
      <c r="U10939" s="13"/>
      <c r="V10939" s="13"/>
      <c r="W10939" s="13"/>
      <c r="X10939" s="13"/>
      <c r="Y10939" s="4"/>
      <c r="Z10939" s="4"/>
      <c r="AA10939" s="4"/>
      <c r="AB10939" s="4"/>
      <c r="AC10939" s="13"/>
      <c r="AD10939" s="4"/>
      <c r="AE10939" s="13"/>
      <c r="AF10939" s="13"/>
      <c r="AG10939" s="14"/>
    </row>
    <row r="10940" s="10" customFormat="1" spans="1:33">
      <c r="A10940" s="4"/>
      <c r="B10940" s="4"/>
      <c r="C10940" s="4"/>
      <c r="D10940" s="4"/>
      <c r="E10940" s="4"/>
      <c r="F10940" s="4"/>
      <c r="G10940" s="4"/>
      <c r="H10940" s="13"/>
      <c r="I10940" s="13"/>
      <c r="J10940" s="4"/>
      <c r="K10940" s="4"/>
      <c r="L10940" s="4"/>
      <c r="M10940" s="4"/>
      <c r="N10940" s="4"/>
      <c r="O10940" s="4"/>
      <c r="P10940" s="4"/>
      <c r="Q10940" s="4"/>
      <c r="R10940" s="13"/>
      <c r="S10940" s="13"/>
      <c r="T10940" s="13"/>
      <c r="U10940" s="13"/>
      <c r="V10940" s="13"/>
      <c r="W10940" s="13"/>
      <c r="X10940" s="13"/>
      <c r="Y10940" s="4"/>
      <c r="Z10940" s="4"/>
      <c r="AA10940" s="4"/>
      <c r="AB10940" s="4"/>
      <c r="AC10940" s="13"/>
      <c r="AD10940" s="4"/>
      <c r="AE10940" s="13"/>
      <c r="AF10940" s="13"/>
      <c r="AG10940" s="14"/>
    </row>
    <row r="10941" s="10" customFormat="1" spans="1:33">
      <c r="A10941" s="4"/>
      <c r="B10941" s="4"/>
      <c r="C10941" s="4"/>
      <c r="D10941" s="4"/>
      <c r="E10941" s="4"/>
      <c r="F10941" s="4"/>
      <c r="G10941" s="4"/>
      <c r="H10941" s="13"/>
      <c r="I10941" s="13"/>
      <c r="J10941" s="4"/>
      <c r="K10941" s="4"/>
      <c r="L10941" s="4"/>
      <c r="M10941" s="4"/>
      <c r="N10941" s="4"/>
      <c r="O10941" s="4"/>
      <c r="P10941" s="4"/>
      <c r="Q10941" s="4"/>
      <c r="R10941" s="13"/>
      <c r="S10941" s="13"/>
      <c r="T10941" s="13"/>
      <c r="U10941" s="13"/>
      <c r="V10941" s="13"/>
      <c r="W10941" s="13"/>
      <c r="X10941" s="13"/>
      <c r="Y10941" s="4"/>
      <c r="Z10941" s="4"/>
      <c r="AA10941" s="4"/>
      <c r="AB10941" s="4"/>
      <c r="AC10941" s="13"/>
      <c r="AD10941" s="4"/>
      <c r="AE10941" s="13"/>
      <c r="AF10941" s="13"/>
      <c r="AG10941" s="14"/>
    </row>
    <row r="10942" s="10" customFormat="1" spans="1:33">
      <c r="A10942" s="4"/>
      <c r="B10942" s="4"/>
      <c r="C10942" s="4"/>
      <c r="D10942" s="4"/>
      <c r="E10942" s="4"/>
      <c r="F10942" s="4"/>
      <c r="G10942" s="4"/>
      <c r="H10942" s="13"/>
      <c r="I10942" s="13"/>
      <c r="J10942" s="4"/>
      <c r="K10942" s="4"/>
      <c r="L10942" s="4"/>
      <c r="M10942" s="4"/>
      <c r="N10942" s="4"/>
      <c r="O10942" s="4"/>
      <c r="P10942" s="4"/>
      <c r="Q10942" s="4"/>
      <c r="R10942" s="13"/>
      <c r="S10942" s="13"/>
      <c r="T10942" s="13"/>
      <c r="U10942" s="13"/>
      <c r="V10942" s="13"/>
      <c r="W10942" s="13"/>
      <c r="X10942" s="13"/>
      <c r="Y10942" s="4"/>
      <c r="Z10942" s="4"/>
      <c r="AA10942" s="4"/>
      <c r="AB10942" s="4"/>
      <c r="AC10942" s="13"/>
      <c r="AD10942" s="4"/>
      <c r="AE10942" s="13"/>
      <c r="AF10942" s="13"/>
      <c r="AG10942" s="14"/>
    </row>
    <row r="10943" s="10" customFormat="1" spans="1:33">
      <c r="A10943" s="4"/>
      <c r="B10943" s="4"/>
      <c r="C10943" s="4"/>
      <c r="D10943" s="4"/>
      <c r="E10943" s="4"/>
      <c r="F10943" s="4"/>
      <c r="G10943" s="4"/>
      <c r="H10943" s="13"/>
      <c r="I10943" s="13"/>
      <c r="J10943" s="4"/>
      <c r="K10943" s="4"/>
      <c r="L10943" s="4"/>
      <c r="M10943" s="4"/>
      <c r="N10943" s="4"/>
      <c r="O10943" s="4"/>
      <c r="P10943" s="4"/>
      <c r="Q10943" s="4"/>
      <c r="R10943" s="13"/>
      <c r="S10943" s="13"/>
      <c r="T10943" s="13"/>
      <c r="U10943" s="13"/>
      <c r="V10943" s="13"/>
      <c r="W10943" s="13"/>
      <c r="X10943" s="13"/>
      <c r="Y10943" s="4"/>
      <c r="Z10943" s="4"/>
      <c r="AA10943" s="4"/>
      <c r="AB10943" s="4"/>
      <c r="AC10943" s="13"/>
      <c r="AD10943" s="4"/>
      <c r="AE10943" s="13"/>
      <c r="AF10943" s="13"/>
      <c r="AG10943" s="14"/>
    </row>
    <row r="10944" s="10" customFormat="1" spans="1:33">
      <c r="A10944" s="4"/>
      <c r="B10944" s="4"/>
      <c r="C10944" s="4"/>
      <c r="D10944" s="4"/>
      <c r="E10944" s="4"/>
      <c r="F10944" s="4"/>
      <c r="G10944" s="4"/>
      <c r="H10944" s="13"/>
      <c r="I10944" s="13"/>
      <c r="J10944" s="4"/>
      <c r="K10944" s="4"/>
      <c r="L10944" s="4"/>
      <c r="M10944" s="4"/>
      <c r="N10944" s="4"/>
      <c r="O10944" s="4"/>
      <c r="P10944" s="4"/>
      <c r="Q10944" s="4"/>
      <c r="R10944" s="13"/>
      <c r="S10944" s="13"/>
      <c r="T10944" s="13"/>
      <c r="U10944" s="13"/>
      <c r="V10944" s="13"/>
      <c r="W10944" s="13"/>
      <c r="X10944" s="13"/>
      <c r="Y10944" s="4"/>
      <c r="Z10944" s="4"/>
      <c r="AA10944" s="4"/>
      <c r="AB10944" s="4"/>
      <c r="AC10944" s="13"/>
      <c r="AD10944" s="4"/>
      <c r="AE10944" s="13"/>
      <c r="AF10944" s="13"/>
      <c r="AG10944" s="14"/>
    </row>
    <row r="10945" s="10" customFormat="1" spans="1:33">
      <c r="A10945" s="4"/>
      <c r="B10945" s="4"/>
      <c r="C10945" s="4"/>
      <c r="D10945" s="4"/>
      <c r="E10945" s="4"/>
      <c r="F10945" s="4"/>
      <c r="G10945" s="4"/>
      <c r="H10945" s="13"/>
      <c r="I10945" s="13"/>
      <c r="J10945" s="4"/>
      <c r="K10945" s="4"/>
      <c r="L10945" s="4"/>
      <c r="M10945" s="4"/>
      <c r="N10945" s="4"/>
      <c r="O10945" s="4"/>
      <c r="P10945" s="4"/>
      <c r="Q10945" s="4"/>
      <c r="R10945" s="13"/>
      <c r="S10945" s="13"/>
      <c r="T10945" s="13"/>
      <c r="U10945" s="13"/>
      <c r="V10945" s="13"/>
      <c r="W10945" s="13"/>
      <c r="X10945" s="13"/>
      <c r="Y10945" s="4"/>
      <c r="Z10945" s="4"/>
      <c r="AA10945" s="4"/>
      <c r="AB10945" s="4"/>
      <c r="AC10945" s="13"/>
      <c r="AD10945" s="4"/>
      <c r="AE10945" s="13"/>
      <c r="AF10945" s="13"/>
      <c r="AG10945" s="14"/>
    </row>
    <row r="10946" s="10" customFormat="1" spans="1:33">
      <c r="A10946" s="4"/>
      <c r="B10946" s="4"/>
      <c r="C10946" s="4"/>
      <c r="D10946" s="4"/>
      <c r="E10946" s="4"/>
      <c r="F10946" s="4"/>
      <c r="G10946" s="4"/>
      <c r="H10946" s="13"/>
      <c r="I10946" s="13"/>
      <c r="J10946" s="4"/>
      <c r="K10946" s="4"/>
      <c r="L10946" s="4"/>
      <c r="M10946" s="4"/>
      <c r="N10946" s="4"/>
      <c r="O10946" s="4"/>
      <c r="P10946" s="4"/>
      <c r="Q10946" s="4"/>
      <c r="R10946" s="13"/>
      <c r="S10946" s="13"/>
      <c r="T10946" s="13"/>
      <c r="U10946" s="13"/>
      <c r="V10946" s="13"/>
      <c r="W10946" s="13"/>
      <c r="X10946" s="13"/>
      <c r="Y10946" s="4"/>
      <c r="Z10946" s="4"/>
      <c r="AA10946" s="4"/>
      <c r="AB10946" s="4"/>
      <c r="AC10946" s="13"/>
      <c r="AD10946" s="4"/>
      <c r="AE10946" s="13"/>
      <c r="AF10946" s="13"/>
      <c r="AG10946" s="14"/>
    </row>
    <row r="10947" s="10" customFormat="1" spans="1:33">
      <c r="A10947" s="4"/>
      <c r="B10947" s="4"/>
      <c r="C10947" s="4"/>
      <c r="D10947" s="4"/>
      <c r="E10947" s="4"/>
      <c r="F10947" s="4"/>
      <c r="G10947" s="4"/>
      <c r="H10947" s="13"/>
      <c r="I10947" s="13"/>
      <c r="J10947" s="4"/>
      <c r="K10947" s="4"/>
      <c r="L10947" s="4"/>
      <c r="M10947" s="4"/>
      <c r="N10947" s="4"/>
      <c r="O10947" s="4"/>
      <c r="P10947" s="4"/>
      <c r="Q10947" s="4"/>
      <c r="R10947" s="13"/>
      <c r="S10947" s="13"/>
      <c r="T10947" s="13"/>
      <c r="U10947" s="13"/>
      <c r="V10947" s="13"/>
      <c r="W10947" s="13"/>
      <c r="X10947" s="13"/>
      <c r="Y10947" s="4"/>
      <c r="Z10947" s="4"/>
      <c r="AA10947" s="4"/>
      <c r="AB10947" s="4"/>
      <c r="AC10947" s="13"/>
      <c r="AD10947" s="4"/>
      <c r="AE10947" s="13"/>
      <c r="AF10947" s="13"/>
      <c r="AG10947" s="14"/>
    </row>
    <row r="10948" s="10" customFormat="1" spans="1:33">
      <c r="A10948" s="4"/>
      <c r="B10948" s="4"/>
      <c r="C10948" s="4"/>
      <c r="D10948" s="4"/>
      <c r="E10948" s="4"/>
      <c r="F10948" s="4"/>
      <c r="G10948" s="4"/>
      <c r="H10948" s="13"/>
      <c r="I10948" s="13"/>
      <c r="J10948" s="4"/>
      <c r="K10948" s="4"/>
      <c r="L10948" s="4"/>
      <c r="M10948" s="4"/>
      <c r="N10948" s="4"/>
      <c r="O10948" s="4"/>
      <c r="P10948" s="4"/>
      <c r="Q10948" s="4"/>
      <c r="R10948" s="13"/>
      <c r="S10948" s="13"/>
      <c r="T10948" s="13"/>
      <c r="U10948" s="13"/>
      <c r="V10948" s="13"/>
      <c r="W10948" s="13"/>
      <c r="X10948" s="13"/>
      <c r="Y10948" s="4"/>
      <c r="Z10948" s="4"/>
      <c r="AA10948" s="4"/>
      <c r="AB10948" s="4"/>
      <c r="AC10948" s="13"/>
      <c r="AD10948" s="4"/>
      <c r="AE10948" s="13"/>
      <c r="AF10948" s="13"/>
      <c r="AG10948" s="14"/>
    </row>
    <row r="10949" s="10" customFormat="1" spans="1:33">
      <c r="A10949" s="4"/>
      <c r="B10949" s="4"/>
      <c r="C10949" s="4"/>
      <c r="D10949" s="4"/>
      <c r="E10949" s="4"/>
      <c r="F10949" s="4"/>
      <c r="G10949" s="4"/>
      <c r="H10949" s="13"/>
      <c r="I10949" s="13"/>
      <c r="J10949" s="4"/>
      <c r="K10949" s="4"/>
      <c r="L10949" s="4"/>
      <c r="M10949" s="4"/>
      <c r="N10949" s="4"/>
      <c r="O10949" s="4"/>
      <c r="P10949" s="4"/>
      <c r="Q10949" s="4"/>
      <c r="R10949" s="13"/>
      <c r="S10949" s="13"/>
      <c r="T10949" s="13"/>
      <c r="U10949" s="13"/>
      <c r="V10949" s="13"/>
      <c r="W10949" s="13"/>
      <c r="X10949" s="13"/>
      <c r="Y10949" s="4"/>
      <c r="Z10949" s="4"/>
      <c r="AA10949" s="4"/>
      <c r="AB10949" s="4"/>
      <c r="AC10949" s="13"/>
      <c r="AD10949" s="4"/>
      <c r="AE10949" s="13"/>
      <c r="AF10949" s="13"/>
      <c r="AG10949" s="14"/>
    </row>
    <row r="10950" s="10" customFormat="1" spans="1:33">
      <c r="A10950" s="4"/>
      <c r="B10950" s="4"/>
      <c r="C10950" s="4"/>
      <c r="D10950" s="4"/>
      <c r="E10950" s="4"/>
      <c r="F10950" s="4"/>
      <c r="G10950" s="4"/>
      <c r="H10950" s="13"/>
      <c r="I10950" s="13"/>
      <c r="J10950" s="4"/>
      <c r="K10950" s="4"/>
      <c r="L10950" s="4"/>
      <c r="M10950" s="4"/>
      <c r="N10950" s="4"/>
      <c r="O10950" s="4"/>
      <c r="P10950" s="4"/>
      <c r="Q10950" s="4"/>
      <c r="R10950" s="13"/>
      <c r="S10950" s="4"/>
      <c r="T10950" s="13"/>
      <c r="U10950" s="13"/>
      <c r="V10950" s="13"/>
      <c r="W10950" s="13"/>
      <c r="X10950" s="13"/>
      <c r="Y10950" s="4"/>
      <c r="Z10950" s="4"/>
      <c r="AA10950" s="4"/>
      <c r="AB10950" s="4"/>
      <c r="AC10950" s="13"/>
      <c r="AD10950" s="4"/>
      <c r="AE10950" s="13"/>
      <c r="AF10950" s="13"/>
      <c r="AG10950" s="14"/>
    </row>
    <row r="10951" s="10" customFormat="1" spans="1:33">
      <c r="A10951" s="4"/>
      <c r="B10951" s="4"/>
      <c r="C10951" s="4"/>
      <c r="D10951" s="4"/>
      <c r="E10951" s="4"/>
      <c r="F10951" s="4"/>
      <c r="G10951" s="4"/>
      <c r="H10951" s="13"/>
      <c r="I10951" s="13"/>
      <c r="J10951" s="4"/>
      <c r="K10951" s="4"/>
      <c r="L10951" s="4"/>
      <c r="M10951" s="4"/>
      <c r="N10951" s="4"/>
      <c r="O10951" s="4"/>
      <c r="P10951" s="4"/>
      <c r="Q10951" s="4"/>
      <c r="R10951" s="13"/>
      <c r="S10951" s="13"/>
      <c r="T10951" s="13"/>
      <c r="U10951" s="13"/>
      <c r="V10951" s="13"/>
      <c r="W10951" s="13"/>
      <c r="X10951" s="13"/>
      <c r="Y10951" s="4"/>
      <c r="Z10951" s="4"/>
      <c r="AA10951" s="4"/>
      <c r="AB10951" s="4"/>
      <c r="AC10951" s="13"/>
      <c r="AD10951" s="4"/>
      <c r="AE10951" s="13"/>
      <c r="AF10951" s="13"/>
      <c r="AG10951" s="14"/>
    </row>
    <row r="10952" s="10" customFormat="1" spans="1:33">
      <c r="A10952" s="4"/>
      <c r="B10952" s="4"/>
      <c r="C10952" s="4"/>
      <c r="D10952" s="4"/>
      <c r="E10952" s="4"/>
      <c r="F10952" s="4"/>
      <c r="G10952" s="4"/>
      <c r="H10952" s="13"/>
      <c r="I10952" s="13"/>
      <c r="J10952" s="4"/>
      <c r="K10952" s="4"/>
      <c r="L10952" s="4"/>
      <c r="M10952" s="4"/>
      <c r="N10952" s="4"/>
      <c r="O10952" s="4"/>
      <c r="P10952" s="13"/>
      <c r="Q10952" s="13"/>
      <c r="R10952" s="13"/>
      <c r="S10952" s="13"/>
      <c r="T10952" s="13"/>
      <c r="U10952" s="13"/>
      <c r="V10952" s="13"/>
      <c r="W10952" s="13"/>
      <c r="X10952" s="13"/>
      <c r="Y10952" s="4"/>
      <c r="Z10952" s="4"/>
      <c r="AA10952" s="4"/>
      <c r="AB10952" s="4"/>
      <c r="AC10952" s="13"/>
      <c r="AD10952" s="4"/>
      <c r="AE10952" s="13"/>
      <c r="AF10952" s="13"/>
      <c r="AG10952" s="14"/>
    </row>
    <row r="10953" s="10" customFormat="1" spans="1:33">
      <c r="A10953" s="4"/>
      <c r="B10953" s="4"/>
      <c r="C10953" s="4"/>
      <c r="D10953" s="4"/>
      <c r="E10953" s="4"/>
      <c r="F10953" s="4"/>
      <c r="G10953" s="4"/>
      <c r="H10953" s="13"/>
      <c r="I10953" s="13"/>
      <c r="J10953" s="4"/>
      <c r="K10953" s="4"/>
      <c r="L10953" s="4"/>
      <c r="M10953" s="4"/>
      <c r="N10953" s="4"/>
      <c r="O10953" s="4"/>
      <c r="P10953" s="13"/>
      <c r="Q10953" s="13"/>
      <c r="R10953" s="13"/>
      <c r="S10953" s="13"/>
      <c r="T10953" s="13"/>
      <c r="U10953" s="13"/>
      <c r="V10953" s="13"/>
      <c r="W10953" s="13"/>
      <c r="X10953" s="13"/>
      <c r="Y10953" s="4"/>
      <c r="Z10953" s="4"/>
      <c r="AA10953" s="4"/>
      <c r="AB10953" s="4"/>
      <c r="AC10953" s="13"/>
      <c r="AD10953" s="4"/>
      <c r="AE10953" s="13"/>
      <c r="AF10953" s="13"/>
      <c r="AG10953" s="14"/>
    </row>
    <row r="10954" s="10" customFormat="1" spans="1:33">
      <c r="A10954" s="4"/>
      <c r="B10954" s="4"/>
      <c r="C10954" s="4"/>
      <c r="D10954" s="4"/>
      <c r="E10954" s="4"/>
      <c r="F10954" s="4"/>
      <c r="G10954" s="4"/>
      <c r="H10954" s="13"/>
      <c r="I10954" s="13"/>
      <c r="J10954" s="4"/>
      <c r="K10954" s="4"/>
      <c r="L10954" s="4"/>
      <c r="M10954" s="4"/>
      <c r="N10954" s="4"/>
      <c r="O10954" s="4"/>
      <c r="P10954" s="4"/>
      <c r="Q10954" s="4"/>
      <c r="R10954" s="13"/>
      <c r="S10954" s="13"/>
      <c r="T10954" s="13"/>
      <c r="U10954" s="13"/>
      <c r="V10954" s="13"/>
      <c r="W10954" s="13"/>
      <c r="X10954" s="13"/>
      <c r="Y10954" s="4"/>
      <c r="Z10954" s="4"/>
      <c r="AA10954" s="4"/>
      <c r="AB10954" s="4"/>
      <c r="AC10954" s="13"/>
      <c r="AD10954" s="4"/>
      <c r="AE10954" s="13"/>
      <c r="AF10954" s="13"/>
      <c r="AG10954" s="14"/>
    </row>
    <row r="10955" s="10" customFormat="1" spans="1:33">
      <c r="A10955" s="4"/>
      <c r="B10955" s="4"/>
      <c r="C10955" s="4"/>
      <c r="D10955" s="4"/>
      <c r="E10955" s="4"/>
      <c r="F10955" s="4"/>
      <c r="G10955" s="4"/>
      <c r="H10955" s="13"/>
      <c r="I10955" s="13"/>
      <c r="J10955" s="4"/>
      <c r="K10955" s="4"/>
      <c r="L10955" s="4"/>
      <c r="M10955" s="4"/>
      <c r="N10955" s="4"/>
      <c r="O10955" s="4"/>
      <c r="P10955" s="4"/>
      <c r="Q10955" s="4"/>
      <c r="R10955" s="13"/>
      <c r="S10955" s="4"/>
      <c r="T10955" s="13"/>
      <c r="U10955" s="13"/>
      <c r="V10955" s="13"/>
      <c r="W10955" s="13"/>
      <c r="X10955" s="4"/>
      <c r="Y10955" s="4"/>
      <c r="Z10955" s="4"/>
      <c r="AA10955" s="4"/>
      <c r="AB10955" s="4"/>
      <c r="AC10955" s="4"/>
      <c r="AD10955" s="4"/>
      <c r="AE10955" s="13"/>
      <c r="AF10955" s="13"/>
      <c r="AG10955" s="14"/>
    </row>
    <row r="10956" s="10" customFormat="1" spans="1:33">
      <c r="A10956" s="4"/>
      <c r="B10956" s="4"/>
      <c r="C10956" s="4"/>
      <c r="D10956" s="4"/>
      <c r="E10956" s="4"/>
      <c r="F10956" s="4"/>
      <c r="G10956" s="4"/>
      <c r="H10956" s="13"/>
      <c r="I10956" s="13"/>
      <c r="J10956" s="4"/>
      <c r="K10956" s="4"/>
      <c r="L10956" s="4"/>
      <c r="M10956" s="4"/>
      <c r="N10956" s="4"/>
      <c r="O10956" s="4"/>
      <c r="P10956" s="4"/>
      <c r="Q10956" s="4"/>
      <c r="R10956" s="13"/>
      <c r="S10956" s="13"/>
      <c r="T10956" s="13"/>
      <c r="U10956" s="13"/>
      <c r="V10956" s="13"/>
      <c r="W10956" s="13"/>
      <c r="X10956" s="13"/>
      <c r="Y10956" s="4"/>
      <c r="Z10956" s="4"/>
      <c r="AA10956" s="4"/>
      <c r="AB10956" s="4"/>
      <c r="AC10956" s="13"/>
      <c r="AD10956" s="4"/>
      <c r="AE10956" s="13"/>
      <c r="AF10956" s="13"/>
      <c r="AG10956" s="14"/>
    </row>
    <row r="10957" s="10" customFormat="1" spans="1:33">
      <c r="A10957" s="4"/>
      <c r="B10957" s="4"/>
      <c r="C10957" s="4"/>
      <c r="D10957" s="4"/>
      <c r="E10957" s="4"/>
      <c r="F10957" s="4"/>
      <c r="G10957" s="4"/>
      <c r="H10957" s="13"/>
      <c r="I10957" s="13"/>
      <c r="J10957" s="4"/>
      <c r="K10957" s="4"/>
      <c r="L10957" s="4"/>
      <c r="M10957" s="4"/>
      <c r="N10957" s="4"/>
      <c r="O10957" s="4"/>
      <c r="P10957" s="4"/>
      <c r="Q10957" s="4"/>
      <c r="R10957" s="13"/>
      <c r="S10957" s="13"/>
      <c r="T10957" s="13"/>
      <c r="U10957" s="13"/>
      <c r="V10957" s="13"/>
      <c r="W10957" s="13"/>
      <c r="X10957" s="13"/>
      <c r="Y10957" s="4"/>
      <c r="Z10957" s="4"/>
      <c r="AA10957" s="4"/>
      <c r="AB10957" s="4"/>
      <c r="AC10957" s="13"/>
      <c r="AD10957" s="4"/>
      <c r="AE10957" s="13"/>
      <c r="AF10957" s="13"/>
      <c r="AG10957" s="14"/>
    </row>
    <row r="10958" s="10" customFormat="1" spans="1:33">
      <c r="A10958" s="4"/>
      <c r="B10958" s="4"/>
      <c r="C10958" s="4"/>
      <c r="D10958" s="4"/>
      <c r="E10958" s="4"/>
      <c r="F10958" s="4"/>
      <c r="G10958" s="4"/>
      <c r="H10958" s="13"/>
      <c r="I10958" s="13"/>
      <c r="J10958" s="4"/>
      <c r="K10958" s="4"/>
      <c r="L10958" s="4"/>
      <c r="M10958" s="4"/>
      <c r="N10958" s="4"/>
      <c r="O10958" s="4"/>
      <c r="P10958" s="4"/>
      <c r="Q10958" s="4"/>
      <c r="R10958" s="13"/>
      <c r="S10958" s="13"/>
      <c r="T10958" s="13"/>
      <c r="U10958" s="13"/>
      <c r="V10958" s="13"/>
      <c r="W10958" s="13"/>
      <c r="X10958" s="13"/>
      <c r="Y10958" s="4"/>
      <c r="Z10958" s="4"/>
      <c r="AA10958" s="4"/>
      <c r="AB10958" s="4"/>
      <c r="AC10958" s="13"/>
      <c r="AD10958" s="4"/>
      <c r="AE10958" s="13"/>
      <c r="AF10958" s="13"/>
      <c r="AG10958" s="14"/>
    </row>
    <row r="10959" s="10" customFormat="1" spans="1:33">
      <c r="A10959" s="4"/>
      <c r="B10959" s="4"/>
      <c r="C10959" s="4"/>
      <c r="D10959" s="4"/>
      <c r="E10959" s="4"/>
      <c r="F10959" s="4"/>
      <c r="G10959" s="4"/>
      <c r="H10959" s="13"/>
      <c r="I10959" s="13"/>
      <c r="J10959" s="4"/>
      <c r="K10959" s="4"/>
      <c r="L10959" s="4"/>
      <c r="M10959" s="4"/>
      <c r="N10959" s="4"/>
      <c r="O10959" s="4"/>
      <c r="P10959" s="4"/>
      <c r="Q10959" s="4"/>
      <c r="R10959" s="13"/>
      <c r="S10959" s="13"/>
      <c r="T10959" s="13"/>
      <c r="U10959" s="13"/>
      <c r="V10959" s="13"/>
      <c r="W10959" s="13"/>
      <c r="X10959" s="13"/>
      <c r="Y10959" s="4"/>
      <c r="Z10959" s="4"/>
      <c r="AA10959" s="4"/>
      <c r="AB10959" s="4"/>
      <c r="AC10959" s="13"/>
      <c r="AD10959" s="4"/>
      <c r="AE10959" s="13"/>
      <c r="AF10959" s="13"/>
      <c r="AG10959" s="14"/>
    </row>
    <row r="10960" s="10" customFormat="1" spans="1:33">
      <c r="A10960" s="4"/>
      <c r="B10960" s="4"/>
      <c r="C10960" s="4"/>
      <c r="D10960" s="4"/>
      <c r="E10960" s="4"/>
      <c r="F10960" s="4"/>
      <c r="G10960" s="4"/>
      <c r="H10960" s="13"/>
      <c r="I10960" s="13"/>
      <c r="J10960" s="4"/>
      <c r="K10960" s="4"/>
      <c r="L10960" s="4"/>
      <c r="M10960" s="4"/>
      <c r="N10960" s="4"/>
      <c r="O10960" s="4"/>
      <c r="P10960" s="4"/>
      <c r="Q10960" s="4"/>
      <c r="R10960" s="13"/>
      <c r="S10960" s="13"/>
      <c r="T10960" s="13"/>
      <c r="U10960" s="13"/>
      <c r="V10960" s="13"/>
      <c r="W10960" s="13"/>
      <c r="X10960" s="13"/>
      <c r="Y10960" s="4"/>
      <c r="Z10960" s="4"/>
      <c r="AA10960" s="4"/>
      <c r="AB10960" s="4"/>
      <c r="AC10960" s="13"/>
      <c r="AD10960" s="4"/>
      <c r="AE10960" s="13"/>
      <c r="AF10960" s="13"/>
      <c r="AG10960" s="14"/>
    </row>
    <row r="10961" s="10" customFormat="1" spans="1:33">
      <c r="A10961" s="4"/>
      <c r="B10961" s="4"/>
      <c r="C10961" s="4"/>
      <c r="D10961" s="4"/>
      <c r="E10961" s="4"/>
      <c r="F10961" s="4"/>
      <c r="G10961" s="4"/>
      <c r="H10961" s="13"/>
      <c r="I10961" s="13"/>
      <c r="J10961" s="4"/>
      <c r="K10961" s="4"/>
      <c r="L10961" s="4"/>
      <c r="M10961" s="4"/>
      <c r="N10961" s="4"/>
      <c r="O10961" s="4"/>
      <c r="P10961" s="4"/>
      <c r="Q10961" s="4"/>
      <c r="R10961" s="13"/>
      <c r="S10961" s="13"/>
      <c r="T10961" s="13"/>
      <c r="U10961" s="13"/>
      <c r="V10961" s="13"/>
      <c r="W10961" s="13"/>
      <c r="X10961" s="13"/>
      <c r="Y10961" s="4"/>
      <c r="Z10961" s="4"/>
      <c r="AA10961" s="4"/>
      <c r="AB10961" s="4"/>
      <c r="AC10961" s="13"/>
      <c r="AD10961" s="4"/>
      <c r="AE10961" s="13"/>
      <c r="AF10961" s="13"/>
      <c r="AG10961" s="14"/>
    </row>
    <row r="10962" s="10" customFormat="1" spans="1:33">
      <c r="A10962" s="4"/>
      <c r="B10962" s="4"/>
      <c r="C10962" s="4"/>
      <c r="D10962" s="4"/>
      <c r="E10962" s="4"/>
      <c r="F10962" s="4"/>
      <c r="G10962" s="4"/>
      <c r="H10962" s="13"/>
      <c r="I10962" s="13"/>
      <c r="J10962" s="4"/>
      <c r="K10962" s="4"/>
      <c r="L10962" s="4"/>
      <c r="M10962" s="4"/>
      <c r="N10962" s="4"/>
      <c r="O10962" s="4"/>
      <c r="P10962" s="4"/>
      <c r="Q10962" s="4"/>
      <c r="R10962" s="13"/>
      <c r="S10962" s="4"/>
      <c r="T10962" s="13"/>
      <c r="U10962" s="13"/>
      <c r="V10962" s="13"/>
      <c r="W10962" s="13"/>
      <c r="X10962" s="4"/>
      <c r="Y10962" s="4"/>
      <c r="Z10962" s="4"/>
      <c r="AA10962" s="4"/>
      <c r="AB10962" s="4"/>
      <c r="AC10962" s="4"/>
      <c r="AD10962" s="4"/>
      <c r="AE10962" s="13"/>
      <c r="AF10962" s="13"/>
      <c r="AG10962" s="14"/>
    </row>
    <row r="10963" s="10" customFormat="1" spans="1:33">
      <c r="A10963" s="4"/>
      <c r="B10963" s="4"/>
      <c r="C10963" s="4"/>
      <c r="D10963" s="4"/>
      <c r="E10963" s="4"/>
      <c r="F10963" s="4"/>
      <c r="G10963" s="4"/>
      <c r="H10963" s="13"/>
      <c r="I10963" s="13"/>
      <c r="J10963" s="4"/>
      <c r="K10963" s="4"/>
      <c r="L10963" s="4"/>
      <c r="M10963" s="4"/>
      <c r="N10963" s="4"/>
      <c r="O10963" s="4"/>
      <c r="P10963" s="4"/>
      <c r="Q10963" s="4"/>
      <c r="R10963" s="4"/>
      <c r="S10963" s="13"/>
      <c r="T10963" s="13"/>
      <c r="U10963" s="13"/>
      <c r="V10963" s="13"/>
      <c r="W10963" s="13"/>
      <c r="X10963" s="13"/>
      <c r="Y10963" s="4"/>
      <c r="Z10963" s="4"/>
      <c r="AA10963" s="4"/>
      <c r="AB10963" s="4"/>
      <c r="AC10963" s="13"/>
      <c r="AD10963" s="4"/>
      <c r="AE10963" s="13"/>
      <c r="AF10963" s="13"/>
      <c r="AG10963" s="14"/>
    </row>
    <row r="10964" s="10" customFormat="1" spans="1:33">
      <c r="A10964" s="4"/>
      <c r="B10964" s="4"/>
      <c r="C10964" s="4"/>
      <c r="D10964" s="4"/>
      <c r="E10964" s="4"/>
      <c r="F10964" s="4"/>
      <c r="G10964" s="4"/>
      <c r="H10964" s="13"/>
      <c r="I10964" s="13"/>
      <c r="J10964" s="4"/>
      <c r="K10964" s="4"/>
      <c r="L10964" s="4"/>
      <c r="M10964" s="4"/>
      <c r="N10964" s="4"/>
      <c r="O10964" s="4"/>
      <c r="P10964" s="4"/>
      <c r="Q10964" s="4"/>
      <c r="R10964" s="13"/>
      <c r="S10964" s="13"/>
      <c r="T10964" s="13"/>
      <c r="U10964" s="13"/>
      <c r="V10964" s="13"/>
      <c r="W10964" s="13"/>
      <c r="X10964" s="13"/>
      <c r="Y10964" s="4"/>
      <c r="Z10964" s="4"/>
      <c r="AA10964" s="4"/>
      <c r="AB10964" s="4"/>
      <c r="AC10964" s="13"/>
      <c r="AD10964" s="4"/>
      <c r="AE10964" s="13"/>
      <c r="AF10964" s="13"/>
      <c r="AG10964" s="14"/>
    </row>
    <row r="10965" s="10" customFormat="1" spans="1:33">
      <c r="A10965" s="4"/>
      <c r="B10965" s="4"/>
      <c r="C10965" s="4"/>
      <c r="D10965" s="4"/>
      <c r="E10965" s="4"/>
      <c r="F10965" s="4"/>
      <c r="G10965" s="4"/>
      <c r="H10965" s="13"/>
      <c r="I10965" s="13"/>
      <c r="J10965" s="4"/>
      <c r="K10965" s="4"/>
      <c r="L10965" s="4"/>
      <c r="M10965" s="4"/>
      <c r="N10965" s="4"/>
      <c r="O10965" s="4"/>
      <c r="P10965" s="4"/>
      <c r="Q10965" s="4"/>
      <c r="R10965" s="13"/>
      <c r="S10965" s="13"/>
      <c r="T10965" s="13"/>
      <c r="U10965" s="13"/>
      <c r="V10965" s="13"/>
      <c r="W10965" s="13"/>
      <c r="X10965" s="13"/>
      <c r="Y10965" s="4"/>
      <c r="Z10965" s="4"/>
      <c r="AA10965" s="4"/>
      <c r="AB10965" s="4"/>
      <c r="AC10965" s="13"/>
      <c r="AD10965" s="4"/>
      <c r="AE10965" s="13"/>
      <c r="AF10965" s="13"/>
      <c r="AG10965" s="14"/>
    </row>
    <row r="10966" s="10" customFormat="1" spans="1:33">
      <c r="A10966" s="4"/>
      <c r="B10966" s="4"/>
      <c r="C10966" s="4"/>
      <c r="D10966" s="4"/>
      <c r="E10966" s="4"/>
      <c r="F10966" s="4"/>
      <c r="G10966" s="4"/>
      <c r="H10966" s="13"/>
      <c r="I10966" s="13"/>
      <c r="J10966" s="4"/>
      <c r="K10966" s="4"/>
      <c r="L10966" s="4"/>
      <c r="M10966" s="4"/>
      <c r="N10966" s="4"/>
      <c r="O10966" s="4"/>
      <c r="P10966" s="4"/>
      <c r="Q10966" s="4"/>
      <c r="R10966" s="13"/>
      <c r="S10966" s="4"/>
      <c r="T10966" s="13"/>
      <c r="U10966" s="13"/>
      <c r="V10966" s="13"/>
      <c r="W10966" s="13"/>
      <c r="X10966" s="4"/>
      <c r="Y10966" s="4"/>
      <c r="Z10966" s="4"/>
      <c r="AA10966" s="4"/>
      <c r="AB10966" s="4"/>
      <c r="AC10966" s="4"/>
      <c r="AD10966" s="4"/>
      <c r="AE10966" s="13"/>
      <c r="AF10966" s="13"/>
      <c r="AG10966" s="14"/>
    </row>
    <row r="10967" s="10" customFormat="1" spans="1:33">
      <c r="A10967" s="4"/>
      <c r="B10967" s="4"/>
      <c r="C10967" s="4"/>
      <c r="D10967" s="4"/>
      <c r="E10967" s="4"/>
      <c r="F10967" s="4"/>
      <c r="G10967" s="4"/>
      <c r="H10967" s="13"/>
      <c r="I10967" s="13"/>
      <c r="J10967" s="4"/>
      <c r="K10967" s="4"/>
      <c r="L10967" s="4"/>
      <c r="M10967" s="4"/>
      <c r="N10967" s="4"/>
      <c r="O10967" s="4"/>
      <c r="P10967" s="4"/>
      <c r="Q10967" s="4"/>
      <c r="R10967" s="13"/>
      <c r="S10967" s="13"/>
      <c r="T10967" s="13"/>
      <c r="U10967" s="13"/>
      <c r="V10967" s="13"/>
      <c r="W10967" s="13"/>
      <c r="X10967" s="13"/>
      <c r="Y10967" s="4"/>
      <c r="Z10967" s="4"/>
      <c r="AA10967" s="4"/>
      <c r="AB10967" s="4"/>
      <c r="AC10967" s="13"/>
      <c r="AD10967" s="4"/>
      <c r="AE10967" s="13"/>
      <c r="AF10967" s="13"/>
      <c r="AG10967" s="14"/>
    </row>
    <row r="10968" s="10" customFormat="1" spans="1:33">
      <c r="A10968" s="4"/>
      <c r="B10968" s="4"/>
      <c r="C10968" s="4"/>
      <c r="D10968" s="4"/>
      <c r="E10968" s="4"/>
      <c r="F10968" s="4"/>
      <c r="G10968" s="4"/>
      <c r="H10968" s="13"/>
      <c r="I10968" s="13"/>
      <c r="J10968" s="4"/>
      <c r="K10968" s="4"/>
      <c r="L10968" s="4"/>
      <c r="M10968" s="4"/>
      <c r="N10968" s="4"/>
      <c r="O10968" s="4"/>
      <c r="P10968" s="4"/>
      <c r="Q10968" s="4"/>
      <c r="R10968" s="13"/>
      <c r="S10968" s="13"/>
      <c r="T10968" s="13"/>
      <c r="U10968" s="13"/>
      <c r="V10968" s="13"/>
      <c r="W10968" s="13"/>
      <c r="X10968" s="13"/>
      <c r="Y10968" s="4"/>
      <c r="Z10968" s="4"/>
      <c r="AA10968" s="4"/>
      <c r="AB10968" s="4"/>
      <c r="AC10968" s="13"/>
      <c r="AD10968" s="4"/>
      <c r="AE10968" s="13"/>
      <c r="AF10968" s="13"/>
      <c r="AG10968" s="14"/>
    </row>
    <row r="10969" s="10" customFormat="1" spans="1:33">
      <c r="A10969" s="4"/>
      <c r="B10969" s="4"/>
      <c r="C10969" s="4"/>
      <c r="D10969" s="4"/>
      <c r="E10969" s="4"/>
      <c r="F10969" s="4"/>
      <c r="G10969" s="4"/>
      <c r="H10969" s="13"/>
      <c r="I10969" s="13"/>
      <c r="J10969" s="4"/>
      <c r="K10969" s="4"/>
      <c r="L10969" s="4"/>
      <c r="M10969" s="4"/>
      <c r="N10969" s="4"/>
      <c r="O10969" s="4"/>
      <c r="P10969" s="4"/>
      <c r="Q10969" s="4"/>
      <c r="R10969" s="13"/>
      <c r="S10969" s="4"/>
      <c r="T10969" s="13"/>
      <c r="U10969" s="13"/>
      <c r="V10969" s="13"/>
      <c r="W10969" s="13"/>
      <c r="X10969" s="4"/>
      <c r="Y10969" s="4"/>
      <c r="Z10969" s="4"/>
      <c r="AA10969" s="4"/>
      <c r="AB10969" s="4"/>
      <c r="AC10969" s="4"/>
      <c r="AD10969" s="4"/>
      <c r="AE10969" s="13"/>
      <c r="AF10969" s="13"/>
      <c r="AG10969" s="14"/>
    </row>
    <row r="10970" s="10" customFormat="1" spans="1:33">
      <c r="A10970" s="4"/>
      <c r="B10970" s="4"/>
      <c r="C10970" s="4"/>
      <c r="D10970" s="4"/>
      <c r="E10970" s="4"/>
      <c r="F10970" s="4"/>
      <c r="G10970" s="4"/>
      <c r="H10970" s="13"/>
      <c r="I10970" s="13"/>
      <c r="J10970" s="4"/>
      <c r="K10970" s="4"/>
      <c r="L10970" s="4"/>
      <c r="M10970" s="4"/>
      <c r="N10970" s="4"/>
      <c r="O10970" s="4"/>
      <c r="P10970" s="4"/>
      <c r="Q10970" s="4"/>
      <c r="R10970" s="13"/>
      <c r="S10970" s="4"/>
      <c r="T10970" s="13"/>
      <c r="U10970" s="13"/>
      <c r="V10970" s="13"/>
      <c r="W10970" s="13"/>
      <c r="X10970" s="13"/>
      <c r="Y10970" s="4"/>
      <c r="Z10970" s="4"/>
      <c r="AA10970" s="4"/>
      <c r="AB10970" s="4"/>
      <c r="AC10970" s="13"/>
      <c r="AD10970" s="4"/>
      <c r="AE10970" s="13"/>
      <c r="AF10970" s="13"/>
      <c r="AG10970" s="14"/>
    </row>
    <row r="10971" s="10" customFormat="1" spans="1:33">
      <c r="A10971" s="4"/>
      <c r="B10971" s="4"/>
      <c r="C10971" s="4"/>
      <c r="D10971" s="4"/>
      <c r="E10971" s="4"/>
      <c r="F10971" s="4"/>
      <c r="G10971" s="4"/>
      <c r="H10971" s="13"/>
      <c r="I10971" s="13"/>
      <c r="J10971" s="4"/>
      <c r="K10971" s="4"/>
      <c r="L10971" s="4"/>
      <c r="M10971" s="4"/>
      <c r="N10971" s="4"/>
      <c r="O10971" s="4"/>
      <c r="P10971" s="4"/>
      <c r="Q10971" s="4"/>
      <c r="R10971" s="13"/>
      <c r="S10971" s="4"/>
      <c r="T10971" s="13"/>
      <c r="U10971" s="13"/>
      <c r="V10971" s="13"/>
      <c r="W10971" s="13"/>
      <c r="X10971" s="13"/>
      <c r="Y10971" s="4"/>
      <c r="Z10971" s="4"/>
      <c r="AA10971" s="4"/>
      <c r="AB10971" s="4"/>
      <c r="AC10971" s="13"/>
      <c r="AD10971" s="4"/>
      <c r="AE10971" s="13"/>
      <c r="AF10971" s="13"/>
      <c r="AG10971" s="14"/>
    </row>
    <row r="10972" s="10" customFormat="1" spans="1:33">
      <c r="A10972" s="4"/>
      <c r="B10972" s="4"/>
      <c r="C10972" s="4"/>
      <c r="D10972" s="4"/>
      <c r="E10972" s="4"/>
      <c r="F10972" s="4"/>
      <c r="G10972" s="4"/>
      <c r="H10972" s="13"/>
      <c r="I10972" s="13"/>
      <c r="J10972" s="4"/>
      <c r="K10972" s="4"/>
      <c r="L10972" s="4"/>
      <c r="M10972" s="4"/>
      <c r="N10972" s="4"/>
      <c r="O10972" s="4"/>
      <c r="P10972" s="4"/>
      <c r="Q10972" s="4"/>
      <c r="R10972" s="13"/>
      <c r="S10972" s="4"/>
      <c r="T10972" s="13"/>
      <c r="U10972" s="13"/>
      <c r="V10972" s="13"/>
      <c r="W10972" s="13"/>
      <c r="X10972" s="13"/>
      <c r="Y10972" s="4"/>
      <c r="Z10972" s="4"/>
      <c r="AA10972" s="4"/>
      <c r="AB10972" s="4"/>
      <c r="AC10972" s="13"/>
      <c r="AD10972" s="4"/>
      <c r="AE10972" s="13"/>
      <c r="AF10972" s="13"/>
      <c r="AG10972" s="14"/>
    </row>
    <row r="10973" s="10" customFormat="1" spans="1:33">
      <c r="A10973" s="4"/>
      <c r="B10973" s="4"/>
      <c r="C10973" s="4"/>
      <c r="D10973" s="4"/>
      <c r="E10973" s="4"/>
      <c r="F10973" s="4"/>
      <c r="G10973" s="4"/>
      <c r="H10973" s="13"/>
      <c r="I10973" s="13"/>
      <c r="J10973" s="4"/>
      <c r="K10973" s="4"/>
      <c r="L10973" s="4"/>
      <c r="M10973" s="4"/>
      <c r="N10973" s="4"/>
      <c r="O10973" s="4"/>
      <c r="P10973" s="4"/>
      <c r="Q10973" s="4"/>
      <c r="R10973" s="13"/>
      <c r="S10973" s="4"/>
      <c r="T10973" s="13"/>
      <c r="U10973" s="13"/>
      <c r="V10973" s="13"/>
      <c r="W10973" s="13"/>
      <c r="X10973" s="4"/>
      <c r="Y10973" s="4"/>
      <c r="Z10973" s="4"/>
      <c r="AA10973" s="4"/>
      <c r="AB10973" s="4"/>
      <c r="AC10973" s="4"/>
      <c r="AD10973" s="4"/>
      <c r="AE10973" s="13"/>
      <c r="AF10973" s="13"/>
      <c r="AG10973" s="14"/>
    </row>
    <row r="10974" s="10" customFormat="1" spans="1:33">
      <c r="A10974" s="4"/>
      <c r="B10974" s="4"/>
      <c r="C10974" s="4"/>
      <c r="D10974" s="4"/>
      <c r="E10974" s="4"/>
      <c r="F10974" s="4"/>
      <c r="G10974" s="4"/>
      <c r="H10974" s="13"/>
      <c r="I10974" s="13"/>
      <c r="J10974" s="4"/>
      <c r="K10974" s="4"/>
      <c r="L10974" s="4"/>
      <c r="M10974" s="4"/>
      <c r="N10974" s="4"/>
      <c r="O10974" s="4"/>
      <c r="P10974" s="4"/>
      <c r="Q10974" s="4"/>
      <c r="R10974" s="13"/>
      <c r="S10974" s="13"/>
      <c r="T10974" s="13"/>
      <c r="U10974" s="13"/>
      <c r="V10974" s="13"/>
      <c r="W10974" s="13"/>
      <c r="X10974" s="13"/>
      <c r="Y10974" s="4"/>
      <c r="Z10974" s="4"/>
      <c r="AA10974" s="4"/>
      <c r="AB10974" s="4"/>
      <c r="AC10974" s="13"/>
      <c r="AD10974" s="4"/>
      <c r="AE10974" s="13"/>
      <c r="AF10974" s="13"/>
      <c r="AG10974" s="14"/>
    </row>
    <row r="10975" s="10" customFormat="1" spans="1:33">
      <c r="A10975" s="4"/>
      <c r="B10975" s="4"/>
      <c r="C10975" s="4"/>
      <c r="D10975" s="4"/>
      <c r="E10975" s="4"/>
      <c r="F10975" s="4"/>
      <c r="G10975" s="4"/>
      <c r="H10975" s="13"/>
      <c r="I10975" s="13"/>
      <c r="J10975" s="4"/>
      <c r="K10975" s="4"/>
      <c r="L10975" s="4"/>
      <c r="M10975" s="4"/>
      <c r="N10975" s="4"/>
      <c r="O10975" s="4"/>
      <c r="P10975" s="4"/>
      <c r="Q10975" s="4"/>
      <c r="R10975" s="13"/>
      <c r="S10975" s="13"/>
      <c r="T10975" s="13"/>
      <c r="U10975" s="13"/>
      <c r="V10975" s="13"/>
      <c r="W10975" s="13"/>
      <c r="X10975" s="13"/>
      <c r="Y10975" s="4"/>
      <c r="Z10975" s="4"/>
      <c r="AA10975" s="4"/>
      <c r="AB10975" s="4"/>
      <c r="AC10975" s="13"/>
      <c r="AD10975" s="4"/>
      <c r="AE10975" s="13"/>
      <c r="AF10975" s="13"/>
      <c r="AG10975" s="14"/>
    </row>
    <row r="10976" s="10" customFormat="1" spans="1:33">
      <c r="A10976" s="4"/>
      <c r="B10976" s="4"/>
      <c r="C10976" s="4"/>
      <c r="D10976" s="4"/>
      <c r="E10976" s="4"/>
      <c r="F10976" s="4"/>
      <c r="G10976" s="4"/>
      <c r="H10976" s="13"/>
      <c r="I10976" s="13"/>
      <c r="J10976" s="4"/>
      <c r="K10976" s="4"/>
      <c r="L10976" s="4"/>
      <c r="M10976" s="4"/>
      <c r="N10976" s="4"/>
      <c r="O10976" s="4"/>
      <c r="P10976" s="4"/>
      <c r="Q10976" s="4"/>
      <c r="R10976" s="13"/>
      <c r="S10976" s="13"/>
      <c r="T10976" s="13"/>
      <c r="U10976" s="13"/>
      <c r="V10976" s="13"/>
      <c r="W10976" s="13"/>
      <c r="X10976" s="13"/>
      <c r="Y10976" s="4"/>
      <c r="Z10976" s="4"/>
      <c r="AA10976" s="4"/>
      <c r="AB10976" s="4"/>
      <c r="AC10976" s="13"/>
      <c r="AD10976" s="4"/>
      <c r="AE10976" s="13"/>
      <c r="AF10976" s="13"/>
      <c r="AG10976" s="14"/>
    </row>
    <row r="10977" s="10" customFormat="1" spans="1:33">
      <c r="A10977" s="4"/>
      <c r="B10977" s="4"/>
      <c r="C10977" s="4"/>
      <c r="D10977" s="4"/>
      <c r="E10977" s="4"/>
      <c r="F10977" s="4"/>
      <c r="G10977" s="4"/>
      <c r="H10977" s="13"/>
      <c r="I10977" s="13"/>
      <c r="J10977" s="4"/>
      <c r="K10977" s="4"/>
      <c r="L10977" s="4"/>
      <c r="M10977" s="4"/>
      <c r="N10977" s="4"/>
      <c r="O10977" s="4"/>
      <c r="P10977" s="4"/>
      <c r="Q10977" s="4"/>
      <c r="R10977" s="13"/>
      <c r="S10977" s="13"/>
      <c r="T10977" s="13"/>
      <c r="U10977" s="13"/>
      <c r="V10977" s="13"/>
      <c r="W10977" s="13"/>
      <c r="X10977" s="13"/>
      <c r="Y10977" s="4"/>
      <c r="Z10977" s="4"/>
      <c r="AA10977" s="4"/>
      <c r="AB10977" s="4"/>
      <c r="AC10977" s="13"/>
      <c r="AD10977" s="4"/>
      <c r="AE10977" s="13"/>
      <c r="AF10977" s="13"/>
      <c r="AG10977" s="14"/>
    </row>
    <row r="10978" s="10" customFormat="1" spans="1:33">
      <c r="A10978" s="4"/>
      <c r="B10978" s="4"/>
      <c r="C10978" s="4"/>
      <c r="D10978" s="4"/>
      <c r="E10978" s="4"/>
      <c r="F10978" s="4"/>
      <c r="G10978" s="4"/>
      <c r="H10978" s="13"/>
      <c r="I10978" s="13"/>
      <c r="J10978" s="4"/>
      <c r="K10978" s="4"/>
      <c r="L10978" s="4"/>
      <c r="M10978" s="4"/>
      <c r="N10978" s="4"/>
      <c r="O10978" s="4"/>
      <c r="P10978" s="4"/>
      <c r="Q10978" s="4"/>
      <c r="R10978" s="13"/>
      <c r="S10978" s="13"/>
      <c r="T10978" s="13"/>
      <c r="U10978" s="13"/>
      <c r="V10978" s="13"/>
      <c r="W10978" s="13"/>
      <c r="X10978" s="13"/>
      <c r="Y10978" s="4"/>
      <c r="Z10978" s="4"/>
      <c r="AA10978" s="4"/>
      <c r="AB10978" s="4"/>
      <c r="AC10978" s="13"/>
      <c r="AD10978" s="4"/>
      <c r="AE10978" s="13"/>
      <c r="AF10978" s="13"/>
      <c r="AG10978" s="14"/>
    </row>
    <row r="10979" s="10" customFormat="1" spans="1:33">
      <c r="A10979" s="4"/>
      <c r="B10979" s="4"/>
      <c r="C10979" s="4"/>
      <c r="D10979" s="4"/>
      <c r="E10979" s="4"/>
      <c r="F10979" s="4"/>
      <c r="G10979" s="4"/>
      <c r="H10979" s="13"/>
      <c r="I10979" s="13"/>
      <c r="J10979" s="4"/>
      <c r="K10979" s="4"/>
      <c r="L10979" s="4"/>
      <c r="M10979" s="4"/>
      <c r="N10979" s="4"/>
      <c r="O10979" s="4"/>
      <c r="P10979" s="4"/>
      <c r="Q10979" s="4"/>
      <c r="R10979" s="13"/>
      <c r="S10979" s="4"/>
      <c r="T10979" s="13"/>
      <c r="U10979" s="13"/>
      <c r="V10979" s="13"/>
      <c r="W10979" s="13"/>
      <c r="X10979" s="13"/>
      <c r="Y10979" s="4"/>
      <c r="Z10979" s="4"/>
      <c r="AA10979" s="4"/>
      <c r="AB10979" s="4"/>
      <c r="AC10979" s="13"/>
      <c r="AD10979" s="4"/>
      <c r="AE10979" s="13"/>
      <c r="AF10979" s="13"/>
      <c r="AG10979" s="14"/>
    </row>
    <row r="10980" s="10" customFormat="1" spans="1:33">
      <c r="A10980" s="4"/>
      <c r="B10980" s="4"/>
      <c r="C10980" s="4"/>
      <c r="D10980" s="4"/>
      <c r="E10980" s="4"/>
      <c r="F10980" s="4"/>
      <c r="G10980" s="4"/>
      <c r="H10980" s="13"/>
      <c r="I10980" s="13"/>
      <c r="J10980" s="4"/>
      <c r="K10980" s="4"/>
      <c r="L10980" s="4"/>
      <c r="M10980" s="4"/>
      <c r="N10980" s="4"/>
      <c r="O10980" s="4"/>
      <c r="P10980" s="4"/>
      <c r="Q10980" s="4"/>
      <c r="R10980" s="13"/>
      <c r="S10980" s="13"/>
      <c r="T10980" s="13"/>
      <c r="U10980" s="13"/>
      <c r="V10980" s="13"/>
      <c r="W10980" s="13"/>
      <c r="X10980" s="13"/>
      <c r="Y10980" s="4"/>
      <c r="Z10980" s="4"/>
      <c r="AA10980" s="4"/>
      <c r="AB10980" s="4"/>
      <c r="AC10980" s="13"/>
      <c r="AD10980" s="4"/>
      <c r="AE10980" s="13"/>
      <c r="AF10980" s="13"/>
      <c r="AG10980" s="14"/>
    </row>
    <row r="10981" s="10" customFormat="1" spans="1:33">
      <c r="A10981" s="4"/>
      <c r="B10981" s="4"/>
      <c r="C10981" s="4"/>
      <c r="D10981" s="4"/>
      <c r="E10981" s="4"/>
      <c r="F10981" s="4"/>
      <c r="G10981" s="4"/>
      <c r="H10981" s="13"/>
      <c r="I10981" s="13"/>
      <c r="J10981" s="4"/>
      <c r="K10981" s="4"/>
      <c r="L10981" s="4"/>
      <c r="M10981" s="4"/>
      <c r="N10981" s="4"/>
      <c r="O10981" s="4"/>
      <c r="P10981" s="4"/>
      <c r="Q10981" s="4"/>
      <c r="R10981" s="13"/>
      <c r="S10981" s="4"/>
      <c r="T10981" s="13"/>
      <c r="U10981" s="13"/>
      <c r="V10981" s="13"/>
      <c r="W10981" s="13"/>
      <c r="X10981" s="13"/>
      <c r="Y10981" s="4"/>
      <c r="Z10981" s="4"/>
      <c r="AA10981" s="4"/>
      <c r="AB10981" s="4"/>
      <c r="AC10981" s="13"/>
      <c r="AD10981" s="4"/>
      <c r="AE10981" s="13"/>
      <c r="AF10981" s="13"/>
      <c r="AG10981" s="14"/>
    </row>
    <row r="10982" s="10" customFormat="1" spans="1:33">
      <c r="A10982" s="4"/>
      <c r="B10982" s="4"/>
      <c r="C10982" s="4"/>
      <c r="D10982" s="4"/>
      <c r="E10982" s="4"/>
      <c r="F10982" s="4"/>
      <c r="G10982" s="4"/>
      <c r="H10982" s="13"/>
      <c r="I10982" s="13"/>
      <c r="J10982" s="4"/>
      <c r="K10982" s="4"/>
      <c r="L10982" s="4"/>
      <c r="M10982" s="4"/>
      <c r="N10982" s="4"/>
      <c r="O10982" s="4"/>
      <c r="P10982" s="4"/>
      <c r="Q10982" s="4"/>
      <c r="R10982" s="13"/>
      <c r="S10982" s="13"/>
      <c r="T10982" s="13"/>
      <c r="U10982" s="13"/>
      <c r="V10982" s="13"/>
      <c r="W10982" s="13"/>
      <c r="X10982" s="13"/>
      <c r="Y10982" s="4"/>
      <c r="Z10982" s="4"/>
      <c r="AA10982" s="4"/>
      <c r="AB10982" s="4"/>
      <c r="AC10982" s="13"/>
      <c r="AD10982" s="4"/>
      <c r="AE10982" s="13"/>
      <c r="AF10982" s="13"/>
      <c r="AG10982" s="14"/>
    </row>
    <row r="10983" s="10" customFormat="1" spans="1:33">
      <c r="A10983" s="4"/>
      <c r="B10983" s="4"/>
      <c r="C10983" s="4"/>
      <c r="D10983" s="4"/>
      <c r="E10983" s="4"/>
      <c r="F10983" s="4"/>
      <c r="G10983" s="4"/>
      <c r="H10983" s="13"/>
      <c r="I10983" s="13"/>
      <c r="J10983" s="4"/>
      <c r="K10983" s="4"/>
      <c r="L10983" s="4"/>
      <c r="M10983" s="4"/>
      <c r="N10983" s="4"/>
      <c r="O10983" s="4"/>
      <c r="P10983" s="4"/>
      <c r="Q10983" s="4"/>
      <c r="R10983" s="13"/>
      <c r="S10983" s="13"/>
      <c r="T10983" s="13"/>
      <c r="U10983" s="13"/>
      <c r="V10983" s="13"/>
      <c r="W10983" s="13"/>
      <c r="X10983" s="13"/>
      <c r="Y10983" s="4"/>
      <c r="Z10983" s="4"/>
      <c r="AA10983" s="4"/>
      <c r="AB10983" s="4"/>
      <c r="AC10983" s="13"/>
      <c r="AD10983" s="4"/>
      <c r="AE10983" s="13"/>
      <c r="AF10983" s="13"/>
      <c r="AG10983" s="14"/>
    </row>
    <row r="10984" s="10" customFormat="1" spans="1:33">
      <c r="A10984" s="4"/>
      <c r="B10984" s="4"/>
      <c r="C10984" s="4"/>
      <c r="D10984" s="4"/>
      <c r="E10984" s="4"/>
      <c r="F10984" s="4"/>
      <c r="G10984" s="4"/>
      <c r="H10984" s="13"/>
      <c r="I10984" s="13"/>
      <c r="J10984" s="4"/>
      <c r="K10984" s="4"/>
      <c r="L10984" s="4"/>
      <c r="M10984" s="4"/>
      <c r="N10984" s="4"/>
      <c r="O10984" s="4"/>
      <c r="P10984" s="4"/>
      <c r="Q10984" s="4"/>
      <c r="R10984" s="13"/>
      <c r="S10984" s="13"/>
      <c r="T10984" s="13"/>
      <c r="U10984" s="13"/>
      <c r="V10984" s="13"/>
      <c r="W10984" s="13"/>
      <c r="X10984" s="13"/>
      <c r="Y10984" s="4"/>
      <c r="Z10984" s="4"/>
      <c r="AA10984" s="4"/>
      <c r="AB10984" s="4"/>
      <c r="AC10984" s="13"/>
      <c r="AD10984" s="4"/>
      <c r="AE10984" s="13"/>
      <c r="AF10984" s="13"/>
      <c r="AG10984" s="14"/>
    </row>
    <row r="10985" s="10" customFormat="1" spans="1:33">
      <c r="A10985" s="4"/>
      <c r="B10985" s="4"/>
      <c r="C10985" s="4"/>
      <c r="D10985" s="4"/>
      <c r="E10985" s="4"/>
      <c r="F10985" s="4"/>
      <c r="G10985" s="4"/>
      <c r="H10985" s="13"/>
      <c r="I10985" s="13"/>
      <c r="J10985" s="4"/>
      <c r="K10985" s="4"/>
      <c r="L10985" s="4"/>
      <c r="M10985" s="4"/>
      <c r="N10985" s="4"/>
      <c r="O10985" s="4"/>
      <c r="P10985" s="4"/>
      <c r="Q10985" s="4"/>
      <c r="R10985" s="13"/>
      <c r="S10985" s="13"/>
      <c r="T10985" s="13"/>
      <c r="U10985" s="13"/>
      <c r="V10985" s="13"/>
      <c r="W10985" s="13"/>
      <c r="X10985" s="13"/>
      <c r="Y10985" s="4"/>
      <c r="Z10985" s="4"/>
      <c r="AA10985" s="4"/>
      <c r="AB10985" s="4"/>
      <c r="AC10985" s="13"/>
      <c r="AD10985" s="4"/>
      <c r="AE10985" s="13"/>
      <c r="AF10985" s="13"/>
      <c r="AG10985" s="14"/>
    </row>
    <row r="10986" s="10" customFormat="1" spans="1:33">
      <c r="A10986" s="4"/>
      <c r="B10986" s="4"/>
      <c r="C10986" s="4"/>
      <c r="D10986" s="4"/>
      <c r="E10986" s="4"/>
      <c r="F10986" s="4"/>
      <c r="G10986" s="4"/>
      <c r="H10986" s="13"/>
      <c r="I10986" s="13"/>
      <c r="J10986" s="4"/>
      <c r="K10986" s="4"/>
      <c r="L10986" s="4"/>
      <c r="M10986" s="4"/>
      <c r="N10986" s="4"/>
      <c r="O10986" s="4"/>
      <c r="P10986" s="4"/>
      <c r="Q10986" s="4"/>
      <c r="R10986" s="13"/>
      <c r="S10986" s="13"/>
      <c r="T10986" s="13"/>
      <c r="U10986" s="13"/>
      <c r="V10986" s="13"/>
      <c r="W10986" s="13"/>
      <c r="X10986" s="13"/>
      <c r="Y10986" s="4"/>
      <c r="Z10986" s="4"/>
      <c r="AA10986" s="4"/>
      <c r="AB10986" s="4"/>
      <c r="AC10986" s="13"/>
      <c r="AD10986" s="4"/>
      <c r="AE10986" s="13"/>
      <c r="AF10986" s="13"/>
      <c r="AG10986" s="14"/>
    </row>
    <row r="10987" s="10" customFormat="1" spans="1:33">
      <c r="A10987" s="4"/>
      <c r="B10987" s="4"/>
      <c r="C10987" s="4"/>
      <c r="D10987" s="4"/>
      <c r="E10987" s="4"/>
      <c r="F10987" s="4"/>
      <c r="G10987" s="4"/>
      <c r="H10987" s="13"/>
      <c r="I10987" s="13"/>
      <c r="J10987" s="4"/>
      <c r="K10987" s="4"/>
      <c r="L10987" s="4"/>
      <c r="M10987" s="4"/>
      <c r="N10987" s="4"/>
      <c r="O10987" s="4"/>
      <c r="P10987" s="4"/>
      <c r="Q10987" s="4"/>
      <c r="R10987" s="13"/>
      <c r="S10987" s="13"/>
      <c r="T10987" s="13"/>
      <c r="U10987" s="13"/>
      <c r="V10987" s="13"/>
      <c r="W10987" s="13"/>
      <c r="X10987" s="13"/>
      <c r="Y10987" s="4"/>
      <c r="Z10987" s="4"/>
      <c r="AA10987" s="4"/>
      <c r="AB10987" s="4"/>
      <c r="AC10987" s="13"/>
      <c r="AD10987" s="4"/>
      <c r="AE10987" s="13"/>
      <c r="AF10987" s="13"/>
      <c r="AG10987" s="14"/>
    </row>
    <row r="10988" s="10" customFormat="1" spans="1:33">
      <c r="A10988" s="4"/>
      <c r="B10988" s="4"/>
      <c r="C10988" s="4"/>
      <c r="D10988" s="4"/>
      <c r="E10988" s="4"/>
      <c r="F10988" s="4"/>
      <c r="G10988" s="4"/>
      <c r="H10988" s="13"/>
      <c r="I10988" s="13"/>
      <c r="J10988" s="4"/>
      <c r="K10988" s="4"/>
      <c r="L10988" s="4"/>
      <c r="M10988" s="4"/>
      <c r="N10988" s="4"/>
      <c r="O10988" s="4"/>
      <c r="P10988" s="4"/>
      <c r="Q10988" s="4"/>
      <c r="R10988" s="13"/>
      <c r="S10988" s="4"/>
      <c r="T10988" s="13"/>
      <c r="U10988" s="13"/>
      <c r="V10988" s="13"/>
      <c r="W10988" s="13"/>
      <c r="X10988" s="4"/>
      <c r="Y10988" s="4"/>
      <c r="Z10988" s="4"/>
      <c r="AA10988" s="4"/>
      <c r="AB10988" s="4"/>
      <c r="AC10988" s="4"/>
      <c r="AD10988" s="4"/>
      <c r="AE10988" s="13"/>
      <c r="AF10988" s="13"/>
      <c r="AG10988" s="14"/>
    </row>
    <row r="10989" s="10" customFormat="1" spans="1:33">
      <c r="A10989" s="4"/>
      <c r="B10989" s="4"/>
      <c r="C10989" s="4"/>
      <c r="D10989" s="4"/>
      <c r="E10989" s="4"/>
      <c r="F10989" s="4"/>
      <c r="G10989" s="4"/>
      <c r="H10989" s="13"/>
      <c r="I10989" s="13"/>
      <c r="J10989" s="4"/>
      <c r="K10989" s="4"/>
      <c r="L10989" s="4"/>
      <c r="M10989" s="4"/>
      <c r="N10989" s="4"/>
      <c r="O10989" s="4"/>
      <c r="P10989" s="4"/>
      <c r="Q10989" s="4"/>
      <c r="R10989" s="13"/>
      <c r="S10989" s="4"/>
      <c r="T10989" s="13"/>
      <c r="U10989" s="13"/>
      <c r="V10989" s="13"/>
      <c r="W10989" s="13"/>
      <c r="X10989" s="13"/>
      <c r="Y10989" s="4"/>
      <c r="Z10989" s="4"/>
      <c r="AA10989" s="4"/>
      <c r="AB10989" s="4"/>
      <c r="AC10989" s="13"/>
      <c r="AD10989" s="4"/>
      <c r="AE10989" s="13"/>
      <c r="AF10989" s="13"/>
      <c r="AG10989" s="14"/>
    </row>
    <row r="10990" s="10" customFormat="1" spans="1:33">
      <c r="A10990" s="4"/>
      <c r="B10990" s="4"/>
      <c r="C10990" s="4"/>
      <c r="D10990" s="4"/>
      <c r="E10990" s="4"/>
      <c r="F10990" s="4"/>
      <c r="G10990" s="4"/>
      <c r="H10990" s="13"/>
      <c r="I10990" s="13"/>
      <c r="J10990" s="4"/>
      <c r="K10990" s="4"/>
      <c r="L10990" s="4"/>
      <c r="M10990" s="4"/>
      <c r="N10990" s="4"/>
      <c r="O10990" s="4"/>
      <c r="P10990" s="4"/>
      <c r="Q10990" s="4"/>
      <c r="R10990" s="13"/>
      <c r="S10990" s="4"/>
      <c r="T10990" s="13"/>
      <c r="U10990" s="13"/>
      <c r="V10990" s="13"/>
      <c r="W10990" s="13"/>
      <c r="X10990" s="13"/>
      <c r="Y10990" s="4"/>
      <c r="Z10990" s="4"/>
      <c r="AA10990" s="4"/>
      <c r="AB10990" s="4"/>
      <c r="AC10990" s="13"/>
      <c r="AD10990" s="4"/>
      <c r="AE10990" s="13"/>
      <c r="AF10990" s="13"/>
      <c r="AG10990" s="14"/>
    </row>
    <row r="10991" s="10" customFormat="1" spans="1:33">
      <c r="A10991" s="4"/>
      <c r="B10991" s="4"/>
      <c r="C10991" s="4"/>
      <c r="D10991" s="4"/>
      <c r="E10991" s="4"/>
      <c r="F10991" s="4"/>
      <c r="G10991" s="4"/>
      <c r="H10991" s="13"/>
      <c r="I10991" s="13"/>
      <c r="J10991" s="4"/>
      <c r="K10991" s="4"/>
      <c r="L10991" s="4"/>
      <c r="M10991" s="4"/>
      <c r="N10991" s="4"/>
      <c r="O10991" s="4"/>
      <c r="P10991" s="4"/>
      <c r="Q10991" s="4"/>
      <c r="R10991" s="13"/>
      <c r="S10991" s="13"/>
      <c r="T10991" s="13"/>
      <c r="U10991" s="13"/>
      <c r="V10991" s="13"/>
      <c r="W10991" s="13"/>
      <c r="X10991" s="13"/>
      <c r="Y10991" s="4"/>
      <c r="Z10991" s="4"/>
      <c r="AA10991" s="4"/>
      <c r="AB10991" s="4"/>
      <c r="AC10991" s="13"/>
      <c r="AD10991" s="4"/>
      <c r="AE10991" s="13"/>
      <c r="AF10991" s="13"/>
      <c r="AG10991" s="14"/>
    </row>
    <row r="10992" s="10" customFormat="1" spans="1:33">
      <c r="A10992" s="4"/>
      <c r="B10992" s="4"/>
      <c r="C10992" s="4"/>
      <c r="D10992" s="4"/>
      <c r="E10992" s="4"/>
      <c r="F10992" s="4"/>
      <c r="G10992" s="4"/>
      <c r="H10992" s="13"/>
      <c r="I10992" s="13"/>
      <c r="J10992" s="4"/>
      <c r="K10992" s="4"/>
      <c r="L10992" s="4"/>
      <c r="M10992" s="4"/>
      <c r="N10992" s="4"/>
      <c r="O10992" s="4"/>
      <c r="P10992" s="4"/>
      <c r="Q10992" s="4"/>
      <c r="R10992" s="13"/>
      <c r="S10992" s="13"/>
      <c r="T10992" s="13"/>
      <c r="U10992" s="13"/>
      <c r="V10992" s="13"/>
      <c r="W10992" s="13"/>
      <c r="X10992" s="13"/>
      <c r="Y10992" s="4"/>
      <c r="Z10992" s="4"/>
      <c r="AA10992" s="4"/>
      <c r="AB10992" s="4"/>
      <c r="AC10992" s="13"/>
      <c r="AD10992" s="4"/>
      <c r="AE10992" s="13"/>
      <c r="AF10992" s="13"/>
      <c r="AG10992" s="14"/>
    </row>
    <row r="10993" s="10" customFormat="1" spans="1:33">
      <c r="A10993" s="4"/>
      <c r="B10993" s="4"/>
      <c r="C10993" s="4"/>
      <c r="D10993" s="4"/>
      <c r="E10993" s="4"/>
      <c r="F10993" s="4"/>
      <c r="G10993" s="4"/>
      <c r="H10993" s="13"/>
      <c r="I10993" s="13"/>
      <c r="J10993" s="4"/>
      <c r="K10993" s="4"/>
      <c r="L10993" s="4"/>
      <c r="M10993" s="4"/>
      <c r="N10993" s="4"/>
      <c r="O10993" s="4"/>
      <c r="P10993" s="4"/>
      <c r="Q10993" s="4"/>
      <c r="R10993" s="13"/>
      <c r="S10993" s="13"/>
      <c r="T10993" s="13"/>
      <c r="U10993" s="13"/>
      <c r="V10993" s="13"/>
      <c r="W10993" s="13"/>
      <c r="X10993" s="13"/>
      <c r="Y10993" s="4"/>
      <c r="Z10993" s="4"/>
      <c r="AA10993" s="4"/>
      <c r="AB10993" s="4"/>
      <c r="AC10993" s="13"/>
      <c r="AD10993" s="4"/>
      <c r="AE10993" s="13"/>
      <c r="AF10993" s="13"/>
      <c r="AG10993" s="14"/>
    </row>
    <row r="10994" s="10" customFormat="1" spans="1:33">
      <c r="A10994" s="4"/>
      <c r="B10994" s="4"/>
      <c r="C10994" s="4"/>
      <c r="D10994" s="4"/>
      <c r="E10994" s="4"/>
      <c r="F10994" s="4"/>
      <c r="G10994" s="4"/>
      <c r="H10994" s="13"/>
      <c r="I10994" s="13"/>
      <c r="J10994" s="4"/>
      <c r="K10994" s="4"/>
      <c r="L10994" s="4"/>
      <c r="M10994" s="4"/>
      <c r="N10994" s="4"/>
      <c r="O10994" s="4"/>
      <c r="P10994" s="13"/>
      <c r="Q10994" s="13"/>
      <c r="R10994" s="13"/>
      <c r="S10994" s="13"/>
      <c r="T10994" s="13"/>
      <c r="U10994" s="13"/>
      <c r="V10994" s="13"/>
      <c r="W10994" s="13"/>
      <c r="X10994" s="13"/>
      <c r="Y10994" s="4"/>
      <c r="Z10994" s="4"/>
      <c r="AA10994" s="4"/>
      <c r="AB10994" s="4"/>
      <c r="AC10994" s="13"/>
      <c r="AD10994" s="4"/>
      <c r="AE10994" s="13"/>
      <c r="AF10994" s="13"/>
      <c r="AG10994" s="14"/>
    </row>
    <row r="10995" s="10" customFormat="1" spans="1:33">
      <c r="A10995" s="4"/>
      <c r="B10995" s="4"/>
      <c r="C10995" s="4"/>
      <c r="D10995" s="4"/>
      <c r="E10995" s="4"/>
      <c r="F10995" s="4"/>
      <c r="G10995" s="4"/>
      <c r="H10995" s="13"/>
      <c r="I10995" s="13"/>
      <c r="J10995" s="4"/>
      <c r="K10995" s="4"/>
      <c r="L10995" s="4"/>
      <c r="M10995" s="4"/>
      <c r="N10995" s="4"/>
      <c r="O10995" s="4"/>
      <c r="P10995" s="4"/>
      <c r="Q10995" s="4"/>
      <c r="R10995" s="13"/>
      <c r="S10995" s="13"/>
      <c r="T10995" s="13"/>
      <c r="U10995" s="13"/>
      <c r="V10995" s="13"/>
      <c r="W10995" s="13"/>
      <c r="X10995" s="13"/>
      <c r="Y10995" s="4"/>
      <c r="Z10995" s="4"/>
      <c r="AA10995" s="4"/>
      <c r="AB10995" s="4"/>
      <c r="AC10995" s="13"/>
      <c r="AD10995" s="4"/>
      <c r="AE10995" s="13"/>
      <c r="AF10995" s="13"/>
      <c r="AG10995" s="14"/>
    </row>
    <row r="10996" s="10" customFormat="1" spans="1:33">
      <c r="A10996" s="4"/>
      <c r="B10996" s="4"/>
      <c r="C10996" s="4"/>
      <c r="D10996" s="4"/>
      <c r="E10996" s="4"/>
      <c r="F10996" s="4"/>
      <c r="G10996" s="4"/>
      <c r="H10996" s="13"/>
      <c r="I10996" s="13"/>
      <c r="J10996" s="4"/>
      <c r="K10996" s="4"/>
      <c r="L10996" s="4"/>
      <c r="M10996" s="4"/>
      <c r="N10996" s="4"/>
      <c r="O10996" s="4"/>
      <c r="P10996" s="13"/>
      <c r="Q10996" s="13"/>
      <c r="R10996" s="13"/>
      <c r="S10996" s="13"/>
      <c r="T10996" s="13"/>
      <c r="U10996" s="13"/>
      <c r="V10996" s="13"/>
      <c r="W10996" s="13"/>
      <c r="X10996" s="13"/>
      <c r="Y10996" s="4"/>
      <c r="Z10996" s="4"/>
      <c r="AA10996" s="4"/>
      <c r="AB10996" s="4"/>
      <c r="AC10996" s="13"/>
      <c r="AD10996" s="4"/>
      <c r="AE10996" s="13"/>
      <c r="AF10996" s="13"/>
      <c r="AG10996" s="14"/>
    </row>
    <row r="10997" s="10" customFormat="1" spans="1:33">
      <c r="A10997" s="4"/>
      <c r="B10997" s="4"/>
      <c r="C10997" s="4"/>
      <c r="D10997" s="4"/>
      <c r="E10997" s="4"/>
      <c r="F10997" s="4"/>
      <c r="G10997" s="4"/>
      <c r="H10997" s="13"/>
      <c r="I10997" s="13"/>
      <c r="J10997" s="4"/>
      <c r="K10997" s="4"/>
      <c r="L10997" s="4"/>
      <c r="M10997" s="4"/>
      <c r="N10997" s="4"/>
      <c r="O10997" s="4"/>
      <c r="P10997" s="4"/>
      <c r="Q10997" s="4"/>
      <c r="R10997" s="13"/>
      <c r="S10997" s="13"/>
      <c r="T10997" s="13"/>
      <c r="U10997" s="13"/>
      <c r="V10997" s="13"/>
      <c r="W10997" s="13"/>
      <c r="X10997" s="13"/>
      <c r="Y10997" s="4"/>
      <c r="Z10997" s="4"/>
      <c r="AA10997" s="4"/>
      <c r="AB10997" s="4"/>
      <c r="AC10997" s="13"/>
      <c r="AD10997" s="4"/>
      <c r="AE10997" s="13"/>
      <c r="AF10997" s="13"/>
      <c r="AG10997" s="14"/>
    </row>
    <row r="10998" s="10" customFormat="1" spans="1:33">
      <c r="A10998" s="4"/>
      <c r="B10998" s="4"/>
      <c r="C10998" s="4"/>
      <c r="D10998" s="4"/>
      <c r="E10998" s="4"/>
      <c r="F10998" s="4"/>
      <c r="G10998" s="4"/>
      <c r="H10998" s="13"/>
      <c r="I10998" s="13"/>
      <c r="J10998" s="4"/>
      <c r="K10998" s="4"/>
      <c r="L10998" s="4"/>
      <c r="M10998" s="4"/>
      <c r="N10998" s="4"/>
      <c r="O10998" s="4"/>
      <c r="P10998" s="4"/>
      <c r="Q10998" s="4"/>
      <c r="R10998" s="13"/>
      <c r="S10998" s="13"/>
      <c r="T10998" s="13"/>
      <c r="U10998" s="13"/>
      <c r="V10998" s="13"/>
      <c r="W10998" s="13"/>
      <c r="X10998" s="13"/>
      <c r="Y10998" s="4"/>
      <c r="Z10998" s="4"/>
      <c r="AA10998" s="4"/>
      <c r="AB10998" s="4"/>
      <c r="AC10998" s="13"/>
      <c r="AD10998" s="4"/>
      <c r="AE10998" s="13"/>
      <c r="AF10998" s="13"/>
      <c r="AG10998" s="14"/>
    </row>
    <row r="10999" s="10" customFormat="1" spans="1:33">
      <c r="A10999" s="4"/>
      <c r="B10999" s="4"/>
      <c r="C10999" s="4"/>
      <c r="D10999" s="4"/>
      <c r="E10999" s="4"/>
      <c r="F10999" s="4"/>
      <c r="G10999" s="4"/>
      <c r="H10999" s="13"/>
      <c r="I10999" s="13"/>
      <c r="J10999" s="4"/>
      <c r="K10999" s="4"/>
      <c r="L10999" s="4"/>
      <c r="M10999" s="4"/>
      <c r="N10999" s="4"/>
      <c r="O10999" s="4"/>
      <c r="P10999" s="4"/>
      <c r="Q10999" s="4"/>
      <c r="R10999" s="13"/>
      <c r="S10999" s="13"/>
      <c r="T10999" s="13"/>
      <c r="U10999" s="13"/>
      <c r="V10999" s="13"/>
      <c r="W10999" s="13"/>
      <c r="X10999" s="13"/>
      <c r="Y10999" s="4"/>
      <c r="Z10999" s="4"/>
      <c r="AA10999" s="4"/>
      <c r="AB10999" s="4"/>
      <c r="AC10999" s="13"/>
      <c r="AD10999" s="4"/>
      <c r="AE10999" s="13"/>
      <c r="AF10999" s="13"/>
      <c r="AG10999" s="14"/>
    </row>
    <row r="11000" s="10" customFormat="1" spans="1:33">
      <c r="A11000" s="4"/>
      <c r="B11000" s="4"/>
      <c r="C11000" s="4"/>
      <c r="D11000" s="4"/>
      <c r="E11000" s="4"/>
      <c r="F11000" s="4"/>
      <c r="G11000" s="4"/>
      <c r="H11000" s="13"/>
      <c r="I11000" s="13"/>
      <c r="J11000" s="4"/>
      <c r="K11000" s="4"/>
      <c r="L11000" s="4"/>
      <c r="M11000" s="4"/>
      <c r="N11000" s="4"/>
      <c r="O11000" s="4"/>
      <c r="P11000" s="4"/>
      <c r="Q11000" s="4"/>
      <c r="R11000" s="13"/>
      <c r="S11000" s="13"/>
      <c r="T11000" s="13"/>
      <c r="U11000" s="13"/>
      <c r="V11000" s="13"/>
      <c r="W11000" s="13"/>
      <c r="X11000" s="13"/>
      <c r="Y11000" s="4"/>
      <c r="Z11000" s="4"/>
      <c r="AA11000" s="4"/>
      <c r="AB11000" s="4"/>
      <c r="AC11000" s="13"/>
      <c r="AD11000" s="4"/>
      <c r="AE11000" s="13"/>
      <c r="AF11000" s="13"/>
      <c r="AG11000" s="14"/>
    </row>
    <row r="11001" s="10" customFormat="1" spans="1:33">
      <c r="A11001" s="4"/>
      <c r="B11001" s="4"/>
      <c r="C11001" s="4"/>
      <c r="D11001" s="4"/>
      <c r="E11001" s="4"/>
      <c r="F11001" s="4"/>
      <c r="G11001" s="4"/>
      <c r="H11001" s="13"/>
      <c r="I11001" s="13"/>
      <c r="J11001" s="4"/>
      <c r="K11001" s="4"/>
      <c r="L11001" s="4"/>
      <c r="M11001" s="4"/>
      <c r="N11001" s="4"/>
      <c r="O11001" s="4"/>
      <c r="P11001" s="4"/>
      <c r="Q11001" s="4"/>
      <c r="R11001" s="13"/>
      <c r="S11001" s="13"/>
      <c r="T11001" s="13"/>
      <c r="U11001" s="13"/>
      <c r="V11001" s="13"/>
      <c r="W11001" s="13"/>
      <c r="X11001" s="13"/>
      <c r="Y11001" s="4"/>
      <c r="Z11001" s="4"/>
      <c r="AA11001" s="4"/>
      <c r="AB11001" s="4"/>
      <c r="AC11001" s="13"/>
      <c r="AD11001" s="4"/>
      <c r="AE11001" s="13"/>
      <c r="AF11001" s="13"/>
      <c r="AG11001" s="14"/>
    </row>
    <row r="11002" s="10" customFormat="1" spans="1:33">
      <c r="A11002" s="4"/>
      <c r="B11002" s="4"/>
      <c r="C11002" s="4"/>
      <c r="D11002" s="4"/>
      <c r="E11002" s="4"/>
      <c r="F11002" s="4"/>
      <c r="G11002" s="4"/>
      <c r="H11002" s="13"/>
      <c r="I11002" s="13"/>
      <c r="J11002" s="4"/>
      <c r="K11002" s="4"/>
      <c r="L11002" s="4"/>
      <c r="M11002" s="4"/>
      <c r="N11002" s="4"/>
      <c r="O11002" s="4"/>
      <c r="P11002" s="4"/>
      <c r="Q11002" s="4"/>
      <c r="R11002" s="13"/>
      <c r="S11002" s="13"/>
      <c r="T11002" s="13"/>
      <c r="U11002" s="13"/>
      <c r="V11002" s="13"/>
      <c r="W11002" s="13"/>
      <c r="X11002" s="13"/>
      <c r="Y11002" s="4"/>
      <c r="Z11002" s="4"/>
      <c r="AA11002" s="4"/>
      <c r="AB11002" s="4"/>
      <c r="AC11002" s="13"/>
      <c r="AD11002" s="4"/>
      <c r="AE11002" s="13"/>
      <c r="AF11002" s="13"/>
      <c r="AG11002" s="14"/>
    </row>
    <row r="11003" s="10" customFormat="1" spans="1:33">
      <c r="A11003" s="4"/>
      <c r="B11003" s="4"/>
      <c r="C11003" s="4"/>
      <c r="D11003" s="4"/>
      <c r="E11003" s="4"/>
      <c r="F11003" s="4"/>
      <c r="G11003" s="4"/>
      <c r="H11003" s="13"/>
      <c r="I11003" s="13"/>
      <c r="J11003" s="4"/>
      <c r="K11003" s="4"/>
      <c r="L11003" s="4"/>
      <c r="M11003" s="4"/>
      <c r="N11003" s="4"/>
      <c r="O11003" s="4"/>
      <c r="P11003" s="4"/>
      <c r="Q11003" s="4"/>
      <c r="R11003" s="13"/>
      <c r="S11003" s="13"/>
      <c r="T11003" s="13"/>
      <c r="U11003" s="13"/>
      <c r="V11003" s="13"/>
      <c r="W11003" s="13"/>
      <c r="X11003" s="13"/>
      <c r="Y11003" s="4"/>
      <c r="Z11003" s="4"/>
      <c r="AA11003" s="4"/>
      <c r="AB11003" s="4"/>
      <c r="AC11003" s="13"/>
      <c r="AD11003" s="4"/>
      <c r="AE11003" s="13"/>
      <c r="AF11003" s="13"/>
      <c r="AG11003" s="14"/>
    </row>
    <row r="11004" s="10" customFormat="1" spans="1:33">
      <c r="A11004" s="4"/>
      <c r="B11004" s="4"/>
      <c r="C11004" s="4"/>
      <c r="D11004" s="4"/>
      <c r="E11004" s="4"/>
      <c r="F11004" s="4"/>
      <c r="G11004" s="4"/>
      <c r="H11004" s="13"/>
      <c r="I11004" s="13"/>
      <c r="J11004" s="4"/>
      <c r="K11004" s="4"/>
      <c r="L11004" s="4"/>
      <c r="M11004" s="4"/>
      <c r="N11004" s="4"/>
      <c r="O11004" s="4"/>
      <c r="P11004" s="4"/>
      <c r="Q11004" s="4"/>
      <c r="R11004" s="13"/>
      <c r="S11004" s="13"/>
      <c r="T11004" s="13"/>
      <c r="U11004" s="13"/>
      <c r="V11004" s="13"/>
      <c r="W11004" s="13"/>
      <c r="X11004" s="13"/>
      <c r="Y11004" s="4"/>
      <c r="Z11004" s="4"/>
      <c r="AA11004" s="4"/>
      <c r="AB11004" s="4"/>
      <c r="AC11004" s="13"/>
      <c r="AD11004" s="4"/>
      <c r="AE11004" s="13"/>
      <c r="AF11004" s="13"/>
      <c r="AG11004" s="14"/>
    </row>
    <row r="11005" s="10" customFormat="1" spans="1:33">
      <c r="A11005" s="4"/>
      <c r="B11005" s="4"/>
      <c r="C11005" s="4"/>
      <c r="D11005" s="4"/>
      <c r="E11005" s="4"/>
      <c r="F11005" s="4"/>
      <c r="G11005" s="4"/>
      <c r="H11005" s="13"/>
      <c r="I11005" s="13"/>
      <c r="J11005" s="4"/>
      <c r="K11005" s="4"/>
      <c r="L11005" s="4"/>
      <c r="M11005" s="4"/>
      <c r="N11005" s="4"/>
      <c r="O11005" s="4"/>
      <c r="P11005" s="4"/>
      <c r="Q11005" s="4"/>
      <c r="R11005" s="13"/>
      <c r="S11005" s="13"/>
      <c r="T11005" s="13"/>
      <c r="U11005" s="13"/>
      <c r="V11005" s="13"/>
      <c r="W11005" s="13"/>
      <c r="X11005" s="13"/>
      <c r="Y11005" s="4"/>
      <c r="Z11005" s="4"/>
      <c r="AA11005" s="4"/>
      <c r="AB11005" s="4"/>
      <c r="AC11005" s="13"/>
      <c r="AD11005" s="4"/>
      <c r="AE11005" s="13"/>
      <c r="AF11005" s="13"/>
      <c r="AG11005" s="14"/>
    </row>
    <row r="11006" s="10" customFormat="1" spans="1:33">
      <c r="A11006" s="4"/>
      <c r="B11006" s="4"/>
      <c r="C11006" s="4"/>
      <c r="D11006" s="4"/>
      <c r="E11006" s="4"/>
      <c r="F11006" s="4"/>
      <c r="G11006" s="4"/>
      <c r="H11006" s="13"/>
      <c r="I11006" s="13"/>
      <c r="J11006" s="4"/>
      <c r="K11006" s="4"/>
      <c r="L11006" s="4"/>
      <c r="M11006" s="4"/>
      <c r="N11006" s="4"/>
      <c r="O11006" s="4"/>
      <c r="P11006" s="4"/>
      <c r="Q11006" s="4"/>
      <c r="R11006" s="13"/>
      <c r="S11006" s="13"/>
      <c r="T11006" s="13"/>
      <c r="U11006" s="13"/>
      <c r="V11006" s="13"/>
      <c r="W11006" s="13"/>
      <c r="X11006" s="13"/>
      <c r="Y11006" s="4"/>
      <c r="Z11006" s="4"/>
      <c r="AA11006" s="4"/>
      <c r="AB11006" s="4"/>
      <c r="AC11006" s="13"/>
      <c r="AD11006" s="4"/>
      <c r="AE11006" s="13"/>
      <c r="AF11006" s="13"/>
      <c r="AG11006" s="14"/>
    </row>
    <row r="11007" s="10" customFormat="1" spans="1:33">
      <c r="A11007" s="4"/>
      <c r="B11007" s="4"/>
      <c r="C11007" s="4"/>
      <c r="D11007" s="4"/>
      <c r="E11007" s="4"/>
      <c r="F11007" s="4"/>
      <c r="G11007" s="4"/>
      <c r="H11007" s="13"/>
      <c r="I11007" s="13"/>
      <c r="J11007" s="4"/>
      <c r="K11007" s="4"/>
      <c r="L11007" s="4"/>
      <c r="M11007" s="4"/>
      <c r="N11007" s="4"/>
      <c r="O11007" s="4"/>
      <c r="P11007" s="4"/>
      <c r="Q11007" s="4"/>
      <c r="R11007" s="13"/>
      <c r="S11007" s="4"/>
      <c r="T11007" s="13"/>
      <c r="U11007" s="13"/>
      <c r="V11007" s="13"/>
      <c r="W11007" s="13"/>
      <c r="X11007" s="13"/>
      <c r="Y11007" s="4"/>
      <c r="Z11007" s="4"/>
      <c r="AA11007" s="4"/>
      <c r="AB11007" s="4"/>
      <c r="AC11007" s="13"/>
      <c r="AD11007" s="4"/>
      <c r="AE11007" s="13"/>
      <c r="AF11007" s="13"/>
      <c r="AG11007" s="14"/>
    </row>
    <row r="11008" s="10" customFormat="1" spans="1:33">
      <c r="A11008" s="4"/>
      <c r="B11008" s="4"/>
      <c r="C11008" s="4"/>
      <c r="D11008" s="4"/>
      <c r="E11008" s="4"/>
      <c r="F11008" s="4"/>
      <c r="G11008" s="4"/>
      <c r="H11008" s="13"/>
      <c r="I11008" s="13"/>
      <c r="J11008" s="4"/>
      <c r="K11008" s="4"/>
      <c r="L11008" s="4"/>
      <c r="M11008" s="4"/>
      <c r="N11008" s="4"/>
      <c r="O11008" s="4"/>
      <c r="P11008" s="4"/>
      <c r="Q11008" s="4"/>
      <c r="R11008" s="13"/>
      <c r="S11008" s="13"/>
      <c r="T11008" s="13"/>
      <c r="U11008" s="13"/>
      <c r="V11008" s="13"/>
      <c r="W11008" s="13"/>
      <c r="X11008" s="13"/>
      <c r="Y11008" s="4"/>
      <c r="Z11008" s="4"/>
      <c r="AA11008" s="4"/>
      <c r="AB11008" s="4"/>
      <c r="AC11008" s="13"/>
      <c r="AD11008" s="4"/>
      <c r="AE11008" s="13"/>
      <c r="AF11008" s="13"/>
      <c r="AG11008" s="14"/>
    </row>
    <row r="11009" s="10" customFormat="1" spans="1:33">
      <c r="A11009" s="4"/>
      <c r="B11009" s="4"/>
      <c r="C11009" s="4"/>
      <c r="D11009" s="4"/>
      <c r="E11009" s="4"/>
      <c r="F11009" s="4"/>
      <c r="G11009" s="4"/>
      <c r="H11009" s="13"/>
      <c r="I11009" s="13"/>
      <c r="J11009" s="4"/>
      <c r="K11009" s="4"/>
      <c r="L11009" s="4"/>
      <c r="M11009" s="4"/>
      <c r="N11009" s="4"/>
      <c r="O11009" s="4"/>
      <c r="P11009" s="4"/>
      <c r="Q11009" s="4"/>
      <c r="R11009" s="13"/>
      <c r="S11009" s="13"/>
      <c r="T11009" s="13"/>
      <c r="U11009" s="13"/>
      <c r="V11009" s="13"/>
      <c r="W11009" s="13"/>
      <c r="X11009" s="13"/>
      <c r="Y11009" s="4"/>
      <c r="Z11009" s="4"/>
      <c r="AA11009" s="4"/>
      <c r="AB11009" s="4"/>
      <c r="AC11009" s="13"/>
      <c r="AD11009" s="4"/>
      <c r="AE11009" s="13"/>
      <c r="AF11009" s="13"/>
      <c r="AG11009" s="14"/>
    </row>
    <row r="11010" s="10" customFormat="1" spans="1:33">
      <c r="A11010" s="4"/>
      <c r="B11010" s="4"/>
      <c r="C11010" s="4"/>
      <c r="D11010" s="4"/>
      <c r="E11010" s="4"/>
      <c r="F11010" s="4"/>
      <c r="G11010" s="4"/>
      <c r="H11010" s="13"/>
      <c r="I11010" s="13"/>
      <c r="J11010" s="4"/>
      <c r="K11010" s="4"/>
      <c r="L11010" s="4"/>
      <c r="M11010" s="4"/>
      <c r="N11010" s="4"/>
      <c r="O11010" s="4"/>
      <c r="P11010" s="4"/>
      <c r="Q11010" s="4"/>
      <c r="R11010" s="13"/>
      <c r="S11010" s="13"/>
      <c r="T11010" s="13"/>
      <c r="U11010" s="13"/>
      <c r="V11010" s="13"/>
      <c r="W11010" s="13"/>
      <c r="X11010" s="13"/>
      <c r="Y11010" s="4"/>
      <c r="Z11010" s="4"/>
      <c r="AA11010" s="4"/>
      <c r="AB11010" s="4"/>
      <c r="AC11010" s="13"/>
      <c r="AD11010" s="4"/>
      <c r="AE11010" s="13"/>
      <c r="AF11010" s="13"/>
      <c r="AG11010" s="14"/>
    </row>
    <row r="11011" s="10" customFormat="1" spans="1:33">
      <c r="A11011" s="4"/>
      <c r="B11011" s="4"/>
      <c r="C11011" s="4"/>
      <c r="D11011" s="4"/>
      <c r="E11011" s="4"/>
      <c r="F11011" s="4"/>
      <c r="G11011" s="4"/>
      <c r="H11011" s="13"/>
      <c r="I11011" s="13"/>
      <c r="J11011" s="4"/>
      <c r="K11011" s="4"/>
      <c r="L11011" s="4"/>
      <c r="M11011" s="4"/>
      <c r="N11011" s="4"/>
      <c r="O11011" s="4"/>
      <c r="P11011" s="4"/>
      <c r="Q11011" s="4"/>
      <c r="R11011" s="13"/>
      <c r="S11011" s="13"/>
      <c r="T11011" s="13"/>
      <c r="U11011" s="13"/>
      <c r="V11011" s="13"/>
      <c r="W11011" s="13"/>
      <c r="X11011" s="13"/>
      <c r="Y11011" s="4"/>
      <c r="Z11011" s="4"/>
      <c r="AA11011" s="4"/>
      <c r="AB11011" s="4"/>
      <c r="AC11011" s="13"/>
      <c r="AD11011" s="4"/>
      <c r="AE11011" s="13"/>
      <c r="AF11011" s="13"/>
      <c r="AG11011" s="14"/>
    </row>
    <row r="11012" s="10" customFormat="1" spans="1:33">
      <c r="A11012" s="4"/>
      <c r="B11012" s="4"/>
      <c r="C11012" s="4"/>
      <c r="D11012" s="4"/>
      <c r="E11012" s="4"/>
      <c r="F11012" s="4"/>
      <c r="G11012" s="4"/>
      <c r="H11012" s="13"/>
      <c r="I11012" s="13"/>
      <c r="J11012" s="4"/>
      <c r="K11012" s="4"/>
      <c r="L11012" s="4"/>
      <c r="M11012" s="4"/>
      <c r="N11012" s="4"/>
      <c r="O11012" s="4"/>
      <c r="P11012" s="4"/>
      <c r="Q11012" s="4"/>
      <c r="R11012" s="13"/>
      <c r="S11012" s="13"/>
      <c r="T11012" s="13"/>
      <c r="U11012" s="13"/>
      <c r="V11012" s="13"/>
      <c r="W11012" s="13"/>
      <c r="X11012" s="13"/>
      <c r="Y11012" s="4"/>
      <c r="Z11012" s="4"/>
      <c r="AA11012" s="4"/>
      <c r="AB11012" s="4"/>
      <c r="AC11012" s="13"/>
      <c r="AD11012" s="4"/>
      <c r="AE11012" s="13"/>
      <c r="AF11012" s="13"/>
      <c r="AG11012" s="14"/>
    </row>
    <row r="11013" s="10" customFormat="1" spans="1:33">
      <c r="A11013" s="4"/>
      <c r="B11013" s="4"/>
      <c r="C11013" s="4"/>
      <c r="D11013" s="4"/>
      <c r="E11013" s="4"/>
      <c r="F11013" s="4"/>
      <c r="G11013" s="4"/>
      <c r="H11013" s="13"/>
      <c r="I11013" s="13"/>
      <c r="J11013" s="4"/>
      <c r="K11013" s="4"/>
      <c r="L11013" s="4"/>
      <c r="M11013" s="4"/>
      <c r="N11013" s="4"/>
      <c r="O11013" s="4"/>
      <c r="P11013" s="4"/>
      <c r="Q11013" s="4"/>
      <c r="R11013" s="4"/>
      <c r="S11013" s="13"/>
      <c r="T11013" s="13"/>
      <c r="U11013" s="13"/>
      <c r="V11013" s="13"/>
      <c r="W11013" s="13"/>
      <c r="X11013" s="13"/>
      <c r="Y11013" s="4"/>
      <c r="Z11013" s="4"/>
      <c r="AA11013" s="4"/>
      <c r="AB11013" s="4"/>
      <c r="AC11013" s="13"/>
      <c r="AD11013" s="4"/>
      <c r="AE11013" s="13"/>
      <c r="AF11013" s="13"/>
      <c r="AG11013" s="14"/>
    </row>
    <row r="11014" s="10" customFormat="1" spans="1:33">
      <c r="A11014" s="4"/>
      <c r="B11014" s="4"/>
      <c r="C11014" s="4"/>
      <c r="D11014" s="4"/>
      <c r="E11014" s="4"/>
      <c r="F11014" s="4"/>
      <c r="G11014" s="4"/>
      <c r="H11014" s="13"/>
      <c r="I11014" s="13"/>
      <c r="J11014" s="4"/>
      <c r="K11014" s="4"/>
      <c r="L11014" s="4"/>
      <c r="M11014" s="4"/>
      <c r="N11014" s="4"/>
      <c r="O11014" s="4"/>
      <c r="P11014" s="13"/>
      <c r="Q11014" s="13"/>
      <c r="R11014" s="13"/>
      <c r="S11014" s="13"/>
      <c r="T11014" s="13"/>
      <c r="U11014" s="13"/>
      <c r="V11014" s="13"/>
      <c r="W11014" s="13"/>
      <c r="X11014" s="13"/>
      <c r="Y11014" s="4"/>
      <c r="Z11014" s="4"/>
      <c r="AA11014" s="4"/>
      <c r="AB11014" s="4"/>
      <c r="AC11014" s="13"/>
      <c r="AD11014" s="4"/>
      <c r="AE11014" s="13"/>
      <c r="AF11014" s="13"/>
      <c r="AG11014" s="14"/>
    </row>
    <row r="11015" s="10" customFormat="1" spans="1:33">
      <c r="A11015" s="4"/>
      <c r="B11015" s="4"/>
      <c r="C11015" s="4"/>
      <c r="D11015" s="4"/>
      <c r="E11015" s="4"/>
      <c r="F11015" s="4"/>
      <c r="G11015" s="4"/>
      <c r="H11015" s="13"/>
      <c r="I11015" s="13"/>
      <c r="J11015" s="4"/>
      <c r="K11015" s="4"/>
      <c r="L11015" s="4"/>
      <c r="M11015" s="4"/>
      <c r="N11015" s="4"/>
      <c r="O11015" s="4"/>
      <c r="P11015" s="13"/>
      <c r="Q11015" s="13"/>
      <c r="R11015" s="13"/>
      <c r="S11015" s="13"/>
      <c r="T11015" s="13"/>
      <c r="U11015" s="13"/>
      <c r="V11015" s="13"/>
      <c r="W11015" s="13"/>
      <c r="X11015" s="13"/>
      <c r="Y11015" s="4"/>
      <c r="Z11015" s="4"/>
      <c r="AA11015" s="4"/>
      <c r="AB11015" s="4"/>
      <c r="AC11015" s="13"/>
      <c r="AD11015" s="4"/>
      <c r="AE11015" s="13"/>
      <c r="AF11015" s="13"/>
      <c r="AG11015" s="14"/>
    </row>
    <row r="11016" s="10" customFormat="1" spans="1:33">
      <c r="A11016" s="4"/>
      <c r="B11016" s="4"/>
      <c r="C11016" s="4"/>
      <c r="D11016" s="4"/>
      <c r="E11016" s="4"/>
      <c r="F11016" s="4"/>
      <c r="G11016" s="4"/>
      <c r="H11016" s="13"/>
      <c r="I11016" s="13"/>
      <c r="J11016" s="4"/>
      <c r="K11016" s="4"/>
      <c r="L11016" s="4"/>
      <c r="M11016" s="4"/>
      <c r="N11016" s="4"/>
      <c r="O11016" s="4"/>
      <c r="P11016" s="4"/>
      <c r="Q11016" s="4"/>
      <c r="R11016" s="13"/>
      <c r="S11016" s="13"/>
      <c r="T11016" s="13"/>
      <c r="U11016" s="13"/>
      <c r="V11016" s="13"/>
      <c r="W11016" s="13"/>
      <c r="X11016" s="13"/>
      <c r="Y11016" s="4"/>
      <c r="Z11016" s="4"/>
      <c r="AA11016" s="4"/>
      <c r="AB11016" s="4"/>
      <c r="AC11016" s="13"/>
      <c r="AD11016" s="4"/>
      <c r="AE11016" s="13"/>
      <c r="AF11016" s="13"/>
      <c r="AG11016" s="14"/>
    </row>
    <row r="11017" s="10" customFormat="1" spans="1:33">
      <c r="A11017" s="4"/>
      <c r="B11017" s="4"/>
      <c r="C11017" s="4"/>
      <c r="D11017" s="4"/>
      <c r="E11017" s="4"/>
      <c r="F11017" s="4"/>
      <c r="G11017" s="4"/>
      <c r="H11017" s="13"/>
      <c r="I11017" s="13"/>
      <c r="J11017" s="4"/>
      <c r="K11017" s="4"/>
      <c r="L11017" s="4"/>
      <c r="M11017" s="4"/>
      <c r="N11017" s="4"/>
      <c r="O11017" s="4"/>
      <c r="P11017" s="4"/>
      <c r="Q11017" s="4"/>
      <c r="R11017" s="13"/>
      <c r="S11017" s="13"/>
      <c r="T11017" s="13"/>
      <c r="U11017" s="13"/>
      <c r="V11017" s="13"/>
      <c r="W11017" s="13"/>
      <c r="X11017" s="13"/>
      <c r="Y11017" s="4"/>
      <c r="Z11017" s="4"/>
      <c r="AA11017" s="4"/>
      <c r="AB11017" s="4"/>
      <c r="AC11017" s="13"/>
      <c r="AD11017" s="4"/>
      <c r="AE11017" s="13"/>
      <c r="AF11017" s="13"/>
      <c r="AG11017" s="14"/>
    </row>
    <row r="11018" s="10" customFormat="1" spans="1:33">
      <c r="A11018" s="4"/>
      <c r="B11018" s="4"/>
      <c r="C11018" s="4"/>
      <c r="D11018" s="4"/>
      <c r="E11018" s="4"/>
      <c r="F11018" s="4"/>
      <c r="G11018" s="4"/>
      <c r="H11018" s="13"/>
      <c r="I11018" s="13"/>
      <c r="J11018" s="4"/>
      <c r="K11018" s="4"/>
      <c r="L11018" s="4"/>
      <c r="M11018" s="4"/>
      <c r="N11018" s="4"/>
      <c r="O11018" s="4"/>
      <c r="P11018" s="13"/>
      <c r="Q11018" s="13"/>
      <c r="R11018" s="13"/>
      <c r="S11018" s="13"/>
      <c r="T11018" s="13"/>
      <c r="U11018" s="13"/>
      <c r="V11018" s="13"/>
      <c r="W11018" s="13"/>
      <c r="X11018" s="13"/>
      <c r="Y11018" s="4"/>
      <c r="Z11018" s="4"/>
      <c r="AA11018" s="4"/>
      <c r="AB11018" s="4"/>
      <c r="AC11018" s="13"/>
      <c r="AD11018" s="4"/>
      <c r="AE11018" s="13"/>
      <c r="AF11018" s="13"/>
      <c r="AG11018" s="14"/>
    </row>
    <row r="11019" s="10" customFormat="1" spans="1:33">
      <c r="A11019" s="4"/>
      <c r="B11019" s="4"/>
      <c r="C11019" s="4"/>
      <c r="D11019" s="4"/>
      <c r="E11019" s="4"/>
      <c r="F11019" s="4"/>
      <c r="G11019" s="4"/>
      <c r="H11019" s="13"/>
      <c r="I11019" s="13"/>
      <c r="J11019" s="4"/>
      <c r="K11019" s="4"/>
      <c r="L11019" s="4"/>
      <c r="M11019" s="4"/>
      <c r="N11019" s="4"/>
      <c r="O11019" s="4"/>
      <c r="P11019" s="4"/>
      <c r="Q11019" s="4"/>
      <c r="R11019" s="13"/>
      <c r="S11019" s="13"/>
      <c r="T11019" s="13"/>
      <c r="U11019" s="13"/>
      <c r="V11019" s="13"/>
      <c r="W11019" s="13"/>
      <c r="X11019" s="13"/>
      <c r="Y11019" s="4"/>
      <c r="Z11019" s="4"/>
      <c r="AA11019" s="4"/>
      <c r="AB11019" s="4"/>
      <c r="AC11019" s="13"/>
      <c r="AD11019" s="4"/>
      <c r="AE11019" s="13"/>
      <c r="AF11019" s="13"/>
      <c r="AG11019" s="14"/>
    </row>
    <row r="11020" s="10" customFormat="1" spans="1:33">
      <c r="A11020" s="4"/>
      <c r="B11020" s="4"/>
      <c r="C11020" s="4"/>
      <c r="D11020" s="4"/>
      <c r="E11020" s="4"/>
      <c r="F11020" s="4"/>
      <c r="G11020" s="4"/>
      <c r="H11020" s="13"/>
      <c r="I11020" s="13"/>
      <c r="J11020" s="4"/>
      <c r="K11020" s="4"/>
      <c r="L11020" s="4"/>
      <c r="M11020" s="4"/>
      <c r="N11020" s="4"/>
      <c r="O11020" s="4"/>
      <c r="P11020" s="4"/>
      <c r="Q11020" s="4"/>
      <c r="R11020" s="13"/>
      <c r="S11020" s="13"/>
      <c r="T11020" s="13"/>
      <c r="U11020" s="13"/>
      <c r="V11020" s="13"/>
      <c r="W11020" s="13"/>
      <c r="X11020" s="13"/>
      <c r="Y11020" s="4"/>
      <c r="Z11020" s="4"/>
      <c r="AA11020" s="4"/>
      <c r="AB11020" s="4"/>
      <c r="AC11020" s="13"/>
      <c r="AD11020" s="4"/>
      <c r="AE11020" s="13"/>
      <c r="AF11020" s="13"/>
      <c r="AG11020" s="14"/>
    </row>
    <row r="11021" s="10" customFormat="1" spans="1:33">
      <c r="A11021" s="4"/>
      <c r="B11021" s="4"/>
      <c r="C11021" s="4"/>
      <c r="D11021" s="4"/>
      <c r="E11021" s="4"/>
      <c r="F11021" s="4"/>
      <c r="G11021" s="4"/>
      <c r="H11021" s="13"/>
      <c r="I11021" s="13"/>
      <c r="J11021" s="4"/>
      <c r="K11021" s="4"/>
      <c r="L11021" s="4"/>
      <c r="M11021" s="4"/>
      <c r="N11021" s="4"/>
      <c r="O11021" s="4"/>
      <c r="P11021" s="4"/>
      <c r="Q11021" s="4"/>
      <c r="R11021" s="13"/>
      <c r="S11021" s="13"/>
      <c r="T11021" s="13"/>
      <c r="U11021" s="13"/>
      <c r="V11021" s="13"/>
      <c r="W11021" s="13"/>
      <c r="X11021" s="13"/>
      <c r="Y11021" s="4"/>
      <c r="Z11021" s="4"/>
      <c r="AA11021" s="4"/>
      <c r="AB11021" s="4"/>
      <c r="AC11021" s="13"/>
      <c r="AD11021" s="4"/>
      <c r="AE11021" s="13"/>
      <c r="AF11021" s="13"/>
      <c r="AG11021" s="14"/>
    </row>
    <row r="11022" s="10" customFormat="1" spans="1:33">
      <c r="A11022" s="4"/>
      <c r="B11022" s="4"/>
      <c r="C11022" s="4"/>
      <c r="D11022" s="4"/>
      <c r="E11022" s="4"/>
      <c r="F11022" s="4"/>
      <c r="G11022" s="4"/>
      <c r="H11022" s="13"/>
      <c r="I11022" s="13"/>
      <c r="J11022" s="4"/>
      <c r="K11022" s="4"/>
      <c r="L11022" s="4"/>
      <c r="M11022" s="4"/>
      <c r="N11022" s="4"/>
      <c r="O11022" s="4"/>
      <c r="P11022" s="4"/>
      <c r="Q11022" s="4"/>
      <c r="R11022" s="13"/>
      <c r="S11022" s="13"/>
      <c r="T11022" s="13"/>
      <c r="U11022" s="13"/>
      <c r="V11022" s="13"/>
      <c r="W11022" s="13"/>
      <c r="X11022" s="13"/>
      <c r="Y11022" s="4"/>
      <c r="Z11022" s="4"/>
      <c r="AA11022" s="4"/>
      <c r="AB11022" s="4"/>
      <c r="AC11022" s="13"/>
      <c r="AD11022" s="4"/>
      <c r="AE11022" s="13"/>
      <c r="AF11022" s="13"/>
      <c r="AG11022" s="14"/>
    </row>
    <row r="11023" s="10" customFormat="1" spans="1:33">
      <c r="A11023" s="4"/>
      <c r="B11023" s="4"/>
      <c r="C11023" s="4"/>
      <c r="D11023" s="4"/>
      <c r="E11023" s="4"/>
      <c r="F11023" s="4"/>
      <c r="G11023" s="4"/>
      <c r="H11023" s="13"/>
      <c r="I11023" s="13"/>
      <c r="J11023" s="4"/>
      <c r="K11023" s="4"/>
      <c r="L11023" s="4"/>
      <c r="M11023" s="4"/>
      <c r="N11023" s="4"/>
      <c r="O11023" s="4"/>
      <c r="P11023" s="4"/>
      <c r="Q11023" s="4"/>
      <c r="R11023" s="13"/>
      <c r="S11023" s="4"/>
      <c r="T11023" s="13"/>
      <c r="U11023" s="13"/>
      <c r="V11023" s="13"/>
      <c r="W11023" s="13"/>
      <c r="X11023" s="13"/>
      <c r="Y11023" s="4"/>
      <c r="Z11023" s="4"/>
      <c r="AA11023" s="4"/>
      <c r="AB11023" s="4"/>
      <c r="AC11023" s="13"/>
      <c r="AD11023" s="4"/>
      <c r="AE11023" s="13"/>
      <c r="AF11023" s="13"/>
      <c r="AG11023" s="14"/>
    </row>
    <row r="11024" s="10" customFormat="1" spans="1:33">
      <c r="A11024" s="4"/>
      <c r="B11024" s="4"/>
      <c r="C11024" s="4"/>
      <c r="D11024" s="4"/>
      <c r="E11024" s="4"/>
      <c r="F11024" s="4"/>
      <c r="G11024" s="4"/>
      <c r="H11024" s="13"/>
      <c r="I11024" s="13"/>
      <c r="J11024" s="4"/>
      <c r="K11024" s="4"/>
      <c r="L11024" s="4"/>
      <c r="M11024" s="4"/>
      <c r="N11024" s="4"/>
      <c r="O11024" s="4"/>
      <c r="P11024" s="4"/>
      <c r="Q11024" s="4"/>
      <c r="R11024" s="13"/>
      <c r="S11024" s="13"/>
      <c r="T11024" s="13"/>
      <c r="U11024" s="13"/>
      <c r="V11024" s="13"/>
      <c r="W11024" s="13"/>
      <c r="X11024" s="13"/>
      <c r="Y11024" s="4"/>
      <c r="Z11024" s="4"/>
      <c r="AA11024" s="4"/>
      <c r="AB11024" s="4"/>
      <c r="AC11024" s="13"/>
      <c r="AD11024" s="4"/>
      <c r="AE11024" s="13"/>
      <c r="AF11024" s="13"/>
      <c r="AG11024" s="14"/>
    </row>
    <row r="11025" s="10" customFormat="1" spans="1:33">
      <c r="A11025" s="4"/>
      <c r="B11025" s="4"/>
      <c r="C11025" s="4"/>
      <c r="D11025" s="4"/>
      <c r="E11025" s="4"/>
      <c r="F11025" s="4"/>
      <c r="G11025" s="4"/>
      <c r="H11025" s="13"/>
      <c r="I11025" s="13"/>
      <c r="J11025" s="4"/>
      <c r="K11025" s="4"/>
      <c r="L11025" s="4"/>
      <c r="M11025" s="4"/>
      <c r="N11025" s="4"/>
      <c r="O11025" s="4"/>
      <c r="P11025" s="4"/>
      <c r="Q11025" s="4"/>
      <c r="R11025" s="13"/>
      <c r="S11025" s="4"/>
      <c r="T11025" s="13"/>
      <c r="U11025" s="13"/>
      <c r="V11025" s="13"/>
      <c r="W11025" s="13"/>
      <c r="X11025" s="13"/>
      <c r="Y11025" s="4"/>
      <c r="Z11025" s="4"/>
      <c r="AA11025" s="4"/>
      <c r="AB11025" s="4"/>
      <c r="AC11025" s="13"/>
      <c r="AD11025" s="4"/>
      <c r="AE11025" s="13"/>
      <c r="AF11025" s="13"/>
      <c r="AG11025" s="14"/>
    </row>
    <row r="11026" s="10" customFormat="1" spans="1:33">
      <c r="A11026" s="4"/>
      <c r="B11026" s="4"/>
      <c r="C11026" s="4"/>
      <c r="D11026" s="4"/>
      <c r="E11026" s="4"/>
      <c r="F11026" s="4"/>
      <c r="G11026" s="4"/>
      <c r="H11026" s="13"/>
      <c r="I11026" s="13"/>
      <c r="J11026" s="4"/>
      <c r="K11026" s="4"/>
      <c r="L11026" s="4"/>
      <c r="M11026" s="4"/>
      <c r="N11026" s="4"/>
      <c r="O11026" s="4"/>
      <c r="P11026" s="4"/>
      <c r="Q11026" s="4"/>
      <c r="R11026" s="13"/>
      <c r="S11026" s="13"/>
      <c r="T11026" s="13"/>
      <c r="U11026" s="13"/>
      <c r="V11026" s="13"/>
      <c r="W11026" s="13"/>
      <c r="X11026" s="13"/>
      <c r="Y11026" s="4"/>
      <c r="Z11026" s="4"/>
      <c r="AA11026" s="4"/>
      <c r="AB11026" s="4"/>
      <c r="AC11026" s="13"/>
      <c r="AD11026" s="4"/>
      <c r="AE11026" s="13"/>
      <c r="AF11026" s="13"/>
      <c r="AG11026" s="14"/>
    </row>
    <row r="11027" s="10" customFormat="1" spans="1:33">
      <c r="A11027" s="4"/>
      <c r="B11027" s="4"/>
      <c r="C11027" s="4"/>
      <c r="D11027" s="4"/>
      <c r="E11027" s="4"/>
      <c r="F11027" s="4"/>
      <c r="G11027" s="4"/>
      <c r="H11027" s="13"/>
      <c r="I11027" s="13"/>
      <c r="J11027" s="4"/>
      <c r="K11027" s="4"/>
      <c r="L11027" s="4"/>
      <c r="M11027" s="4"/>
      <c r="N11027" s="4"/>
      <c r="O11027" s="4"/>
      <c r="P11027" s="4"/>
      <c r="Q11027" s="4"/>
      <c r="R11027" s="13"/>
      <c r="S11027" s="13"/>
      <c r="T11027" s="13"/>
      <c r="U11027" s="13"/>
      <c r="V11027" s="13"/>
      <c r="W11027" s="13"/>
      <c r="X11027" s="13"/>
      <c r="Y11027" s="4"/>
      <c r="Z11027" s="4"/>
      <c r="AA11027" s="4"/>
      <c r="AB11027" s="4"/>
      <c r="AC11027" s="13"/>
      <c r="AD11027" s="4"/>
      <c r="AE11027" s="13"/>
      <c r="AF11027" s="13"/>
      <c r="AG11027" s="14"/>
    </row>
    <row r="11028" s="10" customFormat="1" spans="1:33">
      <c r="A11028" s="4"/>
      <c r="B11028" s="4"/>
      <c r="C11028" s="4"/>
      <c r="D11028" s="4"/>
      <c r="E11028" s="4"/>
      <c r="F11028" s="4"/>
      <c r="G11028" s="4"/>
      <c r="H11028" s="13"/>
      <c r="I11028" s="13"/>
      <c r="J11028" s="4"/>
      <c r="K11028" s="4"/>
      <c r="L11028" s="4"/>
      <c r="M11028" s="4"/>
      <c r="N11028" s="4"/>
      <c r="O11028" s="4"/>
      <c r="P11028" s="4"/>
      <c r="Q11028" s="4"/>
      <c r="R11028" s="13"/>
      <c r="S11028" s="4"/>
      <c r="T11028" s="13"/>
      <c r="U11028" s="13"/>
      <c r="V11028" s="13"/>
      <c r="W11028" s="13"/>
      <c r="X11028" s="4"/>
      <c r="Y11028" s="4"/>
      <c r="Z11028" s="4"/>
      <c r="AA11028" s="4"/>
      <c r="AB11028" s="4"/>
      <c r="AC11028" s="4"/>
      <c r="AD11028" s="4"/>
      <c r="AE11028" s="13"/>
      <c r="AF11028" s="13"/>
      <c r="AG11028" s="14"/>
    </row>
    <row r="11029" s="10" customFormat="1" spans="1:33">
      <c r="A11029" s="4"/>
      <c r="B11029" s="4"/>
      <c r="C11029" s="4"/>
      <c r="D11029" s="4"/>
      <c r="E11029" s="4"/>
      <c r="F11029" s="4"/>
      <c r="G11029" s="4"/>
      <c r="H11029" s="13"/>
      <c r="I11029" s="13"/>
      <c r="J11029" s="4"/>
      <c r="K11029" s="4"/>
      <c r="L11029" s="4"/>
      <c r="M11029" s="4"/>
      <c r="N11029" s="4"/>
      <c r="O11029" s="4"/>
      <c r="P11029" s="4"/>
      <c r="Q11029" s="4"/>
      <c r="R11029" s="13"/>
      <c r="S11029" s="13"/>
      <c r="T11029" s="13"/>
      <c r="U11029" s="13"/>
      <c r="V11029" s="13"/>
      <c r="W11029" s="13"/>
      <c r="X11029" s="13"/>
      <c r="Y11029" s="4"/>
      <c r="Z11029" s="4"/>
      <c r="AA11029" s="4"/>
      <c r="AB11029" s="4"/>
      <c r="AC11029" s="13"/>
      <c r="AD11029" s="4"/>
      <c r="AE11029" s="13"/>
      <c r="AF11029" s="13"/>
      <c r="AG11029" s="14"/>
    </row>
    <row r="11030" s="10" customFormat="1" spans="1:33">
      <c r="A11030" s="4"/>
      <c r="B11030" s="4"/>
      <c r="C11030" s="4"/>
      <c r="D11030" s="4"/>
      <c r="E11030" s="4"/>
      <c r="F11030" s="4"/>
      <c r="G11030" s="4"/>
      <c r="H11030" s="13"/>
      <c r="I11030" s="13"/>
      <c r="J11030" s="4"/>
      <c r="K11030" s="4"/>
      <c r="L11030" s="4"/>
      <c r="M11030" s="4"/>
      <c r="N11030" s="4"/>
      <c r="O11030" s="4"/>
      <c r="P11030" s="4"/>
      <c r="Q11030" s="4"/>
      <c r="R11030" s="13"/>
      <c r="S11030" s="13"/>
      <c r="T11030" s="13"/>
      <c r="U11030" s="13"/>
      <c r="V11030" s="13"/>
      <c r="W11030" s="13"/>
      <c r="X11030" s="13"/>
      <c r="Y11030" s="4"/>
      <c r="Z11030" s="4"/>
      <c r="AA11030" s="4"/>
      <c r="AB11030" s="4"/>
      <c r="AC11030" s="13"/>
      <c r="AD11030" s="4"/>
      <c r="AE11030" s="13"/>
      <c r="AF11030" s="13"/>
      <c r="AG11030" s="14"/>
    </row>
    <row r="11031" s="10" customFormat="1" spans="1:33">
      <c r="A11031" s="4"/>
      <c r="B11031" s="4"/>
      <c r="C11031" s="4"/>
      <c r="D11031" s="4"/>
      <c r="E11031" s="4"/>
      <c r="F11031" s="4"/>
      <c r="G11031" s="4"/>
      <c r="H11031" s="13"/>
      <c r="I11031" s="13"/>
      <c r="J11031" s="4"/>
      <c r="K11031" s="4"/>
      <c r="L11031" s="4"/>
      <c r="M11031" s="4"/>
      <c r="N11031" s="4"/>
      <c r="O11031" s="4"/>
      <c r="P11031" s="4"/>
      <c r="Q11031" s="4"/>
      <c r="R11031" s="13"/>
      <c r="S11031" s="13"/>
      <c r="T11031" s="13"/>
      <c r="U11031" s="13"/>
      <c r="V11031" s="13"/>
      <c r="W11031" s="13"/>
      <c r="X11031" s="13"/>
      <c r="Y11031" s="4"/>
      <c r="Z11031" s="4"/>
      <c r="AA11031" s="4"/>
      <c r="AB11031" s="4"/>
      <c r="AC11031" s="13"/>
      <c r="AD11031" s="4"/>
      <c r="AE11031" s="13"/>
      <c r="AF11031" s="13"/>
      <c r="AG11031" s="14"/>
    </row>
    <row r="11032" s="10" customFormat="1" spans="1:33">
      <c r="A11032" s="4"/>
      <c r="B11032" s="4"/>
      <c r="C11032" s="4"/>
      <c r="D11032" s="4"/>
      <c r="E11032" s="4"/>
      <c r="F11032" s="4"/>
      <c r="G11032" s="4"/>
      <c r="H11032" s="13"/>
      <c r="I11032" s="13"/>
      <c r="J11032" s="4"/>
      <c r="K11032" s="4"/>
      <c r="L11032" s="4"/>
      <c r="M11032" s="4"/>
      <c r="N11032" s="4"/>
      <c r="O11032" s="4"/>
      <c r="P11032" s="4"/>
      <c r="Q11032" s="4"/>
      <c r="R11032" s="13"/>
      <c r="S11032" s="13"/>
      <c r="T11032" s="13"/>
      <c r="U11032" s="13"/>
      <c r="V11032" s="13"/>
      <c r="W11032" s="13"/>
      <c r="X11032" s="13"/>
      <c r="Y11032" s="4"/>
      <c r="Z11032" s="4"/>
      <c r="AA11032" s="4"/>
      <c r="AB11032" s="4"/>
      <c r="AC11032" s="13"/>
      <c r="AD11032" s="4"/>
      <c r="AE11032" s="13"/>
      <c r="AF11032" s="13"/>
      <c r="AG11032" s="14"/>
    </row>
    <row r="11033" s="10" customFormat="1" spans="1:33">
      <c r="A11033" s="4"/>
      <c r="B11033" s="4"/>
      <c r="C11033" s="4"/>
      <c r="D11033" s="4"/>
      <c r="E11033" s="4"/>
      <c r="F11033" s="4"/>
      <c r="G11033" s="4"/>
      <c r="H11033" s="13"/>
      <c r="I11033" s="13"/>
      <c r="J11033" s="4"/>
      <c r="K11033" s="4"/>
      <c r="L11033" s="4"/>
      <c r="M11033" s="4"/>
      <c r="N11033" s="4"/>
      <c r="O11033" s="4"/>
      <c r="P11033" s="4"/>
      <c r="Q11033" s="4"/>
      <c r="R11033" s="13"/>
      <c r="S11033" s="13"/>
      <c r="T11033" s="13"/>
      <c r="U11033" s="13"/>
      <c r="V11033" s="13"/>
      <c r="W11033" s="13"/>
      <c r="X11033" s="13"/>
      <c r="Y11033" s="4"/>
      <c r="Z11033" s="4"/>
      <c r="AA11033" s="4"/>
      <c r="AB11033" s="4"/>
      <c r="AC11033" s="13"/>
      <c r="AD11033" s="4"/>
      <c r="AE11033" s="13"/>
      <c r="AF11033" s="13"/>
      <c r="AG11033" s="14"/>
    </row>
    <row r="11034" s="10" customFormat="1" spans="1:33">
      <c r="A11034" s="4"/>
      <c r="B11034" s="4"/>
      <c r="C11034" s="4"/>
      <c r="D11034" s="4"/>
      <c r="E11034" s="4"/>
      <c r="F11034" s="4"/>
      <c r="G11034" s="4"/>
      <c r="H11034" s="13"/>
      <c r="I11034" s="13"/>
      <c r="J11034" s="4"/>
      <c r="K11034" s="4"/>
      <c r="L11034" s="4"/>
      <c r="M11034" s="4"/>
      <c r="N11034" s="4"/>
      <c r="O11034" s="4"/>
      <c r="P11034" s="4"/>
      <c r="Q11034" s="4"/>
      <c r="R11034" s="13"/>
      <c r="S11034" s="13"/>
      <c r="T11034" s="13"/>
      <c r="U11034" s="13"/>
      <c r="V11034" s="13"/>
      <c r="W11034" s="13"/>
      <c r="X11034" s="13"/>
      <c r="Y11034" s="4"/>
      <c r="Z11034" s="4"/>
      <c r="AA11034" s="4"/>
      <c r="AB11034" s="4"/>
      <c r="AC11034" s="13"/>
      <c r="AD11034" s="4"/>
      <c r="AE11034" s="13"/>
      <c r="AF11034" s="13"/>
      <c r="AG11034" s="14"/>
    </row>
    <row r="11035" s="10" customFormat="1" spans="1:33">
      <c r="A11035" s="4"/>
      <c r="B11035" s="4"/>
      <c r="C11035" s="4"/>
      <c r="D11035" s="4"/>
      <c r="E11035" s="4"/>
      <c r="F11035" s="4"/>
      <c r="G11035" s="4"/>
      <c r="H11035" s="13"/>
      <c r="I11035" s="13"/>
      <c r="J11035" s="4"/>
      <c r="K11035" s="4"/>
      <c r="L11035" s="4"/>
      <c r="M11035" s="4"/>
      <c r="N11035" s="4"/>
      <c r="O11035" s="4"/>
      <c r="P11035" s="4"/>
      <c r="Q11035" s="4"/>
      <c r="R11035" s="13"/>
      <c r="S11035" s="13"/>
      <c r="T11035" s="13"/>
      <c r="U11035" s="13"/>
      <c r="V11035" s="13"/>
      <c r="W11035" s="13"/>
      <c r="X11035" s="13"/>
      <c r="Y11035" s="4"/>
      <c r="Z11035" s="4"/>
      <c r="AA11035" s="4"/>
      <c r="AB11035" s="4"/>
      <c r="AC11035" s="13"/>
      <c r="AD11035" s="4"/>
      <c r="AE11035" s="13"/>
      <c r="AF11035" s="13"/>
      <c r="AG11035" s="14"/>
    </row>
    <row r="11036" s="10" customFormat="1" spans="1:33">
      <c r="A11036" s="4"/>
      <c r="B11036" s="4"/>
      <c r="C11036" s="4"/>
      <c r="D11036" s="4"/>
      <c r="E11036" s="4"/>
      <c r="F11036" s="4"/>
      <c r="G11036" s="4"/>
      <c r="H11036" s="13"/>
      <c r="I11036" s="13"/>
      <c r="J11036" s="4"/>
      <c r="K11036" s="4"/>
      <c r="L11036" s="4"/>
      <c r="M11036" s="4"/>
      <c r="N11036" s="4"/>
      <c r="O11036" s="4"/>
      <c r="P11036" s="4"/>
      <c r="Q11036" s="4"/>
      <c r="R11036" s="13"/>
      <c r="S11036" s="13"/>
      <c r="T11036" s="13"/>
      <c r="U11036" s="13"/>
      <c r="V11036" s="13"/>
      <c r="W11036" s="13"/>
      <c r="X11036" s="13"/>
      <c r="Y11036" s="4"/>
      <c r="Z11036" s="4"/>
      <c r="AA11036" s="4"/>
      <c r="AB11036" s="4"/>
      <c r="AC11036" s="13"/>
      <c r="AD11036" s="4"/>
      <c r="AE11036" s="13"/>
      <c r="AF11036" s="13"/>
      <c r="AG11036" s="14"/>
    </row>
    <row r="11037" s="10" customFormat="1" spans="1:33">
      <c r="A11037" s="4"/>
      <c r="B11037" s="4"/>
      <c r="C11037" s="4"/>
      <c r="D11037" s="4"/>
      <c r="E11037" s="4"/>
      <c r="F11037" s="4"/>
      <c r="G11037" s="4"/>
      <c r="H11037" s="13"/>
      <c r="I11037" s="13"/>
      <c r="J11037" s="4"/>
      <c r="K11037" s="4"/>
      <c r="L11037" s="4"/>
      <c r="M11037" s="4"/>
      <c r="N11037" s="4"/>
      <c r="O11037" s="4"/>
      <c r="P11037" s="4"/>
      <c r="Q11037" s="4"/>
      <c r="R11037" s="13"/>
      <c r="S11037" s="13"/>
      <c r="T11037" s="13"/>
      <c r="U11037" s="13"/>
      <c r="V11037" s="13"/>
      <c r="W11037" s="13"/>
      <c r="X11037" s="13"/>
      <c r="Y11037" s="4"/>
      <c r="Z11037" s="4"/>
      <c r="AA11037" s="4"/>
      <c r="AB11037" s="4"/>
      <c r="AC11037" s="13"/>
      <c r="AD11037" s="4"/>
      <c r="AE11037" s="13"/>
      <c r="AF11037" s="13"/>
      <c r="AG11037" s="14"/>
    </row>
    <row r="11038" s="10" customFormat="1" spans="1:33">
      <c r="A11038" s="4"/>
      <c r="B11038" s="4"/>
      <c r="C11038" s="4"/>
      <c r="D11038" s="4"/>
      <c r="E11038" s="4"/>
      <c r="F11038" s="4"/>
      <c r="G11038" s="4"/>
      <c r="H11038" s="13"/>
      <c r="I11038" s="13"/>
      <c r="J11038" s="4"/>
      <c r="K11038" s="4"/>
      <c r="L11038" s="4"/>
      <c r="M11038" s="4"/>
      <c r="N11038" s="4"/>
      <c r="O11038" s="4"/>
      <c r="P11038" s="4"/>
      <c r="Q11038" s="4"/>
      <c r="R11038" s="13"/>
      <c r="S11038" s="13"/>
      <c r="T11038" s="13"/>
      <c r="U11038" s="13"/>
      <c r="V11038" s="13"/>
      <c r="W11038" s="13"/>
      <c r="X11038" s="13"/>
      <c r="Y11038" s="4"/>
      <c r="Z11038" s="4"/>
      <c r="AA11038" s="4"/>
      <c r="AB11038" s="4"/>
      <c r="AC11038" s="13"/>
      <c r="AD11038" s="4"/>
      <c r="AE11038" s="13"/>
      <c r="AF11038" s="13"/>
      <c r="AG11038" s="14"/>
    </row>
    <row r="11039" s="10" customFormat="1" spans="1:33">
      <c r="A11039" s="4"/>
      <c r="B11039" s="4"/>
      <c r="C11039" s="4"/>
      <c r="D11039" s="4"/>
      <c r="E11039" s="4"/>
      <c r="F11039" s="4"/>
      <c r="G11039" s="4"/>
      <c r="H11039" s="13"/>
      <c r="I11039" s="13"/>
      <c r="J11039" s="4"/>
      <c r="K11039" s="4"/>
      <c r="L11039" s="4"/>
      <c r="M11039" s="4"/>
      <c r="N11039" s="4"/>
      <c r="O11039" s="4"/>
      <c r="P11039" s="4"/>
      <c r="Q11039" s="4"/>
      <c r="R11039" s="13"/>
      <c r="S11039" s="13"/>
      <c r="T11039" s="13"/>
      <c r="U11039" s="13"/>
      <c r="V11039" s="13"/>
      <c r="W11039" s="13"/>
      <c r="X11039" s="13"/>
      <c r="Y11039" s="4"/>
      <c r="Z11039" s="4"/>
      <c r="AA11039" s="4"/>
      <c r="AB11039" s="4"/>
      <c r="AC11039" s="13"/>
      <c r="AD11039" s="4"/>
      <c r="AE11039" s="13"/>
      <c r="AF11039" s="13"/>
      <c r="AG11039" s="14"/>
    </row>
    <row r="11040" s="10" customFormat="1" spans="1:33">
      <c r="A11040" s="4"/>
      <c r="B11040" s="4"/>
      <c r="C11040" s="4"/>
      <c r="D11040" s="4"/>
      <c r="E11040" s="4"/>
      <c r="F11040" s="4"/>
      <c r="G11040" s="4"/>
      <c r="H11040" s="13"/>
      <c r="I11040" s="13"/>
      <c r="J11040" s="4"/>
      <c r="K11040" s="4"/>
      <c r="L11040" s="4"/>
      <c r="M11040" s="4"/>
      <c r="N11040" s="4"/>
      <c r="O11040" s="4"/>
      <c r="P11040" s="4"/>
      <c r="Q11040" s="4"/>
      <c r="R11040" s="4"/>
      <c r="S11040" s="13"/>
      <c r="T11040" s="13"/>
      <c r="U11040" s="13"/>
      <c r="V11040" s="13"/>
      <c r="W11040" s="13"/>
      <c r="X11040" s="13"/>
      <c r="Y11040" s="4"/>
      <c r="Z11040" s="4"/>
      <c r="AA11040" s="4"/>
      <c r="AB11040" s="4"/>
      <c r="AC11040" s="13"/>
      <c r="AD11040" s="4"/>
      <c r="AE11040" s="13"/>
      <c r="AF11040" s="13"/>
      <c r="AG11040" s="14"/>
    </row>
    <row r="11041" s="10" customFormat="1" spans="1:33">
      <c r="A11041" s="4"/>
      <c r="B11041" s="4"/>
      <c r="C11041" s="4"/>
      <c r="D11041" s="4"/>
      <c r="E11041" s="4"/>
      <c r="F11041" s="4"/>
      <c r="G11041" s="4"/>
      <c r="H11041" s="13"/>
      <c r="I11041" s="13"/>
      <c r="J11041" s="4"/>
      <c r="K11041" s="4"/>
      <c r="L11041" s="4"/>
      <c r="M11041" s="4"/>
      <c r="N11041" s="4"/>
      <c r="O11041" s="4"/>
      <c r="P11041" s="4"/>
      <c r="Q11041" s="4"/>
      <c r="R11041" s="4"/>
      <c r="S11041" s="13"/>
      <c r="T11041" s="13"/>
      <c r="U11041" s="13"/>
      <c r="V11041" s="13"/>
      <c r="W11041" s="13"/>
      <c r="X11041" s="13"/>
      <c r="Y11041" s="4"/>
      <c r="Z11041" s="4"/>
      <c r="AA11041" s="4"/>
      <c r="AB11041" s="4"/>
      <c r="AC11041" s="13"/>
      <c r="AD11041" s="4"/>
      <c r="AE11041" s="13"/>
      <c r="AF11041" s="13"/>
      <c r="AG11041" s="14"/>
    </row>
    <row r="11042" s="10" customFormat="1" spans="1:33">
      <c r="A11042" s="4"/>
      <c r="B11042" s="4"/>
      <c r="C11042" s="4"/>
      <c r="D11042" s="4"/>
      <c r="E11042" s="4"/>
      <c r="F11042" s="4"/>
      <c r="G11042" s="4"/>
      <c r="H11042" s="13"/>
      <c r="I11042" s="13"/>
      <c r="J11042" s="4"/>
      <c r="K11042" s="4"/>
      <c r="L11042" s="4"/>
      <c r="M11042" s="4"/>
      <c r="N11042" s="4"/>
      <c r="O11042" s="4"/>
      <c r="P11042" s="4"/>
      <c r="Q11042" s="4"/>
      <c r="R11042" s="13"/>
      <c r="S11042" s="13"/>
      <c r="T11042" s="13"/>
      <c r="U11042" s="13"/>
      <c r="V11042" s="13"/>
      <c r="W11042" s="13"/>
      <c r="X11042" s="13"/>
      <c r="Y11042" s="4"/>
      <c r="Z11042" s="4"/>
      <c r="AA11042" s="4"/>
      <c r="AB11042" s="4"/>
      <c r="AC11042" s="13"/>
      <c r="AD11042" s="4"/>
      <c r="AE11042" s="13"/>
      <c r="AF11042" s="13"/>
      <c r="AG11042" s="14"/>
    </row>
    <row r="11043" s="10" customFormat="1" spans="1:33">
      <c r="A11043" s="4"/>
      <c r="B11043" s="4"/>
      <c r="C11043" s="4"/>
      <c r="D11043" s="4"/>
      <c r="E11043" s="4"/>
      <c r="F11043" s="4"/>
      <c r="G11043" s="4"/>
      <c r="H11043" s="13"/>
      <c r="I11043" s="13"/>
      <c r="J11043" s="4"/>
      <c r="K11043" s="4"/>
      <c r="L11043" s="4"/>
      <c r="M11043" s="4"/>
      <c r="N11043" s="4"/>
      <c r="O11043" s="4"/>
      <c r="P11043" s="4"/>
      <c r="Q11043" s="4"/>
      <c r="R11043" s="13"/>
      <c r="S11043" s="13"/>
      <c r="T11043" s="13"/>
      <c r="U11043" s="13"/>
      <c r="V11043" s="13"/>
      <c r="W11043" s="13"/>
      <c r="X11043" s="13"/>
      <c r="Y11043" s="4"/>
      <c r="Z11043" s="4"/>
      <c r="AA11043" s="4"/>
      <c r="AB11043" s="4"/>
      <c r="AC11043" s="13"/>
      <c r="AD11043" s="4"/>
      <c r="AE11043" s="13"/>
      <c r="AF11043" s="13"/>
      <c r="AG11043" s="14"/>
    </row>
    <row r="11044" s="10" customFormat="1" spans="1:33">
      <c r="A11044" s="4"/>
      <c r="B11044" s="4"/>
      <c r="C11044" s="4"/>
      <c r="D11044" s="4"/>
      <c r="E11044" s="4"/>
      <c r="F11044" s="4"/>
      <c r="G11044" s="4"/>
      <c r="H11044" s="13"/>
      <c r="I11044" s="13"/>
      <c r="J11044" s="4"/>
      <c r="K11044" s="4"/>
      <c r="L11044" s="4"/>
      <c r="M11044" s="4"/>
      <c r="N11044" s="4"/>
      <c r="O11044" s="4"/>
      <c r="P11044" s="4"/>
      <c r="Q11044" s="4"/>
      <c r="R11044" s="13"/>
      <c r="S11044" s="13"/>
      <c r="T11044" s="13"/>
      <c r="U11044" s="13"/>
      <c r="V11044" s="13"/>
      <c r="W11044" s="13"/>
      <c r="X11044" s="13"/>
      <c r="Y11044" s="4"/>
      <c r="Z11044" s="4"/>
      <c r="AA11044" s="4"/>
      <c r="AB11044" s="4"/>
      <c r="AC11044" s="13"/>
      <c r="AD11044" s="4"/>
      <c r="AE11044" s="13"/>
      <c r="AF11044" s="13"/>
      <c r="AG11044" s="14"/>
    </row>
    <row r="11045" s="10" customFormat="1" spans="1:33">
      <c r="A11045" s="4"/>
      <c r="B11045" s="4"/>
      <c r="C11045" s="4"/>
      <c r="D11045" s="4"/>
      <c r="E11045" s="4"/>
      <c r="F11045" s="4"/>
      <c r="G11045" s="4"/>
      <c r="H11045" s="13"/>
      <c r="I11045" s="13"/>
      <c r="J11045" s="4"/>
      <c r="K11045" s="4"/>
      <c r="L11045" s="4"/>
      <c r="M11045" s="4"/>
      <c r="N11045" s="4"/>
      <c r="O11045" s="4"/>
      <c r="P11045" s="4"/>
      <c r="Q11045" s="4"/>
      <c r="R11045" s="13"/>
      <c r="S11045" s="13"/>
      <c r="T11045" s="13"/>
      <c r="U11045" s="13"/>
      <c r="V11045" s="13"/>
      <c r="W11045" s="13"/>
      <c r="X11045" s="13"/>
      <c r="Y11045" s="4"/>
      <c r="Z11045" s="4"/>
      <c r="AA11045" s="4"/>
      <c r="AB11045" s="4"/>
      <c r="AC11045" s="13"/>
      <c r="AD11045" s="4"/>
      <c r="AE11045" s="13"/>
      <c r="AF11045" s="13"/>
      <c r="AG11045" s="14"/>
    </row>
    <row r="11046" s="10" customFormat="1" spans="1:33">
      <c r="A11046" s="4"/>
      <c r="B11046" s="4"/>
      <c r="C11046" s="4"/>
      <c r="D11046" s="4"/>
      <c r="E11046" s="4"/>
      <c r="F11046" s="4"/>
      <c r="G11046" s="4"/>
      <c r="H11046" s="13"/>
      <c r="I11046" s="13"/>
      <c r="J11046" s="4"/>
      <c r="K11046" s="4"/>
      <c r="L11046" s="4"/>
      <c r="M11046" s="4"/>
      <c r="N11046" s="4"/>
      <c r="O11046" s="4"/>
      <c r="P11046" s="4"/>
      <c r="Q11046" s="4"/>
      <c r="R11046" s="13"/>
      <c r="S11046" s="13"/>
      <c r="T11046" s="13"/>
      <c r="U11046" s="13"/>
      <c r="V11046" s="13"/>
      <c r="W11046" s="13"/>
      <c r="X11046" s="13"/>
      <c r="Y11046" s="4"/>
      <c r="Z11046" s="4"/>
      <c r="AA11046" s="4"/>
      <c r="AB11046" s="4"/>
      <c r="AC11046" s="13"/>
      <c r="AD11046" s="4"/>
      <c r="AE11046" s="13"/>
      <c r="AF11046" s="13"/>
      <c r="AG11046" s="14"/>
    </row>
    <row r="11047" s="10" customFormat="1" spans="1:33">
      <c r="A11047" s="4"/>
      <c r="B11047" s="4"/>
      <c r="C11047" s="4"/>
      <c r="D11047" s="4"/>
      <c r="E11047" s="4"/>
      <c r="F11047" s="4"/>
      <c r="G11047" s="4"/>
      <c r="H11047" s="13"/>
      <c r="I11047" s="13"/>
      <c r="J11047" s="4"/>
      <c r="K11047" s="4"/>
      <c r="L11047" s="4"/>
      <c r="M11047" s="4"/>
      <c r="N11047" s="4"/>
      <c r="O11047" s="4"/>
      <c r="P11047" s="4"/>
      <c r="Q11047" s="4"/>
      <c r="R11047" s="13"/>
      <c r="S11047" s="13"/>
      <c r="T11047" s="13"/>
      <c r="U11047" s="13"/>
      <c r="V11047" s="13"/>
      <c r="W11047" s="13"/>
      <c r="X11047" s="13"/>
      <c r="Y11047" s="4"/>
      <c r="Z11047" s="4"/>
      <c r="AA11047" s="4"/>
      <c r="AB11047" s="4"/>
      <c r="AC11047" s="13"/>
      <c r="AD11047" s="4"/>
      <c r="AE11047" s="13"/>
      <c r="AF11047" s="13"/>
      <c r="AG11047" s="14"/>
    </row>
    <row r="11048" s="10" customFormat="1" spans="1:33">
      <c r="A11048" s="4"/>
      <c r="B11048" s="4"/>
      <c r="C11048" s="4"/>
      <c r="D11048" s="4"/>
      <c r="E11048" s="4"/>
      <c r="F11048" s="4"/>
      <c r="G11048" s="4"/>
      <c r="H11048" s="13"/>
      <c r="I11048" s="13"/>
      <c r="J11048" s="4"/>
      <c r="K11048" s="4"/>
      <c r="L11048" s="4"/>
      <c r="M11048" s="4"/>
      <c r="N11048" s="4"/>
      <c r="O11048" s="4"/>
      <c r="P11048" s="4"/>
      <c r="Q11048" s="4"/>
      <c r="R11048" s="13"/>
      <c r="S11048" s="13"/>
      <c r="T11048" s="13"/>
      <c r="U11048" s="13"/>
      <c r="V11048" s="13"/>
      <c r="W11048" s="13"/>
      <c r="X11048" s="13"/>
      <c r="Y11048" s="4"/>
      <c r="Z11048" s="4"/>
      <c r="AA11048" s="4"/>
      <c r="AB11048" s="4"/>
      <c r="AC11048" s="13"/>
      <c r="AD11048" s="4"/>
      <c r="AE11048" s="13"/>
      <c r="AF11048" s="13"/>
      <c r="AG11048" s="14"/>
    </row>
    <row r="11049" s="10" customFormat="1" spans="1:33">
      <c r="A11049" s="4"/>
      <c r="B11049" s="4"/>
      <c r="C11049" s="4"/>
      <c r="D11049" s="4"/>
      <c r="E11049" s="4"/>
      <c r="F11049" s="4"/>
      <c r="G11049" s="4"/>
      <c r="H11049" s="13"/>
      <c r="I11049" s="13"/>
      <c r="J11049" s="4"/>
      <c r="K11049" s="4"/>
      <c r="L11049" s="4"/>
      <c r="M11049" s="4"/>
      <c r="N11049" s="4"/>
      <c r="O11049" s="4"/>
      <c r="P11049" s="4"/>
      <c r="Q11049" s="4"/>
      <c r="R11049" s="13"/>
      <c r="S11049" s="13"/>
      <c r="T11049" s="13"/>
      <c r="U11049" s="13"/>
      <c r="V11049" s="13"/>
      <c r="W11049" s="13"/>
      <c r="X11049" s="13"/>
      <c r="Y11049" s="4"/>
      <c r="Z11049" s="4"/>
      <c r="AA11049" s="4"/>
      <c r="AB11049" s="4"/>
      <c r="AC11049" s="13"/>
      <c r="AD11049" s="4"/>
      <c r="AE11049" s="13"/>
      <c r="AF11049" s="13"/>
      <c r="AG11049" s="14"/>
    </row>
    <row r="11050" s="10" customFormat="1" spans="1:33">
      <c r="A11050" s="4"/>
      <c r="B11050" s="4"/>
      <c r="C11050" s="4"/>
      <c r="D11050" s="4"/>
      <c r="E11050" s="4"/>
      <c r="F11050" s="4"/>
      <c r="G11050" s="4"/>
      <c r="H11050" s="13"/>
      <c r="I11050" s="13"/>
      <c r="J11050" s="4"/>
      <c r="K11050" s="4"/>
      <c r="L11050" s="4"/>
      <c r="M11050" s="4"/>
      <c r="N11050" s="4"/>
      <c r="O11050" s="4"/>
      <c r="P11050" s="4"/>
      <c r="Q11050" s="4"/>
      <c r="R11050" s="13"/>
      <c r="S11050" s="13"/>
      <c r="T11050" s="13"/>
      <c r="U11050" s="13"/>
      <c r="V11050" s="13"/>
      <c r="W11050" s="13"/>
      <c r="X11050" s="13"/>
      <c r="Y11050" s="4"/>
      <c r="Z11050" s="4"/>
      <c r="AA11050" s="4"/>
      <c r="AB11050" s="4"/>
      <c r="AC11050" s="13"/>
      <c r="AD11050" s="4"/>
      <c r="AE11050" s="13"/>
      <c r="AF11050" s="13"/>
      <c r="AG11050" s="14"/>
    </row>
    <row r="11051" s="10" customFormat="1" spans="1:33">
      <c r="A11051" s="4"/>
      <c r="B11051" s="4"/>
      <c r="C11051" s="4"/>
      <c r="D11051" s="4"/>
      <c r="E11051" s="4"/>
      <c r="F11051" s="4"/>
      <c r="G11051" s="4"/>
      <c r="H11051" s="13"/>
      <c r="I11051" s="13"/>
      <c r="J11051" s="4"/>
      <c r="K11051" s="4"/>
      <c r="L11051" s="4"/>
      <c r="M11051" s="4"/>
      <c r="N11051" s="4"/>
      <c r="O11051" s="4"/>
      <c r="P11051" s="4"/>
      <c r="Q11051" s="4"/>
      <c r="R11051" s="13"/>
      <c r="S11051" s="13"/>
      <c r="T11051" s="13"/>
      <c r="U11051" s="13"/>
      <c r="V11051" s="13"/>
      <c r="W11051" s="13"/>
      <c r="X11051" s="13"/>
      <c r="Y11051" s="4"/>
      <c r="Z11051" s="4"/>
      <c r="AA11051" s="4"/>
      <c r="AB11051" s="4"/>
      <c r="AC11051" s="13"/>
      <c r="AD11051" s="4"/>
      <c r="AE11051" s="13"/>
      <c r="AF11051" s="13"/>
      <c r="AG11051" s="14"/>
    </row>
    <row r="11052" s="10" customFormat="1" spans="1:33">
      <c r="A11052" s="4"/>
      <c r="B11052" s="4"/>
      <c r="C11052" s="4"/>
      <c r="D11052" s="4"/>
      <c r="E11052" s="4"/>
      <c r="F11052" s="4"/>
      <c r="G11052" s="4"/>
      <c r="H11052" s="13"/>
      <c r="I11052" s="13"/>
      <c r="J11052" s="4"/>
      <c r="K11052" s="4"/>
      <c r="L11052" s="4"/>
      <c r="M11052" s="4"/>
      <c r="N11052" s="4"/>
      <c r="O11052" s="4"/>
      <c r="P11052" s="4"/>
      <c r="Q11052" s="4"/>
      <c r="R11052" s="13"/>
      <c r="S11052" s="13"/>
      <c r="T11052" s="13"/>
      <c r="U11052" s="13"/>
      <c r="V11052" s="13"/>
      <c r="W11052" s="13"/>
      <c r="X11052" s="13"/>
      <c r="Y11052" s="4"/>
      <c r="Z11052" s="4"/>
      <c r="AA11052" s="4"/>
      <c r="AB11052" s="4"/>
      <c r="AC11052" s="13"/>
      <c r="AD11052" s="4"/>
      <c r="AE11052" s="13"/>
      <c r="AF11052" s="13"/>
      <c r="AG11052" s="14"/>
    </row>
    <row r="11053" s="10" customFormat="1" spans="1:33">
      <c r="A11053" s="4"/>
      <c r="B11053" s="4"/>
      <c r="C11053" s="4"/>
      <c r="D11053" s="4"/>
      <c r="E11053" s="4"/>
      <c r="F11053" s="4"/>
      <c r="G11053" s="4"/>
      <c r="H11053" s="13"/>
      <c r="I11053" s="13"/>
      <c r="J11053" s="4"/>
      <c r="K11053" s="4"/>
      <c r="L11053" s="4"/>
      <c r="M11053" s="4"/>
      <c r="N11053" s="4"/>
      <c r="O11053" s="4"/>
      <c r="P11053" s="4"/>
      <c r="Q11053" s="4"/>
      <c r="R11053" s="13"/>
      <c r="S11053" s="13"/>
      <c r="T11053" s="13"/>
      <c r="U11053" s="13"/>
      <c r="V11053" s="13"/>
      <c r="W11053" s="13"/>
      <c r="X11053" s="13"/>
      <c r="Y11053" s="4"/>
      <c r="Z11053" s="4"/>
      <c r="AA11053" s="4"/>
      <c r="AB11053" s="4"/>
      <c r="AC11053" s="13"/>
      <c r="AD11053" s="4"/>
      <c r="AE11053" s="13"/>
      <c r="AF11053" s="13"/>
      <c r="AG11053" s="14"/>
    </row>
    <row r="11054" s="10" customFormat="1" spans="1:33">
      <c r="A11054" s="4"/>
      <c r="B11054" s="4"/>
      <c r="C11054" s="4"/>
      <c r="D11054" s="4"/>
      <c r="E11054" s="4"/>
      <c r="F11054" s="4"/>
      <c r="G11054" s="4"/>
      <c r="H11054" s="13"/>
      <c r="I11054" s="13"/>
      <c r="J11054" s="4"/>
      <c r="K11054" s="4"/>
      <c r="L11054" s="4"/>
      <c r="M11054" s="4"/>
      <c r="N11054" s="4"/>
      <c r="O11054" s="4"/>
      <c r="P11054" s="4"/>
      <c r="Q11054" s="4"/>
      <c r="R11054" s="13"/>
      <c r="S11054" s="13"/>
      <c r="T11054" s="13"/>
      <c r="U11054" s="13"/>
      <c r="V11054" s="13"/>
      <c r="W11054" s="13"/>
      <c r="X11054" s="13"/>
      <c r="Y11054" s="4"/>
      <c r="Z11054" s="4"/>
      <c r="AA11054" s="4"/>
      <c r="AB11054" s="4"/>
      <c r="AC11054" s="13"/>
      <c r="AD11054" s="4"/>
      <c r="AE11054" s="13"/>
      <c r="AF11054" s="13"/>
      <c r="AG11054" s="14"/>
    </row>
    <row r="11055" s="10" customFormat="1" spans="1:33">
      <c r="A11055" s="4"/>
      <c r="B11055" s="4"/>
      <c r="C11055" s="4"/>
      <c r="D11055" s="4"/>
      <c r="E11055" s="4"/>
      <c r="F11055" s="4"/>
      <c r="G11055" s="4"/>
      <c r="H11055" s="13"/>
      <c r="I11055" s="13"/>
      <c r="J11055" s="4"/>
      <c r="K11055" s="4"/>
      <c r="L11055" s="4"/>
      <c r="M11055" s="4"/>
      <c r="N11055" s="4"/>
      <c r="O11055" s="4"/>
      <c r="P11055" s="4"/>
      <c r="Q11055" s="4"/>
      <c r="R11055" s="13"/>
      <c r="S11055" s="13"/>
      <c r="T11055" s="13"/>
      <c r="U11055" s="13"/>
      <c r="V11055" s="13"/>
      <c r="W11055" s="13"/>
      <c r="X11055" s="13"/>
      <c r="Y11055" s="4"/>
      <c r="Z11055" s="4"/>
      <c r="AA11055" s="4"/>
      <c r="AB11055" s="4"/>
      <c r="AC11055" s="13"/>
      <c r="AD11055" s="4"/>
      <c r="AE11055" s="13"/>
      <c r="AF11055" s="13"/>
      <c r="AG11055" s="14"/>
    </row>
    <row r="11056" s="10" customFormat="1" spans="1:33">
      <c r="A11056" s="4"/>
      <c r="B11056" s="4"/>
      <c r="C11056" s="4"/>
      <c r="D11056" s="4"/>
      <c r="E11056" s="4"/>
      <c r="F11056" s="4"/>
      <c r="G11056" s="4"/>
      <c r="H11056" s="13"/>
      <c r="I11056" s="13"/>
      <c r="J11056" s="4"/>
      <c r="K11056" s="4"/>
      <c r="L11056" s="4"/>
      <c r="M11056" s="4"/>
      <c r="N11056" s="4"/>
      <c r="O11056" s="4"/>
      <c r="P11056" s="4"/>
      <c r="Q11056" s="4"/>
      <c r="R11056" s="13"/>
      <c r="S11056" s="13"/>
      <c r="T11056" s="13"/>
      <c r="U11056" s="13"/>
      <c r="V11056" s="13"/>
      <c r="W11056" s="13"/>
      <c r="X11056" s="13"/>
      <c r="Y11056" s="4"/>
      <c r="Z11056" s="4"/>
      <c r="AA11056" s="4"/>
      <c r="AB11056" s="4"/>
      <c r="AC11056" s="13"/>
      <c r="AD11056" s="4"/>
      <c r="AE11056" s="13"/>
      <c r="AF11056" s="13"/>
      <c r="AG11056" s="14"/>
    </row>
    <row r="11057" s="10" customFormat="1" spans="1:33">
      <c r="A11057" s="4"/>
      <c r="B11057" s="4"/>
      <c r="C11057" s="4"/>
      <c r="D11057" s="4"/>
      <c r="E11057" s="4"/>
      <c r="F11057" s="4"/>
      <c r="G11057" s="4"/>
      <c r="H11057" s="13"/>
      <c r="I11057" s="13"/>
      <c r="J11057" s="4"/>
      <c r="K11057" s="4"/>
      <c r="L11057" s="4"/>
      <c r="M11057" s="4"/>
      <c r="N11057" s="4"/>
      <c r="O11057" s="4"/>
      <c r="P11057" s="4"/>
      <c r="Q11057" s="4"/>
      <c r="R11057" s="13"/>
      <c r="S11057" s="13"/>
      <c r="T11057" s="13"/>
      <c r="U11057" s="13"/>
      <c r="V11057" s="13"/>
      <c r="W11057" s="13"/>
      <c r="X11057" s="13"/>
      <c r="Y11057" s="4"/>
      <c r="Z11057" s="4"/>
      <c r="AA11057" s="4"/>
      <c r="AB11057" s="4"/>
      <c r="AC11057" s="13"/>
      <c r="AD11057" s="4"/>
      <c r="AE11057" s="13"/>
      <c r="AF11057" s="13"/>
      <c r="AG11057" s="14"/>
    </row>
    <row r="11058" s="10" customFormat="1" spans="1:33">
      <c r="A11058" s="4"/>
      <c r="B11058" s="4"/>
      <c r="C11058" s="4"/>
      <c r="D11058" s="4"/>
      <c r="E11058" s="4"/>
      <c r="F11058" s="4"/>
      <c r="G11058" s="4"/>
      <c r="H11058" s="13"/>
      <c r="I11058" s="13"/>
      <c r="J11058" s="4"/>
      <c r="K11058" s="4"/>
      <c r="L11058" s="4"/>
      <c r="M11058" s="4"/>
      <c r="N11058" s="4"/>
      <c r="O11058" s="4"/>
      <c r="P11058" s="4"/>
      <c r="Q11058" s="4"/>
      <c r="R11058" s="13"/>
      <c r="S11058" s="13"/>
      <c r="T11058" s="13"/>
      <c r="U11058" s="13"/>
      <c r="V11058" s="13"/>
      <c r="W11058" s="13"/>
      <c r="X11058" s="13"/>
      <c r="Y11058" s="4"/>
      <c r="Z11058" s="4"/>
      <c r="AA11058" s="4"/>
      <c r="AB11058" s="4"/>
      <c r="AC11058" s="13"/>
      <c r="AD11058" s="4"/>
      <c r="AE11058" s="13"/>
      <c r="AF11058" s="13"/>
      <c r="AG11058" s="14"/>
    </row>
    <row r="11059" s="10" customFormat="1" spans="1:33">
      <c r="A11059" s="4"/>
      <c r="B11059" s="4"/>
      <c r="C11059" s="4"/>
      <c r="D11059" s="4"/>
      <c r="E11059" s="4"/>
      <c r="F11059" s="4"/>
      <c r="G11059" s="4"/>
      <c r="H11059" s="13"/>
      <c r="I11059" s="13"/>
      <c r="J11059" s="4"/>
      <c r="K11059" s="4"/>
      <c r="L11059" s="4"/>
      <c r="M11059" s="4"/>
      <c r="N11059" s="4"/>
      <c r="O11059" s="4"/>
      <c r="P11059" s="4"/>
      <c r="Q11059" s="4"/>
      <c r="R11059" s="13"/>
      <c r="S11059" s="13"/>
      <c r="T11059" s="13"/>
      <c r="U11059" s="13"/>
      <c r="V11059" s="13"/>
      <c r="W11059" s="13"/>
      <c r="X11059" s="13"/>
      <c r="Y11059" s="4"/>
      <c r="Z11059" s="4"/>
      <c r="AA11059" s="4"/>
      <c r="AB11059" s="4"/>
      <c r="AC11059" s="13"/>
      <c r="AD11059" s="4"/>
      <c r="AE11059" s="13"/>
      <c r="AF11059" s="13"/>
      <c r="AG11059" s="14"/>
    </row>
    <row r="11060" s="10" customFormat="1" spans="1:33">
      <c r="A11060" s="4"/>
      <c r="B11060" s="4"/>
      <c r="C11060" s="4"/>
      <c r="D11060" s="4"/>
      <c r="E11060" s="4"/>
      <c r="F11060" s="4"/>
      <c r="G11060" s="4"/>
      <c r="H11060" s="13"/>
      <c r="I11060" s="13"/>
      <c r="J11060" s="4"/>
      <c r="K11060" s="4"/>
      <c r="L11060" s="4"/>
      <c r="M11060" s="4"/>
      <c r="N11060" s="4"/>
      <c r="O11060" s="4"/>
      <c r="P11060" s="4"/>
      <c r="Q11060" s="4"/>
      <c r="R11060" s="13"/>
      <c r="S11060" s="13"/>
      <c r="T11060" s="13"/>
      <c r="U11060" s="13"/>
      <c r="V11060" s="13"/>
      <c r="W11060" s="13"/>
      <c r="X11060" s="13"/>
      <c r="Y11060" s="4"/>
      <c r="Z11060" s="4"/>
      <c r="AA11060" s="4"/>
      <c r="AB11060" s="4"/>
      <c r="AC11060" s="13"/>
      <c r="AD11060" s="4"/>
      <c r="AE11060" s="13"/>
      <c r="AF11060" s="13"/>
      <c r="AG11060" s="14"/>
    </row>
    <row r="11061" s="10" customFormat="1" spans="1:33">
      <c r="A11061" s="4"/>
      <c r="B11061" s="4"/>
      <c r="C11061" s="4"/>
      <c r="D11061" s="4"/>
      <c r="E11061" s="4"/>
      <c r="F11061" s="4"/>
      <c r="G11061" s="4"/>
      <c r="H11061" s="13"/>
      <c r="I11061" s="13"/>
      <c r="J11061" s="4"/>
      <c r="K11061" s="4"/>
      <c r="L11061" s="4"/>
      <c r="M11061" s="4"/>
      <c r="N11061" s="4"/>
      <c r="O11061" s="4"/>
      <c r="P11061" s="4"/>
      <c r="Q11061" s="4"/>
      <c r="R11061" s="13"/>
      <c r="S11061" s="13"/>
      <c r="T11061" s="13"/>
      <c r="U11061" s="13"/>
      <c r="V11061" s="13"/>
      <c r="W11061" s="13"/>
      <c r="X11061" s="13"/>
      <c r="Y11061" s="4"/>
      <c r="Z11061" s="4"/>
      <c r="AA11061" s="4"/>
      <c r="AB11061" s="4"/>
      <c r="AC11061" s="13"/>
      <c r="AD11061" s="4"/>
      <c r="AE11061" s="13"/>
      <c r="AF11061" s="13"/>
      <c r="AG11061" s="14"/>
    </row>
    <row r="11062" s="10" customFormat="1" spans="1:33">
      <c r="A11062" s="4"/>
      <c r="B11062" s="4"/>
      <c r="C11062" s="4"/>
      <c r="D11062" s="4"/>
      <c r="E11062" s="4"/>
      <c r="F11062" s="4"/>
      <c r="G11062" s="4"/>
      <c r="H11062" s="13"/>
      <c r="I11062" s="13"/>
      <c r="J11062" s="4"/>
      <c r="K11062" s="4"/>
      <c r="L11062" s="4"/>
      <c r="M11062" s="4"/>
      <c r="N11062" s="4"/>
      <c r="O11062" s="4"/>
      <c r="P11062" s="4"/>
      <c r="Q11062" s="4"/>
      <c r="R11062" s="13"/>
      <c r="S11062" s="13"/>
      <c r="T11062" s="13"/>
      <c r="U11062" s="13"/>
      <c r="V11062" s="13"/>
      <c r="W11062" s="13"/>
      <c r="X11062" s="13"/>
      <c r="Y11062" s="4"/>
      <c r="Z11062" s="4"/>
      <c r="AA11062" s="4"/>
      <c r="AB11062" s="4"/>
      <c r="AC11062" s="13"/>
      <c r="AD11062" s="4"/>
      <c r="AE11062" s="13"/>
      <c r="AF11062" s="13"/>
      <c r="AG11062" s="14"/>
    </row>
    <row r="11063" s="10" customFormat="1" spans="1:33">
      <c r="A11063" s="4"/>
      <c r="B11063" s="4"/>
      <c r="C11063" s="4"/>
      <c r="D11063" s="4"/>
      <c r="E11063" s="4"/>
      <c r="F11063" s="4"/>
      <c r="G11063" s="4"/>
      <c r="H11063" s="13"/>
      <c r="I11063" s="13"/>
      <c r="J11063" s="4"/>
      <c r="K11063" s="4"/>
      <c r="L11063" s="4"/>
      <c r="M11063" s="4"/>
      <c r="N11063" s="4"/>
      <c r="O11063" s="4"/>
      <c r="P11063" s="4"/>
      <c r="Q11063" s="4"/>
      <c r="R11063" s="13"/>
      <c r="S11063" s="13"/>
      <c r="T11063" s="13"/>
      <c r="U11063" s="13"/>
      <c r="V11063" s="13"/>
      <c r="W11063" s="13"/>
      <c r="X11063" s="13"/>
      <c r="Y11063" s="4"/>
      <c r="Z11063" s="4"/>
      <c r="AA11063" s="4"/>
      <c r="AB11063" s="4"/>
      <c r="AC11063" s="13"/>
      <c r="AD11063" s="4"/>
      <c r="AE11063" s="13"/>
      <c r="AF11063" s="13"/>
      <c r="AG11063" s="14"/>
    </row>
    <row r="11064" s="10" customFormat="1" spans="1:33">
      <c r="A11064" s="4"/>
      <c r="B11064" s="4"/>
      <c r="C11064" s="4"/>
      <c r="D11064" s="4"/>
      <c r="E11064" s="4"/>
      <c r="F11064" s="4"/>
      <c r="G11064" s="4"/>
      <c r="H11064" s="13"/>
      <c r="I11064" s="13"/>
      <c r="J11064" s="4"/>
      <c r="K11064" s="4"/>
      <c r="L11064" s="4"/>
      <c r="M11064" s="4"/>
      <c r="N11064" s="4"/>
      <c r="O11064" s="4"/>
      <c r="P11064" s="4"/>
      <c r="Q11064" s="4"/>
      <c r="R11064" s="13"/>
      <c r="S11064" s="13"/>
      <c r="T11064" s="13"/>
      <c r="U11064" s="13"/>
      <c r="V11064" s="13"/>
      <c r="W11064" s="13"/>
      <c r="X11064" s="13"/>
      <c r="Y11064" s="4"/>
      <c r="Z11064" s="4"/>
      <c r="AA11064" s="4"/>
      <c r="AB11064" s="4"/>
      <c r="AC11064" s="13"/>
      <c r="AD11064" s="4"/>
      <c r="AE11064" s="13"/>
      <c r="AF11064" s="13"/>
      <c r="AG11064" s="14"/>
    </row>
    <row r="11065" s="10" customFormat="1" spans="1:33">
      <c r="A11065" s="4"/>
      <c r="B11065" s="4"/>
      <c r="C11065" s="4"/>
      <c r="D11065" s="4"/>
      <c r="E11065" s="4"/>
      <c r="F11065" s="4"/>
      <c r="G11065" s="4"/>
      <c r="H11065" s="13"/>
      <c r="I11065" s="13"/>
      <c r="J11065" s="4"/>
      <c r="K11065" s="4"/>
      <c r="L11065" s="4"/>
      <c r="M11065" s="4"/>
      <c r="N11065" s="4"/>
      <c r="O11065" s="4"/>
      <c r="P11065" s="4"/>
      <c r="Q11065" s="4"/>
      <c r="R11065" s="13"/>
      <c r="S11065" s="13"/>
      <c r="T11065" s="13"/>
      <c r="U11065" s="13"/>
      <c r="V11065" s="13"/>
      <c r="W11065" s="13"/>
      <c r="X11065" s="13"/>
      <c r="Y11065" s="4"/>
      <c r="Z11065" s="4"/>
      <c r="AA11065" s="4"/>
      <c r="AB11065" s="4"/>
      <c r="AC11065" s="13"/>
      <c r="AD11065" s="4"/>
      <c r="AE11065" s="13"/>
      <c r="AF11065" s="13"/>
      <c r="AG11065" s="14"/>
    </row>
    <row r="11066" s="10" customFormat="1" spans="1:33">
      <c r="A11066" s="4"/>
      <c r="B11066" s="4"/>
      <c r="C11066" s="4"/>
      <c r="D11066" s="4"/>
      <c r="E11066" s="4"/>
      <c r="F11066" s="4"/>
      <c r="G11066" s="4"/>
      <c r="H11066" s="13"/>
      <c r="I11066" s="13"/>
      <c r="J11066" s="4"/>
      <c r="K11066" s="4"/>
      <c r="L11066" s="4"/>
      <c r="M11066" s="4"/>
      <c r="N11066" s="4"/>
      <c r="O11066" s="4"/>
      <c r="P11066" s="4"/>
      <c r="Q11066" s="4"/>
      <c r="R11066" s="13"/>
      <c r="S11066" s="13"/>
      <c r="T11066" s="13"/>
      <c r="U11066" s="13"/>
      <c r="V11066" s="13"/>
      <c r="W11066" s="13"/>
      <c r="X11066" s="13"/>
      <c r="Y11066" s="4"/>
      <c r="Z11066" s="4"/>
      <c r="AA11066" s="4"/>
      <c r="AB11066" s="4"/>
      <c r="AC11066" s="13"/>
      <c r="AD11066" s="4"/>
      <c r="AE11066" s="13"/>
      <c r="AF11066" s="13"/>
      <c r="AG11066" s="14"/>
    </row>
    <row r="11067" s="10" customFormat="1" spans="1:33">
      <c r="A11067" s="4"/>
      <c r="B11067" s="4"/>
      <c r="C11067" s="4"/>
      <c r="D11067" s="4"/>
      <c r="E11067" s="4"/>
      <c r="F11067" s="4"/>
      <c r="G11067" s="4"/>
      <c r="H11067" s="13"/>
      <c r="I11067" s="13"/>
      <c r="J11067" s="4"/>
      <c r="K11067" s="4"/>
      <c r="L11067" s="4"/>
      <c r="M11067" s="4"/>
      <c r="N11067" s="4"/>
      <c r="O11067" s="4"/>
      <c r="P11067" s="4"/>
      <c r="Q11067" s="4"/>
      <c r="R11067" s="13"/>
      <c r="S11067" s="13"/>
      <c r="T11067" s="13"/>
      <c r="U11067" s="13"/>
      <c r="V11067" s="13"/>
      <c r="W11067" s="13"/>
      <c r="X11067" s="13"/>
      <c r="Y11067" s="4"/>
      <c r="Z11067" s="4"/>
      <c r="AA11067" s="4"/>
      <c r="AB11067" s="4"/>
      <c r="AC11067" s="13"/>
      <c r="AD11067" s="4"/>
      <c r="AE11067" s="13"/>
      <c r="AF11067" s="13"/>
      <c r="AG11067" s="14"/>
    </row>
    <row r="11068" s="10" customFormat="1" spans="1:33">
      <c r="A11068" s="4"/>
      <c r="B11068" s="4"/>
      <c r="C11068" s="4"/>
      <c r="D11068" s="4"/>
      <c r="E11068" s="4"/>
      <c r="F11068" s="4"/>
      <c r="G11068" s="4"/>
      <c r="H11068" s="13"/>
      <c r="I11068" s="13"/>
      <c r="J11068" s="4"/>
      <c r="K11068" s="4"/>
      <c r="L11068" s="4"/>
      <c r="M11068" s="4"/>
      <c r="N11068" s="4"/>
      <c r="O11068" s="4"/>
      <c r="P11068" s="4"/>
      <c r="Q11068" s="4"/>
      <c r="R11068" s="13"/>
      <c r="S11068" s="13"/>
      <c r="T11068" s="13"/>
      <c r="U11068" s="13"/>
      <c r="V11068" s="13"/>
      <c r="W11068" s="13"/>
      <c r="X11068" s="13"/>
      <c r="Y11068" s="4"/>
      <c r="Z11068" s="4"/>
      <c r="AA11068" s="4"/>
      <c r="AB11068" s="4"/>
      <c r="AC11068" s="13"/>
      <c r="AD11068" s="4"/>
      <c r="AE11068" s="13"/>
      <c r="AF11068" s="13"/>
      <c r="AG11068" s="14"/>
    </row>
    <row r="11069" s="10" customFormat="1" spans="1:33">
      <c r="A11069" s="4"/>
      <c r="B11069" s="4"/>
      <c r="C11069" s="4"/>
      <c r="D11069" s="4"/>
      <c r="E11069" s="4"/>
      <c r="F11069" s="4"/>
      <c r="G11069" s="4"/>
      <c r="H11069" s="13"/>
      <c r="I11069" s="13"/>
      <c r="J11069" s="4"/>
      <c r="K11069" s="4"/>
      <c r="L11069" s="4"/>
      <c r="M11069" s="4"/>
      <c r="N11069" s="4"/>
      <c r="O11069" s="4"/>
      <c r="P11069" s="4"/>
      <c r="Q11069" s="4"/>
      <c r="R11069" s="13"/>
      <c r="S11069" s="13"/>
      <c r="T11069" s="13"/>
      <c r="U11069" s="13"/>
      <c r="V11069" s="13"/>
      <c r="W11069" s="13"/>
      <c r="X11069" s="13"/>
      <c r="Y11069" s="4"/>
      <c r="Z11069" s="4"/>
      <c r="AA11069" s="4"/>
      <c r="AB11069" s="4"/>
      <c r="AC11069" s="13"/>
      <c r="AD11069" s="4"/>
      <c r="AE11069" s="13"/>
      <c r="AF11069" s="13"/>
      <c r="AG11069" s="14"/>
    </row>
    <row r="11070" s="10" customFormat="1" spans="1:33">
      <c r="A11070" s="4"/>
      <c r="B11070" s="4"/>
      <c r="C11070" s="4"/>
      <c r="D11070" s="4"/>
      <c r="E11070" s="4"/>
      <c r="F11070" s="4"/>
      <c r="G11070" s="4"/>
      <c r="H11070" s="13"/>
      <c r="I11070" s="13"/>
      <c r="J11070" s="4"/>
      <c r="K11070" s="4"/>
      <c r="L11070" s="4"/>
      <c r="M11070" s="4"/>
      <c r="N11070" s="4"/>
      <c r="O11070" s="4"/>
      <c r="P11070" s="4"/>
      <c r="Q11070" s="4"/>
      <c r="R11070" s="13"/>
      <c r="S11070" s="13"/>
      <c r="T11070" s="13"/>
      <c r="U11070" s="13"/>
      <c r="V11070" s="13"/>
      <c r="W11070" s="13"/>
      <c r="X11070" s="13"/>
      <c r="Y11070" s="4"/>
      <c r="Z11070" s="4"/>
      <c r="AA11070" s="4"/>
      <c r="AB11070" s="4"/>
      <c r="AC11070" s="13"/>
      <c r="AD11070" s="4"/>
      <c r="AE11070" s="13"/>
      <c r="AF11070" s="13"/>
      <c r="AG11070" s="14"/>
    </row>
    <row r="11071" s="10" customFormat="1" spans="1:33">
      <c r="A11071" s="4"/>
      <c r="B11071" s="4"/>
      <c r="C11071" s="4"/>
      <c r="D11071" s="4"/>
      <c r="E11071" s="4"/>
      <c r="F11071" s="4"/>
      <c r="G11071" s="4"/>
      <c r="H11071" s="13"/>
      <c r="I11071" s="13"/>
      <c r="J11071" s="4"/>
      <c r="K11071" s="4"/>
      <c r="L11071" s="4"/>
      <c r="M11071" s="4"/>
      <c r="N11071" s="4"/>
      <c r="O11071" s="4"/>
      <c r="P11071" s="4"/>
      <c r="Q11071" s="4"/>
      <c r="R11071" s="13"/>
      <c r="S11071" s="13"/>
      <c r="T11071" s="13"/>
      <c r="U11071" s="13"/>
      <c r="V11071" s="13"/>
      <c r="W11071" s="13"/>
      <c r="X11071" s="13"/>
      <c r="Y11071" s="4"/>
      <c r="Z11071" s="4"/>
      <c r="AA11071" s="4"/>
      <c r="AB11071" s="4"/>
      <c r="AC11071" s="13"/>
      <c r="AD11071" s="4"/>
      <c r="AE11071" s="13"/>
      <c r="AF11071" s="13"/>
      <c r="AG11071" s="14"/>
    </row>
    <row r="11072" s="10" customFormat="1" spans="1:33">
      <c r="A11072" s="4"/>
      <c r="B11072" s="4"/>
      <c r="C11072" s="4"/>
      <c r="D11072" s="4"/>
      <c r="E11072" s="4"/>
      <c r="F11072" s="4"/>
      <c r="G11072" s="4"/>
      <c r="H11072" s="13"/>
      <c r="I11072" s="13"/>
      <c r="J11072" s="4"/>
      <c r="K11072" s="4"/>
      <c r="L11072" s="4"/>
      <c r="M11072" s="4"/>
      <c r="N11072" s="4"/>
      <c r="O11072" s="4"/>
      <c r="P11072" s="4"/>
      <c r="Q11072" s="4"/>
      <c r="R11072" s="13"/>
      <c r="S11072" s="13"/>
      <c r="T11072" s="13"/>
      <c r="U11072" s="13"/>
      <c r="V11072" s="13"/>
      <c r="W11072" s="13"/>
      <c r="X11072" s="13"/>
      <c r="Y11072" s="4"/>
      <c r="Z11072" s="4"/>
      <c r="AA11072" s="4"/>
      <c r="AB11072" s="4"/>
      <c r="AC11072" s="13"/>
      <c r="AD11072" s="4"/>
      <c r="AE11072" s="13"/>
      <c r="AF11072" s="13"/>
      <c r="AG11072" s="14"/>
    </row>
    <row r="11073" s="10" customFormat="1" spans="1:33">
      <c r="A11073" s="4"/>
      <c r="B11073" s="4"/>
      <c r="C11073" s="4"/>
      <c r="D11073" s="4"/>
      <c r="E11073" s="4"/>
      <c r="F11073" s="4"/>
      <c r="G11073" s="4"/>
      <c r="H11073" s="13"/>
      <c r="I11073" s="13"/>
      <c r="J11073" s="4"/>
      <c r="K11073" s="4"/>
      <c r="L11073" s="4"/>
      <c r="M11073" s="4"/>
      <c r="N11073" s="4"/>
      <c r="O11073" s="4"/>
      <c r="P11073" s="4"/>
      <c r="Q11073" s="4"/>
      <c r="R11073" s="13"/>
      <c r="S11073" s="13"/>
      <c r="T11073" s="13"/>
      <c r="U11073" s="13"/>
      <c r="V11073" s="13"/>
      <c r="W11073" s="13"/>
      <c r="X11073" s="13"/>
      <c r="Y11073" s="4"/>
      <c r="Z11073" s="4"/>
      <c r="AA11073" s="4"/>
      <c r="AB11073" s="4"/>
      <c r="AC11073" s="13"/>
      <c r="AD11073" s="4"/>
      <c r="AE11073" s="13"/>
      <c r="AF11073" s="13"/>
      <c r="AG11073" s="14"/>
    </row>
    <row r="11074" s="10" customFormat="1" spans="1:33">
      <c r="A11074" s="4"/>
      <c r="B11074" s="4"/>
      <c r="C11074" s="4"/>
      <c r="D11074" s="4"/>
      <c r="E11074" s="4"/>
      <c r="F11074" s="4"/>
      <c r="G11074" s="4"/>
      <c r="H11074" s="13"/>
      <c r="I11074" s="13"/>
      <c r="J11074" s="4"/>
      <c r="K11074" s="4"/>
      <c r="L11074" s="4"/>
      <c r="M11074" s="4"/>
      <c r="N11074" s="4"/>
      <c r="O11074" s="4"/>
      <c r="P11074" s="4"/>
      <c r="Q11074" s="4"/>
      <c r="R11074" s="13"/>
      <c r="S11074" s="13"/>
      <c r="T11074" s="13"/>
      <c r="U11074" s="13"/>
      <c r="V11074" s="13"/>
      <c r="W11074" s="13"/>
      <c r="X11074" s="13"/>
      <c r="Y11074" s="4"/>
      <c r="Z11074" s="4"/>
      <c r="AA11074" s="4"/>
      <c r="AB11074" s="4"/>
      <c r="AC11074" s="13"/>
      <c r="AD11074" s="4"/>
      <c r="AE11074" s="13"/>
      <c r="AF11074" s="13"/>
      <c r="AG11074" s="14"/>
    </row>
    <row r="11075" s="10" customFormat="1" spans="1:33">
      <c r="A11075" s="4"/>
      <c r="B11075" s="4"/>
      <c r="C11075" s="4"/>
      <c r="D11075" s="4"/>
      <c r="E11075" s="4"/>
      <c r="F11075" s="4"/>
      <c r="G11075" s="4"/>
      <c r="H11075" s="13"/>
      <c r="I11075" s="13"/>
      <c r="J11075" s="4"/>
      <c r="K11075" s="4"/>
      <c r="L11075" s="4"/>
      <c r="M11075" s="4"/>
      <c r="N11075" s="4"/>
      <c r="O11075" s="4"/>
      <c r="P11075" s="4"/>
      <c r="Q11075" s="4"/>
      <c r="R11075" s="13"/>
      <c r="S11075" s="13"/>
      <c r="T11075" s="13"/>
      <c r="U11075" s="13"/>
      <c r="V11075" s="13"/>
      <c r="W11075" s="13"/>
      <c r="X11075" s="13"/>
      <c r="Y11075" s="4"/>
      <c r="Z11075" s="4"/>
      <c r="AA11075" s="4"/>
      <c r="AB11075" s="4"/>
      <c r="AC11075" s="13"/>
      <c r="AD11075" s="4"/>
      <c r="AE11075" s="13"/>
      <c r="AF11075" s="13"/>
      <c r="AG11075" s="14"/>
    </row>
    <row r="11076" s="10" customFormat="1" spans="1:33">
      <c r="A11076" s="4"/>
      <c r="B11076" s="4"/>
      <c r="C11076" s="4"/>
      <c r="D11076" s="4"/>
      <c r="E11076" s="4"/>
      <c r="F11076" s="4"/>
      <c r="G11076" s="4"/>
      <c r="H11076" s="13"/>
      <c r="I11076" s="13"/>
      <c r="J11076" s="4"/>
      <c r="K11076" s="4"/>
      <c r="L11076" s="4"/>
      <c r="M11076" s="4"/>
      <c r="N11076" s="4"/>
      <c r="O11076" s="4"/>
      <c r="P11076" s="4"/>
      <c r="Q11076" s="4"/>
      <c r="R11076" s="13"/>
      <c r="S11076" s="13"/>
      <c r="T11076" s="13"/>
      <c r="U11076" s="13"/>
      <c r="V11076" s="13"/>
      <c r="W11076" s="13"/>
      <c r="X11076" s="13"/>
      <c r="Y11076" s="4"/>
      <c r="Z11076" s="4"/>
      <c r="AA11076" s="4"/>
      <c r="AB11076" s="4"/>
      <c r="AC11076" s="13"/>
      <c r="AD11076" s="4"/>
      <c r="AE11076" s="13"/>
      <c r="AF11076" s="13"/>
      <c r="AG11076" s="14"/>
    </row>
    <row r="11077" s="10" customFormat="1" spans="1:33">
      <c r="A11077" s="4"/>
      <c r="B11077" s="4"/>
      <c r="C11077" s="4"/>
      <c r="D11077" s="4"/>
      <c r="E11077" s="4"/>
      <c r="F11077" s="4"/>
      <c r="G11077" s="4"/>
      <c r="H11077" s="13"/>
      <c r="I11077" s="13"/>
      <c r="J11077" s="4"/>
      <c r="K11077" s="4"/>
      <c r="L11077" s="4"/>
      <c r="M11077" s="4"/>
      <c r="N11077" s="4"/>
      <c r="O11077" s="4"/>
      <c r="P11077" s="4"/>
      <c r="Q11077" s="4"/>
      <c r="R11077" s="13"/>
      <c r="S11077" s="4"/>
      <c r="T11077" s="13"/>
      <c r="U11077" s="13"/>
      <c r="V11077" s="13"/>
      <c r="W11077" s="13"/>
      <c r="X11077" s="4"/>
      <c r="Y11077" s="4"/>
      <c r="Z11077" s="4"/>
      <c r="AA11077" s="4"/>
      <c r="AB11077" s="4"/>
      <c r="AC11077" s="4"/>
      <c r="AD11077" s="4"/>
      <c r="AE11077" s="13"/>
      <c r="AF11077" s="13"/>
      <c r="AG11077" s="14"/>
    </row>
    <row r="11078" s="10" customFormat="1" spans="1:33">
      <c r="A11078" s="4"/>
      <c r="B11078" s="4"/>
      <c r="C11078" s="4"/>
      <c r="D11078" s="4"/>
      <c r="E11078" s="4"/>
      <c r="F11078" s="4"/>
      <c r="G11078" s="4"/>
      <c r="H11078" s="13"/>
      <c r="I11078" s="13"/>
      <c r="J11078" s="4"/>
      <c r="K11078" s="4"/>
      <c r="L11078" s="4"/>
      <c r="M11078" s="4"/>
      <c r="N11078" s="4"/>
      <c r="O11078" s="4"/>
      <c r="P11078" s="4"/>
      <c r="Q11078" s="4"/>
      <c r="R11078" s="13"/>
      <c r="S11078" s="13"/>
      <c r="T11078" s="13"/>
      <c r="U11078" s="13"/>
      <c r="V11078" s="13"/>
      <c r="W11078" s="13"/>
      <c r="X11078" s="13"/>
      <c r="Y11078" s="4"/>
      <c r="Z11078" s="4"/>
      <c r="AA11078" s="4"/>
      <c r="AB11078" s="4"/>
      <c r="AC11078" s="13"/>
      <c r="AD11078" s="4"/>
      <c r="AE11078" s="13"/>
      <c r="AF11078" s="13"/>
      <c r="AG11078" s="14"/>
    </row>
    <row r="11079" s="10" customFormat="1" spans="1:33">
      <c r="A11079" s="4"/>
      <c r="B11079" s="4"/>
      <c r="C11079" s="4"/>
      <c r="D11079" s="4"/>
      <c r="E11079" s="4"/>
      <c r="F11079" s="4"/>
      <c r="G11079" s="4"/>
      <c r="H11079" s="13"/>
      <c r="I11079" s="13"/>
      <c r="J11079" s="4"/>
      <c r="K11079" s="4"/>
      <c r="L11079" s="4"/>
      <c r="M11079" s="4"/>
      <c r="N11079" s="4"/>
      <c r="O11079" s="4"/>
      <c r="P11079" s="4"/>
      <c r="Q11079" s="4"/>
      <c r="R11079" s="13"/>
      <c r="S11079" s="13"/>
      <c r="T11079" s="13"/>
      <c r="U11079" s="13"/>
      <c r="V11079" s="13"/>
      <c r="W11079" s="13"/>
      <c r="X11079" s="13"/>
      <c r="Y11079" s="4"/>
      <c r="Z11079" s="4"/>
      <c r="AA11079" s="4"/>
      <c r="AB11079" s="4"/>
      <c r="AC11079" s="13"/>
      <c r="AD11079" s="4"/>
      <c r="AE11079" s="13"/>
      <c r="AF11079" s="13"/>
      <c r="AG11079" s="14"/>
    </row>
    <row r="11080" s="10" customFormat="1" spans="1:33">
      <c r="A11080" s="4"/>
      <c r="B11080" s="4"/>
      <c r="C11080" s="4"/>
      <c r="D11080" s="4"/>
      <c r="E11080" s="4"/>
      <c r="F11080" s="4"/>
      <c r="G11080" s="4"/>
      <c r="H11080" s="13"/>
      <c r="I11080" s="13"/>
      <c r="J11080" s="4"/>
      <c r="K11080" s="4"/>
      <c r="L11080" s="4"/>
      <c r="M11080" s="4"/>
      <c r="N11080" s="4"/>
      <c r="O11080" s="4"/>
      <c r="P11080" s="4"/>
      <c r="Q11080" s="4"/>
      <c r="R11080" s="13"/>
      <c r="S11080" s="13"/>
      <c r="T11080" s="13"/>
      <c r="U11080" s="13"/>
      <c r="V11080" s="13"/>
      <c r="W11080" s="13"/>
      <c r="X11080" s="13"/>
      <c r="Y11080" s="4"/>
      <c r="Z11080" s="4"/>
      <c r="AA11080" s="4"/>
      <c r="AB11080" s="4"/>
      <c r="AC11080" s="13"/>
      <c r="AD11080" s="4"/>
      <c r="AE11080" s="13"/>
      <c r="AF11080" s="13"/>
      <c r="AG11080" s="14"/>
    </row>
    <row r="11081" s="10" customFormat="1" spans="1:33">
      <c r="A11081" s="4"/>
      <c r="B11081" s="4"/>
      <c r="C11081" s="4"/>
      <c r="D11081" s="4"/>
      <c r="E11081" s="4"/>
      <c r="F11081" s="4"/>
      <c r="G11081" s="4"/>
      <c r="H11081" s="13"/>
      <c r="I11081" s="13"/>
      <c r="J11081" s="4"/>
      <c r="K11081" s="4"/>
      <c r="L11081" s="4"/>
      <c r="M11081" s="4"/>
      <c r="N11081" s="4"/>
      <c r="O11081" s="4"/>
      <c r="P11081" s="4"/>
      <c r="Q11081" s="4"/>
      <c r="R11081" s="13"/>
      <c r="S11081" s="13"/>
      <c r="T11081" s="13"/>
      <c r="U11081" s="13"/>
      <c r="V11081" s="13"/>
      <c r="W11081" s="13"/>
      <c r="X11081" s="13"/>
      <c r="Y11081" s="4"/>
      <c r="Z11081" s="4"/>
      <c r="AA11081" s="4"/>
      <c r="AB11081" s="4"/>
      <c r="AC11081" s="13"/>
      <c r="AD11081" s="4"/>
      <c r="AE11081" s="13"/>
      <c r="AF11081" s="13"/>
      <c r="AG11081" s="14"/>
    </row>
    <row r="11082" s="10" customFormat="1" spans="1:33">
      <c r="A11082" s="4"/>
      <c r="B11082" s="4"/>
      <c r="C11082" s="4"/>
      <c r="D11082" s="4"/>
      <c r="E11082" s="4"/>
      <c r="F11082" s="4"/>
      <c r="G11082" s="4"/>
      <c r="H11082" s="13"/>
      <c r="I11082" s="13"/>
      <c r="J11082" s="4"/>
      <c r="K11082" s="4"/>
      <c r="L11082" s="4"/>
      <c r="M11082" s="4"/>
      <c r="N11082" s="4"/>
      <c r="O11082" s="4"/>
      <c r="P11082" s="4"/>
      <c r="Q11082" s="4"/>
      <c r="R11082" s="13"/>
      <c r="S11082" s="4"/>
      <c r="T11082" s="13"/>
      <c r="U11082" s="13"/>
      <c r="V11082" s="13"/>
      <c r="W11082" s="13"/>
      <c r="X11082" s="4"/>
      <c r="Y11082" s="4"/>
      <c r="Z11082" s="4"/>
      <c r="AA11082" s="4"/>
      <c r="AB11082" s="4"/>
      <c r="AC11082" s="13"/>
      <c r="AD11082" s="4"/>
      <c r="AE11082" s="13"/>
      <c r="AF11082" s="13"/>
      <c r="AG11082" s="14"/>
    </row>
    <row r="11083" s="10" customFormat="1" spans="1:33">
      <c r="A11083" s="4"/>
      <c r="B11083" s="4"/>
      <c r="C11083" s="4"/>
      <c r="D11083" s="4"/>
      <c r="E11083" s="4"/>
      <c r="F11083" s="4"/>
      <c r="G11083" s="4"/>
      <c r="H11083" s="13"/>
      <c r="I11083" s="13"/>
      <c r="J11083" s="4"/>
      <c r="K11083" s="4"/>
      <c r="L11083" s="4"/>
      <c r="M11083" s="4"/>
      <c r="N11083" s="4"/>
      <c r="O11083" s="4"/>
      <c r="P11083" s="4"/>
      <c r="Q11083" s="4"/>
      <c r="R11083" s="13"/>
      <c r="S11083" s="13"/>
      <c r="T11083" s="13"/>
      <c r="U11083" s="13"/>
      <c r="V11083" s="13"/>
      <c r="W11083" s="13"/>
      <c r="X11083" s="13"/>
      <c r="Y11083" s="4"/>
      <c r="Z11083" s="4"/>
      <c r="AA11083" s="4"/>
      <c r="AB11083" s="4"/>
      <c r="AC11083" s="13"/>
      <c r="AD11083" s="4"/>
      <c r="AE11083" s="13"/>
      <c r="AF11083" s="13"/>
      <c r="AG11083" s="14"/>
    </row>
    <row r="11084" s="10" customFormat="1" spans="1:33">
      <c r="A11084" s="4"/>
      <c r="B11084" s="4"/>
      <c r="C11084" s="4"/>
      <c r="D11084" s="4"/>
      <c r="E11084" s="4"/>
      <c r="F11084" s="4"/>
      <c r="G11084" s="4"/>
      <c r="H11084" s="13"/>
      <c r="I11084" s="13"/>
      <c r="J11084" s="4"/>
      <c r="K11084" s="4"/>
      <c r="L11084" s="4"/>
      <c r="M11084" s="4"/>
      <c r="N11084" s="4"/>
      <c r="O11084" s="4"/>
      <c r="P11084" s="4"/>
      <c r="Q11084" s="4"/>
      <c r="R11084" s="13"/>
      <c r="S11084" s="13"/>
      <c r="T11084" s="13"/>
      <c r="U11084" s="13"/>
      <c r="V11084" s="13"/>
      <c r="W11084" s="13"/>
      <c r="X11084" s="13"/>
      <c r="Y11084" s="4"/>
      <c r="Z11084" s="4"/>
      <c r="AA11084" s="4"/>
      <c r="AB11084" s="4"/>
      <c r="AC11084" s="13"/>
      <c r="AD11084" s="4"/>
      <c r="AE11084" s="13"/>
      <c r="AF11084" s="13"/>
      <c r="AG11084" s="14"/>
    </row>
    <row r="11085" s="10" customFormat="1" spans="1:33">
      <c r="A11085" s="4"/>
      <c r="B11085" s="4"/>
      <c r="C11085" s="4"/>
      <c r="D11085" s="4"/>
      <c r="E11085" s="4"/>
      <c r="F11085" s="4"/>
      <c r="G11085" s="4"/>
      <c r="H11085" s="13"/>
      <c r="I11085" s="13"/>
      <c r="J11085" s="4"/>
      <c r="K11085" s="4"/>
      <c r="L11085" s="4"/>
      <c r="M11085" s="4"/>
      <c r="N11085" s="4"/>
      <c r="O11085" s="4"/>
      <c r="P11085" s="4"/>
      <c r="Q11085" s="4"/>
      <c r="R11085" s="4"/>
      <c r="S11085" s="13"/>
      <c r="T11085" s="13"/>
      <c r="U11085" s="13"/>
      <c r="V11085" s="13"/>
      <c r="W11085" s="13"/>
      <c r="X11085" s="13"/>
      <c r="Y11085" s="4"/>
      <c r="Z11085" s="4"/>
      <c r="AA11085" s="4"/>
      <c r="AB11085" s="4"/>
      <c r="AC11085" s="13"/>
      <c r="AD11085" s="4"/>
      <c r="AE11085" s="13"/>
      <c r="AF11085" s="13"/>
      <c r="AG11085" s="14"/>
    </row>
    <row r="11086" s="10" customFormat="1" spans="1:33">
      <c r="A11086" s="4"/>
      <c r="B11086" s="4"/>
      <c r="C11086" s="4"/>
      <c r="D11086" s="4"/>
      <c r="E11086" s="4"/>
      <c r="F11086" s="4"/>
      <c r="G11086" s="4"/>
      <c r="H11086" s="13"/>
      <c r="I11086" s="13"/>
      <c r="J11086" s="4"/>
      <c r="K11086" s="4"/>
      <c r="L11086" s="4"/>
      <c r="M11086" s="4"/>
      <c r="N11086" s="4"/>
      <c r="O11086" s="4"/>
      <c r="P11086" s="4"/>
      <c r="Q11086" s="4"/>
      <c r="R11086" s="13"/>
      <c r="S11086" s="13"/>
      <c r="T11086" s="13"/>
      <c r="U11086" s="13"/>
      <c r="V11086" s="13"/>
      <c r="W11086" s="13"/>
      <c r="X11086" s="13"/>
      <c r="Y11086" s="4"/>
      <c r="Z11086" s="4"/>
      <c r="AA11086" s="4"/>
      <c r="AB11086" s="4"/>
      <c r="AC11086" s="13"/>
      <c r="AD11086" s="4"/>
      <c r="AE11086" s="13"/>
      <c r="AF11086" s="13"/>
      <c r="AG11086" s="14"/>
    </row>
    <row r="11087" s="10" customFormat="1" spans="1:33">
      <c r="A11087" s="4"/>
      <c r="B11087" s="4"/>
      <c r="C11087" s="4"/>
      <c r="D11087" s="4"/>
      <c r="E11087" s="4"/>
      <c r="F11087" s="4"/>
      <c r="G11087" s="4"/>
      <c r="H11087" s="13"/>
      <c r="I11087" s="13"/>
      <c r="J11087" s="4"/>
      <c r="K11087" s="4"/>
      <c r="L11087" s="4"/>
      <c r="M11087" s="4"/>
      <c r="N11087" s="4"/>
      <c r="O11087" s="4"/>
      <c r="P11087" s="4"/>
      <c r="Q11087" s="4"/>
      <c r="R11087" s="13"/>
      <c r="S11087" s="13"/>
      <c r="T11087" s="13"/>
      <c r="U11087" s="13"/>
      <c r="V11087" s="13"/>
      <c r="W11087" s="13"/>
      <c r="X11087" s="13"/>
      <c r="Y11087" s="4"/>
      <c r="Z11087" s="4"/>
      <c r="AA11087" s="4"/>
      <c r="AB11087" s="4"/>
      <c r="AC11087" s="13"/>
      <c r="AD11087" s="4"/>
      <c r="AE11087" s="13"/>
      <c r="AF11087" s="13"/>
      <c r="AG11087" s="14"/>
    </row>
    <row r="11088" s="10" customFormat="1" spans="1:33">
      <c r="A11088" s="4"/>
      <c r="B11088" s="4"/>
      <c r="C11088" s="4"/>
      <c r="D11088" s="4"/>
      <c r="E11088" s="4"/>
      <c r="F11088" s="4"/>
      <c r="G11088" s="4"/>
      <c r="H11088" s="13"/>
      <c r="I11088" s="13"/>
      <c r="J11088" s="4"/>
      <c r="K11088" s="4"/>
      <c r="L11088" s="4"/>
      <c r="M11088" s="4"/>
      <c r="N11088" s="4"/>
      <c r="O11088" s="4"/>
      <c r="P11088" s="4"/>
      <c r="Q11088" s="4"/>
      <c r="R11088" s="13"/>
      <c r="S11088" s="13"/>
      <c r="T11088" s="13"/>
      <c r="U11088" s="13"/>
      <c r="V11088" s="13"/>
      <c r="W11088" s="13"/>
      <c r="X11088" s="13"/>
      <c r="Y11088" s="4"/>
      <c r="Z11088" s="4"/>
      <c r="AA11088" s="4"/>
      <c r="AB11088" s="4"/>
      <c r="AC11088" s="13"/>
      <c r="AD11088" s="4"/>
      <c r="AE11088" s="13"/>
      <c r="AF11088" s="13"/>
      <c r="AG11088" s="14"/>
    </row>
    <row r="11089" s="10" customFormat="1" spans="1:33">
      <c r="A11089" s="4"/>
      <c r="B11089" s="4"/>
      <c r="C11089" s="4"/>
      <c r="D11089" s="4"/>
      <c r="E11089" s="4"/>
      <c r="F11089" s="4"/>
      <c r="G11089" s="4"/>
      <c r="H11089" s="13"/>
      <c r="I11089" s="13"/>
      <c r="J11089" s="4"/>
      <c r="K11089" s="4"/>
      <c r="L11089" s="4"/>
      <c r="M11089" s="4"/>
      <c r="N11089" s="4"/>
      <c r="O11089" s="4"/>
      <c r="P11089" s="4"/>
      <c r="Q11089" s="4"/>
      <c r="R11089" s="4"/>
      <c r="S11089" s="13"/>
      <c r="T11089" s="13"/>
      <c r="U11089" s="13"/>
      <c r="V11089" s="13"/>
      <c r="W11089" s="13"/>
      <c r="X11089" s="13"/>
      <c r="Y11089" s="4"/>
      <c r="Z11089" s="4"/>
      <c r="AA11089" s="4"/>
      <c r="AB11089" s="4"/>
      <c r="AC11089" s="13"/>
      <c r="AD11089" s="4"/>
      <c r="AE11089" s="13"/>
      <c r="AF11089" s="13"/>
      <c r="AG11089" s="14"/>
    </row>
    <row r="11090" s="10" customFormat="1" spans="1:33">
      <c r="A11090" s="4"/>
      <c r="B11090" s="4"/>
      <c r="C11090" s="4"/>
      <c r="D11090" s="4"/>
      <c r="E11090" s="4"/>
      <c r="F11090" s="4"/>
      <c r="G11090" s="4"/>
      <c r="H11090" s="13"/>
      <c r="I11090" s="13"/>
      <c r="J11090" s="4"/>
      <c r="K11090" s="4"/>
      <c r="L11090" s="4"/>
      <c r="M11090" s="4"/>
      <c r="N11090" s="4"/>
      <c r="O11090" s="4"/>
      <c r="P11090" s="4"/>
      <c r="Q11090" s="4"/>
      <c r="R11090" s="13"/>
      <c r="S11090" s="13"/>
      <c r="T11090" s="13"/>
      <c r="U11090" s="13"/>
      <c r="V11090" s="13"/>
      <c r="W11090" s="13"/>
      <c r="X11090" s="13"/>
      <c r="Y11090" s="4"/>
      <c r="Z11090" s="4"/>
      <c r="AA11090" s="4"/>
      <c r="AB11090" s="4"/>
      <c r="AC11090" s="13"/>
      <c r="AD11090" s="4"/>
      <c r="AE11090" s="13"/>
      <c r="AF11090" s="13"/>
      <c r="AG11090" s="14"/>
    </row>
    <row r="11091" s="10" customFormat="1" spans="1:33">
      <c r="A11091" s="4"/>
      <c r="B11091" s="4"/>
      <c r="C11091" s="4"/>
      <c r="D11091" s="4"/>
      <c r="E11091" s="4"/>
      <c r="F11091" s="4"/>
      <c r="G11091" s="4"/>
      <c r="H11091" s="13"/>
      <c r="I11091" s="13"/>
      <c r="J11091" s="4"/>
      <c r="K11091" s="4"/>
      <c r="L11091" s="4"/>
      <c r="M11091" s="4"/>
      <c r="N11091" s="4"/>
      <c r="O11091" s="4"/>
      <c r="P11091" s="4"/>
      <c r="Q11091" s="4"/>
      <c r="R11091" s="13"/>
      <c r="S11091" s="13"/>
      <c r="T11091" s="13"/>
      <c r="U11091" s="13"/>
      <c r="V11091" s="13"/>
      <c r="W11091" s="13"/>
      <c r="X11091" s="13"/>
      <c r="Y11091" s="4"/>
      <c r="Z11091" s="4"/>
      <c r="AA11091" s="4"/>
      <c r="AB11091" s="4"/>
      <c r="AC11091" s="13"/>
      <c r="AD11091" s="4"/>
      <c r="AE11091" s="13"/>
      <c r="AF11091" s="13"/>
      <c r="AG11091" s="14"/>
    </row>
    <row r="11092" s="10" customFormat="1" spans="1:33">
      <c r="A11092" s="4"/>
      <c r="B11092" s="4"/>
      <c r="C11092" s="4"/>
      <c r="D11092" s="4"/>
      <c r="E11092" s="4"/>
      <c r="F11092" s="4"/>
      <c r="G11092" s="4"/>
      <c r="H11092" s="13"/>
      <c r="I11092" s="13"/>
      <c r="J11092" s="4"/>
      <c r="K11092" s="4"/>
      <c r="L11092" s="4"/>
      <c r="M11092" s="4"/>
      <c r="N11092" s="4"/>
      <c r="O11092" s="4"/>
      <c r="P11092" s="4"/>
      <c r="Q11092" s="4"/>
      <c r="R11092" s="13"/>
      <c r="S11092" s="4"/>
      <c r="T11092" s="13"/>
      <c r="U11092" s="13"/>
      <c r="V11092" s="13"/>
      <c r="W11092" s="13"/>
      <c r="X11092" s="4"/>
      <c r="Y11092" s="4"/>
      <c r="Z11092" s="4"/>
      <c r="AA11092" s="4"/>
      <c r="AB11092" s="4"/>
      <c r="AC11092" s="4"/>
      <c r="AD11092" s="4"/>
      <c r="AE11092" s="13"/>
      <c r="AF11092" s="13"/>
      <c r="AG11092" s="14"/>
    </row>
    <row r="11093" s="10" customFormat="1" spans="1:33">
      <c r="A11093" s="4"/>
      <c r="B11093" s="4"/>
      <c r="C11093" s="4"/>
      <c r="D11093" s="4"/>
      <c r="E11093" s="4"/>
      <c r="F11093" s="4"/>
      <c r="G11093" s="4"/>
      <c r="H11093" s="13"/>
      <c r="I11093" s="13"/>
      <c r="J11093" s="4"/>
      <c r="K11093" s="4"/>
      <c r="L11093" s="4"/>
      <c r="M11093" s="4"/>
      <c r="N11093" s="4"/>
      <c r="O11093" s="4"/>
      <c r="P11093" s="4"/>
      <c r="Q11093" s="4"/>
      <c r="R11093" s="13"/>
      <c r="S11093" s="4"/>
      <c r="T11093" s="13"/>
      <c r="U11093" s="13"/>
      <c r="V11093" s="13"/>
      <c r="W11093" s="13"/>
      <c r="X11093" s="13"/>
      <c r="Y11093" s="4"/>
      <c r="Z11093" s="4"/>
      <c r="AA11093" s="4"/>
      <c r="AB11093" s="4"/>
      <c r="AC11093" s="13"/>
      <c r="AD11093" s="4"/>
      <c r="AE11093" s="13"/>
      <c r="AF11093" s="13"/>
      <c r="AG11093" s="14"/>
    </row>
    <row r="11094" s="10" customFormat="1" spans="1:33">
      <c r="A11094" s="4"/>
      <c r="B11094" s="4"/>
      <c r="C11094" s="4"/>
      <c r="D11094" s="4"/>
      <c r="E11094" s="4"/>
      <c r="F11094" s="4"/>
      <c r="G11094" s="4"/>
      <c r="H11094" s="13"/>
      <c r="I11094" s="13"/>
      <c r="J11094" s="4"/>
      <c r="K11094" s="4"/>
      <c r="L11094" s="4"/>
      <c r="M11094" s="4"/>
      <c r="N11094" s="4"/>
      <c r="O11094" s="4"/>
      <c r="P11094" s="4"/>
      <c r="Q11094" s="4"/>
      <c r="R11094" s="13"/>
      <c r="S11094" s="13"/>
      <c r="T11094" s="13"/>
      <c r="U11094" s="13"/>
      <c r="V11094" s="13"/>
      <c r="W11094" s="13"/>
      <c r="X11094" s="13"/>
      <c r="Y11094" s="4"/>
      <c r="Z11094" s="4"/>
      <c r="AA11094" s="4"/>
      <c r="AB11094" s="4"/>
      <c r="AC11094" s="13"/>
      <c r="AD11094" s="4"/>
      <c r="AE11094" s="13"/>
      <c r="AF11094" s="13"/>
      <c r="AG11094" s="14"/>
    </row>
    <row r="11095" s="10" customFormat="1" spans="1:33">
      <c r="A11095" s="4"/>
      <c r="B11095" s="4"/>
      <c r="C11095" s="4"/>
      <c r="D11095" s="4"/>
      <c r="E11095" s="4"/>
      <c r="F11095" s="4"/>
      <c r="G11095" s="4"/>
      <c r="H11095" s="13"/>
      <c r="I11095" s="13"/>
      <c r="J11095" s="4"/>
      <c r="K11095" s="4"/>
      <c r="L11095" s="4"/>
      <c r="M11095" s="4"/>
      <c r="N11095" s="4"/>
      <c r="O11095" s="4"/>
      <c r="P11095" s="4"/>
      <c r="Q11095" s="4"/>
      <c r="R11095" s="13"/>
      <c r="S11095" s="13"/>
      <c r="T11095" s="13"/>
      <c r="U11095" s="13"/>
      <c r="V11095" s="13"/>
      <c r="W11095" s="13"/>
      <c r="X11095" s="13"/>
      <c r="Y11095" s="4"/>
      <c r="Z11095" s="4"/>
      <c r="AA11095" s="4"/>
      <c r="AB11095" s="4"/>
      <c r="AC11095" s="13"/>
      <c r="AD11095" s="4"/>
      <c r="AE11095" s="13"/>
      <c r="AF11095" s="13"/>
      <c r="AG11095" s="14"/>
    </row>
    <row r="11096" s="10" customFormat="1" spans="1:33">
      <c r="A11096" s="4"/>
      <c r="B11096" s="4"/>
      <c r="C11096" s="4"/>
      <c r="D11096" s="4"/>
      <c r="E11096" s="4"/>
      <c r="F11096" s="4"/>
      <c r="G11096" s="4"/>
      <c r="H11096" s="13"/>
      <c r="I11096" s="13"/>
      <c r="J11096" s="4"/>
      <c r="K11096" s="4"/>
      <c r="L11096" s="4"/>
      <c r="M11096" s="4"/>
      <c r="N11096" s="4"/>
      <c r="O11096" s="4"/>
      <c r="P11096" s="4"/>
      <c r="Q11096" s="4"/>
      <c r="R11096" s="13"/>
      <c r="S11096" s="13"/>
      <c r="T11096" s="13"/>
      <c r="U11096" s="13"/>
      <c r="V11096" s="13"/>
      <c r="W11096" s="13"/>
      <c r="X11096" s="13"/>
      <c r="Y11096" s="4"/>
      <c r="Z11096" s="4"/>
      <c r="AA11096" s="4"/>
      <c r="AB11096" s="4"/>
      <c r="AC11096" s="13"/>
      <c r="AD11096" s="4"/>
      <c r="AE11096" s="13"/>
      <c r="AF11096" s="13"/>
      <c r="AG11096" s="14"/>
    </row>
    <row r="11097" s="10" customFormat="1" spans="1:33">
      <c r="A11097" s="4"/>
      <c r="B11097" s="4"/>
      <c r="C11097" s="4"/>
      <c r="D11097" s="4"/>
      <c r="E11097" s="4"/>
      <c r="F11097" s="4"/>
      <c r="G11097" s="4"/>
      <c r="H11097" s="13"/>
      <c r="I11097" s="13"/>
      <c r="J11097" s="4"/>
      <c r="K11097" s="4"/>
      <c r="L11097" s="4"/>
      <c r="M11097" s="4"/>
      <c r="N11097" s="4"/>
      <c r="O11097" s="4"/>
      <c r="P11097" s="4"/>
      <c r="Q11097" s="4"/>
      <c r="R11097" s="13"/>
      <c r="S11097" s="13"/>
      <c r="T11097" s="13"/>
      <c r="U11097" s="13"/>
      <c r="V11097" s="13"/>
      <c r="W11097" s="13"/>
      <c r="X11097" s="13"/>
      <c r="Y11097" s="4"/>
      <c r="Z11097" s="4"/>
      <c r="AA11097" s="4"/>
      <c r="AB11097" s="4"/>
      <c r="AC11097" s="13"/>
      <c r="AD11097" s="4"/>
      <c r="AE11097" s="13"/>
      <c r="AF11097" s="13"/>
      <c r="AG11097" s="14"/>
    </row>
    <row r="11098" s="10" customFormat="1" spans="1:33">
      <c r="A11098" s="4"/>
      <c r="B11098" s="4"/>
      <c r="C11098" s="4"/>
      <c r="D11098" s="4"/>
      <c r="E11098" s="4"/>
      <c r="F11098" s="4"/>
      <c r="G11098" s="4"/>
      <c r="H11098" s="13"/>
      <c r="I11098" s="13"/>
      <c r="J11098" s="4"/>
      <c r="K11098" s="4"/>
      <c r="L11098" s="4"/>
      <c r="M11098" s="4"/>
      <c r="N11098" s="4"/>
      <c r="O11098" s="4"/>
      <c r="P11098" s="4"/>
      <c r="Q11098" s="4"/>
      <c r="R11098" s="13"/>
      <c r="S11098" s="13"/>
      <c r="T11098" s="13"/>
      <c r="U11098" s="13"/>
      <c r="V11098" s="13"/>
      <c r="W11098" s="13"/>
      <c r="X11098" s="13"/>
      <c r="Y11098" s="4"/>
      <c r="Z11098" s="4"/>
      <c r="AA11098" s="4"/>
      <c r="AB11098" s="4"/>
      <c r="AC11098" s="13"/>
      <c r="AD11098" s="4"/>
      <c r="AE11098" s="13"/>
      <c r="AF11098" s="13"/>
      <c r="AG11098" s="14"/>
    </row>
    <row r="11099" s="10" customFormat="1" spans="1:33">
      <c r="A11099" s="4"/>
      <c r="B11099" s="4"/>
      <c r="C11099" s="4"/>
      <c r="D11099" s="4"/>
      <c r="E11099" s="4"/>
      <c r="F11099" s="4"/>
      <c r="G11099" s="4"/>
      <c r="H11099" s="13"/>
      <c r="I11099" s="13"/>
      <c r="J11099" s="4"/>
      <c r="K11099" s="4"/>
      <c r="L11099" s="4"/>
      <c r="M11099" s="4"/>
      <c r="N11099" s="4"/>
      <c r="O11099" s="4"/>
      <c r="P11099" s="13"/>
      <c r="Q11099" s="13"/>
      <c r="R11099" s="13"/>
      <c r="S11099" s="13"/>
      <c r="T11099" s="13"/>
      <c r="U11099" s="13"/>
      <c r="V11099" s="13"/>
      <c r="W11099" s="13"/>
      <c r="X11099" s="13"/>
      <c r="Y11099" s="4"/>
      <c r="Z11099" s="4"/>
      <c r="AA11099" s="4"/>
      <c r="AB11099" s="4"/>
      <c r="AC11099" s="13"/>
      <c r="AD11099" s="4"/>
      <c r="AE11099" s="13"/>
      <c r="AF11099" s="13"/>
      <c r="AG11099" s="14"/>
    </row>
    <row r="11100" s="10" customFormat="1" spans="1:33">
      <c r="A11100" s="4"/>
      <c r="B11100" s="4"/>
      <c r="C11100" s="4"/>
      <c r="D11100" s="4"/>
      <c r="E11100" s="4"/>
      <c r="F11100" s="4"/>
      <c r="G11100" s="4"/>
      <c r="H11100" s="13"/>
      <c r="I11100" s="13"/>
      <c r="J11100" s="4"/>
      <c r="K11100" s="4"/>
      <c r="L11100" s="4"/>
      <c r="M11100" s="4"/>
      <c r="N11100" s="4"/>
      <c r="O11100" s="4"/>
      <c r="P11100" s="4"/>
      <c r="Q11100" s="4"/>
      <c r="R11100" s="13"/>
      <c r="S11100" s="13"/>
      <c r="T11100" s="13"/>
      <c r="U11100" s="13"/>
      <c r="V11100" s="13"/>
      <c r="W11100" s="13"/>
      <c r="X11100" s="13"/>
      <c r="Y11100" s="4"/>
      <c r="Z11100" s="4"/>
      <c r="AA11100" s="4"/>
      <c r="AB11100" s="4"/>
      <c r="AC11100" s="13"/>
      <c r="AD11100" s="4"/>
      <c r="AE11100" s="13"/>
      <c r="AF11100" s="13"/>
      <c r="AG11100" s="14"/>
    </row>
    <row r="11101" s="10" customFormat="1" spans="1:33">
      <c r="A11101" s="4"/>
      <c r="B11101" s="4"/>
      <c r="C11101" s="4"/>
      <c r="D11101" s="4"/>
      <c r="E11101" s="4"/>
      <c r="F11101" s="4"/>
      <c r="G11101" s="4"/>
      <c r="H11101" s="13"/>
      <c r="I11101" s="13"/>
      <c r="J11101" s="4"/>
      <c r="K11101" s="4"/>
      <c r="L11101" s="4"/>
      <c r="M11101" s="4"/>
      <c r="N11101" s="4"/>
      <c r="O11101" s="4"/>
      <c r="P11101" s="4"/>
      <c r="Q11101" s="4"/>
      <c r="R11101" s="13"/>
      <c r="S11101" s="13"/>
      <c r="T11101" s="13"/>
      <c r="U11101" s="13"/>
      <c r="V11101" s="13"/>
      <c r="W11101" s="13"/>
      <c r="X11101" s="13"/>
      <c r="Y11101" s="4"/>
      <c r="Z11101" s="4"/>
      <c r="AA11101" s="4"/>
      <c r="AB11101" s="4"/>
      <c r="AC11101" s="13"/>
      <c r="AD11101" s="4"/>
      <c r="AE11101" s="13"/>
      <c r="AF11101" s="13"/>
      <c r="AG11101" s="14"/>
    </row>
    <row r="11102" s="10" customFormat="1" spans="1:33">
      <c r="A11102" s="4"/>
      <c r="B11102" s="4"/>
      <c r="C11102" s="4"/>
      <c r="D11102" s="4"/>
      <c r="E11102" s="4"/>
      <c r="F11102" s="4"/>
      <c r="G11102" s="4"/>
      <c r="H11102" s="13"/>
      <c r="I11102" s="13"/>
      <c r="J11102" s="4"/>
      <c r="K11102" s="4"/>
      <c r="L11102" s="4"/>
      <c r="M11102" s="4"/>
      <c r="N11102" s="4"/>
      <c r="O11102" s="4"/>
      <c r="P11102" s="4"/>
      <c r="Q11102" s="4"/>
      <c r="R11102" s="13"/>
      <c r="S11102" s="13"/>
      <c r="T11102" s="13"/>
      <c r="U11102" s="13"/>
      <c r="V11102" s="13"/>
      <c r="W11102" s="13"/>
      <c r="X11102" s="13"/>
      <c r="Y11102" s="4"/>
      <c r="Z11102" s="4"/>
      <c r="AA11102" s="4"/>
      <c r="AB11102" s="4"/>
      <c r="AC11102" s="13"/>
      <c r="AD11102" s="4"/>
      <c r="AE11102" s="13"/>
      <c r="AF11102" s="13"/>
      <c r="AG11102" s="14"/>
    </row>
    <row r="11103" s="10" customFormat="1" spans="1:33">
      <c r="A11103" s="4"/>
      <c r="B11103" s="4"/>
      <c r="C11103" s="4"/>
      <c r="D11103" s="4"/>
      <c r="E11103" s="4"/>
      <c r="F11103" s="4"/>
      <c r="G11103" s="4"/>
      <c r="H11103" s="13"/>
      <c r="I11103" s="13"/>
      <c r="J11103" s="4"/>
      <c r="K11103" s="4"/>
      <c r="L11103" s="4"/>
      <c r="M11103" s="4"/>
      <c r="N11103" s="4"/>
      <c r="O11103" s="4"/>
      <c r="P11103" s="4"/>
      <c r="Q11103" s="4"/>
      <c r="R11103" s="13"/>
      <c r="S11103" s="13"/>
      <c r="T11103" s="13"/>
      <c r="U11103" s="13"/>
      <c r="V11103" s="13"/>
      <c r="W11103" s="13"/>
      <c r="X11103" s="13"/>
      <c r="Y11103" s="4"/>
      <c r="Z11103" s="4"/>
      <c r="AA11103" s="4"/>
      <c r="AB11103" s="4"/>
      <c r="AC11103" s="13"/>
      <c r="AD11103" s="4"/>
      <c r="AE11103" s="13"/>
      <c r="AF11103" s="13"/>
      <c r="AG11103" s="14"/>
    </row>
    <row r="11104" s="10" customFormat="1" spans="1:33">
      <c r="A11104" s="4"/>
      <c r="B11104" s="4"/>
      <c r="C11104" s="4"/>
      <c r="D11104" s="4"/>
      <c r="E11104" s="4"/>
      <c r="F11104" s="4"/>
      <c r="G11104" s="4"/>
      <c r="H11104" s="13"/>
      <c r="I11104" s="13"/>
      <c r="J11104" s="4"/>
      <c r="K11104" s="4"/>
      <c r="L11104" s="4"/>
      <c r="M11104" s="4"/>
      <c r="N11104" s="4"/>
      <c r="O11104" s="4"/>
      <c r="P11104" s="4"/>
      <c r="Q11104" s="4"/>
      <c r="R11104" s="13"/>
      <c r="S11104" s="13"/>
      <c r="T11104" s="13"/>
      <c r="U11104" s="13"/>
      <c r="V11104" s="13"/>
      <c r="W11104" s="13"/>
      <c r="X11104" s="13"/>
      <c r="Y11104" s="4"/>
      <c r="Z11104" s="4"/>
      <c r="AA11104" s="4"/>
      <c r="AB11104" s="4"/>
      <c r="AC11104" s="13"/>
      <c r="AD11104" s="4"/>
      <c r="AE11104" s="13"/>
      <c r="AF11104" s="13"/>
      <c r="AG11104" s="14"/>
    </row>
    <row r="11105" s="10" customFormat="1" spans="1:33">
      <c r="A11105" s="4"/>
      <c r="B11105" s="4"/>
      <c r="C11105" s="4"/>
      <c r="D11105" s="4"/>
      <c r="E11105" s="4"/>
      <c r="F11105" s="4"/>
      <c r="G11105" s="4"/>
      <c r="H11105" s="13"/>
      <c r="I11105" s="13"/>
      <c r="J11105" s="4"/>
      <c r="K11105" s="4"/>
      <c r="L11105" s="4"/>
      <c r="M11105" s="4"/>
      <c r="N11105" s="4"/>
      <c r="O11105" s="4"/>
      <c r="P11105" s="4"/>
      <c r="Q11105" s="4"/>
      <c r="R11105" s="13"/>
      <c r="S11105" s="13"/>
      <c r="T11105" s="13"/>
      <c r="U11105" s="13"/>
      <c r="V11105" s="13"/>
      <c r="W11105" s="13"/>
      <c r="X11105" s="13"/>
      <c r="Y11105" s="4"/>
      <c r="Z11105" s="4"/>
      <c r="AA11105" s="4"/>
      <c r="AB11105" s="4"/>
      <c r="AC11105" s="13"/>
      <c r="AD11105" s="4"/>
      <c r="AE11105" s="13"/>
      <c r="AF11105" s="13"/>
      <c r="AG11105" s="14"/>
    </row>
    <row r="11106" s="10" customFormat="1" spans="1:33">
      <c r="A11106" s="4"/>
      <c r="B11106" s="4"/>
      <c r="C11106" s="4"/>
      <c r="D11106" s="4"/>
      <c r="E11106" s="4"/>
      <c r="F11106" s="4"/>
      <c r="G11106" s="4"/>
      <c r="H11106" s="13"/>
      <c r="I11106" s="13"/>
      <c r="J11106" s="4"/>
      <c r="K11106" s="4"/>
      <c r="L11106" s="4"/>
      <c r="M11106" s="4"/>
      <c r="N11106" s="4"/>
      <c r="O11106" s="4"/>
      <c r="P11106" s="4"/>
      <c r="Q11106" s="4"/>
      <c r="R11106" s="13"/>
      <c r="S11106" s="13"/>
      <c r="T11106" s="13"/>
      <c r="U11106" s="13"/>
      <c r="V11106" s="13"/>
      <c r="W11106" s="13"/>
      <c r="X11106" s="13"/>
      <c r="Y11106" s="4"/>
      <c r="Z11106" s="4"/>
      <c r="AA11106" s="4"/>
      <c r="AB11106" s="4"/>
      <c r="AC11106" s="13"/>
      <c r="AD11106" s="4"/>
      <c r="AE11106" s="13"/>
      <c r="AF11106" s="13"/>
      <c r="AG11106" s="14"/>
    </row>
    <row r="11107" s="10" customFormat="1" spans="1:33">
      <c r="A11107" s="4"/>
      <c r="B11107" s="4"/>
      <c r="C11107" s="4"/>
      <c r="D11107" s="4"/>
      <c r="E11107" s="4"/>
      <c r="F11107" s="4"/>
      <c r="G11107" s="4"/>
      <c r="H11107" s="13"/>
      <c r="I11107" s="13"/>
      <c r="J11107" s="4"/>
      <c r="K11107" s="4"/>
      <c r="L11107" s="4"/>
      <c r="M11107" s="4"/>
      <c r="N11107" s="4"/>
      <c r="O11107" s="4"/>
      <c r="P11107" s="4"/>
      <c r="Q11107" s="4"/>
      <c r="R11107" s="13"/>
      <c r="S11107" s="4"/>
      <c r="T11107" s="13"/>
      <c r="U11107" s="13"/>
      <c r="V11107" s="13"/>
      <c r="W11107" s="13"/>
      <c r="X11107" s="13"/>
      <c r="Y11107" s="4"/>
      <c r="Z11107" s="4"/>
      <c r="AA11107" s="4"/>
      <c r="AB11107" s="4"/>
      <c r="AC11107" s="13"/>
      <c r="AD11107" s="4"/>
      <c r="AE11107" s="13"/>
      <c r="AF11107" s="13"/>
      <c r="AG11107" s="14"/>
    </row>
    <row r="11108" s="10" customFormat="1" spans="1:33">
      <c r="A11108" s="4"/>
      <c r="B11108" s="4"/>
      <c r="C11108" s="4"/>
      <c r="D11108" s="4"/>
      <c r="E11108" s="4"/>
      <c r="F11108" s="4"/>
      <c r="G11108" s="4"/>
      <c r="H11108" s="13"/>
      <c r="I11108" s="13"/>
      <c r="J11108" s="4"/>
      <c r="K11108" s="4"/>
      <c r="L11108" s="4"/>
      <c r="M11108" s="4"/>
      <c r="N11108" s="4"/>
      <c r="O11108" s="4"/>
      <c r="P11108" s="4"/>
      <c r="Q11108" s="4"/>
      <c r="R11108" s="13"/>
      <c r="S11108" s="13"/>
      <c r="T11108" s="13"/>
      <c r="U11108" s="13"/>
      <c r="V11108" s="13"/>
      <c r="W11108" s="13"/>
      <c r="X11108" s="13"/>
      <c r="Y11108" s="4"/>
      <c r="Z11108" s="4"/>
      <c r="AA11108" s="4"/>
      <c r="AB11108" s="4"/>
      <c r="AC11108" s="13"/>
      <c r="AD11108" s="4"/>
      <c r="AE11108" s="13"/>
      <c r="AF11108" s="13"/>
      <c r="AG11108" s="14"/>
    </row>
    <row r="11109" s="10" customFormat="1" spans="1:33">
      <c r="A11109" s="4"/>
      <c r="B11109" s="4"/>
      <c r="C11109" s="4"/>
      <c r="D11109" s="4"/>
      <c r="E11109" s="4"/>
      <c r="F11109" s="4"/>
      <c r="G11109" s="4"/>
      <c r="H11109" s="13"/>
      <c r="I11109" s="13"/>
      <c r="J11109" s="4"/>
      <c r="K11109" s="4"/>
      <c r="L11109" s="4"/>
      <c r="M11109" s="4"/>
      <c r="N11109" s="4"/>
      <c r="O11109" s="4"/>
      <c r="P11109" s="4"/>
      <c r="Q11109" s="4"/>
      <c r="R11109" s="13"/>
      <c r="S11109" s="4"/>
      <c r="T11109" s="13"/>
      <c r="U11109" s="13"/>
      <c r="V11109" s="13"/>
      <c r="W11109" s="13"/>
      <c r="X11109" s="13"/>
      <c r="Y11109" s="4"/>
      <c r="Z11109" s="4"/>
      <c r="AA11109" s="4"/>
      <c r="AB11109" s="4"/>
      <c r="AC11109" s="13"/>
      <c r="AD11109" s="4"/>
      <c r="AE11109" s="13"/>
      <c r="AF11109" s="13"/>
      <c r="AG11109" s="14"/>
    </row>
    <row r="11110" s="10" customFormat="1" spans="1:33">
      <c r="A11110" s="4"/>
      <c r="B11110" s="4"/>
      <c r="C11110" s="4"/>
      <c r="D11110" s="4"/>
      <c r="E11110" s="4"/>
      <c r="F11110" s="4"/>
      <c r="G11110" s="4"/>
      <c r="H11110" s="13"/>
      <c r="I11110" s="13"/>
      <c r="J11110" s="4"/>
      <c r="K11110" s="4"/>
      <c r="L11110" s="4"/>
      <c r="M11110" s="4"/>
      <c r="N11110" s="4"/>
      <c r="O11110" s="4"/>
      <c r="P11110" s="4"/>
      <c r="Q11110" s="4"/>
      <c r="R11110" s="13"/>
      <c r="S11110" s="4"/>
      <c r="T11110" s="13"/>
      <c r="U11110" s="13"/>
      <c r="V11110" s="13"/>
      <c r="W11110" s="13"/>
      <c r="X11110" s="13"/>
      <c r="Y11110" s="4"/>
      <c r="Z11110" s="4"/>
      <c r="AA11110" s="4"/>
      <c r="AB11110" s="4"/>
      <c r="AC11110" s="13"/>
      <c r="AD11110" s="4"/>
      <c r="AE11110" s="13"/>
      <c r="AF11110" s="13"/>
      <c r="AG11110" s="14"/>
    </row>
    <row r="11111" s="10" customFormat="1" spans="1:33">
      <c r="A11111" s="4"/>
      <c r="B11111" s="4"/>
      <c r="C11111" s="4"/>
      <c r="D11111" s="4"/>
      <c r="E11111" s="4"/>
      <c r="F11111" s="4"/>
      <c r="G11111" s="4"/>
      <c r="H11111" s="13"/>
      <c r="I11111" s="13"/>
      <c r="J11111" s="4"/>
      <c r="K11111" s="4"/>
      <c r="L11111" s="4"/>
      <c r="M11111" s="4"/>
      <c r="N11111" s="4"/>
      <c r="O11111" s="4"/>
      <c r="P11111" s="4"/>
      <c r="Q11111" s="4"/>
      <c r="R11111" s="13"/>
      <c r="S11111" s="13"/>
      <c r="T11111" s="13"/>
      <c r="U11111" s="13"/>
      <c r="V11111" s="13"/>
      <c r="W11111" s="13"/>
      <c r="X11111" s="13"/>
      <c r="Y11111" s="4"/>
      <c r="Z11111" s="4"/>
      <c r="AA11111" s="4"/>
      <c r="AB11111" s="4"/>
      <c r="AC11111" s="13"/>
      <c r="AD11111" s="4"/>
      <c r="AE11111" s="13"/>
      <c r="AF11111" s="13"/>
      <c r="AG11111" s="14"/>
    </row>
    <row r="11112" s="10" customFormat="1" spans="1:33">
      <c r="A11112" s="4"/>
      <c r="B11112" s="4"/>
      <c r="C11112" s="4"/>
      <c r="D11112" s="4"/>
      <c r="E11112" s="4"/>
      <c r="F11112" s="4"/>
      <c r="G11112" s="4"/>
      <c r="H11112" s="13"/>
      <c r="I11112" s="13"/>
      <c r="J11112" s="4"/>
      <c r="K11112" s="4"/>
      <c r="L11112" s="4"/>
      <c r="M11112" s="4"/>
      <c r="N11112" s="4"/>
      <c r="O11112" s="4"/>
      <c r="P11112" s="4"/>
      <c r="Q11112" s="4"/>
      <c r="R11112" s="13"/>
      <c r="S11112" s="13"/>
      <c r="T11112" s="13"/>
      <c r="U11112" s="13"/>
      <c r="V11112" s="13"/>
      <c r="W11112" s="13"/>
      <c r="X11112" s="13"/>
      <c r="Y11112" s="4"/>
      <c r="Z11112" s="4"/>
      <c r="AA11112" s="4"/>
      <c r="AB11112" s="4"/>
      <c r="AC11112" s="13"/>
      <c r="AD11112" s="4"/>
      <c r="AE11112" s="13"/>
      <c r="AF11112" s="13"/>
      <c r="AG11112" s="14"/>
    </row>
    <row r="11113" s="10" customFormat="1" spans="1:33">
      <c r="A11113" s="4"/>
      <c r="B11113" s="4"/>
      <c r="C11113" s="4"/>
      <c r="D11113" s="4"/>
      <c r="E11113" s="4"/>
      <c r="F11113" s="4"/>
      <c r="G11113" s="4"/>
      <c r="H11113" s="13"/>
      <c r="I11113" s="13"/>
      <c r="J11113" s="4"/>
      <c r="K11113" s="4"/>
      <c r="L11113" s="4"/>
      <c r="M11113" s="4"/>
      <c r="N11113" s="4"/>
      <c r="O11113" s="4"/>
      <c r="P11113" s="4"/>
      <c r="Q11113" s="4"/>
      <c r="R11113" s="13"/>
      <c r="S11113" s="13"/>
      <c r="T11113" s="13"/>
      <c r="U11113" s="13"/>
      <c r="V11113" s="13"/>
      <c r="W11113" s="13"/>
      <c r="X11113" s="13"/>
      <c r="Y11113" s="4"/>
      <c r="Z11113" s="4"/>
      <c r="AA11113" s="4"/>
      <c r="AB11113" s="4"/>
      <c r="AC11113" s="13"/>
      <c r="AD11113" s="4"/>
      <c r="AE11113" s="13"/>
      <c r="AF11113" s="13"/>
      <c r="AG11113" s="14"/>
    </row>
    <row r="11114" s="10" customFormat="1" spans="1:33">
      <c r="A11114" s="4"/>
      <c r="B11114" s="4"/>
      <c r="C11114" s="4"/>
      <c r="D11114" s="4"/>
      <c r="E11114" s="4"/>
      <c r="F11114" s="4"/>
      <c r="G11114" s="4"/>
      <c r="H11114" s="13"/>
      <c r="I11114" s="13"/>
      <c r="J11114" s="4"/>
      <c r="K11114" s="4"/>
      <c r="L11114" s="4"/>
      <c r="M11114" s="4"/>
      <c r="N11114" s="4"/>
      <c r="O11114" s="4"/>
      <c r="P11114" s="4"/>
      <c r="Q11114" s="4"/>
      <c r="R11114" s="13"/>
      <c r="S11114" s="4"/>
      <c r="T11114" s="13"/>
      <c r="U11114" s="13"/>
      <c r="V11114" s="13"/>
      <c r="W11114" s="13"/>
      <c r="X11114" s="13"/>
      <c r="Y11114" s="4"/>
      <c r="Z11114" s="4"/>
      <c r="AA11114" s="4"/>
      <c r="AB11114" s="4"/>
      <c r="AC11114" s="13"/>
      <c r="AD11114" s="4"/>
      <c r="AE11114" s="13"/>
      <c r="AF11114" s="13"/>
      <c r="AG11114" s="14"/>
    </row>
    <row r="11115" s="10" customFormat="1" spans="1:33">
      <c r="A11115" s="4"/>
      <c r="B11115" s="4"/>
      <c r="C11115" s="4"/>
      <c r="D11115" s="4"/>
      <c r="E11115" s="4"/>
      <c r="F11115" s="4"/>
      <c r="G11115" s="4"/>
      <c r="H11115" s="13"/>
      <c r="I11115" s="13"/>
      <c r="J11115" s="4"/>
      <c r="K11115" s="4"/>
      <c r="L11115" s="4"/>
      <c r="M11115" s="4"/>
      <c r="N11115" s="4"/>
      <c r="O11115" s="4"/>
      <c r="P11115" s="4"/>
      <c r="Q11115" s="4"/>
      <c r="R11115" s="13"/>
      <c r="S11115" s="13"/>
      <c r="T11115" s="13"/>
      <c r="U11115" s="13"/>
      <c r="V11115" s="13"/>
      <c r="W11115" s="13"/>
      <c r="X11115" s="13"/>
      <c r="Y11115" s="4"/>
      <c r="Z11115" s="4"/>
      <c r="AA11115" s="4"/>
      <c r="AB11115" s="4"/>
      <c r="AC11115" s="13"/>
      <c r="AD11115" s="4"/>
      <c r="AE11115" s="13"/>
      <c r="AF11115" s="13"/>
      <c r="AG11115" s="14"/>
    </row>
    <row r="11116" s="10" customFormat="1" spans="1:33">
      <c r="A11116" s="4"/>
      <c r="B11116" s="4"/>
      <c r="C11116" s="4"/>
      <c r="D11116" s="4"/>
      <c r="E11116" s="4"/>
      <c r="F11116" s="4"/>
      <c r="G11116" s="4"/>
      <c r="H11116" s="13"/>
      <c r="I11116" s="13"/>
      <c r="J11116" s="4"/>
      <c r="K11116" s="4"/>
      <c r="L11116" s="4"/>
      <c r="M11116" s="4"/>
      <c r="N11116" s="4"/>
      <c r="O11116" s="4"/>
      <c r="P11116" s="4"/>
      <c r="Q11116" s="4"/>
      <c r="R11116" s="13"/>
      <c r="S11116" s="13"/>
      <c r="T11116" s="13"/>
      <c r="U11116" s="13"/>
      <c r="V11116" s="13"/>
      <c r="W11116" s="13"/>
      <c r="X11116" s="13"/>
      <c r="Y11116" s="4"/>
      <c r="Z11116" s="4"/>
      <c r="AA11116" s="4"/>
      <c r="AB11116" s="4"/>
      <c r="AC11116" s="13"/>
      <c r="AD11116" s="4"/>
      <c r="AE11116" s="13"/>
      <c r="AF11116" s="13"/>
      <c r="AG11116" s="14"/>
    </row>
    <row r="11117" s="10" customFormat="1" spans="1:33">
      <c r="A11117" s="4"/>
      <c r="B11117" s="4"/>
      <c r="C11117" s="4"/>
      <c r="D11117" s="4"/>
      <c r="E11117" s="4"/>
      <c r="F11117" s="4"/>
      <c r="G11117" s="4"/>
      <c r="H11117" s="13"/>
      <c r="I11117" s="13"/>
      <c r="J11117" s="4"/>
      <c r="K11117" s="4"/>
      <c r="L11117" s="4"/>
      <c r="M11117" s="4"/>
      <c r="N11117" s="4"/>
      <c r="O11117" s="4"/>
      <c r="P11117" s="4"/>
      <c r="Q11117" s="4"/>
      <c r="R11117" s="13"/>
      <c r="S11117" s="13"/>
      <c r="T11117" s="13"/>
      <c r="U11117" s="13"/>
      <c r="V11117" s="13"/>
      <c r="W11117" s="13"/>
      <c r="X11117" s="13"/>
      <c r="Y11117" s="4"/>
      <c r="Z11117" s="4"/>
      <c r="AA11117" s="4"/>
      <c r="AB11117" s="4"/>
      <c r="AC11117" s="13"/>
      <c r="AD11117" s="4"/>
      <c r="AE11117" s="13"/>
      <c r="AF11117" s="13"/>
      <c r="AG11117" s="14"/>
    </row>
    <row r="11118" s="10" customFormat="1" spans="1:33">
      <c r="A11118" s="4"/>
      <c r="B11118" s="4"/>
      <c r="C11118" s="4"/>
      <c r="D11118" s="4"/>
      <c r="E11118" s="4"/>
      <c r="F11118" s="4"/>
      <c r="G11118" s="4"/>
      <c r="H11118" s="13"/>
      <c r="I11118" s="13"/>
      <c r="J11118" s="4"/>
      <c r="K11118" s="4"/>
      <c r="L11118" s="4"/>
      <c r="M11118" s="4"/>
      <c r="N11118" s="4"/>
      <c r="O11118" s="4"/>
      <c r="P11118" s="4"/>
      <c r="Q11118" s="4"/>
      <c r="R11118" s="13"/>
      <c r="S11118" s="13"/>
      <c r="T11118" s="13"/>
      <c r="U11118" s="13"/>
      <c r="V11118" s="13"/>
      <c r="W11118" s="13"/>
      <c r="X11118" s="13"/>
      <c r="Y11118" s="4"/>
      <c r="Z11118" s="4"/>
      <c r="AA11118" s="4"/>
      <c r="AB11118" s="4"/>
      <c r="AC11118" s="13"/>
      <c r="AD11118" s="4"/>
      <c r="AE11118" s="13"/>
      <c r="AF11118" s="13"/>
      <c r="AG11118" s="14"/>
    </row>
    <row r="11119" s="10" customFormat="1" spans="1:33">
      <c r="A11119" s="4"/>
      <c r="B11119" s="4"/>
      <c r="C11119" s="4"/>
      <c r="D11119" s="4"/>
      <c r="E11119" s="4"/>
      <c r="F11119" s="4"/>
      <c r="G11119" s="4"/>
      <c r="H11119" s="13"/>
      <c r="I11119" s="13"/>
      <c r="J11119" s="4"/>
      <c r="K11119" s="4"/>
      <c r="L11119" s="4"/>
      <c r="M11119" s="4"/>
      <c r="N11119" s="4"/>
      <c r="O11119" s="4"/>
      <c r="P11119" s="4"/>
      <c r="Q11119" s="4"/>
      <c r="R11119" s="13"/>
      <c r="S11119" s="4"/>
      <c r="T11119" s="13"/>
      <c r="U11119" s="13"/>
      <c r="V11119" s="13"/>
      <c r="W11119" s="13"/>
      <c r="X11119" s="4"/>
      <c r="Y11119" s="4"/>
      <c r="Z11119" s="4"/>
      <c r="AA11119" s="4"/>
      <c r="AB11119" s="4"/>
      <c r="AC11119" s="4"/>
      <c r="AD11119" s="4"/>
      <c r="AE11119" s="13"/>
      <c r="AF11119" s="13"/>
      <c r="AG11119" s="14"/>
    </row>
    <row r="11120" s="10" customFormat="1" spans="1:33">
      <c r="A11120" s="4"/>
      <c r="B11120" s="4"/>
      <c r="C11120" s="4"/>
      <c r="D11120" s="4"/>
      <c r="E11120" s="4"/>
      <c r="F11120" s="4"/>
      <c r="G11120" s="4"/>
      <c r="H11120" s="13"/>
      <c r="I11120" s="13"/>
      <c r="J11120" s="4"/>
      <c r="K11120" s="4"/>
      <c r="L11120" s="4"/>
      <c r="M11120" s="4"/>
      <c r="N11120" s="4"/>
      <c r="O11120" s="4"/>
      <c r="P11120" s="4"/>
      <c r="Q11120" s="4"/>
      <c r="R11120" s="13"/>
      <c r="S11120" s="4"/>
      <c r="T11120" s="13"/>
      <c r="U11120" s="13"/>
      <c r="V11120" s="13"/>
      <c r="W11120" s="13"/>
      <c r="X11120" s="4"/>
      <c r="Y11120" s="4"/>
      <c r="Z11120" s="4"/>
      <c r="AA11120" s="4"/>
      <c r="AB11120" s="4"/>
      <c r="AC11120" s="4"/>
      <c r="AD11120" s="4"/>
      <c r="AE11120" s="13"/>
      <c r="AF11120" s="13"/>
      <c r="AG11120" s="14"/>
    </row>
    <row r="11121" s="10" customFormat="1" spans="1:33">
      <c r="A11121" s="4"/>
      <c r="B11121" s="4"/>
      <c r="C11121" s="4"/>
      <c r="D11121" s="4"/>
      <c r="E11121" s="4"/>
      <c r="F11121" s="4"/>
      <c r="G11121" s="4"/>
      <c r="H11121" s="13"/>
      <c r="I11121" s="13"/>
      <c r="J11121" s="4"/>
      <c r="K11121" s="4"/>
      <c r="L11121" s="4"/>
      <c r="M11121" s="4"/>
      <c r="N11121" s="4"/>
      <c r="O11121" s="4"/>
      <c r="P11121" s="4"/>
      <c r="Q11121" s="4"/>
      <c r="R11121" s="13"/>
      <c r="S11121" s="13"/>
      <c r="T11121" s="13"/>
      <c r="U11121" s="13"/>
      <c r="V11121" s="13"/>
      <c r="W11121" s="13"/>
      <c r="X11121" s="13"/>
      <c r="Y11121" s="4"/>
      <c r="Z11121" s="4"/>
      <c r="AA11121" s="4"/>
      <c r="AB11121" s="4"/>
      <c r="AC11121" s="13"/>
      <c r="AD11121" s="4"/>
      <c r="AE11121" s="13"/>
      <c r="AF11121" s="13"/>
      <c r="AG11121" s="14"/>
    </row>
    <row r="11122" s="10" customFormat="1" spans="1:33">
      <c r="A11122" s="4"/>
      <c r="B11122" s="4"/>
      <c r="C11122" s="4"/>
      <c r="D11122" s="4"/>
      <c r="E11122" s="4"/>
      <c r="F11122" s="4"/>
      <c r="G11122" s="4"/>
      <c r="H11122" s="13"/>
      <c r="I11122" s="13"/>
      <c r="J11122" s="4"/>
      <c r="K11122" s="4"/>
      <c r="L11122" s="4"/>
      <c r="M11122" s="4"/>
      <c r="N11122" s="4"/>
      <c r="O11122" s="4"/>
      <c r="P11122" s="4"/>
      <c r="Q11122" s="4"/>
      <c r="R11122" s="13"/>
      <c r="S11122" s="13"/>
      <c r="T11122" s="13"/>
      <c r="U11122" s="13"/>
      <c r="V11122" s="13"/>
      <c r="W11122" s="13"/>
      <c r="X11122" s="13"/>
      <c r="Y11122" s="4"/>
      <c r="Z11122" s="4"/>
      <c r="AA11122" s="4"/>
      <c r="AB11122" s="4"/>
      <c r="AC11122" s="13"/>
      <c r="AD11122" s="4"/>
      <c r="AE11122" s="13"/>
      <c r="AF11122" s="13"/>
      <c r="AG11122" s="14"/>
    </row>
    <row r="11123" s="10" customFormat="1" spans="1:33">
      <c r="A11123" s="4"/>
      <c r="B11123" s="4"/>
      <c r="C11123" s="4"/>
      <c r="D11123" s="4"/>
      <c r="E11123" s="4"/>
      <c r="F11123" s="4"/>
      <c r="G11123" s="4"/>
      <c r="H11123" s="13"/>
      <c r="I11123" s="13"/>
      <c r="J11123" s="4"/>
      <c r="K11123" s="4"/>
      <c r="L11123" s="4"/>
      <c r="M11123" s="4"/>
      <c r="N11123" s="4"/>
      <c r="O11123" s="4"/>
      <c r="P11123" s="4"/>
      <c r="Q11123" s="4"/>
      <c r="R11123" s="13"/>
      <c r="S11123" s="4"/>
      <c r="T11123" s="13"/>
      <c r="U11123" s="13"/>
      <c r="V11123" s="13"/>
      <c r="W11123" s="13"/>
      <c r="X11123" s="13"/>
      <c r="Y11123" s="4"/>
      <c r="Z11123" s="4"/>
      <c r="AA11123" s="4"/>
      <c r="AB11123" s="4"/>
      <c r="AC11123" s="13"/>
      <c r="AD11123" s="4"/>
      <c r="AE11123" s="13"/>
      <c r="AF11123" s="13"/>
      <c r="AG11123" s="14"/>
    </row>
    <row r="11124" s="10" customFormat="1" spans="1:33">
      <c r="A11124" s="4"/>
      <c r="B11124" s="4"/>
      <c r="C11124" s="4"/>
      <c r="D11124" s="4"/>
      <c r="E11124" s="4"/>
      <c r="F11124" s="4"/>
      <c r="G11124" s="4"/>
      <c r="H11124" s="13"/>
      <c r="I11124" s="13"/>
      <c r="J11124" s="4"/>
      <c r="K11124" s="4"/>
      <c r="L11124" s="4"/>
      <c r="M11124" s="4"/>
      <c r="N11124" s="4"/>
      <c r="O11124" s="4"/>
      <c r="P11124" s="4"/>
      <c r="Q11124" s="4"/>
      <c r="R11124" s="13"/>
      <c r="S11124" s="13"/>
      <c r="T11124" s="13"/>
      <c r="U11124" s="13"/>
      <c r="V11124" s="13"/>
      <c r="W11124" s="13"/>
      <c r="X11124" s="13"/>
      <c r="Y11124" s="4"/>
      <c r="Z11124" s="4"/>
      <c r="AA11124" s="4"/>
      <c r="AB11124" s="4"/>
      <c r="AC11124" s="13"/>
      <c r="AD11124" s="4"/>
      <c r="AE11124" s="13"/>
      <c r="AF11124" s="13"/>
      <c r="AG11124" s="14"/>
    </row>
    <row r="11125" s="10" customFormat="1" spans="1:33">
      <c r="A11125" s="4"/>
      <c r="B11125" s="4"/>
      <c r="C11125" s="4"/>
      <c r="D11125" s="4"/>
      <c r="E11125" s="4"/>
      <c r="F11125" s="4"/>
      <c r="G11125" s="4"/>
      <c r="H11125" s="13"/>
      <c r="I11125" s="13"/>
      <c r="J11125" s="4"/>
      <c r="K11125" s="4"/>
      <c r="L11125" s="4"/>
      <c r="M11125" s="4"/>
      <c r="N11125" s="4"/>
      <c r="O11125" s="4"/>
      <c r="P11125" s="4"/>
      <c r="Q11125" s="4"/>
      <c r="R11125" s="13"/>
      <c r="S11125" s="13"/>
      <c r="T11125" s="13"/>
      <c r="U11125" s="13"/>
      <c r="V11125" s="13"/>
      <c r="W11125" s="13"/>
      <c r="X11125" s="13"/>
      <c r="Y11125" s="4"/>
      <c r="Z11125" s="4"/>
      <c r="AA11125" s="4"/>
      <c r="AB11125" s="4"/>
      <c r="AC11125" s="13"/>
      <c r="AD11125" s="4"/>
      <c r="AE11125" s="13"/>
      <c r="AF11125" s="13"/>
      <c r="AG11125" s="14"/>
    </row>
    <row r="11126" s="10" customFormat="1" spans="1:33">
      <c r="A11126" s="4"/>
      <c r="B11126" s="4"/>
      <c r="C11126" s="4"/>
      <c r="D11126" s="4"/>
      <c r="E11126" s="4"/>
      <c r="F11126" s="4"/>
      <c r="G11126" s="4"/>
      <c r="H11126" s="13"/>
      <c r="I11126" s="13"/>
      <c r="J11126" s="4"/>
      <c r="K11126" s="4"/>
      <c r="L11126" s="4"/>
      <c r="M11126" s="4"/>
      <c r="N11126" s="4"/>
      <c r="O11126" s="4"/>
      <c r="P11126" s="4"/>
      <c r="Q11126" s="4"/>
      <c r="R11126" s="13"/>
      <c r="S11126" s="13"/>
      <c r="T11126" s="13"/>
      <c r="U11126" s="13"/>
      <c r="V11126" s="13"/>
      <c r="W11126" s="13"/>
      <c r="X11126" s="13"/>
      <c r="Y11126" s="4"/>
      <c r="Z11126" s="4"/>
      <c r="AA11126" s="4"/>
      <c r="AB11126" s="4"/>
      <c r="AC11126" s="13"/>
      <c r="AD11126" s="4"/>
      <c r="AE11126" s="13"/>
      <c r="AF11126" s="13"/>
      <c r="AG11126" s="14"/>
    </row>
    <row r="11127" s="10" customFormat="1" spans="1:33">
      <c r="A11127" s="4"/>
      <c r="B11127" s="4"/>
      <c r="C11127" s="4"/>
      <c r="D11127" s="4"/>
      <c r="E11127" s="4"/>
      <c r="F11127" s="4"/>
      <c r="G11127" s="4"/>
      <c r="H11127" s="13"/>
      <c r="I11127" s="13"/>
      <c r="J11127" s="4"/>
      <c r="K11127" s="4"/>
      <c r="L11127" s="4"/>
      <c r="M11127" s="4"/>
      <c r="N11127" s="4"/>
      <c r="O11127" s="4"/>
      <c r="P11127" s="4"/>
      <c r="Q11127" s="4"/>
      <c r="R11127" s="13"/>
      <c r="S11127" s="13"/>
      <c r="T11127" s="13"/>
      <c r="U11127" s="13"/>
      <c r="V11127" s="13"/>
      <c r="W11127" s="4"/>
      <c r="X11127" s="13"/>
      <c r="Y11127" s="4"/>
      <c r="Z11127" s="4"/>
      <c r="AA11127" s="4"/>
      <c r="AB11127" s="4"/>
      <c r="AC11127" s="4"/>
      <c r="AD11127" s="4"/>
      <c r="AE11127" s="13"/>
      <c r="AF11127" s="13"/>
      <c r="AG11127" s="14"/>
    </row>
    <row r="11128" s="10" customFormat="1" spans="1:33">
      <c r="A11128" s="4"/>
      <c r="B11128" s="4"/>
      <c r="C11128" s="4"/>
      <c r="D11128" s="4"/>
      <c r="E11128" s="4"/>
      <c r="F11128" s="4"/>
      <c r="G11128" s="4"/>
      <c r="H11128" s="13"/>
      <c r="I11128" s="13"/>
      <c r="J11128" s="4"/>
      <c r="K11128" s="4"/>
      <c r="L11128" s="4"/>
      <c r="M11128" s="4"/>
      <c r="N11128" s="4"/>
      <c r="O11128" s="4"/>
      <c r="P11128" s="4"/>
      <c r="Q11128" s="4"/>
      <c r="R11128" s="13"/>
      <c r="S11128" s="13"/>
      <c r="T11128" s="13"/>
      <c r="U11128" s="13"/>
      <c r="V11128" s="13"/>
      <c r="W11128" s="4"/>
      <c r="X11128" s="13"/>
      <c r="Y11128" s="4"/>
      <c r="Z11128" s="4"/>
      <c r="AA11128" s="4"/>
      <c r="AB11128" s="4"/>
      <c r="AC11128" s="4"/>
      <c r="AD11128" s="4"/>
      <c r="AE11128" s="13"/>
      <c r="AF11128" s="13"/>
      <c r="AG11128" s="14"/>
    </row>
    <row r="11129" s="10" customFormat="1" spans="1:33">
      <c r="A11129" s="4"/>
      <c r="B11129" s="4"/>
      <c r="C11129" s="4"/>
      <c r="D11129" s="4"/>
      <c r="E11129" s="4"/>
      <c r="F11129" s="4"/>
      <c r="G11129" s="4"/>
      <c r="H11129" s="13"/>
      <c r="I11129" s="13"/>
      <c r="J11129" s="4"/>
      <c r="K11129" s="4"/>
      <c r="L11129" s="4"/>
      <c r="M11129" s="4"/>
      <c r="N11129" s="4"/>
      <c r="O11129" s="4"/>
      <c r="P11129" s="4"/>
      <c r="Q11129" s="4"/>
      <c r="R11129" s="13"/>
      <c r="S11129" s="13"/>
      <c r="T11129" s="13"/>
      <c r="U11129" s="13"/>
      <c r="V11129" s="13"/>
      <c r="W11129" s="4"/>
      <c r="X11129" s="13"/>
      <c r="Y11129" s="4"/>
      <c r="Z11129" s="4"/>
      <c r="AA11129" s="4"/>
      <c r="AB11129" s="4"/>
      <c r="AC11129" s="4"/>
      <c r="AD11129" s="4"/>
      <c r="AE11129" s="13"/>
      <c r="AF11129" s="13"/>
      <c r="AG11129" s="14"/>
    </row>
    <row r="11130" s="10" customFormat="1" spans="1:33">
      <c r="A11130" s="4"/>
      <c r="B11130" s="4"/>
      <c r="C11130" s="4"/>
      <c r="D11130" s="4"/>
      <c r="E11130" s="4"/>
      <c r="F11130" s="4"/>
      <c r="G11130" s="4"/>
      <c r="H11130" s="13"/>
      <c r="I11130" s="13"/>
      <c r="J11130" s="4"/>
      <c r="K11130" s="4"/>
      <c r="L11130" s="4"/>
      <c r="M11130" s="4"/>
      <c r="N11130" s="4"/>
      <c r="O11130" s="4"/>
      <c r="P11130" s="4"/>
      <c r="Q11130" s="4"/>
      <c r="R11130" s="13"/>
      <c r="S11130" s="13"/>
      <c r="T11130" s="13"/>
      <c r="U11130" s="13"/>
      <c r="V11130" s="13"/>
      <c r="W11130" s="13"/>
      <c r="X11130" s="13"/>
      <c r="Y11130" s="4"/>
      <c r="Z11130" s="4"/>
      <c r="AA11130" s="4"/>
      <c r="AB11130" s="4"/>
      <c r="AC11130" s="13"/>
      <c r="AD11130" s="4"/>
      <c r="AE11130" s="13"/>
      <c r="AF11130" s="13"/>
      <c r="AG11130" s="14"/>
    </row>
    <row r="11131" s="10" customFormat="1" spans="1:33">
      <c r="A11131" s="4"/>
      <c r="B11131" s="4"/>
      <c r="C11131" s="4"/>
      <c r="D11131" s="4"/>
      <c r="E11131" s="4"/>
      <c r="F11131" s="4"/>
      <c r="G11131" s="4"/>
      <c r="H11131" s="13"/>
      <c r="I11131" s="13"/>
      <c r="J11131" s="4"/>
      <c r="K11131" s="4"/>
      <c r="L11131" s="4"/>
      <c r="M11131" s="4"/>
      <c r="N11131" s="4"/>
      <c r="O11131" s="4"/>
      <c r="P11131" s="4"/>
      <c r="Q11131" s="4"/>
      <c r="R11131" s="13"/>
      <c r="S11131" s="13"/>
      <c r="T11131" s="13"/>
      <c r="U11131" s="13"/>
      <c r="V11131" s="13"/>
      <c r="W11131" s="4"/>
      <c r="X11131" s="13"/>
      <c r="Y11131" s="4"/>
      <c r="Z11131" s="4"/>
      <c r="AA11131" s="4"/>
      <c r="AB11131" s="4"/>
      <c r="AC11131" s="4"/>
      <c r="AD11131" s="4"/>
      <c r="AE11131" s="13"/>
      <c r="AF11131" s="13"/>
      <c r="AG11131" s="14"/>
    </row>
    <row r="11132" s="10" customFormat="1" spans="1:33">
      <c r="A11132" s="4"/>
      <c r="B11132" s="4"/>
      <c r="C11132" s="4"/>
      <c r="D11132" s="4"/>
      <c r="E11132" s="4"/>
      <c r="F11132" s="4"/>
      <c r="G11132" s="4"/>
      <c r="H11132" s="13"/>
      <c r="I11132" s="13"/>
      <c r="J11132" s="4"/>
      <c r="K11132" s="4"/>
      <c r="L11132" s="4"/>
      <c r="M11132" s="4"/>
      <c r="N11132" s="4"/>
      <c r="O11132" s="4"/>
      <c r="P11132" s="4"/>
      <c r="Q11132" s="4"/>
      <c r="R11132" s="13"/>
      <c r="S11132" s="13"/>
      <c r="T11132" s="13"/>
      <c r="U11132" s="13"/>
      <c r="V11132" s="13"/>
      <c r="W11132" s="13"/>
      <c r="X11132" s="13"/>
      <c r="Y11132" s="4"/>
      <c r="Z11132" s="4"/>
      <c r="AA11132" s="4"/>
      <c r="AB11132" s="4"/>
      <c r="AC11132" s="13"/>
      <c r="AD11132" s="4"/>
      <c r="AE11132" s="13"/>
      <c r="AF11132" s="13"/>
      <c r="AG11132" s="14"/>
    </row>
    <row r="11133" s="10" customFormat="1" spans="1:33">
      <c r="A11133" s="4"/>
      <c r="B11133" s="4"/>
      <c r="C11133" s="4"/>
      <c r="D11133" s="4"/>
      <c r="E11133" s="4"/>
      <c r="F11133" s="4"/>
      <c r="G11133" s="4"/>
      <c r="H11133" s="13"/>
      <c r="I11133" s="13"/>
      <c r="J11133" s="4"/>
      <c r="K11133" s="4"/>
      <c r="L11133" s="4"/>
      <c r="M11133" s="4"/>
      <c r="N11133" s="4"/>
      <c r="O11133" s="4"/>
      <c r="P11133" s="4"/>
      <c r="Q11133" s="4"/>
      <c r="R11133" s="13"/>
      <c r="S11133" s="4"/>
      <c r="T11133" s="13"/>
      <c r="U11133" s="13"/>
      <c r="V11133" s="13"/>
      <c r="W11133" s="13"/>
      <c r="X11133" s="4"/>
      <c r="Y11133" s="4"/>
      <c r="Z11133" s="4"/>
      <c r="AA11133" s="4"/>
      <c r="AB11133" s="4"/>
      <c r="AC11133" s="4"/>
      <c r="AD11133" s="4"/>
      <c r="AE11133" s="13"/>
      <c r="AF11133" s="13"/>
      <c r="AG11133" s="14"/>
    </row>
    <row r="11134" s="10" customFormat="1" spans="1:33">
      <c r="A11134" s="4"/>
      <c r="B11134" s="4"/>
      <c r="C11134" s="4"/>
      <c r="D11134" s="4"/>
      <c r="E11134" s="4"/>
      <c r="F11134" s="4"/>
      <c r="G11134" s="4"/>
      <c r="H11134" s="13"/>
      <c r="I11134" s="13"/>
      <c r="J11134" s="4"/>
      <c r="K11134" s="4"/>
      <c r="L11134" s="4"/>
      <c r="M11134" s="4"/>
      <c r="N11134" s="4"/>
      <c r="O11134" s="4"/>
      <c r="P11134" s="4"/>
      <c r="Q11134" s="4"/>
      <c r="R11134" s="13"/>
      <c r="S11134" s="4"/>
      <c r="T11134" s="13"/>
      <c r="U11134" s="13"/>
      <c r="V11134" s="13"/>
      <c r="W11134" s="13"/>
      <c r="X11134" s="4"/>
      <c r="Y11134" s="4"/>
      <c r="Z11134" s="4"/>
      <c r="AA11134" s="4"/>
      <c r="AB11134" s="4"/>
      <c r="AC11134" s="4"/>
      <c r="AD11134" s="4"/>
      <c r="AE11134" s="13"/>
      <c r="AF11134" s="13"/>
      <c r="AG11134" s="14"/>
    </row>
    <row r="11135" s="10" customFormat="1" spans="1:33">
      <c r="A11135" s="4"/>
      <c r="B11135" s="4"/>
      <c r="C11135" s="4"/>
      <c r="D11135" s="4"/>
      <c r="E11135" s="4"/>
      <c r="F11135" s="4"/>
      <c r="G11135" s="4"/>
      <c r="H11135" s="13"/>
      <c r="I11135" s="13"/>
      <c r="J11135" s="4"/>
      <c r="K11135" s="4"/>
      <c r="L11135" s="4"/>
      <c r="M11135" s="4"/>
      <c r="N11135" s="4"/>
      <c r="O11135" s="4"/>
      <c r="P11135" s="4"/>
      <c r="Q11135" s="4"/>
      <c r="R11135" s="13"/>
      <c r="S11135" s="13"/>
      <c r="T11135" s="13"/>
      <c r="U11135" s="13"/>
      <c r="V11135" s="13"/>
      <c r="W11135" s="13"/>
      <c r="X11135" s="13"/>
      <c r="Y11135" s="4"/>
      <c r="Z11135" s="4"/>
      <c r="AA11135" s="4"/>
      <c r="AB11135" s="4"/>
      <c r="AC11135" s="13"/>
      <c r="AD11135" s="4"/>
      <c r="AE11135" s="13"/>
      <c r="AF11135" s="13"/>
      <c r="AG11135" s="14"/>
    </row>
    <row r="11136" s="10" customFormat="1" spans="1:33">
      <c r="A11136" s="4"/>
      <c r="B11136" s="4"/>
      <c r="C11136" s="4"/>
      <c r="D11136" s="4"/>
      <c r="E11136" s="4"/>
      <c r="F11136" s="4"/>
      <c r="G11136" s="4"/>
      <c r="H11136" s="13"/>
      <c r="I11136" s="13"/>
      <c r="J11136" s="4"/>
      <c r="K11136" s="4"/>
      <c r="L11136" s="4"/>
      <c r="M11136" s="4"/>
      <c r="N11136" s="4"/>
      <c r="O11136" s="4"/>
      <c r="P11136" s="4"/>
      <c r="Q11136" s="4"/>
      <c r="R11136" s="13"/>
      <c r="S11136" s="13"/>
      <c r="T11136" s="13"/>
      <c r="U11136" s="13"/>
      <c r="V11136" s="13"/>
      <c r="W11136" s="13"/>
      <c r="X11136" s="13"/>
      <c r="Y11136" s="4"/>
      <c r="Z11136" s="4"/>
      <c r="AA11136" s="4"/>
      <c r="AB11136" s="4"/>
      <c r="AC11136" s="13"/>
      <c r="AD11136" s="4"/>
      <c r="AE11136" s="13"/>
      <c r="AF11136" s="13"/>
      <c r="AG11136" s="14"/>
    </row>
    <row r="11137" s="10" customFormat="1" spans="1:33">
      <c r="A11137" s="4"/>
      <c r="B11137" s="4"/>
      <c r="C11137" s="4"/>
      <c r="D11137" s="4"/>
      <c r="E11137" s="4"/>
      <c r="F11137" s="4"/>
      <c r="G11137" s="4"/>
      <c r="H11137" s="13"/>
      <c r="I11137" s="13"/>
      <c r="J11137" s="4"/>
      <c r="K11137" s="4"/>
      <c r="L11137" s="4"/>
      <c r="M11137" s="4"/>
      <c r="N11137" s="4"/>
      <c r="O11137" s="4"/>
      <c r="P11137" s="4"/>
      <c r="Q11137" s="4"/>
      <c r="R11137" s="13"/>
      <c r="S11137" s="13"/>
      <c r="T11137" s="13"/>
      <c r="U11137" s="13"/>
      <c r="V11137" s="13"/>
      <c r="W11137" s="13"/>
      <c r="X11137" s="13"/>
      <c r="Y11137" s="4"/>
      <c r="Z11137" s="4"/>
      <c r="AA11137" s="4"/>
      <c r="AB11137" s="4"/>
      <c r="AC11137" s="13"/>
      <c r="AD11137" s="4"/>
      <c r="AE11137" s="13"/>
      <c r="AF11137" s="13"/>
      <c r="AG11137" s="14"/>
    </row>
    <row r="11138" s="10" customFormat="1" spans="1:33">
      <c r="A11138" s="4"/>
      <c r="B11138" s="4"/>
      <c r="C11138" s="4"/>
      <c r="D11138" s="4"/>
      <c r="E11138" s="4"/>
      <c r="F11138" s="4"/>
      <c r="G11138" s="4"/>
      <c r="H11138" s="13"/>
      <c r="I11138" s="13"/>
      <c r="J11138" s="4"/>
      <c r="K11138" s="4"/>
      <c r="L11138" s="4"/>
      <c r="M11138" s="4"/>
      <c r="N11138" s="4"/>
      <c r="O11138" s="4"/>
      <c r="P11138" s="4"/>
      <c r="Q11138" s="4"/>
      <c r="R11138" s="13"/>
      <c r="S11138" s="13"/>
      <c r="T11138" s="13"/>
      <c r="U11138" s="13"/>
      <c r="V11138" s="13"/>
      <c r="W11138" s="13"/>
      <c r="X11138" s="13"/>
      <c r="Y11138" s="4"/>
      <c r="Z11138" s="4"/>
      <c r="AA11138" s="4"/>
      <c r="AB11138" s="4"/>
      <c r="AC11138" s="13"/>
      <c r="AD11138" s="4"/>
      <c r="AE11138" s="13"/>
      <c r="AF11138" s="13"/>
      <c r="AG11138" s="14"/>
    </row>
    <row r="11139" s="10" customFormat="1" spans="1:33">
      <c r="A11139" s="4"/>
      <c r="B11139" s="4"/>
      <c r="C11139" s="4"/>
      <c r="D11139" s="4"/>
      <c r="E11139" s="4"/>
      <c r="F11139" s="4"/>
      <c r="G11139" s="4"/>
      <c r="H11139" s="13"/>
      <c r="I11139" s="13"/>
      <c r="J11139" s="4"/>
      <c r="K11139" s="4"/>
      <c r="L11139" s="4"/>
      <c r="M11139" s="4"/>
      <c r="N11139" s="4"/>
      <c r="O11139" s="4"/>
      <c r="P11139" s="4"/>
      <c r="Q11139" s="4"/>
      <c r="R11139" s="13"/>
      <c r="S11139" s="13"/>
      <c r="T11139" s="13"/>
      <c r="U11139" s="13"/>
      <c r="V11139" s="13"/>
      <c r="W11139" s="13"/>
      <c r="X11139" s="13"/>
      <c r="Y11139" s="4"/>
      <c r="Z11139" s="4"/>
      <c r="AA11139" s="4"/>
      <c r="AB11139" s="4"/>
      <c r="AC11139" s="13"/>
      <c r="AD11139" s="4"/>
      <c r="AE11139" s="13"/>
      <c r="AF11139" s="13"/>
      <c r="AG11139" s="14"/>
    </row>
    <row r="11140" s="10" customFormat="1" spans="1:33">
      <c r="A11140" s="4"/>
      <c r="B11140" s="4"/>
      <c r="C11140" s="4"/>
      <c r="D11140" s="4"/>
      <c r="E11140" s="4"/>
      <c r="F11140" s="4"/>
      <c r="G11140" s="4"/>
      <c r="H11140" s="13"/>
      <c r="I11140" s="13"/>
      <c r="J11140" s="4"/>
      <c r="K11140" s="4"/>
      <c r="L11140" s="4"/>
      <c r="M11140" s="4"/>
      <c r="N11140" s="4"/>
      <c r="O11140" s="4"/>
      <c r="P11140" s="4"/>
      <c r="Q11140" s="4"/>
      <c r="R11140" s="13"/>
      <c r="S11140" s="13"/>
      <c r="T11140" s="13"/>
      <c r="U11140" s="13"/>
      <c r="V11140" s="13"/>
      <c r="W11140" s="13"/>
      <c r="X11140" s="13"/>
      <c r="Y11140" s="4"/>
      <c r="Z11140" s="4"/>
      <c r="AA11140" s="4"/>
      <c r="AB11140" s="4"/>
      <c r="AC11140" s="13"/>
      <c r="AD11140" s="4"/>
      <c r="AE11140" s="13"/>
      <c r="AF11140" s="13"/>
      <c r="AG11140" s="14"/>
    </row>
    <row r="11141" s="10" customFormat="1" spans="1:33">
      <c r="A11141" s="4"/>
      <c r="B11141" s="4"/>
      <c r="C11141" s="4"/>
      <c r="D11141" s="4"/>
      <c r="E11141" s="4"/>
      <c r="F11141" s="4"/>
      <c r="G11141" s="4"/>
      <c r="H11141" s="13"/>
      <c r="I11141" s="13"/>
      <c r="J11141" s="4"/>
      <c r="K11141" s="4"/>
      <c r="L11141" s="4"/>
      <c r="M11141" s="4"/>
      <c r="N11141" s="4"/>
      <c r="O11141" s="4"/>
      <c r="P11141" s="4"/>
      <c r="Q11141" s="4"/>
      <c r="R11141" s="13"/>
      <c r="S11141" s="4"/>
      <c r="T11141" s="13"/>
      <c r="U11141" s="13"/>
      <c r="V11141" s="13"/>
      <c r="W11141" s="13"/>
      <c r="X11141" s="13"/>
      <c r="Y11141" s="4"/>
      <c r="Z11141" s="4"/>
      <c r="AA11141" s="4"/>
      <c r="AB11141" s="4"/>
      <c r="AC11141" s="13"/>
      <c r="AD11141" s="4"/>
      <c r="AE11141" s="13"/>
      <c r="AF11141" s="13"/>
      <c r="AG11141" s="14"/>
    </row>
    <row r="11142" s="10" customFormat="1" spans="1:33">
      <c r="A11142" s="4"/>
      <c r="B11142" s="4"/>
      <c r="C11142" s="4"/>
      <c r="D11142" s="4"/>
      <c r="E11142" s="4"/>
      <c r="F11142" s="4"/>
      <c r="G11142" s="4"/>
      <c r="H11142" s="13"/>
      <c r="I11142" s="13"/>
      <c r="J11142" s="4"/>
      <c r="K11142" s="4"/>
      <c r="L11142" s="4"/>
      <c r="M11142" s="4"/>
      <c r="N11142" s="4"/>
      <c r="O11142" s="4"/>
      <c r="P11142" s="4"/>
      <c r="Q11142" s="4"/>
      <c r="R11142" s="13"/>
      <c r="S11142" s="13"/>
      <c r="T11142" s="13"/>
      <c r="U11142" s="13"/>
      <c r="V11142" s="13"/>
      <c r="W11142" s="13"/>
      <c r="X11142" s="13"/>
      <c r="Y11142" s="4"/>
      <c r="Z11142" s="4"/>
      <c r="AA11142" s="4"/>
      <c r="AB11142" s="4"/>
      <c r="AC11142" s="13"/>
      <c r="AD11142" s="4"/>
      <c r="AE11142" s="13"/>
      <c r="AF11142" s="13"/>
      <c r="AG11142" s="14"/>
    </row>
    <row r="11143" s="10" customFormat="1" spans="1:33">
      <c r="A11143" s="4"/>
      <c r="B11143" s="4"/>
      <c r="C11143" s="4"/>
      <c r="D11143" s="4"/>
      <c r="E11143" s="4"/>
      <c r="F11143" s="4"/>
      <c r="G11143" s="4"/>
      <c r="H11143" s="13"/>
      <c r="I11143" s="13"/>
      <c r="J11143" s="4"/>
      <c r="K11143" s="4"/>
      <c r="L11143" s="4"/>
      <c r="M11143" s="4"/>
      <c r="N11143" s="4"/>
      <c r="O11143" s="4"/>
      <c r="P11143" s="4"/>
      <c r="Q11143" s="4"/>
      <c r="R11143" s="13"/>
      <c r="S11143" s="13"/>
      <c r="T11143" s="13"/>
      <c r="U11143" s="13"/>
      <c r="V11143" s="13"/>
      <c r="W11143" s="13"/>
      <c r="X11143" s="13"/>
      <c r="Y11143" s="4"/>
      <c r="Z11143" s="4"/>
      <c r="AA11143" s="4"/>
      <c r="AB11143" s="4"/>
      <c r="AC11143" s="13"/>
      <c r="AD11143" s="4"/>
      <c r="AE11143" s="13"/>
      <c r="AF11143" s="13"/>
      <c r="AG11143" s="14"/>
    </row>
    <row r="11144" s="10" customFormat="1" spans="1:33">
      <c r="A11144" s="4"/>
      <c r="B11144" s="4"/>
      <c r="C11144" s="4"/>
      <c r="D11144" s="4"/>
      <c r="E11144" s="4"/>
      <c r="F11144" s="4"/>
      <c r="G11144" s="4"/>
      <c r="H11144" s="13"/>
      <c r="I11144" s="13"/>
      <c r="J11144" s="4"/>
      <c r="K11144" s="4"/>
      <c r="L11144" s="4"/>
      <c r="M11144" s="4"/>
      <c r="N11144" s="4"/>
      <c r="O11144" s="4"/>
      <c r="P11144" s="4"/>
      <c r="Q11144" s="4"/>
      <c r="R11144" s="13"/>
      <c r="S11144" s="13"/>
      <c r="T11144" s="13"/>
      <c r="U11144" s="13"/>
      <c r="V11144" s="13"/>
      <c r="W11144" s="13"/>
      <c r="X11144" s="13"/>
      <c r="Y11144" s="4"/>
      <c r="Z11144" s="4"/>
      <c r="AA11144" s="4"/>
      <c r="AB11144" s="4"/>
      <c r="AC11144" s="13"/>
      <c r="AD11144" s="4"/>
      <c r="AE11144" s="13"/>
      <c r="AF11144" s="13"/>
      <c r="AG11144" s="14"/>
    </row>
    <row r="11145" s="10" customFormat="1" spans="1:33">
      <c r="A11145" s="4"/>
      <c r="B11145" s="4"/>
      <c r="C11145" s="4"/>
      <c r="D11145" s="4"/>
      <c r="E11145" s="4"/>
      <c r="F11145" s="4"/>
      <c r="G11145" s="4"/>
      <c r="H11145" s="13"/>
      <c r="I11145" s="13"/>
      <c r="J11145" s="4"/>
      <c r="K11145" s="4"/>
      <c r="L11145" s="4"/>
      <c r="M11145" s="4"/>
      <c r="N11145" s="4"/>
      <c r="O11145" s="4"/>
      <c r="P11145" s="4"/>
      <c r="Q11145" s="4"/>
      <c r="R11145" s="13"/>
      <c r="S11145" s="13"/>
      <c r="T11145" s="13"/>
      <c r="U11145" s="13"/>
      <c r="V11145" s="13"/>
      <c r="W11145" s="13"/>
      <c r="X11145" s="13"/>
      <c r="Y11145" s="4"/>
      <c r="Z11145" s="4"/>
      <c r="AA11145" s="4"/>
      <c r="AB11145" s="4"/>
      <c r="AC11145" s="13"/>
      <c r="AD11145" s="4"/>
      <c r="AE11145" s="13"/>
      <c r="AF11145" s="13"/>
      <c r="AG11145" s="14"/>
    </row>
    <row r="11146" s="10" customFormat="1" spans="1:33">
      <c r="A11146" s="4"/>
      <c r="B11146" s="4"/>
      <c r="C11146" s="4"/>
      <c r="D11146" s="4"/>
      <c r="E11146" s="4"/>
      <c r="F11146" s="4"/>
      <c r="G11146" s="4"/>
      <c r="H11146" s="13"/>
      <c r="I11146" s="13"/>
      <c r="J11146" s="4"/>
      <c r="K11146" s="4"/>
      <c r="L11146" s="4"/>
      <c r="M11146" s="4"/>
      <c r="N11146" s="4"/>
      <c r="O11146" s="4"/>
      <c r="P11146" s="4"/>
      <c r="Q11146" s="4"/>
      <c r="R11146" s="13"/>
      <c r="S11146" s="13"/>
      <c r="T11146" s="13"/>
      <c r="U11146" s="13"/>
      <c r="V11146" s="13"/>
      <c r="W11146" s="13"/>
      <c r="X11146" s="13"/>
      <c r="Y11146" s="4"/>
      <c r="Z11146" s="4"/>
      <c r="AA11146" s="4"/>
      <c r="AB11146" s="4"/>
      <c r="AC11146" s="13"/>
      <c r="AD11146" s="4"/>
      <c r="AE11146" s="13"/>
      <c r="AF11146" s="13"/>
      <c r="AG11146" s="14"/>
    </row>
    <row r="11147" s="10" customFormat="1" spans="1:33">
      <c r="A11147" s="4"/>
      <c r="B11147" s="4"/>
      <c r="C11147" s="4"/>
      <c r="D11147" s="4"/>
      <c r="E11147" s="4"/>
      <c r="F11147" s="4"/>
      <c r="G11147" s="4"/>
      <c r="H11147" s="13"/>
      <c r="I11147" s="13"/>
      <c r="J11147" s="4"/>
      <c r="K11147" s="4"/>
      <c r="L11147" s="4"/>
      <c r="M11147" s="4"/>
      <c r="N11147" s="4"/>
      <c r="O11147" s="4"/>
      <c r="P11147" s="4"/>
      <c r="Q11147" s="4"/>
      <c r="R11147" s="13"/>
      <c r="S11147" s="13"/>
      <c r="T11147" s="13"/>
      <c r="U11147" s="13"/>
      <c r="V11147" s="13"/>
      <c r="W11147" s="13"/>
      <c r="X11147" s="13"/>
      <c r="Y11147" s="4"/>
      <c r="Z11147" s="4"/>
      <c r="AA11147" s="4"/>
      <c r="AB11147" s="4"/>
      <c r="AC11147" s="13"/>
      <c r="AD11147" s="4"/>
      <c r="AE11147" s="13"/>
      <c r="AF11147" s="13"/>
      <c r="AG11147" s="14"/>
    </row>
    <row r="11148" s="10" customFormat="1" spans="1:33">
      <c r="A11148" s="4"/>
      <c r="B11148" s="4"/>
      <c r="C11148" s="4"/>
      <c r="D11148" s="4"/>
      <c r="E11148" s="4"/>
      <c r="F11148" s="4"/>
      <c r="G11148" s="4"/>
      <c r="H11148" s="13"/>
      <c r="I11148" s="13"/>
      <c r="J11148" s="4"/>
      <c r="K11148" s="4"/>
      <c r="L11148" s="4"/>
      <c r="M11148" s="4"/>
      <c r="N11148" s="4"/>
      <c r="O11148" s="4"/>
      <c r="P11148" s="4"/>
      <c r="Q11148" s="4"/>
      <c r="R11148" s="13"/>
      <c r="S11148" s="13"/>
      <c r="T11148" s="13"/>
      <c r="U11148" s="13"/>
      <c r="V11148" s="13"/>
      <c r="W11148" s="13"/>
      <c r="X11148" s="13"/>
      <c r="Y11148" s="4"/>
      <c r="Z11148" s="4"/>
      <c r="AA11148" s="4"/>
      <c r="AB11148" s="4"/>
      <c r="AC11148" s="13"/>
      <c r="AD11148" s="4"/>
      <c r="AE11148" s="13"/>
      <c r="AF11148" s="13"/>
      <c r="AG11148" s="14"/>
    </row>
    <row r="11149" s="10" customFormat="1" spans="1:33">
      <c r="A11149" s="4"/>
      <c r="B11149" s="4"/>
      <c r="C11149" s="4"/>
      <c r="D11149" s="4"/>
      <c r="E11149" s="4"/>
      <c r="F11149" s="4"/>
      <c r="G11149" s="4"/>
      <c r="H11149" s="13"/>
      <c r="I11149" s="13"/>
      <c r="J11149" s="4"/>
      <c r="K11149" s="4"/>
      <c r="L11149" s="4"/>
      <c r="M11149" s="4"/>
      <c r="N11149" s="4"/>
      <c r="O11149" s="4"/>
      <c r="P11149" s="4"/>
      <c r="Q11149" s="4"/>
      <c r="R11149" s="13"/>
      <c r="S11149" s="13"/>
      <c r="T11149" s="13"/>
      <c r="U11149" s="13"/>
      <c r="V11149" s="13"/>
      <c r="W11149" s="13"/>
      <c r="X11149" s="13"/>
      <c r="Y11149" s="4"/>
      <c r="Z11149" s="4"/>
      <c r="AA11149" s="4"/>
      <c r="AB11149" s="4"/>
      <c r="AC11149" s="13"/>
      <c r="AD11149" s="4"/>
      <c r="AE11149" s="13"/>
      <c r="AF11149" s="13"/>
      <c r="AG11149" s="14"/>
    </row>
    <row r="11150" s="10" customFormat="1" spans="1:33">
      <c r="A11150" s="4"/>
      <c r="B11150" s="4"/>
      <c r="C11150" s="4"/>
      <c r="D11150" s="4"/>
      <c r="E11150" s="4"/>
      <c r="F11150" s="4"/>
      <c r="G11150" s="4"/>
      <c r="H11150" s="13"/>
      <c r="I11150" s="13"/>
      <c r="J11150" s="4"/>
      <c r="K11150" s="4"/>
      <c r="L11150" s="4"/>
      <c r="M11150" s="4"/>
      <c r="N11150" s="4"/>
      <c r="O11150" s="4"/>
      <c r="P11150" s="4"/>
      <c r="Q11150" s="4"/>
      <c r="R11150" s="13"/>
      <c r="S11150" s="13"/>
      <c r="T11150" s="13"/>
      <c r="U11150" s="13"/>
      <c r="V11150" s="13"/>
      <c r="W11150" s="13"/>
      <c r="X11150" s="13"/>
      <c r="Y11150" s="4"/>
      <c r="Z11150" s="4"/>
      <c r="AA11150" s="4"/>
      <c r="AB11150" s="4"/>
      <c r="AC11150" s="13"/>
      <c r="AD11150" s="4"/>
      <c r="AE11150" s="13"/>
      <c r="AF11150" s="13"/>
      <c r="AG11150" s="14"/>
    </row>
    <row r="11151" s="10" customFormat="1" spans="1:33">
      <c r="A11151" s="4"/>
      <c r="B11151" s="4"/>
      <c r="C11151" s="4"/>
      <c r="D11151" s="4"/>
      <c r="E11151" s="4"/>
      <c r="F11151" s="4"/>
      <c r="G11151" s="4"/>
      <c r="H11151" s="13"/>
      <c r="I11151" s="13"/>
      <c r="J11151" s="4"/>
      <c r="K11151" s="4"/>
      <c r="L11151" s="4"/>
      <c r="M11151" s="4"/>
      <c r="N11151" s="4"/>
      <c r="O11151" s="4"/>
      <c r="P11151" s="4"/>
      <c r="Q11151" s="4"/>
      <c r="R11151" s="13"/>
      <c r="S11151" s="13"/>
      <c r="T11151" s="13"/>
      <c r="U11151" s="13"/>
      <c r="V11151" s="13"/>
      <c r="W11151" s="13"/>
      <c r="X11151" s="13"/>
      <c r="Y11151" s="4"/>
      <c r="Z11151" s="4"/>
      <c r="AA11151" s="4"/>
      <c r="AB11151" s="4"/>
      <c r="AC11151" s="13"/>
      <c r="AD11151" s="4"/>
      <c r="AE11151" s="13"/>
      <c r="AF11151" s="13"/>
      <c r="AG11151" s="14"/>
    </row>
    <row r="11152" s="10" customFormat="1" spans="1:33">
      <c r="A11152" s="4"/>
      <c r="B11152" s="4"/>
      <c r="C11152" s="4"/>
      <c r="D11152" s="4"/>
      <c r="E11152" s="4"/>
      <c r="F11152" s="4"/>
      <c r="G11152" s="4"/>
      <c r="H11152" s="13"/>
      <c r="I11152" s="13"/>
      <c r="J11152" s="4"/>
      <c r="K11152" s="4"/>
      <c r="L11152" s="4"/>
      <c r="M11152" s="4"/>
      <c r="N11152" s="4"/>
      <c r="O11152" s="4"/>
      <c r="P11152" s="4"/>
      <c r="Q11152" s="4"/>
      <c r="R11152" s="13"/>
      <c r="S11152" s="4"/>
      <c r="T11152" s="13"/>
      <c r="U11152" s="13"/>
      <c r="V11152" s="13"/>
      <c r="W11152" s="13"/>
      <c r="X11152" s="13"/>
      <c r="Y11152" s="4"/>
      <c r="Z11152" s="4"/>
      <c r="AA11152" s="4"/>
      <c r="AB11152" s="4"/>
      <c r="AC11152" s="13"/>
      <c r="AD11152" s="4"/>
      <c r="AE11152" s="13"/>
      <c r="AF11152" s="13"/>
      <c r="AG11152" s="14"/>
    </row>
    <row r="11153" s="10" customFormat="1" spans="1:33">
      <c r="A11153" s="4"/>
      <c r="B11153" s="4"/>
      <c r="C11153" s="4"/>
      <c r="D11153" s="4"/>
      <c r="E11153" s="4"/>
      <c r="F11153" s="4"/>
      <c r="G11153" s="4"/>
      <c r="H11153" s="13"/>
      <c r="I11153" s="13"/>
      <c r="J11153" s="4"/>
      <c r="K11153" s="4"/>
      <c r="L11153" s="4"/>
      <c r="M11153" s="4"/>
      <c r="N11153" s="4"/>
      <c r="O11153" s="4"/>
      <c r="P11153" s="4"/>
      <c r="Q11153" s="4"/>
      <c r="R11153" s="13"/>
      <c r="S11153" s="13"/>
      <c r="T11153" s="13"/>
      <c r="U11153" s="13"/>
      <c r="V11153" s="13"/>
      <c r="W11153" s="13"/>
      <c r="X11153" s="13"/>
      <c r="Y11153" s="4"/>
      <c r="Z11153" s="4"/>
      <c r="AA11153" s="4"/>
      <c r="AB11153" s="4"/>
      <c r="AC11153" s="13"/>
      <c r="AD11153" s="4"/>
      <c r="AE11153" s="13"/>
      <c r="AF11153" s="13"/>
      <c r="AG11153" s="14"/>
    </row>
    <row r="11154" s="10" customFormat="1" spans="1:33">
      <c r="A11154" s="4"/>
      <c r="B11154" s="4"/>
      <c r="C11154" s="4"/>
      <c r="D11154" s="4"/>
      <c r="E11154" s="4"/>
      <c r="F11154" s="4"/>
      <c r="G11154" s="4"/>
      <c r="H11154" s="13"/>
      <c r="I11154" s="13"/>
      <c r="J11154" s="4"/>
      <c r="K11154" s="4"/>
      <c r="L11154" s="4"/>
      <c r="M11154" s="4"/>
      <c r="N11154" s="4"/>
      <c r="O11154" s="4"/>
      <c r="P11154" s="4"/>
      <c r="Q11154" s="4"/>
      <c r="R11154" s="13"/>
      <c r="S11154" s="13"/>
      <c r="T11154" s="13"/>
      <c r="U11154" s="13"/>
      <c r="V11154" s="13"/>
      <c r="W11154" s="13"/>
      <c r="X11154" s="13"/>
      <c r="Y11154" s="4"/>
      <c r="Z11154" s="4"/>
      <c r="AA11154" s="4"/>
      <c r="AB11154" s="4"/>
      <c r="AC11154" s="13"/>
      <c r="AD11154" s="4"/>
      <c r="AE11154" s="13"/>
      <c r="AF11154" s="13"/>
      <c r="AG11154" s="14"/>
    </row>
    <row r="11155" s="10" customFormat="1" spans="1:33">
      <c r="A11155" s="4"/>
      <c r="B11155" s="4"/>
      <c r="C11155" s="4"/>
      <c r="D11155" s="4"/>
      <c r="E11155" s="4"/>
      <c r="F11155" s="4"/>
      <c r="G11155" s="4"/>
      <c r="H11155" s="13"/>
      <c r="I11155" s="13"/>
      <c r="J11155" s="4"/>
      <c r="K11155" s="4"/>
      <c r="L11155" s="4"/>
      <c r="M11155" s="4"/>
      <c r="N11155" s="4"/>
      <c r="O11155" s="4"/>
      <c r="P11155" s="4"/>
      <c r="Q11155" s="4"/>
      <c r="R11155" s="13"/>
      <c r="S11155" s="13"/>
      <c r="T11155" s="13"/>
      <c r="U11155" s="13"/>
      <c r="V11155" s="13"/>
      <c r="W11155" s="13"/>
      <c r="X11155" s="13"/>
      <c r="Y11155" s="4"/>
      <c r="Z11155" s="4"/>
      <c r="AA11155" s="4"/>
      <c r="AB11155" s="4"/>
      <c r="AC11155" s="13"/>
      <c r="AD11155" s="4"/>
      <c r="AE11155" s="13"/>
      <c r="AF11155" s="13"/>
      <c r="AG11155" s="14"/>
    </row>
    <row r="11156" s="10" customFormat="1" spans="1:33">
      <c r="A11156" s="4"/>
      <c r="B11156" s="4"/>
      <c r="C11156" s="4"/>
      <c r="D11156" s="4"/>
      <c r="E11156" s="4"/>
      <c r="F11156" s="4"/>
      <c r="G11156" s="4"/>
      <c r="H11156" s="13"/>
      <c r="I11156" s="13"/>
      <c r="J11156" s="4"/>
      <c r="K11156" s="4"/>
      <c r="L11156" s="4"/>
      <c r="M11156" s="4"/>
      <c r="N11156" s="4"/>
      <c r="O11156" s="4"/>
      <c r="P11156" s="4"/>
      <c r="Q11156" s="4"/>
      <c r="R11156" s="13"/>
      <c r="S11156" s="13"/>
      <c r="T11156" s="13"/>
      <c r="U11156" s="13"/>
      <c r="V11156" s="13"/>
      <c r="W11156" s="13"/>
      <c r="X11156" s="13"/>
      <c r="Y11156" s="4"/>
      <c r="Z11156" s="4"/>
      <c r="AA11156" s="4"/>
      <c r="AB11156" s="4"/>
      <c r="AC11156" s="13"/>
      <c r="AD11156" s="4"/>
      <c r="AE11156" s="13"/>
      <c r="AF11156" s="13"/>
      <c r="AG11156" s="14"/>
    </row>
    <row r="11157" s="10" customFormat="1" spans="1:33">
      <c r="A11157" s="4"/>
      <c r="B11157" s="4"/>
      <c r="C11157" s="4"/>
      <c r="D11157" s="4"/>
      <c r="E11157" s="4"/>
      <c r="F11157" s="4"/>
      <c r="G11157" s="4"/>
      <c r="H11157" s="13"/>
      <c r="I11157" s="13"/>
      <c r="J11157" s="4"/>
      <c r="K11157" s="4"/>
      <c r="L11157" s="4"/>
      <c r="M11157" s="4"/>
      <c r="N11157" s="4"/>
      <c r="O11157" s="4"/>
      <c r="P11157" s="4"/>
      <c r="Q11157" s="4"/>
      <c r="R11157" s="13"/>
      <c r="S11157" s="13"/>
      <c r="T11157" s="13"/>
      <c r="U11157" s="13"/>
      <c r="V11157" s="13"/>
      <c r="W11157" s="4"/>
      <c r="X11157" s="13"/>
      <c r="Y11157" s="4"/>
      <c r="Z11157" s="4"/>
      <c r="AA11157" s="4"/>
      <c r="AB11157" s="4"/>
      <c r="AC11157" s="4"/>
      <c r="AD11157" s="4"/>
      <c r="AE11157" s="13"/>
      <c r="AF11157" s="13"/>
      <c r="AG11157" s="14"/>
    </row>
    <row r="11158" s="10" customFormat="1" spans="1:33">
      <c r="A11158" s="4"/>
      <c r="B11158" s="4"/>
      <c r="C11158" s="4"/>
      <c r="D11158" s="4"/>
      <c r="E11158" s="4"/>
      <c r="F11158" s="4"/>
      <c r="G11158" s="4"/>
      <c r="H11158" s="13"/>
      <c r="I11158" s="13"/>
      <c r="J11158" s="4"/>
      <c r="K11158" s="4"/>
      <c r="L11158" s="4"/>
      <c r="M11158" s="4"/>
      <c r="N11158" s="4"/>
      <c r="O11158" s="4"/>
      <c r="P11158" s="4"/>
      <c r="Q11158" s="4"/>
      <c r="R11158" s="13"/>
      <c r="S11158" s="13"/>
      <c r="T11158" s="13"/>
      <c r="U11158" s="13"/>
      <c r="V11158" s="13"/>
      <c r="W11158" s="13"/>
      <c r="X11158" s="13"/>
      <c r="Y11158" s="4"/>
      <c r="Z11158" s="4"/>
      <c r="AA11158" s="4"/>
      <c r="AB11158" s="4"/>
      <c r="AC11158" s="13"/>
      <c r="AD11158" s="4"/>
      <c r="AE11158" s="13"/>
      <c r="AF11158" s="13"/>
      <c r="AG11158" s="14"/>
    </row>
    <row r="11159" s="10" customFormat="1" spans="1:33">
      <c r="A11159" s="4"/>
      <c r="B11159" s="4"/>
      <c r="C11159" s="4"/>
      <c r="D11159" s="4"/>
      <c r="E11159" s="4"/>
      <c r="F11159" s="4"/>
      <c r="G11159" s="4"/>
      <c r="H11159" s="13"/>
      <c r="I11159" s="13"/>
      <c r="J11159" s="4"/>
      <c r="K11159" s="4"/>
      <c r="L11159" s="4"/>
      <c r="M11159" s="4"/>
      <c r="N11159" s="4"/>
      <c r="O11159" s="4"/>
      <c r="P11159" s="4"/>
      <c r="Q11159" s="4"/>
      <c r="R11159" s="13"/>
      <c r="S11159" s="13"/>
      <c r="T11159" s="13"/>
      <c r="U11159" s="13"/>
      <c r="V11159" s="13"/>
      <c r="W11159" s="13"/>
      <c r="X11159" s="13"/>
      <c r="Y11159" s="4"/>
      <c r="Z11159" s="4"/>
      <c r="AA11159" s="4"/>
      <c r="AB11159" s="4"/>
      <c r="AC11159" s="13"/>
      <c r="AD11159" s="4"/>
      <c r="AE11159" s="13"/>
      <c r="AF11159" s="13"/>
      <c r="AG11159" s="14"/>
    </row>
    <row r="11160" s="10" customFormat="1" spans="1:33">
      <c r="A11160" s="4"/>
      <c r="B11160" s="4"/>
      <c r="C11160" s="4"/>
      <c r="D11160" s="4"/>
      <c r="E11160" s="4"/>
      <c r="F11160" s="4"/>
      <c r="G11160" s="4"/>
      <c r="H11160" s="13"/>
      <c r="I11160" s="13"/>
      <c r="J11160" s="4"/>
      <c r="K11160" s="4"/>
      <c r="L11160" s="4"/>
      <c r="M11160" s="4"/>
      <c r="N11160" s="4"/>
      <c r="O11160" s="4"/>
      <c r="P11160" s="4"/>
      <c r="Q11160" s="4"/>
      <c r="R11160" s="13"/>
      <c r="S11160" s="13"/>
      <c r="T11160" s="13"/>
      <c r="U11160" s="13"/>
      <c r="V11160" s="13"/>
      <c r="W11160" s="13"/>
      <c r="X11160" s="13"/>
      <c r="Y11160" s="4"/>
      <c r="Z11160" s="4"/>
      <c r="AA11160" s="4"/>
      <c r="AB11160" s="4"/>
      <c r="AC11160" s="13"/>
      <c r="AD11160" s="4"/>
      <c r="AE11160" s="13"/>
      <c r="AF11160" s="13"/>
      <c r="AG11160" s="14"/>
    </row>
    <row r="11161" s="10" customFormat="1" spans="1:33">
      <c r="A11161" s="4"/>
      <c r="B11161" s="4"/>
      <c r="C11161" s="4"/>
      <c r="D11161" s="4"/>
      <c r="E11161" s="4"/>
      <c r="F11161" s="4"/>
      <c r="G11161" s="4"/>
      <c r="H11161" s="13"/>
      <c r="I11161" s="13"/>
      <c r="J11161" s="4"/>
      <c r="K11161" s="4"/>
      <c r="L11161" s="4"/>
      <c r="M11161" s="4"/>
      <c r="N11161" s="4"/>
      <c r="O11161" s="4"/>
      <c r="P11161" s="4"/>
      <c r="Q11161" s="4"/>
      <c r="R11161" s="13"/>
      <c r="S11161" s="4"/>
      <c r="T11161" s="13"/>
      <c r="U11161" s="13"/>
      <c r="V11161" s="13"/>
      <c r="W11161" s="13"/>
      <c r="X11161" s="13"/>
      <c r="Y11161" s="4"/>
      <c r="Z11161" s="4"/>
      <c r="AA11161" s="4"/>
      <c r="AB11161" s="4"/>
      <c r="AC11161" s="13"/>
      <c r="AD11161" s="4"/>
      <c r="AE11161" s="13"/>
      <c r="AF11161" s="13"/>
      <c r="AG11161" s="14"/>
    </row>
    <row r="11162" s="10" customFormat="1" spans="1:33">
      <c r="A11162" s="4"/>
      <c r="B11162" s="4"/>
      <c r="C11162" s="4"/>
      <c r="D11162" s="4"/>
      <c r="E11162" s="4"/>
      <c r="F11162" s="4"/>
      <c r="G11162" s="4"/>
      <c r="H11162" s="13"/>
      <c r="I11162" s="13"/>
      <c r="J11162" s="4"/>
      <c r="K11162" s="4"/>
      <c r="L11162" s="4"/>
      <c r="M11162" s="4"/>
      <c r="N11162" s="4"/>
      <c r="O11162" s="4"/>
      <c r="P11162" s="4"/>
      <c r="Q11162" s="4"/>
      <c r="R11162" s="13"/>
      <c r="S11162" s="4"/>
      <c r="T11162" s="13"/>
      <c r="U11162" s="13"/>
      <c r="V11162" s="13"/>
      <c r="W11162" s="13"/>
      <c r="X11162" s="13"/>
      <c r="Y11162" s="4"/>
      <c r="Z11162" s="4"/>
      <c r="AA11162" s="4"/>
      <c r="AB11162" s="4"/>
      <c r="AC11162" s="13"/>
      <c r="AD11162" s="4"/>
      <c r="AE11162" s="13"/>
      <c r="AF11162" s="13"/>
      <c r="AG11162" s="14"/>
    </row>
    <row r="11163" s="10" customFormat="1" spans="1:33">
      <c r="A11163" s="4"/>
      <c r="B11163" s="4"/>
      <c r="C11163" s="4"/>
      <c r="D11163" s="4"/>
      <c r="E11163" s="4"/>
      <c r="F11163" s="4"/>
      <c r="G11163" s="4"/>
      <c r="H11163" s="13"/>
      <c r="I11163" s="13"/>
      <c r="J11163" s="4"/>
      <c r="K11163" s="4"/>
      <c r="L11163" s="4"/>
      <c r="M11163" s="4"/>
      <c r="N11163" s="4"/>
      <c r="O11163" s="4"/>
      <c r="P11163" s="4"/>
      <c r="Q11163" s="4"/>
      <c r="R11163" s="13"/>
      <c r="S11163" s="4"/>
      <c r="T11163" s="13"/>
      <c r="U11163" s="13"/>
      <c r="V11163" s="13"/>
      <c r="W11163" s="13"/>
      <c r="X11163" s="13"/>
      <c r="Y11163" s="4"/>
      <c r="Z11163" s="4"/>
      <c r="AA11163" s="4"/>
      <c r="AB11163" s="4"/>
      <c r="AC11163" s="13"/>
      <c r="AD11163" s="4"/>
      <c r="AE11163" s="13"/>
      <c r="AF11163" s="13"/>
      <c r="AG11163" s="14"/>
    </row>
    <row r="11164" s="10" customFormat="1" spans="1:33">
      <c r="A11164" s="4"/>
      <c r="B11164" s="4"/>
      <c r="C11164" s="4"/>
      <c r="D11164" s="4"/>
      <c r="E11164" s="4"/>
      <c r="F11164" s="4"/>
      <c r="G11164" s="4"/>
      <c r="H11164" s="13"/>
      <c r="I11164" s="13"/>
      <c r="J11164" s="4"/>
      <c r="K11164" s="4"/>
      <c r="L11164" s="4"/>
      <c r="M11164" s="4"/>
      <c r="N11164" s="4"/>
      <c r="O11164" s="4"/>
      <c r="P11164" s="4"/>
      <c r="Q11164" s="4"/>
      <c r="R11164" s="13"/>
      <c r="S11164" s="13"/>
      <c r="T11164" s="13"/>
      <c r="U11164" s="13"/>
      <c r="V11164" s="13"/>
      <c r="W11164" s="13"/>
      <c r="X11164" s="13"/>
      <c r="Y11164" s="4"/>
      <c r="Z11164" s="4"/>
      <c r="AA11164" s="4"/>
      <c r="AB11164" s="4"/>
      <c r="AC11164" s="13"/>
      <c r="AD11164" s="4"/>
      <c r="AE11164" s="13"/>
      <c r="AF11164" s="13"/>
      <c r="AG11164" s="14"/>
    </row>
    <row r="11165" s="10" customFormat="1" spans="1:33">
      <c r="A11165" s="4"/>
      <c r="B11165" s="4"/>
      <c r="C11165" s="4"/>
      <c r="D11165" s="4"/>
      <c r="E11165" s="4"/>
      <c r="F11165" s="4"/>
      <c r="G11165" s="4"/>
      <c r="H11165" s="13"/>
      <c r="I11165" s="13"/>
      <c r="J11165" s="4"/>
      <c r="K11165" s="4"/>
      <c r="L11165" s="4"/>
      <c r="M11165" s="4"/>
      <c r="N11165" s="4"/>
      <c r="O11165" s="4"/>
      <c r="P11165" s="4"/>
      <c r="Q11165" s="4"/>
      <c r="R11165" s="13"/>
      <c r="S11165" s="13"/>
      <c r="T11165" s="13"/>
      <c r="U11165" s="13"/>
      <c r="V11165" s="13"/>
      <c r="W11165" s="13"/>
      <c r="X11165" s="13"/>
      <c r="Y11165" s="4"/>
      <c r="Z11165" s="4"/>
      <c r="AA11165" s="4"/>
      <c r="AB11165" s="4"/>
      <c r="AC11165" s="13"/>
      <c r="AD11165" s="4"/>
      <c r="AE11165" s="13"/>
      <c r="AF11165" s="13"/>
      <c r="AG11165" s="14"/>
    </row>
    <row r="11166" s="10" customFormat="1" spans="1:33">
      <c r="A11166" s="4"/>
      <c r="B11166" s="4"/>
      <c r="C11166" s="4"/>
      <c r="D11166" s="4"/>
      <c r="E11166" s="4"/>
      <c r="F11166" s="4"/>
      <c r="G11166" s="4"/>
      <c r="H11166" s="13"/>
      <c r="I11166" s="13"/>
      <c r="J11166" s="4"/>
      <c r="K11166" s="4"/>
      <c r="L11166" s="4"/>
      <c r="M11166" s="4"/>
      <c r="N11166" s="4"/>
      <c r="O11166" s="4"/>
      <c r="P11166" s="4"/>
      <c r="Q11166" s="4"/>
      <c r="R11166" s="13"/>
      <c r="S11166" s="13"/>
      <c r="T11166" s="13"/>
      <c r="U11166" s="13"/>
      <c r="V11166" s="13"/>
      <c r="W11166" s="13"/>
      <c r="X11166" s="13"/>
      <c r="Y11166" s="4"/>
      <c r="Z11166" s="4"/>
      <c r="AA11166" s="4"/>
      <c r="AB11166" s="4"/>
      <c r="AC11166" s="13"/>
      <c r="AD11166" s="4"/>
      <c r="AE11166" s="13"/>
      <c r="AF11166" s="13"/>
      <c r="AG11166" s="14"/>
    </row>
    <row r="11167" s="10" customFormat="1" spans="1:33">
      <c r="A11167" s="4"/>
      <c r="B11167" s="4"/>
      <c r="C11167" s="4"/>
      <c r="D11167" s="4"/>
      <c r="E11167" s="4"/>
      <c r="F11167" s="4"/>
      <c r="G11167" s="4"/>
      <c r="H11167" s="13"/>
      <c r="I11167" s="13"/>
      <c r="J11167" s="4"/>
      <c r="K11167" s="4"/>
      <c r="L11167" s="4"/>
      <c r="M11167" s="4"/>
      <c r="N11167" s="4"/>
      <c r="O11167" s="4"/>
      <c r="P11167" s="4"/>
      <c r="Q11167" s="4"/>
      <c r="R11167" s="13"/>
      <c r="S11167" s="13"/>
      <c r="T11167" s="13"/>
      <c r="U11167" s="13"/>
      <c r="V11167" s="13"/>
      <c r="W11167" s="13"/>
      <c r="X11167" s="13"/>
      <c r="Y11167" s="4"/>
      <c r="Z11167" s="4"/>
      <c r="AA11167" s="4"/>
      <c r="AB11167" s="4"/>
      <c r="AC11167" s="13"/>
      <c r="AD11167" s="4"/>
      <c r="AE11167" s="13"/>
      <c r="AF11167" s="13"/>
      <c r="AG11167" s="14"/>
    </row>
    <row r="11168" s="10" customFormat="1" spans="1:33">
      <c r="A11168" s="4"/>
      <c r="B11168" s="4"/>
      <c r="C11168" s="4"/>
      <c r="D11168" s="4"/>
      <c r="E11168" s="4"/>
      <c r="F11168" s="4"/>
      <c r="G11168" s="4"/>
      <c r="H11168" s="13"/>
      <c r="I11168" s="13"/>
      <c r="J11168" s="4"/>
      <c r="K11168" s="4"/>
      <c r="L11168" s="4"/>
      <c r="M11168" s="4"/>
      <c r="N11168" s="4"/>
      <c r="O11168" s="4"/>
      <c r="P11168" s="4"/>
      <c r="Q11168" s="4"/>
      <c r="R11168" s="13"/>
      <c r="S11168" s="13"/>
      <c r="T11168" s="13"/>
      <c r="U11168" s="13"/>
      <c r="V11168" s="13"/>
      <c r="W11168" s="13"/>
      <c r="X11168" s="13"/>
      <c r="Y11168" s="4"/>
      <c r="Z11168" s="4"/>
      <c r="AA11168" s="4"/>
      <c r="AB11168" s="4"/>
      <c r="AC11168" s="13"/>
      <c r="AD11168" s="4"/>
      <c r="AE11168" s="13"/>
      <c r="AF11168" s="13"/>
      <c r="AG11168" s="14"/>
    </row>
    <row r="11169" s="10" customFormat="1" spans="1:33">
      <c r="A11169" s="4"/>
      <c r="B11169" s="4"/>
      <c r="C11169" s="4"/>
      <c r="D11169" s="4"/>
      <c r="E11169" s="4"/>
      <c r="F11169" s="4"/>
      <c r="G11169" s="4"/>
      <c r="H11169" s="13"/>
      <c r="I11169" s="13"/>
      <c r="J11169" s="4"/>
      <c r="K11169" s="4"/>
      <c r="L11169" s="4"/>
      <c r="M11169" s="4"/>
      <c r="N11169" s="4"/>
      <c r="O11169" s="4"/>
      <c r="P11169" s="4"/>
      <c r="Q11169" s="4"/>
      <c r="R11169" s="13"/>
      <c r="S11169" s="13"/>
      <c r="T11169" s="13"/>
      <c r="U11169" s="13"/>
      <c r="V11169" s="13"/>
      <c r="W11169" s="13"/>
      <c r="X11169" s="13"/>
      <c r="Y11169" s="4"/>
      <c r="Z11169" s="4"/>
      <c r="AA11169" s="4"/>
      <c r="AB11169" s="4"/>
      <c r="AC11169" s="13"/>
      <c r="AD11169" s="4"/>
      <c r="AE11169" s="13"/>
      <c r="AF11169" s="13"/>
      <c r="AG11169" s="14"/>
    </row>
    <row r="11170" s="10" customFormat="1" spans="1:33">
      <c r="A11170" s="4"/>
      <c r="B11170" s="4"/>
      <c r="C11170" s="4"/>
      <c r="D11170" s="4"/>
      <c r="E11170" s="4"/>
      <c r="F11170" s="4"/>
      <c r="G11170" s="4"/>
      <c r="H11170" s="13"/>
      <c r="I11170" s="13"/>
      <c r="J11170" s="4"/>
      <c r="K11170" s="4"/>
      <c r="L11170" s="4"/>
      <c r="M11170" s="4"/>
      <c r="N11170" s="4"/>
      <c r="O11170" s="4"/>
      <c r="P11170" s="4"/>
      <c r="Q11170" s="4"/>
      <c r="R11170" s="13"/>
      <c r="S11170" s="4"/>
      <c r="T11170" s="13"/>
      <c r="U11170" s="13"/>
      <c r="V11170" s="13"/>
      <c r="W11170" s="13"/>
      <c r="X11170" s="13"/>
      <c r="Y11170" s="4"/>
      <c r="Z11170" s="4"/>
      <c r="AA11170" s="4"/>
      <c r="AB11170" s="4"/>
      <c r="AC11170" s="13"/>
      <c r="AD11170" s="4"/>
      <c r="AE11170" s="13"/>
      <c r="AF11170" s="13"/>
      <c r="AG11170" s="14"/>
    </row>
    <row r="11171" s="10" customFormat="1" spans="1:33">
      <c r="A11171" s="4"/>
      <c r="B11171" s="4"/>
      <c r="C11171" s="4"/>
      <c r="D11171" s="4"/>
      <c r="E11171" s="4"/>
      <c r="F11171" s="4"/>
      <c r="G11171" s="4"/>
      <c r="H11171" s="13"/>
      <c r="I11171" s="13"/>
      <c r="J11171" s="4"/>
      <c r="K11171" s="4"/>
      <c r="L11171" s="4"/>
      <c r="M11171" s="4"/>
      <c r="N11171" s="4"/>
      <c r="O11171" s="4"/>
      <c r="P11171" s="4"/>
      <c r="Q11171" s="4"/>
      <c r="R11171" s="13"/>
      <c r="S11171" s="13"/>
      <c r="T11171" s="13"/>
      <c r="U11171" s="13"/>
      <c r="V11171" s="13"/>
      <c r="W11171" s="13"/>
      <c r="X11171" s="13"/>
      <c r="Y11171" s="4"/>
      <c r="Z11171" s="4"/>
      <c r="AA11171" s="4"/>
      <c r="AB11171" s="4"/>
      <c r="AC11171" s="13"/>
      <c r="AD11171" s="4"/>
      <c r="AE11171" s="13"/>
      <c r="AF11171" s="13"/>
      <c r="AG11171" s="14"/>
    </row>
    <row r="11172" s="10" customFormat="1" spans="1:33">
      <c r="A11172" s="4"/>
      <c r="B11172" s="4"/>
      <c r="C11172" s="4"/>
      <c r="D11172" s="4"/>
      <c r="E11172" s="4"/>
      <c r="F11172" s="4"/>
      <c r="G11172" s="4"/>
      <c r="H11172" s="13"/>
      <c r="I11172" s="13"/>
      <c r="J11172" s="4"/>
      <c r="K11172" s="4"/>
      <c r="L11172" s="4"/>
      <c r="M11172" s="4"/>
      <c r="N11172" s="4"/>
      <c r="O11172" s="4"/>
      <c r="P11172" s="4"/>
      <c r="Q11172" s="4"/>
      <c r="R11172" s="13"/>
      <c r="S11172" s="13"/>
      <c r="T11172" s="13"/>
      <c r="U11172" s="13"/>
      <c r="V11172" s="13"/>
      <c r="W11172" s="13"/>
      <c r="X11172" s="13"/>
      <c r="Y11172" s="4"/>
      <c r="Z11172" s="4"/>
      <c r="AA11172" s="4"/>
      <c r="AB11172" s="4"/>
      <c r="AC11172" s="13"/>
      <c r="AD11172" s="4"/>
      <c r="AE11172" s="13"/>
      <c r="AF11172" s="13"/>
      <c r="AG11172" s="14"/>
    </row>
    <row r="11173" s="10" customFormat="1" spans="1:33">
      <c r="A11173" s="4"/>
      <c r="B11173" s="4"/>
      <c r="C11173" s="4"/>
      <c r="D11173" s="4"/>
      <c r="E11173" s="4"/>
      <c r="F11173" s="4"/>
      <c r="G11173" s="4"/>
      <c r="H11173" s="13"/>
      <c r="I11173" s="13"/>
      <c r="J11173" s="4"/>
      <c r="K11173" s="4"/>
      <c r="L11173" s="4"/>
      <c r="M11173" s="4"/>
      <c r="N11173" s="4"/>
      <c r="O11173" s="4"/>
      <c r="P11173" s="4"/>
      <c r="Q11173" s="4"/>
      <c r="R11173" s="4"/>
      <c r="S11173" s="4"/>
      <c r="T11173" s="4"/>
      <c r="U11173" s="13"/>
      <c r="V11173" s="13"/>
      <c r="W11173" s="13"/>
      <c r="X11173" s="13"/>
      <c r="Y11173" s="4"/>
      <c r="Z11173" s="4"/>
      <c r="AA11173" s="4"/>
      <c r="AB11173" s="4"/>
      <c r="AC11173" s="13"/>
      <c r="AD11173" s="4"/>
      <c r="AE11173" s="13"/>
      <c r="AF11173" s="13"/>
      <c r="AG11173" s="14"/>
    </row>
    <row r="11174" s="10" customFormat="1" spans="1:33">
      <c r="A11174" s="4"/>
      <c r="B11174" s="4"/>
      <c r="C11174" s="4"/>
      <c r="D11174" s="4"/>
      <c r="E11174" s="4"/>
      <c r="F11174" s="4"/>
      <c r="G11174" s="4"/>
      <c r="H11174" s="13"/>
      <c r="I11174" s="13"/>
      <c r="J11174" s="4"/>
      <c r="K11174" s="4"/>
      <c r="L11174" s="4"/>
      <c r="M11174" s="4"/>
      <c r="N11174" s="4"/>
      <c r="O11174" s="4"/>
      <c r="P11174" s="4"/>
      <c r="Q11174" s="4"/>
      <c r="R11174" s="13"/>
      <c r="S11174" s="4"/>
      <c r="T11174" s="13"/>
      <c r="U11174" s="13"/>
      <c r="V11174" s="13"/>
      <c r="W11174" s="13"/>
      <c r="X11174" s="4"/>
      <c r="Y11174" s="4"/>
      <c r="Z11174" s="4"/>
      <c r="AA11174" s="4"/>
      <c r="AB11174" s="4"/>
      <c r="AC11174" s="13"/>
      <c r="AD11174" s="4"/>
      <c r="AE11174" s="13"/>
      <c r="AF11174" s="13"/>
      <c r="AG11174" s="14"/>
    </row>
    <row r="11175" s="10" customFormat="1" spans="1:33">
      <c r="A11175" s="4"/>
      <c r="B11175" s="4"/>
      <c r="C11175" s="4"/>
      <c r="D11175" s="4"/>
      <c r="E11175" s="4"/>
      <c r="F11175" s="4"/>
      <c r="G11175" s="4"/>
      <c r="H11175" s="13"/>
      <c r="I11175" s="13"/>
      <c r="J11175" s="4"/>
      <c r="K11175" s="4"/>
      <c r="L11175" s="4"/>
      <c r="M11175" s="4"/>
      <c r="N11175" s="4"/>
      <c r="O11175" s="4"/>
      <c r="P11175" s="4"/>
      <c r="Q11175" s="4"/>
      <c r="R11175" s="4"/>
      <c r="S11175" s="13"/>
      <c r="T11175" s="13"/>
      <c r="U11175" s="13"/>
      <c r="V11175" s="13"/>
      <c r="W11175" s="13"/>
      <c r="X11175" s="13"/>
      <c r="Y11175" s="4"/>
      <c r="Z11175" s="4"/>
      <c r="AA11175" s="4"/>
      <c r="AB11175" s="4"/>
      <c r="AC11175" s="13"/>
      <c r="AD11175" s="4"/>
      <c r="AE11175" s="13"/>
      <c r="AF11175" s="13"/>
      <c r="AG11175" s="14"/>
    </row>
    <row r="11176" s="10" customFormat="1" spans="1:33">
      <c r="A11176" s="4"/>
      <c r="B11176" s="4"/>
      <c r="C11176" s="4"/>
      <c r="D11176" s="4"/>
      <c r="E11176" s="4"/>
      <c r="F11176" s="4"/>
      <c r="G11176" s="4"/>
      <c r="H11176" s="13"/>
      <c r="I11176" s="13"/>
      <c r="J11176" s="4"/>
      <c r="K11176" s="4"/>
      <c r="L11176" s="4"/>
      <c r="M11176" s="4"/>
      <c r="N11176" s="4"/>
      <c r="O11176" s="4"/>
      <c r="P11176" s="4"/>
      <c r="Q11176" s="4"/>
      <c r="R11176" s="13"/>
      <c r="S11176" s="13"/>
      <c r="T11176" s="13"/>
      <c r="U11176" s="13"/>
      <c r="V11176" s="13"/>
      <c r="W11176" s="13"/>
      <c r="X11176" s="13"/>
      <c r="Y11176" s="4"/>
      <c r="Z11176" s="4"/>
      <c r="AA11176" s="4"/>
      <c r="AB11176" s="4"/>
      <c r="AC11176" s="13"/>
      <c r="AD11176" s="4"/>
      <c r="AE11176" s="13"/>
      <c r="AF11176" s="13"/>
      <c r="AG11176" s="14"/>
    </row>
    <row r="11177" s="10" customFormat="1" spans="1:33">
      <c r="A11177" s="4"/>
      <c r="B11177" s="4"/>
      <c r="C11177" s="4"/>
      <c r="D11177" s="4"/>
      <c r="E11177" s="4"/>
      <c r="F11177" s="4"/>
      <c r="G11177" s="4"/>
      <c r="H11177" s="13"/>
      <c r="I11177" s="13"/>
      <c r="J11177" s="4"/>
      <c r="K11177" s="4"/>
      <c r="L11177" s="4"/>
      <c r="M11177" s="4"/>
      <c r="N11177" s="4"/>
      <c r="O11177" s="4"/>
      <c r="P11177" s="4"/>
      <c r="Q11177" s="4"/>
      <c r="R11177" s="13"/>
      <c r="S11177" s="13"/>
      <c r="T11177" s="13"/>
      <c r="U11177" s="13"/>
      <c r="V11177" s="13"/>
      <c r="W11177" s="13"/>
      <c r="X11177" s="13"/>
      <c r="Y11177" s="4"/>
      <c r="Z11177" s="4"/>
      <c r="AA11177" s="4"/>
      <c r="AB11177" s="4"/>
      <c r="AC11177" s="13"/>
      <c r="AD11177" s="4"/>
      <c r="AE11177" s="13"/>
      <c r="AF11177" s="13"/>
      <c r="AG11177" s="14"/>
    </row>
    <row r="11178" s="10" customFormat="1" spans="1:33">
      <c r="A11178" s="4"/>
      <c r="B11178" s="4"/>
      <c r="C11178" s="4"/>
      <c r="D11178" s="4"/>
      <c r="E11178" s="4"/>
      <c r="F11178" s="4"/>
      <c r="G11178" s="4"/>
      <c r="H11178" s="13"/>
      <c r="I11178" s="13"/>
      <c r="J11178" s="4"/>
      <c r="K11178" s="4"/>
      <c r="L11178" s="4"/>
      <c r="M11178" s="4"/>
      <c r="N11178" s="4"/>
      <c r="O11178" s="4"/>
      <c r="P11178" s="4"/>
      <c r="Q11178" s="4"/>
      <c r="R11178" s="13"/>
      <c r="S11178" s="13"/>
      <c r="T11178" s="13"/>
      <c r="U11178" s="13"/>
      <c r="V11178" s="13"/>
      <c r="W11178" s="13"/>
      <c r="X11178" s="13"/>
      <c r="Y11178" s="4"/>
      <c r="Z11178" s="4"/>
      <c r="AA11178" s="4"/>
      <c r="AB11178" s="4"/>
      <c r="AC11178" s="13"/>
      <c r="AD11178" s="4"/>
      <c r="AE11178" s="13"/>
      <c r="AF11178" s="13"/>
      <c r="AG11178" s="14"/>
    </row>
    <row r="11179" s="10" customFormat="1" spans="1:33">
      <c r="A11179" s="4"/>
      <c r="B11179" s="4"/>
      <c r="C11179" s="4"/>
      <c r="D11179" s="4"/>
      <c r="E11179" s="4"/>
      <c r="F11179" s="4"/>
      <c r="G11179" s="4"/>
      <c r="H11179" s="13"/>
      <c r="I11179" s="13"/>
      <c r="J11179" s="4"/>
      <c r="K11179" s="4"/>
      <c r="L11179" s="4"/>
      <c r="M11179" s="4"/>
      <c r="N11179" s="4"/>
      <c r="O11179" s="4"/>
      <c r="P11179" s="4"/>
      <c r="Q11179" s="4"/>
      <c r="R11179" s="13"/>
      <c r="S11179" s="13"/>
      <c r="T11179" s="13"/>
      <c r="U11179" s="13"/>
      <c r="V11179" s="13"/>
      <c r="W11179" s="13"/>
      <c r="X11179" s="13"/>
      <c r="Y11179" s="4"/>
      <c r="Z11179" s="4"/>
      <c r="AA11179" s="4"/>
      <c r="AB11179" s="4"/>
      <c r="AC11179" s="13"/>
      <c r="AD11179" s="4"/>
      <c r="AE11179" s="13"/>
      <c r="AF11179" s="13"/>
      <c r="AG11179" s="14"/>
    </row>
    <row r="11180" s="10" customFormat="1" spans="1:33">
      <c r="A11180" s="4"/>
      <c r="B11180" s="4"/>
      <c r="C11180" s="4"/>
      <c r="D11180" s="4"/>
      <c r="E11180" s="4"/>
      <c r="F11180" s="4"/>
      <c r="G11180" s="4"/>
      <c r="H11180" s="13"/>
      <c r="I11180" s="13"/>
      <c r="J11180" s="4"/>
      <c r="K11180" s="4"/>
      <c r="L11180" s="4"/>
      <c r="M11180" s="4"/>
      <c r="N11180" s="4"/>
      <c r="O11180" s="4"/>
      <c r="P11180" s="4"/>
      <c r="Q11180" s="4"/>
      <c r="R11180" s="13"/>
      <c r="S11180" s="4"/>
      <c r="T11180" s="13"/>
      <c r="U11180" s="13"/>
      <c r="V11180" s="13"/>
      <c r="W11180" s="13"/>
      <c r="X11180" s="4"/>
      <c r="Y11180" s="4"/>
      <c r="Z11180" s="4"/>
      <c r="AA11180" s="4"/>
      <c r="AB11180" s="4"/>
      <c r="AC11180" s="4"/>
      <c r="AD11180" s="4"/>
      <c r="AE11180" s="13"/>
      <c r="AF11180" s="13"/>
      <c r="AG11180" s="14"/>
    </row>
    <row r="11181" s="10" customFormat="1" spans="1:33">
      <c r="A11181" s="4"/>
      <c r="B11181" s="4"/>
      <c r="C11181" s="4"/>
      <c r="D11181" s="4"/>
      <c r="E11181" s="4"/>
      <c r="F11181" s="4"/>
      <c r="G11181" s="4"/>
      <c r="H11181" s="13"/>
      <c r="I11181" s="13"/>
      <c r="J11181" s="4"/>
      <c r="K11181" s="4"/>
      <c r="L11181" s="4"/>
      <c r="M11181" s="4"/>
      <c r="N11181" s="4"/>
      <c r="O11181" s="4"/>
      <c r="P11181" s="4"/>
      <c r="Q11181" s="4"/>
      <c r="R11181" s="13"/>
      <c r="S11181" s="4"/>
      <c r="T11181" s="13"/>
      <c r="U11181" s="13"/>
      <c r="V11181" s="13"/>
      <c r="W11181" s="13"/>
      <c r="X11181" s="4"/>
      <c r="Y11181" s="4"/>
      <c r="Z11181" s="4"/>
      <c r="AA11181" s="4"/>
      <c r="AB11181" s="4"/>
      <c r="AC11181" s="4"/>
      <c r="AD11181" s="4"/>
      <c r="AE11181" s="13"/>
      <c r="AF11181" s="13"/>
      <c r="AG11181" s="14"/>
    </row>
    <row r="11182" s="10" customFormat="1" spans="1:33">
      <c r="A11182" s="4"/>
      <c r="B11182" s="4"/>
      <c r="C11182" s="4"/>
      <c r="D11182" s="4"/>
      <c r="E11182" s="4"/>
      <c r="F11182" s="4"/>
      <c r="G11182" s="4"/>
      <c r="H11182" s="13"/>
      <c r="I11182" s="13"/>
      <c r="J11182" s="4"/>
      <c r="K11182" s="4"/>
      <c r="L11182" s="4"/>
      <c r="M11182" s="4"/>
      <c r="N11182" s="4"/>
      <c r="O11182" s="4"/>
      <c r="P11182" s="4"/>
      <c r="Q11182" s="4"/>
      <c r="R11182" s="13"/>
      <c r="S11182" s="4"/>
      <c r="T11182" s="13"/>
      <c r="U11182" s="13"/>
      <c r="V11182" s="13"/>
      <c r="W11182" s="13"/>
      <c r="X11182" s="4"/>
      <c r="Y11182" s="4"/>
      <c r="Z11182" s="4"/>
      <c r="AA11182" s="4"/>
      <c r="AB11182" s="4"/>
      <c r="AC11182" s="4"/>
      <c r="AD11182" s="4"/>
      <c r="AE11182" s="13"/>
      <c r="AF11182" s="13"/>
      <c r="AG11182" s="14"/>
    </row>
    <row r="11183" s="10" customFormat="1" spans="1:33">
      <c r="A11183" s="4"/>
      <c r="B11183" s="4"/>
      <c r="C11183" s="4"/>
      <c r="D11183" s="4"/>
      <c r="E11183" s="4"/>
      <c r="F11183" s="4"/>
      <c r="G11183" s="4"/>
      <c r="H11183" s="13"/>
      <c r="I11183" s="13"/>
      <c r="J11183" s="4"/>
      <c r="K11183" s="4"/>
      <c r="L11183" s="4"/>
      <c r="M11183" s="4"/>
      <c r="N11183" s="4"/>
      <c r="O11183" s="4"/>
      <c r="P11183" s="4"/>
      <c r="Q11183" s="4"/>
      <c r="R11183" s="13"/>
      <c r="S11183" s="4"/>
      <c r="T11183" s="13"/>
      <c r="U11183" s="13"/>
      <c r="V11183" s="13"/>
      <c r="W11183" s="13"/>
      <c r="X11183" s="13"/>
      <c r="Y11183" s="4"/>
      <c r="Z11183" s="4"/>
      <c r="AA11183" s="4"/>
      <c r="AB11183" s="4"/>
      <c r="AC11183" s="13"/>
      <c r="AD11183" s="4"/>
      <c r="AE11183" s="13"/>
      <c r="AF11183" s="13"/>
      <c r="AG11183" s="14"/>
    </row>
    <row r="11184" s="10" customFormat="1" spans="1:33">
      <c r="A11184" s="4"/>
      <c r="B11184" s="4"/>
      <c r="C11184" s="4"/>
      <c r="D11184" s="4"/>
      <c r="E11184" s="4"/>
      <c r="F11184" s="4"/>
      <c r="G11184" s="4"/>
      <c r="H11184" s="13"/>
      <c r="I11184" s="13"/>
      <c r="J11184" s="4"/>
      <c r="K11184" s="4"/>
      <c r="L11184" s="4"/>
      <c r="M11184" s="4"/>
      <c r="N11184" s="4"/>
      <c r="O11184" s="4"/>
      <c r="P11184" s="4"/>
      <c r="Q11184" s="4"/>
      <c r="R11184" s="13"/>
      <c r="S11184" s="4"/>
      <c r="T11184" s="13"/>
      <c r="U11184" s="13"/>
      <c r="V11184" s="13"/>
      <c r="W11184" s="13"/>
      <c r="X11184" s="13"/>
      <c r="Y11184" s="4"/>
      <c r="Z11184" s="4"/>
      <c r="AA11184" s="4"/>
      <c r="AB11184" s="4"/>
      <c r="AC11184" s="13"/>
      <c r="AD11184" s="4"/>
      <c r="AE11184" s="13"/>
      <c r="AF11184" s="13"/>
      <c r="AG11184" s="14"/>
    </row>
    <row r="11185" s="10" customFormat="1" spans="1:33">
      <c r="A11185" s="4"/>
      <c r="B11185" s="4"/>
      <c r="C11185" s="4"/>
      <c r="D11185" s="4"/>
      <c r="E11185" s="4"/>
      <c r="F11185" s="4"/>
      <c r="G11185" s="4"/>
      <c r="H11185" s="13"/>
      <c r="I11185" s="13"/>
      <c r="J11185" s="4"/>
      <c r="K11185" s="4"/>
      <c r="L11185" s="4"/>
      <c r="M11185" s="4"/>
      <c r="N11185" s="4"/>
      <c r="O11185" s="4"/>
      <c r="P11185" s="4"/>
      <c r="Q11185" s="4"/>
      <c r="R11185" s="13"/>
      <c r="S11185" s="13"/>
      <c r="T11185" s="13"/>
      <c r="U11185" s="13"/>
      <c r="V11185" s="13"/>
      <c r="W11185" s="13"/>
      <c r="X11185" s="13"/>
      <c r="Y11185" s="4"/>
      <c r="Z11185" s="4"/>
      <c r="AA11185" s="4"/>
      <c r="AB11185" s="4"/>
      <c r="AC11185" s="13"/>
      <c r="AD11185" s="4"/>
      <c r="AE11185" s="13"/>
      <c r="AF11185" s="13"/>
      <c r="AG11185" s="14"/>
    </row>
    <row r="11186" s="10" customFormat="1" spans="1:33">
      <c r="A11186" s="4"/>
      <c r="B11186" s="4"/>
      <c r="C11186" s="4"/>
      <c r="D11186" s="4"/>
      <c r="E11186" s="4"/>
      <c r="F11186" s="4"/>
      <c r="G11186" s="4"/>
      <c r="H11186" s="13"/>
      <c r="I11186" s="13"/>
      <c r="J11186" s="4"/>
      <c r="K11186" s="4"/>
      <c r="L11186" s="4"/>
      <c r="M11186" s="4"/>
      <c r="N11186" s="4"/>
      <c r="O11186" s="4"/>
      <c r="P11186" s="4"/>
      <c r="Q11186" s="4"/>
      <c r="R11186" s="13"/>
      <c r="S11186" s="13"/>
      <c r="T11186" s="13"/>
      <c r="U11186" s="13"/>
      <c r="V11186" s="13"/>
      <c r="W11186" s="13"/>
      <c r="X11186" s="13"/>
      <c r="Y11186" s="4"/>
      <c r="Z11186" s="4"/>
      <c r="AA11186" s="4"/>
      <c r="AB11186" s="4"/>
      <c r="AC11186" s="13"/>
      <c r="AD11186" s="4"/>
      <c r="AE11186" s="13"/>
      <c r="AF11186" s="13"/>
      <c r="AG11186" s="14"/>
    </row>
    <row r="11187" s="10" customFormat="1" spans="1:33">
      <c r="A11187" s="4"/>
      <c r="B11187" s="4"/>
      <c r="C11187" s="4"/>
      <c r="D11187" s="4"/>
      <c r="E11187" s="4"/>
      <c r="F11187" s="4"/>
      <c r="G11187" s="4"/>
      <c r="H11187" s="13"/>
      <c r="I11187" s="13"/>
      <c r="J11187" s="4"/>
      <c r="K11187" s="4"/>
      <c r="L11187" s="4"/>
      <c r="M11187" s="4"/>
      <c r="N11187" s="4"/>
      <c r="O11187" s="4"/>
      <c r="P11187" s="4"/>
      <c r="Q11187" s="4"/>
      <c r="R11187" s="13"/>
      <c r="S11187" s="13"/>
      <c r="T11187" s="13"/>
      <c r="U11187" s="13"/>
      <c r="V11187" s="13"/>
      <c r="W11187" s="13"/>
      <c r="X11187" s="13"/>
      <c r="Y11187" s="4"/>
      <c r="Z11187" s="4"/>
      <c r="AA11187" s="4"/>
      <c r="AB11187" s="4"/>
      <c r="AC11187" s="13"/>
      <c r="AD11187" s="4"/>
      <c r="AE11187" s="13"/>
      <c r="AF11187" s="13"/>
      <c r="AG11187" s="14"/>
    </row>
    <row r="11188" s="10" customFormat="1" spans="1:33">
      <c r="A11188" s="4"/>
      <c r="B11188" s="4"/>
      <c r="C11188" s="4"/>
      <c r="D11188" s="4"/>
      <c r="E11188" s="4"/>
      <c r="F11188" s="4"/>
      <c r="G11188" s="4"/>
      <c r="H11188" s="13"/>
      <c r="I11188" s="13"/>
      <c r="J11188" s="4"/>
      <c r="K11188" s="4"/>
      <c r="L11188" s="4"/>
      <c r="M11188" s="4"/>
      <c r="N11188" s="4"/>
      <c r="O11188" s="4"/>
      <c r="P11188" s="4"/>
      <c r="Q11188" s="4"/>
      <c r="R11188" s="13"/>
      <c r="S11188" s="4"/>
      <c r="T11188" s="13"/>
      <c r="U11188" s="13"/>
      <c r="V11188" s="13"/>
      <c r="W11188" s="13"/>
      <c r="X11188" s="4"/>
      <c r="Y11188" s="4"/>
      <c r="Z11188" s="4"/>
      <c r="AA11188" s="4"/>
      <c r="AB11188" s="4"/>
      <c r="AC11188" s="4"/>
      <c r="AD11188" s="4"/>
      <c r="AE11188" s="13"/>
      <c r="AF11188" s="13"/>
      <c r="AG11188" s="14"/>
    </row>
    <row r="11189" s="10" customFormat="1" spans="1:33">
      <c r="A11189" s="4"/>
      <c r="B11189" s="4"/>
      <c r="C11189" s="4"/>
      <c r="D11189" s="4"/>
      <c r="E11189" s="4"/>
      <c r="F11189" s="4"/>
      <c r="G11189" s="4"/>
      <c r="H11189" s="13"/>
      <c r="I11189" s="13"/>
      <c r="J11189" s="4"/>
      <c r="K11189" s="4"/>
      <c r="L11189" s="4"/>
      <c r="M11189" s="4"/>
      <c r="N11189" s="4"/>
      <c r="O11189" s="4"/>
      <c r="P11189" s="4"/>
      <c r="Q11189" s="4"/>
      <c r="R11189" s="13"/>
      <c r="S11189" s="4"/>
      <c r="T11189" s="13"/>
      <c r="U11189" s="13"/>
      <c r="V11189" s="13"/>
      <c r="W11189" s="13"/>
      <c r="X11189" s="4"/>
      <c r="Y11189" s="4"/>
      <c r="Z11189" s="4"/>
      <c r="AA11189" s="4"/>
      <c r="AB11189" s="4"/>
      <c r="AC11189" s="4"/>
      <c r="AD11189" s="4"/>
      <c r="AE11189" s="13"/>
      <c r="AF11189" s="13"/>
      <c r="AG11189" s="14"/>
    </row>
    <row r="11190" s="10" customFormat="1" spans="1:33">
      <c r="A11190" s="4"/>
      <c r="B11190" s="4"/>
      <c r="C11190" s="4"/>
      <c r="D11190" s="4"/>
      <c r="E11190" s="4"/>
      <c r="F11190" s="4"/>
      <c r="G11190" s="4"/>
      <c r="H11190" s="13"/>
      <c r="I11190" s="13"/>
      <c r="J11190" s="4"/>
      <c r="K11190" s="4"/>
      <c r="L11190" s="4"/>
      <c r="M11190" s="4"/>
      <c r="N11190" s="4"/>
      <c r="O11190" s="4"/>
      <c r="P11190" s="4"/>
      <c r="Q11190" s="4"/>
      <c r="R11190" s="13"/>
      <c r="S11190" s="4"/>
      <c r="T11190" s="13"/>
      <c r="U11190" s="13"/>
      <c r="V11190" s="13"/>
      <c r="W11190" s="13"/>
      <c r="X11190" s="4"/>
      <c r="Y11190" s="4"/>
      <c r="Z11190" s="4"/>
      <c r="AA11190" s="4"/>
      <c r="AB11190" s="4"/>
      <c r="AC11190" s="4"/>
      <c r="AD11190" s="4"/>
      <c r="AE11190" s="13"/>
      <c r="AF11190" s="13"/>
      <c r="AG11190" s="14"/>
    </row>
    <row r="11191" s="10" customFormat="1" spans="1:33">
      <c r="A11191" s="4"/>
      <c r="B11191" s="4"/>
      <c r="C11191" s="4"/>
      <c r="D11191" s="4"/>
      <c r="E11191" s="4"/>
      <c r="F11191" s="4"/>
      <c r="G11191" s="4"/>
      <c r="H11191" s="13"/>
      <c r="I11191" s="13"/>
      <c r="J11191" s="4"/>
      <c r="K11191" s="4"/>
      <c r="L11191" s="4"/>
      <c r="M11191" s="4"/>
      <c r="N11191" s="4"/>
      <c r="O11191" s="4"/>
      <c r="P11191" s="4"/>
      <c r="Q11191" s="4"/>
      <c r="R11191" s="13"/>
      <c r="S11191" s="13"/>
      <c r="T11191" s="13"/>
      <c r="U11191" s="13"/>
      <c r="V11191" s="13"/>
      <c r="W11191" s="13"/>
      <c r="X11191" s="13"/>
      <c r="Y11191" s="4"/>
      <c r="Z11191" s="4"/>
      <c r="AA11191" s="4"/>
      <c r="AB11191" s="4"/>
      <c r="AC11191" s="13"/>
      <c r="AD11191" s="4"/>
      <c r="AE11191" s="13"/>
      <c r="AF11191" s="13"/>
      <c r="AG11191" s="14"/>
    </row>
    <row r="11192" s="10" customFormat="1" spans="1:33">
      <c r="A11192" s="4"/>
      <c r="B11192" s="4"/>
      <c r="C11192" s="4"/>
      <c r="D11192" s="4"/>
      <c r="E11192" s="4"/>
      <c r="F11192" s="4"/>
      <c r="G11192" s="4"/>
      <c r="H11192" s="13"/>
      <c r="I11192" s="13"/>
      <c r="J11192" s="4"/>
      <c r="K11192" s="4"/>
      <c r="L11192" s="4"/>
      <c r="M11192" s="4"/>
      <c r="N11192" s="4"/>
      <c r="O11192" s="4"/>
      <c r="P11192" s="4"/>
      <c r="Q11192" s="4"/>
      <c r="R11192" s="13"/>
      <c r="S11192" s="13"/>
      <c r="T11192" s="13"/>
      <c r="U11192" s="13"/>
      <c r="V11192" s="13"/>
      <c r="W11192" s="13"/>
      <c r="X11192" s="13"/>
      <c r="Y11192" s="4"/>
      <c r="Z11192" s="4"/>
      <c r="AA11192" s="4"/>
      <c r="AB11192" s="4"/>
      <c r="AC11192" s="13"/>
      <c r="AD11192" s="4"/>
      <c r="AE11192" s="13"/>
      <c r="AF11192" s="13"/>
      <c r="AG11192" s="14"/>
    </row>
    <row r="11193" s="10" customFormat="1" spans="1:33">
      <c r="A11193" s="4"/>
      <c r="B11193" s="4"/>
      <c r="C11193" s="4"/>
      <c r="D11193" s="4"/>
      <c r="E11193" s="4"/>
      <c r="F11193" s="4"/>
      <c r="G11193" s="4"/>
      <c r="H11193" s="13"/>
      <c r="I11193" s="13"/>
      <c r="J11193" s="4"/>
      <c r="K11193" s="4"/>
      <c r="L11193" s="4"/>
      <c r="M11193" s="4"/>
      <c r="N11193" s="4"/>
      <c r="O11193" s="4"/>
      <c r="P11193" s="4"/>
      <c r="Q11193" s="4"/>
      <c r="R11193" s="13"/>
      <c r="S11193" s="13"/>
      <c r="T11193" s="13"/>
      <c r="U11193" s="13"/>
      <c r="V11193" s="13"/>
      <c r="W11193" s="13"/>
      <c r="X11193" s="13"/>
      <c r="Y11193" s="4"/>
      <c r="Z11193" s="4"/>
      <c r="AA11193" s="4"/>
      <c r="AB11193" s="4"/>
      <c r="AC11193" s="13"/>
      <c r="AD11193" s="4"/>
      <c r="AE11193" s="13"/>
      <c r="AF11193" s="13"/>
      <c r="AG11193" s="14"/>
    </row>
    <row r="11194" s="10" customFormat="1" spans="1:33">
      <c r="A11194" s="4"/>
      <c r="B11194" s="4"/>
      <c r="C11194" s="4"/>
      <c r="D11194" s="4"/>
      <c r="E11194" s="4"/>
      <c r="F11194" s="4"/>
      <c r="G11194" s="4"/>
      <c r="H11194" s="13"/>
      <c r="I11194" s="13"/>
      <c r="J11194" s="4"/>
      <c r="K11194" s="4"/>
      <c r="L11194" s="4"/>
      <c r="M11194" s="4"/>
      <c r="N11194" s="4"/>
      <c r="O11194" s="4"/>
      <c r="P11194" s="4"/>
      <c r="Q11194" s="4"/>
      <c r="R11194" s="13"/>
      <c r="S11194" s="13"/>
      <c r="T11194" s="13"/>
      <c r="U11194" s="13"/>
      <c r="V11194" s="13"/>
      <c r="W11194" s="13"/>
      <c r="X11194" s="13"/>
      <c r="Y11194" s="4"/>
      <c r="Z11194" s="4"/>
      <c r="AA11194" s="4"/>
      <c r="AB11194" s="4"/>
      <c r="AC11194" s="13"/>
      <c r="AD11194" s="4"/>
      <c r="AE11194" s="13"/>
      <c r="AF11194" s="13"/>
      <c r="AG11194" s="14"/>
    </row>
    <row r="11195" s="10" customFormat="1" spans="1:33">
      <c r="A11195" s="4"/>
      <c r="B11195" s="4"/>
      <c r="C11195" s="4"/>
      <c r="D11195" s="4"/>
      <c r="E11195" s="4"/>
      <c r="F11195" s="4"/>
      <c r="G11195" s="4"/>
      <c r="H11195" s="13"/>
      <c r="I11195" s="13"/>
      <c r="J11195" s="4"/>
      <c r="K11195" s="4"/>
      <c r="L11195" s="4"/>
      <c r="M11195" s="4"/>
      <c r="N11195" s="4"/>
      <c r="O11195" s="4"/>
      <c r="P11195" s="4"/>
      <c r="Q11195" s="4"/>
      <c r="R11195" s="13"/>
      <c r="S11195" s="4"/>
      <c r="T11195" s="13"/>
      <c r="U11195" s="13"/>
      <c r="V11195" s="13"/>
      <c r="W11195" s="4"/>
      <c r="X11195" s="13"/>
      <c r="Y11195" s="4"/>
      <c r="Z11195" s="4"/>
      <c r="AA11195" s="4"/>
      <c r="AB11195" s="4"/>
      <c r="AC11195" s="4"/>
      <c r="AD11195" s="4"/>
      <c r="AE11195" s="13"/>
      <c r="AF11195" s="13"/>
      <c r="AG11195" s="14"/>
    </row>
    <row r="11196" s="10" customFormat="1" spans="1:33">
      <c r="A11196" s="4"/>
      <c r="B11196" s="4"/>
      <c r="C11196" s="4"/>
      <c r="D11196" s="4"/>
      <c r="E11196" s="4"/>
      <c r="F11196" s="4"/>
      <c r="G11196" s="4"/>
      <c r="H11196" s="13"/>
      <c r="I11196" s="13"/>
      <c r="J11196" s="4"/>
      <c r="K11196" s="4"/>
      <c r="L11196" s="4"/>
      <c r="M11196" s="4"/>
      <c r="N11196" s="4"/>
      <c r="O11196" s="4"/>
      <c r="P11196" s="4"/>
      <c r="Q11196" s="4"/>
      <c r="R11196" s="13"/>
      <c r="S11196" s="4"/>
      <c r="T11196" s="13"/>
      <c r="U11196" s="13"/>
      <c r="V11196" s="13"/>
      <c r="W11196" s="4"/>
      <c r="X11196" s="13"/>
      <c r="Y11196" s="4"/>
      <c r="Z11196" s="4"/>
      <c r="AA11196" s="4"/>
      <c r="AB11196" s="4"/>
      <c r="AC11196" s="4"/>
      <c r="AD11196" s="4"/>
      <c r="AE11196" s="13"/>
      <c r="AF11196" s="13"/>
      <c r="AG11196" s="14"/>
    </row>
    <row r="11197" s="10" customFormat="1" spans="1:33">
      <c r="A11197" s="4"/>
      <c r="B11197" s="4"/>
      <c r="C11197" s="4"/>
      <c r="D11197" s="4"/>
      <c r="E11197" s="4"/>
      <c r="F11197" s="4"/>
      <c r="G11197" s="4"/>
      <c r="H11197" s="13"/>
      <c r="I11197" s="13"/>
      <c r="J11197" s="4"/>
      <c r="K11197" s="4"/>
      <c r="L11197" s="4"/>
      <c r="M11197" s="4"/>
      <c r="N11197" s="4"/>
      <c r="O11197" s="4"/>
      <c r="P11197" s="4"/>
      <c r="Q11197" s="4"/>
      <c r="R11197" s="13"/>
      <c r="S11197" s="4"/>
      <c r="T11197" s="13"/>
      <c r="U11197" s="13"/>
      <c r="V11197" s="13"/>
      <c r="W11197" s="13"/>
      <c r="X11197" s="13"/>
      <c r="Y11197" s="4"/>
      <c r="Z11197" s="4"/>
      <c r="AA11197" s="4"/>
      <c r="AB11197" s="4"/>
      <c r="AC11197" s="13"/>
      <c r="AD11197" s="4"/>
      <c r="AE11197" s="13"/>
      <c r="AF11197" s="13"/>
      <c r="AG11197" s="14"/>
    </row>
    <row r="11198" s="10" customFormat="1" spans="1:33">
      <c r="A11198" s="4"/>
      <c r="B11198" s="4"/>
      <c r="C11198" s="4"/>
      <c r="D11198" s="4"/>
      <c r="E11198" s="4"/>
      <c r="F11198" s="4"/>
      <c r="G11198" s="4"/>
      <c r="H11198" s="13"/>
      <c r="I11198" s="13"/>
      <c r="J11198" s="4"/>
      <c r="K11198" s="4"/>
      <c r="L11198" s="4"/>
      <c r="M11198" s="4"/>
      <c r="N11198" s="4"/>
      <c r="O11198" s="4"/>
      <c r="P11198" s="4"/>
      <c r="Q11198" s="4"/>
      <c r="R11198" s="13"/>
      <c r="S11198" s="13"/>
      <c r="T11198" s="13"/>
      <c r="U11198" s="13"/>
      <c r="V11198" s="13"/>
      <c r="W11198" s="13"/>
      <c r="X11198" s="13"/>
      <c r="Y11198" s="4"/>
      <c r="Z11198" s="4"/>
      <c r="AA11198" s="4"/>
      <c r="AB11198" s="4"/>
      <c r="AC11198" s="13"/>
      <c r="AD11198" s="4"/>
      <c r="AE11198" s="13"/>
      <c r="AF11198" s="13"/>
      <c r="AG11198" s="14"/>
    </row>
    <row r="11199" s="10" customFormat="1" spans="1:33">
      <c r="A11199" s="4"/>
      <c r="B11199" s="4"/>
      <c r="C11199" s="4"/>
      <c r="D11199" s="4"/>
      <c r="E11199" s="4"/>
      <c r="F11199" s="4"/>
      <c r="G11199" s="4"/>
      <c r="H11199" s="13"/>
      <c r="I11199" s="13"/>
      <c r="J11199" s="4"/>
      <c r="K11199" s="4"/>
      <c r="L11199" s="4"/>
      <c r="M11199" s="4"/>
      <c r="N11199" s="4"/>
      <c r="O11199" s="4"/>
      <c r="P11199" s="4"/>
      <c r="Q11199" s="4"/>
      <c r="R11199" s="13"/>
      <c r="S11199" s="13"/>
      <c r="T11199" s="13"/>
      <c r="U11199" s="13"/>
      <c r="V11199" s="13"/>
      <c r="W11199" s="13"/>
      <c r="X11199" s="13"/>
      <c r="Y11199" s="4"/>
      <c r="Z11199" s="4"/>
      <c r="AA11199" s="4"/>
      <c r="AB11199" s="4"/>
      <c r="AC11199" s="13"/>
      <c r="AD11199" s="4"/>
      <c r="AE11199" s="13"/>
      <c r="AF11199" s="13"/>
      <c r="AG11199" s="14"/>
    </row>
    <row r="11200" s="10" customFormat="1" spans="1:33">
      <c r="A11200" s="4"/>
      <c r="B11200" s="4"/>
      <c r="C11200" s="4"/>
      <c r="D11200" s="4"/>
      <c r="E11200" s="4"/>
      <c r="F11200" s="4"/>
      <c r="G11200" s="4"/>
      <c r="H11200" s="13"/>
      <c r="I11200" s="13"/>
      <c r="J11200" s="4"/>
      <c r="K11200" s="4"/>
      <c r="L11200" s="4"/>
      <c r="M11200" s="4"/>
      <c r="N11200" s="4"/>
      <c r="O11200" s="4"/>
      <c r="P11200" s="4"/>
      <c r="Q11200" s="4"/>
      <c r="R11200" s="13"/>
      <c r="S11200" s="13"/>
      <c r="T11200" s="13"/>
      <c r="U11200" s="13"/>
      <c r="V11200" s="13"/>
      <c r="W11200" s="13"/>
      <c r="X11200" s="13"/>
      <c r="Y11200" s="4"/>
      <c r="Z11200" s="4"/>
      <c r="AA11200" s="4"/>
      <c r="AB11200" s="4"/>
      <c r="AC11200" s="13"/>
      <c r="AD11200" s="4"/>
      <c r="AE11200" s="13"/>
      <c r="AF11200" s="13"/>
      <c r="AG11200" s="14"/>
    </row>
    <row r="11201" s="10" customFormat="1" spans="1:33">
      <c r="A11201" s="4"/>
      <c r="B11201" s="4"/>
      <c r="C11201" s="4"/>
      <c r="D11201" s="4"/>
      <c r="E11201" s="4"/>
      <c r="F11201" s="4"/>
      <c r="G11201" s="4"/>
      <c r="H11201" s="13"/>
      <c r="I11201" s="13"/>
      <c r="J11201" s="4"/>
      <c r="K11201" s="4"/>
      <c r="L11201" s="4"/>
      <c r="M11201" s="4"/>
      <c r="N11201" s="4"/>
      <c r="O11201" s="4"/>
      <c r="P11201" s="4"/>
      <c r="Q11201" s="4"/>
      <c r="R11201" s="13"/>
      <c r="S11201" s="4"/>
      <c r="T11201" s="13"/>
      <c r="U11201" s="13"/>
      <c r="V11201" s="13"/>
      <c r="W11201" s="13"/>
      <c r="X11201" s="4"/>
      <c r="Y11201" s="4"/>
      <c r="Z11201" s="4"/>
      <c r="AA11201" s="4"/>
      <c r="AB11201" s="4"/>
      <c r="AC11201" s="13"/>
      <c r="AD11201" s="4"/>
      <c r="AE11201" s="13"/>
      <c r="AF11201" s="13"/>
      <c r="AG11201" s="14"/>
    </row>
    <row r="11202" s="10" customFormat="1" spans="1:33">
      <c r="A11202" s="4"/>
      <c r="B11202" s="4"/>
      <c r="C11202" s="4"/>
      <c r="D11202" s="4"/>
      <c r="E11202" s="4"/>
      <c r="F11202" s="4"/>
      <c r="G11202" s="4"/>
      <c r="H11202" s="13"/>
      <c r="I11202" s="13"/>
      <c r="J11202" s="4"/>
      <c r="K11202" s="4"/>
      <c r="L11202" s="4"/>
      <c r="M11202" s="4"/>
      <c r="N11202" s="4"/>
      <c r="O11202" s="4"/>
      <c r="P11202" s="4"/>
      <c r="Q11202" s="4"/>
      <c r="R11202" s="13"/>
      <c r="S11202" s="4"/>
      <c r="T11202" s="13"/>
      <c r="U11202" s="13"/>
      <c r="V11202" s="13"/>
      <c r="W11202" s="13"/>
      <c r="X11202" s="4"/>
      <c r="Y11202" s="4"/>
      <c r="Z11202" s="4"/>
      <c r="AA11202" s="4"/>
      <c r="AB11202" s="4"/>
      <c r="AC11202" s="13"/>
      <c r="AD11202" s="4"/>
      <c r="AE11202" s="13"/>
      <c r="AF11202" s="13"/>
      <c r="AG11202" s="14"/>
    </row>
    <row r="11203" s="10" customFormat="1" spans="1:33">
      <c r="A11203" s="4"/>
      <c r="B11203" s="4"/>
      <c r="C11203" s="4"/>
      <c r="D11203" s="4"/>
      <c r="E11203" s="4"/>
      <c r="F11203" s="4"/>
      <c r="G11203" s="4"/>
      <c r="H11203" s="13"/>
      <c r="I11203" s="13"/>
      <c r="J11203" s="4"/>
      <c r="K11203" s="4"/>
      <c r="L11203" s="4"/>
      <c r="M11203" s="4"/>
      <c r="N11203" s="4"/>
      <c r="O11203" s="4"/>
      <c r="P11203" s="4"/>
      <c r="Q11203" s="4"/>
      <c r="R11203" s="4"/>
      <c r="S11203" s="13"/>
      <c r="T11203" s="13"/>
      <c r="U11203" s="13"/>
      <c r="V11203" s="13"/>
      <c r="W11203" s="13"/>
      <c r="X11203" s="13"/>
      <c r="Y11203" s="4"/>
      <c r="Z11203" s="4"/>
      <c r="AA11203" s="4"/>
      <c r="AB11203" s="4"/>
      <c r="AC11203" s="13"/>
      <c r="AD11203" s="4"/>
      <c r="AE11203" s="13"/>
      <c r="AF11203" s="13"/>
      <c r="AG11203" s="14"/>
    </row>
    <row r="11204" s="10" customFormat="1" spans="1:33">
      <c r="A11204" s="4"/>
      <c r="B11204" s="4"/>
      <c r="C11204" s="4"/>
      <c r="D11204" s="4"/>
      <c r="E11204" s="4"/>
      <c r="F11204" s="4"/>
      <c r="G11204" s="4"/>
      <c r="H11204" s="13"/>
      <c r="I11204" s="13"/>
      <c r="J11204" s="4"/>
      <c r="K11204" s="4"/>
      <c r="L11204" s="4"/>
      <c r="M11204" s="4"/>
      <c r="N11204" s="4"/>
      <c r="O11204" s="4"/>
      <c r="P11204" s="4"/>
      <c r="Q11204" s="4"/>
      <c r="R11204" s="13"/>
      <c r="S11204" s="13"/>
      <c r="T11204" s="13"/>
      <c r="U11204" s="13"/>
      <c r="V11204" s="13"/>
      <c r="W11204" s="13"/>
      <c r="X11204" s="13"/>
      <c r="Y11204" s="4"/>
      <c r="Z11204" s="4"/>
      <c r="AA11204" s="4"/>
      <c r="AB11204" s="4"/>
      <c r="AC11204" s="13"/>
      <c r="AD11204" s="4"/>
      <c r="AE11204" s="13"/>
      <c r="AF11204" s="13"/>
      <c r="AG11204" s="14"/>
    </row>
    <row r="11205" s="10" customFormat="1" spans="1:33">
      <c r="A11205" s="4"/>
      <c r="B11205" s="4"/>
      <c r="C11205" s="4"/>
      <c r="D11205" s="4"/>
      <c r="E11205" s="4"/>
      <c r="F11205" s="4"/>
      <c r="G11205" s="4"/>
      <c r="H11205" s="13"/>
      <c r="I11205" s="13"/>
      <c r="J11205" s="4"/>
      <c r="K11205" s="4"/>
      <c r="L11205" s="4"/>
      <c r="M11205" s="4"/>
      <c r="N11205" s="4"/>
      <c r="O11205" s="4"/>
      <c r="P11205" s="4"/>
      <c r="Q11205" s="4"/>
      <c r="R11205" s="13"/>
      <c r="S11205" s="13"/>
      <c r="T11205" s="13"/>
      <c r="U11205" s="13"/>
      <c r="V11205" s="13"/>
      <c r="W11205" s="13"/>
      <c r="X11205" s="13"/>
      <c r="Y11205" s="4"/>
      <c r="Z11205" s="4"/>
      <c r="AA11205" s="4"/>
      <c r="AB11205" s="4"/>
      <c r="AC11205" s="13"/>
      <c r="AD11205" s="4"/>
      <c r="AE11205" s="13"/>
      <c r="AF11205" s="13"/>
      <c r="AG11205" s="14"/>
    </row>
    <row r="11206" s="10" customFormat="1" spans="1:33">
      <c r="A11206" s="4"/>
      <c r="B11206" s="4"/>
      <c r="C11206" s="4"/>
      <c r="D11206" s="4"/>
      <c r="E11206" s="4"/>
      <c r="F11206" s="4"/>
      <c r="G11206" s="4"/>
      <c r="H11206" s="13"/>
      <c r="I11206" s="13"/>
      <c r="J11206" s="4"/>
      <c r="K11206" s="4"/>
      <c r="L11206" s="4"/>
      <c r="M11206" s="4"/>
      <c r="N11206" s="4"/>
      <c r="O11206" s="4"/>
      <c r="P11206" s="4"/>
      <c r="Q11206" s="4"/>
      <c r="R11206" s="13"/>
      <c r="S11206" s="13"/>
      <c r="T11206" s="13"/>
      <c r="U11206" s="13"/>
      <c r="V11206" s="13"/>
      <c r="W11206" s="13"/>
      <c r="X11206" s="13"/>
      <c r="Y11206" s="4"/>
      <c r="Z11206" s="4"/>
      <c r="AA11206" s="4"/>
      <c r="AB11206" s="4"/>
      <c r="AC11206" s="13"/>
      <c r="AD11206" s="4"/>
      <c r="AE11206" s="13"/>
      <c r="AF11206" s="13"/>
      <c r="AG11206" s="14"/>
    </row>
    <row r="11207" s="10" customFormat="1" spans="1:33">
      <c r="A11207" s="4"/>
      <c r="B11207" s="4"/>
      <c r="C11207" s="4"/>
      <c r="D11207" s="4"/>
      <c r="E11207" s="4"/>
      <c r="F11207" s="4"/>
      <c r="G11207" s="4"/>
      <c r="H11207" s="13"/>
      <c r="I11207" s="13"/>
      <c r="J11207" s="4"/>
      <c r="K11207" s="4"/>
      <c r="L11207" s="4"/>
      <c r="M11207" s="4"/>
      <c r="N11207" s="4"/>
      <c r="O11207" s="4"/>
      <c r="P11207" s="13"/>
      <c r="Q11207" s="13"/>
      <c r="R11207" s="13"/>
      <c r="S11207" s="13"/>
      <c r="T11207" s="13"/>
      <c r="U11207" s="13"/>
      <c r="V11207" s="13"/>
      <c r="W11207" s="13"/>
      <c r="X11207" s="13"/>
      <c r="Y11207" s="4"/>
      <c r="Z11207" s="4"/>
      <c r="AA11207" s="4"/>
      <c r="AB11207" s="4"/>
      <c r="AC11207" s="13"/>
      <c r="AD11207" s="4"/>
      <c r="AE11207" s="13"/>
      <c r="AF11207" s="13"/>
      <c r="AG11207" s="14"/>
    </row>
    <row r="11208" s="10" customFormat="1" spans="1:33">
      <c r="A11208" s="4"/>
      <c r="B11208" s="4"/>
      <c r="C11208" s="4"/>
      <c r="D11208" s="4"/>
      <c r="E11208" s="4"/>
      <c r="F11208" s="4"/>
      <c r="G11208" s="4"/>
      <c r="H11208" s="13"/>
      <c r="I11208" s="13"/>
      <c r="J11208" s="4"/>
      <c r="K11208" s="4"/>
      <c r="L11208" s="4"/>
      <c r="M11208" s="4"/>
      <c r="N11208" s="4"/>
      <c r="O11208" s="4"/>
      <c r="P11208" s="4"/>
      <c r="Q11208" s="4"/>
      <c r="R11208" s="13"/>
      <c r="S11208" s="13"/>
      <c r="T11208" s="13"/>
      <c r="U11208" s="13"/>
      <c r="V11208" s="13"/>
      <c r="W11208" s="13"/>
      <c r="X11208" s="13"/>
      <c r="Y11208" s="4"/>
      <c r="Z11208" s="4"/>
      <c r="AA11208" s="4"/>
      <c r="AB11208" s="4"/>
      <c r="AC11208" s="13"/>
      <c r="AD11208" s="4"/>
      <c r="AE11208" s="13"/>
      <c r="AF11208" s="13"/>
      <c r="AG11208" s="14"/>
    </row>
    <row r="11209" s="10" customFormat="1" spans="1:33">
      <c r="A11209" s="4"/>
      <c r="B11209" s="4"/>
      <c r="C11209" s="4"/>
      <c r="D11209" s="4"/>
      <c r="E11209" s="4"/>
      <c r="F11209" s="4"/>
      <c r="G11209" s="4"/>
      <c r="H11209" s="13"/>
      <c r="I11209" s="13"/>
      <c r="J11209" s="4"/>
      <c r="K11209" s="4"/>
      <c r="L11209" s="4"/>
      <c r="M11209" s="4"/>
      <c r="N11209" s="4"/>
      <c r="O11209" s="4"/>
      <c r="P11209" s="4"/>
      <c r="Q11209" s="4"/>
      <c r="R11209" s="13"/>
      <c r="S11209" s="13"/>
      <c r="T11209" s="13"/>
      <c r="U11209" s="13"/>
      <c r="V11209" s="13"/>
      <c r="W11209" s="13"/>
      <c r="X11209" s="13"/>
      <c r="Y11209" s="4"/>
      <c r="Z11209" s="4"/>
      <c r="AA11209" s="4"/>
      <c r="AB11209" s="4"/>
      <c r="AC11209" s="13"/>
      <c r="AD11209" s="4"/>
      <c r="AE11209" s="13"/>
      <c r="AF11209" s="13"/>
      <c r="AG11209" s="14"/>
    </row>
    <row r="11210" s="10" customFormat="1" spans="1:33">
      <c r="A11210" s="4"/>
      <c r="B11210" s="4"/>
      <c r="C11210" s="4"/>
      <c r="D11210" s="4"/>
      <c r="E11210" s="4"/>
      <c r="F11210" s="4"/>
      <c r="G11210" s="4"/>
      <c r="H11210" s="13"/>
      <c r="I11210" s="13"/>
      <c r="J11210" s="4"/>
      <c r="K11210" s="4"/>
      <c r="L11210" s="4"/>
      <c r="M11210" s="4"/>
      <c r="N11210" s="4"/>
      <c r="O11210" s="4"/>
      <c r="P11210" s="4"/>
      <c r="Q11210" s="4"/>
      <c r="R11210" s="13"/>
      <c r="S11210" s="13"/>
      <c r="T11210" s="13"/>
      <c r="U11210" s="13"/>
      <c r="V11210" s="13"/>
      <c r="W11210" s="13"/>
      <c r="X11210" s="13"/>
      <c r="Y11210" s="4"/>
      <c r="Z11210" s="4"/>
      <c r="AA11210" s="4"/>
      <c r="AB11210" s="4"/>
      <c r="AC11210" s="13"/>
      <c r="AD11210" s="4"/>
      <c r="AE11210" s="13"/>
      <c r="AF11210" s="13"/>
      <c r="AG11210" s="14"/>
    </row>
    <row r="11211" s="10" customFormat="1" spans="1:33">
      <c r="A11211" s="4"/>
      <c r="B11211" s="4"/>
      <c r="C11211" s="4"/>
      <c r="D11211" s="4"/>
      <c r="E11211" s="4"/>
      <c r="F11211" s="4"/>
      <c r="G11211" s="4"/>
      <c r="H11211" s="13"/>
      <c r="I11211" s="13"/>
      <c r="J11211" s="4"/>
      <c r="K11211" s="4"/>
      <c r="L11211" s="4"/>
      <c r="M11211" s="4"/>
      <c r="N11211" s="4"/>
      <c r="O11211" s="4"/>
      <c r="P11211" s="4"/>
      <c r="Q11211" s="4"/>
      <c r="R11211" s="13"/>
      <c r="S11211" s="13"/>
      <c r="T11211" s="13"/>
      <c r="U11211" s="13"/>
      <c r="V11211" s="13"/>
      <c r="W11211" s="13"/>
      <c r="X11211" s="13"/>
      <c r="Y11211" s="4"/>
      <c r="Z11211" s="4"/>
      <c r="AA11211" s="4"/>
      <c r="AB11211" s="4"/>
      <c r="AC11211" s="13"/>
      <c r="AD11211" s="4"/>
      <c r="AE11211" s="13"/>
      <c r="AF11211" s="13"/>
      <c r="AG11211" s="14"/>
    </row>
    <row r="11212" s="10" customFormat="1" spans="1:33">
      <c r="A11212" s="4"/>
      <c r="B11212" s="4"/>
      <c r="C11212" s="4"/>
      <c r="D11212" s="4"/>
      <c r="E11212" s="4"/>
      <c r="F11212" s="4"/>
      <c r="G11212" s="4"/>
      <c r="H11212" s="13"/>
      <c r="I11212" s="13"/>
      <c r="J11212" s="4"/>
      <c r="K11212" s="4"/>
      <c r="L11212" s="4"/>
      <c r="M11212" s="4"/>
      <c r="N11212" s="4"/>
      <c r="O11212" s="4"/>
      <c r="P11212" s="4"/>
      <c r="Q11212" s="4"/>
      <c r="R11212" s="13"/>
      <c r="S11212" s="13"/>
      <c r="T11212" s="13"/>
      <c r="U11212" s="13"/>
      <c r="V11212" s="13"/>
      <c r="W11212" s="13"/>
      <c r="X11212" s="13"/>
      <c r="Y11212" s="4"/>
      <c r="Z11212" s="4"/>
      <c r="AA11212" s="4"/>
      <c r="AB11212" s="4"/>
      <c r="AC11212" s="13"/>
      <c r="AD11212" s="4"/>
      <c r="AE11212" s="13"/>
      <c r="AF11212" s="13"/>
      <c r="AG11212" s="14"/>
    </row>
    <row r="11213" s="10" customFormat="1" spans="1:33">
      <c r="A11213" s="4"/>
      <c r="B11213" s="4"/>
      <c r="C11213" s="4"/>
      <c r="D11213" s="4"/>
      <c r="E11213" s="4"/>
      <c r="F11213" s="4"/>
      <c r="G11213" s="4"/>
      <c r="H11213" s="13"/>
      <c r="I11213" s="13"/>
      <c r="J11213" s="4"/>
      <c r="K11213" s="4"/>
      <c r="L11213" s="4"/>
      <c r="M11213" s="4"/>
      <c r="N11213" s="4"/>
      <c r="O11213" s="4"/>
      <c r="P11213" s="4"/>
      <c r="Q11213" s="4"/>
      <c r="R11213" s="13"/>
      <c r="S11213" s="13"/>
      <c r="T11213" s="13"/>
      <c r="U11213" s="13"/>
      <c r="V11213" s="13"/>
      <c r="W11213" s="13"/>
      <c r="X11213" s="13"/>
      <c r="Y11213" s="4"/>
      <c r="Z11213" s="4"/>
      <c r="AA11213" s="4"/>
      <c r="AB11213" s="4"/>
      <c r="AC11213" s="13"/>
      <c r="AD11213" s="4"/>
      <c r="AE11213" s="13"/>
      <c r="AF11213" s="13"/>
      <c r="AG11213" s="14"/>
    </row>
    <row r="11214" s="10" customFormat="1" spans="1:33">
      <c r="A11214" s="4"/>
      <c r="B11214" s="4"/>
      <c r="C11214" s="4"/>
      <c r="D11214" s="4"/>
      <c r="E11214" s="4"/>
      <c r="F11214" s="4"/>
      <c r="G11214" s="4"/>
      <c r="H11214" s="13"/>
      <c r="I11214" s="13"/>
      <c r="J11214" s="4"/>
      <c r="K11214" s="4"/>
      <c r="L11214" s="4"/>
      <c r="M11214" s="4"/>
      <c r="N11214" s="4"/>
      <c r="O11214" s="4"/>
      <c r="P11214" s="4"/>
      <c r="Q11214" s="4"/>
      <c r="R11214" s="13"/>
      <c r="S11214" s="13"/>
      <c r="T11214" s="13"/>
      <c r="U11214" s="13"/>
      <c r="V11214" s="13"/>
      <c r="W11214" s="13"/>
      <c r="X11214" s="13"/>
      <c r="Y11214" s="4"/>
      <c r="Z11214" s="4"/>
      <c r="AA11214" s="4"/>
      <c r="AB11214" s="4"/>
      <c r="AC11214" s="13"/>
      <c r="AD11214" s="4"/>
      <c r="AE11214" s="13"/>
      <c r="AF11214" s="13"/>
      <c r="AG11214" s="14"/>
    </row>
    <row r="11215" s="10" customFormat="1" spans="1:33">
      <c r="A11215" s="4"/>
      <c r="B11215" s="4"/>
      <c r="C11215" s="4"/>
      <c r="D11215" s="4"/>
      <c r="E11215" s="4"/>
      <c r="F11215" s="4"/>
      <c r="G11215" s="4"/>
      <c r="H11215" s="13"/>
      <c r="I11215" s="13"/>
      <c r="J11215" s="4"/>
      <c r="K11215" s="4"/>
      <c r="L11215" s="4"/>
      <c r="M11215" s="4"/>
      <c r="N11215" s="4"/>
      <c r="O11215" s="4"/>
      <c r="P11215" s="13"/>
      <c r="Q11215" s="13"/>
      <c r="R11215" s="13"/>
      <c r="S11215" s="13"/>
      <c r="T11215" s="13"/>
      <c r="U11215" s="13"/>
      <c r="V11215" s="13"/>
      <c r="W11215" s="13"/>
      <c r="X11215" s="13"/>
      <c r="Y11215" s="4"/>
      <c r="Z11215" s="4"/>
      <c r="AA11215" s="4"/>
      <c r="AB11215" s="4"/>
      <c r="AC11215" s="13"/>
      <c r="AD11215" s="4"/>
      <c r="AE11215" s="13"/>
      <c r="AF11215" s="13"/>
      <c r="AG11215" s="14"/>
    </row>
    <row r="11216" s="10" customFormat="1" spans="1:33">
      <c r="A11216" s="4"/>
      <c r="B11216" s="4"/>
      <c r="C11216" s="4"/>
      <c r="D11216" s="4"/>
      <c r="E11216" s="4"/>
      <c r="F11216" s="4"/>
      <c r="G11216" s="4"/>
      <c r="H11216" s="13"/>
      <c r="I11216" s="13"/>
      <c r="J11216" s="4"/>
      <c r="K11216" s="4"/>
      <c r="L11216" s="4"/>
      <c r="M11216" s="4"/>
      <c r="N11216" s="4"/>
      <c r="O11216" s="4"/>
      <c r="P11216" s="4"/>
      <c r="Q11216" s="4"/>
      <c r="R11216" s="13"/>
      <c r="S11216" s="13"/>
      <c r="T11216" s="13"/>
      <c r="U11216" s="13"/>
      <c r="V11216" s="13"/>
      <c r="W11216" s="13"/>
      <c r="X11216" s="13"/>
      <c r="Y11216" s="4"/>
      <c r="Z11216" s="4"/>
      <c r="AA11216" s="4"/>
      <c r="AB11216" s="4"/>
      <c r="AC11216" s="13"/>
      <c r="AD11216" s="4"/>
      <c r="AE11216" s="13"/>
      <c r="AF11216" s="13"/>
      <c r="AG11216" s="14"/>
    </row>
    <row r="11217" s="10" customFormat="1" spans="1:33">
      <c r="A11217" s="4"/>
      <c r="B11217" s="4"/>
      <c r="C11217" s="4"/>
      <c r="D11217" s="4"/>
      <c r="E11217" s="4"/>
      <c r="F11217" s="4"/>
      <c r="G11217" s="4"/>
      <c r="H11217" s="13"/>
      <c r="I11217" s="13"/>
      <c r="J11217" s="4"/>
      <c r="K11217" s="4"/>
      <c r="L11217" s="4"/>
      <c r="M11217" s="4"/>
      <c r="N11217" s="4"/>
      <c r="O11217" s="4"/>
      <c r="P11217" s="4"/>
      <c r="Q11217" s="4"/>
      <c r="R11217" s="13"/>
      <c r="S11217" s="13"/>
      <c r="T11217" s="13"/>
      <c r="U11217" s="13"/>
      <c r="V11217" s="13"/>
      <c r="W11217" s="13"/>
      <c r="X11217" s="13"/>
      <c r="Y11217" s="4"/>
      <c r="Z11217" s="4"/>
      <c r="AA11217" s="4"/>
      <c r="AB11217" s="4"/>
      <c r="AC11217" s="13"/>
      <c r="AD11217" s="4"/>
      <c r="AE11217" s="13"/>
      <c r="AF11217" s="13"/>
      <c r="AG11217" s="14"/>
    </row>
    <row r="11218" s="10" customFormat="1" spans="1:33">
      <c r="A11218" s="4"/>
      <c r="B11218" s="4"/>
      <c r="C11218" s="4"/>
      <c r="D11218" s="4"/>
      <c r="E11218" s="4"/>
      <c r="F11218" s="4"/>
      <c r="G11218" s="4"/>
      <c r="H11218" s="13"/>
      <c r="I11218" s="13"/>
      <c r="J11218" s="4"/>
      <c r="K11218" s="4"/>
      <c r="L11218" s="4"/>
      <c r="M11218" s="4"/>
      <c r="N11218" s="4"/>
      <c r="O11218" s="4"/>
      <c r="P11218" s="4"/>
      <c r="Q11218" s="4"/>
      <c r="R11218" s="13"/>
      <c r="S11218" s="13"/>
      <c r="T11218" s="13"/>
      <c r="U11218" s="13"/>
      <c r="V11218" s="13"/>
      <c r="W11218" s="13"/>
      <c r="X11218" s="13"/>
      <c r="Y11218" s="4"/>
      <c r="Z11218" s="4"/>
      <c r="AA11218" s="4"/>
      <c r="AB11218" s="4"/>
      <c r="AC11218" s="13"/>
      <c r="AD11218" s="4"/>
      <c r="AE11218" s="13"/>
      <c r="AF11218" s="13"/>
      <c r="AG11218" s="14"/>
    </row>
    <row r="11219" s="10" customFormat="1" spans="1:33">
      <c r="A11219" s="4"/>
      <c r="B11219" s="4"/>
      <c r="C11219" s="4"/>
      <c r="D11219" s="4"/>
      <c r="E11219" s="4"/>
      <c r="F11219" s="4"/>
      <c r="G11219" s="4"/>
      <c r="H11219" s="13"/>
      <c r="I11219" s="13"/>
      <c r="J11219" s="4"/>
      <c r="K11219" s="4"/>
      <c r="L11219" s="4"/>
      <c r="M11219" s="4"/>
      <c r="N11219" s="4"/>
      <c r="O11219" s="4"/>
      <c r="P11219" s="4"/>
      <c r="Q11219" s="4"/>
      <c r="R11219" s="13"/>
      <c r="S11219" s="13"/>
      <c r="T11219" s="13"/>
      <c r="U11219" s="13"/>
      <c r="V11219" s="13"/>
      <c r="W11219" s="13"/>
      <c r="X11219" s="13"/>
      <c r="Y11219" s="4"/>
      <c r="Z11219" s="4"/>
      <c r="AA11219" s="4"/>
      <c r="AB11219" s="4"/>
      <c r="AC11219" s="13"/>
      <c r="AD11219" s="4"/>
      <c r="AE11219" s="13"/>
      <c r="AF11219" s="13"/>
      <c r="AG11219" s="14"/>
    </row>
    <row r="11220" s="10" customFormat="1" spans="1:33">
      <c r="A11220" s="4"/>
      <c r="B11220" s="4"/>
      <c r="C11220" s="4"/>
      <c r="D11220" s="4"/>
      <c r="E11220" s="4"/>
      <c r="F11220" s="4"/>
      <c r="G11220" s="4"/>
      <c r="H11220" s="13"/>
      <c r="I11220" s="13"/>
      <c r="J11220" s="4"/>
      <c r="K11220" s="4"/>
      <c r="L11220" s="4"/>
      <c r="M11220" s="4"/>
      <c r="N11220" s="4"/>
      <c r="O11220" s="4"/>
      <c r="P11220" s="4"/>
      <c r="Q11220" s="4"/>
      <c r="R11220" s="13"/>
      <c r="S11220" s="13"/>
      <c r="T11220" s="13"/>
      <c r="U11220" s="13"/>
      <c r="V11220" s="13"/>
      <c r="W11220" s="13"/>
      <c r="X11220" s="13"/>
      <c r="Y11220" s="4"/>
      <c r="Z11220" s="4"/>
      <c r="AA11220" s="4"/>
      <c r="AB11220" s="4"/>
      <c r="AC11220" s="13"/>
      <c r="AD11220" s="4"/>
      <c r="AE11220" s="13"/>
      <c r="AF11220" s="13"/>
      <c r="AG11220" s="14"/>
    </row>
    <row r="11221" s="10" customFormat="1" spans="1:33">
      <c r="A11221" s="4"/>
      <c r="B11221" s="4"/>
      <c r="C11221" s="4"/>
      <c r="D11221" s="4"/>
      <c r="E11221" s="4"/>
      <c r="F11221" s="4"/>
      <c r="G11221" s="4"/>
      <c r="H11221" s="13"/>
      <c r="I11221" s="13"/>
      <c r="J11221" s="4"/>
      <c r="K11221" s="4"/>
      <c r="L11221" s="4"/>
      <c r="M11221" s="4"/>
      <c r="N11221" s="4"/>
      <c r="O11221" s="4"/>
      <c r="P11221" s="4"/>
      <c r="Q11221" s="4"/>
      <c r="R11221" s="13"/>
      <c r="S11221" s="13"/>
      <c r="T11221" s="13"/>
      <c r="U11221" s="13"/>
      <c r="V11221" s="13"/>
      <c r="W11221" s="13"/>
      <c r="X11221" s="13"/>
      <c r="Y11221" s="4"/>
      <c r="Z11221" s="4"/>
      <c r="AA11221" s="4"/>
      <c r="AB11221" s="4"/>
      <c r="AC11221" s="13"/>
      <c r="AD11221" s="4"/>
      <c r="AE11221" s="13"/>
      <c r="AF11221" s="13"/>
      <c r="AG11221" s="14"/>
    </row>
    <row r="11222" s="10" customFormat="1" spans="1:33">
      <c r="A11222" s="4"/>
      <c r="B11222" s="4"/>
      <c r="C11222" s="4"/>
      <c r="D11222" s="4"/>
      <c r="E11222" s="4"/>
      <c r="F11222" s="4"/>
      <c r="G11222" s="4"/>
      <c r="H11222" s="13"/>
      <c r="I11222" s="13"/>
      <c r="J11222" s="4"/>
      <c r="K11222" s="4"/>
      <c r="L11222" s="4"/>
      <c r="M11222" s="4"/>
      <c r="N11222" s="4"/>
      <c r="O11222" s="4"/>
      <c r="P11222" s="4"/>
      <c r="Q11222" s="4"/>
      <c r="R11222" s="13"/>
      <c r="S11222" s="13"/>
      <c r="T11222" s="13"/>
      <c r="U11222" s="13"/>
      <c r="V11222" s="13"/>
      <c r="W11222" s="13"/>
      <c r="X11222" s="13"/>
      <c r="Y11222" s="4"/>
      <c r="Z11222" s="4"/>
      <c r="AA11222" s="4"/>
      <c r="AB11222" s="4"/>
      <c r="AC11222" s="4"/>
      <c r="AD11222" s="4"/>
      <c r="AE11222" s="13"/>
      <c r="AF11222" s="13"/>
      <c r="AG11222" s="14"/>
    </row>
    <row r="11223" s="10" customFormat="1" spans="1:33">
      <c r="A11223" s="4"/>
      <c r="B11223" s="4"/>
      <c r="C11223" s="4"/>
      <c r="D11223" s="4"/>
      <c r="E11223" s="4"/>
      <c r="F11223" s="4"/>
      <c r="G11223" s="4"/>
      <c r="H11223" s="13"/>
      <c r="I11223" s="13"/>
      <c r="J11223" s="4"/>
      <c r="K11223" s="4"/>
      <c r="L11223" s="4"/>
      <c r="M11223" s="4"/>
      <c r="N11223" s="4"/>
      <c r="O11223" s="4"/>
      <c r="P11223" s="4"/>
      <c r="Q11223" s="4"/>
      <c r="R11223" s="13"/>
      <c r="S11223" s="13"/>
      <c r="T11223" s="13"/>
      <c r="U11223" s="13"/>
      <c r="V11223" s="13"/>
      <c r="W11223" s="13"/>
      <c r="X11223" s="13"/>
      <c r="Y11223" s="4"/>
      <c r="Z11223" s="4"/>
      <c r="AA11223" s="4"/>
      <c r="AB11223" s="4"/>
      <c r="AC11223" s="13"/>
      <c r="AD11223" s="4"/>
      <c r="AE11223" s="13"/>
      <c r="AF11223" s="13"/>
      <c r="AG11223" s="14"/>
    </row>
    <row r="11224" s="10" customFormat="1" spans="1:33">
      <c r="A11224" s="4"/>
      <c r="B11224" s="4"/>
      <c r="C11224" s="4"/>
      <c r="D11224" s="4"/>
      <c r="E11224" s="4"/>
      <c r="F11224" s="4"/>
      <c r="G11224" s="4"/>
      <c r="H11224" s="13"/>
      <c r="I11224" s="13"/>
      <c r="J11224" s="4"/>
      <c r="K11224" s="4"/>
      <c r="L11224" s="4"/>
      <c r="M11224" s="4"/>
      <c r="N11224" s="4"/>
      <c r="O11224" s="4"/>
      <c r="P11224" s="4"/>
      <c r="Q11224" s="4"/>
      <c r="R11224" s="13"/>
      <c r="S11224" s="4"/>
      <c r="T11224" s="13"/>
      <c r="U11224" s="13"/>
      <c r="V11224" s="13"/>
      <c r="W11224" s="13"/>
      <c r="X11224" s="13"/>
      <c r="Y11224" s="4"/>
      <c r="Z11224" s="4"/>
      <c r="AA11224" s="4"/>
      <c r="AB11224" s="4"/>
      <c r="AC11224" s="13"/>
      <c r="AD11224" s="4"/>
      <c r="AE11224" s="13"/>
      <c r="AF11224" s="13"/>
      <c r="AG11224" s="14"/>
    </row>
    <row r="11225" s="10" customFormat="1" spans="1:33">
      <c r="A11225" s="4"/>
      <c r="B11225" s="4"/>
      <c r="C11225" s="4"/>
      <c r="D11225" s="4"/>
      <c r="E11225" s="4"/>
      <c r="F11225" s="4"/>
      <c r="G11225" s="4"/>
      <c r="H11225" s="13"/>
      <c r="I11225" s="13"/>
      <c r="J11225" s="4"/>
      <c r="K11225" s="4"/>
      <c r="L11225" s="4"/>
      <c r="M11225" s="4"/>
      <c r="N11225" s="4"/>
      <c r="O11225" s="4"/>
      <c r="P11225" s="4"/>
      <c r="Q11225" s="4"/>
      <c r="R11225" s="4"/>
      <c r="S11225" s="13"/>
      <c r="T11225" s="13"/>
      <c r="U11225" s="13"/>
      <c r="V11225" s="13"/>
      <c r="W11225" s="13"/>
      <c r="X11225" s="13"/>
      <c r="Y11225" s="4"/>
      <c r="Z11225" s="4"/>
      <c r="AA11225" s="4"/>
      <c r="AB11225" s="4"/>
      <c r="AC11225" s="13"/>
      <c r="AD11225" s="4"/>
      <c r="AE11225" s="13"/>
      <c r="AF11225" s="13"/>
      <c r="AG11225" s="14"/>
    </row>
    <row r="11226" s="10" customFormat="1" spans="1:33">
      <c r="A11226" s="4"/>
      <c r="B11226" s="4"/>
      <c r="C11226" s="4"/>
      <c r="D11226" s="4"/>
      <c r="E11226" s="4"/>
      <c r="F11226" s="4"/>
      <c r="G11226" s="4"/>
      <c r="H11226" s="13"/>
      <c r="I11226" s="13"/>
      <c r="J11226" s="4"/>
      <c r="K11226" s="4"/>
      <c r="L11226" s="4"/>
      <c r="M11226" s="4"/>
      <c r="N11226" s="4"/>
      <c r="O11226" s="4"/>
      <c r="P11226" s="4"/>
      <c r="Q11226" s="4"/>
      <c r="R11226" s="13"/>
      <c r="S11226" s="13"/>
      <c r="T11226" s="13"/>
      <c r="U11226" s="13"/>
      <c r="V11226" s="13"/>
      <c r="W11226" s="13"/>
      <c r="X11226" s="13"/>
      <c r="Y11226" s="4"/>
      <c r="Z11226" s="4"/>
      <c r="AA11226" s="4"/>
      <c r="AB11226" s="4"/>
      <c r="AC11226" s="13"/>
      <c r="AD11226" s="4"/>
      <c r="AE11226" s="13"/>
      <c r="AF11226" s="13"/>
      <c r="AG11226" s="14"/>
    </row>
    <row r="11227" s="10" customFormat="1" spans="1:33">
      <c r="A11227" s="4"/>
      <c r="B11227" s="4"/>
      <c r="C11227" s="4"/>
      <c r="D11227" s="4"/>
      <c r="E11227" s="4"/>
      <c r="F11227" s="4"/>
      <c r="G11227" s="4"/>
      <c r="H11227" s="13"/>
      <c r="I11227" s="13"/>
      <c r="J11227" s="4"/>
      <c r="K11227" s="4"/>
      <c r="L11227" s="4"/>
      <c r="M11227" s="4"/>
      <c r="N11227" s="4"/>
      <c r="O11227" s="4"/>
      <c r="P11227" s="4"/>
      <c r="Q11227" s="4"/>
      <c r="R11227" s="4"/>
      <c r="S11227" s="13"/>
      <c r="T11227" s="13"/>
      <c r="U11227" s="13"/>
      <c r="V11227" s="13"/>
      <c r="W11227" s="13"/>
      <c r="X11227" s="13"/>
      <c r="Y11227" s="4"/>
      <c r="Z11227" s="4"/>
      <c r="AA11227" s="4"/>
      <c r="AB11227" s="4"/>
      <c r="AC11227" s="13"/>
      <c r="AD11227" s="4"/>
      <c r="AE11227" s="13"/>
      <c r="AF11227" s="13"/>
      <c r="AG11227" s="14"/>
    </row>
    <row r="11228" s="10" customFormat="1" spans="1:33">
      <c r="A11228" s="4"/>
      <c r="B11228" s="4"/>
      <c r="C11228" s="4"/>
      <c r="D11228" s="4"/>
      <c r="E11228" s="4"/>
      <c r="F11228" s="4"/>
      <c r="G11228" s="4"/>
      <c r="H11228" s="13"/>
      <c r="I11228" s="13"/>
      <c r="J11228" s="4"/>
      <c r="K11228" s="4"/>
      <c r="L11228" s="4"/>
      <c r="M11228" s="4"/>
      <c r="N11228" s="4"/>
      <c r="O11228" s="4"/>
      <c r="P11228" s="4"/>
      <c r="Q11228" s="4"/>
      <c r="R11228" s="4"/>
      <c r="S11228" s="13"/>
      <c r="T11228" s="13"/>
      <c r="U11228" s="13"/>
      <c r="V11228" s="13"/>
      <c r="W11228" s="13"/>
      <c r="X11228" s="13"/>
      <c r="Y11228" s="4"/>
      <c r="Z11228" s="4"/>
      <c r="AA11228" s="4"/>
      <c r="AB11228" s="4"/>
      <c r="AC11228" s="13"/>
      <c r="AD11228" s="4"/>
      <c r="AE11228" s="13"/>
      <c r="AF11228" s="13"/>
      <c r="AG11228" s="14"/>
    </row>
    <row r="11229" s="10" customFormat="1" spans="1:33">
      <c r="A11229" s="4"/>
      <c r="B11229" s="4"/>
      <c r="C11229" s="4"/>
      <c r="D11229" s="4"/>
      <c r="E11229" s="4"/>
      <c r="F11229" s="4"/>
      <c r="G11229" s="4"/>
      <c r="H11229" s="13"/>
      <c r="I11229" s="13"/>
      <c r="J11229" s="4"/>
      <c r="K11229" s="4"/>
      <c r="L11229" s="4"/>
      <c r="M11229" s="4"/>
      <c r="N11229" s="4"/>
      <c r="O11229" s="4"/>
      <c r="P11229" s="4"/>
      <c r="Q11229" s="4"/>
      <c r="R11229" s="13"/>
      <c r="S11229" s="13"/>
      <c r="T11229" s="13"/>
      <c r="U11229" s="13"/>
      <c r="V11229" s="13"/>
      <c r="W11229" s="13"/>
      <c r="X11229" s="13"/>
      <c r="Y11229" s="4"/>
      <c r="Z11229" s="4"/>
      <c r="AA11229" s="4"/>
      <c r="AB11229" s="4"/>
      <c r="AC11229" s="13"/>
      <c r="AD11229" s="4"/>
      <c r="AE11229" s="13"/>
      <c r="AF11229" s="13"/>
      <c r="AG11229" s="14"/>
    </row>
    <row r="11230" s="10" customFormat="1" spans="1:33">
      <c r="A11230" s="4"/>
      <c r="B11230" s="4"/>
      <c r="C11230" s="4"/>
      <c r="D11230" s="4"/>
      <c r="E11230" s="4"/>
      <c r="F11230" s="4"/>
      <c r="G11230" s="4"/>
      <c r="H11230" s="13"/>
      <c r="I11230" s="13"/>
      <c r="J11230" s="4"/>
      <c r="K11230" s="4"/>
      <c r="L11230" s="4"/>
      <c r="M11230" s="4"/>
      <c r="N11230" s="4"/>
      <c r="O11230" s="4"/>
      <c r="P11230" s="4"/>
      <c r="Q11230" s="4"/>
      <c r="R11230" s="13"/>
      <c r="S11230" s="13"/>
      <c r="T11230" s="13"/>
      <c r="U11230" s="13"/>
      <c r="V11230" s="13"/>
      <c r="W11230" s="13"/>
      <c r="X11230" s="13"/>
      <c r="Y11230" s="4"/>
      <c r="Z11230" s="4"/>
      <c r="AA11230" s="4"/>
      <c r="AB11230" s="4"/>
      <c r="AC11230" s="13"/>
      <c r="AD11230" s="4"/>
      <c r="AE11230" s="13"/>
      <c r="AF11230" s="13"/>
      <c r="AG11230" s="14"/>
    </row>
    <row r="11231" s="10" customFormat="1" spans="1:33">
      <c r="A11231" s="4"/>
      <c r="B11231" s="4"/>
      <c r="C11231" s="4"/>
      <c r="D11231" s="4"/>
      <c r="E11231" s="4"/>
      <c r="F11231" s="4"/>
      <c r="G11231" s="4"/>
      <c r="H11231" s="13"/>
      <c r="I11231" s="13"/>
      <c r="J11231" s="4"/>
      <c r="K11231" s="4"/>
      <c r="L11231" s="4"/>
      <c r="M11231" s="4"/>
      <c r="N11231" s="4"/>
      <c r="O11231" s="4"/>
      <c r="P11231" s="4"/>
      <c r="Q11231" s="4"/>
      <c r="R11231" s="13"/>
      <c r="S11231" s="13"/>
      <c r="T11231" s="13"/>
      <c r="U11231" s="13"/>
      <c r="V11231" s="13"/>
      <c r="W11231" s="13"/>
      <c r="X11231" s="13"/>
      <c r="Y11231" s="4"/>
      <c r="Z11231" s="4"/>
      <c r="AA11231" s="4"/>
      <c r="AB11231" s="4"/>
      <c r="AC11231" s="13"/>
      <c r="AD11231" s="4"/>
      <c r="AE11231" s="13"/>
      <c r="AF11231" s="13"/>
      <c r="AG11231" s="14"/>
    </row>
    <row r="11232" s="10" customFormat="1" spans="1:33">
      <c r="A11232" s="4"/>
      <c r="B11232" s="4"/>
      <c r="C11232" s="4"/>
      <c r="D11232" s="4"/>
      <c r="E11232" s="4"/>
      <c r="F11232" s="4"/>
      <c r="G11232" s="4"/>
      <c r="H11232" s="13"/>
      <c r="I11232" s="13"/>
      <c r="J11232" s="4"/>
      <c r="K11232" s="4"/>
      <c r="L11232" s="4"/>
      <c r="M11232" s="4"/>
      <c r="N11232" s="4"/>
      <c r="O11232" s="4"/>
      <c r="P11232" s="4"/>
      <c r="Q11232" s="4"/>
      <c r="R11232" s="13"/>
      <c r="S11232" s="13"/>
      <c r="T11232" s="13"/>
      <c r="U11232" s="13"/>
      <c r="V11232" s="13"/>
      <c r="W11232" s="13"/>
      <c r="X11232" s="13"/>
      <c r="Y11232" s="4"/>
      <c r="Z11232" s="4"/>
      <c r="AA11232" s="4"/>
      <c r="AB11232" s="4"/>
      <c r="AC11232" s="13"/>
      <c r="AD11232" s="4"/>
      <c r="AE11232" s="13"/>
      <c r="AF11232" s="13"/>
      <c r="AG11232" s="14"/>
    </row>
    <row r="11233" s="10" customFormat="1" spans="1:33">
      <c r="A11233" s="4"/>
      <c r="B11233" s="4"/>
      <c r="C11233" s="4"/>
      <c r="D11233" s="4"/>
      <c r="E11233" s="4"/>
      <c r="F11233" s="4"/>
      <c r="G11233" s="4"/>
      <c r="H11233" s="13"/>
      <c r="I11233" s="13"/>
      <c r="J11233" s="4"/>
      <c r="K11233" s="4"/>
      <c r="L11233" s="4"/>
      <c r="M11233" s="4"/>
      <c r="N11233" s="4"/>
      <c r="O11233" s="4"/>
      <c r="P11233" s="4"/>
      <c r="Q11233" s="4"/>
      <c r="R11233" s="13"/>
      <c r="S11233" s="13"/>
      <c r="T11233" s="13"/>
      <c r="U11233" s="13"/>
      <c r="V11233" s="13"/>
      <c r="W11233" s="13"/>
      <c r="X11233" s="13"/>
      <c r="Y11233" s="4"/>
      <c r="Z11233" s="4"/>
      <c r="AA11233" s="4"/>
      <c r="AB11233" s="4"/>
      <c r="AC11233" s="13"/>
      <c r="AD11233" s="4"/>
      <c r="AE11233" s="13"/>
      <c r="AF11233" s="13"/>
      <c r="AG11233" s="14"/>
    </row>
    <row r="11234" s="10" customFormat="1" spans="1:33">
      <c r="A11234" s="4"/>
      <c r="B11234" s="4"/>
      <c r="C11234" s="4"/>
      <c r="D11234" s="4"/>
      <c r="E11234" s="4"/>
      <c r="F11234" s="4"/>
      <c r="G11234" s="4"/>
      <c r="H11234" s="13"/>
      <c r="I11234" s="13"/>
      <c r="J11234" s="4"/>
      <c r="K11234" s="4"/>
      <c r="L11234" s="4"/>
      <c r="M11234" s="4"/>
      <c r="N11234" s="4"/>
      <c r="O11234" s="4"/>
      <c r="P11234" s="4"/>
      <c r="Q11234" s="4"/>
      <c r="R11234" s="13"/>
      <c r="S11234" s="13"/>
      <c r="T11234" s="13"/>
      <c r="U11234" s="13"/>
      <c r="V11234" s="13"/>
      <c r="W11234" s="13"/>
      <c r="X11234" s="13"/>
      <c r="Y11234" s="4"/>
      <c r="Z11234" s="4"/>
      <c r="AA11234" s="4"/>
      <c r="AB11234" s="4"/>
      <c r="AC11234" s="13"/>
      <c r="AD11234" s="4"/>
      <c r="AE11234" s="13"/>
      <c r="AF11234" s="13"/>
      <c r="AG11234" s="14"/>
    </row>
    <row r="11235" s="10" customFormat="1" spans="1:33">
      <c r="A11235" s="4"/>
      <c r="B11235" s="4"/>
      <c r="C11235" s="4"/>
      <c r="D11235" s="4"/>
      <c r="E11235" s="4"/>
      <c r="F11235" s="4"/>
      <c r="G11235" s="4"/>
      <c r="H11235" s="13"/>
      <c r="I11235" s="13"/>
      <c r="J11235" s="4"/>
      <c r="K11235" s="4"/>
      <c r="L11235" s="4"/>
      <c r="M11235" s="4"/>
      <c r="N11235" s="4"/>
      <c r="O11235" s="4"/>
      <c r="P11235" s="4"/>
      <c r="Q11235" s="4"/>
      <c r="R11235" s="13"/>
      <c r="S11235" s="13"/>
      <c r="T11235" s="13"/>
      <c r="U11235" s="13"/>
      <c r="V11235" s="13"/>
      <c r="W11235" s="13"/>
      <c r="X11235" s="13"/>
      <c r="Y11235" s="4"/>
      <c r="Z11235" s="4"/>
      <c r="AA11235" s="4"/>
      <c r="AB11235" s="4"/>
      <c r="AC11235" s="13"/>
      <c r="AD11235" s="4"/>
      <c r="AE11235" s="13"/>
      <c r="AF11235" s="13"/>
      <c r="AG11235" s="14"/>
    </row>
    <row r="11236" s="10" customFormat="1" spans="1:33">
      <c r="A11236" s="4"/>
      <c r="B11236" s="4"/>
      <c r="C11236" s="4"/>
      <c r="D11236" s="4"/>
      <c r="E11236" s="4"/>
      <c r="F11236" s="4"/>
      <c r="G11236" s="4"/>
      <c r="H11236" s="13"/>
      <c r="I11236" s="13"/>
      <c r="J11236" s="4"/>
      <c r="K11236" s="4"/>
      <c r="L11236" s="4"/>
      <c r="M11236" s="4"/>
      <c r="N11236" s="4"/>
      <c r="O11236" s="4"/>
      <c r="P11236" s="4"/>
      <c r="Q11236" s="4"/>
      <c r="R11236" s="13"/>
      <c r="S11236" s="13"/>
      <c r="T11236" s="13"/>
      <c r="U11236" s="13"/>
      <c r="V11236" s="13"/>
      <c r="W11236" s="13"/>
      <c r="X11236" s="13"/>
      <c r="Y11236" s="4"/>
      <c r="Z11236" s="4"/>
      <c r="AA11236" s="4"/>
      <c r="AB11236" s="4"/>
      <c r="AC11236" s="13"/>
      <c r="AD11236" s="4"/>
      <c r="AE11236" s="13"/>
      <c r="AF11236" s="13"/>
      <c r="AG11236" s="14"/>
    </row>
    <row r="11237" s="10" customFormat="1" spans="1:33">
      <c r="A11237" s="4"/>
      <c r="B11237" s="4"/>
      <c r="C11237" s="4"/>
      <c r="D11237" s="4"/>
      <c r="E11237" s="4"/>
      <c r="F11237" s="4"/>
      <c r="G11237" s="4"/>
      <c r="H11237" s="13"/>
      <c r="I11237" s="13"/>
      <c r="J11237" s="4"/>
      <c r="K11237" s="4"/>
      <c r="L11237" s="4"/>
      <c r="M11237" s="4"/>
      <c r="N11237" s="4"/>
      <c r="O11237" s="4"/>
      <c r="P11237" s="4"/>
      <c r="Q11237" s="4"/>
      <c r="R11237" s="13"/>
      <c r="S11237" s="13"/>
      <c r="T11237" s="13"/>
      <c r="U11237" s="13"/>
      <c r="V11237" s="13"/>
      <c r="W11237" s="13"/>
      <c r="X11237" s="13"/>
      <c r="Y11237" s="4"/>
      <c r="Z11237" s="4"/>
      <c r="AA11237" s="4"/>
      <c r="AB11237" s="4"/>
      <c r="AC11237" s="13"/>
      <c r="AD11237" s="4"/>
      <c r="AE11237" s="13"/>
      <c r="AF11237" s="13"/>
      <c r="AG11237" s="14"/>
    </row>
    <row r="11238" s="10" customFormat="1" spans="1:33">
      <c r="A11238" s="4"/>
      <c r="B11238" s="4"/>
      <c r="C11238" s="4"/>
      <c r="D11238" s="4"/>
      <c r="E11238" s="4"/>
      <c r="F11238" s="4"/>
      <c r="G11238" s="4"/>
      <c r="H11238" s="13"/>
      <c r="I11238" s="13"/>
      <c r="J11238" s="4"/>
      <c r="K11238" s="4"/>
      <c r="L11238" s="4"/>
      <c r="M11238" s="4"/>
      <c r="N11238" s="4"/>
      <c r="O11238" s="4"/>
      <c r="P11238" s="4"/>
      <c r="Q11238" s="4"/>
      <c r="R11238" s="13"/>
      <c r="S11238" s="13"/>
      <c r="T11238" s="13"/>
      <c r="U11238" s="13"/>
      <c r="V11238" s="13"/>
      <c r="W11238" s="13"/>
      <c r="X11238" s="13"/>
      <c r="Y11238" s="4"/>
      <c r="Z11238" s="4"/>
      <c r="AA11238" s="4"/>
      <c r="AB11238" s="4"/>
      <c r="AC11238" s="13"/>
      <c r="AD11238" s="4"/>
      <c r="AE11238" s="13"/>
      <c r="AF11238" s="13"/>
      <c r="AG11238" s="14"/>
    </row>
    <row r="11239" s="10" customFormat="1" spans="1:33">
      <c r="A11239" s="4"/>
      <c r="B11239" s="4"/>
      <c r="C11239" s="4"/>
      <c r="D11239" s="4"/>
      <c r="E11239" s="4"/>
      <c r="F11239" s="4"/>
      <c r="G11239" s="4"/>
      <c r="H11239" s="13"/>
      <c r="I11239" s="13"/>
      <c r="J11239" s="4"/>
      <c r="K11239" s="4"/>
      <c r="L11239" s="4"/>
      <c r="M11239" s="4"/>
      <c r="N11239" s="4"/>
      <c r="O11239" s="4"/>
      <c r="P11239" s="4"/>
      <c r="Q11239" s="4"/>
      <c r="R11239" s="13"/>
      <c r="S11239" s="4"/>
      <c r="T11239" s="13"/>
      <c r="U11239" s="13"/>
      <c r="V11239" s="13"/>
      <c r="W11239" s="13"/>
      <c r="X11239" s="13"/>
      <c r="Y11239" s="4"/>
      <c r="Z11239" s="4"/>
      <c r="AA11239" s="4"/>
      <c r="AB11239" s="4"/>
      <c r="AC11239" s="13"/>
      <c r="AD11239" s="4"/>
      <c r="AE11239" s="13"/>
      <c r="AF11239" s="13"/>
      <c r="AG11239" s="14"/>
    </row>
    <row r="11240" s="10" customFormat="1" spans="1:33">
      <c r="A11240" s="4"/>
      <c r="B11240" s="4"/>
      <c r="C11240" s="4"/>
      <c r="D11240" s="4"/>
      <c r="E11240" s="4"/>
      <c r="F11240" s="4"/>
      <c r="G11240" s="4"/>
      <c r="H11240" s="13"/>
      <c r="I11240" s="13"/>
      <c r="J11240" s="4"/>
      <c r="K11240" s="4"/>
      <c r="L11240" s="4"/>
      <c r="M11240" s="4"/>
      <c r="N11240" s="4"/>
      <c r="O11240" s="4"/>
      <c r="P11240" s="4"/>
      <c r="Q11240" s="4"/>
      <c r="R11240" s="13"/>
      <c r="S11240" s="13"/>
      <c r="T11240" s="13"/>
      <c r="U11240" s="13"/>
      <c r="V11240" s="13"/>
      <c r="W11240" s="13"/>
      <c r="X11240" s="13"/>
      <c r="Y11240" s="4"/>
      <c r="Z11240" s="4"/>
      <c r="AA11240" s="4"/>
      <c r="AB11240" s="4"/>
      <c r="AC11240" s="13"/>
      <c r="AD11240" s="4"/>
      <c r="AE11240" s="13"/>
      <c r="AF11240" s="13"/>
      <c r="AG11240" s="14"/>
    </row>
    <row r="11241" s="10" customFormat="1" spans="1:33">
      <c r="A11241" s="4"/>
      <c r="B11241" s="4"/>
      <c r="C11241" s="4"/>
      <c r="D11241" s="4"/>
      <c r="E11241" s="4"/>
      <c r="F11241" s="4"/>
      <c r="G11241" s="4"/>
      <c r="H11241" s="13"/>
      <c r="I11241" s="13"/>
      <c r="J11241" s="4"/>
      <c r="K11241" s="4"/>
      <c r="L11241" s="4"/>
      <c r="M11241" s="4"/>
      <c r="N11241" s="4"/>
      <c r="O11241" s="4"/>
      <c r="P11241" s="4"/>
      <c r="Q11241" s="4"/>
      <c r="R11241" s="13"/>
      <c r="S11241" s="13"/>
      <c r="T11241" s="13"/>
      <c r="U11241" s="13"/>
      <c r="V11241" s="13"/>
      <c r="W11241" s="13"/>
      <c r="X11241" s="13"/>
      <c r="Y11241" s="4"/>
      <c r="Z11241" s="4"/>
      <c r="AA11241" s="4"/>
      <c r="AB11241" s="4"/>
      <c r="AC11241" s="13"/>
      <c r="AD11241" s="4"/>
      <c r="AE11241" s="13"/>
      <c r="AF11241" s="13"/>
      <c r="AG11241" s="14"/>
    </row>
    <row r="11242" s="10" customFormat="1" spans="1:33">
      <c r="A11242" s="4"/>
      <c r="B11242" s="4"/>
      <c r="C11242" s="4"/>
      <c r="D11242" s="4"/>
      <c r="E11242" s="4"/>
      <c r="F11242" s="4"/>
      <c r="G11242" s="4"/>
      <c r="H11242" s="13"/>
      <c r="I11242" s="13"/>
      <c r="J11242" s="4"/>
      <c r="K11242" s="4"/>
      <c r="L11242" s="4"/>
      <c r="M11242" s="4"/>
      <c r="N11242" s="4"/>
      <c r="O11242" s="4"/>
      <c r="P11242" s="4"/>
      <c r="Q11242" s="4"/>
      <c r="R11242" s="13"/>
      <c r="S11242" s="13"/>
      <c r="T11242" s="13"/>
      <c r="U11242" s="13"/>
      <c r="V11242" s="13"/>
      <c r="W11242" s="13"/>
      <c r="X11242" s="13"/>
      <c r="Y11242" s="4"/>
      <c r="Z11242" s="4"/>
      <c r="AA11242" s="4"/>
      <c r="AB11242" s="4"/>
      <c r="AC11242" s="13"/>
      <c r="AD11242" s="4"/>
      <c r="AE11242" s="13"/>
      <c r="AF11242" s="13"/>
      <c r="AG11242" s="14"/>
    </row>
    <row r="11243" s="10" customFormat="1" spans="1:33">
      <c r="A11243" s="4"/>
      <c r="B11243" s="4"/>
      <c r="C11243" s="4"/>
      <c r="D11243" s="4"/>
      <c r="E11243" s="4"/>
      <c r="F11243" s="4"/>
      <c r="G11243" s="4"/>
      <c r="H11243" s="13"/>
      <c r="I11243" s="13"/>
      <c r="J11243" s="4"/>
      <c r="K11243" s="4"/>
      <c r="L11243" s="4"/>
      <c r="M11243" s="4"/>
      <c r="N11243" s="4"/>
      <c r="O11243" s="4"/>
      <c r="P11243" s="4"/>
      <c r="Q11243" s="4"/>
      <c r="R11243" s="13"/>
      <c r="S11243" s="4"/>
      <c r="T11243" s="13"/>
      <c r="U11243" s="13"/>
      <c r="V11243" s="13"/>
      <c r="W11243" s="13"/>
      <c r="X11243" s="4"/>
      <c r="Y11243" s="4"/>
      <c r="Z11243" s="4"/>
      <c r="AA11243" s="4"/>
      <c r="AB11243" s="4"/>
      <c r="AC11243" s="4"/>
      <c r="AD11243" s="4"/>
      <c r="AE11243" s="13"/>
      <c r="AF11243" s="13"/>
      <c r="AG11243" s="14"/>
    </row>
    <row r="11244" s="10" customFormat="1" spans="1:33">
      <c r="A11244" s="4"/>
      <c r="B11244" s="4"/>
      <c r="C11244" s="4"/>
      <c r="D11244" s="4"/>
      <c r="E11244" s="4"/>
      <c r="F11244" s="4"/>
      <c r="G11244" s="4"/>
      <c r="H11244" s="13"/>
      <c r="I11244" s="13"/>
      <c r="J11244" s="4"/>
      <c r="K11244" s="4"/>
      <c r="L11244" s="4"/>
      <c r="M11244" s="4"/>
      <c r="N11244" s="4"/>
      <c r="O11244" s="4"/>
      <c r="P11244" s="4"/>
      <c r="Q11244" s="4"/>
      <c r="R11244" s="13"/>
      <c r="S11244" s="13"/>
      <c r="T11244" s="13"/>
      <c r="U11244" s="13"/>
      <c r="V11244" s="13"/>
      <c r="W11244" s="13"/>
      <c r="X11244" s="13"/>
      <c r="Y11244" s="4"/>
      <c r="Z11244" s="4"/>
      <c r="AA11244" s="4"/>
      <c r="AB11244" s="4"/>
      <c r="AC11244" s="13"/>
      <c r="AD11244" s="4"/>
      <c r="AE11244" s="13"/>
      <c r="AF11244" s="13"/>
      <c r="AG11244" s="14"/>
    </row>
    <row r="11245" s="10" customFormat="1" spans="1:33">
      <c r="A11245" s="4"/>
      <c r="B11245" s="4"/>
      <c r="C11245" s="4"/>
      <c r="D11245" s="4"/>
      <c r="E11245" s="4"/>
      <c r="F11245" s="4"/>
      <c r="G11245" s="4"/>
      <c r="H11245" s="13"/>
      <c r="I11245" s="13"/>
      <c r="J11245" s="4"/>
      <c r="K11245" s="4"/>
      <c r="L11245" s="4"/>
      <c r="M11245" s="4"/>
      <c r="N11245" s="4"/>
      <c r="O11245" s="4"/>
      <c r="P11245" s="4"/>
      <c r="Q11245" s="4"/>
      <c r="R11245" s="13"/>
      <c r="S11245" s="4"/>
      <c r="T11245" s="13"/>
      <c r="U11245" s="13"/>
      <c r="V11245" s="13"/>
      <c r="W11245" s="13"/>
      <c r="X11245" s="4"/>
      <c r="Y11245" s="4"/>
      <c r="Z11245" s="4"/>
      <c r="AA11245" s="4"/>
      <c r="AB11245" s="4"/>
      <c r="AC11245" s="4"/>
      <c r="AD11245" s="4"/>
      <c r="AE11245" s="13"/>
      <c r="AF11245" s="13"/>
      <c r="AG11245" s="14"/>
    </row>
    <row r="11246" s="10" customFormat="1" spans="1:33">
      <c r="A11246" s="4"/>
      <c r="B11246" s="4"/>
      <c r="C11246" s="4"/>
      <c r="D11246" s="4"/>
      <c r="E11246" s="4"/>
      <c r="F11246" s="4"/>
      <c r="G11246" s="4"/>
      <c r="H11246" s="13"/>
      <c r="I11246" s="13"/>
      <c r="J11246" s="4"/>
      <c r="K11246" s="4"/>
      <c r="L11246" s="4"/>
      <c r="M11246" s="4"/>
      <c r="N11246" s="4"/>
      <c r="O11246" s="4"/>
      <c r="P11246" s="4"/>
      <c r="Q11246" s="4"/>
      <c r="R11246" s="13"/>
      <c r="S11246" s="13"/>
      <c r="T11246" s="13"/>
      <c r="U11246" s="13"/>
      <c r="V11246" s="13"/>
      <c r="W11246" s="13"/>
      <c r="X11246" s="13"/>
      <c r="Y11246" s="4"/>
      <c r="Z11246" s="4"/>
      <c r="AA11246" s="4"/>
      <c r="AB11246" s="4"/>
      <c r="AC11246" s="13"/>
      <c r="AD11246" s="4"/>
      <c r="AE11246" s="13"/>
      <c r="AF11246" s="13"/>
      <c r="AG11246" s="14"/>
    </row>
    <row r="11247" s="10" customFormat="1" spans="1:33">
      <c r="A11247" s="4"/>
      <c r="B11247" s="4"/>
      <c r="C11247" s="4"/>
      <c r="D11247" s="4"/>
      <c r="E11247" s="4"/>
      <c r="F11247" s="4"/>
      <c r="G11247" s="4"/>
      <c r="H11247" s="13"/>
      <c r="I11247" s="13"/>
      <c r="J11247" s="4"/>
      <c r="K11247" s="4"/>
      <c r="L11247" s="4"/>
      <c r="M11247" s="4"/>
      <c r="N11247" s="4"/>
      <c r="O11247" s="4"/>
      <c r="P11247" s="4"/>
      <c r="Q11247" s="4"/>
      <c r="R11247" s="13"/>
      <c r="S11247" s="13"/>
      <c r="T11247" s="13"/>
      <c r="U11247" s="13"/>
      <c r="V11247" s="13"/>
      <c r="W11247" s="13"/>
      <c r="X11247" s="13"/>
      <c r="Y11247" s="4"/>
      <c r="Z11247" s="4"/>
      <c r="AA11247" s="4"/>
      <c r="AB11247" s="4"/>
      <c r="AC11247" s="13"/>
      <c r="AD11247" s="4"/>
      <c r="AE11247" s="13"/>
      <c r="AF11247" s="13"/>
      <c r="AG11247" s="14"/>
    </row>
    <row r="11248" s="10" customFormat="1" spans="1:33">
      <c r="A11248" s="4"/>
      <c r="B11248" s="4"/>
      <c r="C11248" s="4"/>
      <c r="D11248" s="4"/>
      <c r="E11248" s="4"/>
      <c r="F11248" s="4"/>
      <c r="G11248" s="4"/>
      <c r="H11248" s="13"/>
      <c r="I11248" s="13"/>
      <c r="J11248" s="4"/>
      <c r="K11248" s="4"/>
      <c r="L11248" s="4"/>
      <c r="M11248" s="4"/>
      <c r="N11248" s="4"/>
      <c r="O11248" s="4"/>
      <c r="P11248" s="4"/>
      <c r="Q11248" s="4"/>
      <c r="R11248" s="13"/>
      <c r="S11248" s="13"/>
      <c r="T11248" s="13"/>
      <c r="U11248" s="13"/>
      <c r="V11248" s="13"/>
      <c r="W11248" s="13"/>
      <c r="X11248" s="13"/>
      <c r="Y11248" s="4"/>
      <c r="Z11248" s="4"/>
      <c r="AA11248" s="4"/>
      <c r="AB11248" s="4"/>
      <c r="AC11248" s="13"/>
      <c r="AD11248" s="4"/>
      <c r="AE11248" s="13"/>
      <c r="AF11248" s="13"/>
      <c r="AG11248" s="14"/>
    </row>
    <row r="11249" s="10" customFormat="1" spans="1:33">
      <c r="A11249" s="4"/>
      <c r="B11249" s="4"/>
      <c r="C11249" s="4"/>
      <c r="D11249" s="4"/>
      <c r="E11249" s="4"/>
      <c r="F11249" s="4"/>
      <c r="G11249" s="4"/>
      <c r="H11249" s="13"/>
      <c r="I11249" s="13"/>
      <c r="J11249" s="4"/>
      <c r="K11249" s="4"/>
      <c r="L11249" s="4"/>
      <c r="M11249" s="4"/>
      <c r="N11249" s="4"/>
      <c r="O11249" s="4"/>
      <c r="P11249" s="4"/>
      <c r="Q11249" s="4"/>
      <c r="R11249" s="13"/>
      <c r="S11249" s="13"/>
      <c r="T11249" s="13"/>
      <c r="U11249" s="13"/>
      <c r="V11249" s="13"/>
      <c r="W11249" s="13"/>
      <c r="X11249" s="13"/>
      <c r="Y11249" s="4"/>
      <c r="Z11249" s="4"/>
      <c r="AA11249" s="4"/>
      <c r="AB11249" s="4"/>
      <c r="AC11249" s="13"/>
      <c r="AD11249" s="4"/>
      <c r="AE11249" s="13"/>
      <c r="AF11249" s="13"/>
      <c r="AG11249" s="14"/>
    </row>
    <row r="11250" s="10" customFormat="1" spans="1:33">
      <c r="A11250" s="4"/>
      <c r="B11250" s="4"/>
      <c r="C11250" s="4"/>
      <c r="D11250" s="4"/>
      <c r="E11250" s="4"/>
      <c r="F11250" s="4"/>
      <c r="G11250" s="4"/>
      <c r="H11250" s="13"/>
      <c r="I11250" s="13"/>
      <c r="J11250" s="4"/>
      <c r="K11250" s="4"/>
      <c r="L11250" s="4"/>
      <c r="M11250" s="4"/>
      <c r="N11250" s="4"/>
      <c r="O11250" s="4"/>
      <c r="P11250" s="4"/>
      <c r="Q11250" s="4"/>
      <c r="R11250" s="4"/>
      <c r="S11250" s="13"/>
      <c r="T11250" s="13"/>
      <c r="U11250" s="13"/>
      <c r="V11250" s="13"/>
      <c r="W11250" s="13"/>
      <c r="X11250" s="13"/>
      <c r="Y11250" s="4"/>
      <c r="Z11250" s="4"/>
      <c r="AA11250" s="4"/>
      <c r="AB11250" s="4"/>
      <c r="AC11250" s="13"/>
      <c r="AD11250" s="4"/>
      <c r="AE11250" s="13"/>
      <c r="AF11250" s="13"/>
      <c r="AG11250" s="14"/>
    </row>
    <row r="11251" s="10" customFormat="1" spans="1:33">
      <c r="A11251" s="4"/>
      <c r="B11251" s="4"/>
      <c r="C11251" s="4"/>
      <c r="D11251" s="4"/>
      <c r="E11251" s="4"/>
      <c r="F11251" s="4"/>
      <c r="G11251" s="4"/>
      <c r="H11251" s="13"/>
      <c r="I11251" s="13"/>
      <c r="J11251" s="4"/>
      <c r="K11251" s="4"/>
      <c r="L11251" s="4"/>
      <c r="M11251" s="4"/>
      <c r="N11251" s="4"/>
      <c r="O11251" s="4"/>
      <c r="P11251" s="4"/>
      <c r="Q11251" s="4"/>
      <c r="R11251" s="13"/>
      <c r="S11251" s="13"/>
      <c r="T11251" s="13"/>
      <c r="U11251" s="13"/>
      <c r="V11251" s="13"/>
      <c r="W11251" s="13"/>
      <c r="X11251" s="13"/>
      <c r="Y11251" s="4"/>
      <c r="Z11251" s="4"/>
      <c r="AA11251" s="4"/>
      <c r="AB11251" s="4"/>
      <c r="AC11251" s="13"/>
      <c r="AD11251" s="4"/>
      <c r="AE11251" s="13"/>
      <c r="AF11251" s="13"/>
      <c r="AG11251" s="14"/>
    </row>
    <row r="11252" s="10" customFormat="1" spans="1:33">
      <c r="A11252" s="4"/>
      <c r="B11252" s="4"/>
      <c r="C11252" s="4"/>
      <c r="D11252" s="4"/>
      <c r="E11252" s="4"/>
      <c r="F11252" s="4"/>
      <c r="G11252" s="4"/>
      <c r="H11252" s="13"/>
      <c r="I11252" s="13"/>
      <c r="J11252" s="4"/>
      <c r="K11252" s="4"/>
      <c r="L11252" s="4"/>
      <c r="M11252" s="4"/>
      <c r="N11252" s="4"/>
      <c r="O11252" s="4"/>
      <c r="P11252" s="4"/>
      <c r="Q11252" s="4"/>
      <c r="R11252" s="13"/>
      <c r="S11252" s="4"/>
      <c r="T11252" s="13"/>
      <c r="U11252" s="13"/>
      <c r="V11252" s="13"/>
      <c r="W11252" s="13"/>
      <c r="X11252" s="13"/>
      <c r="Y11252" s="4"/>
      <c r="Z11252" s="4"/>
      <c r="AA11252" s="4"/>
      <c r="AB11252" s="4"/>
      <c r="AC11252" s="13"/>
      <c r="AD11252" s="4"/>
      <c r="AE11252" s="13"/>
      <c r="AF11252" s="13"/>
      <c r="AG11252" s="14"/>
    </row>
    <row r="11253" s="10" customFormat="1" spans="1:33">
      <c r="A11253" s="4"/>
      <c r="B11253" s="4"/>
      <c r="C11253" s="4"/>
      <c r="D11253" s="4"/>
      <c r="E11253" s="4"/>
      <c r="F11253" s="4"/>
      <c r="G11253" s="4"/>
      <c r="H11253" s="13"/>
      <c r="I11253" s="13"/>
      <c r="J11253" s="4"/>
      <c r="K11253" s="4"/>
      <c r="L11253" s="4"/>
      <c r="M11253" s="4"/>
      <c r="N11253" s="4"/>
      <c r="O11253" s="4"/>
      <c r="P11253" s="4"/>
      <c r="Q11253" s="4"/>
      <c r="R11253" s="13"/>
      <c r="S11253" s="4"/>
      <c r="T11253" s="13"/>
      <c r="U11253" s="13"/>
      <c r="V11253" s="13"/>
      <c r="W11253" s="13"/>
      <c r="X11253" s="13"/>
      <c r="Y11253" s="4"/>
      <c r="Z11253" s="4"/>
      <c r="AA11253" s="4"/>
      <c r="AB11253" s="4"/>
      <c r="AC11253" s="13"/>
      <c r="AD11253" s="4"/>
      <c r="AE11253" s="13"/>
      <c r="AF11253" s="13"/>
      <c r="AG11253" s="14"/>
    </row>
    <row r="11254" s="10" customFormat="1" spans="1:33">
      <c r="A11254" s="4"/>
      <c r="B11254" s="4"/>
      <c r="C11254" s="4"/>
      <c r="D11254" s="4"/>
      <c r="E11254" s="4"/>
      <c r="F11254" s="4"/>
      <c r="G11254" s="4"/>
      <c r="H11254" s="13"/>
      <c r="I11254" s="13"/>
      <c r="J11254" s="4"/>
      <c r="K11254" s="4"/>
      <c r="L11254" s="4"/>
      <c r="M11254" s="4"/>
      <c r="N11254" s="4"/>
      <c r="O11254" s="4"/>
      <c r="P11254" s="4"/>
      <c r="Q11254" s="4"/>
      <c r="R11254" s="13"/>
      <c r="S11254" s="13"/>
      <c r="T11254" s="13"/>
      <c r="U11254" s="13"/>
      <c r="V11254" s="13"/>
      <c r="W11254" s="13"/>
      <c r="X11254" s="13"/>
      <c r="Y11254" s="4"/>
      <c r="Z11254" s="4"/>
      <c r="AA11254" s="4"/>
      <c r="AB11254" s="4"/>
      <c r="AC11254" s="13"/>
      <c r="AD11254" s="4"/>
      <c r="AE11254" s="13"/>
      <c r="AF11254" s="13"/>
      <c r="AG11254" s="14"/>
    </row>
    <row r="11255" s="10" customFormat="1" spans="1:33">
      <c r="A11255" s="4"/>
      <c r="B11255" s="4"/>
      <c r="C11255" s="4"/>
      <c r="D11255" s="4"/>
      <c r="E11255" s="4"/>
      <c r="F11255" s="4"/>
      <c r="G11255" s="4"/>
      <c r="H11255" s="13"/>
      <c r="I11255" s="13"/>
      <c r="J11255" s="4"/>
      <c r="K11255" s="4"/>
      <c r="L11255" s="4"/>
      <c r="M11255" s="4"/>
      <c r="N11255" s="4"/>
      <c r="O11255" s="4"/>
      <c r="P11255" s="4"/>
      <c r="Q11255" s="4"/>
      <c r="R11255" s="13"/>
      <c r="S11255" s="13"/>
      <c r="T11255" s="13"/>
      <c r="U11255" s="13"/>
      <c r="V11255" s="13"/>
      <c r="W11255" s="13"/>
      <c r="X11255" s="13"/>
      <c r="Y11255" s="4"/>
      <c r="Z11255" s="4"/>
      <c r="AA11255" s="4"/>
      <c r="AB11255" s="4"/>
      <c r="AC11255" s="13"/>
      <c r="AD11255" s="4"/>
      <c r="AE11255" s="13"/>
      <c r="AF11255" s="13"/>
      <c r="AG11255" s="14"/>
    </row>
    <row r="11256" s="10" customFormat="1" spans="1:33">
      <c r="A11256" s="4"/>
      <c r="B11256" s="4"/>
      <c r="C11256" s="4"/>
      <c r="D11256" s="4"/>
      <c r="E11256" s="4"/>
      <c r="F11256" s="4"/>
      <c r="G11256" s="4"/>
      <c r="H11256" s="13"/>
      <c r="I11256" s="13"/>
      <c r="J11256" s="4"/>
      <c r="K11256" s="4"/>
      <c r="L11256" s="4"/>
      <c r="M11256" s="4"/>
      <c r="N11256" s="4"/>
      <c r="O11256" s="4"/>
      <c r="P11256" s="4"/>
      <c r="Q11256" s="4"/>
      <c r="R11256" s="13"/>
      <c r="S11256" s="13"/>
      <c r="T11256" s="13"/>
      <c r="U11256" s="13"/>
      <c r="V11256" s="13"/>
      <c r="W11256" s="13"/>
      <c r="X11256" s="13"/>
      <c r="Y11256" s="4"/>
      <c r="Z11256" s="4"/>
      <c r="AA11256" s="4"/>
      <c r="AB11256" s="4"/>
      <c r="AC11256" s="13"/>
      <c r="AD11256" s="4"/>
      <c r="AE11256" s="13"/>
      <c r="AF11256" s="13"/>
      <c r="AG11256" s="14"/>
    </row>
    <row r="11257" s="10" customFormat="1" spans="1:33">
      <c r="A11257" s="4"/>
      <c r="B11257" s="4"/>
      <c r="C11257" s="4"/>
      <c r="D11257" s="4"/>
      <c r="E11257" s="4"/>
      <c r="F11257" s="4"/>
      <c r="G11257" s="4"/>
      <c r="H11257" s="4"/>
      <c r="I11257" s="4"/>
      <c r="J11257" s="4"/>
      <c r="K11257" s="4"/>
      <c r="L11257" s="4"/>
      <c r="M11257" s="4"/>
      <c r="N11257" s="4"/>
      <c r="O11257" s="4"/>
      <c r="P11257" s="4"/>
      <c r="Q11257" s="4"/>
      <c r="R11257" s="4"/>
      <c r="S11257" s="4"/>
      <c r="T11257" s="4"/>
      <c r="U11257" s="4"/>
      <c r="V11257" s="4"/>
      <c r="W11257" s="4"/>
      <c r="X11257" s="4"/>
      <c r="Y11257" s="4"/>
      <c r="Z11257" s="4"/>
      <c r="AA11257" s="4"/>
      <c r="AB11257" s="4"/>
      <c r="AC11257" s="4"/>
      <c r="AD11257" s="4"/>
      <c r="AE11257" s="4"/>
      <c r="AF11257" s="4"/>
      <c r="AG11257" s="14"/>
    </row>
    <row r="11258" s="10" customFormat="1" spans="1:33">
      <c r="A11258" s="4"/>
      <c r="B11258" s="4"/>
      <c r="C11258" s="4"/>
      <c r="D11258" s="4"/>
      <c r="E11258" s="4"/>
      <c r="F11258" s="4"/>
      <c r="G11258" s="4"/>
      <c r="H11258" s="4"/>
      <c r="I11258" s="4"/>
      <c r="J11258" s="4"/>
      <c r="K11258" s="4"/>
      <c r="L11258" s="4"/>
      <c r="M11258" s="4"/>
      <c r="N11258" s="4"/>
      <c r="O11258" s="4"/>
      <c r="P11258" s="4"/>
      <c r="Q11258" s="4"/>
      <c r="R11258" s="4"/>
      <c r="S11258" s="4"/>
      <c r="T11258" s="4"/>
      <c r="U11258" s="4"/>
      <c r="V11258" s="4"/>
      <c r="W11258" s="4"/>
      <c r="X11258" s="4"/>
      <c r="Y11258" s="4"/>
      <c r="Z11258" s="4"/>
      <c r="AA11258" s="4"/>
      <c r="AB11258" s="4"/>
      <c r="AC11258" s="4"/>
      <c r="AD11258" s="4"/>
      <c r="AE11258" s="4"/>
      <c r="AF11258" s="4"/>
      <c r="AG11258" s="14"/>
    </row>
    <row r="11259" s="10" customFormat="1" spans="1:33">
      <c r="A11259" s="4"/>
      <c r="B11259" s="4"/>
      <c r="C11259" s="4"/>
      <c r="D11259" s="4"/>
      <c r="E11259" s="4"/>
      <c r="F11259" s="4"/>
      <c r="G11259" s="4"/>
      <c r="H11259" s="4"/>
      <c r="I11259" s="4"/>
      <c r="J11259" s="4"/>
      <c r="K11259" s="4"/>
      <c r="L11259" s="4"/>
      <c r="M11259" s="4"/>
      <c r="N11259" s="4"/>
      <c r="O11259" s="4"/>
      <c r="P11259" s="4"/>
      <c r="Q11259" s="4"/>
      <c r="R11259" s="4"/>
      <c r="S11259" s="4"/>
      <c r="T11259" s="4"/>
      <c r="U11259" s="4"/>
      <c r="V11259" s="4"/>
      <c r="W11259" s="4"/>
      <c r="X11259" s="4"/>
      <c r="Y11259" s="4"/>
      <c r="Z11259" s="4"/>
      <c r="AA11259" s="4"/>
      <c r="AB11259" s="4"/>
      <c r="AC11259" s="4"/>
      <c r="AD11259" s="4"/>
      <c r="AE11259" s="4"/>
      <c r="AF11259" s="4"/>
      <c r="AG11259" s="14"/>
    </row>
    <row r="11260" s="10" customFormat="1" spans="1:33">
      <c r="A11260" s="4"/>
      <c r="B11260" s="4"/>
      <c r="C11260" s="4"/>
      <c r="D11260" s="4"/>
      <c r="E11260" s="4"/>
      <c r="F11260" s="4"/>
      <c r="G11260" s="4"/>
      <c r="H11260" s="13"/>
      <c r="I11260" s="13"/>
      <c r="J11260" s="4"/>
      <c r="K11260" s="4"/>
      <c r="L11260" s="4"/>
      <c r="M11260" s="4"/>
      <c r="N11260" s="4"/>
      <c r="O11260" s="4"/>
      <c r="P11260" s="4"/>
      <c r="Q11260" s="4"/>
      <c r="R11260" s="13"/>
      <c r="S11260" s="13"/>
      <c r="T11260" s="13"/>
      <c r="U11260" s="13"/>
      <c r="V11260" s="13"/>
      <c r="W11260" s="13"/>
      <c r="X11260" s="13"/>
      <c r="Y11260" s="4"/>
      <c r="Z11260" s="4"/>
      <c r="AA11260" s="4"/>
      <c r="AB11260" s="4"/>
      <c r="AC11260" s="13"/>
      <c r="AD11260" s="4"/>
      <c r="AE11260" s="13"/>
      <c r="AF11260" s="13"/>
      <c r="AG11260" s="14"/>
    </row>
    <row r="11261" s="10" customFormat="1" spans="1:33">
      <c r="A11261" s="4"/>
      <c r="B11261" s="4"/>
      <c r="C11261" s="4"/>
      <c r="D11261" s="4"/>
      <c r="E11261" s="4"/>
      <c r="F11261" s="4"/>
      <c r="G11261" s="4"/>
      <c r="H11261" s="13"/>
      <c r="I11261" s="13"/>
      <c r="J11261" s="4"/>
      <c r="K11261" s="4"/>
      <c r="L11261" s="4"/>
      <c r="M11261" s="4"/>
      <c r="N11261" s="4"/>
      <c r="O11261" s="4"/>
      <c r="P11261" s="4"/>
      <c r="Q11261" s="4"/>
      <c r="R11261" s="13"/>
      <c r="S11261" s="4"/>
      <c r="T11261" s="13"/>
      <c r="U11261" s="13"/>
      <c r="V11261" s="13"/>
      <c r="W11261" s="13"/>
      <c r="X11261" s="4"/>
      <c r="Y11261" s="4"/>
      <c r="Z11261" s="4"/>
      <c r="AA11261" s="4"/>
      <c r="AB11261" s="4"/>
      <c r="AC11261" s="4"/>
      <c r="AD11261" s="4"/>
      <c r="AE11261" s="13"/>
      <c r="AF11261" s="13"/>
      <c r="AG11261" s="14"/>
    </row>
    <row r="11262" s="10" customFormat="1" spans="1:33">
      <c r="A11262" s="4"/>
      <c r="B11262" s="4"/>
      <c r="C11262" s="4"/>
      <c r="D11262" s="4"/>
      <c r="E11262" s="4"/>
      <c r="F11262" s="4"/>
      <c r="G11262" s="4"/>
      <c r="H11262" s="13"/>
      <c r="I11262" s="13"/>
      <c r="J11262" s="4"/>
      <c r="K11262" s="4"/>
      <c r="L11262" s="4"/>
      <c r="M11262" s="4"/>
      <c r="N11262" s="4"/>
      <c r="O11262" s="4"/>
      <c r="P11262" s="4"/>
      <c r="Q11262" s="4"/>
      <c r="R11262" s="13"/>
      <c r="S11262" s="13"/>
      <c r="T11262" s="13"/>
      <c r="U11262" s="13"/>
      <c r="V11262" s="13"/>
      <c r="W11262" s="13"/>
      <c r="X11262" s="13"/>
      <c r="Y11262" s="4"/>
      <c r="Z11262" s="4"/>
      <c r="AA11262" s="4"/>
      <c r="AB11262" s="4"/>
      <c r="AC11262" s="13"/>
      <c r="AD11262" s="4"/>
      <c r="AE11262" s="13"/>
      <c r="AF11262" s="13"/>
      <c r="AG11262" s="14"/>
    </row>
    <row r="11263" s="10" customFormat="1" spans="1:33">
      <c r="A11263" s="4"/>
      <c r="B11263" s="4"/>
      <c r="C11263" s="4"/>
      <c r="D11263" s="4"/>
      <c r="E11263" s="4"/>
      <c r="F11263" s="4"/>
      <c r="G11263" s="4"/>
      <c r="H11263" s="13"/>
      <c r="I11263" s="13"/>
      <c r="J11263" s="4"/>
      <c r="K11263" s="4"/>
      <c r="L11263" s="4"/>
      <c r="M11263" s="4"/>
      <c r="N11263" s="4"/>
      <c r="O11263" s="4"/>
      <c r="P11263" s="13"/>
      <c r="Q11263" s="13"/>
      <c r="R11263" s="13"/>
      <c r="S11263" s="13"/>
      <c r="T11263" s="13"/>
      <c r="U11263" s="13"/>
      <c r="V11263" s="13"/>
      <c r="W11263" s="13"/>
      <c r="X11263" s="13"/>
      <c r="Y11263" s="4"/>
      <c r="Z11263" s="4"/>
      <c r="AA11263" s="4"/>
      <c r="AB11263" s="4"/>
      <c r="AC11263" s="13"/>
      <c r="AD11263" s="4"/>
      <c r="AE11263" s="13"/>
      <c r="AF11263" s="13"/>
      <c r="AG11263" s="14"/>
    </row>
    <row r="11264" s="10" customFormat="1" spans="1:33">
      <c r="A11264" s="4"/>
      <c r="B11264" s="4"/>
      <c r="C11264" s="4"/>
      <c r="D11264" s="4"/>
      <c r="E11264" s="4"/>
      <c r="F11264" s="4"/>
      <c r="G11264" s="4"/>
      <c r="H11264" s="13"/>
      <c r="I11264" s="13"/>
      <c r="J11264" s="4"/>
      <c r="K11264" s="4"/>
      <c r="L11264" s="4"/>
      <c r="M11264" s="4"/>
      <c r="N11264" s="4"/>
      <c r="O11264" s="4"/>
      <c r="P11264" s="13"/>
      <c r="Q11264" s="13"/>
      <c r="R11264" s="13"/>
      <c r="S11264" s="13"/>
      <c r="T11264" s="13"/>
      <c r="U11264" s="13"/>
      <c r="V11264" s="13"/>
      <c r="W11264" s="13"/>
      <c r="X11264" s="13"/>
      <c r="Y11264" s="4"/>
      <c r="Z11264" s="4"/>
      <c r="AA11264" s="4"/>
      <c r="AB11264" s="4"/>
      <c r="AC11264" s="13"/>
      <c r="AD11264" s="4"/>
      <c r="AE11264" s="13"/>
      <c r="AF11264" s="13"/>
      <c r="AG11264" s="14"/>
    </row>
    <row r="11265" s="10" customFormat="1" spans="1:33">
      <c r="A11265" s="4"/>
      <c r="B11265" s="4"/>
      <c r="C11265" s="4"/>
      <c r="D11265" s="4"/>
      <c r="E11265" s="4"/>
      <c r="F11265" s="4"/>
      <c r="G11265" s="4"/>
      <c r="H11265" s="13"/>
      <c r="I11265" s="13"/>
      <c r="J11265" s="4"/>
      <c r="K11265" s="4"/>
      <c r="L11265" s="4"/>
      <c r="M11265" s="4"/>
      <c r="N11265" s="4"/>
      <c r="O11265" s="4"/>
      <c r="P11265" s="4"/>
      <c r="Q11265" s="4"/>
      <c r="R11265" s="13"/>
      <c r="S11265" s="13"/>
      <c r="T11265" s="13"/>
      <c r="U11265" s="13"/>
      <c r="V11265" s="13"/>
      <c r="W11265" s="13"/>
      <c r="X11265" s="13"/>
      <c r="Y11265" s="4"/>
      <c r="Z11265" s="4"/>
      <c r="AA11265" s="4"/>
      <c r="AB11265" s="4"/>
      <c r="AC11265" s="13"/>
      <c r="AD11265" s="4"/>
      <c r="AE11265" s="13"/>
      <c r="AF11265" s="13"/>
      <c r="AG11265" s="14"/>
    </row>
    <row r="11266" s="10" customFormat="1" spans="1:33">
      <c r="A11266" s="4"/>
      <c r="B11266" s="4"/>
      <c r="C11266" s="4"/>
      <c r="D11266" s="4"/>
      <c r="E11266" s="4"/>
      <c r="F11266" s="4"/>
      <c r="G11266" s="4"/>
      <c r="H11266" s="13"/>
      <c r="I11266" s="13"/>
      <c r="J11266" s="4"/>
      <c r="K11266" s="4"/>
      <c r="L11266" s="4"/>
      <c r="M11266" s="4"/>
      <c r="N11266" s="4"/>
      <c r="O11266" s="4"/>
      <c r="P11266" s="4"/>
      <c r="Q11266" s="4"/>
      <c r="R11266" s="13"/>
      <c r="S11266" s="4"/>
      <c r="T11266" s="13"/>
      <c r="U11266" s="13"/>
      <c r="V11266" s="13"/>
      <c r="W11266" s="13"/>
      <c r="X11266" s="13"/>
      <c r="Y11266" s="4"/>
      <c r="Z11266" s="4"/>
      <c r="AA11266" s="4"/>
      <c r="AB11266" s="4"/>
      <c r="AC11266" s="13"/>
      <c r="AD11266" s="4"/>
      <c r="AE11266" s="13"/>
      <c r="AF11266" s="13"/>
      <c r="AG11266" s="14"/>
    </row>
    <row r="11267" s="10" customFormat="1" spans="1:33">
      <c r="A11267" s="4"/>
      <c r="B11267" s="4"/>
      <c r="C11267" s="4"/>
      <c r="D11267" s="4"/>
      <c r="E11267" s="4"/>
      <c r="F11267" s="4"/>
      <c r="G11267" s="4"/>
      <c r="H11267" s="13"/>
      <c r="I11267" s="13"/>
      <c r="J11267" s="4"/>
      <c r="K11267" s="4"/>
      <c r="L11267" s="4"/>
      <c r="M11267" s="4"/>
      <c r="N11267" s="4"/>
      <c r="O11267" s="4"/>
      <c r="P11267" s="4"/>
      <c r="Q11267" s="4"/>
      <c r="R11267" s="13"/>
      <c r="S11267" s="13"/>
      <c r="T11267" s="13"/>
      <c r="U11267" s="13"/>
      <c r="V11267" s="13"/>
      <c r="W11267" s="13"/>
      <c r="X11267" s="13"/>
      <c r="Y11267" s="4"/>
      <c r="Z11267" s="4"/>
      <c r="AA11267" s="4"/>
      <c r="AB11267" s="4"/>
      <c r="AC11267" s="13"/>
      <c r="AD11267" s="4"/>
      <c r="AE11267" s="13"/>
      <c r="AF11267" s="13"/>
      <c r="AG11267" s="14"/>
    </row>
    <row r="11268" s="10" customFormat="1" spans="1:33">
      <c r="A11268" s="4"/>
      <c r="B11268" s="4"/>
      <c r="C11268" s="4"/>
      <c r="D11268" s="4"/>
      <c r="E11268" s="4"/>
      <c r="F11268" s="4"/>
      <c r="G11268" s="4"/>
      <c r="H11268" s="13"/>
      <c r="I11268" s="13"/>
      <c r="J11268" s="4"/>
      <c r="K11268" s="4"/>
      <c r="L11268" s="4"/>
      <c r="M11268" s="4"/>
      <c r="N11268" s="4"/>
      <c r="O11268" s="4"/>
      <c r="P11268" s="4"/>
      <c r="Q11268" s="4"/>
      <c r="R11268" s="13"/>
      <c r="S11268" s="13"/>
      <c r="T11268" s="13"/>
      <c r="U11268" s="13"/>
      <c r="V11268" s="13"/>
      <c r="W11268" s="13"/>
      <c r="X11268" s="13"/>
      <c r="Y11268" s="4"/>
      <c r="Z11268" s="4"/>
      <c r="AA11268" s="4"/>
      <c r="AB11268" s="4"/>
      <c r="AC11268" s="13"/>
      <c r="AD11268" s="4"/>
      <c r="AE11268" s="13"/>
      <c r="AF11268" s="13"/>
      <c r="AG11268" s="14"/>
    </row>
    <row r="11269" s="10" customFormat="1" spans="1:33">
      <c r="A11269" s="4"/>
      <c r="B11269" s="4"/>
      <c r="C11269" s="4"/>
      <c r="D11269" s="4"/>
      <c r="E11269" s="4"/>
      <c r="F11269" s="4"/>
      <c r="G11269" s="4"/>
      <c r="H11269" s="13"/>
      <c r="I11269" s="13"/>
      <c r="J11269" s="4"/>
      <c r="K11269" s="4"/>
      <c r="L11269" s="4"/>
      <c r="M11269" s="4"/>
      <c r="N11269" s="4"/>
      <c r="O11269" s="4"/>
      <c r="P11269" s="4"/>
      <c r="Q11269" s="4"/>
      <c r="R11269" s="13"/>
      <c r="S11269" s="13"/>
      <c r="T11269" s="13"/>
      <c r="U11269" s="13"/>
      <c r="V11269" s="13"/>
      <c r="W11269" s="13"/>
      <c r="X11269" s="13"/>
      <c r="Y11269" s="4"/>
      <c r="Z11269" s="4"/>
      <c r="AA11269" s="4"/>
      <c r="AB11269" s="4"/>
      <c r="AC11269" s="13"/>
      <c r="AD11269" s="4"/>
      <c r="AE11269" s="13"/>
      <c r="AF11269" s="13"/>
      <c r="AG11269" s="14"/>
    </row>
    <row r="11270" s="10" customFormat="1" spans="1:33">
      <c r="A11270" s="4"/>
      <c r="B11270" s="4"/>
      <c r="C11270" s="4"/>
      <c r="D11270" s="4"/>
      <c r="E11270" s="4"/>
      <c r="F11270" s="4"/>
      <c r="G11270" s="4"/>
      <c r="H11270" s="13"/>
      <c r="I11270" s="13"/>
      <c r="J11270" s="4"/>
      <c r="K11270" s="4"/>
      <c r="L11270" s="4"/>
      <c r="M11270" s="4"/>
      <c r="N11270" s="4"/>
      <c r="O11270" s="4"/>
      <c r="P11270" s="4"/>
      <c r="Q11270" s="4"/>
      <c r="R11270" s="13"/>
      <c r="S11270" s="13"/>
      <c r="T11270" s="13"/>
      <c r="U11270" s="13"/>
      <c r="V11270" s="13"/>
      <c r="W11270" s="13"/>
      <c r="X11270" s="13"/>
      <c r="Y11270" s="4"/>
      <c r="Z11270" s="4"/>
      <c r="AA11270" s="4"/>
      <c r="AB11270" s="4"/>
      <c r="AC11270" s="13"/>
      <c r="AD11270" s="4"/>
      <c r="AE11270" s="13"/>
      <c r="AF11270" s="13"/>
      <c r="AG11270" s="14"/>
    </row>
    <row r="11271" s="10" customFormat="1" spans="1:33">
      <c r="A11271" s="4"/>
      <c r="B11271" s="4"/>
      <c r="C11271" s="4"/>
      <c r="D11271" s="4"/>
      <c r="E11271" s="4"/>
      <c r="F11271" s="4"/>
      <c r="G11271" s="4"/>
      <c r="H11271" s="13"/>
      <c r="I11271" s="13"/>
      <c r="J11271" s="4"/>
      <c r="K11271" s="4"/>
      <c r="L11271" s="4"/>
      <c r="M11271" s="4"/>
      <c r="N11271" s="4"/>
      <c r="O11271" s="4"/>
      <c r="P11271" s="4"/>
      <c r="Q11271" s="4"/>
      <c r="R11271" s="13"/>
      <c r="S11271" s="4"/>
      <c r="T11271" s="13"/>
      <c r="U11271" s="13"/>
      <c r="V11271" s="13"/>
      <c r="W11271" s="13"/>
      <c r="X11271" s="13"/>
      <c r="Y11271" s="4"/>
      <c r="Z11271" s="4"/>
      <c r="AA11271" s="4"/>
      <c r="AB11271" s="4"/>
      <c r="AC11271" s="13"/>
      <c r="AD11271" s="4"/>
      <c r="AE11271" s="13"/>
      <c r="AF11271" s="13"/>
      <c r="AG11271" s="14"/>
    </row>
    <row r="11272" s="10" customFormat="1" spans="1:33">
      <c r="A11272" s="4"/>
      <c r="B11272" s="4"/>
      <c r="C11272" s="4"/>
      <c r="D11272" s="4"/>
      <c r="E11272" s="4"/>
      <c r="F11272" s="4"/>
      <c r="G11272" s="4"/>
      <c r="H11272" s="13"/>
      <c r="I11272" s="13"/>
      <c r="J11272" s="4"/>
      <c r="K11272" s="4"/>
      <c r="L11272" s="4"/>
      <c r="M11272" s="4"/>
      <c r="N11272" s="4"/>
      <c r="O11272" s="4"/>
      <c r="P11272" s="4"/>
      <c r="Q11272" s="4"/>
      <c r="R11272" s="13"/>
      <c r="S11272" s="4"/>
      <c r="T11272" s="13"/>
      <c r="U11272" s="13"/>
      <c r="V11272" s="13"/>
      <c r="W11272" s="13"/>
      <c r="X11272" s="4"/>
      <c r="Y11272" s="4"/>
      <c r="Z11272" s="4"/>
      <c r="AA11272" s="4"/>
      <c r="AB11272" s="4"/>
      <c r="AC11272" s="4"/>
      <c r="AD11272" s="4"/>
      <c r="AE11272" s="13"/>
      <c r="AF11272" s="13"/>
      <c r="AG11272" s="14"/>
    </row>
    <row r="11273" s="10" customFormat="1" spans="1:33">
      <c r="A11273" s="4"/>
      <c r="B11273" s="4"/>
      <c r="C11273" s="4"/>
      <c r="D11273" s="4"/>
      <c r="E11273" s="4"/>
      <c r="F11273" s="4"/>
      <c r="G11273" s="4"/>
      <c r="H11273" s="13"/>
      <c r="I11273" s="13"/>
      <c r="J11273" s="4"/>
      <c r="K11273" s="4"/>
      <c r="L11273" s="4"/>
      <c r="M11273" s="4"/>
      <c r="N11273" s="4"/>
      <c r="O11273" s="4"/>
      <c r="P11273" s="4"/>
      <c r="Q11273" s="4"/>
      <c r="R11273" s="13"/>
      <c r="S11273" s="4"/>
      <c r="T11273" s="13"/>
      <c r="U11273" s="13"/>
      <c r="V11273" s="13"/>
      <c r="W11273" s="13"/>
      <c r="X11273" s="4"/>
      <c r="Y11273" s="4"/>
      <c r="Z11273" s="4"/>
      <c r="AA11273" s="4"/>
      <c r="AB11273" s="4"/>
      <c r="AC11273" s="4"/>
      <c r="AD11273" s="4"/>
      <c r="AE11273" s="13"/>
      <c r="AF11273" s="13"/>
      <c r="AG11273" s="14"/>
    </row>
    <row r="11274" s="10" customFormat="1" spans="1:33">
      <c r="A11274" s="4"/>
      <c r="B11274" s="4"/>
      <c r="C11274" s="4"/>
      <c r="D11274" s="4"/>
      <c r="E11274" s="4"/>
      <c r="F11274" s="4"/>
      <c r="G11274" s="4"/>
      <c r="H11274" s="13"/>
      <c r="I11274" s="13"/>
      <c r="J11274" s="4"/>
      <c r="K11274" s="4"/>
      <c r="L11274" s="4"/>
      <c r="M11274" s="4"/>
      <c r="N11274" s="4"/>
      <c r="O11274" s="4"/>
      <c r="P11274" s="4"/>
      <c r="Q11274" s="4"/>
      <c r="R11274" s="13"/>
      <c r="S11274" s="13"/>
      <c r="T11274" s="13"/>
      <c r="U11274" s="13"/>
      <c r="V11274" s="13"/>
      <c r="W11274" s="13"/>
      <c r="X11274" s="13"/>
      <c r="Y11274" s="4"/>
      <c r="Z11274" s="4"/>
      <c r="AA11274" s="4"/>
      <c r="AB11274" s="4"/>
      <c r="AC11274" s="13"/>
      <c r="AD11274" s="4"/>
      <c r="AE11274" s="13"/>
      <c r="AF11274" s="13"/>
      <c r="AG11274" s="14"/>
    </row>
    <row r="11275" s="10" customFormat="1" spans="1:33">
      <c r="A11275" s="4"/>
      <c r="B11275" s="4"/>
      <c r="C11275" s="4"/>
      <c r="D11275" s="4"/>
      <c r="E11275" s="4"/>
      <c r="F11275" s="4"/>
      <c r="G11275" s="4"/>
      <c r="H11275" s="13"/>
      <c r="I11275" s="13"/>
      <c r="J11275" s="4"/>
      <c r="K11275" s="4"/>
      <c r="L11275" s="4"/>
      <c r="M11275" s="4"/>
      <c r="N11275" s="4"/>
      <c r="O11275" s="4"/>
      <c r="P11275" s="4"/>
      <c r="Q11275" s="4"/>
      <c r="R11275" s="13"/>
      <c r="S11275" s="13"/>
      <c r="T11275" s="13"/>
      <c r="U11275" s="13"/>
      <c r="V11275" s="13"/>
      <c r="W11275" s="13"/>
      <c r="X11275" s="13"/>
      <c r="Y11275" s="4"/>
      <c r="Z11275" s="4"/>
      <c r="AA11275" s="4"/>
      <c r="AB11275" s="4"/>
      <c r="AC11275" s="13"/>
      <c r="AD11275" s="4"/>
      <c r="AE11275" s="13"/>
      <c r="AF11275" s="13"/>
      <c r="AG11275" s="14"/>
    </row>
    <row r="11276" s="10" customFormat="1" spans="1:33">
      <c r="A11276" s="4"/>
      <c r="B11276" s="4"/>
      <c r="C11276" s="4"/>
      <c r="D11276" s="4"/>
      <c r="E11276" s="4"/>
      <c r="F11276" s="4"/>
      <c r="G11276" s="4"/>
      <c r="H11276" s="13"/>
      <c r="I11276" s="13"/>
      <c r="J11276" s="4"/>
      <c r="K11276" s="4"/>
      <c r="L11276" s="4"/>
      <c r="M11276" s="4"/>
      <c r="N11276" s="4"/>
      <c r="O11276" s="4"/>
      <c r="P11276" s="4"/>
      <c r="Q11276" s="4"/>
      <c r="R11276" s="13"/>
      <c r="S11276" s="13"/>
      <c r="T11276" s="13"/>
      <c r="U11276" s="13"/>
      <c r="V11276" s="13"/>
      <c r="W11276" s="13"/>
      <c r="X11276" s="13"/>
      <c r="Y11276" s="4"/>
      <c r="Z11276" s="4"/>
      <c r="AA11276" s="4"/>
      <c r="AB11276" s="4"/>
      <c r="AC11276" s="13"/>
      <c r="AD11276" s="4"/>
      <c r="AE11276" s="13"/>
      <c r="AF11276" s="13"/>
      <c r="AG11276" s="14"/>
    </row>
    <row r="11277" s="10" customFormat="1" spans="1:33">
      <c r="A11277" s="4"/>
      <c r="B11277" s="4"/>
      <c r="C11277" s="4"/>
      <c r="D11277" s="4"/>
      <c r="E11277" s="4"/>
      <c r="F11277" s="4"/>
      <c r="G11277" s="4"/>
      <c r="H11277" s="13"/>
      <c r="I11277" s="13"/>
      <c r="J11277" s="4"/>
      <c r="K11277" s="4"/>
      <c r="L11277" s="4"/>
      <c r="M11277" s="4"/>
      <c r="N11277" s="4"/>
      <c r="O11277" s="4"/>
      <c r="P11277" s="4"/>
      <c r="Q11277" s="4"/>
      <c r="R11277" s="13"/>
      <c r="S11277" s="13"/>
      <c r="T11277" s="13"/>
      <c r="U11277" s="13"/>
      <c r="V11277" s="13"/>
      <c r="W11277" s="13"/>
      <c r="X11277" s="13"/>
      <c r="Y11277" s="4"/>
      <c r="Z11277" s="4"/>
      <c r="AA11277" s="4"/>
      <c r="AB11277" s="4"/>
      <c r="AC11277" s="13"/>
      <c r="AD11277" s="4"/>
      <c r="AE11277" s="13"/>
      <c r="AF11277" s="13"/>
      <c r="AG11277" s="14"/>
    </row>
    <row r="11278" s="10" customFormat="1" spans="1:33">
      <c r="A11278" s="4"/>
      <c r="B11278" s="4"/>
      <c r="C11278" s="4"/>
      <c r="D11278" s="4"/>
      <c r="E11278" s="4"/>
      <c r="F11278" s="4"/>
      <c r="G11278" s="4"/>
      <c r="H11278" s="13"/>
      <c r="I11278" s="13"/>
      <c r="J11278" s="4"/>
      <c r="K11278" s="4"/>
      <c r="L11278" s="4"/>
      <c r="M11278" s="4"/>
      <c r="N11278" s="4"/>
      <c r="O11278" s="4"/>
      <c r="P11278" s="4"/>
      <c r="Q11278" s="4"/>
      <c r="R11278" s="13"/>
      <c r="S11278" s="13"/>
      <c r="T11278" s="13"/>
      <c r="U11278" s="13"/>
      <c r="V11278" s="13"/>
      <c r="W11278" s="13"/>
      <c r="X11278" s="13"/>
      <c r="Y11278" s="4"/>
      <c r="Z11278" s="4"/>
      <c r="AA11278" s="4"/>
      <c r="AB11278" s="4"/>
      <c r="AC11278" s="13"/>
      <c r="AD11278" s="4"/>
      <c r="AE11278" s="13"/>
      <c r="AF11278" s="13"/>
      <c r="AG11278" s="14"/>
    </row>
    <row r="11279" s="10" customFormat="1" spans="1:33">
      <c r="A11279" s="4"/>
      <c r="B11279" s="4"/>
      <c r="C11279" s="4"/>
      <c r="D11279" s="4"/>
      <c r="E11279" s="4"/>
      <c r="F11279" s="4"/>
      <c r="G11279" s="4"/>
      <c r="H11279" s="13"/>
      <c r="I11279" s="13"/>
      <c r="J11279" s="4"/>
      <c r="K11279" s="4"/>
      <c r="L11279" s="4"/>
      <c r="M11279" s="4"/>
      <c r="N11279" s="4"/>
      <c r="O11279" s="4"/>
      <c r="P11279" s="4"/>
      <c r="Q11279" s="4"/>
      <c r="R11279" s="13"/>
      <c r="S11279" s="13"/>
      <c r="T11279" s="13"/>
      <c r="U11279" s="13"/>
      <c r="V11279" s="13"/>
      <c r="W11279" s="13"/>
      <c r="X11279" s="13"/>
      <c r="Y11279" s="4"/>
      <c r="Z11279" s="4"/>
      <c r="AA11279" s="4"/>
      <c r="AB11279" s="4"/>
      <c r="AC11279" s="13"/>
      <c r="AD11279" s="4"/>
      <c r="AE11279" s="13"/>
      <c r="AF11279" s="13"/>
      <c r="AG11279" s="14"/>
    </row>
    <row r="11280" s="10" customFormat="1" spans="1:33">
      <c r="A11280" s="4"/>
      <c r="B11280" s="4"/>
      <c r="C11280" s="4"/>
      <c r="D11280" s="4"/>
      <c r="E11280" s="4"/>
      <c r="F11280" s="4"/>
      <c r="G11280" s="4"/>
      <c r="H11280" s="13"/>
      <c r="I11280" s="13"/>
      <c r="J11280" s="4"/>
      <c r="K11280" s="4"/>
      <c r="L11280" s="4"/>
      <c r="M11280" s="4"/>
      <c r="N11280" s="4"/>
      <c r="O11280" s="4"/>
      <c r="P11280" s="4"/>
      <c r="Q11280" s="4"/>
      <c r="R11280" s="13"/>
      <c r="S11280" s="13"/>
      <c r="T11280" s="13"/>
      <c r="U11280" s="13"/>
      <c r="V11280" s="13"/>
      <c r="W11280" s="13"/>
      <c r="X11280" s="13"/>
      <c r="Y11280" s="4"/>
      <c r="Z11280" s="4"/>
      <c r="AA11280" s="4"/>
      <c r="AB11280" s="4"/>
      <c r="AC11280" s="13"/>
      <c r="AD11280" s="4"/>
      <c r="AE11280" s="13"/>
      <c r="AF11280" s="13"/>
      <c r="AG11280" s="14"/>
    </row>
    <row r="11281" s="10" customFormat="1" spans="1:33">
      <c r="A11281" s="4"/>
      <c r="B11281" s="4"/>
      <c r="C11281" s="4"/>
      <c r="D11281" s="4"/>
      <c r="E11281" s="4"/>
      <c r="F11281" s="4"/>
      <c r="G11281" s="4"/>
      <c r="H11281" s="13"/>
      <c r="I11281" s="13"/>
      <c r="J11281" s="4"/>
      <c r="K11281" s="4"/>
      <c r="L11281" s="4"/>
      <c r="M11281" s="4"/>
      <c r="N11281" s="4"/>
      <c r="O11281" s="4"/>
      <c r="P11281" s="4"/>
      <c r="Q11281" s="4"/>
      <c r="R11281" s="13"/>
      <c r="S11281" s="13"/>
      <c r="T11281" s="13"/>
      <c r="U11281" s="13"/>
      <c r="V11281" s="13"/>
      <c r="W11281" s="13"/>
      <c r="X11281" s="13"/>
      <c r="Y11281" s="4"/>
      <c r="Z11281" s="4"/>
      <c r="AA11281" s="4"/>
      <c r="AB11281" s="4"/>
      <c r="AC11281" s="13"/>
      <c r="AD11281" s="4"/>
      <c r="AE11281" s="13"/>
      <c r="AF11281" s="13"/>
      <c r="AG11281" s="14"/>
    </row>
    <row r="11282" s="10" customFormat="1" spans="1:33">
      <c r="A11282" s="4"/>
      <c r="B11282" s="4"/>
      <c r="C11282" s="4"/>
      <c r="D11282" s="4"/>
      <c r="E11282" s="4"/>
      <c r="F11282" s="4"/>
      <c r="G11282" s="4"/>
      <c r="H11282" s="13"/>
      <c r="I11282" s="13"/>
      <c r="J11282" s="4"/>
      <c r="K11282" s="4"/>
      <c r="L11282" s="4"/>
      <c r="M11282" s="4"/>
      <c r="N11282" s="4"/>
      <c r="O11282" s="4"/>
      <c r="P11282" s="4"/>
      <c r="Q11282" s="4"/>
      <c r="R11282" s="13"/>
      <c r="S11282" s="13"/>
      <c r="T11282" s="13"/>
      <c r="U11282" s="13"/>
      <c r="V11282" s="13"/>
      <c r="W11282" s="13"/>
      <c r="X11282" s="13"/>
      <c r="Y11282" s="4"/>
      <c r="Z11282" s="4"/>
      <c r="AA11282" s="4"/>
      <c r="AB11282" s="4"/>
      <c r="AC11282" s="13"/>
      <c r="AD11282" s="4"/>
      <c r="AE11282" s="13"/>
      <c r="AF11282" s="13"/>
      <c r="AG11282" s="14"/>
    </row>
    <row r="11283" s="10" customFormat="1" spans="1:33">
      <c r="A11283" s="4"/>
      <c r="B11283" s="4"/>
      <c r="C11283" s="4"/>
      <c r="D11283" s="4"/>
      <c r="E11283" s="4"/>
      <c r="F11283" s="4"/>
      <c r="G11283" s="4"/>
      <c r="H11283" s="13"/>
      <c r="I11283" s="13"/>
      <c r="J11283" s="4"/>
      <c r="K11283" s="4"/>
      <c r="L11283" s="4"/>
      <c r="M11283" s="4"/>
      <c r="N11283" s="4"/>
      <c r="O11283" s="4"/>
      <c r="P11283" s="4"/>
      <c r="Q11283" s="4"/>
      <c r="R11283" s="13"/>
      <c r="S11283" s="13"/>
      <c r="T11283" s="13"/>
      <c r="U11283" s="13"/>
      <c r="V11283" s="13"/>
      <c r="W11283" s="13"/>
      <c r="X11283" s="13"/>
      <c r="Y11283" s="4"/>
      <c r="Z11283" s="4"/>
      <c r="AA11283" s="4"/>
      <c r="AB11283" s="4"/>
      <c r="AC11283" s="13"/>
      <c r="AD11283" s="4"/>
      <c r="AE11283" s="13"/>
      <c r="AF11283" s="13"/>
      <c r="AG11283" s="14"/>
    </row>
    <row r="11284" s="10" customFormat="1" spans="1:33">
      <c r="A11284" s="4"/>
      <c r="B11284" s="4"/>
      <c r="C11284" s="4"/>
      <c r="D11284" s="4"/>
      <c r="E11284" s="4"/>
      <c r="F11284" s="4"/>
      <c r="G11284" s="4"/>
      <c r="H11284" s="13"/>
      <c r="I11284" s="13"/>
      <c r="J11284" s="4"/>
      <c r="K11284" s="4"/>
      <c r="L11284" s="4"/>
      <c r="M11284" s="4"/>
      <c r="N11284" s="4"/>
      <c r="O11284" s="4"/>
      <c r="P11284" s="4"/>
      <c r="Q11284" s="4"/>
      <c r="R11284" s="13"/>
      <c r="S11284" s="13"/>
      <c r="T11284" s="13"/>
      <c r="U11284" s="4"/>
      <c r="V11284" s="13"/>
      <c r="W11284" s="13"/>
      <c r="X11284" s="13"/>
      <c r="Y11284" s="4"/>
      <c r="Z11284" s="4"/>
      <c r="AA11284" s="4"/>
      <c r="AB11284" s="4"/>
      <c r="AC11284" s="13"/>
      <c r="AD11284" s="4"/>
      <c r="AE11284" s="13"/>
      <c r="AF11284" s="13"/>
      <c r="AG11284" s="14"/>
    </row>
    <row r="11285" s="10" customFormat="1" spans="1:33">
      <c r="A11285" s="4"/>
      <c r="B11285" s="4"/>
      <c r="C11285" s="4"/>
      <c r="D11285" s="4"/>
      <c r="E11285" s="4"/>
      <c r="F11285" s="4"/>
      <c r="G11285" s="4"/>
      <c r="H11285" s="13"/>
      <c r="I11285" s="13"/>
      <c r="J11285" s="4"/>
      <c r="K11285" s="4"/>
      <c r="L11285" s="4"/>
      <c r="M11285" s="4"/>
      <c r="N11285" s="4"/>
      <c r="O11285" s="4"/>
      <c r="P11285" s="4"/>
      <c r="Q11285" s="4"/>
      <c r="R11285" s="13"/>
      <c r="S11285" s="13"/>
      <c r="T11285" s="13"/>
      <c r="U11285" s="4"/>
      <c r="V11285" s="13"/>
      <c r="W11285" s="13"/>
      <c r="X11285" s="13"/>
      <c r="Y11285" s="4"/>
      <c r="Z11285" s="4"/>
      <c r="AA11285" s="4"/>
      <c r="AB11285" s="4"/>
      <c r="AC11285" s="13"/>
      <c r="AD11285" s="4"/>
      <c r="AE11285" s="13"/>
      <c r="AF11285" s="13"/>
      <c r="AG11285" s="14"/>
    </row>
    <row r="11286" s="10" customFormat="1" spans="1:33">
      <c r="A11286" s="4"/>
      <c r="B11286" s="4"/>
      <c r="C11286" s="4"/>
      <c r="D11286" s="4"/>
      <c r="E11286" s="4"/>
      <c r="F11286" s="4"/>
      <c r="G11286" s="4"/>
      <c r="H11286" s="13"/>
      <c r="I11286" s="13"/>
      <c r="J11286" s="4"/>
      <c r="K11286" s="4"/>
      <c r="L11286" s="4"/>
      <c r="M11286" s="4"/>
      <c r="N11286" s="4"/>
      <c r="O11286" s="4"/>
      <c r="P11286" s="4"/>
      <c r="Q11286" s="4"/>
      <c r="R11286" s="13"/>
      <c r="S11286" s="13"/>
      <c r="T11286" s="13"/>
      <c r="U11286" s="13"/>
      <c r="V11286" s="13"/>
      <c r="W11286" s="13"/>
      <c r="X11286" s="13"/>
      <c r="Y11286" s="4"/>
      <c r="Z11286" s="4"/>
      <c r="AA11286" s="4"/>
      <c r="AB11286" s="4"/>
      <c r="AC11286" s="13"/>
      <c r="AD11286" s="4"/>
      <c r="AE11286" s="13"/>
      <c r="AF11286" s="13"/>
      <c r="AG11286" s="14"/>
    </row>
    <row r="11287" s="10" customFormat="1" spans="1:33">
      <c r="A11287" s="4"/>
      <c r="B11287" s="4"/>
      <c r="C11287" s="4"/>
      <c r="D11287" s="4"/>
      <c r="E11287" s="4"/>
      <c r="F11287" s="4"/>
      <c r="G11287" s="4"/>
      <c r="H11287" s="13"/>
      <c r="I11287" s="13"/>
      <c r="J11287" s="4"/>
      <c r="K11287" s="4"/>
      <c r="L11287" s="4"/>
      <c r="M11287" s="4"/>
      <c r="N11287" s="4"/>
      <c r="O11287" s="4"/>
      <c r="P11287" s="4"/>
      <c r="Q11287" s="4"/>
      <c r="R11287" s="13"/>
      <c r="S11287" s="13"/>
      <c r="T11287" s="13"/>
      <c r="U11287" s="13"/>
      <c r="V11287" s="13"/>
      <c r="W11287" s="13"/>
      <c r="X11287" s="13"/>
      <c r="Y11287" s="4"/>
      <c r="Z11287" s="4"/>
      <c r="AA11287" s="4"/>
      <c r="AB11287" s="4"/>
      <c r="AC11287" s="13"/>
      <c r="AD11287" s="4"/>
      <c r="AE11287" s="13"/>
      <c r="AF11287" s="13"/>
      <c r="AG11287" s="14"/>
    </row>
    <row r="11288" s="10" customFormat="1" spans="1:33">
      <c r="A11288" s="4"/>
      <c r="B11288" s="4"/>
      <c r="C11288" s="4"/>
      <c r="D11288" s="4"/>
      <c r="E11288" s="4"/>
      <c r="F11288" s="4"/>
      <c r="G11288" s="4"/>
      <c r="H11288" s="13"/>
      <c r="I11288" s="13"/>
      <c r="J11288" s="4"/>
      <c r="K11288" s="4"/>
      <c r="L11288" s="4"/>
      <c r="M11288" s="4"/>
      <c r="N11288" s="4"/>
      <c r="O11288" s="4"/>
      <c r="P11288" s="4"/>
      <c r="Q11288" s="4"/>
      <c r="R11288" s="13"/>
      <c r="S11288" s="13"/>
      <c r="T11288" s="13"/>
      <c r="U11288" s="13"/>
      <c r="V11288" s="13"/>
      <c r="W11288" s="13"/>
      <c r="X11288" s="13"/>
      <c r="Y11288" s="4"/>
      <c r="Z11288" s="4"/>
      <c r="AA11288" s="4"/>
      <c r="AB11288" s="4"/>
      <c r="AC11288" s="13"/>
      <c r="AD11288" s="4"/>
      <c r="AE11288" s="13"/>
      <c r="AF11288" s="13"/>
      <c r="AG11288" s="14"/>
    </row>
    <row r="11289" s="10" customFormat="1" spans="1:33">
      <c r="A11289" s="4"/>
      <c r="B11289" s="4"/>
      <c r="C11289" s="4"/>
      <c r="D11289" s="4"/>
      <c r="E11289" s="4"/>
      <c r="F11289" s="4"/>
      <c r="G11289" s="4"/>
      <c r="H11289" s="13"/>
      <c r="I11289" s="13"/>
      <c r="J11289" s="4"/>
      <c r="K11289" s="4"/>
      <c r="L11289" s="4"/>
      <c r="M11289" s="4"/>
      <c r="N11289" s="4"/>
      <c r="O11289" s="4"/>
      <c r="P11289" s="4"/>
      <c r="Q11289" s="4"/>
      <c r="R11289" s="13"/>
      <c r="S11289" s="13"/>
      <c r="T11289" s="13"/>
      <c r="U11289" s="13"/>
      <c r="V11289" s="13"/>
      <c r="W11289" s="13"/>
      <c r="X11289" s="13"/>
      <c r="Y11289" s="4"/>
      <c r="Z11289" s="4"/>
      <c r="AA11289" s="4"/>
      <c r="AB11289" s="4"/>
      <c r="AC11289" s="13"/>
      <c r="AD11289" s="4"/>
      <c r="AE11289" s="13"/>
      <c r="AF11289" s="13"/>
      <c r="AG11289" s="14"/>
    </row>
    <row r="11290" s="10" customFormat="1" spans="1:33">
      <c r="A11290" s="4"/>
      <c r="B11290" s="4"/>
      <c r="C11290" s="4"/>
      <c r="D11290" s="4"/>
      <c r="E11290" s="4"/>
      <c r="F11290" s="4"/>
      <c r="G11290" s="4"/>
      <c r="H11290" s="13"/>
      <c r="I11290" s="13"/>
      <c r="J11290" s="4"/>
      <c r="K11290" s="4"/>
      <c r="L11290" s="4"/>
      <c r="M11290" s="4"/>
      <c r="N11290" s="4"/>
      <c r="O11290" s="4"/>
      <c r="P11290" s="13"/>
      <c r="Q11290" s="13"/>
      <c r="R11290" s="13"/>
      <c r="S11290" s="13"/>
      <c r="T11290" s="13"/>
      <c r="U11290" s="13"/>
      <c r="V11290" s="13"/>
      <c r="W11290" s="13"/>
      <c r="X11290" s="13"/>
      <c r="Y11290" s="4"/>
      <c r="Z11290" s="4"/>
      <c r="AA11290" s="4"/>
      <c r="AB11290" s="4"/>
      <c r="AC11290" s="13"/>
      <c r="AD11290" s="4"/>
      <c r="AE11290" s="13"/>
      <c r="AF11290" s="13"/>
      <c r="AG11290" s="14"/>
    </row>
    <row r="11291" s="10" customFormat="1" spans="1:33">
      <c r="A11291" s="4"/>
      <c r="B11291" s="4"/>
      <c r="C11291" s="4"/>
      <c r="D11291" s="4"/>
      <c r="E11291" s="4"/>
      <c r="F11291" s="4"/>
      <c r="G11291" s="4"/>
      <c r="H11291" s="13"/>
      <c r="I11291" s="13"/>
      <c r="J11291" s="4"/>
      <c r="K11291" s="4"/>
      <c r="L11291" s="4"/>
      <c r="M11291" s="4"/>
      <c r="N11291" s="4"/>
      <c r="O11291" s="4"/>
      <c r="P11291" s="4"/>
      <c r="Q11291" s="4"/>
      <c r="R11291" s="13"/>
      <c r="S11291" s="13"/>
      <c r="T11291" s="13"/>
      <c r="U11291" s="13"/>
      <c r="V11291" s="13"/>
      <c r="W11291" s="4"/>
      <c r="X11291" s="13"/>
      <c r="Y11291" s="4"/>
      <c r="Z11291" s="4"/>
      <c r="AA11291" s="4"/>
      <c r="AB11291" s="4"/>
      <c r="AC11291" s="4"/>
      <c r="AD11291" s="4"/>
      <c r="AE11291" s="13"/>
      <c r="AF11291" s="13"/>
      <c r="AG11291" s="14"/>
    </row>
    <row r="11292" s="10" customFormat="1" spans="1:33">
      <c r="A11292" s="4"/>
      <c r="B11292" s="4"/>
      <c r="C11292" s="4"/>
      <c r="D11292" s="4"/>
      <c r="E11292" s="4"/>
      <c r="F11292" s="4"/>
      <c r="G11292" s="4"/>
      <c r="H11292" s="13"/>
      <c r="I11292" s="13"/>
      <c r="J11292" s="4"/>
      <c r="K11292" s="4"/>
      <c r="L11292" s="4"/>
      <c r="M11292" s="4"/>
      <c r="N11292" s="4"/>
      <c r="O11292" s="4"/>
      <c r="P11292" s="4"/>
      <c r="Q11292" s="4"/>
      <c r="R11292" s="13"/>
      <c r="S11292" s="13"/>
      <c r="T11292" s="13"/>
      <c r="U11292" s="13"/>
      <c r="V11292" s="13"/>
      <c r="W11292" s="4"/>
      <c r="X11292" s="13"/>
      <c r="Y11292" s="4"/>
      <c r="Z11292" s="4"/>
      <c r="AA11292" s="4"/>
      <c r="AB11292" s="4"/>
      <c r="AC11292" s="4"/>
      <c r="AD11292" s="4"/>
      <c r="AE11292" s="13"/>
      <c r="AF11292" s="13"/>
      <c r="AG11292" s="14"/>
    </row>
    <row r="11293" s="10" customFormat="1" spans="1:33">
      <c r="A11293" s="4"/>
      <c r="B11293" s="4"/>
      <c r="C11293" s="4"/>
      <c r="D11293" s="4"/>
      <c r="E11293" s="4"/>
      <c r="F11293" s="4"/>
      <c r="G11293" s="4"/>
      <c r="H11293" s="13"/>
      <c r="I11293" s="13"/>
      <c r="J11293" s="4"/>
      <c r="K11293" s="4"/>
      <c r="L11293" s="4"/>
      <c r="M11293" s="4"/>
      <c r="N11293" s="4"/>
      <c r="O11293" s="4"/>
      <c r="P11293" s="4"/>
      <c r="Q11293" s="4"/>
      <c r="R11293" s="13"/>
      <c r="S11293" s="13"/>
      <c r="T11293" s="13"/>
      <c r="U11293" s="13"/>
      <c r="V11293" s="13"/>
      <c r="W11293" s="4"/>
      <c r="X11293" s="13"/>
      <c r="Y11293" s="4"/>
      <c r="Z11293" s="4"/>
      <c r="AA11293" s="4"/>
      <c r="AB11293" s="4"/>
      <c r="AC11293" s="4"/>
      <c r="AD11293" s="4"/>
      <c r="AE11293" s="13"/>
      <c r="AF11293" s="13"/>
      <c r="AG11293" s="14"/>
    </row>
    <row r="11294" s="10" customFormat="1" spans="1:33">
      <c r="A11294" s="4"/>
      <c r="B11294" s="4"/>
      <c r="C11294" s="4"/>
      <c r="D11294" s="4"/>
      <c r="E11294" s="4"/>
      <c r="F11294" s="4"/>
      <c r="G11294" s="4"/>
      <c r="H11294" s="13"/>
      <c r="I11294" s="13"/>
      <c r="J11294" s="4"/>
      <c r="K11294" s="4"/>
      <c r="L11294" s="4"/>
      <c r="M11294" s="4"/>
      <c r="N11294" s="4"/>
      <c r="O11294" s="4"/>
      <c r="P11294" s="4"/>
      <c r="Q11294" s="4"/>
      <c r="R11294" s="13"/>
      <c r="S11294" s="13"/>
      <c r="T11294" s="13"/>
      <c r="U11294" s="13"/>
      <c r="V11294" s="13"/>
      <c r="W11294" s="13"/>
      <c r="X11294" s="13"/>
      <c r="Y11294" s="4"/>
      <c r="Z11294" s="4"/>
      <c r="AA11294" s="4"/>
      <c r="AB11294" s="4"/>
      <c r="AC11294" s="13"/>
      <c r="AD11294" s="4"/>
      <c r="AE11294" s="13"/>
      <c r="AF11294" s="13"/>
      <c r="AG11294" s="14"/>
    </row>
    <row r="11295" s="10" customFormat="1" spans="1:33">
      <c r="A11295" s="4"/>
      <c r="B11295" s="4"/>
      <c r="C11295" s="4"/>
      <c r="D11295" s="4"/>
      <c r="E11295" s="4"/>
      <c r="F11295" s="4"/>
      <c r="G11295" s="4"/>
      <c r="H11295" s="13"/>
      <c r="I11295" s="13"/>
      <c r="J11295" s="4"/>
      <c r="K11295" s="4"/>
      <c r="L11295" s="4"/>
      <c r="M11295" s="4"/>
      <c r="N11295" s="4"/>
      <c r="O11295" s="4"/>
      <c r="P11295" s="4"/>
      <c r="Q11295" s="4"/>
      <c r="R11295" s="13"/>
      <c r="S11295" s="13"/>
      <c r="T11295" s="13"/>
      <c r="U11295" s="13"/>
      <c r="V11295" s="13"/>
      <c r="W11295" s="4"/>
      <c r="X11295" s="13"/>
      <c r="Y11295" s="4"/>
      <c r="Z11295" s="4"/>
      <c r="AA11295" s="4"/>
      <c r="AB11295" s="4"/>
      <c r="AC11295" s="4"/>
      <c r="AD11295" s="4"/>
      <c r="AE11295" s="13"/>
      <c r="AF11295" s="13"/>
      <c r="AG11295" s="14"/>
    </row>
    <row r="11296" s="10" customFormat="1" spans="1:33">
      <c r="A11296" s="4"/>
      <c r="B11296" s="4"/>
      <c r="C11296" s="4"/>
      <c r="D11296" s="4"/>
      <c r="E11296" s="4"/>
      <c r="F11296" s="4"/>
      <c r="G11296" s="4"/>
      <c r="H11296" s="13"/>
      <c r="I11296" s="13"/>
      <c r="J11296" s="4"/>
      <c r="K11296" s="4"/>
      <c r="L11296" s="4"/>
      <c r="M11296" s="4"/>
      <c r="N11296" s="4"/>
      <c r="O11296" s="4"/>
      <c r="P11296" s="4"/>
      <c r="Q11296" s="4"/>
      <c r="R11296" s="13"/>
      <c r="S11296" s="13"/>
      <c r="T11296" s="13"/>
      <c r="U11296" s="13"/>
      <c r="V11296" s="13"/>
      <c r="W11296" s="13"/>
      <c r="X11296" s="13"/>
      <c r="Y11296" s="4"/>
      <c r="Z11296" s="4"/>
      <c r="AA11296" s="4"/>
      <c r="AB11296" s="4"/>
      <c r="AC11296" s="13"/>
      <c r="AD11296" s="4"/>
      <c r="AE11296" s="13"/>
      <c r="AF11296" s="13"/>
      <c r="AG11296" s="14"/>
    </row>
    <row r="11297" s="10" customFormat="1" spans="1:33">
      <c r="A11297" s="4"/>
      <c r="B11297" s="4"/>
      <c r="C11297" s="4"/>
      <c r="D11297" s="4"/>
      <c r="E11297" s="4"/>
      <c r="F11297" s="4"/>
      <c r="G11297" s="4"/>
      <c r="H11297" s="13"/>
      <c r="I11297" s="13"/>
      <c r="J11297" s="4"/>
      <c r="K11297" s="4"/>
      <c r="L11297" s="4"/>
      <c r="M11297" s="4"/>
      <c r="N11297" s="4"/>
      <c r="O11297" s="4"/>
      <c r="P11297" s="4"/>
      <c r="Q11297" s="4"/>
      <c r="R11297" s="13"/>
      <c r="S11297" s="13"/>
      <c r="T11297" s="13"/>
      <c r="U11297" s="13"/>
      <c r="V11297" s="13"/>
      <c r="W11297" s="13"/>
      <c r="X11297" s="13"/>
      <c r="Y11297" s="4"/>
      <c r="Z11297" s="4"/>
      <c r="AA11297" s="4"/>
      <c r="AB11297" s="4"/>
      <c r="AC11297" s="13"/>
      <c r="AD11297" s="4"/>
      <c r="AE11297" s="13"/>
      <c r="AF11297" s="13"/>
      <c r="AG11297" s="14"/>
    </row>
    <row r="11298" s="10" customFormat="1" spans="1:33">
      <c r="A11298" s="4"/>
      <c r="B11298" s="4"/>
      <c r="C11298" s="4"/>
      <c r="D11298" s="4"/>
      <c r="E11298" s="4"/>
      <c r="F11298" s="4"/>
      <c r="G11298" s="4"/>
      <c r="H11298" s="13"/>
      <c r="I11298" s="13"/>
      <c r="J11298" s="4"/>
      <c r="K11298" s="4"/>
      <c r="L11298" s="4"/>
      <c r="M11298" s="4"/>
      <c r="N11298" s="4"/>
      <c r="O11298" s="4"/>
      <c r="P11298" s="4"/>
      <c r="Q11298" s="4"/>
      <c r="R11298" s="13"/>
      <c r="S11298" s="13"/>
      <c r="T11298" s="13"/>
      <c r="U11298" s="13"/>
      <c r="V11298" s="13"/>
      <c r="W11298" s="13"/>
      <c r="X11298" s="13"/>
      <c r="Y11298" s="4"/>
      <c r="Z11298" s="4"/>
      <c r="AA11298" s="4"/>
      <c r="AB11298" s="4"/>
      <c r="AC11298" s="13"/>
      <c r="AD11298" s="4"/>
      <c r="AE11298" s="13"/>
      <c r="AF11298" s="13"/>
      <c r="AG11298" s="14"/>
    </row>
    <row r="11299" s="10" customFormat="1" spans="1:33">
      <c r="A11299" s="4"/>
      <c r="B11299" s="4"/>
      <c r="C11299" s="4"/>
      <c r="D11299" s="4"/>
      <c r="E11299" s="4"/>
      <c r="F11299" s="4"/>
      <c r="G11299" s="4"/>
      <c r="H11299" s="13"/>
      <c r="I11299" s="13"/>
      <c r="J11299" s="4"/>
      <c r="K11299" s="4"/>
      <c r="L11299" s="4"/>
      <c r="M11299" s="4"/>
      <c r="N11299" s="4"/>
      <c r="O11299" s="4"/>
      <c r="P11299" s="13"/>
      <c r="Q11299" s="13"/>
      <c r="R11299" s="13"/>
      <c r="S11299" s="13"/>
      <c r="T11299" s="13"/>
      <c r="U11299" s="13"/>
      <c r="V11299" s="13"/>
      <c r="W11299" s="13"/>
      <c r="X11299" s="13"/>
      <c r="Y11299" s="4"/>
      <c r="Z11299" s="4"/>
      <c r="AA11299" s="4"/>
      <c r="AB11299" s="4"/>
      <c r="AC11299" s="13"/>
      <c r="AD11299" s="4"/>
      <c r="AE11299" s="13"/>
      <c r="AF11299" s="13"/>
      <c r="AG11299" s="14"/>
    </row>
    <row r="11300" s="10" customFormat="1" spans="1:33">
      <c r="A11300" s="4"/>
      <c r="B11300" s="4"/>
      <c r="C11300" s="4"/>
      <c r="D11300" s="4"/>
      <c r="E11300" s="4"/>
      <c r="F11300" s="4"/>
      <c r="G11300" s="4"/>
      <c r="H11300" s="13"/>
      <c r="I11300" s="13"/>
      <c r="J11300" s="4"/>
      <c r="K11300" s="4"/>
      <c r="L11300" s="4"/>
      <c r="M11300" s="4"/>
      <c r="N11300" s="4"/>
      <c r="O11300" s="4"/>
      <c r="P11300" s="4"/>
      <c r="Q11300" s="4"/>
      <c r="R11300" s="13"/>
      <c r="S11300" s="13"/>
      <c r="T11300" s="13"/>
      <c r="U11300" s="13"/>
      <c r="V11300" s="13"/>
      <c r="W11300" s="13"/>
      <c r="X11300" s="13"/>
      <c r="Y11300" s="4"/>
      <c r="Z11300" s="4"/>
      <c r="AA11300" s="4"/>
      <c r="AB11300" s="4"/>
      <c r="AC11300" s="4"/>
      <c r="AD11300" s="4"/>
      <c r="AE11300" s="13"/>
      <c r="AF11300" s="13"/>
      <c r="AG11300" s="14"/>
    </row>
    <row r="11301" s="10" customFormat="1" spans="1:33">
      <c r="A11301" s="4"/>
      <c r="B11301" s="4"/>
      <c r="C11301" s="4"/>
      <c r="D11301" s="4"/>
      <c r="E11301" s="4"/>
      <c r="F11301" s="4"/>
      <c r="G11301" s="4"/>
      <c r="H11301" s="13"/>
      <c r="I11301" s="13"/>
      <c r="J11301" s="4"/>
      <c r="K11301" s="4"/>
      <c r="L11301" s="4"/>
      <c r="M11301" s="4"/>
      <c r="N11301" s="4"/>
      <c r="O11301" s="4"/>
      <c r="P11301" s="4"/>
      <c r="Q11301" s="4"/>
      <c r="R11301" s="13"/>
      <c r="S11301" s="13"/>
      <c r="T11301" s="13"/>
      <c r="U11301" s="13"/>
      <c r="V11301" s="13"/>
      <c r="W11301" s="13"/>
      <c r="X11301" s="13"/>
      <c r="Y11301" s="4"/>
      <c r="Z11301" s="4"/>
      <c r="AA11301" s="4"/>
      <c r="AB11301" s="4"/>
      <c r="AC11301" s="13"/>
      <c r="AD11301" s="4"/>
      <c r="AE11301" s="13"/>
      <c r="AF11301" s="13"/>
      <c r="AG11301" s="14"/>
    </row>
    <row r="11302" s="10" customFormat="1" spans="1:33">
      <c r="A11302" s="4"/>
      <c r="B11302" s="4"/>
      <c r="C11302" s="4"/>
      <c r="D11302" s="4"/>
      <c r="E11302" s="4"/>
      <c r="F11302" s="4"/>
      <c r="G11302" s="4"/>
      <c r="H11302" s="13"/>
      <c r="I11302" s="13"/>
      <c r="J11302" s="4"/>
      <c r="K11302" s="4"/>
      <c r="L11302" s="4"/>
      <c r="M11302" s="4"/>
      <c r="N11302" s="4"/>
      <c r="O11302" s="4"/>
      <c r="P11302" s="4"/>
      <c r="Q11302" s="4"/>
      <c r="R11302" s="13"/>
      <c r="S11302" s="13"/>
      <c r="T11302" s="13"/>
      <c r="U11302" s="13"/>
      <c r="V11302" s="13"/>
      <c r="W11302" s="13"/>
      <c r="X11302" s="13"/>
      <c r="Y11302" s="4"/>
      <c r="Z11302" s="4"/>
      <c r="AA11302" s="4"/>
      <c r="AB11302" s="4"/>
      <c r="AC11302" s="13"/>
      <c r="AD11302" s="4"/>
      <c r="AE11302" s="13"/>
      <c r="AF11302" s="13"/>
      <c r="AG11302" s="14"/>
    </row>
    <row r="11303" s="10" customFormat="1" spans="1:33">
      <c r="A11303" s="4"/>
      <c r="B11303" s="4"/>
      <c r="C11303" s="4"/>
      <c r="D11303" s="4"/>
      <c r="E11303" s="4"/>
      <c r="F11303" s="4"/>
      <c r="G11303" s="4"/>
      <c r="H11303" s="13"/>
      <c r="I11303" s="13"/>
      <c r="J11303" s="4"/>
      <c r="K11303" s="4"/>
      <c r="L11303" s="4"/>
      <c r="M11303" s="4"/>
      <c r="N11303" s="4"/>
      <c r="O11303" s="4"/>
      <c r="P11303" s="4"/>
      <c r="Q11303" s="4"/>
      <c r="R11303" s="13"/>
      <c r="S11303" s="13"/>
      <c r="T11303" s="13"/>
      <c r="U11303" s="13"/>
      <c r="V11303" s="13"/>
      <c r="W11303" s="13"/>
      <c r="X11303" s="13"/>
      <c r="Y11303" s="4"/>
      <c r="Z11303" s="4"/>
      <c r="AA11303" s="4"/>
      <c r="AB11303" s="4"/>
      <c r="AC11303" s="13"/>
      <c r="AD11303" s="4"/>
      <c r="AE11303" s="13"/>
      <c r="AF11303" s="13"/>
      <c r="AG11303" s="14"/>
    </row>
    <row r="11304" s="10" customFormat="1" spans="1:33">
      <c r="A11304" s="4"/>
      <c r="B11304" s="4"/>
      <c r="C11304" s="4"/>
      <c r="D11304" s="4"/>
      <c r="E11304" s="4"/>
      <c r="F11304" s="4"/>
      <c r="G11304" s="4"/>
      <c r="H11304" s="13"/>
      <c r="I11304" s="13"/>
      <c r="J11304" s="4"/>
      <c r="K11304" s="4"/>
      <c r="L11304" s="4"/>
      <c r="M11304" s="4"/>
      <c r="N11304" s="4"/>
      <c r="O11304" s="4"/>
      <c r="P11304" s="4"/>
      <c r="Q11304" s="4"/>
      <c r="R11304" s="13"/>
      <c r="S11304" s="13"/>
      <c r="T11304" s="13"/>
      <c r="U11304" s="13"/>
      <c r="V11304" s="13"/>
      <c r="W11304" s="13"/>
      <c r="X11304" s="13"/>
      <c r="Y11304" s="4"/>
      <c r="Z11304" s="4"/>
      <c r="AA11304" s="4"/>
      <c r="AB11304" s="4"/>
      <c r="AC11304" s="13"/>
      <c r="AD11304" s="4"/>
      <c r="AE11304" s="13"/>
      <c r="AF11304" s="13"/>
      <c r="AG11304" s="14"/>
    </row>
    <row r="11305" s="10" customFormat="1" spans="1:33">
      <c r="A11305" s="4"/>
      <c r="B11305" s="4"/>
      <c r="C11305" s="4"/>
      <c r="D11305" s="4"/>
      <c r="E11305" s="4"/>
      <c r="F11305" s="4"/>
      <c r="G11305" s="4"/>
      <c r="H11305" s="13"/>
      <c r="I11305" s="13"/>
      <c r="J11305" s="4"/>
      <c r="K11305" s="4"/>
      <c r="L11305" s="4"/>
      <c r="M11305" s="4"/>
      <c r="N11305" s="4"/>
      <c r="O11305" s="4"/>
      <c r="P11305" s="4"/>
      <c r="Q11305" s="4"/>
      <c r="R11305" s="13"/>
      <c r="S11305" s="13"/>
      <c r="T11305" s="13"/>
      <c r="U11305" s="13"/>
      <c r="V11305" s="13"/>
      <c r="W11305" s="13"/>
      <c r="X11305" s="13"/>
      <c r="Y11305" s="4"/>
      <c r="Z11305" s="4"/>
      <c r="AA11305" s="4"/>
      <c r="AB11305" s="4"/>
      <c r="AC11305" s="13"/>
      <c r="AD11305" s="4"/>
      <c r="AE11305" s="13"/>
      <c r="AF11305" s="13"/>
      <c r="AG11305" s="14"/>
    </row>
    <row r="11306" s="10" customFormat="1" spans="1:33">
      <c r="A11306" s="4"/>
      <c r="B11306" s="4"/>
      <c r="C11306" s="4"/>
      <c r="D11306" s="4"/>
      <c r="E11306" s="4"/>
      <c r="F11306" s="4"/>
      <c r="G11306" s="4"/>
      <c r="H11306" s="13"/>
      <c r="I11306" s="13"/>
      <c r="J11306" s="4"/>
      <c r="K11306" s="4"/>
      <c r="L11306" s="4"/>
      <c r="M11306" s="4"/>
      <c r="N11306" s="4"/>
      <c r="O11306" s="4"/>
      <c r="P11306" s="13"/>
      <c r="Q11306" s="13"/>
      <c r="R11306" s="13"/>
      <c r="S11306" s="13"/>
      <c r="T11306" s="13"/>
      <c r="U11306" s="13"/>
      <c r="V11306" s="13"/>
      <c r="W11306" s="13"/>
      <c r="X11306" s="13"/>
      <c r="Y11306" s="4"/>
      <c r="Z11306" s="4"/>
      <c r="AA11306" s="4"/>
      <c r="AB11306" s="4"/>
      <c r="AC11306" s="13"/>
      <c r="AD11306" s="4"/>
      <c r="AE11306" s="13"/>
      <c r="AF11306" s="13"/>
      <c r="AG11306" s="14"/>
    </row>
    <row r="11307" s="10" customFormat="1" spans="1:33">
      <c r="A11307" s="4"/>
      <c r="B11307" s="4"/>
      <c r="C11307" s="4"/>
      <c r="D11307" s="4"/>
      <c r="E11307" s="4"/>
      <c r="F11307" s="4"/>
      <c r="G11307" s="4"/>
      <c r="H11307" s="13"/>
      <c r="I11307" s="13"/>
      <c r="J11307" s="4"/>
      <c r="K11307" s="4"/>
      <c r="L11307" s="4"/>
      <c r="M11307" s="4"/>
      <c r="N11307" s="4"/>
      <c r="O11307" s="4"/>
      <c r="P11307" s="4"/>
      <c r="Q11307" s="4"/>
      <c r="R11307" s="13"/>
      <c r="S11307" s="4"/>
      <c r="T11307" s="13"/>
      <c r="U11307" s="13"/>
      <c r="V11307" s="13"/>
      <c r="W11307" s="13"/>
      <c r="X11307" s="4"/>
      <c r="Y11307" s="4"/>
      <c r="Z11307" s="4"/>
      <c r="AA11307" s="4"/>
      <c r="AB11307" s="4"/>
      <c r="AC11307" s="4"/>
      <c r="AD11307" s="4"/>
      <c r="AE11307" s="13"/>
      <c r="AF11307" s="13"/>
      <c r="AG11307" s="14"/>
    </row>
    <row r="11308" s="10" customFormat="1" spans="1:33">
      <c r="A11308" s="4"/>
      <c r="B11308" s="4"/>
      <c r="C11308" s="4"/>
      <c r="D11308" s="4"/>
      <c r="E11308" s="4"/>
      <c r="F11308" s="4"/>
      <c r="G11308" s="4"/>
      <c r="H11308" s="13"/>
      <c r="I11308" s="13"/>
      <c r="J11308" s="4"/>
      <c r="K11308" s="4"/>
      <c r="L11308" s="4"/>
      <c r="M11308" s="4"/>
      <c r="N11308" s="4"/>
      <c r="O11308" s="4"/>
      <c r="P11308" s="4"/>
      <c r="Q11308" s="4"/>
      <c r="R11308" s="13"/>
      <c r="S11308" s="13"/>
      <c r="T11308" s="13"/>
      <c r="U11308" s="13"/>
      <c r="V11308" s="13"/>
      <c r="W11308" s="13"/>
      <c r="X11308" s="13"/>
      <c r="Y11308" s="4"/>
      <c r="Z11308" s="4"/>
      <c r="AA11308" s="4"/>
      <c r="AB11308" s="4"/>
      <c r="AC11308" s="13"/>
      <c r="AD11308" s="4"/>
      <c r="AE11308" s="13"/>
      <c r="AF11308" s="13"/>
      <c r="AG11308" s="14"/>
    </row>
    <row r="11309" s="10" customFormat="1" spans="1:33">
      <c r="A11309" s="4"/>
      <c r="B11309" s="4"/>
      <c r="C11309" s="4"/>
      <c r="D11309" s="4"/>
      <c r="E11309" s="4"/>
      <c r="F11309" s="4"/>
      <c r="G11309" s="4"/>
      <c r="H11309" s="13"/>
      <c r="I11309" s="13"/>
      <c r="J11309" s="4"/>
      <c r="K11309" s="4"/>
      <c r="L11309" s="4"/>
      <c r="M11309" s="4"/>
      <c r="N11309" s="4"/>
      <c r="O11309" s="4"/>
      <c r="P11309" s="4"/>
      <c r="Q11309" s="4"/>
      <c r="R11309" s="13"/>
      <c r="S11309" s="13"/>
      <c r="T11309" s="13"/>
      <c r="U11309" s="13"/>
      <c r="V11309" s="13"/>
      <c r="W11309" s="13"/>
      <c r="X11309" s="13"/>
      <c r="Y11309" s="4"/>
      <c r="Z11309" s="4"/>
      <c r="AA11309" s="4"/>
      <c r="AB11309" s="4"/>
      <c r="AC11309" s="13"/>
      <c r="AD11309" s="4"/>
      <c r="AE11309" s="13"/>
      <c r="AF11309" s="13"/>
      <c r="AG11309" s="14"/>
    </row>
    <row r="11310" s="10" customFormat="1" spans="1:33">
      <c r="A11310" s="4"/>
      <c r="B11310" s="4"/>
      <c r="C11310" s="4"/>
      <c r="D11310" s="4"/>
      <c r="E11310" s="4"/>
      <c r="F11310" s="4"/>
      <c r="G11310" s="4"/>
      <c r="H11310" s="13"/>
      <c r="I11310" s="13"/>
      <c r="J11310" s="4"/>
      <c r="K11310" s="4"/>
      <c r="L11310" s="4"/>
      <c r="M11310" s="4"/>
      <c r="N11310" s="4"/>
      <c r="O11310" s="4"/>
      <c r="P11310" s="4"/>
      <c r="Q11310" s="4"/>
      <c r="R11310" s="13"/>
      <c r="S11310" s="13"/>
      <c r="T11310" s="13"/>
      <c r="U11310" s="13"/>
      <c r="V11310" s="13"/>
      <c r="W11310" s="13"/>
      <c r="X11310" s="13"/>
      <c r="Y11310" s="4"/>
      <c r="Z11310" s="4"/>
      <c r="AA11310" s="4"/>
      <c r="AB11310" s="4"/>
      <c r="AC11310" s="13"/>
      <c r="AD11310" s="4"/>
      <c r="AE11310" s="13"/>
      <c r="AF11310" s="13"/>
      <c r="AG11310" s="14"/>
    </row>
    <row r="11311" s="10" customFormat="1" spans="1:33">
      <c r="A11311" s="4"/>
      <c r="B11311" s="4"/>
      <c r="C11311" s="4"/>
      <c r="D11311" s="4"/>
      <c r="E11311" s="4"/>
      <c r="F11311" s="4"/>
      <c r="G11311" s="4"/>
      <c r="H11311" s="13"/>
      <c r="I11311" s="13"/>
      <c r="J11311" s="4"/>
      <c r="K11311" s="4"/>
      <c r="L11311" s="4"/>
      <c r="M11311" s="4"/>
      <c r="N11311" s="4"/>
      <c r="O11311" s="4"/>
      <c r="P11311" s="4"/>
      <c r="Q11311" s="4"/>
      <c r="R11311" s="13"/>
      <c r="S11311" s="13"/>
      <c r="T11311" s="13"/>
      <c r="U11311" s="13"/>
      <c r="V11311" s="13"/>
      <c r="W11311" s="13"/>
      <c r="X11311" s="13"/>
      <c r="Y11311" s="4"/>
      <c r="Z11311" s="4"/>
      <c r="AA11311" s="4"/>
      <c r="AB11311" s="4"/>
      <c r="AC11311" s="13"/>
      <c r="AD11311" s="4"/>
      <c r="AE11311" s="13"/>
      <c r="AF11311" s="13"/>
      <c r="AG11311" s="14"/>
    </row>
    <row r="11312" s="10" customFormat="1" spans="1:33">
      <c r="A11312" s="4"/>
      <c r="B11312" s="4"/>
      <c r="C11312" s="4"/>
      <c r="D11312" s="4"/>
      <c r="E11312" s="4"/>
      <c r="F11312" s="4"/>
      <c r="G11312" s="4"/>
      <c r="H11312" s="13"/>
      <c r="I11312" s="13"/>
      <c r="J11312" s="4"/>
      <c r="K11312" s="4"/>
      <c r="L11312" s="4"/>
      <c r="M11312" s="4"/>
      <c r="N11312" s="4"/>
      <c r="O11312" s="4"/>
      <c r="P11312" s="4"/>
      <c r="Q11312" s="4"/>
      <c r="R11312" s="13"/>
      <c r="S11312" s="13"/>
      <c r="T11312" s="13"/>
      <c r="U11312" s="13"/>
      <c r="V11312" s="13"/>
      <c r="W11312" s="13"/>
      <c r="X11312" s="13"/>
      <c r="Y11312" s="4"/>
      <c r="Z11312" s="4"/>
      <c r="AA11312" s="4"/>
      <c r="AB11312" s="4"/>
      <c r="AC11312" s="13"/>
      <c r="AD11312" s="4"/>
      <c r="AE11312" s="13"/>
      <c r="AF11312" s="13"/>
      <c r="AG11312" s="14"/>
    </row>
    <row r="11313" s="10" customFormat="1" spans="1:33">
      <c r="A11313" s="4"/>
      <c r="B11313" s="4"/>
      <c r="C11313" s="4"/>
      <c r="D11313" s="4"/>
      <c r="E11313" s="4"/>
      <c r="F11313" s="4"/>
      <c r="G11313" s="4"/>
      <c r="H11313" s="13"/>
      <c r="I11313" s="13"/>
      <c r="J11313" s="4"/>
      <c r="K11313" s="4"/>
      <c r="L11313" s="4"/>
      <c r="M11313" s="4"/>
      <c r="N11313" s="4"/>
      <c r="O11313" s="4"/>
      <c r="P11313" s="4"/>
      <c r="Q11313" s="4"/>
      <c r="R11313" s="13"/>
      <c r="S11313" s="13"/>
      <c r="T11313" s="13"/>
      <c r="U11313" s="13"/>
      <c r="V11313" s="13"/>
      <c r="W11313" s="13"/>
      <c r="X11313" s="13"/>
      <c r="Y11313" s="4"/>
      <c r="Z11313" s="4"/>
      <c r="AA11313" s="4"/>
      <c r="AB11313" s="4"/>
      <c r="AC11313" s="13"/>
      <c r="AD11313" s="4"/>
      <c r="AE11313" s="13"/>
      <c r="AF11313" s="13"/>
      <c r="AG11313" s="14"/>
    </row>
    <row r="11314" s="10" customFormat="1" spans="1:33">
      <c r="A11314" s="4"/>
      <c r="B11314" s="4"/>
      <c r="C11314" s="4"/>
      <c r="D11314" s="4"/>
      <c r="E11314" s="4"/>
      <c r="F11314" s="4"/>
      <c r="G11314" s="4"/>
      <c r="H11314" s="13"/>
      <c r="I11314" s="13"/>
      <c r="J11314" s="4"/>
      <c r="K11314" s="4"/>
      <c r="L11314" s="4"/>
      <c r="M11314" s="4"/>
      <c r="N11314" s="4"/>
      <c r="O11314" s="4"/>
      <c r="P11314" s="4"/>
      <c r="Q11314" s="4"/>
      <c r="R11314" s="13"/>
      <c r="S11314" s="13"/>
      <c r="T11314" s="13"/>
      <c r="U11314" s="13"/>
      <c r="V11314" s="13"/>
      <c r="W11314" s="13"/>
      <c r="X11314" s="13"/>
      <c r="Y11314" s="4"/>
      <c r="Z11314" s="4"/>
      <c r="AA11314" s="4"/>
      <c r="AB11314" s="4"/>
      <c r="AC11314" s="13"/>
      <c r="AD11314" s="4"/>
      <c r="AE11314" s="13"/>
      <c r="AF11314" s="13"/>
      <c r="AG11314" s="14"/>
    </row>
    <row r="11315" s="10" customFormat="1" spans="1:33">
      <c r="A11315" s="4"/>
      <c r="B11315" s="4"/>
      <c r="C11315" s="4"/>
      <c r="D11315" s="4"/>
      <c r="E11315" s="4"/>
      <c r="F11315" s="4"/>
      <c r="G11315" s="4"/>
      <c r="H11315" s="13"/>
      <c r="I11315" s="13"/>
      <c r="J11315" s="4"/>
      <c r="K11315" s="4"/>
      <c r="L11315" s="4"/>
      <c r="M11315" s="4"/>
      <c r="N11315" s="4"/>
      <c r="O11315" s="4"/>
      <c r="P11315" s="4"/>
      <c r="Q11315" s="4"/>
      <c r="R11315" s="13"/>
      <c r="S11315" s="13"/>
      <c r="T11315" s="13"/>
      <c r="U11315" s="13"/>
      <c r="V11315" s="13"/>
      <c r="W11315" s="13"/>
      <c r="X11315" s="13"/>
      <c r="Y11315" s="4"/>
      <c r="Z11315" s="4"/>
      <c r="AA11315" s="4"/>
      <c r="AB11315" s="4"/>
      <c r="AC11315" s="13"/>
      <c r="AD11315" s="4"/>
      <c r="AE11315" s="13"/>
      <c r="AF11315" s="13"/>
      <c r="AG11315" s="14"/>
    </row>
    <row r="11316" s="10" customFormat="1" spans="1:33">
      <c r="A11316" s="4"/>
      <c r="B11316" s="4"/>
      <c r="C11316" s="4"/>
      <c r="D11316" s="4"/>
      <c r="E11316" s="4"/>
      <c r="F11316" s="4"/>
      <c r="G11316" s="4"/>
      <c r="H11316" s="13"/>
      <c r="I11316" s="13"/>
      <c r="J11316" s="4"/>
      <c r="K11316" s="4"/>
      <c r="L11316" s="4"/>
      <c r="M11316" s="4"/>
      <c r="N11316" s="4"/>
      <c r="O11316" s="4"/>
      <c r="P11316" s="4"/>
      <c r="Q11316" s="4"/>
      <c r="R11316" s="13"/>
      <c r="S11316" s="4"/>
      <c r="T11316" s="13"/>
      <c r="U11316" s="13"/>
      <c r="V11316" s="13"/>
      <c r="W11316" s="13"/>
      <c r="X11316" s="4"/>
      <c r="Y11316" s="4"/>
      <c r="Z11316" s="4"/>
      <c r="AA11316" s="4"/>
      <c r="AB11316" s="4"/>
      <c r="AC11316" s="4"/>
      <c r="AD11316" s="4"/>
      <c r="AE11316" s="13"/>
      <c r="AF11316" s="13"/>
      <c r="AG11316" s="14"/>
    </row>
    <row r="11317" s="10" customFormat="1" spans="1:33">
      <c r="A11317" s="4"/>
      <c r="B11317" s="4"/>
      <c r="C11317" s="4"/>
      <c r="D11317" s="4"/>
      <c r="E11317" s="4"/>
      <c r="F11317" s="4"/>
      <c r="G11317" s="4"/>
      <c r="H11317" s="13"/>
      <c r="I11317" s="13"/>
      <c r="J11317" s="4"/>
      <c r="K11317" s="4"/>
      <c r="L11317" s="4"/>
      <c r="M11317" s="4"/>
      <c r="N11317" s="4"/>
      <c r="O11317" s="4"/>
      <c r="P11317" s="4"/>
      <c r="Q11317" s="4"/>
      <c r="R11317" s="13"/>
      <c r="S11317" s="4"/>
      <c r="T11317" s="13"/>
      <c r="U11317" s="13"/>
      <c r="V11317" s="13"/>
      <c r="W11317" s="13"/>
      <c r="X11317" s="4"/>
      <c r="Y11317" s="4"/>
      <c r="Z11317" s="4"/>
      <c r="AA11317" s="4"/>
      <c r="AB11317" s="4"/>
      <c r="AC11317" s="4"/>
      <c r="AD11317" s="4"/>
      <c r="AE11317" s="13"/>
      <c r="AF11317" s="13"/>
      <c r="AG11317" s="14"/>
    </row>
    <row r="11318" s="10" customFormat="1" spans="1:33">
      <c r="A11318" s="4"/>
      <c r="B11318" s="4"/>
      <c r="C11318" s="4"/>
      <c r="D11318" s="4"/>
      <c r="E11318" s="4"/>
      <c r="F11318" s="4"/>
      <c r="G11318" s="4"/>
      <c r="H11318" s="13"/>
      <c r="I11318" s="13"/>
      <c r="J11318" s="4"/>
      <c r="K11318" s="4"/>
      <c r="L11318" s="4"/>
      <c r="M11318" s="4"/>
      <c r="N11318" s="4"/>
      <c r="O11318" s="4"/>
      <c r="P11318" s="4"/>
      <c r="Q11318" s="4"/>
      <c r="R11318" s="13"/>
      <c r="S11318" s="13"/>
      <c r="T11318" s="13"/>
      <c r="U11318" s="13"/>
      <c r="V11318" s="13"/>
      <c r="W11318" s="13"/>
      <c r="X11318" s="13"/>
      <c r="Y11318" s="4"/>
      <c r="Z11318" s="4"/>
      <c r="AA11318" s="4"/>
      <c r="AB11318" s="4"/>
      <c r="AC11318" s="13"/>
      <c r="AD11318" s="4"/>
      <c r="AE11318" s="13"/>
      <c r="AF11318" s="13"/>
      <c r="AG11318" s="14"/>
    </row>
    <row r="11319" s="10" customFormat="1" spans="1:33">
      <c r="A11319" s="4"/>
      <c r="B11319" s="4"/>
      <c r="C11319" s="4"/>
      <c r="D11319" s="4"/>
      <c r="E11319" s="4"/>
      <c r="F11319" s="4"/>
      <c r="G11319" s="4"/>
      <c r="H11319" s="13"/>
      <c r="I11319" s="13"/>
      <c r="J11319" s="4"/>
      <c r="K11319" s="4"/>
      <c r="L11319" s="4"/>
      <c r="M11319" s="4"/>
      <c r="N11319" s="4"/>
      <c r="O11319" s="4"/>
      <c r="P11319" s="4"/>
      <c r="Q11319" s="4"/>
      <c r="R11319" s="13"/>
      <c r="S11319" s="13"/>
      <c r="T11319" s="13"/>
      <c r="U11319" s="13"/>
      <c r="V11319" s="13"/>
      <c r="W11319" s="13"/>
      <c r="X11319" s="13"/>
      <c r="Y11319" s="4"/>
      <c r="Z11319" s="4"/>
      <c r="AA11319" s="4"/>
      <c r="AB11319" s="4"/>
      <c r="AC11319" s="13"/>
      <c r="AD11319" s="4"/>
      <c r="AE11319" s="13"/>
      <c r="AF11319" s="13"/>
      <c r="AG11319" s="14"/>
    </row>
    <row r="11320" s="10" customFormat="1" spans="1:33">
      <c r="A11320" s="4"/>
      <c r="B11320" s="4"/>
      <c r="C11320" s="4"/>
      <c r="D11320" s="4"/>
      <c r="E11320" s="4"/>
      <c r="F11320" s="4"/>
      <c r="G11320" s="4"/>
      <c r="H11320" s="13"/>
      <c r="I11320" s="13"/>
      <c r="J11320" s="4"/>
      <c r="K11320" s="4"/>
      <c r="L11320" s="4"/>
      <c r="M11320" s="4"/>
      <c r="N11320" s="4"/>
      <c r="O11320" s="4"/>
      <c r="P11320" s="4"/>
      <c r="Q11320" s="4"/>
      <c r="R11320" s="13"/>
      <c r="S11320" s="13"/>
      <c r="T11320" s="13"/>
      <c r="U11320" s="13"/>
      <c r="V11320" s="13"/>
      <c r="W11320" s="13"/>
      <c r="X11320" s="13"/>
      <c r="Y11320" s="4"/>
      <c r="Z11320" s="4"/>
      <c r="AA11320" s="4"/>
      <c r="AB11320" s="4"/>
      <c r="AC11320" s="13"/>
      <c r="AD11320" s="4"/>
      <c r="AE11320" s="13"/>
      <c r="AF11320" s="13"/>
      <c r="AG11320" s="14"/>
    </row>
    <row r="11321" s="10" customFormat="1" spans="1:33">
      <c r="A11321" s="4"/>
      <c r="B11321" s="4"/>
      <c r="C11321" s="4"/>
      <c r="D11321" s="4"/>
      <c r="E11321" s="4"/>
      <c r="F11321" s="4"/>
      <c r="G11321" s="4"/>
      <c r="H11321" s="13"/>
      <c r="I11321" s="13"/>
      <c r="J11321" s="4"/>
      <c r="K11321" s="4"/>
      <c r="L11321" s="4"/>
      <c r="M11321" s="4"/>
      <c r="N11321" s="4"/>
      <c r="O11321" s="4"/>
      <c r="P11321" s="4"/>
      <c r="Q11321" s="4"/>
      <c r="R11321" s="13"/>
      <c r="S11321" s="13"/>
      <c r="T11321" s="13"/>
      <c r="U11321" s="13"/>
      <c r="V11321" s="13"/>
      <c r="W11321" s="13"/>
      <c r="X11321" s="13"/>
      <c r="Y11321" s="4"/>
      <c r="Z11321" s="4"/>
      <c r="AA11321" s="4"/>
      <c r="AB11321" s="4"/>
      <c r="AC11321" s="13"/>
      <c r="AD11321" s="4"/>
      <c r="AE11321" s="13"/>
      <c r="AF11321" s="13"/>
      <c r="AG11321" s="14"/>
    </row>
    <row r="11322" s="10" customFormat="1" spans="1:33">
      <c r="A11322" s="4"/>
      <c r="B11322" s="4"/>
      <c r="C11322" s="4"/>
      <c r="D11322" s="4"/>
      <c r="E11322" s="4"/>
      <c r="F11322" s="4"/>
      <c r="G11322" s="4"/>
      <c r="H11322" s="13"/>
      <c r="I11322" s="13"/>
      <c r="J11322" s="4"/>
      <c r="K11322" s="4"/>
      <c r="L11322" s="4"/>
      <c r="M11322" s="4"/>
      <c r="N11322" s="4"/>
      <c r="O11322" s="4"/>
      <c r="P11322" s="4"/>
      <c r="Q11322" s="4"/>
      <c r="R11322" s="13"/>
      <c r="S11322" s="13"/>
      <c r="T11322" s="13"/>
      <c r="U11322" s="13"/>
      <c r="V11322" s="13"/>
      <c r="W11322" s="13"/>
      <c r="X11322" s="13"/>
      <c r="Y11322" s="4"/>
      <c r="Z11322" s="4"/>
      <c r="AA11322" s="4"/>
      <c r="AB11322" s="4"/>
      <c r="AC11322" s="13"/>
      <c r="AD11322" s="4"/>
      <c r="AE11322" s="13"/>
      <c r="AF11322" s="13"/>
      <c r="AG11322" s="14"/>
    </row>
    <row r="11323" s="10" customFormat="1" spans="1:33">
      <c r="A11323" s="4"/>
      <c r="B11323" s="4"/>
      <c r="C11323" s="4"/>
      <c r="D11323" s="4"/>
      <c r="E11323" s="4"/>
      <c r="F11323" s="4"/>
      <c r="G11323" s="4"/>
      <c r="H11323" s="13"/>
      <c r="I11323" s="13"/>
      <c r="J11323" s="4"/>
      <c r="K11323" s="4"/>
      <c r="L11323" s="4"/>
      <c r="M11323" s="4"/>
      <c r="N11323" s="4"/>
      <c r="O11323" s="4"/>
      <c r="P11323" s="4"/>
      <c r="Q11323" s="4"/>
      <c r="R11323" s="13"/>
      <c r="S11323" s="13"/>
      <c r="T11323" s="13"/>
      <c r="U11323" s="13"/>
      <c r="V11323" s="13"/>
      <c r="W11323" s="13"/>
      <c r="X11323" s="13"/>
      <c r="Y11323" s="4"/>
      <c r="Z11323" s="4"/>
      <c r="AA11323" s="4"/>
      <c r="AB11323" s="4"/>
      <c r="AC11323" s="13"/>
      <c r="AD11323" s="4"/>
      <c r="AE11323" s="13"/>
      <c r="AF11323" s="13"/>
      <c r="AG11323" s="14"/>
    </row>
    <row r="11324" s="10" customFormat="1" spans="1:33">
      <c r="A11324" s="4"/>
      <c r="B11324" s="4"/>
      <c r="C11324" s="4"/>
      <c r="D11324" s="4"/>
      <c r="E11324" s="4"/>
      <c r="F11324" s="4"/>
      <c r="G11324" s="4"/>
      <c r="H11324" s="13"/>
      <c r="I11324" s="13"/>
      <c r="J11324" s="4"/>
      <c r="K11324" s="4"/>
      <c r="L11324" s="4"/>
      <c r="M11324" s="4"/>
      <c r="N11324" s="4"/>
      <c r="O11324" s="4"/>
      <c r="P11324" s="4"/>
      <c r="Q11324" s="4"/>
      <c r="R11324" s="13"/>
      <c r="S11324" s="13"/>
      <c r="T11324" s="13"/>
      <c r="U11324" s="13"/>
      <c r="V11324" s="13"/>
      <c r="W11324" s="13"/>
      <c r="X11324" s="13"/>
      <c r="Y11324" s="4"/>
      <c r="Z11324" s="4"/>
      <c r="AA11324" s="4"/>
      <c r="AB11324" s="4"/>
      <c r="AC11324" s="13"/>
      <c r="AD11324" s="4"/>
      <c r="AE11324" s="13"/>
      <c r="AF11324" s="13"/>
      <c r="AG11324" s="14"/>
    </row>
    <row r="11325" s="10" customFormat="1" spans="1:33">
      <c r="A11325" s="4"/>
      <c r="B11325" s="4"/>
      <c r="C11325" s="4"/>
      <c r="D11325" s="4"/>
      <c r="E11325" s="4"/>
      <c r="F11325" s="4"/>
      <c r="G11325" s="4"/>
      <c r="H11325" s="13"/>
      <c r="I11325" s="13"/>
      <c r="J11325" s="4"/>
      <c r="K11325" s="4"/>
      <c r="L11325" s="4"/>
      <c r="M11325" s="4"/>
      <c r="N11325" s="4"/>
      <c r="O11325" s="4"/>
      <c r="P11325" s="4"/>
      <c r="Q11325" s="4"/>
      <c r="R11325" s="13"/>
      <c r="S11325" s="13"/>
      <c r="T11325" s="13"/>
      <c r="U11325" s="13"/>
      <c r="V11325" s="13"/>
      <c r="W11325" s="13"/>
      <c r="X11325" s="13"/>
      <c r="Y11325" s="4"/>
      <c r="Z11325" s="4"/>
      <c r="AA11325" s="4"/>
      <c r="AB11325" s="4"/>
      <c r="AC11325" s="13"/>
      <c r="AD11325" s="4"/>
      <c r="AE11325" s="13"/>
      <c r="AF11325" s="13"/>
      <c r="AG11325" s="14"/>
    </row>
    <row r="11326" s="10" customFormat="1" spans="1:33">
      <c r="A11326" s="4"/>
      <c r="B11326" s="4"/>
      <c r="C11326" s="4"/>
      <c r="D11326" s="4"/>
      <c r="E11326" s="4"/>
      <c r="F11326" s="4"/>
      <c r="G11326" s="4"/>
      <c r="H11326" s="13"/>
      <c r="I11326" s="13"/>
      <c r="J11326" s="4"/>
      <c r="K11326" s="4"/>
      <c r="L11326" s="4"/>
      <c r="M11326" s="4"/>
      <c r="N11326" s="4"/>
      <c r="O11326" s="4"/>
      <c r="P11326" s="4"/>
      <c r="Q11326" s="4"/>
      <c r="R11326" s="13"/>
      <c r="S11326" s="4"/>
      <c r="T11326" s="13"/>
      <c r="U11326" s="13"/>
      <c r="V11326" s="13"/>
      <c r="W11326" s="13"/>
      <c r="X11326" s="13"/>
      <c r="Y11326" s="4"/>
      <c r="Z11326" s="4"/>
      <c r="AA11326" s="4"/>
      <c r="AB11326" s="4"/>
      <c r="AC11326" s="13"/>
      <c r="AD11326" s="4"/>
      <c r="AE11326" s="13"/>
      <c r="AF11326" s="13"/>
      <c r="AG11326" s="14"/>
    </row>
    <row r="11327" s="10" customFormat="1" spans="1:33">
      <c r="A11327" s="4"/>
      <c r="B11327" s="4"/>
      <c r="C11327" s="4"/>
      <c r="D11327" s="4"/>
      <c r="E11327" s="4"/>
      <c r="F11327" s="4"/>
      <c r="G11327" s="4"/>
      <c r="H11327" s="13"/>
      <c r="I11327" s="13"/>
      <c r="J11327" s="4"/>
      <c r="K11327" s="4"/>
      <c r="L11327" s="4"/>
      <c r="M11327" s="4"/>
      <c r="N11327" s="4"/>
      <c r="O11327" s="4"/>
      <c r="P11327" s="4"/>
      <c r="Q11327" s="4"/>
      <c r="R11327" s="13"/>
      <c r="S11327" s="13"/>
      <c r="T11327" s="13"/>
      <c r="U11327" s="13"/>
      <c r="V11327" s="13"/>
      <c r="W11327" s="13"/>
      <c r="X11327" s="13"/>
      <c r="Y11327" s="4"/>
      <c r="Z11327" s="4"/>
      <c r="AA11327" s="4"/>
      <c r="AB11327" s="4"/>
      <c r="AC11327" s="13"/>
      <c r="AD11327" s="4"/>
      <c r="AE11327" s="13"/>
      <c r="AF11327" s="13"/>
      <c r="AG11327" s="14"/>
    </row>
    <row r="11328" s="10" customFormat="1" spans="1:33">
      <c r="A11328" s="4"/>
      <c r="B11328" s="4"/>
      <c r="C11328" s="4"/>
      <c r="D11328" s="4"/>
      <c r="E11328" s="4"/>
      <c r="F11328" s="4"/>
      <c r="G11328" s="4"/>
      <c r="H11328" s="13"/>
      <c r="I11328" s="4"/>
      <c r="J11328" s="4"/>
      <c r="K11328" s="4"/>
      <c r="L11328" s="4"/>
      <c r="M11328" s="4"/>
      <c r="N11328" s="4"/>
      <c r="O11328" s="4"/>
      <c r="P11328" s="4"/>
      <c r="Q11328" s="4"/>
      <c r="R11328" s="13"/>
      <c r="S11328" s="13"/>
      <c r="T11328" s="13"/>
      <c r="U11328" s="13"/>
      <c r="V11328" s="13"/>
      <c r="W11328" s="13"/>
      <c r="X11328" s="13"/>
      <c r="Y11328" s="4"/>
      <c r="Z11328" s="4"/>
      <c r="AA11328" s="4"/>
      <c r="AB11328" s="4"/>
      <c r="AC11328" s="13"/>
      <c r="AD11328" s="4"/>
      <c r="AE11328" s="13"/>
      <c r="AF11328" s="13"/>
      <c r="AG11328" s="14"/>
    </row>
    <row r="11329" s="10" customFormat="1" spans="1:33">
      <c r="A11329" s="4"/>
      <c r="B11329" s="4"/>
      <c r="C11329" s="4"/>
      <c r="D11329" s="4"/>
      <c r="E11329" s="4"/>
      <c r="F11329" s="4"/>
      <c r="G11329" s="4"/>
      <c r="H11329" s="13"/>
      <c r="I11329" s="13"/>
      <c r="J11329" s="4"/>
      <c r="K11329" s="4"/>
      <c r="L11329" s="4"/>
      <c r="M11329" s="4"/>
      <c r="N11329" s="4"/>
      <c r="O11329" s="4"/>
      <c r="P11329" s="4"/>
      <c r="Q11329" s="4"/>
      <c r="R11329" s="13"/>
      <c r="S11329" s="4"/>
      <c r="T11329" s="13"/>
      <c r="U11329" s="13"/>
      <c r="V11329" s="13"/>
      <c r="W11329" s="13"/>
      <c r="X11329" s="13"/>
      <c r="Y11329" s="4"/>
      <c r="Z11329" s="4"/>
      <c r="AA11329" s="4"/>
      <c r="AB11329" s="4"/>
      <c r="AC11329" s="13"/>
      <c r="AD11329" s="4"/>
      <c r="AE11329" s="13"/>
      <c r="AF11329" s="13"/>
      <c r="AG11329" s="14"/>
    </row>
    <row r="11330" s="10" customFormat="1" spans="1:33">
      <c r="A11330" s="4"/>
      <c r="B11330" s="4"/>
      <c r="C11330" s="4"/>
      <c r="D11330" s="4"/>
      <c r="E11330" s="4"/>
      <c r="F11330" s="4"/>
      <c r="G11330" s="4"/>
      <c r="H11330" s="13"/>
      <c r="I11330" s="13"/>
      <c r="J11330" s="4"/>
      <c r="K11330" s="4"/>
      <c r="L11330" s="4"/>
      <c r="M11330" s="4"/>
      <c r="N11330" s="4"/>
      <c r="O11330" s="4"/>
      <c r="P11330" s="13"/>
      <c r="Q11330" s="13"/>
      <c r="R11330" s="13"/>
      <c r="S11330" s="13"/>
      <c r="T11330" s="13"/>
      <c r="U11330" s="13"/>
      <c r="V11330" s="13"/>
      <c r="W11330" s="13"/>
      <c r="X11330" s="13"/>
      <c r="Y11330" s="4"/>
      <c r="Z11330" s="4"/>
      <c r="AA11330" s="4"/>
      <c r="AB11330" s="4"/>
      <c r="AC11330" s="13"/>
      <c r="AD11330" s="4"/>
      <c r="AE11330" s="13"/>
      <c r="AF11330" s="13"/>
      <c r="AG11330" s="14"/>
    </row>
    <row r="11331" s="10" customFormat="1" spans="1:33">
      <c r="A11331" s="4"/>
      <c r="B11331" s="4"/>
      <c r="C11331" s="4"/>
      <c r="D11331" s="4"/>
      <c r="E11331" s="4"/>
      <c r="F11331" s="4"/>
      <c r="G11331" s="4"/>
      <c r="H11331" s="13"/>
      <c r="I11331" s="13"/>
      <c r="J11331" s="4"/>
      <c r="K11331" s="4"/>
      <c r="L11331" s="4"/>
      <c r="M11331" s="4"/>
      <c r="N11331" s="4"/>
      <c r="O11331" s="4"/>
      <c r="P11331" s="4"/>
      <c r="Q11331" s="4"/>
      <c r="R11331" s="13"/>
      <c r="S11331" s="13"/>
      <c r="T11331" s="13"/>
      <c r="U11331" s="13"/>
      <c r="V11331" s="13"/>
      <c r="W11331" s="13"/>
      <c r="X11331" s="13"/>
      <c r="Y11331" s="4"/>
      <c r="Z11331" s="4"/>
      <c r="AA11331" s="4"/>
      <c r="AB11331" s="4"/>
      <c r="AC11331" s="13"/>
      <c r="AD11331" s="4"/>
      <c r="AE11331" s="13"/>
      <c r="AF11331" s="13"/>
      <c r="AG11331" s="14"/>
    </row>
    <row r="11332" s="10" customFormat="1" spans="1:33">
      <c r="A11332" s="4"/>
      <c r="B11332" s="4"/>
      <c r="C11332" s="4"/>
      <c r="D11332" s="4"/>
      <c r="E11332" s="4"/>
      <c r="F11332" s="4"/>
      <c r="G11332" s="4"/>
      <c r="H11332" s="13"/>
      <c r="I11332" s="13"/>
      <c r="J11332" s="4"/>
      <c r="K11332" s="4"/>
      <c r="L11332" s="4"/>
      <c r="M11332" s="4"/>
      <c r="N11332" s="4"/>
      <c r="O11332" s="4"/>
      <c r="P11332" s="4"/>
      <c r="Q11332" s="4"/>
      <c r="R11332" s="13"/>
      <c r="S11332" s="13"/>
      <c r="T11332" s="13"/>
      <c r="U11332" s="13"/>
      <c r="V11332" s="13"/>
      <c r="W11332" s="13"/>
      <c r="X11332" s="13"/>
      <c r="Y11332" s="4"/>
      <c r="Z11332" s="4"/>
      <c r="AA11332" s="4"/>
      <c r="AB11332" s="4"/>
      <c r="AC11332" s="4"/>
      <c r="AD11332" s="4"/>
      <c r="AE11332" s="13"/>
      <c r="AF11332" s="13"/>
      <c r="AG11332" s="14"/>
    </row>
    <row r="11333" s="10" customFormat="1" spans="1:33">
      <c r="A11333" s="4"/>
      <c r="B11333" s="4"/>
      <c r="C11333" s="4"/>
      <c r="D11333" s="4"/>
      <c r="E11333" s="4"/>
      <c r="F11333" s="4"/>
      <c r="G11333" s="4"/>
      <c r="H11333" s="13"/>
      <c r="I11333" s="13"/>
      <c r="J11333" s="4"/>
      <c r="K11333" s="4"/>
      <c r="L11333" s="4"/>
      <c r="M11333" s="4"/>
      <c r="N11333" s="4"/>
      <c r="O11333" s="4"/>
      <c r="P11333" s="4"/>
      <c r="Q11333" s="4"/>
      <c r="R11333" s="13"/>
      <c r="S11333" s="4"/>
      <c r="T11333" s="13"/>
      <c r="U11333" s="13"/>
      <c r="V11333" s="13"/>
      <c r="W11333" s="13"/>
      <c r="X11333" s="4"/>
      <c r="Y11333" s="4"/>
      <c r="Z11333" s="4"/>
      <c r="AA11333" s="4"/>
      <c r="AB11333" s="4"/>
      <c r="AC11333" s="4"/>
      <c r="AD11333" s="4"/>
      <c r="AE11333" s="13"/>
      <c r="AF11333" s="13"/>
      <c r="AG11333" s="14"/>
    </row>
    <row r="11334" s="10" customFormat="1" spans="1:33">
      <c r="A11334" s="4"/>
      <c r="B11334" s="4"/>
      <c r="C11334" s="4"/>
      <c r="D11334" s="4"/>
      <c r="E11334" s="4"/>
      <c r="F11334" s="4"/>
      <c r="G11334" s="4"/>
      <c r="H11334" s="13"/>
      <c r="I11334" s="13"/>
      <c r="J11334" s="4"/>
      <c r="K11334" s="4"/>
      <c r="L11334" s="4"/>
      <c r="M11334" s="4"/>
      <c r="N11334" s="4"/>
      <c r="O11334" s="4"/>
      <c r="P11334" s="13"/>
      <c r="Q11334" s="13"/>
      <c r="R11334" s="13"/>
      <c r="S11334" s="13"/>
      <c r="T11334" s="13"/>
      <c r="U11334" s="13"/>
      <c r="V11334" s="13"/>
      <c r="W11334" s="13"/>
      <c r="X11334" s="13"/>
      <c r="Y11334" s="4"/>
      <c r="Z11334" s="4"/>
      <c r="AA11334" s="4"/>
      <c r="AB11334" s="4"/>
      <c r="AC11334" s="13"/>
      <c r="AD11334" s="4"/>
      <c r="AE11334" s="13"/>
      <c r="AF11334" s="13"/>
      <c r="AG11334" s="14"/>
    </row>
    <row r="11335" s="10" customFormat="1" spans="1:33">
      <c r="A11335" s="4"/>
      <c r="B11335" s="4"/>
      <c r="C11335" s="4"/>
      <c r="D11335" s="4"/>
      <c r="E11335" s="4"/>
      <c r="F11335" s="4"/>
      <c r="G11335" s="4"/>
      <c r="H11335" s="13"/>
      <c r="I11335" s="13"/>
      <c r="J11335" s="4"/>
      <c r="K11335" s="4"/>
      <c r="L11335" s="4"/>
      <c r="M11335" s="4"/>
      <c r="N11335" s="4"/>
      <c r="O11335" s="4"/>
      <c r="P11335" s="4"/>
      <c r="Q11335" s="4"/>
      <c r="R11335" s="13"/>
      <c r="S11335" s="13"/>
      <c r="T11335" s="13"/>
      <c r="U11335" s="13"/>
      <c r="V11335" s="13"/>
      <c r="W11335" s="13"/>
      <c r="X11335" s="13"/>
      <c r="Y11335" s="4"/>
      <c r="Z11335" s="4"/>
      <c r="AA11335" s="4"/>
      <c r="AB11335" s="4"/>
      <c r="AC11335" s="4"/>
      <c r="AD11335" s="4"/>
      <c r="AE11335" s="13"/>
      <c r="AF11335" s="13"/>
      <c r="AG11335" s="14"/>
    </row>
    <row r="11336" s="10" customFormat="1" spans="1:33">
      <c r="A11336" s="4"/>
      <c r="B11336" s="4"/>
      <c r="C11336" s="4"/>
      <c r="D11336" s="4"/>
      <c r="E11336" s="4"/>
      <c r="F11336" s="4"/>
      <c r="G11336" s="4"/>
      <c r="H11336" s="13"/>
      <c r="I11336" s="13"/>
      <c r="J11336" s="4"/>
      <c r="K11336" s="4"/>
      <c r="L11336" s="4"/>
      <c r="M11336" s="4"/>
      <c r="N11336" s="4"/>
      <c r="O11336" s="4"/>
      <c r="P11336" s="4"/>
      <c r="Q11336" s="4"/>
      <c r="R11336" s="13"/>
      <c r="S11336" s="13"/>
      <c r="T11336" s="13"/>
      <c r="U11336" s="13"/>
      <c r="V11336" s="13"/>
      <c r="W11336" s="4"/>
      <c r="X11336" s="13"/>
      <c r="Y11336" s="4"/>
      <c r="Z11336" s="4"/>
      <c r="AA11336" s="4"/>
      <c r="AB11336" s="4"/>
      <c r="AC11336" s="4"/>
      <c r="AD11336" s="4"/>
      <c r="AE11336" s="13"/>
      <c r="AF11336" s="13"/>
      <c r="AG11336" s="14"/>
    </row>
    <row r="11337" s="10" customFormat="1" spans="1:33">
      <c r="A11337" s="4"/>
      <c r="B11337" s="4"/>
      <c r="C11337" s="4"/>
      <c r="D11337" s="4"/>
      <c r="E11337" s="4"/>
      <c r="F11337" s="4"/>
      <c r="G11337" s="4"/>
      <c r="H11337" s="13"/>
      <c r="I11337" s="13"/>
      <c r="J11337" s="4"/>
      <c r="K11337" s="4"/>
      <c r="L11337" s="4"/>
      <c r="M11337" s="4"/>
      <c r="N11337" s="4"/>
      <c r="O11337" s="4"/>
      <c r="P11337" s="4"/>
      <c r="Q11337" s="4"/>
      <c r="R11337" s="13"/>
      <c r="S11337" s="13"/>
      <c r="T11337" s="13"/>
      <c r="U11337" s="13"/>
      <c r="V11337" s="13"/>
      <c r="W11337" s="13"/>
      <c r="X11337" s="13"/>
      <c r="Y11337" s="4"/>
      <c r="Z11337" s="4"/>
      <c r="AA11337" s="4"/>
      <c r="AB11337" s="4"/>
      <c r="AC11337" s="13"/>
      <c r="AD11337" s="4"/>
      <c r="AE11337" s="13"/>
      <c r="AF11337" s="13"/>
      <c r="AG11337" s="14"/>
    </row>
    <row r="11338" s="10" customFormat="1" spans="1:33">
      <c r="A11338" s="4"/>
      <c r="B11338" s="4"/>
      <c r="C11338" s="4"/>
      <c r="D11338" s="4"/>
      <c r="E11338" s="4"/>
      <c r="F11338" s="4"/>
      <c r="G11338" s="4"/>
      <c r="H11338" s="13"/>
      <c r="I11338" s="13"/>
      <c r="J11338" s="4"/>
      <c r="K11338" s="4"/>
      <c r="L11338" s="4"/>
      <c r="M11338" s="4"/>
      <c r="N11338" s="4"/>
      <c r="O11338" s="4"/>
      <c r="P11338" s="4"/>
      <c r="Q11338" s="4"/>
      <c r="R11338" s="13"/>
      <c r="S11338" s="13"/>
      <c r="T11338" s="13"/>
      <c r="U11338" s="13"/>
      <c r="V11338" s="13"/>
      <c r="W11338" s="13"/>
      <c r="X11338" s="13"/>
      <c r="Y11338" s="4"/>
      <c r="Z11338" s="4"/>
      <c r="AA11338" s="4"/>
      <c r="AB11338" s="4"/>
      <c r="AC11338" s="13"/>
      <c r="AD11338" s="4"/>
      <c r="AE11338" s="13"/>
      <c r="AF11338" s="13"/>
      <c r="AG11338" s="14"/>
    </row>
    <row r="11339" s="10" customFormat="1" spans="1:33">
      <c r="A11339" s="4"/>
      <c r="B11339" s="4"/>
      <c r="C11339" s="4"/>
      <c r="D11339" s="4"/>
      <c r="E11339" s="4"/>
      <c r="F11339" s="4"/>
      <c r="G11339" s="4"/>
      <c r="H11339" s="13"/>
      <c r="I11339" s="13"/>
      <c r="J11339" s="4"/>
      <c r="K11339" s="4"/>
      <c r="L11339" s="4"/>
      <c r="M11339" s="4"/>
      <c r="N11339" s="4"/>
      <c r="O11339" s="4"/>
      <c r="P11339" s="4"/>
      <c r="Q11339" s="4"/>
      <c r="R11339" s="13"/>
      <c r="S11339" s="13"/>
      <c r="T11339" s="13"/>
      <c r="U11339" s="13"/>
      <c r="V11339" s="13"/>
      <c r="W11339" s="13"/>
      <c r="X11339" s="13"/>
      <c r="Y11339" s="4"/>
      <c r="Z11339" s="4"/>
      <c r="AA11339" s="4"/>
      <c r="AB11339" s="4"/>
      <c r="AC11339" s="13"/>
      <c r="AD11339" s="4"/>
      <c r="AE11339" s="13"/>
      <c r="AF11339" s="13"/>
      <c r="AG11339" s="14"/>
    </row>
    <row r="11340" s="10" customFormat="1" spans="1:33">
      <c r="A11340" s="4"/>
      <c r="B11340" s="4"/>
      <c r="C11340" s="4"/>
      <c r="D11340" s="4"/>
      <c r="E11340" s="4"/>
      <c r="F11340" s="4"/>
      <c r="G11340" s="4"/>
      <c r="H11340" s="13"/>
      <c r="I11340" s="13"/>
      <c r="J11340" s="4"/>
      <c r="K11340" s="4"/>
      <c r="L11340" s="4"/>
      <c r="M11340" s="4"/>
      <c r="N11340" s="4"/>
      <c r="O11340" s="4"/>
      <c r="P11340" s="4"/>
      <c r="Q11340" s="4"/>
      <c r="R11340" s="13"/>
      <c r="S11340" s="13"/>
      <c r="T11340" s="13"/>
      <c r="U11340" s="13"/>
      <c r="V11340" s="13"/>
      <c r="W11340" s="13"/>
      <c r="X11340" s="13"/>
      <c r="Y11340" s="4"/>
      <c r="Z11340" s="4"/>
      <c r="AA11340" s="4"/>
      <c r="AB11340" s="4"/>
      <c r="AC11340" s="13"/>
      <c r="AD11340" s="4"/>
      <c r="AE11340" s="13"/>
      <c r="AF11340" s="13"/>
      <c r="AG11340" s="14"/>
    </row>
    <row r="11341" s="10" customFormat="1" spans="1:33">
      <c r="A11341" s="4"/>
      <c r="B11341" s="4"/>
      <c r="C11341" s="4"/>
      <c r="D11341" s="4"/>
      <c r="E11341" s="4"/>
      <c r="F11341" s="4"/>
      <c r="G11341" s="4"/>
      <c r="H11341" s="13"/>
      <c r="I11341" s="13"/>
      <c r="J11341" s="4"/>
      <c r="K11341" s="4"/>
      <c r="L11341" s="4"/>
      <c r="M11341" s="4"/>
      <c r="N11341" s="4"/>
      <c r="O11341" s="4"/>
      <c r="P11341" s="4"/>
      <c r="Q11341" s="4"/>
      <c r="R11341" s="13"/>
      <c r="S11341" s="13"/>
      <c r="T11341" s="13"/>
      <c r="U11341" s="13"/>
      <c r="V11341" s="13"/>
      <c r="W11341" s="13"/>
      <c r="X11341" s="13"/>
      <c r="Y11341" s="4"/>
      <c r="Z11341" s="4"/>
      <c r="AA11341" s="4"/>
      <c r="AB11341" s="4"/>
      <c r="AC11341" s="13"/>
      <c r="AD11341" s="4"/>
      <c r="AE11341" s="13"/>
      <c r="AF11341" s="13"/>
      <c r="AG11341" s="14"/>
    </row>
    <row r="11342" s="10" customFormat="1" spans="1:33">
      <c r="A11342" s="4"/>
      <c r="B11342" s="4"/>
      <c r="C11342" s="4"/>
      <c r="D11342" s="4"/>
      <c r="E11342" s="4"/>
      <c r="F11342" s="4"/>
      <c r="G11342" s="4"/>
      <c r="H11342" s="13"/>
      <c r="I11342" s="13"/>
      <c r="J11342" s="4"/>
      <c r="K11342" s="4"/>
      <c r="L11342" s="4"/>
      <c r="M11342" s="4"/>
      <c r="N11342" s="4"/>
      <c r="O11342" s="4"/>
      <c r="P11342" s="4"/>
      <c r="Q11342" s="4"/>
      <c r="R11342" s="13"/>
      <c r="S11342" s="13"/>
      <c r="T11342" s="13"/>
      <c r="U11342" s="13"/>
      <c r="V11342" s="13"/>
      <c r="W11342" s="13"/>
      <c r="X11342" s="13"/>
      <c r="Y11342" s="4"/>
      <c r="Z11342" s="4"/>
      <c r="AA11342" s="4"/>
      <c r="AB11342" s="4"/>
      <c r="AC11342" s="13"/>
      <c r="AD11342" s="4"/>
      <c r="AE11342" s="13"/>
      <c r="AF11342" s="13"/>
      <c r="AG11342" s="14"/>
    </row>
    <row r="11343" s="10" customFormat="1" spans="1:33">
      <c r="A11343" s="4"/>
      <c r="B11343" s="4"/>
      <c r="C11343" s="4"/>
      <c r="D11343" s="4"/>
      <c r="E11343" s="4"/>
      <c r="F11343" s="4"/>
      <c r="G11343" s="4"/>
      <c r="H11343" s="13"/>
      <c r="I11343" s="13"/>
      <c r="J11343" s="4"/>
      <c r="K11343" s="4"/>
      <c r="L11343" s="4"/>
      <c r="M11343" s="4"/>
      <c r="N11343" s="4"/>
      <c r="O11343" s="4"/>
      <c r="P11343" s="4"/>
      <c r="Q11343" s="4"/>
      <c r="R11343" s="13"/>
      <c r="S11343" s="13"/>
      <c r="T11343" s="13"/>
      <c r="U11343" s="13"/>
      <c r="V11343" s="13"/>
      <c r="W11343" s="13"/>
      <c r="X11343" s="13"/>
      <c r="Y11343" s="4"/>
      <c r="Z11343" s="4"/>
      <c r="AA11343" s="4"/>
      <c r="AB11343" s="4"/>
      <c r="AC11343" s="13"/>
      <c r="AD11343" s="4"/>
      <c r="AE11343" s="13"/>
      <c r="AF11343" s="13"/>
      <c r="AG11343" s="14"/>
    </row>
    <row r="11344" s="10" customFormat="1" spans="1:33">
      <c r="A11344" s="4"/>
      <c r="B11344" s="4"/>
      <c r="C11344" s="4"/>
      <c r="D11344" s="4"/>
      <c r="E11344" s="4"/>
      <c r="F11344" s="4"/>
      <c r="G11344" s="4"/>
      <c r="H11344" s="13"/>
      <c r="I11344" s="13"/>
      <c r="J11344" s="4"/>
      <c r="K11344" s="4"/>
      <c r="L11344" s="4"/>
      <c r="M11344" s="4"/>
      <c r="N11344" s="4"/>
      <c r="O11344" s="4"/>
      <c r="P11344" s="4"/>
      <c r="Q11344" s="4"/>
      <c r="R11344" s="13"/>
      <c r="S11344" s="4"/>
      <c r="T11344" s="13"/>
      <c r="U11344" s="13"/>
      <c r="V11344" s="13"/>
      <c r="W11344" s="13"/>
      <c r="X11344" s="4"/>
      <c r="Y11344" s="4"/>
      <c r="Z11344" s="4"/>
      <c r="AA11344" s="4"/>
      <c r="AB11344" s="4"/>
      <c r="AC11344" s="13"/>
      <c r="AD11344" s="4"/>
      <c r="AE11344" s="13"/>
      <c r="AF11344" s="13"/>
      <c r="AG11344" s="14"/>
    </row>
    <row r="11345" s="10" customFormat="1" spans="1:33">
      <c r="A11345" s="4"/>
      <c r="B11345" s="4"/>
      <c r="C11345" s="4"/>
      <c r="D11345" s="4"/>
      <c r="E11345" s="4"/>
      <c r="F11345" s="4"/>
      <c r="G11345" s="4"/>
      <c r="H11345" s="13"/>
      <c r="I11345" s="13"/>
      <c r="J11345" s="4"/>
      <c r="K11345" s="4"/>
      <c r="L11345" s="4"/>
      <c r="M11345" s="4"/>
      <c r="N11345" s="4"/>
      <c r="O11345" s="4"/>
      <c r="P11345" s="13"/>
      <c r="Q11345" s="13"/>
      <c r="R11345" s="13"/>
      <c r="S11345" s="13"/>
      <c r="T11345" s="13"/>
      <c r="U11345" s="13"/>
      <c r="V11345" s="13"/>
      <c r="W11345" s="13"/>
      <c r="X11345" s="13"/>
      <c r="Y11345" s="4"/>
      <c r="Z11345" s="4"/>
      <c r="AA11345" s="4"/>
      <c r="AB11345" s="4"/>
      <c r="AC11345" s="13"/>
      <c r="AD11345" s="4"/>
      <c r="AE11345" s="13"/>
      <c r="AF11345" s="13"/>
      <c r="AG11345" s="14"/>
    </row>
    <row r="11346" s="10" customFormat="1" spans="1:33">
      <c r="A11346" s="4"/>
      <c r="B11346" s="4"/>
      <c r="C11346" s="4"/>
      <c r="D11346" s="4"/>
      <c r="E11346" s="4"/>
      <c r="F11346" s="4"/>
      <c r="G11346" s="4"/>
      <c r="H11346" s="13"/>
      <c r="I11346" s="13"/>
      <c r="J11346" s="4"/>
      <c r="K11346" s="4"/>
      <c r="L11346" s="4"/>
      <c r="M11346" s="4"/>
      <c r="N11346" s="4"/>
      <c r="O11346" s="4"/>
      <c r="P11346" s="4"/>
      <c r="Q11346" s="4"/>
      <c r="R11346" s="13"/>
      <c r="S11346" s="13"/>
      <c r="T11346" s="13"/>
      <c r="U11346" s="13"/>
      <c r="V11346" s="13"/>
      <c r="W11346" s="13"/>
      <c r="X11346" s="13"/>
      <c r="Y11346" s="4"/>
      <c r="Z11346" s="4"/>
      <c r="AA11346" s="4"/>
      <c r="AB11346" s="4"/>
      <c r="AC11346" s="13"/>
      <c r="AD11346" s="4"/>
      <c r="AE11346" s="13"/>
      <c r="AF11346" s="13"/>
      <c r="AG11346" s="14"/>
    </row>
    <row r="11347" s="10" customFormat="1" spans="1:33">
      <c r="A11347" s="4"/>
      <c r="B11347" s="4"/>
      <c r="C11347" s="4"/>
      <c r="D11347" s="4"/>
      <c r="E11347" s="4"/>
      <c r="F11347" s="4"/>
      <c r="G11347" s="4"/>
      <c r="H11347" s="13"/>
      <c r="I11347" s="13"/>
      <c r="J11347" s="4"/>
      <c r="K11347" s="4"/>
      <c r="L11347" s="4"/>
      <c r="M11347" s="4"/>
      <c r="N11347" s="4"/>
      <c r="O11347" s="4"/>
      <c r="P11347" s="4"/>
      <c r="Q11347" s="4"/>
      <c r="R11347" s="13"/>
      <c r="S11347" s="13"/>
      <c r="T11347" s="13"/>
      <c r="U11347" s="13"/>
      <c r="V11347" s="13"/>
      <c r="W11347" s="13"/>
      <c r="X11347" s="13"/>
      <c r="Y11347" s="4"/>
      <c r="Z11347" s="4"/>
      <c r="AA11347" s="4"/>
      <c r="AB11347" s="4"/>
      <c r="AC11347" s="13"/>
      <c r="AD11347" s="4"/>
      <c r="AE11347" s="13"/>
      <c r="AF11347" s="13"/>
      <c r="AG11347" s="14"/>
    </row>
    <row r="11348" s="10" customFormat="1" spans="1:33">
      <c r="A11348" s="4"/>
      <c r="B11348" s="4"/>
      <c r="C11348" s="4"/>
      <c r="D11348" s="4"/>
      <c r="E11348" s="4"/>
      <c r="F11348" s="4"/>
      <c r="G11348" s="4"/>
      <c r="H11348" s="13"/>
      <c r="I11348" s="13"/>
      <c r="J11348" s="4"/>
      <c r="K11348" s="4"/>
      <c r="L11348" s="4"/>
      <c r="M11348" s="4"/>
      <c r="N11348" s="4"/>
      <c r="O11348" s="4"/>
      <c r="P11348" s="4"/>
      <c r="Q11348" s="4"/>
      <c r="R11348" s="13"/>
      <c r="S11348" s="13"/>
      <c r="T11348" s="13"/>
      <c r="U11348" s="13"/>
      <c r="V11348" s="13"/>
      <c r="W11348" s="13"/>
      <c r="X11348" s="13"/>
      <c r="Y11348" s="4"/>
      <c r="Z11348" s="4"/>
      <c r="AA11348" s="4"/>
      <c r="AB11348" s="4"/>
      <c r="AC11348" s="13"/>
      <c r="AD11348" s="4"/>
      <c r="AE11348" s="13"/>
      <c r="AF11348" s="13"/>
      <c r="AG11348" s="14"/>
    </row>
    <row r="11349" s="10" customFormat="1" spans="1:33">
      <c r="A11349" s="4"/>
      <c r="B11349" s="4"/>
      <c r="C11349" s="4"/>
      <c r="D11349" s="4"/>
      <c r="E11349" s="4"/>
      <c r="F11349" s="4"/>
      <c r="G11349" s="4"/>
      <c r="H11349" s="13"/>
      <c r="I11349" s="13"/>
      <c r="J11349" s="4"/>
      <c r="K11349" s="4"/>
      <c r="L11349" s="4"/>
      <c r="M11349" s="4"/>
      <c r="N11349" s="4"/>
      <c r="O11349" s="4"/>
      <c r="P11349" s="4"/>
      <c r="Q11349" s="4"/>
      <c r="R11349" s="13"/>
      <c r="S11349" s="13"/>
      <c r="T11349" s="13"/>
      <c r="U11349" s="13"/>
      <c r="V11349" s="13"/>
      <c r="W11349" s="13"/>
      <c r="X11349" s="13"/>
      <c r="Y11349" s="4"/>
      <c r="Z11349" s="4"/>
      <c r="AA11349" s="4"/>
      <c r="AB11349" s="4"/>
      <c r="AC11349" s="13"/>
      <c r="AD11349" s="4"/>
      <c r="AE11349" s="13"/>
      <c r="AF11349" s="13"/>
      <c r="AG11349" s="14"/>
    </row>
    <row r="11350" s="10" customFormat="1" spans="1:33">
      <c r="A11350" s="4"/>
      <c r="B11350" s="4"/>
      <c r="C11350" s="4"/>
      <c r="D11350" s="4"/>
      <c r="E11350" s="4"/>
      <c r="F11350" s="4"/>
      <c r="G11350" s="4"/>
      <c r="H11350" s="13"/>
      <c r="I11350" s="13"/>
      <c r="J11350" s="4"/>
      <c r="K11350" s="4"/>
      <c r="L11350" s="4"/>
      <c r="M11350" s="4"/>
      <c r="N11350" s="4"/>
      <c r="O11350" s="4"/>
      <c r="P11350" s="4"/>
      <c r="Q11350" s="4"/>
      <c r="R11350" s="13"/>
      <c r="S11350" s="13"/>
      <c r="T11350" s="13"/>
      <c r="U11350" s="13"/>
      <c r="V11350" s="13"/>
      <c r="W11350" s="13"/>
      <c r="X11350" s="13"/>
      <c r="Y11350" s="4"/>
      <c r="Z11350" s="4"/>
      <c r="AA11350" s="4"/>
      <c r="AB11350" s="4"/>
      <c r="AC11350" s="13"/>
      <c r="AD11350" s="4"/>
      <c r="AE11350" s="13"/>
      <c r="AF11350" s="13"/>
      <c r="AG11350" s="14"/>
    </row>
    <row r="11351" s="10" customFormat="1" spans="1:33">
      <c r="A11351" s="4"/>
      <c r="B11351" s="4"/>
      <c r="C11351" s="4"/>
      <c r="D11351" s="4"/>
      <c r="E11351" s="4"/>
      <c r="F11351" s="4"/>
      <c r="G11351" s="4"/>
      <c r="H11351" s="13"/>
      <c r="I11351" s="13"/>
      <c r="J11351" s="4"/>
      <c r="K11351" s="4"/>
      <c r="L11351" s="4"/>
      <c r="M11351" s="4"/>
      <c r="N11351" s="4"/>
      <c r="O11351" s="4"/>
      <c r="P11351" s="4"/>
      <c r="Q11351" s="4"/>
      <c r="R11351" s="13"/>
      <c r="S11351" s="13"/>
      <c r="T11351" s="13"/>
      <c r="U11351" s="13"/>
      <c r="V11351" s="13"/>
      <c r="W11351" s="13"/>
      <c r="X11351" s="13"/>
      <c r="Y11351" s="4"/>
      <c r="Z11351" s="4"/>
      <c r="AA11351" s="4"/>
      <c r="AB11351" s="4"/>
      <c r="AC11351" s="13"/>
      <c r="AD11351" s="4"/>
      <c r="AE11351" s="13"/>
      <c r="AF11351" s="13"/>
      <c r="AG11351" s="14"/>
    </row>
    <row r="11352" s="10" customFormat="1" spans="1:33">
      <c r="A11352" s="4"/>
      <c r="B11352" s="4"/>
      <c r="C11352" s="4"/>
      <c r="D11352" s="4"/>
      <c r="E11352" s="4"/>
      <c r="F11352" s="4"/>
      <c r="G11352" s="4"/>
      <c r="H11352" s="13"/>
      <c r="I11352" s="13"/>
      <c r="J11352" s="4"/>
      <c r="K11352" s="4"/>
      <c r="L11352" s="4"/>
      <c r="M11352" s="4"/>
      <c r="N11352" s="4"/>
      <c r="O11352" s="4"/>
      <c r="P11352" s="4"/>
      <c r="Q11352" s="4"/>
      <c r="R11352" s="13"/>
      <c r="S11352" s="13"/>
      <c r="T11352" s="13"/>
      <c r="U11352" s="13"/>
      <c r="V11352" s="13"/>
      <c r="W11352" s="13"/>
      <c r="X11352" s="13"/>
      <c r="Y11352" s="4"/>
      <c r="Z11352" s="4"/>
      <c r="AA11352" s="4"/>
      <c r="AB11352" s="4"/>
      <c r="AC11352" s="13"/>
      <c r="AD11352" s="4"/>
      <c r="AE11352" s="13"/>
      <c r="AF11352" s="13"/>
      <c r="AG11352" s="14"/>
    </row>
    <row r="11353" s="10" customFormat="1" spans="1:33">
      <c r="A11353" s="4"/>
      <c r="B11353" s="4"/>
      <c r="C11353" s="4"/>
      <c r="D11353" s="4"/>
      <c r="E11353" s="4"/>
      <c r="F11353" s="4"/>
      <c r="G11353" s="4"/>
      <c r="H11353" s="13"/>
      <c r="I11353" s="13"/>
      <c r="J11353" s="4"/>
      <c r="K11353" s="4"/>
      <c r="L11353" s="4"/>
      <c r="M11353" s="4"/>
      <c r="N11353" s="4"/>
      <c r="O11353" s="4"/>
      <c r="P11353" s="4"/>
      <c r="Q11353" s="4"/>
      <c r="R11353" s="13"/>
      <c r="S11353" s="13"/>
      <c r="T11353" s="13"/>
      <c r="U11353" s="13"/>
      <c r="V11353" s="13"/>
      <c r="W11353" s="13"/>
      <c r="X11353" s="13"/>
      <c r="Y11353" s="4"/>
      <c r="Z11353" s="4"/>
      <c r="AA11353" s="4"/>
      <c r="AB11353" s="4"/>
      <c r="AC11353" s="13"/>
      <c r="AD11353" s="4"/>
      <c r="AE11353" s="13"/>
      <c r="AF11353" s="13"/>
      <c r="AG11353" s="14"/>
    </row>
    <row r="11354" s="10" customFormat="1" spans="1:33">
      <c r="A11354" s="4"/>
      <c r="B11354" s="4"/>
      <c r="C11354" s="4"/>
      <c r="D11354" s="4"/>
      <c r="E11354" s="4"/>
      <c r="F11354" s="4"/>
      <c r="G11354" s="4"/>
      <c r="H11354" s="13"/>
      <c r="I11354" s="13"/>
      <c r="J11354" s="4"/>
      <c r="K11354" s="4"/>
      <c r="L11354" s="4"/>
      <c r="M11354" s="4"/>
      <c r="N11354" s="4"/>
      <c r="O11354" s="4"/>
      <c r="P11354" s="4"/>
      <c r="Q11354" s="4"/>
      <c r="R11354" s="13"/>
      <c r="S11354" s="13"/>
      <c r="T11354" s="13"/>
      <c r="U11354" s="13"/>
      <c r="V11354" s="13"/>
      <c r="W11354" s="13"/>
      <c r="X11354" s="13"/>
      <c r="Y11354" s="4"/>
      <c r="Z11354" s="4"/>
      <c r="AA11354" s="4"/>
      <c r="AB11354" s="4"/>
      <c r="AC11354" s="13"/>
      <c r="AD11354" s="4"/>
      <c r="AE11354" s="13"/>
      <c r="AF11354" s="13"/>
      <c r="AG11354" s="14"/>
    </row>
    <row r="11355" s="10" customFormat="1" spans="1:33">
      <c r="A11355" s="4"/>
      <c r="B11355" s="4"/>
      <c r="C11355" s="4"/>
      <c r="D11355" s="4"/>
      <c r="E11355" s="4"/>
      <c r="F11355" s="4"/>
      <c r="G11355" s="4"/>
      <c r="H11355" s="13"/>
      <c r="I11355" s="13"/>
      <c r="J11355" s="4"/>
      <c r="K11355" s="4"/>
      <c r="L11355" s="4"/>
      <c r="M11355" s="4"/>
      <c r="N11355" s="4"/>
      <c r="O11355" s="4"/>
      <c r="P11355" s="4"/>
      <c r="Q11355" s="4"/>
      <c r="R11355" s="13"/>
      <c r="S11355" s="13"/>
      <c r="T11355" s="13"/>
      <c r="U11355" s="13"/>
      <c r="V11355" s="13"/>
      <c r="W11355" s="13"/>
      <c r="X11355" s="13"/>
      <c r="Y11355" s="4"/>
      <c r="Z11355" s="4"/>
      <c r="AA11355" s="4"/>
      <c r="AB11355" s="4"/>
      <c r="AC11355" s="13"/>
      <c r="AD11355" s="4"/>
      <c r="AE11355" s="13"/>
      <c r="AF11355" s="13"/>
      <c r="AG11355" s="14"/>
    </row>
    <row r="11356" s="10" customFormat="1" spans="1:33">
      <c r="A11356" s="4"/>
      <c r="B11356" s="4"/>
      <c r="C11356" s="4"/>
      <c r="D11356" s="4"/>
      <c r="E11356" s="4"/>
      <c r="F11356" s="4"/>
      <c r="G11356" s="4"/>
      <c r="H11356" s="13"/>
      <c r="I11356" s="13"/>
      <c r="J11356" s="4"/>
      <c r="K11356" s="4"/>
      <c r="L11356" s="4"/>
      <c r="M11356" s="4"/>
      <c r="N11356" s="4"/>
      <c r="O11356" s="4"/>
      <c r="P11356" s="4"/>
      <c r="Q11356" s="4"/>
      <c r="R11356" s="13"/>
      <c r="S11356" s="13"/>
      <c r="T11356" s="13"/>
      <c r="U11356" s="13"/>
      <c r="V11356" s="13"/>
      <c r="W11356" s="13"/>
      <c r="X11356" s="13"/>
      <c r="Y11356" s="4"/>
      <c r="Z11356" s="4"/>
      <c r="AA11356" s="4"/>
      <c r="AB11356" s="4"/>
      <c r="AC11356" s="13"/>
      <c r="AD11356" s="4"/>
      <c r="AE11356" s="13"/>
      <c r="AF11356" s="13"/>
      <c r="AG11356" s="14"/>
    </row>
    <row r="11357" s="10" customFormat="1" spans="1:33">
      <c r="A11357" s="4"/>
      <c r="B11357" s="4"/>
      <c r="C11357" s="4"/>
      <c r="D11357" s="4"/>
      <c r="E11357" s="4"/>
      <c r="F11357" s="4"/>
      <c r="G11357" s="4"/>
      <c r="H11357" s="13"/>
      <c r="I11357" s="13"/>
      <c r="J11357" s="4"/>
      <c r="K11357" s="4"/>
      <c r="L11357" s="4"/>
      <c r="M11357" s="4"/>
      <c r="N11357" s="4"/>
      <c r="O11357" s="4"/>
      <c r="P11357" s="4"/>
      <c r="Q11357" s="4"/>
      <c r="R11357" s="13"/>
      <c r="S11357" s="13"/>
      <c r="T11357" s="13"/>
      <c r="U11357" s="13"/>
      <c r="V11357" s="13"/>
      <c r="W11357" s="13"/>
      <c r="X11357" s="13"/>
      <c r="Y11357" s="4"/>
      <c r="Z11357" s="4"/>
      <c r="AA11357" s="4"/>
      <c r="AB11357" s="4"/>
      <c r="AC11357" s="13"/>
      <c r="AD11357" s="4"/>
      <c r="AE11357" s="13"/>
      <c r="AF11357" s="13"/>
      <c r="AG11357" s="14"/>
    </row>
    <row r="11358" s="10" customFormat="1" spans="1:33">
      <c r="A11358" s="4"/>
      <c r="B11358" s="4"/>
      <c r="C11358" s="4"/>
      <c r="D11358" s="4"/>
      <c r="E11358" s="4"/>
      <c r="F11358" s="4"/>
      <c r="G11358" s="4"/>
      <c r="H11358" s="13"/>
      <c r="I11358" s="13"/>
      <c r="J11358" s="4"/>
      <c r="K11358" s="4"/>
      <c r="L11358" s="4"/>
      <c r="M11358" s="4"/>
      <c r="N11358" s="4"/>
      <c r="O11358" s="4"/>
      <c r="P11358" s="4"/>
      <c r="Q11358" s="4"/>
      <c r="R11358" s="13"/>
      <c r="S11358" s="13"/>
      <c r="T11358" s="13"/>
      <c r="U11358" s="13"/>
      <c r="V11358" s="13"/>
      <c r="W11358" s="13"/>
      <c r="X11358" s="13"/>
      <c r="Y11358" s="4"/>
      <c r="Z11358" s="4"/>
      <c r="AA11358" s="4"/>
      <c r="AB11358" s="4"/>
      <c r="AC11358" s="13"/>
      <c r="AD11358" s="4"/>
      <c r="AE11358" s="13"/>
      <c r="AF11358" s="13"/>
      <c r="AG11358" s="14"/>
    </row>
    <row r="11359" s="10" customFormat="1" spans="1:33">
      <c r="A11359" s="4"/>
      <c r="B11359" s="4"/>
      <c r="C11359" s="4"/>
      <c r="D11359" s="4"/>
      <c r="E11359" s="4"/>
      <c r="F11359" s="4"/>
      <c r="G11359" s="4"/>
      <c r="H11359" s="13"/>
      <c r="I11359" s="13"/>
      <c r="J11359" s="4"/>
      <c r="K11359" s="4"/>
      <c r="L11359" s="4"/>
      <c r="M11359" s="4"/>
      <c r="N11359" s="4"/>
      <c r="O11359" s="4"/>
      <c r="P11359" s="4"/>
      <c r="Q11359" s="4"/>
      <c r="R11359" s="13"/>
      <c r="S11359" s="4"/>
      <c r="T11359" s="13"/>
      <c r="U11359" s="13"/>
      <c r="V11359" s="13"/>
      <c r="W11359" s="13"/>
      <c r="X11359" s="4"/>
      <c r="Y11359" s="4"/>
      <c r="Z11359" s="4"/>
      <c r="AA11359" s="4"/>
      <c r="AB11359" s="4"/>
      <c r="AC11359" s="4"/>
      <c r="AD11359" s="4"/>
      <c r="AE11359" s="13"/>
      <c r="AF11359" s="13"/>
      <c r="AG11359" s="14"/>
    </row>
    <row r="11360" s="10" customFormat="1" spans="1:33">
      <c r="A11360" s="4"/>
      <c r="B11360" s="4"/>
      <c r="C11360" s="4"/>
      <c r="D11360" s="4"/>
      <c r="E11360" s="4"/>
      <c r="F11360" s="4"/>
      <c r="G11360" s="4"/>
      <c r="H11360" s="13"/>
      <c r="I11360" s="13"/>
      <c r="J11360" s="4"/>
      <c r="K11360" s="4"/>
      <c r="L11360" s="4"/>
      <c r="M11360" s="4"/>
      <c r="N11360" s="4"/>
      <c r="O11360" s="4"/>
      <c r="P11360" s="4"/>
      <c r="Q11360" s="4"/>
      <c r="R11360" s="13"/>
      <c r="S11360" s="13"/>
      <c r="T11360" s="13"/>
      <c r="U11360" s="13"/>
      <c r="V11360" s="13"/>
      <c r="W11360" s="13"/>
      <c r="X11360" s="13"/>
      <c r="Y11360" s="4"/>
      <c r="Z11360" s="4"/>
      <c r="AA11360" s="4"/>
      <c r="AB11360" s="4"/>
      <c r="AC11360" s="13"/>
      <c r="AD11360" s="4"/>
      <c r="AE11360" s="13"/>
      <c r="AF11360" s="13"/>
      <c r="AG11360" s="14"/>
    </row>
    <row r="11361" s="10" customFormat="1" spans="1:33">
      <c r="A11361" s="4"/>
      <c r="B11361" s="4"/>
      <c r="C11361" s="4"/>
      <c r="D11361" s="4"/>
      <c r="E11361" s="4"/>
      <c r="F11361" s="4"/>
      <c r="G11361" s="4"/>
      <c r="H11361" s="13"/>
      <c r="I11361" s="13"/>
      <c r="J11361" s="4"/>
      <c r="K11361" s="4"/>
      <c r="L11361" s="4"/>
      <c r="M11361" s="4"/>
      <c r="N11361" s="4"/>
      <c r="O11361" s="4"/>
      <c r="P11361" s="4"/>
      <c r="Q11361" s="4"/>
      <c r="R11361" s="13"/>
      <c r="S11361" s="13"/>
      <c r="T11361" s="13"/>
      <c r="U11361" s="13"/>
      <c r="V11361" s="13"/>
      <c r="W11361" s="13"/>
      <c r="X11361" s="13"/>
      <c r="Y11361" s="4"/>
      <c r="Z11361" s="4"/>
      <c r="AA11361" s="4"/>
      <c r="AB11361" s="4"/>
      <c r="AC11361" s="13"/>
      <c r="AD11361" s="4"/>
      <c r="AE11361" s="13"/>
      <c r="AF11361" s="13"/>
      <c r="AG11361" s="14"/>
    </row>
    <row r="11362" s="10" customFormat="1" spans="1:33">
      <c r="A11362" s="4"/>
      <c r="B11362" s="4"/>
      <c r="C11362" s="4"/>
      <c r="D11362" s="4"/>
      <c r="E11362" s="4"/>
      <c r="F11362" s="4"/>
      <c r="G11362" s="4"/>
      <c r="H11362" s="13"/>
      <c r="I11362" s="13"/>
      <c r="J11362" s="4"/>
      <c r="K11362" s="4"/>
      <c r="L11362" s="4"/>
      <c r="M11362" s="4"/>
      <c r="N11362" s="4"/>
      <c r="O11362" s="4"/>
      <c r="P11362" s="4"/>
      <c r="Q11362" s="4"/>
      <c r="R11362" s="13"/>
      <c r="S11362" s="13"/>
      <c r="T11362" s="13"/>
      <c r="U11362" s="13"/>
      <c r="V11362" s="13"/>
      <c r="W11362" s="13"/>
      <c r="X11362" s="13"/>
      <c r="Y11362" s="4"/>
      <c r="Z11362" s="4"/>
      <c r="AA11362" s="4"/>
      <c r="AB11362" s="4"/>
      <c r="AC11362" s="13"/>
      <c r="AD11362" s="4"/>
      <c r="AE11362" s="13"/>
      <c r="AF11362" s="13"/>
      <c r="AG11362" s="14"/>
    </row>
    <row r="11363" s="10" customFormat="1" spans="1:33">
      <c r="A11363" s="4"/>
      <c r="B11363" s="4"/>
      <c r="C11363" s="4"/>
      <c r="D11363" s="4"/>
      <c r="E11363" s="4"/>
      <c r="F11363" s="4"/>
      <c r="G11363" s="4"/>
      <c r="H11363" s="13"/>
      <c r="I11363" s="13"/>
      <c r="J11363" s="4"/>
      <c r="K11363" s="4"/>
      <c r="L11363" s="4"/>
      <c r="M11363" s="4"/>
      <c r="N11363" s="4"/>
      <c r="O11363" s="4"/>
      <c r="P11363" s="4"/>
      <c r="Q11363" s="4"/>
      <c r="R11363" s="13"/>
      <c r="S11363" s="13"/>
      <c r="T11363" s="13"/>
      <c r="U11363" s="13"/>
      <c r="V11363" s="13"/>
      <c r="W11363" s="13"/>
      <c r="X11363" s="13"/>
      <c r="Y11363" s="4"/>
      <c r="Z11363" s="4"/>
      <c r="AA11363" s="4"/>
      <c r="AB11363" s="4"/>
      <c r="AC11363" s="13"/>
      <c r="AD11363" s="4"/>
      <c r="AE11363" s="13"/>
      <c r="AF11363" s="13"/>
      <c r="AG11363" s="14"/>
    </row>
    <row r="11364" s="10" customFormat="1" spans="1:33">
      <c r="A11364" s="4"/>
      <c r="B11364" s="4"/>
      <c r="C11364" s="4"/>
      <c r="D11364" s="4"/>
      <c r="E11364" s="4"/>
      <c r="F11364" s="4"/>
      <c r="G11364" s="4"/>
      <c r="H11364" s="13"/>
      <c r="I11364" s="13"/>
      <c r="J11364" s="4"/>
      <c r="K11364" s="4"/>
      <c r="L11364" s="4"/>
      <c r="M11364" s="4"/>
      <c r="N11364" s="4"/>
      <c r="O11364" s="4"/>
      <c r="P11364" s="4"/>
      <c r="Q11364" s="4"/>
      <c r="R11364" s="13"/>
      <c r="S11364" s="13"/>
      <c r="T11364" s="13"/>
      <c r="U11364" s="13"/>
      <c r="V11364" s="13"/>
      <c r="W11364" s="13"/>
      <c r="X11364" s="13"/>
      <c r="Y11364" s="4"/>
      <c r="Z11364" s="4"/>
      <c r="AA11364" s="4"/>
      <c r="AB11364" s="4"/>
      <c r="AC11364" s="13"/>
      <c r="AD11364" s="4"/>
      <c r="AE11364" s="13"/>
      <c r="AF11364" s="13"/>
      <c r="AG11364" s="14"/>
    </row>
    <row r="11365" s="10" customFormat="1" spans="1:33">
      <c r="A11365" s="4"/>
      <c r="B11365" s="4"/>
      <c r="C11365" s="4"/>
      <c r="D11365" s="4"/>
      <c r="E11365" s="4"/>
      <c r="F11365" s="4"/>
      <c r="G11365" s="4"/>
      <c r="H11365" s="13"/>
      <c r="I11365" s="13"/>
      <c r="J11365" s="4"/>
      <c r="K11365" s="4"/>
      <c r="L11365" s="4"/>
      <c r="M11365" s="4"/>
      <c r="N11365" s="4"/>
      <c r="O11365" s="4"/>
      <c r="P11365" s="4"/>
      <c r="Q11365" s="4"/>
      <c r="R11365" s="13"/>
      <c r="S11365" s="13"/>
      <c r="T11365" s="13"/>
      <c r="U11365" s="13"/>
      <c r="V11365" s="13"/>
      <c r="W11365" s="13"/>
      <c r="X11365" s="13"/>
      <c r="Y11365" s="4"/>
      <c r="Z11365" s="4"/>
      <c r="AA11365" s="4"/>
      <c r="AB11365" s="4"/>
      <c r="AC11365" s="13"/>
      <c r="AD11365" s="4"/>
      <c r="AE11365" s="13"/>
      <c r="AF11365" s="13"/>
      <c r="AG11365" s="14"/>
    </row>
    <row r="11366" s="10" customFormat="1" spans="1:33">
      <c r="A11366" s="4"/>
      <c r="B11366" s="4"/>
      <c r="C11366" s="4"/>
      <c r="D11366" s="4"/>
      <c r="E11366" s="4"/>
      <c r="F11366" s="4"/>
      <c r="G11366" s="4"/>
      <c r="H11366" s="13"/>
      <c r="I11366" s="13"/>
      <c r="J11366" s="4"/>
      <c r="K11366" s="4"/>
      <c r="L11366" s="4"/>
      <c r="M11366" s="4"/>
      <c r="N11366" s="4"/>
      <c r="O11366" s="4"/>
      <c r="P11366" s="4"/>
      <c r="Q11366" s="4"/>
      <c r="R11366" s="13"/>
      <c r="S11366" s="13"/>
      <c r="T11366" s="13"/>
      <c r="U11366" s="13"/>
      <c r="V11366" s="13"/>
      <c r="W11366" s="13"/>
      <c r="X11366" s="13"/>
      <c r="Y11366" s="4"/>
      <c r="Z11366" s="4"/>
      <c r="AA11366" s="4"/>
      <c r="AB11366" s="4"/>
      <c r="AC11366" s="13"/>
      <c r="AD11366" s="4"/>
      <c r="AE11366" s="13"/>
      <c r="AF11366" s="13"/>
      <c r="AG11366" s="14"/>
    </row>
    <row r="11367" s="10" customFormat="1" spans="1:33">
      <c r="A11367" s="4"/>
      <c r="B11367" s="4"/>
      <c r="C11367" s="4"/>
      <c r="D11367" s="4"/>
      <c r="E11367" s="4"/>
      <c r="F11367" s="4"/>
      <c r="G11367" s="4"/>
      <c r="H11367" s="13"/>
      <c r="I11367" s="13"/>
      <c r="J11367" s="4"/>
      <c r="K11367" s="4"/>
      <c r="L11367" s="4"/>
      <c r="M11367" s="4"/>
      <c r="N11367" s="4"/>
      <c r="O11367" s="4"/>
      <c r="P11367" s="4"/>
      <c r="Q11367" s="4"/>
      <c r="R11367" s="13"/>
      <c r="S11367" s="13"/>
      <c r="T11367" s="13"/>
      <c r="U11367" s="13"/>
      <c r="V11367" s="13"/>
      <c r="W11367" s="13"/>
      <c r="X11367" s="13"/>
      <c r="Y11367" s="4"/>
      <c r="Z11367" s="4"/>
      <c r="AA11367" s="4"/>
      <c r="AB11367" s="4"/>
      <c r="AC11367" s="13"/>
      <c r="AD11367" s="4"/>
      <c r="AE11367" s="13"/>
      <c r="AF11367" s="13"/>
      <c r="AG11367" s="14"/>
    </row>
    <row r="11368" s="10" customFormat="1" spans="1:33">
      <c r="A11368" s="4"/>
      <c r="B11368" s="4"/>
      <c r="C11368" s="4"/>
      <c r="D11368" s="4"/>
      <c r="E11368" s="4"/>
      <c r="F11368" s="4"/>
      <c r="G11368" s="4"/>
      <c r="H11368" s="13"/>
      <c r="I11368" s="13"/>
      <c r="J11368" s="4"/>
      <c r="K11368" s="4"/>
      <c r="L11368" s="4"/>
      <c r="M11368" s="4"/>
      <c r="N11368" s="4"/>
      <c r="O11368" s="4"/>
      <c r="P11368" s="4"/>
      <c r="Q11368" s="4"/>
      <c r="R11368" s="13"/>
      <c r="S11368" s="13"/>
      <c r="T11368" s="13"/>
      <c r="U11368" s="13"/>
      <c r="V11368" s="13"/>
      <c r="W11368" s="13"/>
      <c r="X11368" s="13"/>
      <c r="Y11368" s="4"/>
      <c r="Z11368" s="4"/>
      <c r="AA11368" s="4"/>
      <c r="AB11368" s="4"/>
      <c r="AC11368" s="13"/>
      <c r="AD11368" s="4"/>
      <c r="AE11368" s="13"/>
      <c r="AF11368" s="13"/>
      <c r="AG11368" s="14"/>
    </row>
    <row r="11369" s="10" customFormat="1" spans="1:33">
      <c r="A11369" s="4"/>
      <c r="B11369" s="4"/>
      <c r="C11369" s="4"/>
      <c r="D11369" s="4"/>
      <c r="E11369" s="4"/>
      <c r="F11369" s="4"/>
      <c r="G11369" s="4"/>
      <c r="H11369" s="13"/>
      <c r="I11369" s="13"/>
      <c r="J11369" s="4"/>
      <c r="K11369" s="4"/>
      <c r="L11369" s="4"/>
      <c r="M11369" s="4"/>
      <c r="N11369" s="4"/>
      <c r="O11369" s="4"/>
      <c r="P11369" s="4"/>
      <c r="Q11369" s="4"/>
      <c r="R11369" s="13"/>
      <c r="S11369" s="13"/>
      <c r="T11369" s="13"/>
      <c r="U11369" s="13"/>
      <c r="V11369" s="13"/>
      <c r="W11369" s="13"/>
      <c r="X11369" s="13"/>
      <c r="Y11369" s="4"/>
      <c r="Z11369" s="4"/>
      <c r="AA11369" s="4"/>
      <c r="AB11369" s="4"/>
      <c r="AC11369" s="13"/>
      <c r="AD11369" s="4"/>
      <c r="AE11369" s="13"/>
      <c r="AF11369" s="13"/>
      <c r="AG11369" s="14"/>
    </row>
    <row r="11370" s="10" customFormat="1" spans="1:33">
      <c r="A11370" s="4"/>
      <c r="B11370" s="4"/>
      <c r="C11370" s="4"/>
      <c r="D11370" s="4"/>
      <c r="E11370" s="4"/>
      <c r="F11370" s="4"/>
      <c r="G11370" s="4"/>
      <c r="H11370" s="13"/>
      <c r="I11370" s="13"/>
      <c r="J11370" s="4"/>
      <c r="K11370" s="4"/>
      <c r="L11370" s="4"/>
      <c r="M11370" s="4"/>
      <c r="N11370" s="4"/>
      <c r="O11370" s="4"/>
      <c r="P11370" s="4"/>
      <c r="Q11370" s="4"/>
      <c r="R11370" s="13"/>
      <c r="S11370" s="13"/>
      <c r="T11370" s="13"/>
      <c r="U11370" s="13"/>
      <c r="V11370" s="13"/>
      <c r="W11370" s="13"/>
      <c r="X11370" s="13"/>
      <c r="Y11370" s="4"/>
      <c r="Z11370" s="4"/>
      <c r="AA11370" s="4"/>
      <c r="AB11370" s="4"/>
      <c r="AC11370" s="13"/>
      <c r="AD11370" s="4"/>
      <c r="AE11370" s="13"/>
      <c r="AF11370" s="13"/>
      <c r="AG11370" s="14"/>
    </row>
    <row r="11371" s="10" customFormat="1" spans="1:33">
      <c r="A11371" s="4"/>
      <c r="B11371" s="4"/>
      <c r="C11371" s="4"/>
      <c r="D11371" s="4"/>
      <c r="E11371" s="4"/>
      <c r="F11371" s="4"/>
      <c r="G11371" s="4"/>
      <c r="H11371" s="13"/>
      <c r="I11371" s="13"/>
      <c r="J11371" s="4"/>
      <c r="K11371" s="4"/>
      <c r="L11371" s="4"/>
      <c r="M11371" s="4"/>
      <c r="N11371" s="4"/>
      <c r="O11371" s="4"/>
      <c r="P11371" s="4"/>
      <c r="Q11371" s="4"/>
      <c r="R11371" s="13"/>
      <c r="S11371" s="13"/>
      <c r="T11371" s="13"/>
      <c r="U11371" s="13"/>
      <c r="V11371" s="13"/>
      <c r="W11371" s="13"/>
      <c r="X11371" s="13"/>
      <c r="Y11371" s="4"/>
      <c r="Z11371" s="4"/>
      <c r="AA11371" s="4"/>
      <c r="AB11371" s="4"/>
      <c r="AC11371" s="13"/>
      <c r="AD11371" s="4"/>
      <c r="AE11371" s="13"/>
      <c r="AF11371" s="13"/>
      <c r="AG11371" s="14"/>
    </row>
    <row r="11372" s="10" customFormat="1" spans="1:33">
      <c r="A11372" s="4"/>
      <c r="B11372" s="4"/>
      <c r="C11372" s="4"/>
      <c r="D11372" s="4"/>
      <c r="E11372" s="4"/>
      <c r="F11372" s="4"/>
      <c r="G11372" s="4"/>
      <c r="H11372" s="13"/>
      <c r="I11372" s="13"/>
      <c r="J11372" s="4"/>
      <c r="K11372" s="4"/>
      <c r="L11372" s="4"/>
      <c r="M11372" s="4"/>
      <c r="N11372" s="4"/>
      <c r="O11372" s="4"/>
      <c r="P11372" s="4"/>
      <c r="Q11372" s="4"/>
      <c r="R11372" s="13"/>
      <c r="S11372" s="13"/>
      <c r="T11372" s="13"/>
      <c r="U11372" s="13"/>
      <c r="V11372" s="13"/>
      <c r="W11372" s="13"/>
      <c r="X11372" s="13"/>
      <c r="Y11372" s="4"/>
      <c r="Z11372" s="4"/>
      <c r="AA11372" s="4"/>
      <c r="AB11372" s="4"/>
      <c r="AC11372" s="13"/>
      <c r="AD11372" s="4"/>
      <c r="AE11372" s="13"/>
      <c r="AF11372" s="13"/>
      <c r="AG11372" s="14"/>
    </row>
    <row r="11373" s="10" customFormat="1" spans="1:33">
      <c r="A11373" s="4"/>
      <c r="B11373" s="4"/>
      <c r="C11373" s="4"/>
      <c r="D11373" s="4"/>
      <c r="E11373" s="4"/>
      <c r="F11373" s="4"/>
      <c r="G11373" s="4"/>
      <c r="H11373" s="13"/>
      <c r="I11373" s="13"/>
      <c r="J11373" s="4"/>
      <c r="K11373" s="4"/>
      <c r="L11373" s="4"/>
      <c r="M11373" s="4"/>
      <c r="N11373" s="4"/>
      <c r="O11373" s="4"/>
      <c r="P11373" s="4"/>
      <c r="Q11373" s="4"/>
      <c r="R11373" s="13"/>
      <c r="S11373" s="13"/>
      <c r="T11373" s="13"/>
      <c r="U11373" s="13"/>
      <c r="V11373" s="13"/>
      <c r="W11373" s="13"/>
      <c r="X11373" s="13"/>
      <c r="Y11373" s="4"/>
      <c r="Z11373" s="4"/>
      <c r="AA11373" s="4"/>
      <c r="AB11373" s="4"/>
      <c r="AC11373" s="13"/>
      <c r="AD11373" s="4"/>
      <c r="AE11373" s="13"/>
      <c r="AF11373" s="13"/>
      <c r="AG11373" s="14"/>
    </row>
    <row r="11374" s="10" customFormat="1" spans="1:33">
      <c r="A11374" s="4"/>
      <c r="B11374" s="4"/>
      <c r="C11374" s="4"/>
      <c r="D11374" s="4"/>
      <c r="E11374" s="4"/>
      <c r="F11374" s="4"/>
      <c r="G11374" s="4"/>
      <c r="H11374" s="13"/>
      <c r="I11374" s="13"/>
      <c r="J11374" s="4"/>
      <c r="K11374" s="4"/>
      <c r="L11374" s="4"/>
      <c r="M11374" s="4"/>
      <c r="N11374" s="4"/>
      <c r="O11374" s="4"/>
      <c r="P11374" s="4"/>
      <c r="Q11374" s="4"/>
      <c r="R11374" s="13"/>
      <c r="S11374" s="13"/>
      <c r="T11374" s="13"/>
      <c r="U11374" s="13"/>
      <c r="V11374" s="13"/>
      <c r="W11374" s="13"/>
      <c r="X11374" s="13"/>
      <c r="Y11374" s="4"/>
      <c r="Z11374" s="4"/>
      <c r="AA11374" s="4"/>
      <c r="AB11374" s="4"/>
      <c r="AC11374" s="13"/>
      <c r="AD11374" s="4"/>
      <c r="AE11374" s="13"/>
      <c r="AF11374" s="13"/>
      <c r="AG11374" s="14"/>
    </row>
    <row r="11375" s="10" customFormat="1" spans="1:33">
      <c r="A11375" s="4"/>
      <c r="B11375" s="4"/>
      <c r="C11375" s="4"/>
      <c r="D11375" s="4"/>
      <c r="E11375" s="4"/>
      <c r="F11375" s="4"/>
      <c r="G11375" s="4"/>
      <c r="H11375" s="13"/>
      <c r="I11375" s="13"/>
      <c r="J11375" s="4"/>
      <c r="K11375" s="4"/>
      <c r="L11375" s="4"/>
      <c r="M11375" s="4"/>
      <c r="N11375" s="4"/>
      <c r="O11375" s="4"/>
      <c r="P11375" s="4"/>
      <c r="Q11375" s="4"/>
      <c r="R11375" s="13"/>
      <c r="S11375" s="13"/>
      <c r="T11375" s="13"/>
      <c r="U11375" s="13"/>
      <c r="V11375" s="13"/>
      <c r="W11375" s="13"/>
      <c r="X11375" s="13"/>
      <c r="Y11375" s="4"/>
      <c r="Z11375" s="4"/>
      <c r="AA11375" s="4"/>
      <c r="AB11375" s="4"/>
      <c r="AC11375" s="13"/>
      <c r="AD11375" s="4"/>
      <c r="AE11375" s="13"/>
      <c r="AF11375" s="13"/>
      <c r="AG11375" s="14"/>
    </row>
    <row r="11376" s="10" customFormat="1" spans="1:33">
      <c r="A11376" s="4"/>
      <c r="B11376" s="4"/>
      <c r="C11376" s="4"/>
      <c r="D11376" s="4"/>
      <c r="E11376" s="4"/>
      <c r="F11376" s="4"/>
      <c r="G11376" s="4"/>
      <c r="H11376" s="13"/>
      <c r="I11376" s="13"/>
      <c r="J11376" s="4"/>
      <c r="K11376" s="4"/>
      <c r="L11376" s="4"/>
      <c r="M11376" s="4"/>
      <c r="N11376" s="4"/>
      <c r="O11376" s="4"/>
      <c r="P11376" s="4"/>
      <c r="Q11376" s="4"/>
      <c r="R11376" s="13"/>
      <c r="S11376" s="13"/>
      <c r="T11376" s="13"/>
      <c r="U11376" s="13"/>
      <c r="V11376" s="13"/>
      <c r="W11376" s="13"/>
      <c r="X11376" s="13"/>
      <c r="Y11376" s="4"/>
      <c r="Z11376" s="4"/>
      <c r="AA11376" s="4"/>
      <c r="AB11376" s="4"/>
      <c r="AC11376" s="13"/>
      <c r="AD11376" s="4"/>
      <c r="AE11376" s="13"/>
      <c r="AF11376" s="13"/>
      <c r="AG11376" s="14"/>
    </row>
    <row r="11377" s="10" customFormat="1" spans="1:33">
      <c r="A11377" s="4"/>
      <c r="B11377" s="4"/>
      <c r="C11377" s="4"/>
      <c r="D11377" s="4"/>
      <c r="E11377" s="4"/>
      <c r="F11377" s="4"/>
      <c r="G11377" s="4"/>
      <c r="H11377" s="13"/>
      <c r="I11377" s="13"/>
      <c r="J11377" s="4"/>
      <c r="K11377" s="4"/>
      <c r="L11377" s="4"/>
      <c r="M11377" s="4"/>
      <c r="N11377" s="4"/>
      <c r="O11377" s="4"/>
      <c r="P11377" s="4"/>
      <c r="Q11377" s="4"/>
      <c r="R11377" s="13"/>
      <c r="S11377" s="4"/>
      <c r="T11377" s="13"/>
      <c r="U11377" s="13"/>
      <c r="V11377" s="13"/>
      <c r="W11377" s="13"/>
      <c r="X11377" s="13"/>
      <c r="Y11377" s="4"/>
      <c r="Z11377" s="4"/>
      <c r="AA11377" s="4"/>
      <c r="AB11377" s="4"/>
      <c r="AC11377" s="13"/>
      <c r="AD11377" s="4"/>
      <c r="AE11377" s="13"/>
      <c r="AF11377" s="13"/>
      <c r="AG11377" s="14"/>
    </row>
    <row r="11378" s="10" customFormat="1" spans="1:33">
      <c r="A11378" s="4"/>
      <c r="B11378" s="4"/>
      <c r="C11378" s="4"/>
      <c r="D11378" s="4"/>
      <c r="E11378" s="4"/>
      <c r="F11378" s="4"/>
      <c r="G11378" s="4"/>
      <c r="H11378" s="13"/>
      <c r="I11378" s="13"/>
      <c r="J11378" s="4"/>
      <c r="K11378" s="4"/>
      <c r="L11378" s="4"/>
      <c r="M11378" s="4"/>
      <c r="N11378" s="4"/>
      <c r="O11378" s="4"/>
      <c r="P11378" s="4"/>
      <c r="Q11378" s="4"/>
      <c r="R11378" s="13"/>
      <c r="S11378" s="13"/>
      <c r="T11378" s="13"/>
      <c r="U11378" s="13"/>
      <c r="V11378" s="13"/>
      <c r="W11378" s="13"/>
      <c r="X11378" s="13"/>
      <c r="Y11378" s="4"/>
      <c r="Z11378" s="4"/>
      <c r="AA11378" s="4"/>
      <c r="AB11378" s="4"/>
      <c r="AC11378" s="13"/>
      <c r="AD11378" s="4"/>
      <c r="AE11378" s="13"/>
      <c r="AF11378" s="13"/>
      <c r="AG11378" s="14"/>
    </row>
    <row r="11379" s="10" customFormat="1" spans="1:33">
      <c r="A11379" s="4"/>
      <c r="B11379" s="4"/>
      <c r="C11379" s="4"/>
      <c r="D11379" s="4"/>
      <c r="E11379" s="4"/>
      <c r="F11379" s="4"/>
      <c r="G11379" s="4"/>
      <c r="H11379" s="13"/>
      <c r="I11379" s="13"/>
      <c r="J11379" s="4"/>
      <c r="K11379" s="4"/>
      <c r="L11379" s="4"/>
      <c r="M11379" s="4"/>
      <c r="N11379" s="4"/>
      <c r="O11379" s="4"/>
      <c r="P11379" s="4"/>
      <c r="Q11379" s="4"/>
      <c r="R11379" s="13"/>
      <c r="S11379" s="13"/>
      <c r="T11379" s="13"/>
      <c r="U11379" s="13"/>
      <c r="V11379" s="13"/>
      <c r="W11379" s="13"/>
      <c r="X11379" s="13"/>
      <c r="Y11379" s="4"/>
      <c r="Z11379" s="4"/>
      <c r="AA11379" s="4"/>
      <c r="AB11379" s="4"/>
      <c r="AC11379" s="13"/>
      <c r="AD11379" s="4"/>
      <c r="AE11379" s="13"/>
      <c r="AF11379" s="13"/>
      <c r="AG11379" s="14"/>
    </row>
    <row r="11380" s="10" customFormat="1" spans="1:33">
      <c r="A11380" s="4"/>
      <c r="B11380" s="4"/>
      <c r="C11380" s="4"/>
      <c r="D11380" s="4"/>
      <c r="E11380" s="4"/>
      <c r="F11380" s="4"/>
      <c r="G11380" s="4"/>
      <c r="H11380" s="13"/>
      <c r="I11380" s="13"/>
      <c r="J11380" s="4"/>
      <c r="K11380" s="4"/>
      <c r="L11380" s="4"/>
      <c r="M11380" s="4"/>
      <c r="N11380" s="4"/>
      <c r="O11380" s="4"/>
      <c r="P11380" s="4"/>
      <c r="Q11380" s="4"/>
      <c r="R11380" s="13"/>
      <c r="S11380" s="13"/>
      <c r="T11380" s="13"/>
      <c r="U11380" s="13"/>
      <c r="V11380" s="13"/>
      <c r="W11380" s="13"/>
      <c r="X11380" s="13"/>
      <c r="Y11380" s="4"/>
      <c r="Z11380" s="4"/>
      <c r="AA11380" s="4"/>
      <c r="AB11380" s="4"/>
      <c r="AC11380" s="13"/>
      <c r="AD11380" s="4"/>
      <c r="AE11380" s="13"/>
      <c r="AF11380" s="13"/>
      <c r="AG11380" s="14"/>
    </row>
    <row r="11381" s="10" customFormat="1" spans="1:33">
      <c r="A11381" s="4"/>
      <c r="B11381" s="4"/>
      <c r="C11381" s="4"/>
      <c r="D11381" s="4"/>
      <c r="E11381" s="4"/>
      <c r="F11381" s="4"/>
      <c r="G11381" s="4"/>
      <c r="H11381" s="13"/>
      <c r="I11381" s="13"/>
      <c r="J11381" s="4"/>
      <c r="K11381" s="4"/>
      <c r="L11381" s="4"/>
      <c r="M11381" s="4"/>
      <c r="N11381" s="4"/>
      <c r="O11381" s="4"/>
      <c r="P11381" s="4"/>
      <c r="Q11381" s="4"/>
      <c r="R11381" s="13"/>
      <c r="S11381" s="13"/>
      <c r="T11381" s="13"/>
      <c r="U11381" s="13"/>
      <c r="V11381" s="13"/>
      <c r="W11381" s="13"/>
      <c r="X11381" s="13"/>
      <c r="Y11381" s="4"/>
      <c r="Z11381" s="4"/>
      <c r="AA11381" s="4"/>
      <c r="AB11381" s="4"/>
      <c r="AC11381" s="13"/>
      <c r="AD11381" s="4"/>
      <c r="AE11381" s="13"/>
      <c r="AF11381" s="13"/>
      <c r="AG11381" s="14"/>
    </row>
    <row r="11382" s="10" customFormat="1" spans="1:33">
      <c r="A11382" s="4"/>
      <c r="B11382" s="4"/>
      <c r="C11382" s="4"/>
      <c r="D11382" s="4"/>
      <c r="E11382" s="4"/>
      <c r="F11382" s="4"/>
      <c r="G11382" s="4"/>
      <c r="H11382" s="13"/>
      <c r="I11382" s="13"/>
      <c r="J11382" s="4"/>
      <c r="K11382" s="4"/>
      <c r="L11382" s="4"/>
      <c r="M11382" s="4"/>
      <c r="N11382" s="4"/>
      <c r="O11382" s="4"/>
      <c r="P11382" s="4"/>
      <c r="Q11382" s="4"/>
      <c r="R11382" s="13"/>
      <c r="S11382" s="4"/>
      <c r="T11382" s="13"/>
      <c r="U11382" s="13"/>
      <c r="V11382" s="13"/>
      <c r="W11382" s="13"/>
      <c r="X11382" s="13"/>
      <c r="Y11382" s="4"/>
      <c r="Z11382" s="4"/>
      <c r="AA11382" s="4"/>
      <c r="AB11382" s="4"/>
      <c r="AC11382" s="13"/>
      <c r="AD11382" s="4"/>
      <c r="AE11382" s="13"/>
      <c r="AF11382" s="13"/>
      <c r="AG11382" s="14"/>
    </row>
    <row r="11383" s="10" customFormat="1" spans="1:33">
      <c r="A11383" s="4"/>
      <c r="B11383" s="4"/>
      <c r="C11383" s="4"/>
      <c r="D11383" s="4"/>
      <c r="E11383" s="4"/>
      <c r="F11383" s="4"/>
      <c r="G11383" s="4"/>
      <c r="H11383" s="13"/>
      <c r="I11383" s="13"/>
      <c r="J11383" s="4"/>
      <c r="K11383" s="4"/>
      <c r="L11383" s="4"/>
      <c r="M11383" s="4"/>
      <c r="N11383" s="4"/>
      <c r="O11383" s="4"/>
      <c r="P11383" s="4"/>
      <c r="Q11383" s="4"/>
      <c r="R11383" s="13"/>
      <c r="S11383" s="13"/>
      <c r="T11383" s="13"/>
      <c r="U11383" s="13"/>
      <c r="V11383" s="13"/>
      <c r="W11383" s="13"/>
      <c r="X11383" s="13"/>
      <c r="Y11383" s="4"/>
      <c r="Z11383" s="4"/>
      <c r="AA11383" s="4"/>
      <c r="AB11383" s="4"/>
      <c r="AC11383" s="13"/>
      <c r="AD11383" s="4"/>
      <c r="AE11383" s="13"/>
      <c r="AF11383" s="13"/>
      <c r="AG11383" s="14"/>
    </row>
    <row r="11384" s="10" customFormat="1" spans="1:33">
      <c r="A11384" s="4"/>
      <c r="B11384" s="4"/>
      <c r="C11384" s="4"/>
      <c r="D11384" s="4"/>
      <c r="E11384" s="4"/>
      <c r="F11384" s="4"/>
      <c r="G11384" s="4"/>
      <c r="H11384" s="13"/>
      <c r="I11384" s="13"/>
      <c r="J11384" s="4"/>
      <c r="K11384" s="4"/>
      <c r="L11384" s="4"/>
      <c r="M11384" s="4"/>
      <c r="N11384" s="4"/>
      <c r="O11384" s="4"/>
      <c r="P11384" s="4"/>
      <c r="Q11384" s="4"/>
      <c r="R11384" s="13"/>
      <c r="S11384" s="13"/>
      <c r="T11384" s="13"/>
      <c r="U11384" s="13"/>
      <c r="V11384" s="13"/>
      <c r="W11384" s="13"/>
      <c r="X11384" s="13"/>
      <c r="Y11384" s="4"/>
      <c r="Z11384" s="4"/>
      <c r="AA11384" s="4"/>
      <c r="AB11384" s="4"/>
      <c r="AC11384" s="13"/>
      <c r="AD11384" s="4"/>
      <c r="AE11384" s="13"/>
      <c r="AF11384" s="13"/>
      <c r="AG11384" s="14"/>
    </row>
    <row r="11385" s="10" customFormat="1" spans="1:33">
      <c r="A11385" s="4"/>
      <c r="B11385" s="4"/>
      <c r="C11385" s="4"/>
      <c r="D11385" s="4"/>
      <c r="E11385" s="4"/>
      <c r="F11385" s="4"/>
      <c r="G11385" s="4"/>
      <c r="H11385" s="13"/>
      <c r="I11385" s="13"/>
      <c r="J11385" s="4"/>
      <c r="K11385" s="4"/>
      <c r="L11385" s="4"/>
      <c r="M11385" s="4"/>
      <c r="N11385" s="4"/>
      <c r="O11385" s="4"/>
      <c r="P11385" s="4"/>
      <c r="Q11385" s="4"/>
      <c r="R11385" s="13"/>
      <c r="S11385" s="13"/>
      <c r="T11385" s="13"/>
      <c r="U11385" s="13"/>
      <c r="V11385" s="13"/>
      <c r="W11385" s="13"/>
      <c r="X11385" s="13"/>
      <c r="Y11385" s="4"/>
      <c r="Z11385" s="4"/>
      <c r="AA11385" s="4"/>
      <c r="AB11385" s="4"/>
      <c r="AC11385" s="13"/>
      <c r="AD11385" s="4"/>
      <c r="AE11385" s="13"/>
      <c r="AF11385" s="13"/>
      <c r="AG11385" s="14"/>
    </row>
    <row r="11386" s="10" customFormat="1" spans="1:33">
      <c r="A11386" s="4"/>
      <c r="B11386" s="4"/>
      <c r="C11386" s="4"/>
      <c r="D11386" s="4"/>
      <c r="E11386" s="4"/>
      <c r="F11386" s="4"/>
      <c r="G11386" s="4"/>
      <c r="H11386" s="13"/>
      <c r="I11386" s="13"/>
      <c r="J11386" s="4"/>
      <c r="K11386" s="4"/>
      <c r="L11386" s="4"/>
      <c r="M11386" s="4"/>
      <c r="N11386" s="4"/>
      <c r="O11386" s="4"/>
      <c r="P11386" s="4"/>
      <c r="Q11386" s="4"/>
      <c r="R11386" s="13"/>
      <c r="S11386" s="13"/>
      <c r="T11386" s="13"/>
      <c r="U11386" s="13"/>
      <c r="V11386" s="13"/>
      <c r="W11386" s="13"/>
      <c r="X11386" s="13"/>
      <c r="Y11386" s="4"/>
      <c r="Z11386" s="4"/>
      <c r="AA11386" s="4"/>
      <c r="AB11386" s="4"/>
      <c r="AC11386" s="13"/>
      <c r="AD11386" s="4"/>
      <c r="AE11386" s="13"/>
      <c r="AF11386" s="13"/>
      <c r="AG11386" s="14"/>
    </row>
    <row r="11387" s="10" customFormat="1" spans="1:33">
      <c r="A11387" s="4"/>
      <c r="B11387" s="4"/>
      <c r="C11387" s="4"/>
      <c r="D11387" s="4"/>
      <c r="E11387" s="4"/>
      <c r="F11387" s="4"/>
      <c r="G11387" s="4"/>
      <c r="H11387" s="13"/>
      <c r="I11387" s="13"/>
      <c r="J11387" s="4"/>
      <c r="K11387" s="4"/>
      <c r="L11387" s="4"/>
      <c r="M11387" s="4"/>
      <c r="N11387" s="4"/>
      <c r="O11387" s="4"/>
      <c r="P11387" s="4"/>
      <c r="Q11387" s="4"/>
      <c r="R11387" s="13"/>
      <c r="S11387" s="13"/>
      <c r="T11387" s="13"/>
      <c r="U11387" s="13"/>
      <c r="V11387" s="13"/>
      <c r="W11387" s="13"/>
      <c r="X11387" s="13"/>
      <c r="Y11387" s="4"/>
      <c r="Z11387" s="4"/>
      <c r="AA11387" s="4"/>
      <c r="AB11387" s="4"/>
      <c r="AC11387" s="13"/>
      <c r="AD11387" s="4"/>
      <c r="AE11387" s="13"/>
      <c r="AF11387" s="13"/>
      <c r="AG11387" s="14"/>
    </row>
    <row r="11388" s="10" customFormat="1" spans="1:33">
      <c r="A11388" s="4"/>
      <c r="B11388" s="4"/>
      <c r="C11388" s="4"/>
      <c r="D11388" s="4"/>
      <c r="E11388" s="4"/>
      <c r="F11388" s="4"/>
      <c r="G11388" s="4"/>
      <c r="H11388" s="13"/>
      <c r="I11388" s="13"/>
      <c r="J11388" s="4"/>
      <c r="K11388" s="4"/>
      <c r="L11388" s="4"/>
      <c r="M11388" s="4"/>
      <c r="N11388" s="4"/>
      <c r="O11388" s="4"/>
      <c r="P11388" s="4"/>
      <c r="Q11388" s="4"/>
      <c r="R11388" s="13"/>
      <c r="S11388" s="13"/>
      <c r="T11388" s="13"/>
      <c r="U11388" s="13"/>
      <c r="V11388" s="13"/>
      <c r="W11388" s="13"/>
      <c r="X11388" s="13"/>
      <c r="Y11388" s="4"/>
      <c r="Z11388" s="4"/>
      <c r="AA11388" s="4"/>
      <c r="AB11388" s="4"/>
      <c r="AC11388" s="13"/>
      <c r="AD11388" s="4"/>
      <c r="AE11388" s="13"/>
      <c r="AF11388" s="13"/>
      <c r="AG11388" s="14"/>
    </row>
    <row r="11389" s="10" customFormat="1" spans="1:33">
      <c r="A11389" s="4"/>
      <c r="B11389" s="4"/>
      <c r="C11389" s="4"/>
      <c r="D11389" s="4"/>
      <c r="E11389" s="4"/>
      <c r="F11389" s="4"/>
      <c r="G11389" s="4"/>
      <c r="H11389" s="13"/>
      <c r="I11389" s="13"/>
      <c r="J11389" s="4"/>
      <c r="K11389" s="4"/>
      <c r="L11389" s="4"/>
      <c r="M11389" s="4"/>
      <c r="N11389" s="4"/>
      <c r="O11389" s="4"/>
      <c r="P11389" s="4"/>
      <c r="Q11389" s="4"/>
      <c r="R11389" s="13"/>
      <c r="S11389" s="4"/>
      <c r="T11389" s="13"/>
      <c r="U11389" s="13"/>
      <c r="V11389" s="13"/>
      <c r="W11389" s="13"/>
      <c r="X11389" s="13"/>
      <c r="Y11389" s="4"/>
      <c r="Z11389" s="4"/>
      <c r="AA11389" s="4"/>
      <c r="AB11389" s="4"/>
      <c r="AC11389" s="13"/>
      <c r="AD11389" s="4"/>
      <c r="AE11389" s="13"/>
      <c r="AF11389" s="13"/>
      <c r="AG11389" s="14"/>
    </row>
    <row r="11390" s="10" customFormat="1" spans="1:33">
      <c r="A11390" s="4"/>
      <c r="B11390" s="4"/>
      <c r="C11390" s="4"/>
      <c r="D11390" s="4"/>
      <c r="E11390" s="4"/>
      <c r="F11390" s="4"/>
      <c r="G11390" s="4"/>
      <c r="H11390" s="13"/>
      <c r="I11390" s="13"/>
      <c r="J11390" s="4"/>
      <c r="K11390" s="4"/>
      <c r="L11390" s="4"/>
      <c r="M11390" s="4"/>
      <c r="N11390" s="4"/>
      <c r="O11390" s="4"/>
      <c r="P11390" s="4"/>
      <c r="Q11390" s="4"/>
      <c r="R11390" s="13"/>
      <c r="S11390" s="13"/>
      <c r="T11390" s="13"/>
      <c r="U11390" s="13"/>
      <c r="V11390" s="13"/>
      <c r="W11390" s="13"/>
      <c r="X11390" s="13"/>
      <c r="Y11390" s="4"/>
      <c r="Z11390" s="4"/>
      <c r="AA11390" s="4"/>
      <c r="AB11390" s="4"/>
      <c r="AC11390" s="13"/>
      <c r="AD11390" s="4"/>
      <c r="AE11390" s="13"/>
      <c r="AF11390" s="13"/>
      <c r="AG11390" s="14"/>
    </row>
    <row r="11391" s="10" customFormat="1" spans="1:33">
      <c r="A11391" s="4"/>
      <c r="B11391" s="4"/>
      <c r="C11391" s="4"/>
      <c r="D11391" s="4"/>
      <c r="E11391" s="4"/>
      <c r="F11391" s="4"/>
      <c r="G11391" s="4"/>
      <c r="H11391" s="13"/>
      <c r="I11391" s="13"/>
      <c r="J11391" s="4"/>
      <c r="K11391" s="4"/>
      <c r="L11391" s="4"/>
      <c r="M11391" s="4"/>
      <c r="N11391" s="4"/>
      <c r="O11391" s="4"/>
      <c r="P11391" s="4"/>
      <c r="Q11391" s="4"/>
      <c r="R11391" s="13"/>
      <c r="S11391" s="13"/>
      <c r="T11391" s="13"/>
      <c r="U11391" s="13"/>
      <c r="V11391" s="13"/>
      <c r="W11391" s="13"/>
      <c r="X11391" s="13"/>
      <c r="Y11391" s="4"/>
      <c r="Z11391" s="4"/>
      <c r="AA11391" s="4"/>
      <c r="AB11391" s="4"/>
      <c r="AC11391" s="13"/>
      <c r="AD11391" s="4"/>
      <c r="AE11391" s="13"/>
      <c r="AF11391" s="13"/>
      <c r="AG11391" s="14"/>
    </row>
    <row r="11392" s="10" customFormat="1" spans="1:33">
      <c r="A11392" s="4"/>
      <c r="B11392" s="4"/>
      <c r="C11392" s="4"/>
      <c r="D11392" s="4"/>
      <c r="E11392" s="4"/>
      <c r="F11392" s="4"/>
      <c r="G11392" s="4"/>
      <c r="H11392" s="13"/>
      <c r="I11392" s="13"/>
      <c r="J11392" s="4"/>
      <c r="K11392" s="4"/>
      <c r="L11392" s="4"/>
      <c r="M11392" s="4"/>
      <c r="N11392" s="4"/>
      <c r="O11392" s="4"/>
      <c r="P11392" s="4"/>
      <c r="Q11392" s="4"/>
      <c r="R11392" s="13"/>
      <c r="S11392" s="13"/>
      <c r="T11392" s="13"/>
      <c r="U11392" s="13"/>
      <c r="V11392" s="13"/>
      <c r="W11392" s="13"/>
      <c r="X11392" s="13"/>
      <c r="Y11392" s="4"/>
      <c r="Z11392" s="4"/>
      <c r="AA11392" s="4"/>
      <c r="AB11392" s="4"/>
      <c r="AC11392" s="13"/>
      <c r="AD11392" s="4"/>
      <c r="AE11392" s="13"/>
      <c r="AF11392" s="13"/>
      <c r="AG11392" s="14"/>
    </row>
    <row r="11393" s="10" customFormat="1" spans="1:33">
      <c r="A11393" s="4"/>
      <c r="B11393" s="4"/>
      <c r="C11393" s="4"/>
      <c r="D11393" s="4"/>
      <c r="E11393" s="4"/>
      <c r="F11393" s="4"/>
      <c r="G11393" s="4"/>
      <c r="H11393" s="13"/>
      <c r="I11393" s="13"/>
      <c r="J11393" s="4"/>
      <c r="K11393" s="4"/>
      <c r="L11393" s="4"/>
      <c r="M11393" s="4"/>
      <c r="N11393" s="4"/>
      <c r="O11393" s="4"/>
      <c r="P11393" s="4"/>
      <c r="Q11393" s="4"/>
      <c r="R11393" s="13"/>
      <c r="S11393" s="13"/>
      <c r="T11393" s="13"/>
      <c r="U11393" s="13"/>
      <c r="V11393" s="13"/>
      <c r="W11393" s="13"/>
      <c r="X11393" s="13"/>
      <c r="Y11393" s="4"/>
      <c r="Z11393" s="4"/>
      <c r="AA11393" s="4"/>
      <c r="AB11393" s="4"/>
      <c r="AC11393" s="13"/>
      <c r="AD11393" s="4"/>
      <c r="AE11393" s="13"/>
      <c r="AF11393" s="13"/>
      <c r="AG11393" s="14"/>
    </row>
    <row r="11394" s="10" customFormat="1" spans="1:33">
      <c r="A11394" s="4"/>
      <c r="B11394" s="4"/>
      <c r="C11394" s="4"/>
      <c r="D11394" s="4"/>
      <c r="E11394" s="4"/>
      <c r="F11394" s="4"/>
      <c r="G11394" s="4"/>
      <c r="H11394" s="13"/>
      <c r="I11394" s="13"/>
      <c r="J11394" s="4"/>
      <c r="K11394" s="4"/>
      <c r="L11394" s="4"/>
      <c r="M11394" s="4"/>
      <c r="N11394" s="4"/>
      <c r="O11394" s="4"/>
      <c r="P11394" s="4"/>
      <c r="Q11394" s="4"/>
      <c r="R11394" s="13"/>
      <c r="S11394" s="13"/>
      <c r="T11394" s="13"/>
      <c r="U11394" s="13"/>
      <c r="V11394" s="13"/>
      <c r="W11394" s="13"/>
      <c r="X11394" s="13"/>
      <c r="Y11394" s="4"/>
      <c r="Z11394" s="4"/>
      <c r="AA11394" s="4"/>
      <c r="AB11394" s="4"/>
      <c r="AC11394" s="13"/>
      <c r="AD11394" s="4"/>
      <c r="AE11394" s="13"/>
      <c r="AF11394" s="13"/>
      <c r="AG11394" s="14"/>
    </row>
    <row r="11395" s="10" customFormat="1" spans="1:33">
      <c r="A11395" s="4"/>
      <c r="B11395" s="4"/>
      <c r="C11395" s="4"/>
      <c r="D11395" s="4"/>
      <c r="E11395" s="4"/>
      <c r="F11395" s="4"/>
      <c r="G11395" s="4"/>
      <c r="H11395" s="13"/>
      <c r="I11395" s="13"/>
      <c r="J11395" s="4"/>
      <c r="K11395" s="4"/>
      <c r="L11395" s="4"/>
      <c r="M11395" s="4"/>
      <c r="N11395" s="4"/>
      <c r="O11395" s="4"/>
      <c r="P11395" s="4"/>
      <c r="Q11395" s="4"/>
      <c r="R11395" s="13"/>
      <c r="S11395" s="13"/>
      <c r="T11395" s="13"/>
      <c r="U11395" s="13"/>
      <c r="V11395" s="13"/>
      <c r="W11395" s="13"/>
      <c r="X11395" s="13"/>
      <c r="Y11395" s="4"/>
      <c r="Z11395" s="4"/>
      <c r="AA11395" s="4"/>
      <c r="AB11395" s="4"/>
      <c r="AC11395" s="13"/>
      <c r="AD11395" s="4"/>
      <c r="AE11395" s="13"/>
      <c r="AF11395" s="13"/>
      <c r="AG11395" s="14"/>
    </row>
    <row r="11396" s="10" customFormat="1" spans="1:33">
      <c r="A11396" s="4"/>
      <c r="B11396" s="4"/>
      <c r="C11396" s="4"/>
      <c r="D11396" s="4"/>
      <c r="E11396" s="4"/>
      <c r="F11396" s="4"/>
      <c r="G11396" s="4"/>
      <c r="H11396" s="13"/>
      <c r="I11396" s="13"/>
      <c r="J11396" s="4"/>
      <c r="K11396" s="4"/>
      <c r="L11396" s="4"/>
      <c r="M11396" s="4"/>
      <c r="N11396" s="4"/>
      <c r="O11396" s="4"/>
      <c r="P11396" s="4"/>
      <c r="Q11396" s="4"/>
      <c r="R11396" s="13"/>
      <c r="S11396" s="13"/>
      <c r="T11396" s="13"/>
      <c r="U11396" s="13"/>
      <c r="V11396" s="13"/>
      <c r="W11396" s="4"/>
      <c r="X11396" s="13"/>
      <c r="Y11396" s="4"/>
      <c r="Z11396" s="4"/>
      <c r="AA11396" s="4"/>
      <c r="AB11396" s="4"/>
      <c r="AC11396" s="4"/>
      <c r="AD11396" s="4"/>
      <c r="AE11396" s="13"/>
      <c r="AF11396" s="13"/>
      <c r="AG11396" s="14"/>
    </row>
    <row r="11397" s="10" customFormat="1" spans="1:33">
      <c r="A11397" s="4"/>
      <c r="B11397" s="4"/>
      <c r="C11397" s="4"/>
      <c r="D11397" s="4"/>
      <c r="E11397" s="4"/>
      <c r="F11397" s="4"/>
      <c r="G11397" s="4"/>
      <c r="H11397" s="13"/>
      <c r="I11397" s="13"/>
      <c r="J11397" s="4"/>
      <c r="K11397" s="4"/>
      <c r="L11397" s="4"/>
      <c r="M11397" s="4"/>
      <c r="N11397" s="4"/>
      <c r="O11397" s="4"/>
      <c r="P11397" s="4"/>
      <c r="Q11397" s="4"/>
      <c r="R11397" s="13"/>
      <c r="S11397" s="13"/>
      <c r="T11397" s="13"/>
      <c r="U11397" s="13"/>
      <c r="V11397" s="13"/>
      <c r="W11397" s="13"/>
      <c r="X11397" s="13"/>
      <c r="Y11397" s="4"/>
      <c r="Z11397" s="4"/>
      <c r="AA11397" s="4"/>
      <c r="AB11397" s="4"/>
      <c r="AC11397" s="13"/>
      <c r="AD11397" s="4"/>
      <c r="AE11397" s="13"/>
      <c r="AF11397" s="13"/>
      <c r="AG11397" s="14"/>
    </row>
    <row r="11398" s="10" customFormat="1" spans="1:33">
      <c r="A11398" s="4"/>
      <c r="B11398" s="4"/>
      <c r="C11398" s="4"/>
      <c r="D11398" s="4"/>
      <c r="E11398" s="4"/>
      <c r="F11398" s="4"/>
      <c r="G11398" s="4"/>
      <c r="H11398" s="13"/>
      <c r="I11398" s="13"/>
      <c r="J11398" s="4"/>
      <c r="K11398" s="4"/>
      <c r="L11398" s="4"/>
      <c r="M11398" s="4"/>
      <c r="N11398" s="4"/>
      <c r="O11398" s="4"/>
      <c r="P11398" s="4"/>
      <c r="Q11398" s="4"/>
      <c r="R11398" s="13"/>
      <c r="S11398" s="13"/>
      <c r="T11398" s="13"/>
      <c r="U11398" s="13"/>
      <c r="V11398" s="13"/>
      <c r="W11398" s="13"/>
      <c r="X11398" s="13"/>
      <c r="Y11398" s="4"/>
      <c r="Z11398" s="4"/>
      <c r="AA11398" s="4"/>
      <c r="AB11398" s="4"/>
      <c r="AC11398" s="13"/>
      <c r="AD11398" s="4"/>
      <c r="AE11398" s="13"/>
      <c r="AF11398" s="13"/>
      <c r="AG11398" s="14"/>
    </row>
    <row r="11399" s="10" customFormat="1" spans="1:33">
      <c r="A11399" s="4"/>
      <c r="B11399" s="4"/>
      <c r="C11399" s="4"/>
      <c r="D11399" s="4"/>
      <c r="E11399" s="4"/>
      <c r="F11399" s="4"/>
      <c r="G11399" s="4"/>
      <c r="H11399" s="13"/>
      <c r="I11399" s="13"/>
      <c r="J11399" s="4"/>
      <c r="K11399" s="4"/>
      <c r="L11399" s="4"/>
      <c r="M11399" s="4"/>
      <c r="N11399" s="4"/>
      <c r="O11399" s="4"/>
      <c r="P11399" s="4"/>
      <c r="Q11399" s="4"/>
      <c r="R11399" s="13"/>
      <c r="S11399" s="13"/>
      <c r="T11399" s="13"/>
      <c r="U11399" s="13"/>
      <c r="V11399" s="13"/>
      <c r="W11399" s="13"/>
      <c r="X11399" s="13"/>
      <c r="Y11399" s="4"/>
      <c r="Z11399" s="4"/>
      <c r="AA11399" s="4"/>
      <c r="AB11399" s="4"/>
      <c r="AC11399" s="13"/>
      <c r="AD11399" s="4"/>
      <c r="AE11399" s="13"/>
      <c r="AF11399" s="13"/>
      <c r="AG11399" s="14"/>
    </row>
    <row r="11400" s="10" customFormat="1" spans="1:33">
      <c r="A11400" s="4"/>
      <c r="B11400" s="4"/>
      <c r="C11400" s="4"/>
      <c r="D11400" s="4"/>
      <c r="E11400" s="4"/>
      <c r="F11400" s="4"/>
      <c r="G11400" s="4"/>
      <c r="H11400" s="13"/>
      <c r="I11400" s="13"/>
      <c r="J11400" s="4"/>
      <c r="K11400" s="4"/>
      <c r="L11400" s="4"/>
      <c r="M11400" s="4"/>
      <c r="N11400" s="4"/>
      <c r="O11400" s="4"/>
      <c r="P11400" s="4"/>
      <c r="Q11400" s="4"/>
      <c r="R11400" s="13"/>
      <c r="S11400" s="13"/>
      <c r="T11400" s="13"/>
      <c r="U11400" s="13"/>
      <c r="V11400" s="13"/>
      <c r="W11400" s="13"/>
      <c r="X11400" s="13"/>
      <c r="Y11400" s="4"/>
      <c r="Z11400" s="4"/>
      <c r="AA11400" s="4"/>
      <c r="AB11400" s="4"/>
      <c r="AC11400" s="13"/>
      <c r="AD11400" s="4"/>
      <c r="AE11400" s="13"/>
      <c r="AF11400" s="13"/>
      <c r="AG11400" s="14"/>
    </row>
    <row r="11401" s="10" customFormat="1" spans="1:33">
      <c r="A11401" s="4"/>
      <c r="B11401" s="4"/>
      <c r="C11401" s="4"/>
      <c r="D11401" s="4"/>
      <c r="E11401" s="4"/>
      <c r="F11401" s="4"/>
      <c r="G11401" s="4"/>
      <c r="H11401" s="13"/>
      <c r="I11401" s="13"/>
      <c r="J11401" s="4"/>
      <c r="K11401" s="4"/>
      <c r="L11401" s="4"/>
      <c r="M11401" s="4"/>
      <c r="N11401" s="4"/>
      <c r="O11401" s="4"/>
      <c r="P11401" s="4"/>
      <c r="Q11401" s="4"/>
      <c r="R11401" s="13"/>
      <c r="S11401" s="13"/>
      <c r="T11401" s="13"/>
      <c r="U11401" s="13"/>
      <c r="V11401" s="13"/>
      <c r="W11401" s="13"/>
      <c r="X11401" s="13"/>
      <c r="Y11401" s="4"/>
      <c r="Z11401" s="4"/>
      <c r="AA11401" s="4"/>
      <c r="AB11401" s="4"/>
      <c r="AC11401" s="13"/>
      <c r="AD11401" s="4"/>
      <c r="AE11401" s="13"/>
      <c r="AF11401" s="13"/>
      <c r="AG11401" s="14"/>
    </row>
    <row r="11402" s="10" customFormat="1" spans="1:33">
      <c r="A11402" s="4"/>
      <c r="B11402" s="4"/>
      <c r="C11402" s="4"/>
      <c r="D11402" s="4"/>
      <c r="E11402" s="4"/>
      <c r="F11402" s="4"/>
      <c r="G11402" s="4"/>
      <c r="H11402" s="13"/>
      <c r="I11402" s="13"/>
      <c r="J11402" s="4"/>
      <c r="K11402" s="4"/>
      <c r="L11402" s="4"/>
      <c r="M11402" s="4"/>
      <c r="N11402" s="4"/>
      <c r="O11402" s="4"/>
      <c r="P11402" s="4"/>
      <c r="Q11402" s="4"/>
      <c r="R11402" s="13"/>
      <c r="S11402" s="13"/>
      <c r="T11402" s="13"/>
      <c r="U11402" s="13"/>
      <c r="V11402" s="13"/>
      <c r="W11402" s="13"/>
      <c r="X11402" s="13"/>
      <c r="Y11402" s="4"/>
      <c r="Z11402" s="4"/>
      <c r="AA11402" s="4"/>
      <c r="AB11402" s="4"/>
      <c r="AC11402" s="13"/>
      <c r="AD11402" s="4"/>
      <c r="AE11402" s="13"/>
      <c r="AF11402" s="13"/>
      <c r="AG11402" s="14"/>
    </row>
    <row r="11403" s="10" customFormat="1" spans="1:33">
      <c r="A11403" s="4"/>
      <c r="B11403" s="4"/>
      <c r="C11403" s="4"/>
      <c r="D11403" s="4"/>
      <c r="E11403" s="4"/>
      <c r="F11403" s="4"/>
      <c r="G11403" s="4"/>
      <c r="H11403" s="13"/>
      <c r="I11403" s="13"/>
      <c r="J11403" s="4"/>
      <c r="K11403" s="4"/>
      <c r="L11403" s="4"/>
      <c r="M11403" s="4"/>
      <c r="N11403" s="4"/>
      <c r="O11403" s="4"/>
      <c r="P11403" s="4"/>
      <c r="Q11403" s="4"/>
      <c r="R11403" s="13"/>
      <c r="S11403" s="13"/>
      <c r="T11403" s="13"/>
      <c r="U11403" s="13"/>
      <c r="V11403" s="13"/>
      <c r="W11403" s="13"/>
      <c r="X11403" s="13"/>
      <c r="Y11403" s="4"/>
      <c r="Z11403" s="4"/>
      <c r="AA11403" s="4"/>
      <c r="AB11403" s="4"/>
      <c r="AC11403" s="13"/>
      <c r="AD11403" s="4"/>
      <c r="AE11403" s="13"/>
      <c r="AF11403" s="13"/>
      <c r="AG11403" s="14"/>
    </row>
    <row r="11404" s="10" customFormat="1" spans="1:33">
      <c r="A11404" s="4"/>
      <c r="B11404" s="4"/>
      <c r="C11404" s="4"/>
      <c r="D11404" s="4"/>
      <c r="E11404" s="4"/>
      <c r="F11404" s="4"/>
      <c r="G11404" s="4"/>
      <c r="H11404" s="13"/>
      <c r="I11404" s="13"/>
      <c r="J11404" s="4"/>
      <c r="K11404" s="4"/>
      <c r="L11404" s="4"/>
      <c r="M11404" s="4"/>
      <c r="N11404" s="4"/>
      <c r="O11404" s="4"/>
      <c r="P11404" s="4"/>
      <c r="Q11404" s="4"/>
      <c r="R11404" s="13"/>
      <c r="S11404" s="13"/>
      <c r="T11404" s="13"/>
      <c r="U11404" s="13"/>
      <c r="V11404" s="13"/>
      <c r="W11404" s="13"/>
      <c r="X11404" s="13"/>
      <c r="Y11404" s="4"/>
      <c r="Z11404" s="4"/>
      <c r="AA11404" s="4"/>
      <c r="AB11404" s="4"/>
      <c r="AC11404" s="13"/>
      <c r="AD11404" s="4"/>
      <c r="AE11404" s="13"/>
      <c r="AF11404" s="13"/>
      <c r="AG11404" s="14"/>
    </row>
    <row r="11405" s="10" customFormat="1" spans="1:33">
      <c r="A11405" s="4"/>
      <c r="B11405" s="4"/>
      <c r="C11405" s="4"/>
      <c r="D11405" s="4"/>
      <c r="E11405" s="4"/>
      <c r="F11405" s="4"/>
      <c r="G11405" s="4"/>
      <c r="H11405" s="13"/>
      <c r="I11405" s="13"/>
      <c r="J11405" s="4"/>
      <c r="K11405" s="4"/>
      <c r="L11405" s="4"/>
      <c r="M11405" s="4"/>
      <c r="N11405" s="4"/>
      <c r="O11405" s="4"/>
      <c r="P11405" s="4"/>
      <c r="Q11405" s="4"/>
      <c r="R11405" s="13"/>
      <c r="S11405" s="13"/>
      <c r="T11405" s="13"/>
      <c r="U11405" s="13"/>
      <c r="V11405" s="13"/>
      <c r="W11405" s="13"/>
      <c r="X11405" s="13"/>
      <c r="Y11405" s="4"/>
      <c r="Z11405" s="4"/>
      <c r="AA11405" s="4"/>
      <c r="AB11405" s="4"/>
      <c r="AC11405" s="13"/>
      <c r="AD11405" s="4"/>
      <c r="AE11405" s="13"/>
      <c r="AF11405" s="13"/>
      <c r="AG11405" s="14"/>
    </row>
    <row r="11406" s="10" customFormat="1" spans="1:33">
      <c r="A11406" s="4"/>
      <c r="B11406" s="4"/>
      <c r="C11406" s="4"/>
      <c r="D11406" s="4"/>
      <c r="E11406" s="4"/>
      <c r="F11406" s="4"/>
      <c r="G11406" s="4"/>
      <c r="H11406" s="13"/>
      <c r="I11406" s="13"/>
      <c r="J11406" s="4"/>
      <c r="K11406" s="4"/>
      <c r="L11406" s="4"/>
      <c r="M11406" s="4"/>
      <c r="N11406" s="4"/>
      <c r="O11406" s="4"/>
      <c r="P11406" s="4"/>
      <c r="Q11406" s="4"/>
      <c r="R11406" s="13"/>
      <c r="S11406" s="13"/>
      <c r="T11406" s="13"/>
      <c r="U11406" s="13"/>
      <c r="V11406" s="13"/>
      <c r="W11406" s="13"/>
      <c r="X11406" s="13"/>
      <c r="Y11406" s="4"/>
      <c r="Z11406" s="4"/>
      <c r="AA11406" s="4"/>
      <c r="AB11406" s="4"/>
      <c r="AC11406" s="13"/>
      <c r="AD11406" s="4"/>
      <c r="AE11406" s="13"/>
      <c r="AF11406" s="13"/>
      <c r="AG11406" s="14"/>
    </row>
    <row r="11407" s="10" customFormat="1" spans="1:33">
      <c r="A11407" s="4"/>
      <c r="B11407" s="4"/>
      <c r="C11407" s="4"/>
      <c r="D11407" s="4"/>
      <c r="E11407" s="4"/>
      <c r="F11407" s="4"/>
      <c r="G11407" s="4"/>
      <c r="H11407" s="13"/>
      <c r="I11407" s="13"/>
      <c r="J11407" s="4"/>
      <c r="K11407" s="4"/>
      <c r="L11407" s="4"/>
      <c r="M11407" s="4"/>
      <c r="N11407" s="4"/>
      <c r="O11407" s="4"/>
      <c r="P11407" s="4"/>
      <c r="Q11407" s="4"/>
      <c r="R11407" s="13"/>
      <c r="S11407" s="13"/>
      <c r="T11407" s="13"/>
      <c r="U11407" s="13"/>
      <c r="V11407" s="13"/>
      <c r="W11407" s="13"/>
      <c r="X11407" s="13"/>
      <c r="Y11407" s="4"/>
      <c r="Z11407" s="4"/>
      <c r="AA11407" s="4"/>
      <c r="AB11407" s="4"/>
      <c r="AC11407" s="13"/>
      <c r="AD11407" s="4"/>
      <c r="AE11407" s="13"/>
      <c r="AF11407" s="13"/>
      <c r="AG11407" s="14"/>
    </row>
    <row r="11408" s="10" customFormat="1" spans="1:33">
      <c r="A11408" s="4"/>
      <c r="B11408" s="4"/>
      <c r="C11408" s="4"/>
      <c r="D11408" s="4"/>
      <c r="E11408" s="4"/>
      <c r="F11408" s="4"/>
      <c r="G11408" s="4"/>
      <c r="H11408" s="13"/>
      <c r="I11408" s="13"/>
      <c r="J11408" s="4"/>
      <c r="K11408" s="4"/>
      <c r="L11408" s="4"/>
      <c r="M11408" s="4"/>
      <c r="N11408" s="4"/>
      <c r="O11408" s="4"/>
      <c r="P11408" s="4"/>
      <c r="Q11408" s="4"/>
      <c r="R11408" s="13"/>
      <c r="S11408" s="13"/>
      <c r="T11408" s="13"/>
      <c r="U11408" s="13"/>
      <c r="V11408" s="13"/>
      <c r="W11408" s="13"/>
      <c r="X11408" s="13"/>
      <c r="Y11408" s="4"/>
      <c r="Z11408" s="4"/>
      <c r="AA11408" s="4"/>
      <c r="AB11408" s="4"/>
      <c r="AC11408" s="13"/>
      <c r="AD11408" s="4"/>
      <c r="AE11408" s="13"/>
      <c r="AF11408" s="13"/>
      <c r="AG11408" s="14"/>
    </row>
    <row r="11409" s="10" customFormat="1" spans="1:33">
      <c r="A11409" s="4"/>
      <c r="B11409" s="4"/>
      <c r="C11409" s="4"/>
      <c r="D11409" s="4"/>
      <c r="E11409" s="4"/>
      <c r="F11409" s="4"/>
      <c r="G11409" s="4"/>
      <c r="H11409" s="13"/>
      <c r="I11409" s="13"/>
      <c r="J11409" s="4"/>
      <c r="K11409" s="4"/>
      <c r="L11409" s="4"/>
      <c r="M11409" s="4"/>
      <c r="N11409" s="4"/>
      <c r="O11409" s="4"/>
      <c r="P11409" s="4"/>
      <c r="Q11409" s="4"/>
      <c r="R11409" s="13"/>
      <c r="S11409" s="13"/>
      <c r="T11409" s="13"/>
      <c r="U11409" s="13"/>
      <c r="V11409" s="13"/>
      <c r="W11409" s="13"/>
      <c r="X11409" s="13"/>
      <c r="Y11409" s="4"/>
      <c r="Z11409" s="4"/>
      <c r="AA11409" s="4"/>
      <c r="AB11409" s="4"/>
      <c r="AC11409" s="13"/>
      <c r="AD11409" s="4"/>
      <c r="AE11409" s="13"/>
      <c r="AF11409" s="13"/>
      <c r="AG11409" s="14"/>
    </row>
    <row r="11410" s="10" customFormat="1" spans="1:33">
      <c r="A11410" s="4"/>
      <c r="B11410" s="4"/>
      <c r="C11410" s="4"/>
      <c r="D11410" s="4"/>
      <c r="E11410" s="4"/>
      <c r="F11410" s="4"/>
      <c r="G11410" s="4"/>
      <c r="H11410" s="13"/>
      <c r="I11410" s="13"/>
      <c r="J11410" s="4"/>
      <c r="K11410" s="4"/>
      <c r="L11410" s="4"/>
      <c r="M11410" s="4"/>
      <c r="N11410" s="4"/>
      <c r="O11410" s="4"/>
      <c r="P11410" s="4"/>
      <c r="Q11410" s="4"/>
      <c r="R11410" s="13"/>
      <c r="S11410" s="13"/>
      <c r="T11410" s="13"/>
      <c r="U11410" s="13"/>
      <c r="V11410" s="13"/>
      <c r="W11410" s="13"/>
      <c r="X11410" s="13"/>
      <c r="Y11410" s="4"/>
      <c r="Z11410" s="4"/>
      <c r="AA11410" s="4"/>
      <c r="AB11410" s="4"/>
      <c r="AC11410" s="13"/>
      <c r="AD11410" s="4"/>
      <c r="AE11410" s="13"/>
      <c r="AF11410" s="13"/>
      <c r="AG11410" s="14"/>
    </row>
    <row r="11411" s="10" customFormat="1" spans="1:33">
      <c r="A11411" s="4"/>
      <c r="B11411" s="4"/>
      <c r="C11411" s="4"/>
      <c r="D11411" s="4"/>
      <c r="E11411" s="4"/>
      <c r="F11411" s="4"/>
      <c r="G11411" s="4"/>
      <c r="H11411" s="13"/>
      <c r="I11411" s="13"/>
      <c r="J11411" s="4"/>
      <c r="K11411" s="4"/>
      <c r="L11411" s="4"/>
      <c r="M11411" s="4"/>
      <c r="N11411" s="4"/>
      <c r="O11411" s="4"/>
      <c r="P11411" s="4"/>
      <c r="Q11411" s="4"/>
      <c r="R11411" s="13"/>
      <c r="S11411" s="13"/>
      <c r="T11411" s="13"/>
      <c r="U11411" s="13"/>
      <c r="V11411" s="13"/>
      <c r="W11411" s="13"/>
      <c r="X11411" s="13"/>
      <c r="Y11411" s="4"/>
      <c r="Z11411" s="4"/>
      <c r="AA11411" s="4"/>
      <c r="AB11411" s="4"/>
      <c r="AC11411" s="13"/>
      <c r="AD11411" s="4"/>
      <c r="AE11411" s="13"/>
      <c r="AF11411" s="13"/>
      <c r="AG11411" s="14"/>
    </row>
    <row r="11412" s="10" customFormat="1" spans="1:33">
      <c r="A11412" s="4"/>
      <c r="B11412" s="4"/>
      <c r="C11412" s="4"/>
      <c r="D11412" s="4"/>
      <c r="E11412" s="4"/>
      <c r="F11412" s="4"/>
      <c r="G11412" s="4"/>
      <c r="H11412" s="13"/>
      <c r="I11412" s="13"/>
      <c r="J11412" s="4"/>
      <c r="K11412" s="4"/>
      <c r="L11412" s="4"/>
      <c r="M11412" s="4"/>
      <c r="N11412" s="4"/>
      <c r="O11412" s="4"/>
      <c r="P11412" s="4"/>
      <c r="Q11412" s="4"/>
      <c r="R11412" s="13"/>
      <c r="S11412" s="13"/>
      <c r="T11412" s="13"/>
      <c r="U11412" s="13"/>
      <c r="V11412" s="13"/>
      <c r="W11412" s="13"/>
      <c r="X11412" s="13"/>
      <c r="Y11412" s="4"/>
      <c r="Z11412" s="4"/>
      <c r="AA11412" s="4"/>
      <c r="AB11412" s="4"/>
      <c r="AC11412" s="13"/>
      <c r="AD11412" s="4"/>
      <c r="AE11412" s="13"/>
      <c r="AF11412" s="13"/>
      <c r="AG11412" s="14"/>
    </row>
    <row r="11413" s="10" customFormat="1" spans="1:33">
      <c r="A11413" s="4"/>
      <c r="B11413" s="4"/>
      <c r="C11413" s="4"/>
      <c r="D11413" s="4"/>
      <c r="E11413" s="4"/>
      <c r="F11413" s="4"/>
      <c r="G11413" s="4"/>
      <c r="H11413" s="13"/>
      <c r="I11413" s="13"/>
      <c r="J11413" s="4"/>
      <c r="K11413" s="4"/>
      <c r="L11413" s="4"/>
      <c r="M11413" s="4"/>
      <c r="N11413" s="4"/>
      <c r="O11413" s="4"/>
      <c r="P11413" s="4"/>
      <c r="Q11413" s="4"/>
      <c r="R11413" s="13"/>
      <c r="S11413" s="13"/>
      <c r="T11413" s="13"/>
      <c r="U11413" s="13"/>
      <c r="V11413" s="13"/>
      <c r="W11413" s="13"/>
      <c r="X11413" s="13"/>
      <c r="Y11413" s="4"/>
      <c r="Z11413" s="4"/>
      <c r="AA11413" s="4"/>
      <c r="AB11413" s="4"/>
      <c r="AC11413" s="13"/>
      <c r="AD11413" s="4"/>
      <c r="AE11413" s="13"/>
      <c r="AF11413" s="13"/>
      <c r="AG11413" s="14"/>
    </row>
    <row r="11414" s="10" customFormat="1" spans="1:33">
      <c r="A11414" s="4"/>
      <c r="B11414" s="4"/>
      <c r="C11414" s="4"/>
      <c r="D11414" s="4"/>
      <c r="E11414" s="4"/>
      <c r="F11414" s="4"/>
      <c r="G11414" s="4"/>
      <c r="H11414" s="13"/>
      <c r="I11414" s="13"/>
      <c r="J11414" s="4"/>
      <c r="K11414" s="4"/>
      <c r="L11414" s="4"/>
      <c r="M11414" s="4"/>
      <c r="N11414" s="4"/>
      <c r="O11414" s="4"/>
      <c r="P11414" s="4"/>
      <c r="Q11414" s="4"/>
      <c r="R11414" s="13"/>
      <c r="S11414" s="13"/>
      <c r="T11414" s="13"/>
      <c r="U11414" s="13"/>
      <c r="V11414" s="13"/>
      <c r="W11414" s="13"/>
      <c r="X11414" s="13"/>
      <c r="Y11414" s="4"/>
      <c r="Z11414" s="4"/>
      <c r="AA11414" s="4"/>
      <c r="AB11414" s="4"/>
      <c r="AC11414" s="13"/>
      <c r="AD11414" s="4"/>
      <c r="AE11414" s="13"/>
      <c r="AF11414" s="13"/>
      <c r="AG11414" s="14"/>
    </row>
    <row r="11415" s="10" customFormat="1" spans="1:33">
      <c r="A11415" s="4"/>
      <c r="B11415" s="4"/>
      <c r="C11415" s="4"/>
      <c r="D11415" s="4"/>
      <c r="E11415" s="4"/>
      <c r="F11415" s="4"/>
      <c r="G11415" s="4"/>
      <c r="H11415" s="13"/>
      <c r="I11415" s="13"/>
      <c r="J11415" s="4"/>
      <c r="K11415" s="4"/>
      <c r="L11415" s="4"/>
      <c r="M11415" s="4"/>
      <c r="N11415" s="4"/>
      <c r="O11415" s="4"/>
      <c r="P11415" s="4"/>
      <c r="Q11415" s="4"/>
      <c r="R11415" s="13"/>
      <c r="S11415" s="13"/>
      <c r="T11415" s="13"/>
      <c r="U11415" s="13"/>
      <c r="V11415" s="13"/>
      <c r="W11415" s="13"/>
      <c r="X11415" s="13"/>
      <c r="Y11415" s="4"/>
      <c r="Z11415" s="4"/>
      <c r="AA11415" s="4"/>
      <c r="AB11415" s="4"/>
      <c r="AC11415" s="13"/>
      <c r="AD11415" s="4"/>
      <c r="AE11415" s="13"/>
      <c r="AF11415" s="13"/>
      <c r="AG11415" s="14"/>
    </row>
    <row r="11416" s="10" customFormat="1" spans="1:33">
      <c r="A11416" s="4"/>
      <c r="B11416" s="4"/>
      <c r="C11416" s="4"/>
      <c r="D11416" s="4"/>
      <c r="E11416" s="4"/>
      <c r="F11416" s="4"/>
      <c r="G11416" s="4"/>
      <c r="H11416" s="13"/>
      <c r="I11416" s="13"/>
      <c r="J11416" s="4"/>
      <c r="K11416" s="4"/>
      <c r="L11416" s="4"/>
      <c r="M11416" s="4"/>
      <c r="N11416" s="4"/>
      <c r="O11416" s="4"/>
      <c r="P11416" s="4"/>
      <c r="Q11416" s="4"/>
      <c r="R11416" s="13"/>
      <c r="S11416" s="13"/>
      <c r="T11416" s="13"/>
      <c r="U11416" s="13"/>
      <c r="V11416" s="13"/>
      <c r="W11416" s="13"/>
      <c r="X11416" s="13"/>
      <c r="Y11416" s="4"/>
      <c r="Z11416" s="4"/>
      <c r="AA11416" s="4"/>
      <c r="AB11416" s="4"/>
      <c r="AC11416" s="13"/>
      <c r="AD11416" s="4"/>
      <c r="AE11416" s="13"/>
      <c r="AF11416" s="13"/>
      <c r="AG11416" s="14"/>
    </row>
    <row r="11417" s="10" customFormat="1" spans="1:33">
      <c r="A11417" s="4"/>
      <c r="B11417" s="4"/>
      <c r="C11417" s="4"/>
      <c r="D11417" s="4"/>
      <c r="E11417" s="4"/>
      <c r="F11417" s="4"/>
      <c r="G11417" s="4"/>
      <c r="H11417" s="13"/>
      <c r="I11417" s="13"/>
      <c r="J11417" s="4"/>
      <c r="K11417" s="4"/>
      <c r="L11417" s="4"/>
      <c r="M11417" s="4"/>
      <c r="N11417" s="4"/>
      <c r="O11417" s="4"/>
      <c r="P11417" s="4"/>
      <c r="Q11417" s="4"/>
      <c r="R11417" s="13"/>
      <c r="S11417" s="13"/>
      <c r="T11417" s="13"/>
      <c r="U11417" s="13"/>
      <c r="V11417" s="13"/>
      <c r="W11417" s="13"/>
      <c r="X11417" s="13"/>
      <c r="Y11417" s="4"/>
      <c r="Z11417" s="4"/>
      <c r="AA11417" s="4"/>
      <c r="AB11417" s="4"/>
      <c r="AC11417" s="13"/>
      <c r="AD11417" s="4"/>
      <c r="AE11417" s="13"/>
      <c r="AF11417" s="13"/>
      <c r="AG11417" s="14"/>
    </row>
    <row r="11418" s="10" customFormat="1" spans="1:33">
      <c r="A11418" s="4"/>
      <c r="B11418" s="4"/>
      <c r="C11418" s="4"/>
      <c r="D11418" s="4"/>
      <c r="E11418" s="4"/>
      <c r="F11418" s="4"/>
      <c r="G11418" s="4"/>
      <c r="H11418" s="13"/>
      <c r="I11418" s="13"/>
      <c r="J11418" s="4"/>
      <c r="K11418" s="4"/>
      <c r="L11418" s="4"/>
      <c r="M11418" s="4"/>
      <c r="N11418" s="4"/>
      <c r="O11418" s="4"/>
      <c r="P11418" s="4"/>
      <c r="Q11418" s="4"/>
      <c r="R11418" s="13"/>
      <c r="S11418" s="13"/>
      <c r="T11418" s="13"/>
      <c r="U11418" s="13"/>
      <c r="V11418" s="13"/>
      <c r="W11418" s="13"/>
      <c r="X11418" s="13"/>
      <c r="Y11418" s="4"/>
      <c r="Z11418" s="4"/>
      <c r="AA11418" s="4"/>
      <c r="AB11418" s="4"/>
      <c r="AC11418" s="13"/>
      <c r="AD11418" s="4"/>
      <c r="AE11418" s="13"/>
      <c r="AF11418" s="13"/>
      <c r="AG11418" s="14"/>
    </row>
    <row r="11419" s="10" customFormat="1" spans="1:33">
      <c r="A11419" s="4"/>
      <c r="B11419" s="4"/>
      <c r="C11419" s="4"/>
      <c r="D11419" s="4"/>
      <c r="E11419" s="4"/>
      <c r="F11419" s="4"/>
      <c r="G11419" s="4"/>
      <c r="H11419" s="13"/>
      <c r="I11419" s="13"/>
      <c r="J11419" s="4"/>
      <c r="K11419" s="4"/>
      <c r="L11419" s="4"/>
      <c r="M11419" s="4"/>
      <c r="N11419" s="4"/>
      <c r="O11419" s="4"/>
      <c r="P11419" s="4"/>
      <c r="Q11419" s="4"/>
      <c r="R11419" s="13"/>
      <c r="S11419" s="13"/>
      <c r="T11419" s="13"/>
      <c r="U11419" s="13"/>
      <c r="V11419" s="13"/>
      <c r="W11419" s="13"/>
      <c r="X11419" s="13"/>
      <c r="Y11419" s="4"/>
      <c r="Z11419" s="4"/>
      <c r="AA11419" s="4"/>
      <c r="AB11419" s="4"/>
      <c r="AC11419" s="13"/>
      <c r="AD11419" s="4"/>
      <c r="AE11419" s="13"/>
      <c r="AF11419" s="13"/>
      <c r="AG11419" s="14"/>
    </row>
    <row r="11420" s="10" customFormat="1" spans="1:33">
      <c r="A11420" s="4"/>
      <c r="B11420" s="4"/>
      <c r="C11420" s="4"/>
      <c r="D11420" s="4"/>
      <c r="E11420" s="4"/>
      <c r="F11420" s="4"/>
      <c r="G11420" s="4"/>
      <c r="H11420" s="13"/>
      <c r="I11420" s="13"/>
      <c r="J11420" s="4"/>
      <c r="K11420" s="4"/>
      <c r="L11420" s="4"/>
      <c r="M11420" s="4"/>
      <c r="N11420" s="4"/>
      <c r="O11420" s="4"/>
      <c r="P11420" s="4"/>
      <c r="Q11420" s="4"/>
      <c r="R11420" s="13"/>
      <c r="S11420" s="13"/>
      <c r="T11420" s="13"/>
      <c r="U11420" s="13"/>
      <c r="V11420" s="13"/>
      <c r="W11420" s="13"/>
      <c r="X11420" s="13"/>
      <c r="Y11420" s="4"/>
      <c r="Z11420" s="4"/>
      <c r="AA11420" s="4"/>
      <c r="AB11420" s="4"/>
      <c r="AC11420" s="13"/>
      <c r="AD11420" s="4"/>
      <c r="AE11420" s="13"/>
      <c r="AF11420" s="13"/>
      <c r="AG11420" s="14"/>
    </row>
    <row r="11421" s="10" customFormat="1" spans="1:33">
      <c r="A11421" s="4"/>
      <c r="B11421" s="4"/>
      <c r="C11421" s="4"/>
      <c r="D11421" s="4"/>
      <c r="E11421" s="4"/>
      <c r="F11421" s="4"/>
      <c r="G11421" s="4"/>
      <c r="H11421" s="13"/>
      <c r="I11421" s="13"/>
      <c r="J11421" s="4"/>
      <c r="K11421" s="4"/>
      <c r="L11421" s="4"/>
      <c r="M11421" s="4"/>
      <c r="N11421" s="4"/>
      <c r="O11421" s="4"/>
      <c r="P11421" s="4"/>
      <c r="Q11421" s="4"/>
      <c r="R11421" s="13"/>
      <c r="S11421" s="4"/>
      <c r="T11421" s="13"/>
      <c r="U11421" s="13"/>
      <c r="V11421" s="13"/>
      <c r="W11421" s="13"/>
      <c r="X11421" s="13"/>
      <c r="Y11421" s="4"/>
      <c r="Z11421" s="4"/>
      <c r="AA11421" s="4"/>
      <c r="AB11421" s="4"/>
      <c r="AC11421" s="13"/>
      <c r="AD11421" s="4"/>
      <c r="AE11421" s="13"/>
      <c r="AF11421" s="13"/>
      <c r="AG11421" s="14"/>
    </row>
    <row r="11422" s="10" customFormat="1" spans="1:33">
      <c r="A11422" s="4"/>
      <c r="B11422" s="4"/>
      <c r="C11422" s="4"/>
      <c r="D11422" s="4"/>
      <c r="E11422" s="4"/>
      <c r="F11422" s="4"/>
      <c r="G11422" s="4"/>
      <c r="H11422" s="13"/>
      <c r="I11422" s="13"/>
      <c r="J11422" s="4"/>
      <c r="K11422" s="4"/>
      <c r="L11422" s="4"/>
      <c r="M11422" s="4"/>
      <c r="N11422" s="4"/>
      <c r="O11422" s="4"/>
      <c r="P11422" s="4"/>
      <c r="Q11422" s="4"/>
      <c r="R11422" s="13"/>
      <c r="S11422" s="13"/>
      <c r="T11422" s="13"/>
      <c r="U11422" s="13"/>
      <c r="V11422" s="13"/>
      <c r="W11422" s="13"/>
      <c r="X11422" s="13"/>
      <c r="Y11422" s="4"/>
      <c r="Z11422" s="4"/>
      <c r="AA11422" s="4"/>
      <c r="AB11422" s="4"/>
      <c r="AC11422" s="13"/>
      <c r="AD11422" s="4"/>
      <c r="AE11422" s="13"/>
      <c r="AF11422" s="13"/>
      <c r="AG11422" s="14"/>
    </row>
    <row r="11423" s="10" customFormat="1" spans="1:33">
      <c r="A11423" s="4"/>
      <c r="B11423" s="4"/>
      <c r="C11423" s="4"/>
      <c r="D11423" s="4"/>
      <c r="E11423" s="4"/>
      <c r="F11423" s="4"/>
      <c r="G11423" s="4"/>
      <c r="H11423" s="13"/>
      <c r="I11423" s="13"/>
      <c r="J11423" s="4"/>
      <c r="K11423" s="4"/>
      <c r="L11423" s="4"/>
      <c r="M11423" s="4"/>
      <c r="N11423" s="4"/>
      <c r="O11423" s="4"/>
      <c r="P11423" s="4"/>
      <c r="Q11423" s="4"/>
      <c r="R11423" s="13"/>
      <c r="S11423" s="13"/>
      <c r="T11423" s="13"/>
      <c r="U11423" s="13"/>
      <c r="V11423" s="13"/>
      <c r="W11423" s="13"/>
      <c r="X11423" s="13"/>
      <c r="Y11423" s="4"/>
      <c r="Z11423" s="4"/>
      <c r="AA11423" s="4"/>
      <c r="AB11423" s="4"/>
      <c r="AC11423" s="13"/>
      <c r="AD11423" s="4"/>
      <c r="AE11423" s="13"/>
      <c r="AF11423" s="13"/>
      <c r="AG11423" s="14"/>
    </row>
    <row r="11424" s="10" customFormat="1" spans="1:33">
      <c r="A11424" s="4"/>
      <c r="B11424" s="4"/>
      <c r="C11424" s="4"/>
      <c r="D11424" s="4"/>
      <c r="E11424" s="4"/>
      <c r="F11424" s="4"/>
      <c r="G11424" s="4"/>
      <c r="H11424" s="13"/>
      <c r="I11424" s="13"/>
      <c r="J11424" s="4"/>
      <c r="K11424" s="4"/>
      <c r="L11424" s="4"/>
      <c r="M11424" s="4"/>
      <c r="N11424" s="4"/>
      <c r="O11424" s="4"/>
      <c r="P11424" s="4"/>
      <c r="Q11424" s="4"/>
      <c r="R11424" s="13"/>
      <c r="S11424" s="13"/>
      <c r="T11424" s="13"/>
      <c r="U11424" s="13"/>
      <c r="V11424" s="13"/>
      <c r="W11424" s="13"/>
      <c r="X11424" s="13"/>
      <c r="Y11424" s="4"/>
      <c r="Z11424" s="4"/>
      <c r="AA11424" s="4"/>
      <c r="AB11424" s="4"/>
      <c r="AC11424" s="13"/>
      <c r="AD11424" s="4"/>
      <c r="AE11424" s="13"/>
      <c r="AF11424" s="13"/>
      <c r="AG11424" s="14"/>
    </row>
    <row r="11425" s="10" customFormat="1" spans="1:33">
      <c r="A11425" s="4"/>
      <c r="B11425" s="4"/>
      <c r="C11425" s="4"/>
      <c r="D11425" s="4"/>
      <c r="E11425" s="4"/>
      <c r="F11425" s="4"/>
      <c r="G11425" s="4"/>
      <c r="H11425" s="13"/>
      <c r="I11425" s="13"/>
      <c r="J11425" s="4"/>
      <c r="K11425" s="4"/>
      <c r="L11425" s="4"/>
      <c r="M11425" s="4"/>
      <c r="N11425" s="4"/>
      <c r="O11425" s="4"/>
      <c r="P11425" s="4"/>
      <c r="Q11425" s="4"/>
      <c r="R11425" s="13"/>
      <c r="S11425" s="13"/>
      <c r="T11425" s="13"/>
      <c r="U11425" s="13"/>
      <c r="V11425" s="13"/>
      <c r="W11425" s="13"/>
      <c r="X11425" s="13"/>
      <c r="Y11425" s="4"/>
      <c r="Z11425" s="4"/>
      <c r="AA11425" s="4"/>
      <c r="AB11425" s="4"/>
      <c r="AC11425" s="13"/>
      <c r="AD11425" s="4"/>
      <c r="AE11425" s="13"/>
      <c r="AF11425" s="13"/>
      <c r="AG11425" s="14"/>
    </row>
    <row r="11426" s="10" customFormat="1" spans="1:33">
      <c r="A11426" s="4"/>
      <c r="B11426" s="4"/>
      <c r="C11426" s="4"/>
      <c r="D11426" s="4"/>
      <c r="E11426" s="4"/>
      <c r="F11426" s="4"/>
      <c r="G11426" s="4"/>
      <c r="H11426" s="13"/>
      <c r="I11426" s="13"/>
      <c r="J11426" s="4"/>
      <c r="K11426" s="4"/>
      <c r="L11426" s="4"/>
      <c r="M11426" s="4"/>
      <c r="N11426" s="4"/>
      <c r="O11426" s="4"/>
      <c r="P11426" s="4"/>
      <c r="Q11426" s="4"/>
      <c r="R11426" s="13"/>
      <c r="S11426" s="13"/>
      <c r="T11426" s="13"/>
      <c r="U11426" s="13"/>
      <c r="V11426" s="13"/>
      <c r="W11426" s="13"/>
      <c r="X11426" s="13"/>
      <c r="Y11426" s="4"/>
      <c r="Z11426" s="4"/>
      <c r="AA11426" s="4"/>
      <c r="AB11426" s="4"/>
      <c r="AC11426" s="13"/>
      <c r="AD11426" s="4"/>
      <c r="AE11426" s="13"/>
      <c r="AF11426" s="13"/>
      <c r="AG11426" s="14"/>
    </row>
    <row r="11427" s="10" customFormat="1" spans="1:33">
      <c r="A11427" s="4"/>
      <c r="B11427" s="4"/>
      <c r="C11427" s="4"/>
      <c r="D11427" s="4"/>
      <c r="E11427" s="4"/>
      <c r="F11427" s="4"/>
      <c r="G11427" s="4"/>
      <c r="H11427" s="13"/>
      <c r="I11427" s="13"/>
      <c r="J11427" s="4"/>
      <c r="K11427" s="4"/>
      <c r="L11427" s="4"/>
      <c r="M11427" s="4"/>
      <c r="N11427" s="4"/>
      <c r="O11427" s="4"/>
      <c r="P11427" s="4"/>
      <c r="Q11427" s="4"/>
      <c r="R11427" s="13"/>
      <c r="S11427" s="13"/>
      <c r="T11427" s="13"/>
      <c r="U11427" s="13"/>
      <c r="V11427" s="13"/>
      <c r="W11427" s="4"/>
      <c r="X11427" s="13"/>
      <c r="Y11427" s="4"/>
      <c r="Z11427" s="4"/>
      <c r="AA11427" s="4"/>
      <c r="AB11427" s="4"/>
      <c r="AC11427" s="4"/>
      <c r="AD11427" s="4"/>
      <c r="AE11427" s="13"/>
      <c r="AF11427" s="13"/>
      <c r="AG11427" s="14"/>
    </row>
    <row r="11428" s="10" customFormat="1" spans="1:33">
      <c r="A11428" s="4"/>
      <c r="B11428" s="4"/>
      <c r="C11428" s="4"/>
      <c r="D11428" s="4"/>
      <c r="E11428" s="4"/>
      <c r="F11428" s="4"/>
      <c r="G11428" s="4"/>
      <c r="H11428" s="13"/>
      <c r="I11428" s="13"/>
      <c r="J11428" s="4"/>
      <c r="K11428" s="4"/>
      <c r="L11428" s="4"/>
      <c r="M11428" s="4"/>
      <c r="N11428" s="4"/>
      <c r="O11428" s="4"/>
      <c r="P11428" s="4"/>
      <c r="Q11428" s="4"/>
      <c r="R11428" s="13"/>
      <c r="S11428" s="13"/>
      <c r="T11428" s="13"/>
      <c r="U11428" s="13"/>
      <c r="V11428" s="13"/>
      <c r="W11428" s="13"/>
      <c r="X11428" s="13"/>
      <c r="Y11428" s="4"/>
      <c r="Z11428" s="4"/>
      <c r="AA11428" s="4"/>
      <c r="AB11428" s="4"/>
      <c r="AC11428" s="13"/>
      <c r="AD11428" s="4"/>
      <c r="AE11428" s="13"/>
      <c r="AF11428" s="13"/>
      <c r="AG11428" s="14"/>
    </row>
    <row r="11429" s="10" customFormat="1" spans="1:33">
      <c r="A11429" s="4"/>
      <c r="B11429" s="4"/>
      <c r="C11429" s="4"/>
      <c r="D11429" s="4"/>
      <c r="E11429" s="4"/>
      <c r="F11429" s="4"/>
      <c r="G11429" s="4"/>
      <c r="H11429" s="13"/>
      <c r="I11429" s="13"/>
      <c r="J11429" s="4"/>
      <c r="K11429" s="4"/>
      <c r="L11429" s="4"/>
      <c r="M11429" s="4"/>
      <c r="N11429" s="4"/>
      <c r="O11429" s="4"/>
      <c r="P11429" s="4"/>
      <c r="Q11429" s="4"/>
      <c r="R11429" s="13"/>
      <c r="S11429" s="13"/>
      <c r="T11429" s="13"/>
      <c r="U11429" s="13"/>
      <c r="V11429" s="13"/>
      <c r="W11429" s="13"/>
      <c r="X11429" s="13"/>
      <c r="Y11429" s="4"/>
      <c r="Z11429" s="4"/>
      <c r="AA11429" s="4"/>
      <c r="AB11429" s="4"/>
      <c r="AC11429" s="13"/>
      <c r="AD11429" s="4"/>
      <c r="AE11429" s="13"/>
      <c r="AF11429" s="13"/>
      <c r="AG11429" s="14"/>
    </row>
    <row r="11430" s="10" customFormat="1" spans="1:33">
      <c r="A11430" s="4"/>
      <c r="B11430" s="4"/>
      <c r="C11430" s="4"/>
      <c r="D11430" s="4"/>
      <c r="E11430" s="4"/>
      <c r="F11430" s="4"/>
      <c r="G11430" s="4"/>
      <c r="H11430" s="13"/>
      <c r="I11430" s="13"/>
      <c r="J11430" s="4"/>
      <c r="K11430" s="4"/>
      <c r="L11430" s="4"/>
      <c r="M11430" s="4"/>
      <c r="N11430" s="4"/>
      <c r="O11430" s="4"/>
      <c r="P11430" s="4"/>
      <c r="Q11430" s="4"/>
      <c r="R11430" s="13"/>
      <c r="S11430" s="4"/>
      <c r="T11430" s="13"/>
      <c r="U11430" s="13"/>
      <c r="V11430" s="13"/>
      <c r="W11430" s="13"/>
      <c r="X11430" s="13"/>
      <c r="Y11430" s="4"/>
      <c r="Z11430" s="4"/>
      <c r="AA11430" s="4"/>
      <c r="AB11430" s="4"/>
      <c r="AC11430" s="13"/>
      <c r="AD11430" s="4"/>
      <c r="AE11430" s="13"/>
      <c r="AF11430" s="13"/>
      <c r="AG11430" s="14"/>
    </row>
    <row r="11431" s="10" customFormat="1" spans="1:33">
      <c r="A11431" s="4"/>
      <c r="B11431" s="4"/>
      <c r="C11431" s="4"/>
      <c r="D11431" s="4"/>
      <c r="E11431" s="4"/>
      <c r="F11431" s="4"/>
      <c r="G11431" s="4"/>
      <c r="H11431" s="13"/>
      <c r="I11431" s="13"/>
      <c r="J11431" s="4"/>
      <c r="K11431" s="4"/>
      <c r="L11431" s="4"/>
      <c r="M11431" s="4"/>
      <c r="N11431" s="4"/>
      <c r="O11431" s="4"/>
      <c r="P11431" s="4"/>
      <c r="Q11431" s="4"/>
      <c r="R11431" s="13"/>
      <c r="S11431" s="13"/>
      <c r="T11431" s="13"/>
      <c r="U11431" s="13"/>
      <c r="V11431" s="13"/>
      <c r="W11431" s="13"/>
      <c r="X11431" s="13"/>
      <c r="Y11431" s="4"/>
      <c r="Z11431" s="4"/>
      <c r="AA11431" s="4"/>
      <c r="AB11431" s="4"/>
      <c r="AC11431" s="13"/>
      <c r="AD11431" s="4"/>
      <c r="AE11431" s="13"/>
      <c r="AF11431" s="13"/>
      <c r="AG11431" s="14"/>
    </row>
    <row r="11432" s="10" customFormat="1" spans="1:33">
      <c r="A11432" s="4"/>
      <c r="B11432" s="4"/>
      <c r="C11432" s="4"/>
      <c r="D11432" s="4"/>
      <c r="E11432" s="4"/>
      <c r="F11432" s="4"/>
      <c r="G11432" s="4"/>
      <c r="H11432" s="13"/>
      <c r="I11432" s="13"/>
      <c r="J11432" s="4"/>
      <c r="K11432" s="4"/>
      <c r="L11432" s="4"/>
      <c r="M11432" s="4"/>
      <c r="N11432" s="4"/>
      <c r="O11432" s="4"/>
      <c r="P11432" s="4"/>
      <c r="Q11432" s="4"/>
      <c r="R11432" s="13"/>
      <c r="S11432" s="13"/>
      <c r="T11432" s="13"/>
      <c r="U11432" s="13"/>
      <c r="V11432" s="13"/>
      <c r="W11432" s="13"/>
      <c r="X11432" s="13"/>
      <c r="Y11432" s="4"/>
      <c r="Z11432" s="4"/>
      <c r="AA11432" s="4"/>
      <c r="AB11432" s="4"/>
      <c r="AC11432" s="13"/>
      <c r="AD11432" s="4"/>
      <c r="AE11432" s="13"/>
      <c r="AF11432" s="13"/>
      <c r="AG11432" s="14"/>
    </row>
    <row r="11433" s="10" customFormat="1" spans="1:33">
      <c r="A11433" s="4"/>
      <c r="B11433" s="4"/>
      <c r="C11433" s="4"/>
      <c r="D11433" s="4"/>
      <c r="E11433" s="4"/>
      <c r="F11433" s="4"/>
      <c r="G11433" s="4"/>
      <c r="H11433" s="13"/>
      <c r="I11433" s="13"/>
      <c r="J11433" s="4"/>
      <c r="K11433" s="4"/>
      <c r="L11433" s="4"/>
      <c r="M11433" s="4"/>
      <c r="N11433" s="4"/>
      <c r="O11433" s="4"/>
      <c r="P11433" s="4"/>
      <c r="Q11433" s="4"/>
      <c r="R11433" s="13"/>
      <c r="S11433" s="13"/>
      <c r="T11433" s="13"/>
      <c r="U11433" s="13"/>
      <c r="V11433" s="13"/>
      <c r="W11433" s="13"/>
      <c r="X11433" s="13"/>
      <c r="Y11433" s="4"/>
      <c r="Z11433" s="4"/>
      <c r="AA11433" s="4"/>
      <c r="AB11433" s="4"/>
      <c r="AC11433" s="13"/>
      <c r="AD11433" s="4"/>
      <c r="AE11433" s="13"/>
      <c r="AF11433" s="13"/>
      <c r="AG11433" s="14"/>
    </row>
    <row r="11434" s="10" customFormat="1" spans="1:33">
      <c r="A11434" s="4"/>
      <c r="B11434" s="4"/>
      <c r="C11434" s="4"/>
      <c r="D11434" s="4"/>
      <c r="E11434" s="4"/>
      <c r="F11434" s="4"/>
      <c r="G11434" s="4"/>
      <c r="H11434" s="13"/>
      <c r="I11434" s="13"/>
      <c r="J11434" s="4"/>
      <c r="K11434" s="4"/>
      <c r="L11434" s="4"/>
      <c r="M11434" s="4"/>
      <c r="N11434" s="4"/>
      <c r="O11434" s="4"/>
      <c r="P11434" s="4"/>
      <c r="Q11434" s="4"/>
      <c r="R11434" s="13"/>
      <c r="S11434" s="13"/>
      <c r="T11434" s="13"/>
      <c r="U11434" s="13"/>
      <c r="V11434" s="13"/>
      <c r="W11434" s="13"/>
      <c r="X11434" s="13"/>
      <c r="Y11434" s="4"/>
      <c r="Z11434" s="4"/>
      <c r="AA11434" s="4"/>
      <c r="AB11434" s="4"/>
      <c r="AC11434" s="13"/>
      <c r="AD11434" s="4"/>
      <c r="AE11434" s="13"/>
      <c r="AF11434" s="13"/>
      <c r="AG11434" s="14"/>
    </row>
    <row r="11435" s="10" customFormat="1" spans="1:33">
      <c r="A11435" s="4"/>
      <c r="B11435" s="4"/>
      <c r="C11435" s="4"/>
      <c r="D11435" s="4"/>
      <c r="E11435" s="4"/>
      <c r="F11435" s="4"/>
      <c r="G11435" s="4"/>
      <c r="H11435" s="13"/>
      <c r="I11435" s="13"/>
      <c r="J11435" s="4"/>
      <c r="K11435" s="4"/>
      <c r="L11435" s="4"/>
      <c r="M11435" s="4"/>
      <c r="N11435" s="4"/>
      <c r="O11435" s="4"/>
      <c r="P11435" s="4"/>
      <c r="Q11435" s="4"/>
      <c r="R11435" s="13"/>
      <c r="S11435" s="13"/>
      <c r="T11435" s="13"/>
      <c r="U11435" s="13"/>
      <c r="V11435" s="13"/>
      <c r="W11435" s="13"/>
      <c r="X11435" s="13"/>
      <c r="Y11435" s="4"/>
      <c r="Z11435" s="4"/>
      <c r="AA11435" s="4"/>
      <c r="AB11435" s="4"/>
      <c r="AC11435" s="13"/>
      <c r="AD11435" s="4"/>
      <c r="AE11435" s="13"/>
      <c r="AF11435" s="13"/>
      <c r="AG11435" s="14"/>
    </row>
    <row r="11436" s="10" customFormat="1" spans="1:33">
      <c r="A11436" s="4"/>
      <c r="B11436" s="4"/>
      <c r="C11436" s="4"/>
      <c r="D11436" s="4"/>
      <c r="E11436" s="4"/>
      <c r="F11436" s="4"/>
      <c r="G11436" s="4"/>
      <c r="H11436" s="13"/>
      <c r="I11436" s="13"/>
      <c r="J11436" s="4"/>
      <c r="K11436" s="4"/>
      <c r="L11436" s="4"/>
      <c r="M11436" s="4"/>
      <c r="N11436" s="4"/>
      <c r="O11436" s="4"/>
      <c r="P11436" s="4"/>
      <c r="Q11436" s="4"/>
      <c r="R11436" s="13"/>
      <c r="S11436" s="13"/>
      <c r="T11436" s="13"/>
      <c r="U11436" s="13"/>
      <c r="V11436" s="13"/>
      <c r="W11436" s="13"/>
      <c r="X11436" s="13"/>
      <c r="Y11436" s="4"/>
      <c r="Z11436" s="4"/>
      <c r="AA11436" s="4"/>
      <c r="AB11436" s="4"/>
      <c r="AC11436" s="13"/>
      <c r="AD11436" s="4"/>
      <c r="AE11436" s="13"/>
      <c r="AF11436" s="13"/>
      <c r="AG11436" s="14"/>
    </row>
    <row r="11437" s="10" customFormat="1" spans="1:33">
      <c r="A11437" s="4"/>
      <c r="B11437" s="4"/>
      <c r="C11437" s="4"/>
      <c r="D11437" s="4"/>
      <c r="E11437" s="4"/>
      <c r="F11437" s="4"/>
      <c r="G11437" s="4"/>
      <c r="H11437" s="13"/>
      <c r="I11437" s="13"/>
      <c r="J11437" s="4"/>
      <c r="K11437" s="4"/>
      <c r="L11437" s="4"/>
      <c r="M11437" s="4"/>
      <c r="N11437" s="4"/>
      <c r="O11437" s="4"/>
      <c r="P11437" s="4"/>
      <c r="Q11437" s="4"/>
      <c r="R11437" s="13"/>
      <c r="S11437" s="13"/>
      <c r="T11437" s="13"/>
      <c r="U11437" s="13"/>
      <c r="V11437" s="13"/>
      <c r="W11437" s="13"/>
      <c r="X11437" s="13"/>
      <c r="Y11437" s="4"/>
      <c r="Z11437" s="4"/>
      <c r="AA11437" s="4"/>
      <c r="AB11437" s="4"/>
      <c r="AC11437" s="13"/>
      <c r="AD11437" s="4"/>
      <c r="AE11437" s="13"/>
      <c r="AF11437" s="13"/>
      <c r="AG11437" s="14"/>
    </row>
    <row r="11438" s="10" customFormat="1" spans="1:33">
      <c r="A11438" s="4"/>
      <c r="B11438" s="4"/>
      <c r="C11438" s="4"/>
      <c r="D11438" s="4"/>
      <c r="E11438" s="4"/>
      <c r="F11438" s="4"/>
      <c r="G11438" s="4"/>
      <c r="H11438" s="13"/>
      <c r="I11438" s="13"/>
      <c r="J11438" s="4"/>
      <c r="K11438" s="4"/>
      <c r="L11438" s="4"/>
      <c r="M11438" s="4"/>
      <c r="N11438" s="4"/>
      <c r="O11438" s="4"/>
      <c r="P11438" s="4"/>
      <c r="Q11438" s="4"/>
      <c r="R11438" s="13"/>
      <c r="S11438" s="13"/>
      <c r="T11438" s="13"/>
      <c r="U11438" s="13"/>
      <c r="V11438" s="13"/>
      <c r="W11438" s="13"/>
      <c r="X11438" s="13"/>
      <c r="Y11438" s="4"/>
      <c r="Z11438" s="4"/>
      <c r="AA11438" s="4"/>
      <c r="AB11438" s="4"/>
      <c r="AC11438" s="13"/>
      <c r="AD11438" s="4"/>
      <c r="AE11438" s="13"/>
      <c r="AF11438" s="13"/>
      <c r="AG11438" s="14"/>
    </row>
    <row r="11439" s="10" customFormat="1" spans="1:33">
      <c r="A11439" s="4"/>
      <c r="B11439" s="4"/>
      <c r="C11439" s="4"/>
      <c r="D11439" s="4"/>
      <c r="E11439" s="4"/>
      <c r="F11439" s="4"/>
      <c r="G11439" s="4"/>
      <c r="H11439" s="13"/>
      <c r="I11439" s="13"/>
      <c r="J11439" s="4"/>
      <c r="K11439" s="4"/>
      <c r="L11439" s="4"/>
      <c r="M11439" s="4"/>
      <c r="N11439" s="4"/>
      <c r="O11439" s="4"/>
      <c r="P11439" s="4"/>
      <c r="Q11439" s="4"/>
      <c r="R11439" s="13"/>
      <c r="S11439" s="4"/>
      <c r="T11439" s="13"/>
      <c r="U11439" s="13"/>
      <c r="V11439" s="13"/>
      <c r="W11439" s="13"/>
      <c r="X11439" s="4"/>
      <c r="Y11439" s="4"/>
      <c r="Z11439" s="4"/>
      <c r="AA11439" s="4"/>
      <c r="AB11439" s="4"/>
      <c r="AC11439" s="4"/>
      <c r="AD11439" s="4"/>
      <c r="AE11439" s="13"/>
      <c r="AF11439" s="13"/>
      <c r="AG11439" s="14"/>
    </row>
    <row r="11440" s="10" customFormat="1" spans="1:33">
      <c r="A11440" s="4"/>
      <c r="B11440" s="4"/>
      <c r="C11440" s="4"/>
      <c r="D11440" s="4"/>
      <c r="E11440" s="4"/>
      <c r="F11440" s="4"/>
      <c r="G11440" s="4"/>
      <c r="H11440" s="13"/>
      <c r="I11440" s="13"/>
      <c r="J11440" s="4"/>
      <c r="K11440" s="4"/>
      <c r="L11440" s="4"/>
      <c r="M11440" s="4"/>
      <c r="N11440" s="4"/>
      <c r="O11440" s="4"/>
      <c r="P11440" s="4"/>
      <c r="Q11440" s="4"/>
      <c r="R11440" s="13"/>
      <c r="S11440" s="13"/>
      <c r="T11440" s="13"/>
      <c r="U11440" s="13"/>
      <c r="V11440" s="13"/>
      <c r="W11440" s="13"/>
      <c r="X11440" s="13"/>
      <c r="Y11440" s="4"/>
      <c r="Z11440" s="4"/>
      <c r="AA11440" s="4"/>
      <c r="AB11440" s="4"/>
      <c r="AC11440" s="13"/>
      <c r="AD11440" s="4"/>
      <c r="AE11440" s="13"/>
      <c r="AF11440" s="13"/>
      <c r="AG11440" s="14"/>
    </row>
    <row r="11441" s="10" customFormat="1" spans="1:33">
      <c r="A11441" s="4"/>
      <c r="B11441" s="4"/>
      <c r="C11441" s="4"/>
      <c r="D11441" s="4"/>
      <c r="E11441" s="4"/>
      <c r="F11441" s="4"/>
      <c r="G11441" s="4"/>
      <c r="H11441" s="13"/>
      <c r="I11441" s="13"/>
      <c r="J11441" s="4"/>
      <c r="K11441" s="4"/>
      <c r="L11441" s="4"/>
      <c r="M11441" s="4"/>
      <c r="N11441" s="4"/>
      <c r="O11441" s="4"/>
      <c r="P11441" s="4"/>
      <c r="Q11441" s="4"/>
      <c r="R11441" s="13"/>
      <c r="S11441" s="13"/>
      <c r="T11441" s="13"/>
      <c r="U11441" s="13"/>
      <c r="V11441" s="13"/>
      <c r="W11441" s="13"/>
      <c r="X11441" s="13"/>
      <c r="Y11441" s="4"/>
      <c r="Z11441" s="4"/>
      <c r="AA11441" s="4"/>
      <c r="AB11441" s="4"/>
      <c r="AC11441" s="13"/>
      <c r="AD11441" s="4"/>
      <c r="AE11441" s="13"/>
      <c r="AF11441" s="13"/>
      <c r="AG11441" s="14"/>
    </row>
    <row r="11442" s="10" customFormat="1" spans="1:33">
      <c r="A11442" s="4"/>
      <c r="B11442" s="4"/>
      <c r="C11442" s="4"/>
      <c r="D11442" s="4"/>
      <c r="E11442" s="4"/>
      <c r="F11442" s="4"/>
      <c r="G11442" s="4"/>
      <c r="H11442" s="13"/>
      <c r="I11442" s="13"/>
      <c r="J11442" s="4"/>
      <c r="K11442" s="4"/>
      <c r="L11442" s="4"/>
      <c r="M11442" s="4"/>
      <c r="N11442" s="4"/>
      <c r="O11442" s="4"/>
      <c r="P11442" s="4"/>
      <c r="Q11442" s="4"/>
      <c r="R11442" s="13"/>
      <c r="S11442" s="13"/>
      <c r="T11442" s="13"/>
      <c r="U11442" s="13"/>
      <c r="V11442" s="13"/>
      <c r="W11442" s="13"/>
      <c r="X11442" s="13"/>
      <c r="Y11442" s="4"/>
      <c r="Z11442" s="4"/>
      <c r="AA11442" s="4"/>
      <c r="AB11442" s="4"/>
      <c r="AC11442" s="13"/>
      <c r="AD11442" s="4"/>
      <c r="AE11442" s="4"/>
      <c r="AF11442" s="13"/>
      <c r="AG11442" s="14"/>
    </row>
    <row r="11443" s="10" customFormat="1" spans="1:33">
      <c r="A11443" s="4"/>
      <c r="B11443" s="4"/>
      <c r="C11443" s="4"/>
      <c r="D11443" s="4"/>
      <c r="E11443" s="4"/>
      <c r="F11443" s="4"/>
      <c r="G11443" s="4"/>
      <c r="H11443" s="13"/>
      <c r="I11443" s="13"/>
      <c r="J11443" s="4"/>
      <c r="K11443" s="4"/>
      <c r="L11443" s="4"/>
      <c r="M11443" s="4"/>
      <c r="N11443" s="4"/>
      <c r="O11443" s="4"/>
      <c r="P11443" s="4"/>
      <c r="Q11443" s="4"/>
      <c r="R11443" s="13"/>
      <c r="S11443" s="13"/>
      <c r="T11443" s="13"/>
      <c r="U11443" s="13"/>
      <c r="V11443" s="13"/>
      <c r="W11443" s="13"/>
      <c r="X11443" s="13"/>
      <c r="Y11443" s="4"/>
      <c r="Z11443" s="4"/>
      <c r="AA11443" s="4"/>
      <c r="AB11443" s="4"/>
      <c r="AC11443" s="13"/>
      <c r="AD11443" s="4"/>
      <c r="AE11443" s="4"/>
      <c r="AF11443" s="4"/>
      <c r="AG11443" s="14"/>
    </row>
    <row r="11444" s="10" customFormat="1" spans="1:33">
      <c r="A11444" s="4"/>
      <c r="B11444" s="4"/>
      <c r="C11444" s="4"/>
      <c r="D11444" s="4"/>
      <c r="E11444" s="4"/>
      <c r="F11444" s="4"/>
      <c r="G11444" s="4"/>
      <c r="H11444" s="13"/>
      <c r="I11444" s="13"/>
      <c r="J11444" s="4"/>
      <c r="K11444" s="4"/>
      <c r="L11444" s="4"/>
      <c r="M11444" s="4"/>
      <c r="N11444" s="4"/>
      <c r="O11444" s="4"/>
      <c r="P11444" s="4"/>
      <c r="Q11444" s="4"/>
      <c r="R11444" s="13"/>
      <c r="S11444" s="13"/>
      <c r="T11444" s="13"/>
      <c r="U11444" s="13"/>
      <c r="V11444" s="13"/>
      <c r="W11444" s="13"/>
      <c r="X11444" s="13"/>
      <c r="Y11444" s="4"/>
      <c r="Z11444" s="4"/>
      <c r="AA11444" s="4"/>
      <c r="AB11444" s="4"/>
      <c r="AC11444" s="13"/>
      <c r="AD11444" s="4"/>
      <c r="AE11444" s="13"/>
      <c r="AF11444" s="13"/>
      <c r="AG11444" s="14"/>
    </row>
    <row r="11445" s="10" customFormat="1" spans="1:33">
      <c r="A11445" s="4"/>
      <c r="B11445" s="4"/>
      <c r="C11445" s="4"/>
      <c r="D11445" s="4"/>
      <c r="E11445" s="4"/>
      <c r="F11445" s="4"/>
      <c r="G11445" s="4"/>
      <c r="H11445" s="13"/>
      <c r="I11445" s="13"/>
      <c r="J11445" s="4"/>
      <c r="K11445" s="4"/>
      <c r="L11445" s="4"/>
      <c r="M11445" s="4"/>
      <c r="N11445" s="4"/>
      <c r="O11445" s="4"/>
      <c r="P11445" s="4"/>
      <c r="Q11445" s="4"/>
      <c r="R11445" s="13"/>
      <c r="S11445" s="13"/>
      <c r="T11445" s="13"/>
      <c r="U11445" s="13"/>
      <c r="V11445" s="13"/>
      <c r="W11445" s="13"/>
      <c r="X11445" s="13"/>
      <c r="Y11445" s="4"/>
      <c r="Z11445" s="4"/>
      <c r="AA11445" s="4"/>
      <c r="AB11445" s="4"/>
      <c r="AC11445" s="13"/>
      <c r="AD11445" s="4"/>
      <c r="AE11445" s="13"/>
      <c r="AF11445" s="13"/>
      <c r="AG11445" s="14"/>
    </row>
    <row r="11446" s="10" customFormat="1" spans="1:33">
      <c r="A11446" s="4"/>
      <c r="B11446" s="4"/>
      <c r="C11446" s="4"/>
      <c r="D11446" s="4"/>
      <c r="E11446" s="4"/>
      <c r="F11446" s="4"/>
      <c r="G11446" s="4"/>
      <c r="H11446" s="13"/>
      <c r="I11446" s="13"/>
      <c r="J11446" s="4"/>
      <c r="K11446" s="4"/>
      <c r="L11446" s="4"/>
      <c r="M11446" s="4"/>
      <c r="N11446" s="4"/>
      <c r="O11446" s="4"/>
      <c r="P11446" s="4"/>
      <c r="Q11446" s="4"/>
      <c r="R11446" s="13"/>
      <c r="S11446" s="13"/>
      <c r="T11446" s="13"/>
      <c r="U11446" s="13"/>
      <c r="V11446" s="13"/>
      <c r="W11446" s="13"/>
      <c r="X11446" s="13"/>
      <c r="Y11446" s="4"/>
      <c r="Z11446" s="4"/>
      <c r="AA11446" s="4"/>
      <c r="AB11446" s="4"/>
      <c r="AC11446" s="13"/>
      <c r="AD11446" s="4"/>
      <c r="AE11446" s="13"/>
      <c r="AF11446" s="13"/>
      <c r="AG11446" s="14"/>
    </row>
    <row r="11447" s="10" customFormat="1" spans="1:33">
      <c r="A11447" s="4"/>
      <c r="B11447" s="4"/>
      <c r="C11447" s="4"/>
      <c r="D11447" s="4"/>
      <c r="E11447" s="4"/>
      <c r="F11447" s="4"/>
      <c r="G11447" s="4"/>
      <c r="H11447" s="13"/>
      <c r="I11447" s="13"/>
      <c r="J11447" s="4"/>
      <c r="K11447" s="4"/>
      <c r="L11447" s="4"/>
      <c r="M11447" s="4"/>
      <c r="N11447" s="4"/>
      <c r="O11447" s="4"/>
      <c r="P11447" s="4"/>
      <c r="Q11447" s="4"/>
      <c r="R11447" s="13"/>
      <c r="S11447" s="13"/>
      <c r="T11447" s="13"/>
      <c r="U11447" s="13"/>
      <c r="V11447" s="13"/>
      <c r="W11447" s="13"/>
      <c r="X11447" s="13"/>
      <c r="Y11447" s="4"/>
      <c r="Z11447" s="4"/>
      <c r="AA11447" s="4"/>
      <c r="AB11447" s="4"/>
      <c r="AC11447" s="13"/>
      <c r="AD11447" s="4"/>
      <c r="AE11447" s="13"/>
      <c r="AF11447" s="13"/>
      <c r="AG11447" s="14"/>
    </row>
    <row r="11448" s="10" customFormat="1" spans="1:33">
      <c r="A11448" s="4"/>
      <c r="B11448" s="4"/>
      <c r="C11448" s="4"/>
      <c r="D11448" s="4"/>
      <c r="E11448" s="4"/>
      <c r="F11448" s="4"/>
      <c r="G11448" s="4"/>
      <c r="H11448" s="13"/>
      <c r="I11448" s="13"/>
      <c r="J11448" s="4"/>
      <c r="K11448" s="4"/>
      <c r="L11448" s="4"/>
      <c r="M11448" s="4"/>
      <c r="N11448" s="4"/>
      <c r="O11448" s="4"/>
      <c r="P11448" s="4"/>
      <c r="Q11448" s="4"/>
      <c r="R11448" s="13"/>
      <c r="S11448" s="13"/>
      <c r="T11448" s="13"/>
      <c r="U11448" s="13"/>
      <c r="V11448" s="13"/>
      <c r="W11448" s="13"/>
      <c r="X11448" s="13"/>
      <c r="Y11448" s="4"/>
      <c r="Z11448" s="4"/>
      <c r="AA11448" s="4"/>
      <c r="AB11448" s="4"/>
      <c r="AC11448" s="13"/>
      <c r="AD11448" s="4"/>
      <c r="AE11448" s="13"/>
      <c r="AF11448" s="13"/>
      <c r="AG11448" s="14"/>
    </row>
    <row r="11449" s="10" customFormat="1" spans="1:33">
      <c r="A11449" s="4"/>
      <c r="B11449" s="4"/>
      <c r="C11449" s="4"/>
      <c r="D11449" s="4"/>
      <c r="E11449" s="4"/>
      <c r="F11449" s="4"/>
      <c r="G11449" s="4"/>
      <c r="H11449" s="13"/>
      <c r="I11449" s="13"/>
      <c r="J11449" s="4"/>
      <c r="K11449" s="4"/>
      <c r="L11449" s="4"/>
      <c r="M11449" s="4"/>
      <c r="N11449" s="4"/>
      <c r="O11449" s="4"/>
      <c r="P11449" s="4"/>
      <c r="Q11449" s="4"/>
      <c r="R11449" s="13"/>
      <c r="S11449" s="13"/>
      <c r="T11449" s="13"/>
      <c r="U11449" s="13"/>
      <c r="V11449" s="13"/>
      <c r="W11449" s="13"/>
      <c r="X11449" s="13"/>
      <c r="Y11449" s="4"/>
      <c r="Z11449" s="4"/>
      <c r="AA11449" s="4"/>
      <c r="AB11449" s="4"/>
      <c r="AC11449" s="13"/>
      <c r="AD11449" s="4"/>
      <c r="AE11449" s="13"/>
      <c r="AF11449" s="13"/>
      <c r="AG11449" s="14"/>
    </row>
    <row r="11450" s="10" customFormat="1" spans="1:33">
      <c r="A11450" s="4"/>
      <c r="B11450" s="4"/>
      <c r="C11450" s="4"/>
      <c r="D11450" s="4"/>
      <c r="E11450" s="4"/>
      <c r="F11450" s="4"/>
      <c r="G11450" s="4"/>
      <c r="H11450" s="13"/>
      <c r="I11450" s="13"/>
      <c r="J11450" s="4"/>
      <c r="K11450" s="4"/>
      <c r="L11450" s="4"/>
      <c r="M11450" s="4"/>
      <c r="N11450" s="4"/>
      <c r="O11450" s="4"/>
      <c r="P11450" s="4"/>
      <c r="Q11450" s="4"/>
      <c r="R11450" s="13"/>
      <c r="S11450" s="13"/>
      <c r="T11450" s="13"/>
      <c r="U11450" s="13"/>
      <c r="V11450" s="13"/>
      <c r="W11450" s="13"/>
      <c r="X11450" s="13"/>
      <c r="Y11450" s="4"/>
      <c r="Z11450" s="4"/>
      <c r="AA11450" s="4"/>
      <c r="AB11450" s="4"/>
      <c r="AC11450" s="13"/>
      <c r="AD11450" s="4"/>
      <c r="AE11450" s="13"/>
      <c r="AF11450" s="13"/>
      <c r="AG11450" s="14"/>
    </row>
    <row r="11451" s="10" customFormat="1" spans="1:33">
      <c r="A11451" s="4"/>
      <c r="B11451" s="4"/>
      <c r="C11451" s="4"/>
      <c r="D11451" s="4"/>
      <c r="E11451" s="4"/>
      <c r="F11451" s="4"/>
      <c r="G11451" s="4"/>
      <c r="H11451" s="13"/>
      <c r="I11451" s="13"/>
      <c r="J11451" s="4"/>
      <c r="K11451" s="4"/>
      <c r="L11451" s="4"/>
      <c r="M11451" s="4"/>
      <c r="N11451" s="4"/>
      <c r="O11451" s="4"/>
      <c r="P11451" s="4"/>
      <c r="Q11451" s="4"/>
      <c r="R11451" s="13"/>
      <c r="S11451" s="13"/>
      <c r="T11451" s="13"/>
      <c r="U11451" s="13"/>
      <c r="V11451" s="13"/>
      <c r="W11451" s="13"/>
      <c r="X11451" s="13"/>
      <c r="Y11451" s="4"/>
      <c r="Z11451" s="4"/>
      <c r="AA11451" s="4"/>
      <c r="AB11451" s="4"/>
      <c r="AC11451" s="13"/>
      <c r="AD11451" s="4"/>
      <c r="AE11451" s="13"/>
      <c r="AF11451" s="13"/>
      <c r="AG11451" s="14"/>
    </row>
    <row r="11452" s="10" customFormat="1" spans="1:33">
      <c r="A11452" s="4"/>
      <c r="B11452" s="4"/>
      <c r="C11452" s="4"/>
      <c r="D11452" s="4"/>
      <c r="E11452" s="4"/>
      <c r="F11452" s="4"/>
      <c r="G11452" s="4"/>
      <c r="H11452" s="13"/>
      <c r="I11452" s="13"/>
      <c r="J11452" s="4"/>
      <c r="K11452" s="4"/>
      <c r="L11452" s="4"/>
      <c r="M11452" s="4"/>
      <c r="N11452" s="4"/>
      <c r="O11452" s="4"/>
      <c r="P11452" s="4"/>
      <c r="Q11452" s="4"/>
      <c r="R11452" s="13"/>
      <c r="S11452" s="13"/>
      <c r="T11452" s="13"/>
      <c r="U11452" s="13"/>
      <c r="V11452" s="13"/>
      <c r="W11452" s="13"/>
      <c r="X11452" s="13"/>
      <c r="Y11452" s="4"/>
      <c r="Z11452" s="4"/>
      <c r="AA11452" s="4"/>
      <c r="AB11452" s="4"/>
      <c r="AC11452" s="13"/>
      <c r="AD11452" s="4"/>
      <c r="AE11452" s="13"/>
      <c r="AF11452" s="13"/>
      <c r="AG11452" s="14"/>
    </row>
    <row r="11453" s="10" customFormat="1" spans="1:33">
      <c r="A11453" s="4"/>
      <c r="B11453" s="4"/>
      <c r="C11453" s="4"/>
      <c r="D11453" s="4"/>
      <c r="E11453" s="4"/>
      <c r="F11453" s="4"/>
      <c r="G11453" s="4"/>
      <c r="H11453" s="13"/>
      <c r="I11453" s="13"/>
      <c r="J11453" s="4"/>
      <c r="K11453" s="4"/>
      <c r="L11453" s="4"/>
      <c r="M11453" s="4"/>
      <c r="N11453" s="4"/>
      <c r="O11453" s="4"/>
      <c r="P11453" s="4"/>
      <c r="Q11453" s="4"/>
      <c r="R11453" s="13"/>
      <c r="S11453" s="13"/>
      <c r="T11453" s="13"/>
      <c r="U11453" s="13"/>
      <c r="V11453" s="13"/>
      <c r="W11453" s="13"/>
      <c r="X11453" s="13"/>
      <c r="Y11453" s="4"/>
      <c r="Z11453" s="4"/>
      <c r="AA11453" s="4"/>
      <c r="AB11453" s="4"/>
      <c r="AC11453" s="13"/>
      <c r="AD11453" s="4"/>
      <c r="AE11453" s="13"/>
      <c r="AF11453" s="13"/>
      <c r="AG11453" s="14"/>
    </row>
    <row r="11454" s="10" customFormat="1" spans="1:33">
      <c r="A11454" s="4"/>
      <c r="B11454" s="4"/>
      <c r="C11454" s="4"/>
      <c r="D11454" s="4"/>
      <c r="E11454" s="4"/>
      <c r="F11454" s="4"/>
      <c r="G11454" s="4"/>
      <c r="H11454" s="13"/>
      <c r="I11454" s="13"/>
      <c r="J11454" s="4"/>
      <c r="K11454" s="4"/>
      <c r="L11454" s="4"/>
      <c r="M11454" s="4"/>
      <c r="N11454" s="4"/>
      <c r="O11454" s="4"/>
      <c r="P11454" s="4"/>
      <c r="Q11454" s="4"/>
      <c r="R11454" s="13"/>
      <c r="S11454" s="13"/>
      <c r="T11454" s="13"/>
      <c r="U11454" s="13"/>
      <c r="V11454" s="13"/>
      <c r="W11454" s="4"/>
      <c r="X11454" s="13"/>
      <c r="Y11454" s="4"/>
      <c r="Z11454" s="4"/>
      <c r="AA11454" s="4"/>
      <c r="AB11454" s="4"/>
      <c r="AC11454" s="4"/>
      <c r="AD11454" s="4"/>
      <c r="AE11454" s="13"/>
      <c r="AF11454" s="13"/>
      <c r="AG11454" s="14"/>
    </row>
    <row r="11455" s="10" customFormat="1" spans="1:33">
      <c r="A11455" s="4"/>
      <c r="B11455" s="4"/>
      <c r="C11455" s="4"/>
      <c r="D11455" s="4"/>
      <c r="E11455" s="4"/>
      <c r="F11455" s="4"/>
      <c r="G11455" s="4"/>
      <c r="H11455" s="13"/>
      <c r="I11455" s="13"/>
      <c r="J11455" s="4"/>
      <c r="K11455" s="4"/>
      <c r="L11455" s="4"/>
      <c r="M11455" s="4"/>
      <c r="N11455" s="4"/>
      <c r="O11455" s="4"/>
      <c r="P11455" s="4"/>
      <c r="Q11455" s="4"/>
      <c r="R11455" s="13"/>
      <c r="S11455" s="13"/>
      <c r="T11455" s="13"/>
      <c r="U11455" s="13"/>
      <c r="V11455" s="13"/>
      <c r="W11455" s="4"/>
      <c r="X11455" s="13"/>
      <c r="Y11455" s="4"/>
      <c r="Z11455" s="4"/>
      <c r="AA11455" s="4"/>
      <c r="AB11455" s="4"/>
      <c r="AC11455" s="4"/>
      <c r="AD11455" s="4"/>
      <c r="AE11455" s="13"/>
      <c r="AF11455" s="13"/>
      <c r="AG11455" s="14"/>
    </row>
    <row r="11456" s="10" customFormat="1" spans="1:33">
      <c r="A11456" s="4"/>
      <c r="B11456" s="4"/>
      <c r="C11456" s="4"/>
      <c r="D11456" s="4"/>
      <c r="E11456" s="4"/>
      <c r="F11456" s="4"/>
      <c r="G11456" s="4"/>
      <c r="H11456" s="13"/>
      <c r="I11456" s="13"/>
      <c r="J11456" s="4"/>
      <c r="K11456" s="4"/>
      <c r="L11456" s="4"/>
      <c r="M11456" s="4"/>
      <c r="N11456" s="4"/>
      <c r="O11456" s="4"/>
      <c r="P11456" s="4"/>
      <c r="Q11456" s="4"/>
      <c r="R11456" s="13"/>
      <c r="S11456" s="13"/>
      <c r="T11456" s="13"/>
      <c r="U11456" s="13"/>
      <c r="V11456" s="13"/>
      <c r="W11456" s="4"/>
      <c r="X11456" s="13"/>
      <c r="Y11456" s="4"/>
      <c r="Z11456" s="4"/>
      <c r="AA11456" s="4"/>
      <c r="AB11456" s="4"/>
      <c r="AC11456" s="4"/>
      <c r="AD11456" s="4"/>
      <c r="AE11456" s="13"/>
      <c r="AF11456" s="13"/>
      <c r="AG11456" s="14"/>
    </row>
    <row r="11457" s="10" customFormat="1" spans="1:33">
      <c r="A11457" s="4"/>
      <c r="B11457" s="4"/>
      <c r="C11457" s="4"/>
      <c r="D11457" s="4"/>
      <c r="E11457" s="4"/>
      <c r="F11457" s="4"/>
      <c r="G11457" s="4"/>
      <c r="H11457" s="13"/>
      <c r="I11457" s="13"/>
      <c r="J11457" s="4"/>
      <c r="K11457" s="4"/>
      <c r="L11457" s="4"/>
      <c r="M11457" s="4"/>
      <c r="N11457" s="4"/>
      <c r="O11457" s="4"/>
      <c r="P11457" s="4"/>
      <c r="Q11457" s="4"/>
      <c r="R11457" s="13"/>
      <c r="S11457" s="13"/>
      <c r="T11457" s="13"/>
      <c r="U11457" s="13"/>
      <c r="V11457" s="13"/>
      <c r="W11457" s="4"/>
      <c r="X11457" s="13"/>
      <c r="Y11457" s="4"/>
      <c r="Z11457" s="4"/>
      <c r="AA11457" s="4"/>
      <c r="AB11457" s="4"/>
      <c r="AC11457" s="4"/>
      <c r="AD11457" s="4"/>
      <c r="AE11457" s="13"/>
      <c r="AF11457" s="13"/>
      <c r="AG11457" s="14"/>
    </row>
    <row r="11458" s="10" customFormat="1" spans="1:33">
      <c r="A11458" s="4"/>
      <c r="B11458" s="4"/>
      <c r="C11458" s="4"/>
      <c r="D11458" s="4"/>
      <c r="E11458" s="4"/>
      <c r="F11458" s="4"/>
      <c r="G11458" s="4"/>
      <c r="H11458" s="13"/>
      <c r="I11458" s="13"/>
      <c r="J11458" s="4"/>
      <c r="K11458" s="4"/>
      <c r="L11458" s="4"/>
      <c r="M11458" s="4"/>
      <c r="N11458" s="4"/>
      <c r="O11458" s="4"/>
      <c r="P11458" s="4"/>
      <c r="Q11458" s="4"/>
      <c r="R11458" s="13"/>
      <c r="S11458" s="13"/>
      <c r="T11458" s="13"/>
      <c r="U11458" s="13"/>
      <c r="V11458" s="13"/>
      <c r="W11458" s="4"/>
      <c r="X11458" s="13"/>
      <c r="Y11458" s="4"/>
      <c r="Z11458" s="4"/>
      <c r="AA11458" s="4"/>
      <c r="AB11458" s="4"/>
      <c r="AC11458" s="4"/>
      <c r="AD11458" s="4"/>
      <c r="AE11458" s="13"/>
      <c r="AF11458" s="13"/>
      <c r="AG11458" s="14"/>
    </row>
    <row r="11459" s="10" customFormat="1" spans="1:33">
      <c r="A11459" s="4"/>
      <c r="B11459" s="4"/>
      <c r="C11459" s="4"/>
      <c r="D11459" s="4"/>
      <c r="E11459" s="4"/>
      <c r="F11459" s="4"/>
      <c r="G11459" s="4"/>
      <c r="H11459" s="13"/>
      <c r="I11459" s="13"/>
      <c r="J11459" s="4"/>
      <c r="K11459" s="4"/>
      <c r="L11459" s="4"/>
      <c r="M11459" s="4"/>
      <c r="N11459" s="4"/>
      <c r="O11459" s="4"/>
      <c r="P11459" s="4"/>
      <c r="Q11459" s="4"/>
      <c r="R11459" s="13"/>
      <c r="S11459" s="13"/>
      <c r="T11459" s="13"/>
      <c r="U11459" s="13"/>
      <c r="V11459" s="13"/>
      <c r="W11459" s="13"/>
      <c r="X11459" s="13"/>
      <c r="Y11459" s="4"/>
      <c r="Z11459" s="4"/>
      <c r="AA11459" s="4"/>
      <c r="AB11459" s="4"/>
      <c r="AC11459" s="13"/>
      <c r="AD11459" s="4"/>
      <c r="AE11459" s="13"/>
      <c r="AF11459" s="13"/>
      <c r="AG11459" s="14"/>
    </row>
    <row r="11460" s="10" customFormat="1" spans="1:33">
      <c r="A11460" s="4"/>
      <c r="B11460" s="4"/>
      <c r="C11460" s="4"/>
      <c r="D11460" s="4"/>
      <c r="E11460" s="4"/>
      <c r="F11460" s="4"/>
      <c r="G11460" s="4"/>
      <c r="H11460" s="13"/>
      <c r="I11460" s="13"/>
      <c r="J11460" s="4"/>
      <c r="K11460" s="4"/>
      <c r="L11460" s="4"/>
      <c r="M11460" s="4"/>
      <c r="N11460" s="4"/>
      <c r="O11460" s="4"/>
      <c r="P11460" s="4"/>
      <c r="Q11460" s="4"/>
      <c r="R11460" s="13"/>
      <c r="S11460" s="13"/>
      <c r="T11460" s="13"/>
      <c r="U11460" s="13"/>
      <c r="V11460" s="13"/>
      <c r="W11460" s="13"/>
      <c r="X11460" s="13"/>
      <c r="Y11460" s="4"/>
      <c r="Z11460" s="4"/>
      <c r="AA11460" s="4"/>
      <c r="AB11460" s="4"/>
      <c r="AC11460" s="13"/>
      <c r="AD11460" s="4"/>
      <c r="AE11460" s="13"/>
      <c r="AF11460" s="13"/>
      <c r="AG11460" s="14"/>
    </row>
    <row r="11461" s="10" customFormat="1" spans="1:33">
      <c r="A11461" s="4"/>
      <c r="B11461" s="4"/>
      <c r="C11461" s="4"/>
      <c r="D11461" s="4"/>
      <c r="E11461" s="4"/>
      <c r="F11461" s="4"/>
      <c r="G11461" s="4"/>
      <c r="H11461" s="13"/>
      <c r="I11461" s="13"/>
      <c r="J11461" s="4"/>
      <c r="K11461" s="4"/>
      <c r="L11461" s="4"/>
      <c r="M11461" s="4"/>
      <c r="N11461" s="4"/>
      <c r="O11461" s="4"/>
      <c r="P11461" s="4"/>
      <c r="Q11461" s="4"/>
      <c r="R11461" s="13"/>
      <c r="S11461" s="13"/>
      <c r="T11461" s="13"/>
      <c r="U11461" s="13"/>
      <c r="V11461" s="13"/>
      <c r="W11461" s="13"/>
      <c r="X11461" s="13"/>
      <c r="Y11461" s="4"/>
      <c r="Z11461" s="4"/>
      <c r="AA11461" s="4"/>
      <c r="AB11461" s="4"/>
      <c r="AC11461" s="13"/>
      <c r="AD11461" s="4"/>
      <c r="AE11461" s="13"/>
      <c r="AF11461" s="13"/>
      <c r="AG11461" s="14"/>
    </row>
    <row r="11462" s="10" customFormat="1" spans="1:33">
      <c r="A11462" s="4"/>
      <c r="B11462" s="4"/>
      <c r="C11462" s="4"/>
      <c r="D11462" s="4"/>
      <c r="E11462" s="4"/>
      <c r="F11462" s="4"/>
      <c r="G11462" s="4"/>
      <c r="H11462" s="13"/>
      <c r="I11462" s="13"/>
      <c r="J11462" s="4"/>
      <c r="K11462" s="4"/>
      <c r="L11462" s="4"/>
      <c r="M11462" s="4"/>
      <c r="N11462" s="4"/>
      <c r="O11462" s="4"/>
      <c r="P11462" s="4"/>
      <c r="Q11462" s="4"/>
      <c r="R11462" s="13"/>
      <c r="S11462" s="13"/>
      <c r="T11462" s="13"/>
      <c r="U11462" s="13"/>
      <c r="V11462" s="13"/>
      <c r="W11462" s="13"/>
      <c r="X11462" s="13"/>
      <c r="Y11462" s="4"/>
      <c r="Z11462" s="4"/>
      <c r="AA11462" s="4"/>
      <c r="AB11462" s="4"/>
      <c r="AC11462" s="13"/>
      <c r="AD11462" s="4"/>
      <c r="AE11462" s="13"/>
      <c r="AF11462" s="13"/>
      <c r="AG11462" s="14"/>
    </row>
    <row r="11463" s="10" customFormat="1" spans="1:33">
      <c r="A11463" s="4"/>
      <c r="B11463" s="4"/>
      <c r="C11463" s="4"/>
      <c r="D11463" s="4"/>
      <c r="E11463" s="4"/>
      <c r="F11463" s="4"/>
      <c r="G11463" s="4"/>
      <c r="H11463" s="13"/>
      <c r="I11463" s="13"/>
      <c r="J11463" s="4"/>
      <c r="K11463" s="4"/>
      <c r="L11463" s="4"/>
      <c r="M11463" s="4"/>
      <c r="N11463" s="4"/>
      <c r="O11463" s="4"/>
      <c r="P11463" s="4"/>
      <c r="Q11463" s="4"/>
      <c r="R11463" s="13"/>
      <c r="S11463" s="13"/>
      <c r="T11463" s="13"/>
      <c r="U11463" s="13"/>
      <c r="V11463" s="13"/>
      <c r="W11463" s="13"/>
      <c r="X11463" s="13"/>
      <c r="Y11463" s="4"/>
      <c r="Z11463" s="4"/>
      <c r="AA11463" s="4"/>
      <c r="AB11463" s="4"/>
      <c r="AC11463" s="13"/>
      <c r="AD11463" s="4"/>
      <c r="AE11463" s="13"/>
      <c r="AF11463" s="13"/>
      <c r="AG11463" s="14"/>
    </row>
    <row r="11464" s="10" customFormat="1" spans="1:33">
      <c r="A11464" s="4"/>
      <c r="B11464" s="4"/>
      <c r="C11464" s="4"/>
      <c r="D11464" s="4"/>
      <c r="E11464" s="4"/>
      <c r="F11464" s="4"/>
      <c r="G11464" s="4"/>
      <c r="H11464" s="13"/>
      <c r="I11464" s="13"/>
      <c r="J11464" s="4"/>
      <c r="K11464" s="4"/>
      <c r="L11464" s="4"/>
      <c r="M11464" s="4"/>
      <c r="N11464" s="4"/>
      <c r="O11464" s="4"/>
      <c r="P11464" s="4"/>
      <c r="Q11464" s="4"/>
      <c r="R11464" s="13"/>
      <c r="S11464" s="13"/>
      <c r="T11464" s="13"/>
      <c r="U11464" s="13"/>
      <c r="V11464" s="13"/>
      <c r="W11464" s="13"/>
      <c r="X11464" s="13"/>
      <c r="Y11464" s="4"/>
      <c r="Z11464" s="4"/>
      <c r="AA11464" s="4"/>
      <c r="AB11464" s="4"/>
      <c r="AC11464" s="13"/>
      <c r="AD11464" s="4"/>
      <c r="AE11464" s="13"/>
      <c r="AF11464" s="13"/>
      <c r="AG11464" s="14"/>
    </row>
    <row r="11465" s="10" customFormat="1" spans="1:33">
      <c r="A11465" s="4"/>
      <c r="B11465" s="4"/>
      <c r="C11465" s="4"/>
      <c r="D11465" s="4"/>
      <c r="E11465" s="4"/>
      <c r="F11465" s="4"/>
      <c r="G11465" s="4"/>
      <c r="H11465" s="13"/>
      <c r="I11465" s="13"/>
      <c r="J11465" s="4"/>
      <c r="K11465" s="4"/>
      <c r="L11465" s="4"/>
      <c r="M11465" s="4"/>
      <c r="N11465" s="4"/>
      <c r="O11465" s="4"/>
      <c r="P11465" s="4"/>
      <c r="Q11465" s="4"/>
      <c r="R11465" s="13"/>
      <c r="S11465" s="13"/>
      <c r="T11465" s="13"/>
      <c r="U11465" s="13"/>
      <c r="V11465" s="13"/>
      <c r="W11465" s="13"/>
      <c r="X11465" s="13"/>
      <c r="Y11465" s="4"/>
      <c r="Z11465" s="4"/>
      <c r="AA11465" s="4"/>
      <c r="AB11465" s="4"/>
      <c r="AC11465" s="13"/>
      <c r="AD11465" s="4"/>
      <c r="AE11465" s="13"/>
      <c r="AF11465" s="13"/>
      <c r="AG11465" s="14"/>
    </row>
    <row r="11466" s="11" customFormat="1" spans="1:33">
      <c r="A11466" s="4"/>
      <c r="B11466" s="4"/>
      <c r="C11466" s="4"/>
      <c r="D11466" s="4"/>
      <c r="E11466" s="4"/>
      <c r="F11466" s="4"/>
      <c r="G11466" s="4"/>
      <c r="H11466" s="4"/>
      <c r="I11466" s="4"/>
      <c r="J11466" s="4"/>
      <c r="K11466" s="4"/>
      <c r="L11466" s="4"/>
      <c r="M11466" s="4"/>
      <c r="N11466" s="4"/>
      <c r="O11466" s="4"/>
      <c r="P11466" s="4"/>
      <c r="Q11466" s="4"/>
      <c r="R11466" s="4"/>
      <c r="S11466" s="4"/>
      <c r="T11466" s="4"/>
      <c r="U11466" s="4"/>
      <c r="V11466" s="4"/>
      <c r="W11466" s="4"/>
      <c r="X11466" s="4"/>
      <c r="Y11466" s="4"/>
      <c r="Z11466" s="4"/>
      <c r="AA11466" s="4"/>
      <c r="AB11466" s="4"/>
      <c r="AC11466" s="4"/>
      <c r="AD11466" s="4"/>
      <c r="AE11466" s="4"/>
      <c r="AF11466" s="4"/>
      <c r="AG11466" s="14"/>
    </row>
    <row r="11467" s="11" customFormat="1" spans="1:33">
      <c r="A11467" s="4"/>
      <c r="B11467" s="4"/>
      <c r="C11467" s="4"/>
      <c r="D11467" s="4"/>
      <c r="E11467" s="4"/>
      <c r="F11467" s="4"/>
      <c r="G11467" s="4"/>
      <c r="H11467" s="4"/>
      <c r="I11467" s="4"/>
      <c r="J11467" s="4"/>
      <c r="K11467" s="4"/>
      <c r="L11467" s="4"/>
      <c r="M11467" s="4"/>
      <c r="N11467" s="4"/>
      <c r="O11467" s="4"/>
      <c r="P11467" s="4"/>
      <c r="Q11467" s="4"/>
      <c r="R11467" s="4"/>
      <c r="S11467" s="4"/>
      <c r="T11467" s="4"/>
      <c r="U11467" s="4"/>
      <c r="V11467" s="4"/>
      <c r="W11467" s="4"/>
      <c r="X11467" s="4"/>
      <c r="Y11467" s="4"/>
      <c r="Z11467" s="4"/>
      <c r="AA11467" s="4"/>
      <c r="AB11467" s="4"/>
      <c r="AC11467" s="4"/>
      <c r="AD11467" s="4"/>
      <c r="AE11467" s="4"/>
      <c r="AF11467" s="4"/>
      <c r="AG11467" s="14"/>
    </row>
    <row r="11468" s="11" customFormat="1" spans="1:33">
      <c r="A11468" s="4"/>
      <c r="B11468" s="4"/>
      <c r="C11468" s="4"/>
      <c r="D11468" s="4"/>
      <c r="E11468" s="4"/>
      <c r="F11468" s="4"/>
      <c r="G11468" s="4"/>
      <c r="H11468" s="4"/>
      <c r="I11468" s="4"/>
      <c r="J11468" s="4"/>
      <c r="K11468" s="4"/>
      <c r="L11468" s="4"/>
      <c r="M11468" s="4"/>
      <c r="N11468" s="4"/>
      <c r="O11468" s="4"/>
      <c r="P11468" s="4"/>
      <c r="Q11468" s="4"/>
      <c r="R11468" s="4"/>
      <c r="S11468" s="4"/>
      <c r="T11468" s="4"/>
      <c r="U11468" s="4"/>
      <c r="V11468" s="4"/>
      <c r="W11468" s="4"/>
      <c r="X11468" s="4"/>
      <c r="Y11468" s="4"/>
      <c r="Z11468" s="4"/>
      <c r="AA11468" s="4"/>
      <c r="AB11468" s="4"/>
      <c r="AC11468" s="4"/>
      <c r="AD11468" s="4"/>
      <c r="AE11468" s="4"/>
      <c r="AF11468" s="4"/>
      <c r="AG11468" s="14"/>
    </row>
    <row r="11469" s="11" customFormat="1" spans="1:33">
      <c r="A11469" s="4"/>
      <c r="B11469" s="4"/>
      <c r="C11469" s="4"/>
      <c r="D11469" s="4"/>
      <c r="E11469" s="4"/>
      <c r="F11469" s="4"/>
      <c r="G11469" s="4"/>
      <c r="H11469" s="4"/>
      <c r="I11469" s="4"/>
      <c r="J11469" s="4"/>
      <c r="K11469" s="4"/>
      <c r="L11469" s="4"/>
      <c r="M11469" s="4"/>
      <c r="N11469" s="4"/>
      <c r="O11469" s="4"/>
      <c r="P11469" s="4"/>
      <c r="Q11469" s="4"/>
      <c r="R11469" s="4"/>
      <c r="S11469" s="4"/>
      <c r="T11469" s="4"/>
      <c r="U11469" s="4"/>
      <c r="V11469" s="4"/>
      <c r="W11469" s="4"/>
      <c r="X11469" s="4"/>
      <c r="Y11469" s="4"/>
      <c r="Z11469" s="4"/>
      <c r="AA11469" s="4"/>
      <c r="AB11469" s="4"/>
      <c r="AC11469" s="4"/>
      <c r="AD11469" s="4"/>
      <c r="AE11469" s="4"/>
      <c r="AF11469" s="4"/>
      <c r="AG11469" s="14"/>
    </row>
    <row r="11470" s="11" customFormat="1" spans="1:33">
      <c r="A11470" s="4"/>
      <c r="B11470" s="4"/>
      <c r="C11470" s="4"/>
      <c r="D11470" s="4"/>
      <c r="E11470" s="4"/>
      <c r="F11470" s="4"/>
      <c r="G11470" s="4"/>
      <c r="H11470" s="4"/>
      <c r="I11470" s="4"/>
      <c r="J11470" s="4"/>
      <c r="K11470" s="4"/>
      <c r="L11470" s="4"/>
      <c r="M11470" s="4"/>
      <c r="N11470" s="4"/>
      <c r="O11470" s="4"/>
      <c r="P11470" s="4"/>
      <c r="Q11470" s="4"/>
      <c r="R11470" s="4"/>
      <c r="S11470" s="4"/>
      <c r="T11470" s="4"/>
      <c r="U11470" s="4"/>
      <c r="V11470" s="4"/>
      <c r="W11470" s="4"/>
      <c r="X11470" s="4"/>
      <c r="Y11470" s="4"/>
      <c r="Z11470" s="4"/>
      <c r="AA11470" s="4"/>
      <c r="AB11470" s="4"/>
      <c r="AC11470" s="4"/>
      <c r="AD11470" s="4"/>
      <c r="AE11470" s="4"/>
      <c r="AF11470" s="4"/>
      <c r="AG11470" s="14"/>
    </row>
    <row r="11471" s="11" customFormat="1" spans="1:33">
      <c r="A11471" s="4"/>
      <c r="B11471" s="4"/>
      <c r="C11471" s="4"/>
      <c r="D11471" s="4"/>
      <c r="E11471" s="4"/>
      <c r="F11471" s="4"/>
      <c r="G11471" s="4"/>
      <c r="H11471" s="4"/>
      <c r="I11471" s="4"/>
      <c r="J11471" s="4"/>
      <c r="K11471" s="4"/>
      <c r="L11471" s="4"/>
      <c r="M11471" s="4"/>
      <c r="N11471" s="4"/>
      <c r="O11471" s="4"/>
      <c r="P11471" s="4"/>
      <c r="Q11471" s="4"/>
      <c r="R11471" s="4"/>
      <c r="S11471" s="4"/>
      <c r="T11471" s="4"/>
      <c r="U11471" s="4"/>
      <c r="V11471" s="4"/>
      <c r="W11471" s="4"/>
      <c r="X11471" s="4"/>
      <c r="Y11471" s="4"/>
      <c r="Z11471" s="4"/>
      <c r="AA11471" s="4"/>
      <c r="AB11471" s="4"/>
      <c r="AC11471" s="4"/>
      <c r="AD11471" s="4"/>
      <c r="AE11471" s="4"/>
      <c r="AF11471" s="4"/>
      <c r="AG11471" s="14"/>
    </row>
    <row r="11472" s="11" customFormat="1" spans="1:33">
      <c r="A11472" s="4"/>
      <c r="B11472" s="4"/>
      <c r="C11472" s="4"/>
      <c r="D11472" s="4"/>
      <c r="E11472" s="4"/>
      <c r="F11472" s="4"/>
      <c r="G11472" s="4"/>
      <c r="H11472" s="4"/>
      <c r="I11472" s="4"/>
      <c r="J11472" s="4"/>
      <c r="K11472" s="4"/>
      <c r="L11472" s="4"/>
      <c r="M11472" s="4"/>
      <c r="N11472" s="4"/>
      <c r="O11472" s="4"/>
      <c r="P11472" s="4"/>
      <c r="Q11472" s="4"/>
      <c r="R11472" s="4"/>
      <c r="S11472" s="4"/>
      <c r="T11472" s="4"/>
      <c r="U11472" s="4"/>
      <c r="V11472" s="4"/>
      <c r="W11472" s="4"/>
      <c r="X11472" s="4"/>
      <c r="Y11472" s="4"/>
      <c r="Z11472" s="4"/>
      <c r="AA11472" s="4"/>
      <c r="AB11472" s="4"/>
      <c r="AC11472" s="4"/>
      <c r="AD11472" s="4"/>
      <c r="AE11472" s="4"/>
      <c r="AF11472" s="4"/>
      <c r="AG11472" s="14"/>
    </row>
    <row r="11473" s="11" customFormat="1" spans="1:33">
      <c r="A11473" s="4"/>
      <c r="B11473" s="4"/>
      <c r="C11473" s="4"/>
      <c r="D11473" s="4"/>
      <c r="E11473" s="4"/>
      <c r="F11473" s="4"/>
      <c r="G11473" s="4"/>
      <c r="H11473" s="4"/>
      <c r="I11473" s="4"/>
      <c r="J11473" s="4"/>
      <c r="K11473" s="4"/>
      <c r="L11473" s="4"/>
      <c r="M11473" s="4"/>
      <c r="N11473" s="4"/>
      <c r="O11473" s="4"/>
      <c r="P11473" s="4"/>
      <c r="Q11473" s="4"/>
      <c r="R11473" s="4"/>
      <c r="S11473" s="4"/>
      <c r="T11473" s="4"/>
      <c r="U11473" s="4"/>
      <c r="V11473" s="4"/>
      <c r="W11473" s="4"/>
      <c r="X11473" s="4"/>
      <c r="Y11473" s="4"/>
      <c r="Z11473" s="4"/>
      <c r="AA11473" s="4"/>
      <c r="AB11473" s="4"/>
      <c r="AC11473" s="4"/>
      <c r="AD11473" s="4"/>
      <c r="AE11473" s="4"/>
      <c r="AF11473" s="4"/>
      <c r="AG11473" s="14"/>
    </row>
    <row r="11474" s="11" customFormat="1" spans="1:33">
      <c r="A11474" s="4"/>
      <c r="B11474" s="4"/>
      <c r="C11474" s="4"/>
      <c r="D11474" s="4"/>
      <c r="E11474" s="4"/>
      <c r="F11474" s="4"/>
      <c r="G11474" s="4"/>
      <c r="H11474" s="4"/>
      <c r="I11474" s="4"/>
      <c r="J11474" s="4"/>
      <c r="K11474" s="4"/>
      <c r="L11474" s="4"/>
      <c r="M11474" s="4"/>
      <c r="N11474" s="4"/>
      <c r="O11474" s="4"/>
      <c r="P11474" s="4"/>
      <c r="Q11474" s="4"/>
      <c r="R11474" s="4"/>
      <c r="S11474" s="4"/>
      <c r="T11474" s="4"/>
      <c r="U11474" s="4"/>
      <c r="V11474" s="4"/>
      <c r="W11474" s="4"/>
      <c r="X11474" s="4"/>
      <c r="Y11474" s="4"/>
      <c r="Z11474" s="4"/>
      <c r="AA11474" s="4"/>
      <c r="AB11474" s="4"/>
      <c r="AC11474" s="4"/>
      <c r="AD11474" s="4"/>
      <c r="AE11474" s="4"/>
      <c r="AF11474" s="4"/>
      <c r="AG11474" s="14"/>
    </row>
    <row r="11475" s="11" customFormat="1" spans="1:33">
      <c r="A11475" s="4"/>
      <c r="B11475" s="4"/>
      <c r="C11475" s="4"/>
      <c r="D11475" s="4"/>
      <c r="E11475" s="4"/>
      <c r="F11475" s="4"/>
      <c r="G11475" s="4"/>
      <c r="H11475" s="4"/>
      <c r="I11475" s="4"/>
      <c r="J11475" s="4"/>
      <c r="K11475" s="4"/>
      <c r="L11475" s="4"/>
      <c r="M11475" s="4"/>
      <c r="N11475" s="4"/>
      <c r="O11475" s="4"/>
      <c r="P11475" s="4"/>
      <c r="Q11475" s="4"/>
      <c r="R11475" s="4"/>
      <c r="S11475" s="4"/>
      <c r="T11475" s="4"/>
      <c r="U11475" s="4"/>
      <c r="V11475" s="4"/>
      <c r="W11475" s="4"/>
      <c r="X11475" s="4"/>
      <c r="Y11475" s="4"/>
      <c r="Z11475" s="4"/>
      <c r="AA11475" s="4"/>
      <c r="AB11475" s="4"/>
      <c r="AC11475" s="4"/>
      <c r="AD11475" s="4"/>
      <c r="AE11475" s="4"/>
      <c r="AF11475" s="4"/>
      <c r="AG11475" s="14"/>
    </row>
    <row r="11476" s="11" customFormat="1" spans="1:33">
      <c r="A11476" s="4"/>
      <c r="B11476" s="4"/>
      <c r="C11476" s="4"/>
      <c r="D11476" s="4"/>
      <c r="E11476" s="4"/>
      <c r="F11476" s="4"/>
      <c r="G11476" s="4"/>
      <c r="H11476" s="4"/>
      <c r="I11476" s="4"/>
      <c r="J11476" s="4"/>
      <c r="K11476" s="4"/>
      <c r="L11476" s="4"/>
      <c r="M11476" s="4"/>
      <c r="N11476" s="4"/>
      <c r="O11476" s="4"/>
      <c r="P11476" s="4"/>
      <c r="Q11476" s="4"/>
      <c r="R11476" s="4"/>
      <c r="S11476" s="4"/>
      <c r="T11476" s="4"/>
      <c r="U11476" s="4"/>
      <c r="V11476" s="4"/>
      <c r="W11476" s="4"/>
      <c r="X11476" s="4"/>
      <c r="Y11476" s="4"/>
      <c r="Z11476" s="4"/>
      <c r="AA11476" s="4"/>
      <c r="AB11476" s="4"/>
      <c r="AC11476" s="4"/>
      <c r="AD11476" s="4"/>
      <c r="AE11476" s="4"/>
      <c r="AF11476" s="4"/>
      <c r="AG11476" s="14"/>
    </row>
    <row r="11477" s="11" customFormat="1" spans="1:33">
      <c r="A11477" s="4"/>
      <c r="B11477" s="4"/>
      <c r="C11477" s="4"/>
      <c r="D11477" s="4"/>
      <c r="E11477" s="4"/>
      <c r="F11477" s="4"/>
      <c r="G11477" s="4"/>
      <c r="H11477" s="4"/>
      <c r="I11477" s="4"/>
      <c r="J11477" s="4"/>
      <c r="K11477" s="4"/>
      <c r="L11477" s="4"/>
      <c r="M11477" s="4"/>
      <c r="N11477" s="4"/>
      <c r="O11477" s="4"/>
      <c r="P11477" s="4"/>
      <c r="Q11477" s="4"/>
      <c r="R11477" s="4"/>
      <c r="S11477" s="4"/>
      <c r="T11477" s="4"/>
      <c r="U11477" s="4"/>
      <c r="V11477" s="4"/>
      <c r="W11477" s="4"/>
      <c r="X11477" s="4"/>
      <c r="Y11477" s="4"/>
      <c r="Z11477" s="4"/>
      <c r="AA11477" s="4"/>
      <c r="AB11477" s="4"/>
      <c r="AC11477" s="4"/>
      <c r="AD11477" s="4"/>
      <c r="AE11477" s="4"/>
      <c r="AF11477" s="4"/>
      <c r="AG11477" s="14"/>
    </row>
    <row r="11478" s="11" customFormat="1" spans="1:33">
      <c r="A11478" s="4"/>
      <c r="B11478" s="4"/>
      <c r="C11478" s="4"/>
      <c r="D11478" s="4"/>
      <c r="E11478" s="4"/>
      <c r="F11478" s="4"/>
      <c r="G11478" s="4"/>
      <c r="H11478" s="4"/>
      <c r="I11478" s="4"/>
      <c r="J11478" s="4"/>
      <c r="K11478" s="4"/>
      <c r="L11478" s="4"/>
      <c r="M11478" s="4"/>
      <c r="N11478" s="4"/>
      <c r="O11478" s="4"/>
      <c r="P11478" s="4"/>
      <c r="Q11478" s="4"/>
      <c r="R11478" s="4"/>
      <c r="S11478" s="4"/>
      <c r="T11478" s="4"/>
      <c r="U11478" s="4"/>
      <c r="V11478" s="4"/>
      <c r="W11478" s="4"/>
      <c r="X11478" s="4"/>
      <c r="Y11478" s="4"/>
      <c r="Z11478" s="4"/>
      <c r="AA11478" s="4"/>
      <c r="AB11478" s="4"/>
      <c r="AC11478" s="4"/>
      <c r="AD11478" s="4"/>
      <c r="AE11478" s="4"/>
      <c r="AF11478" s="4"/>
      <c r="AG11478" s="14"/>
    </row>
    <row r="11479" s="11" customFormat="1" spans="1:33">
      <c r="A11479" s="4"/>
      <c r="B11479" s="4"/>
      <c r="C11479" s="4"/>
      <c r="D11479" s="4"/>
      <c r="E11479" s="4"/>
      <c r="F11479" s="4"/>
      <c r="G11479" s="4"/>
      <c r="H11479" s="4"/>
      <c r="I11479" s="4"/>
      <c r="J11479" s="4"/>
      <c r="K11479" s="4"/>
      <c r="L11479" s="4"/>
      <c r="M11479" s="4"/>
      <c r="N11479" s="4"/>
      <c r="O11479" s="4"/>
      <c r="P11479" s="4"/>
      <c r="Q11479" s="4"/>
      <c r="R11479" s="4"/>
      <c r="S11479" s="4"/>
      <c r="T11479" s="4"/>
      <c r="U11479" s="4"/>
      <c r="V11479" s="4"/>
      <c r="W11479" s="4"/>
      <c r="X11479" s="4"/>
      <c r="Y11479" s="4"/>
      <c r="Z11479" s="4"/>
      <c r="AA11479" s="4"/>
      <c r="AB11479" s="4"/>
      <c r="AC11479" s="4"/>
      <c r="AD11479" s="4"/>
      <c r="AE11479" s="4"/>
      <c r="AF11479" s="4"/>
      <c r="AG11479" s="14"/>
    </row>
    <row r="11480" s="11" customFormat="1" spans="1:33">
      <c r="A11480" s="4"/>
      <c r="B11480" s="4"/>
      <c r="C11480" s="4"/>
      <c r="D11480" s="4"/>
      <c r="E11480" s="4"/>
      <c r="F11480" s="4"/>
      <c r="G11480" s="4"/>
      <c r="H11480" s="4"/>
      <c r="I11480" s="4"/>
      <c r="J11480" s="4"/>
      <c r="K11480" s="4"/>
      <c r="L11480" s="4"/>
      <c r="M11480" s="4"/>
      <c r="N11480" s="4"/>
      <c r="O11480" s="4"/>
      <c r="P11480" s="4"/>
      <c r="Q11480" s="4"/>
      <c r="R11480" s="4"/>
      <c r="S11480" s="4"/>
      <c r="T11480" s="4"/>
      <c r="U11480" s="4"/>
      <c r="V11480" s="4"/>
      <c r="W11480" s="4"/>
      <c r="X11480" s="4"/>
      <c r="Y11480" s="4"/>
      <c r="Z11480" s="4"/>
      <c r="AA11480" s="4"/>
      <c r="AB11480" s="4"/>
      <c r="AC11480" s="4"/>
      <c r="AD11480" s="4"/>
      <c r="AE11480" s="4"/>
      <c r="AF11480" s="4"/>
      <c r="AG11480" s="14"/>
    </row>
    <row r="11481" s="11" customFormat="1" spans="1:33">
      <c r="A11481" s="4"/>
      <c r="B11481" s="4"/>
      <c r="C11481" s="4"/>
      <c r="D11481" s="4"/>
      <c r="E11481" s="4"/>
      <c r="F11481" s="4"/>
      <c r="G11481" s="4"/>
      <c r="H11481" s="4"/>
      <c r="I11481" s="4"/>
      <c r="J11481" s="4"/>
      <c r="K11481" s="4"/>
      <c r="L11481" s="4"/>
      <c r="M11481" s="4"/>
      <c r="N11481" s="4"/>
      <c r="O11481" s="4"/>
      <c r="P11481" s="4"/>
      <c r="Q11481" s="4"/>
      <c r="R11481" s="4"/>
      <c r="S11481" s="4"/>
      <c r="T11481" s="4"/>
      <c r="U11481" s="4"/>
      <c r="V11481" s="4"/>
      <c r="W11481" s="4"/>
      <c r="X11481" s="4"/>
      <c r="Y11481" s="4"/>
      <c r="Z11481" s="4"/>
      <c r="AA11481" s="4"/>
      <c r="AB11481" s="4"/>
      <c r="AC11481" s="4"/>
      <c r="AD11481" s="4"/>
      <c r="AE11481" s="4"/>
      <c r="AF11481" s="4"/>
      <c r="AG11481" s="14"/>
    </row>
    <row r="11482" s="11" customFormat="1" spans="1:33">
      <c r="A11482" s="4"/>
      <c r="B11482" s="4"/>
      <c r="C11482" s="4"/>
      <c r="D11482" s="4"/>
      <c r="E11482" s="4"/>
      <c r="F11482" s="4"/>
      <c r="G11482" s="4"/>
      <c r="H11482" s="4"/>
      <c r="I11482" s="4"/>
      <c r="J11482" s="4"/>
      <c r="K11482" s="4"/>
      <c r="L11482" s="4"/>
      <c r="M11482" s="4"/>
      <c r="N11482" s="4"/>
      <c r="O11482" s="4"/>
      <c r="P11482" s="4"/>
      <c r="Q11482" s="4"/>
      <c r="R11482" s="4"/>
      <c r="S11482" s="4"/>
      <c r="T11482" s="4"/>
      <c r="U11482" s="4"/>
      <c r="V11482" s="4"/>
      <c r="W11482" s="4"/>
      <c r="X11482" s="4"/>
      <c r="Y11482" s="4"/>
      <c r="Z11482" s="4"/>
      <c r="AA11482" s="4"/>
      <c r="AB11482" s="4"/>
      <c r="AC11482" s="4"/>
      <c r="AD11482" s="4"/>
      <c r="AE11482" s="4"/>
      <c r="AF11482" s="4"/>
      <c r="AG11482" s="14"/>
    </row>
    <row r="11483" s="11" customFormat="1" spans="1:33">
      <c r="A11483" s="4"/>
      <c r="B11483" s="4"/>
      <c r="C11483" s="4"/>
      <c r="D11483" s="4"/>
      <c r="E11483" s="4"/>
      <c r="F11483" s="4"/>
      <c r="G11483" s="4"/>
      <c r="H11483" s="4"/>
      <c r="I11483" s="4"/>
      <c r="J11483" s="4"/>
      <c r="K11483" s="4"/>
      <c r="L11483" s="4"/>
      <c r="M11483" s="4"/>
      <c r="N11483" s="4"/>
      <c r="O11483" s="4"/>
      <c r="P11483" s="4"/>
      <c r="Q11483" s="4"/>
      <c r="R11483" s="4"/>
      <c r="S11483" s="4"/>
      <c r="T11483" s="4"/>
      <c r="U11483" s="4"/>
      <c r="V11483" s="4"/>
      <c r="W11483" s="4"/>
      <c r="X11483" s="4"/>
      <c r="Y11483" s="4"/>
      <c r="Z11483" s="4"/>
      <c r="AA11483" s="4"/>
      <c r="AB11483" s="4"/>
      <c r="AC11483" s="4"/>
      <c r="AD11483" s="4"/>
      <c r="AE11483" s="4"/>
      <c r="AF11483" s="4"/>
      <c r="AG11483" s="14"/>
    </row>
    <row r="11484" s="11" customFormat="1" spans="1:33">
      <c r="A11484" s="4"/>
      <c r="B11484" s="4"/>
      <c r="C11484" s="4"/>
      <c r="D11484" s="4"/>
      <c r="E11484" s="4"/>
      <c r="F11484" s="4"/>
      <c r="G11484" s="4"/>
      <c r="H11484" s="4"/>
      <c r="I11484" s="4"/>
      <c r="J11484" s="4"/>
      <c r="K11484" s="4"/>
      <c r="L11484" s="4"/>
      <c r="M11484" s="4"/>
      <c r="N11484" s="4"/>
      <c r="O11484" s="4"/>
      <c r="P11484" s="4"/>
      <c r="Q11484" s="4"/>
      <c r="R11484" s="4"/>
      <c r="S11484" s="4"/>
      <c r="T11484" s="4"/>
      <c r="U11484" s="4"/>
      <c r="V11484" s="4"/>
      <c r="W11484" s="4"/>
      <c r="X11484" s="4"/>
      <c r="Y11484" s="4"/>
      <c r="Z11484" s="4"/>
      <c r="AA11484" s="4"/>
      <c r="AB11484" s="4"/>
      <c r="AC11484" s="4"/>
      <c r="AD11484" s="4"/>
      <c r="AE11484" s="4"/>
      <c r="AF11484" s="4"/>
      <c r="AG11484" s="14"/>
    </row>
    <row r="11485" s="11" customFormat="1" spans="1:33">
      <c r="A11485" s="4"/>
      <c r="B11485" s="4"/>
      <c r="C11485" s="4"/>
      <c r="D11485" s="4"/>
      <c r="E11485" s="4"/>
      <c r="F11485" s="4"/>
      <c r="G11485" s="4"/>
      <c r="H11485" s="4"/>
      <c r="I11485" s="4"/>
      <c r="J11485" s="4"/>
      <c r="K11485" s="4"/>
      <c r="L11485" s="4"/>
      <c r="M11485" s="4"/>
      <c r="N11485" s="4"/>
      <c r="O11485" s="4"/>
      <c r="P11485" s="4"/>
      <c r="Q11485" s="4"/>
      <c r="R11485" s="4"/>
      <c r="S11485" s="4"/>
      <c r="T11485" s="4"/>
      <c r="U11485" s="4"/>
      <c r="V11485" s="4"/>
      <c r="W11485" s="4"/>
      <c r="X11485" s="4"/>
      <c r="Y11485" s="4"/>
      <c r="Z11485" s="4"/>
      <c r="AA11485" s="4"/>
      <c r="AB11485" s="4"/>
      <c r="AC11485" s="4"/>
      <c r="AD11485" s="4"/>
      <c r="AE11485" s="4"/>
      <c r="AF11485" s="4"/>
      <c r="AG11485" s="14"/>
    </row>
    <row r="11486" s="11" customFormat="1" spans="1:33">
      <c r="A11486" s="4"/>
      <c r="B11486" s="4"/>
      <c r="C11486" s="4"/>
      <c r="D11486" s="4"/>
      <c r="E11486" s="4"/>
      <c r="F11486" s="4"/>
      <c r="G11486" s="4"/>
      <c r="H11486" s="4"/>
      <c r="I11486" s="4"/>
      <c r="J11486" s="4"/>
      <c r="K11486" s="4"/>
      <c r="L11486" s="4"/>
      <c r="M11486" s="4"/>
      <c r="N11486" s="4"/>
      <c r="O11486" s="4"/>
      <c r="P11486" s="4"/>
      <c r="Q11486" s="4"/>
      <c r="R11486" s="4"/>
      <c r="S11486" s="4"/>
      <c r="T11486" s="4"/>
      <c r="U11486" s="4"/>
      <c r="V11486" s="4"/>
      <c r="W11486" s="4"/>
      <c r="X11486" s="4"/>
      <c r="Y11486" s="4"/>
      <c r="Z11486" s="4"/>
      <c r="AA11486" s="4"/>
      <c r="AB11486" s="4"/>
      <c r="AC11486" s="4"/>
      <c r="AD11486" s="4"/>
      <c r="AE11486" s="4"/>
      <c r="AF11486" s="4"/>
      <c r="AG11486" s="14"/>
    </row>
    <row r="11487" s="11" customFormat="1" spans="1:33">
      <c r="A11487" s="4"/>
      <c r="B11487" s="4"/>
      <c r="C11487" s="4"/>
      <c r="D11487" s="4"/>
      <c r="E11487" s="4"/>
      <c r="F11487" s="4"/>
      <c r="G11487" s="4"/>
      <c r="H11487" s="4"/>
      <c r="I11487" s="4"/>
      <c r="J11487" s="4"/>
      <c r="K11487" s="4"/>
      <c r="L11487" s="4"/>
      <c r="M11487" s="4"/>
      <c r="N11487" s="4"/>
      <c r="O11487" s="4"/>
      <c r="P11487" s="4"/>
      <c r="Q11487" s="4"/>
      <c r="R11487" s="4"/>
      <c r="S11487" s="4"/>
      <c r="T11487" s="4"/>
      <c r="U11487" s="4"/>
      <c r="V11487" s="4"/>
      <c r="W11487" s="4"/>
      <c r="X11487" s="4"/>
      <c r="Y11487" s="4"/>
      <c r="Z11487" s="4"/>
      <c r="AA11487" s="4"/>
      <c r="AB11487" s="4"/>
      <c r="AC11487" s="4"/>
      <c r="AD11487" s="4"/>
      <c r="AE11487" s="4"/>
      <c r="AF11487" s="4"/>
      <c r="AG11487" s="14"/>
    </row>
    <row r="11488" s="11" customFormat="1" spans="1:33">
      <c r="A11488" s="4"/>
      <c r="B11488" s="4"/>
      <c r="C11488" s="4"/>
      <c r="D11488" s="4"/>
      <c r="E11488" s="4"/>
      <c r="F11488" s="4"/>
      <c r="G11488" s="4"/>
      <c r="H11488" s="4"/>
      <c r="I11488" s="4"/>
      <c r="J11488" s="4"/>
      <c r="K11488" s="4"/>
      <c r="L11488" s="4"/>
      <c r="M11488" s="4"/>
      <c r="N11488" s="4"/>
      <c r="O11488" s="4"/>
      <c r="P11488" s="4"/>
      <c r="Q11488" s="4"/>
      <c r="R11488" s="4"/>
      <c r="S11488" s="4"/>
      <c r="T11488" s="4"/>
      <c r="U11488" s="4"/>
      <c r="V11488" s="4"/>
      <c r="W11488" s="4"/>
      <c r="X11488" s="4"/>
      <c r="Y11488" s="4"/>
      <c r="Z11488" s="4"/>
      <c r="AA11488" s="4"/>
      <c r="AB11488" s="4"/>
      <c r="AC11488" s="4"/>
      <c r="AD11488" s="4"/>
      <c r="AE11488" s="4"/>
      <c r="AF11488" s="4"/>
      <c r="AG11488" s="14"/>
    </row>
    <row r="11489" s="11" customFormat="1" spans="1:33">
      <c r="A11489" s="4"/>
      <c r="B11489" s="4"/>
      <c r="C11489" s="4"/>
      <c r="D11489" s="4"/>
      <c r="E11489" s="4"/>
      <c r="F11489" s="4"/>
      <c r="G11489" s="4"/>
      <c r="H11489" s="4"/>
      <c r="I11489" s="4"/>
      <c r="J11489" s="4"/>
      <c r="K11489" s="4"/>
      <c r="L11489" s="4"/>
      <c r="M11489" s="4"/>
      <c r="N11489" s="4"/>
      <c r="O11489" s="4"/>
      <c r="P11489" s="4"/>
      <c r="Q11489" s="4"/>
      <c r="R11489" s="4"/>
      <c r="S11489" s="4"/>
      <c r="T11489" s="4"/>
      <c r="U11489" s="4"/>
      <c r="V11489" s="4"/>
      <c r="W11489" s="4"/>
      <c r="X11489" s="4"/>
      <c r="Y11489" s="4"/>
      <c r="Z11489" s="4"/>
      <c r="AA11489" s="4"/>
      <c r="AB11489" s="4"/>
      <c r="AC11489" s="4"/>
      <c r="AD11489" s="4"/>
      <c r="AE11489" s="4"/>
      <c r="AF11489" s="4"/>
      <c r="AG11489" s="14"/>
    </row>
    <row r="11490" s="11" customFormat="1" spans="1:33">
      <c r="A11490" s="4"/>
      <c r="B11490" s="4"/>
      <c r="C11490" s="4"/>
      <c r="D11490" s="4"/>
      <c r="E11490" s="4"/>
      <c r="F11490" s="4"/>
      <c r="G11490" s="4"/>
      <c r="H11490" s="4"/>
      <c r="I11490" s="4"/>
      <c r="J11490" s="4"/>
      <c r="K11490" s="4"/>
      <c r="L11490" s="4"/>
      <c r="M11490" s="4"/>
      <c r="N11490" s="4"/>
      <c r="O11490" s="4"/>
      <c r="P11490" s="4"/>
      <c r="Q11490" s="4"/>
      <c r="R11490" s="4"/>
      <c r="S11490" s="4"/>
      <c r="T11490" s="4"/>
      <c r="U11490" s="4"/>
      <c r="V11490" s="4"/>
      <c r="W11490" s="4"/>
      <c r="X11490" s="4"/>
      <c r="Y11490" s="4"/>
      <c r="Z11490" s="4"/>
      <c r="AA11490" s="4"/>
      <c r="AB11490" s="4"/>
      <c r="AC11490" s="4"/>
      <c r="AD11490" s="4"/>
      <c r="AE11490" s="4"/>
      <c r="AF11490" s="4"/>
      <c r="AG11490" s="14"/>
    </row>
    <row r="11491" s="11" customFormat="1" spans="1:33">
      <c r="A11491" s="4"/>
      <c r="B11491" s="4"/>
      <c r="C11491" s="4"/>
      <c r="D11491" s="4"/>
      <c r="E11491" s="4"/>
      <c r="F11491" s="4"/>
      <c r="G11491" s="4"/>
      <c r="H11491" s="4"/>
      <c r="I11491" s="4"/>
      <c r="J11491" s="4"/>
      <c r="K11491" s="4"/>
      <c r="L11491" s="4"/>
      <c r="M11491" s="4"/>
      <c r="N11491" s="4"/>
      <c r="O11491" s="4"/>
      <c r="P11491" s="4"/>
      <c r="Q11491" s="4"/>
      <c r="R11491" s="4"/>
      <c r="S11491" s="4"/>
      <c r="T11491" s="4"/>
      <c r="U11491" s="4"/>
      <c r="V11491" s="4"/>
      <c r="W11491" s="4"/>
      <c r="X11491" s="4"/>
      <c r="Y11491" s="4"/>
      <c r="Z11491" s="4"/>
      <c r="AA11491" s="4"/>
      <c r="AB11491" s="4"/>
      <c r="AC11491" s="4"/>
      <c r="AD11491" s="4"/>
      <c r="AE11491" s="4"/>
      <c r="AF11491" s="4"/>
      <c r="AG11491" s="14"/>
    </row>
    <row r="11492" s="11" customFormat="1" spans="1:33">
      <c r="A11492" s="4"/>
      <c r="B11492" s="4"/>
      <c r="C11492" s="4"/>
      <c r="D11492" s="4"/>
      <c r="E11492" s="4"/>
      <c r="F11492" s="4"/>
      <c r="G11492" s="4"/>
      <c r="H11492" s="4"/>
      <c r="I11492" s="4"/>
      <c r="J11492" s="4"/>
      <c r="K11492" s="4"/>
      <c r="L11492" s="4"/>
      <c r="M11492" s="4"/>
      <c r="N11492" s="4"/>
      <c r="O11492" s="4"/>
      <c r="P11492" s="4"/>
      <c r="Q11492" s="4"/>
      <c r="R11492" s="4"/>
      <c r="S11492" s="4"/>
      <c r="T11492" s="4"/>
      <c r="U11492" s="4"/>
      <c r="V11492" s="4"/>
      <c r="W11492" s="4"/>
      <c r="X11492" s="4"/>
      <c r="Y11492" s="4"/>
      <c r="Z11492" s="4"/>
      <c r="AA11492" s="4"/>
      <c r="AB11492" s="4"/>
      <c r="AC11492" s="4"/>
      <c r="AD11492" s="4"/>
      <c r="AE11492" s="4"/>
      <c r="AF11492" s="4"/>
      <c r="AG11492" s="14"/>
    </row>
    <row r="11493" s="11" customFormat="1" spans="1:33">
      <c r="A11493" s="4"/>
      <c r="B11493" s="4"/>
      <c r="C11493" s="4"/>
      <c r="D11493" s="4"/>
      <c r="E11493" s="4"/>
      <c r="F11493" s="4"/>
      <c r="G11493" s="4"/>
      <c r="H11493" s="4"/>
      <c r="I11493" s="4"/>
      <c r="J11493" s="4"/>
      <c r="K11493" s="4"/>
      <c r="L11493" s="4"/>
      <c r="M11493" s="4"/>
      <c r="N11493" s="4"/>
      <c r="O11493" s="4"/>
      <c r="P11493" s="4"/>
      <c r="Q11493" s="4"/>
      <c r="R11493" s="4"/>
      <c r="S11493" s="4"/>
      <c r="T11493" s="4"/>
      <c r="U11493" s="4"/>
      <c r="V11493" s="4"/>
      <c r="W11493" s="4"/>
      <c r="X11493" s="4"/>
      <c r="Y11493" s="4"/>
      <c r="Z11493" s="4"/>
      <c r="AA11493" s="4"/>
      <c r="AB11493" s="4"/>
      <c r="AC11493" s="4"/>
      <c r="AD11493" s="4"/>
      <c r="AE11493" s="4"/>
      <c r="AF11493" s="4"/>
      <c r="AG11493" s="14"/>
    </row>
    <row r="11494" s="11" customFormat="1" spans="1:33">
      <c r="A11494" s="4"/>
      <c r="B11494" s="4"/>
      <c r="C11494" s="4"/>
      <c r="D11494" s="4"/>
      <c r="E11494" s="4"/>
      <c r="F11494" s="4"/>
      <c r="G11494" s="4"/>
      <c r="H11494" s="4"/>
      <c r="I11494" s="4"/>
      <c r="J11494" s="4"/>
      <c r="K11494" s="4"/>
      <c r="L11494" s="4"/>
      <c r="M11494" s="4"/>
      <c r="N11494" s="4"/>
      <c r="O11494" s="4"/>
      <c r="P11494" s="4"/>
      <c r="Q11494" s="4"/>
      <c r="R11494" s="4"/>
      <c r="S11494" s="4"/>
      <c r="T11494" s="4"/>
      <c r="U11494" s="4"/>
      <c r="V11494" s="4"/>
      <c r="W11494" s="4"/>
      <c r="X11494" s="4"/>
      <c r="Y11494" s="4"/>
      <c r="Z11494" s="4"/>
      <c r="AA11494" s="4"/>
      <c r="AB11494" s="4"/>
      <c r="AC11494" s="4"/>
      <c r="AD11494" s="4"/>
      <c r="AE11494" s="4"/>
      <c r="AF11494" s="4"/>
      <c r="AG11494" s="14"/>
    </row>
    <row r="11495" s="11" customFormat="1" spans="1:33">
      <c r="A11495" s="4"/>
      <c r="B11495" s="4"/>
      <c r="C11495" s="4"/>
      <c r="D11495" s="4"/>
      <c r="E11495" s="4"/>
      <c r="F11495" s="4"/>
      <c r="G11495" s="4"/>
      <c r="H11495" s="4"/>
      <c r="I11495" s="4"/>
      <c r="J11495" s="4"/>
      <c r="K11495" s="4"/>
      <c r="L11495" s="4"/>
      <c r="M11495" s="4"/>
      <c r="N11495" s="4"/>
      <c r="O11495" s="4"/>
      <c r="P11495" s="4"/>
      <c r="Q11495" s="4"/>
      <c r="R11495" s="4"/>
      <c r="S11495" s="4"/>
      <c r="T11495" s="4"/>
      <c r="U11495" s="4"/>
      <c r="V11495" s="4"/>
      <c r="W11495" s="4"/>
      <c r="X11495" s="4"/>
      <c r="Y11495" s="4"/>
      <c r="Z11495" s="4"/>
      <c r="AA11495" s="4"/>
      <c r="AB11495" s="4"/>
      <c r="AC11495" s="4"/>
      <c r="AD11495" s="4"/>
      <c r="AE11495" s="4"/>
      <c r="AF11495" s="4"/>
      <c r="AG11495" s="14"/>
    </row>
    <row r="11496" s="11" customFormat="1" spans="1:33">
      <c r="A11496" s="4"/>
      <c r="B11496" s="4"/>
      <c r="C11496" s="4"/>
      <c r="D11496" s="4"/>
      <c r="E11496" s="4"/>
      <c r="F11496" s="4"/>
      <c r="G11496" s="4"/>
      <c r="H11496" s="4"/>
      <c r="I11496" s="4"/>
      <c r="J11496" s="4"/>
      <c r="K11496" s="4"/>
      <c r="L11496" s="4"/>
      <c r="M11496" s="4"/>
      <c r="N11496" s="4"/>
      <c r="O11496" s="4"/>
      <c r="P11496" s="4"/>
      <c r="Q11496" s="4"/>
      <c r="R11496" s="4"/>
      <c r="S11496" s="4"/>
      <c r="T11496" s="4"/>
      <c r="U11496" s="4"/>
      <c r="V11496" s="4"/>
      <c r="W11496" s="4"/>
      <c r="X11496" s="4"/>
      <c r="Y11496" s="4"/>
      <c r="Z11496" s="4"/>
      <c r="AA11496" s="4"/>
      <c r="AB11496" s="4"/>
      <c r="AC11496" s="4"/>
      <c r="AD11496" s="4"/>
      <c r="AE11496" s="4"/>
      <c r="AF11496" s="4"/>
      <c r="AG11496" s="14"/>
    </row>
    <row r="11497" s="11" customFormat="1" spans="1:33">
      <c r="A11497" s="4"/>
      <c r="B11497" s="4"/>
      <c r="C11497" s="4"/>
      <c r="D11497" s="4"/>
      <c r="E11497" s="4"/>
      <c r="F11497" s="4"/>
      <c r="G11497" s="4"/>
      <c r="H11497" s="4"/>
      <c r="I11497" s="4"/>
      <c r="J11497" s="4"/>
      <c r="K11497" s="4"/>
      <c r="L11497" s="4"/>
      <c r="M11497" s="4"/>
      <c r="N11497" s="4"/>
      <c r="O11497" s="4"/>
      <c r="P11497" s="4"/>
      <c r="Q11497" s="4"/>
      <c r="R11497" s="4"/>
      <c r="S11497" s="4"/>
      <c r="T11497" s="4"/>
      <c r="U11497" s="4"/>
      <c r="V11497" s="4"/>
      <c r="W11497" s="4"/>
      <c r="X11497" s="4"/>
      <c r="Y11497" s="4"/>
      <c r="Z11497" s="4"/>
      <c r="AA11497" s="4"/>
      <c r="AB11497" s="4"/>
      <c r="AC11497" s="4"/>
      <c r="AD11497" s="4"/>
      <c r="AE11497" s="4"/>
      <c r="AF11497" s="4"/>
      <c r="AG11497" s="14"/>
    </row>
    <row r="11498" s="11" customFormat="1" spans="1:33">
      <c r="A11498" s="4"/>
      <c r="B11498" s="4"/>
      <c r="C11498" s="4"/>
      <c r="D11498" s="4"/>
      <c r="E11498" s="4"/>
      <c r="F11498" s="4"/>
      <c r="G11498" s="4"/>
      <c r="H11498" s="4"/>
      <c r="I11498" s="4"/>
      <c r="J11498" s="4"/>
      <c r="K11498" s="4"/>
      <c r="L11498" s="4"/>
      <c r="M11498" s="4"/>
      <c r="N11498" s="4"/>
      <c r="O11498" s="4"/>
      <c r="P11498" s="4"/>
      <c r="Q11498" s="4"/>
      <c r="R11498" s="4"/>
      <c r="S11498" s="4"/>
      <c r="T11498" s="4"/>
      <c r="U11498" s="4"/>
      <c r="V11498" s="4"/>
      <c r="W11498" s="4"/>
      <c r="X11498" s="4"/>
      <c r="Y11498" s="4"/>
      <c r="Z11498" s="4"/>
      <c r="AA11498" s="4"/>
      <c r="AB11498" s="4"/>
      <c r="AC11498" s="4"/>
      <c r="AD11498" s="4"/>
      <c r="AE11498" s="4"/>
      <c r="AF11498" s="4"/>
      <c r="AG11498" s="14"/>
    </row>
    <row r="11499" s="11" customFormat="1" spans="1:33">
      <c r="A11499" s="4"/>
      <c r="B11499" s="4"/>
      <c r="C11499" s="4"/>
      <c r="D11499" s="4"/>
      <c r="E11499" s="4"/>
      <c r="F11499" s="4"/>
      <c r="G11499" s="4"/>
      <c r="H11499" s="4"/>
      <c r="I11499" s="4"/>
      <c r="J11499" s="4"/>
      <c r="K11499" s="4"/>
      <c r="L11499" s="4"/>
      <c r="M11499" s="4"/>
      <c r="N11499" s="4"/>
      <c r="O11499" s="4"/>
      <c r="P11499" s="4"/>
      <c r="Q11499" s="4"/>
      <c r="R11499" s="4"/>
      <c r="S11499" s="4"/>
      <c r="T11499" s="4"/>
      <c r="U11499" s="4"/>
      <c r="V11499" s="4"/>
      <c r="W11499" s="4"/>
      <c r="X11499" s="4"/>
      <c r="Y11499" s="4"/>
      <c r="Z11499" s="4"/>
      <c r="AA11499" s="4"/>
      <c r="AB11499" s="4"/>
      <c r="AC11499" s="4"/>
      <c r="AD11499" s="4"/>
      <c r="AE11499" s="4"/>
      <c r="AF11499" s="4"/>
      <c r="AG11499" s="14"/>
    </row>
    <row r="11500" s="11" customFormat="1" spans="1:33">
      <c r="A11500" s="4"/>
      <c r="B11500" s="4"/>
      <c r="C11500" s="4"/>
      <c r="D11500" s="4"/>
      <c r="E11500" s="4"/>
      <c r="F11500" s="4"/>
      <c r="G11500" s="4"/>
      <c r="H11500" s="4"/>
      <c r="I11500" s="4"/>
      <c r="J11500" s="4"/>
      <c r="K11500" s="4"/>
      <c r="L11500" s="4"/>
      <c r="M11500" s="4"/>
      <c r="N11500" s="4"/>
      <c r="O11500" s="4"/>
      <c r="P11500" s="4"/>
      <c r="Q11500" s="4"/>
      <c r="R11500" s="4"/>
      <c r="S11500" s="4"/>
      <c r="T11500" s="4"/>
      <c r="U11500" s="4"/>
      <c r="V11500" s="4"/>
      <c r="W11500" s="4"/>
      <c r="X11500" s="4"/>
      <c r="Y11500" s="4"/>
      <c r="Z11500" s="4"/>
      <c r="AA11500" s="4"/>
      <c r="AB11500" s="4"/>
      <c r="AC11500" s="4"/>
      <c r="AD11500" s="4"/>
      <c r="AE11500" s="4"/>
      <c r="AF11500" s="4"/>
      <c r="AG11500" s="14"/>
    </row>
    <row r="11501" s="11" customFormat="1" spans="1:33">
      <c r="A11501" s="4"/>
      <c r="B11501" s="4"/>
      <c r="C11501" s="4"/>
      <c r="D11501" s="4"/>
      <c r="E11501" s="4"/>
      <c r="F11501" s="4"/>
      <c r="G11501" s="4"/>
      <c r="H11501" s="4"/>
      <c r="I11501" s="4"/>
      <c r="J11501" s="4"/>
      <c r="K11501" s="4"/>
      <c r="L11501" s="4"/>
      <c r="M11501" s="4"/>
      <c r="N11501" s="4"/>
      <c r="O11501" s="4"/>
      <c r="P11501" s="4"/>
      <c r="Q11501" s="4"/>
      <c r="R11501" s="4"/>
      <c r="S11501" s="4"/>
      <c r="T11501" s="4"/>
      <c r="U11501" s="4"/>
      <c r="V11501" s="4"/>
      <c r="W11501" s="4"/>
      <c r="X11501" s="4"/>
      <c r="Y11501" s="4"/>
      <c r="Z11501" s="4"/>
      <c r="AA11501" s="4"/>
      <c r="AB11501" s="4"/>
      <c r="AC11501" s="4"/>
      <c r="AD11501" s="4"/>
      <c r="AE11501" s="4"/>
      <c r="AF11501" s="4"/>
      <c r="AG11501" s="14"/>
    </row>
    <row r="11502" s="11" customFormat="1" spans="1:33">
      <c r="A11502" s="4"/>
      <c r="B11502" s="4"/>
      <c r="C11502" s="4"/>
      <c r="D11502" s="4"/>
      <c r="E11502" s="4"/>
      <c r="F11502" s="4"/>
      <c r="G11502" s="4"/>
      <c r="H11502" s="4"/>
      <c r="I11502" s="4"/>
      <c r="J11502" s="4"/>
      <c r="K11502" s="4"/>
      <c r="L11502" s="4"/>
      <c r="M11502" s="4"/>
      <c r="N11502" s="4"/>
      <c r="O11502" s="4"/>
      <c r="P11502" s="4"/>
      <c r="Q11502" s="4"/>
      <c r="R11502" s="4"/>
      <c r="S11502" s="4"/>
      <c r="T11502" s="4"/>
      <c r="U11502" s="4"/>
      <c r="V11502" s="4"/>
      <c r="W11502" s="4"/>
      <c r="X11502" s="4"/>
      <c r="Y11502" s="4"/>
      <c r="Z11502" s="4"/>
      <c r="AA11502" s="4"/>
      <c r="AB11502" s="4"/>
      <c r="AC11502" s="4"/>
      <c r="AD11502" s="4"/>
      <c r="AE11502" s="4"/>
      <c r="AF11502" s="4"/>
      <c r="AG11502" s="14"/>
    </row>
    <row r="11503" s="11" customFormat="1" spans="1:33">
      <c r="A11503" s="4"/>
      <c r="B11503" s="4"/>
      <c r="C11503" s="4"/>
      <c r="D11503" s="4"/>
      <c r="E11503" s="4"/>
      <c r="F11503" s="4"/>
      <c r="G11503" s="4"/>
      <c r="H11503" s="4"/>
      <c r="I11503" s="4"/>
      <c r="J11503" s="4"/>
      <c r="K11503" s="4"/>
      <c r="L11503" s="4"/>
      <c r="M11503" s="4"/>
      <c r="N11503" s="4"/>
      <c r="O11503" s="4"/>
      <c r="P11503" s="4"/>
      <c r="Q11503" s="4"/>
      <c r="R11503" s="4"/>
      <c r="S11503" s="4"/>
      <c r="T11503" s="4"/>
      <c r="U11503" s="4"/>
      <c r="V11503" s="4"/>
      <c r="W11503" s="4"/>
      <c r="X11503" s="4"/>
      <c r="Y11503" s="4"/>
      <c r="Z11503" s="4"/>
      <c r="AA11503" s="4"/>
      <c r="AB11503" s="4"/>
      <c r="AC11503" s="4"/>
      <c r="AD11503" s="4"/>
      <c r="AE11503" s="4"/>
      <c r="AF11503" s="4"/>
      <c r="AG11503" s="14"/>
    </row>
    <row r="11504" s="11" customFormat="1" spans="1:33">
      <c r="A11504" s="4"/>
      <c r="B11504" s="4"/>
      <c r="C11504" s="4"/>
      <c r="D11504" s="4"/>
      <c r="E11504" s="4"/>
      <c r="F11504" s="4"/>
      <c r="G11504" s="4"/>
      <c r="H11504" s="4"/>
      <c r="I11504" s="4"/>
      <c r="J11504" s="4"/>
      <c r="K11504" s="4"/>
      <c r="L11504" s="4"/>
      <c r="M11504" s="4"/>
      <c r="N11504" s="4"/>
      <c r="O11504" s="4"/>
      <c r="P11504" s="4"/>
      <c r="Q11504" s="4"/>
      <c r="R11504" s="4"/>
      <c r="S11504" s="4"/>
      <c r="T11504" s="4"/>
      <c r="U11504" s="4"/>
      <c r="V11504" s="4"/>
      <c r="W11504" s="4"/>
      <c r="X11504" s="4"/>
      <c r="Y11504" s="4"/>
      <c r="Z11504" s="4"/>
      <c r="AA11504" s="4"/>
      <c r="AB11504" s="4"/>
      <c r="AC11504" s="4"/>
      <c r="AD11504" s="4"/>
      <c r="AE11504" s="4"/>
      <c r="AF11504" s="4"/>
      <c r="AG11504" s="14"/>
    </row>
    <row r="11505" s="11" customFormat="1" spans="1:33">
      <c r="A11505" s="4"/>
      <c r="B11505" s="4"/>
      <c r="C11505" s="4"/>
      <c r="D11505" s="4"/>
      <c r="E11505" s="4"/>
      <c r="F11505" s="4"/>
      <c r="G11505" s="4"/>
      <c r="H11505" s="4"/>
      <c r="I11505" s="4"/>
      <c r="J11505" s="4"/>
      <c r="K11505" s="4"/>
      <c r="L11505" s="4"/>
      <c r="M11505" s="4"/>
      <c r="N11505" s="4"/>
      <c r="O11505" s="4"/>
      <c r="P11505" s="4"/>
      <c r="Q11505" s="4"/>
      <c r="R11505" s="4"/>
      <c r="S11505" s="4"/>
      <c r="T11505" s="4"/>
      <c r="U11505" s="4"/>
      <c r="V11505" s="4"/>
      <c r="W11505" s="4"/>
      <c r="X11505" s="4"/>
      <c r="Y11505" s="4"/>
      <c r="Z11505" s="4"/>
      <c r="AA11505" s="4"/>
      <c r="AB11505" s="4"/>
      <c r="AC11505" s="4"/>
      <c r="AD11505" s="4"/>
      <c r="AE11505" s="4"/>
      <c r="AF11505" s="4"/>
      <c r="AG11505" s="14"/>
    </row>
    <row r="11506" s="11" customFormat="1" spans="1:33">
      <c r="A11506" s="4"/>
      <c r="B11506" s="4"/>
      <c r="C11506" s="4"/>
      <c r="D11506" s="4"/>
      <c r="E11506" s="4"/>
      <c r="F11506" s="4"/>
      <c r="G11506" s="4"/>
      <c r="H11506" s="4"/>
      <c r="I11506" s="4"/>
      <c r="J11506" s="4"/>
      <c r="K11506" s="4"/>
      <c r="L11506" s="4"/>
      <c r="M11506" s="4"/>
      <c r="N11506" s="4"/>
      <c r="O11506" s="4"/>
      <c r="P11506" s="4"/>
      <c r="Q11506" s="4"/>
      <c r="R11506" s="4"/>
      <c r="S11506" s="4"/>
      <c r="T11506" s="4"/>
      <c r="U11506" s="4"/>
      <c r="V11506" s="4"/>
      <c r="W11506" s="4"/>
      <c r="X11506" s="4"/>
      <c r="Y11506" s="4"/>
      <c r="Z11506" s="4"/>
      <c r="AA11506" s="4"/>
      <c r="AB11506" s="4"/>
      <c r="AC11506" s="4"/>
      <c r="AD11506" s="4"/>
      <c r="AE11506" s="4"/>
      <c r="AF11506" s="4"/>
      <c r="AG11506" s="14"/>
    </row>
    <row r="11507" s="11" customFormat="1" spans="1:33">
      <c r="A11507" s="4"/>
      <c r="B11507" s="4"/>
      <c r="C11507" s="4"/>
      <c r="D11507" s="4"/>
      <c r="E11507" s="4"/>
      <c r="F11507" s="4"/>
      <c r="G11507" s="4"/>
      <c r="H11507" s="4"/>
      <c r="I11507" s="4"/>
      <c r="J11507" s="4"/>
      <c r="K11507" s="4"/>
      <c r="L11507" s="4"/>
      <c r="M11507" s="4"/>
      <c r="N11507" s="4"/>
      <c r="O11507" s="4"/>
      <c r="P11507" s="4"/>
      <c r="Q11507" s="4"/>
      <c r="R11507" s="4"/>
      <c r="S11507" s="4"/>
      <c r="T11507" s="4"/>
      <c r="U11507" s="4"/>
      <c r="V11507" s="4"/>
      <c r="W11507" s="4"/>
      <c r="X11507" s="4"/>
      <c r="Y11507" s="4"/>
      <c r="Z11507" s="4"/>
      <c r="AA11507" s="4"/>
      <c r="AB11507" s="4"/>
      <c r="AC11507" s="4"/>
      <c r="AD11507" s="4"/>
      <c r="AE11507" s="4"/>
      <c r="AF11507" s="4"/>
      <c r="AG11507" s="14"/>
    </row>
    <row r="11508" s="11" customFormat="1" spans="1:33">
      <c r="A11508" s="4"/>
      <c r="B11508" s="4"/>
      <c r="C11508" s="4"/>
      <c r="D11508" s="4"/>
      <c r="E11508" s="4"/>
      <c r="F11508" s="4"/>
      <c r="G11508" s="4"/>
      <c r="H11508" s="4"/>
      <c r="I11508" s="4"/>
      <c r="J11508" s="4"/>
      <c r="K11508" s="4"/>
      <c r="L11508" s="4"/>
      <c r="M11508" s="4"/>
      <c r="N11508" s="4"/>
      <c r="O11508" s="4"/>
      <c r="P11508" s="4"/>
      <c r="Q11508" s="4"/>
      <c r="R11508" s="4"/>
      <c r="S11508" s="4"/>
      <c r="T11508" s="4"/>
      <c r="U11508" s="4"/>
      <c r="V11508" s="4"/>
      <c r="W11508" s="4"/>
      <c r="X11508" s="4"/>
      <c r="Y11508" s="4"/>
      <c r="Z11508" s="4"/>
      <c r="AA11508" s="4"/>
      <c r="AB11508" s="4"/>
      <c r="AC11508" s="4"/>
      <c r="AD11508" s="4"/>
      <c r="AE11508" s="4"/>
      <c r="AF11508" s="4"/>
      <c r="AG11508" s="14"/>
    </row>
    <row r="11509" s="11" customFormat="1" spans="1:33">
      <c r="A11509" s="4"/>
      <c r="B11509" s="4"/>
      <c r="C11509" s="4"/>
      <c r="D11509" s="4"/>
      <c r="E11509" s="4"/>
      <c r="F11509" s="4"/>
      <c r="G11509" s="4"/>
      <c r="H11509" s="4"/>
      <c r="I11509" s="4"/>
      <c r="J11509" s="4"/>
      <c r="K11509" s="4"/>
      <c r="L11509" s="4"/>
      <c r="M11509" s="4"/>
      <c r="N11509" s="4"/>
      <c r="O11509" s="4"/>
      <c r="P11509" s="4"/>
      <c r="Q11509" s="4"/>
      <c r="R11509" s="4"/>
      <c r="S11509" s="4"/>
      <c r="T11509" s="4"/>
      <c r="U11509" s="4"/>
      <c r="V11509" s="4"/>
      <c r="W11509" s="4"/>
      <c r="X11509" s="4"/>
      <c r="Y11509" s="4"/>
      <c r="Z11509" s="4"/>
      <c r="AA11509" s="4"/>
      <c r="AB11509" s="4"/>
      <c r="AC11509" s="4"/>
      <c r="AD11509" s="4"/>
      <c r="AE11509" s="4"/>
      <c r="AF11509" s="4"/>
      <c r="AG11509" s="14"/>
    </row>
    <row r="11510" s="11" customFormat="1" spans="1:33">
      <c r="A11510" s="4"/>
      <c r="B11510" s="4"/>
      <c r="C11510" s="4"/>
      <c r="D11510" s="4"/>
      <c r="E11510" s="4"/>
      <c r="F11510" s="4"/>
      <c r="G11510" s="4"/>
      <c r="H11510" s="4"/>
      <c r="I11510" s="4"/>
      <c r="J11510" s="4"/>
      <c r="K11510" s="4"/>
      <c r="L11510" s="4"/>
      <c r="M11510" s="4"/>
      <c r="N11510" s="4"/>
      <c r="O11510" s="4"/>
      <c r="P11510" s="4"/>
      <c r="Q11510" s="4"/>
      <c r="R11510" s="4"/>
      <c r="S11510" s="4"/>
      <c r="T11510" s="4"/>
      <c r="U11510" s="4"/>
      <c r="V11510" s="4"/>
      <c r="W11510" s="4"/>
      <c r="X11510" s="4"/>
      <c r="Y11510" s="4"/>
      <c r="Z11510" s="4"/>
      <c r="AA11510" s="4"/>
      <c r="AB11510" s="4"/>
      <c r="AC11510" s="4"/>
      <c r="AD11510" s="4"/>
      <c r="AE11510" s="4"/>
      <c r="AF11510" s="4"/>
      <c r="AG11510" s="14"/>
    </row>
    <row r="11511" s="11" customFormat="1" spans="1:33">
      <c r="A11511" s="4"/>
      <c r="B11511" s="4"/>
      <c r="C11511" s="4"/>
      <c r="D11511" s="4"/>
      <c r="E11511" s="4"/>
      <c r="F11511" s="4"/>
      <c r="G11511" s="4"/>
      <c r="H11511" s="4"/>
      <c r="I11511" s="4"/>
      <c r="J11511" s="4"/>
      <c r="K11511" s="4"/>
      <c r="L11511" s="4"/>
      <c r="M11511" s="4"/>
      <c r="N11511" s="4"/>
      <c r="O11511" s="4"/>
      <c r="P11511" s="4"/>
      <c r="Q11511" s="4"/>
      <c r="R11511" s="4"/>
      <c r="S11511" s="4"/>
      <c r="T11511" s="4"/>
      <c r="U11511" s="4"/>
      <c r="V11511" s="4"/>
      <c r="W11511" s="4"/>
      <c r="X11511" s="4"/>
      <c r="Y11511" s="4"/>
      <c r="Z11511" s="4"/>
      <c r="AA11511" s="4"/>
      <c r="AB11511" s="4"/>
      <c r="AC11511" s="4"/>
      <c r="AD11511" s="4"/>
      <c r="AE11511" s="4"/>
      <c r="AF11511" s="4"/>
      <c r="AG11511" s="14"/>
    </row>
    <row r="11512" s="11" customFormat="1" spans="1:33">
      <c r="A11512" s="4"/>
      <c r="B11512" s="4"/>
      <c r="C11512" s="4"/>
      <c r="D11512" s="4"/>
      <c r="E11512" s="4"/>
      <c r="F11512" s="4"/>
      <c r="G11512" s="4"/>
      <c r="H11512" s="4"/>
      <c r="I11512" s="4"/>
      <c r="J11512" s="4"/>
      <c r="K11512" s="4"/>
      <c r="L11512" s="4"/>
      <c r="M11512" s="4"/>
      <c r="N11512" s="4"/>
      <c r="O11512" s="4"/>
      <c r="P11512" s="4"/>
      <c r="Q11512" s="4"/>
      <c r="R11512" s="4"/>
      <c r="S11512" s="4"/>
      <c r="T11512" s="4"/>
      <c r="U11512" s="4"/>
      <c r="V11512" s="4"/>
      <c r="W11512" s="4"/>
      <c r="X11512" s="4"/>
      <c r="Y11512" s="4"/>
      <c r="Z11512" s="4"/>
      <c r="AA11512" s="4"/>
      <c r="AB11512" s="4"/>
      <c r="AC11512" s="4"/>
      <c r="AD11512" s="4"/>
      <c r="AE11512" s="4"/>
      <c r="AF11512" s="4"/>
      <c r="AG11512" s="14"/>
    </row>
    <row r="11513" s="11" customFormat="1" spans="1:33">
      <c r="A11513" s="4"/>
      <c r="B11513" s="4"/>
      <c r="C11513" s="4"/>
      <c r="D11513" s="4"/>
      <c r="E11513" s="4"/>
      <c r="F11513" s="4"/>
      <c r="G11513" s="4"/>
      <c r="H11513" s="4"/>
      <c r="I11513" s="4"/>
      <c r="J11513" s="4"/>
      <c r="K11513" s="4"/>
      <c r="L11513" s="4"/>
      <c r="M11513" s="4"/>
      <c r="N11513" s="4"/>
      <c r="O11513" s="4"/>
      <c r="P11513" s="4"/>
      <c r="Q11513" s="4"/>
      <c r="R11513" s="4"/>
      <c r="S11513" s="4"/>
      <c r="T11513" s="4"/>
      <c r="U11513" s="4"/>
      <c r="V11513" s="4"/>
      <c r="W11513" s="4"/>
      <c r="X11513" s="4"/>
      <c r="Y11513" s="4"/>
      <c r="Z11513" s="4"/>
      <c r="AA11513" s="4"/>
      <c r="AB11513" s="4"/>
      <c r="AC11513" s="4"/>
      <c r="AD11513" s="4"/>
      <c r="AE11513" s="4"/>
      <c r="AF11513" s="4"/>
      <c r="AG11513" s="14"/>
    </row>
    <row r="11514" s="11" customFormat="1" spans="1:33">
      <c r="A11514" s="4"/>
      <c r="B11514" s="4"/>
      <c r="C11514" s="4"/>
      <c r="D11514" s="4"/>
      <c r="E11514" s="4"/>
      <c r="F11514" s="4"/>
      <c r="G11514" s="4"/>
      <c r="H11514" s="4"/>
      <c r="I11514" s="4"/>
      <c r="J11514" s="4"/>
      <c r="K11514" s="4"/>
      <c r="L11514" s="4"/>
      <c r="M11514" s="4"/>
      <c r="N11514" s="4"/>
      <c r="O11514" s="4"/>
      <c r="P11514" s="4"/>
      <c r="Q11514" s="4"/>
      <c r="R11514" s="4"/>
      <c r="S11514" s="4"/>
      <c r="T11514" s="4"/>
      <c r="U11514" s="4"/>
      <c r="V11514" s="4"/>
      <c r="W11514" s="4"/>
      <c r="X11514" s="4"/>
      <c r="Y11514" s="4"/>
      <c r="Z11514" s="4"/>
      <c r="AA11514" s="4"/>
      <c r="AB11514" s="4"/>
      <c r="AC11514" s="4"/>
      <c r="AD11514" s="4"/>
      <c r="AE11514" s="4"/>
      <c r="AF11514" s="4"/>
      <c r="AG11514" s="14"/>
    </row>
    <row r="11515" s="11" customFormat="1" spans="1:33">
      <c r="A11515" s="4"/>
      <c r="B11515" s="4"/>
      <c r="C11515" s="4"/>
      <c r="D11515" s="4"/>
      <c r="E11515" s="4"/>
      <c r="F11515" s="4"/>
      <c r="G11515" s="4"/>
      <c r="H11515" s="4"/>
      <c r="I11515" s="4"/>
      <c r="J11515" s="4"/>
      <c r="K11515" s="4"/>
      <c r="L11515" s="4"/>
      <c r="M11515" s="4"/>
      <c r="N11515" s="4"/>
      <c r="O11515" s="4"/>
      <c r="P11515" s="4"/>
      <c r="Q11515" s="4"/>
      <c r="R11515" s="4"/>
      <c r="S11515" s="4"/>
      <c r="T11515" s="4"/>
      <c r="U11515" s="4"/>
      <c r="V11515" s="4"/>
      <c r="W11515" s="4"/>
      <c r="X11515" s="4"/>
      <c r="Y11515" s="4"/>
      <c r="Z11515" s="4"/>
      <c r="AA11515" s="4"/>
      <c r="AB11515" s="4"/>
      <c r="AC11515" s="4"/>
      <c r="AD11515" s="4"/>
      <c r="AE11515" s="4"/>
      <c r="AF11515" s="4"/>
      <c r="AG11515" s="14"/>
    </row>
    <row r="11516" s="11" customFormat="1" spans="1:33">
      <c r="A11516" s="4"/>
      <c r="B11516" s="4"/>
      <c r="C11516" s="4"/>
      <c r="D11516" s="4"/>
      <c r="E11516" s="4"/>
      <c r="F11516" s="4"/>
      <c r="G11516" s="4"/>
      <c r="H11516" s="4"/>
      <c r="I11516" s="4"/>
      <c r="J11516" s="4"/>
      <c r="K11516" s="4"/>
      <c r="L11516" s="4"/>
      <c r="M11516" s="4"/>
      <c r="N11516" s="4"/>
      <c r="O11516" s="4"/>
      <c r="P11516" s="4"/>
      <c r="Q11516" s="4"/>
      <c r="R11516" s="4"/>
      <c r="S11516" s="4"/>
      <c r="T11516" s="4"/>
      <c r="U11516" s="4"/>
      <c r="V11516" s="4"/>
      <c r="W11516" s="4"/>
      <c r="X11516" s="4"/>
      <c r="Y11516" s="4"/>
      <c r="Z11516" s="4"/>
      <c r="AA11516" s="4"/>
      <c r="AB11516" s="4"/>
      <c r="AC11516" s="4"/>
      <c r="AD11516" s="4"/>
      <c r="AE11516" s="4"/>
      <c r="AF11516" s="4"/>
      <c r="AG11516" s="14"/>
    </row>
    <row r="11517" s="11" customFormat="1" spans="1:33">
      <c r="A11517" s="4"/>
      <c r="B11517" s="4"/>
      <c r="C11517" s="4"/>
      <c r="D11517" s="4"/>
      <c r="E11517" s="4"/>
      <c r="F11517" s="4"/>
      <c r="G11517" s="4"/>
      <c r="H11517" s="4"/>
      <c r="I11517" s="4"/>
      <c r="J11517" s="4"/>
      <c r="K11517" s="4"/>
      <c r="L11517" s="4"/>
      <c r="M11517" s="4"/>
      <c r="N11517" s="4"/>
      <c r="O11517" s="4"/>
      <c r="P11517" s="4"/>
      <c r="Q11517" s="4"/>
      <c r="R11517" s="4"/>
      <c r="S11517" s="4"/>
      <c r="T11517" s="4"/>
      <c r="U11517" s="4"/>
      <c r="V11517" s="4"/>
      <c r="W11517" s="4"/>
      <c r="X11517" s="4"/>
      <c r="Y11517" s="4"/>
      <c r="Z11517" s="4"/>
      <c r="AA11517" s="4"/>
      <c r="AB11517" s="4"/>
      <c r="AC11517" s="4"/>
      <c r="AD11517" s="4"/>
      <c r="AE11517" s="4"/>
      <c r="AF11517" s="4"/>
      <c r="AG11517" s="14"/>
    </row>
    <row r="11518" s="11" customFormat="1" spans="1:33">
      <c r="A11518" s="4"/>
      <c r="B11518" s="4"/>
      <c r="C11518" s="4"/>
      <c r="D11518" s="4"/>
      <c r="E11518" s="4"/>
      <c r="F11518" s="4"/>
      <c r="G11518" s="4"/>
      <c r="H11518" s="4"/>
      <c r="I11518" s="4"/>
      <c r="J11518" s="4"/>
      <c r="K11518" s="4"/>
      <c r="L11518" s="4"/>
      <c r="M11518" s="4"/>
      <c r="N11518" s="4"/>
      <c r="O11518" s="4"/>
      <c r="P11518" s="4"/>
      <c r="Q11518" s="4"/>
      <c r="R11518" s="4"/>
      <c r="S11518" s="4"/>
      <c r="T11518" s="4"/>
      <c r="U11518" s="4"/>
      <c r="V11518" s="4"/>
      <c r="W11518" s="4"/>
      <c r="X11518" s="4"/>
      <c r="Y11518" s="4"/>
      <c r="Z11518" s="4"/>
      <c r="AA11518" s="4"/>
      <c r="AB11518" s="4"/>
      <c r="AC11518" s="4"/>
      <c r="AD11518" s="4"/>
      <c r="AE11518" s="4"/>
      <c r="AF11518" s="4"/>
      <c r="AG11518" s="14"/>
    </row>
    <row r="11519" s="11" customFormat="1" spans="1:33">
      <c r="A11519" s="4"/>
      <c r="B11519" s="4"/>
      <c r="C11519" s="4"/>
      <c r="D11519" s="4"/>
      <c r="E11519" s="4"/>
      <c r="F11519" s="4"/>
      <c r="G11519" s="4"/>
      <c r="H11519" s="4"/>
      <c r="I11519" s="4"/>
      <c r="J11519" s="4"/>
      <c r="K11519" s="4"/>
      <c r="L11519" s="4"/>
      <c r="M11519" s="4"/>
      <c r="N11519" s="4"/>
      <c r="O11519" s="4"/>
      <c r="P11519" s="4"/>
      <c r="Q11519" s="4"/>
      <c r="R11519" s="4"/>
      <c r="S11519" s="4"/>
      <c r="T11519" s="4"/>
      <c r="U11519" s="4"/>
      <c r="V11519" s="4"/>
      <c r="W11519" s="4"/>
      <c r="X11519" s="4"/>
      <c r="Y11519" s="4"/>
      <c r="Z11519" s="4"/>
      <c r="AA11519" s="4"/>
      <c r="AB11519" s="4"/>
      <c r="AC11519" s="4"/>
      <c r="AD11519" s="4"/>
      <c r="AE11519" s="4"/>
      <c r="AF11519" s="4"/>
      <c r="AG11519" s="14"/>
    </row>
    <row r="11520" s="11" customFormat="1" spans="1:33">
      <c r="A11520" s="4"/>
      <c r="B11520" s="4"/>
      <c r="C11520" s="4"/>
      <c r="D11520" s="4"/>
      <c r="E11520" s="4"/>
      <c r="F11520" s="4"/>
      <c r="G11520" s="4"/>
      <c r="H11520" s="4"/>
      <c r="I11520" s="4"/>
      <c r="J11520" s="4"/>
      <c r="K11520" s="4"/>
      <c r="L11520" s="4"/>
      <c r="M11520" s="4"/>
      <c r="N11520" s="4"/>
      <c r="O11520" s="4"/>
      <c r="P11520" s="4"/>
      <c r="Q11520" s="4"/>
      <c r="R11520" s="4"/>
      <c r="S11520" s="4"/>
      <c r="T11520" s="4"/>
      <c r="U11520" s="4"/>
      <c r="V11520" s="4"/>
      <c r="W11520" s="4"/>
      <c r="X11520" s="4"/>
      <c r="Y11520" s="4"/>
      <c r="Z11520" s="4"/>
      <c r="AA11520" s="4"/>
      <c r="AB11520" s="4"/>
      <c r="AC11520" s="4"/>
      <c r="AD11520" s="4"/>
      <c r="AE11520" s="4"/>
      <c r="AF11520" s="4"/>
      <c r="AG11520" s="14"/>
    </row>
    <row r="11521" s="11" customFormat="1" spans="1:33">
      <c r="A11521" s="4"/>
      <c r="B11521" s="4"/>
      <c r="C11521" s="4"/>
      <c r="D11521" s="4"/>
      <c r="E11521" s="4"/>
      <c r="F11521" s="4"/>
      <c r="G11521" s="4"/>
      <c r="H11521" s="4"/>
      <c r="I11521" s="4"/>
      <c r="J11521" s="4"/>
      <c r="K11521" s="4"/>
      <c r="L11521" s="4"/>
      <c r="M11521" s="4"/>
      <c r="N11521" s="4"/>
      <c r="O11521" s="4"/>
      <c r="P11521" s="4"/>
      <c r="Q11521" s="4"/>
      <c r="R11521" s="4"/>
      <c r="S11521" s="4"/>
      <c r="T11521" s="4"/>
      <c r="U11521" s="4"/>
      <c r="V11521" s="4"/>
      <c r="W11521" s="4"/>
      <c r="X11521" s="4"/>
      <c r="Y11521" s="4"/>
      <c r="Z11521" s="4"/>
      <c r="AA11521" s="4"/>
      <c r="AB11521" s="4"/>
      <c r="AC11521" s="4"/>
      <c r="AD11521" s="4"/>
      <c r="AE11521" s="4"/>
      <c r="AF11521" s="4"/>
      <c r="AG11521" s="14"/>
    </row>
    <row r="11522" s="11" customFormat="1" spans="1:33">
      <c r="A11522" s="4"/>
      <c r="B11522" s="4"/>
      <c r="C11522" s="4"/>
      <c r="D11522" s="4"/>
      <c r="E11522" s="4"/>
      <c r="F11522" s="4"/>
      <c r="G11522" s="4"/>
      <c r="H11522" s="4"/>
      <c r="I11522" s="4"/>
      <c r="J11522" s="4"/>
      <c r="K11522" s="4"/>
      <c r="L11522" s="4"/>
      <c r="M11522" s="4"/>
      <c r="N11522" s="4"/>
      <c r="O11522" s="4"/>
      <c r="P11522" s="4"/>
      <c r="Q11522" s="4"/>
      <c r="R11522" s="4"/>
      <c r="S11522" s="4"/>
      <c r="T11522" s="4"/>
      <c r="U11522" s="4"/>
      <c r="V11522" s="4"/>
      <c r="W11522" s="4"/>
      <c r="X11522" s="4"/>
      <c r="Y11522" s="4"/>
      <c r="Z11522" s="4"/>
      <c r="AA11522" s="4"/>
      <c r="AB11522" s="4"/>
      <c r="AC11522" s="4"/>
      <c r="AD11522" s="4"/>
      <c r="AE11522" s="4"/>
      <c r="AF11522" s="4"/>
      <c r="AG11522" s="14"/>
    </row>
    <row r="11523" s="11" customFormat="1" spans="1:33">
      <c r="A11523" s="4"/>
      <c r="B11523" s="4"/>
      <c r="C11523" s="4"/>
      <c r="D11523" s="4"/>
      <c r="E11523" s="4"/>
      <c r="F11523" s="4"/>
      <c r="G11523" s="4"/>
      <c r="H11523" s="4"/>
      <c r="I11523" s="4"/>
      <c r="J11523" s="4"/>
      <c r="K11523" s="4"/>
      <c r="L11523" s="4"/>
      <c r="M11523" s="4"/>
      <c r="N11523" s="4"/>
      <c r="O11523" s="4"/>
      <c r="P11523" s="4"/>
      <c r="Q11523" s="4"/>
      <c r="R11523" s="4"/>
      <c r="S11523" s="4"/>
      <c r="T11523" s="4"/>
      <c r="U11523" s="4"/>
      <c r="V11523" s="4"/>
      <c r="W11523" s="4"/>
      <c r="X11523" s="4"/>
      <c r="Y11523" s="4"/>
      <c r="Z11523" s="4"/>
      <c r="AA11523" s="4"/>
      <c r="AB11523" s="4"/>
      <c r="AC11523" s="4"/>
      <c r="AD11523" s="4"/>
      <c r="AE11523" s="4"/>
      <c r="AF11523" s="4"/>
      <c r="AG11523" s="14"/>
    </row>
    <row r="11524" s="11" customFormat="1" spans="1:33">
      <c r="A11524" s="4"/>
      <c r="B11524" s="4"/>
      <c r="C11524" s="4"/>
      <c r="D11524" s="4"/>
      <c r="E11524" s="4"/>
      <c r="F11524" s="4"/>
      <c r="G11524" s="4"/>
      <c r="H11524" s="4"/>
      <c r="I11524" s="4"/>
      <c r="J11524" s="4"/>
      <c r="K11524" s="4"/>
      <c r="L11524" s="4"/>
      <c r="M11524" s="4"/>
      <c r="N11524" s="4"/>
      <c r="O11524" s="4"/>
      <c r="P11524" s="4"/>
      <c r="Q11524" s="4"/>
      <c r="R11524" s="4"/>
      <c r="S11524" s="4"/>
      <c r="T11524" s="4"/>
      <c r="U11524" s="4"/>
      <c r="V11524" s="4"/>
      <c r="W11524" s="4"/>
      <c r="X11524" s="4"/>
      <c r="Y11524" s="4"/>
      <c r="Z11524" s="4"/>
      <c r="AA11524" s="4"/>
      <c r="AB11524" s="4"/>
      <c r="AC11524" s="4"/>
      <c r="AD11524" s="4"/>
      <c r="AE11524" s="4"/>
      <c r="AF11524" s="4"/>
      <c r="AG11524" s="14"/>
    </row>
    <row r="11525" s="11" customFormat="1" spans="1:33">
      <c r="A11525" s="4"/>
      <c r="B11525" s="4"/>
      <c r="C11525" s="4"/>
      <c r="D11525" s="4"/>
      <c r="E11525" s="4"/>
      <c r="F11525" s="4"/>
      <c r="G11525" s="4"/>
      <c r="H11525" s="4"/>
      <c r="I11525" s="4"/>
      <c r="J11525" s="4"/>
      <c r="K11525" s="4"/>
      <c r="L11525" s="4"/>
      <c r="M11525" s="4"/>
      <c r="N11525" s="4"/>
      <c r="O11525" s="4"/>
      <c r="P11525" s="4"/>
      <c r="Q11525" s="4"/>
      <c r="R11525" s="4"/>
      <c r="S11525" s="4"/>
      <c r="T11525" s="4"/>
      <c r="U11525" s="4"/>
      <c r="V11525" s="4"/>
      <c r="W11525" s="4"/>
      <c r="X11525" s="4"/>
      <c r="Y11525" s="4"/>
      <c r="Z11525" s="4"/>
      <c r="AA11525" s="4"/>
      <c r="AB11525" s="4"/>
      <c r="AC11525" s="4"/>
      <c r="AD11525" s="4"/>
      <c r="AE11525" s="4"/>
      <c r="AF11525" s="4"/>
      <c r="AG11525" s="14"/>
    </row>
    <row r="11526" s="11" customFormat="1" spans="1:33">
      <c r="A11526" s="4"/>
      <c r="B11526" s="4"/>
      <c r="C11526" s="4"/>
      <c r="D11526" s="4"/>
      <c r="E11526" s="4"/>
      <c r="F11526" s="4"/>
      <c r="G11526" s="4"/>
      <c r="H11526" s="4"/>
      <c r="I11526" s="4"/>
      <c r="J11526" s="4"/>
      <c r="K11526" s="4"/>
      <c r="L11526" s="4"/>
      <c r="M11526" s="4"/>
      <c r="N11526" s="4"/>
      <c r="O11526" s="4"/>
      <c r="P11526" s="4"/>
      <c r="Q11526" s="4"/>
      <c r="R11526" s="4"/>
      <c r="S11526" s="4"/>
      <c r="T11526" s="4"/>
      <c r="U11526" s="4"/>
      <c r="V11526" s="4"/>
      <c r="W11526" s="4"/>
      <c r="X11526" s="4"/>
      <c r="Y11526" s="4"/>
      <c r="Z11526" s="4"/>
      <c r="AA11526" s="4"/>
      <c r="AB11526" s="4"/>
      <c r="AC11526" s="4"/>
      <c r="AD11526" s="4"/>
      <c r="AE11526" s="4"/>
      <c r="AF11526" s="4"/>
      <c r="AG11526" s="14"/>
    </row>
    <row r="11527" s="11" customFormat="1" spans="1:33">
      <c r="A11527" s="4"/>
      <c r="B11527" s="4"/>
      <c r="C11527" s="4"/>
      <c r="D11527" s="4"/>
      <c r="E11527" s="4"/>
      <c r="F11527" s="4"/>
      <c r="G11527" s="4"/>
      <c r="H11527" s="4"/>
      <c r="I11527" s="4"/>
      <c r="J11527" s="4"/>
      <c r="K11527" s="4"/>
      <c r="L11527" s="4"/>
      <c r="M11527" s="4"/>
      <c r="N11527" s="4"/>
      <c r="O11527" s="4"/>
      <c r="P11527" s="4"/>
      <c r="Q11527" s="4"/>
      <c r="R11527" s="4"/>
      <c r="S11527" s="4"/>
      <c r="T11527" s="4"/>
      <c r="U11527" s="4"/>
      <c r="V11527" s="4"/>
      <c r="W11527" s="4"/>
      <c r="X11527" s="4"/>
      <c r="Y11527" s="4"/>
      <c r="Z11527" s="4"/>
      <c r="AA11527" s="4"/>
      <c r="AB11527" s="4"/>
      <c r="AC11527" s="4"/>
      <c r="AD11527" s="4"/>
      <c r="AE11527" s="4"/>
      <c r="AF11527" s="4"/>
      <c r="AG11527" s="14"/>
    </row>
    <row r="11528" s="11" customFormat="1" spans="1:33">
      <c r="A11528" s="4"/>
      <c r="B11528" s="4"/>
      <c r="C11528" s="4"/>
      <c r="D11528" s="4"/>
      <c r="E11528" s="4"/>
      <c r="F11528" s="4"/>
      <c r="G11528" s="4"/>
      <c r="H11528" s="4"/>
      <c r="I11528" s="4"/>
      <c r="J11528" s="4"/>
      <c r="K11528" s="4"/>
      <c r="L11528" s="4"/>
      <c r="M11528" s="4"/>
      <c r="N11528" s="4"/>
      <c r="O11528" s="4"/>
      <c r="P11528" s="4"/>
      <c r="Q11528" s="4"/>
      <c r="R11528" s="4"/>
      <c r="S11528" s="4"/>
      <c r="T11528" s="4"/>
      <c r="U11528" s="4"/>
      <c r="V11528" s="4"/>
      <c r="W11528" s="4"/>
      <c r="X11528" s="4"/>
      <c r="Y11528" s="4"/>
      <c r="Z11528" s="4"/>
      <c r="AA11528" s="4"/>
      <c r="AB11528" s="4"/>
      <c r="AC11528" s="4"/>
      <c r="AD11528" s="4"/>
      <c r="AE11528" s="4"/>
      <c r="AF11528" s="4"/>
      <c r="AG11528" s="14"/>
    </row>
    <row r="11529" s="11" customFormat="1" spans="1:33">
      <c r="A11529" s="4"/>
      <c r="B11529" s="4"/>
      <c r="C11529" s="4"/>
      <c r="D11529" s="4"/>
      <c r="E11529" s="4"/>
      <c r="F11529" s="4"/>
      <c r="G11529" s="4"/>
      <c r="H11529" s="4"/>
      <c r="I11529" s="4"/>
      <c r="J11529" s="4"/>
      <c r="K11529" s="4"/>
      <c r="L11529" s="4"/>
      <c r="M11529" s="4"/>
      <c r="N11529" s="4"/>
      <c r="O11529" s="4"/>
      <c r="P11529" s="4"/>
      <c r="Q11529" s="4"/>
      <c r="R11529" s="4"/>
      <c r="S11529" s="4"/>
      <c r="T11529" s="4"/>
      <c r="U11529" s="4"/>
      <c r="V11529" s="4"/>
      <c r="W11529" s="4"/>
      <c r="X11529" s="4"/>
      <c r="Y11529" s="4"/>
      <c r="Z11529" s="4"/>
      <c r="AA11529" s="4"/>
      <c r="AB11529" s="4"/>
      <c r="AC11529" s="4"/>
      <c r="AD11529" s="4"/>
      <c r="AE11529" s="4"/>
      <c r="AF11529" s="4"/>
      <c r="AG11529" s="14"/>
    </row>
    <row r="11530" s="11" customFormat="1" spans="1:33">
      <c r="A11530" s="4"/>
      <c r="B11530" s="4"/>
      <c r="C11530" s="4"/>
      <c r="D11530" s="4"/>
      <c r="E11530" s="4"/>
      <c r="F11530" s="4"/>
      <c r="G11530" s="4"/>
      <c r="H11530" s="4"/>
      <c r="I11530" s="4"/>
      <c r="J11530" s="4"/>
      <c r="K11530" s="4"/>
      <c r="L11530" s="4"/>
      <c r="M11530" s="4"/>
      <c r="N11530" s="4"/>
      <c r="O11530" s="4"/>
      <c r="P11530" s="4"/>
      <c r="Q11530" s="4"/>
      <c r="R11530" s="4"/>
      <c r="S11530" s="4"/>
      <c r="T11530" s="4"/>
      <c r="U11530" s="4"/>
      <c r="V11530" s="4"/>
      <c r="W11530" s="4"/>
      <c r="X11530" s="4"/>
      <c r="Y11530" s="4"/>
      <c r="Z11530" s="4"/>
      <c r="AA11530" s="4"/>
      <c r="AB11530" s="4"/>
      <c r="AC11530" s="4"/>
      <c r="AD11530" s="4"/>
      <c r="AE11530" s="4"/>
      <c r="AF11530" s="4"/>
      <c r="AG11530" s="14"/>
    </row>
    <row r="11531" s="11" customFormat="1" spans="1:33">
      <c r="A11531" s="4"/>
      <c r="B11531" s="4"/>
      <c r="C11531" s="4"/>
      <c r="D11531" s="4"/>
      <c r="E11531" s="4"/>
      <c r="F11531" s="4"/>
      <c r="G11531" s="4"/>
      <c r="H11531" s="4"/>
      <c r="I11531" s="4"/>
      <c r="J11531" s="4"/>
      <c r="K11531" s="4"/>
      <c r="L11531" s="4"/>
      <c r="M11531" s="4"/>
      <c r="N11531" s="4"/>
      <c r="O11531" s="4"/>
      <c r="P11531" s="4"/>
      <c r="Q11531" s="4"/>
      <c r="R11531" s="4"/>
      <c r="S11531" s="4"/>
      <c r="T11531" s="4"/>
      <c r="U11531" s="4"/>
      <c r="V11531" s="4"/>
      <c r="W11531" s="4"/>
      <c r="X11531" s="4"/>
      <c r="Y11531" s="4"/>
      <c r="Z11531" s="4"/>
      <c r="AA11531" s="4"/>
      <c r="AB11531" s="4"/>
      <c r="AC11531" s="4"/>
      <c r="AD11531" s="4"/>
      <c r="AE11531" s="4"/>
      <c r="AF11531" s="4"/>
      <c r="AG11531" s="14"/>
    </row>
    <row r="11532" s="11" customFormat="1" spans="1:33">
      <c r="A11532" s="4"/>
      <c r="B11532" s="4"/>
      <c r="C11532" s="4"/>
      <c r="D11532" s="4"/>
      <c r="E11532" s="4"/>
      <c r="F11532" s="4"/>
      <c r="G11532" s="4"/>
      <c r="H11532" s="4"/>
      <c r="I11532" s="4"/>
      <c r="J11532" s="4"/>
      <c r="K11532" s="4"/>
      <c r="L11532" s="4"/>
      <c r="M11532" s="4"/>
      <c r="N11532" s="4"/>
      <c r="O11532" s="4"/>
      <c r="P11532" s="4"/>
      <c r="Q11532" s="4"/>
      <c r="R11532" s="4"/>
      <c r="S11532" s="4"/>
      <c r="T11532" s="4"/>
      <c r="U11532" s="4"/>
      <c r="V11532" s="4"/>
      <c r="W11532" s="4"/>
      <c r="X11532" s="4"/>
      <c r="Y11532" s="4"/>
      <c r="Z11532" s="4"/>
      <c r="AA11532" s="4"/>
      <c r="AB11532" s="4"/>
      <c r="AC11532" s="4"/>
      <c r="AD11532" s="4"/>
      <c r="AE11532" s="4"/>
      <c r="AF11532" s="4"/>
      <c r="AG11532" s="14"/>
    </row>
    <row r="11533" s="11" customFormat="1" spans="1:33">
      <c r="A11533" s="4"/>
      <c r="B11533" s="4"/>
      <c r="C11533" s="4"/>
      <c r="D11533" s="4"/>
      <c r="E11533" s="4"/>
      <c r="F11533" s="4"/>
      <c r="G11533" s="4"/>
      <c r="H11533" s="4"/>
      <c r="I11533" s="4"/>
      <c r="J11533" s="4"/>
      <c r="K11533" s="4"/>
      <c r="L11533" s="4"/>
      <c r="M11533" s="4"/>
      <c r="N11533" s="4"/>
      <c r="O11533" s="4"/>
      <c r="P11533" s="4"/>
      <c r="Q11533" s="4"/>
      <c r="R11533" s="4"/>
      <c r="S11533" s="4"/>
      <c r="T11533" s="4"/>
      <c r="U11533" s="4"/>
      <c r="V11533" s="4"/>
      <c r="W11533" s="4"/>
      <c r="X11533" s="4"/>
      <c r="Y11533" s="4"/>
      <c r="Z11533" s="4"/>
      <c r="AA11533" s="4"/>
      <c r="AB11533" s="4"/>
      <c r="AC11533" s="4"/>
      <c r="AD11533" s="4"/>
      <c r="AE11533" s="4"/>
      <c r="AF11533" s="4"/>
      <c r="AG11533" s="14"/>
    </row>
    <row r="11534" s="11" customFormat="1" spans="1:33">
      <c r="A11534" s="4"/>
      <c r="B11534" s="4"/>
      <c r="C11534" s="4"/>
      <c r="D11534" s="4"/>
      <c r="E11534" s="4"/>
      <c r="F11534" s="4"/>
      <c r="G11534" s="4"/>
      <c r="H11534" s="4"/>
      <c r="I11534" s="4"/>
      <c r="J11534" s="4"/>
      <c r="K11534" s="4"/>
      <c r="L11534" s="4"/>
      <c r="M11534" s="4"/>
      <c r="N11534" s="4"/>
      <c r="O11534" s="4"/>
      <c r="P11534" s="4"/>
      <c r="Q11534" s="4"/>
      <c r="R11534" s="4"/>
      <c r="S11534" s="4"/>
      <c r="T11534" s="4"/>
      <c r="U11534" s="4"/>
      <c r="V11534" s="4"/>
      <c r="W11534" s="4"/>
      <c r="X11534" s="4"/>
      <c r="Y11534" s="4"/>
      <c r="Z11534" s="4"/>
      <c r="AA11534" s="4"/>
      <c r="AB11534" s="4"/>
      <c r="AC11534" s="4"/>
      <c r="AD11534" s="4"/>
      <c r="AE11534" s="4"/>
      <c r="AF11534" s="4"/>
      <c r="AG11534" s="14"/>
    </row>
    <row r="11535" s="11" customFormat="1" spans="1:33">
      <c r="A11535" s="4"/>
      <c r="B11535" s="4"/>
      <c r="C11535" s="4"/>
      <c r="D11535" s="4"/>
      <c r="E11535" s="4"/>
      <c r="F11535" s="4"/>
      <c r="G11535" s="4"/>
      <c r="H11535" s="4"/>
      <c r="I11535" s="4"/>
      <c r="J11535" s="4"/>
      <c r="K11535" s="4"/>
      <c r="L11535" s="4"/>
      <c r="M11535" s="4"/>
      <c r="N11535" s="4"/>
      <c r="O11535" s="4"/>
      <c r="P11535" s="4"/>
      <c r="Q11535" s="4"/>
      <c r="R11535" s="4"/>
      <c r="S11535" s="4"/>
      <c r="T11535" s="4"/>
      <c r="U11535" s="4"/>
      <c r="V11535" s="4"/>
      <c r="W11535" s="4"/>
      <c r="X11535" s="4"/>
      <c r="Y11535" s="4"/>
      <c r="Z11535" s="4"/>
      <c r="AA11535" s="4"/>
      <c r="AB11535" s="4"/>
      <c r="AC11535" s="4"/>
      <c r="AD11535" s="4"/>
      <c r="AE11535" s="4"/>
      <c r="AF11535" s="4"/>
      <c r="AG11535" s="14"/>
    </row>
    <row r="11536" s="11" customFormat="1" spans="1:33">
      <c r="A11536" s="4"/>
      <c r="B11536" s="4"/>
      <c r="C11536" s="4"/>
      <c r="D11536" s="4"/>
      <c r="E11536" s="4"/>
      <c r="F11536" s="4"/>
      <c r="G11536" s="4"/>
      <c r="H11536" s="4"/>
      <c r="I11536" s="4"/>
      <c r="J11536" s="4"/>
      <c r="K11536" s="4"/>
      <c r="L11536" s="4"/>
      <c r="M11536" s="4"/>
      <c r="N11536" s="4"/>
      <c r="O11536" s="4"/>
      <c r="P11536" s="4"/>
      <c r="Q11536" s="4"/>
      <c r="R11536" s="4"/>
      <c r="S11536" s="4"/>
      <c r="T11536" s="4"/>
      <c r="U11536" s="4"/>
      <c r="V11536" s="4"/>
      <c r="W11536" s="4"/>
      <c r="X11536" s="4"/>
      <c r="Y11536" s="4"/>
      <c r="Z11536" s="4"/>
      <c r="AA11536" s="4"/>
      <c r="AB11536" s="4"/>
      <c r="AC11536" s="4"/>
      <c r="AD11536" s="4"/>
      <c r="AE11536" s="4"/>
      <c r="AF11536" s="4"/>
      <c r="AG11536" s="14"/>
    </row>
    <row r="11537" s="11" customFormat="1" spans="1:33">
      <c r="A11537" s="4"/>
      <c r="B11537" s="4"/>
      <c r="C11537" s="4"/>
      <c r="D11537" s="4"/>
      <c r="E11537" s="4"/>
      <c r="F11537" s="4"/>
      <c r="G11537" s="4"/>
      <c r="H11537" s="4"/>
      <c r="I11537" s="4"/>
      <c r="J11537" s="4"/>
      <c r="K11537" s="4"/>
      <c r="L11537" s="4"/>
      <c r="M11537" s="4"/>
      <c r="N11537" s="4"/>
      <c r="O11537" s="4"/>
      <c r="P11537" s="4"/>
      <c r="Q11537" s="4"/>
      <c r="R11537" s="4"/>
      <c r="S11537" s="4"/>
      <c r="T11537" s="4"/>
      <c r="U11537" s="4"/>
      <c r="V11537" s="4"/>
      <c r="W11537" s="4"/>
      <c r="X11537" s="4"/>
      <c r="Y11537" s="4"/>
      <c r="Z11537" s="4"/>
      <c r="AA11537" s="4"/>
      <c r="AB11537" s="4"/>
      <c r="AC11537" s="4"/>
      <c r="AD11537" s="4"/>
      <c r="AE11537" s="4"/>
      <c r="AF11537" s="4"/>
      <c r="AG11537" s="14"/>
    </row>
    <row r="11538" s="11" customFormat="1" spans="1:33">
      <c r="A11538" s="4"/>
      <c r="B11538" s="4"/>
      <c r="C11538" s="4"/>
      <c r="D11538" s="4"/>
      <c r="E11538" s="4"/>
      <c r="F11538" s="4"/>
      <c r="G11538" s="4"/>
      <c r="H11538" s="4"/>
      <c r="I11538" s="4"/>
      <c r="J11538" s="4"/>
      <c r="K11538" s="4"/>
      <c r="L11538" s="4"/>
      <c r="M11538" s="4"/>
      <c r="N11538" s="4"/>
      <c r="O11538" s="4"/>
      <c r="P11538" s="4"/>
      <c r="Q11538" s="4"/>
      <c r="R11538" s="4"/>
      <c r="S11538" s="4"/>
      <c r="T11538" s="4"/>
      <c r="U11538" s="4"/>
      <c r="V11538" s="4"/>
      <c r="W11538" s="4"/>
      <c r="X11538" s="4"/>
      <c r="Y11538" s="4"/>
      <c r="Z11538" s="4"/>
      <c r="AA11538" s="4"/>
      <c r="AB11538" s="4"/>
      <c r="AC11538" s="4"/>
      <c r="AD11538" s="4"/>
      <c r="AE11538" s="4"/>
      <c r="AF11538" s="4"/>
      <c r="AG11538" s="14"/>
    </row>
    <row r="11539" s="11" customFormat="1" spans="1:33">
      <c r="A11539" s="4"/>
      <c r="B11539" s="4"/>
      <c r="C11539" s="4"/>
      <c r="D11539" s="4"/>
      <c r="E11539" s="4"/>
      <c r="F11539" s="4"/>
      <c r="G11539" s="4"/>
      <c r="H11539" s="4"/>
      <c r="I11539" s="4"/>
      <c r="J11539" s="4"/>
      <c r="K11539" s="4"/>
      <c r="L11539" s="4"/>
      <c r="M11539" s="4"/>
      <c r="N11539" s="4"/>
      <c r="O11539" s="4"/>
      <c r="P11539" s="4"/>
      <c r="Q11539" s="4"/>
      <c r="R11539" s="4"/>
      <c r="S11539" s="4"/>
      <c r="T11539" s="4"/>
      <c r="U11539" s="4"/>
      <c r="V11539" s="4"/>
      <c r="W11539" s="4"/>
      <c r="X11539" s="4"/>
      <c r="Y11539" s="4"/>
      <c r="Z11539" s="4"/>
      <c r="AA11539" s="4"/>
      <c r="AB11539" s="4"/>
      <c r="AC11539" s="4"/>
      <c r="AD11539" s="4"/>
      <c r="AE11539" s="4"/>
      <c r="AF11539" s="4"/>
      <c r="AG11539" s="14"/>
    </row>
    <row r="11540" s="11" customFormat="1" spans="1:33">
      <c r="A11540" s="4"/>
      <c r="B11540" s="4"/>
      <c r="C11540" s="4"/>
      <c r="D11540" s="4"/>
      <c r="E11540" s="4"/>
      <c r="F11540" s="4"/>
      <c r="G11540" s="4"/>
      <c r="H11540" s="4"/>
      <c r="I11540" s="4"/>
      <c r="J11540" s="4"/>
      <c r="K11540" s="4"/>
      <c r="L11540" s="4"/>
      <c r="M11540" s="4"/>
      <c r="N11540" s="4"/>
      <c r="O11540" s="4"/>
      <c r="P11540" s="4"/>
      <c r="Q11540" s="4"/>
      <c r="R11540" s="4"/>
      <c r="S11540" s="4"/>
      <c r="T11540" s="4"/>
      <c r="U11540" s="4"/>
      <c r="V11540" s="4"/>
      <c r="W11540" s="4"/>
      <c r="X11540" s="4"/>
      <c r="Y11540" s="4"/>
      <c r="Z11540" s="4"/>
      <c r="AA11540" s="4"/>
      <c r="AB11540" s="4"/>
      <c r="AC11540" s="4"/>
      <c r="AD11540" s="4"/>
      <c r="AE11540" s="4"/>
      <c r="AF11540" s="4"/>
      <c r="AG11540" s="14"/>
    </row>
    <row r="11541" s="11" customFormat="1" spans="1:33">
      <c r="A11541" s="4"/>
      <c r="B11541" s="4"/>
      <c r="C11541" s="4"/>
      <c r="D11541" s="4"/>
      <c r="E11541" s="4"/>
      <c r="F11541" s="4"/>
      <c r="G11541" s="4"/>
      <c r="H11541" s="4"/>
      <c r="I11541" s="4"/>
      <c r="J11541" s="4"/>
      <c r="K11541" s="4"/>
      <c r="L11541" s="4"/>
      <c r="M11541" s="4"/>
      <c r="N11541" s="4"/>
      <c r="O11541" s="4"/>
      <c r="P11541" s="4"/>
      <c r="Q11541" s="4"/>
      <c r="R11541" s="4"/>
      <c r="S11541" s="4"/>
      <c r="T11541" s="4"/>
      <c r="U11541" s="4"/>
      <c r="V11541" s="4"/>
      <c r="W11541" s="4"/>
      <c r="X11541" s="4"/>
      <c r="Y11541" s="4"/>
      <c r="Z11541" s="4"/>
      <c r="AA11541" s="4"/>
      <c r="AB11541" s="4"/>
      <c r="AC11541" s="4"/>
      <c r="AD11541" s="4"/>
      <c r="AE11541" s="4"/>
      <c r="AF11541" s="4"/>
      <c r="AG11541" s="14"/>
    </row>
    <row r="11542" s="11" customFormat="1" spans="1:33">
      <c r="A11542" s="4"/>
      <c r="B11542" s="4"/>
      <c r="C11542" s="4"/>
      <c r="D11542" s="4"/>
      <c r="E11542" s="4"/>
      <c r="F11542" s="4"/>
      <c r="G11542" s="4"/>
      <c r="H11542" s="4"/>
      <c r="I11542" s="4"/>
      <c r="J11542" s="4"/>
      <c r="K11542" s="4"/>
      <c r="L11542" s="4"/>
      <c r="M11542" s="4"/>
      <c r="N11542" s="4"/>
      <c r="O11542" s="4"/>
      <c r="P11542" s="4"/>
      <c r="Q11542" s="4"/>
      <c r="R11542" s="4"/>
      <c r="S11542" s="4"/>
      <c r="T11542" s="4"/>
      <c r="U11542" s="4"/>
      <c r="V11542" s="4"/>
      <c r="W11542" s="4"/>
      <c r="X11542" s="4"/>
      <c r="Y11542" s="4"/>
      <c r="Z11542" s="4"/>
      <c r="AA11542" s="4"/>
      <c r="AB11542" s="4"/>
      <c r="AC11542" s="4"/>
      <c r="AD11542" s="4"/>
      <c r="AE11542" s="4"/>
      <c r="AF11542" s="4"/>
      <c r="AG11542" s="14"/>
    </row>
    <row r="11543" s="11" customFormat="1" spans="1:33">
      <c r="A11543" s="4"/>
      <c r="B11543" s="4"/>
      <c r="C11543" s="4"/>
      <c r="D11543" s="4"/>
      <c r="E11543" s="4"/>
      <c r="F11543" s="4"/>
      <c r="G11543" s="4"/>
      <c r="H11543" s="4"/>
      <c r="I11543" s="4"/>
      <c r="J11543" s="4"/>
      <c r="K11543" s="4"/>
      <c r="L11543" s="4"/>
      <c r="M11543" s="4"/>
      <c r="N11543" s="4"/>
      <c r="O11543" s="4"/>
      <c r="P11543" s="4"/>
      <c r="Q11543" s="4"/>
      <c r="R11543" s="4"/>
      <c r="S11543" s="4"/>
      <c r="T11543" s="4"/>
      <c r="U11543" s="4"/>
      <c r="V11543" s="4"/>
      <c r="W11543" s="4"/>
      <c r="X11543" s="4"/>
      <c r="Y11543" s="4"/>
      <c r="Z11543" s="4"/>
      <c r="AA11543" s="4"/>
      <c r="AB11543" s="4"/>
      <c r="AC11543" s="4"/>
      <c r="AD11543" s="4"/>
      <c r="AE11543" s="4"/>
      <c r="AF11543" s="4"/>
      <c r="AG11543" s="14"/>
    </row>
    <row r="11544" s="11" customFormat="1" spans="1:33">
      <c r="A11544" s="4"/>
      <c r="B11544" s="4"/>
      <c r="C11544" s="4"/>
      <c r="D11544" s="4"/>
      <c r="E11544" s="4"/>
      <c r="F11544" s="4"/>
      <c r="G11544" s="4"/>
      <c r="H11544" s="4"/>
      <c r="I11544" s="4"/>
      <c r="J11544" s="4"/>
      <c r="K11544" s="4"/>
      <c r="L11544" s="4"/>
      <c r="M11544" s="4"/>
      <c r="N11544" s="4"/>
      <c r="O11544" s="4"/>
      <c r="P11544" s="4"/>
      <c r="Q11544" s="4"/>
      <c r="R11544" s="4"/>
      <c r="S11544" s="4"/>
      <c r="T11544" s="4"/>
      <c r="U11544" s="4"/>
      <c r="V11544" s="4"/>
      <c r="W11544" s="4"/>
      <c r="X11544" s="4"/>
      <c r="Y11544" s="4"/>
      <c r="Z11544" s="4"/>
      <c r="AA11544" s="4"/>
      <c r="AB11544" s="4"/>
      <c r="AC11544" s="4"/>
      <c r="AD11544" s="4"/>
      <c r="AE11544" s="4"/>
      <c r="AF11544" s="4"/>
      <c r="AG11544" s="14"/>
    </row>
    <row r="11545" s="11" customFormat="1" spans="1:33">
      <c r="A11545" s="4"/>
      <c r="B11545" s="4"/>
      <c r="C11545" s="4"/>
      <c r="D11545" s="4"/>
      <c r="E11545" s="4"/>
      <c r="F11545" s="4"/>
      <c r="G11545" s="4"/>
      <c r="H11545" s="4"/>
      <c r="I11545" s="4"/>
      <c r="J11545" s="4"/>
      <c r="K11545" s="4"/>
      <c r="L11545" s="4"/>
      <c r="M11545" s="4"/>
      <c r="N11545" s="4"/>
      <c r="O11545" s="4"/>
      <c r="P11545" s="4"/>
      <c r="Q11545" s="4"/>
      <c r="R11545" s="4"/>
      <c r="S11545" s="4"/>
      <c r="T11545" s="4"/>
      <c r="U11545" s="4"/>
      <c r="V11545" s="4"/>
      <c r="W11545" s="4"/>
      <c r="X11545" s="4"/>
      <c r="Y11545" s="4"/>
      <c r="Z11545" s="4"/>
      <c r="AA11545" s="4"/>
      <c r="AB11545" s="4"/>
      <c r="AC11545" s="4"/>
      <c r="AD11545" s="4"/>
      <c r="AE11545" s="4"/>
      <c r="AF11545" s="4"/>
      <c r="AG11545" s="14"/>
    </row>
    <row r="11546" s="11" customFormat="1" spans="1:33">
      <c r="A11546" s="4"/>
      <c r="B11546" s="4"/>
      <c r="C11546" s="4"/>
      <c r="D11546" s="4"/>
      <c r="E11546" s="4"/>
      <c r="F11546" s="4"/>
      <c r="G11546" s="4"/>
      <c r="H11546" s="4"/>
      <c r="I11546" s="4"/>
      <c r="J11546" s="4"/>
      <c r="K11546" s="4"/>
      <c r="L11546" s="4"/>
      <c r="M11546" s="4"/>
      <c r="N11546" s="4"/>
      <c r="O11546" s="4"/>
      <c r="P11546" s="4"/>
      <c r="Q11546" s="4"/>
      <c r="R11546" s="4"/>
      <c r="S11546" s="4"/>
      <c r="T11546" s="4"/>
      <c r="U11546" s="4"/>
      <c r="V11546" s="4"/>
      <c r="W11546" s="4"/>
      <c r="X11546" s="4"/>
      <c r="Y11546" s="4"/>
      <c r="Z11546" s="4"/>
      <c r="AA11546" s="4"/>
      <c r="AB11546" s="4"/>
      <c r="AC11546" s="4"/>
      <c r="AD11546" s="4"/>
      <c r="AE11546" s="4"/>
      <c r="AF11546" s="4"/>
      <c r="AG11546" s="14"/>
    </row>
    <row r="11547" s="11" customFormat="1" spans="1:33">
      <c r="A11547" s="4"/>
      <c r="B11547" s="4"/>
      <c r="C11547" s="4"/>
      <c r="D11547" s="4"/>
      <c r="E11547" s="4"/>
      <c r="F11547" s="4"/>
      <c r="G11547" s="4"/>
      <c r="H11547" s="4"/>
      <c r="I11547" s="4"/>
      <c r="J11547" s="4"/>
      <c r="K11547" s="4"/>
      <c r="L11547" s="4"/>
      <c r="M11547" s="4"/>
      <c r="N11547" s="4"/>
      <c r="O11547" s="4"/>
      <c r="P11547" s="4"/>
      <c r="Q11547" s="4"/>
      <c r="R11547" s="4"/>
      <c r="S11547" s="4"/>
      <c r="T11547" s="4"/>
      <c r="U11547" s="4"/>
      <c r="V11547" s="4"/>
      <c r="W11547" s="4"/>
      <c r="X11547" s="4"/>
      <c r="Y11547" s="4"/>
      <c r="Z11547" s="4"/>
      <c r="AA11547" s="4"/>
      <c r="AB11547" s="4"/>
      <c r="AC11547" s="4"/>
      <c r="AD11547" s="4"/>
      <c r="AE11547" s="4"/>
      <c r="AF11547" s="4"/>
      <c r="AG11547" s="14"/>
    </row>
    <row r="11548" s="11" customFormat="1" spans="1:33">
      <c r="A11548" s="4"/>
      <c r="B11548" s="4"/>
      <c r="C11548" s="4"/>
      <c r="D11548" s="4"/>
      <c r="E11548" s="4"/>
      <c r="F11548" s="4"/>
      <c r="G11548" s="4"/>
      <c r="H11548" s="4"/>
      <c r="I11548" s="4"/>
      <c r="J11548" s="4"/>
      <c r="K11548" s="4"/>
      <c r="L11548" s="4"/>
      <c r="M11548" s="4"/>
      <c r="N11548" s="4"/>
      <c r="O11548" s="4"/>
      <c r="P11548" s="4"/>
      <c r="Q11548" s="4"/>
      <c r="R11548" s="4"/>
      <c r="S11548" s="4"/>
      <c r="T11548" s="4"/>
      <c r="U11548" s="4"/>
      <c r="V11548" s="4"/>
      <c r="W11548" s="4"/>
      <c r="X11548" s="4"/>
      <c r="Y11548" s="4"/>
      <c r="Z11548" s="4"/>
      <c r="AA11548" s="4"/>
      <c r="AB11548" s="4"/>
      <c r="AC11548" s="4"/>
      <c r="AD11548" s="4"/>
      <c r="AE11548" s="4"/>
      <c r="AF11548" s="4"/>
      <c r="AG11548" s="14"/>
    </row>
    <row r="11549" s="11" customFormat="1" spans="1:33">
      <c r="A11549" s="4"/>
      <c r="B11549" s="4"/>
      <c r="C11549" s="4"/>
      <c r="D11549" s="4"/>
      <c r="E11549" s="4"/>
      <c r="F11549" s="4"/>
      <c r="G11549" s="4"/>
      <c r="H11549" s="4"/>
      <c r="I11549" s="4"/>
      <c r="J11549" s="4"/>
      <c r="K11549" s="4"/>
      <c r="L11549" s="4"/>
      <c r="M11549" s="4"/>
      <c r="N11549" s="4"/>
      <c r="O11549" s="4"/>
      <c r="P11549" s="4"/>
      <c r="Q11549" s="4"/>
      <c r="R11549" s="4"/>
      <c r="S11549" s="4"/>
      <c r="T11549" s="4"/>
      <c r="U11549" s="4"/>
      <c r="V11549" s="4"/>
      <c r="W11549" s="4"/>
      <c r="X11549" s="4"/>
      <c r="Y11549" s="4"/>
      <c r="Z11549" s="4"/>
      <c r="AA11549" s="4"/>
      <c r="AB11549" s="4"/>
      <c r="AC11549" s="4"/>
      <c r="AD11549" s="4"/>
      <c r="AE11549" s="4"/>
      <c r="AF11549" s="4"/>
      <c r="AG11549" s="14"/>
    </row>
    <row r="11550" s="11" customFormat="1" spans="1:33">
      <c r="A11550" s="4"/>
      <c r="B11550" s="4"/>
      <c r="C11550" s="4"/>
      <c r="D11550" s="4"/>
      <c r="E11550" s="4"/>
      <c r="F11550" s="4"/>
      <c r="G11550" s="4"/>
      <c r="H11550" s="4"/>
      <c r="I11550" s="4"/>
      <c r="J11550" s="4"/>
      <c r="K11550" s="4"/>
      <c r="L11550" s="4"/>
      <c r="M11550" s="4"/>
      <c r="N11550" s="4"/>
      <c r="O11550" s="4"/>
      <c r="P11550" s="4"/>
      <c r="Q11550" s="4"/>
      <c r="R11550" s="4"/>
      <c r="S11550" s="4"/>
      <c r="T11550" s="4"/>
      <c r="U11550" s="4"/>
      <c r="V11550" s="4"/>
      <c r="W11550" s="4"/>
      <c r="X11550" s="4"/>
      <c r="Y11550" s="4"/>
      <c r="Z11550" s="4"/>
      <c r="AA11550" s="4"/>
      <c r="AB11550" s="4"/>
      <c r="AC11550" s="4"/>
      <c r="AD11550" s="4"/>
      <c r="AE11550" s="4"/>
      <c r="AF11550" s="4"/>
      <c r="AG11550" s="14"/>
    </row>
    <row r="11551" s="11" customFormat="1" spans="1:33">
      <c r="A11551" s="4"/>
      <c r="B11551" s="4"/>
      <c r="C11551" s="4"/>
      <c r="D11551" s="4"/>
      <c r="E11551" s="4"/>
      <c r="F11551" s="4"/>
      <c r="G11551" s="4"/>
      <c r="H11551" s="4"/>
      <c r="I11551" s="4"/>
      <c r="J11551" s="4"/>
      <c r="K11551" s="4"/>
      <c r="L11551" s="4"/>
      <c r="M11551" s="4"/>
      <c r="N11551" s="4"/>
      <c r="O11551" s="4"/>
      <c r="P11551" s="4"/>
      <c r="Q11551" s="4"/>
      <c r="R11551" s="4"/>
      <c r="S11551" s="4"/>
      <c r="T11551" s="4"/>
      <c r="U11551" s="4"/>
      <c r="V11551" s="4"/>
      <c r="W11551" s="4"/>
      <c r="X11551" s="4"/>
      <c r="Y11551" s="4"/>
      <c r="Z11551" s="4"/>
      <c r="AA11551" s="4"/>
      <c r="AB11551" s="4"/>
      <c r="AC11551" s="4"/>
      <c r="AD11551" s="4"/>
      <c r="AE11551" s="4"/>
      <c r="AF11551" s="4"/>
      <c r="AG11551" s="14"/>
    </row>
    <row r="11552" s="11" customFormat="1" spans="1:33">
      <c r="A11552" s="4"/>
      <c r="B11552" s="4"/>
      <c r="C11552" s="4"/>
      <c r="D11552" s="4"/>
      <c r="E11552" s="4"/>
      <c r="F11552" s="4"/>
      <c r="G11552" s="4"/>
      <c r="H11552" s="4"/>
      <c r="I11552" s="4"/>
      <c r="J11552" s="4"/>
      <c r="K11552" s="4"/>
      <c r="L11552" s="4"/>
      <c r="M11552" s="4"/>
      <c r="N11552" s="4"/>
      <c r="O11552" s="4"/>
      <c r="P11552" s="4"/>
      <c r="Q11552" s="4"/>
      <c r="R11552" s="4"/>
      <c r="S11552" s="4"/>
      <c r="T11552" s="4"/>
      <c r="U11552" s="4"/>
      <c r="V11552" s="4"/>
      <c r="W11552" s="4"/>
      <c r="X11552" s="4"/>
      <c r="Y11552" s="4"/>
      <c r="Z11552" s="4"/>
      <c r="AA11552" s="4"/>
      <c r="AB11552" s="4"/>
      <c r="AC11552" s="4"/>
      <c r="AD11552" s="4"/>
      <c r="AE11552" s="4"/>
      <c r="AF11552" s="4"/>
      <c r="AG11552" s="14"/>
    </row>
    <row r="11553" s="11" customFormat="1" spans="1:33">
      <c r="A11553" s="4"/>
      <c r="B11553" s="4"/>
      <c r="C11553" s="4"/>
      <c r="D11553" s="4"/>
      <c r="E11553" s="4"/>
      <c r="F11553" s="4"/>
      <c r="G11553" s="4"/>
      <c r="H11553" s="4"/>
      <c r="I11553" s="4"/>
      <c r="J11553" s="4"/>
      <c r="K11553" s="4"/>
      <c r="L11553" s="4"/>
      <c r="M11553" s="4"/>
      <c r="N11553" s="4"/>
      <c r="O11553" s="4"/>
      <c r="P11553" s="4"/>
      <c r="Q11553" s="4"/>
      <c r="R11553" s="4"/>
      <c r="S11553" s="4"/>
      <c r="T11553" s="4"/>
      <c r="U11553" s="4"/>
      <c r="V11553" s="4"/>
      <c r="W11553" s="4"/>
      <c r="X11553" s="4"/>
      <c r="Y11553" s="4"/>
      <c r="Z11553" s="4"/>
      <c r="AA11553" s="4"/>
      <c r="AB11553" s="4"/>
      <c r="AC11553" s="4"/>
      <c r="AD11553" s="4"/>
      <c r="AE11553" s="4"/>
      <c r="AF11553" s="4"/>
      <c r="AG11553" s="14"/>
    </row>
    <row r="11554" s="11" customFormat="1" spans="1:33">
      <c r="A11554" s="4"/>
      <c r="B11554" s="4"/>
      <c r="C11554" s="4"/>
      <c r="D11554" s="4"/>
      <c r="E11554" s="4"/>
      <c r="F11554" s="4"/>
      <c r="G11554" s="4"/>
      <c r="H11554" s="4"/>
      <c r="I11554" s="4"/>
      <c r="J11554" s="4"/>
      <c r="K11554" s="4"/>
      <c r="L11554" s="4"/>
      <c r="M11554" s="4"/>
      <c r="N11554" s="4"/>
      <c r="O11554" s="4"/>
      <c r="P11554" s="4"/>
      <c r="Q11554" s="4"/>
      <c r="R11554" s="4"/>
      <c r="S11554" s="4"/>
      <c r="T11554" s="4"/>
      <c r="U11554" s="4"/>
      <c r="V11554" s="4"/>
      <c r="W11554" s="4"/>
      <c r="X11554" s="4"/>
      <c r="Y11554" s="4"/>
      <c r="Z11554" s="4"/>
      <c r="AA11554" s="4"/>
      <c r="AB11554" s="4"/>
      <c r="AC11554" s="4"/>
      <c r="AD11554" s="4"/>
      <c r="AE11554" s="4"/>
      <c r="AF11554" s="4"/>
      <c r="AG11554" s="14"/>
    </row>
    <row r="11555" s="11" customFormat="1" spans="1:33">
      <c r="A11555" s="4"/>
      <c r="B11555" s="4"/>
      <c r="C11555" s="4"/>
      <c r="D11555" s="4"/>
      <c r="E11555" s="4"/>
      <c r="F11555" s="4"/>
      <c r="G11555" s="4"/>
      <c r="H11555" s="4"/>
      <c r="I11555" s="4"/>
      <c r="J11555" s="4"/>
      <c r="K11555" s="4"/>
      <c r="L11555" s="4"/>
      <c r="M11555" s="4"/>
      <c r="N11555" s="4"/>
      <c r="O11555" s="4"/>
      <c r="P11555" s="4"/>
      <c r="Q11555" s="4"/>
      <c r="R11555" s="4"/>
      <c r="S11555" s="4"/>
      <c r="T11555" s="4"/>
      <c r="U11555" s="4"/>
      <c r="V11555" s="4"/>
      <c r="W11555" s="4"/>
      <c r="X11555" s="4"/>
      <c r="Y11555" s="4"/>
      <c r="Z11555" s="4"/>
      <c r="AA11555" s="4"/>
      <c r="AB11555" s="4"/>
      <c r="AC11555" s="4"/>
      <c r="AD11555" s="4"/>
      <c r="AE11555" s="4"/>
      <c r="AF11555" s="4"/>
      <c r="AG11555" s="14"/>
    </row>
    <row r="11556" s="11" customFormat="1" spans="1:33">
      <c r="A11556" s="4"/>
      <c r="B11556" s="4"/>
      <c r="C11556" s="4"/>
      <c r="D11556" s="4"/>
      <c r="E11556" s="4"/>
      <c r="F11556" s="4"/>
      <c r="G11556" s="4"/>
      <c r="H11556" s="4"/>
      <c r="I11556" s="4"/>
      <c r="J11556" s="4"/>
      <c r="K11556" s="4"/>
      <c r="L11556" s="4"/>
      <c r="M11556" s="4"/>
      <c r="N11556" s="4"/>
      <c r="O11556" s="4"/>
      <c r="P11556" s="4"/>
      <c r="Q11556" s="4"/>
      <c r="R11556" s="4"/>
      <c r="S11556" s="4"/>
      <c r="T11556" s="4"/>
      <c r="U11556" s="4"/>
      <c r="V11556" s="4"/>
      <c r="W11556" s="4"/>
      <c r="X11556" s="4"/>
      <c r="Y11556" s="4"/>
      <c r="Z11556" s="4"/>
      <c r="AA11556" s="4"/>
      <c r="AB11556" s="4"/>
      <c r="AC11556" s="4"/>
      <c r="AD11556" s="4"/>
      <c r="AE11556" s="4"/>
      <c r="AF11556" s="4"/>
      <c r="AG11556" s="14"/>
    </row>
    <row r="11557" s="11" customFormat="1" spans="1:33">
      <c r="A11557" s="4"/>
      <c r="B11557" s="4"/>
      <c r="C11557" s="4"/>
      <c r="D11557" s="4"/>
      <c r="E11557" s="4"/>
      <c r="F11557" s="4"/>
      <c r="G11557" s="4"/>
      <c r="H11557" s="4"/>
      <c r="I11557" s="4"/>
      <c r="J11557" s="4"/>
      <c r="K11557" s="4"/>
      <c r="L11557" s="4"/>
      <c r="M11557" s="4"/>
      <c r="N11557" s="4"/>
      <c r="O11557" s="4"/>
      <c r="P11557" s="4"/>
      <c r="Q11557" s="4"/>
      <c r="R11557" s="4"/>
      <c r="S11557" s="4"/>
      <c r="T11557" s="4"/>
      <c r="U11557" s="4"/>
      <c r="V11557" s="4"/>
      <c r="W11557" s="4"/>
      <c r="X11557" s="4"/>
      <c r="Y11557" s="4"/>
      <c r="Z11557" s="4"/>
      <c r="AA11557" s="4"/>
      <c r="AB11557" s="4"/>
      <c r="AC11557" s="4"/>
      <c r="AD11557" s="4"/>
      <c r="AE11557" s="4"/>
      <c r="AF11557" s="4"/>
      <c r="AG11557" s="14"/>
    </row>
    <row r="11558" s="11" customFormat="1" spans="1:33">
      <c r="A11558" s="4"/>
      <c r="B11558" s="4"/>
      <c r="C11558" s="4"/>
      <c r="D11558" s="4"/>
      <c r="E11558" s="4"/>
      <c r="F11558" s="4"/>
      <c r="G11558" s="4"/>
      <c r="H11558" s="4"/>
      <c r="I11558" s="4"/>
      <c r="J11558" s="4"/>
      <c r="K11558" s="4"/>
      <c r="L11558" s="4"/>
      <c r="M11558" s="4"/>
      <c r="N11558" s="4"/>
      <c r="O11558" s="4"/>
      <c r="P11558" s="4"/>
      <c r="Q11558" s="4"/>
      <c r="R11558" s="4"/>
      <c r="S11558" s="4"/>
      <c r="T11558" s="4"/>
      <c r="U11558" s="4"/>
      <c r="V11558" s="4"/>
      <c r="W11558" s="4"/>
      <c r="X11558" s="4"/>
      <c r="Y11558" s="4"/>
      <c r="Z11558" s="4"/>
      <c r="AA11558" s="4"/>
      <c r="AB11558" s="4"/>
      <c r="AC11558" s="4"/>
      <c r="AD11558" s="4"/>
      <c r="AE11558" s="4"/>
      <c r="AF11558" s="4"/>
      <c r="AG11558" s="14"/>
    </row>
    <row r="11559" s="11" customFormat="1" spans="1:33">
      <c r="A11559" s="4"/>
      <c r="B11559" s="4"/>
      <c r="C11559" s="4"/>
      <c r="D11559" s="4"/>
      <c r="E11559" s="4"/>
      <c r="F11559" s="4"/>
      <c r="G11559" s="4"/>
      <c r="H11559" s="4"/>
      <c r="I11559" s="4"/>
      <c r="J11559" s="4"/>
      <c r="K11559" s="4"/>
      <c r="L11559" s="4"/>
      <c r="M11559" s="4"/>
      <c r="N11559" s="4"/>
      <c r="O11559" s="4"/>
      <c r="P11559" s="4"/>
      <c r="Q11559" s="4"/>
      <c r="R11559" s="4"/>
      <c r="S11559" s="4"/>
      <c r="T11559" s="4"/>
      <c r="U11559" s="4"/>
      <c r="V11559" s="4"/>
      <c r="W11559" s="4"/>
      <c r="X11559" s="4"/>
      <c r="Y11559" s="4"/>
      <c r="Z11559" s="4"/>
      <c r="AA11559" s="4"/>
      <c r="AB11559" s="4"/>
      <c r="AC11559" s="4"/>
      <c r="AD11559" s="4"/>
      <c r="AE11559" s="4"/>
      <c r="AF11559" s="4"/>
      <c r="AG11559" s="14"/>
    </row>
    <row r="11560" s="11" customFormat="1" spans="1:33">
      <c r="A11560" s="4"/>
      <c r="B11560" s="4"/>
      <c r="C11560" s="4"/>
      <c r="D11560" s="4"/>
      <c r="E11560" s="4"/>
      <c r="F11560" s="4"/>
      <c r="G11560" s="4"/>
      <c r="H11560" s="4"/>
      <c r="I11560" s="4"/>
      <c r="J11560" s="4"/>
      <c r="K11560" s="4"/>
      <c r="L11560" s="4"/>
      <c r="M11560" s="4"/>
      <c r="N11560" s="4"/>
      <c r="O11560" s="4"/>
      <c r="P11560" s="4"/>
      <c r="Q11560" s="4"/>
      <c r="R11560" s="4"/>
      <c r="S11560" s="4"/>
      <c r="T11560" s="4"/>
      <c r="U11560" s="4"/>
      <c r="V11560" s="4"/>
      <c r="W11560" s="4"/>
      <c r="X11560" s="4"/>
      <c r="Y11560" s="4"/>
      <c r="Z11560" s="4"/>
      <c r="AA11560" s="4"/>
      <c r="AB11560" s="4"/>
      <c r="AC11560" s="4"/>
      <c r="AD11560" s="4"/>
      <c r="AE11560" s="4"/>
      <c r="AF11560" s="4"/>
      <c r="AG11560" s="14"/>
    </row>
    <row r="11561" s="11" customFormat="1" spans="1:33">
      <c r="A11561" s="4"/>
      <c r="B11561" s="4"/>
      <c r="C11561" s="4"/>
      <c r="D11561" s="4"/>
      <c r="E11561" s="4"/>
      <c r="F11561" s="4"/>
      <c r="G11561" s="4"/>
      <c r="H11561" s="4"/>
      <c r="I11561" s="4"/>
      <c r="J11561" s="4"/>
      <c r="K11561" s="4"/>
      <c r="L11561" s="4"/>
      <c r="M11561" s="4"/>
      <c r="N11561" s="4"/>
      <c r="O11561" s="4"/>
      <c r="P11561" s="4"/>
      <c r="Q11561" s="4"/>
      <c r="R11561" s="4"/>
      <c r="S11561" s="4"/>
      <c r="T11561" s="4"/>
      <c r="U11561" s="4"/>
      <c r="V11561" s="4"/>
      <c r="W11561" s="4"/>
      <c r="X11561" s="4"/>
      <c r="Y11561" s="4"/>
      <c r="Z11561" s="4"/>
      <c r="AA11561" s="4"/>
      <c r="AB11561" s="4"/>
      <c r="AC11561" s="4"/>
      <c r="AD11561" s="4"/>
      <c r="AE11561" s="4"/>
      <c r="AF11561" s="4"/>
      <c r="AG11561" s="14"/>
    </row>
    <row r="11562" s="11" customFormat="1" spans="1:33">
      <c r="A11562" s="4"/>
      <c r="B11562" s="4"/>
      <c r="C11562" s="4"/>
      <c r="D11562" s="4"/>
      <c r="E11562" s="4"/>
      <c r="F11562" s="4"/>
      <c r="G11562" s="4"/>
      <c r="H11562" s="4"/>
      <c r="I11562" s="4"/>
      <c r="J11562" s="4"/>
      <c r="K11562" s="4"/>
      <c r="L11562" s="4"/>
      <c r="M11562" s="4"/>
      <c r="N11562" s="4"/>
      <c r="O11562" s="4"/>
      <c r="P11562" s="4"/>
      <c r="Q11562" s="4"/>
      <c r="R11562" s="4"/>
      <c r="S11562" s="4"/>
      <c r="T11562" s="4"/>
      <c r="U11562" s="4"/>
      <c r="V11562" s="4"/>
      <c r="W11562" s="4"/>
      <c r="X11562" s="4"/>
      <c r="Y11562" s="4"/>
      <c r="Z11562" s="4"/>
      <c r="AA11562" s="4"/>
      <c r="AB11562" s="4"/>
      <c r="AC11562" s="4"/>
      <c r="AD11562" s="4"/>
      <c r="AE11562" s="4"/>
      <c r="AF11562" s="4"/>
      <c r="AG11562" s="14"/>
    </row>
    <row r="11563" s="11" customFormat="1" spans="1:33">
      <c r="A11563" s="4"/>
      <c r="B11563" s="4"/>
      <c r="C11563" s="4"/>
      <c r="D11563" s="4"/>
      <c r="E11563" s="4"/>
      <c r="F11563" s="4"/>
      <c r="G11563" s="4"/>
      <c r="H11563" s="4"/>
      <c r="I11563" s="4"/>
      <c r="J11563" s="4"/>
      <c r="K11563" s="4"/>
      <c r="L11563" s="4"/>
      <c r="M11563" s="4"/>
      <c r="N11563" s="4"/>
      <c r="O11563" s="4"/>
      <c r="P11563" s="4"/>
      <c r="Q11563" s="4"/>
      <c r="R11563" s="4"/>
      <c r="S11563" s="4"/>
      <c r="T11563" s="4"/>
      <c r="U11563" s="4"/>
      <c r="V11563" s="4"/>
      <c r="W11563" s="4"/>
      <c r="X11563" s="4"/>
      <c r="Y11563" s="4"/>
      <c r="Z11563" s="4"/>
      <c r="AA11563" s="4"/>
      <c r="AB11563" s="4"/>
      <c r="AC11563" s="4"/>
      <c r="AD11563" s="4"/>
      <c r="AE11563" s="4"/>
      <c r="AF11563" s="4"/>
      <c r="AG11563" s="14"/>
    </row>
    <row r="11564" s="11" customFormat="1" spans="1:33">
      <c r="A11564" s="4"/>
      <c r="B11564" s="4"/>
      <c r="C11564" s="4"/>
      <c r="D11564" s="4"/>
      <c r="E11564" s="4"/>
      <c r="F11564" s="4"/>
      <c r="G11564" s="4"/>
      <c r="H11564" s="4"/>
      <c r="I11564" s="4"/>
      <c r="J11564" s="4"/>
      <c r="K11564" s="4"/>
      <c r="L11564" s="4"/>
      <c r="M11564" s="4"/>
      <c r="N11564" s="4"/>
      <c r="O11564" s="4"/>
      <c r="P11564" s="4"/>
      <c r="Q11564" s="4"/>
      <c r="R11564" s="4"/>
      <c r="S11564" s="4"/>
      <c r="T11564" s="4"/>
      <c r="U11564" s="4"/>
      <c r="V11564" s="4"/>
      <c r="W11564" s="4"/>
      <c r="X11564" s="4"/>
      <c r="Y11564" s="4"/>
      <c r="Z11564" s="4"/>
      <c r="AA11564" s="4"/>
      <c r="AB11564" s="4"/>
      <c r="AC11564" s="4"/>
      <c r="AD11564" s="4"/>
      <c r="AE11564" s="4"/>
      <c r="AF11564" s="4"/>
      <c r="AG11564" s="14"/>
    </row>
    <row r="11565" s="11" customFormat="1" spans="1:33">
      <c r="A11565" s="4"/>
      <c r="B11565" s="4"/>
      <c r="C11565" s="4"/>
      <c r="D11565" s="4"/>
      <c r="E11565" s="4"/>
      <c r="F11565" s="4"/>
      <c r="G11565" s="4"/>
      <c r="H11565" s="4"/>
      <c r="I11565" s="4"/>
      <c r="J11565" s="4"/>
      <c r="K11565" s="4"/>
      <c r="L11565" s="4"/>
      <c r="M11565" s="4"/>
      <c r="N11565" s="4"/>
      <c r="O11565" s="4"/>
      <c r="P11565" s="4"/>
      <c r="Q11565" s="4"/>
      <c r="R11565" s="4"/>
      <c r="S11565" s="4"/>
      <c r="T11565" s="4"/>
      <c r="U11565" s="4"/>
      <c r="V11565" s="4"/>
      <c r="W11565" s="4"/>
      <c r="X11565" s="4"/>
      <c r="Y11565" s="4"/>
      <c r="Z11565" s="4"/>
      <c r="AA11565" s="4"/>
      <c r="AB11565" s="4"/>
      <c r="AC11565" s="4"/>
      <c r="AD11565" s="4"/>
      <c r="AE11565" s="4"/>
      <c r="AF11565" s="4"/>
      <c r="AG11565" s="14"/>
    </row>
    <row r="11566" s="11" customFormat="1" spans="1:33">
      <c r="A11566" s="4"/>
      <c r="B11566" s="4"/>
      <c r="C11566" s="4"/>
      <c r="D11566" s="4"/>
      <c r="E11566" s="4"/>
      <c r="F11566" s="4"/>
      <c r="G11566" s="4"/>
      <c r="H11566" s="4"/>
      <c r="I11566" s="4"/>
      <c r="J11566" s="4"/>
      <c r="K11566" s="4"/>
      <c r="L11566" s="4"/>
      <c r="M11566" s="4"/>
      <c r="N11566" s="4"/>
      <c r="O11566" s="4"/>
      <c r="P11566" s="4"/>
      <c r="Q11566" s="4"/>
      <c r="R11566" s="4"/>
      <c r="S11566" s="4"/>
      <c r="T11566" s="4"/>
      <c r="U11566" s="4"/>
      <c r="V11566" s="4"/>
      <c r="W11566" s="4"/>
      <c r="X11566" s="4"/>
      <c r="Y11566" s="4"/>
      <c r="Z11566" s="4"/>
      <c r="AA11566" s="4"/>
      <c r="AB11566" s="4"/>
      <c r="AC11566" s="4"/>
      <c r="AD11566" s="4"/>
      <c r="AE11566" s="4"/>
      <c r="AF11566" s="4"/>
      <c r="AG11566" s="14"/>
    </row>
    <row r="11567" s="11" customFormat="1" spans="1:33">
      <c r="A11567" s="4"/>
      <c r="B11567" s="4"/>
      <c r="C11567" s="4"/>
      <c r="D11567" s="4"/>
      <c r="E11567" s="4"/>
      <c r="F11567" s="4"/>
      <c r="G11567" s="4"/>
      <c r="H11567" s="4"/>
      <c r="I11567" s="4"/>
      <c r="J11567" s="4"/>
      <c r="K11567" s="4"/>
      <c r="L11567" s="4"/>
      <c r="M11567" s="4"/>
      <c r="N11567" s="4"/>
      <c r="O11567" s="4"/>
      <c r="P11567" s="4"/>
      <c r="Q11567" s="4"/>
      <c r="R11567" s="4"/>
      <c r="S11567" s="4"/>
      <c r="T11567" s="4"/>
      <c r="U11567" s="4"/>
      <c r="V11567" s="4"/>
      <c r="W11567" s="4"/>
      <c r="X11567" s="4"/>
      <c r="Y11567" s="4"/>
      <c r="Z11567" s="4"/>
      <c r="AA11567" s="4"/>
      <c r="AB11567" s="4"/>
      <c r="AC11567" s="4"/>
      <c r="AD11567" s="4"/>
      <c r="AE11567" s="4"/>
      <c r="AF11567" s="4"/>
      <c r="AG11567" s="14"/>
    </row>
    <row r="11568" s="11" customFormat="1" spans="1:33">
      <c r="A11568" s="4"/>
      <c r="B11568" s="4"/>
      <c r="C11568" s="4"/>
      <c r="D11568" s="4"/>
      <c r="E11568" s="4"/>
      <c r="F11568" s="4"/>
      <c r="G11568" s="4"/>
      <c r="H11568" s="4"/>
      <c r="I11568" s="4"/>
      <c r="J11568" s="4"/>
      <c r="K11568" s="4"/>
      <c r="L11568" s="4"/>
      <c r="M11568" s="4"/>
      <c r="N11568" s="4"/>
      <c r="O11568" s="4"/>
      <c r="P11568" s="4"/>
      <c r="Q11568" s="4"/>
      <c r="R11568" s="4"/>
      <c r="S11568" s="4"/>
      <c r="T11568" s="4"/>
      <c r="U11568" s="4"/>
      <c r="V11568" s="4"/>
      <c r="W11568" s="4"/>
      <c r="X11568" s="4"/>
      <c r="Y11568" s="4"/>
      <c r="Z11568" s="4"/>
      <c r="AA11568" s="4"/>
      <c r="AB11568" s="4"/>
      <c r="AC11568" s="4"/>
      <c r="AD11568" s="4"/>
      <c r="AE11568" s="4"/>
      <c r="AF11568" s="4"/>
      <c r="AG11568" s="14"/>
    </row>
    <row r="11569" s="11" customFormat="1" spans="1:33">
      <c r="A11569" s="4"/>
      <c r="B11569" s="4"/>
      <c r="C11569" s="4"/>
      <c r="D11569" s="4"/>
      <c r="E11569" s="4"/>
      <c r="F11569" s="4"/>
      <c r="G11569" s="4"/>
      <c r="H11569" s="4"/>
      <c r="I11569" s="4"/>
      <c r="J11569" s="4"/>
      <c r="K11569" s="4"/>
      <c r="L11569" s="4"/>
      <c r="M11569" s="4"/>
      <c r="N11569" s="4"/>
      <c r="O11569" s="4"/>
      <c r="P11569" s="4"/>
      <c r="Q11569" s="4"/>
      <c r="R11569" s="4"/>
      <c r="S11569" s="4"/>
      <c r="T11569" s="4"/>
      <c r="U11569" s="4"/>
      <c r="V11569" s="4"/>
      <c r="W11569" s="4"/>
      <c r="X11569" s="4"/>
      <c r="Y11569" s="4"/>
      <c r="Z11569" s="4"/>
      <c r="AA11569" s="4"/>
      <c r="AB11569" s="4"/>
      <c r="AC11569" s="4"/>
      <c r="AD11569" s="4"/>
      <c r="AE11569" s="4"/>
      <c r="AF11569" s="4"/>
      <c r="AG11569" s="14"/>
    </row>
    <row r="11570" s="11" customFormat="1" spans="1:33">
      <c r="A11570" s="4"/>
      <c r="B11570" s="4"/>
      <c r="C11570" s="4"/>
      <c r="D11570" s="4"/>
      <c r="E11570" s="4"/>
      <c r="F11570" s="4"/>
      <c r="G11570" s="4"/>
      <c r="H11570" s="4"/>
      <c r="I11570" s="4"/>
      <c r="J11570" s="4"/>
      <c r="K11570" s="4"/>
      <c r="L11570" s="4"/>
      <c r="M11570" s="4"/>
      <c r="N11570" s="4"/>
      <c r="O11570" s="4"/>
      <c r="P11570" s="4"/>
      <c r="Q11570" s="4"/>
      <c r="R11570" s="4"/>
      <c r="S11570" s="4"/>
      <c r="T11570" s="4"/>
      <c r="U11570" s="4"/>
      <c r="V11570" s="4"/>
      <c r="W11570" s="4"/>
      <c r="X11570" s="4"/>
      <c r="Y11570" s="4"/>
      <c r="Z11570" s="4"/>
      <c r="AA11570" s="4"/>
      <c r="AB11570" s="4"/>
      <c r="AC11570" s="4"/>
      <c r="AD11570" s="4"/>
      <c r="AE11570" s="4"/>
      <c r="AF11570" s="4"/>
      <c r="AG11570" s="14"/>
    </row>
    <row r="11571" s="11" customFormat="1" spans="1:33">
      <c r="A11571" s="4"/>
      <c r="B11571" s="4"/>
      <c r="C11571" s="4"/>
      <c r="D11571" s="4"/>
      <c r="E11571" s="4"/>
      <c r="F11571" s="4"/>
      <c r="G11571" s="4"/>
      <c r="H11571" s="4"/>
      <c r="I11571" s="4"/>
      <c r="J11571" s="4"/>
      <c r="K11571" s="4"/>
      <c r="L11571" s="4"/>
      <c r="M11571" s="4"/>
      <c r="N11571" s="4"/>
      <c r="O11571" s="4"/>
      <c r="P11571" s="4"/>
      <c r="Q11571" s="4"/>
      <c r="R11571" s="4"/>
      <c r="S11571" s="4"/>
      <c r="T11571" s="4"/>
      <c r="U11571" s="4"/>
      <c r="V11571" s="4"/>
      <c r="W11571" s="4"/>
      <c r="X11571" s="4"/>
      <c r="Y11571" s="4"/>
      <c r="Z11571" s="4"/>
      <c r="AA11571" s="4"/>
      <c r="AB11571" s="4"/>
      <c r="AC11571" s="4"/>
      <c r="AD11571" s="4"/>
      <c r="AE11571" s="4"/>
      <c r="AF11571" s="4"/>
      <c r="AG11571" s="14"/>
    </row>
    <row r="11572" s="11" customFormat="1" spans="1:33">
      <c r="A11572" s="4"/>
      <c r="B11572" s="4"/>
      <c r="C11572" s="4"/>
      <c r="D11572" s="4"/>
      <c r="E11572" s="4"/>
      <c r="F11572" s="4"/>
      <c r="G11572" s="4"/>
      <c r="H11572" s="4"/>
      <c r="I11572" s="4"/>
      <c r="J11572" s="4"/>
      <c r="K11572" s="4"/>
      <c r="L11572" s="4"/>
      <c r="M11572" s="4"/>
      <c r="N11572" s="4"/>
      <c r="O11572" s="4"/>
      <c r="P11572" s="4"/>
      <c r="Q11572" s="4"/>
      <c r="R11572" s="4"/>
      <c r="S11572" s="4"/>
      <c r="T11572" s="4"/>
      <c r="U11572" s="4"/>
      <c r="V11572" s="4"/>
      <c r="W11572" s="4"/>
      <c r="X11572" s="4"/>
      <c r="Y11572" s="4"/>
      <c r="Z11572" s="4"/>
      <c r="AA11572" s="4"/>
      <c r="AB11572" s="4"/>
      <c r="AC11572" s="4"/>
      <c r="AD11572" s="4"/>
      <c r="AE11572" s="4"/>
      <c r="AF11572" s="4"/>
      <c r="AG11572" s="14"/>
    </row>
    <row r="11573" s="11" customFormat="1" spans="1:33">
      <c r="A11573" s="4"/>
      <c r="B11573" s="4"/>
      <c r="C11573" s="4"/>
      <c r="D11573" s="4"/>
      <c r="E11573" s="4"/>
      <c r="F11573" s="4"/>
      <c r="G11573" s="4"/>
      <c r="H11573" s="4"/>
      <c r="I11573" s="4"/>
      <c r="J11573" s="4"/>
      <c r="K11573" s="4"/>
      <c r="L11573" s="4"/>
      <c r="M11573" s="4"/>
      <c r="N11573" s="4"/>
      <c r="O11573" s="4"/>
      <c r="P11573" s="4"/>
      <c r="Q11573" s="4"/>
      <c r="R11573" s="4"/>
      <c r="S11573" s="4"/>
      <c r="T11573" s="4"/>
      <c r="U11573" s="4"/>
      <c r="V11573" s="4"/>
      <c r="W11573" s="4"/>
      <c r="X11573" s="4"/>
      <c r="Y11573" s="4"/>
      <c r="Z11573" s="4"/>
      <c r="AA11573" s="4"/>
      <c r="AB11573" s="4"/>
      <c r="AC11573" s="4"/>
      <c r="AD11573" s="4"/>
      <c r="AE11573" s="4"/>
      <c r="AF11573" s="4"/>
      <c r="AG11573" s="14"/>
    </row>
    <row r="11574" s="11" customFormat="1" spans="1:33">
      <c r="A11574" s="4"/>
      <c r="B11574" s="4"/>
      <c r="C11574" s="4"/>
      <c r="D11574" s="4"/>
      <c r="E11574" s="4"/>
      <c r="F11574" s="4"/>
      <c r="G11574" s="4"/>
      <c r="H11574" s="4"/>
      <c r="I11574" s="4"/>
      <c r="J11574" s="4"/>
      <c r="K11574" s="4"/>
      <c r="L11574" s="4"/>
      <c r="M11574" s="4"/>
      <c r="N11574" s="4"/>
      <c r="O11574" s="4"/>
      <c r="P11574" s="4"/>
      <c r="Q11574" s="4"/>
      <c r="R11574" s="4"/>
      <c r="S11574" s="4"/>
      <c r="T11574" s="4"/>
      <c r="U11574" s="4"/>
      <c r="V11574" s="4"/>
      <c r="W11574" s="4"/>
      <c r="X11574" s="4"/>
      <c r="Y11574" s="4"/>
      <c r="Z11574" s="4"/>
      <c r="AA11574" s="4"/>
      <c r="AB11574" s="4"/>
      <c r="AC11574" s="4"/>
      <c r="AD11574" s="4"/>
      <c r="AE11574" s="4"/>
      <c r="AF11574" s="4"/>
      <c r="AG11574" s="14"/>
    </row>
    <row r="11575" s="11" customFormat="1" spans="1:33">
      <c r="A11575" s="4"/>
      <c r="B11575" s="4"/>
      <c r="C11575" s="4"/>
      <c r="D11575" s="4"/>
      <c r="E11575" s="4"/>
      <c r="F11575" s="4"/>
      <c r="G11575" s="4"/>
      <c r="H11575" s="4"/>
      <c r="I11575" s="4"/>
      <c r="J11575" s="4"/>
      <c r="K11575" s="4"/>
      <c r="L11575" s="4"/>
      <c r="M11575" s="4"/>
      <c r="N11575" s="4"/>
      <c r="O11575" s="4"/>
      <c r="P11575" s="4"/>
      <c r="Q11575" s="4"/>
      <c r="R11575" s="4"/>
      <c r="S11575" s="4"/>
      <c r="T11575" s="4"/>
      <c r="U11575" s="4"/>
      <c r="V11575" s="4"/>
      <c r="W11575" s="4"/>
      <c r="X11575" s="4"/>
      <c r="Y11575" s="4"/>
      <c r="Z11575" s="4"/>
      <c r="AA11575" s="4"/>
      <c r="AB11575" s="4"/>
      <c r="AC11575" s="4"/>
      <c r="AD11575" s="4"/>
      <c r="AE11575" s="4"/>
      <c r="AF11575" s="4"/>
      <c r="AG11575" s="14"/>
    </row>
    <row r="11576" s="11" customFormat="1" spans="1:33">
      <c r="A11576" s="4"/>
      <c r="B11576" s="4"/>
      <c r="C11576" s="4"/>
      <c r="D11576" s="4"/>
      <c r="E11576" s="4"/>
      <c r="F11576" s="4"/>
      <c r="G11576" s="4"/>
      <c r="H11576" s="4"/>
      <c r="I11576" s="4"/>
      <c r="J11576" s="4"/>
      <c r="K11576" s="4"/>
      <c r="L11576" s="4"/>
      <c r="M11576" s="4"/>
      <c r="N11576" s="4"/>
      <c r="O11576" s="4"/>
      <c r="P11576" s="4"/>
      <c r="Q11576" s="4"/>
      <c r="R11576" s="4"/>
      <c r="S11576" s="4"/>
      <c r="T11576" s="4"/>
      <c r="U11576" s="4"/>
      <c r="V11576" s="4"/>
      <c r="W11576" s="4"/>
      <c r="X11576" s="4"/>
      <c r="Y11576" s="4"/>
      <c r="Z11576" s="4"/>
      <c r="AA11576" s="4"/>
      <c r="AB11576" s="4"/>
      <c r="AC11576" s="4"/>
      <c r="AD11576" s="4"/>
      <c r="AE11576" s="4"/>
      <c r="AF11576" s="4"/>
      <c r="AG11576" s="14"/>
    </row>
    <row r="11577" s="11" customFormat="1" spans="1:33">
      <c r="A11577" s="4"/>
      <c r="B11577" s="4"/>
      <c r="C11577" s="4"/>
      <c r="D11577" s="4"/>
      <c r="E11577" s="4"/>
      <c r="F11577" s="4"/>
      <c r="G11577" s="4"/>
      <c r="H11577" s="4"/>
      <c r="I11577" s="4"/>
      <c r="J11577" s="4"/>
      <c r="K11577" s="4"/>
      <c r="L11577" s="4"/>
      <c r="M11577" s="4"/>
      <c r="N11577" s="4"/>
      <c r="O11577" s="4"/>
      <c r="P11577" s="4"/>
      <c r="Q11577" s="4"/>
      <c r="R11577" s="4"/>
      <c r="S11577" s="4"/>
      <c r="T11577" s="4"/>
      <c r="U11577" s="4"/>
      <c r="V11577" s="4"/>
      <c r="W11577" s="4"/>
      <c r="X11577" s="4"/>
      <c r="Y11577" s="4"/>
      <c r="Z11577" s="4"/>
      <c r="AA11577" s="4"/>
      <c r="AB11577" s="4"/>
      <c r="AC11577" s="4"/>
      <c r="AD11577" s="4"/>
      <c r="AE11577" s="4"/>
      <c r="AF11577" s="4"/>
      <c r="AG11577" s="14"/>
    </row>
    <row r="11578" s="11" customFormat="1" spans="1:33">
      <c r="A11578" s="4"/>
      <c r="B11578" s="4"/>
      <c r="C11578" s="4"/>
      <c r="D11578" s="4"/>
      <c r="E11578" s="4"/>
      <c r="F11578" s="4"/>
      <c r="G11578" s="4"/>
      <c r="H11578" s="4"/>
      <c r="I11578" s="4"/>
      <c r="J11578" s="4"/>
      <c r="K11578" s="4"/>
      <c r="L11578" s="4"/>
      <c r="M11578" s="4"/>
      <c r="N11578" s="4"/>
      <c r="O11578" s="4"/>
      <c r="P11578" s="4"/>
      <c r="Q11578" s="4"/>
      <c r="R11578" s="4"/>
      <c r="S11578" s="4"/>
      <c r="T11578" s="4"/>
      <c r="U11578" s="4"/>
      <c r="V11578" s="4"/>
      <c r="W11578" s="4"/>
      <c r="X11578" s="4"/>
      <c r="Y11578" s="4"/>
      <c r="Z11578" s="4"/>
      <c r="AA11578" s="4"/>
      <c r="AB11578" s="4"/>
      <c r="AC11578" s="4"/>
      <c r="AD11578" s="4"/>
      <c r="AE11578" s="4"/>
      <c r="AF11578" s="4"/>
      <c r="AG11578" s="14"/>
    </row>
    <row r="11579" s="11" customFormat="1" spans="1:33">
      <c r="A11579" s="4"/>
      <c r="B11579" s="4"/>
      <c r="C11579" s="4"/>
      <c r="D11579" s="4"/>
      <c r="E11579" s="4"/>
      <c r="F11579" s="4"/>
      <c r="G11579" s="4"/>
      <c r="H11579" s="4"/>
      <c r="I11579" s="4"/>
      <c r="J11579" s="4"/>
      <c r="K11579" s="4"/>
      <c r="L11579" s="4"/>
      <c r="M11579" s="4"/>
      <c r="N11579" s="4"/>
      <c r="O11579" s="4"/>
      <c r="P11579" s="4"/>
      <c r="Q11579" s="4"/>
      <c r="R11579" s="4"/>
      <c r="S11579" s="4"/>
      <c r="T11579" s="4"/>
      <c r="U11579" s="4"/>
      <c r="V11579" s="4"/>
      <c r="W11579" s="4"/>
      <c r="X11579" s="4"/>
      <c r="Y11579" s="4"/>
      <c r="Z11579" s="4"/>
      <c r="AA11579" s="4"/>
      <c r="AB11579" s="4"/>
      <c r="AC11579" s="4"/>
      <c r="AD11579" s="4"/>
      <c r="AE11579" s="4"/>
      <c r="AF11579" s="4"/>
      <c r="AG11579" s="14"/>
    </row>
    <row r="11580" s="11" customFormat="1" spans="1:33">
      <c r="A11580" s="4"/>
      <c r="B11580" s="4"/>
      <c r="C11580" s="4"/>
      <c r="D11580" s="4"/>
      <c r="E11580" s="4"/>
      <c r="F11580" s="4"/>
      <c r="G11580" s="4"/>
      <c r="H11580" s="4"/>
      <c r="I11580" s="4"/>
      <c r="J11580" s="4"/>
      <c r="K11580" s="4"/>
      <c r="L11580" s="4"/>
      <c r="M11580" s="4"/>
      <c r="N11580" s="4"/>
      <c r="O11580" s="4"/>
      <c r="P11580" s="4"/>
      <c r="Q11580" s="4"/>
      <c r="R11580" s="4"/>
      <c r="S11580" s="4"/>
      <c r="T11580" s="4"/>
      <c r="U11580" s="4"/>
      <c r="V11580" s="4"/>
      <c r="W11580" s="4"/>
      <c r="X11580" s="4"/>
      <c r="Y11580" s="4"/>
      <c r="Z11580" s="4"/>
      <c r="AA11580" s="4"/>
      <c r="AB11580" s="4"/>
      <c r="AC11580" s="4"/>
      <c r="AD11580" s="4"/>
      <c r="AE11580" s="4"/>
      <c r="AF11580" s="4"/>
      <c r="AG11580" s="14"/>
    </row>
    <row r="11581" s="11" customFormat="1" spans="1:33">
      <c r="A11581" s="4"/>
      <c r="B11581" s="4"/>
      <c r="C11581" s="4"/>
      <c r="D11581" s="4"/>
      <c r="E11581" s="4"/>
      <c r="F11581" s="4"/>
      <c r="G11581" s="4"/>
      <c r="H11581" s="4"/>
      <c r="I11581" s="4"/>
      <c r="J11581" s="4"/>
      <c r="K11581" s="4"/>
      <c r="L11581" s="4"/>
      <c r="M11581" s="4"/>
      <c r="N11581" s="4"/>
      <c r="O11581" s="4"/>
      <c r="P11581" s="4"/>
      <c r="Q11581" s="4"/>
      <c r="R11581" s="4"/>
      <c r="S11581" s="4"/>
      <c r="T11581" s="4"/>
      <c r="U11581" s="4"/>
      <c r="V11581" s="4"/>
      <c r="W11581" s="4"/>
      <c r="X11581" s="4"/>
      <c r="Y11581" s="4"/>
      <c r="Z11581" s="4"/>
      <c r="AA11581" s="4"/>
      <c r="AB11581" s="4"/>
      <c r="AC11581" s="4"/>
      <c r="AD11581" s="4"/>
      <c r="AE11581" s="4"/>
      <c r="AF11581" s="4"/>
      <c r="AG11581" s="14"/>
    </row>
    <row r="11582" s="11" customFormat="1" spans="1:33">
      <c r="A11582" s="4"/>
      <c r="B11582" s="4"/>
      <c r="C11582" s="4"/>
      <c r="D11582" s="4"/>
      <c r="E11582" s="4"/>
      <c r="F11582" s="4"/>
      <c r="G11582" s="4"/>
      <c r="H11582" s="4"/>
      <c r="I11582" s="4"/>
      <c r="J11582" s="4"/>
      <c r="K11582" s="4"/>
      <c r="L11582" s="4"/>
      <c r="M11582" s="4"/>
      <c r="N11582" s="4"/>
      <c r="O11582" s="4"/>
      <c r="P11582" s="4"/>
      <c r="Q11582" s="4"/>
      <c r="R11582" s="4"/>
      <c r="S11582" s="4"/>
      <c r="T11582" s="4"/>
      <c r="U11582" s="4"/>
      <c r="V11582" s="4"/>
      <c r="W11582" s="4"/>
      <c r="X11582" s="4"/>
      <c r="Y11582" s="4"/>
      <c r="Z11582" s="4"/>
      <c r="AA11582" s="4"/>
      <c r="AB11582" s="4"/>
      <c r="AC11582" s="4"/>
      <c r="AD11582" s="4"/>
      <c r="AE11582" s="4"/>
      <c r="AF11582" s="4"/>
      <c r="AG11582" s="14"/>
    </row>
    <row r="11583" s="11" customFormat="1" spans="1:33">
      <c r="A11583" s="4"/>
      <c r="B11583" s="4"/>
      <c r="C11583" s="4"/>
      <c r="D11583" s="4"/>
      <c r="E11583" s="4"/>
      <c r="F11583" s="4"/>
      <c r="G11583" s="4"/>
      <c r="H11583" s="4"/>
      <c r="I11583" s="4"/>
      <c r="J11583" s="4"/>
      <c r="K11583" s="4"/>
      <c r="L11583" s="4"/>
      <c r="M11583" s="4"/>
      <c r="N11583" s="4"/>
      <c r="O11583" s="4"/>
      <c r="P11583" s="4"/>
      <c r="Q11583" s="4"/>
      <c r="R11583" s="4"/>
      <c r="S11583" s="4"/>
      <c r="T11583" s="4"/>
      <c r="U11583" s="4"/>
      <c r="V11583" s="4"/>
      <c r="W11583" s="4"/>
      <c r="X11583" s="4"/>
      <c r="Y11583" s="4"/>
      <c r="Z11583" s="4"/>
      <c r="AA11583" s="4"/>
      <c r="AB11583" s="4"/>
      <c r="AC11583" s="4"/>
      <c r="AD11583" s="4"/>
      <c r="AE11583" s="4"/>
      <c r="AF11583" s="4"/>
      <c r="AG11583" s="14"/>
    </row>
    <row r="11584" s="11" customFormat="1" spans="1:33">
      <c r="A11584" s="4"/>
      <c r="B11584" s="4"/>
      <c r="C11584" s="4"/>
      <c r="D11584" s="4"/>
      <c r="E11584" s="4"/>
      <c r="F11584" s="4"/>
      <c r="G11584" s="4"/>
      <c r="H11584" s="4"/>
      <c r="I11584" s="4"/>
      <c r="J11584" s="4"/>
      <c r="K11584" s="4"/>
      <c r="L11584" s="4"/>
      <c r="M11584" s="4"/>
      <c r="N11584" s="4"/>
      <c r="O11584" s="4"/>
      <c r="P11584" s="4"/>
      <c r="Q11584" s="4"/>
      <c r="R11584" s="4"/>
      <c r="S11584" s="4"/>
      <c r="T11584" s="4"/>
      <c r="U11584" s="4"/>
      <c r="V11584" s="4"/>
      <c r="W11584" s="4"/>
      <c r="X11584" s="4"/>
      <c r="Y11584" s="4"/>
      <c r="Z11584" s="4"/>
      <c r="AA11584" s="4"/>
      <c r="AB11584" s="4"/>
      <c r="AC11584" s="4"/>
      <c r="AD11584" s="4"/>
      <c r="AE11584" s="4"/>
      <c r="AF11584" s="4"/>
      <c r="AG11584" s="14"/>
    </row>
    <row r="11585" s="11" customFormat="1" spans="1:33">
      <c r="A11585" s="4"/>
      <c r="B11585" s="4"/>
      <c r="C11585" s="4"/>
      <c r="D11585" s="4"/>
      <c r="E11585" s="4"/>
      <c r="F11585" s="4"/>
      <c r="G11585" s="4"/>
      <c r="H11585" s="4"/>
      <c r="I11585" s="4"/>
      <c r="J11585" s="4"/>
      <c r="K11585" s="4"/>
      <c r="L11585" s="4"/>
      <c r="M11585" s="4"/>
      <c r="N11585" s="4"/>
      <c r="O11585" s="4"/>
      <c r="P11585" s="4"/>
      <c r="Q11585" s="4"/>
      <c r="R11585" s="4"/>
      <c r="S11585" s="4"/>
      <c r="T11585" s="4"/>
      <c r="U11585" s="4"/>
      <c r="V11585" s="4"/>
      <c r="W11585" s="4"/>
      <c r="X11585" s="4"/>
      <c r="Y11585" s="4"/>
      <c r="Z11585" s="4"/>
      <c r="AA11585" s="4"/>
      <c r="AB11585" s="4"/>
      <c r="AC11585" s="4"/>
      <c r="AD11585" s="4"/>
      <c r="AE11585" s="4"/>
      <c r="AF11585" s="4"/>
      <c r="AG11585" s="14"/>
    </row>
    <row r="11586" s="11" customFormat="1" spans="1:33">
      <c r="A11586" s="4"/>
      <c r="B11586" s="4"/>
      <c r="C11586" s="4"/>
      <c r="D11586" s="4"/>
      <c r="E11586" s="4"/>
      <c r="F11586" s="4"/>
      <c r="G11586" s="4"/>
      <c r="H11586" s="4"/>
      <c r="I11586" s="4"/>
      <c r="J11586" s="4"/>
      <c r="K11586" s="4"/>
      <c r="L11586" s="4"/>
      <c r="M11586" s="4"/>
      <c r="N11586" s="4"/>
      <c r="O11586" s="4"/>
      <c r="P11586" s="4"/>
      <c r="Q11586" s="4"/>
      <c r="R11586" s="4"/>
      <c r="S11586" s="4"/>
      <c r="T11586" s="4"/>
      <c r="U11586" s="4"/>
      <c r="V11586" s="4"/>
      <c r="W11586" s="4"/>
      <c r="X11586" s="4"/>
      <c r="Y11586" s="4"/>
      <c r="Z11586" s="4"/>
      <c r="AA11586" s="4"/>
      <c r="AB11586" s="4"/>
      <c r="AC11586" s="4"/>
      <c r="AD11586" s="4"/>
      <c r="AE11586" s="4"/>
      <c r="AF11586" s="4"/>
      <c r="AG11586" s="14"/>
    </row>
    <row r="11587" s="11" customFormat="1" spans="1:33">
      <c r="A11587" s="4"/>
      <c r="B11587" s="4"/>
      <c r="C11587" s="4"/>
      <c r="D11587" s="4"/>
      <c r="E11587" s="4"/>
      <c r="F11587" s="4"/>
      <c r="G11587" s="4"/>
      <c r="H11587" s="4"/>
      <c r="I11587" s="4"/>
      <c r="J11587" s="4"/>
      <c r="K11587" s="4"/>
      <c r="L11587" s="4"/>
      <c r="M11587" s="4"/>
      <c r="N11587" s="4"/>
      <c r="O11587" s="4"/>
      <c r="P11587" s="4"/>
      <c r="Q11587" s="4"/>
      <c r="R11587" s="4"/>
      <c r="S11587" s="4"/>
      <c r="T11587" s="4"/>
      <c r="U11587" s="4"/>
      <c r="V11587" s="4"/>
      <c r="W11587" s="4"/>
      <c r="X11587" s="4"/>
      <c r="Y11587" s="4"/>
      <c r="Z11587" s="4"/>
      <c r="AA11587" s="4"/>
      <c r="AB11587" s="4"/>
      <c r="AC11587" s="4"/>
      <c r="AD11587" s="4"/>
      <c r="AE11587" s="4"/>
      <c r="AF11587" s="4"/>
      <c r="AG11587" s="14"/>
    </row>
    <row r="11588" s="11" customFormat="1" spans="1:33">
      <c r="A11588" s="4"/>
      <c r="B11588" s="4"/>
      <c r="C11588" s="4"/>
      <c r="D11588" s="4"/>
      <c r="E11588" s="4"/>
      <c r="F11588" s="4"/>
      <c r="G11588" s="4"/>
      <c r="H11588" s="4"/>
      <c r="I11588" s="4"/>
      <c r="J11588" s="4"/>
      <c r="K11588" s="4"/>
      <c r="L11588" s="4"/>
      <c r="M11588" s="4"/>
      <c r="N11588" s="4"/>
      <c r="O11588" s="4"/>
      <c r="P11588" s="4"/>
      <c r="Q11588" s="4"/>
      <c r="R11588" s="4"/>
      <c r="S11588" s="4"/>
      <c r="T11588" s="4"/>
      <c r="U11588" s="4"/>
      <c r="V11588" s="4"/>
      <c r="W11588" s="4"/>
      <c r="X11588" s="4"/>
      <c r="Y11588" s="4"/>
      <c r="Z11588" s="4"/>
      <c r="AA11588" s="4"/>
      <c r="AB11588" s="4"/>
      <c r="AC11588" s="4"/>
      <c r="AD11588" s="4"/>
      <c r="AE11588" s="4"/>
      <c r="AF11588" s="4"/>
      <c r="AG11588" s="14"/>
    </row>
    <row r="11589" s="11" customFormat="1" spans="1:33">
      <c r="A11589" s="4"/>
      <c r="B11589" s="4"/>
      <c r="C11589" s="4"/>
      <c r="D11589" s="4"/>
      <c r="E11589" s="4"/>
      <c r="F11589" s="4"/>
      <c r="G11589" s="4"/>
      <c r="H11589" s="4"/>
      <c r="I11589" s="4"/>
      <c r="J11589" s="4"/>
      <c r="K11589" s="4"/>
      <c r="L11589" s="4"/>
      <c r="M11589" s="4"/>
      <c r="N11589" s="4"/>
      <c r="O11589" s="4"/>
      <c r="P11589" s="4"/>
      <c r="Q11589" s="4"/>
      <c r="R11589" s="4"/>
      <c r="S11589" s="4"/>
      <c r="T11589" s="4"/>
      <c r="U11589" s="4"/>
      <c r="V11589" s="4"/>
      <c r="W11589" s="4"/>
      <c r="X11589" s="4"/>
      <c r="Y11589" s="4"/>
      <c r="Z11589" s="4"/>
      <c r="AA11589" s="4"/>
      <c r="AB11589" s="4"/>
      <c r="AC11589" s="4"/>
      <c r="AD11589" s="4"/>
      <c r="AE11589" s="4"/>
      <c r="AF11589" s="4"/>
      <c r="AG11589" s="14"/>
    </row>
    <row r="11590" s="11" customFormat="1" spans="1:33">
      <c r="A11590" s="4"/>
      <c r="B11590" s="4"/>
      <c r="C11590" s="4"/>
      <c r="D11590" s="4"/>
      <c r="E11590" s="4"/>
      <c r="F11590" s="4"/>
      <c r="G11590" s="4"/>
      <c r="H11590" s="4"/>
      <c r="I11590" s="4"/>
      <c r="J11590" s="4"/>
      <c r="K11590" s="4"/>
      <c r="L11590" s="4"/>
      <c r="M11590" s="4"/>
      <c r="N11590" s="4"/>
      <c r="O11590" s="4"/>
      <c r="P11590" s="4"/>
      <c r="Q11590" s="4"/>
      <c r="R11590" s="4"/>
      <c r="S11590" s="4"/>
      <c r="T11590" s="4"/>
      <c r="U11590" s="4"/>
      <c r="V11590" s="4"/>
      <c r="W11590" s="4"/>
      <c r="X11590" s="4"/>
      <c r="Y11590" s="4"/>
      <c r="Z11590" s="4"/>
      <c r="AA11590" s="4"/>
      <c r="AB11590" s="4"/>
      <c r="AC11590" s="4"/>
      <c r="AD11590" s="4"/>
      <c r="AE11590" s="4"/>
      <c r="AF11590" s="4"/>
      <c r="AG11590" s="14"/>
    </row>
    <row r="11591" s="11" customFormat="1" spans="1:33">
      <c r="A11591" s="4"/>
      <c r="B11591" s="4"/>
      <c r="C11591" s="4"/>
      <c r="D11591" s="4"/>
      <c r="E11591" s="4"/>
      <c r="F11591" s="4"/>
      <c r="G11591" s="4"/>
      <c r="H11591" s="4"/>
      <c r="I11591" s="4"/>
      <c r="J11591" s="4"/>
      <c r="K11591" s="4"/>
      <c r="L11591" s="4"/>
      <c r="M11591" s="4"/>
      <c r="N11591" s="4"/>
      <c r="O11591" s="4"/>
      <c r="P11591" s="4"/>
      <c r="Q11591" s="4"/>
      <c r="R11591" s="4"/>
      <c r="S11591" s="4"/>
      <c r="T11591" s="4"/>
      <c r="U11591" s="4"/>
      <c r="V11591" s="4"/>
      <c r="W11591" s="4"/>
      <c r="X11591" s="4"/>
      <c r="Y11591" s="4"/>
      <c r="Z11591" s="4"/>
      <c r="AA11591" s="4"/>
      <c r="AB11591" s="4"/>
      <c r="AC11591" s="4"/>
      <c r="AD11591" s="4"/>
      <c r="AE11591" s="4"/>
      <c r="AF11591" s="4"/>
      <c r="AG11591" s="14"/>
    </row>
    <row r="11592" s="11" customFormat="1" spans="1:33">
      <c r="A11592" s="4"/>
      <c r="B11592" s="4"/>
      <c r="C11592" s="4"/>
      <c r="D11592" s="4"/>
      <c r="E11592" s="4"/>
      <c r="F11592" s="4"/>
      <c r="G11592" s="4"/>
      <c r="H11592" s="4"/>
      <c r="I11592" s="4"/>
      <c r="J11592" s="4"/>
      <c r="K11592" s="4"/>
      <c r="L11592" s="4"/>
      <c r="M11592" s="4"/>
      <c r="N11592" s="4"/>
      <c r="O11592" s="4"/>
      <c r="P11592" s="4"/>
      <c r="Q11592" s="4"/>
      <c r="R11592" s="4"/>
      <c r="S11592" s="4"/>
      <c r="T11592" s="4"/>
      <c r="U11592" s="4"/>
      <c r="V11592" s="4"/>
      <c r="W11592" s="4"/>
      <c r="X11592" s="4"/>
      <c r="Y11592" s="4"/>
      <c r="Z11592" s="4"/>
      <c r="AA11592" s="4"/>
      <c r="AB11592" s="4"/>
      <c r="AC11592" s="4"/>
      <c r="AD11592" s="4"/>
      <c r="AE11592" s="4"/>
      <c r="AF11592" s="4"/>
      <c r="AG11592" s="14"/>
    </row>
    <row r="11593" s="11" customFormat="1" spans="1:33">
      <c r="A11593" s="4"/>
      <c r="B11593" s="4"/>
      <c r="C11593" s="4"/>
      <c r="D11593" s="4"/>
      <c r="E11593" s="4"/>
      <c r="F11593" s="4"/>
      <c r="G11593" s="4"/>
      <c r="H11593" s="4"/>
      <c r="I11593" s="4"/>
      <c r="J11593" s="4"/>
      <c r="K11593" s="4"/>
      <c r="L11593" s="4"/>
      <c r="M11593" s="4"/>
      <c r="N11593" s="4"/>
      <c r="O11593" s="4"/>
      <c r="P11593" s="4"/>
      <c r="Q11593" s="4"/>
      <c r="R11593" s="4"/>
      <c r="S11593" s="4"/>
      <c r="T11593" s="4"/>
      <c r="U11593" s="4"/>
      <c r="V11593" s="4"/>
      <c r="W11593" s="4"/>
      <c r="X11593" s="4"/>
      <c r="Y11593" s="4"/>
      <c r="Z11593" s="4"/>
      <c r="AA11593" s="4"/>
      <c r="AB11593" s="4"/>
      <c r="AC11593" s="4"/>
      <c r="AD11593" s="4"/>
      <c r="AE11593" s="4"/>
      <c r="AF11593" s="4"/>
      <c r="AG11593" s="14"/>
    </row>
    <row r="11594" s="11" customFormat="1" spans="1:33">
      <c r="A11594" s="4"/>
      <c r="B11594" s="4"/>
      <c r="C11594" s="4"/>
      <c r="D11594" s="4"/>
      <c r="E11594" s="4"/>
      <c r="F11594" s="4"/>
      <c r="G11594" s="4"/>
      <c r="H11594" s="4"/>
      <c r="I11594" s="4"/>
      <c r="J11594" s="4"/>
      <c r="K11594" s="4"/>
      <c r="L11594" s="4"/>
      <c r="M11594" s="4"/>
      <c r="N11594" s="4"/>
      <c r="O11594" s="4"/>
      <c r="P11594" s="4"/>
      <c r="Q11594" s="4"/>
      <c r="R11594" s="4"/>
      <c r="S11594" s="4"/>
      <c r="T11594" s="4"/>
      <c r="U11594" s="4"/>
      <c r="V11594" s="4"/>
      <c r="W11594" s="4"/>
      <c r="X11594" s="4"/>
      <c r="Y11594" s="4"/>
      <c r="Z11594" s="4"/>
      <c r="AA11594" s="4"/>
      <c r="AB11594" s="4"/>
      <c r="AC11594" s="4"/>
      <c r="AD11594" s="4"/>
      <c r="AE11594" s="4"/>
      <c r="AF11594" s="4"/>
      <c r="AG11594" s="14"/>
    </row>
    <row r="11595" s="11" customFormat="1" spans="1:33">
      <c r="A11595" s="4"/>
      <c r="B11595" s="4"/>
      <c r="C11595" s="4"/>
      <c r="D11595" s="4"/>
      <c r="E11595" s="4"/>
      <c r="F11595" s="4"/>
      <c r="G11595" s="4"/>
      <c r="H11595" s="4"/>
      <c r="I11595" s="4"/>
      <c r="J11595" s="4"/>
      <c r="K11595" s="4"/>
      <c r="L11595" s="4"/>
      <c r="M11595" s="4"/>
      <c r="N11595" s="4"/>
      <c r="O11595" s="4"/>
      <c r="P11595" s="4"/>
      <c r="Q11595" s="4"/>
      <c r="R11595" s="4"/>
      <c r="S11595" s="4"/>
      <c r="T11595" s="4"/>
      <c r="U11595" s="4"/>
      <c r="V11595" s="4"/>
      <c r="W11595" s="4"/>
      <c r="X11595" s="4"/>
      <c r="Y11595" s="4"/>
      <c r="Z11595" s="4"/>
      <c r="AA11595" s="4"/>
      <c r="AB11595" s="4"/>
      <c r="AC11595" s="4"/>
      <c r="AD11595" s="4"/>
      <c r="AE11595" s="4"/>
      <c r="AF11595" s="4"/>
      <c r="AG11595" s="14"/>
    </row>
    <row r="11596" s="11" customFormat="1" spans="1:33">
      <c r="A11596" s="4"/>
      <c r="B11596" s="4"/>
      <c r="C11596" s="4"/>
      <c r="D11596" s="4"/>
      <c r="E11596" s="4"/>
      <c r="F11596" s="4"/>
      <c r="G11596" s="4"/>
      <c r="H11596" s="4"/>
      <c r="I11596" s="4"/>
      <c r="J11596" s="4"/>
      <c r="K11596" s="4"/>
      <c r="L11596" s="4"/>
      <c r="M11596" s="4"/>
      <c r="N11596" s="4"/>
      <c r="O11596" s="4"/>
      <c r="P11596" s="4"/>
      <c r="Q11596" s="4"/>
      <c r="R11596" s="4"/>
      <c r="S11596" s="4"/>
      <c r="T11596" s="4"/>
      <c r="U11596" s="4"/>
      <c r="V11596" s="4"/>
      <c r="W11596" s="4"/>
      <c r="X11596" s="4"/>
      <c r="Y11596" s="4"/>
      <c r="Z11596" s="4"/>
      <c r="AA11596" s="4"/>
      <c r="AB11596" s="4"/>
      <c r="AC11596" s="4"/>
      <c r="AD11596" s="4"/>
      <c r="AE11596" s="4"/>
      <c r="AF11596" s="4"/>
      <c r="AG11596" s="14"/>
    </row>
    <row r="11597" s="11" customFormat="1" spans="1:33">
      <c r="A11597" s="4"/>
      <c r="B11597" s="4"/>
      <c r="C11597" s="4"/>
      <c r="D11597" s="4"/>
      <c r="E11597" s="4"/>
      <c r="F11597" s="4"/>
      <c r="G11597" s="4"/>
      <c r="H11597" s="4"/>
      <c r="I11597" s="4"/>
      <c r="J11597" s="4"/>
      <c r="K11597" s="4"/>
      <c r="L11597" s="4"/>
      <c r="M11597" s="4"/>
      <c r="N11597" s="4"/>
      <c r="O11597" s="4"/>
      <c r="P11597" s="4"/>
      <c r="Q11597" s="4"/>
      <c r="R11597" s="4"/>
      <c r="S11597" s="4"/>
      <c r="T11597" s="4"/>
      <c r="U11597" s="4"/>
      <c r="V11597" s="4"/>
      <c r="W11597" s="4"/>
      <c r="X11597" s="4"/>
      <c r="Y11597" s="4"/>
      <c r="Z11597" s="4"/>
      <c r="AA11597" s="4"/>
      <c r="AB11597" s="4"/>
      <c r="AC11597" s="4"/>
      <c r="AD11597" s="4"/>
      <c r="AE11597" s="4"/>
      <c r="AF11597" s="4"/>
      <c r="AG11597" s="14"/>
    </row>
    <row r="11598" s="11" customFormat="1" spans="1:33">
      <c r="A11598" s="4"/>
      <c r="B11598" s="4"/>
      <c r="C11598" s="4"/>
      <c r="D11598" s="4"/>
      <c r="E11598" s="4"/>
      <c r="F11598" s="4"/>
      <c r="G11598" s="4"/>
      <c r="H11598" s="4"/>
      <c r="I11598" s="4"/>
      <c r="J11598" s="4"/>
      <c r="K11598" s="4"/>
      <c r="L11598" s="4"/>
      <c r="M11598" s="4"/>
      <c r="N11598" s="4"/>
      <c r="O11598" s="4"/>
      <c r="P11598" s="4"/>
      <c r="Q11598" s="4"/>
      <c r="R11598" s="4"/>
      <c r="S11598" s="4"/>
      <c r="T11598" s="4"/>
      <c r="U11598" s="4"/>
      <c r="V11598" s="4"/>
      <c r="W11598" s="4"/>
      <c r="X11598" s="4"/>
      <c r="Y11598" s="4"/>
      <c r="Z11598" s="4"/>
      <c r="AA11598" s="4"/>
      <c r="AB11598" s="4"/>
      <c r="AC11598" s="4"/>
      <c r="AD11598" s="4"/>
      <c r="AE11598" s="4"/>
      <c r="AF11598" s="4"/>
      <c r="AG11598" s="14"/>
    </row>
    <row r="11599" s="11" customFormat="1" spans="1:33">
      <c r="A11599" s="4"/>
      <c r="B11599" s="4"/>
      <c r="C11599" s="4"/>
      <c r="D11599" s="4"/>
      <c r="E11599" s="4"/>
      <c r="F11599" s="4"/>
      <c r="G11599" s="4"/>
      <c r="H11599" s="4"/>
      <c r="I11599" s="4"/>
      <c r="J11599" s="4"/>
      <c r="K11599" s="4"/>
      <c r="L11599" s="4"/>
      <c r="M11599" s="4"/>
      <c r="N11599" s="4"/>
      <c r="O11599" s="4"/>
      <c r="P11599" s="4"/>
      <c r="Q11599" s="4"/>
      <c r="R11599" s="4"/>
      <c r="S11599" s="4"/>
      <c r="T11599" s="4"/>
      <c r="U11599" s="4"/>
      <c r="V11599" s="4"/>
      <c r="W11599" s="4"/>
      <c r="X11599" s="4"/>
      <c r="Y11599" s="4"/>
      <c r="Z11599" s="4"/>
      <c r="AA11599" s="4"/>
      <c r="AB11599" s="4"/>
      <c r="AC11599" s="4"/>
      <c r="AD11599" s="4"/>
      <c r="AE11599" s="4"/>
      <c r="AF11599" s="4"/>
      <c r="AG11599" s="14"/>
    </row>
    <row r="11600" s="11" customFormat="1" spans="1:33">
      <c r="A11600" s="4"/>
      <c r="B11600" s="4"/>
      <c r="C11600" s="4"/>
      <c r="D11600" s="4"/>
      <c r="E11600" s="4"/>
      <c r="F11600" s="4"/>
      <c r="G11600" s="4"/>
      <c r="H11600" s="4"/>
      <c r="I11600" s="4"/>
      <c r="J11600" s="4"/>
      <c r="K11600" s="4"/>
      <c r="L11600" s="4"/>
      <c r="M11600" s="4"/>
      <c r="N11600" s="4"/>
      <c r="O11600" s="4"/>
      <c r="P11600" s="4"/>
      <c r="Q11600" s="4"/>
      <c r="R11600" s="4"/>
      <c r="S11600" s="4"/>
      <c r="T11600" s="4"/>
      <c r="U11600" s="4"/>
      <c r="V11600" s="4"/>
      <c r="W11600" s="4"/>
      <c r="X11600" s="4"/>
      <c r="Y11600" s="4"/>
      <c r="Z11600" s="4"/>
      <c r="AA11600" s="4"/>
      <c r="AB11600" s="4"/>
      <c r="AC11600" s="4"/>
      <c r="AD11600" s="4"/>
      <c r="AE11600" s="4"/>
      <c r="AF11600" s="4"/>
      <c r="AG11600" s="14"/>
    </row>
    <row r="11601" s="11" customFormat="1" spans="1:33">
      <c r="A11601" s="4"/>
      <c r="B11601" s="4"/>
      <c r="C11601" s="4"/>
      <c r="D11601" s="4"/>
      <c r="E11601" s="4"/>
      <c r="F11601" s="4"/>
      <c r="G11601" s="4"/>
      <c r="H11601" s="4"/>
      <c r="I11601" s="4"/>
      <c r="J11601" s="4"/>
      <c r="K11601" s="4"/>
      <c r="L11601" s="4"/>
      <c r="M11601" s="4"/>
      <c r="N11601" s="4"/>
      <c r="O11601" s="4"/>
      <c r="P11601" s="4"/>
      <c r="Q11601" s="4"/>
      <c r="R11601" s="4"/>
      <c r="S11601" s="4"/>
      <c r="T11601" s="4"/>
      <c r="U11601" s="4"/>
      <c r="V11601" s="4"/>
      <c r="W11601" s="4"/>
      <c r="X11601" s="4"/>
      <c r="Y11601" s="4"/>
      <c r="Z11601" s="4"/>
      <c r="AA11601" s="4"/>
      <c r="AB11601" s="4"/>
      <c r="AC11601" s="4"/>
      <c r="AD11601" s="4"/>
      <c r="AE11601" s="4"/>
      <c r="AF11601" s="4"/>
      <c r="AG11601" s="14"/>
    </row>
    <row r="11602" s="11" customFormat="1" spans="1:33">
      <c r="A11602" s="4"/>
      <c r="B11602" s="4"/>
      <c r="C11602" s="4"/>
      <c r="D11602" s="4"/>
      <c r="E11602" s="4"/>
      <c r="F11602" s="4"/>
      <c r="G11602" s="4"/>
      <c r="H11602" s="4"/>
      <c r="I11602" s="4"/>
      <c r="J11602" s="4"/>
      <c r="K11602" s="4"/>
      <c r="L11602" s="4"/>
      <c r="M11602" s="4"/>
      <c r="N11602" s="4"/>
      <c r="O11602" s="4"/>
      <c r="P11602" s="4"/>
      <c r="Q11602" s="4"/>
      <c r="R11602" s="4"/>
      <c r="S11602" s="4"/>
      <c r="T11602" s="4"/>
      <c r="U11602" s="4"/>
      <c r="V11602" s="4"/>
      <c r="W11602" s="4"/>
      <c r="X11602" s="4"/>
      <c r="Y11602" s="4"/>
      <c r="Z11602" s="4"/>
      <c r="AA11602" s="4"/>
      <c r="AB11602" s="4"/>
      <c r="AC11602" s="4"/>
      <c r="AD11602" s="4"/>
      <c r="AE11602" s="4"/>
      <c r="AF11602" s="4"/>
      <c r="AG11602" s="14"/>
    </row>
    <row r="11603" s="11" customFormat="1" spans="1:33">
      <c r="A11603" s="4"/>
      <c r="B11603" s="4"/>
      <c r="C11603" s="4"/>
      <c r="D11603" s="4"/>
      <c r="E11603" s="4"/>
      <c r="F11603" s="4"/>
      <c r="G11603" s="4"/>
      <c r="H11603" s="4"/>
      <c r="I11603" s="4"/>
      <c r="J11603" s="4"/>
      <c r="K11603" s="4"/>
      <c r="L11603" s="4"/>
      <c r="M11603" s="4"/>
      <c r="N11603" s="4"/>
      <c r="O11603" s="4"/>
      <c r="P11603" s="4"/>
      <c r="Q11603" s="4"/>
      <c r="R11603" s="4"/>
      <c r="S11603" s="4"/>
      <c r="T11603" s="4"/>
      <c r="U11603" s="4"/>
      <c r="V11603" s="4"/>
      <c r="W11603" s="4"/>
      <c r="X11603" s="4"/>
      <c r="Y11603" s="4"/>
      <c r="Z11603" s="4"/>
      <c r="AA11603" s="4"/>
      <c r="AB11603" s="4"/>
      <c r="AC11603" s="4"/>
      <c r="AD11603" s="4"/>
      <c r="AE11603" s="4"/>
      <c r="AF11603" s="4"/>
      <c r="AG11603" s="14"/>
    </row>
    <row r="11604" s="11" customFormat="1" spans="1:33">
      <c r="A11604" s="4"/>
      <c r="B11604" s="4"/>
      <c r="C11604" s="4"/>
      <c r="D11604" s="4"/>
      <c r="E11604" s="4"/>
      <c r="F11604" s="4"/>
      <c r="G11604" s="4"/>
      <c r="H11604" s="4"/>
      <c r="I11604" s="4"/>
      <c r="J11604" s="4"/>
      <c r="K11604" s="4"/>
      <c r="L11604" s="4"/>
      <c r="M11604" s="4"/>
      <c r="N11604" s="4"/>
      <c r="O11604" s="4"/>
      <c r="P11604" s="4"/>
      <c r="Q11604" s="4"/>
      <c r="R11604" s="4"/>
      <c r="S11604" s="4"/>
      <c r="T11604" s="4"/>
      <c r="U11604" s="4"/>
      <c r="V11604" s="4"/>
      <c r="W11604" s="4"/>
      <c r="X11604" s="4"/>
      <c r="Y11604" s="4"/>
      <c r="Z11604" s="4"/>
      <c r="AA11604" s="4"/>
      <c r="AB11604" s="4"/>
      <c r="AC11604" s="4"/>
      <c r="AD11604" s="4"/>
      <c r="AE11604" s="4"/>
      <c r="AF11604" s="4"/>
      <c r="AG11604" s="14"/>
    </row>
    <row r="11605" s="11" customFormat="1" spans="1:33">
      <c r="A11605" s="4"/>
      <c r="B11605" s="4"/>
      <c r="C11605" s="4"/>
      <c r="D11605" s="4"/>
      <c r="E11605" s="4"/>
      <c r="F11605" s="4"/>
      <c r="G11605" s="4"/>
      <c r="H11605" s="4"/>
      <c r="I11605" s="4"/>
      <c r="J11605" s="4"/>
      <c r="K11605" s="4"/>
      <c r="L11605" s="4"/>
      <c r="M11605" s="4"/>
      <c r="N11605" s="4"/>
      <c r="O11605" s="4"/>
      <c r="P11605" s="4"/>
      <c r="Q11605" s="4"/>
      <c r="R11605" s="4"/>
      <c r="S11605" s="4"/>
      <c r="T11605" s="4"/>
      <c r="U11605" s="4"/>
      <c r="V11605" s="4"/>
      <c r="W11605" s="4"/>
      <c r="X11605" s="4"/>
      <c r="Y11605" s="4"/>
      <c r="Z11605" s="4"/>
      <c r="AA11605" s="4"/>
      <c r="AB11605" s="4"/>
      <c r="AC11605" s="4"/>
      <c r="AD11605" s="4"/>
      <c r="AE11605" s="4"/>
      <c r="AF11605" s="4"/>
      <c r="AG11605" s="14"/>
    </row>
    <row r="11606" s="11" customFormat="1" spans="1:33">
      <c r="A11606" s="4"/>
      <c r="B11606" s="4"/>
      <c r="C11606" s="4"/>
      <c r="D11606" s="4"/>
      <c r="E11606" s="4"/>
      <c r="F11606" s="4"/>
      <c r="G11606" s="4"/>
      <c r="H11606" s="4"/>
      <c r="I11606" s="4"/>
      <c r="J11606" s="4"/>
      <c r="K11606" s="4"/>
      <c r="L11606" s="4"/>
      <c r="M11606" s="4"/>
      <c r="N11606" s="4"/>
      <c r="O11606" s="4"/>
      <c r="P11606" s="4"/>
      <c r="Q11606" s="4"/>
      <c r="R11606" s="4"/>
      <c r="S11606" s="4"/>
      <c r="T11606" s="4"/>
      <c r="U11606" s="4"/>
      <c r="V11606" s="4"/>
      <c r="W11606" s="4"/>
      <c r="X11606" s="4"/>
      <c r="Y11606" s="4"/>
      <c r="Z11606" s="4"/>
      <c r="AA11606" s="4"/>
      <c r="AB11606" s="4"/>
      <c r="AC11606" s="4"/>
      <c r="AD11606" s="4"/>
      <c r="AE11606" s="4"/>
      <c r="AF11606" s="4"/>
      <c r="AG11606" s="14"/>
    </row>
    <row r="11607" s="11" customFormat="1" spans="1:33">
      <c r="A11607" s="4"/>
      <c r="B11607" s="4"/>
      <c r="C11607" s="4"/>
      <c r="D11607" s="4"/>
      <c r="E11607" s="4"/>
      <c r="F11607" s="4"/>
      <c r="G11607" s="4"/>
      <c r="H11607" s="4"/>
      <c r="I11607" s="4"/>
      <c r="J11607" s="4"/>
      <c r="K11607" s="4"/>
      <c r="L11607" s="4"/>
      <c r="M11607" s="4"/>
      <c r="N11607" s="4"/>
      <c r="O11607" s="4"/>
      <c r="P11607" s="4"/>
      <c r="Q11607" s="4"/>
      <c r="R11607" s="4"/>
      <c r="S11607" s="4"/>
      <c r="T11607" s="4"/>
      <c r="U11607" s="4"/>
      <c r="V11607" s="4"/>
      <c r="W11607" s="4"/>
      <c r="X11607" s="4"/>
      <c r="Y11607" s="4"/>
      <c r="Z11607" s="4"/>
      <c r="AA11607" s="4"/>
      <c r="AB11607" s="4"/>
      <c r="AC11607" s="4"/>
      <c r="AD11607" s="4"/>
      <c r="AE11607" s="4"/>
      <c r="AF11607" s="4"/>
      <c r="AG11607" s="14"/>
    </row>
    <row r="11608" s="11" customFormat="1" spans="1:33">
      <c r="A11608" s="4"/>
      <c r="B11608" s="4"/>
      <c r="C11608" s="4"/>
      <c r="D11608" s="4"/>
      <c r="E11608" s="4"/>
      <c r="F11608" s="4"/>
      <c r="G11608" s="4"/>
      <c r="H11608" s="4"/>
      <c r="I11608" s="4"/>
      <c r="J11608" s="4"/>
      <c r="K11608" s="4"/>
      <c r="L11608" s="4"/>
      <c r="M11608" s="4"/>
      <c r="N11608" s="4"/>
      <c r="O11608" s="4"/>
      <c r="P11608" s="4"/>
      <c r="Q11608" s="4"/>
      <c r="R11608" s="4"/>
      <c r="S11608" s="4"/>
      <c r="T11608" s="4"/>
      <c r="U11608" s="4"/>
      <c r="V11608" s="4"/>
      <c r="W11608" s="4"/>
      <c r="X11608" s="4"/>
      <c r="Y11608" s="4"/>
      <c r="Z11608" s="4"/>
      <c r="AA11608" s="4"/>
      <c r="AB11608" s="4"/>
      <c r="AC11608" s="4"/>
      <c r="AD11608" s="4"/>
      <c r="AE11608" s="4"/>
      <c r="AF11608" s="4"/>
      <c r="AG11608" s="14"/>
    </row>
    <row r="11609" s="11" customFormat="1" spans="1:33">
      <c r="A11609" s="4"/>
      <c r="B11609" s="4"/>
      <c r="C11609" s="4"/>
      <c r="D11609" s="4"/>
      <c r="E11609" s="4"/>
      <c r="F11609" s="4"/>
      <c r="G11609" s="4"/>
      <c r="H11609" s="4"/>
      <c r="I11609" s="4"/>
      <c r="J11609" s="4"/>
      <c r="K11609" s="4"/>
      <c r="L11609" s="4"/>
      <c r="M11609" s="4"/>
      <c r="N11609" s="4"/>
      <c r="O11609" s="4"/>
      <c r="P11609" s="4"/>
      <c r="Q11609" s="4"/>
      <c r="R11609" s="4"/>
      <c r="S11609" s="4"/>
      <c r="T11609" s="4"/>
      <c r="U11609" s="4"/>
      <c r="V11609" s="4"/>
      <c r="W11609" s="4"/>
      <c r="X11609" s="4"/>
      <c r="Y11609" s="4"/>
      <c r="Z11609" s="4"/>
      <c r="AA11609" s="4"/>
      <c r="AB11609" s="4"/>
      <c r="AC11609" s="4"/>
      <c r="AD11609" s="4"/>
      <c r="AE11609" s="4"/>
      <c r="AF11609" s="4"/>
      <c r="AG11609" s="14"/>
    </row>
    <row r="11610" s="11" customFormat="1" spans="1:33">
      <c r="A11610" s="4"/>
      <c r="B11610" s="4"/>
      <c r="C11610" s="4"/>
      <c r="D11610" s="4"/>
      <c r="E11610" s="4"/>
      <c r="F11610" s="4"/>
      <c r="G11610" s="4"/>
      <c r="H11610" s="4"/>
      <c r="I11610" s="4"/>
      <c r="J11610" s="4"/>
      <c r="K11610" s="4"/>
      <c r="L11610" s="4"/>
      <c r="M11610" s="4"/>
      <c r="N11610" s="4"/>
      <c r="O11610" s="4"/>
      <c r="P11610" s="4"/>
      <c r="Q11610" s="4"/>
      <c r="R11610" s="4"/>
      <c r="S11610" s="4"/>
      <c r="T11610" s="4"/>
      <c r="U11610" s="4"/>
      <c r="V11610" s="4"/>
      <c r="W11610" s="4"/>
      <c r="X11610" s="4"/>
      <c r="Y11610" s="4"/>
      <c r="Z11610" s="4"/>
      <c r="AA11610" s="4"/>
      <c r="AB11610" s="4"/>
      <c r="AC11610" s="4"/>
      <c r="AD11610" s="4"/>
      <c r="AE11610" s="4"/>
      <c r="AF11610" s="4"/>
      <c r="AG11610" s="14"/>
    </row>
    <row r="11611" s="11" customFormat="1" spans="1:33">
      <c r="A11611" s="4"/>
      <c r="B11611" s="4"/>
      <c r="C11611" s="4"/>
      <c r="D11611" s="4"/>
      <c r="E11611" s="4"/>
      <c r="F11611" s="4"/>
      <c r="G11611" s="4"/>
      <c r="H11611" s="4"/>
      <c r="I11611" s="4"/>
      <c r="J11611" s="4"/>
      <c r="K11611" s="4"/>
      <c r="L11611" s="4"/>
      <c r="M11611" s="4"/>
      <c r="N11611" s="4"/>
      <c r="O11611" s="4"/>
      <c r="P11611" s="4"/>
      <c r="Q11611" s="4"/>
      <c r="R11611" s="4"/>
      <c r="S11611" s="4"/>
      <c r="T11611" s="4"/>
      <c r="U11611" s="4"/>
      <c r="V11611" s="4"/>
      <c r="W11611" s="4"/>
      <c r="X11611" s="4"/>
      <c r="Y11611" s="4"/>
      <c r="Z11611" s="4"/>
      <c r="AA11611" s="4"/>
      <c r="AB11611" s="4"/>
      <c r="AC11611" s="4"/>
      <c r="AD11611" s="4"/>
      <c r="AE11611" s="4"/>
      <c r="AF11611" s="4"/>
      <c r="AG11611" s="14"/>
    </row>
    <row r="11612" s="11" customFormat="1" spans="1:33">
      <c r="A11612" s="4"/>
      <c r="B11612" s="4"/>
      <c r="C11612" s="4"/>
      <c r="D11612" s="4"/>
      <c r="E11612" s="4"/>
      <c r="F11612" s="4"/>
      <c r="G11612" s="4"/>
      <c r="H11612" s="4"/>
      <c r="I11612" s="4"/>
      <c r="J11612" s="4"/>
      <c r="K11612" s="4"/>
      <c r="L11612" s="4"/>
      <c r="M11612" s="4"/>
      <c r="N11612" s="4"/>
      <c r="O11612" s="4"/>
      <c r="P11612" s="4"/>
      <c r="Q11612" s="4"/>
      <c r="R11612" s="4"/>
      <c r="S11612" s="4"/>
      <c r="T11612" s="4"/>
      <c r="U11612" s="4"/>
      <c r="V11612" s="4"/>
      <c r="W11612" s="4"/>
      <c r="X11612" s="4"/>
      <c r="Y11612" s="4"/>
      <c r="Z11612" s="4"/>
      <c r="AA11612" s="4"/>
      <c r="AB11612" s="4"/>
      <c r="AC11612" s="4"/>
      <c r="AD11612" s="4"/>
      <c r="AE11612" s="4"/>
      <c r="AF11612" s="4"/>
      <c r="AG11612" s="14"/>
    </row>
    <row r="11613" s="11" customFormat="1" spans="1:33">
      <c r="A11613" s="4"/>
      <c r="B11613" s="4"/>
      <c r="C11613" s="4"/>
      <c r="D11613" s="4"/>
      <c r="E11613" s="4"/>
      <c r="F11613" s="4"/>
      <c r="G11613" s="4"/>
      <c r="H11613" s="4"/>
      <c r="I11613" s="4"/>
      <c r="J11613" s="4"/>
      <c r="K11613" s="4"/>
      <c r="L11613" s="4"/>
      <c r="M11613" s="4"/>
      <c r="N11613" s="4"/>
      <c r="O11613" s="4"/>
      <c r="P11613" s="4"/>
      <c r="Q11613" s="4"/>
      <c r="R11613" s="4"/>
      <c r="S11613" s="4"/>
      <c r="T11613" s="4"/>
      <c r="U11613" s="4"/>
      <c r="V11613" s="4"/>
      <c r="W11613" s="4"/>
      <c r="X11613" s="4"/>
      <c r="Y11613" s="4"/>
      <c r="Z11613" s="4"/>
      <c r="AA11613" s="4"/>
      <c r="AB11613" s="4"/>
      <c r="AC11613" s="4"/>
      <c r="AD11613" s="4"/>
      <c r="AE11613" s="4"/>
      <c r="AF11613" s="4"/>
      <c r="AG11613" s="14"/>
    </row>
    <row r="11614" s="11" customFormat="1" spans="1:33">
      <c r="A11614" s="4"/>
      <c r="B11614" s="4"/>
      <c r="C11614" s="4"/>
      <c r="D11614" s="4"/>
      <c r="E11614" s="4"/>
      <c r="F11614" s="4"/>
      <c r="G11614" s="4"/>
      <c r="H11614" s="4"/>
      <c r="I11614" s="4"/>
      <c r="J11614" s="4"/>
      <c r="K11614" s="4"/>
      <c r="L11614" s="4"/>
      <c r="M11614" s="4"/>
      <c r="N11614" s="4"/>
      <c r="O11614" s="4"/>
      <c r="P11614" s="4"/>
      <c r="Q11614" s="4"/>
      <c r="R11614" s="4"/>
      <c r="S11614" s="4"/>
      <c r="T11614" s="4"/>
      <c r="U11614" s="4"/>
      <c r="V11614" s="4"/>
      <c r="W11614" s="4"/>
      <c r="X11614" s="4"/>
      <c r="Y11614" s="4"/>
      <c r="Z11614" s="4"/>
      <c r="AA11614" s="4"/>
      <c r="AB11614" s="4"/>
      <c r="AC11614" s="4"/>
      <c r="AD11614" s="4"/>
      <c r="AE11614" s="4"/>
      <c r="AF11614" s="4"/>
      <c r="AG11614" s="14"/>
    </row>
    <row r="11615" s="11" customFormat="1" spans="1:33">
      <c r="A11615" s="4"/>
      <c r="B11615" s="4"/>
      <c r="C11615" s="4"/>
      <c r="D11615" s="4"/>
      <c r="E11615" s="4"/>
      <c r="F11615" s="4"/>
      <c r="G11615" s="4"/>
      <c r="H11615" s="4"/>
      <c r="I11615" s="4"/>
      <c r="J11615" s="4"/>
      <c r="K11615" s="4"/>
      <c r="L11615" s="4"/>
      <c r="M11615" s="4"/>
      <c r="N11615" s="4"/>
      <c r="O11615" s="4"/>
      <c r="P11615" s="4"/>
      <c r="Q11615" s="4"/>
      <c r="R11615" s="4"/>
      <c r="S11615" s="4"/>
      <c r="T11615" s="4"/>
      <c r="U11615" s="4"/>
      <c r="V11615" s="4"/>
      <c r="W11615" s="4"/>
      <c r="X11615" s="4"/>
      <c r="Y11615" s="4"/>
      <c r="Z11615" s="4"/>
      <c r="AA11615" s="4"/>
      <c r="AB11615" s="4"/>
      <c r="AC11615" s="4"/>
      <c r="AD11615" s="4"/>
      <c r="AE11615" s="4"/>
      <c r="AF11615" s="4"/>
      <c r="AG11615" s="14"/>
    </row>
    <row r="11616" s="11" customFormat="1" spans="1:33">
      <c r="A11616" s="4"/>
      <c r="B11616" s="4"/>
      <c r="C11616" s="4"/>
      <c r="D11616" s="4"/>
      <c r="E11616" s="4"/>
      <c r="F11616" s="4"/>
      <c r="G11616" s="4"/>
      <c r="H11616" s="4"/>
      <c r="I11616" s="4"/>
      <c r="J11616" s="4"/>
      <c r="K11616" s="4"/>
      <c r="L11616" s="4"/>
      <c r="M11616" s="4"/>
      <c r="N11616" s="4"/>
      <c r="O11616" s="4"/>
      <c r="P11616" s="4"/>
      <c r="Q11616" s="4"/>
      <c r="R11616" s="4"/>
      <c r="S11616" s="4"/>
      <c r="T11616" s="4"/>
      <c r="U11616" s="4"/>
      <c r="V11616" s="4"/>
      <c r="W11616" s="4"/>
      <c r="X11616" s="4"/>
      <c r="Y11616" s="4"/>
      <c r="Z11616" s="4"/>
      <c r="AA11616" s="4"/>
      <c r="AB11616" s="4"/>
      <c r="AC11616" s="4"/>
      <c r="AD11616" s="4"/>
      <c r="AE11616" s="4"/>
      <c r="AF11616" s="4"/>
      <c r="AG11616" s="14"/>
    </row>
    <row r="11617" s="11" customFormat="1" spans="1:33">
      <c r="A11617" s="4"/>
      <c r="B11617" s="4"/>
      <c r="C11617" s="4"/>
      <c r="D11617" s="4"/>
      <c r="E11617" s="4"/>
      <c r="F11617" s="4"/>
      <c r="G11617" s="4"/>
      <c r="H11617" s="4"/>
      <c r="I11617" s="4"/>
      <c r="J11617" s="4"/>
      <c r="K11617" s="4"/>
      <c r="L11617" s="4"/>
      <c r="M11617" s="4"/>
      <c r="N11617" s="4"/>
      <c r="O11617" s="4"/>
      <c r="P11617" s="4"/>
      <c r="Q11617" s="4"/>
      <c r="R11617" s="4"/>
      <c r="S11617" s="4"/>
      <c r="T11617" s="4"/>
      <c r="U11617" s="4"/>
      <c r="V11617" s="4"/>
      <c r="W11617" s="4"/>
      <c r="X11617" s="4"/>
      <c r="Y11617" s="4"/>
      <c r="Z11617" s="4"/>
      <c r="AA11617" s="4"/>
      <c r="AB11617" s="4"/>
      <c r="AC11617" s="4"/>
      <c r="AD11617" s="4"/>
      <c r="AE11617" s="4"/>
      <c r="AF11617" s="4"/>
      <c r="AG11617" s="14"/>
    </row>
    <row r="11618" s="11" customFormat="1" spans="1:33">
      <c r="A11618" s="4"/>
      <c r="B11618" s="4"/>
      <c r="C11618" s="4"/>
      <c r="D11618" s="4"/>
      <c r="E11618" s="4"/>
      <c r="F11618" s="4"/>
      <c r="G11618" s="4"/>
      <c r="H11618" s="4"/>
      <c r="I11618" s="4"/>
      <c r="J11618" s="4"/>
      <c r="K11618" s="4"/>
      <c r="L11618" s="4"/>
      <c r="M11618" s="4"/>
      <c r="N11618" s="4"/>
      <c r="O11618" s="4"/>
      <c r="P11618" s="4"/>
      <c r="Q11618" s="4"/>
      <c r="R11618" s="4"/>
      <c r="S11618" s="4"/>
      <c r="T11618" s="4"/>
      <c r="U11618" s="4"/>
      <c r="V11618" s="4"/>
      <c r="W11618" s="4"/>
      <c r="X11618" s="4"/>
      <c r="Y11618" s="4"/>
      <c r="Z11618" s="4"/>
      <c r="AA11618" s="4"/>
      <c r="AB11618" s="4"/>
      <c r="AC11618" s="4"/>
      <c r="AD11618" s="4"/>
      <c r="AE11618" s="4"/>
      <c r="AF11618" s="4"/>
      <c r="AG11618" s="14"/>
    </row>
    <row r="11619" s="11" customFormat="1" spans="1:33">
      <c r="A11619" s="4"/>
      <c r="B11619" s="4"/>
      <c r="C11619" s="4"/>
      <c r="D11619" s="4"/>
      <c r="E11619" s="4"/>
      <c r="F11619" s="4"/>
      <c r="G11619" s="4"/>
      <c r="H11619" s="4"/>
      <c r="I11619" s="4"/>
      <c r="J11619" s="4"/>
      <c r="K11619" s="4"/>
      <c r="L11619" s="4"/>
      <c r="M11619" s="4"/>
      <c r="N11619" s="4"/>
      <c r="O11619" s="4"/>
      <c r="P11619" s="4"/>
      <c r="Q11619" s="4"/>
      <c r="R11619" s="4"/>
      <c r="S11619" s="4"/>
      <c r="T11619" s="4"/>
      <c r="U11619" s="4"/>
      <c r="V11619" s="4"/>
      <c r="W11619" s="4"/>
      <c r="X11619" s="4"/>
      <c r="Y11619" s="4"/>
      <c r="Z11619" s="4"/>
      <c r="AA11619" s="4"/>
      <c r="AB11619" s="4"/>
      <c r="AC11619" s="4"/>
      <c r="AD11619" s="4"/>
      <c r="AE11619" s="4"/>
      <c r="AF11619" s="4"/>
      <c r="AG11619" s="14"/>
    </row>
    <row r="11620" s="11" customFormat="1" spans="1:33">
      <c r="A11620" s="4"/>
      <c r="B11620" s="4"/>
      <c r="C11620" s="4"/>
      <c r="D11620" s="4"/>
      <c r="E11620" s="4"/>
      <c r="F11620" s="4"/>
      <c r="G11620" s="4"/>
      <c r="H11620" s="4"/>
      <c r="I11620" s="4"/>
      <c r="J11620" s="4"/>
      <c r="K11620" s="4"/>
      <c r="L11620" s="4"/>
      <c r="M11620" s="4"/>
      <c r="N11620" s="4"/>
      <c r="O11620" s="4"/>
      <c r="P11620" s="4"/>
      <c r="Q11620" s="4"/>
      <c r="R11620" s="4"/>
      <c r="S11620" s="4"/>
      <c r="T11620" s="4"/>
      <c r="U11620" s="4"/>
      <c r="V11620" s="4"/>
      <c r="W11620" s="4"/>
      <c r="X11620" s="4"/>
      <c r="Y11620" s="4"/>
      <c r="Z11620" s="4"/>
      <c r="AA11620" s="4"/>
      <c r="AB11620" s="4"/>
      <c r="AC11620" s="4"/>
      <c r="AD11620" s="4"/>
      <c r="AE11620" s="4"/>
      <c r="AF11620" s="4"/>
      <c r="AG11620" s="14"/>
    </row>
    <row r="11621" s="11" customFormat="1" spans="1:33">
      <c r="A11621" s="4"/>
      <c r="B11621" s="4"/>
      <c r="C11621" s="4"/>
      <c r="D11621" s="4"/>
      <c r="E11621" s="4"/>
      <c r="F11621" s="4"/>
      <c r="G11621" s="4"/>
      <c r="H11621" s="4"/>
      <c r="I11621" s="4"/>
      <c r="J11621" s="4"/>
      <c r="K11621" s="4"/>
      <c r="L11621" s="4"/>
      <c r="M11621" s="4"/>
      <c r="N11621" s="4"/>
      <c r="O11621" s="4"/>
      <c r="P11621" s="4"/>
      <c r="Q11621" s="4"/>
      <c r="R11621" s="4"/>
      <c r="S11621" s="4"/>
      <c r="T11621" s="4"/>
      <c r="U11621" s="4"/>
      <c r="V11621" s="4"/>
      <c r="W11621" s="4"/>
      <c r="X11621" s="4"/>
      <c r="Y11621" s="4"/>
      <c r="Z11621" s="4"/>
      <c r="AA11621" s="4"/>
      <c r="AB11621" s="4"/>
      <c r="AC11621" s="4"/>
      <c r="AD11621" s="4"/>
      <c r="AE11621" s="4"/>
      <c r="AF11621" s="4"/>
      <c r="AG11621" s="14"/>
    </row>
    <row r="11622" s="11" customFormat="1" spans="1:33">
      <c r="A11622" s="4"/>
      <c r="B11622" s="4"/>
      <c r="C11622" s="4"/>
      <c r="D11622" s="4"/>
      <c r="E11622" s="4"/>
      <c r="F11622" s="4"/>
      <c r="G11622" s="4"/>
      <c r="H11622" s="4"/>
      <c r="I11622" s="4"/>
      <c r="J11622" s="4"/>
      <c r="K11622" s="4"/>
      <c r="L11622" s="4"/>
      <c r="M11622" s="4"/>
      <c r="N11622" s="4"/>
      <c r="O11622" s="4"/>
      <c r="P11622" s="4"/>
      <c r="Q11622" s="4"/>
      <c r="R11622" s="4"/>
      <c r="S11622" s="4"/>
      <c r="T11622" s="4"/>
      <c r="U11622" s="4"/>
      <c r="V11622" s="4"/>
      <c r="W11622" s="4"/>
      <c r="X11622" s="4"/>
      <c r="Y11622" s="4"/>
      <c r="Z11622" s="4"/>
      <c r="AA11622" s="4"/>
      <c r="AB11622" s="4"/>
      <c r="AC11622" s="4"/>
      <c r="AD11622" s="4"/>
      <c r="AE11622" s="4"/>
      <c r="AF11622" s="4"/>
      <c r="AG11622" s="14"/>
    </row>
    <row r="11623" s="11" customFormat="1" spans="1:33">
      <c r="A11623" s="4"/>
      <c r="B11623" s="4"/>
      <c r="C11623" s="4"/>
      <c r="D11623" s="4"/>
      <c r="E11623" s="4"/>
      <c r="F11623" s="4"/>
      <c r="G11623" s="4"/>
      <c r="H11623" s="4"/>
      <c r="I11623" s="4"/>
      <c r="J11623" s="4"/>
      <c r="K11623" s="4"/>
      <c r="L11623" s="4"/>
      <c r="M11623" s="4"/>
      <c r="N11623" s="4"/>
      <c r="O11623" s="4"/>
      <c r="P11623" s="4"/>
      <c r="Q11623" s="4"/>
      <c r="R11623" s="4"/>
      <c r="S11623" s="4"/>
      <c r="T11623" s="4"/>
      <c r="U11623" s="4"/>
      <c r="V11623" s="4"/>
      <c r="W11623" s="4"/>
      <c r="X11623" s="4"/>
      <c r="Y11623" s="4"/>
      <c r="Z11623" s="4"/>
      <c r="AA11623" s="4"/>
      <c r="AB11623" s="4"/>
      <c r="AC11623" s="4"/>
      <c r="AD11623" s="4"/>
      <c r="AE11623" s="4"/>
      <c r="AF11623" s="4"/>
      <c r="AG11623" s="14"/>
    </row>
    <row r="11624" s="11" customFormat="1" spans="1:33">
      <c r="A11624" s="4"/>
      <c r="B11624" s="4"/>
      <c r="C11624" s="4"/>
      <c r="D11624" s="4"/>
      <c r="E11624" s="4"/>
      <c r="F11624" s="4"/>
      <c r="G11624" s="4"/>
      <c r="H11624" s="4"/>
      <c r="I11624" s="4"/>
      <c r="J11624" s="4"/>
      <c r="K11624" s="4"/>
      <c r="L11624" s="4"/>
      <c r="M11624" s="4"/>
      <c r="N11624" s="4"/>
      <c r="O11624" s="4"/>
      <c r="P11624" s="4"/>
      <c r="Q11624" s="4"/>
      <c r="R11624" s="4"/>
      <c r="S11624" s="4"/>
      <c r="T11624" s="4"/>
      <c r="U11624" s="4"/>
      <c r="V11624" s="4"/>
      <c r="W11624" s="4"/>
      <c r="X11624" s="4"/>
      <c r="Y11624" s="4"/>
      <c r="Z11624" s="4"/>
      <c r="AA11624" s="4"/>
      <c r="AB11624" s="4"/>
      <c r="AC11624" s="4"/>
      <c r="AD11624" s="4"/>
      <c r="AE11624" s="4"/>
      <c r="AF11624" s="4"/>
      <c r="AG11624" s="14"/>
    </row>
    <row r="11625" s="11" customFormat="1" spans="1:33">
      <c r="A11625" s="4"/>
      <c r="B11625" s="4"/>
      <c r="C11625" s="4"/>
      <c r="D11625" s="4"/>
      <c r="E11625" s="4"/>
      <c r="F11625" s="4"/>
      <c r="G11625" s="4"/>
      <c r="H11625" s="4"/>
      <c r="I11625" s="4"/>
      <c r="J11625" s="4"/>
      <c r="K11625" s="4"/>
      <c r="L11625" s="4"/>
      <c r="M11625" s="4"/>
      <c r="N11625" s="4"/>
      <c r="O11625" s="4"/>
      <c r="P11625" s="4"/>
      <c r="Q11625" s="4"/>
      <c r="R11625" s="4"/>
      <c r="S11625" s="4"/>
      <c r="T11625" s="4"/>
      <c r="U11625" s="4"/>
      <c r="V11625" s="4"/>
      <c r="W11625" s="4"/>
      <c r="X11625" s="4"/>
      <c r="Y11625" s="4"/>
      <c r="Z11625" s="4"/>
      <c r="AA11625" s="4"/>
      <c r="AB11625" s="4"/>
      <c r="AC11625" s="4"/>
      <c r="AD11625" s="4"/>
      <c r="AE11625" s="4"/>
      <c r="AF11625" s="4"/>
      <c r="AG11625" s="14"/>
    </row>
    <row r="11626" s="11" customFormat="1" spans="1:33">
      <c r="A11626" s="4"/>
      <c r="B11626" s="4"/>
      <c r="C11626" s="4"/>
      <c r="D11626" s="4"/>
      <c r="E11626" s="4"/>
      <c r="F11626" s="4"/>
      <c r="G11626" s="4"/>
      <c r="H11626" s="4"/>
      <c r="I11626" s="4"/>
      <c r="J11626" s="4"/>
      <c r="K11626" s="4"/>
      <c r="L11626" s="4"/>
      <c r="M11626" s="4"/>
      <c r="N11626" s="4"/>
      <c r="O11626" s="4"/>
      <c r="P11626" s="4"/>
      <c r="Q11626" s="4"/>
      <c r="R11626" s="4"/>
      <c r="S11626" s="4"/>
      <c r="T11626" s="4"/>
      <c r="U11626" s="4"/>
      <c r="V11626" s="4"/>
      <c r="W11626" s="4"/>
      <c r="X11626" s="4"/>
      <c r="Y11626" s="4"/>
      <c r="Z11626" s="4"/>
      <c r="AA11626" s="4"/>
      <c r="AB11626" s="4"/>
      <c r="AC11626" s="4"/>
      <c r="AD11626" s="4"/>
      <c r="AE11626" s="4"/>
      <c r="AF11626" s="4"/>
      <c r="AG11626" s="14"/>
    </row>
    <row r="11627" s="11" customFormat="1" spans="1:33">
      <c r="A11627" s="4"/>
      <c r="B11627" s="4"/>
      <c r="C11627" s="4"/>
      <c r="D11627" s="4"/>
      <c r="E11627" s="4"/>
      <c r="F11627" s="4"/>
      <c r="G11627" s="4"/>
      <c r="H11627" s="4"/>
      <c r="I11627" s="4"/>
      <c r="J11627" s="4"/>
      <c r="K11627" s="4"/>
      <c r="L11627" s="4"/>
      <c r="M11627" s="4"/>
      <c r="N11627" s="4"/>
      <c r="O11627" s="4"/>
      <c r="P11627" s="4"/>
      <c r="Q11627" s="4"/>
      <c r="R11627" s="4"/>
      <c r="S11627" s="4"/>
      <c r="T11627" s="4"/>
      <c r="U11627" s="4"/>
      <c r="V11627" s="4"/>
      <c r="W11627" s="4"/>
      <c r="X11627" s="4"/>
      <c r="Y11627" s="4"/>
      <c r="Z11627" s="4"/>
      <c r="AA11627" s="4"/>
      <c r="AB11627" s="4"/>
      <c r="AC11627" s="4"/>
      <c r="AD11627" s="4"/>
      <c r="AE11627" s="4"/>
      <c r="AF11627" s="4"/>
      <c r="AG11627" s="14"/>
    </row>
    <row r="11628" s="11" customFormat="1" spans="1:33">
      <c r="A11628" s="4"/>
      <c r="B11628" s="4"/>
      <c r="C11628" s="4"/>
      <c r="D11628" s="4"/>
      <c r="E11628" s="4"/>
      <c r="F11628" s="4"/>
      <c r="G11628" s="4"/>
      <c r="H11628" s="4"/>
      <c r="I11628" s="4"/>
      <c r="J11628" s="4"/>
      <c r="K11628" s="4"/>
      <c r="L11628" s="4"/>
      <c r="M11628" s="4"/>
      <c r="N11628" s="4"/>
      <c r="O11628" s="4"/>
      <c r="P11628" s="4"/>
      <c r="Q11628" s="4"/>
      <c r="R11628" s="4"/>
      <c r="S11628" s="4"/>
      <c r="T11628" s="4"/>
      <c r="U11628" s="4"/>
      <c r="V11628" s="4"/>
      <c r="W11628" s="4"/>
      <c r="X11628" s="4"/>
      <c r="Y11628" s="4"/>
      <c r="Z11628" s="4"/>
      <c r="AA11628" s="4"/>
      <c r="AB11628" s="4"/>
      <c r="AC11628" s="4"/>
      <c r="AD11628" s="4"/>
      <c r="AE11628" s="4"/>
      <c r="AF11628" s="4"/>
      <c r="AG11628" s="14"/>
    </row>
    <row r="11629" s="11" customFormat="1" spans="1:33">
      <c r="A11629" s="4"/>
      <c r="B11629" s="4"/>
      <c r="C11629" s="4"/>
      <c r="D11629" s="4"/>
      <c r="E11629" s="4"/>
      <c r="F11629" s="4"/>
      <c r="G11629" s="4"/>
      <c r="H11629" s="4"/>
      <c r="I11629" s="4"/>
      <c r="J11629" s="4"/>
      <c r="K11629" s="4"/>
      <c r="L11629" s="4"/>
      <c r="M11629" s="4"/>
      <c r="N11629" s="4"/>
      <c r="O11629" s="4"/>
      <c r="P11629" s="4"/>
      <c r="Q11629" s="4"/>
      <c r="R11629" s="4"/>
      <c r="S11629" s="4"/>
      <c r="T11629" s="4"/>
      <c r="U11629" s="4"/>
      <c r="V11629" s="4"/>
      <c r="W11629" s="4"/>
      <c r="X11629" s="4"/>
      <c r="Y11629" s="4"/>
      <c r="Z11629" s="4"/>
      <c r="AA11629" s="4"/>
      <c r="AB11629" s="4"/>
      <c r="AC11629" s="4"/>
      <c r="AD11629" s="4"/>
      <c r="AE11629" s="4"/>
      <c r="AF11629" s="4"/>
      <c r="AG11629" s="14"/>
    </row>
    <row r="11630" s="11" customFormat="1" spans="1:33">
      <c r="A11630" s="4"/>
      <c r="B11630" s="4"/>
      <c r="C11630" s="4"/>
      <c r="D11630" s="4"/>
      <c r="E11630" s="4"/>
      <c r="F11630" s="4"/>
      <c r="G11630" s="4"/>
      <c r="H11630" s="4"/>
      <c r="I11630" s="4"/>
      <c r="J11630" s="4"/>
      <c r="K11630" s="4"/>
      <c r="L11630" s="4"/>
      <c r="M11630" s="4"/>
      <c r="N11630" s="4"/>
      <c r="O11630" s="4"/>
      <c r="P11630" s="4"/>
      <c r="Q11630" s="4"/>
      <c r="R11630" s="4"/>
      <c r="S11630" s="4"/>
      <c r="T11630" s="4"/>
      <c r="U11630" s="4"/>
      <c r="V11630" s="4"/>
      <c r="W11630" s="4"/>
      <c r="X11630" s="4"/>
      <c r="Y11630" s="4"/>
      <c r="Z11630" s="4"/>
      <c r="AA11630" s="4"/>
      <c r="AB11630" s="4"/>
      <c r="AC11630" s="4"/>
      <c r="AD11630" s="4"/>
      <c r="AE11630" s="4"/>
      <c r="AF11630" s="4"/>
      <c r="AG11630" s="14"/>
    </row>
    <row r="11631" s="11" customFormat="1" spans="1:33">
      <c r="A11631" s="4"/>
      <c r="B11631" s="4"/>
      <c r="C11631" s="4"/>
      <c r="D11631" s="4"/>
      <c r="E11631" s="4"/>
      <c r="F11631" s="4"/>
      <c r="G11631" s="4"/>
      <c r="H11631" s="4"/>
      <c r="I11631" s="4"/>
      <c r="J11631" s="4"/>
      <c r="K11631" s="4"/>
      <c r="L11631" s="4"/>
      <c r="M11631" s="4"/>
      <c r="N11631" s="4"/>
      <c r="O11631" s="4"/>
      <c r="P11631" s="4"/>
      <c r="Q11631" s="4"/>
      <c r="R11631" s="4"/>
      <c r="S11631" s="4"/>
      <c r="T11631" s="4"/>
      <c r="U11631" s="4"/>
      <c r="V11631" s="4"/>
      <c r="W11631" s="4"/>
      <c r="X11631" s="4"/>
      <c r="Y11631" s="4"/>
      <c r="Z11631" s="4"/>
      <c r="AA11631" s="4"/>
      <c r="AB11631" s="4"/>
      <c r="AC11631" s="4"/>
      <c r="AD11631" s="4"/>
      <c r="AE11631" s="4"/>
      <c r="AF11631" s="4"/>
      <c r="AG11631" s="14"/>
    </row>
    <row r="11632" s="11" customFormat="1" spans="1:33">
      <c r="A11632" s="4"/>
      <c r="B11632" s="4"/>
      <c r="C11632" s="4"/>
      <c r="D11632" s="4"/>
      <c r="E11632" s="4"/>
      <c r="F11632" s="4"/>
      <c r="G11632" s="4"/>
      <c r="H11632" s="4"/>
      <c r="I11632" s="4"/>
      <c r="J11632" s="4"/>
      <c r="K11632" s="4"/>
      <c r="L11632" s="4"/>
      <c r="M11632" s="4"/>
      <c r="N11632" s="4"/>
      <c r="O11632" s="4"/>
      <c r="P11632" s="4"/>
      <c r="Q11632" s="4"/>
      <c r="R11632" s="4"/>
      <c r="S11632" s="4"/>
      <c r="T11632" s="4"/>
      <c r="U11632" s="4"/>
      <c r="V11632" s="4"/>
      <c r="W11632" s="4"/>
      <c r="X11632" s="4"/>
      <c r="Y11632" s="4"/>
      <c r="Z11632" s="4"/>
      <c r="AA11632" s="4"/>
      <c r="AB11632" s="4"/>
      <c r="AC11632" s="4"/>
      <c r="AD11632" s="4"/>
      <c r="AE11632" s="4"/>
      <c r="AF11632" s="4"/>
      <c r="AG11632" s="14"/>
    </row>
    <row r="11633" s="11" customFormat="1" spans="1:33">
      <c r="A11633" s="4"/>
      <c r="B11633" s="4"/>
      <c r="C11633" s="4"/>
      <c r="D11633" s="4"/>
      <c r="E11633" s="4"/>
      <c r="F11633" s="4"/>
      <c r="G11633" s="4"/>
      <c r="H11633" s="4"/>
      <c r="I11633" s="4"/>
      <c r="J11633" s="4"/>
      <c r="K11633" s="4"/>
      <c r="L11633" s="4"/>
      <c r="M11633" s="4"/>
      <c r="N11633" s="4"/>
      <c r="O11633" s="4"/>
      <c r="P11633" s="4"/>
      <c r="Q11633" s="4"/>
      <c r="R11633" s="4"/>
      <c r="S11633" s="4"/>
      <c r="T11633" s="4"/>
      <c r="U11633" s="4"/>
      <c r="V11633" s="4"/>
      <c r="W11633" s="4"/>
      <c r="X11633" s="4"/>
      <c r="Y11633" s="4"/>
      <c r="Z11633" s="4"/>
      <c r="AA11633" s="4"/>
      <c r="AB11633" s="4"/>
      <c r="AC11633" s="4"/>
      <c r="AD11633" s="4"/>
      <c r="AE11633" s="4"/>
      <c r="AF11633" s="4"/>
      <c r="AG11633" s="14"/>
    </row>
    <row r="11634" s="11" customFormat="1" spans="1:33">
      <c r="A11634" s="4"/>
      <c r="B11634" s="4"/>
      <c r="C11634" s="4"/>
      <c r="D11634" s="4"/>
      <c r="E11634" s="4"/>
      <c r="F11634" s="4"/>
      <c r="G11634" s="4"/>
      <c r="H11634" s="4"/>
      <c r="I11634" s="4"/>
      <c r="J11634" s="4"/>
      <c r="K11634" s="4"/>
      <c r="L11634" s="4"/>
      <c r="M11634" s="4"/>
      <c r="N11634" s="4"/>
      <c r="O11634" s="4"/>
      <c r="P11634" s="4"/>
      <c r="Q11634" s="4"/>
      <c r="R11634" s="4"/>
      <c r="S11634" s="4"/>
      <c r="T11634" s="4"/>
      <c r="U11634" s="4"/>
      <c r="V11634" s="4"/>
      <c r="W11634" s="4"/>
      <c r="X11634" s="4"/>
      <c r="Y11634" s="4"/>
      <c r="Z11634" s="4"/>
      <c r="AA11634" s="4"/>
      <c r="AB11634" s="4"/>
      <c r="AC11634" s="4"/>
      <c r="AD11634" s="4"/>
      <c r="AE11634" s="4"/>
      <c r="AF11634" s="4"/>
      <c r="AG11634" s="14"/>
    </row>
    <row r="11635" s="11" customFormat="1" spans="1:33">
      <c r="A11635" s="4"/>
      <c r="B11635" s="4"/>
      <c r="C11635" s="4"/>
      <c r="D11635" s="4"/>
      <c r="E11635" s="4"/>
      <c r="F11635" s="4"/>
      <c r="G11635" s="4"/>
      <c r="H11635" s="4"/>
      <c r="I11635" s="4"/>
      <c r="J11635" s="4"/>
      <c r="K11635" s="4"/>
      <c r="L11635" s="4"/>
      <c r="M11635" s="4"/>
      <c r="N11635" s="4"/>
      <c r="O11635" s="4"/>
      <c r="P11635" s="4"/>
      <c r="Q11635" s="4"/>
      <c r="R11635" s="4"/>
      <c r="S11635" s="4"/>
      <c r="T11635" s="4"/>
      <c r="U11635" s="4"/>
      <c r="V11635" s="4"/>
      <c r="W11635" s="4"/>
      <c r="X11635" s="4"/>
      <c r="Y11635" s="4"/>
      <c r="Z11635" s="4"/>
      <c r="AA11635" s="4"/>
      <c r="AB11635" s="4"/>
      <c r="AC11635" s="4"/>
      <c r="AD11635" s="4"/>
      <c r="AE11635" s="4"/>
      <c r="AF11635" s="4"/>
      <c r="AG11635" s="14"/>
    </row>
    <row r="11636" s="11" customFormat="1" spans="1:33">
      <c r="A11636" s="4"/>
      <c r="B11636" s="4"/>
      <c r="C11636" s="4"/>
      <c r="D11636" s="4"/>
      <c r="E11636" s="4"/>
      <c r="F11636" s="4"/>
      <c r="G11636" s="4"/>
      <c r="H11636" s="4"/>
      <c r="I11636" s="4"/>
      <c r="J11636" s="4"/>
      <c r="K11636" s="4"/>
      <c r="L11636" s="4"/>
      <c r="M11636" s="4"/>
      <c r="N11636" s="4"/>
      <c r="O11636" s="4"/>
      <c r="P11636" s="4"/>
      <c r="Q11636" s="4"/>
      <c r="R11636" s="4"/>
      <c r="S11636" s="4"/>
      <c r="T11636" s="4"/>
      <c r="U11636" s="4"/>
      <c r="V11636" s="4"/>
      <c r="W11636" s="4"/>
      <c r="X11636" s="4"/>
      <c r="Y11636" s="4"/>
      <c r="Z11636" s="4"/>
      <c r="AA11636" s="4"/>
      <c r="AB11636" s="4"/>
      <c r="AC11636" s="4"/>
      <c r="AD11636" s="4"/>
      <c r="AE11636" s="4"/>
      <c r="AF11636" s="4"/>
      <c r="AG11636" s="14"/>
    </row>
    <row r="11637" s="11" customFormat="1" spans="1:33">
      <c r="A11637" s="4"/>
      <c r="B11637" s="4"/>
      <c r="C11637" s="4"/>
      <c r="D11637" s="4"/>
      <c r="E11637" s="4"/>
      <c r="F11637" s="4"/>
      <c r="G11637" s="4"/>
      <c r="H11637" s="4"/>
      <c r="I11637" s="4"/>
      <c r="J11637" s="4"/>
      <c r="K11637" s="4"/>
      <c r="L11637" s="4"/>
      <c r="M11637" s="4"/>
      <c r="N11637" s="4"/>
      <c r="O11637" s="4"/>
      <c r="P11637" s="4"/>
      <c r="Q11637" s="4"/>
      <c r="R11637" s="4"/>
      <c r="S11637" s="4"/>
      <c r="T11637" s="4"/>
      <c r="U11637" s="4"/>
      <c r="V11637" s="4"/>
      <c r="W11637" s="4"/>
      <c r="X11637" s="4"/>
      <c r="Y11637" s="4"/>
      <c r="Z11637" s="4"/>
      <c r="AA11637" s="4"/>
      <c r="AB11637" s="4"/>
      <c r="AC11637" s="4"/>
      <c r="AD11637" s="4"/>
      <c r="AE11637" s="4"/>
      <c r="AF11637" s="4"/>
      <c r="AG11637" s="14"/>
    </row>
    <row r="11638" s="11" customFormat="1" spans="1:33">
      <c r="A11638" s="4"/>
      <c r="B11638" s="4"/>
      <c r="C11638" s="4"/>
      <c r="D11638" s="4"/>
      <c r="E11638" s="4"/>
      <c r="F11638" s="4"/>
      <c r="G11638" s="4"/>
      <c r="H11638" s="4"/>
      <c r="I11638" s="4"/>
      <c r="J11638" s="4"/>
      <c r="K11638" s="4"/>
      <c r="L11638" s="4"/>
      <c r="M11638" s="4"/>
      <c r="N11638" s="4"/>
      <c r="O11638" s="4"/>
      <c r="P11638" s="4"/>
      <c r="Q11638" s="4"/>
      <c r="R11638" s="4"/>
      <c r="S11638" s="4"/>
      <c r="T11638" s="4"/>
      <c r="U11638" s="4"/>
      <c r="V11638" s="4"/>
      <c r="W11638" s="4"/>
      <c r="X11638" s="4"/>
      <c r="Y11638" s="4"/>
      <c r="Z11638" s="4"/>
      <c r="AA11638" s="4"/>
      <c r="AB11638" s="4"/>
      <c r="AC11638" s="4"/>
      <c r="AD11638" s="4"/>
      <c r="AE11638" s="4"/>
      <c r="AF11638" s="4"/>
      <c r="AG11638" s="14"/>
    </row>
    <row r="11639" s="11" customFormat="1" spans="1:33">
      <c r="A11639" s="4"/>
      <c r="B11639" s="4"/>
      <c r="C11639" s="4"/>
      <c r="D11639" s="4"/>
      <c r="E11639" s="4"/>
      <c r="F11639" s="4"/>
      <c r="G11639" s="4"/>
      <c r="H11639" s="4"/>
      <c r="I11639" s="4"/>
      <c r="J11639" s="4"/>
      <c r="K11639" s="4"/>
      <c r="L11639" s="4"/>
      <c r="M11639" s="4"/>
      <c r="N11639" s="4"/>
      <c r="O11639" s="4"/>
      <c r="P11639" s="4"/>
      <c r="Q11639" s="4"/>
      <c r="R11639" s="4"/>
      <c r="S11639" s="4"/>
      <c r="T11639" s="4"/>
      <c r="U11639" s="4"/>
      <c r="V11639" s="4"/>
      <c r="W11639" s="4"/>
      <c r="X11639" s="4"/>
      <c r="Y11639" s="4"/>
      <c r="Z11639" s="4"/>
      <c r="AA11639" s="4"/>
      <c r="AB11639" s="4"/>
      <c r="AC11639" s="4"/>
      <c r="AD11639" s="4"/>
      <c r="AE11639" s="4"/>
      <c r="AF11639" s="4"/>
      <c r="AG11639" s="14"/>
    </row>
    <row r="11640" s="11" customFormat="1" spans="1:33">
      <c r="A11640" s="4"/>
      <c r="B11640" s="4"/>
      <c r="C11640" s="4"/>
      <c r="D11640" s="4"/>
      <c r="E11640" s="4"/>
      <c r="F11640" s="4"/>
      <c r="G11640" s="4"/>
      <c r="H11640" s="4"/>
      <c r="I11640" s="4"/>
      <c r="J11640" s="4"/>
      <c r="K11640" s="4"/>
      <c r="L11640" s="4"/>
      <c r="M11640" s="4"/>
      <c r="N11640" s="4"/>
      <c r="O11640" s="4"/>
      <c r="P11640" s="4"/>
      <c r="Q11640" s="4"/>
      <c r="R11640" s="4"/>
      <c r="S11640" s="4"/>
      <c r="T11640" s="4"/>
      <c r="U11640" s="4"/>
      <c r="V11640" s="4"/>
      <c r="W11640" s="4"/>
      <c r="X11640" s="4"/>
      <c r="Y11640" s="4"/>
      <c r="Z11640" s="4"/>
      <c r="AA11640" s="4"/>
      <c r="AB11640" s="4"/>
      <c r="AC11640" s="4"/>
      <c r="AD11640" s="4"/>
      <c r="AE11640" s="4"/>
      <c r="AF11640" s="4"/>
      <c r="AG11640" s="14"/>
    </row>
    <row r="11641" s="11" customFormat="1" spans="1:33">
      <c r="A11641" s="4"/>
      <c r="B11641" s="4"/>
      <c r="C11641" s="4"/>
      <c r="D11641" s="4"/>
      <c r="E11641" s="4"/>
      <c r="F11641" s="4"/>
      <c r="G11641" s="4"/>
      <c r="H11641" s="4"/>
      <c r="I11641" s="4"/>
      <c r="J11641" s="4"/>
      <c r="K11641" s="4"/>
      <c r="L11641" s="4"/>
      <c r="M11641" s="4"/>
      <c r="N11641" s="4"/>
      <c r="O11641" s="4"/>
      <c r="P11641" s="4"/>
      <c r="Q11641" s="4"/>
      <c r="R11641" s="4"/>
      <c r="S11641" s="4"/>
      <c r="T11641" s="4"/>
      <c r="U11641" s="4"/>
      <c r="V11641" s="4"/>
      <c r="W11641" s="4"/>
      <c r="X11641" s="4"/>
      <c r="Y11641" s="4"/>
      <c r="Z11641" s="4"/>
      <c r="AA11641" s="4"/>
      <c r="AB11641" s="4"/>
      <c r="AC11641" s="4"/>
      <c r="AD11641" s="4"/>
      <c r="AE11641" s="4"/>
      <c r="AF11641" s="4"/>
      <c r="AG11641" s="14"/>
    </row>
    <row r="11642" s="11" customFormat="1" spans="1:33">
      <c r="A11642" s="4"/>
      <c r="B11642" s="4"/>
      <c r="C11642" s="4"/>
      <c r="D11642" s="4"/>
      <c r="E11642" s="4"/>
      <c r="F11642" s="4"/>
      <c r="G11642" s="4"/>
      <c r="H11642" s="4"/>
      <c r="I11642" s="4"/>
      <c r="J11642" s="4"/>
      <c r="K11642" s="4"/>
      <c r="L11642" s="4"/>
      <c r="M11642" s="4"/>
      <c r="N11642" s="4"/>
      <c r="O11642" s="4"/>
      <c r="P11642" s="4"/>
      <c r="Q11642" s="4"/>
      <c r="R11642" s="4"/>
      <c r="S11642" s="4"/>
      <c r="T11642" s="4"/>
      <c r="U11642" s="4"/>
      <c r="V11642" s="4"/>
      <c r="W11642" s="4"/>
      <c r="X11642" s="4"/>
      <c r="Y11642" s="4"/>
      <c r="Z11642" s="4"/>
      <c r="AA11642" s="4"/>
      <c r="AB11642" s="4"/>
      <c r="AC11642" s="4"/>
      <c r="AD11642" s="4"/>
      <c r="AE11642" s="4"/>
      <c r="AF11642" s="4"/>
      <c r="AG11642" s="14"/>
    </row>
    <row r="11643" s="11" customFormat="1" spans="1:33">
      <c r="A11643" s="4"/>
      <c r="B11643" s="4"/>
      <c r="C11643" s="4"/>
      <c r="D11643" s="4"/>
      <c r="E11643" s="4"/>
      <c r="F11643" s="4"/>
      <c r="G11643" s="4"/>
      <c r="H11643" s="4"/>
      <c r="I11643" s="4"/>
      <c r="J11643" s="4"/>
      <c r="K11643" s="4"/>
      <c r="L11643" s="4"/>
      <c r="M11643" s="4"/>
      <c r="N11643" s="4"/>
      <c r="O11643" s="4"/>
      <c r="P11643" s="4"/>
      <c r="Q11643" s="4"/>
      <c r="R11643" s="4"/>
      <c r="S11643" s="4"/>
      <c r="T11643" s="4"/>
      <c r="U11643" s="4"/>
      <c r="V11643" s="4"/>
      <c r="W11643" s="4"/>
      <c r="X11643" s="4"/>
      <c r="Y11643" s="4"/>
      <c r="Z11643" s="4"/>
      <c r="AA11643" s="4"/>
      <c r="AB11643" s="4"/>
      <c r="AC11643" s="4"/>
      <c r="AD11643" s="4"/>
      <c r="AE11643" s="4"/>
      <c r="AF11643" s="4"/>
      <c r="AG11643" s="14"/>
    </row>
    <row r="11644" s="11" customFormat="1" spans="1:33">
      <c r="A11644" s="4"/>
      <c r="B11644" s="4"/>
      <c r="C11644" s="4"/>
      <c r="D11644" s="4"/>
      <c r="E11644" s="4"/>
      <c r="F11644" s="4"/>
      <c r="G11644" s="4"/>
      <c r="H11644" s="4"/>
      <c r="I11644" s="4"/>
      <c r="J11644" s="4"/>
      <c r="K11644" s="4"/>
      <c r="L11644" s="4"/>
      <c r="M11644" s="4"/>
      <c r="N11644" s="4"/>
      <c r="O11644" s="4"/>
      <c r="P11644" s="4"/>
      <c r="Q11644" s="4"/>
      <c r="R11644" s="4"/>
      <c r="S11644" s="4"/>
      <c r="T11644" s="4"/>
      <c r="U11644" s="4"/>
      <c r="V11644" s="4"/>
      <c r="W11644" s="4"/>
      <c r="X11644" s="4"/>
      <c r="Y11644" s="4"/>
      <c r="Z11644" s="4"/>
      <c r="AA11644" s="4"/>
      <c r="AB11644" s="4"/>
      <c r="AC11644" s="4"/>
      <c r="AD11644" s="4"/>
      <c r="AE11644" s="4"/>
      <c r="AF11644" s="4"/>
      <c r="AG11644" s="14"/>
    </row>
    <row r="11645" s="11" customFormat="1" spans="1:33">
      <c r="A11645" s="4"/>
      <c r="B11645" s="4"/>
      <c r="C11645" s="4"/>
      <c r="D11645" s="4"/>
      <c r="E11645" s="4"/>
      <c r="F11645" s="4"/>
      <c r="G11645" s="4"/>
      <c r="H11645" s="4"/>
      <c r="I11645" s="4"/>
      <c r="J11645" s="4"/>
      <c r="K11645" s="4"/>
      <c r="L11645" s="4"/>
      <c r="M11645" s="4"/>
      <c r="N11645" s="4"/>
      <c r="O11645" s="4"/>
      <c r="P11645" s="4"/>
      <c r="Q11645" s="4"/>
      <c r="R11645" s="4"/>
      <c r="S11645" s="4"/>
      <c r="T11645" s="4"/>
      <c r="U11645" s="4"/>
      <c r="V11645" s="4"/>
      <c r="W11645" s="4"/>
      <c r="X11645" s="4"/>
      <c r="Y11645" s="4"/>
      <c r="Z11645" s="4"/>
      <c r="AA11645" s="4"/>
      <c r="AB11645" s="4"/>
      <c r="AC11645" s="4"/>
      <c r="AD11645" s="4"/>
      <c r="AE11645" s="4"/>
      <c r="AF11645" s="4"/>
      <c r="AG11645" s="14"/>
    </row>
    <row r="11646" s="11" customFormat="1" spans="1:33">
      <c r="A11646" s="4"/>
      <c r="B11646" s="4"/>
      <c r="C11646" s="4"/>
      <c r="D11646" s="4"/>
      <c r="E11646" s="4"/>
      <c r="F11646" s="4"/>
      <c r="G11646" s="4"/>
      <c r="H11646" s="4"/>
      <c r="I11646" s="4"/>
      <c r="J11646" s="4"/>
      <c r="K11646" s="4"/>
      <c r="L11646" s="4"/>
      <c r="M11646" s="4"/>
      <c r="N11646" s="4"/>
      <c r="O11646" s="4"/>
      <c r="P11646" s="4"/>
      <c r="Q11646" s="4"/>
      <c r="R11646" s="4"/>
      <c r="S11646" s="4"/>
      <c r="T11646" s="4"/>
      <c r="U11646" s="4"/>
      <c r="V11646" s="4"/>
      <c r="W11646" s="4"/>
      <c r="X11646" s="4"/>
      <c r="Y11646" s="4"/>
      <c r="Z11646" s="4"/>
      <c r="AA11646" s="4"/>
      <c r="AB11646" s="4"/>
      <c r="AC11646" s="4"/>
      <c r="AD11646" s="4"/>
      <c r="AE11646" s="4"/>
      <c r="AF11646" s="4"/>
      <c r="AG11646" s="14"/>
    </row>
    <row r="11647" s="11" customFormat="1" spans="1:33">
      <c r="A11647" s="4"/>
      <c r="B11647" s="4"/>
      <c r="C11647" s="4"/>
      <c r="D11647" s="4"/>
      <c r="E11647" s="4"/>
      <c r="F11647" s="4"/>
      <c r="G11647" s="4"/>
      <c r="H11647" s="4"/>
      <c r="I11647" s="4"/>
      <c r="J11647" s="4"/>
      <c r="K11647" s="4"/>
      <c r="L11647" s="4"/>
      <c r="M11647" s="4"/>
      <c r="N11647" s="4"/>
      <c r="O11647" s="4"/>
      <c r="P11647" s="4"/>
      <c r="Q11647" s="4"/>
      <c r="R11647" s="4"/>
      <c r="S11647" s="4"/>
      <c r="T11647" s="4"/>
      <c r="U11647" s="4"/>
      <c r="V11647" s="4"/>
      <c r="W11647" s="4"/>
      <c r="X11647" s="4"/>
      <c r="Y11647" s="4"/>
      <c r="Z11647" s="4"/>
      <c r="AA11647" s="4"/>
      <c r="AB11647" s="4"/>
      <c r="AC11647" s="4"/>
      <c r="AD11647" s="4"/>
      <c r="AE11647" s="4"/>
      <c r="AF11647" s="4"/>
      <c r="AG11647" s="14"/>
    </row>
    <row r="11648" s="11" customFormat="1" spans="1:33">
      <c r="A11648" s="4"/>
      <c r="B11648" s="4"/>
      <c r="C11648" s="4"/>
      <c r="D11648" s="4"/>
      <c r="E11648" s="4"/>
      <c r="F11648" s="4"/>
      <c r="G11648" s="4"/>
      <c r="H11648" s="4"/>
      <c r="I11648" s="4"/>
      <c r="J11648" s="4"/>
      <c r="K11648" s="4"/>
      <c r="L11648" s="4"/>
      <c r="M11648" s="4"/>
      <c r="N11648" s="4"/>
      <c r="O11648" s="4"/>
      <c r="P11648" s="4"/>
      <c r="Q11648" s="4"/>
      <c r="R11648" s="4"/>
      <c r="S11648" s="4"/>
      <c r="T11648" s="4"/>
      <c r="U11648" s="4"/>
      <c r="V11648" s="4"/>
      <c r="W11648" s="4"/>
      <c r="X11648" s="4"/>
      <c r="Y11648" s="4"/>
      <c r="Z11648" s="4"/>
      <c r="AA11648" s="4"/>
      <c r="AB11648" s="4"/>
      <c r="AC11648" s="4"/>
      <c r="AD11648" s="4"/>
      <c r="AE11648" s="4"/>
      <c r="AF11648" s="4"/>
      <c r="AG11648" s="14"/>
    </row>
    <row r="11649" s="11" customFormat="1" spans="1:33">
      <c r="A11649" s="4"/>
      <c r="B11649" s="4"/>
      <c r="C11649" s="4"/>
      <c r="D11649" s="4"/>
      <c r="E11649" s="4"/>
      <c r="F11649" s="4"/>
      <c r="G11649" s="4"/>
      <c r="H11649" s="4"/>
      <c r="I11649" s="4"/>
      <c r="J11649" s="4"/>
      <c r="K11649" s="4"/>
      <c r="L11649" s="4"/>
      <c r="M11649" s="4"/>
      <c r="N11649" s="4"/>
      <c r="O11649" s="4"/>
      <c r="P11649" s="4"/>
      <c r="Q11649" s="4"/>
      <c r="R11649" s="4"/>
      <c r="S11649" s="4"/>
      <c r="T11649" s="4"/>
      <c r="U11649" s="4"/>
      <c r="V11649" s="4"/>
      <c r="W11649" s="4"/>
      <c r="X11649" s="4"/>
      <c r="Y11649" s="4"/>
      <c r="Z11649" s="4"/>
      <c r="AA11649" s="4"/>
      <c r="AB11649" s="4"/>
      <c r="AC11649" s="4"/>
      <c r="AD11649" s="4"/>
      <c r="AE11649" s="4"/>
      <c r="AF11649" s="4"/>
      <c r="AG11649" s="14"/>
    </row>
    <row r="11650" s="11" customFormat="1" spans="1:33">
      <c r="A11650" s="4"/>
      <c r="B11650" s="4"/>
      <c r="C11650" s="4"/>
      <c r="D11650" s="4"/>
      <c r="E11650" s="4"/>
      <c r="F11650" s="4"/>
      <c r="G11650" s="4"/>
      <c r="H11650" s="4"/>
      <c r="I11650" s="4"/>
      <c r="J11650" s="4"/>
      <c r="K11650" s="4"/>
      <c r="L11650" s="4"/>
      <c r="M11650" s="4"/>
      <c r="N11650" s="4"/>
      <c r="O11650" s="4"/>
      <c r="P11650" s="4"/>
      <c r="Q11650" s="4"/>
      <c r="R11650" s="4"/>
      <c r="S11650" s="4"/>
      <c r="T11650" s="4"/>
      <c r="U11650" s="4"/>
      <c r="V11650" s="4"/>
      <c r="W11650" s="4"/>
      <c r="X11650" s="4"/>
      <c r="Y11650" s="4"/>
      <c r="Z11650" s="4"/>
      <c r="AA11650" s="4"/>
      <c r="AB11650" s="4"/>
      <c r="AC11650" s="4"/>
      <c r="AD11650" s="4"/>
      <c r="AE11650" s="4"/>
      <c r="AF11650" s="4"/>
      <c r="AG11650" s="14"/>
    </row>
    <row r="11651" s="11" customFormat="1" spans="1:33">
      <c r="A11651" s="4"/>
      <c r="B11651" s="4"/>
      <c r="C11651" s="4"/>
      <c r="D11651" s="4"/>
      <c r="E11651" s="4"/>
      <c r="F11651" s="4"/>
      <c r="G11651" s="4"/>
      <c r="H11651" s="4"/>
      <c r="I11651" s="4"/>
      <c r="J11651" s="4"/>
      <c r="K11651" s="4"/>
      <c r="L11651" s="4"/>
      <c r="M11651" s="4"/>
      <c r="N11651" s="4"/>
      <c r="O11651" s="4"/>
      <c r="P11651" s="4"/>
      <c r="Q11651" s="4"/>
      <c r="R11651" s="4"/>
      <c r="S11651" s="4"/>
      <c r="T11651" s="4"/>
      <c r="U11651" s="4"/>
      <c r="V11651" s="4"/>
      <c r="W11651" s="4"/>
      <c r="X11651" s="4"/>
      <c r="Y11651" s="4"/>
      <c r="Z11651" s="4"/>
      <c r="AA11651" s="4"/>
      <c r="AB11651" s="4"/>
      <c r="AC11651" s="4"/>
      <c r="AD11651" s="4"/>
      <c r="AE11651" s="4"/>
      <c r="AF11651" s="4"/>
      <c r="AG11651" s="14"/>
    </row>
    <row r="11652" s="11" customFormat="1" spans="1:33">
      <c r="A11652" s="4"/>
      <c r="B11652" s="4"/>
      <c r="C11652" s="4"/>
      <c r="D11652" s="4"/>
      <c r="E11652" s="4"/>
      <c r="F11652" s="4"/>
      <c r="G11652" s="4"/>
      <c r="H11652" s="4"/>
      <c r="I11652" s="4"/>
      <c r="J11652" s="4"/>
      <c r="K11652" s="4"/>
      <c r="L11652" s="4"/>
      <c r="M11652" s="4"/>
      <c r="N11652" s="4"/>
      <c r="O11652" s="4"/>
      <c r="P11652" s="4"/>
      <c r="Q11652" s="4"/>
      <c r="R11652" s="4"/>
      <c r="S11652" s="4"/>
      <c r="T11652" s="4"/>
      <c r="U11652" s="4"/>
      <c r="V11652" s="4"/>
      <c r="W11652" s="4"/>
      <c r="X11652" s="4"/>
      <c r="Y11652" s="4"/>
      <c r="Z11652" s="4"/>
      <c r="AA11652" s="4"/>
      <c r="AB11652" s="4"/>
      <c r="AC11652" s="4"/>
      <c r="AD11652" s="4"/>
      <c r="AE11652" s="4"/>
      <c r="AF11652" s="4"/>
      <c r="AG11652" s="14"/>
    </row>
    <row r="11653" s="11" customFormat="1" spans="1:33">
      <c r="A11653" s="4"/>
      <c r="B11653" s="4"/>
      <c r="C11653" s="4"/>
      <c r="D11653" s="4"/>
      <c r="E11653" s="4"/>
      <c r="F11653" s="4"/>
      <c r="G11653" s="4"/>
      <c r="H11653" s="4"/>
      <c r="I11653" s="4"/>
      <c r="J11653" s="4"/>
      <c r="K11653" s="4"/>
      <c r="L11653" s="4"/>
      <c r="M11653" s="4"/>
      <c r="N11653" s="4"/>
      <c r="O11653" s="4"/>
      <c r="P11653" s="4"/>
      <c r="Q11653" s="4"/>
      <c r="R11653" s="4"/>
      <c r="S11653" s="4"/>
      <c r="T11653" s="4"/>
      <c r="U11653" s="4"/>
      <c r="V11653" s="4"/>
      <c r="W11653" s="4"/>
      <c r="X11653" s="4"/>
      <c r="Y11653" s="4"/>
      <c r="Z11653" s="4"/>
      <c r="AA11653" s="4"/>
      <c r="AB11653" s="4"/>
      <c r="AC11653" s="4"/>
      <c r="AD11653" s="4"/>
      <c r="AE11653" s="4"/>
      <c r="AF11653" s="4"/>
      <c r="AG11653" s="14"/>
    </row>
    <row r="11654" s="11" customFormat="1" spans="1:33">
      <c r="A11654" s="4"/>
      <c r="B11654" s="4"/>
      <c r="C11654" s="4"/>
      <c r="D11654" s="4"/>
      <c r="E11654" s="4"/>
      <c r="F11654" s="4"/>
      <c r="G11654" s="4"/>
      <c r="H11654" s="4"/>
      <c r="I11654" s="4"/>
      <c r="J11654" s="4"/>
      <c r="K11654" s="4"/>
      <c r="L11654" s="4"/>
      <c r="M11654" s="4"/>
      <c r="N11654" s="4"/>
      <c r="O11654" s="4"/>
      <c r="P11654" s="4"/>
      <c r="Q11654" s="4"/>
      <c r="R11654" s="4"/>
      <c r="S11654" s="4"/>
      <c r="T11654" s="4"/>
      <c r="U11654" s="4"/>
      <c r="V11654" s="4"/>
      <c r="W11654" s="4"/>
      <c r="X11654" s="4"/>
      <c r="Y11654" s="4"/>
      <c r="Z11654" s="4"/>
      <c r="AA11654" s="4"/>
      <c r="AB11654" s="4"/>
      <c r="AC11654" s="4"/>
      <c r="AD11654" s="4"/>
      <c r="AE11654" s="4"/>
      <c r="AF11654" s="4"/>
      <c r="AG11654" s="14"/>
    </row>
    <row r="11655" s="11" customFormat="1" spans="1:33">
      <c r="A11655" s="4"/>
      <c r="B11655" s="4"/>
      <c r="C11655" s="4"/>
      <c r="D11655" s="4"/>
      <c r="E11655" s="4"/>
      <c r="F11655" s="4"/>
      <c r="G11655" s="4"/>
      <c r="H11655" s="4"/>
      <c r="I11655" s="4"/>
      <c r="J11655" s="4"/>
      <c r="K11655" s="4"/>
      <c r="L11655" s="4"/>
      <c r="M11655" s="4"/>
      <c r="N11655" s="4"/>
      <c r="O11655" s="4"/>
      <c r="P11655" s="4"/>
      <c r="Q11655" s="4"/>
      <c r="R11655" s="4"/>
      <c r="S11655" s="4"/>
      <c r="T11655" s="4"/>
      <c r="U11655" s="4"/>
      <c r="V11655" s="4"/>
      <c r="W11655" s="4"/>
      <c r="X11655" s="4"/>
      <c r="Y11655" s="4"/>
      <c r="Z11655" s="4"/>
      <c r="AA11655" s="4"/>
      <c r="AB11655" s="4"/>
      <c r="AC11655" s="4"/>
      <c r="AD11655" s="4"/>
      <c r="AE11655" s="4"/>
      <c r="AF11655" s="4"/>
      <c r="AG11655" s="14"/>
    </row>
    <row r="11656" s="11" customFormat="1" spans="1:33">
      <c r="A11656" s="4"/>
      <c r="B11656" s="4"/>
      <c r="C11656" s="4"/>
      <c r="D11656" s="4"/>
      <c r="E11656" s="4"/>
      <c r="F11656" s="4"/>
      <c r="G11656" s="4"/>
      <c r="H11656" s="4"/>
      <c r="I11656" s="4"/>
      <c r="J11656" s="4"/>
      <c r="K11656" s="4"/>
      <c r="L11656" s="4"/>
      <c r="M11656" s="4"/>
      <c r="N11656" s="4"/>
      <c r="O11656" s="4"/>
      <c r="P11656" s="4"/>
      <c r="Q11656" s="4"/>
      <c r="R11656" s="4"/>
      <c r="S11656" s="4"/>
      <c r="T11656" s="4"/>
      <c r="U11656" s="4"/>
      <c r="V11656" s="4"/>
      <c r="W11656" s="4"/>
      <c r="X11656" s="4"/>
      <c r="Y11656" s="4"/>
      <c r="Z11656" s="4"/>
      <c r="AA11656" s="4"/>
      <c r="AB11656" s="4"/>
      <c r="AC11656" s="4"/>
      <c r="AD11656" s="4"/>
      <c r="AE11656" s="4"/>
      <c r="AF11656" s="4"/>
      <c r="AG11656" s="14"/>
    </row>
    <row r="11657" s="11" customFormat="1" spans="1:33">
      <c r="A11657" s="4"/>
      <c r="B11657" s="4"/>
      <c r="C11657" s="4"/>
      <c r="D11657" s="4"/>
      <c r="E11657" s="4"/>
      <c r="F11657" s="4"/>
      <c r="G11657" s="4"/>
      <c r="H11657" s="4"/>
      <c r="I11657" s="4"/>
      <c r="J11657" s="4"/>
      <c r="K11657" s="4"/>
      <c r="L11657" s="4"/>
      <c r="M11657" s="4"/>
      <c r="N11657" s="4"/>
      <c r="O11657" s="4"/>
      <c r="P11657" s="4"/>
      <c r="Q11657" s="4"/>
      <c r="R11657" s="4"/>
      <c r="S11657" s="4"/>
      <c r="T11657" s="4"/>
      <c r="U11657" s="4"/>
      <c r="V11657" s="4"/>
      <c r="W11657" s="4"/>
      <c r="X11657" s="4"/>
      <c r="Y11657" s="4"/>
      <c r="Z11657" s="4"/>
      <c r="AA11657" s="4"/>
      <c r="AB11657" s="4"/>
      <c r="AC11657" s="4"/>
      <c r="AD11657" s="4"/>
      <c r="AE11657" s="4"/>
      <c r="AF11657" s="4"/>
      <c r="AG11657" s="14"/>
    </row>
    <row r="11658" s="11" customFormat="1" spans="1:33">
      <c r="A11658" s="4"/>
      <c r="B11658" s="4"/>
      <c r="C11658" s="4"/>
      <c r="D11658" s="4"/>
      <c r="E11658" s="4"/>
      <c r="F11658" s="4"/>
      <c r="G11658" s="4"/>
      <c r="H11658" s="4"/>
      <c r="I11658" s="4"/>
      <c r="J11658" s="4"/>
      <c r="K11658" s="4"/>
      <c r="L11658" s="4"/>
      <c r="M11658" s="4"/>
      <c r="N11658" s="4"/>
      <c r="O11658" s="4"/>
      <c r="P11658" s="4"/>
      <c r="Q11658" s="4"/>
      <c r="R11658" s="4"/>
      <c r="S11658" s="4"/>
      <c r="T11658" s="4"/>
      <c r="U11658" s="4"/>
      <c r="V11658" s="4"/>
      <c r="W11658" s="4"/>
      <c r="X11658" s="4"/>
      <c r="Y11658" s="4"/>
      <c r="Z11658" s="4"/>
      <c r="AA11658" s="4"/>
      <c r="AB11658" s="4"/>
      <c r="AC11658" s="4"/>
      <c r="AD11658" s="4"/>
      <c r="AE11658" s="4"/>
      <c r="AF11658" s="4"/>
      <c r="AG11658" s="14"/>
    </row>
    <row r="11659" s="11" customFormat="1" spans="1:33">
      <c r="A11659" s="4"/>
      <c r="B11659" s="4"/>
      <c r="C11659" s="4"/>
      <c r="D11659" s="4"/>
      <c r="E11659" s="4"/>
      <c r="F11659" s="4"/>
      <c r="G11659" s="4"/>
      <c r="H11659" s="4"/>
      <c r="I11659" s="4"/>
      <c r="J11659" s="4"/>
      <c r="K11659" s="4"/>
      <c r="L11659" s="4"/>
      <c r="M11659" s="4"/>
      <c r="N11659" s="4"/>
      <c r="O11659" s="4"/>
      <c r="P11659" s="4"/>
      <c r="Q11659" s="4"/>
      <c r="R11659" s="4"/>
      <c r="S11659" s="4"/>
      <c r="T11659" s="4"/>
      <c r="U11659" s="4"/>
      <c r="V11659" s="4"/>
      <c r="W11659" s="4"/>
      <c r="X11659" s="4"/>
      <c r="Y11659" s="4"/>
      <c r="Z11659" s="4"/>
      <c r="AA11659" s="4"/>
      <c r="AB11659" s="4"/>
      <c r="AC11659" s="4"/>
      <c r="AD11659" s="4"/>
      <c r="AE11659" s="4"/>
      <c r="AF11659" s="4"/>
      <c r="AG11659" s="14"/>
    </row>
    <row r="11660" s="11" customFormat="1" spans="1:33">
      <c r="A11660" s="4"/>
      <c r="B11660" s="4"/>
      <c r="C11660" s="4"/>
      <c r="D11660" s="4"/>
      <c r="E11660" s="4"/>
      <c r="F11660" s="4"/>
      <c r="G11660" s="4"/>
      <c r="H11660" s="4"/>
      <c r="I11660" s="4"/>
      <c r="J11660" s="4"/>
      <c r="K11660" s="4"/>
      <c r="L11660" s="4"/>
      <c r="M11660" s="4"/>
      <c r="N11660" s="4"/>
      <c r="O11660" s="4"/>
      <c r="P11660" s="4"/>
      <c r="Q11660" s="4"/>
      <c r="R11660" s="4"/>
      <c r="S11660" s="4"/>
      <c r="T11660" s="4"/>
      <c r="U11660" s="4"/>
      <c r="V11660" s="4"/>
      <c r="W11660" s="4"/>
      <c r="X11660" s="4"/>
      <c r="Y11660" s="4"/>
      <c r="Z11660" s="4"/>
      <c r="AA11660" s="4"/>
      <c r="AB11660" s="4"/>
      <c r="AC11660" s="4"/>
      <c r="AD11660" s="4"/>
      <c r="AE11660" s="4"/>
      <c r="AF11660" s="4"/>
      <c r="AG11660" s="14"/>
    </row>
    <row r="11661" s="11" customFormat="1" spans="1:33">
      <c r="A11661" s="4"/>
      <c r="B11661" s="4"/>
      <c r="C11661" s="4"/>
      <c r="D11661" s="4"/>
      <c r="E11661" s="4"/>
      <c r="F11661" s="4"/>
      <c r="G11661" s="4"/>
      <c r="H11661" s="4"/>
      <c r="I11661" s="4"/>
      <c r="J11661" s="4"/>
      <c r="K11661" s="4"/>
      <c r="L11661" s="4"/>
      <c r="M11661" s="4"/>
      <c r="N11661" s="4"/>
      <c r="O11661" s="4"/>
      <c r="P11661" s="4"/>
      <c r="Q11661" s="4"/>
      <c r="R11661" s="4"/>
      <c r="S11661" s="4"/>
      <c r="T11661" s="4"/>
      <c r="U11661" s="4"/>
      <c r="V11661" s="4"/>
      <c r="W11661" s="4"/>
      <c r="X11661" s="4"/>
      <c r="Y11661" s="4"/>
      <c r="Z11661" s="4"/>
      <c r="AA11661" s="4"/>
      <c r="AB11661" s="4"/>
      <c r="AC11661" s="4"/>
      <c r="AD11661" s="4"/>
      <c r="AE11661" s="4"/>
      <c r="AF11661" s="4"/>
      <c r="AG11661" s="14"/>
    </row>
    <row r="11662" s="11" customFormat="1" spans="1:33">
      <c r="A11662" s="4"/>
      <c r="B11662" s="4"/>
      <c r="C11662" s="4"/>
      <c r="D11662" s="4"/>
      <c r="E11662" s="4"/>
      <c r="F11662" s="4"/>
      <c r="G11662" s="4"/>
      <c r="H11662" s="4"/>
      <c r="I11662" s="4"/>
      <c r="J11662" s="4"/>
      <c r="K11662" s="4"/>
      <c r="L11662" s="4"/>
      <c r="M11662" s="4"/>
      <c r="N11662" s="4"/>
      <c r="O11662" s="4"/>
      <c r="P11662" s="4"/>
      <c r="Q11662" s="4"/>
      <c r="R11662" s="4"/>
      <c r="S11662" s="4"/>
      <c r="T11662" s="4"/>
      <c r="U11662" s="4"/>
      <c r="V11662" s="4"/>
      <c r="W11662" s="4"/>
      <c r="X11662" s="4"/>
      <c r="Y11662" s="4"/>
      <c r="Z11662" s="4"/>
      <c r="AA11662" s="4"/>
      <c r="AB11662" s="4"/>
      <c r="AC11662" s="4"/>
      <c r="AD11662" s="4"/>
      <c r="AE11662" s="4"/>
      <c r="AF11662" s="4"/>
      <c r="AG11662" s="14"/>
    </row>
    <row r="11663" s="11" customFormat="1" spans="1:33">
      <c r="A11663" s="4"/>
      <c r="B11663" s="4"/>
      <c r="C11663" s="4"/>
      <c r="D11663" s="4"/>
      <c r="E11663" s="4"/>
      <c r="F11663" s="4"/>
      <c r="G11663" s="4"/>
      <c r="H11663" s="4"/>
      <c r="I11663" s="4"/>
      <c r="J11663" s="4"/>
      <c r="K11663" s="4"/>
      <c r="L11663" s="4"/>
      <c r="M11663" s="4"/>
      <c r="N11663" s="4"/>
      <c r="O11663" s="4"/>
      <c r="P11663" s="4"/>
      <c r="Q11663" s="4"/>
      <c r="R11663" s="4"/>
      <c r="S11663" s="4"/>
      <c r="T11663" s="4"/>
      <c r="U11663" s="4"/>
      <c r="V11663" s="4"/>
      <c r="W11663" s="4"/>
      <c r="X11663" s="4"/>
      <c r="Y11663" s="4"/>
      <c r="Z11663" s="4"/>
      <c r="AA11663" s="4"/>
      <c r="AB11663" s="4"/>
      <c r="AC11663" s="4"/>
      <c r="AD11663" s="4"/>
      <c r="AE11663" s="4"/>
      <c r="AF11663" s="4"/>
      <c r="AG11663" s="14"/>
    </row>
    <row r="11664" s="11" customFormat="1" spans="1:33">
      <c r="A11664" s="4"/>
      <c r="B11664" s="4"/>
      <c r="C11664" s="4"/>
      <c r="D11664" s="4"/>
      <c r="E11664" s="4"/>
      <c r="F11664" s="4"/>
      <c r="G11664" s="4"/>
      <c r="H11664" s="4"/>
      <c r="I11664" s="4"/>
      <c r="J11664" s="4"/>
      <c r="K11664" s="4"/>
      <c r="L11664" s="4"/>
      <c r="M11664" s="4"/>
      <c r="N11664" s="4"/>
      <c r="O11664" s="4"/>
      <c r="P11664" s="4"/>
      <c r="Q11664" s="4"/>
      <c r="R11664" s="4"/>
      <c r="S11664" s="4"/>
      <c r="T11664" s="4"/>
      <c r="U11664" s="4"/>
      <c r="V11664" s="4"/>
      <c r="W11664" s="4"/>
      <c r="X11664" s="4"/>
      <c r="Y11664" s="4"/>
      <c r="Z11664" s="4"/>
      <c r="AA11664" s="4"/>
      <c r="AB11664" s="4"/>
      <c r="AC11664" s="4"/>
      <c r="AD11664" s="4"/>
      <c r="AE11664" s="4"/>
      <c r="AF11664" s="4"/>
      <c r="AG11664" s="14"/>
    </row>
    <row r="11665" s="11" customFormat="1" spans="1:33">
      <c r="A11665" s="4"/>
      <c r="B11665" s="4"/>
      <c r="C11665" s="4"/>
      <c r="D11665" s="4"/>
      <c r="E11665" s="4"/>
      <c r="F11665" s="4"/>
      <c r="G11665" s="4"/>
      <c r="H11665" s="4"/>
      <c r="I11665" s="4"/>
      <c r="J11665" s="4"/>
      <c r="K11665" s="4"/>
      <c r="L11665" s="4"/>
      <c r="M11665" s="4"/>
      <c r="N11665" s="4"/>
      <c r="O11665" s="4"/>
      <c r="P11665" s="4"/>
      <c r="Q11665" s="4"/>
      <c r="R11665" s="4"/>
      <c r="S11665" s="4"/>
      <c r="T11665" s="4"/>
      <c r="U11665" s="4"/>
      <c r="V11665" s="4"/>
      <c r="W11665" s="4"/>
      <c r="X11665" s="4"/>
      <c r="Y11665" s="4"/>
      <c r="Z11665" s="4"/>
      <c r="AA11665" s="4"/>
      <c r="AB11665" s="4"/>
      <c r="AC11665" s="4"/>
      <c r="AD11665" s="4"/>
      <c r="AE11665" s="4"/>
      <c r="AF11665" s="4"/>
      <c r="AG11665" s="14"/>
    </row>
    <row r="11666" s="11" customFormat="1" spans="1:33">
      <c r="A11666" s="4"/>
      <c r="B11666" s="4"/>
      <c r="C11666" s="4"/>
      <c r="D11666" s="4"/>
      <c r="E11666" s="4"/>
      <c r="F11666" s="4"/>
      <c r="G11666" s="4"/>
      <c r="H11666" s="4"/>
      <c r="I11666" s="4"/>
      <c r="J11666" s="4"/>
      <c r="K11666" s="4"/>
      <c r="L11666" s="4"/>
      <c r="M11666" s="4"/>
      <c r="N11666" s="4"/>
      <c r="O11666" s="4"/>
      <c r="P11666" s="4"/>
      <c r="Q11666" s="4"/>
      <c r="R11666" s="4"/>
      <c r="S11666" s="4"/>
      <c r="T11666" s="4"/>
      <c r="U11666" s="4"/>
      <c r="V11666" s="4"/>
      <c r="W11666" s="4"/>
      <c r="X11666" s="4"/>
      <c r="Y11666" s="4"/>
      <c r="Z11666" s="4"/>
      <c r="AA11666" s="4"/>
      <c r="AB11666" s="4"/>
      <c r="AC11666" s="4"/>
      <c r="AD11666" s="4"/>
      <c r="AE11666" s="4"/>
      <c r="AF11666" s="4"/>
      <c r="AG11666" s="14"/>
    </row>
    <row r="11667" s="11" customFormat="1" spans="1:33">
      <c r="A11667" s="4"/>
      <c r="B11667" s="4"/>
      <c r="C11667" s="4"/>
      <c r="D11667" s="4"/>
      <c r="E11667" s="4"/>
      <c r="F11667" s="4"/>
      <c r="G11667" s="4"/>
      <c r="H11667" s="4"/>
      <c r="I11667" s="4"/>
      <c r="J11667" s="4"/>
      <c r="K11667" s="4"/>
      <c r="L11667" s="4"/>
      <c r="M11667" s="4"/>
      <c r="N11667" s="4"/>
      <c r="O11667" s="4"/>
      <c r="P11667" s="4"/>
      <c r="Q11667" s="4"/>
      <c r="R11667" s="4"/>
      <c r="S11667" s="4"/>
      <c r="T11667" s="4"/>
      <c r="U11667" s="4"/>
      <c r="V11667" s="4"/>
      <c r="W11667" s="4"/>
      <c r="X11667" s="4"/>
      <c r="Y11667" s="4"/>
      <c r="Z11667" s="4"/>
      <c r="AA11667" s="4"/>
      <c r="AB11667" s="4"/>
      <c r="AC11667" s="4"/>
      <c r="AD11667" s="4"/>
      <c r="AE11667" s="4"/>
      <c r="AF11667" s="4"/>
      <c r="AG11667" s="14"/>
    </row>
    <row r="11668" s="11" customFormat="1" spans="1:33">
      <c r="A11668" s="4"/>
      <c r="B11668" s="4"/>
      <c r="C11668" s="4"/>
      <c r="D11668" s="4"/>
      <c r="E11668" s="4"/>
      <c r="F11668" s="4"/>
      <c r="G11668" s="4"/>
      <c r="H11668" s="4"/>
      <c r="I11668" s="4"/>
      <c r="J11668" s="4"/>
      <c r="K11668" s="4"/>
      <c r="L11668" s="4"/>
      <c r="M11668" s="4"/>
      <c r="N11668" s="4"/>
      <c r="O11668" s="4"/>
      <c r="P11668" s="4"/>
      <c r="Q11668" s="4"/>
      <c r="R11668" s="4"/>
      <c r="S11668" s="4"/>
      <c r="T11668" s="4"/>
      <c r="U11668" s="4"/>
      <c r="V11668" s="4"/>
      <c r="W11668" s="4"/>
      <c r="X11668" s="4"/>
      <c r="Y11668" s="4"/>
      <c r="Z11668" s="4"/>
      <c r="AA11668" s="4"/>
      <c r="AB11668" s="4"/>
      <c r="AC11668" s="4"/>
      <c r="AD11668" s="4"/>
      <c r="AE11668" s="4"/>
      <c r="AF11668" s="4"/>
      <c r="AG11668" s="14"/>
    </row>
    <row r="11669" s="11" customFormat="1" spans="1:33">
      <c r="A11669" s="4"/>
      <c r="B11669" s="4"/>
      <c r="C11669" s="4"/>
      <c r="D11669" s="4"/>
      <c r="E11669" s="4"/>
      <c r="F11669" s="4"/>
      <c r="G11669" s="4"/>
      <c r="H11669" s="4"/>
      <c r="I11669" s="4"/>
      <c r="J11669" s="4"/>
      <c r="K11669" s="4"/>
      <c r="L11669" s="4"/>
      <c r="M11669" s="4"/>
      <c r="N11669" s="4"/>
      <c r="O11669" s="4"/>
      <c r="P11669" s="4"/>
      <c r="Q11669" s="4"/>
      <c r="R11669" s="4"/>
      <c r="S11669" s="4"/>
      <c r="T11669" s="4"/>
      <c r="U11669" s="4"/>
      <c r="V11669" s="4"/>
      <c r="W11669" s="4"/>
      <c r="X11669" s="4"/>
      <c r="Y11669" s="4"/>
      <c r="Z11669" s="4"/>
      <c r="AA11669" s="4"/>
      <c r="AB11669" s="4"/>
      <c r="AC11669" s="4"/>
      <c r="AD11669" s="4"/>
      <c r="AE11669" s="4"/>
      <c r="AF11669" s="4"/>
      <c r="AG11669" s="14"/>
    </row>
    <row r="11670" s="11" customFormat="1" spans="1:33">
      <c r="A11670" s="4"/>
      <c r="B11670" s="4"/>
      <c r="C11670" s="4"/>
      <c r="D11670" s="4"/>
      <c r="E11670" s="4"/>
      <c r="F11670" s="4"/>
      <c r="G11670" s="4"/>
      <c r="H11670" s="4"/>
      <c r="I11670" s="4"/>
      <c r="J11670" s="4"/>
      <c r="K11670" s="4"/>
      <c r="L11670" s="4"/>
      <c r="M11670" s="4"/>
      <c r="N11670" s="4"/>
      <c r="O11670" s="4"/>
      <c r="P11670" s="4"/>
      <c r="Q11670" s="4"/>
      <c r="R11670" s="4"/>
      <c r="S11670" s="4"/>
      <c r="T11670" s="4"/>
      <c r="U11670" s="4"/>
      <c r="V11670" s="4"/>
      <c r="W11670" s="4"/>
      <c r="X11670" s="4"/>
      <c r="Y11670" s="4"/>
      <c r="Z11670" s="4"/>
      <c r="AA11670" s="4"/>
      <c r="AB11670" s="4"/>
      <c r="AC11670" s="4"/>
      <c r="AD11670" s="4"/>
      <c r="AE11670" s="4"/>
      <c r="AF11670" s="4"/>
      <c r="AG11670" s="14"/>
    </row>
    <row r="11671" s="11" customFormat="1" spans="1:33">
      <c r="A11671" s="4"/>
      <c r="B11671" s="4"/>
      <c r="C11671" s="4"/>
      <c r="D11671" s="4"/>
      <c r="E11671" s="4"/>
      <c r="F11671" s="4"/>
      <c r="G11671" s="4"/>
      <c r="H11671" s="4"/>
      <c r="I11671" s="4"/>
      <c r="J11671" s="4"/>
      <c r="K11671" s="4"/>
      <c r="L11671" s="4"/>
      <c r="M11671" s="4"/>
      <c r="N11671" s="4"/>
      <c r="O11671" s="4"/>
      <c r="P11671" s="4"/>
      <c r="Q11671" s="4"/>
      <c r="R11671" s="4"/>
      <c r="S11671" s="4"/>
      <c r="T11671" s="4"/>
      <c r="U11671" s="4"/>
      <c r="V11671" s="4"/>
      <c r="W11671" s="4"/>
      <c r="X11671" s="4"/>
      <c r="Y11671" s="4"/>
      <c r="Z11671" s="4"/>
      <c r="AA11671" s="4"/>
      <c r="AB11671" s="4"/>
      <c r="AC11671" s="4"/>
      <c r="AD11671" s="4"/>
      <c r="AE11671" s="4"/>
      <c r="AF11671" s="4"/>
      <c r="AG11671" s="14"/>
    </row>
    <row r="11672" s="11" customFormat="1" spans="1:33">
      <c r="A11672" s="4"/>
      <c r="B11672" s="4"/>
      <c r="C11672" s="4"/>
      <c r="D11672" s="4"/>
      <c r="E11672" s="4"/>
      <c r="F11672" s="4"/>
      <c r="G11672" s="4"/>
      <c r="H11672" s="4"/>
      <c r="I11672" s="4"/>
      <c r="J11672" s="4"/>
      <c r="K11672" s="4"/>
      <c r="L11672" s="4"/>
      <c r="M11672" s="4"/>
      <c r="N11672" s="4"/>
      <c r="O11672" s="4"/>
      <c r="P11672" s="4"/>
      <c r="Q11672" s="4"/>
      <c r="R11672" s="4"/>
      <c r="S11672" s="4"/>
      <c r="T11672" s="4"/>
      <c r="U11672" s="4"/>
      <c r="V11672" s="4"/>
      <c r="W11672" s="4"/>
      <c r="X11672" s="4"/>
      <c r="Y11672" s="4"/>
      <c r="Z11672" s="4"/>
      <c r="AA11672" s="4"/>
      <c r="AB11672" s="4"/>
      <c r="AC11672" s="4"/>
      <c r="AD11672" s="4"/>
      <c r="AE11672" s="4"/>
      <c r="AF11672" s="4"/>
      <c r="AG11672" s="14"/>
    </row>
    <row r="11673" s="11" customFormat="1" spans="1:33">
      <c r="A11673" s="4"/>
      <c r="B11673" s="4"/>
      <c r="C11673" s="4"/>
      <c r="D11673" s="4"/>
      <c r="E11673" s="4"/>
      <c r="F11673" s="4"/>
      <c r="G11673" s="4"/>
      <c r="H11673" s="4"/>
      <c r="I11673" s="4"/>
      <c r="J11673" s="4"/>
      <c r="K11673" s="4"/>
      <c r="L11673" s="4"/>
      <c r="M11673" s="4"/>
      <c r="N11673" s="4"/>
      <c r="O11673" s="4"/>
      <c r="P11673" s="4"/>
      <c r="Q11673" s="4"/>
      <c r="R11673" s="4"/>
      <c r="S11673" s="4"/>
      <c r="T11673" s="4"/>
      <c r="U11673" s="4"/>
      <c r="V11673" s="4"/>
      <c r="W11673" s="4"/>
      <c r="X11673" s="4"/>
      <c r="Y11673" s="4"/>
      <c r="Z11673" s="4"/>
      <c r="AA11673" s="4"/>
      <c r="AB11673" s="4"/>
      <c r="AC11673" s="4"/>
      <c r="AD11673" s="4"/>
      <c r="AE11673" s="4"/>
      <c r="AF11673" s="4"/>
      <c r="AG11673" s="14"/>
    </row>
    <row r="11674" s="11" customFormat="1" spans="1:33">
      <c r="A11674" s="4"/>
      <c r="B11674" s="4"/>
      <c r="C11674" s="4"/>
      <c r="D11674" s="4"/>
      <c r="E11674" s="4"/>
      <c r="F11674" s="4"/>
      <c r="G11674" s="4"/>
      <c r="H11674" s="4"/>
      <c r="I11674" s="4"/>
      <c r="J11674" s="4"/>
      <c r="K11674" s="4"/>
      <c r="L11674" s="4"/>
      <c r="M11674" s="4"/>
      <c r="N11674" s="4"/>
      <c r="O11674" s="4"/>
      <c r="P11674" s="4"/>
      <c r="Q11674" s="4"/>
      <c r="R11674" s="4"/>
      <c r="S11674" s="4"/>
      <c r="T11674" s="4"/>
      <c r="U11674" s="4"/>
      <c r="V11674" s="4"/>
      <c r="W11674" s="4"/>
      <c r="X11674" s="4"/>
      <c r="Y11674" s="4"/>
      <c r="Z11674" s="4"/>
      <c r="AA11674" s="4"/>
      <c r="AB11674" s="4"/>
      <c r="AC11674" s="4"/>
      <c r="AD11674" s="4"/>
      <c r="AE11674" s="4"/>
      <c r="AF11674" s="4"/>
      <c r="AG11674" s="14"/>
    </row>
    <row r="11675" s="11" customFormat="1" spans="1:33">
      <c r="A11675" s="4"/>
      <c r="B11675" s="4"/>
      <c r="C11675" s="4"/>
      <c r="D11675" s="4"/>
      <c r="E11675" s="4"/>
      <c r="F11675" s="4"/>
      <c r="G11675" s="4"/>
      <c r="H11675" s="4"/>
      <c r="I11675" s="4"/>
      <c r="J11675" s="4"/>
      <c r="K11675" s="4"/>
      <c r="L11675" s="4"/>
      <c r="M11675" s="4"/>
      <c r="N11675" s="4"/>
      <c r="O11675" s="4"/>
      <c r="P11675" s="4"/>
      <c r="Q11675" s="4"/>
      <c r="R11675" s="4"/>
      <c r="S11675" s="4"/>
      <c r="T11675" s="4"/>
      <c r="U11675" s="4"/>
      <c r="V11675" s="4"/>
      <c r="W11675" s="4"/>
      <c r="X11675" s="4"/>
      <c r="Y11675" s="4"/>
      <c r="Z11675" s="4"/>
      <c r="AA11675" s="4"/>
      <c r="AB11675" s="4"/>
      <c r="AC11675" s="4"/>
      <c r="AD11675" s="4"/>
      <c r="AE11675" s="4"/>
      <c r="AF11675" s="4"/>
      <c r="AG11675" s="14"/>
    </row>
    <row r="11676" s="11" customFormat="1" spans="1:33">
      <c r="A11676" s="4"/>
      <c r="B11676" s="4"/>
      <c r="C11676" s="4"/>
      <c r="D11676" s="4"/>
      <c r="E11676" s="4"/>
      <c r="F11676" s="4"/>
      <c r="G11676" s="4"/>
      <c r="H11676" s="4"/>
      <c r="I11676" s="4"/>
      <c r="J11676" s="4"/>
      <c r="K11676" s="4"/>
      <c r="L11676" s="4"/>
      <c r="M11676" s="4"/>
      <c r="N11676" s="4"/>
      <c r="O11676" s="4"/>
      <c r="P11676" s="4"/>
      <c r="Q11676" s="4"/>
      <c r="R11676" s="4"/>
      <c r="S11676" s="4"/>
      <c r="T11676" s="4"/>
      <c r="U11676" s="4"/>
      <c r="V11676" s="4"/>
      <c r="W11676" s="4"/>
      <c r="X11676" s="4"/>
      <c r="Y11676" s="4"/>
      <c r="Z11676" s="4"/>
      <c r="AA11676" s="4"/>
      <c r="AB11676" s="4"/>
      <c r="AC11676" s="4"/>
      <c r="AD11676" s="4"/>
      <c r="AE11676" s="4"/>
      <c r="AF11676" s="4"/>
      <c r="AG11676" s="14"/>
    </row>
    <row r="11677" s="11" customFormat="1" spans="1:33">
      <c r="A11677" s="4"/>
      <c r="B11677" s="4"/>
      <c r="C11677" s="4"/>
      <c r="D11677" s="4"/>
      <c r="E11677" s="4"/>
      <c r="F11677" s="4"/>
      <c r="G11677" s="4"/>
      <c r="H11677" s="4"/>
      <c r="I11677" s="4"/>
      <c r="J11677" s="4"/>
      <c r="K11677" s="4"/>
      <c r="L11677" s="4"/>
      <c r="M11677" s="4"/>
      <c r="N11677" s="4"/>
      <c r="O11677" s="4"/>
      <c r="P11677" s="4"/>
      <c r="Q11677" s="4"/>
      <c r="R11677" s="4"/>
      <c r="S11677" s="4"/>
      <c r="T11677" s="4"/>
      <c r="U11677" s="4"/>
      <c r="V11677" s="4"/>
      <c r="W11677" s="4"/>
      <c r="X11677" s="4"/>
      <c r="Y11677" s="4"/>
      <c r="Z11677" s="4"/>
      <c r="AA11677" s="4"/>
      <c r="AB11677" s="4"/>
      <c r="AC11677" s="4"/>
      <c r="AD11677" s="4"/>
      <c r="AE11677" s="4"/>
      <c r="AF11677" s="4"/>
      <c r="AG11677" s="14"/>
    </row>
    <row r="11678" s="11" customFormat="1" spans="1:33">
      <c r="A11678" s="4"/>
      <c r="B11678" s="4"/>
      <c r="C11678" s="4"/>
      <c r="D11678" s="4"/>
      <c r="E11678" s="4"/>
      <c r="F11678" s="4"/>
      <c r="G11678" s="4"/>
      <c r="H11678" s="4"/>
      <c r="I11678" s="4"/>
      <c r="J11678" s="4"/>
      <c r="K11678" s="4"/>
      <c r="L11678" s="4"/>
      <c r="M11678" s="4"/>
      <c r="N11678" s="4"/>
      <c r="O11678" s="4"/>
      <c r="P11678" s="4"/>
      <c r="Q11678" s="4"/>
      <c r="R11678" s="4"/>
      <c r="S11678" s="4"/>
      <c r="T11678" s="4"/>
      <c r="U11678" s="4"/>
      <c r="V11678" s="4"/>
      <c r="W11678" s="4"/>
      <c r="X11678" s="4"/>
      <c r="Y11678" s="4"/>
      <c r="Z11678" s="4"/>
      <c r="AA11678" s="4"/>
      <c r="AB11678" s="4"/>
      <c r="AC11678" s="4"/>
      <c r="AD11678" s="4"/>
      <c r="AE11678" s="4"/>
      <c r="AF11678" s="4"/>
      <c r="AG11678" s="14"/>
    </row>
    <row r="11679" s="11" customFormat="1" spans="1:33">
      <c r="A11679" s="4"/>
      <c r="B11679" s="4"/>
      <c r="C11679" s="4"/>
      <c r="D11679" s="4"/>
      <c r="E11679" s="4"/>
      <c r="F11679" s="4"/>
      <c r="G11679" s="4"/>
      <c r="H11679" s="4"/>
      <c r="I11679" s="4"/>
      <c r="J11679" s="4"/>
      <c r="K11679" s="4"/>
      <c r="L11679" s="4"/>
      <c r="M11679" s="4"/>
      <c r="N11679" s="4"/>
      <c r="O11679" s="4"/>
      <c r="P11679" s="4"/>
      <c r="Q11679" s="4"/>
      <c r="R11679" s="4"/>
      <c r="S11679" s="4"/>
      <c r="T11679" s="4"/>
      <c r="U11679" s="4"/>
      <c r="V11679" s="4"/>
      <c r="W11679" s="4"/>
      <c r="X11679" s="4"/>
      <c r="Y11679" s="4"/>
      <c r="Z11679" s="4"/>
      <c r="AA11679" s="4"/>
      <c r="AB11679" s="4"/>
      <c r="AC11679" s="4"/>
      <c r="AD11679" s="4"/>
      <c r="AE11679" s="4"/>
      <c r="AF11679" s="4"/>
      <c r="AG11679" s="14"/>
    </row>
    <row r="11680" s="11" customFormat="1" spans="1:33">
      <c r="A11680" s="4"/>
      <c r="B11680" s="4"/>
      <c r="C11680" s="4"/>
      <c r="D11680" s="4"/>
      <c r="E11680" s="4"/>
      <c r="F11680" s="4"/>
      <c r="G11680" s="4"/>
      <c r="H11680" s="4"/>
      <c r="I11680" s="4"/>
      <c r="J11680" s="4"/>
      <c r="K11680" s="4"/>
      <c r="L11680" s="4"/>
      <c r="M11680" s="4"/>
      <c r="N11680" s="4"/>
      <c r="O11680" s="4"/>
      <c r="P11680" s="4"/>
      <c r="Q11680" s="4"/>
      <c r="R11680" s="4"/>
      <c r="S11680" s="4"/>
      <c r="T11680" s="4"/>
      <c r="U11680" s="4"/>
      <c r="V11680" s="4"/>
      <c r="W11680" s="4"/>
      <c r="X11680" s="4"/>
      <c r="Y11680" s="4"/>
      <c r="Z11680" s="4"/>
      <c r="AA11680" s="4"/>
      <c r="AB11680" s="4"/>
      <c r="AC11680" s="4"/>
      <c r="AD11680" s="4"/>
      <c r="AE11680" s="4"/>
      <c r="AF11680" s="4"/>
      <c r="AG11680" s="14"/>
    </row>
    <row r="11681" s="11" customFormat="1" spans="1:33">
      <c r="A11681" s="4"/>
      <c r="B11681" s="4"/>
      <c r="C11681" s="4"/>
      <c r="D11681" s="4"/>
      <c r="E11681" s="4"/>
      <c r="F11681" s="4"/>
      <c r="G11681" s="4"/>
      <c r="H11681" s="4"/>
      <c r="I11681" s="4"/>
      <c r="J11681" s="4"/>
      <c r="K11681" s="4"/>
      <c r="L11681" s="4"/>
      <c r="M11681" s="4"/>
      <c r="N11681" s="4"/>
      <c r="O11681" s="4"/>
      <c r="P11681" s="4"/>
      <c r="Q11681" s="4"/>
      <c r="R11681" s="4"/>
      <c r="S11681" s="4"/>
      <c r="T11681" s="4"/>
      <c r="U11681" s="4"/>
      <c r="V11681" s="4"/>
      <c r="W11681" s="4"/>
      <c r="X11681" s="4"/>
      <c r="Y11681" s="4"/>
      <c r="Z11681" s="4"/>
      <c r="AA11681" s="4"/>
      <c r="AB11681" s="4"/>
      <c r="AC11681" s="4"/>
      <c r="AD11681" s="4"/>
      <c r="AE11681" s="4"/>
      <c r="AF11681" s="4"/>
      <c r="AG11681" s="14"/>
    </row>
    <row r="11682" s="11" customFormat="1" spans="1:33">
      <c r="A11682" s="4"/>
      <c r="B11682" s="4"/>
      <c r="C11682" s="4"/>
      <c r="D11682" s="4"/>
      <c r="E11682" s="4"/>
      <c r="F11682" s="4"/>
      <c r="G11682" s="4"/>
      <c r="H11682" s="4"/>
      <c r="I11682" s="4"/>
      <c r="J11682" s="4"/>
      <c r="K11682" s="4"/>
      <c r="L11682" s="4"/>
      <c r="M11682" s="4"/>
      <c r="N11682" s="4"/>
      <c r="O11682" s="4"/>
      <c r="P11682" s="4"/>
      <c r="Q11682" s="4"/>
      <c r="R11682" s="4"/>
      <c r="S11682" s="4"/>
      <c r="T11682" s="4"/>
      <c r="U11682" s="4"/>
      <c r="V11682" s="4"/>
      <c r="W11682" s="4"/>
      <c r="X11682" s="4"/>
      <c r="Y11682" s="4"/>
      <c r="Z11682" s="4"/>
      <c r="AA11682" s="4"/>
      <c r="AB11682" s="4"/>
      <c r="AC11682" s="4"/>
      <c r="AD11682" s="4"/>
      <c r="AE11682" s="4"/>
      <c r="AF11682" s="4"/>
      <c r="AG11682" s="14"/>
    </row>
    <row r="11683" s="11" customFormat="1" spans="1:33">
      <c r="A11683" s="4"/>
      <c r="B11683" s="4"/>
      <c r="C11683" s="4"/>
      <c r="D11683" s="4"/>
      <c r="E11683" s="4"/>
      <c r="F11683" s="4"/>
      <c r="G11683" s="4"/>
      <c r="H11683" s="4"/>
      <c r="I11683" s="4"/>
      <c r="J11683" s="4"/>
      <c r="K11683" s="4"/>
      <c r="L11683" s="4"/>
      <c r="M11683" s="4"/>
      <c r="N11683" s="4"/>
      <c r="O11683" s="4"/>
      <c r="P11683" s="4"/>
      <c r="Q11683" s="4"/>
      <c r="R11683" s="4"/>
      <c r="S11683" s="4"/>
      <c r="T11683" s="4"/>
      <c r="U11683" s="4"/>
      <c r="V11683" s="4"/>
      <c r="W11683" s="4"/>
      <c r="X11683" s="4"/>
      <c r="Y11683" s="4"/>
      <c r="Z11683" s="4"/>
      <c r="AA11683" s="4"/>
      <c r="AB11683" s="4"/>
      <c r="AC11683" s="4"/>
      <c r="AD11683" s="4"/>
      <c r="AE11683" s="4"/>
      <c r="AF11683" s="4"/>
      <c r="AG11683" s="14"/>
    </row>
    <row r="11684" s="11" customFormat="1" spans="1:33">
      <c r="A11684" s="4"/>
      <c r="B11684" s="4"/>
      <c r="C11684" s="4"/>
      <c r="D11684" s="4"/>
      <c r="E11684" s="4"/>
      <c r="F11684" s="4"/>
      <c r="G11684" s="4"/>
      <c r="H11684" s="4"/>
      <c r="I11684" s="4"/>
      <c r="J11684" s="4"/>
      <c r="K11684" s="4"/>
      <c r="L11684" s="4"/>
      <c r="M11684" s="4"/>
      <c r="N11684" s="4"/>
      <c r="O11684" s="4"/>
      <c r="P11684" s="4"/>
      <c r="Q11684" s="4"/>
      <c r="R11684" s="4"/>
      <c r="S11684" s="4"/>
      <c r="T11684" s="4"/>
      <c r="U11684" s="4"/>
      <c r="V11684" s="4"/>
      <c r="W11684" s="4"/>
      <c r="X11684" s="4"/>
      <c r="Y11684" s="4"/>
      <c r="Z11684" s="4"/>
      <c r="AA11684" s="4"/>
      <c r="AB11684" s="4"/>
      <c r="AC11684" s="4"/>
      <c r="AD11684" s="4"/>
      <c r="AE11684" s="4"/>
      <c r="AF11684" s="4"/>
      <c r="AG11684" s="14"/>
    </row>
    <row r="11685" s="11" customFormat="1" spans="1:33">
      <c r="A11685" s="4"/>
      <c r="B11685" s="4"/>
      <c r="C11685" s="4"/>
      <c r="D11685" s="4"/>
      <c r="E11685" s="4"/>
      <c r="F11685" s="4"/>
      <c r="G11685" s="4"/>
      <c r="H11685" s="4"/>
      <c r="I11685" s="4"/>
      <c r="J11685" s="4"/>
      <c r="K11685" s="4"/>
      <c r="L11685" s="4"/>
      <c r="M11685" s="4"/>
      <c r="N11685" s="4"/>
      <c r="O11685" s="4"/>
      <c r="P11685" s="4"/>
      <c r="Q11685" s="4"/>
      <c r="R11685" s="4"/>
      <c r="S11685" s="4"/>
      <c r="T11685" s="4"/>
      <c r="U11685" s="4"/>
      <c r="V11685" s="4"/>
      <c r="W11685" s="4"/>
      <c r="X11685" s="4"/>
      <c r="Y11685" s="4"/>
      <c r="Z11685" s="4"/>
      <c r="AA11685" s="4"/>
      <c r="AB11685" s="4"/>
      <c r="AC11685" s="4"/>
      <c r="AD11685" s="4"/>
      <c r="AE11685" s="4"/>
      <c r="AF11685" s="4"/>
      <c r="AG11685" s="14"/>
    </row>
    <row r="11686" s="11" customFormat="1" spans="1:33">
      <c r="A11686" s="4"/>
      <c r="B11686" s="4"/>
      <c r="C11686" s="4"/>
      <c r="D11686" s="4"/>
      <c r="E11686" s="4"/>
      <c r="F11686" s="4"/>
      <c r="G11686" s="4"/>
      <c r="H11686" s="4"/>
      <c r="I11686" s="4"/>
      <c r="J11686" s="4"/>
      <c r="K11686" s="4"/>
      <c r="L11686" s="4"/>
      <c r="M11686" s="4"/>
      <c r="N11686" s="4"/>
      <c r="O11686" s="4"/>
      <c r="P11686" s="4"/>
      <c r="Q11686" s="4"/>
      <c r="R11686" s="4"/>
      <c r="S11686" s="4"/>
      <c r="T11686" s="4"/>
      <c r="U11686" s="4"/>
      <c r="V11686" s="4"/>
      <c r="W11686" s="4"/>
      <c r="X11686" s="4"/>
      <c r="Y11686" s="4"/>
      <c r="Z11686" s="4"/>
      <c r="AA11686" s="4"/>
      <c r="AB11686" s="4"/>
      <c r="AC11686" s="4"/>
      <c r="AD11686" s="4"/>
      <c r="AE11686" s="4"/>
      <c r="AF11686" s="4"/>
      <c r="AG11686" s="14"/>
    </row>
    <row r="11687" s="11" customFormat="1" spans="1:33">
      <c r="A11687" s="4"/>
      <c r="B11687" s="4"/>
      <c r="C11687" s="4"/>
      <c r="D11687" s="4"/>
      <c r="E11687" s="4"/>
      <c r="F11687" s="4"/>
      <c r="G11687" s="4"/>
      <c r="H11687" s="4"/>
      <c r="I11687" s="4"/>
      <c r="J11687" s="4"/>
      <c r="K11687" s="4"/>
      <c r="L11687" s="4"/>
      <c r="M11687" s="4"/>
      <c r="N11687" s="4"/>
      <c r="O11687" s="4"/>
      <c r="P11687" s="4"/>
      <c r="Q11687" s="4"/>
      <c r="R11687" s="4"/>
      <c r="S11687" s="4"/>
      <c r="T11687" s="4"/>
      <c r="U11687" s="4"/>
      <c r="V11687" s="4"/>
      <c r="W11687" s="4"/>
      <c r="X11687" s="4"/>
      <c r="Y11687" s="4"/>
      <c r="Z11687" s="4"/>
      <c r="AA11687" s="4"/>
      <c r="AB11687" s="4"/>
      <c r="AC11687" s="4"/>
      <c r="AD11687" s="4"/>
      <c r="AE11687" s="4"/>
      <c r="AF11687" s="4"/>
      <c r="AG11687" s="14"/>
    </row>
    <row r="11688" s="11" customFormat="1" spans="1:33">
      <c r="A11688" s="4"/>
      <c r="B11688" s="4"/>
      <c r="C11688" s="4"/>
      <c r="D11688" s="4"/>
      <c r="E11688" s="4"/>
      <c r="F11688" s="4"/>
      <c r="G11688" s="4"/>
      <c r="H11688" s="4"/>
      <c r="I11688" s="4"/>
      <c r="J11688" s="4"/>
      <c r="K11688" s="4"/>
      <c r="L11688" s="4"/>
      <c r="M11688" s="4"/>
      <c r="N11688" s="4"/>
      <c r="O11688" s="4"/>
      <c r="P11688" s="4"/>
      <c r="Q11688" s="4"/>
      <c r="R11688" s="4"/>
      <c r="S11688" s="4"/>
      <c r="T11688" s="4"/>
      <c r="U11688" s="4"/>
      <c r="V11688" s="4"/>
      <c r="W11688" s="4"/>
      <c r="X11688" s="4"/>
      <c r="Y11688" s="4"/>
      <c r="Z11688" s="4"/>
      <c r="AA11688" s="4"/>
      <c r="AB11688" s="4"/>
      <c r="AC11688" s="4"/>
      <c r="AD11688" s="4"/>
      <c r="AE11688" s="4"/>
      <c r="AF11688" s="4"/>
      <c r="AG11688" s="14"/>
    </row>
    <row r="11689" s="11" customFormat="1" spans="1:33">
      <c r="A11689" s="4"/>
      <c r="B11689" s="4"/>
      <c r="C11689" s="4"/>
      <c r="D11689" s="4"/>
      <c r="E11689" s="4"/>
      <c r="F11689" s="4"/>
      <c r="G11689" s="4"/>
      <c r="H11689" s="4"/>
      <c r="I11689" s="4"/>
      <c r="J11689" s="4"/>
      <c r="K11689" s="4"/>
      <c r="L11689" s="4"/>
      <c r="M11689" s="4"/>
      <c r="N11689" s="4"/>
      <c r="O11689" s="4"/>
      <c r="P11689" s="4"/>
      <c r="Q11689" s="4"/>
      <c r="R11689" s="4"/>
      <c r="S11689" s="4"/>
      <c r="T11689" s="4"/>
      <c r="U11689" s="4"/>
      <c r="V11689" s="4"/>
      <c r="W11689" s="4"/>
      <c r="X11689" s="4"/>
      <c r="Y11689" s="4"/>
      <c r="Z11689" s="4"/>
      <c r="AA11689" s="4"/>
      <c r="AB11689" s="4"/>
      <c r="AC11689" s="4"/>
      <c r="AD11689" s="4"/>
      <c r="AE11689" s="4"/>
      <c r="AF11689" s="4"/>
      <c r="AG11689" s="14"/>
    </row>
    <row r="11690" s="11" customFormat="1" spans="1:33">
      <c r="A11690" s="4"/>
      <c r="B11690" s="4"/>
      <c r="C11690" s="4"/>
      <c r="D11690" s="4"/>
      <c r="E11690" s="4"/>
      <c r="F11690" s="4"/>
      <c r="G11690" s="4"/>
      <c r="H11690" s="4"/>
      <c r="I11690" s="4"/>
      <c r="J11690" s="4"/>
      <c r="K11690" s="4"/>
      <c r="L11690" s="4"/>
      <c r="M11690" s="4"/>
      <c r="N11690" s="4"/>
      <c r="O11690" s="4"/>
      <c r="P11690" s="4"/>
      <c r="Q11690" s="4"/>
      <c r="R11690" s="4"/>
      <c r="S11690" s="4"/>
      <c r="T11690" s="4"/>
      <c r="U11690" s="4"/>
      <c r="V11690" s="4"/>
      <c r="W11690" s="4"/>
      <c r="X11690" s="4"/>
      <c r="Y11690" s="4"/>
      <c r="Z11690" s="4"/>
      <c r="AA11690" s="4"/>
      <c r="AB11690" s="4"/>
      <c r="AC11690" s="4"/>
      <c r="AD11690" s="4"/>
      <c r="AE11690" s="4"/>
      <c r="AF11690" s="4"/>
      <c r="AG11690" s="14"/>
    </row>
    <row r="11691" s="11" customFormat="1" spans="1:33">
      <c r="A11691" s="4"/>
      <c r="B11691" s="4"/>
      <c r="C11691" s="4"/>
      <c r="D11691" s="4"/>
      <c r="E11691" s="4"/>
      <c r="F11691" s="4"/>
      <c r="G11691" s="4"/>
      <c r="H11691" s="4"/>
      <c r="I11691" s="4"/>
      <c r="J11691" s="4"/>
      <c r="K11691" s="4"/>
      <c r="L11691" s="4"/>
      <c r="M11691" s="4"/>
      <c r="N11691" s="4"/>
      <c r="O11691" s="4"/>
      <c r="P11691" s="4"/>
      <c r="Q11691" s="4"/>
      <c r="R11691" s="4"/>
      <c r="S11691" s="4"/>
      <c r="T11691" s="4"/>
      <c r="U11691" s="4"/>
      <c r="V11691" s="4"/>
      <c r="W11691" s="4"/>
      <c r="X11691" s="4"/>
      <c r="Y11691" s="4"/>
      <c r="Z11691" s="4"/>
      <c r="AA11691" s="4"/>
      <c r="AB11691" s="4"/>
      <c r="AC11691" s="4"/>
      <c r="AD11691" s="4"/>
      <c r="AE11691" s="4"/>
      <c r="AF11691" s="4"/>
      <c r="AG11691" s="14"/>
    </row>
    <row r="11692" s="11" customFormat="1" spans="1:33">
      <c r="A11692" s="4"/>
      <c r="B11692" s="4"/>
      <c r="C11692" s="4"/>
      <c r="D11692" s="4"/>
      <c r="E11692" s="4"/>
      <c r="F11692" s="4"/>
      <c r="G11692" s="4"/>
      <c r="H11692" s="4"/>
      <c r="I11692" s="4"/>
      <c r="J11692" s="4"/>
      <c r="K11692" s="4"/>
      <c r="L11692" s="4"/>
      <c r="M11692" s="4"/>
      <c r="N11692" s="4"/>
      <c r="O11692" s="4"/>
      <c r="P11692" s="4"/>
      <c r="Q11692" s="4"/>
      <c r="R11692" s="4"/>
      <c r="S11692" s="4"/>
      <c r="T11692" s="4"/>
      <c r="U11692" s="4"/>
      <c r="V11692" s="4"/>
      <c r="W11692" s="4"/>
      <c r="X11692" s="4"/>
      <c r="Y11692" s="4"/>
      <c r="Z11692" s="4"/>
      <c r="AA11692" s="4"/>
      <c r="AB11692" s="4"/>
      <c r="AC11692" s="4"/>
      <c r="AD11692" s="4"/>
      <c r="AE11692" s="4"/>
      <c r="AF11692" s="4"/>
      <c r="AG11692" s="14"/>
    </row>
    <row r="11693" s="11" customFormat="1" spans="1:33">
      <c r="A11693" s="4"/>
      <c r="B11693" s="4"/>
      <c r="C11693" s="4"/>
      <c r="D11693" s="4"/>
      <c r="E11693" s="4"/>
      <c r="F11693" s="4"/>
      <c r="G11693" s="4"/>
      <c r="H11693" s="4"/>
      <c r="I11693" s="4"/>
      <c r="J11693" s="4"/>
      <c r="K11693" s="4"/>
      <c r="L11693" s="4"/>
      <c r="M11693" s="4"/>
      <c r="N11693" s="4"/>
      <c r="O11693" s="4"/>
      <c r="P11693" s="4"/>
      <c r="Q11693" s="4"/>
      <c r="R11693" s="4"/>
      <c r="S11693" s="4"/>
      <c r="T11693" s="4"/>
      <c r="U11693" s="4"/>
      <c r="V11693" s="4"/>
      <c r="W11693" s="4"/>
      <c r="X11693" s="4"/>
      <c r="Y11693" s="4"/>
      <c r="Z11693" s="4"/>
      <c r="AA11693" s="4"/>
      <c r="AB11693" s="4"/>
      <c r="AC11693" s="4"/>
      <c r="AD11693" s="4"/>
      <c r="AE11693" s="4"/>
      <c r="AF11693" s="4"/>
      <c r="AG11693" s="14"/>
    </row>
    <row r="11694" s="11" customFormat="1" spans="1:33">
      <c r="A11694" s="4"/>
      <c r="B11694" s="4"/>
      <c r="C11694" s="4"/>
      <c r="D11694" s="4"/>
      <c r="E11694" s="4"/>
      <c r="F11694" s="4"/>
      <c r="G11694" s="4"/>
      <c r="H11694" s="4"/>
      <c r="I11694" s="4"/>
      <c r="J11694" s="4"/>
      <c r="K11694" s="4"/>
      <c r="L11694" s="4"/>
      <c r="M11694" s="4"/>
      <c r="N11694" s="4"/>
      <c r="O11694" s="4"/>
      <c r="P11694" s="4"/>
      <c r="Q11694" s="4"/>
      <c r="R11694" s="4"/>
      <c r="S11694" s="4"/>
      <c r="T11694" s="4"/>
      <c r="U11694" s="4"/>
      <c r="V11694" s="4"/>
      <c r="W11694" s="4"/>
      <c r="X11694" s="4"/>
      <c r="Y11694" s="4"/>
      <c r="Z11694" s="4"/>
      <c r="AA11694" s="4"/>
      <c r="AB11694" s="4"/>
      <c r="AC11694" s="4"/>
      <c r="AD11694" s="4"/>
      <c r="AE11694" s="4"/>
      <c r="AF11694" s="4"/>
      <c r="AG11694" s="14"/>
    </row>
    <row r="11695" s="11" customFormat="1" spans="1:33">
      <c r="A11695" s="4"/>
      <c r="B11695" s="4"/>
      <c r="C11695" s="4"/>
      <c r="D11695" s="4"/>
      <c r="E11695" s="4"/>
      <c r="F11695" s="4"/>
      <c r="G11695" s="4"/>
      <c r="H11695" s="4"/>
      <c r="I11695" s="4"/>
      <c r="J11695" s="4"/>
      <c r="K11695" s="4"/>
      <c r="L11695" s="4"/>
      <c r="M11695" s="4"/>
      <c r="N11695" s="4"/>
      <c r="O11695" s="4"/>
      <c r="P11695" s="4"/>
      <c r="Q11695" s="4"/>
      <c r="R11695" s="4"/>
      <c r="S11695" s="4"/>
      <c r="T11695" s="4"/>
      <c r="U11695" s="4"/>
      <c r="V11695" s="4"/>
      <c r="W11695" s="4"/>
      <c r="X11695" s="4"/>
      <c r="Y11695" s="4"/>
      <c r="Z11695" s="4"/>
      <c r="AA11695" s="4"/>
      <c r="AB11695" s="4"/>
      <c r="AC11695" s="4"/>
      <c r="AD11695" s="4"/>
      <c r="AE11695" s="4"/>
      <c r="AF11695" s="4"/>
      <c r="AG11695" s="14"/>
    </row>
    <row r="11696" s="11" customFormat="1" spans="1:33">
      <c r="A11696" s="4"/>
      <c r="B11696" s="4"/>
      <c r="C11696" s="4"/>
      <c r="D11696" s="4"/>
      <c r="E11696" s="4"/>
      <c r="F11696" s="4"/>
      <c r="G11696" s="4"/>
      <c r="H11696" s="4"/>
      <c r="I11696" s="4"/>
      <c r="J11696" s="4"/>
      <c r="K11696" s="4"/>
      <c r="L11696" s="4"/>
      <c r="M11696" s="4"/>
      <c r="N11696" s="4"/>
      <c r="O11696" s="4"/>
      <c r="P11696" s="4"/>
      <c r="Q11696" s="4"/>
      <c r="R11696" s="4"/>
      <c r="S11696" s="4"/>
      <c r="T11696" s="4"/>
      <c r="U11696" s="4"/>
      <c r="V11696" s="4"/>
      <c r="W11696" s="4"/>
      <c r="X11696" s="4"/>
      <c r="Y11696" s="4"/>
      <c r="Z11696" s="4"/>
      <c r="AA11696" s="4"/>
      <c r="AB11696" s="4"/>
      <c r="AC11696" s="4"/>
      <c r="AD11696" s="4"/>
      <c r="AE11696" s="4"/>
      <c r="AF11696" s="4"/>
      <c r="AG11696" s="14"/>
    </row>
    <row r="11697" s="11" customFormat="1" spans="1:33">
      <c r="A11697" s="4"/>
      <c r="B11697" s="4"/>
      <c r="C11697" s="4"/>
      <c r="D11697" s="4"/>
      <c r="E11697" s="4"/>
      <c r="F11697" s="4"/>
      <c r="G11697" s="4"/>
      <c r="H11697" s="4"/>
      <c r="I11697" s="4"/>
      <c r="J11697" s="4"/>
      <c r="K11697" s="4"/>
      <c r="L11697" s="4"/>
      <c r="M11697" s="4"/>
      <c r="N11697" s="4"/>
      <c r="O11697" s="4"/>
      <c r="P11697" s="4"/>
      <c r="Q11697" s="4"/>
      <c r="R11697" s="4"/>
      <c r="S11697" s="4"/>
      <c r="T11697" s="4"/>
      <c r="U11697" s="4"/>
      <c r="V11697" s="4"/>
      <c r="W11697" s="4"/>
      <c r="X11697" s="4"/>
      <c r="Y11697" s="4"/>
      <c r="Z11697" s="4"/>
      <c r="AA11697" s="4"/>
      <c r="AB11697" s="4"/>
      <c r="AC11697" s="4"/>
      <c r="AD11697" s="4"/>
      <c r="AE11697" s="4"/>
      <c r="AF11697" s="4"/>
      <c r="AG11697" s="14"/>
    </row>
    <row r="11698" s="11" customFormat="1" spans="1:33">
      <c r="A11698" s="4"/>
      <c r="B11698" s="4"/>
      <c r="C11698" s="4"/>
      <c r="D11698" s="4"/>
      <c r="E11698" s="4"/>
      <c r="F11698" s="4"/>
      <c r="G11698" s="4"/>
      <c r="H11698" s="4"/>
      <c r="I11698" s="4"/>
      <c r="J11698" s="4"/>
      <c r="K11698" s="4"/>
      <c r="L11698" s="4"/>
      <c r="M11698" s="4"/>
      <c r="N11698" s="4"/>
      <c r="O11698" s="4"/>
      <c r="P11698" s="4"/>
      <c r="Q11698" s="4"/>
      <c r="R11698" s="4"/>
      <c r="S11698" s="4"/>
      <c r="T11698" s="4"/>
      <c r="U11698" s="4"/>
      <c r="V11698" s="4"/>
      <c r="W11698" s="4"/>
      <c r="X11698" s="4"/>
      <c r="Y11698" s="4"/>
      <c r="Z11698" s="4"/>
      <c r="AA11698" s="4"/>
      <c r="AB11698" s="4"/>
      <c r="AC11698" s="4"/>
      <c r="AD11698" s="4"/>
      <c r="AE11698" s="4"/>
      <c r="AF11698" s="4"/>
      <c r="AG11698" s="14"/>
    </row>
    <row r="11699" s="11" customFormat="1" spans="1:33">
      <c r="A11699" s="4"/>
      <c r="B11699" s="4"/>
      <c r="C11699" s="4"/>
      <c r="D11699" s="4"/>
      <c r="E11699" s="4"/>
      <c r="F11699" s="4"/>
      <c r="G11699" s="4"/>
      <c r="H11699" s="4"/>
      <c r="I11699" s="4"/>
      <c r="J11699" s="4"/>
      <c r="K11699" s="4"/>
      <c r="L11699" s="4"/>
      <c r="M11699" s="4"/>
      <c r="N11699" s="4"/>
      <c r="O11699" s="4"/>
      <c r="P11699" s="4"/>
      <c r="Q11699" s="4"/>
      <c r="R11699" s="4"/>
      <c r="S11699" s="4"/>
      <c r="T11699" s="4"/>
      <c r="U11699" s="4"/>
      <c r="V11699" s="4"/>
      <c r="W11699" s="4"/>
      <c r="X11699" s="4"/>
      <c r="Y11699" s="4"/>
      <c r="Z11699" s="4"/>
      <c r="AA11699" s="4"/>
      <c r="AB11699" s="4"/>
      <c r="AC11699" s="4"/>
      <c r="AD11699" s="4"/>
      <c r="AE11699" s="4"/>
      <c r="AF11699" s="4"/>
      <c r="AG11699" s="14"/>
    </row>
    <row r="11700" s="11" customFormat="1" spans="1:33">
      <c r="A11700" s="4"/>
      <c r="B11700" s="4"/>
      <c r="C11700" s="4"/>
      <c r="D11700" s="4"/>
      <c r="E11700" s="4"/>
      <c r="F11700" s="4"/>
      <c r="G11700" s="4"/>
      <c r="H11700" s="4"/>
      <c r="I11700" s="4"/>
      <c r="J11700" s="4"/>
      <c r="K11700" s="4"/>
      <c r="L11700" s="4"/>
      <c r="M11700" s="4"/>
      <c r="N11700" s="4"/>
      <c r="O11700" s="4"/>
      <c r="P11700" s="4"/>
      <c r="Q11700" s="4"/>
      <c r="R11700" s="4"/>
      <c r="S11700" s="4"/>
      <c r="T11700" s="4"/>
      <c r="U11700" s="4"/>
      <c r="V11700" s="4"/>
      <c r="W11700" s="4"/>
      <c r="X11700" s="4"/>
      <c r="Y11700" s="4"/>
      <c r="Z11700" s="4"/>
      <c r="AA11700" s="4"/>
      <c r="AB11700" s="4"/>
      <c r="AC11700" s="4"/>
      <c r="AD11700" s="4"/>
      <c r="AE11700" s="4"/>
      <c r="AF11700" s="4"/>
      <c r="AG11700" s="14"/>
    </row>
    <row r="11701" s="11" customFormat="1" spans="1:33">
      <c r="A11701" s="4"/>
      <c r="B11701" s="4"/>
      <c r="C11701" s="4"/>
      <c r="D11701" s="4"/>
      <c r="E11701" s="4"/>
      <c r="F11701" s="4"/>
      <c r="G11701" s="4"/>
      <c r="H11701" s="4"/>
      <c r="I11701" s="4"/>
      <c r="J11701" s="4"/>
      <c r="K11701" s="4"/>
      <c r="L11701" s="4"/>
      <c r="M11701" s="4"/>
      <c r="N11701" s="4"/>
      <c r="O11701" s="4"/>
      <c r="P11701" s="4"/>
      <c r="Q11701" s="4"/>
      <c r="R11701" s="4"/>
      <c r="S11701" s="4"/>
      <c r="T11701" s="4"/>
      <c r="U11701" s="4"/>
      <c r="V11701" s="4"/>
      <c r="W11701" s="4"/>
      <c r="X11701" s="4"/>
      <c r="Y11701" s="4"/>
      <c r="Z11701" s="4"/>
      <c r="AA11701" s="4"/>
      <c r="AB11701" s="4"/>
      <c r="AC11701" s="4"/>
      <c r="AD11701" s="4"/>
      <c r="AE11701" s="4"/>
      <c r="AF11701" s="4"/>
      <c r="AG11701" s="14"/>
    </row>
    <row r="11702" s="11" customFormat="1" spans="1:33">
      <c r="A11702" s="4"/>
      <c r="B11702" s="4"/>
      <c r="C11702" s="4"/>
      <c r="D11702" s="4"/>
      <c r="E11702" s="4"/>
      <c r="F11702" s="4"/>
      <c r="G11702" s="4"/>
      <c r="H11702" s="4"/>
      <c r="I11702" s="4"/>
      <c r="J11702" s="4"/>
      <c r="K11702" s="4"/>
      <c r="L11702" s="4"/>
      <c r="M11702" s="4"/>
      <c r="N11702" s="4"/>
      <c r="O11702" s="4"/>
      <c r="P11702" s="4"/>
      <c r="Q11702" s="4"/>
      <c r="R11702" s="4"/>
      <c r="S11702" s="4"/>
      <c r="T11702" s="4"/>
      <c r="U11702" s="4"/>
      <c r="V11702" s="4"/>
      <c r="W11702" s="4"/>
      <c r="X11702" s="4"/>
      <c r="Y11702" s="4"/>
      <c r="Z11702" s="4"/>
      <c r="AA11702" s="4"/>
      <c r="AB11702" s="4"/>
      <c r="AC11702" s="4"/>
      <c r="AD11702" s="4"/>
      <c r="AE11702" s="4"/>
      <c r="AF11702" s="4"/>
      <c r="AG11702" s="14"/>
    </row>
    <row r="11703" s="11" customFormat="1" spans="1:33">
      <c r="A11703" s="4"/>
      <c r="B11703" s="4"/>
      <c r="C11703" s="4"/>
      <c r="D11703" s="4"/>
      <c r="E11703" s="4"/>
      <c r="F11703" s="4"/>
      <c r="G11703" s="4"/>
      <c r="H11703" s="4"/>
      <c r="I11703" s="4"/>
      <c r="J11703" s="4"/>
      <c r="K11703" s="4"/>
      <c r="L11703" s="4"/>
      <c r="M11703" s="4"/>
      <c r="N11703" s="4"/>
      <c r="O11703" s="4"/>
      <c r="P11703" s="4"/>
      <c r="Q11703" s="4"/>
      <c r="R11703" s="4"/>
      <c r="S11703" s="4"/>
      <c r="T11703" s="4"/>
      <c r="U11703" s="4"/>
      <c r="V11703" s="4"/>
      <c r="W11703" s="4"/>
      <c r="X11703" s="4"/>
      <c r="Y11703" s="4"/>
      <c r="Z11703" s="4"/>
      <c r="AA11703" s="4"/>
      <c r="AB11703" s="4"/>
      <c r="AC11703" s="4"/>
      <c r="AD11703" s="4"/>
      <c r="AE11703" s="4"/>
      <c r="AF11703" s="4"/>
      <c r="AG11703" s="14"/>
    </row>
    <row r="11704" s="11" customFormat="1" spans="1:33">
      <c r="A11704" s="4"/>
      <c r="B11704" s="4"/>
      <c r="C11704" s="4"/>
      <c r="D11704" s="4"/>
      <c r="E11704" s="4"/>
      <c r="F11704" s="4"/>
      <c r="G11704" s="4"/>
      <c r="H11704" s="4"/>
      <c r="I11704" s="4"/>
      <c r="J11704" s="4"/>
      <c r="K11704" s="4"/>
      <c r="L11704" s="4"/>
      <c r="M11704" s="4"/>
      <c r="N11704" s="4"/>
      <c r="O11704" s="4"/>
      <c r="P11704" s="4"/>
      <c r="Q11704" s="4"/>
      <c r="R11704" s="4"/>
      <c r="S11704" s="4"/>
      <c r="T11704" s="4"/>
      <c r="U11704" s="4"/>
      <c r="V11704" s="4"/>
      <c r="W11704" s="4"/>
      <c r="X11704" s="4"/>
      <c r="Y11704" s="4"/>
      <c r="Z11704" s="4"/>
      <c r="AA11704" s="4"/>
      <c r="AB11704" s="4"/>
      <c r="AC11704" s="4"/>
      <c r="AD11704" s="4"/>
      <c r="AE11704" s="4"/>
      <c r="AF11704" s="4"/>
      <c r="AG11704" s="14"/>
    </row>
    <row r="11705" s="11" customFormat="1" spans="1:33">
      <c r="A11705" s="4"/>
      <c r="B11705" s="4"/>
      <c r="C11705" s="4"/>
      <c r="D11705" s="4"/>
      <c r="E11705" s="4"/>
      <c r="F11705" s="4"/>
      <c r="G11705" s="4"/>
      <c r="H11705" s="4"/>
      <c r="I11705" s="4"/>
      <c r="J11705" s="4"/>
      <c r="K11705" s="4"/>
      <c r="L11705" s="4"/>
      <c r="M11705" s="4"/>
      <c r="N11705" s="4"/>
      <c r="O11705" s="4"/>
      <c r="P11705" s="4"/>
      <c r="Q11705" s="4"/>
      <c r="R11705" s="4"/>
      <c r="S11705" s="4"/>
      <c r="T11705" s="4"/>
      <c r="U11705" s="4"/>
      <c r="V11705" s="4"/>
      <c r="W11705" s="4"/>
      <c r="X11705" s="4"/>
      <c r="Y11705" s="4"/>
      <c r="Z11705" s="4"/>
      <c r="AA11705" s="4"/>
      <c r="AB11705" s="4"/>
      <c r="AC11705" s="4"/>
      <c r="AD11705" s="4"/>
      <c r="AE11705" s="4"/>
      <c r="AF11705" s="4"/>
      <c r="AG11705" s="14"/>
    </row>
    <row r="11706" s="11" customFormat="1" spans="1:33">
      <c r="A11706" s="4"/>
      <c r="B11706" s="4"/>
      <c r="C11706" s="4"/>
      <c r="D11706" s="4"/>
      <c r="E11706" s="4"/>
      <c r="F11706" s="4"/>
      <c r="G11706" s="4"/>
      <c r="H11706" s="4"/>
      <c r="I11706" s="4"/>
      <c r="J11706" s="4"/>
      <c r="K11706" s="4"/>
      <c r="L11706" s="4"/>
      <c r="M11706" s="4"/>
      <c r="N11706" s="4"/>
      <c r="O11706" s="4"/>
      <c r="P11706" s="4"/>
      <c r="Q11706" s="4"/>
      <c r="R11706" s="4"/>
      <c r="S11706" s="4"/>
      <c r="T11706" s="4"/>
      <c r="U11706" s="4"/>
      <c r="V11706" s="4"/>
      <c r="W11706" s="4"/>
      <c r="X11706" s="4"/>
      <c r="Y11706" s="4"/>
      <c r="Z11706" s="4"/>
      <c r="AA11706" s="4"/>
      <c r="AB11706" s="4"/>
      <c r="AC11706" s="4"/>
      <c r="AD11706" s="4"/>
      <c r="AE11706" s="4"/>
      <c r="AF11706" s="4"/>
      <c r="AG11706" s="14"/>
    </row>
    <row r="11707" s="11" customFormat="1" spans="1:33">
      <c r="A11707" s="4"/>
      <c r="B11707" s="4"/>
      <c r="C11707" s="4"/>
      <c r="D11707" s="4"/>
      <c r="E11707" s="4"/>
      <c r="F11707" s="4"/>
      <c r="G11707" s="4"/>
      <c r="H11707" s="4"/>
      <c r="I11707" s="4"/>
      <c r="J11707" s="4"/>
      <c r="K11707" s="4"/>
      <c r="L11707" s="4"/>
      <c r="M11707" s="4"/>
      <c r="N11707" s="4"/>
      <c r="O11707" s="4"/>
      <c r="P11707" s="4"/>
      <c r="Q11707" s="4"/>
      <c r="R11707" s="4"/>
      <c r="S11707" s="4"/>
      <c r="T11707" s="4"/>
      <c r="U11707" s="4"/>
      <c r="V11707" s="4"/>
      <c r="W11707" s="4"/>
      <c r="X11707" s="4"/>
      <c r="Y11707" s="4"/>
      <c r="Z11707" s="4"/>
      <c r="AA11707" s="4"/>
      <c r="AB11707" s="4"/>
      <c r="AC11707" s="4"/>
      <c r="AD11707" s="4"/>
      <c r="AE11707" s="4"/>
      <c r="AF11707" s="4"/>
      <c r="AG11707" s="14"/>
    </row>
    <row r="11708" s="11" customFormat="1" spans="1:33">
      <c r="A11708" s="4"/>
      <c r="B11708" s="4"/>
      <c r="C11708" s="4"/>
      <c r="D11708" s="4"/>
      <c r="E11708" s="4"/>
      <c r="F11708" s="4"/>
      <c r="G11708" s="4"/>
      <c r="H11708" s="4"/>
      <c r="I11708" s="4"/>
      <c r="J11708" s="4"/>
      <c r="K11708" s="4"/>
      <c r="L11708" s="4"/>
      <c r="M11708" s="4"/>
      <c r="N11708" s="4"/>
      <c r="O11708" s="4"/>
      <c r="P11708" s="4"/>
      <c r="Q11708" s="4"/>
      <c r="R11708" s="4"/>
      <c r="S11708" s="4"/>
      <c r="T11708" s="4"/>
      <c r="U11708" s="4"/>
      <c r="V11708" s="4"/>
      <c r="W11708" s="4"/>
      <c r="X11708" s="4"/>
      <c r="Y11708" s="4"/>
      <c r="Z11708" s="4"/>
      <c r="AA11708" s="4"/>
      <c r="AB11708" s="4"/>
      <c r="AC11708" s="4"/>
      <c r="AD11708" s="4"/>
      <c r="AE11708" s="4"/>
      <c r="AF11708" s="4"/>
      <c r="AG11708" s="14"/>
    </row>
    <row r="11709" s="11" customFormat="1" spans="1:33">
      <c r="A11709" s="4"/>
      <c r="B11709" s="4"/>
      <c r="C11709" s="4"/>
      <c r="D11709" s="4"/>
      <c r="E11709" s="4"/>
      <c r="F11709" s="4"/>
      <c r="G11709" s="4"/>
      <c r="H11709" s="4"/>
      <c r="I11709" s="4"/>
      <c r="J11709" s="4"/>
      <c r="K11709" s="4"/>
      <c r="L11709" s="4"/>
      <c r="M11709" s="4"/>
      <c r="N11709" s="4"/>
      <c r="O11709" s="4"/>
      <c r="P11709" s="4"/>
      <c r="Q11709" s="4"/>
      <c r="R11709" s="4"/>
      <c r="S11709" s="4"/>
      <c r="T11709" s="4"/>
      <c r="U11709" s="4"/>
      <c r="V11709" s="4"/>
      <c r="W11709" s="4"/>
      <c r="X11709" s="4"/>
      <c r="Y11709" s="4"/>
      <c r="Z11709" s="4"/>
      <c r="AA11709" s="4"/>
      <c r="AB11709" s="4"/>
      <c r="AC11709" s="4"/>
      <c r="AD11709" s="4"/>
      <c r="AE11709" s="4"/>
      <c r="AF11709" s="4"/>
      <c r="AG11709" s="14"/>
    </row>
    <row r="11710" s="11" customFormat="1" spans="1:33">
      <c r="A11710" s="4"/>
      <c r="B11710" s="4"/>
      <c r="C11710" s="4"/>
      <c r="D11710" s="4"/>
      <c r="E11710" s="4"/>
      <c r="F11710" s="4"/>
      <c r="G11710" s="4"/>
      <c r="H11710" s="4"/>
      <c r="I11710" s="4"/>
      <c r="J11710" s="4"/>
      <c r="K11710" s="4"/>
      <c r="L11710" s="4"/>
      <c r="M11710" s="4"/>
      <c r="N11710" s="4"/>
      <c r="O11710" s="4"/>
      <c r="P11710" s="4"/>
      <c r="Q11710" s="4"/>
      <c r="R11710" s="4"/>
      <c r="S11710" s="4"/>
      <c r="T11710" s="4"/>
      <c r="U11710" s="4"/>
      <c r="V11710" s="4"/>
      <c r="W11710" s="4"/>
      <c r="X11710" s="4"/>
      <c r="Y11710" s="4"/>
      <c r="Z11710" s="4"/>
      <c r="AA11710" s="4"/>
      <c r="AB11710" s="4"/>
      <c r="AC11710" s="4"/>
      <c r="AD11710" s="4"/>
      <c r="AE11710" s="4"/>
      <c r="AF11710" s="4"/>
      <c r="AG11710" s="14"/>
    </row>
    <row r="11711" s="11" customFormat="1" spans="1:33">
      <c r="A11711" s="4"/>
      <c r="B11711" s="4"/>
      <c r="C11711" s="4"/>
      <c r="D11711" s="4"/>
      <c r="E11711" s="4"/>
      <c r="F11711" s="4"/>
      <c r="G11711" s="4"/>
      <c r="H11711" s="4"/>
      <c r="I11711" s="4"/>
      <c r="J11711" s="4"/>
      <c r="K11711" s="4"/>
      <c r="L11711" s="4"/>
      <c r="M11711" s="4"/>
      <c r="N11711" s="4"/>
      <c r="O11711" s="4"/>
      <c r="P11711" s="4"/>
      <c r="Q11711" s="4"/>
      <c r="R11711" s="4"/>
      <c r="S11711" s="4"/>
      <c r="T11711" s="4"/>
      <c r="U11711" s="4"/>
      <c r="V11711" s="4"/>
      <c r="W11711" s="4"/>
      <c r="X11711" s="4"/>
      <c r="Y11711" s="4"/>
      <c r="Z11711" s="4"/>
      <c r="AA11711" s="4"/>
      <c r="AB11711" s="4"/>
      <c r="AC11711" s="4"/>
      <c r="AD11711" s="4"/>
      <c r="AE11711" s="4"/>
      <c r="AF11711" s="4"/>
      <c r="AG11711" s="14"/>
    </row>
    <row r="11712" s="11" customFormat="1" spans="1:33">
      <c r="A11712" s="4"/>
      <c r="B11712" s="4"/>
      <c r="C11712" s="4"/>
      <c r="D11712" s="4"/>
      <c r="E11712" s="4"/>
      <c r="F11712" s="4"/>
      <c r="G11712" s="4"/>
      <c r="H11712" s="4"/>
      <c r="I11712" s="4"/>
      <c r="J11712" s="4"/>
      <c r="K11712" s="4"/>
      <c r="L11712" s="4"/>
      <c r="M11712" s="4"/>
      <c r="N11712" s="4"/>
      <c r="O11712" s="4"/>
      <c r="P11712" s="4"/>
      <c r="Q11712" s="4"/>
      <c r="R11712" s="4"/>
      <c r="S11712" s="4"/>
      <c r="T11712" s="4"/>
      <c r="U11712" s="4"/>
      <c r="V11712" s="4"/>
      <c r="W11712" s="4"/>
      <c r="X11712" s="4"/>
      <c r="Y11712" s="4"/>
      <c r="Z11712" s="4"/>
      <c r="AA11712" s="4"/>
      <c r="AB11712" s="4"/>
      <c r="AC11712" s="4"/>
      <c r="AD11712" s="4"/>
      <c r="AE11712" s="4"/>
      <c r="AF11712" s="4"/>
      <c r="AG11712" s="14"/>
    </row>
    <row r="11713" s="11" customFormat="1" spans="1:33">
      <c r="A11713" s="4"/>
      <c r="B11713" s="4"/>
      <c r="C11713" s="4"/>
      <c r="D11713" s="4"/>
      <c r="E11713" s="4"/>
      <c r="F11713" s="4"/>
      <c r="G11713" s="4"/>
      <c r="H11713" s="4"/>
      <c r="I11713" s="4"/>
      <c r="J11713" s="4"/>
      <c r="K11713" s="4"/>
      <c r="L11713" s="4"/>
      <c r="M11713" s="4"/>
      <c r="N11713" s="4"/>
      <c r="O11713" s="4"/>
      <c r="P11713" s="4"/>
      <c r="Q11713" s="4"/>
      <c r="R11713" s="4"/>
      <c r="S11713" s="4"/>
      <c r="T11713" s="4"/>
      <c r="U11713" s="4"/>
      <c r="V11713" s="4"/>
      <c r="W11713" s="4"/>
      <c r="X11713" s="4"/>
      <c r="Y11713" s="4"/>
      <c r="Z11713" s="4"/>
      <c r="AA11713" s="4"/>
      <c r="AB11713" s="4"/>
      <c r="AC11713" s="4"/>
      <c r="AD11713" s="4"/>
      <c r="AE11713" s="4"/>
      <c r="AF11713" s="4"/>
      <c r="AG11713" s="14"/>
    </row>
    <row r="11714" s="11" customFormat="1" spans="1:33">
      <c r="A11714" s="4"/>
      <c r="B11714" s="4"/>
      <c r="C11714" s="4"/>
      <c r="D11714" s="4"/>
      <c r="E11714" s="4"/>
      <c r="F11714" s="4"/>
      <c r="G11714" s="4"/>
      <c r="H11714" s="4"/>
      <c r="I11714" s="4"/>
      <c r="J11714" s="4"/>
      <c r="K11714" s="4"/>
      <c r="L11714" s="4"/>
      <c r="M11714" s="4"/>
      <c r="N11714" s="4"/>
      <c r="O11714" s="4"/>
      <c r="P11714" s="4"/>
      <c r="Q11714" s="4"/>
      <c r="R11714" s="4"/>
      <c r="S11714" s="4"/>
      <c r="T11714" s="4"/>
      <c r="U11714" s="4"/>
      <c r="V11714" s="4"/>
      <c r="W11714" s="4"/>
      <c r="X11714" s="4"/>
      <c r="Y11714" s="4"/>
      <c r="Z11714" s="4"/>
      <c r="AA11714" s="4"/>
      <c r="AB11714" s="4"/>
      <c r="AC11714" s="4"/>
      <c r="AD11714" s="4"/>
      <c r="AE11714" s="4"/>
      <c r="AF11714" s="4"/>
      <c r="AG11714" s="14"/>
    </row>
    <row r="11715" s="11" customFormat="1" spans="1:33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4"/>
      <c r="L11715" s="4"/>
      <c r="M11715" s="4"/>
      <c r="N11715" s="4"/>
      <c r="O11715" s="4"/>
      <c r="P11715" s="4"/>
      <c r="Q11715" s="4"/>
      <c r="R11715" s="4"/>
      <c r="S11715" s="4"/>
      <c r="T11715" s="4"/>
      <c r="U11715" s="4"/>
      <c r="V11715" s="4"/>
      <c r="W11715" s="4"/>
      <c r="X11715" s="4"/>
      <c r="Y11715" s="4"/>
      <c r="Z11715" s="4"/>
      <c r="AA11715" s="4"/>
      <c r="AB11715" s="4"/>
      <c r="AC11715" s="4"/>
      <c r="AD11715" s="4"/>
      <c r="AE11715" s="4"/>
      <c r="AF11715" s="4"/>
      <c r="AG11715" s="14"/>
    </row>
    <row r="11716" s="11" customFormat="1" spans="1:33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4"/>
      <c r="L11716" s="4"/>
      <c r="M11716" s="4"/>
      <c r="N11716" s="4"/>
      <c r="O11716" s="4"/>
      <c r="P11716" s="4"/>
      <c r="Q11716" s="4"/>
      <c r="R11716" s="4"/>
      <c r="S11716" s="4"/>
      <c r="T11716" s="4"/>
      <c r="U11716" s="4"/>
      <c r="V11716" s="4"/>
      <c r="W11716" s="4"/>
      <c r="X11716" s="4"/>
      <c r="Y11716" s="4"/>
      <c r="Z11716" s="4"/>
      <c r="AA11716" s="4"/>
      <c r="AB11716" s="4"/>
      <c r="AC11716" s="4"/>
      <c r="AD11716" s="4"/>
      <c r="AE11716" s="4"/>
      <c r="AF11716" s="4"/>
      <c r="AG11716" s="14"/>
    </row>
    <row r="11717" s="11" customFormat="1" spans="1:33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4"/>
      <c r="L11717" s="4"/>
      <c r="M11717" s="4"/>
      <c r="N11717" s="4"/>
      <c r="O11717" s="4"/>
      <c r="P11717" s="4"/>
      <c r="Q11717" s="4"/>
      <c r="R11717" s="4"/>
      <c r="S11717" s="4"/>
      <c r="T11717" s="4"/>
      <c r="U11717" s="4"/>
      <c r="V11717" s="4"/>
      <c r="W11717" s="4"/>
      <c r="X11717" s="4"/>
      <c r="Y11717" s="4"/>
      <c r="Z11717" s="4"/>
      <c r="AA11717" s="4"/>
      <c r="AB11717" s="4"/>
      <c r="AC11717" s="4"/>
      <c r="AD11717" s="4"/>
      <c r="AE11717" s="4"/>
      <c r="AF11717" s="4"/>
      <c r="AG11717" s="14"/>
    </row>
    <row r="11718" s="11" customFormat="1" spans="1:33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4"/>
      <c r="L11718" s="4"/>
      <c r="M11718" s="4"/>
      <c r="N11718" s="4"/>
      <c r="O11718" s="4"/>
      <c r="P11718" s="4"/>
      <c r="Q11718" s="4"/>
      <c r="R11718" s="4"/>
      <c r="S11718" s="4"/>
      <c r="T11718" s="4"/>
      <c r="U11718" s="4"/>
      <c r="V11718" s="4"/>
      <c r="W11718" s="4"/>
      <c r="X11718" s="4"/>
      <c r="Y11718" s="4"/>
      <c r="Z11718" s="4"/>
      <c r="AA11718" s="4"/>
      <c r="AB11718" s="4"/>
      <c r="AC11718" s="4"/>
      <c r="AD11718" s="4"/>
      <c r="AE11718" s="4"/>
      <c r="AF11718" s="4"/>
      <c r="AG11718" s="14"/>
    </row>
    <row r="11719" s="11" customFormat="1" spans="1:33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4"/>
      <c r="L11719" s="4"/>
      <c r="M11719" s="4"/>
      <c r="N11719" s="4"/>
      <c r="O11719" s="4"/>
      <c r="P11719" s="4"/>
      <c r="Q11719" s="4"/>
      <c r="R11719" s="4"/>
      <c r="S11719" s="4"/>
      <c r="T11719" s="4"/>
      <c r="U11719" s="4"/>
      <c r="V11719" s="4"/>
      <c r="W11719" s="4"/>
      <c r="X11719" s="4"/>
      <c r="Y11719" s="4"/>
      <c r="Z11719" s="4"/>
      <c r="AA11719" s="4"/>
      <c r="AB11719" s="4"/>
      <c r="AC11719" s="4"/>
      <c r="AD11719" s="4"/>
      <c r="AE11719" s="4"/>
      <c r="AF11719" s="4"/>
      <c r="AG11719" s="14"/>
    </row>
    <row r="11720" s="11" customFormat="1" spans="1:33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4"/>
      <c r="L11720" s="4"/>
      <c r="M11720" s="4"/>
      <c r="N11720" s="4"/>
      <c r="O11720" s="4"/>
      <c r="P11720" s="4"/>
      <c r="Q11720" s="4"/>
      <c r="R11720" s="4"/>
      <c r="S11720" s="4"/>
      <c r="T11720" s="4"/>
      <c r="U11720" s="4"/>
      <c r="V11720" s="4"/>
      <c r="W11720" s="4"/>
      <c r="X11720" s="4"/>
      <c r="Y11720" s="4"/>
      <c r="Z11720" s="4"/>
      <c r="AA11720" s="4"/>
      <c r="AB11720" s="4"/>
      <c r="AC11720" s="4"/>
      <c r="AD11720" s="4"/>
      <c r="AE11720" s="4"/>
      <c r="AF11720" s="4"/>
      <c r="AG11720" s="14"/>
    </row>
    <row r="11721" s="11" customFormat="1" spans="1:33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4"/>
      <c r="L11721" s="4"/>
      <c r="M11721" s="4"/>
      <c r="N11721" s="4"/>
      <c r="O11721" s="4"/>
      <c r="P11721" s="4"/>
      <c r="Q11721" s="4"/>
      <c r="R11721" s="4"/>
      <c r="S11721" s="4"/>
      <c r="T11721" s="4"/>
      <c r="U11721" s="4"/>
      <c r="V11721" s="4"/>
      <c r="W11721" s="4"/>
      <c r="X11721" s="4"/>
      <c r="Y11721" s="4"/>
      <c r="Z11721" s="4"/>
      <c r="AA11721" s="4"/>
      <c r="AB11721" s="4"/>
      <c r="AC11721" s="4"/>
      <c r="AD11721" s="4"/>
      <c r="AE11721" s="4"/>
      <c r="AF11721" s="4"/>
      <c r="AG11721" s="14"/>
    </row>
    <row r="11722" s="11" customFormat="1" spans="1:33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4"/>
      <c r="L11722" s="4"/>
      <c r="M11722" s="4"/>
      <c r="N11722" s="4"/>
      <c r="O11722" s="4"/>
      <c r="P11722" s="4"/>
      <c r="Q11722" s="4"/>
      <c r="R11722" s="4"/>
      <c r="S11722" s="4"/>
      <c r="T11722" s="4"/>
      <c r="U11722" s="4"/>
      <c r="V11722" s="4"/>
      <c r="W11722" s="4"/>
      <c r="X11722" s="4"/>
      <c r="Y11722" s="4"/>
      <c r="Z11722" s="4"/>
      <c r="AA11722" s="4"/>
      <c r="AB11722" s="4"/>
      <c r="AC11722" s="4"/>
      <c r="AD11722" s="4"/>
      <c r="AE11722" s="4"/>
      <c r="AF11722" s="4"/>
      <c r="AG11722" s="14"/>
    </row>
    <row r="11723" s="11" customFormat="1" spans="1:33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4"/>
      <c r="L11723" s="4"/>
      <c r="M11723" s="4"/>
      <c r="N11723" s="4"/>
      <c r="O11723" s="4"/>
      <c r="P11723" s="4"/>
      <c r="Q11723" s="4"/>
      <c r="R11723" s="4"/>
      <c r="S11723" s="4"/>
      <c r="T11723" s="4"/>
      <c r="U11723" s="4"/>
      <c r="V11723" s="4"/>
      <c r="W11723" s="4"/>
      <c r="X11723" s="4"/>
      <c r="Y11723" s="4"/>
      <c r="Z11723" s="4"/>
      <c r="AA11723" s="4"/>
      <c r="AB11723" s="4"/>
      <c r="AC11723" s="4"/>
      <c r="AD11723" s="4"/>
      <c r="AE11723" s="4"/>
      <c r="AF11723" s="4"/>
      <c r="AG11723" s="14"/>
    </row>
    <row r="11724" s="11" customFormat="1" spans="1:33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4"/>
      <c r="L11724" s="4"/>
      <c r="M11724" s="4"/>
      <c r="N11724" s="4"/>
      <c r="O11724" s="4"/>
      <c r="P11724" s="4"/>
      <c r="Q11724" s="4"/>
      <c r="R11724" s="4"/>
      <c r="S11724" s="4"/>
      <c r="T11724" s="4"/>
      <c r="U11724" s="4"/>
      <c r="V11724" s="4"/>
      <c r="W11724" s="4"/>
      <c r="X11724" s="4"/>
      <c r="Y11724" s="4"/>
      <c r="Z11724" s="4"/>
      <c r="AA11724" s="4"/>
      <c r="AB11724" s="4"/>
      <c r="AC11724" s="4"/>
      <c r="AD11724" s="4"/>
      <c r="AE11724" s="4"/>
      <c r="AF11724" s="4"/>
      <c r="AG11724" s="14"/>
    </row>
    <row r="11725" s="11" customFormat="1" spans="1:33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4"/>
      <c r="L11725" s="4"/>
      <c r="M11725" s="4"/>
      <c r="N11725" s="4"/>
      <c r="O11725" s="4"/>
      <c r="P11725" s="4"/>
      <c r="Q11725" s="4"/>
      <c r="R11725" s="4"/>
      <c r="S11725" s="4"/>
      <c r="T11725" s="4"/>
      <c r="U11725" s="4"/>
      <c r="V11725" s="4"/>
      <c r="W11725" s="4"/>
      <c r="X11725" s="4"/>
      <c r="Y11725" s="4"/>
      <c r="Z11725" s="4"/>
      <c r="AA11725" s="4"/>
      <c r="AB11725" s="4"/>
      <c r="AC11725" s="4"/>
      <c r="AD11725" s="4"/>
      <c r="AE11725" s="4"/>
      <c r="AF11725" s="4"/>
      <c r="AG11725" s="14"/>
    </row>
    <row r="11726" s="11" customFormat="1" spans="1:33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4"/>
      <c r="L11726" s="4"/>
      <c r="M11726" s="4"/>
      <c r="N11726" s="4"/>
      <c r="O11726" s="4"/>
      <c r="P11726" s="4"/>
      <c r="Q11726" s="4"/>
      <c r="R11726" s="4"/>
      <c r="S11726" s="4"/>
      <c r="T11726" s="4"/>
      <c r="U11726" s="4"/>
      <c r="V11726" s="4"/>
      <c r="W11726" s="4"/>
      <c r="X11726" s="4"/>
      <c r="Y11726" s="4"/>
      <c r="Z11726" s="4"/>
      <c r="AA11726" s="4"/>
      <c r="AB11726" s="4"/>
      <c r="AC11726" s="4"/>
      <c r="AD11726" s="4"/>
      <c r="AE11726" s="4"/>
      <c r="AF11726" s="4"/>
      <c r="AG11726" s="14"/>
    </row>
    <row r="11727" s="11" customFormat="1" spans="1:33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4"/>
      <c r="L11727" s="4"/>
      <c r="M11727" s="4"/>
      <c r="N11727" s="4"/>
      <c r="O11727" s="4"/>
      <c r="P11727" s="4"/>
      <c r="Q11727" s="4"/>
      <c r="R11727" s="4"/>
      <c r="S11727" s="4"/>
      <c r="T11727" s="4"/>
      <c r="U11727" s="4"/>
      <c r="V11727" s="4"/>
      <c r="W11727" s="4"/>
      <c r="X11727" s="4"/>
      <c r="Y11727" s="4"/>
      <c r="Z11727" s="4"/>
      <c r="AA11727" s="4"/>
      <c r="AB11727" s="4"/>
      <c r="AC11727" s="4"/>
      <c r="AD11727" s="4"/>
      <c r="AE11727" s="4"/>
      <c r="AF11727" s="4"/>
      <c r="AG11727" s="14"/>
    </row>
    <row r="11728" s="11" customFormat="1" spans="1:33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4"/>
      <c r="L11728" s="4"/>
      <c r="M11728" s="4"/>
      <c r="N11728" s="4"/>
      <c r="O11728" s="4"/>
      <c r="P11728" s="4"/>
      <c r="Q11728" s="4"/>
      <c r="R11728" s="4"/>
      <c r="S11728" s="4"/>
      <c r="T11728" s="4"/>
      <c r="U11728" s="4"/>
      <c r="V11728" s="4"/>
      <c r="W11728" s="4"/>
      <c r="X11728" s="4"/>
      <c r="Y11728" s="4"/>
      <c r="Z11728" s="4"/>
      <c r="AA11728" s="4"/>
      <c r="AB11728" s="4"/>
      <c r="AC11728" s="4"/>
      <c r="AD11728" s="4"/>
      <c r="AE11728" s="4"/>
      <c r="AF11728" s="4"/>
      <c r="AG11728" s="14"/>
    </row>
    <row r="11729" s="11" customFormat="1" spans="1:33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4"/>
      <c r="L11729" s="4"/>
      <c r="M11729" s="4"/>
      <c r="N11729" s="4"/>
      <c r="O11729" s="4"/>
      <c r="P11729" s="4"/>
      <c r="Q11729" s="4"/>
      <c r="R11729" s="4"/>
      <c r="S11729" s="4"/>
      <c r="T11729" s="4"/>
      <c r="U11729" s="4"/>
      <c r="V11729" s="4"/>
      <c r="W11729" s="4"/>
      <c r="X11729" s="4"/>
      <c r="Y11729" s="4"/>
      <c r="Z11729" s="4"/>
      <c r="AA11729" s="4"/>
      <c r="AB11729" s="4"/>
      <c r="AC11729" s="4"/>
      <c r="AD11729" s="4"/>
      <c r="AE11729" s="4"/>
      <c r="AF11729" s="4"/>
      <c r="AG11729" s="14"/>
    </row>
    <row r="11730" s="11" customFormat="1" spans="1:33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4"/>
      <c r="L11730" s="4"/>
      <c r="M11730" s="4"/>
      <c r="N11730" s="4"/>
      <c r="O11730" s="4"/>
      <c r="P11730" s="4"/>
      <c r="Q11730" s="4"/>
      <c r="R11730" s="4"/>
      <c r="S11730" s="4"/>
      <c r="T11730" s="4"/>
      <c r="U11730" s="4"/>
      <c r="V11730" s="4"/>
      <c r="W11730" s="4"/>
      <c r="X11730" s="4"/>
      <c r="Y11730" s="4"/>
      <c r="Z11730" s="4"/>
      <c r="AA11730" s="4"/>
      <c r="AB11730" s="4"/>
      <c r="AC11730" s="4"/>
      <c r="AD11730" s="4"/>
      <c r="AE11730" s="4"/>
      <c r="AF11730" s="4"/>
      <c r="AG11730" s="14"/>
    </row>
    <row r="11731" s="11" customFormat="1" spans="1:33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4"/>
      <c r="L11731" s="4"/>
      <c r="M11731" s="4"/>
      <c r="N11731" s="4"/>
      <c r="O11731" s="4"/>
      <c r="P11731" s="4"/>
      <c r="Q11731" s="4"/>
      <c r="R11731" s="4"/>
      <c r="S11731" s="4"/>
      <c r="T11731" s="4"/>
      <c r="U11731" s="4"/>
      <c r="V11731" s="4"/>
      <c r="W11731" s="4"/>
      <c r="X11731" s="4"/>
      <c r="Y11731" s="4"/>
      <c r="Z11731" s="4"/>
      <c r="AA11731" s="4"/>
      <c r="AB11731" s="4"/>
      <c r="AC11731" s="4"/>
      <c r="AD11731" s="4"/>
      <c r="AE11731" s="4"/>
      <c r="AF11731" s="4"/>
      <c r="AG11731" s="14"/>
    </row>
    <row r="11732" s="11" customFormat="1" spans="1:33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4"/>
      <c r="L11732" s="4"/>
      <c r="M11732" s="4"/>
      <c r="N11732" s="4"/>
      <c r="O11732" s="4"/>
      <c r="P11732" s="4"/>
      <c r="Q11732" s="4"/>
      <c r="R11732" s="4"/>
      <c r="S11732" s="4"/>
      <c r="T11732" s="4"/>
      <c r="U11732" s="4"/>
      <c r="V11732" s="4"/>
      <c r="W11732" s="4"/>
      <c r="X11732" s="4"/>
      <c r="Y11732" s="4"/>
      <c r="Z11732" s="4"/>
      <c r="AA11732" s="4"/>
      <c r="AB11732" s="4"/>
      <c r="AC11732" s="4"/>
      <c r="AD11732" s="4"/>
      <c r="AE11732" s="4"/>
      <c r="AF11732" s="4"/>
      <c r="AG11732" s="14"/>
    </row>
    <row r="11733" s="11" customFormat="1" spans="1:33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4"/>
      <c r="L11733" s="4"/>
      <c r="M11733" s="4"/>
      <c r="N11733" s="4"/>
      <c r="O11733" s="4"/>
      <c r="P11733" s="4"/>
      <c r="Q11733" s="4"/>
      <c r="R11733" s="4"/>
      <c r="S11733" s="4"/>
      <c r="T11733" s="4"/>
      <c r="U11733" s="4"/>
      <c r="V11733" s="4"/>
      <c r="W11733" s="4"/>
      <c r="X11733" s="4"/>
      <c r="Y11733" s="4"/>
      <c r="Z11733" s="4"/>
      <c r="AA11733" s="4"/>
      <c r="AB11733" s="4"/>
      <c r="AC11733" s="4"/>
      <c r="AD11733" s="4"/>
      <c r="AE11733" s="4"/>
      <c r="AF11733" s="4"/>
      <c r="AG11733" s="14"/>
    </row>
    <row r="11734" s="11" customFormat="1" spans="1:33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4"/>
      <c r="L11734" s="4"/>
      <c r="M11734" s="4"/>
      <c r="N11734" s="4"/>
      <c r="O11734" s="4"/>
      <c r="P11734" s="4"/>
      <c r="Q11734" s="4"/>
      <c r="R11734" s="4"/>
      <c r="S11734" s="4"/>
      <c r="T11734" s="4"/>
      <c r="U11734" s="4"/>
      <c r="V11734" s="4"/>
      <c r="W11734" s="4"/>
      <c r="X11734" s="4"/>
      <c r="Y11734" s="4"/>
      <c r="Z11734" s="4"/>
      <c r="AA11734" s="4"/>
      <c r="AB11734" s="4"/>
      <c r="AC11734" s="4"/>
      <c r="AD11734" s="4"/>
      <c r="AE11734" s="4"/>
      <c r="AF11734" s="4"/>
      <c r="AG11734" s="14"/>
    </row>
    <row r="11735" s="11" customFormat="1" spans="1:33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4"/>
      <c r="L11735" s="4"/>
      <c r="M11735" s="4"/>
      <c r="N11735" s="4"/>
      <c r="O11735" s="4"/>
      <c r="P11735" s="4"/>
      <c r="Q11735" s="4"/>
      <c r="R11735" s="4"/>
      <c r="S11735" s="4"/>
      <c r="T11735" s="4"/>
      <c r="U11735" s="4"/>
      <c r="V11735" s="4"/>
      <c r="W11735" s="4"/>
      <c r="X11735" s="4"/>
      <c r="Y11735" s="4"/>
      <c r="Z11735" s="4"/>
      <c r="AA11735" s="4"/>
      <c r="AB11735" s="4"/>
      <c r="AC11735" s="4"/>
      <c r="AD11735" s="4"/>
      <c r="AE11735" s="4"/>
      <c r="AF11735" s="4"/>
      <c r="AG11735" s="14"/>
    </row>
    <row r="11736" s="11" customFormat="1" spans="1:33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4"/>
      <c r="L11736" s="4"/>
      <c r="M11736" s="4"/>
      <c r="N11736" s="4"/>
      <c r="O11736" s="4"/>
      <c r="P11736" s="4"/>
      <c r="Q11736" s="4"/>
      <c r="R11736" s="4"/>
      <c r="S11736" s="4"/>
      <c r="T11736" s="4"/>
      <c r="U11736" s="4"/>
      <c r="V11736" s="4"/>
      <c r="W11736" s="4"/>
      <c r="X11736" s="4"/>
      <c r="Y11736" s="4"/>
      <c r="Z11736" s="4"/>
      <c r="AA11736" s="4"/>
      <c r="AB11736" s="4"/>
      <c r="AC11736" s="4"/>
      <c r="AD11736" s="4"/>
      <c r="AE11736" s="4"/>
      <c r="AF11736" s="4"/>
      <c r="AG11736" s="14"/>
    </row>
    <row r="11737" s="11" customFormat="1" spans="1:33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4"/>
      <c r="L11737" s="4"/>
      <c r="M11737" s="4"/>
      <c r="N11737" s="4"/>
      <c r="O11737" s="4"/>
      <c r="P11737" s="4"/>
      <c r="Q11737" s="4"/>
      <c r="R11737" s="4"/>
      <c r="S11737" s="4"/>
      <c r="T11737" s="4"/>
      <c r="U11737" s="4"/>
      <c r="V11737" s="4"/>
      <c r="W11737" s="4"/>
      <c r="X11737" s="4"/>
      <c r="Y11737" s="4"/>
      <c r="Z11737" s="4"/>
      <c r="AA11737" s="4"/>
      <c r="AB11737" s="4"/>
      <c r="AC11737" s="4"/>
      <c r="AD11737" s="4"/>
      <c r="AE11737" s="4"/>
      <c r="AF11737" s="4"/>
      <c r="AG11737" s="14"/>
    </row>
    <row r="11738" s="11" customFormat="1" spans="1:33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4"/>
      <c r="L11738" s="4"/>
      <c r="M11738" s="4"/>
      <c r="N11738" s="4"/>
      <c r="O11738" s="4"/>
      <c r="P11738" s="4"/>
      <c r="Q11738" s="4"/>
      <c r="R11738" s="4"/>
      <c r="S11738" s="4"/>
      <c r="T11738" s="4"/>
      <c r="U11738" s="4"/>
      <c r="V11738" s="4"/>
      <c r="W11738" s="4"/>
      <c r="X11738" s="4"/>
      <c r="Y11738" s="4"/>
      <c r="Z11738" s="4"/>
      <c r="AA11738" s="4"/>
      <c r="AB11738" s="4"/>
      <c r="AC11738" s="4"/>
      <c r="AD11738" s="4"/>
      <c r="AE11738" s="4"/>
      <c r="AF11738" s="4"/>
      <c r="AG11738" s="14"/>
    </row>
    <row r="11739" s="11" customFormat="1" spans="1:33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4"/>
      <c r="L11739" s="4"/>
      <c r="M11739" s="4"/>
      <c r="N11739" s="4"/>
      <c r="O11739" s="4"/>
      <c r="P11739" s="4"/>
      <c r="Q11739" s="4"/>
      <c r="R11739" s="4"/>
      <c r="S11739" s="4"/>
      <c r="T11739" s="4"/>
      <c r="U11739" s="4"/>
      <c r="V11739" s="4"/>
      <c r="W11739" s="4"/>
      <c r="X11739" s="4"/>
      <c r="Y11739" s="4"/>
      <c r="Z11739" s="4"/>
      <c r="AA11739" s="4"/>
      <c r="AB11739" s="4"/>
      <c r="AC11739" s="4"/>
      <c r="AD11739" s="4"/>
      <c r="AE11739" s="4"/>
      <c r="AF11739" s="4"/>
      <c r="AG11739" s="14"/>
    </row>
    <row r="11740" s="11" customFormat="1" spans="1:33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4"/>
      <c r="L11740" s="4"/>
      <c r="M11740" s="4"/>
      <c r="N11740" s="4"/>
      <c r="O11740" s="4"/>
      <c r="P11740" s="4"/>
      <c r="Q11740" s="4"/>
      <c r="R11740" s="4"/>
      <c r="S11740" s="4"/>
      <c r="T11740" s="4"/>
      <c r="U11740" s="4"/>
      <c r="V11740" s="4"/>
      <c r="W11740" s="4"/>
      <c r="X11740" s="4"/>
      <c r="Y11740" s="4"/>
      <c r="Z11740" s="4"/>
      <c r="AA11740" s="4"/>
      <c r="AB11740" s="4"/>
      <c r="AC11740" s="4"/>
      <c r="AD11740" s="4"/>
      <c r="AE11740" s="4"/>
      <c r="AF11740" s="4"/>
      <c r="AG11740" s="14"/>
    </row>
    <row r="11741" s="11" customFormat="1" spans="1:33">
      <c r="A11741" s="4"/>
      <c r="B11741" s="4"/>
      <c r="C11741" s="4"/>
      <c r="D11741" s="4"/>
      <c r="E11741" s="4"/>
      <c r="F11741" s="4"/>
      <c r="G11741" s="4"/>
      <c r="H11741" s="4"/>
      <c r="I11741" s="4"/>
      <c r="J11741" s="4"/>
      <c r="K11741" s="4"/>
      <c r="L11741" s="4"/>
      <c r="M11741" s="4"/>
      <c r="N11741" s="4"/>
      <c r="O11741" s="4"/>
      <c r="P11741" s="4"/>
      <c r="Q11741" s="4"/>
      <c r="R11741" s="4"/>
      <c r="S11741" s="4"/>
      <c r="T11741" s="4"/>
      <c r="U11741" s="4"/>
      <c r="V11741" s="4"/>
      <c r="W11741" s="4"/>
      <c r="X11741" s="4"/>
      <c r="Y11741" s="4"/>
      <c r="Z11741" s="4"/>
      <c r="AA11741" s="4"/>
      <c r="AB11741" s="4"/>
      <c r="AC11741" s="4"/>
      <c r="AD11741" s="4"/>
      <c r="AE11741" s="4"/>
      <c r="AF11741" s="4"/>
      <c r="AG11741" s="14"/>
    </row>
    <row r="11742" s="11" customFormat="1" spans="1:33">
      <c r="A11742" s="4"/>
      <c r="B11742" s="4"/>
      <c r="C11742" s="4"/>
      <c r="D11742" s="4"/>
      <c r="E11742" s="4"/>
      <c r="F11742" s="4"/>
      <c r="G11742" s="4"/>
      <c r="H11742" s="4"/>
      <c r="I11742" s="4"/>
      <c r="J11742" s="4"/>
      <c r="K11742" s="4"/>
      <c r="L11742" s="4"/>
      <c r="M11742" s="4"/>
      <c r="N11742" s="4"/>
      <c r="O11742" s="4"/>
      <c r="P11742" s="4"/>
      <c r="Q11742" s="4"/>
      <c r="R11742" s="4"/>
      <c r="S11742" s="4"/>
      <c r="T11742" s="4"/>
      <c r="U11742" s="4"/>
      <c r="V11742" s="4"/>
      <c r="W11742" s="4"/>
      <c r="X11742" s="4"/>
      <c r="Y11742" s="4"/>
      <c r="Z11742" s="4"/>
      <c r="AA11742" s="4"/>
      <c r="AB11742" s="4"/>
      <c r="AC11742" s="4"/>
      <c r="AD11742" s="4"/>
      <c r="AE11742" s="4"/>
      <c r="AF11742" s="4"/>
      <c r="AG11742" s="14"/>
    </row>
    <row r="11743" s="11" customFormat="1" spans="1:33">
      <c r="A11743" s="4"/>
      <c r="B11743" s="4"/>
      <c r="C11743" s="4"/>
      <c r="D11743" s="4"/>
      <c r="E11743" s="4"/>
      <c r="F11743" s="4"/>
      <c r="G11743" s="4"/>
      <c r="H11743" s="4"/>
      <c r="I11743" s="4"/>
      <c r="J11743" s="4"/>
      <c r="K11743" s="4"/>
      <c r="L11743" s="4"/>
      <c r="M11743" s="4"/>
      <c r="N11743" s="4"/>
      <c r="O11743" s="4"/>
      <c r="P11743" s="4"/>
      <c r="Q11743" s="4"/>
      <c r="R11743" s="4"/>
      <c r="S11743" s="4"/>
      <c r="T11743" s="4"/>
      <c r="U11743" s="4"/>
      <c r="V11743" s="4"/>
      <c r="W11743" s="4"/>
      <c r="X11743" s="4"/>
      <c r="Y11743" s="4"/>
      <c r="Z11743" s="4"/>
      <c r="AA11743" s="4"/>
      <c r="AB11743" s="4"/>
      <c r="AC11743" s="4"/>
      <c r="AD11743" s="4"/>
      <c r="AE11743" s="4"/>
      <c r="AF11743" s="4"/>
      <c r="AG11743" s="14"/>
    </row>
    <row r="11744" s="11" customFormat="1" spans="1:33">
      <c r="A11744" s="4"/>
      <c r="B11744" s="4"/>
      <c r="C11744" s="4"/>
      <c r="D11744" s="4"/>
      <c r="E11744" s="4"/>
      <c r="F11744" s="4"/>
      <c r="G11744" s="4"/>
      <c r="H11744" s="4"/>
      <c r="I11744" s="4"/>
      <c r="J11744" s="4"/>
      <c r="K11744" s="4"/>
      <c r="L11744" s="4"/>
      <c r="M11744" s="4"/>
      <c r="N11744" s="4"/>
      <c r="O11744" s="4"/>
      <c r="P11744" s="4"/>
      <c r="Q11744" s="4"/>
      <c r="R11744" s="4"/>
      <c r="S11744" s="4"/>
      <c r="T11744" s="4"/>
      <c r="U11744" s="4"/>
      <c r="V11744" s="4"/>
      <c r="W11744" s="4"/>
      <c r="X11744" s="4"/>
      <c r="Y11744" s="4"/>
      <c r="Z11744" s="4"/>
      <c r="AA11744" s="4"/>
      <c r="AB11744" s="4"/>
      <c r="AC11744" s="4"/>
      <c r="AD11744" s="4"/>
      <c r="AE11744" s="4"/>
      <c r="AF11744" s="4"/>
      <c r="AG11744" s="14"/>
    </row>
    <row r="11745" s="11" customFormat="1" spans="1:33">
      <c r="A11745" s="4"/>
      <c r="B11745" s="4"/>
      <c r="C11745" s="4"/>
      <c r="D11745" s="4"/>
      <c r="E11745" s="4"/>
      <c r="F11745" s="4"/>
      <c r="G11745" s="4"/>
      <c r="H11745" s="4"/>
      <c r="I11745" s="4"/>
      <c r="J11745" s="4"/>
      <c r="K11745" s="4"/>
      <c r="L11745" s="4"/>
      <c r="M11745" s="4"/>
      <c r="N11745" s="4"/>
      <c r="O11745" s="4"/>
      <c r="P11745" s="4"/>
      <c r="Q11745" s="4"/>
      <c r="R11745" s="4"/>
      <c r="S11745" s="4"/>
      <c r="T11745" s="4"/>
      <c r="U11745" s="4"/>
      <c r="V11745" s="4"/>
      <c r="W11745" s="4"/>
      <c r="X11745" s="4"/>
      <c r="Y11745" s="4"/>
      <c r="Z11745" s="4"/>
      <c r="AA11745" s="4"/>
      <c r="AB11745" s="4"/>
      <c r="AC11745" s="4"/>
      <c r="AD11745" s="4"/>
      <c r="AE11745" s="4"/>
      <c r="AF11745" s="4"/>
      <c r="AG11745" s="14"/>
    </row>
    <row r="11746" s="11" customFormat="1" spans="1:33">
      <c r="A11746" s="4"/>
      <c r="B11746" s="4"/>
      <c r="C11746" s="4"/>
      <c r="D11746" s="4"/>
      <c r="E11746" s="4"/>
      <c r="F11746" s="4"/>
      <c r="G11746" s="4"/>
      <c r="H11746" s="4"/>
      <c r="I11746" s="4"/>
      <c r="J11746" s="4"/>
      <c r="K11746" s="4"/>
      <c r="L11746" s="4"/>
      <c r="M11746" s="4"/>
      <c r="N11746" s="4"/>
      <c r="O11746" s="4"/>
      <c r="P11746" s="4"/>
      <c r="Q11746" s="4"/>
      <c r="R11746" s="4"/>
      <c r="S11746" s="4"/>
      <c r="T11746" s="4"/>
      <c r="U11746" s="4"/>
      <c r="V11746" s="4"/>
      <c r="W11746" s="4"/>
      <c r="X11746" s="4"/>
      <c r="Y11746" s="4"/>
      <c r="Z11746" s="4"/>
      <c r="AA11746" s="4"/>
      <c r="AB11746" s="4"/>
      <c r="AC11746" s="4"/>
      <c r="AD11746" s="4"/>
      <c r="AE11746" s="4"/>
      <c r="AF11746" s="4"/>
      <c r="AG11746" s="14"/>
    </row>
    <row r="11747" s="11" customFormat="1" spans="1:33">
      <c r="A11747" s="4"/>
      <c r="B11747" s="4"/>
      <c r="C11747" s="4"/>
      <c r="D11747" s="4"/>
      <c r="E11747" s="4"/>
      <c r="F11747" s="4"/>
      <c r="G11747" s="4"/>
      <c r="H11747" s="4"/>
      <c r="I11747" s="4"/>
      <c r="J11747" s="4"/>
      <c r="K11747" s="4"/>
      <c r="L11747" s="4"/>
      <c r="M11747" s="4"/>
      <c r="N11747" s="4"/>
      <c r="O11747" s="4"/>
      <c r="P11747" s="4"/>
      <c r="Q11747" s="4"/>
      <c r="R11747" s="4"/>
      <c r="S11747" s="4"/>
      <c r="T11747" s="4"/>
      <c r="U11747" s="4"/>
      <c r="V11747" s="4"/>
      <c r="W11747" s="4"/>
      <c r="X11747" s="4"/>
      <c r="Y11747" s="4"/>
      <c r="Z11747" s="4"/>
      <c r="AA11747" s="4"/>
      <c r="AB11747" s="4"/>
      <c r="AC11747" s="4"/>
      <c r="AD11747" s="4"/>
      <c r="AE11747" s="4"/>
      <c r="AF11747" s="4"/>
      <c r="AG11747" s="14"/>
    </row>
    <row r="11748" s="11" customFormat="1" spans="1:33">
      <c r="A11748" s="4"/>
      <c r="B11748" s="4"/>
      <c r="C11748" s="4"/>
      <c r="D11748" s="4"/>
      <c r="E11748" s="4"/>
      <c r="F11748" s="4"/>
      <c r="G11748" s="4"/>
      <c r="H11748" s="4"/>
      <c r="I11748" s="4"/>
      <c r="J11748" s="4"/>
      <c r="K11748" s="4"/>
      <c r="L11748" s="4"/>
      <c r="M11748" s="4"/>
      <c r="N11748" s="4"/>
      <c r="O11748" s="4"/>
      <c r="P11748" s="4"/>
      <c r="Q11748" s="4"/>
      <c r="R11748" s="4"/>
      <c r="S11748" s="4"/>
      <c r="T11748" s="4"/>
      <c r="U11748" s="4"/>
      <c r="V11748" s="4"/>
      <c r="W11748" s="4"/>
      <c r="X11748" s="4"/>
      <c r="Y11748" s="4"/>
      <c r="Z11748" s="4"/>
      <c r="AA11748" s="4"/>
      <c r="AB11748" s="4"/>
      <c r="AC11748" s="4"/>
      <c r="AD11748" s="4"/>
      <c r="AE11748" s="4"/>
      <c r="AF11748" s="4"/>
      <c r="AG11748" s="14"/>
    </row>
    <row r="11749" s="11" customFormat="1" spans="1:33">
      <c r="A11749" s="4"/>
      <c r="B11749" s="4"/>
      <c r="C11749" s="4"/>
      <c r="D11749" s="4"/>
      <c r="E11749" s="4"/>
      <c r="F11749" s="4"/>
      <c r="G11749" s="4"/>
      <c r="H11749" s="4"/>
      <c r="I11749" s="4"/>
      <c r="J11749" s="4"/>
      <c r="K11749" s="4"/>
      <c r="L11749" s="4"/>
      <c r="M11749" s="4"/>
      <c r="N11749" s="4"/>
      <c r="O11749" s="4"/>
      <c r="P11749" s="4"/>
      <c r="Q11749" s="4"/>
      <c r="R11749" s="4"/>
      <c r="S11749" s="4"/>
      <c r="T11749" s="4"/>
      <c r="U11749" s="4"/>
      <c r="V11749" s="4"/>
      <c r="W11749" s="4"/>
      <c r="X11749" s="4"/>
      <c r="Y11749" s="4"/>
      <c r="Z11749" s="4"/>
      <c r="AA11749" s="4"/>
      <c r="AB11749" s="4"/>
      <c r="AC11749" s="4"/>
      <c r="AD11749" s="4"/>
      <c r="AE11749" s="4"/>
      <c r="AF11749" s="4"/>
      <c r="AG11749" s="14"/>
    </row>
    <row r="11750" s="11" customFormat="1" spans="1:33">
      <c r="A11750" s="4"/>
      <c r="B11750" s="4"/>
      <c r="C11750" s="4"/>
      <c r="D11750" s="4"/>
      <c r="E11750" s="4"/>
      <c r="F11750" s="4"/>
      <c r="G11750" s="4"/>
      <c r="H11750" s="4"/>
      <c r="I11750" s="4"/>
      <c r="J11750" s="4"/>
      <c r="K11750" s="4"/>
      <c r="L11750" s="4"/>
      <c r="M11750" s="4"/>
      <c r="N11750" s="4"/>
      <c r="O11750" s="4"/>
      <c r="P11750" s="4"/>
      <c r="Q11750" s="4"/>
      <c r="R11750" s="4"/>
      <c r="S11750" s="4"/>
      <c r="T11750" s="4"/>
      <c r="U11750" s="4"/>
      <c r="V11750" s="4"/>
      <c r="W11750" s="4"/>
      <c r="X11750" s="4"/>
      <c r="Y11750" s="4"/>
      <c r="Z11750" s="4"/>
      <c r="AA11750" s="4"/>
      <c r="AB11750" s="4"/>
      <c r="AC11750" s="4"/>
      <c r="AD11750" s="4"/>
      <c r="AE11750" s="4"/>
      <c r="AF11750" s="4"/>
      <c r="AG11750" s="14"/>
    </row>
    <row r="11751" s="11" customFormat="1" spans="1:33">
      <c r="A11751" s="4"/>
      <c r="B11751" s="4"/>
      <c r="C11751" s="4"/>
      <c r="D11751" s="4"/>
      <c r="E11751" s="4"/>
      <c r="F11751" s="4"/>
      <c r="G11751" s="4"/>
      <c r="H11751" s="4"/>
      <c r="I11751" s="4"/>
      <c r="J11751" s="4"/>
      <c r="K11751" s="4"/>
      <c r="L11751" s="4"/>
      <c r="M11751" s="4"/>
      <c r="N11751" s="4"/>
      <c r="O11751" s="4"/>
      <c r="P11751" s="4"/>
      <c r="Q11751" s="4"/>
      <c r="R11751" s="4"/>
      <c r="S11751" s="4"/>
      <c r="T11751" s="4"/>
      <c r="U11751" s="4"/>
      <c r="V11751" s="4"/>
      <c r="W11751" s="4"/>
      <c r="X11751" s="4"/>
      <c r="Y11751" s="4"/>
      <c r="Z11751" s="4"/>
      <c r="AA11751" s="4"/>
      <c r="AB11751" s="4"/>
      <c r="AC11751" s="4"/>
      <c r="AD11751" s="4"/>
      <c r="AE11751" s="4"/>
      <c r="AF11751" s="4"/>
      <c r="AG11751" s="14"/>
    </row>
    <row r="11752" s="11" customFormat="1" spans="1:33">
      <c r="A11752" s="4"/>
      <c r="B11752" s="4"/>
      <c r="C11752" s="4"/>
      <c r="D11752" s="4"/>
      <c r="E11752" s="4"/>
      <c r="F11752" s="4"/>
      <c r="G11752" s="4"/>
      <c r="H11752" s="4"/>
      <c r="I11752" s="4"/>
      <c r="J11752" s="4"/>
      <c r="K11752" s="4"/>
      <c r="L11752" s="4"/>
      <c r="M11752" s="4"/>
      <c r="N11752" s="4"/>
      <c r="O11752" s="4"/>
      <c r="P11752" s="4"/>
      <c r="Q11752" s="4"/>
      <c r="R11752" s="4"/>
      <c r="S11752" s="4"/>
      <c r="T11752" s="4"/>
      <c r="U11752" s="4"/>
      <c r="V11752" s="4"/>
      <c r="W11752" s="4"/>
      <c r="X11752" s="4"/>
      <c r="Y11752" s="4"/>
      <c r="Z11752" s="4"/>
      <c r="AA11752" s="4"/>
      <c r="AB11752" s="4"/>
      <c r="AC11752" s="4"/>
      <c r="AD11752" s="4"/>
      <c r="AE11752" s="4"/>
      <c r="AF11752" s="4"/>
      <c r="AG11752" s="14"/>
    </row>
    <row r="11753" s="11" customFormat="1" spans="1:33">
      <c r="A11753" s="4"/>
      <c r="B11753" s="4"/>
      <c r="C11753" s="4"/>
      <c r="D11753" s="4"/>
      <c r="E11753" s="4"/>
      <c r="F11753" s="4"/>
      <c r="G11753" s="4"/>
      <c r="H11753" s="4"/>
      <c r="I11753" s="4"/>
      <c r="J11753" s="4"/>
      <c r="K11753" s="4"/>
      <c r="L11753" s="4"/>
      <c r="M11753" s="4"/>
      <c r="N11753" s="4"/>
      <c r="O11753" s="4"/>
      <c r="P11753" s="4"/>
      <c r="Q11753" s="4"/>
      <c r="R11753" s="4"/>
      <c r="S11753" s="4"/>
      <c r="T11753" s="4"/>
      <c r="U11753" s="4"/>
      <c r="V11753" s="4"/>
      <c r="W11753" s="4"/>
      <c r="X11753" s="4"/>
      <c r="Y11753" s="4"/>
      <c r="Z11753" s="4"/>
      <c r="AA11753" s="4"/>
      <c r="AB11753" s="4"/>
      <c r="AC11753" s="4"/>
      <c r="AD11753" s="4"/>
      <c r="AE11753" s="4"/>
      <c r="AF11753" s="4"/>
      <c r="AG11753" s="14"/>
    </row>
    <row r="11754" s="11" customFormat="1" spans="1:33">
      <c r="A11754" s="4"/>
      <c r="B11754" s="4"/>
      <c r="C11754" s="4"/>
      <c r="D11754" s="4"/>
      <c r="E11754" s="4"/>
      <c r="F11754" s="4"/>
      <c r="G11754" s="4"/>
      <c r="H11754" s="4"/>
      <c r="I11754" s="4"/>
      <c r="J11754" s="4"/>
      <c r="K11754" s="4"/>
      <c r="L11754" s="4"/>
      <c r="M11754" s="4"/>
      <c r="N11754" s="4"/>
      <c r="O11754" s="4"/>
      <c r="P11754" s="4"/>
      <c r="Q11754" s="4"/>
      <c r="R11754" s="4"/>
      <c r="S11754" s="4"/>
      <c r="T11754" s="4"/>
      <c r="U11754" s="4"/>
      <c r="V11754" s="4"/>
      <c r="W11754" s="4"/>
      <c r="X11754" s="4"/>
      <c r="Y11754" s="4"/>
      <c r="Z11754" s="4"/>
      <c r="AA11754" s="4"/>
      <c r="AB11754" s="4"/>
      <c r="AC11754" s="4"/>
      <c r="AD11754" s="4"/>
      <c r="AE11754" s="4"/>
      <c r="AF11754" s="4"/>
      <c r="AG11754" s="14"/>
    </row>
    <row r="11755" s="11" customFormat="1" spans="1:33">
      <c r="A11755" s="4"/>
      <c r="B11755" s="4"/>
      <c r="C11755" s="4"/>
      <c r="D11755" s="4"/>
      <c r="E11755" s="4"/>
      <c r="F11755" s="4"/>
      <c r="G11755" s="4"/>
      <c r="H11755" s="4"/>
      <c r="I11755" s="4"/>
      <c r="J11755" s="4"/>
      <c r="K11755" s="4"/>
      <c r="L11755" s="4"/>
      <c r="M11755" s="4"/>
      <c r="N11755" s="4"/>
      <c r="O11755" s="4"/>
      <c r="P11755" s="4"/>
      <c r="Q11755" s="4"/>
      <c r="R11755" s="4"/>
      <c r="S11755" s="4"/>
      <c r="T11755" s="4"/>
      <c r="U11755" s="4"/>
      <c r="V11755" s="4"/>
      <c r="W11755" s="4"/>
      <c r="X11755" s="4"/>
      <c r="Y11755" s="4"/>
      <c r="Z11755" s="4"/>
      <c r="AA11755" s="4"/>
      <c r="AB11755" s="4"/>
      <c r="AC11755" s="4"/>
      <c r="AD11755" s="4"/>
      <c r="AE11755" s="4"/>
      <c r="AF11755" s="4"/>
      <c r="AG11755" s="14"/>
    </row>
    <row r="11756" s="11" customFormat="1" spans="1:33">
      <c r="A11756" s="4"/>
      <c r="B11756" s="4"/>
      <c r="C11756" s="4"/>
      <c r="D11756" s="4"/>
      <c r="E11756" s="4"/>
      <c r="F11756" s="4"/>
      <c r="G11756" s="4"/>
      <c r="H11756" s="4"/>
      <c r="I11756" s="4"/>
      <c r="J11756" s="4"/>
      <c r="K11756" s="4"/>
      <c r="L11756" s="4"/>
      <c r="M11756" s="4"/>
      <c r="N11756" s="4"/>
      <c r="O11756" s="4"/>
      <c r="P11756" s="4"/>
      <c r="Q11756" s="4"/>
      <c r="R11756" s="4"/>
      <c r="S11756" s="4"/>
      <c r="T11756" s="4"/>
      <c r="U11756" s="4"/>
      <c r="V11756" s="4"/>
      <c r="W11756" s="4"/>
      <c r="X11756" s="4"/>
      <c r="Y11756" s="4"/>
      <c r="Z11756" s="4"/>
      <c r="AA11756" s="4"/>
      <c r="AB11756" s="4"/>
      <c r="AC11756" s="4"/>
      <c r="AD11756" s="4"/>
      <c r="AE11756" s="4"/>
      <c r="AF11756" s="4"/>
      <c r="AG11756" s="14"/>
    </row>
    <row r="11757" s="11" customFormat="1" spans="1:33">
      <c r="A11757" s="4"/>
      <c r="B11757" s="4"/>
      <c r="C11757" s="4"/>
      <c r="D11757" s="4"/>
      <c r="E11757" s="4"/>
      <c r="F11757" s="4"/>
      <c r="G11757" s="4"/>
      <c r="H11757" s="4"/>
      <c r="I11757" s="4"/>
      <c r="J11757" s="4"/>
      <c r="K11757" s="4"/>
      <c r="L11757" s="4"/>
      <c r="M11757" s="4"/>
      <c r="N11757" s="4"/>
      <c r="O11757" s="4"/>
      <c r="P11757" s="4"/>
      <c r="Q11757" s="4"/>
      <c r="R11757" s="4"/>
      <c r="S11757" s="4"/>
      <c r="T11757" s="4"/>
      <c r="U11757" s="4"/>
      <c r="V11757" s="4"/>
      <c r="W11757" s="4"/>
      <c r="X11757" s="4"/>
      <c r="Y11757" s="4"/>
      <c r="Z11757" s="4"/>
      <c r="AA11757" s="4"/>
      <c r="AB11757" s="4"/>
      <c r="AC11757" s="4"/>
      <c r="AD11757" s="4"/>
      <c r="AE11757" s="4"/>
      <c r="AF11757" s="4"/>
      <c r="AG11757" s="14"/>
    </row>
    <row r="11758" s="11" customFormat="1" spans="1:33">
      <c r="A11758" s="4"/>
      <c r="B11758" s="4"/>
      <c r="C11758" s="4"/>
      <c r="D11758" s="4"/>
      <c r="E11758" s="4"/>
      <c r="F11758" s="4"/>
      <c r="G11758" s="4"/>
      <c r="H11758" s="4"/>
      <c r="I11758" s="4"/>
      <c r="J11758" s="4"/>
      <c r="K11758" s="4"/>
      <c r="L11758" s="4"/>
      <c r="M11758" s="4"/>
      <c r="N11758" s="4"/>
      <c r="O11758" s="4"/>
      <c r="P11758" s="4"/>
      <c r="Q11758" s="4"/>
      <c r="R11758" s="4"/>
      <c r="S11758" s="4"/>
      <c r="T11758" s="4"/>
      <c r="U11758" s="4"/>
      <c r="V11758" s="4"/>
      <c r="W11758" s="4"/>
      <c r="X11758" s="4"/>
      <c r="Y11758" s="4"/>
      <c r="Z11758" s="4"/>
      <c r="AA11758" s="4"/>
      <c r="AB11758" s="4"/>
      <c r="AC11758" s="4"/>
      <c r="AD11758" s="4"/>
      <c r="AE11758" s="4"/>
      <c r="AF11758" s="4"/>
      <c r="AG11758" s="14"/>
    </row>
    <row r="11759" s="11" customFormat="1" spans="1:33">
      <c r="A11759" s="4"/>
      <c r="B11759" s="4"/>
      <c r="C11759" s="4"/>
      <c r="D11759" s="4"/>
      <c r="E11759" s="4"/>
      <c r="F11759" s="4"/>
      <c r="G11759" s="4"/>
      <c r="H11759" s="4"/>
      <c r="I11759" s="4"/>
      <c r="J11759" s="4"/>
      <c r="K11759" s="4"/>
      <c r="L11759" s="4"/>
      <c r="M11759" s="4"/>
      <c r="N11759" s="4"/>
      <c r="O11759" s="4"/>
      <c r="P11759" s="4"/>
      <c r="Q11759" s="4"/>
      <c r="R11759" s="4"/>
      <c r="S11759" s="4"/>
      <c r="T11759" s="4"/>
      <c r="U11759" s="4"/>
      <c r="V11759" s="4"/>
      <c r="W11759" s="4"/>
      <c r="X11759" s="4"/>
      <c r="Y11759" s="4"/>
      <c r="Z11759" s="4"/>
      <c r="AA11759" s="4"/>
      <c r="AB11759" s="4"/>
      <c r="AC11759" s="4"/>
      <c r="AD11759" s="4"/>
      <c r="AE11759" s="4"/>
      <c r="AF11759" s="4"/>
      <c r="AG11759" s="14"/>
    </row>
    <row r="11760" s="11" customFormat="1" spans="1:33">
      <c r="A11760" s="4"/>
      <c r="B11760" s="4"/>
      <c r="C11760" s="4"/>
      <c r="D11760" s="4"/>
      <c r="E11760" s="4"/>
      <c r="F11760" s="4"/>
      <c r="G11760" s="4"/>
      <c r="H11760" s="4"/>
      <c r="I11760" s="4"/>
      <c r="J11760" s="4"/>
      <c r="K11760" s="4"/>
      <c r="L11760" s="4"/>
      <c r="M11760" s="4"/>
      <c r="N11760" s="4"/>
      <c r="O11760" s="4"/>
      <c r="P11760" s="4"/>
      <c r="Q11760" s="4"/>
      <c r="R11760" s="4"/>
      <c r="S11760" s="4"/>
      <c r="T11760" s="4"/>
      <c r="U11760" s="4"/>
      <c r="V11760" s="4"/>
      <c r="W11760" s="4"/>
      <c r="X11760" s="4"/>
      <c r="Y11760" s="4"/>
      <c r="Z11760" s="4"/>
      <c r="AA11760" s="4"/>
      <c r="AB11760" s="4"/>
      <c r="AC11760" s="4"/>
      <c r="AD11760" s="4"/>
      <c r="AE11760" s="4"/>
      <c r="AF11760" s="4"/>
      <c r="AG11760" s="14"/>
    </row>
    <row r="11761" s="11" customFormat="1" spans="1:33">
      <c r="A11761" s="4"/>
      <c r="B11761" s="4"/>
      <c r="C11761" s="4"/>
      <c r="D11761" s="4"/>
      <c r="E11761" s="4"/>
      <c r="F11761" s="4"/>
      <c r="G11761" s="4"/>
      <c r="H11761" s="4"/>
      <c r="I11761" s="4"/>
      <c r="J11761" s="4"/>
      <c r="K11761" s="4"/>
      <c r="L11761" s="4"/>
      <c r="M11761" s="4"/>
      <c r="N11761" s="4"/>
      <c r="O11761" s="4"/>
      <c r="P11761" s="4"/>
      <c r="Q11761" s="4"/>
      <c r="R11761" s="4"/>
      <c r="S11761" s="4"/>
      <c r="T11761" s="4"/>
      <c r="U11761" s="4"/>
      <c r="V11761" s="4"/>
      <c r="W11761" s="4"/>
      <c r="X11761" s="4"/>
      <c r="Y11761" s="4"/>
      <c r="Z11761" s="4"/>
      <c r="AA11761" s="4"/>
      <c r="AB11761" s="4"/>
      <c r="AC11761" s="4"/>
      <c r="AD11761" s="4"/>
      <c r="AE11761" s="4"/>
      <c r="AF11761" s="4"/>
      <c r="AG11761" s="14"/>
    </row>
    <row r="11762" s="11" customFormat="1" spans="1:33">
      <c r="A11762" s="4"/>
      <c r="B11762" s="4"/>
      <c r="C11762" s="4"/>
      <c r="D11762" s="4"/>
      <c r="E11762" s="4"/>
      <c r="F11762" s="4"/>
      <c r="G11762" s="4"/>
      <c r="H11762" s="4"/>
      <c r="I11762" s="4"/>
      <c r="J11762" s="4"/>
      <c r="K11762" s="4"/>
      <c r="L11762" s="4"/>
      <c r="M11762" s="4"/>
      <c r="N11762" s="4"/>
      <c r="O11762" s="4"/>
      <c r="P11762" s="4"/>
      <c r="Q11762" s="4"/>
      <c r="R11762" s="4"/>
      <c r="S11762" s="4"/>
      <c r="T11762" s="4"/>
      <c r="U11762" s="4"/>
      <c r="V11762" s="4"/>
      <c r="W11762" s="4"/>
      <c r="X11762" s="4"/>
      <c r="Y11762" s="4"/>
      <c r="Z11762" s="4"/>
      <c r="AA11762" s="4"/>
      <c r="AB11762" s="4"/>
      <c r="AC11762" s="4"/>
      <c r="AD11762" s="4"/>
      <c r="AE11762" s="4"/>
      <c r="AF11762" s="4"/>
      <c r="AG11762" s="14"/>
    </row>
    <row r="11763" s="11" customFormat="1" spans="1:33">
      <c r="A11763" s="4"/>
      <c r="B11763" s="4"/>
      <c r="C11763" s="4"/>
      <c r="D11763" s="4"/>
      <c r="E11763" s="4"/>
      <c r="F11763" s="4"/>
      <c r="G11763" s="4"/>
      <c r="H11763" s="4"/>
      <c r="I11763" s="4"/>
      <c r="J11763" s="4"/>
      <c r="K11763" s="4"/>
      <c r="L11763" s="4"/>
      <c r="M11763" s="4"/>
      <c r="N11763" s="4"/>
      <c r="O11763" s="4"/>
      <c r="P11763" s="4"/>
      <c r="Q11763" s="4"/>
      <c r="R11763" s="4"/>
      <c r="S11763" s="4"/>
      <c r="T11763" s="4"/>
      <c r="U11763" s="4"/>
      <c r="V11763" s="4"/>
      <c r="W11763" s="4"/>
      <c r="X11763" s="4"/>
      <c r="Y11763" s="4"/>
      <c r="Z11763" s="4"/>
      <c r="AA11763" s="4"/>
      <c r="AB11763" s="4"/>
      <c r="AC11763" s="4"/>
      <c r="AD11763" s="4"/>
      <c r="AE11763" s="4"/>
      <c r="AF11763" s="4"/>
      <c r="AG11763" s="14"/>
    </row>
    <row r="11764" s="11" customFormat="1" spans="1:33">
      <c r="A11764" s="4"/>
      <c r="B11764" s="4"/>
      <c r="C11764" s="4"/>
      <c r="D11764" s="4"/>
      <c r="E11764" s="4"/>
      <c r="F11764" s="4"/>
      <c r="G11764" s="4"/>
      <c r="H11764" s="4"/>
      <c r="I11764" s="4"/>
      <c r="J11764" s="4"/>
      <c r="K11764" s="4"/>
      <c r="L11764" s="4"/>
      <c r="M11764" s="4"/>
      <c r="N11764" s="4"/>
      <c r="O11764" s="4"/>
      <c r="P11764" s="4"/>
      <c r="Q11764" s="4"/>
      <c r="R11764" s="4"/>
      <c r="S11764" s="4"/>
      <c r="T11764" s="4"/>
      <c r="U11764" s="4"/>
      <c r="V11764" s="4"/>
      <c r="W11764" s="4"/>
      <c r="X11764" s="4"/>
      <c r="Y11764" s="4"/>
      <c r="Z11764" s="4"/>
      <c r="AA11764" s="4"/>
      <c r="AB11764" s="4"/>
      <c r="AC11764" s="4"/>
      <c r="AD11764" s="4"/>
      <c r="AE11764" s="4"/>
      <c r="AF11764" s="4"/>
      <c r="AG11764" s="14"/>
    </row>
    <row r="11765" s="11" customFormat="1" spans="1:33">
      <c r="A11765" s="4"/>
      <c r="B11765" s="4"/>
      <c r="C11765" s="4"/>
      <c r="D11765" s="4"/>
      <c r="E11765" s="4"/>
      <c r="F11765" s="4"/>
      <c r="G11765" s="4"/>
      <c r="H11765" s="4"/>
      <c r="I11765" s="4"/>
      <c r="J11765" s="4"/>
      <c r="K11765" s="4"/>
      <c r="L11765" s="4"/>
      <c r="M11765" s="4"/>
      <c r="N11765" s="4"/>
      <c r="O11765" s="4"/>
      <c r="P11765" s="4"/>
      <c r="Q11765" s="4"/>
      <c r="R11765" s="4"/>
      <c r="S11765" s="4"/>
      <c r="T11765" s="4"/>
      <c r="U11765" s="4"/>
      <c r="V11765" s="4"/>
      <c r="W11765" s="4"/>
      <c r="X11765" s="4"/>
      <c r="Y11765" s="4"/>
      <c r="Z11765" s="4"/>
      <c r="AA11765" s="4"/>
      <c r="AB11765" s="4"/>
      <c r="AC11765" s="4"/>
      <c r="AD11765" s="4"/>
      <c r="AE11765" s="4"/>
      <c r="AF11765" s="4"/>
      <c r="AG11765" s="14"/>
    </row>
    <row r="11766" s="11" customFormat="1" spans="1:33">
      <c r="A11766" s="4"/>
      <c r="B11766" s="4"/>
      <c r="C11766" s="4"/>
      <c r="D11766" s="4"/>
      <c r="E11766" s="4"/>
      <c r="F11766" s="4"/>
      <c r="G11766" s="4"/>
      <c r="H11766" s="4"/>
      <c r="I11766" s="4"/>
      <c r="J11766" s="4"/>
      <c r="K11766" s="4"/>
      <c r="L11766" s="4"/>
      <c r="M11766" s="4"/>
      <c r="N11766" s="4"/>
      <c r="O11766" s="4"/>
      <c r="P11766" s="4"/>
      <c r="Q11766" s="4"/>
      <c r="R11766" s="4"/>
      <c r="S11766" s="4"/>
      <c r="T11766" s="4"/>
      <c r="U11766" s="4"/>
      <c r="V11766" s="4"/>
      <c r="W11766" s="4"/>
      <c r="X11766" s="4"/>
      <c r="Y11766" s="4"/>
      <c r="Z11766" s="4"/>
      <c r="AA11766" s="4"/>
      <c r="AB11766" s="4"/>
      <c r="AC11766" s="4"/>
      <c r="AD11766" s="4"/>
      <c r="AE11766" s="4"/>
      <c r="AF11766" s="4"/>
      <c r="AG11766" s="14"/>
    </row>
    <row r="11767" s="11" customFormat="1" spans="1:33">
      <c r="A11767" s="4"/>
      <c r="B11767" s="4"/>
      <c r="C11767" s="4"/>
      <c r="D11767" s="4"/>
      <c r="E11767" s="4"/>
      <c r="F11767" s="4"/>
      <c r="G11767" s="4"/>
      <c r="H11767" s="4"/>
      <c r="I11767" s="4"/>
      <c r="J11767" s="4"/>
      <c r="K11767" s="4"/>
      <c r="L11767" s="4"/>
      <c r="M11767" s="4"/>
      <c r="N11767" s="4"/>
      <c r="O11767" s="4"/>
      <c r="P11767" s="4"/>
      <c r="Q11767" s="4"/>
      <c r="R11767" s="4"/>
      <c r="S11767" s="4"/>
      <c r="T11767" s="4"/>
      <c r="U11767" s="4"/>
      <c r="V11767" s="4"/>
      <c r="W11767" s="4"/>
      <c r="X11767" s="4"/>
      <c r="Y11767" s="4"/>
      <c r="Z11767" s="4"/>
      <c r="AA11767" s="4"/>
      <c r="AB11767" s="4"/>
      <c r="AC11767" s="4"/>
      <c r="AD11767" s="4"/>
      <c r="AE11767" s="4"/>
      <c r="AF11767" s="4"/>
      <c r="AG11767" s="14"/>
    </row>
    <row r="11768" s="11" customFormat="1" spans="1:33">
      <c r="A11768" s="4"/>
      <c r="B11768" s="4"/>
      <c r="C11768" s="4"/>
      <c r="D11768" s="4"/>
      <c r="E11768" s="4"/>
      <c r="F11768" s="4"/>
      <c r="G11768" s="4"/>
      <c r="H11768" s="4"/>
      <c r="I11768" s="4"/>
      <c r="J11768" s="4"/>
      <c r="K11768" s="4"/>
      <c r="L11768" s="4"/>
      <c r="M11768" s="4"/>
      <c r="N11768" s="4"/>
      <c r="O11768" s="4"/>
      <c r="P11768" s="4"/>
      <c r="Q11768" s="4"/>
      <c r="R11768" s="4"/>
      <c r="S11768" s="4"/>
      <c r="T11768" s="4"/>
      <c r="U11768" s="4"/>
      <c r="V11768" s="4"/>
      <c r="W11768" s="4"/>
      <c r="X11768" s="4"/>
      <c r="Y11768" s="4"/>
      <c r="Z11768" s="4"/>
      <c r="AA11768" s="4"/>
      <c r="AB11768" s="4"/>
      <c r="AC11768" s="4"/>
      <c r="AD11768" s="4"/>
      <c r="AE11768" s="4"/>
      <c r="AF11768" s="4"/>
      <c r="AG11768" s="14"/>
    </row>
    <row r="11769" s="11" customFormat="1" spans="1:33">
      <c r="A11769" s="4"/>
      <c r="B11769" s="4"/>
      <c r="C11769" s="4"/>
      <c r="D11769" s="4"/>
      <c r="E11769" s="4"/>
      <c r="F11769" s="4"/>
      <c r="G11769" s="4"/>
      <c r="H11769" s="4"/>
      <c r="I11769" s="4"/>
      <c r="J11769" s="4"/>
      <c r="K11769" s="4"/>
      <c r="L11769" s="4"/>
      <c r="M11769" s="4"/>
      <c r="N11769" s="4"/>
      <c r="O11769" s="4"/>
      <c r="P11769" s="4"/>
      <c r="Q11769" s="4"/>
      <c r="R11769" s="4"/>
      <c r="S11769" s="4"/>
      <c r="T11769" s="4"/>
      <c r="U11769" s="4"/>
      <c r="V11769" s="4"/>
      <c r="W11769" s="4"/>
      <c r="X11769" s="4"/>
      <c r="Y11769" s="4"/>
      <c r="Z11769" s="4"/>
      <c r="AA11769" s="4"/>
      <c r="AB11769" s="4"/>
      <c r="AC11769" s="4"/>
      <c r="AD11769" s="4"/>
      <c r="AE11769" s="4"/>
      <c r="AF11769" s="4"/>
      <c r="AG11769" s="14"/>
    </row>
    <row r="11770" s="11" customFormat="1" spans="1:33">
      <c r="A11770" s="4"/>
      <c r="B11770" s="4"/>
      <c r="C11770" s="4"/>
      <c r="D11770" s="4"/>
      <c r="E11770" s="4"/>
      <c r="F11770" s="4"/>
      <c r="G11770" s="4"/>
      <c r="H11770" s="4"/>
      <c r="I11770" s="4"/>
      <c r="J11770" s="4"/>
      <c r="K11770" s="4"/>
      <c r="L11770" s="4"/>
      <c r="M11770" s="4"/>
      <c r="N11770" s="4"/>
      <c r="O11770" s="4"/>
      <c r="P11770" s="4"/>
      <c r="Q11770" s="4"/>
      <c r="R11770" s="4"/>
      <c r="S11770" s="4"/>
      <c r="T11770" s="4"/>
      <c r="U11770" s="4"/>
      <c r="V11770" s="4"/>
      <c r="W11770" s="4"/>
      <c r="X11770" s="4"/>
      <c r="Y11770" s="4"/>
      <c r="Z11770" s="4"/>
      <c r="AA11770" s="4"/>
      <c r="AB11770" s="4"/>
      <c r="AC11770" s="4"/>
      <c r="AD11770" s="4"/>
      <c r="AE11770" s="4"/>
      <c r="AF11770" s="4"/>
      <c r="AG11770" s="14"/>
    </row>
    <row r="11771" s="11" customFormat="1" spans="1:33">
      <c r="A11771" s="4"/>
      <c r="B11771" s="4"/>
      <c r="C11771" s="4"/>
      <c r="D11771" s="4"/>
      <c r="E11771" s="4"/>
      <c r="F11771" s="4"/>
      <c r="G11771" s="4"/>
      <c r="H11771" s="4"/>
      <c r="I11771" s="4"/>
      <c r="J11771" s="4"/>
      <c r="K11771" s="4"/>
      <c r="L11771" s="4"/>
      <c r="M11771" s="4"/>
      <c r="N11771" s="4"/>
      <c r="O11771" s="4"/>
      <c r="P11771" s="4"/>
      <c r="Q11771" s="4"/>
      <c r="R11771" s="4"/>
      <c r="S11771" s="4"/>
      <c r="T11771" s="4"/>
      <c r="U11771" s="4"/>
      <c r="V11771" s="4"/>
      <c r="W11771" s="4"/>
      <c r="X11771" s="4"/>
      <c r="Y11771" s="4"/>
      <c r="Z11771" s="4"/>
      <c r="AA11771" s="4"/>
      <c r="AB11771" s="4"/>
      <c r="AC11771" s="4"/>
      <c r="AD11771" s="4"/>
      <c r="AE11771" s="4"/>
      <c r="AF11771" s="4"/>
      <c r="AG11771" s="14"/>
    </row>
    <row r="11772" s="11" customFormat="1" spans="1:33">
      <c r="A11772" s="4"/>
      <c r="B11772" s="4"/>
      <c r="C11772" s="4"/>
      <c r="D11772" s="4"/>
      <c r="E11772" s="4"/>
      <c r="F11772" s="4"/>
      <c r="G11772" s="4"/>
      <c r="H11772" s="4"/>
      <c r="I11772" s="4"/>
      <c r="J11772" s="4"/>
      <c r="K11772" s="4"/>
      <c r="L11772" s="4"/>
      <c r="M11772" s="4"/>
      <c r="N11772" s="4"/>
      <c r="O11772" s="4"/>
      <c r="P11772" s="4"/>
      <c r="Q11772" s="4"/>
      <c r="R11772" s="4"/>
      <c r="S11772" s="4"/>
      <c r="T11772" s="4"/>
      <c r="U11772" s="4"/>
      <c r="V11772" s="4"/>
      <c r="W11772" s="4"/>
      <c r="X11772" s="4"/>
      <c r="Y11772" s="4"/>
      <c r="Z11772" s="4"/>
      <c r="AA11772" s="4"/>
      <c r="AB11772" s="4"/>
      <c r="AC11772" s="4"/>
      <c r="AD11772" s="4"/>
      <c r="AE11772" s="4"/>
      <c r="AF11772" s="4"/>
      <c r="AG11772" s="14"/>
    </row>
    <row r="11773" s="11" customFormat="1" spans="1:33">
      <c r="A11773" s="4"/>
      <c r="B11773" s="4"/>
      <c r="C11773" s="4"/>
      <c r="D11773" s="4"/>
      <c r="E11773" s="4"/>
      <c r="F11773" s="4"/>
      <c r="G11773" s="4"/>
      <c r="H11773" s="4"/>
      <c r="I11773" s="4"/>
      <c r="J11773" s="4"/>
      <c r="K11773" s="4"/>
      <c r="L11773" s="4"/>
      <c r="M11773" s="4"/>
      <c r="N11773" s="4"/>
      <c r="O11773" s="4"/>
      <c r="P11773" s="4"/>
      <c r="Q11773" s="4"/>
      <c r="R11773" s="4"/>
      <c r="S11773" s="4"/>
      <c r="T11773" s="4"/>
      <c r="U11773" s="4"/>
      <c r="V11773" s="4"/>
      <c r="W11773" s="4"/>
      <c r="X11773" s="4"/>
      <c r="Y11773" s="4"/>
      <c r="Z11773" s="4"/>
      <c r="AA11773" s="4"/>
      <c r="AB11773" s="4"/>
      <c r="AC11773" s="4"/>
      <c r="AD11773" s="4"/>
      <c r="AE11773" s="4"/>
      <c r="AF11773" s="4"/>
      <c r="AG11773" s="14"/>
    </row>
    <row r="11774" s="11" customFormat="1" spans="1:33">
      <c r="A11774" s="4"/>
      <c r="B11774" s="4"/>
      <c r="C11774" s="4"/>
      <c r="D11774" s="4"/>
      <c r="E11774" s="4"/>
      <c r="F11774" s="4"/>
      <c r="G11774" s="4"/>
      <c r="H11774" s="4"/>
      <c r="I11774" s="4"/>
      <c r="J11774" s="4"/>
      <c r="K11774" s="4"/>
      <c r="L11774" s="4"/>
      <c r="M11774" s="4"/>
      <c r="N11774" s="4"/>
      <c r="O11774" s="4"/>
      <c r="P11774" s="4"/>
      <c r="Q11774" s="4"/>
      <c r="R11774" s="4"/>
      <c r="S11774" s="4"/>
      <c r="T11774" s="4"/>
      <c r="U11774" s="4"/>
      <c r="V11774" s="4"/>
      <c r="W11774" s="4"/>
      <c r="X11774" s="4"/>
      <c r="Y11774" s="4"/>
      <c r="Z11774" s="4"/>
      <c r="AA11774" s="4"/>
      <c r="AB11774" s="4"/>
      <c r="AC11774" s="4"/>
      <c r="AD11774" s="4"/>
      <c r="AE11774" s="4"/>
      <c r="AF11774" s="4"/>
      <c r="AG11774" s="14"/>
    </row>
    <row r="11775" s="11" customFormat="1" spans="1:33">
      <c r="A11775" s="4"/>
      <c r="B11775" s="4"/>
      <c r="C11775" s="4"/>
      <c r="D11775" s="4"/>
      <c r="E11775" s="4"/>
      <c r="F11775" s="4"/>
      <c r="G11775" s="4"/>
      <c r="H11775" s="4"/>
      <c r="I11775" s="4"/>
      <c r="J11775" s="4"/>
      <c r="K11775" s="4"/>
      <c r="L11775" s="4"/>
      <c r="M11775" s="4"/>
      <c r="N11775" s="4"/>
      <c r="O11775" s="4"/>
      <c r="P11775" s="4"/>
      <c r="Q11775" s="4"/>
      <c r="R11775" s="4"/>
      <c r="S11775" s="4"/>
      <c r="T11775" s="4"/>
      <c r="U11775" s="4"/>
      <c r="V11775" s="4"/>
      <c r="W11775" s="4"/>
      <c r="X11775" s="4"/>
      <c r="Y11775" s="4"/>
      <c r="Z11775" s="4"/>
      <c r="AA11775" s="4"/>
      <c r="AB11775" s="4"/>
      <c r="AC11775" s="4"/>
      <c r="AD11775" s="4"/>
      <c r="AE11775" s="4"/>
      <c r="AF11775" s="4"/>
      <c r="AG11775" s="14"/>
    </row>
    <row r="11776" s="11" customFormat="1" spans="1:33">
      <c r="A11776" s="4"/>
      <c r="B11776" s="4"/>
      <c r="C11776" s="4"/>
      <c r="D11776" s="4"/>
      <c r="E11776" s="4"/>
      <c r="F11776" s="4"/>
      <c r="G11776" s="4"/>
      <c r="H11776" s="4"/>
      <c r="I11776" s="4"/>
      <c r="J11776" s="4"/>
      <c r="K11776" s="4"/>
      <c r="L11776" s="4"/>
      <c r="M11776" s="4"/>
      <c r="N11776" s="4"/>
      <c r="O11776" s="4"/>
      <c r="P11776" s="4"/>
      <c r="Q11776" s="4"/>
      <c r="R11776" s="4"/>
      <c r="S11776" s="4"/>
      <c r="T11776" s="4"/>
      <c r="U11776" s="4"/>
      <c r="V11776" s="4"/>
      <c r="W11776" s="4"/>
      <c r="X11776" s="4"/>
      <c r="Y11776" s="4"/>
      <c r="Z11776" s="4"/>
      <c r="AA11776" s="4"/>
      <c r="AB11776" s="4"/>
      <c r="AC11776" s="4"/>
      <c r="AD11776" s="4"/>
      <c r="AE11776" s="4"/>
      <c r="AF11776" s="4"/>
      <c r="AG11776" s="14"/>
    </row>
    <row r="11777" s="11" customFormat="1" spans="1:33">
      <c r="A11777" s="4"/>
      <c r="B11777" s="4"/>
      <c r="C11777" s="4"/>
      <c r="D11777" s="4"/>
      <c r="E11777" s="4"/>
      <c r="F11777" s="4"/>
      <c r="G11777" s="4"/>
      <c r="H11777" s="4"/>
      <c r="I11777" s="4"/>
      <c r="J11777" s="4"/>
      <c r="K11777" s="4"/>
      <c r="L11777" s="4"/>
      <c r="M11777" s="4"/>
      <c r="N11777" s="4"/>
      <c r="O11777" s="4"/>
      <c r="P11777" s="4"/>
      <c r="Q11777" s="4"/>
      <c r="R11777" s="4"/>
      <c r="S11777" s="4"/>
      <c r="T11777" s="4"/>
      <c r="U11777" s="4"/>
      <c r="V11777" s="4"/>
      <c r="W11777" s="4"/>
      <c r="X11777" s="4"/>
      <c r="Y11777" s="4"/>
      <c r="Z11777" s="4"/>
      <c r="AA11777" s="4"/>
      <c r="AB11777" s="4"/>
      <c r="AC11777" s="4"/>
      <c r="AD11777" s="4"/>
      <c r="AE11777" s="4"/>
      <c r="AF11777" s="4"/>
      <c r="AG11777" s="14"/>
    </row>
    <row r="11778" s="11" customFormat="1" spans="1:33">
      <c r="A11778" s="4"/>
      <c r="B11778" s="4"/>
      <c r="C11778" s="4"/>
      <c r="D11778" s="4"/>
      <c r="E11778" s="4"/>
      <c r="F11778" s="4"/>
      <c r="G11778" s="4"/>
      <c r="H11778" s="4"/>
      <c r="I11778" s="4"/>
      <c r="J11778" s="4"/>
      <c r="K11778" s="4"/>
      <c r="L11778" s="4"/>
      <c r="M11778" s="4"/>
      <c r="N11778" s="4"/>
      <c r="O11778" s="4"/>
      <c r="P11778" s="4"/>
      <c r="Q11778" s="4"/>
      <c r="R11778" s="4"/>
      <c r="S11778" s="4"/>
      <c r="T11778" s="4"/>
      <c r="U11778" s="4"/>
      <c r="V11778" s="4"/>
      <c r="W11778" s="4"/>
      <c r="X11778" s="4"/>
      <c r="Y11778" s="4"/>
      <c r="Z11778" s="4"/>
      <c r="AA11778" s="4"/>
      <c r="AB11778" s="4"/>
      <c r="AC11778" s="4"/>
      <c r="AD11778" s="4"/>
      <c r="AE11778" s="4"/>
      <c r="AF11778" s="4"/>
      <c r="AG11778" s="14"/>
    </row>
    <row r="11779" s="11" customFormat="1" spans="1:33">
      <c r="A11779" s="4"/>
      <c r="B11779" s="4"/>
      <c r="C11779" s="4"/>
      <c r="D11779" s="4"/>
      <c r="E11779" s="4"/>
      <c r="F11779" s="4"/>
      <c r="G11779" s="4"/>
      <c r="H11779" s="4"/>
      <c r="I11779" s="4"/>
      <c r="J11779" s="4"/>
      <c r="K11779" s="4"/>
      <c r="L11779" s="4"/>
      <c r="M11779" s="4"/>
      <c r="N11779" s="4"/>
      <c r="O11779" s="4"/>
      <c r="P11779" s="4"/>
      <c r="Q11779" s="4"/>
      <c r="R11779" s="4"/>
      <c r="S11779" s="4"/>
      <c r="T11779" s="4"/>
      <c r="U11779" s="4"/>
      <c r="V11779" s="4"/>
      <c r="W11779" s="4"/>
      <c r="X11779" s="4"/>
      <c r="Y11779" s="4"/>
      <c r="Z11779" s="4"/>
      <c r="AA11779" s="4"/>
      <c r="AB11779" s="4"/>
      <c r="AC11779" s="4"/>
      <c r="AD11779" s="4"/>
      <c r="AE11779" s="4"/>
      <c r="AF11779" s="4"/>
      <c r="AG11779" s="14"/>
    </row>
    <row r="11780" s="11" customFormat="1" spans="1:33">
      <c r="A11780" s="4"/>
      <c r="B11780" s="4"/>
      <c r="C11780" s="4"/>
      <c r="D11780" s="4"/>
      <c r="E11780" s="4"/>
      <c r="F11780" s="4"/>
      <c r="G11780" s="4"/>
      <c r="H11780" s="4"/>
      <c r="I11780" s="4"/>
      <c r="J11780" s="4"/>
      <c r="K11780" s="4"/>
      <c r="L11780" s="4"/>
      <c r="M11780" s="4"/>
      <c r="N11780" s="4"/>
      <c r="O11780" s="4"/>
      <c r="P11780" s="4"/>
      <c r="Q11780" s="4"/>
      <c r="R11780" s="4"/>
      <c r="S11780" s="4"/>
      <c r="T11780" s="4"/>
      <c r="U11780" s="4"/>
      <c r="V11780" s="4"/>
      <c r="W11780" s="4"/>
      <c r="X11780" s="4"/>
      <c r="Y11780" s="4"/>
      <c r="Z11780" s="4"/>
      <c r="AA11780" s="4"/>
      <c r="AB11780" s="4"/>
      <c r="AC11780" s="4"/>
      <c r="AD11780" s="4"/>
      <c r="AE11780" s="4"/>
      <c r="AF11780" s="4"/>
      <c r="AG11780" s="14"/>
    </row>
    <row r="11781" s="11" customFormat="1" spans="1:33">
      <c r="A11781" s="4"/>
      <c r="B11781" s="4"/>
      <c r="C11781" s="4"/>
      <c r="D11781" s="4"/>
      <c r="E11781" s="4"/>
      <c r="F11781" s="4"/>
      <c r="G11781" s="4"/>
      <c r="H11781" s="4"/>
      <c r="I11781" s="4"/>
      <c r="J11781" s="4"/>
      <c r="K11781" s="4"/>
      <c r="L11781" s="4"/>
      <c r="M11781" s="4"/>
      <c r="N11781" s="4"/>
      <c r="O11781" s="4"/>
      <c r="P11781" s="4"/>
      <c r="Q11781" s="4"/>
      <c r="R11781" s="4"/>
      <c r="S11781" s="4"/>
      <c r="T11781" s="4"/>
      <c r="U11781" s="4"/>
      <c r="V11781" s="4"/>
      <c r="W11781" s="4"/>
      <c r="X11781" s="4"/>
      <c r="Y11781" s="4"/>
      <c r="Z11781" s="4"/>
      <c r="AA11781" s="4"/>
      <c r="AB11781" s="4"/>
      <c r="AC11781" s="4"/>
      <c r="AD11781" s="4"/>
      <c r="AE11781" s="4"/>
      <c r="AF11781" s="4"/>
      <c r="AG11781" s="14"/>
    </row>
    <row r="11782" s="11" customFormat="1" spans="1:33">
      <c r="A11782" s="4"/>
      <c r="B11782" s="4"/>
      <c r="C11782" s="4"/>
      <c r="D11782" s="4"/>
      <c r="E11782" s="4"/>
      <c r="F11782" s="4"/>
      <c r="G11782" s="4"/>
      <c r="H11782" s="4"/>
      <c r="I11782" s="4"/>
      <c r="J11782" s="4"/>
      <c r="K11782" s="4"/>
      <c r="L11782" s="4"/>
      <c r="M11782" s="4"/>
      <c r="N11782" s="4"/>
      <c r="O11782" s="4"/>
      <c r="P11782" s="4"/>
      <c r="Q11782" s="4"/>
      <c r="R11782" s="4"/>
      <c r="S11782" s="4"/>
      <c r="T11782" s="4"/>
      <c r="U11782" s="4"/>
      <c r="V11782" s="4"/>
      <c r="W11782" s="4"/>
      <c r="X11782" s="4"/>
      <c r="Y11782" s="4"/>
      <c r="Z11782" s="4"/>
      <c r="AA11782" s="4"/>
      <c r="AB11782" s="4"/>
      <c r="AC11782" s="4"/>
      <c r="AD11782" s="4"/>
      <c r="AE11782" s="4"/>
      <c r="AF11782" s="4"/>
      <c r="AG11782" s="14"/>
    </row>
    <row r="11783" s="11" customFormat="1" spans="1:33">
      <c r="A11783" s="4"/>
      <c r="B11783" s="4"/>
      <c r="C11783" s="4"/>
      <c r="D11783" s="4"/>
      <c r="E11783" s="4"/>
      <c r="F11783" s="4"/>
      <c r="G11783" s="4"/>
      <c r="H11783" s="4"/>
      <c r="I11783" s="4"/>
      <c r="J11783" s="4"/>
      <c r="K11783" s="4"/>
      <c r="L11783" s="4"/>
      <c r="M11783" s="4"/>
      <c r="N11783" s="4"/>
      <c r="O11783" s="4"/>
      <c r="P11783" s="4"/>
      <c r="Q11783" s="4"/>
      <c r="R11783" s="4"/>
      <c r="S11783" s="4"/>
      <c r="T11783" s="4"/>
      <c r="U11783" s="4"/>
      <c r="V11783" s="4"/>
      <c r="W11783" s="4"/>
      <c r="X11783" s="4"/>
      <c r="Y11783" s="4"/>
      <c r="Z11783" s="4"/>
      <c r="AA11783" s="4"/>
      <c r="AB11783" s="4"/>
      <c r="AC11783" s="4"/>
      <c r="AD11783" s="4"/>
      <c r="AE11783" s="4"/>
      <c r="AF11783" s="4"/>
      <c r="AG11783" s="14"/>
    </row>
    <row r="11784" s="11" customFormat="1" spans="1:33">
      <c r="A11784" s="4"/>
      <c r="B11784" s="4"/>
      <c r="C11784" s="4"/>
      <c r="D11784" s="4"/>
      <c r="E11784" s="4"/>
      <c r="F11784" s="4"/>
      <c r="G11784" s="4"/>
      <c r="H11784" s="4"/>
      <c r="I11784" s="4"/>
      <c r="J11784" s="4"/>
      <c r="K11784" s="4"/>
      <c r="L11784" s="4"/>
      <c r="M11784" s="4"/>
      <c r="N11784" s="4"/>
      <c r="O11784" s="4"/>
      <c r="P11784" s="4"/>
      <c r="Q11784" s="4"/>
      <c r="R11784" s="4"/>
      <c r="S11784" s="4"/>
      <c r="T11784" s="4"/>
      <c r="U11784" s="4"/>
      <c r="V11784" s="4"/>
      <c r="W11784" s="4"/>
      <c r="X11784" s="4"/>
      <c r="Y11784" s="4"/>
      <c r="Z11784" s="4"/>
      <c r="AA11784" s="4"/>
      <c r="AB11784" s="4"/>
      <c r="AC11784" s="4"/>
      <c r="AD11784" s="4"/>
      <c r="AE11784" s="4"/>
      <c r="AF11784" s="4"/>
      <c r="AG11784" s="14"/>
    </row>
    <row r="11785" s="11" customFormat="1" spans="1:33">
      <c r="A11785" s="4"/>
      <c r="B11785" s="4"/>
      <c r="C11785" s="4"/>
      <c r="D11785" s="4"/>
      <c r="E11785" s="4"/>
      <c r="F11785" s="4"/>
      <c r="G11785" s="4"/>
      <c r="H11785" s="4"/>
      <c r="I11785" s="4"/>
      <c r="J11785" s="4"/>
      <c r="K11785" s="4"/>
      <c r="L11785" s="4"/>
      <c r="M11785" s="4"/>
      <c r="N11785" s="4"/>
      <c r="O11785" s="4"/>
      <c r="P11785" s="4"/>
      <c r="Q11785" s="4"/>
      <c r="R11785" s="4"/>
      <c r="S11785" s="4"/>
      <c r="T11785" s="4"/>
      <c r="U11785" s="4"/>
      <c r="V11785" s="4"/>
      <c r="W11785" s="4"/>
      <c r="X11785" s="4"/>
      <c r="Y11785" s="4"/>
      <c r="Z11785" s="4"/>
      <c r="AA11785" s="4"/>
      <c r="AB11785" s="4"/>
      <c r="AC11785" s="4"/>
      <c r="AD11785" s="4"/>
      <c r="AE11785" s="4"/>
      <c r="AF11785" s="4"/>
      <c r="AG11785" s="14"/>
    </row>
    <row r="11786" s="11" customFormat="1" spans="1:33">
      <c r="A11786" s="4"/>
      <c r="B11786" s="4"/>
      <c r="C11786" s="4"/>
      <c r="D11786" s="4"/>
      <c r="E11786" s="4"/>
      <c r="F11786" s="4"/>
      <c r="G11786" s="4"/>
      <c r="H11786" s="4"/>
      <c r="I11786" s="4"/>
      <c r="J11786" s="4"/>
      <c r="K11786" s="4"/>
      <c r="L11786" s="4"/>
      <c r="M11786" s="4"/>
      <c r="N11786" s="4"/>
      <c r="O11786" s="4"/>
      <c r="P11786" s="4"/>
      <c r="Q11786" s="4"/>
      <c r="R11786" s="4"/>
      <c r="S11786" s="4"/>
      <c r="T11786" s="4"/>
      <c r="U11786" s="4"/>
      <c r="V11786" s="4"/>
      <c r="W11786" s="4"/>
      <c r="X11786" s="4"/>
      <c r="Y11786" s="4"/>
      <c r="Z11786" s="4"/>
      <c r="AA11786" s="4"/>
      <c r="AB11786" s="4"/>
      <c r="AC11786" s="4"/>
      <c r="AD11786" s="4"/>
      <c r="AE11786" s="4"/>
      <c r="AF11786" s="4"/>
      <c r="AG11786" s="14"/>
    </row>
    <row r="11787" s="11" customFormat="1" spans="1:33">
      <c r="A11787" s="4"/>
      <c r="B11787" s="4"/>
      <c r="C11787" s="4"/>
      <c r="D11787" s="4"/>
      <c r="E11787" s="4"/>
      <c r="F11787" s="4"/>
      <c r="G11787" s="4"/>
      <c r="H11787" s="4"/>
      <c r="I11787" s="4"/>
      <c r="J11787" s="4"/>
      <c r="K11787" s="4"/>
      <c r="L11787" s="4"/>
      <c r="M11787" s="4"/>
      <c r="N11787" s="4"/>
      <c r="O11787" s="4"/>
      <c r="P11787" s="4"/>
      <c r="Q11787" s="4"/>
      <c r="R11787" s="4"/>
      <c r="S11787" s="4"/>
      <c r="T11787" s="4"/>
      <c r="U11787" s="4"/>
      <c r="V11787" s="4"/>
      <c r="W11787" s="4"/>
      <c r="X11787" s="4"/>
      <c r="Y11787" s="4"/>
      <c r="Z11787" s="4"/>
      <c r="AA11787" s="4"/>
      <c r="AB11787" s="4"/>
      <c r="AC11787" s="4"/>
      <c r="AD11787" s="4"/>
      <c r="AE11787" s="4"/>
      <c r="AF11787" s="4"/>
      <c r="AG11787" s="14"/>
    </row>
    <row r="11788" s="11" customFormat="1" spans="1:33">
      <c r="A11788" s="4"/>
      <c r="B11788" s="4"/>
      <c r="C11788" s="4"/>
      <c r="D11788" s="4"/>
      <c r="E11788" s="4"/>
      <c r="F11788" s="4"/>
      <c r="G11788" s="4"/>
      <c r="H11788" s="4"/>
      <c r="I11788" s="4"/>
      <c r="J11788" s="4"/>
      <c r="K11788" s="4"/>
      <c r="L11788" s="4"/>
      <c r="M11788" s="4"/>
      <c r="N11788" s="4"/>
      <c r="O11788" s="4"/>
      <c r="P11788" s="4"/>
      <c r="Q11788" s="4"/>
      <c r="R11788" s="4"/>
      <c r="S11788" s="4"/>
      <c r="T11788" s="4"/>
      <c r="U11788" s="4"/>
      <c r="V11788" s="4"/>
      <c r="W11788" s="4"/>
      <c r="X11788" s="4"/>
      <c r="Y11788" s="4"/>
      <c r="Z11788" s="4"/>
      <c r="AA11788" s="4"/>
      <c r="AB11788" s="4"/>
      <c r="AC11788" s="4"/>
      <c r="AD11788" s="4"/>
      <c r="AE11788" s="4"/>
      <c r="AF11788" s="4"/>
      <c r="AG11788" s="14"/>
    </row>
    <row r="11789" s="11" customFormat="1" spans="1:33">
      <c r="A11789" s="4"/>
      <c r="B11789" s="4"/>
      <c r="C11789" s="4"/>
      <c r="D11789" s="4"/>
      <c r="E11789" s="4"/>
      <c r="F11789" s="4"/>
      <c r="G11789" s="4"/>
      <c r="H11789" s="4"/>
      <c r="I11789" s="4"/>
      <c r="J11789" s="4"/>
      <c r="K11789" s="4"/>
      <c r="L11789" s="4"/>
      <c r="M11789" s="4"/>
      <c r="N11789" s="4"/>
      <c r="O11789" s="4"/>
      <c r="P11789" s="4"/>
      <c r="Q11789" s="4"/>
      <c r="R11789" s="4"/>
      <c r="S11789" s="4"/>
      <c r="T11789" s="4"/>
      <c r="U11789" s="4"/>
      <c r="V11789" s="4"/>
      <c r="W11789" s="4"/>
      <c r="X11789" s="4"/>
      <c r="Y11789" s="4"/>
      <c r="Z11789" s="4"/>
      <c r="AA11789" s="4"/>
      <c r="AB11789" s="4"/>
      <c r="AC11789" s="4"/>
      <c r="AD11789" s="4"/>
      <c r="AE11789" s="4"/>
      <c r="AF11789" s="4"/>
      <c r="AG11789" s="14"/>
    </row>
    <row r="11790" s="11" customFormat="1" spans="1:33">
      <c r="A11790" s="4"/>
      <c r="B11790" s="4"/>
      <c r="C11790" s="4"/>
      <c r="D11790" s="4"/>
      <c r="E11790" s="4"/>
      <c r="F11790" s="4"/>
      <c r="G11790" s="4"/>
      <c r="H11790" s="4"/>
      <c r="I11790" s="4"/>
      <c r="J11790" s="4"/>
      <c r="K11790" s="4"/>
      <c r="L11790" s="4"/>
      <c r="M11790" s="4"/>
      <c r="N11790" s="4"/>
      <c r="O11790" s="4"/>
      <c r="P11790" s="4"/>
      <c r="Q11790" s="4"/>
      <c r="R11790" s="4"/>
      <c r="S11790" s="4"/>
      <c r="T11790" s="4"/>
      <c r="U11790" s="4"/>
      <c r="V11790" s="4"/>
      <c r="W11790" s="4"/>
      <c r="X11790" s="4"/>
      <c r="Y11790" s="4"/>
      <c r="Z11790" s="4"/>
      <c r="AA11790" s="4"/>
      <c r="AB11790" s="4"/>
      <c r="AC11790" s="4"/>
      <c r="AD11790" s="4"/>
      <c r="AE11790" s="4"/>
      <c r="AF11790" s="4"/>
      <c r="AG11790" s="14"/>
    </row>
    <row r="11791" s="11" customFormat="1" spans="1:33">
      <c r="A11791" s="4"/>
      <c r="B11791" s="4"/>
      <c r="C11791" s="4"/>
      <c r="D11791" s="4"/>
      <c r="E11791" s="4"/>
      <c r="F11791" s="4"/>
      <c r="G11791" s="4"/>
      <c r="H11791" s="4"/>
      <c r="I11791" s="4"/>
      <c r="J11791" s="4"/>
      <c r="K11791" s="4"/>
      <c r="L11791" s="4"/>
      <c r="M11791" s="4"/>
      <c r="N11791" s="4"/>
      <c r="O11791" s="4"/>
      <c r="P11791" s="4"/>
      <c r="Q11791" s="4"/>
      <c r="R11791" s="4"/>
      <c r="S11791" s="4"/>
      <c r="T11791" s="4"/>
      <c r="U11791" s="4"/>
      <c r="V11791" s="4"/>
      <c r="W11791" s="4"/>
      <c r="X11791" s="4"/>
      <c r="Y11791" s="4"/>
      <c r="Z11791" s="4"/>
      <c r="AA11791" s="4"/>
      <c r="AB11791" s="4"/>
      <c r="AC11791" s="4"/>
      <c r="AD11791" s="4"/>
      <c r="AE11791" s="4"/>
      <c r="AF11791" s="4"/>
      <c r="AG11791" s="14"/>
    </row>
    <row r="11792" s="11" customFormat="1" spans="1:33">
      <c r="A11792" s="4"/>
      <c r="B11792" s="4"/>
      <c r="C11792" s="4"/>
      <c r="D11792" s="4"/>
      <c r="E11792" s="4"/>
      <c r="F11792" s="4"/>
      <c r="G11792" s="4"/>
      <c r="H11792" s="4"/>
      <c r="I11792" s="4"/>
      <c r="J11792" s="4"/>
      <c r="K11792" s="4"/>
      <c r="L11792" s="4"/>
      <c r="M11792" s="4"/>
      <c r="N11792" s="4"/>
      <c r="O11792" s="4"/>
      <c r="P11792" s="4"/>
      <c r="Q11792" s="4"/>
      <c r="R11792" s="4"/>
      <c r="S11792" s="4"/>
      <c r="T11792" s="4"/>
      <c r="U11792" s="4"/>
      <c r="V11792" s="4"/>
      <c r="W11792" s="4"/>
      <c r="X11792" s="4"/>
      <c r="Y11792" s="4"/>
      <c r="Z11792" s="4"/>
      <c r="AA11792" s="4"/>
      <c r="AB11792" s="4"/>
      <c r="AC11792" s="4"/>
      <c r="AD11792" s="4"/>
      <c r="AE11792" s="4"/>
      <c r="AF11792" s="4"/>
      <c r="AG11792" s="14"/>
    </row>
    <row r="11793" s="11" customFormat="1" spans="1:33">
      <c r="A11793" s="4"/>
      <c r="B11793" s="4"/>
      <c r="C11793" s="4"/>
      <c r="D11793" s="4"/>
      <c r="E11793" s="4"/>
      <c r="F11793" s="4"/>
      <c r="G11793" s="4"/>
      <c r="H11793" s="4"/>
      <c r="I11793" s="4"/>
      <c r="J11793" s="4"/>
      <c r="K11793" s="4"/>
      <c r="L11793" s="4"/>
      <c r="M11793" s="4"/>
      <c r="N11793" s="4"/>
      <c r="O11793" s="4"/>
      <c r="P11793" s="4"/>
      <c r="Q11793" s="4"/>
      <c r="R11793" s="4"/>
      <c r="S11793" s="4"/>
      <c r="T11793" s="4"/>
      <c r="U11793" s="4"/>
      <c r="V11793" s="4"/>
      <c r="W11793" s="4"/>
      <c r="X11793" s="4"/>
      <c r="Y11793" s="4"/>
      <c r="Z11793" s="4"/>
      <c r="AA11793" s="4"/>
      <c r="AB11793" s="4"/>
      <c r="AC11793" s="4"/>
      <c r="AD11793" s="4"/>
      <c r="AE11793" s="4"/>
      <c r="AF11793" s="4"/>
      <c r="AG11793" s="14"/>
    </row>
    <row r="11794" s="11" customFormat="1" spans="1:33">
      <c r="A11794" s="4"/>
      <c r="B11794" s="4"/>
      <c r="C11794" s="4"/>
      <c r="D11794" s="4"/>
      <c r="E11794" s="4"/>
      <c r="F11794" s="4"/>
      <c r="G11794" s="4"/>
      <c r="H11794" s="4"/>
      <c r="I11794" s="4"/>
      <c r="J11794" s="4"/>
      <c r="K11794" s="4"/>
      <c r="L11794" s="4"/>
      <c r="M11794" s="4"/>
      <c r="N11794" s="4"/>
      <c r="O11794" s="4"/>
      <c r="P11794" s="4"/>
      <c r="Q11794" s="4"/>
      <c r="R11794" s="4"/>
      <c r="S11794" s="4"/>
      <c r="T11794" s="4"/>
      <c r="U11794" s="4"/>
      <c r="V11794" s="4"/>
      <c r="W11794" s="4"/>
      <c r="X11794" s="4"/>
      <c r="Y11794" s="4"/>
      <c r="Z11794" s="4"/>
      <c r="AA11794" s="4"/>
      <c r="AB11794" s="4"/>
      <c r="AC11794" s="4"/>
      <c r="AD11794" s="4"/>
      <c r="AE11794" s="4"/>
      <c r="AF11794" s="4"/>
      <c r="AG11794" s="14"/>
    </row>
    <row r="11795" s="11" customFormat="1" spans="1:33">
      <c r="A11795" s="4"/>
      <c r="B11795" s="4"/>
      <c r="C11795" s="4"/>
      <c r="D11795" s="4"/>
      <c r="E11795" s="4"/>
      <c r="F11795" s="4"/>
      <c r="G11795" s="4"/>
      <c r="H11795" s="4"/>
      <c r="I11795" s="4"/>
      <c r="J11795" s="4"/>
      <c r="K11795" s="4"/>
      <c r="L11795" s="4"/>
      <c r="M11795" s="4"/>
      <c r="N11795" s="4"/>
      <c r="O11795" s="4"/>
      <c r="P11795" s="4"/>
      <c r="Q11795" s="4"/>
      <c r="R11795" s="4"/>
      <c r="S11795" s="4"/>
      <c r="T11795" s="4"/>
      <c r="U11795" s="4"/>
      <c r="V11795" s="4"/>
      <c r="W11795" s="4"/>
      <c r="X11795" s="4"/>
      <c r="Y11795" s="4"/>
      <c r="Z11795" s="4"/>
      <c r="AA11795" s="4"/>
      <c r="AB11795" s="4"/>
      <c r="AC11795" s="4"/>
      <c r="AD11795" s="4"/>
      <c r="AE11795" s="4"/>
      <c r="AF11795" s="4"/>
      <c r="AG11795" s="14"/>
    </row>
    <row r="11796" s="11" customFormat="1" spans="1:33">
      <c r="A11796" s="4"/>
      <c r="B11796" s="4"/>
      <c r="C11796" s="4"/>
      <c r="D11796" s="4"/>
      <c r="E11796" s="4"/>
      <c r="F11796" s="4"/>
      <c r="G11796" s="4"/>
      <c r="H11796" s="4"/>
      <c r="I11796" s="4"/>
      <c r="J11796" s="4"/>
      <c r="K11796" s="4"/>
      <c r="L11796" s="4"/>
      <c r="M11796" s="4"/>
      <c r="N11796" s="4"/>
      <c r="O11796" s="4"/>
      <c r="P11796" s="4"/>
      <c r="Q11796" s="4"/>
      <c r="R11796" s="4"/>
      <c r="S11796" s="4"/>
      <c r="T11796" s="4"/>
      <c r="U11796" s="4"/>
      <c r="V11796" s="4"/>
      <c r="W11796" s="4"/>
      <c r="X11796" s="4"/>
      <c r="Y11796" s="4"/>
      <c r="Z11796" s="4"/>
      <c r="AA11796" s="4"/>
      <c r="AB11796" s="4"/>
      <c r="AC11796" s="4"/>
      <c r="AD11796" s="4"/>
      <c r="AE11796" s="4"/>
      <c r="AF11796" s="4"/>
      <c r="AG11796" s="14"/>
    </row>
    <row r="11797" s="11" customFormat="1" spans="1:33">
      <c r="A11797" s="4"/>
      <c r="B11797" s="4"/>
      <c r="C11797" s="4"/>
      <c r="D11797" s="4"/>
      <c r="E11797" s="4"/>
      <c r="F11797" s="4"/>
      <c r="G11797" s="4"/>
      <c r="H11797" s="4"/>
      <c r="I11797" s="4"/>
      <c r="J11797" s="4"/>
      <c r="K11797" s="4"/>
      <c r="L11797" s="4"/>
      <c r="M11797" s="4"/>
      <c r="N11797" s="4"/>
      <c r="O11797" s="4"/>
      <c r="P11797" s="4"/>
      <c r="Q11797" s="4"/>
      <c r="R11797" s="4"/>
      <c r="S11797" s="4"/>
      <c r="T11797" s="4"/>
      <c r="U11797" s="4"/>
      <c r="V11797" s="4"/>
      <c r="W11797" s="4"/>
      <c r="X11797" s="4"/>
      <c r="Y11797" s="4"/>
      <c r="Z11797" s="4"/>
      <c r="AA11797" s="4"/>
      <c r="AB11797" s="4"/>
      <c r="AC11797" s="4"/>
      <c r="AD11797" s="4"/>
      <c r="AE11797" s="4"/>
      <c r="AF11797" s="4"/>
      <c r="AG11797" s="14"/>
    </row>
    <row r="11798" s="11" customFormat="1" spans="1:33">
      <c r="A11798" s="4"/>
      <c r="B11798" s="4"/>
      <c r="C11798" s="4"/>
      <c r="D11798" s="4"/>
      <c r="E11798" s="4"/>
      <c r="F11798" s="4"/>
      <c r="G11798" s="4"/>
      <c r="H11798" s="4"/>
      <c r="I11798" s="4"/>
      <c r="J11798" s="4"/>
      <c r="K11798" s="4"/>
      <c r="L11798" s="4"/>
      <c r="M11798" s="4"/>
      <c r="N11798" s="4"/>
      <c r="O11798" s="4"/>
      <c r="P11798" s="4"/>
      <c r="Q11798" s="4"/>
      <c r="R11798" s="4"/>
      <c r="S11798" s="4"/>
      <c r="T11798" s="4"/>
      <c r="U11798" s="4"/>
      <c r="V11798" s="4"/>
      <c r="W11798" s="4"/>
      <c r="X11798" s="4"/>
      <c r="Y11798" s="4"/>
      <c r="Z11798" s="4"/>
      <c r="AA11798" s="4"/>
      <c r="AB11798" s="4"/>
      <c r="AC11798" s="4"/>
      <c r="AD11798" s="4"/>
      <c r="AE11798" s="4"/>
      <c r="AF11798" s="4"/>
      <c r="AG11798" s="14"/>
    </row>
    <row r="11799" s="11" customFormat="1" spans="1:33">
      <c r="A11799" s="4"/>
      <c r="B11799" s="4"/>
      <c r="C11799" s="4"/>
      <c r="D11799" s="4"/>
      <c r="E11799" s="4"/>
      <c r="F11799" s="4"/>
      <c r="G11799" s="4"/>
      <c r="H11799" s="4"/>
      <c r="I11799" s="4"/>
      <c r="J11799" s="4"/>
      <c r="K11799" s="4"/>
      <c r="L11799" s="4"/>
      <c r="M11799" s="4"/>
      <c r="N11799" s="4"/>
      <c r="O11799" s="4"/>
      <c r="P11799" s="4"/>
      <c r="Q11799" s="4"/>
      <c r="R11799" s="4"/>
      <c r="S11799" s="4"/>
      <c r="T11799" s="4"/>
      <c r="U11799" s="4"/>
      <c r="V11799" s="4"/>
      <c r="W11799" s="4"/>
      <c r="X11799" s="4"/>
      <c r="Y11799" s="4"/>
      <c r="Z11799" s="4"/>
      <c r="AA11799" s="4"/>
      <c r="AB11799" s="4"/>
      <c r="AC11799" s="4"/>
      <c r="AD11799" s="4"/>
      <c r="AE11799" s="4"/>
      <c r="AF11799" s="4"/>
      <c r="AG11799" s="14"/>
    </row>
    <row r="11800" s="11" customFormat="1" spans="1:33">
      <c r="A11800" s="4"/>
      <c r="B11800" s="4"/>
      <c r="C11800" s="4"/>
      <c r="D11800" s="4"/>
      <c r="E11800" s="4"/>
      <c r="F11800" s="4"/>
      <c r="G11800" s="4"/>
      <c r="H11800" s="4"/>
      <c r="I11800" s="4"/>
      <c r="J11800" s="4"/>
      <c r="K11800" s="4"/>
      <c r="L11800" s="4"/>
      <c r="M11800" s="4"/>
      <c r="N11800" s="4"/>
      <c r="O11800" s="4"/>
      <c r="P11800" s="4"/>
      <c r="Q11800" s="4"/>
      <c r="R11800" s="4"/>
      <c r="S11800" s="4"/>
      <c r="T11800" s="4"/>
      <c r="U11800" s="4"/>
      <c r="V11800" s="4"/>
      <c r="W11800" s="4"/>
      <c r="X11800" s="4"/>
      <c r="Y11800" s="4"/>
      <c r="Z11800" s="4"/>
      <c r="AA11800" s="4"/>
      <c r="AB11800" s="4"/>
      <c r="AC11800" s="4"/>
      <c r="AD11800" s="4"/>
      <c r="AE11800" s="4"/>
      <c r="AF11800" s="4"/>
      <c r="AG11800" s="14"/>
    </row>
    <row r="11801" s="11" customFormat="1" spans="1:33">
      <c r="A11801" s="4"/>
      <c r="B11801" s="4"/>
      <c r="C11801" s="4"/>
      <c r="D11801" s="4"/>
      <c r="E11801" s="4"/>
      <c r="F11801" s="4"/>
      <c r="G11801" s="4"/>
      <c r="H11801" s="4"/>
      <c r="I11801" s="4"/>
      <c r="J11801" s="4"/>
      <c r="K11801" s="4"/>
      <c r="L11801" s="4"/>
      <c r="M11801" s="4"/>
      <c r="N11801" s="4"/>
      <c r="O11801" s="4"/>
      <c r="P11801" s="4"/>
      <c r="Q11801" s="4"/>
      <c r="R11801" s="4"/>
      <c r="S11801" s="4"/>
      <c r="T11801" s="4"/>
      <c r="U11801" s="4"/>
      <c r="V11801" s="4"/>
      <c r="W11801" s="4"/>
      <c r="X11801" s="4"/>
      <c r="Y11801" s="4"/>
      <c r="Z11801" s="4"/>
      <c r="AA11801" s="4"/>
      <c r="AB11801" s="4"/>
      <c r="AC11801" s="4"/>
      <c r="AD11801" s="4"/>
      <c r="AE11801" s="4"/>
      <c r="AF11801" s="4"/>
      <c r="AG11801" s="14"/>
    </row>
    <row r="11802" s="11" customFormat="1" spans="1:33">
      <c r="A11802" s="4"/>
      <c r="B11802" s="4"/>
      <c r="C11802" s="4"/>
      <c r="D11802" s="4"/>
      <c r="E11802" s="4"/>
      <c r="F11802" s="4"/>
      <c r="G11802" s="4"/>
      <c r="H11802" s="4"/>
      <c r="I11802" s="4"/>
      <c r="J11802" s="4"/>
      <c r="K11802" s="4"/>
      <c r="L11802" s="4"/>
      <c r="M11802" s="4"/>
      <c r="N11802" s="4"/>
      <c r="O11802" s="4"/>
      <c r="P11802" s="4"/>
      <c r="Q11802" s="4"/>
      <c r="R11802" s="4"/>
      <c r="S11802" s="4"/>
      <c r="T11802" s="4"/>
      <c r="U11802" s="4"/>
      <c r="V11802" s="4"/>
      <c r="W11802" s="4"/>
      <c r="X11802" s="4"/>
      <c r="Y11802" s="4"/>
      <c r="Z11802" s="4"/>
      <c r="AA11802" s="4"/>
      <c r="AB11802" s="4"/>
      <c r="AC11802" s="4"/>
      <c r="AD11802" s="4"/>
      <c r="AE11802" s="4"/>
      <c r="AF11802" s="4"/>
      <c r="AG11802" s="14"/>
    </row>
    <row r="11803" s="11" customFormat="1" spans="1:33">
      <c r="A11803" s="4"/>
      <c r="B11803" s="4"/>
      <c r="C11803" s="4"/>
      <c r="D11803" s="4"/>
      <c r="E11803" s="4"/>
      <c r="F11803" s="4"/>
      <c r="G11803" s="4"/>
      <c r="H11803" s="4"/>
      <c r="I11803" s="4"/>
      <c r="J11803" s="4"/>
      <c r="K11803" s="4"/>
      <c r="L11803" s="4"/>
      <c r="M11803" s="4"/>
      <c r="N11803" s="4"/>
      <c r="O11803" s="4"/>
      <c r="P11803" s="4"/>
      <c r="Q11803" s="4"/>
      <c r="R11803" s="4"/>
      <c r="S11803" s="4"/>
      <c r="T11803" s="4"/>
      <c r="U11803" s="4"/>
      <c r="V11803" s="4"/>
      <c r="W11803" s="4"/>
      <c r="X11803" s="4"/>
      <c r="Y11803" s="4"/>
      <c r="Z11803" s="4"/>
      <c r="AA11803" s="4"/>
      <c r="AB11803" s="4"/>
      <c r="AC11803" s="4"/>
      <c r="AD11803" s="4"/>
      <c r="AE11803" s="4"/>
      <c r="AF11803" s="4"/>
      <c r="AG11803" s="14"/>
    </row>
    <row r="11804" s="11" customFormat="1" spans="1:33">
      <c r="A11804" s="4"/>
      <c r="B11804" s="4"/>
      <c r="C11804" s="4"/>
      <c r="D11804" s="4"/>
      <c r="E11804" s="4"/>
      <c r="F11804" s="4"/>
      <c r="G11804" s="4"/>
      <c r="H11804" s="4"/>
      <c r="I11804" s="4"/>
      <c r="J11804" s="4"/>
      <c r="K11804" s="4"/>
      <c r="L11804" s="4"/>
      <c r="M11804" s="4"/>
      <c r="N11804" s="4"/>
      <c r="O11804" s="4"/>
      <c r="P11804" s="4"/>
      <c r="Q11804" s="4"/>
      <c r="R11804" s="4"/>
      <c r="S11804" s="4"/>
      <c r="T11804" s="4"/>
      <c r="U11804" s="4"/>
      <c r="V11804" s="4"/>
      <c r="W11804" s="4"/>
      <c r="X11804" s="4"/>
      <c r="Y11804" s="4"/>
      <c r="Z11804" s="4"/>
      <c r="AA11804" s="4"/>
      <c r="AB11804" s="4"/>
      <c r="AC11804" s="4"/>
      <c r="AD11804" s="4"/>
      <c r="AE11804" s="4"/>
      <c r="AF11804" s="4"/>
      <c r="AG11804" s="14"/>
    </row>
    <row r="11805" s="11" customFormat="1" spans="1:33">
      <c r="A11805" s="4"/>
      <c r="B11805" s="4"/>
      <c r="C11805" s="4"/>
      <c r="D11805" s="4"/>
      <c r="E11805" s="4"/>
      <c r="F11805" s="4"/>
      <c r="G11805" s="4"/>
      <c r="H11805" s="4"/>
      <c r="I11805" s="4"/>
      <c r="J11805" s="4"/>
      <c r="K11805" s="4"/>
      <c r="L11805" s="4"/>
      <c r="M11805" s="4"/>
      <c r="N11805" s="4"/>
      <c r="O11805" s="4"/>
      <c r="P11805" s="4"/>
      <c r="Q11805" s="4"/>
      <c r="R11805" s="4"/>
      <c r="S11805" s="4"/>
      <c r="T11805" s="4"/>
      <c r="U11805" s="4"/>
      <c r="V11805" s="4"/>
      <c r="W11805" s="4"/>
      <c r="X11805" s="4"/>
      <c r="Y11805" s="4"/>
      <c r="Z11805" s="4"/>
      <c r="AA11805" s="4"/>
      <c r="AB11805" s="4"/>
      <c r="AC11805" s="4"/>
      <c r="AD11805" s="4"/>
      <c r="AE11805" s="4"/>
      <c r="AF11805" s="4"/>
      <c r="AG11805" s="14"/>
    </row>
    <row r="11806" s="11" customFormat="1" spans="1:33">
      <c r="A11806" s="4"/>
      <c r="B11806" s="4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  <c r="M11806" s="4"/>
      <c r="N11806" s="4"/>
      <c r="O11806" s="4"/>
      <c r="P11806" s="4"/>
      <c r="Q11806" s="4"/>
      <c r="R11806" s="4"/>
      <c r="S11806" s="4"/>
      <c r="T11806" s="4"/>
      <c r="U11806" s="4"/>
      <c r="V11806" s="4"/>
      <c r="W11806" s="4"/>
      <c r="X11806" s="4"/>
      <c r="Y11806" s="4"/>
      <c r="Z11806" s="4"/>
      <c r="AA11806" s="4"/>
      <c r="AB11806" s="4"/>
      <c r="AC11806" s="4"/>
      <c r="AD11806" s="4"/>
      <c r="AE11806" s="4"/>
      <c r="AF11806" s="4"/>
      <c r="AG11806" s="14"/>
    </row>
    <row r="11807" s="11" customFormat="1" spans="1:33">
      <c r="A11807" s="4"/>
      <c r="B11807" s="4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  <c r="M11807" s="4"/>
      <c r="N11807" s="4"/>
      <c r="O11807" s="4"/>
      <c r="P11807" s="4"/>
      <c r="Q11807" s="4"/>
      <c r="R11807" s="4"/>
      <c r="S11807" s="4"/>
      <c r="T11807" s="4"/>
      <c r="U11807" s="4"/>
      <c r="V11807" s="4"/>
      <c r="W11807" s="4"/>
      <c r="X11807" s="4"/>
      <c r="Y11807" s="4"/>
      <c r="Z11807" s="4"/>
      <c r="AA11807" s="4"/>
      <c r="AB11807" s="4"/>
      <c r="AC11807" s="4"/>
      <c r="AD11807" s="4"/>
      <c r="AE11807" s="4"/>
      <c r="AF11807" s="4"/>
      <c r="AG11807" s="14"/>
    </row>
    <row r="11808" s="11" customFormat="1" spans="1:33">
      <c r="A11808" s="4"/>
      <c r="B11808" s="4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  <c r="M11808" s="4"/>
      <c r="N11808" s="4"/>
      <c r="O11808" s="4"/>
      <c r="P11808" s="4"/>
      <c r="Q11808" s="4"/>
      <c r="R11808" s="4"/>
      <c r="S11808" s="4"/>
      <c r="T11808" s="4"/>
      <c r="U11808" s="4"/>
      <c r="V11808" s="4"/>
      <c r="W11808" s="4"/>
      <c r="X11808" s="4"/>
      <c r="Y11808" s="4"/>
      <c r="Z11808" s="4"/>
      <c r="AA11808" s="4"/>
      <c r="AB11808" s="4"/>
      <c r="AC11808" s="4"/>
      <c r="AD11808" s="4"/>
      <c r="AE11808" s="4"/>
      <c r="AF11808" s="4"/>
      <c r="AG11808" s="14"/>
    </row>
    <row r="11809" s="11" customFormat="1" spans="1:33">
      <c r="A11809" s="4"/>
      <c r="B11809" s="4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  <c r="M11809" s="4"/>
      <c r="N11809" s="4"/>
      <c r="O11809" s="4"/>
      <c r="P11809" s="4"/>
      <c r="Q11809" s="4"/>
      <c r="R11809" s="4"/>
      <c r="S11809" s="4"/>
      <c r="T11809" s="4"/>
      <c r="U11809" s="4"/>
      <c r="V11809" s="4"/>
      <c r="W11809" s="4"/>
      <c r="X11809" s="4"/>
      <c r="Y11809" s="4"/>
      <c r="Z11809" s="4"/>
      <c r="AA11809" s="4"/>
      <c r="AB11809" s="4"/>
      <c r="AC11809" s="4"/>
      <c r="AD11809" s="4"/>
      <c r="AE11809" s="4"/>
      <c r="AF11809" s="4"/>
      <c r="AG11809" s="14"/>
    </row>
    <row r="11810" s="11" customFormat="1" spans="1:33">
      <c r="A11810" s="4"/>
      <c r="B11810" s="4"/>
      <c r="C11810" s="4"/>
      <c r="D11810" s="4"/>
      <c r="E11810" s="4"/>
      <c r="F11810" s="4"/>
      <c r="G11810" s="4"/>
      <c r="H11810" s="4"/>
      <c r="I11810" s="4"/>
      <c r="J11810" s="4"/>
      <c r="K11810" s="4"/>
      <c r="L11810" s="4"/>
      <c r="M11810" s="4"/>
      <c r="N11810" s="4"/>
      <c r="O11810" s="4"/>
      <c r="P11810" s="4"/>
      <c r="Q11810" s="4"/>
      <c r="R11810" s="4"/>
      <c r="S11810" s="4"/>
      <c r="T11810" s="4"/>
      <c r="U11810" s="4"/>
      <c r="V11810" s="4"/>
      <c r="W11810" s="4"/>
      <c r="X11810" s="4"/>
      <c r="Y11810" s="4"/>
      <c r="Z11810" s="4"/>
      <c r="AA11810" s="4"/>
      <c r="AB11810" s="4"/>
      <c r="AC11810" s="4"/>
      <c r="AD11810" s="4"/>
      <c r="AE11810" s="4"/>
      <c r="AF11810" s="4"/>
      <c r="AG11810" s="14"/>
    </row>
    <row r="11811" s="11" customFormat="1" spans="1:33">
      <c r="A11811" s="4"/>
      <c r="B11811" s="4"/>
      <c r="C11811" s="4"/>
      <c r="D11811" s="4"/>
      <c r="E11811" s="4"/>
      <c r="F11811" s="4"/>
      <c r="G11811" s="4"/>
      <c r="H11811" s="4"/>
      <c r="I11811" s="4"/>
      <c r="J11811" s="4"/>
      <c r="K11811" s="4"/>
      <c r="L11811" s="4"/>
      <c r="M11811" s="4"/>
      <c r="N11811" s="4"/>
      <c r="O11811" s="4"/>
      <c r="P11811" s="4"/>
      <c r="Q11811" s="4"/>
      <c r="R11811" s="4"/>
      <c r="S11811" s="4"/>
      <c r="T11811" s="4"/>
      <c r="U11811" s="4"/>
      <c r="V11811" s="4"/>
      <c r="W11811" s="4"/>
      <c r="X11811" s="4"/>
      <c r="Y11811" s="4"/>
      <c r="Z11811" s="4"/>
      <c r="AA11811" s="4"/>
      <c r="AB11811" s="4"/>
      <c r="AC11811" s="4"/>
      <c r="AD11811" s="4"/>
      <c r="AE11811" s="4"/>
      <c r="AF11811" s="4"/>
      <c r="AG11811" s="14"/>
    </row>
    <row r="11812" s="11" customFormat="1" spans="1:33">
      <c r="A11812" s="4"/>
      <c r="B11812" s="4"/>
      <c r="C11812" s="4"/>
      <c r="D11812" s="4"/>
      <c r="E11812" s="4"/>
      <c r="F11812" s="4"/>
      <c r="G11812" s="4"/>
      <c r="H11812" s="4"/>
      <c r="I11812" s="4"/>
      <c r="J11812" s="4"/>
      <c r="K11812" s="4"/>
      <c r="L11812" s="4"/>
      <c r="M11812" s="4"/>
      <c r="N11812" s="4"/>
      <c r="O11812" s="4"/>
      <c r="P11812" s="4"/>
      <c r="Q11812" s="4"/>
      <c r="R11812" s="4"/>
      <c r="S11812" s="4"/>
      <c r="T11812" s="4"/>
      <c r="U11812" s="4"/>
      <c r="V11812" s="4"/>
      <c r="W11812" s="4"/>
      <c r="X11812" s="4"/>
      <c r="Y11812" s="4"/>
      <c r="Z11812" s="4"/>
      <c r="AA11812" s="4"/>
      <c r="AB11812" s="4"/>
      <c r="AC11812" s="4"/>
      <c r="AD11812" s="4"/>
      <c r="AE11812" s="4"/>
      <c r="AF11812" s="4"/>
      <c r="AG11812" s="14"/>
    </row>
    <row r="11813" s="11" customFormat="1" spans="1:33">
      <c r="A11813" s="4"/>
      <c r="B11813" s="4"/>
      <c r="C11813" s="4"/>
      <c r="D11813" s="4"/>
      <c r="E11813" s="4"/>
      <c r="F11813" s="4"/>
      <c r="G11813" s="4"/>
      <c r="H11813" s="4"/>
      <c r="I11813" s="4"/>
      <c r="J11813" s="4"/>
      <c r="K11813" s="4"/>
      <c r="L11813" s="4"/>
      <c r="M11813" s="4"/>
      <c r="N11813" s="4"/>
      <c r="O11813" s="4"/>
      <c r="P11813" s="4"/>
      <c r="Q11813" s="4"/>
      <c r="R11813" s="4"/>
      <c r="S11813" s="4"/>
      <c r="T11813" s="4"/>
      <c r="U11813" s="4"/>
      <c r="V11813" s="4"/>
      <c r="W11813" s="4"/>
      <c r="X11813" s="4"/>
      <c r="Y11813" s="4"/>
      <c r="Z11813" s="4"/>
      <c r="AA11813" s="4"/>
      <c r="AB11813" s="4"/>
      <c r="AC11813" s="4"/>
      <c r="AD11813" s="4"/>
      <c r="AE11813" s="4"/>
      <c r="AF11813" s="4"/>
      <c r="AG11813" s="14"/>
    </row>
    <row r="11814" s="11" customFormat="1" spans="1:33">
      <c r="A11814" s="4"/>
      <c r="B11814" s="4"/>
      <c r="C11814" s="4"/>
      <c r="D11814" s="4"/>
      <c r="E11814" s="4"/>
      <c r="F11814" s="4"/>
      <c r="G11814" s="4"/>
      <c r="H11814" s="4"/>
      <c r="I11814" s="4"/>
      <c r="J11814" s="4"/>
      <c r="K11814" s="4"/>
      <c r="L11814" s="4"/>
      <c r="M11814" s="4"/>
      <c r="N11814" s="4"/>
      <c r="O11814" s="4"/>
      <c r="P11814" s="4"/>
      <c r="Q11814" s="4"/>
      <c r="R11814" s="4"/>
      <c r="S11814" s="4"/>
      <c r="T11814" s="4"/>
      <c r="U11814" s="4"/>
      <c r="V11814" s="4"/>
      <c r="W11814" s="4"/>
      <c r="X11814" s="4"/>
      <c r="Y11814" s="4"/>
      <c r="Z11814" s="4"/>
      <c r="AA11814" s="4"/>
      <c r="AB11814" s="4"/>
      <c r="AC11814" s="4"/>
      <c r="AD11814" s="4"/>
      <c r="AE11814" s="4"/>
      <c r="AF11814" s="4"/>
      <c r="AG11814" s="14"/>
    </row>
    <row r="11815" s="11" customFormat="1" spans="1:33">
      <c r="A11815" s="4"/>
      <c r="B11815" s="4"/>
      <c r="C11815" s="4"/>
      <c r="D11815" s="4"/>
      <c r="E11815" s="4"/>
      <c r="F11815" s="4"/>
      <c r="G11815" s="4"/>
      <c r="H11815" s="4"/>
      <c r="I11815" s="4"/>
      <c r="J11815" s="4"/>
      <c r="K11815" s="4"/>
      <c r="L11815" s="4"/>
      <c r="M11815" s="4"/>
      <c r="N11815" s="4"/>
      <c r="O11815" s="4"/>
      <c r="P11815" s="4"/>
      <c r="Q11815" s="4"/>
      <c r="R11815" s="4"/>
      <c r="S11815" s="4"/>
      <c r="T11815" s="4"/>
      <c r="U11815" s="4"/>
      <c r="V11815" s="4"/>
      <c r="W11815" s="4"/>
      <c r="X11815" s="4"/>
      <c r="Y11815" s="4"/>
      <c r="Z11815" s="4"/>
      <c r="AA11815" s="4"/>
      <c r="AB11815" s="4"/>
      <c r="AC11815" s="4"/>
      <c r="AD11815" s="4"/>
      <c r="AE11815" s="4"/>
      <c r="AF11815" s="4"/>
      <c r="AG11815" s="14"/>
    </row>
    <row r="11816" s="11" customFormat="1" spans="1:33">
      <c r="A11816" s="4"/>
      <c r="B11816" s="4"/>
      <c r="C11816" s="4"/>
      <c r="D11816" s="4"/>
      <c r="E11816" s="4"/>
      <c r="F11816" s="4"/>
      <c r="G11816" s="4"/>
      <c r="H11816" s="4"/>
      <c r="I11816" s="4"/>
      <c r="J11816" s="4"/>
      <c r="K11816" s="4"/>
      <c r="L11816" s="4"/>
      <c r="M11816" s="4"/>
      <c r="N11816" s="4"/>
      <c r="O11816" s="4"/>
      <c r="P11816" s="4"/>
      <c r="Q11816" s="4"/>
      <c r="R11816" s="4"/>
      <c r="S11816" s="4"/>
      <c r="T11816" s="4"/>
      <c r="U11816" s="4"/>
      <c r="V11816" s="4"/>
      <c r="W11816" s="4"/>
      <c r="X11816" s="4"/>
      <c r="Y11816" s="4"/>
      <c r="Z11816" s="4"/>
      <c r="AA11816" s="4"/>
      <c r="AB11816" s="4"/>
      <c r="AC11816" s="4"/>
      <c r="AD11816" s="4"/>
      <c r="AE11816" s="4"/>
      <c r="AF11816" s="4"/>
      <c r="AG11816" s="14"/>
    </row>
    <row r="11817" s="11" customFormat="1" spans="1:33">
      <c r="A11817" s="4"/>
      <c r="B11817" s="4"/>
      <c r="C11817" s="4"/>
      <c r="D11817" s="4"/>
      <c r="E11817" s="4"/>
      <c r="F11817" s="4"/>
      <c r="G11817" s="4"/>
      <c r="H11817" s="4"/>
      <c r="I11817" s="4"/>
      <c r="J11817" s="4"/>
      <c r="K11817" s="4"/>
      <c r="L11817" s="4"/>
      <c r="M11817" s="4"/>
      <c r="N11817" s="4"/>
      <c r="O11817" s="4"/>
      <c r="P11817" s="4"/>
      <c r="Q11817" s="4"/>
      <c r="R11817" s="4"/>
      <c r="S11817" s="4"/>
      <c r="T11817" s="4"/>
      <c r="U11817" s="4"/>
      <c r="V11817" s="4"/>
      <c r="W11817" s="4"/>
      <c r="X11817" s="4"/>
      <c r="Y11817" s="4"/>
      <c r="Z11817" s="4"/>
      <c r="AA11817" s="4"/>
      <c r="AB11817" s="4"/>
      <c r="AC11817" s="4"/>
      <c r="AD11817" s="4"/>
      <c r="AE11817" s="4"/>
      <c r="AF11817" s="4"/>
      <c r="AG11817" s="14"/>
    </row>
    <row r="11818" s="11" customFormat="1" spans="1:33">
      <c r="A11818" s="4"/>
      <c r="B11818" s="4"/>
      <c r="C11818" s="4"/>
      <c r="D11818" s="4"/>
      <c r="E11818" s="4"/>
      <c r="F11818" s="4"/>
      <c r="G11818" s="4"/>
      <c r="H11818" s="4"/>
      <c r="I11818" s="4"/>
      <c r="J11818" s="4"/>
      <c r="K11818" s="4"/>
      <c r="L11818" s="4"/>
      <c r="M11818" s="4"/>
      <c r="N11818" s="4"/>
      <c r="O11818" s="4"/>
      <c r="P11818" s="4"/>
      <c r="Q11818" s="4"/>
      <c r="R11818" s="4"/>
      <c r="S11818" s="4"/>
      <c r="T11818" s="4"/>
      <c r="U11818" s="4"/>
      <c r="V11818" s="4"/>
      <c r="W11818" s="4"/>
      <c r="X11818" s="4"/>
      <c r="Y11818" s="4"/>
      <c r="Z11818" s="4"/>
      <c r="AA11818" s="4"/>
      <c r="AB11818" s="4"/>
      <c r="AC11818" s="4"/>
      <c r="AD11818" s="4"/>
      <c r="AE11818" s="4"/>
      <c r="AF11818" s="4"/>
      <c r="AG11818" s="14"/>
    </row>
    <row r="11819" s="11" customFormat="1" spans="1:33">
      <c r="A11819" s="4"/>
      <c r="B11819" s="4"/>
      <c r="C11819" s="4"/>
      <c r="D11819" s="4"/>
      <c r="E11819" s="4"/>
      <c r="F11819" s="4"/>
      <c r="G11819" s="4"/>
      <c r="H11819" s="4"/>
      <c r="I11819" s="4"/>
      <c r="J11819" s="4"/>
      <c r="K11819" s="4"/>
      <c r="L11819" s="4"/>
      <c r="M11819" s="4"/>
      <c r="N11819" s="4"/>
      <c r="O11819" s="4"/>
      <c r="P11819" s="4"/>
      <c r="Q11819" s="4"/>
      <c r="R11819" s="4"/>
      <c r="S11819" s="4"/>
      <c r="T11819" s="4"/>
      <c r="U11819" s="4"/>
      <c r="V11819" s="4"/>
      <c r="W11819" s="4"/>
      <c r="X11819" s="4"/>
      <c r="Y11819" s="4"/>
      <c r="Z11819" s="4"/>
      <c r="AA11819" s="4"/>
      <c r="AB11819" s="4"/>
      <c r="AC11819" s="4"/>
      <c r="AD11819" s="4"/>
      <c r="AE11819" s="4"/>
      <c r="AF11819" s="4"/>
      <c r="AG11819" s="14"/>
    </row>
    <row r="11820" s="11" customFormat="1" spans="1:33">
      <c r="A11820" s="4"/>
      <c r="B11820" s="4"/>
      <c r="C11820" s="4"/>
      <c r="D11820" s="4"/>
      <c r="E11820" s="4"/>
      <c r="F11820" s="4"/>
      <c r="G11820" s="4"/>
      <c r="H11820" s="4"/>
      <c r="I11820" s="4"/>
      <c r="J11820" s="4"/>
      <c r="K11820" s="4"/>
      <c r="L11820" s="4"/>
      <c r="M11820" s="4"/>
      <c r="N11820" s="4"/>
      <c r="O11820" s="4"/>
      <c r="P11820" s="4"/>
      <c r="Q11820" s="4"/>
      <c r="R11820" s="4"/>
      <c r="S11820" s="4"/>
      <c r="T11820" s="4"/>
      <c r="U11820" s="4"/>
      <c r="V11820" s="4"/>
      <c r="W11820" s="4"/>
      <c r="X11820" s="4"/>
      <c r="Y11820" s="4"/>
      <c r="Z11820" s="4"/>
      <c r="AA11820" s="4"/>
      <c r="AB11820" s="4"/>
      <c r="AC11820" s="4"/>
      <c r="AD11820" s="4"/>
      <c r="AE11820" s="4"/>
      <c r="AF11820" s="4"/>
      <c r="AG11820" s="14"/>
    </row>
    <row r="11821" s="11" customFormat="1" spans="1:33">
      <c r="A11821" s="4"/>
      <c r="B11821" s="4"/>
      <c r="C11821" s="4"/>
      <c r="D11821" s="4"/>
      <c r="E11821" s="4"/>
      <c r="F11821" s="4"/>
      <c r="G11821" s="4"/>
      <c r="H11821" s="4"/>
      <c r="I11821" s="4"/>
      <c r="J11821" s="4"/>
      <c r="K11821" s="4"/>
      <c r="L11821" s="4"/>
      <c r="M11821" s="4"/>
      <c r="N11821" s="4"/>
      <c r="O11821" s="4"/>
      <c r="P11821" s="4"/>
      <c r="Q11821" s="4"/>
      <c r="R11821" s="4"/>
      <c r="S11821" s="4"/>
      <c r="T11821" s="4"/>
      <c r="U11821" s="4"/>
      <c r="V11821" s="4"/>
      <c r="W11821" s="4"/>
      <c r="X11821" s="4"/>
      <c r="Y11821" s="4"/>
      <c r="Z11821" s="4"/>
      <c r="AA11821" s="4"/>
      <c r="AB11821" s="4"/>
      <c r="AC11821" s="4"/>
      <c r="AD11821" s="4"/>
      <c r="AE11821" s="4"/>
      <c r="AF11821" s="4"/>
      <c r="AG11821" s="14"/>
    </row>
    <row r="11822" s="11" customFormat="1" spans="1:33">
      <c r="A11822" s="4"/>
      <c r="B11822" s="4"/>
      <c r="C11822" s="4"/>
      <c r="D11822" s="4"/>
      <c r="E11822" s="4"/>
      <c r="F11822" s="4"/>
      <c r="G11822" s="4"/>
      <c r="H11822" s="4"/>
      <c r="I11822" s="4"/>
      <c r="J11822" s="4"/>
      <c r="K11822" s="4"/>
      <c r="L11822" s="4"/>
      <c r="M11822" s="4"/>
      <c r="N11822" s="4"/>
      <c r="O11822" s="4"/>
      <c r="P11822" s="4"/>
      <c r="Q11822" s="4"/>
      <c r="R11822" s="4"/>
      <c r="S11822" s="4"/>
      <c r="T11822" s="4"/>
      <c r="U11822" s="4"/>
      <c r="V11822" s="4"/>
      <c r="W11822" s="4"/>
      <c r="X11822" s="4"/>
      <c r="Y11822" s="4"/>
      <c r="Z11822" s="4"/>
      <c r="AA11822" s="4"/>
      <c r="AB11822" s="4"/>
      <c r="AC11822" s="4"/>
      <c r="AD11822" s="4"/>
      <c r="AE11822" s="4"/>
      <c r="AF11822" s="4"/>
      <c r="AG11822" s="14"/>
    </row>
    <row r="11823" s="11" customFormat="1" spans="1:33">
      <c r="A11823" s="4"/>
      <c r="B11823" s="4"/>
      <c r="C11823" s="4"/>
      <c r="D11823" s="4"/>
      <c r="E11823" s="4"/>
      <c r="F11823" s="4"/>
      <c r="G11823" s="4"/>
      <c r="H11823" s="4"/>
      <c r="I11823" s="4"/>
      <c r="J11823" s="4"/>
      <c r="K11823" s="4"/>
      <c r="L11823" s="4"/>
      <c r="M11823" s="4"/>
      <c r="N11823" s="4"/>
      <c r="O11823" s="4"/>
      <c r="P11823" s="4"/>
      <c r="Q11823" s="4"/>
      <c r="R11823" s="4"/>
      <c r="S11823" s="4"/>
      <c r="T11823" s="4"/>
      <c r="U11823" s="4"/>
      <c r="V11823" s="4"/>
      <c r="W11823" s="4"/>
      <c r="X11823" s="4"/>
      <c r="Y11823" s="4"/>
      <c r="Z11823" s="4"/>
      <c r="AA11823" s="4"/>
      <c r="AB11823" s="4"/>
      <c r="AC11823" s="4"/>
      <c r="AD11823" s="4"/>
      <c r="AE11823" s="4"/>
      <c r="AF11823" s="4"/>
      <c r="AG11823" s="14"/>
    </row>
    <row r="11824" s="11" customFormat="1" spans="1:33">
      <c r="A11824" s="4"/>
      <c r="B11824" s="4"/>
      <c r="C11824" s="4"/>
      <c r="D11824" s="4"/>
      <c r="E11824" s="4"/>
      <c r="F11824" s="4"/>
      <c r="G11824" s="4"/>
      <c r="H11824" s="4"/>
      <c r="I11824" s="4"/>
      <c r="J11824" s="4"/>
      <c r="K11824" s="4"/>
      <c r="L11824" s="4"/>
      <c r="M11824" s="4"/>
      <c r="N11824" s="4"/>
      <c r="O11824" s="4"/>
      <c r="P11824" s="4"/>
      <c r="Q11824" s="4"/>
      <c r="R11824" s="4"/>
      <c r="S11824" s="4"/>
      <c r="T11824" s="4"/>
      <c r="U11824" s="4"/>
      <c r="V11824" s="4"/>
      <c r="W11824" s="4"/>
      <c r="X11824" s="4"/>
      <c r="Y11824" s="4"/>
      <c r="Z11824" s="4"/>
      <c r="AA11824" s="4"/>
      <c r="AB11824" s="4"/>
      <c r="AC11824" s="4"/>
      <c r="AD11824" s="4"/>
      <c r="AE11824" s="4"/>
      <c r="AF11824" s="4"/>
      <c r="AG11824" s="14"/>
    </row>
    <row r="11825" s="11" customFormat="1" spans="1:33">
      <c r="A11825" s="4"/>
      <c r="B11825" s="4"/>
      <c r="C11825" s="4"/>
      <c r="D11825" s="4"/>
      <c r="E11825" s="4"/>
      <c r="F11825" s="4"/>
      <c r="G11825" s="4"/>
      <c r="H11825" s="4"/>
      <c r="I11825" s="4"/>
      <c r="J11825" s="4"/>
      <c r="K11825" s="4"/>
      <c r="L11825" s="4"/>
      <c r="M11825" s="4"/>
      <c r="N11825" s="4"/>
      <c r="O11825" s="4"/>
      <c r="P11825" s="4"/>
      <c r="Q11825" s="4"/>
      <c r="R11825" s="4"/>
      <c r="S11825" s="4"/>
      <c r="T11825" s="4"/>
      <c r="U11825" s="4"/>
      <c r="V11825" s="4"/>
      <c r="W11825" s="4"/>
      <c r="X11825" s="4"/>
      <c r="Y11825" s="4"/>
      <c r="Z11825" s="4"/>
      <c r="AA11825" s="4"/>
      <c r="AB11825" s="4"/>
      <c r="AC11825" s="4"/>
      <c r="AD11825" s="4"/>
      <c r="AE11825" s="4"/>
      <c r="AF11825" s="4"/>
      <c r="AG11825" s="14"/>
    </row>
    <row r="11826" s="11" customFormat="1" spans="1:33">
      <c r="A11826" s="4"/>
      <c r="B11826" s="4"/>
      <c r="C11826" s="4"/>
      <c r="D11826" s="4"/>
      <c r="E11826" s="4"/>
      <c r="F11826" s="4"/>
      <c r="G11826" s="4"/>
      <c r="H11826" s="4"/>
      <c r="I11826" s="4"/>
      <c r="J11826" s="4"/>
      <c r="K11826" s="4"/>
      <c r="L11826" s="4"/>
      <c r="M11826" s="4"/>
      <c r="N11826" s="4"/>
      <c r="O11826" s="4"/>
      <c r="P11826" s="4"/>
      <c r="Q11826" s="4"/>
      <c r="R11826" s="4"/>
      <c r="S11826" s="4"/>
      <c r="T11826" s="4"/>
      <c r="U11826" s="4"/>
      <c r="V11826" s="4"/>
      <c r="W11826" s="4"/>
      <c r="X11826" s="4"/>
      <c r="Y11826" s="4"/>
      <c r="Z11826" s="4"/>
      <c r="AA11826" s="4"/>
      <c r="AB11826" s="4"/>
      <c r="AC11826" s="4"/>
      <c r="AD11826" s="4"/>
      <c r="AE11826" s="4"/>
      <c r="AF11826" s="4"/>
      <c r="AG11826" s="14"/>
    </row>
    <row r="11827" s="11" customFormat="1" spans="1:33">
      <c r="A11827" s="4"/>
      <c r="B11827" s="4"/>
      <c r="C11827" s="4"/>
      <c r="D11827" s="4"/>
      <c r="E11827" s="4"/>
      <c r="F11827" s="4"/>
      <c r="G11827" s="4"/>
      <c r="H11827" s="4"/>
      <c r="I11827" s="4"/>
      <c r="J11827" s="4"/>
      <c r="K11827" s="4"/>
      <c r="L11827" s="4"/>
      <c r="M11827" s="4"/>
      <c r="N11827" s="4"/>
      <c r="O11827" s="4"/>
      <c r="P11827" s="4"/>
      <c r="Q11827" s="4"/>
      <c r="R11827" s="4"/>
      <c r="S11827" s="4"/>
      <c r="T11827" s="4"/>
      <c r="U11827" s="4"/>
      <c r="V11827" s="4"/>
      <c r="W11827" s="4"/>
      <c r="X11827" s="4"/>
      <c r="Y11827" s="4"/>
      <c r="Z11827" s="4"/>
      <c r="AA11827" s="4"/>
      <c r="AB11827" s="4"/>
      <c r="AC11827" s="4"/>
      <c r="AD11827" s="4"/>
      <c r="AE11827" s="4"/>
      <c r="AF11827" s="4"/>
      <c r="AG11827" s="14"/>
    </row>
    <row r="11828" s="11" customFormat="1" spans="1:33">
      <c r="A11828" s="4"/>
      <c r="B11828" s="4"/>
      <c r="C11828" s="4"/>
      <c r="D11828" s="4"/>
      <c r="E11828" s="4"/>
      <c r="F11828" s="4"/>
      <c r="G11828" s="4"/>
      <c r="H11828" s="4"/>
      <c r="I11828" s="4"/>
      <c r="J11828" s="4"/>
      <c r="K11828" s="4"/>
      <c r="L11828" s="4"/>
      <c r="M11828" s="4"/>
      <c r="N11828" s="4"/>
      <c r="O11828" s="4"/>
      <c r="P11828" s="4"/>
      <c r="Q11828" s="4"/>
      <c r="R11828" s="4"/>
      <c r="S11828" s="4"/>
      <c r="T11828" s="4"/>
      <c r="U11828" s="4"/>
      <c r="V11828" s="4"/>
      <c r="W11828" s="4"/>
      <c r="X11828" s="4"/>
      <c r="Y11828" s="4"/>
      <c r="Z11828" s="4"/>
      <c r="AA11828" s="4"/>
      <c r="AB11828" s="4"/>
      <c r="AC11828" s="4"/>
      <c r="AD11828" s="4"/>
      <c r="AE11828" s="4"/>
      <c r="AF11828" s="4"/>
      <c r="AG11828" s="14"/>
    </row>
    <row r="11829" s="11" customFormat="1" spans="1:33">
      <c r="A11829" s="4"/>
      <c r="B11829" s="4"/>
      <c r="C11829" s="4"/>
      <c r="D11829" s="4"/>
      <c r="E11829" s="4"/>
      <c r="F11829" s="4"/>
      <c r="G11829" s="4"/>
      <c r="H11829" s="4"/>
      <c r="I11829" s="4"/>
      <c r="J11829" s="4"/>
      <c r="K11829" s="4"/>
      <c r="L11829" s="4"/>
      <c r="M11829" s="4"/>
      <c r="N11829" s="4"/>
      <c r="O11829" s="4"/>
      <c r="P11829" s="4"/>
      <c r="Q11829" s="4"/>
      <c r="R11829" s="4"/>
      <c r="S11829" s="4"/>
      <c r="T11829" s="4"/>
      <c r="U11829" s="4"/>
      <c r="V11829" s="4"/>
      <c r="W11829" s="4"/>
      <c r="X11829" s="4"/>
      <c r="Y11829" s="4"/>
      <c r="Z11829" s="4"/>
      <c r="AA11829" s="4"/>
      <c r="AB11829" s="4"/>
      <c r="AC11829" s="4"/>
      <c r="AD11829" s="4"/>
      <c r="AE11829" s="4"/>
      <c r="AF11829" s="4"/>
      <c r="AG11829" s="14"/>
    </row>
    <row r="11830" s="11" customFormat="1" spans="1:33">
      <c r="A11830" s="4"/>
      <c r="B11830" s="4"/>
      <c r="C11830" s="4"/>
      <c r="D11830" s="4"/>
      <c r="E11830" s="4"/>
      <c r="F11830" s="4"/>
      <c r="G11830" s="4"/>
      <c r="H11830" s="4"/>
      <c r="I11830" s="4"/>
      <c r="J11830" s="4"/>
      <c r="K11830" s="4"/>
      <c r="L11830" s="4"/>
      <c r="M11830" s="4"/>
      <c r="N11830" s="4"/>
      <c r="O11830" s="4"/>
      <c r="P11830" s="4"/>
      <c r="Q11830" s="4"/>
      <c r="R11830" s="4"/>
      <c r="S11830" s="4"/>
      <c r="T11830" s="4"/>
      <c r="U11830" s="4"/>
      <c r="V11830" s="4"/>
      <c r="W11830" s="4"/>
      <c r="X11830" s="4"/>
      <c r="Y11830" s="4"/>
      <c r="Z11830" s="4"/>
      <c r="AA11830" s="4"/>
      <c r="AB11830" s="4"/>
      <c r="AC11830" s="4"/>
      <c r="AD11830" s="4"/>
      <c r="AE11830" s="4"/>
      <c r="AF11830" s="4"/>
      <c r="AG11830" s="14"/>
    </row>
    <row r="11831" s="11" customFormat="1" spans="1:33">
      <c r="A11831" s="4"/>
      <c r="B11831" s="4"/>
      <c r="C11831" s="4"/>
      <c r="D11831" s="4"/>
      <c r="E11831" s="4"/>
      <c r="F11831" s="4"/>
      <c r="G11831" s="4"/>
      <c r="H11831" s="4"/>
      <c r="I11831" s="4"/>
      <c r="J11831" s="4"/>
      <c r="K11831" s="4"/>
      <c r="L11831" s="4"/>
      <c r="M11831" s="4"/>
      <c r="N11831" s="4"/>
      <c r="O11831" s="4"/>
      <c r="P11831" s="4"/>
      <c r="Q11831" s="4"/>
      <c r="R11831" s="4"/>
      <c r="S11831" s="4"/>
      <c r="T11831" s="4"/>
      <c r="U11831" s="4"/>
      <c r="V11831" s="4"/>
      <c r="W11831" s="4"/>
      <c r="X11831" s="4"/>
      <c r="Y11831" s="4"/>
      <c r="Z11831" s="4"/>
      <c r="AA11831" s="4"/>
      <c r="AB11831" s="4"/>
      <c r="AC11831" s="4"/>
      <c r="AD11831" s="4"/>
      <c r="AE11831" s="4"/>
      <c r="AF11831" s="4"/>
      <c r="AG11831" s="14"/>
    </row>
    <row r="11832" s="11" customFormat="1" spans="1:33">
      <c r="A11832" s="4"/>
      <c r="B11832" s="4"/>
      <c r="C11832" s="4"/>
      <c r="D11832" s="4"/>
      <c r="E11832" s="4"/>
      <c r="F11832" s="4"/>
      <c r="G11832" s="4"/>
      <c r="H11832" s="4"/>
      <c r="I11832" s="4"/>
      <c r="J11832" s="4"/>
      <c r="K11832" s="4"/>
      <c r="L11832" s="4"/>
      <c r="M11832" s="4"/>
      <c r="N11832" s="4"/>
      <c r="O11832" s="4"/>
      <c r="P11832" s="4"/>
      <c r="Q11832" s="4"/>
      <c r="R11832" s="4"/>
      <c r="S11832" s="4"/>
      <c r="T11832" s="4"/>
      <c r="U11832" s="4"/>
      <c r="V11832" s="4"/>
      <c r="W11832" s="4"/>
      <c r="X11832" s="4"/>
      <c r="Y11832" s="4"/>
      <c r="Z11832" s="4"/>
      <c r="AA11832" s="4"/>
      <c r="AB11832" s="4"/>
      <c r="AC11832" s="4"/>
      <c r="AD11832" s="4"/>
      <c r="AE11832" s="4"/>
      <c r="AF11832" s="4"/>
      <c r="AG11832" s="14"/>
    </row>
    <row r="11833" s="11" customFormat="1" spans="1:33">
      <c r="A11833" s="4"/>
      <c r="B11833" s="4"/>
      <c r="C11833" s="4"/>
      <c r="D11833" s="4"/>
      <c r="E11833" s="4"/>
      <c r="F11833" s="4"/>
      <c r="G11833" s="4"/>
      <c r="H11833" s="4"/>
      <c r="I11833" s="4"/>
      <c r="J11833" s="4"/>
      <c r="K11833" s="4"/>
      <c r="L11833" s="4"/>
      <c r="M11833" s="4"/>
      <c r="N11833" s="4"/>
      <c r="O11833" s="4"/>
      <c r="P11833" s="4"/>
      <c r="Q11833" s="4"/>
      <c r="R11833" s="4"/>
      <c r="S11833" s="4"/>
      <c r="T11833" s="4"/>
      <c r="U11833" s="4"/>
      <c r="V11833" s="4"/>
      <c r="W11833" s="4"/>
      <c r="X11833" s="4"/>
      <c r="Y11833" s="4"/>
      <c r="Z11833" s="4"/>
      <c r="AA11833" s="4"/>
      <c r="AB11833" s="4"/>
      <c r="AC11833" s="4"/>
      <c r="AD11833" s="4"/>
      <c r="AE11833" s="4"/>
      <c r="AF11833" s="4"/>
      <c r="AG11833" s="14"/>
    </row>
    <row r="11834" s="11" customFormat="1" spans="1:33">
      <c r="A11834" s="4"/>
      <c r="B11834" s="4"/>
      <c r="C11834" s="4"/>
      <c r="D11834" s="4"/>
      <c r="E11834" s="4"/>
      <c r="F11834" s="4"/>
      <c r="G11834" s="4"/>
      <c r="H11834" s="4"/>
      <c r="I11834" s="4"/>
      <c r="J11834" s="4"/>
      <c r="K11834" s="4"/>
      <c r="L11834" s="4"/>
      <c r="M11834" s="4"/>
      <c r="N11834" s="4"/>
      <c r="O11834" s="4"/>
      <c r="P11834" s="4"/>
      <c r="Q11834" s="4"/>
      <c r="R11834" s="4"/>
      <c r="S11834" s="4"/>
      <c r="T11834" s="4"/>
      <c r="U11834" s="4"/>
      <c r="V11834" s="4"/>
      <c r="W11834" s="4"/>
      <c r="X11834" s="4"/>
      <c r="Y11834" s="4"/>
      <c r="Z11834" s="4"/>
      <c r="AA11834" s="4"/>
      <c r="AB11834" s="4"/>
      <c r="AC11834" s="4"/>
      <c r="AD11834" s="4"/>
      <c r="AE11834" s="4"/>
      <c r="AF11834" s="4"/>
      <c r="AG11834" s="14"/>
    </row>
    <row r="11835" s="11" customFormat="1" spans="1:33">
      <c r="A11835" s="4"/>
      <c r="B11835" s="4"/>
      <c r="C11835" s="4"/>
      <c r="D11835" s="4"/>
      <c r="E11835" s="4"/>
      <c r="F11835" s="4"/>
      <c r="G11835" s="4"/>
      <c r="H11835" s="4"/>
      <c r="I11835" s="4"/>
      <c r="J11835" s="4"/>
      <c r="K11835" s="4"/>
      <c r="L11835" s="4"/>
      <c r="M11835" s="4"/>
      <c r="N11835" s="4"/>
      <c r="O11835" s="4"/>
      <c r="P11835" s="4"/>
      <c r="Q11835" s="4"/>
      <c r="R11835" s="4"/>
      <c r="S11835" s="4"/>
      <c r="T11835" s="4"/>
      <c r="U11835" s="4"/>
      <c r="V11835" s="4"/>
      <c r="W11835" s="4"/>
      <c r="X11835" s="4"/>
      <c r="Y11835" s="4"/>
      <c r="Z11835" s="4"/>
      <c r="AA11835" s="4"/>
      <c r="AB11835" s="4"/>
      <c r="AC11835" s="4"/>
      <c r="AD11835" s="4"/>
      <c r="AE11835" s="4"/>
      <c r="AF11835" s="4"/>
      <c r="AG11835" s="14"/>
    </row>
    <row r="11836" s="11" customFormat="1" spans="1:33">
      <c r="A11836" s="4"/>
      <c r="B11836" s="4"/>
      <c r="C11836" s="4"/>
      <c r="D11836" s="4"/>
      <c r="E11836" s="4"/>
      <c r="F11836" s="4"/>
      <c r="G11836" s="4"/>
      <c r="H11836" s="4"/>
      <c r="I11836" s="4"/>
      <c r="J11836" s="4"/>
      <c r="K11836" s="4"/>
      <c r="L11836" s="4"/>
      <c r="M11836" s="4"/>
      <c r="N11836" s="4"/>
      <c r="O11836" s="4"/>
      <c r="P11836" s="4"/>
      <c r="Q11836" s="4"/>
      <c r="R11836" s="4"/>
      <c r="S11836" s="4"/>
      <c r="T11836" s="4"/>
      <c r="U11836" s="4"/>
      <c r="V11836" s="4"/>
      <c r="W11836" s="4"/>
      <c r="X11836" s="4"/>
      <c r="Y11836" s="4"/>
      <c r="Z11836" s="4"/>
      <c r="AA11836" s="4"/>
      <c r="AB11836" s="4"/>
      <c r="AC11836" s="4"/>
      <c r="AD11836" s="4"/>
      <c r="AE11836" s="4"/>
      <c r="AF11836" s="4"/>
      <c r="AG11836" s="14"/>
    </row>
    <row r="11837" s="11" customFormat="1" spans="1:33">
      <c r="A11837" s="4"/>
      <c r="B11837" s="4"/>
      <c r="C11837" s="4"/>
      <c r="D11837" s="4"/>
      <c r="E11837" s="4"/>
      <c r="F11837" s="4"/>
      <c r="G11837" s="4"/>
      <c r="H11837" s="4"/>
      <c r="I11837" s="4"/>
      <c r="J11837" s="4"/>
      <c r="K11837" s="4"/>
      <c r="L11837" s="4"/>
      <c r="M11837" s="4"/>
      <c r="N11837" s="4"/>
      <c r="O11837" s="4"/>
      <c r="P11837" s="4"/>
      <c r="Q11837" s="4"/>
      <c r="R11837" s="4"/>
      <c r="S11837" s="4"/>
      <c r="T11837" s="4"/>
      <c r="U11837" s="4"/>
      <c r="V11837" s="4"/>
      <c r="W11837" s="4"/>
      <c r="X11837" s="4"/>
      <c r="Y11837" s="4"/>
      <c r="Z11837" s="4"/>
      <c r="AA11837" s="4"/>
      <c r="AB11837" s="4"/>
      <c r="AC11837" s="4"/>
      <c r="AD11837" s="4"/>
      <c r="AE11837" s="4"/>
      <c r="AF11837" s="4"/>
      <c r="AG11837" s="14"/>
    </row>
    <row r="11838" s="11" customFormat="1" spans="1:33">
      <c r="A11838" s="4"/>
      <c r="B11838" s="4"/>
      <c r="C11838" s="4"/>
      <c r="D11838" s="4"/>
      <c r="E11838" s="4"/>
      <c r="F11838" s="4"/>
      <c r="G11838" s="4"/>
      <c r="H11838" s="4"/>
      <c r="I11838" s="4"/>
      <c r="J11838" s="4"/>
      <c r="K11838" s="4"/>
      <c r="L11838" s="4"/>
      <c r="M11838" s="4"/>
      <c r="N11838" s="4"/>
      <c r="O11838" s="4"/>
      <c r="P11838" s="4"/>
      <c r="Q11838" s="4"/>
      <c r="R11838" s="4"/>
      <c r="S11838" s="4"/>
      <c r="T11838" s="4"/>
      <c r="U11838" s="4"/>
      <c r="V11838" s="4"/>
      <c r="W11838" s="4"/>
      <c r="X11838" s="4"/>
      <c r="Y11838" s="4"/>
      <c r="Z11838" s="4"/>
      <c r="AA11838" s="4"/>
      <c r="AB11838" s="4"/>
      <c r="AC11838" s="4"/>
      <c r="AD11838" s="4"/>
      <c r="AE11838" s="4"/>
      <c r="AF11838" s="4"/>
      <c r="AG11838" s="14"/>
    </row>
    <row r="11839" s="11" customFormat="1" spans="1:33">
      <c r="A11839" s="4"/>
      <c r="B11839" s="4"/>
      <c r="C11839" s="4"/>
      <c r="D11839" s="4"/>
      <c r="E11839" s="4"/>
      <c r="F11839" s="4"/>
      <c r="G11839" s="4"/>
      <c r="H11839" s="4"/>
      <c r="I11839" s="4"/>
      <c r="J11839" s="4"/>
      <c r="K11839" s="4"/>
      <c r="L11839" s="4"/>
      <c r="M11839" s="4"/>
      <c r="N11839" s="4"/>
      <c r="O11839" s="4"/>
      <c r="P11839" s="4"/>
      <c r="Q11839" s="4"/>
      <c r="R11839" s="4"/>
      <c r="S11839" s="4"/>
      <c r="T11839" s="4"/>
      <c r="U11839" s="4"/>
      <c r="V11839" s="4"/>
      <c r="W11839" s="4"/>
      <c r="X11839" s="4"/>
      <c r="Y11839" s="4"/>
      <c r="Z11839" s="4"/>
      <c r="AA11839" s="4"/>
      <c r="AB11839" s="4"/>
      <c r="AC11839" s="4"/>
      <c r="AD11839" s="4"/>
      <c r="AE11839" s="4"/>
      <c r="AF11839" s="4"/>
      <c r="AG11839" s="14"/>
    </row>
    <row r="11840" s="11" customFormat="1" spans="1:33">
      <c r="A11840" s="4"/>
      <c r="B11840" s="4"/>
      <c r="C11840" s="4"/>
      <c r="D11840" s="4"/>
      <c r="E11840" s="4"/>
      <c r="F11840" s="4"/>
      <c r="G11840" s="4"/>
      <c r="H11840" s="4"/>
      <c r="I11840" s="4"/>
      <c r="J11840" s="4"/>
      <c r="K11840" s="4"/>
      <c r="L11840" s="4"/>
      <c r="M11840" s="4"/>
      <c r="N11840" s="4"/>
      <c r="O11840" s="4"/>
      <c r="P11840" s="4"/>
      <c r="Q11840" s="4"/>
      <c r="R11840" s="4"/>
      <c r="S11840" s="4"/>
      <c r="T11840" s="4"/>
      <c r="U11840" s="4"/>
      <c r="V11840" s="4"/>
      <c r="W11840" s="4"/>
      <c r="X11840" s="4"/>
      <c r="Y11840" s="4"/>
      <c r="Z11840" s="4"/>
      <c r="AA11840" s="4"/>
      <c r="AB11840" s="4"/>
      <c r="AC11840" s="4"/>
      <c r="AD11840" s="4"/>
      <c r="AE11840" s="4"/>
      <c r="AF11840" s="4"/>
      <c r="AG11840" s="14"/>
    </row>
    <row r="11841" s="11" customFormat="1" spans="1:33">
      <c r="A11841" s="4"/>
      <c r="B11841" s="4"/>
      <c r="C11841" s="4"/>
      <c r="D11841" s="4"/>
      <c r="E11841" s="4"/>
      <c r="F11841" s="4"/>
      <c r="G11841" s="4"/>
      <c r="H11841" s="4"/>
      <c r="I11841" s="4"/>
      <c r="J11841" s="4"/>
      <c r="K11841" s="4"/>
      <c r="L11841" s="4"/>
      <c r="M11841" s="4"/>
      <c r="N11841" s="4"/>
      <c r="O11841" s="4"/>
      <c r="P11841" s="4"/>
      <c r="Q11841" s="4"/>
      <c r="R11841" s="4"/>
      <c r="S11841" s="4"/>
      <c r="T11841" s="4"/>
      <c r="U11841" s="4"/>
      <c r="V11841" s="4"/>
      <c r="W11841" s="4"/>
      <c r="X11841" s="4"/>
      <c r="Y11841" s="4"/>
      <c r="Z11841" s="4"/>
      <c r="AA11841" s="4"/>
      <c r="AB11841" s="4"/>
      <c r="AC11841" s="4"/>
      <c r="AD11841" s="4"/>
      <c r="AE11841" s="4"/>
      <c r="AF11841" s="4"/>
      <c r="AG11841" s="14"/>
    </row>
    <row r="11842" s="11" customFormat="1" spans="1:33">
      <c r="A11842" s="4"/>
      <c r="B11842" s="4"/>
      <c r="C11842" s="4"/>
      <c r="D11842" s="4"/>
      <c r="E11842" s="4"/>
      <c r="F11842" s="4"/>
      <c r="G11842" s="4"/>
      <c r="H11842" s="4"/>
      <c r="I11842" s="4"/>
      <c r="J11842" s="4"/>
      <c r="K11842" s="4"/>
      <c r="L11842" s="4"/>
      <c r="M11842" s="4"/>
      <c r="N11842" s="4"/>
      <c r="O11842" s="4"/>
      <c r="P11842" s="4"/>
      <c r="Q11842" s="4"/>
      <c r="R11842" s="4"/>
      <c r="S11842" s="4"/>
      <c r="T11842" s="4"/>
      <c r="U11842" s="4"/>
      <c r="V11842" s="4"/>
      <c r="W11842" s="4"/>
      <c r="X11842" s="4"/>
      <c r="Y11842" s="4"/>
      <c r="Z11842" s="4"/>
      <c r="AA11842" s="4"/>
      <c r="AB11842" s="4"/>
      <c r="AC11842" s="4"/>
      <c r="AD11842" s="4"/>
      <c r="AE11842" s="4"/>
      <c r="AF11842" s="4"/>
      <c r="AG11842" s="14"/>
    </row>
    <row r="11843" s="11" customFormat="1" spans="1:33">
      <c r="A11843" s="4"/>
      <c r="B11843" s="4"/>
      <c r="C11843" s="4"/>
      <c r="D11843" s="4"/>
      <c r="E11843" s="4"/>
      <c r="F11843" s="4"/>
      <c r="G11843" s="4"/>
      <c r="H11843" s="4"/>
      <c r="I11843" s="4"/>
      <c r="J11843" s="4"/>
      <c r="K11843" s="4"/>
      <c r="L11843" s="4"/>
      <c r="M11843" s="4"/>
      <c r="N11843" s="4"/>
      <c r="O11843" s="4"/>
      <c r="P11843" s="4"/>
      <c r="Q11843" s="4"/>
      <c r="R11843" s="4"/>
      <c r="S11843" s="4"/>
      <c r="T11843" s="4"/>
      <c r="U11843" s="4"/>
      <c r="V11843" s="4"/>
      <c r="W11843" s="4"/>
      <c r="X11843" s="4"/>
      <c r="Y11843" s="4"/>
      <c r="Z11843" s="4"/>
      <c r="AA11843" s="4"/>
      <c r="AB11843" s="4"/>
      <c r="AC11843" s="4"/>
      <c r="AD11843" s="4"/>
      <c r="AE11843" s="4"/>
      <c r="AF11843" s="4"/>
      <c r="AG11843" s="14"/>
    </row>
    <row r="11844" s="11" customFormat="1" spans="1:33">
      <c r="A11844" s="4"/>
      <c r="B11844" s="4"/>
      <c r="C11844" s="4"/>
      <c r="D11844" s="4"/>
      <c r="E11844" s="4"/>
      <c r="F11844" s="4"/>
      <c r="G11844" s="4"/>
      <c r="H11844" s="4"/>
      <c r="I11844" s="4"/>
      <c r="J11844" s="4"/>
      <c r="K11844" s="4"/>
      <c r="L11844" s="4"/>
      <c r="M11844" s="4"/>
      <c r="N11844" s="4"/>
      <c r="O11844" s="4"/>
      <c r="P11844" s="4"/>
      <c r="Q11844" s="4"/>
      <c r="R11844" s="4"/>
      <c r="S11844" s="4"/>
      <c r="T11844" s="4"/>
      <c r="U11844" s="4"/>
      <c r="V11844" s="4"/>
      <c r="W11844" s="4"/>
      <c r="X11844" s="4"/>
      <c r="Y11844" s="4"/>
      <c r="Z11844" s="4"/>
      <c r="AA11844" s="4"/>
      <c r="AB11844" s="4"/>
      <c r="AC11844" s="4"/>
      <c r="AD11844" s="4"/>
      <c r="AE11844" s="4"/>
      <c r="AF11844" s="4"/>
      <c r="AG11844" s="14"/>
    </row>
    <row r="11845" s="11" customFormat="1" spans="1:33">
      <c r="A11845" s="4"/>
      <c r="B11845" s="4"/>
      <c r="C11845" s="4"/>
      <c r="D11845" s="4"/>
      <c r="E11845" s="4"/>
      <c r="F11845" s="4"/>
      <c r="G11845" s="4"/>
      <c r="H11845" s="4"/>
      <c r="I11845" s="4"/>
      <c r="J11845" s="4"/>
      <c r="K11845" s="4"/>
      <c r="L11845" s="4"/>
      <c r="M11845" s="4"/>
      <c r="N11845" s="4"/>
      <c r="O11845" s="4"/>
      <c r="P11845" s="4"/>
      <c r="Q11845" s="4"/>
      <c r="R11845" s="4"/>
      <c r="S11845" s="4"/>
      <c r="T11845" s="4"/>
      <c r="U11845" s="4"/>
      <c r="V11845" s="4"/>
      <c r="W11845" s="4"/>
      <c r="X11845" s="4"/>
      <c r="Y11845" s="4"/>
      <c r="Z11845" s="4"/>
      <c r="AA11845" s="4"/>
      <c r="AB11845" s="4"/>
      <c r="AC11845" s="4"/>
      <c r="AD11845" s="4"/>
      <c r="AE11845" s="4"/>
      <c r="AF11845" s="4"/>
      <c r="AG11845" s="14"/>
    </row>
    <row r="11846" s="11" customFormat="1" spans="1:33">
      <c r="A11846" s="4"/>
      <c r="B11846" s="4"/>
      <c r="C11846" s="4"/>
      <c r="D11846" s="4"/>
      <c r="E11846" s="4"/>
      <c r="F11846" s="4"/>
      <c r="G11846" s="4"/>
      <c r="H11846" s="4"/>
      <c r="I11846" s="4"/>
      <c r="J11846" s="4"/>
      <c r="K11846" s="4"/>
      <c r="L11846" s="4"/>
      <c r="M11846" s="4"/>
      <c r="N11846" s="4"/>
      <c r="O11846" s="4"/>
      <c r="P11846" s="4"/>
      <c r="Q11846" s="4"/>
      <c r="R11846" s="4"/>
      <c r="S11846" s="4"/>
      <c r="T11846" s="4"/>
      <c r="U11846" s="4"/>
      <c r="V11846" s="4"/>
      <c r="W11846" s="4"/>
      <c r="X11846" s="4"/>
      <c r="Y11846" s="4"/>
      <c r="Z11846" s="4"/>
      <c r="AA11846" s="4"/>
      <c r="AB11846" s="4"/>
      <c r="AC11846" s="4"/>
      <c r="AD11846" s="4"/>
      <c r="AE11846" s="4"/>
      <c r="AF11846" s="4"/>
      <c r="AG11846" s="14"/>
    </row>
    <row r="11847" s="11" customFormat="1" spans="1:33">
      <c r="A11847" s="4"/>
      <c r="B11847" s="4"/>
      <c r="C11847" s="4"/>
      <c r="D11847" s="4"/>
      <c r="E11847" s="4"/>
      <c r="F11847" s="4"/>
      <c r="G11847" s="4"/>
      <c r="H11847" s="4"/>
      <c r="I11847" s="4"/>
      <c r="J11847" s="4"/>
      <c r="K11847" s="4"/>
      <c r="L11847" s="4"/>
      <c r="M11847" s="4"/>
      <c r="N11847" s="4"/>
      <c r="O11847" s="4"/>
      <c r="P11847" s="4"/>
      <c r="Q11847" s="4"/>
      <c r="R11847" s="4"/>
      <c r="S11847" s="4"/>
      <c r="T11847" s="4"/>
      <c r="U11847" s="4"/>
      <c r="V11847" s="4"/>
      <c r="W11847" s="4"/>
      <c r="X11847" s="4"/>
      <c r="Y11847" s="4"/>
      <c r="Z11847" s="4"/>
      <c r="AA11847" s="4"/>
      <c r="AB11847" s="4"/>
      <c r="AC11847" s="4"/>
      <c r="AD11847" s="4"/>
      <c r="AE11847" s="4"/>
      <c r="AF11847" s="4"/>
      <c r="AG11847" s="14"/>
    </row>
    <row r="11848" s="11" customFormat="1" spans="1:33">
      <c r="A11848" s="4"/>
      <c r="B11848" s="4"/>
      <c r="C11848" s="4"/>
      <c r="D11848" s="4"/>
      <c r="E11848" s="4"/>
      <c r="F11848" s="4"/>
      <c r="G11848" s="4"/>
      <c r="H11848" s="4"/>
      <c r="I11848" s="4"/>
      <c r="J11848" s="4"/>
      <c r="K11848" s="4"/>
      <c r="L11848" s="4"/>
      <c r="M11848" s="4"/>
      <c r="N11848" s="4"/>
      <c r="O11848" s="4"/>
      <c r="P11848" s="4"/>
      <c r="Q11848" s="4"/>
      <c r="R11848" s="4"/>
      <c r="S11848" s="4"/>
      <c r="T11848" s="4"/>
      <c r="U11848" s="4"/>
      <c r="V11848" s="4"/>
      <c r="W11848" s="4"/>
      <c r="X11848" s="4"/>
      <c r="Y11848" s="4"/>
      <c r="Z11848" s="4"/>
      <c r="AA11848" s="4"/>
      <c r="AB11848" s="4"/>
      <c r="AC11848" s="4"/>
      <c r="AD11848" s="4"/>
      <c r="AE11848" s="4"/>
      <c r="AF11848" s="4"/>
      <c r="AG11848" s="14"/>
    </row>
    <row r="11849" s="11" customFormat="1" spans="1:33">
      <c r="A11849" s="4"/>
      <c r="B11849" s="4"/>
      <c r="C11849" s="4"/>
      <c r="D11849" s="4"/>
      <c r="E11849" s="4"/>
      <c r="F11849" s="4"/>
      <c r="G11849" s="4"/>
      <c r="H11849" s="4"/>
      <c r="I11849" s="4"/>
      <c r="J11849" s="4"/>
      <c r="K11849" s="4"/>
      <c r="L11849" s="4"/>
      <c r="M11849" s="4"/>
      <c r="N11849" s="4"/>
      <c r="O11849" s="4"/>
      <c r="P11849" s="4"/>
      <c r="Q11849" s="4"/>
      <c r="R11849" s="4"/>
      <c r="S11849" s="4"/>
      <c r="T11849" s="4"/>
      <c r="U11849" s="4"/>
      <c r="V11849" s="4"/>
      <c r="W11849" s="4"/>
      <c r="X11849" s="4"/>
      <c r="Y11849" s="4"/>
      <c r="Z11849" s="4"/>
      <c r="AA11849" s="4"/>
      <c r="AB11849" s="4"/>
      <c r="AC11849" s="4"/>
      <c r="AD11849" s="4"/>
      <c r="AE11849" s="4"/>
      <c r="AF11849" s="4"/>
      <c r="AG11849" s="14"/>
    </row>
    <row r="11850" s="11" customFormat="1" spans="1:33">
      <c r="A11850" s="4"/>
      <c r="B11850" s="4"/>
      <c r="C11850" s="4"/>
      <c r="D11850" s="4"/>
      <c r="E11850" s="4"/>
      <c r="F11850" s="4"/>
      <c r="G11850" s="4"/>
      <c r="H11850" s="4"/>
      <c r="I11850" s="4"/>
      <c r="J11850" s="4"/>
      <c r="K11850" s="4"/>
      <c r="L11850" s="4"/>
      <c r="M11850" s="4"/>
      <c r="N11850" s="4"/>
      <c r="O11850" s="4"/>
      <c r="P11850" s="4"/>
      <c r="Q11850" s="4"/>
      <c r="R11850" s="4"/>
      <c r="S11850" s="4"/>
      <c r="T11850" s="4"/>
      <c r="U11850" s="4"/>
      <c r="V11850" s="4"/>
      <c r="W11850" s="4"/>
      <c r="X11850" s="4"/>
      <c r="Y11850" s="4"/>
      <c r="Z11850" s="4"/>
      <c r="AA11850" s="4"/>
      <c r="AB11850" s="4"/>
      <c r="AC11850" s="4"/>
      <c r="AD11850" s="4"/>
      <c r="AE11850" s="4"/>
      <c r="AF11850" s="4"/>
      <c r="AG11850" s="14"/>
    </row>
    <row r="11851" s="11" customFormat="1" spans="1:33">
      <c r="A11851" s="4"/>
      <c r="B11851" s="4"/>
      <c r="C11851" s="4"/>
      <c r="D11851" s="4"/>
      <c r="E11851" s="4"/>
      <c r="F11851" s="4"/>
      <c r="G11851" s="4"/>
      <c r="H11851" s="4"/>
      <c r="I11851" s="4"/>
      <c r="J11851" s="4"/>
      <c r="K11851" s="4"/>
      <c r="L11851" s="4"/>
      <c r="M11851" s="4"/>
      <c r="N11851" s="4"/>
      <c r="O11851" s="4"/>
      <c r="P11851" s="4"/>
      <c r="Q11851" s="4"/>
      <c r="R11851" s="4"/>
      <c r="S11851" s="4"/>
      <c r="T11851" s="4"/>
      <c r="U11851" s="4"/>
      <c r="V11851" s="4"/>
      <c r="W11851" s="4"/>
      <c r="X11851" s="4"/>
      <c r="Y11851" s="4"/>
      <c r="Z11851" s="4"/>
      <c r="AA11851" s="4"/>
      <c r="AB11851" s="4"/>
      <c r="AC11851" s="4"/>
      <c r="AD11851" s="4"/>
      <c r="AE11851" s="4"/>
      <c r="AF11851" s="4"/>
      <c r="AG11851" s="14"/>
    </row>
    <row r="11852" s="11" customFormat="1" spans="1:33">
      <c r="A11852" s="4"/>
      <c r="B11852" s="4"/>
      <c r="C11852" s="4"/>
      <c r="D11852" s="4"/>
      <c r="E11852" s="4"/>
      <c r="F11852" s="4"/>
      <c r="G11852" s="4"/>
      <c r="H11852" s="4"/>
      <c r="I11852" s="4"/>
      <c r="J11852" s="4"/>
      <c r="K11852" s="4"/>
      <c r="L11852" s="4"/>
      <c r="M11852" s="4"/>
      <c r="N11852" s="4"/>
      <c r="O11852" s="4"/>
      <c r="P11852" s="4"/>
      <c r="Q11852" s="4"/>
      <c r="R11852" s="4"/>
      <c r="S11852" s="4"/>
      <c r="T11852" s="4"/>
      <c r="U11852" s="4"/>
      <c r="V11852" s="4"/>
      <c r="W11852" s="4"/>
      <c r="X11852" s="4"/>
      <c r="Y11852" s="4"/>
      <c r="Z11852" s="4"/>
      <c r="AA11852" s="4"/>
      <c r="AB11852" s="4"/>
      <c r="AC11852" s="4"/>
      <c r="AD11852" s="4"/>
      <c r="AE11852" s="4"/>
      <c r="AF11852" s="4"/>
      <c r="AG11852" s="14"/>
    </row>
    <row r="11853" s="11" customFormat="1" spans="1:33">
      <c r="A11853" s="4"/>
      <c r="B11853" s="4"/>
      <c r="C11853" s="4"/>
      <c r="D11853" s="4"/>
      <c r="E11853" s="4"/>
      <c r="F11853" s="4"/>
      <c r="G11853" s="4"/>
      <c r="H11853" s="4"/>
      <c r="I11853" s="4"/>
      <c r="J11853" s="4"/>
      <c r="K11853" s="4"/>
      <c r="L11853" s="4"/>
      <c r="M11853" s="4"/>
      <c r="N11853" s="4"/>
      <c r="O11853" s="4"/>
      <c r="P11853" s="4"/>
      <c r="Q11853" s="4"/>
      <c r="R11853" s="4"/>
      <c r="S11853" s="4"/>
      <c r="T11853" s="4"/>
      <c r="U11853" s="4"/>
      <c r="V11853" s="4"/>
      <c r="W11853" s="4"/>
      <c r="X11853" s="4"/>
      <c r="Y11853" s="4"/>
      <c r="Z11853" s="4"/>
      <c r="AA11853" s="4"/>
      <c r="AB11853" s="4"/>
      <c r="AC11853" s="4"/>
      <c r="AD11853" s="4"/>
      <c r="AE11853" s="4"/>
      <c r="AF11853" s="4"/>
      <c r="AG11853" s="14"/>
    </row>
    <row r="11854" s="11" customFormat="1" spans="1:33">
      <c r="A11854" s="4"/>
      <c r="B11854" s="4"/>
      <c r="C11854" s="4"/>
      <c r="D11854" s="4"/>
      <c r="E11854" s="4"/>
      <c r="F11854" s="4"/>
      <c r="G11854" s="4"/>
      <c r="H11854" s="4"/>
      <c r="I11854" s="4"/>
      <c r="J11854" s="4"/>
      <c r="K11854" s="4"/>
      <c r="L11854" s="4"/>
      <c r="M11854" s="4"/>
      <c r="N11854" s="4"/>
      <c r="O11854" s="4"/>
      <c r="P11854" s="4"/>
      <c r="Q11854" s="4"/>
      <c r="R11854" s="4"/>
      <c r="S11854" s="4"/>
      <c r="T11854" s="4"/>
      <c r="U11854" s="4"/>
      <c r="V11854" s="4"/>
      <c r="W11854" s="4"/>
      <c r="X11854" s="4"/>
      <c r="Y11854" s="4"/>
      <c r="Z11854" s="4"/>
      <c r="AA11854" s="4"/>
      <c r="AB11854" s="4"/>
      <c r="AC11854" s="4"/>
      <c r="AD11854" s="4"/>
      <c r="AE11854" s="4"/>
      <c r="AF11854" s="4"/>
      <c r="AG11854" s="14"/>
    </row>
    <row r="11855" s="11" customFormat="1" spans="1:33">
      <c r="A11855" s="4"/>
      <c r="B11855" s="4"/>
      <c r="C11855" s="4"/>
      <c r="D11855" s="4"/>
      <c r="E11855" s="4"/>
      <c r="F11855" s="4"/>
      <c r="G11855" s="4"/>
      <c r="H11855" s="4"/>
      <c r="I11855" s="4"/>
      <c r="J11855" s="4"/>
      <c r="K11855" s="4"/>
      <c r="L11855" s="4"/>
      <c r="M11855" s="4"/>
      <c r="N11855" s="4"/>
      <c r="O11855" s="4"/>
      <c r="P11855" s="4"/>
      <c r="Q11855" s="4"/>
      <c r="R11855" s="4"/>
      <c r="S11855" s="4"/>
      <c r="T11855" s="4"/>
      <c r="U11855" s="4"/>
      <c r="V11855" s="4"/>
      <c r="W11855" s="4"/>
      <c r="X11855" s="4"/>
      <c r="Y11855" s="4"/>
      <c r="Z11855" s="4"/>
      <c r="AA11855" s="4"/>
      <c r="AB11855" s="4"/>
      <c r="AC11855" s="4"/>
      <c r="AD11855" s="4"/>
      <c r="AE11855" s="4"/>
      <c r="AF11855" s="4"/>
      <c r="AG11855" s="14"/>
    </row>
    <row r="11856" s="11" customFormat="1" spans="1:33">
      <c r="A11856" s="4"/>
      <c r="B11856" s="4"/>
      <c r="C11856" s="4"/>
      <c r="D11856" s="4"/>
      <c r="E11856" s="4"/>
      <c r="F11856" s="4"/>
      <c r="G11856" s="4"/>
      <c r="H11856" s="4"/>
      <c r="I11856" s="4"/>
      <c r="J11856" s="4"/>
      <c r="K11856" s="4"/>
      <c r="L11856" s="4"/>
      <c r="M11856" s="4"/>
      <c r="N11856" s="4"/>
      <c r="O11856" s="4"/>
      <c r="P11856" s="4"/>
      <c r="Q11856" s="4"/>
      <c r="R11856" s="4"/>
      <c r="S11856" s="4"/>
      <c r="T11856" s="4"/>
      <c r="U11856" s="4"/>
      <c r="V11856" s="4"/>
      <c r="W11856" s="4"/>
      <c r="X11856" s="4"/>
      <c r="Y11856" s="4"/>
      <c r="Z11856" s="4"/>
      <c r="AA11856" s="4"/>
      <c r="AB11856" s="4"/>
      <c r="AC11856" s="4"/>
      <c r="AD11856" s="4"/>
      <c r="AE11856" s="4"/>
      <c r="AF11856" s="4"/>
      <c r="AG11856" s="14"/>
    </row>
    <row r="11857" s="11" customFormat="1" spans="1:33">
      <c r="A11857" s="4"/>
      <c r="B11857" s="4"/>
      <c r="C11857" s="4"/>
      <c r="D11857" s="4"/>
      <c r="E11857" s="4"/>
      <c r="F11857" s="4"/>
      <c r="G11857" s="4"/>
      <c r="H11857" s="4"/>
      <c r="I11857" s="4"/>
      <c r="J11857" s="4"/>
      <c r="K11857" s="4"/>
      <c r="L11857" s="4"/>
      <c r="M11857" s="4"/>
      <c r="N11857" s="4"/>
      <c r="O11857" s="4"/>
      <c r="P11857" s="4"/>
      <c r="Q11857" s="4"/>
      <c r="R11857" s="4"/>
      <c r="S11857" s="4"/>
      <c r="T11857" s="4"/>
      <c r="U11857" s="4"/>
      <c r="V11857" s="4"/>
      <c r="W11857" s="4"/>
      <c r="X11857" s="4"/>
      <c r="Y11857" s="4"/>
      <c r="Z11857" s="4"/>
      <c r="AA11857" s="4"/>
      <c r="AB11857" s="4"/>
      <c r="AC11857" s="4"/>
      <c r="AD11857" s="4"/>
      <c r="AE11857" s="4"/>
      <c r="AF11857" s="4"/>
      <c r="AG11857" s="14"/>
    </row>
    <row r="11858" s="11" customFormat="1" spans="1:33">
      <c r="A11858" s="4"/>
      <c r="B11858" s="4"/>
      <c r="C11858" s="4"/>
      <c r="D11858" s="4"/>
      <c r="E11858" s="4"/>
      <c r="F11858" s="4"/>
      <c r="G11858" s="4"/>
      <c r="H11858" s="4"/>
      <c r="I11858" s="4"/>
      <c r="J11858" s="4"/>
      <c r="K11858" s="4"/>
      <c r="L11858" s="4"/>
      <c r="M11858" s="4"/>
      <c r="N11858" s="4"/>
      <c r="O11858" s="4"/>
      <c r="P11858" s="4"/>
      <c r="Q11858" s="4"/>
      <c r="R11858" s="4"/>
      <c r="S11858" s="4"/>
      <c r="T11858" s="4"/>
      <c r="U11858" s="4"/>
      <c r="V11858" s="4"/>
      <c r="W11858" s="4"/>
      <c r="X11858" s="4"/>
      <c r="Y11858" s="4"/>
      <c r="Z11858" s="4"/>
      <c r="AA11858" s="4"/>
      <c r="AB11858" s="4"/>
      <c r="AC11858" s="4"/>
      <c r="AD11858" s="4"/>
      <c r="AE11858" s="4"/>
      <c r="AF11858" s="4"/>
      <c r="AG11858" s="14"/>
    </row>
    <row r="11859" s="11" customFormat="1" spans="1:33">
      <c r="A11859" s="4"/>
      <c r="B11859" s="4"/>
      <c r="C11859" s="4"/>
      <c r="D11859" s="4"/>
      <c r="E11859" s="4"/>
      <c r="F11859" s="4"/>
      <c r="G11859" s="4"/>
      <c r="H11859" s="4"/>
      <c r="I11859" s="4"/>
      <c r="J11859" s="4"/>
      <c r="K11859" s="4"/>
      <c r="L11859" s="4"/>
      <c r="M11859" s="4"/>
      <c r="N11859" s="4"/>
      <c r="O11859" s="4"/>
      <c r="P11859" s="4"/>
      <c r="Q11859" s="4"/>
      <c r="R11859" s="4"/>
      <c r="S11859" s="4"/>
      <c r="T11859" s="4"/>
      <c r="U11859" s="4"/>
      <c r="V11859" s="4"/>
      <c r="W11859" s="4"/>
      <c r="X11859" s="4"/>
      <c r="Y11859" s="4"/>
      <c r="Z11859" s="4"/>
      <c r="AA11859" s="4"/>
      <c r="AB11859" s="4"/>
      <c r="AC11859" s="4"/>
      <c r="AD11859" s="4"/>
      <c r="AE11859" s="4"/>
      <c r="AF11859" s="4"/>
      <c r="AG11859" s="14"/>
    </row>
    <row r="11860" s="11" customFormat="1" spans="1:33">
      <c r="A11860" s="4"/>
      <c r="B11860" s="4"/>
      <c r="C11860" s="4"/>
      <c r="D11860" s="4"/>
      <c r="E11860" s="4"/>
      <c r="F11860" s="4"/>
      <c r="G11860" s="4"/>
      <c r="H11860" s="4"/>
      <c r="I11860" s="4"/>
      <c r="J11860" s="4"/>
      <c r="K11860" s="4"/>
      <c r="L11860" s="4"/>
      <c r="M11860" s="4"/>
      <c r="N11860" s="4"/>
      <c r="O11860" s="4"/>
      <c r="P11860" s="4"/>
      <c r="Q11860" s="4"/>
      <c r="R11860" s="4"/>
      <c r="S11860" s="4"/>
      <c r="T11860" s="4"/>
      <c r="U11860" s="4"/>
      <c r="V11860" s="4"/>
      <c r="W11860" s="4"/>
      <c r="X11860" s="4"/>
      <c r="Y11860" s="4"/>
      <c r="Z11860" s="4"/>
      <c r="AA11860" s="4"/>
      <c r="AB11860" s="4"/>
      <c r="AC11860" s="4"/>
      <c r="AD11860" s="4"/>
      <c r="AE11860" s="4"/>
      <c r="AF11860" s="4"/>
      <c r="AG11860" s="14"/>
    </row>
    <row r="11861" s="11" customFormat="1" spans="1:33">
      <c r="A11861" s="4"/>
      <c r="B11861" s="4"/>
      <c r="C11861" s="4"/>
      <c r="D11861" s="4"/>
      <c r="E11861" s="4"/>
      <c r="F11861" s="4"/>
      <c r="G11861" s="4"/>
      <c r="H11861" s="4"/>
      <c r="I11861" s="4"/>
      <c r="J11861" s="4"/>
      <c r="K11861" s="4"/>
      <c r="L11861" s="4"/>
      <c r="M11861" s="4"/>
      <c r="N11861" s="4"/>
      <c r="O11861" s="4"/>
      <c r="P11861" s="4"/>
      <c r="Q11861" s="4"/>
      <c r="R11861" s="4"/>
      <c r="S11861" s="4"/>
      <c r="T11861" s="4"/>
      <c r="U11861" s="4"/>
      <c r="V11861" s="4"/>
      <c r="W11861" s="4"/>
      <c r="X11861" s="4"/>
      <c r="Y11861" s="4"/>
      <c r="Z11861" s="4"/>
      <c r="AA11861" s="4"/>
      <c r="AB11861" s="4"/>
      <c r="AC11861" s="4"/>
      <c r="AD11861" s="4"/>
      <c r="AE11861" s="4"/>
      <c r="AF11861" s="4"/>
      <c r="AG11861" s="14"/>
    </row>
    <row r="11862" s="11" customFormat="1" spans="1:33">
      <c r="A11862" s="4"/>
      <c r="B11862" s="4"/>
      <c r="C11862" s="4"/>
      <c r="D11862" s="4"/>
      <c r="E11862" s="4"/>
      <c r="F11862" s="4"/>
      <c r="G11862" s="4"/>
      <c r="H11862" s="4"/>
      <c r="I11862" s="4"/>
      <c r="J11862" s="4"/>
      <c r="K11862" s="4"/>
      <c r="L11862" s="4"/>
      <c r="M11862" s="4"/>
      <c r="N11862" s="4"/>
      <c r="O11862" s="4"/>
      <c r="P11862" s="4"/>
      <c r="Q11862" s="4"/>
      <c r="R11862" s="4"/>
      <c r="S11862" s="4"/>
      <c r="T11862" s="4"/>
      <c r="U11862" s="4"/>
      <c r="V11862" s="4"/>
      <c r="W11862" s="4"/>
      <c r="X11862" s="4"/>
      <c r="Y11862" s="4"/>
      <c r="Z11862" s="4"/>
      <c r="AA11862" s="4"/>
      <c r="AB11862" s="4"/>
      <c r="AC11862" s="4"/>
      <c r="AD11862" s="4"/>
      <c r="AE11862" s="4"/>
      <c r="AF11862" s="4"/>
      <c r="AG11862" s="14"/>
    </row>
    <row r="11863" s="11" customFormat="1" spans="1:33">
      <c r="A11863" s="4"/>
      <c r="B11863" s="4"/>
      <c r="C11863" s="4"/>
      <c r="D11863" s="4"/>
      <c r="E11863" s="4"/>
      <c r="F11863" s="4"/>
      <c r="G11863" s="4"/>
      <c r="H11863" s="4"/>
      <c r="I11863" s="4"/>
      <c r="J11863" s="4"/>
      <c r="K11863" s="4"/>
      <c r="L11863" s="4"/>
      <c r="M11863" s="4"/>
      <c r="N11863" s="4"/>
      <c r="O11863" s="4"/>
      <c r="P11863" s="4"/>
      <c r="Q11863" s="4"/>
      <c r="R11863" s="4"/>
      <c r="S11863" s="4"/>
      <c r="T11863" s="4"/>
      <c r="U11863" s="4"/>
      <c r="V11863" s="4"/>
      <c r="W11863" s="4"/>
      <c r="X11863" s="4"/>
      <c r="Y11863" s="4"/>
      <c r="Z11863" s="4"/>
      <c r="AA11863" s="4"/>
      <c r="AB11863" s="4"/>
      <c r="AC11863" s="4"/>
      <c r="AD11863" s="4"/>
      <c r="AE11863" s="4"/>
      <c r="AF11863" s="4"/>
      <c r="AG11863" s="14"/>
    </row>
    <row r="11864" s="11" customFormat="1" spans="1:33">
      <c r="A11864" s="4"/>
      <c r="B11864" s="4"/>
      <c r="C11864" s="4"/>
      <c r="D11864" s="4"/>
      <c r="E11864" s="4"/>
      <c r="F11864" s="4"/>
      <c r="G11864" s="4"/>
      <c r="H11864" s="4"/>
      <c r="I11864" s="4"/>
      <c r="J11864" s="4"/>
      <c r="K11864" s="4"/>
      <c r="L11864" s="4"/>
      <c r="M11864" s="4"/>
      <c r="N11864" s="4"/>
      <c r="O11864" s="4"/>
      <c r="P11864" s="4"/>
      <c r="Q11864" s="4"/>
      <c r="R11864" s="4"/>
      <c r="S11864" s="4"/>
      <c r="T11864" s="4"/>
      <c r="U11864" s="4"/>
      <c r="V11864" s="4"/>
      <c r="W11864" s="4"/>
      <c r="X11864" s="4"/>
      <c r="Y11864" s="4"/>
      <c r="Z11864" s="4"/>
      <c r="AA11864" s="4"/>
      <c r="AB11864" s="4"/>
      <c r="AC11864" s="4"/>
      <c r="AD11864" s="4"/>
      <c r="AE11864" s="4"/>
      <c r="AF11864" s="4"/>
      <c r="AG11864" s="14"/>
    </row>
    <row r="11865" s="11" customFormat="1" spans="1:33">
      <c r="A11865" s="4"/>
      <c r="B11865" s="4"/>
      <c r="C11865" s="4"/>
      <c r="D11865" s="4"/>
      <c r="E11865" s="4"/>
      <c r="F11865" s="4"/>
      <c r="G11865" s="4"/>
      <c r="H11865" s="4"/>
      <c r="I11865" s="4"/>
      <c r="J11865" s="4"/>
      <c r="K11865" s="4"/>
      <c r="L11865" s="4"/>
      <c r="M11865" s="4"/>
      <c r="N11865" s="4"/>
      <c r="O11865" s="4"/>
      <c r="P11865" s="4"/>
      <c r="Q11865" s="4"/>
      <c r="R11865" s="4"/>
      <c r="S11865" s="4"/>
      <c r="T11865" s="4"/>
      <c r="U11865" s="4"/>
      <c r="V11865" s="4"/>
      <c r="W11865" s="4"/>
      <c r="X11865" s="4"/>
      <c r="Y11865" s="4"/>
      <c r="Z11865" s="4"/>
      <c r="AA11865" s="4"/>
      <c r="AB11865" s="4"/>
      <c r="AC11865" s="4"/>
      <c r="AD11865" s="4"/>
      <c r="AE11865" s="4"/>
      <c r="AF11865" s="4"/>
      <c r="AG11865" s="14"/>
    </row>
    <row r="11866" s="11" customFormat="1" spans="1:33">
      <c r="A11866" s="4"/>
      <c r="B11866" s="4"/>
      <c r="C11866" s="4"/>
      <c r="D11866" s="4"/>
      <c r="E11866" s="4"/>
      <c r="F11866" s="4"/>
      <c r="G11866" s="4"/>
      <c r="H11866" s="4"/>
      <c r="I11866" s="4"/>
      <c r="J11866" s="4"/>
      <c r="K11866" s="4"/>
      <c r="L11866" s="4"/>
      <c r="M11866" s="4"/>
      <c r="N11866" s="4"/>
      <c r="O11866" s="4"/>
      <c r="P11866" s="4"/>
      <c r="Q11866" s="4"/>
      <c r="R11866" s="4"/>
      <c r="S11866" s="4"/>
      <c r="T11866" s="4"/>
      <c r="U11866" s="4"/>
      <c r="V11866" s="4"/>
      <c r="W11866" s="4"/>
      <c r="X11866" s="4"/>
      <c r="Y11866" s="4"/>
      <c r="Z11866" s="4"/>
      <c r="AA11866" s="4"/>
      <c r="AB11866" s="4"/>
      <c r="AC11866" s="4"/>
      <c r="AD11866" s="4"/>
      <c r="AE11866" s="4"/>
      <c r="AF11866" s="4"/>
      <c r="AG11866" s="14"/>
    </row>
    <row r="11867" s="11" customFormat="1" spans="1:33">
      <c r="A11867" s="4"/>
      <c r="B11867" s="4"/>
      <c r="C11867" s="4"/>
      <c r="D11867" s="4"/>
      <c r="E11867" s="4"/>
      <c r="F11867" s="4"/>
      <c r="G11867" s="4"/>
      <c r="H11867" s="4"/>
      <c r="I11867" s="4"/>
      <c r="J11867" s="4"/>
      <c r="K11867" s="4"/>
      <c r="L11867" s="4"/>
      <c r="M11867" s="4"/>
      <c r="N11867" s="4"/>
      <c r="O11867" s="4"/>
      <c r="P11867" s="4"/>
      <c r="Q11867" s="4"/>
      <c r="R11867" s="4"/>
      <c r="S11867" s="4"/>
      <c r="T11867" s="4"/>
      <c r="U11867" s="4"/>
      <c r="V11867" s="4"/>
      <c r="W11867" s="4"/>
      <c r="X11867" s="4"/>
      <c r="Y11867" s="4"/>
      <c r="Z11867" s="4"/>
      <c r="AA11867" s="4"/>
      <c r="AB11867" s="4"/>
      <c r="AC11867" s="4"/>
      <c r="AD11867" s="4"/>
      <c r="AE11867" s="4"/>
      <c r="AF11867" s="4"/>
      <c r="AG11867" s="14"/>
    </row>
    <row r="11868" s="11" customFormat="1" spans="1:33">
      <c r="A11868" s="4"/>
      <c r="B11868" s="4"/>
      <c r="C11868" s="4"/>
      <c r="D11868" s="4"/>
      <c r="E11868" s="4"/>
      <c r="F11868" s="4"/>
      <c r="G11868" s="4"/>
      <c r="H11868" s="4"/>
      <c r="I11868" s="4"/>
      <c r="J11868" s="4"/>
      <c r="K11868" s="4"/>
      <c r="L11868" s="4"/>
      <c r="M11868" s="4"/>
      <c r="N11868" s="4"/>
      <c r="O11868" s="4"/>
      <c r="P11868" s="4"/>
      <c r="Q11868" s="4"/>
      <c r="R11868" s="4"/>
      <c r="S11868" s="4"/>
      <c r="T11868" s="4"/>
      <c r="U11868" s="4"/>
      <c r="V11868" s="4"/>
      <c r="W11868" s="4"/>
      <c r="X11868" s="4"/>
      <c r="Y11868" s="4"/>
      <c r="Z11868" s="4"/>
      <c r="AA11868" s="4"/>
      <c r="AB11868" s="4"/>
      <c r="AC11868" s="4"/>
      <c r="AD11868" s="4"/>
      <c r="AE11868" s="4"/>
      <c r="AF11868" s="4"/>
      <c r="AG11868" s="14"/>
    </row>
    <row r="11869" s="11" customFormat="1" spans="1:33">
      <c r="A11869" s="4"/>
      <c r="B11869" s="4"/>
      <c r="C11869" s="4"/>
      <c r="D11869" s="4"/>
      <c r="E11869" s="4"/>
      <c r="F11869" s="4"/>
      <c r="G11869" s="4"/>
      <c r="H11869" s="4"/>
      <c r="I11869" s="4"/>
      <c r="J11869" s="4"/>
      <c r="K11869" s="4"/>
      <c r="L11869" s="4"/>
      <c r="M11869" s="4"/>
      <c r="N11869" s="4"/>
      <c r="O11869" s="4"/>
      <c r="P11869" s="4"/>
      <c r="Q11869" s="4"/>
      <c r="R11869" s="4"/>
      <c r="S11869" s="4"/>
      <c r="T11869" s="4"/>
      <c r="U11869" s="4"/>
      <c r="V11869" s="4"/>
      <c r="W11869" s="4"/>
      <c r="X11869" s="4"/>
      <c r="Y11869" s="4"/>
      <c r="Z11869" s="4"/>
      <c r="AA11869" s="4"/>
      <c r="AB11869" s="4"/>
      <c r="AC11869" s="4"/>
      <c r="AD11869" s="4"/>
      <c r="AE11869" s="4"/>
      <c r="AF11869" s="4"/>
      <c r="AG11869" s="14"/>
    </row>
    <row r="11870" s="11" customFormat="1" spans="1:33">
      <c r="A11870" s="4"/>
      <c r="B11870" s="4"/>
      <c r="C11870" s="4"/>
      <c r="D11870" s="4"/>
      <c r="E11870" s="4"/>
      <c r="F11870" s="4"/>
      <c r="G11870" s="4"/>
      <c r="H11870" s="4"/>
      <c r="I11870" s="4"/>
      <c r="J11870" s="4"/>
      <c r="K11870" s="4"/>
      <c r="L11870" s="4"/>
      <c r="M11870" s="4"/>
      <c r="N11870" s="4"/>
      <c r="O11870" s="4"/>
      <c r="P11870" s="4"/>
      <c r="Q11870" s="4"/>
      <c r="R11870" s="4"/>
      <c r="S11870" s="4"/>
      <c r="T11870" s="4"/>
      <c r="U11870" s="4"/>
      <c r="V11870" s="4"/>
      <c r="W11870" s="4"/>
      <c r="X11870" s="4"/>
      <c r="Y11870" s="4"/>
      <c r="Z11870" s="4"/>
      <c r="AA11870" s="4"/>
      <c r="AB11870" s="4"/>
      <c r="AC11870" s="4"/>
      <c r="AD11870" s="4"/>
      <c r="AE11870" s="4"/>
      <c r="AF11870" s="4"/>
      <c r="AG11870" s="14"/>
    </row>
    <row r="11871" s="11" customFormat="1" spans="1:33">
      <c r="A11871" s="4"/>
      <c r="B11871" s="4"/>
      <c r="C11871" s="4"/>
      <c r="D11871" s="4"/>
      <c r="E11871" s="4"/>
      <c r="F11871" s="4"/>
      <c r="G11871" s="4"/>
      <c r="H11871" s="4"/>
      <c r="I11871" s="4"/>
      <c r="J11871" s="4"/>
      <c r="K11871" s="4"/>
      <c r="L11871" s="4"/>
      <c r="M11871" s="4"/>
      <c r="N11871" s="4"/>
      <c r="O11871" s="4"/>
      <c r="P11871" s="4"/>
      <c r="Q11871" s="4"/>
      <c r="R11871" s="4"/>
      <c r="S11871" s="4"/>
      <c r="T11871" s="4"/>
      <c r="U11871" s="4"/>
      <c r="V11871" s="4"/>
      <c r="W11871" s="4"/>
      <c r="X11871" s="4"/>
      <c r="Y11871" s="4"/>
      <c r="Z11871" s="4"/>
      <c r="AA11871" s="4"/>
      <c r="AB11871" s="4"/>
      <c r="AC11871" s="4"/>
      <c r="AD11871" s="4"/>
      <c r="AE11871" s="4"/>
      <c r="AF11871" s="4"/>
      <c r="AG11871" s="14"/>
    </row>
    <row r="11872" s="11" customFormat="1" spans="1:33">
      <c r="A11872" s="4"/>
      <c r="B11872" s="4"/>
      <c r="C11872" s="4"/>
      <c r="D11872" s="4"/>
      <c r="E11872" s="4"/>
      <c r="F11872" s="4"/>
      <c r="G11872" s="4"/>
      <c r="H11872" s="4"/>
      <c r="I11872" s="4"/>
      <c r="J11872" s="4"/>
      <c r="K11872" s="4"/>
      <c r="L11872" s="4"/>
      <c r="M11872" s="4"/>
      <c r="N11872" s="4"/>
      <c r="O11872" s="4"/>
      <c r="P11872" s="4"/>
      <c r="Q11872" s="4"/>
      <c r="R11872" s="4"/>
      <c r="S11872" s="4"/>
      <c r="T11872" s="4"/>
      <c r="U11872" s="4"/>
      <c r="V11872" s="4"/>
      <c r="W11872" s="4"/>
      <c r="X11872" s="4"/>
      <c r="Y11872" s="4"/>
      <c r="Z11872" s="4"/>
      <c r="AA11872" s="4"/>
      <c r="AB11872" s="4"/>
      <c r="AC11872" s="4"/>
      <c r="AD11872" s="4"/>
      <c r="AE11872" s="4"/>
      <c r="AF11872" s="4"/>
      <c r="AG11872" s="14"/>
    </row>
    <row r="11873" s="11" customFormat="1" spans="1:33">
      <c r="A11873" s="4"/>
      <c r="B11873" s="4"/>
      <c r="C11873" s="4"/>
      <c r="D11873" s="4"/>
      <c r="E11873" s="4"/>
      <c r="F11873" s="4"/>
      <c r="G11873" s="4"/>
      <c r="H11873" s="4"/>
      <c r="I11873" s="4"/>
      <c r="J11873" s="4"/>
      <c r="K11873" s="4"/>
      <c r="L11873" s="4"/>
      <c r="M11873" s="4"/>
      <c r="N11873" s="4"/>
      <c r="O11873" s="4"/>
      <c r="P11873" s="4"/>
      <c r="Q11873" s="4"/>
      <c r="R11873" s="4"/>
      <c r="S11873" s="4"/>
      <c r="T11873" s="4"/>
      <c r="U11873" s="4"/>
      <c r="V11873" s="4"/>
      <c r="W11873" s="4"/>
      <c r="X11873" s="4"/>
      <c r="Y11873" s="4"/>
      <c r="Z11873" s="4"/>
      <c r="AA11873" s="4"/>
      <c r="AB11873" s="4"/>
      <c r="AC11873" s="4"/>
      <c r="AD11873" s="4"/>
      <c r="AE11873" s="4"/>
      <c r="AF11873" s="4"/>
      <c r="AG11873" s="14"/>
    </row>
    <row r="11874" s="11" customFormat="1" spans="1:33">
      <c r="A11874" s="4"/>
      <c r="B11874" s="4"/>
      <c r="C11874" s="4"/>
      <c r="D11874" s="4"/>
      <c r="E11874" s="4"/>
      <c r="F11874" s="4"/>
      <c r="G11874" s="4"/>
      <c r="H11874" s="4"/>
      <c r="I11874" s="4"/>
      <c r="J11874" s="4"/>
      <c r="K11874" s="4"/>
      <c r="L11874" s="4"/>
      <c r="M11874" s="4"/>
      <c r="N11874" s="4"/>
      <c r="O11874" s="4"/>
      <c r="P11874" s="4"/>
      <c r="Q11874" s="4"/>
      <c r="R11874" s="4"/>
      <c r="S11874" s="4"/>
      <c r="T11874" s="4"/>
      <c r="U11874" s="4"/>
      <c r="V11874" s="4"/>
      <c r="W11874" s="4"/>
      <c r="X11874" s="4"/>
      <c r="Y11874" s="4"/>
      <c r="Z11874" s="4"/>
      <c r="AA11874" s="4"/>
      <c r="AB11874" s="4"/>
      <c r="AC11874" s="4"/>
      <c r="AD11874" s="4"/>
      <c r="AE11874" s="4"/>
      <c r="AF11874" s="4"/>
      <c r="AG11874" s="14"/>
    </row>
    <row r="11875" s="11" customFormat="1" spans="1:33">
      <c r="A11875" s="4"/>
      <c r="B11875" s="4"/>
      <c r="C11875" s="4"/>
      <c r="D11875" s="4"/>
      <c r="E11875" s="4"/>
      <c r="F11875" s="4"/>
      <c r="G11875" s="4"/>
      <c r="H11875" s="4"/>
      <c r="I11875" s="4"/>
      <c r="J11875" s="4"/>
      <c r="K11875" s="4"/>
      <c r="L11875" s="4"/>
      <c r="M11875" s="4"/>
      <c r="N11875" s="4"/>
      <c r="O11875" s="4"/>
      <c r="P11875" s="4"/>
      <c r="Q11875" s="4"/>
      <c r="R11875" s="4"/>
      <c r="S11875" s="4"/>
      <c r="T11875" s="4"/>
      <c r="U11875" s="4"/>
      <c r="V11875" s="4"/>
      <c r="W11875" s="4"/>
      <c r="X11875" s="4"/>
      <c r="Y11875" s="4"/>
      <c r="Z11875" s="4"/>
      <c r="AA11875" s="4"/>
      <c r="AB11875" s="4"/>
      <c r="AC11875" s="4"/>
      <c r="AD11875" s="4"/>
      <c r="AE11875" s="4"/>
      <c r="AF11875" s="4"/>
      <c r="AG11875" s="14"/>
    </row>
    <row r="11876" s="11" customFormat="1" spans="1:33">
      <c r="A11876" s="4"/>
      <c r="B11876" s="4"/>
      <c r="C11876" s="4"/>
      <c r="D11876" s="4"/>
      <c r="E11876" s="4"/>
      <c r="F11876" s="4"/>
      <c r="G11876" s="4"/>
      <c r="H11876" s="4"/>
      <c r="I11876" s="4"/>
      <c r="J11876" s="4"/>
      <c r="K11876" s="4"/>
      <c r="L11876" s="4"/>
      <c r="M11876" s="4"/>
      <c r="N11876" s="4"/>
      <c r="O11876" s="4"/>
      <c r="P11876" s="4"/>
      <c r="Q11876" s="4"/>
      <c r="R11876" s="4"/>
      <c r="S11876" s="4"/>
      <c r="T11876" s="4"/>
      <c r="U11876" s="4"/>
      <c r="V11876" s="4"/>
      <c r="W11876" s="4"/>
      <c r="X11876" s="4"/>
      <c r="Y11876" s="4"/>
      <c r="Z11876" s="4"/>
      <c r="AA11876" s="4"/>
      <c r="AB11876" s="4"/>
      <c r="AC11876" s="4"/>
      <c r="AD11876" s="4"/>
      <c r="AE11876" s="4"/>
      <c r="AF11876" s="4"/>
      <c r="AG11876" s="14"/>
    </row>
    <row r="11877" s="11" customFormat="1" spans="1:33">
      <c r="A11877" s="4"/>
      <c r="B11877" s="4"/>
      <c r="C11877" s="4"/>
      <c r="D11877" s="4"/>
      <c r="E11877" s="4"/>
      <c r="F11877" s="4"/>
      <c r="G11877" s="4"/>
      <c r="H11877" s="4"/>
      <c r="I11877" s="4"/>
      <c r="J11877" s="4"/>
      <c r="K11877" s="4"/>
      <c r="L11877" s="4"/>
      <c r="M11877" s="4"/>
      <c r="N11877" s="4"/>
      <c r="O11877" s="4"/>
      <c r="P11877" s="4"/>
      <c r="Q11877" s="4"/>
      <c r="R11877" s="4"/>
      <c r="S11877" s="4"/>
      <c r="T11877" s="4"/>
      <c r="U11877" s="4"/>
      <c r="V11877" s="4"/>
      <c r="W11877" s="4"/>
      <c r="X11877" s="4"/>
      <c r="Y11877" s="4"/>
      <c r="Z11877" s="4"/>
      <c r="AA11877" s="4"/>
      <c r="AB11877" s="4"/>
      <c r="AC11877" s="4"/>
      <c r="AD11877" s="4"/>
      <c r="AE11877" s="4"/>
      <c r="AF11877" s="4"/>
      <c r="AG11877" s="14"/>
    </row>
    <row r="11878" s="11" customFormat="1" spans="1:33">
      <c r="A11878" s="4"/>
      <c r="B11878" s="4"/>
      <c r="C11878" s="4"/>
      <c r="D11878" s="4"/>
      <c r="E11878" s="4"/>
      <c r="F11878" s="4"/>
      <c r="G11878" s="4"/>
      <c r="H11878" s="4"/>
      <c r="I11878" s="4"/>
      <c r="J11878" s="4"/>
      <c r="K11878" s="4"/>
      <c r="L11878" s="4"/>
      <c r="M11878" s="4"/>
      <c r="N11878" s="4"/>
      <c r="O11878" s="4"/>
      <c r="P11878" s="4"/>
      <c r="Q11878" s="4"/>
      <c r="R11878" s="4"/>
      <c r="S11878" s="4"/>
      <c r="T11878" s="4"/>
      <c r="U11878" s="4"/>
      <c r="V11878" s="4"/>
      <c r="W11878" s="4"/>
      <c r="X11878" s="4"/>
      <c r="Y11878" s="4"/>
      <c r="Z11878" s="4"/>
      <c r="AA11878" s="4"/>
      <c r="AB11878" s="4"/>
      <c r="AC11878" s="4"/>
      <c r="AD11878" s="4"/>
      <c r="AE11878" s="4"/>
      <c r="AF11878" s="4"/>
      <c r="AG11878" s="14"/>
    </row>
    <row r="11879" s="11" customFormat="1" spans="1:33">
      <c r="A11879" s="4"/>
      <c r="B11879" s="4"/>
      <c r="C11879" s="4"/>
      <c r="D11879" s="4"/>
      <c r="E11879" s="4"/>
      <c r="F11879" s="4"/>
      <c r="G11879" s="4"/>
      <c r="H11879" s="4"/>
      <c r="I11879" s="4"/>
      <c r="J11879" s="4"/>
      <c r="K11879" s="4"/>
      <c r="L11879" s="4"/>
      <c r="M11879" s="4"/>
      <c r="N11879" s="4"/>
      <c r="O11879" s="4"/>
      <c r="P11879" s="4"/>
      <c r="Q11879" s="4"/>
      <c r="R11879" s="4"/>
      <c r="S11879" s="4"/>
      <c r="T11879" s="4"/>
      <c r="U11879" s="4"/>
      <c r="V11879" s="4"/>
      <c r="W11879" s="4"/>
      <c r="X11879" s="4"/>
      <c r="Y11879" s="4"/>
      <c r="Z11879" s="4"/>
      <c r="AA11879" s="4"/>
      <c r="AB11879" s="4"/>
      <c r="AC11879" s="4"/>
      <c r="AD11879" s="4"/>
      <c r="AE11879" s="4"/>
      <c r="AF11879" s="4"/>
      <c r="AG11879" s="14"/>
    </row>
    <row r="11880" s="11" customFormat="1" spans="1:33">
      <c r="A11880" s="4"/>
      <c r="B11880" s="4"/>
      <c r="C11880" s="4"/>
      <c r="D11880" s="4"/>
      <c r="E11880" s="4"/>
      <c r="F11880" s="4"/>
      <c r="G11880" s="4"/>
      <c r="H11880" s="4"/>
      <c r="I11880" s="4"/>
      <c r="J11880" s="4"/>
      <c r="K11880" s="4"/>
      <c r="L11880" s="4"/>
      <c r="M11880" s="4"/>
      <c r="N11880" s="4"/>
      <c r="O11880" s="4"/>
      <c r="P11880" s="4"/>
      <c r="Q11880" s="4"/>
      <c r="R11880" s="4"/>
      <c r="S11880" s="4"/>
      <c r="T11880" s="4"/>
      <c r="U11880" s="4"/>
      <c r="V11880" s="4"/>
      <c r="W11880" s="4"/>
      <c r="X11880" s="4"/>
      <c r="Y11880" s="4"/>
      <c r="Z11880" s="4"/>
      <c r="AA11880" s="4"/>
      <c r="AB11880" s="4"/>
      <c r="AC11880" s="4"/>
      <c r="AD11880" s="4"/>
      <c r="AE11880" s="4"/>
      <c r="AF11880" s="4"/>
      <c r="AG11880" s="14"/>
    </row>
    <row r="11881" s="11" customFormat="1" spans="1:33">
      <c r="A11881" s="4"/>
      <c r="B11881" s="4"/>
      <c r="C11881" s="4"/>
      <c r="D11881" s="4"/>
      <c r="E11881" s="4"/>
      <c r="F11881" s="4"/>
      <c r="G11881" s="4"/>
      <c r="H11881" s="4"/>
      <c r="I11881" s="4"/>
      <c r="J11881" s="4"/>
      <c r="K11881" s="4"/>
      <c r="L11881" s="4"/>
      <c r="M11881" s="4"/>
      <c r="N11881" s="4"/>
      <c r="O11881" s="4"/>
      <c r="P11881" s="4"/>
      <c r="Q11881" s="4"/>
      <c r="R11881" s="4"/>
      <c r="S11881" s="4"/>
      <c r="T11881" s="4"/>
      <c r="U11881" s="4"/>
      <c r="V11881" s="4"/>
      <c r="W11881" s="4"/>
      <c r="X11881" s="4"/>
      <c r="Y11881" s="4"/>
      <c r="Z11881" s="4"/>
      <c r="AA11881" s="4"/>
      <c r="AB11881" s="4"/>
      <c r="AC11881" s="4"/>
      <c r="AD11881" s="4"/>
      <c r="AE11881" s="4"/>
      <c r="AF11881" s="4"/>
      <c r="AG11881" s="14"/>
    </row>
    <row r="11882" s="11" customFormat="1" spans="1:33">
      <c r="A11882" s="4"/>
      <c r="B11882" s="4"/>
      <c r="C11882" s="4"/>
      <c r="D11882" s="4"/>
      <c r="E11882" s="4"/>
      <c r="F11882" s="4"/>
      <c r="G11882" s="4"/>
      <c r="H11882" s="4"/>
      <c r="I11882" s="4"/>
      <c r="J11882" s="4"/>
      <c r="K11882" s="4"/>
      <c r="L11882" s="4"/>
      <c r="M11882" s="4"/>
      <c r="N11882" s="4"/>
      <c r="O11882" s="4"/>
      <c r="P11882" s="4"/>
      <c r="Q11882" s="4"/>
      <c r="R11882" s="4"/>
      <c r="S11882" s="4"/>
      <c r="T11882" s="4"/>
      <c r="U11882" s="4"/>
      <c r="V11882" s="4"/>
      <c r="W11882" s="4"/>
      <c r="X11882" s="4"/>
      <c r="Y11882" s="4"/>
      <c r="Z11882" s="4"/>
      <c r="AA11882" s="4"/>
      <c r="AB11882" s="4"/>
      <c r="AC11882" s="4"/>
      <c r="AD11882" s="4"/>
      <c r="AE11882" s="4"/>
      <c r="AF11882" s="4"/>
      <c r="AG11882" s="14"/>
    </row>
    <row r="11883" s="11" customFormat="1" spans="1:33">
      <c r="A11883" s="4"/>
      <c r="B11883" s="4"/>
      <c r="C11883" s="4"/>
      <c r="D11883" s="4"/>
      <c r="E11883" s="4"/>
      <c r="F11883" s="4"/>
      <c r="G11883" s="4"/>
      <c r="H11883" s="4"/>
      <c r="I11883" s="4"/>
      <c r="J11883" s="4"/>
      <c r="K11883" s="4"/>
      <c r="L11883" s="4"/>
      <c r="M11883" s="4"/>
      <c r="N11883" s="4"/>
      <c r="O11883" s="4"/>
      <c r="P11883" s="4"/>
      <c r="Q11883" s="4"/>
      <c r="R11883" s="4"/>
      <c r="S11883" s="4"/>
      <c r="T11883" s="4"/>
      <c r="U11883" s="4"/>
      <c r="V11883" s="4"/>
      <c r="W11883" s="4"/>
      <c r="X11883" s="4"/>
      <c r="Y11883" s="4"/>
      <c r="Z11883" s="4"/>
      <c r="AA11883" s="4"/>
      <c r="AB11883" s="4"/>
      <c r="AC11883" s="4"/>
      <c r="AD11883" s="4"/>
      <c r="AE11883" s="4"/>
      <c r="AF11883" s="4"/>
      <c r="AG11883" s="14"/>
    </row>
    <row r="11884" s="11" customFormat="1" spans="1:33">
      <c r="A11884" s="4"/>
      <c r="B11884" s="4"/>
      <c r="C11884" s="4"/>
      <c r="D11884" s="4"/>
      <c r="E11884" s="4"/>
      <c r="F11884" s="4"/>
      <c r="G11884" s="4"/>
      <c r="H11884" s="4"/>
      <c r="I11884" s="4"/>
      <c r="J11884" s="4"/>
      <c r="K11884" s="4"/>
      <c r="L11884" s="4"/>
      <c r="M11884" s="4"/>
      <c r="N11884" s="4"/>
      <c r="O11884" s="4"/>
      <c r="P11884" s="4"/>
      <c r="Q11884" s="4"/>
      <c r="R11884" s="4"/>
      <c r="S11884" s="4"/>
      <c r="T11884" s="4"/>
      <c r="U11884" s="4"/>
      <c r="V11884" s="4"/>
      <c r="W11884" s="4"/>
      <c r="X11884" s="4"/>
      <c r="Y11884" s="4"/>
      <c r="Z11884" s="4"/>
      <c r="AA11884" s="4"/>
      <c r="AB11884" s="4"/>
      <c r="AC11884" s="4"/>
      <c r="AD11884" s="4"/>
      <c r="AE11884" s="4"/>
      <c r="AF11884" s="4"/>
      <c r="AG11884" s="14"/>
    </row>
    <row r="11885" s="11" customFormat="1" spans="1:33">
      <c r="A11885" s="4"/>
      <c r="B11885" s="4"/>
      <c r="C11885" s="4"/>
      <c r="D11885" s="4"/>
      <c r="E11885" s="4"/>
      <c r="F11885" s="4"/>
      <c r="G11885" s="4"/>
      <c r="H11885" s="4"/>
      <c r="I11885" s="4"/>
      <c r="J11885" s="4"/>
      <c r="K11885" s="4"/>
      <c r="L11885" s="4"/>
      <c r="M11885" s="4"/>
      <c r="N11885" s="4"/>
      <c r="O11885" s="4"/>
      <c r="P11885" s="4"/>
      <c r="Q11885" s="4"/>
      <c r="R11885" s="4"/>
      <c r="S11885" s="4"/>
      <c r="T11885" s="4"/>
      <c r="U11885" s="4"/>
      <c r="V11885" s="4"/>
      <c r="W11885" s="4"/>
      <c r="X11885" s="4"/>
      <c r="Y11885" s="4"/>
      <c r="Z11885" s="4"/>
      <c r="AA11885" s="4"/>
      <c r="AB11885" s="4"/>
      <c r="AC11885" s="4"/>
      <c r="AD11885" s="4"/>
      <c r="AE11885" s="4"/>
      <c r="AF11885" s="4"/>
      <c r="AG11885" s="14"/>
    </row>
    <row r="11886" s="11" customFormat="1" spans="1:33">
      <c r="A11886" s="4"/>
      <c r="B11886" s="4"/>
      <c r="C11886" s="4"/>
      <c r="D11886" s="4"/>
      <c r="E11886" s="4"/>
      <c r="F11886" s="4"/>
      <c r="G11886" s="4"/>
      <c r="H11886" s="4"/>
      <c r="I11886" s="4"/>
      <c r="J11886" s="4"/>
      <c r="K11886" s="4"/>
      <c r="L11886" s="4"/>
      <c r="M11886" s="4"/>
      <c r="N11886" s="4"/>
      <c r="O11886" s="4"/>
      <c r="P11886" s="4"/>
      <c r="Q11886" s="4"/>
      <c r="R11886" s="4"/>
      <c r="S11886" s="4"/>
      <c r="T11886" s="4"/>
      <c r="U11886" s="4"/>
      <c r="V11886" s="4"/>
      <c r="W11886" s="4"/>
      <c r="X11886" s="4"/>
      <c r="Y11886" s="4"/>
      <c r="Z11886" s="4"/>
      <c r="AA11886" s="4"/>
      <c r="AB11886" s="4"/>
      <c r="AC11886" s="4"/>
      <c r="AD11886" s="4"/>
      <c r="AE11886" s="4"/>
      <c r="AF11886" s="4"/>
      <c r="AG11886" s="14"/>
    </row>
    <row r="11887" s="11" customFormat="1" spans="1:33">
      <c r="A11887" s="4"/>
      <c r="B11887" s="4"/>
      <c r="C11887" s="4"/>
      <c r="D11887" s="4"/>
      <c r="E11887" s="4"/>
      <c r="F11887" s="4"/>
      <c r="G11887" s="4"/>
      <c r="H11887" s="4"/>
      <c r="I11887" s="4"/>
      <c r="J11887" s="4"/>
      <c r="K11887" s="4"/>
      <c r="L11887" s="4"/>
      <c r="M11887" s="4"/>
      <c r="N11887" s="4"/>
      <c r="O11887" s="4"/>
      <c r="P11887" s="4"/>
      <c r="Q11887" s="4"/>
      <c r="R11887" s="4"/>
      <c r="S11887" s="4"/>
      <c r="T11887" s="4"/>
      <c r="U11887" s="4"/>
      <c r="V11887" s="4"/>
      <c r="W11887" s="4"/>
      <c r="X11887" s="4"/>
      <c r="Y11887" s="4"/>
      <c r="Z11887" s="4"/>
      <c r="AA11887" s="4"/>
      <c r="AB11887" s="4"/>
      <c r="AC11887" s="4"/>
      <c r="AD11887" s="4"/>
      <c r="AE11887" s="4"/>
      <c r="AF11887" s="4"/>
      <c r="AG11887" s="14"/>
    </row>
    <row r="11888" s="11" customFormat="1" spans="1:33">
      <c r="A11888" s="4"/>
      <c r="B11888" s="4"/>
      <c r="C11888" s="4"/>
      <c r="D11888" s="4"/>
      <c r="E11888" s="4"/>
      <c r="F11888" s="4"/>
      <c r="G11888" s="4"/>
      <c r="H11888" s="4"/>
      <c r="I11888" s="4"/>
      <c r="J11888" s="4"/>
      <c r="K11888" s="4"/>
      <c r="L11888" s="4"/>
      <c r="M11888" s="4"/>
      <c r="N11888" s="4"/>
      <c r="O11888" s="4"/>
      <c r="P11888" s="4"/>
      <c r="Q11888" s="4"/>
      <c r="R11888" s="4"/>
      <c r="S11888" s="4"/>
      <c r="T11888" s="4"/>
      <c r="U11888" s="4"/>
      <c r="V11888" s="4"/>
      <c r="W11888" s="4"/>
      <c r="X11888" s="4"/>
      <c r="Y11888" s="4"/>
      <c r="Z11888" s="4"/>
      <c r="AA11888" s="4"/>
      <c r="AB11888" s="4"/>
      <c r="AC11888" s="4"/>
      <c r="AD11888" s="4"/>
      <c r="AE11888" s="4"/>
      <c r="AF11888" s="4"/>
      <c r="AG11888" s="14"/>
    </row>
    <row r="11889" s="11" customFormat="1" spans="1:33">
      <c r="A11889" s="4"/>
      <c r="B11889" s="4"/>
      <c r="C11889" s="4"/>
      <c r="D11889" s="4"/>
      <c r="E11889" s="4"/>
      <c r="F11889" s="4"/>
      <c r="G11889" s="4"/>
      <c r="H11889" s="4"/>
      <c r="I11889" s="4"/>
      <c r="J11889" s="4"/>
      <c r="K11889" s="4"/>
      <c r="L11889" s="4"/>
      <c r="M11889" s="4"/>
      <c r="N11889" s="4"/>
      <c r="O11889" s="4"/>
      <c r="P11889" s="4"/>
      <c r="Q11889" s="4"/>
      <c r="R11889" s="4"/>
      <c r="S11889" s="4"/>
      <c r="T11889" s="4"/>
      <c r="U11889" s="4"/>
      <c r="V11889" s="4"/>
      <c r="W11889" s="4"/>
      <c r="X11889" s="4"/>
      <c r="Y11889" s="4"/>
      <c r="Z11889" s="4"/>
      <c r="AA11889" s="4"/>
      <c r="AB11889" s="4"/>
      <c r="AC11889" s="4"/>
      <c r="AD11889" s="4"/>
      <c r="AE11889" s="4"/>
      <c r="AF11889" s="4"/>
      <c r="AG11889" s="14"/>
    </row>
    <row r="11890" s="11" customFormat="1" spans="1:33">
      <c r="A11890" s="4"/>
      <c r="B11890" s="4"/>
      <c r="C11890" s="4"/>
      <c r="D11890" s="4"/>
      <c r="E11890" s="4"/>
      <c r="F11890" s="4"/>
      <c r="G11890" s="4"/>
      <c r="H11890" s="4"/>
      <c r="I11890" s="4"/>
      <c r="J11890" s="4"/>
      <c r="K11890" s="4"/>
      <c r="L11890" s="4"/>
      <c r="M11890" s="4"/>
      <c r="N11890" s="4"/>
      <c r="O11890" s="4"/>
      <c r="P11890" s="4"/>
      <c r="Q11890" s="4"/>
      <c r="R11890" s="4"/>
      <c r="S11890" s="4"/>
      <c r="T11890" s="4"/>
      <c r="U11890" s="4"/>
      <c r="V11890" s="4"/>
      <c r="W11890" s="4"/>
      <c r="X11890" s="4"/>
      <c r="Y11890" s="4"/>
      <c r="Z11890" s="4"/>
      <c r="AA11890" s="4"/>
      <c r="AB11890" s="4"/>
      <c r="AC11890" s="4"/>
      <c r="AD11890" s="4"/>
      <c r="AE11890" s="4"/>
      <c r="AF11890" s="4"/>
      <c r="AG11890" s="14"/>
    </row>
    <row r="11891" s="11" customFormat="1" spans="1:33">
      <c r="A11891" s="4"/>
      <c r="B11891" s="4"/>
      <c r="C11891" s="4"/>
      <c r="D11891" s="4"/>
      <c r="E11891" s="4"/>
      <c r="F11891" s="4"/>
      <c r="G11891" s="4"/>
      <c r="H11891" s="4"/>
      <c r="I11891" s="4"/>
      <c r="J11891" s="4"/>
      <c r="K11891" s="4"/>
      <c r="L11891" s="4"/>
      <c r="M11891" s="4"/>
      <c r="N11891" s="4"/>
      <c r="O11891" s="4"/>
      <c r="P11891" s="4"/>
      <c r="Q11891" s="4"/>
      <c r="R11891" s="4"/>
      <c r="S11891" s="4"/>
      <c r="T11891" s="4"/>
      <c r="U11891" s="4"/>
      <c r="V11891" s="4"/>
      <c r="W11891" s="4"/>
      <c r="X11891" s="4"/>
      <c r="Y11891" s="4"/>
      <c r="Z11891" s="4"/>
      <c r="AA11891" s="4"/>
      <c r="AB11891" s="4"/>
      <c r="AC11891" s="4"/>
      <c r="AD11891" s="4"/>
      <c r="AE11891" s="4"/>
      <c r="AF11891" s="4"/>
      <c r="AG11891" s="14"/>
    </row>
    <row r="11892" s="11" customFormat="1" spans="1:33">
      <c r="A11892" s="4"/>
      <c r="B11892" s="4"/>
      <c r="C11892" s="4"/>
      <c r="D11892" s="4"/>
      <c r="E11892" s="4"/>
      <c r="F11892" s="4"/>
      <c r="G11892" s="4"/>
      <c r="H11892" s="4"/>
      <c r="I11892" s="4"/>
      <c r="J11892" s="4"/>
      <c r="K11892" s="4"/>
      <c r="L11892" s="4"/>
      <c r="M11892" s="4"/>
      <c r="N11892" s="4"/>
      <c r="O11892" s="4"/>
      <c r="P11892" s="4"/>
      <c r="Q11892" s="4"/>
      <c r="R11892" s="4"/>
      <c r="S11892" s="4"/>
      <c r="T11892" s="4"/>
      <c r="U11892" s="4"/>
      <c r="V11892" s="4"/>
      <c r="W11892" s="4"/>
      <c r="X11892" s="4"/>
      <c r="Y11892" s="4"/>
      <c r="Z11892" s="4"/>
      <c r="AA11892" s="4"/>
      <c r="AB11892" s="4"/>
      <c r="AC11892" s="4"/>
      <c r="AD11892" s="4"/>
      <c r="AE11892" s="4"/>
      <c r="AF11892" s="4"/>
      <c r="AG11892" s="14"/>
    </row>
    <row r="11893" s="11" customFormat="1" spans="1:33">
      <c r="A11893" s="4"/>
      <c r="B11893" s="4"/>
      <c r="C11893" s="4"/>
      <c r="D11893" s="4"/>
      <c r="E11893" s="4"/>
      <c r="F11893" s="4"/>
      <c r="G11893" s="4"/>
      <c r="H11893" s="4"/>
      <c r="I11893" s="4"/>
      <c r="J11893" s="4"/>
      <c r="K11893" s="4"/>
      <c r="L11893" s="4"/>
      <c r="M11893" s="4"/>
      <c r="N11893" s="4"/>
      <c r="O11893" s="4"/>
      <c r="P11893" s="4"/>
      <c r="Q11893" s="4"/>
      <c r="R11893" s="4"/>
      <c r="S11893" s="4"/>
      <c r="T11893" s="4"/>
      <c r="U11893" s="4"/>
      <c r="V11893" s="4"/>
      <c r="W11893" s="4"/>
      <c r="X11893" s="4"/>
      <c r="Y11893" s="4"/>
      <c r="Z11893" s="4"/>
      <c r="AA11893" s="4"/>
      <c r="AB11893" s="4"/>
      <c r="AC11893" s="4"/>
      <c r="AD11893" s="4"/>
      <c r="AE11893" s="4"/>
      <c r="AF11893" s="4"/>
      <c r="AG11893" s="14"/>
    </row>
    <row r="11894" s="11" customFormat="1" spans="1:33">
      <c r="A11894" s="4"/>
      <c r="B11894" s="4"/>
      <c r="C11894" s="4"/>
      <c r="D11894" s="4"/>
      <c r="E11894" s="4"/>
      <c r="F11894" s="4"/>
      <c r="G11894" s="4"/>
      <c r="H11894" s="4"/>
      <c r="I11894" s="4"/>
      <c r="J11894" s="4"/>
      <c r="K11894" s="4"/>
      <c r="L11894" s="4"/>
      <c r="M11894" s="4"/>
      <c r="N11894" s="4"/>
      <c r="O11894" s="4"/>
      <c r="P11894" s="4"/>
      <c r="Q11894" s="4"/>
      <c r="R11894" s="4"/>
      <c r="S11894" s="4"/>
      <c r="T11894" s="4"/>
      <c r="U11894" s="4"/>
      <c r="V11894" s="4"/>
      <c r="W11894" s="4"/>
      <c r="X11894" s="4"/>
      <c r="Y11894" s="4"/>
      <c r="Z11894" s="4"/>
      <c r="AA11894" s="4"/>
      <c r="AB11894" s="4"/>
      <c r="AC11894" s="4"/>
      <c r="AD11894" s="4"/>
      <c r="AE11894" s="4"/>
      <c r="AF11894" s="4"/>
      <c r="AG11894" s="14"/>
    </row>
    <row r="11895" s="11" customFormat="1" spans="1:33">
      <c r="A11895" s="4"/>
      <c r="B11895" s="4"/>
      <c r="C11895" s="4"/>
      <c r="D11895" s="4"/>
      <c r="E11895" s="4"/>
      <c r="F11895" s="4"/>
      <c r="G11895" s="4"/>
      <c r="H11895" s="4"/>
      <c r="I11895" s="4"/>
      <c r="J11895" s="4"/>
      <c r="K11895" s="4"/>
      <c r="L11895" s="4"/>
      <c r="M11895" s="4"/>
      <c r="N11895" s="4"/>
      <c r="O11895" s="4"/>
      <c r="P11895" s="4"/>
      <c r="Q11895" s="4"/>
      <c r="R11895" s="4"/>
      <c r="S11895" s="4"/>
      <c r="T11895" s="4"/>
      <c r="U11895" s="4"/>
      <c r="V11895" s="4"/>
      <c r="W11895" s="4"/>
      <c r="X11895" s="4"/>
      <c r="Y11895" s="4"/>
      <c r="Z11895" s="4"/>
      <c r="AA11895" s="4"/>
      <c r="AB11895" s="4"/>
      <c r="AC11895" s="4"/>
      <c r="AD11895" s="4"/>
      <c r="AE11895" s="4"/>
      <c r="AF11895" s="4"/>
      <c r="AG11895" s="14"/>
    </row>
    <row r="11896" s="11" customFormat="1" spans="1:33">
      <c r="A11896" s="4"/>
      <c r="B11896" s="4"/>
      <c r="C11896" s="4"/>
      <c r="D11896" s="4"/>
      <c r="E11896" s="4"/>
      <c r="F11896" s="4"/>
      <c r="G11896" s="4"/>
      <c r="H11896" s="4"/>
      <c r="I11896" s="4"/>
      <c r="J11896" s="4"/>
      <c r="K11896" s="4"/>
      <c r="L11896" s="4"/>
      <c r="M11896" s="4"/>
      <c r="N11896" s="4"/>
      <c r="O11896" s="4"/>
      <c r="P11896" s="4"/>
      <c r="Q11896" s="4"/>
      <c r="R11896" s="4"/>
      <c r="S11896" s="4"/>
      <c r="T11896" s="4"/>
      <c r="U11896" s="4"/>
      <c r="V11896" s="4"/>
      <c r="W11896" s="4"/>
      <c r="X11896" s="4"/>
      <c r="Y11896" s="4"/>
      <c r="Z11896" s="4"/>
      <c r="AA11896" s="4"/>
      <c r="AB11896" s="4"/>
      <c r="AC11896" s="4"/>
      <c r="AD11896" s="4"/>
      <c r="AE11896" s="4"/>
      <c r="AF11896" s="4"/>
      <c r="AG11896" s="14"/>
    </row>
    <row r="11897" s="11" customFormat="1" spans="1:33">
      <c r="A11897" s="4"/>
      <c r="B11897" s="4"/>
      <c r="C11897" s="4"/>
      <c r="D11897" s="4"/>
      <c r="E11897" s="4"/>
      <c r="F11897" s="4"/>
      <c r="G11897" s="4"/>
      <c r="H11897" s="4"/>
      <c r="I11897" s="4"/>
      <c r="J11897" s="4"/>
      <c r="K11897" s="4"/>
      <c r="L11897" s="4"/>
      <c r="M11897" s="4"/>
      <c r="N11897" s="4"/>
      <c r="O11897" s="4"/>
      <c r="P11897" s="4"/>
      <c r="Q11897" s="4"/>
      <c r="R11897" s="4"/>
      <c r="S11897" s="4"/>
      <c r="T11897" s="4"/>
      <c r="U11897" s="4"/>
      <c r="V11897" s="4"/>
      <c r="W11897" s="4"/>
      <c r="X11897" s="4"/>
      <c r="Y11897" s="4"/>
      <c r="Z11897" s="4"/>
      <c r="AA11897" s="4"/>
      <c r="AB11897" s="4"/>
      <c r="AC11897" s="4"/>
      <c r="AD11897" s="4"/>
      <c r="AE11897" s="4"/>
      <c r="AF11897" s="4"/>
      <c r="AG11897" s="14"/>
    </row>
    <row r="11898" s="11" customFormat="1" spans="1:33">
      <c r="A11898" s="4"/>
      <c r="B11898" s="4"/>
      <c r="C11898" s="4"/>
      <c r="D11898" s="4"/>
      <c r="E11898" s="4"/>
      <c r="F11898" s="4"/>
      <c r="G11898" s="4"/>
      <c r="H11898" s="4"/>
      <c r="I11898" s="4"/>
      <c r="J11898" s="4"/>
      <c r="K11898" s="4"/>
      <c r="L11898" s="4"/>
      <c r="M11898" s="4"/>
      <c r="N11898" s="4"/>
      <c r="O11898" s="4"/>
      <c r="P11898" s="4"/>
      <c r="Q11898" s="4"/>
      <c r="R11898" s="4"/>
      <c r="S11898" s="4"/>
      <c r="T11898" s="4"/>
      <c r="U11898" s="4"/>
      <c r="V11898" s="4"/>
      <c r="W11898" s="4"/>
      <c r="X11898" s="4"/>
      <c r="Y11898" s="4"/>
      <c r="Z11898" s="4"/>
      <c r="AA11898" s="4"/>
      <c r="AB11898" s="4"/>
      <c r="AC11898" s="4"/>
      <c r="AD11898" s="4"/>
      <c r="AE11898" s="4"/>
      <c r="AF11898" s="4"/>
      <c r="AG11898" s="14"/>
    </row>
    <row r="11899" s="11" customFormat="1" spans="1:33">
      <c r="A11899" s="4"/>
      <c r="B11899" s="4"/>
      <c r="C11899" s="4"/>
      <c r="D11899" s="4"/>
      <c r="E11899" s="4"/>
      <c r="F11899" s="4"/>
      <c r="G11899" s="4"/>
      <c r="H11899" s="4"/>
      <c r="I11899" s="4"/>
      <c r="J11899" s="4"/>
      <c r="K11899" s="4"/>
      <c r="L11899" s="4"/>
      <c r="M11899" s="4"/>
      <c r="N11899" s="4"/>
      <c r="O11899" s="4"/>
      <c r="P11899" s="4"/>
      <c r="Q11899" s="4"/>
      <c r="R11899" s="4"/>
      <c r="S11899" s="4"/>
      <c r="T11899" s="4"/>
      <c r="U11899" s="4"/>
      <c r="V11899" s="4"/>
      <c r="W11899" s="4"/>
      <c r="X11899" s="4"/>
      <c r="Y11899" s="4"/>
      <c r="Z11899" s="4"/>
      <c r="AA11899" s="4"/>
      <c r="AB11899" s="4"/>
      <c r="AC11899" s="4"/>
      <c r="AD11899" s="4"/>
      <c r="AE11899" s="4"/>
      <c r="AF11899" s="4"/>
      <c r="AG11899" s="14"/>
    </row>
    <row r="11900" s="11" customFormat="1" spans="1:33">
      <c r="A11900" s="4"/>
      <c r="B11900" s="4"/>
      <c r="C11900" s="4"/>
      <c r="D11900" s="4"/>
      <c r="E11900" s="4"/>
      <c r="F11900" s="4"/>
      <c r="G11900" s="4"/>
      <c r="H11900" s="4"/>
      <c r="I11900" s="4"/>
      <c r="J11900" s="4"/>
      <c r="K11900" s="4"/>
      <c r="L11900" s="4"/>
      <c r="M11900" s="4"/>
      <c r="N11900" s="4"/>
      <c r="O11900" s="4"/>
      <c r="P11900" s="4"/>
      <c r="Q11900" s="4"/>
      <c r="R11900" s="4"/>
      <c r="S11900" s="4"/>
      <c r="T11900" s="4"/>
      <c r="U11900" s="4"/>
      <c r="V11900" s="4"/>
      <c r="W11900" s="4"/>
      <c r="X11900" s="4"/>
      <c r="Y11900" s="4"/>
      <c r="Z11900" s="4"/>
      <c r="AA11900" s="4"/>
      <c r="AB11900" s="4"/>
      <c r="AC11900" s="4"/>
      <c r="AD11900" s="4"/>
      <c r="AE11900" s="4"/>
      <c r="AF11900" s="4"/>
      <c r="AG11900" s="14"/>
    </row>
    <row r="11901" s="11" customFormat="1" spans="1:33">
      <c r="A11901" s="4"/>
      <c r="B11901" s="4"/>
      <c r="C11901" s="4"/>
      <c r="D11901" s="4"/>
      <c r="E11901" s="4"/>
      <c r="F11901" s="4"/>
      <c r="G11901" s="4"/>
      <c r="H11901" s="4"/>
      <c r="I11901" s="4"/>
      <c r="J11901" s="4"/>
      <c r="K11901" s="4"/>
      <c r="L11901" s="4"/>
      <c r="M11901" s="4"/>
      <c r="N11901" s="4"/>
      <c r="O11901" s="4"/>
      <c r="P11901" s="4"/>
      <c r="Q11901" s="4"/>
      <c r="R11901" s="4"/>
      <c r="S11901" s="4"/>
      <c r="T11901" s="4"/>
      <c r="U11901" s="4"/>
      <c r="V11901" s="4"/>
      <c r="W11901" s="4"/>
      <c r="X11901" s="4"/>
      <c r="Y11901" s="4"/>
      <c r="Z11901" s="4"/>
      <c r="AA11901" s="4"/>
      <c r="AB11901" s="4"/>
      <c r="AC11901" s="4"/>
      <c r="AD11901" s="4"/>
      <c r="AE11901" s="4"/>
      <c r="AF11901" s="4"/>
      <c r="AG11901" s="14"/>
    </row>
    <row r="11902" s="11" customFormat="1" spans="1:33">
      <c r="A11902" s="4"/>
      <c r="B11902" s="4"/>
      <c r="C11902" s="4"/>
      <c r="D11902" s="4"/>
      <c r="E11902" s="4"/>
      <c r="F11902" s="4"/>
      <c r="G11902" s="4"/>
      <c r="H11902" s="4"/>
      <c r="I11902" s="4"/>
      <c r="J11902" s="4"/>
      <c r="K11902" s="4"/>
      <c r="L11902" s="4"/>
      <c r="M11902" s="4"/>
      <c r="N11902" s="4"/>
      <c r="O11902" s="4"/>
      <c r="P11902" s="4"/>
      <c r="Q11902" s="4"/>
      <c r="R11902" s="4"/>
      <c r="S11902" s="4"/>
      <c r="T11902" s="4"/>
      <c r="U11902" s="4"/>
      <c r="V11902" s="4"/>
      <c r="W11902" s="4"/>
      <c r="X11902" s="4"/>
      <c r="Y11902" s="4"/>
      <c r="Z11902" s="4"/>
      <c r="AA11902" s="4"/>
      <c r="AB11902" s="4"/>
      <c r="AC11902" s="4"/>
      <c r="AD11902" s="4"/>
      <c r="AE11902" s="4"/>
      <c r="AF11902" s="4"/>
      <c r="AG11902" s="14"/>
    </row>
    <row r="11903" s="11" customFormat="1" spans="1:33">
      <c r="A11903" s="4"/>
      <c r="B11903" s="4"/>
      <c r="C11903" s="4"/>
      <c r="D11903" s="4"/>
      <c r="E11903" s="4"/>
      <c r="F11903" s="4"/>
      <c r="G11903" s="4"/>
      <c r="H11903" s="4"/>
      <c r="I11903" s="4"/>
      <c r="J11903" s="4"/>
      <c r="K11903" s="4"/>
      <c r="L11903" s="4"/>
      <c r="M11903" s="4"/>
      <c r="N11903" s="4"/>
      <c r="O11903" s="4"/>
      <c r="P11903" s="4"/>
      <c r="Q11903" s="4"/>
      <c r="R11903" s="4"/>
      <c r="S11903" s="4"/>
      <c r="T11903" s="4"/>
      <c r="U11903" s="4"/>
      <c r="V11903" s="4"/>
      <c r="W11903" s="4"/>
      <c r="X11903" s="4"/>
      <c r="Y11903" s="4"/>
      <c r="Z11903" s="4"/>
      <c r="AA11903" s="4"/>
      <c r="AB11903" s="4"/>
      <c r="AC11903" s="4"/>
      <c r="AD11903" s="4"/>
      <c r="AE11903" s="4"/>
      <c r="AF11903" s="4"/>
      <c r="AG11903" s="14"/>
    </row>
    <row r="11904" s="11" customFormat="1" spans="1:33">
      <c r="A11904" s="4"/>
      <c r="B11904" s="4"/>
      <c r="C11904" s="4"/>
      <c r="D11904" s="4"/>
      <c r="E11904" s="4"/>
      <c r="F11904" s="4"/>
      <c r="G11904" s="4"/>
      <c r="H11904" s="4"/>
      <c r="I11904" s="4"/>
      <c r="J11904" s="4"/>
      <c r="K11904" s="4"/>
      <c r="L11904" s="4"/>
      <c r="M11904" s="4"/>
      <c r="N11904" s="4"/>
      <c r="O11904" s="4"/>
      <c r="P11904" s="4"/>
      <c r="Q11904" s="4"/>
      <c r="R11904" s="4"/>
      <c r="S11904" s="4"/>
      <c r="T11904" s="4"/>
      <c r="U11904" s="4"/>
      <c r="V11904" s="4"/>
      <c r="W11904" s="4"/>
      <c r="X11904" s="4"/>
      <c r="Y11904" s="4"/>
      <c r="Z11904" s="4"/>
      <c r="AA11904" s="4"/>
      <c r="AB11904" s="4"/>
      <c r="AC11904" s="4"/>
      <c r="AD11904" s="4"/>
      <c r="AE11904" s="4"/>
      <c r="AF11904" s="4"/>
      <c r="AG11904" s="14"/>
    </row>
    <row r="11905" s="11" customFormat="1" spans="1:33">
      <c r="A11905" s="4"/>
      <c r="B11905" s="4"/>
      <c r="C11905" s="4"/>
      <c r="D11905" s="4"/>
      <c r="E11905" s="4"/>
      <c r="F11905" s="4"/>
      <c r="G11905" s="4"/>
      <c r="H11905" s="4"/>
      <c r="I11905" s="4"/>
      <c r="J11905" s="4"/>
      <c r="K11905" s="4"/>
      <c r="L11905" s="4"/>
      <c r="M11905" s="4"/>
      <c r="N11905" s="4"/>
      <c r="O11905" s="4"/>
      <c r="P11905" s="4"/>
      <c r="Q11905" s="4"/>
      <c r="R11905" s="4"/>
      <c r="S11905" s="4"/>
      <c r="T11905" s="4"/>
      <c r="U11905" s="4"/>
      <c r="V11905" s="4"/>
      <c r="W11905" s="4"/>
      <c r="X11905" s="4"/>
      <c r="Y11905" s="4"/>
      <c r="Z11905" s="4"/>
      <c r="AA11905" s="4"/>
      <c r="AB11905" s="4"/>
      <c r="AC11905" s="4"/>
      <c r="AD11905" s="4"/>
      <c r="AE11905" s="4"/>
      <c r="AF11905" s="4"/>
      <c r="AG11905" s="14"/>
    </row>
    <row r="11906" s="11" customFormat="1" spans="1:33">
      <c r="A11906" s="4"/>
      <c r="B11906" s="4"/>
      <c r="C11906" s="4"/>
      <c r="D11906" s="4"/>
      <c r="E11906" s="4"/>
      <c r="F11906" s="4"/>
      <c r="G11906" s="4"/>
      <c r="H11906" s="4"/>
      <c r="I11906" s="4"/>
      <c r="J11906" s="4"/>
      <c r="K11906" s="4"/>
      <c r="L11906" s="4"/>
      <c r="M11906" s="4"/>
      <c r="N11906" s="4"/>
      <c r="O11906" s="4"/>
      <c r="P11906" s="4"/>
      <c r="Q11906" s="4"/>
      <c r="R11906" s="4"/>
      <c r="S11906" s="4"/>
      <c r="T11906" s="4"/>
      <c r="U11906" s="4"/>
      <c r="V11906" s="4"/>
      <c r="W11906" s="4"/>
      <c r="X11906" s="4"/>
      <c r="Y11906" s="4"/>
      <c r="Z11906" s="4"/>
      <c r="AA11906" s="4"/>
      <c r="AB11906" s="4"/>
      <c r="AC11906" s="4"/>
      <c r="AD11906" s="4"/>
      <c r="AE11906" s="4"/>
      <c r="AF11906" s="4"/>
      <c r="AG11906" s="14"/>
    </row>
    <row r="11907" s="11" customFormat="1" spans="1:33">
      <c r="A11907" s="4"/>
      <c r="B11907" s="4"/>
      <c r="C11907" s="4"/>
      <c r="D11907" s="4"/>
      <c r="E11907" s="4"/>
      <c r="F11907" s="4"/>
      <c r="G11907" s="4"/>
      <c r="H11907" s="4"/>
      <c r="I11907" s="4"/>
      <c r="J11907" s="4"/>
      <c r="K11907" s="4"/>
      <c r="L11907" s="4"/>
      <c r="M11907" s="4"/>
      <c r="N11907" s="4"/>
      <c r="O11907" s="4"/>
      <c r="P11907" s="4"/>
      <c r="Q11907" s="4"/>
      <c r="R11907" s="4"/>
      <c r="S11907" s="4"/>
      <c r="T11907" s="4"/>
      <c r="U11907" s="4"/>
      <c r="V11907" s="4"/>
      <c r="W11907" s="4"/>
      <c r="X11907" s="4"/>
      <c r="Y11907" s="4"/>
      <c r="Z11907" s="4"/>
      <c r="AA11907" s="4"/>
      <c r="AB11907" s="4"/>
      <c r="AC11907" s="4"/>
      <c r="AD11907" s="4"/>
      <c r="AE11907" s="4"/>
      <c r="AF11907" s="4"/>
      <c r="AG11907" s="14"/>
    </row>
    <row r="11908" s="11" customFormat="1" spans="1:33">
      <c r="A11908" s="4"/>
      <c r="B11908" s="4"/>
      <c r="C11908" s="4"/>
      <c r="D11908" s="4"/>
      <c r="E11908" s="4"/>
      <c r="F11908" s="4"/>
      <c r="G11908" s="4"/>
      <c r="H11908" s="4"/>
      <c r="I11908" s="4"/>
      <c r="J11908" s="4"/>
      <c r="K11908" s="4"/>
      <c r="L11908" s="4"/>
      <c r="M11908" s="4"/>
      <c r="N11908" s="4"/>
      <c r="O11908" s="4"/>
      <c r="P11908" s="4"/>
      <c r="Q11908" s="4"/>
      <c r="R11908" s="4"/>
      <c r="S11908" s="4"/>
      <c r="T11908" s="4"/>
      <c r="U11908" s="4"/>
      <c r="V11908" s="4"/>
      <c r="W11908" s="4"/>
      <c r="X11908" s="4"/>
      <c r="Y11908" s="4"/>
      <c r="Z11908" s="4"/>
      <c r="AA11908" s="4"/>
      <c r="AB11908" s="4"/>
      <c r="AC11908" s="4"/>
      <c r="AD11908" s="4"/>
      <c r="AE11908" s="4"/>
      <c r="AF11908" s="4"/>
      <c r="AG11908" s="14"/>
    </row>
    <row r="11909" s="11" customFormat="1" spans="1:33">
      <c r="A11909" s="4"/>
      <c r="B11909" s="4"/>
      <c r="C11909" s="4"/>
      <c r="D11909" s="4"/>
      <c r="E11909" s="4"/>
      <c r="F11909" s="4"/>
      <c r="G11909" s="4"/>
      <c r="H11909" s="4"/>
      <c r="I11909" s="4"/>
      <c r="J11909" s="4"/>
      <c r="K11909" s="4"/>
      <c r="L11909" s="4"/>
      <c r="M11909" s="4"/>
      <c r="N11909" s="4"/>
      <c r="O11909" s="4"/>
      <c r="P11909" s="4"/>
      <c r="Q11909" s="4"/>
      <c r="R11909" s="4"/>
      <c r="S11909" s="4"/>
      <c r="T11909" s="4"/>
      <c r="U11909" s="4"/>
      <c r="V11909" s="4"/>
      <c r="W11909" s="4"/>
      <c r="X11909" s="4"/>
      <c r="Y11909" s="4"/>
      <c r="Z11909" s="4"/>
      <c r="AA11909" s="4"/>
      <c r="AB11909" s="4"/>
      <c r="AC11909" s="4"/>
      <c r="AD11909" s="4"/>
      <c r="AE11909" s="4"/>
      <c r="AF11909" s="4"/>
      <c r="AG11909" s="14"/>
    </row>
    <row r="11910" s="11" customFormat="1" spans="1:33">
      <c r="A11910" s="4"/>
      <c r="B11910" s="4"/>
      <c r="C11910" s="4"/>
      <c r="D11910" s="4"/>
      <c r="E11910" s="4"/>
      <c r="F11910" s="4"/>
      <c r="G11910" s="4"/>
      <c r="H11910" s="4"/>
      <c r="I11910" s="4"/>
      <c r="J11910" s="4"/>
      <c r="K11910" s="4"/>
      <c r="L11910" s="4"/>
      <c r="M11910" s="4"/>
      <c r="N11910" s="4"/>
      <c r="O11910" s="4"/>
      <c r="P11910" s="4"/>
      <c r="Q11910" s="4"/>
      <c r="R11910" s="4"/>
      <c r="S11910" s="4"/>
      <c r="T11910" s="4"/>
      <c r="U11910" s="4"/>
      <c r="V11910" s="4"/>
      <c r="W11910" s="4"/>
      <c r="X11910" s="4"/>
      <c r="Y11910" s="4"/>
      <c r="Z11910" s="4"/>
      <c r="AA11910" s="4"/>
      <c r="AB11910" s="4"/>
      <c r="AC11910" s="4"/>
      <c r="AD11910" s="4"/>
      <c r="AE11910" s="4"/>
      <c r="AF11910" s="4"/>
      <c r="AG11910" s="14"/>
    </row>
    <row r="11911" s="11" customFormat="1" spans="1:33">
      <c r="A11911" s="4"/>
      <c r="B11911" s="4"/>
      <c r="C11911" s="4"/>
      <c r="D11911" s="4"/>
      <c r="E11911" s="4"/>
      <c r="F11911" s="4"/>
      <c r="G11911" s="4"/>
      <c r="H11911" s="4"/>
      <c r="I11911" s="4"/>
      <c r="J11911" s="4"/>
      <c r="K11911" s="4"/>
      <c r="L11911" s="4"/>
      <c r="M11911" s="4"/>
      <c r="N11911" s="4"/>
      <c r="O11911" s="4"/>
      <c r="P11911" s="4"/>
      <c r="Q11911" s="4"/>
      <c r="R11911" s="4"/>
      <c r="S11911" s="4"/>
      <c r="T11911" s="4"/>
      <c r="U11911" s="4"/>
      <c r="V11911" s="4"/>
      <c r="W11911" s="4"/>
      <c r="X11911" s="4"/>
      <c r="Y11911" s="4"/>
      <c r="Z11911" s="4"/>
      <c r="AA11911" s="4"/>
      <c r="AB11911" s="4"/>
      <c r="AC11911" s="4"/>
      <c r="AD11911" s="4"/>
      <c r="AE11911" s="4"/>
      <c r="AF11911" s="4"/>
      <c r="AG11911" s="14"/>
    </row>
    <row r="11912" s="11" customFormat="1" spans="1:33">
      <c r="A11912" s="4"/>
      <c r="B11912" s="4"/>
      <c r="C11912" s="4"/>
      <c r="D11912" s="4"/>
      <c r="E11912" s="4"/>
      <c r="F11912" s="4"/>
      <c r="G11912" s="4"/>
      <c r="H11912" s="4"/>
      <c r="I11912" s="4"/>
      <c r="J11912" s="4"/>
      <c r="K11912" s="4"/>
      <c r="L11912" s="4"/>
      <c r="M11912" s="4"/>
      <c r="N11912" s="4"/>
      <c r="O11912" s="4"/>
      <c r="P11912" s="4"/>
      <c r="Q11912" s="4"/>
      <c r="R11912" s="4"/>
      <c r="S11912" s="4"/>
      <c r="T11912" s="4"/>
      <c r="U11912" s="4"/>
      <c r="V11912" s="4"/>
      <c r="W11912" s="4"/>
      <c r="X11912" s="4"/>
      <c r="Y11912" s="4"/>
      <c r="Z11912" s="4"/>
      <c r="AA11912" s="4"/>
      <c r="AB11912" s="4"/>
      <c r="AC11912" s="4"/>
      <c r="AD11912" s="4"/>
      <c r="AE11912" s="4"/>
      <c r="AF11912" s="4"/>
      <c r="AG11912" s="14"/>
    </row>
    <row r="11913" s="11" customFormat="1" spans="1:33">
      <c r="A11913" s="4"/>
      <c r="B11913" s="4"/>
      <c r="C11913" s="4"/>
      <c r="D11913" s="4"/>
      <c r="E11913" s="4"/>
      <c r="F11913" s="4"/>
      <c r="G11913" s="4"/>
      <c r="H11913" s="4"/>
      <c r="I11913" s="4"/>
      <c r="J11913" s="4"/>
      <c r="K11913" s="4"/>
      <c r="L11913" s="4"/>
      <c r="M11913" s="4"/>
      <c r="N11913" s="4"/>
      <c r="O11913" s="4"/>
      <c r="P11913" s="4"/>
      <c r="Q11913" s="4"/>
      <c r="R11913" s="4"/>
      <c r="S11913" s="4"/>
      <c r="T11913" s="4"/>
      <c r="U11913" s="4"/>
      <c r="V11913" s="4"/>
      <c r="W11913" s="4"/>
      <c r="X11913" s="4"/>
      <c r="Y11913" s="4"/>
      <c r="Z11913" s="4"/>
      <c r="AA11913" s="4"/>
      <c r="AB11913" s="4"/>
      <c r="AC11913" s="4"/>
      <c r="AD11913" s="4"/>
      <c r="AE11913" s="4"/>
      <c r="AF11913" s="4"/>
      <c r="AG11913" s="14"/>
    </row>
    <row r="11914" s="11" customFormat="1" spans="1:33">
      <c r="A11914" s="4"/>
      <c r="B11914" s="4"/>
      <c r="C11914" s="4"/>
      <c r="D11914" s="4"/>
      <c r="E11914" s="4"/>
      <c r="F11914" s="4"/>
      <c r="G11914" s="4"/>
      <c r="H11914" s="4"/>
      <c r="I11914" s="4"/>
      <c r="J11914" s="4"/>
      <c r="K11914" s="4"/>
      <c r="L11914" s="4"/>
      <c r="M11914" s="4"/>
      <c r="N11914" s="4"/>
      <c r="O11914" s="4"/>
      <c r="P11914" s="4"/>
      <c r="Q11914" s="4"/>
      <c r="R11914" s="4"/>
      <c r="S11914" s="4"/>
      <c r="T11914" s="4"/>
      <c r="U11914" s="4"/>
      <c r="V11914" s="4"/>
      <c r="W11914" s="4"/>
      <c r="X11914" s="4"/>
      <c r="Y11914" s="4"/>
      <c r="Z11914" s="4"/>
      <c r="AA11914" s="4"/>
      <c r="AB11914" s="4"/>
      <c r="AC11914" s="4"/>
      <c r="AD11914" s="4"/>
      <c r="AE11914" s="4"/>
      <c r="AF11914" s="4"/>
      <c r="AG11914" s="14"/>
    </row>
    <row r="11915" s="11" customFormat="1" spans="1:33">
      <c r="A11915" s="4"/>
      <c r="B11915" s="4"/>
      <c r="C11915" s="4"/>
      <c r="D11915" s="4"/>
      <c r="E11915" s="4"/>
      <c r="F11915" s="4"/>
      <c r="G11915" s="4"/>
      <c r="H11915" s="4"/>
      <c r="I11915" s="4"/>
      <c r="J11915" s="4"/>
      <c r="K11915" s="4"/>
      <c r="L11915" s="4"/>
      <c r="M11915" s="4"/>
      <c r="N11915" s="4"/>
      <c r="O11915" s="4"/>
      <c r="P11915" s="4"/>
      <c r="Q11915" s="4"/>
      <c r="R11915" s="4"/>
      <c r="S11915" s="4"/>
      <c r="T11915" s="4"/>
      <c r="U11915" s="4"/>
      <c r="V11915" s="4"/>
      <c r="W11915" s="4"/>
      <c r="X11915" s="4"/>
      <c r="Y11915" s="4"/>
      <c r="Z11915" s="4"/>
      <c r="AA11915" s="4"/>
      <c r="AB11915" s="4"/>
      <c r="AC11915" s="4"/>
      <c r="AD11915" s="4"/>
      <c r="AE11915" s="4"/>
      <c r="AF11915" s="4"/>
      <c r="AG11915" s="14"/>
    </row>
    <row r="11916" s="11" customFormat="1" spans="1:33">
      <c r="A11916" s="4"/>
      <c r="B11916" s="4"/>
      <c r="C11916" s="4"/>
      <c r="D11916" s="4"/>
      <c r="E11916" s="4"/>
      <c r="F11916" s="4"/>
      <c r="G11916" s="4"/>
      <c r="H11916" s="4"/>
      <c r="I11916" s="4"/>
      <c r="J11916" s="4"/>
      <c r="K11916" s="4"/>
      <c r="L11916" s="4"/>
      <c r="M11916" s="4"/>
      <c r="N11916" s="4"/>
      <c r="O11916" s="4"/>
      <c r="P11916" s="4"/>
      <c r="Q11916" s="4"/>
      <c r="R11916" s="4"/>
      <c r="S11916" s="4"/>
      <c r="T11916" s="4"/>
      <c r="U11916" s="4"/>
      <c r="V11916" s="4"/>
      <c r="W11916" s="4"/>
      <c r="X11916" s="4"/>
      <c r="Y11916" s="4"/>
      <c r="Z11916" s="4"/>
      <c r="AA11916" s="4"/>
      <c r="AB11916" s="4"/>
      <c r="AC11916" s="4"/>
      <c r="AD11916" s="4"/>
      <c r="AE11916" s="4"/>
      <c r="AF11916" s="4"/>
      <c r="AG11916" s="14"/>
    </row>
    <row r="11917" s="11" customFormat="1" spans="1:33">
      <c r="A11917" s="4"/>
      <c r="B11917" s="4"/>
      <c r="C11917" s="4"/>
      <c r="D11917" s="4"/>
      <c r="E11917" s="4"/>
      <c r="F11917" s="4"/>
      <c r="G11917" s="4"/>
      <c r="H11917" s="4"/>
      <c r="I11917" s="4"/>
      <c r="J11917" s="4"/>
      <c r="K11917" s="4"/>
      <c r="L11917" s="4"/>
      <c r="M11917" s="4"/>
      <c r="N11917" s="4"/>
      <c r="O11917" s="4"/>
      <c r="P11917" s="4"/>
      <c r="Q11917" s="4"/>
      <c r="R11917" s="4"/>
      <c r="S11917" s="4"/>
      <c r="T11917" s="4"/>
      <c r="U11917" s="4"/>
      <c r="V11917" s="4"/>
      <c r="W11917" s="4"/>
      <c r="X11917" s="4"/>
      <c r="Y11917" s="4"/>
      <c r="Z11917" s="4"/>
      <c r="AA11917" s="4"/>
      <c r="AB11917" s="4"/>
      <c r="AC11917" s="4"/>
      <c r="AD11917" s="4"/>
      <c r="AE11917" s="4"/>
      <c r="AF11917" s="4"/>
      <c r="AG11917" s="14"/>
    </row>
    <row r="11918" s="11" customFormat="1" spans="1:33">
      <c r="A11918" s="4"/>
      <c r="B11918" s="4"/>
      <c r="C11918" s="4"/>
      <c r="D11918" s="4"/>
      <c r="E11918" s="4"/>
      <c r="F11918" s="4"/>
      <c r="G11918" s="4"/>
      <c r="H11918" s="4"/>
      <c r="I11918" s="4"/>
      <c r="J11918" s="4"/>
      <c r="K11918" s="4"/>
      <c r="L11918" s="4"/>
      <c r="M11918" s="4"/>
      <c r="N11918" s="4"/>
      <c r="O11918" s="4"/>
      <c r="P11918" s="4"/>
      <c r="Q11918" s="4"/>
      <c r="R11918" s="4"/>
      <c r="S11918" s="4"/>
      <c r="T11918" s="4"/>
      <c r="U11918" s="4"/>
      <c r="V11918" s="4"/>
      <c r="W11918" s="4"/>
      <c r="X11918" s="4"/>
      <c r="Y11918" s="4"/>
      <c r="Z11918" s="4"/>
      <c r="AA11918" s="4"/>
      <c r="AB11918" s="4"/>
      <c r="AC11918" s="4"/>
      <c r="AD11918" s="4"/>
      <c r="AE11918" s="4"/>
      <c r="AF11918" s="4"/>
      <c r="AG11918" s="14"/>
    </row>
    <row r="11919" s="11" customFormat="1" spans="1:33">
      <c r="A11919" s="4"/>
      <c r="B11919" s="4"/>
      <c r="C11919" s="4"/>
      <c r="D11919" s="4"/>
      <c r="E11919" s="4"/>
      <c r="F11919" s="4"/>
      <c r="G11919" s="4"/>
      <c r="H11919" s="4"/>
      <c r="I11919" s="4"/>
      <c r="J11919" s="4"/>
      <c r="K11919" s="4"/>
      <c r="L11919" s="4"/>
      <c r="M11919" s="4"/>
      <c r="N11919" s="4"/>
      <c r="O11919" s="4"/>
      <c r="P11919" s="4"/>
      <c r="Q11919" s="4"/>
      <c r="R11919" s="4"/>
      <c r="S11919" s="4"/>
      <c r="T11919" s="4"/>
      <c r="U11919" s="4"/>
      <c r="V11919" s="4"/>
      <c r="W11919" s="4"/>
      <c r="X11919" s="4"/>
      <c r="Y11919" s="4"/>
      <c r="Z11919" s="4"/>
      <c r="AA11919" s="4"/>
      <c r="AB11919" s="4"/>
      <c r="AC11919" s="4"/>
      <c r="AD11919" s="4"/>
      <c r="AE11919" s="4"/>
      <c r="AF11919" s="4"/>
      <c r="AG11919" s="14"/>
    </row>
    <row r="11920" s="11" customFormat="1" spans="1:33">
      <c r="A11920" s="4"/>
      <c r="B11920" s="4"/>
      <c r="C11920" s="4"/>
      <c r="D11920" s="4"/>
      <c r="E11920" s="4"/>
      <c r="F11920" s="4"/>
      <c r="G11920" s="4"/>
      <c r="H11920" s="4"/>
      <c r="I11920" s="4"/>
      <c r="J11920" s="4"/>
      <c r="K11920" s="4"/>
      <c r="L11920" s="4"/>
      <c r="M11920" s="4"/>
      <c r="N11920" s="4"/>
      <c r="O11920" s="4"/>
      <c r="P11920" s="4"/>
      <c r="Q11920" s="4"/>
      <c r="R11920" s="4"/>
      <c r="S11920" s="4"/>
      <c r="T11920" s="4"/>
      <c r="U11920" s="4"/>
      <c r="V11920" s="4"/>
      <c r="W11920" s="4"/>
      <c r="X11920" s="4"/>
      <c r="Y11920" s="4"/>
      <c r="Z11920" s="4"/>
      <c r="AA11920" s="4"/>
      <c r="AB11920" s="4"/>
      <c r="AC11920" s="4"/>
      <c r="AD11920" s="4"/>
      <c r="AE11920" s="4"/>
      <c r="AF11920" s="4"/>
      <c r="AG11920" s="14"/>
    </row>
    <row r="11921" s="11" customFormat="1" spans="1:33">
      <c r="A11921" s="4"/>
      <c r="B11921" s="4"/>
      <c r="C11921" s="4"/>
      <c r="D11921" s="4"/>
      <c r="E11921" s="4"/>
      <c r="F11921" s="4"/>
      <c r="G11921" s="4"/>
      <c r="H11921" s="4"/>
      <c r="I11921" s="4"/>
      <c r="J11921" s="4"/>
      <c r="K11921" s="4"/>
      <c r="L11921" s="4"/>
      <c r="M11921" s="4"/>
      <c r="N11921" s="4"/>
      <c r="O11921" s="4"/>
      <c r="P11921" s="4"/>
      <c r="Q11921" s="4"/>
      <c r="R11921" s="4"/>
      <c r="S11921" s="4"/>
      <c r="T11921" s="4"/>
      <c r="U11921" s="4"/>
      <c r="V11921" s="4"/>
      <c r="W11921" s="4"/>
      <c r="X11921" s="4"/>
      <c r="Y11921" s="4"/>
      <c r="Z11921" s="4"/>
      <c r="AA11921" s="4"/>
      <c r="AB11921" s="4"/>
      <c r="AC11921" s="4"/>
      <c r="AD11921" s="4"/>
      <c r="AE11921" s="4"/>
      <c r="AF11921" s="4"/>
      <c r="AG11921" s="14"/>
    </row>
    <row r="11922" s="11" customFormat="1" spans="1:33">
      <c r="A11922" s="4"/>
      <c r="B11922" s="4"/>
      <c r="C11922" s="4"/>
      <c r="D11922" s="4"/>
      <c r="E11922" s="4"/>
      <c r="F11922" s="4"/>
      <c r="G11922" s="4"/>
      <c r="H11922" s="4"/>
      <c r="I11922" s="4"/>
      <c r="J11922" s="4"/>
      <c r="K11922" s="4"/>
      <c r="L11922" s="4"/>
      <c r="M11922" s="4"/>
      <c r="N11922" s="4"/>
      <c r="O11922" s="4"/>
      <c r="P11922" s="4"/>
      <c r="Q11922" s="4"/>
      <c r="R11922" s="4"/>
      <c r="S11922" s="4"/>
      <c r="T11922" s="4"/>
      <c r="U11922" s="4"/>
      <c r="V11922" s="4"/>
      <c r="W11922" s="4"/>
      <c r="X11922" s="4"/>
      <c r="Y11922" s="4"/>
      <c r="Z11922" s="4"/>
      <c r="AA11922" s="4"/>
      <c r="AB11922" s="4"/>
      <c r="AC11922" s="4"/>
      <c r="AD11922" s="4"/>
      <c r="AE11922" s="4"/>
      <c r="AF11922" s="4"/>
      <c r="AG11922" s="14"/>
    </row>
    <row r="11923" s="11" customFormat="1" spans="1:33">
      <c r="A11923" s="4"/>
      <c r="B11923" s="4"/>
      <c r="C11923" s="4"/>
      <c r="D11923" s="4"/>
      <c r="E11923" s="4"/>
      <c r="F11923" s="4"/>
      <c r="G11923" s="4"/>
      <c r="H11923" s="4"/>
      <c r="I11923" s="4"/>
      <c r="J11923" s="4"/>
      <c r="K11923" s="4"/>
      <c r="L11923" s="4"/>
      <c r="M11923" s="4"/>
      <c r="N11923" s="4"/>
      <c r="O11923" s="4"/>
      <c r="P11923" s="4"/>
      <c r="Q11923" s="4"/>
      <c r="R11923" s="4"/>
      <c r="S11923" s="4"/>
      <c r="T11923" s="4"/>
      <c r="U11923" s="4"/>
      <c r="V11923" s="4"/>
      <c r="W11923" s="4"/>
      <c r="X11923" s="4"/>
      <c r="Y11923" s="4"/>
      <c r="Z11923" s="4"/>
      <c r="AA11923" s="4"/>
      <c r="AB11923" s="4"/>
      <c r="AC11923" s="4"/>
      <c r="AD11923" s="4"/>
      <c r="AE11923" s="4"/>
      <c r="AF11923" s="4"/>
      <c r="AG11923" s="14"/>
    </row>
    <row r="11924" s="11" customFormat="1" spans="1:33">
      <c r="A11924" s="4"/>
      <c r="B11924" s="4"/>
      <c r="C11924" s="4"/>
      <c r="D11924" s="4"/>
      <c r="E11924" s="4"/>
      <c r="F11924" s="4"/>
      <c r="G11924" s="4"/>
      <c r="H11924" s="4"/>
      <c r="I11924" s="4"/>
      <c r="J11924" s="4"/>
      <c r="K11924" s="4"/>
      <c r="L11924" s="4"/>
      <c r="M11924" s="4"/>
      <c r="N11924" s="4"/>
      <c r="O11924" s="4"/>
      <c r="P11924" s="4"/>
      <c r="Q11924" s="4"/>
      <c r="R11924" s="4"/>
      <c r="S11924" s="4"/>
      <c r="T11924" s="4"/>
      <c r="U11924" s="4"/>
      <c r="V11924" s="4"/>
      <c r="W11924" s="4"/>
      <c r="X11924" s="4"/>
      <c r="Y11924" s="4"/>
      <c r="Z11924" s="4"/>
      <c r="AA11924" s="4"/>
      <c r="AB11924" s="4"/>
      <c r="AC11924" s="4"/>
      <c r="AD11924" s="4"/>
      <c r="AE11924" s="4"/>
      <c r="AF11924" s="4"/>
      <c r="AG11924" s="14"/>
    </row>
    <row r="11925" s="11" customFormat="1" spans="1:33">
      <c r="A11925" s="4"/>
      <c r="B11925" s="4"/>
      <c r="C11925" s="4"/>
      <c r="D11925" s="4"/>
      <c r="E11925" s="4"/>
      <c r="F11925" s="4"/>
      <c r="G11925" s="4"/>
      <c r="H11925" s="4"/>
      <c r="I11925" s="4"/>
      <c r="J11925" s="4"/>
      <c r="K11925" s="4"/>
      <c r="L11925" s="4"/>
      <c r="M11925" s="4"/>
      <c r="N11925" s="4"/>
      <c r="O11925" s="4"/>
      <c r="P11925" s="4"/>
      <c r="Q11925" s="4"/>
      <c r="R11925" s="4"/>
      <c r="S11925" s="4"/>
      <c r="T11925" s="4"/>
      <c r="U11925" s="4"/>
      <c r="V11925" s="4"/>
      <c r="W11925" s="4"/>
      <c r="X11925" s="4"/>
      <c r="Y11925" s="4"/>
      <c r="Z11925" s="4"/>
      <c r="AA11925" s="4"/>
      <c r="AB11925" s="4"/>
      <c r="AC11925" s="4"/>
      <c r="AD11925" s="4"/>
      <c r="AE11925" s="4"/>
      <c r="AF11925" s="4"/>
      <c r="AG11925" s="14"/>
    </row>
    <row r="11926" s="11" customFormat="1" spans="1:33">
      <c r="A11926" s="4"/>
      <c r="B11926" s="4"/>
      <c r="C11926" s="4"/>
      <c r="D11926" s="4"/>
      <c r="E11926" s="4"/>
      <c r="F11926" s="4"/>
      <c r="G11926" s="4"/>
      <c r="H11926" s="4"/>
      <c r="I11926" s="4"/>
      <c r="J11926" s="4"/>
      <c r="K11926" s="4"/>
      <c r="L11926" s="4"/>
      <c r="M11926" s="4"/>
      <c r="N11926" s="4"/>
      <c r="O11926" s="4"/>
      <c r="P11926" s="4"/>
      <c r="Q11926" s="4"/>
      <c r="R11926" s="4"/>
      <c r="S11926" s="4"/>
      <c r="T11926" s="4"/>
      <c r="U11926" s="4"/>
      <c r="V11926" s="4"/>
      <c r="W11926" s="4"/>
      <c r="X11926" s="4"/>
      <c r="Y11926" s="4"/>
      <c r="Z11926" s="4"/>
      <c r="AA11926" s="4"/>
      <c r="AB11926" s="4"/>
      <c r="AC11926" s="4"/>
      <c r="AD11926" s="4"/>
      <c r="AE11926" s="4"/>
      <c r="AF11926" s="4"/>
      <c r="AG11926" s="14"/>
    </row>
    <row r="11927" s="11" customFormat="1" spans="1:33">
      <c r="A11927" s="4"/>
      <c r="B11927" s="4"/>
      <c r="C11927" s="4"/>
      <c r="D11927" s="4"/>
      <c r="E11927" s="4"/>
      <c r="F11927" s="4"/>
      <c r="G11927" s="4"/>
      <c r="H11927" s="4"/>
      <c r="I11927" s="4"/>
      <c r="J11927" s="4"/>
      <c r="K11927" s="4"/>
      <c r="L11927" s="4"/>
      <c r="M11927" s="4"/>
      <c r="N11927" s="4"/>
      <c r="O11927" s="4"/>
      <c r="P11927" s="4"/>
      <c r="Q11927" s="4"/>
      <c r="R11927" s="4"/>
      <c r="S11927" s="4"/>
      <c r="T11927" s="4"/>
      <c r="U11927" s="4"/>
      <c r="V11927" s="4"/>
      <c r="W11927" s="4"/>
      <c r="X11927" s="4"/>
      <c r="Y11927" s="4"/>
      <c r="Z11927" s="4"/>
      <c r="AA11927" s="4"/>
      <c r="AB11927" s="4"/>
      <c r="AC11927" s="4"/>
      <c r="AD11927" s="4"/>
      <c r="AE11927" s="4"/>
      <c r="AF11927" s="4"/>
      <c r="AG11927" s="14"/>
    </row>
    <row r="11928" s="11" customFormat="1" spans="1:33">
      <c r="A11928" s="4"/>
      <c r="B11928" s="4"/>
      <c r="C11928" s="4"/>
      <c r="D11928" s="4"/>
      <c r="E11928" s="4"/>
      <c r="F11928" s="4"/>
      <c r="G11928" s="4"/>
      <c r="H11928" s="4"/>
      <c r="I11928" s="4"/>
      <c r="J11928" s="4"/>
      <c r="K11928" s="4"/>
      <c r="L11928" s="4"/>
      <c r="M11928" s="4"/>
      <c r="N11928" s="4"/>
      <c r="O11928" s="4"/>
      <c r="P11928" s="4"/>
      <c r="Q11928" s="4"/>
      <c r="R11928" s="4"/>
      <c r="S11928" s="4"/>
      <c r="T11928" s="4"/>
      <c r="U11928" s="4"/>
      <c r="V11928" s="4"/>
      <c r="W11928" s="4"/>
      <c r="X11928" s="4"/>
      <c r="Y11928" s="4"/>
      <c r="Z11928" s="4"/>
      <c r="AA11928" s="4"/>
      <c r="AB11928" s="4"/>
      <c r="AC11928" s="4"/>
      <c r="AD11928" s="4"/>
      <c r="AE11928" s="4"/>
      <c r="AF11928" s="4"/>
      <c r="AG11928" s="14"/>
    </row>
    <row r="11929" s="11" customFormat="1" spans="1:33">
      <c r="A11929" s="4"/>
      <c r="B11929" s="4"/>
      <c r="C11929" s="4"/>
      <c r="D11929" s="4"/>
      <c r="E11929" s="4"/>
      <c r="F11929" s="4"/>
      <c r="G11929" s="4"/>
      <c r="H11929" s="4"/>
      <c r="I11929" s="4"/>
      <c r="J11929" s="4"/>
      <c r="K11929" s="4"/>
      <c r="L11929" s="4"/>
      <c r="M11929" s="4"/>
      <c r="N11929" s="4"/>
      <c r="O11929" s="4"/>
      <c r="P11929" s="4"/>
      <c r="Q11929" s="4"/>
      <c r="R11929" s="4"/>
      <c r="S11929" s="4"/>
      <c r="T11929" s="4"/>
      <c r="U11929" s="4"/>
      <c r="V11929" s="4"/>
      <c r="W11929" s="4"/>
      <c r="X11929" s="4"/>
      <c r="Y11929" s="4"/>
      <c r="Z11929" s="4"/>
      <c r="AA11929" s="4"/>
      <c r="AB11929" s="4"/>
      <c r="AC11929" s="4"/>
      <c r="AD11929" s="4"/>
      <c r="AE11929" s="4"/>
      <c r="AF11929" s="4"/>
      <c r="AG11929" s="14"/>
    </row>
    <row r="11930" s="11" customFormat="1" spans="1:33">
      <c r="A11930" s="4"/>
      <c r="B11930" s="4"/>
      <c r="C11930" s="4"/>
      <c r="D11930" s="4"/>
      <c r="E11930" s="4"/>
      <c r="F11930" s="4"/>
      <c r="G11930" s="4"/>
      <c r="H11930" s="4"/>
      <c r="I11930" s="4"/>
      <c r="J11930" s="4"/>
      <c r="K11930" s="4"/>
      <c r="L11930" s="4"/>
      <c r="M11930" s="4"/>
      <c r="N11930" s="4"/>
      <c r="O11930" s="4"/>
      <c r="P11930" s="4"/>
      <c r="Q11930" s="4"/>
      <c r="R11930" s="4"/>
      <c r="S11930" s="4"/>
      <c r="T11930" s="4"/>
      <c r="U11930" s="4"/>
      <c r="V11930" s="4"/>
      <c r="W11930" s="4"/>
      <c r="X11930" s="4"/>
      <c r="Y11930" s="4"/>
      <c r="Z11930" s="4"/>
      <c r="AA11930" s="4"/>
      <c r="AB11930" s="4"/>
      <c r="AC11930" s="4"/>
      <c r="AD11930" s="4"/>
      <c r="AE11930" s="4"/>
      <c r="AF11930" s="4"/>
      <c r="AG11930" s="14"/>
    </row>
    <row r="11931" s="11" customFormat="1" spans="1:33">
      <c r="A11931" s="4"/>
      <c r="B11931" s="4"/>
      <c r="C11931" s="4"/>
      <c r="D11931" s="4"/>
      <c r="E11931" s="4"/>
      <c r="F11931" s="4"/>
      <c r="G11931" s="4"/>
      <c r="H11931" s="4"/>
      <c r="I11931" s="4"/>
      <c r="J11931" s="4"/>
      <c r="K11931" s="4"/>
      <c r="L11931" s="4"/>
      <c r="M11931" s="4"/>
      <c r="N11931" s="4"/>
      <c r="O11931" s="4"/>
      <c r="P11931" s="4"/>
      <c r="Q11931" s="4"/>
      <c r="R11931" s="4"/>
      <c r="S11931" s="4"/>
      <c r="T11931" s="4"/>
      <c r="U11931" s="4"/>
      <c r="V11931" s="4"/>
      <c r="W11931" s="4"/>
      <c r="X11931" s="4"/>
      <c r="Y11931" s="4"/>
      <c r="Z11931" s="4"/>
      <c r="AA11931" s="4"/>
      <c r="AB11931" s="4"/>
      <c r="AC11931" s="4"/>
      <c r="AD11931" s="4"/>
      <c r="AE11931" s="4"/>
      <c r="AF11931" s="4"/>
      <c r="AG11931" s="14"/>
    </row>
    <row r="11932" s="11" customFormat="1" spans="1:33">
      <c r="A11932" s="4"/>
      <c r="B11932" s="4"/>
      <c r="C11932" s="4"/>
      <c r="D11932" s="4"/>
      <c r="E11932" s="4"/>
      <c r="F11932" s="4"/>
      <c r="G11932" s="4"/>
      <c r="H11932" s="4"/>
      <c r="I11932" s="4"/>
      <c r="J11932" s="4"/>
      <c r="K11932" s="4"/>
      <c r="L11932" s="4"/>
      <c r="M11932" s="4"/>
      <c r="N11932" s="4"/>
      <c r="O11932" s="4"/>
      <c r="P11932" s="4"/>
      <c r="Q11932" s="4"/>
      <c r="R11932" s="4"/>
      <c r="S11932" s="4"/>
      <c r="T11932" s="4"/>
      <c r="U11932" s="4"/>
      <c r="V11932" s="4"/>
      <c r="W11932" s="4"/>
      <c r="X11932" s="4"/>
      <c r="Y11932" s="4"/>
      <c r="Z11932" s="4"/>
      <c r="AA11932" s="4"/>
      <c r="AB11932" s="4"/>
      <c r="AC11932" s="4"/>
      <c r="AD11932" s="4"/>
      <c r="AE11932" s="4"/>
      <c r="AF11932" s="4"/>
      <c r="AG11932" s="14"/>
    </row>
    <row r="11933" s="11" customFormat="1" spans="1:33">
      <c r="A11933" s="4"/>
      <c r="B11933" s="4"/>
      <c r="C11933" s="4"/>
      <c r="D11933" s="4"/>
      <c r="E11933" s="4"/>
      <c r="F11933" s="4"/>
      <c r="G11933" s="4"/>
      <c r="H11933" s="4"/>
      <c r="I11933" s="4"/>
      <c r="J11933" s="4"/>
      <c r="K11933" s="4"/>
      <c r="L11933" s="4"/>
      <c r="M11933" s="4"/>
      <c r="N11933" s="4"/>
      <c r="O11933" s="4"/>
      <c r="P11933" s="4"/>
      <c r="Q11933" s="4"/>
      <c r="R11933" s="4"/>
      <c r="S11933" s="4"/>
      <c r="T11933" s="4"/>
      <c r="U11933" s="4"/>
      <c r="V11933" s="4"/>
      <c r="W11933" s="4"/>
      <c r="X11933" s="4"/>
      <c r="Y11933" s="4"/>
      <c r="Z11933" s="4"/>
      <c r="AA11933" s="4"/>
      <c r="AB11933" s="4"/>
      <c r="AC11933" s="4"/>
      <c r="AD11933" s="4"/>
      <c r="AE11933" s="4"/>
      <c r="AF11933" s="4"/>
      <c r="AG11933" s="14"/>
    </row>
    <row r="11934" s="11" customFormat="1" spans="1:33">
      <c r="A11934" s="4"/>
      <c r="B11934" s="4"/>
      <c r="C11934" s="4"/>
      <c r="D11934" s="4"/>
      <c r="E11934" s="4"/>
      <c r="F11934" s="4"/>
      <c r="G11934" s="4"/>
      <c r="H11934" s="4"/>
      <c r="I11934" s="4"/>
      <c r="J11934" s="4"/>
      <c r="K11934" s="4"/>
      <c r="L11934" s="4"/>
      <c r="M11934" s="4"/>
      <c r="N11934" s="4"/>
      <c r="O11934" s="4"/>
      <c r="P11934" s="4"/>
      <c r="Q11934" s="4"/>
      <c r="R11934" s="4"/>
      <c r="S11934" s="4"/>
      <c r="T11934" s="4"/>
      <c r="U11934" s="4"/>
      <c r="V11934" s="4"/>
      <c r="W11934" s="4"/>
      <c r="X11934" s="4"/>
      <c r="Y11934" s="4"/>
      <c r="Z11934" s="4"/>
      <c r="AA11934" s="4"/>
      <c r="AB11934" s="4"/>
      <c r="AC11934" s="4"/>
      <c r="AD11934" s="4"/>
      <c r="AE11934" s="4"/>
      <c r="AF11934" s="4"/>
      <c r="AG11934" s="14"/>
    </row>
    <row r="11935" s="11" customFormat="1" spans="1:33">
      <c r="A11935" s="4"/>
      <c r="B11935" s="4"/>
      <c r="C11935" s="4"/>
      <c r="D11935" s="4"/>
      <c r="E11935" s="4"/>
      <c r="F11935" s="4"/>
      <c r="G11935" s="4"/>
      <c r="H11935" s="4"/>
      <c r="I11935" s="4"/>
      <c r="J11935" s="4"/>
      <c r="K11935" s="4"/>
      <c r="L11935" s="4"/>
      <c r="M11935" s="4"/>
      <c r="N11935" s="4"/>
      <c r="O11935" s="4"/>
      <c r="P11935" s="4"/>
      <c r="Q11935" s="4"/>
      <c r="R11935" s="4"/>
      <c r="S11935" s="4"/>
      <c r="T11935" s="4"/>
      <c r="U11935" s="4"/>
      <c r="V11935" s="4"/>
      <c r="W11935" s="4"/>
      <c r="X11935" s="4"/>
      <c r="Y11935" s="4"/>
      <c r="Z11935" s="4"/>
      <c r="AA11935" s="4"/>
      <c r="AB11935" s="4"/>
      <c r="AC11935" s="4"/>
      <c r="AD11935" s="4"/>
      <c r="AE11935" s="4"/>
      <c r="AF11935" s="4"/>
      <c r="AG11935" s="14"/>
    </row>
    <row r="11936" s="11" customFormat="1" spans="1:33">
      <c r="A11936" s="4"/>
      <c r="B11936" s="4"/>
      <c r="C11936" s="4"/>
      <c r="D11936" s="4"/>
      <c r="E11936" s="4"/>
      <c r="F11936" s="4"/>
      <c r="G11936" s="4"/>
      <c r="H11936" s="4"/>
      <c r="I11936" s="4"/>
      <c r="J11936" s="4"/>
      <c r="K11936" s="4"/>
      <c r="L11936" s="4"/>
      <c r="M11936" s="4"/>
      <c r="N11936" s="4"/>
      <c r="O11936" s="4"/>
      <c r="P11936" s="4"/>
      <c r="Q11936" s="4"/>
      <c r="R11936" s="4"/>
      <c r="S11936" s="4"/>
      <c r="T11936" s="4"/>
      <c r="U11936" s="4"/>
      <c r="V11936" s="4"/>
      <c r="W11936" s="4"/>
      <c r="X11936" s="4"/>
      <c r="Y11936" s="4"/>
      <c r="Z11936" s="4"/>
      <c r="AA11936" s="4"/>
      <c r="AB11936" s="4"/>
      <c r="AC11936" s="4"/>
      <c r="AD11936" s="4"/>
      <c r="AE11936" s="4"/>
      <c r="AF11936" s="4"/>
      <c r="AG11936" s="14"/>
    </row>
    <row r="11937" s="11" customFormat="1" spans="1:33">
      <c r="A11937" s="4"/>
      <c r="B11937" s="4"/>
      <c r="C11937" s="4"/>
      <c r="D11937" s="4"/>
      <c r="E11937" s="4"/>
      <c r="F11937" s="4"/>
      <c r="G11937" s="4"/>
      <c r="H11937" s="4"/>
      <c r="I11937" s="4"/>
      <c r="J11937" s="4"/>
      <c r="K11937" s="4"/>
      <c r="L11937" s="4"/>
      <c r="M11937" s="4"/>
      <c r="N11937" s="4"/>
      <c r="O11937" s="4"/>
      <c r="P11937" s="4"/>
      <c r="Q11937" s="4"/>
      <c r="R11937" s="4"/>
      <c r="S11937" s="4"/>
      <c r="T11937" s="4"/>
      <c r="U11937" s="4"/>
      <c r="V11937" s="4"/>
      <c r="W11937" s="4"/>
      <c r="X11937" s="4"/>
      <c r="Y11937" s="4"/>
      <c r="Z11937" s="4"/>
      <c r="AA11937" s="4"/>
      <c r="AB11937" s="4"/>
      <c r="AC11937" s="4"/>
      <c r="AD11937" s="4"/>
      <c r="AE11937" s="4"/>
      <c r="AF11937" s="4"/>
      <c r="AG11937" s="14"/>
    </row>
    <row r="11938" s="11" customFormat="1" spans="1:33">
      <c r="A11938" s="4"/>
      <c r="B11938" s="4"/>
      <c r="C11938" s="4"/>
      <c r="D11938" s="4"/>
      <c r="E11938" s="4"/>
      <c r="F11938" s="4"/>
      <c r="G11938" s="4"/>
      <c r="H11938" s="4"/>
      <c r="I11938" s="4"/>
      <c r="J11938" s="4"/>
      <c r="K11938" s="4"/>
      <c r="L11938" s="4"/>
      <c r="M11938" s="4"/>
      <c r="N11938" s="4"/>
      <c r="O11938" s="4"/>
      <c r="P11938" s="4"/>
      <c r="Q11938" s="4"/>
      <c r="R11938" s="4"/>
      <c r="S11938" s="4"/>
      <c r="T11938" s="4"/>
      <c r="U11938" s="4"/>
      <c r="V11938" s="4"/>
      <c r="W11938" s="4"/>
      <c r="X11938" s="4"/>
      <c r="Y11938" s="4"/>
      <c r="Z11938" s="4"/>
      <c r="AA11938" s="4"/>
      <c r="AB11938" s="4"/>
      <c r="AC11938" s="4"/>
      <c r="AD11938" s="4"/>
      <c r="AE11938" s="4"/>
      <c r="AF11938" s="4"/>
      <c r="AG11938" s="14"/>
    </row>
    <row r="11939" s="11" customFormat="1" spans="1:33">
      <c r="A11939" s="4"/>
      <c r="B11939" s="4"/>
      <c r="C11939" s="4"/>
      <c r="D11939" s="4"/>
      <c r="E11939" s="4"/>
      <c r="F11939" s="4"/>
      <c r="G11939" s="4"/>
      <c r="H11939" s="4"/>
      <c r="I11939" s="4"/>
      <c r="J11939" s="4"/>
      <c r="K11939" s="4"/>
      <c r="L11939" s="4"/>
      <c r="M11939" s="4"/>
      <c r="N11939" s="4"/>
      <c r="O11939" s="4"/>
      <c r="P11939" s="4"/>
      <c r="Q11939" s="4"/>
      <c r="R11939" s="4"/>
      <c r="S11939" s="4"/>
      <c r="T11939" s="4"/>
      <c r="U11939" s="4"/>
      <c r="V11939" s="4"/>
      <c r="W11939" s="4"/>
      <c r="X11939" s="4"/>
      <c r="Y11939" s="4"/>
      <c r="Z11939" s="4"/>
      <c r="AA11939" s="4"/>
      <c r="AB11939" s="4"/>
      <c r="AC11939" s="4"/>
      <c r="AD11939" s="4"/>
      <c r="AE11939" s="4"/>
      <c r="AF11939" s="4"/>
      <c r="AG11939" s="14"/>
    </row>
    <row r="11940" s="11" customFormat="1" spans="1:33">
      <c r="A11940" s="4"/>
      <c r="B11940" s="4"/>
      <c r="C11940" s="4"/>
      <c r="D11940" s="4"/>
      <c r="E11940" s="4"/>
      <c r="F11940" s="4"/>
      <c r="G11940" s="4"/>
      <c r="H11940" s="4"/>
      <c r="I11940" s="4"/>
      <c r="J11940" s="4"/>
      <c r="K11940" s="4"/>
      <c r="L11940" s="4"/>
      <c r="M11940" s="4"/>
      <c r="N11940" s="4"/>
      <c r="O11940" s="4"/>
      <c r="P11940" s="4"/>
      <c r="Q11940" s="4"/>
      <c r="R11940" s="4"/>
      <c r="S11940" s="4"/>
      <c r="T11940" s="4"/>
      <c r="U11940" s="4"/>
      <c r="V11940" s="4"/>
      <c r="W11940" s="4"/>
      <c r="X11940" s="4"/>
      <c r="Y11940" s="4"/>
      <c r="Z11940" s="4"/>
      <c r="AA11940" s="4"/>
      <c r="AB11940" s="4"/>
      <c r="AC11940" s="4"/>
      <c r="AD11940" s="4"/>
      <c r="AE11940" s="4"/>
      <c r="AF11940" s="4"/>
      <c r="AG11940" s="14"/>
    </row>
    <row r="11941" s="11" customFormat="1" spans="1:33">
      <c r="A11941" s="4"/>
      <c r="B11941" s="4"/>
      <c r="C11941" s="4"/>
      <c r="D11941" s="4"/>
      <c r="E11941" s="4"/>
      <c r="F11941" s="4"/>
      <c r="G11941" s="4"/>
      <c r="H11941" s="4"/>
      <c r="I11941" s="4"/>
      <c r="J11941" s="4"/>
      <c r="K11941" s="4"/>
      <c r="L11941" s="4"/>
      <c r="M11941" s="4"/>
      <c r="N11941" s="4"/>
      <c r="O11941" s="4"/>
      <c r="P11941" s="4"/>
      <c r="Q11941" s="4"/>
      <c r="R11941" s="4"/>
      <c r="S11941" s="4"/>
      <c r="T11941" s="4"/>
      <c r="U11941" s="4"/>
      <c r="V11941" s="4"/>
      <c r="W11941" s="4"/>
      <c r="X11941" s="4"/>
      <c r="Y11941" s="4"/>
      <c r="Z11941" s="4"/>
      <c r="AA11941" s="4"/>
      <c r="AB11941" s="4"/>
      <c r="AC11941" s="4"/>
      <c r="AD11941" s="4"/>
      <c r="AE11941" s="4"/>
      <c r="AF11941" s="4"/>
      <c r="AG11941" s="14"/>
    </row>
    <row r="11942" s="11" customFormat="1" spans="1:33">
      <c r="A11942" s="4"/>
      <c r="B11942" s="4"/>
      <c r="C11942" s="4"/>
      <c r="D11942" s="4"/>
      <c r="E11942" s="4"/>
      <c r="F11942" s="4"/>
      <c r="G11942" s="4"/>
      <c r="H11942" s="4"/>
      <c r="I11942" s="4"/>
      <c r="J11942" s="4"/>
      <c r="K11942" s="4"/>
      <c r="L11942" s="4"/>
      <c r="M11942" s="4"/>
      <c r="N11942" s="4"/>
      <c r="O11942" s="4"/>
      <c r="P11942" s="4"/>
      <c r="Q11942" s="4"/>
      <c r="R11942" s="4"/>
      <c r="S11942" s="4"/>
      <c r="T11942" s="4"/>
      <c r="U11942" s="4"/>
      <c r="V11942" s="4"/>
      <c r="W11942" s="4"/>
      <c r="X11942" s="4"/>
      <c r="Y11942" s="4"/>
      <c r="Z11942" s="4"/>
      <c r="AA11942" s="4"/>
      <c r="AB11942" s="4"/>
      <c r="AC11942" s="4"/>
      <c r="AD11942" s="4"/>
      <c r="AE11942" s="4"/>
      <c r="AF11942" s="4"/>
      <c r="AG11942" s="14"/>
    </row>
    <row r="11943" s="11" customFormat="1" spans="1:33">
      <c r="A11943" s="4"/>
      <c r="B11943" s="4"/>
      <c r="C11943" s="4"/>
      <c r="D11943" s="4"/>
      <c r="E11943" s="4"/>
      <c r="F11943" s="4"/>
      <c r="G11943" s="4"/>
      <c r="H11943" s="4"/>
      <c r="I11943" s="4"/>
      <c r="J11943" s="4"/>
      <c r="K11943" s="4"/>
      <c r="L11943" s="4"/>
      <c r="M11943" s="4"/>
      <c r="N11943" s="4"/>
      <c r="O11943" s="4"/>
      <c r="P11943" s="4"/>
      <c r="Q11943" s="4"/>
      <c r="R11943" s="4"/>
      <c r="S11943" s="4"/>
      <c r="T11943" s="4"/>
      <c r="U11943" s="4"/>
      <c r="V11943" s="4"/>
      <c r="W11943" s="4"/>
      <c r="X11943" s="4"/>
      <c r="Y11943" s="4"/>
      <c r="Z11943" s="4"/>
      <c r="AA11943" s="4"/>
      <c r="AB11943" s="4"/>
      <c r="AC11943" s="4"/>
      <c r="AD11943" s="4"/>
      <c r="AE11943" s="4"/>
      <c r="AF11943" s="4"/>
      <c r="AG11943" s="14"/>
    </row>
    <row r="11944" s="11" customFormat="1" spans="1:33">
      <c r="A11944" s="4"/>
      <c r="B11944" s="4"/>
      <c r="C11944" s="4"/>
      <c r="D11944" s="4"/>
      <c r="E11944" s="4"/>
      <c r="F11944" s="4"/>
      <c r="G11944" s="4"/>
      <c r="H11944" s="4"/>
      <c r="I11944" s="4"/>
      <c r="J11944" s="4"/>
      <c r="K11944" s="4"/>
      <c r="L11944" s="4"/>
      <c r="M11944" s="4"/>
      <c r="N11944" s="4"/>
      <c r="O11944" s="4"/>
      <c r="P11944" s="4"/>
      <c r="Q11944" s="4"/>
      <c r="R11944" s="4"/>
      <c r="S11944" s="4"/>
      <c r="T11944" s="4"/>
      <c r="U11944" s="4"/>
      <c r="V11944" s="4"/>
      <c r="W11944" s="4"/>
      <c r="X11944" s="4"/>
      <c r="Y11944" s="4"/>
      <c r="Z11944" s="4"/>
      <c r="AA11944" s="4"/>
      <c r="AB11944" s="4"/>
      <c r="AC11944" s="4"/>
      <c r="AD11944" s="4"/>
      <c r="AE11944" s="4"/>
      <c r="AF11944" s="4"/>
      <c r="AG11944" s="14"/>
    </row>
    <row r="11945" s="11" customFormat="1" spans="1:33">
      <c r="A11945" s="4"/>
      <c r="B11945" s="4"/>
      <c r="C11945" s="4"/>
      <c r="D11945" s="4"/>
      <c r="E11945" s="4"/>
      <c r="F11945" s="4"/>
      <c r="G11945" s="4"/>
      <c r="H11945" s="4"/>
      <c r="I11945" s="4"/>
      <c r="J11945" s="4"/>
      <c r="K11945" s="4"/>
      <c r="L11945" s="4"/>
      <c r="M11945" s="4"/>
      <c r="N11945" s="4"/>
      <c r="O11945" s="4"/>
      <c r="P11945" s="4"/>
      <c r="Q11945" s="4"/>
      <c r="R11945" s="4"/>
      <c r="S11945" s="4"/>
      <c r="T11945" s="4"/>
      <c r="U11945" s="4"/>
      <c r="V11945" s="4"/>
      <c r="W11945" s="4"/>
      <c r="X11945" s="4"/>
      <c r="Y11945" s="4"/>
      <c r="Z11945" s="4"/>
      <c r="AA11945" s="4"/>
      <c r="AB11945" s="4"/>
      <c r="AC11945" s="4"/>
      <c r="AD11945" s="4"/>
      <c r="AE11945" s="4"/>
      <c r="AF11945" s="4"/>
      <c r="AG11945" s="14"/>
    </row>
    <row r="11946" s="11" customFormat="1" spans="1:33">
      <c r="A11946" s="4"/>
      <c r="B11946" s="4"/>
      <c r="C11946" s="4"/>
      <c r="D11946" s="4"/>
      <c r="E11946" s="4"/>
      <c r="F11946" s="4"/>
      <c r="G11946" s="4"/>
      <c r="H11946" s="4"/>
      <c r="I11946" s="4"/>
      <c r="J11946" s="4"/>
      <c r="K11946" s="4"/>
      <c r="L11946" s="4"/>
      <c r="M11946" s="4"/>
      <c r="N11946" s="4"/>
      <c r="O11946" s="4"/>
      <c r="P11946" s="4"/>
      <c r="Q11946" s="4"/>
      <c r="R11946" s="4"/>
      <c r="S11946" s="4"/>
      <c r="T11946" s="4"/>
      <c r="U11946" s="4"/>
      <c r="V11946" s="4"/>
      <c r="W11946" s="4"/>
      <c r="X11946" s="4"/>
      <c r="Y11946" s="4"/>
      <c r="Z11946" s="4"/>
      <c r="AA11946" s="4"/>
      <c r="AB11946" s="4"/>
      <c r="AC11946" s="4"/>
      <c r="AD11946" s="4"/>
      <c r="AE11946" s="4"/>
      <c r="AF11946" s="4"/>
      <c r="AG11946" s="14"/>
    </row>
    <row r="11947" s="11" customFormat="1" spans="1:33">
      <c r="A11947" s="4"/>
      <c r="B11947" s="4"/>
      <c r="C11947" s="4"/>
      <c r="D11947" s="4"/>
      <c r="E11947" s="4"/>
      <c r="F11947" s="4"/>
      <c r="G11947" s="4"/>
      <c r="H11947" s="4"/>
      <c r="I11947" s="4"/>
      <c r="J11947" s="4"/>
      <c r="K11947" s="4"/>
      <c r="L11947" s="4"/>
      <c r="M11947" s="4"/>
      <c r="N11947" s="4"/>
      <c r="O11947" s="4"/>
      <c r="P11947" s="4"/>
      <c r="Q11947" s="4"/>
      <c r="R11947" s="4"/>
      <c r="S11947" s="4"/>
      <c r="T11947" s="4"/>
      <c r="U11947" s="4"/>
      <c r="V11947" s="4"/>
      <c r="W11947" s="4"/>
      <c r="X11947" s="4"/>
      <c r="Y11947" s="4"/>
      <c r="Z11947" s="4"/>
      <c r="AA11947" s="4"/>
      <c r="AB11947" s="4"/>
      <c r="AC11947" s="4"/>
      <c r="AD11947" s="4"/>
      <c r="AE11947" s="4"/>
      <c r="AF11947" s="4"/>
      <c r="AG11947" s="14"/>
    </row>
    <row r="11948" s="11" customFormat="1" spans="1:33">
      <c r="A11948" s="4"/>
      <c r="B11948" s="4"/>
      <c r="C11948" s="4"/>
      <c r="D11948" s="4"/>
      <c r="E11948" s="4"/>
      <c r="F11948" s="4"/>
      <c r="G11948" s="4"/>
      <c r="H11948" s="4"/>
      <c r="I11948" s="4"/>
      <c r="J11948" s="4"/>
      <c r="K11948" s="4"/>
      <c r="L11948" s="4"/>
      <c r="M11948" s="4"/>
      <c r="N11948" s="4"/>
      <c r="O11948" s="4"/>
      <c r="P11948" s="4"/>
      <c r="Q11948" s="4"/>
      <c r="R11948" s="4"/>
      <c r="S11948" s="4"/>
      <c r="T11948" s="4"/>
      <c r="U11948" s="4"/>
      <c r="V11948" s="4"/>
      <c r="W11948" s="4"/>
      <c r="X11948" s="4"/>
      <c r="Y11948" s="4"/>
      <c r="Z11948" s="4"/>
      <c r="AA11948" s="4"/>
      <c r="AB11948" s="4"/>
      <c r="AC11948" s="4"/>
      <c r="AD11948" s="4"/>
      <c r="AE11948" s="4"/>
      <c r="AF11948" s="4"/>
      <c r="AG11948" s="14"/>
    </row>
    <row r="11949" s="11" customFormat="1" spans="1:33">
      <c r="A11949" s="4"/>
      <c r="B11949" s="4"/>
      <c r="C11949" s="4"/>
      <c r="D11949" s="4"/>
      <c r="E11949" s="4"/>
      <c r="F11949" s="4"/>
      <c r="G11949" s="4"/>
      <c r="H11949" s="4"/>
      <c r="I11949" s="4"/>
      <c r="J11949" s="4"/>
      <c r="K11949" s="4"/>
      <c r="L11949" s="4"/>
      <c r="M11949" s="4"/>
      <c r="N11949" s="4"/>
      <c r="O11949" s="4"/>
      <c r="P11949" s="4"/>
      <c r="Q11949" s="4"/>
      <c r="R11949" s="4"/>
      <c r="S11949" s="4"/>
      <c r="T11949" s="4"/>
      <c r="U11949" s="4"/>
      <c r="V11949" s="4"/>
      <c r="W11949" s="4"/>
      <c r="X11949" s="4"/>
      <c r="Y11949" s="4"/>
      <c r="Z11949" s="4"/>
      <c r="AA11949" s="4"/>
      <c r="AB11949" s="4"/>
      <c r="AC11949" s="4"/>
      <c r="AD11949" s="4"/>
      <c r="AE11949" s="4"/>
      <c r="AF11949" s="4"/>
      <c r="AG11949" s="14"/>
    </row>
    <row r="11950" s="11" customFormat="1" spans="1:33">
      <c r="A11950" s="4"/>
      <c r="B11950" s="4"/>
      <c r="C11950" s="4"/>
      <c r="D11950" s="4"/>
      <c r="E11950" s="4"/>
      <c r="F11950" s="4"/>
      <c r="G11950" s="4"/>
      <c r="H11950" s="4"/>
      <c r="I11950" s="4"/>
      <c r="J11950" s="4"/>
      <c r="K11950" s="4"/>
      <c r="L11950" s="4"/>
      <c r="M11950" s="4"/>
      <c r="N11950" s="4"/>
      <c r="O11950" s="4"/>
      <c r="P11950" s="4"/>
      <c r="Q11950" s="4"/>
      <c r="R11950" s="4"/>
      <c r="S11950" s="4"/>
      <c r="T11950" s="4"/>
      <c r="U11950" s="4"/>
      <c r="V11950" s="4"/>
      <c r="W11950" s="4"/>
      <c r="X11950" s="4"/>
      <c r="Y11950" s="4"/>
      <c r="Z11950" s="4"/>
      <c r="AA11950" s="4"/>
      <c r="AB11950" s="4"/>
      <c r="AC11950" s="4"/>
      <c r="AD11950" s="4"/>
      <c r="AE11950" s="4"/>
      <c r="AF11950" s="4"/>
      <c r="AG11950" s="14"/>
    </row>
    <row r="11951" s="11" customFormat="1" spans="1:33">
      <c r="A11951" s="4"/>
      <c r="B11951" s="4"/>
      <c r="C11951" s="4"/>
      <c r="D11951" s="4"/>
      <c r="E11951" s="4"/>
      <c r="F11951" s="4"/>
      <c r="G11951" s="4"/>
      <c r="H11951" s="4"/>
      <c r="I11951" s="4"/>
      <c r="J11951" s="4"/>
      <c r="K11951" s="4"/>
      <c r="L11951" s="4"/>
      <c r="M11951" s="4"/>
      <c r="N11951" s="4"/>
      <c r="O11951" s="4"/>
      <c r="P11951" s="4"/>
      <c r="Q11951" s="4"/>
      <c r="R11951" s="4"/>
      <c r="S11951" s="4"/>
      <c r="T11951" s="4"/>
      <c r="U11951" s="4"/>
      <c r="V11951" s="4"/>
      <c r="W11951" s="4"/>
      <c r="X11951" s="4"/>
      <c r="Y11951" s="4"/>
      <c r="Z11951" s="4"/>
      <c r="AA11951" s="4"/>
      <c r="AB11951" s="4"/>
      <c r="AC11951" s="4"/>
      <c r="AD11951" s="4"/>
      <c r="AE11951" s="4"/>
      <c r="AF11951" s="4"/>
      <c r="AG11951" s="14"/>
    </row>
    <row r="11952" s="11" customFormat="1" spans="1:33">
      <c r="A11952" s="4"/>
      <c r="B11952" s="4"/>
      <c r="C11952" s="4"/>
      <c r="D11952" s="4"/>
      <c r="E11952" s="4"/>
      <c r="F11952" s="4"/>
      <c r="G11952" s="4"/>
      <c r="H11952" s="4"/>
      <c r="I11952" s="4"/>
      <c r="J11952" s="4"/>
      <c r="K11952" s="4"/>
      <c r="L11952" s="4"/>
      <c r="M11952" s="4"/>
      <c r="N11952" s="4"/>
      <c r="O11952" s="4"/>
      <c r="P11952" s="4"/>
      <c r="Q11952" s="4"/>
      <c r="R11952" s="4"/>
      <c r="S11952" s="4"/>
      <c r="T11952" s="4"/>
      <c r="U11952" s="4"/>
      <c r="V11952" s="4"/>
      <c r="W11952" s="4"/>
      <c r="X11952" s="4"/>
      <c r="Y11952" s="4"/>
      <c r="Z11952" s="4"/>
      <c r="AA11952" s="4"/>
      <c r="AB11952" s="4"/>
      <c r="AC11952" s="4"/>
      <c r="AD11952" s="4"/>
      <c r="AE11952" s="4"/>
      <c r="AF11952" s="4"/>
      <c r="AG11952" s="14"/>
    </row>
    <row r="11953" s="11" customFormat="1" spans="1:33">
      <c r="A11953" s="4"/>
      <c r="B11953" s="4"/>
      <c r="C11953" s="4"/>
      <c r="D11953" s="4"/>
      <c r="E11953" s="4"/>
      <c r="F11953" s="4"/>
      <c r="G11953" s="4"/>
      <c r="H11953" s="4"/>
      <c r="I11953" s="4"/>
      <c r="J11953" s="4"/>
      <c r="K11953" s="4"/>
      <c r="L11953" s="4"/>
      <c r="M11953" s="4"/>
      <c r="N11953" s="4"/>
      <c r="O11953" s="4"/>
      <c r="P11953" s="4"/>
      <c r="Q11953" s="4"/>
      <c r="R11953" s="4"/>
      <c r="S11953" s="4"/>
      <c r="T11953" s="4"/>
      <c r="U11953" s="4"/>
      <c r="V11953" s="4"/>
      <c r="W11953" s="4"/>
      <c r="X11953" s="4"/>
      <c r="Y11953" s="4"/>
      <c r="Z11953" s="4"/>
      <c r="AA11953" s="4"/>
      <c r="AB11953" s="4"/>
      <c r="AC11953" s="4"/>
      <c r="AD11953" s="4"/>
      <c r="AE11953" s="4"/>
      <c r="AF11953" s="4"/>
      <c r="AG11953" s="14"/>
    </row>
    <row r="11954" s="11" customFormat="1" spans="1:33">
      <c r="A11954" s="4"/>
      <c r="B11954" s="4"/>
      <c r="C11954" s="4"/>
      <c r="D11954" s="4"/>
      <c r="E11954" s="4"/>
      <c r="F11954" s="4"/>
      <c r="G11954" s="4"/>
      <c r="H11954" s="4"/>
      <c r="I11954" s="4"/>
      <c r="J11954" s="4"/>
      <c r="K11954" s="4"/>
      <c r="L11954" s="4"/>
      <c r="M11954" s="4"/>
      <c r="N11954" s="4"/>
      <c r="O11954" s="4"/>
      <c r="P11954" s="4"/>
      <c r="Q11954" s="4"/>
      <c r="R11954" s="4"/>
      <c r="S11954" s="4"/>
      <c r="T11954" s="4"/>
      <c r="U11954" s="4"/>
      <c r="V11954" s="4"/>
      <c r="W11954" s="4"/>
      <c r="X11954" s="4"/>
      <c r="Y11954" s="4"/>
      <c r="Z11954" s="4"/>
      <c r="AA11954" s="4"/>
      <c r="AB11954" s="4"/>
      <c r="AC11954" s="4"/>
      <c r="AD11954" s="4"/>
      <c r="AE11954" s="4"/>
      <c r="AF11954" s="4"/>
      <c r="AG11954" s="14"/>
    </row>
    <row r="11955" s="11" customFormat="1" spans="1:33">
      <c r="A11955" s="4"/>
      <c r="B11955" s="4"/>
      <c r="C11955" s="4"/>
      <c r="D11955" s="4"/>
      <c r="E11955" s="4"/>
      <c r="F11955" s="4"/>
      <c r="G11955" s="4"/>
      <c r="H11955" s="4"/>
      <c r="I11955" s="4"/>
      <c r="J11955" s="4"/>
      <c r="K11955" s="4"/>
      <c r="L11955" s="4"/>
      <c r="M11955" s="4"/>
      <c r="N11955" s="4"/>
      <c r="O11955" s="4"/>
      <c r="P11955" s="4"/>
      <c r="Q11955" s="4"/>
      <c r="R11955" s="4"/>
      <c r="S11955" s="4"/>
      <c r="T11955" s="4"/>
      <c r="U11955" s="4"/>
      <c r="V11955" s="4"/>
      <c r="W11955" s="4"/>
      <c r="X11955" s="4"/>
      <c r="Y11955" s="4"/>
      <c r="Z11955" s="4"/>
      <c r="AA11955" s="4"/>
      <c r="AB11955" s="4"/>
      <c r="AC11955" s="4"/>
      <c r="AD11955" s="4"/>
      <c r="AE11955" s="4"/>
      <c r="AF11955" s="4"/>
      <c r="AG11955" s="14"/>
    </row>
    <row r="11956" s="11" customFormat="1" spans="1:33">
      <c r="A11956" s="4"/>
      <c r="B11956" s="4"/>
      <c r="C11956" s="4"/>
      <c r="D11956" s="4"/>
      <c r="E11956" s="4"/>
      <c r="F11956" s="4"/>
      <c r="G11956" s="4"/>
      <c r="H11956" s="4"/>
      <c r="I11956" s="4"/>
      <c r="J11956" s="4"/>
      <c r="K11956" s="4"/>
      <c r="L11956" s="4"/>
      <c r="M11956" s="4"/>
      <c r="N11956" s="4"/>
      <c r="O11956" s="4"/>
      <c r="P11956" s="4"/>
      <c r="Q11956" s="4"/>
      <c r="R11956" s="4"/>
      <c r="S11956" s="4"/>
      <c r="T11956" s="4"/>
      <c r="U11956" s="4"/>
      <c r="V11956" s="4"/>
      <c r="W11956" s="4"/>
      <c r="X11956" s="4"/>
      <c r="Y11956" s="4"/>
      <c r="Z11956" s="4"/>
      <c r="AA11956" s="4"/>
      <c r="AB11956" s="4"/>
      <c r="AC11956" s="4"/>
      <c r="AD11956" s="4"/>
      <c r="AE11956" s="4"/>
      <c r="AF11956" s="4"/>
      <c r="AG11956" s="14"/>
    </row>
    <row r="11957" s="11" customFormat="1" spans="1:33">
      <c r="A11957" s="4"/>
      <c r="B11957" s="4"/>
      <c r="C11957" s="4"/>
      <c r="D11957" s="4"/>
      <c r="E11957" s="4"/>
      <c r="F11957" s="4"/>
      <c r="G11957" s="4"/>
      <c r="H11957" s="4"/>
      <c r="I11957" s="4"/>
      <c r="J11957" s="4"/>
      <c r="K11957" s="4"/>
      <c r="L11957" s="4"/>
      <c r="M11957" s="4"/>
      <c r="N11957" s="4"/>
      <c r="O11957" s="4"/>
      <c r="P11957" s="4"/>
      <c r="Q11957" s="4"/>
      <c r="R11957" s="4"/>
      <c r="S11957" s="4"/>
      <c r="T11957" s="4"/>
      <c r="U11957" s="4"/>
      <c r="V11957" s="4"/>
      <c r="W11957" s="4"/>
      <c r="X11957" s="4"/>
      <c r="Y11957" s="4"/>
      <c r="Z11957" s="4"/>
      <c r="AA11957" s="4"/>
      <c r="AB11957" s="4"/>
      <c r="AC11957" s="4"/>
      <c r="AD11957" s="4"/>
      <c r="AE11957" s="4"/>
      <c r="AF11957" s="4"/>
      <c r="AG11957" s="14"/>
    </row>
    <row r="11958" s="11" customFormat="1" spans="1:33">
      <c r="A11958" s="4"/>
      <c r="B11958" s="4"/>
      <c r="C11958" s="4"/>
      <c r="D11958" s="4"/>
      <c r="E11958" s="4"/>
      <c r="F11958" s="4"/>
      <c r="G11958" s="4"/>
      <c r="H11958" s="4"/>
      <c r="I11958" s="4"/>
      <c r="J11958" s="4"/>
      <c r="K11958" s="4"/>
      <c r="L11958" s="4"/>
      <c r="M11958" s="4"/>
      <c r="N11958" s="4"/>
      <c r="O11958" s="4"/>
      <c r="P11958" s="4"/>
      <c r="Q11958" s="4"/>
      <c r="R11958" s="4"/>
      <c r="S11958" s="4"/>
      <c r="T11958" s="4"/>
      <c r="U11958" s="4"/>
      <c r="V11958" s="4"/>
      <c r="W11958" s="4"/>
      <c r="X11958" s="4"/>
      <c r="Y11958" s="4"/>
      <c r="Z11958" s="4"/>
      <c r="AA11958" s="4"/>
      <c r="AB11958" s="4"/>
      <c r="AC11958" s="4"/>
      <c r="AD11958" s="4"/>
      <c r="AE11958" s="4"/>
      <c r="AF11958" s="4"/>
      <c r="AG11958" s="14"/>
    </row>
    <row r="11959" s="11" customFormat="1" spans="1:33">
      <c r="A11959" s="4"/>
      <c r="B11959" s="4"/>
      <c r="C11959" s="4"/>
      <c r="D11959" s="4"/>
      <c r="E11959" s="4"/>
      <c r="F11959" s="4"/>
      <c r="G11959" s="4"/>
      <c r="H11959" s="4"/>
      <c r="I11959" s="4"/>
      <c r="J11959" s="4"/>
      <c r="K11959" s="4"/>
      <c r="L11959" s="4"/>
      <c r="M11959" s="4"/>
      <c r="N11959" s="4"/>
      <c r="O11959" s="4"/>
      <c r="P11959" s="4"/>
      <c r="Q11959" s="4"/>
      <c r="R11959" s="4"/>
      <c r="S11959" s="4"/>
      <c r="T11959" s="4"/>
      <c r="U11959" s="4"/>
      <c r="V11959" s="4"/>
      <c r="W11959" s="4"/>
      <c r="X11959" s="4"/>
      <c r="Y11959" s="4"/>
      <c r="Z11959" s="4"/>
      <c r="AA11959" s="4"/>
      <c r="AB11959" s="4"/>
      <c r="AC11959" s="4"/>
      <c r="AD11959" s="4"/>
      <c r="AE11959" s="4"/>
      <c r="AF11959" s="4"/>
      <c r="AG11959" s="14"/>
    </row>
    <row r="11960" s="11" customFormat="1" spans="1:33">
      <c r="A11960" s="4"/>
      <c r="B11960" s="4"/>
      <c r="C11960" s="4"/>
      <c r="D11960" s="4"/>
      <c r="E11960" s="4"/>
      <c r="F11960" s="4"/>
      <c r="G11960" s="4"/>
      <c r="H11960" s="4"/>
      <c r="I11960" s="4"/>
      <c r="J11960" s="4"/>
      <c r="K11960" s="4"/>
      <c r="L11960" s="4"/>
      <c r="M11960" s="4"/>
      <c r="N11960" s="4"/>
      <c r="O11960" s="4"/>
      <c r="P11960" s="4"/>
      <c r="Q11960" s="4"/>
      <c r="R11960" s="4"/>
      <c r="S11960" s="4"/>
      <c r="T11960" s="4"/>
      <c r="U11960" s="4"/>
      <c r="V11960" s="4"/>
      <c r="W11960" s="4"/>
      <c r="X11960" s="4"/>
      <c r="Y11960" s="4"/>
      <c r="Z11960" s="4"/>
      <c r="AA11960" s="4"/>
      <c r="AB11960" s="4"/>
      <c r="AC11960" s="4"/>
      <c r="AD11960" s="4"/>
      <c r="AE11960" s="4"/>
      <c r="AF11960" s="4"/>
      <c r="AG11960" s="14"/>
    </row>
    <row r="11961" s="11" customFormat="1" spans="1:33">
      <c r="A11961" s="4"/>
      <c r="B11961" s="4"/>
      <c r="C11961" s="4"/>
      <c r="D11961" s="4"/>
      <c r="E11961" s="4"/>
      <c r="F11961" s="4"/>
      <c r="G11961" s="4"/>
      <c r="H11961" s="4"/>
      <c r="I11961" s="4"/>
      <c r="J11961" s="4"/>
      <c r="K11961" s="4"/>
      <c r="L11961" s="4"/>
      <c r="M11961" s="4"/>
      <c r="N11961" s="4"/>
      <c r="O11961" s="4"/>
      <c r="P11961" s="4"/>
      <c r="Q11961" s="4"/>
      <c r="R11961" s="4"/>
      <c r="S11961" s="4"/>
      <c r="T11961" s="4"/>
      <c r="U11961" s="4"/>
      <c r="V11961" s="4"/>
      <c r="W11961" s="4"/>
      <c r="X11961" s="4"/>
      <c r="Y11961" s="4"/>
      <c r="Z11961" s="4"/>
      <c r="AA11961" s="4"/>
      <c r="AB11961" s="4"/>
      <c r="AC11961" s="4"/>
      <c r="AD11961" s="4"/>
      <c r="AE11961" s="4"/>
      <c r="AF11961" s="4"/>
      <c r="AG11961" s="14"/>
    </row>
    <row r="11962" s="11" customFormat="1" spans="1:33">
      <c r="A11962" s="4"/>
      <c r="B11962" s="4"/>
      <c r="C11962" s="4"/>
      <c r="D11962" s="4"/>
      <c r="E11962" s="4"/>
      <c r="F11962" s="4"/>
      <c r="G11962" s="4"/>
      <c r="H11962" s="4"/>
      <c r="I11962" s="4"/>
      <c r="J11962" s="4"/>
      <c r="K11962" s="4"/>
      <c r="L11962" s="4"/>
      <c r="M11962" s="4"/>
      <c r="N11962" s="4"/>
      <c r="O11962" s="4"/>
      <c r="P11962" s="4"/>
      <c r="Q11962" s="4"/>
      <c r="R11962" s="4"/>
      <c r="S11962" s="4"/>
      <c r="T11962" s="4"/>
      <c r="U11962" s="4"/>
      <c r="V11962" s="4"/>
      <c r="W11962" s="4"/>
      <c r="X11962" s="4"/>
      <c r="Y11962" s="4"/>
      <c r="Z11962" s="4"/>
      <c r="AA11962" s="4"/>
      <c r="AB11962" s="4"/>
      <c r="AC11962" s="4"/>
      <c r="AD11962" s="4"/>
      <c r="AE11962" s="4"/>
      <c r="AF11962" s="4"/>
      <c r="AG11962" s="14"/>
    </row>
    <row r="11963" s="11" customFormat="1" spans="1:33">
      <c r="A11963" s="4"/>
      <c r="B11963" s="4"/>
      <c r="C11963" s="4"/>
      <c r="D11963" s="4"/>
      <c r="E11963" s="4"/>
      <c r="F11963" s="4"/>
      <c r="G11963" s="4"/>
      <c r="H11963" s="4"/>
      <c r="I11963" s="4"/>
      <c r="J11963" s="4"/>
      <c r="K11963" s="4"/>
      <c r="L11963" s="4"/>
      <c r="M11963" s="4"/>
      <c r="N11963" s="4"/>
      <c r="O11963" s="4"/>
      <c r="P11963" s="4"/>
      <c r="Q11963" s="4"/>
      <c r="R11963" s="4"/>
      <c r="S11963" s="4"/>
      <c r="T11963" s="4"/>
      <c r="U11963" s="4"/>
      <c r="V11963" s="4"/>
      <c r="W11963" s="4"/>
      <c r="X11963" s="4"/>
      <c r="Y11963" s="4"/>
      <c r="Z11963" s="4"/>
      <c r="AA11963" s="4"/>
      <c r="AB11963" s="4"/>
      <c r="AC11963" s="4"/>
      <c r="AD11963" s="4"/>
      <c r="AE11963" s="4"/>
      <c r="AF11963" s="4"/>
      <c r="AG11963" s="14"/>
    </row>
    <row r="11964" s="11" customFormat="1" spans="1:33">
      <c r="A11964" s="4"/>
      <c r="B11964" s="4"/>
      <c r="C11964" s="4"/>
      <c r="D11964" s="4"/>
      <c r="E11964" s="4"/>
      <c r="F11964" s="4"/>
      <c r="G11964" s="4"/>
      <c r="H11964" s="4"/>
      <c r="I11964" s="4"/>
      <c r="J11964" s="4"/>
      <c r="K11964" s="4"/>
      <c r="L11964" s="4"/>
      <c r="M11964" s="4"/>
      <c r="N11964" s="4"/>
      <c r="O11964" s="4"/>
      <c r="P11964" s="4"/>
      <c r="Q11964" s="4"/>
      <c r="R11964" s="4"/>
      <c r="S11964" s="4"/>
      <c r="T11964" s="4"/>
      <c r="U11964" s="4"/>
      <c r="V11964" s="4"/>
      <c r="W11964" s="4"/>
      <c r="X11964" s="4"/>
      <c r="Y11964" s="4"/>
      <c r="Z11964" s="4"/>
      <c r="AA11964" s="4"/>
      <c r="AB11964" s="4"/>
      <c r="AC11964" s="4"/>
      <c r="AD11964" s="4"/>
      <c r="AE11964" s="4"/>
      <c r="AF11964" s="4"/>
      <c r="AG11964" s="14"/>
    </row>
    <row r="11965" s="11" customFormat="1" spans="1:33">
      <c r="A11965" s="4"/>
      <c r="B11965" s="4"/>
      <c r="C11965" s="4"/>
      <c r="D11965" s="4"/>
      <c r="E11965" s="4"/>
      <c r="F11965" s="4"/>
      <c r="G11965" s="4"/>
      <c r="H11965" s="4"/>
      <c r="I11965" s="4"/>
      <c r="J11965" s="4"/>
      <c r="K11965" s="4"/>
      <c r="L11965" s="4"/>
      <c r="M11965" s="4"/>
      <c r="N11965" s="4"/>
      <c r="O11965" s="4"/>
      <c r="P11965" s="4"/>
      <c r="Q11965" s="4"/>
      <c r="R11965" s="4"/>
      <c r="S11965" s="4"/>
      <c r="T11965" s="4"/>
      <c r="U11965" s="4"/>
      <c r="V11965" s="4"/>
      <c r="W11965" s="4"/>
      <c r="X11965" s="4"/>
      <c r="Y11965" s="4"/>
      <c r="Z11965" s="4"/>
      <c r="AA11965" s="4"/>
      <c r="AB11965" s="4"/>
      <c r="AC11965" s="4"/>
      <c r="AD11965" s="4"/>
      <c r="AE11965" s="4"/>
      <c r="AF11965" s="4"/>
      <c r="AG11965" s="14"/>
    </row>
    <row r="11966" s="11" customFormat="1" spans="1:33">
      <c r="A11966" s="4"/>
      <c r="B11966" s="4"/>
      <c r="C11966" s="4"/>
      <c r="D11966" s="4"/>
      <c r="E11966" s="4"/>
      <c r="F11966" s="4"/>
      <c r="G11966" s="4"/>
      <c r="H11966" s="4"/>
      <c r="I11966" s="4"/>
      <c r="J11966" s="4"/>
      <c r="K11966" s="4"/>
      <c r="L11966" s="4"/>
      <c r="M11966" s="4"/>
      <c r="N11966" s="4"/>
      <c r="O11966" s="4"/>
      <c r="P11966" s="4"/>
      <c r="Q11966" s="4"/>
      <c r="R11966" s="4"/>
      <c r="S11966" s="4"/>
      <c r="T11966" s="4"/>
      <c r="U11966" s="4"/>
      <c r="V11966" s="4"/>
      <c r="W11966" s="4"/>
      <c r="X11966" s="4"/>
      <c r="Y11966" s="4"/>
      <c r="Z11966" s="4"/>
      <c r="AA11966" s="4"/>
      <c r="AB11966" s="4"/>
      <c r="AC11966" s="4"/>
      <c r="AD11966" s="4"/>
      <c r="AE11966" s="4"/>
      <c r="AF11966" s="4"/>
      <c r="AG11966" s="14"/>
    </row>
    <row r="11967" s="11" customFormat="1" spans="1:33">
      <c r="A11967" s="4"/>
      <c r="B11967" s="4"/>
      <c r="C11967" s="4"/>
      <c r="D11967" s="4"/>
      <c r="E11967" s="4"/>
      <c r="F11967" s="4"/>
      <c r="G11967" s="4"/>
      <c r="H11967" s="4"/>
      <c r="I11967" s="4"/>
      <c r="J11967" s="4"/>
      <c r="K11967" s="4"/>
      <c r="L11967" s="4"/>
      <c r="M11967" s="4"/>
      <c r="N11967" s="4"/>
      <c r="O11967" s="4"/>
      <c r="P11967" s="4"/>
      <c r="Q11967" s="4"/>
      <c r="R11967" s="4"/>
      <c r="S11967" s="4"/>
      <c r="T11967" s="4"/>
      <c r="U11967" s="4"/>
      <c r="V11967" s="4"/>
      <c r="W11967" s="4"/>
      <c r="X11967" s="4"/>
      <c r="Y11967" s="4"/>
      <c r="Z11967" s="4"/>
      <c r="AA11967" s="4"/>
      <c r="AB11967" s="4"/>
      <c r="AC11967" s="4"/>
      <c r="AD11967" s="4"/>
      <c r="AE11967" s="4"/>
      <c r="AF11967" s="4"/>
      <c r="AG11967" s="14"/>
    </row>
    <row r="11968" s="11" customFormat="1" spans="1:33">
      <c r="A11968" s="4"/>
      <c r="B11968" s="4"/>
      <c r="C11968" s="4"/>
      <c r="D11968" s="4"/>
      <c r="E11968" s="4"/>
      <c r="F11968" s="4"/>
      <c r="G11968" s="4"/>
      <c r="H11968" s="4"/>
      <c r="I11968" s="4"/>
      <c r="J11968" s="4"/>
      <c r="K11968" s="4"/>
      <c r="L11968" s="4"/>
      <c r="M11968" s="4"/>
      <c r="N11968" s="4"/>
      <c r="O11968" s="4"/>
      <c r="P11968" s="4"/>
      <c r="Q11968" s="4"/>
      <c r="R11968" s="4"/>
      <c r="S11968" s="4"/>
      <c r="T11968" s="4"/>
      <c r="U11968" s="4"/>
      <c r="V11968" s="4"/>
      <c r="W11968" s="4"/>
      <c r="X11968" s="4"/>
      <c r="Y11968" s="4"/>
      <c r="Z11968" s="4"/>
      <c r="AA11968" s="4"/>
      <c r="AB11968" s="4"/>
      <c r="AC11968" s="4"/>
      <c r="AD11968" s="4"/>
      <c r="AE11968" s="4"/>
      <c r="AF11968" s="4"/>
      <c r="AG11968" s="14"/>
    </row>
    <row r="11969" s="11" customFormat="1" spans="1:33">
      <c r="A11969" s="4"/>
      <c r="B11969" s="4"/>
      <c r="C11969" s="4"/>
      <c r="D11969" s="4"/>
      <c r="E11969" s="4"/>
      <c r="F11969" s="4"/>
      <c r="G11969" s="4"/>
      <c r="H11969" s="4"/>
      <c r="I11969" s="4"/>
      <c r="J11969" s="4"/>
      <c r="K11969" s="4"/>
      <c r="L11969" s="4"/>
      <c r="M11969" s="4"/>
      <c r="N11969" s="4"/>
      <c r="O11969" s="4"/>
      <c r="P11969" s="4"/>
      <c r="Q11969" s="4"/>
      <c r="R11969" s="4"/>
      <c r="S11969" s="4"/>
      <c r="T11969" s="4"/>
      <c r="U11969" s="4"/>
      <c r="V11969" s="4"/>
      <c r="W11969" s="4"/>
      <c r="X11969" s="4"/>
      <c r="Y11969" s="4"/>
      <c r="Z11969" s="4"/>
      <c r="AA11969" s="4"/>
      <c r="AB11969" s="4"/>
      <c r="AC11969" s="4"/>
      <c r="AD11969" s="4"/>
      <c r="AE11969" s="4"/>
      <c r="AF11969" s="4"/>
      <c r="AG11969" s="14"/>
    </row>
    <row r="11970" s="11" customFormat="1" spans="1:33">
      <c r="A11970" s="4"/>
      <c r="B11970" s="4"/>
      <c r="C11970" s="4"/>
      <c r="D11970" s="4"/>
      <c r="E11970" s="4"/>
      <c r="F11970" s="4"/>
      <c r="G11970" s="4"/>
      <c r="H11970" s="4"/>
      <c r="I11970" s="4"/>
      <c r="J11970" s="4"/>
      <c r="K11970" s="4"/>
      <c r="L11970" s="4"/>
      <c r="M11970" s="4"/>
      <c r="N11970" s="4"/>
      <c r="O11970" s="4"/>
      <c r="P11970" s="4"/>
      <c r="Q11970" s="4"/>
      <c r="R11970" s="4"/>
      <c r="S11970" s="4"/>
      <c r="T11970" s="4"/>
      <c r="U11970" s="4"/>
      <c r="V11970" s="4"/>
      <c r="W11970" s="4"/>
      <c r="X11970" s="4"/>
      <c r="Y11970" s="4"/>
      <c r="Z11970" s="4"/>
      <c r="AA11970" s="4"/>
      <c r="AB11970" s="4"/>
      <c r="AC11970" s="4"/>
      <c r="AD11970" s="4"/>
      <c r="AE11970" s="4"/>
      <c r="AF11970" s="4"/>
      <c r="AG11970" s="14"/>
    </row>
    <row r="11971" s="11" customFormat="1" spans="1:33">
      <c r="A11971" s="4"/>
      <c r="B11971" s="4"/>
      <c r="C11971" s="4"/>
      <c r="D11971" s="4"/>
      <c r="E11971" s="4"/>
      <c r="F11971" s="4"/>
      <c r="G11971" s="4"/>
      <c r="H11971" s="4"/>
      <c r="I11971" s="4"/>
      <c r="J11971" s="4"/>
      <c r="K11971" s="4"/>
      <c r="L11971" s="4"/>
      <c r="M11971" s="4"/>
      <c r="N11971" s="4"/>
      <c r="O11971" s="4"/>
      <c r="P11971" s="4"/>
      <c r="Q11971" s="4"/>
      <c r="R11971" s="4"/>
      <c r="S11971" s="4"/>
      <c r="T11971" s="4"/>
      <c r="U11971" s="4"/>
      <c r="V11971" s="4"/>
      <c r="W11971" s="4"/>
      <c r="X11971" s="4"/>
      <c r="Y11971" s="4"/>
      <c r="Z11971" s="4"/>
      <c r="AA11971" s="4"/>
      <c r="AB11971" s="4"/>
      <c r="AC11971" s="4"/>
      <c r="AD11971" s="4"/>
      <c r="AE11971" s="4"/>
      <c r="AF11971" s="4"/>
      <c r="AG11971" s="14"/>
    </row>
    <row r="11972" s="11" customFormat="1" spans="1:33">
      <c r="A11972" s="4"/>
      <c r="B11972" s="4"/>
      <c r="C11972" s="4"/>
      <c r="D11972" s="4"/>
      <c r="E11972" s="4"/>
      <c r="F11972" s="4"/>
      <c r="G11972" s="4"/>
      <c r="H11972" s="4"/>
      <c r="I11972" s="4"/>
      <c r="J11972" s="4"/>
      <c r="K11972" s="4"/>
      <c r="L11972" s="4"/>
      <c r="M11972" s="4"/>
      <c r="N11972" s="4"/>
      <c r="O11972" s="4"/>
      <c r="P11972" s="4"/>
      <c r="Q11972" s="4"/>
      <c r="R11972" s="4"/>
      <c r="S11972" s="4"/>
      <c r="T11972" s="4"/>
      <c r="U11972" s="4"/>
      <c r="V11972" s="4"/>
      <c r="W11972" s="4"/>
      <c r="X11972" s="4"/>
      <c r="Y11972" s="4"/>
      <c r="Z11972" s="4"/>
      <c r="AA11972" s="4"/>
      <c r="AB11972" s="4"/>
      <c r="AC11972" s="4"/>
      <c r="AD11972" s="4"/>
      <c r="AE11972" s="4"/>
      <c r="AF11972" s="4"/>
      <c r="AG11972" s="14"/>
    </row>
    <row r="11973" s="11" customFormat="1" spans="1:33">
      <c r="A11973" s="4"/>
      <c r="B11973" s="4"/>
      <c r="C11973" s="4"/>
      <c r="D11973" s="4"/>
      <c r="E11973" s="4"/>
      <c r="F11973" s="4"/>
      <c r="G11973" s="4"/>
      <c r="H11973" s="4"/>
      <c r="I11973" s="4"/>
      <c r="J11973" s="4"/>
      <c r="K11973" s="4"/>
      <c r="L11973" s="4"/>
      <c r="M11973" s="4"/>
      <c r="N11973" s="4"/>
      <c r="O11973" s="4"/>
      <c r="P11973" s="4"/>
      <c r="Q11973" s="4"/>
      <c r="R11973" s="4"/>
      <c r="S11973" s="4"/>
      <c r="T11973" s="4"/>
      <c r="U11973" s="4"/>
      <c r="V11973" s="4"/>
      <c r="W11973" s="4"/>
      <c r="X11973" s="4"/>
      <c r="Y11973" s="4"/>
      <c r="Z11973" s="4"/>
      <c r="AA11973" s="4"/>
      <c r="AB11973" s="4"/>
      <c r="AC11973" s="4"/>
      <c r="AD11973" s="4"/>
      <c r="AE11973" s="4"/>
      <c r="AF11973" s="4"/>
      <c r="AG11973" s="14"/>
    </row>
    <row r="11974" s="11" customFormat="1" spans="1:33">
      <c r="A11974" s="4"/>
      <c r="B11974" s="4"/>
      <c r="C11974" s="4"/>
      <c r="D11974" s="4"/>
      <c r="E11974" s="4"/>
      <c r="F11974" s="4"/>
      <c r="G11974" s="4"/>
      <c r="H11974" s="4"/>
      <c r="I11974" s="4"/>
      <c r="J11974" s="4"/>
      <c r="K11974" s="4"/>
      <c r="L11974" s="4"/>
      <c r="M11974" s="4"/>
      <c r="N11974" s="4"/>
      <c r="O11974" s="4"/>
      <c r="P11974" s="4"/>
      <c r="Q11974" s="4"/>
      <c r="R11974" s="4"/>
      <c r="S11974" s="4"/>
      <c r="T11974" s="4"/>
      <c r="U11974" s="4"/>
      <c r="V11974" s="4"/>
      <c r="W11974" s="4"/>
      <c r="X11974" s="4"/>
      <c r="Y11974" s="4"/>
      <c r="Z11974" s="4"/>
      <c r="AA11974" s="4"/>
      <c r="AB11974" s="4"/>
      <c r="AC11974" s="4"/>
      <c r="AD11974" s="4"/>
      <c r="AE11974" s="4"/>
      <c r="AF11974" s="4"/>
      <c r="AG11974" s="14"/>
    </row>
    <row r="11975" s="11" customFormat="1" spans="1:33">
      <c r="A11975" s="4"/>
      <c r="B11975" s="4"/>
      <c r="C11975" s="4"/>
      <c r="D11975" s="4"/>
      <c r="E11975" s="4"/>
      <c r="F11975" s="4"/>
      <c r="G11975" s="4"/>
      <c r="H11975" s="4"/>
      <c r="I11975" s="4"/>
      <c r="J11975" s="4"/>
      <c r="K11975" s="4"/>
      <c r="L11975" s="4"/>
      <c r="M11975" s="4"/>
      <c r="N11975" s="4"/>
      <c r="O11975" s="4"/>
      <c r="P11975" s="4"/>
      <c r="Q11975" s="4"/>
      <c r="R11975" s="4"/>
      <c r="S11975" s="4"/>
      <c r="T11975" s="4"/>
      <c r="U11975" s="4"/>
      <c r="V11975" s="4"/>
      <c r="W11975" s="4"/>
      <c r="X11975" s="4"/>
      <c r="Y11975" s="4"/>
      <c r="Z11975" s="4"/>
      <c r="AA11975" s="4"/>
      <c r="AB11975" s="4"/>
      <c r="AC11975" s="4"/>
      <c r="AD11975" s="4"/>
      <c r="AE11975" s="4"/>
      <c r="AF11975" s="4"/>
      <c r="AG11975" s="14"/>
    </row>
    <row r="11976" s="11" customFormat="1" spans="1:33">
      <c r="A11976" s="4"/>
      <c r="B11976" s="4"/>
      <c r="C11976" s="4"/>
      <c r="D11976" s="4"/>
      <c r="E11976" s="4"/>
      <c r="F11976" s="4"/>
      <c r="G11976" s="4"/>
      <c r="H11976" s="4"/>
      <c r="I11976" s="4"/>
      <c r="J11976" s="4"/>
      <c r="K11976" s="4"/>
      <c r="L11976" s="4"/>
      <c r="M11976" s="4"/>
      <c r="N11976" s="4"/>
      <c r="O11976" s="4"/>
      <c r="P11976" s="4"/>
      <c r="Q11976" s="4"/>
      <c r="R11976" s="4"/>
      <c r="S11976" s="4"/>
      <c r="T11976" s="4"/>
      <c r="U11976" s="4"/>
      <c r="V11976" s="4"/>
      <c r="W11976" s="4"/>
      <c r="X11976" s="4"/>
      <c r="Y11976" s="4"/>
      <c r="Z11976" s="4"/>
      <c r="AA11976" s="4"/>
      <c r="AB11976" s="4"/>
      <c r="AC11976" s="4"/>
      <c r="AD11976" s="4"/>
      <c r="AE11976" s="4"/>
      <c r="AF11976" s="4"/>
      <c r="AG11976" s="14"/>
    </row>
    <row r="11977" s="11" customFormat="1" spans="1:33">
      <c r="A11977" s="4"/>
      <c r="B11977" s="4"/>
      <c r="C11977" s="4"/>
      <c r="D11977" s="4"/>
      <c r="E11977" s="4"/>
      <c r="F11977" s="4"/>
      <c r="G11977" s="4"/>
      <c r="H11977" s="4"/>
      <c r="I11977" s="4"/>
      <c r="J11977" s="4"/>
      <c r="K11977" s="4"/>
      <c r="L11977" s="4"/>
      <c r="M11977" s="4"/>
      <c r="N11977" s="4"/>
      <c r="O11977" s="4"/>
      <c r="P11977" s="4"/>
      <c r="Q11977" s="4"/>
      <c r="R11977" s="4"/>
      <c r="S11977" s="4"/>
      <c r="T11977" s="4"/>
      <c r="U11977" s="4"/>
      <c r="V11977" s="4"/>
      <c r="W11977" s="4"/>
      <c r="X11977" s="4"/>
      <c r="Y11977" s="4"/>
      <c r="Z11977" s="4"/>
      <c r="AA11977" s="4"/>
      <c r="AB11977" s="4"/>
      <c r="AC11977" s="4"/>
      <c r="AD11977" s="4"/>
      <c r="AE11977" s="4"/>
      <c r="AF11977" s="4"/>
      <c r="AG11977" s="14"/>
    </row>
    <row r="11978" s="11" customFormat="1" spans="1:33">
      <c r="A11978" s="4"/>
      <c r="B11978" s="4"/>
      <c r="C11978" s="4"/>
      <c r="D11978" s="4"/>
      <c r="E11978" s="4"/>
      <c r="F11978" s="4"/>
      <c r="G11978" s="4"/>
      <c r="H11978" s="4"/>
      <c r="I11978" s="4"/>
      <c r="J11978" s="4"/>
      <c r="K11978" s="4"/>
      <c r="L11978" s="4"/>
      <c r="M11978" s="4"/>
      <c r="N11978" s="4"/>
      <c r="O11978" s="4"/>
      <c r="P11978" s="4"/>
      <c r="Q11978" s="4"/>
      <c r="R11978" s="4"/>
      <c r="S11978" s="4"/>
      <c r="T11978" s="4"/>
      <c r="U11978" s="4"/>
      <c r="V11978" s="4"/>
      <c r="W11978" s="4"/>
      <c r="X11978" s="4"/>
      <c r="Y11978" s="4"/>
      <c r="Z11978" s="4"/>
      <c r="AA11978" s="4"/>
      <c r="AB11978" s="4"/>
      <c r="AC11978" s="4"/>
      <c r="AD11978" s="4"/>
      <c r="AE11978" s="4"/>
      <c r="AF11978" s="4"/>
      <c r="AG11978" s="14"/>
    </row>
    <row r="11979" s="11" customFormat="1" spans="1:33">
      <c r="A11979" s="4"/>
      <c r="B11979" s="4"/>
      <c r="C11979" s="4"/>
      <c r="D11979" s="4"/>
      <c r="E11979" s="4"/>
      <c r="F11979" s="4"/>
      <c r="G11979" s="4"/>
      <c r="H11979" s="4"/>
      <c r="I11979" s="4"/>
      <c r="J11979" s="4"/>
      <c r="K11979" s="4"/>
      <c r="L11979" s="4"/>
      <c r="M11979" s="4"/>
      <c r="N11979" s="4"/>
      <c r="O11979" s="4"/>
      <c r="P11979" s="4"/>
      <c r="Q11979" s="4"/>
      <c r="R11979" s="4"/>
      <c r="S11979" s="4"/>
      <c r="T11979" s="4"/>
      <c r="U11979" s="4"/>
      <c r="V11979" s="4"/>
      <c r="W11979" s="4"/>
      <c r="X11979" s="4"/>
      <c r="Y11979" s="4"/>
      <c r="Z11979" s="4"/>
      <c r="AA11979" s="4"/>
      <c r="AB11979" s="4"/>
      <c r="AC11979" s="4"/>
      <c r="AD11979" s="4"/>
      <c r="AE11979" s="4"/>
      <c r="AF11979" s="4"/>
      <c r="AG11979" s="14"/>
    </row>
    <row r="11980" s="11" customFormat="1" spans="1:33">
      <c r="A11980" s="4"/>
      <c r="B11980" s="4"/>
      <c r="C11980" s="4"/>
      <c r="D11980" s="4"/>
      <c r="E11980" s="4"/>
      <c r="F11980" s="4"/>
      <c r="G11980" s="4"/>
      <c r="H11980" s="4"/>
      <c r="I11980" s="4"/>
      <c r="J11980" s="4"/>
      <c r="K11980" s="4"/>
      <c r="L11980" s="4"/>
      <c r="M11980" s="4"/>
      <c r="N11980" s="4"/>
      <c r="O11980" s="4"/>
      <c r="P11980" s="4"/>
      <c r="Q11980" s="4"/>
      <c r="R11980" s="4"/>
      <c r="S11980" s="4"/>
      <c r="T11980" s="4"/>
      <c r="U11980" s="4"/>
      <c r="V11980" s="4"/>
      <c r="W11980" s="4"/>
      <c r="X11980" s="4"/>
      <c r="Y11980" s="4"/>
      <c r="Z11980" s="4"/>
      <c r="AA11980" s="4"/>
      <c r="AB11980" s="4"/>
      <c r="AC11980" s="4"/>
      <c r="AD11980" s="4"/>
      <c r="AE11980" s="4"/>
      <c r="AF11980" s="4"/>
      <c r="AG11980" s="14"/>
    </row>
    <row r="11981" s="11" customFormat="1" spans="1:33">
      <c r="A11981" s="4"/>
      <c r="B11981" s="4"/>
      <c r="C11981" s="4"/>
      <c r="D11981" s="4"/>
      <c r="E11981" s="4"/>
      <c r="F11981" s="4"/>
      <c r="G11981" s="4"/>
      <c r="H11981" s="4"/>
      <c r="I11981" s="4"/>
      <c r="J11981" s="4"/>
      <c r="K11981" s="4"/>
      <c r="L11981" s="4"/>
      <c r="M11981" s="4"/>
      <c r="N11981" s="4"/>
      <c r="O11981" s="4"/>
      <c r="P11981" s="4"/>
      <c r="Q11981" s="4"/>
      <c r="R11981" s="4"/>
      <c r="S11981" s="4"/>
      <c r="T11981" s="4"/>
      <c r="U11981" s="4"/>
      <c r="V11981" s="4"/>
      <c r="W11981" s="4"/>
      <c r="X11981" s="4"/>
      <c r="Y11981" s="4"/>
      <c r="Z11981" s="4"/>
      <c r="AA11981" s="4"/>
      <c r="AB11981" s="4"/>
      <c r="AC11981" s="4"/>
      <c r="AD11981" s="4"/>
      <c r="AE11981" s="4"/>
      <c r="AF11981" s="4"/>
      <c r="AG11981" s="14"/>
    </row>
    <row r="11982" s="11" customFormat="1" spans="1:33">
      <c r="A11982" s="4"/>
      <c r="B11982" s="4"/>
      <c r="C11982" s="4"/>
      <c r="D11982" s="4"/>
      <c r="E11982" s="4"/>
      <c r="F11982" s="4"/>
      <c r="G11982" s="4"/>
      <c r="H11982" s="4"/>
      <c r="I11982" s="4"/>
      <c r="J11982" s="4"/>
      <c r="K11982" s="4"/>
      <c r="L11982" s="4"/>
      <c r="M11982" s="4"/>
      <c r="N11982" s="4"/>
      <c r="O11982" s="4"/>
      <c r="P11982" s="4"/>
      <c r="Q11982" s="4"/>
      <c r="R11982" s="4"/>
      <c r="S11982" s="4"/>
      <c r="T11982" s="4"/>
      <c r="U11982" s="4"/>
      <c r="V11982" s="4"/>
      <c r="W11982" s="4"/>
      <c r="X11982" s="4"/>
      <c r="Y11982" s="4"/>
      <c r="Z11982" s="4"/>
      <c r="AA11982" s="4"/>
      <c r="AB11982" s="4"/>
      <c r="AC11982" s="4"/>
      <c r="AD11982" s="4"/>
      <c r="AE11982" s="4"/>
      <c r="AF11982" s="4"/>
      <c r="AG11982" s="14"/>
    </row>
    <row r="11983" s="11" customFormat="1" spans="1:33">
      <c r="A11983" s="4"/>
      <c r="B11983" s="4"/>
      <c r="C11983" s="4"/>
      <c r="D11983" s="4"/>
      <c r="E11983" s="4"/>
      <c r="F11983" s="4"/>
      <c r="G11983" s="4"/>
      <c r="H11983" s="4"/>
      <c r="I11983" s="4"/>
      <c r="J11983" s="4"/>
      <c r="K11983" s="4"/>
      <c r="L11983" s="4"/>
      <c r="M11983" s="4"/>
      <c r="N11983" s="4"/>
      <c r="O11983" s="4"/>
      <c r="P11983" s="4"/>
      <c r="Q11983" s="4"/>
      <c r="R11983" s="4"/>
      <c r="S11983" s="4"/>
      <c r="T11983" s="4"/>
      <c r="U11983" s="4"/>
      <c r="V11983" s="4"/>
      <c r="W11983" s="4"/>
      <c r="X11983" s="4"/>
      <c r="Y11983" s="4"/>
      <c r="Z11983" s="4"/>
      <c r="AA11983" s="4"/>
      <c r="AB11983" s="4"/>
      <c r="AC11983" s="4"/>
      <c r="AD11983" s="4"/>
      <c r="AE11983" s="4"/>
      <c r="AF11983" s="4"/>
      <c r="AG11983" s="14"/>
    </row>
    <row r="11984" s="11" customFormat="1" spans="1:33">
      <c r="A11984" s="4"/>
      <c r="B11984" s="4"/>
      <c r="C11984" s="4"/>
      <c r="D11984" s="4"/>
      <c r="E11984" s="4"/>
      <c r="F11984" s="4"/>
      <c r="G11984" s="4"/>
      <c r="H11984" s="4"/>
      <c r="I11984" s="4"/>
      <c r="J11984" s="4"/>
      <c r="K11984" s="4"/>
      <c r="L11984" s="4"/>
      <c r="M11984" s="4"/>
      <c r="N11984" s="4"/>
      <c r="O11984" s="4"/>
      <c r="P11984" s="4"/>
      <c r="Q11984" s="4"/>
      <c r="R11984" s="4"/>
      <c r="S11984" s="4"/>
      <c r="T11984" s="4"/>
      <c r="U11984" s="4"/>
      <c r="V11984" s="4"/>
      <c r="W11984" s="4"/>
      <c r="X11984" s="4"/>
      <c r="Y11984" s="4"/>
      <c r="Z11984" s="4"/>
      <c r="AA11984" s="4"/>
      <c r="AB11984" s="4"/>
      <c r="AC11984" s="4"/>
      <c r="AD11984" s="4"/>
      <c r="AE11984" s="4"/>
      <c r="AF11984" s="4"/>
      <c r="AG11984" s="14"/>
    </row>
    <row r="11985" s="11" customFormat="1" spans="1:33">
      <c r="A11985" s="4"/>
      <c r="B11985" s="4"/>
      <c r="C11985" s="4"/>
      <c r="D11985" s="4"/>
      <c r="E11985" s="4"/>
      <c r="F11985" s="4"/>
      <c r="G11985" s="4"/>
      <c r="H11985" s="4"/>
      <c r="I11985" s="4"/>
      <c r="J11985" s="4"/>
      <c r="K11985" s="4"/>
      <c r="L11985" s="4"/>
      <c r="M11985" s="4"/>
      <c r="N11985" s="4"/>
      <c r="O11985" s="4"/>
      <c r="P11985" s="4"/>
      <c r="Q11985" s="4"/>
      <c r="R11985" s="4"/>
      <c r="S11985" s="4"/>
      <c r="T11985" s="4"/>
      <c r="U11985" s="4"/>
      <c r="V11985" s="4"/>
      <c r="W11985" s="4"/>
      <c r="X11985" s="4"/>
      <c r="Y11985" s="4"/>
      <c r="Z11985" s="4"/>
      <c r="AA11985" s="4"/>
      <c r="AB11985" s="4"/>
      <c r="AC11985" s="4"/>
      <c r="AD11985" s="4"/>
      <c r="AE11985" s="4"/>
      <c r="AF11985" s="4"/>
      <c r="AG11985" s="14"/>
    </row>
    <row r="11986" s="11" customFormat="1" spans="1:33">
      <c r="A11986" s="4"/>
      <c r="B11986" s="4"/>
      <c r="C11986" s="4"/>
      <c r="D11986" s="4"/>
      <c r="E11986" s="4"/>
      <c r="F11986" s="4"/>
      <c r="G11986" s="4"/>
      <c r="H11986" s="4"/>
      <c r="I11986" s="4"/>
      <c r="J11986" s="4"/>
      <c r="K11986" s="4"/>
      <c r="L11986" s="4"/>
      <c r="M11986" s="4"/>
      <c r="N11986" s="4"/>
      <c r="O11986" s="4"/>
      <c r="P11986" s="4"/>
      <c r="Q11986" s="4"/>
      <c r="R11986" s="4"/>
      <c r="S11986" s="4"/>
      <c r="T11986" s="4"/>
      <c r="U11986" s="4"/>
      <c r="V11986" s="4"/>
      <c r="W11986" s="4"/>
      <c r="X11986" s="4"/>
      <c r="Y11986" s="4"/>
      <c r="Z11986" s="4"/>
      <c r="AA11986" s="4"/>
      <c r="AB11986" s="4"/>
      <c r="AC11986" s="4"/>
      <c r="AD11986" s="4"/>
      <c r="AE11986" s="4"/>
      <c r="AF11986" s="4"/>
      <c r="AG11986" s="14"/>
    </row>
    <row r="11987" s="11" customFormat="1" spans="1:33">
      <c r="A11987" s="4"/>
      <c r="B11987" s="4"/>
      <c r="C11987" s="4"/>
      <c r="D11987" s="4"/>
      <c r="E11987" s="4"/>
      <c r="F11987" s="4"/>
      <c r="G11987" s="4"/>
      <c r="H11987" s="4"/>
      <c r="I11987" s="4"/>
      <c r="J11987" s="4"/>
      <c r="K11987" s="4"/>
      <c r="L11987" s="4"/>
      <c r="M11987" s="4"/>
      <c r="N11987" s="4"/>
      <c r="O11987" s="4"/>
      <c r="P11987" s="4"/>
      <c r="Q11987" s="4"/>
      <c r="R11987" s="4"/>
      <c r="S11987" s="4"/>
      <c r="T11987" s="4"/>
      <c r="U11987" s="4"/>
      <c r="V11987" s="4"/>
      <c r="W11987" s="4"/>
      <c r="X11987" s="4"/>
      <c r="Y11987" s="4"/>
      <c r="Z11987" s="4"/>
      <c r="AA11987" s="4"/>
      <c r="AB11987" s="4"/>
      <c r="AC11987" s="4"/>
      <c r="AD11987" s="4"/>
      <c r="AE11987" s="4"/>
      <c r="AF11987" s="4"/>
      <c r="AG11987" s="14"/>
    </row>
    <row r="11988" s="11" customFormat="1" spans="1:33">
      <c r="A11988" s="4"/>
      <c r="B11988" s="4"/>
      <c r="C11988" s="4"/>
      <c r="D11988" s="4"/>
      <c r="E11988" s="4"/>
      <c r="F11988" s="4"/>
      <c r="G11988" s="4"/>
      <c r="H11988" s="4"/>
      <c r="I11988" s="4"/>
      <c r="J11988" s="4"/>
      <c r="K11988" s="4"/>
      <c r="L11988" s="4"/>
      <c r="M11988" s="4"/>
      <c r="N11988" s="4"/>
      <c r="O11988" s="4"/>
      <c r="P11988" s="4"/>
      <c r="Q11988" s="4"/>
      <c r="R11988" s="4"/>
      <c r="S11988" s="4"/>
      <c r="T11988" s="4"/>
      <c r="U11988" s="4"/>
      <c r="V11988" s="4"/>
      <c r="W11988" s="4"/>
      <c r="X11988" s="4"/>
      <c r="Y11988" s="4"/>
      <c r="Z11988" s="4"/>
      <c r="AA11988" s="4"/>
      <c r="AB11988" s="4"/>
      <c r="AC11988" s="4"/>
      <c r="AD11988" s="4"/>
      <c r="AE11988" s="4"/>
      <c r="AF11988" s="4"/>
      <c r="AG11988" s="14"/>
    </row>
    <row r="11989" s="11" customFormat="1" spans="1:33">
      <c r="A11989" s="4"/>
      <c r="B11989" s="4"/>
      <c r="C11989" s="4"/>
      <c r="D11989" s="4"/>
      <c r="E11989" s="4"/>
      <c r="F11989" s="4"/>
      <c r="G11989" s="4"/>
      <c r="H11989" s="4"/>
      <c r="I11989" s="4"/>
      <c r="J11989" s="4"/>
      <c r="K11989" s="4"/>
      <c r="L11989" s="4"/>
      <c r="M11989" s="4"/>
      <c r="N11989" s="4"/>
      <c r="O11989" s="4"/>
      <c r="P11989" s="4"/>
      <c r="Q11989" s="4"/>
      <c r="R11989" s="4"/>
      <c r="S11989" s="4"/>
      <c r="T11989" s="4"/>
      <c r="U11989" s="4"/>
      <c r="V11989" s="4"/>
      <c r="W11989" s="4"/>
      <c r="X11989" s="4"/>
      <c r="Y11989" s="4"/>
      <c r="Z11989" s="4"/>
      <c r="AA11989" s="4"/>
      <c r="AB11989" s="4"/>
      <c r="AC11989" s="4"/>
      <c r="AD11989" s="4"/>
      <c r="AE11989" s="4"/>
      <c r="AF11989" s="4"/>
      <c r="AG11989" s="14"/>
    </row>
    <row r="11990" s="11" customFormat="1" spans="1:33">
      <c r="A11990" s="4"/>
      <c r="B11990" s="4"/>
      <c r="C11990" s="4"/>
      <c r="D11990" s="4"/>
      <c r="E11990" s="4"/>
      <c r="F11990" s="4"/>
      <c r="G11990" s="4"/>
      <c r="H11990" s="4"/>
      <c r="I11990" s="4"/>
      <c r="J11990" s="4"/>
      <c r="K11990" s="4"/>
      <c r="L11990" s="4"/>
      <c r="M11990" s="4"/>
      <c r="N11990" s="4"/>
      <c r="O11990" s="4"/>
      <c r="P11990" s="4"/>
      <c r="Q11990" s="4"/>
      <c r="R11990" s="4"/>
      <c r="S11990" s="4"/>
      <c r="T11990" s="4"/>
      <c r="U11990" s="4"/>
      <c r="V11990" s="4"/>
      <c r="W11990" s="4"/>
      <c r="X11990" s="4"/>
      <c r="Y11990" s="4"/>
      <c r="Z11990" s="4"/>
      <c r="AA11990" s="4"/>
      <c r="AB11990" s="4"/>
      <c r="AC11990" s="4"/>
      <c r="AD11990" s="4"/>
      <c r="AE11990" s="4"/>
      <c r="AF11990" s="4"/>
      <c r="AG11990" s="14"/>
    </row>
    <row r="11991" s="11" customFormat="1" spans="1:33">
      <c r="A11991" s="4"/>
      <c r="B11991" s="4"/>
      <c r="C11991" s="4"/>
      <c r="D11991" s="4"/>
      <c r="E11991" s="4"/>
      <c r="F11991" s="4"/>
      <c r="G11991" s="4"/>
      <c r="H11991" s="4"/>
      <c r="I11991" s="4"/>
      <c r="J11991" s="4"/>
      <c r="K11991" s="4"/>
      <c r="L11991" s="4"/>
      <c r="M11991" s="4"/>
      <c r="N11991" s="4"/>
      <c r="O11991" s="4"/>
      <c r="P11991" s="4"/>
      <c r="Q11991" s="4"/>
      <c r="R11991" s="4"/>
      <c r="S11991" s="4"/>
      <c r="T11991" s="4"/>
      <c r="U11991" s="4"/>
      <c r="V11991" s="4"/>
      <c r="W11991" s="4"/>
      <c r="X11991" s="4"/>
      <c r="Y11991" s="4"/>
      <c r="Z11991" s="4"/>
      <c r="AA11991" s="4"/>
      <c r="AB11991" s="4"/>
      <c r="AC11991" s="4"/>
      <c r="AD11991" s="4"/>
      <c r="AE11991" s="4"/>
      <c r="AF11991" s="4"/>
      <c r="AG11991" s="14"/>
    </row>
    <row r="11992" s="11" customFormat="1" spans="1:33">
      <c r="A11992" s="4"/>
      <c r="B11992" s="4"/>
      <c r="C11992" s="4"/>
      <c r="D11992" s="4"/>
      <c r="E11992" s="4"/>
      <c r="F11992" s="4"/>
      <c r="G11992" s="4"/>
      <c r="H11992" s="4"/>
      <c r="I11992" s="4"/>
      <c r="J11992" s="4"/>
      <c r="K11992" s="4"/>
      <c r="L11992" s="4"/>
      <c r="M11992" s="4"/>
      <c r="N11992" s="4"/>
      <c r="O11992" s="4"/>
      <c r="P11992" s="4"/>
      <c r="Q11992" s="4"/>
      <c r="R11992" s="4"/>
      <c r="S11992" s="4"/>
      <c r="T11992" s="4"/>
      <c r="U11992" s="4"/>
      <c r="V11992" s="4"/>
      <c r="W11992" s="4"/>
      <c r="X11992" s="4"/>
      <c r="Y11992" s="4"/>
      <c r="Z11992" s="4"/>
      <c r="AA11992" s="4"/>
      <c r="AB11992" s="4"/>
      <c r="AC11992" s="4"/>
      <c r="AD11992" s="4"/>
      <c r="AE11992" s="4"/>
      <c r="AF11992" s="4"/>
      <c r="AG11992" s="14"/>
    </row>
    <row r="11993" s="11" customFormat="1" spans="1:33">
      <c r="A11993" s="4"/>
      <c r="B11993" s="4"/>
      <c r="C11993" s="4"/>
      <c r="D11993" s="4"/>
      <c r="E11993" s="4"/>
      <c r="F11993" s="4"/>
      <c r="G11993" s="4"/>
      <c r="H11993" s="4"/>
      <c r="I11993" s="4"/>
      <c r="J11993" s="4"/>
      <c r="K11993" s="4"/>
      <c r="L11993" s="4"/>
      <c r="M11993" s="4"/>
      <c r="N11993" s="4"/>
      <c r="O11993" s="4"/>
      <c r="P11993" s="4"/>
      <c r="Q11993" s="4"/>
      <c r="R11993" s="4"/>
      <c r="S11993" s="4"/>
      <c r="T11993" s="4"/>
      <c r="U11993" s="4"/>
      <c r="V11993" s="4"/>
      <c r="W11993" s="4"/>
      <c r="X11993" s="4"/>
      <c r="Y11993" s="4"/>
      <c r="Z11993" s="4"/>
      <c r="AA11993" s="4"/>
      <c r="AB11993" s="4"/>
      <c r="AC11993" s="4"/>
      <c r="AD11993" s="4"/>
      <c r="AE11993" s="4"/>
      <c r="AF11993" s="4"/>
      <c r="AG11993" s="14"/>
    </row>
    <row r="11994" s="11" customFormat="1" spans="1:33">
      <c r="A11994" s="4"/>
      <c r="B11994" s="4"/>
      <c r="C11994" s="4"/>
      <c r="D11994" s="4"/>
      <c r="E11994" s="4"/>
      <c r="F11994" s="4"/>
      <c r="G11994" s="4"/>
      <c r="H11994" s="4"/>
      <c r="I11994" s="4"/>
      <c r="J11994" s="4"/>
      <c r="K11994" s="4"/>
      <c r="L11994" s="4"/>
      <c r="M11994" s="4"/>
      <c r="N11994" s="4"/>
      <c r="O11994" s="4"/>
      <c r="P11994" s="4"/>
      <c r="Q11994" s="4"/>
      <c r="R11994" s="4"/>
      <c r="S11994" s="4"/>
      <c r="T11994" s="4"/>
      <c r="U11994" s="4"/>
      <c r="V11994" s="4"/>
      <c r="W11994" s="4"/>
      <c r="X11994" s="4"/>
      <c r="Y11994" s="4"/>
      <c r="Z11994" s="4"/>
      <c r="AA11994" s="4"/>
      <c r="AB11994" s="4"/>
      <c r="AC11994" s="4"/>
      <c r="AD11994" s="4"/>
      <c r="AE11994" s="4"/>
      <c r="AF11994" s="4"/>
      <c r="AG11994" s="14"/>
    </row>
    <row r="11995" s="11" customFormat="1" spans="1:33">
      <c r="A11995" s="4"/>
      <c r="B11995" s="4"/>
      <c r="C11995" s="4"/>
      <c r="D11995" s="4"/>
      <c r="E11995" s="4"/>
      <c r="F11995" s="4"/>
      <c r="G11995" s="4"/>
      <c r="H11995" s="4"/>
      <c r="I11995" s="4"/>
      <c r="J11995" s="4"/>
      <c r="K11995" s="4"/>
      <c r="L11995" s="4"/>
      <c r="M11995" s="4"/>
      <c r="N11995" s="4"/>
      <c r="O11995" s="4"/>
      <c r="P11995" s="4"/>
      <c r="Q11995" s="4"/>
      <c r="R11995" s="4"/>
      <c r="S11995" s="4"/>
      <c r="T11995" s="4"/>
      <c r="U11995" s="4"/>
      <c r="V11995" s="4"/>
      <c r="W11995" s="4"/>
      <c r="X11995" s="4"/>
      <c r="Y11995" s="4"/>
      <c r="Z11995" s="4"/>
      <c r="AA11995" s="4"/>
      <c r="AB11995" s="4"/>
      <c r="AC11995" s="4"/>
      <c r="AD11995" s="4"/>
      <c r="AE11995" s="4"/>
      <c r="AF11995" s="4"/>
      <c r="AG11995" s="14"/>
    </row>
    <row r="11996" s="11" customFormat="1" spans="1:33">
      <c r="A11996" s="4"/>
      <c r="B11996" s="4"/>
      <c r="C11996" s="4"/>
      <c r="D11996" s="4"/>
      <c r="E11996" s="4"/>
      <c r="F11996" s="4"/>
      <c r="G11996" s="4"/>
      <c r="H11996" s="4"/>
      <c r="I11996" s="4"/>
      <c r="J11996" s="4"/>
      <c r="K11996" s="4"/>
      <c r="L11996" s="4"/>
      <c r="M11996" s="4"/>
      <c r="N11996" s="4"/>
      <c r="O11996" s="4"/>
      <c r="P11996" s="4"/>
      <c r="Q11996" s="4"/>
      <c r="R11996" s="4"/>
      <c r="S11996" s="4"/>
      <c r="T11996" s="4"/>
      <c r="U11996" s="4"/>
      <c r="V11996" s="4"/>
      <c r="W11996" s="4"/>
      <c r="X11996" s="4"/>
      <c r="Y11996" s="4"/>
      <c r="Z11996" s="4"/>
      <c r="AA11996" s="4"/>
      <c r="AB11996" s="4"/>
      <c r="AC11996" s="4"/>
      <c r="AD11996" s="4"/>
      <c r="AE11996" s="4"/>
      <c r="AF11996" s="4"/>
      <c r="AG11996" s="14"/>
    </row>
    <row r="11997" s="11" customFormat="1" spans="1:33">
      <c r="A11997" s="4"/>
      <c r="B11997" s="4"/>
      <c r="C11997" s="4"/>
      <c r="D11997" s="4"/>
      <c r="E11997" s="4"/>
      <c r="F11997" s="4"/>
      <c r="G11997" s="4"/>
      <c r="H11997" s="4"/>
      <c r="I11997" s="4"/>
      <c r="J11997" s="4"/>
      <c r="K11997" s="4"/>
      <c r="L11997" s="4"/>
      <c r="M11997" s="4"/>
      <c r="N11997" s="4"/>
      <c r="O11997" s="4"/>
      <c r="P11997" s="4"/>
      <c r="Q11997" s="4"/>
      <c r="R11997" s="4"/>
      <c r="S11997" s="4"/>
      <c r="T11997" s="4"/>
      <c r="U11997" s="4"/>
      <c r="V11997" s="4"/>
      <c r="W11997" s="4"/>
      <c r="X11997" s="4"/>
      <c r="Y11997" s="4"/>
      <c r="Z11997" s="4"/>
      <c r="AA11997" s="4"/>
      <c r="AB11997" s="4"/>
      <c r="AC11997" s="4"/>
      <c r="AD11997" s="4"/>
      <c r="AE11997" s="4"/>
      <c r="AF11997" s="4"/>
      <c r="AG11997" s="14"/>
    </row>
    <row r="11998" s="11" customFormat="1" spans="1:33">
      <c r="A11998" s="4"/>
      <c r="B11998" s="4"/>
      <c r="C11998" s="4"/>
      <c r="D11998" s="4"/>
      <c r="E11998" s="4"/>
      <c r="F11998" s="4"/>
      <c r="G11998" s="4"/>
      <c r="H11998" s="4"/>
      <c r="I11998" s="4"/>
      <c r="J11998" s="4"/>
      <c r="K11998" s="4"/>
      <c r="L11998" s="4"/>
      <c r="M11998" s="4"/>
      <c r="N11998" s="4"/>
      <c r="O11998" s="4"/>
      <c r="P11998" s="4"/>
      <c r="Q11998" s="4"/>
      <c r="R11998" s="4"/>
      <c r="S11998" s="4"/>
      <c r="T11998" s="4"/>
      <c r="U11998" s="4"/>
      <c r="V11998" s="4"/>
      <c r="W11998" s="4"/>
      <c r="X11998" s="4"/>
      <c r="Y11998" s="4"/>
      <c r="Z11998" s="4"/>
      <c r="AA11998" s="4"/>
      <c r="AB11998" s="4"/>
      <c r="AC11998" s="4"/>
      <c r="AD11998" s="4"/>
      <c r="AE11998" s="4"/>
      <c r="AF11998" s="4"/>
      <c r="AG11998" s="14"/>
    </row>
    <row r="11999" s="11" customFormat="1" spans="1:33">
      <c r="A11999" s="4"/>
      <c r="B11999" s="4"/>
      <c r="C11999" s="4"/>
      <c r="D11999" s="4"/>
      <c r="E11999" s="4"/>
      <c r="F11999" s="4"/>
      <c r="G11999" s="4"/>
      <c r="H11999" s="4"/>
      <c r="I11999" s="4"/>
      <c r="J11999" s="4"/>
      <c r="K11999" s="4"/>
      <c r="L11999" s="4"/>
      <c r="M11999" s="4"/>
      <c r="N11999" s="4"/>
      <c r="O11999" s="4"/>
      <c r="P11999" s="4"/>
      <c r="Q11999" s="4"/>
      <c r="R11999" s="4"/>
      <c r="S11999" s="4"/>
      <c r="T11999" s="4"/>
      <c r="U11999" s="4"/>
      <c r="V11999" s="4"/>
      <c r="W11999" s="4"/>
      <c r="X11999" s="4"/>
      <c r="Y11999" s="4"/>
      <c r="Z11999" s="4"/>
      <c r="AA11999" s="4"/>
      <c r="AB11999" s="4"/>
      <c r="AC11999" s="4"/>
      <c r="AD11999" s="4"/>
      <c r="AE11999" s="4"/>
      <c r="AF11999" s="4"/>
      <c r="AG11999" s="14"/>
    </row>
    <row r="12000" s="11" customFormat="1" spans="1:33">
      <c r="A12000" s="4"/>
      <c r="B12000" s="4"/>
      <c r="C12000" s="4"/>
      <c r="D12000" s="4"/>
      <c r="E12000" s="4"/>
      <c r="F12000" s="4"/>
      <c r="G12000" s="4"/>
      <c r="H12000" s="4"/>
      <c r="I12000" s="4"/>
      <c r="J12000" s="4"/>
      <c r="K12000" s="4"/>
      <c r="L12000" s="4"/>
      <c r="M12000" s="4"/>
      <c r="N12000" s="4"/>
      <c r="O12000" s="4"/>
      <c r="P12000" s="4"/>
      <c r="Q12000" s="4"/>
      <c r="R12000" s="4"/>
      <c r="S12000" s="4"/>
      <c r="T12000" s="4"/>
      <c r="U12000" s="4"/>
      <c r="V12000" s="4"/>
      <c r="W12000" s="4"/>
      <c r="X12000" s="4"/>
      <c r="Y12000" s="4"/>
      <c r="Z12000" s="4"/>
      <c r="AA12000" s="4"/>
      <c r="AB12000" s="4"/>
      <c r="AC12000" s="4"/>
      <c r="AD12000" s="4"/>
      <c r="AE12000" s="4"/>
      <c r="AF12000" s="4"/>
      <c r="AG12000" s="14"/>
    </row>
    <row r="12001" s="11" customFormat="1" spans="1:33">
      <c r="A12001" s="4"/>
      <c r="B12001" s="4"/>
      <c r="C12001" s="4"/>
      <c r="D12001" s="4"/>
      <c r="E12001" s="4"/>
      <c r="F12001" s="4"/>
      <c r="G12001" s="4"/>
      <c r="H12001" s="4"/>
      <c r="I12001" s="4"/>
      <c r="J12001" s="4"/>
      <c r="K12001" s="4"/>
      <c r="L12001" s="4"/>
      <c r="M12001" s="4"/>
      <c r="N12001" s="4"/>
      <c r="O12001" s="4"/>
      <c r="P12001" s="4"/>
      <c r="Q12001" s="4"/>
      <c r="R12001" s="4"/>
      <c r="S12001" s="4"/>
      <c r="T12001" s="4"/>
      <c r="U12001" s="4"/>
      <c r="V12001" s="4"/>
      <c r="W12001" s="4"/>
      <c r="X12001" s="4"/>
      <c r="Y12001" s="4"/>
      <c r="Z12001" s="4"/>
      <c r="AA12001" s="4"/>
      <c r="AB12001" s="4"/>
      <c r="AC12001" s="4"/>
      <c r="AD12001" s="4"/>
      <c r="AE12001" s="4"/>
      <c r="AF12001" s="4"/>
      <c r="AG12001" s="14"/>
    </row>
    <row r="12002" s="11" customFormat="1" spans="1:33">
      <c r="A12002" s="4"/>
      <c r="B12002" s="4"/>
      <c r="C12002" s="4"/>
      <c r="D12002" s="4"/>
      <c r="E12002" s="4"/>
      <c r="F12002" s="4"/>
      <c r="G12002" s="4"/>
      <c r="H12002" s="4"/>
      <c r="I12002" s="4"/>
      <c r="J12002" s="4"/>
      <c r="K12002" s="4"/>
      <c r="L12002" s="4"/>
      <c r="M12002" s="4"/>
      <c r="N12002" s="4"/>
      <c r="O12002" s="4"/>
      <c r="P12002" s="4"/>
      <c r="Q12002" s="4"/>
      <c r="R12002" s="4"/>
      <c r="S12002" s="4"/>
      <c r="T12002" s="4"/>
      <c r="U12002" s="4"/>
      <c r="V12002" s="4"/>
      <c r="W12002" s="4"/>
      <c r="X12002" s="4"/>
      <c r="Y12002" s="4"/>
      <c r="Z12002" s="4"/>
      <c r="AA12002" s="4"/>
      <c r="AB12002" s="4"/>
      <c r="AC12002" s="4"/>
      <c r="AD12002" s="4"/>
      <c r="AE12002" s="4"/>
      <c r="AF12002" s="4"/>
      <c r="AG12002" s="14"/>
    </row>
    <row r="12003" s="11" customFormat="1" spans="1:33">
      <c r="A12003" s="4"/>
      <c r="B12003" s="4"/>
      <c r="C12003" s="4"/>
      <c r="D12003" s="4"/>
      <c r="E12003" s="4"/>
      <c r="F12003" s="4"/>
      <c r="G12003" s="4"/>
      <c r="H12003" s="4"/>
      <c r="I12003" s="4"/>
      <c r="J12003" s="4"/>
      <c r="K12003" s="4"/>
      <c r="L12003" s="4"/>
      <c r="M12003" s="4"/>
      <c r="N12003" s="4"/>
      <c r="O12003" s="4"/>
      <c r="P12003" s="4"/>
      <c r="Q12003" s="4"/>
      <c r="R12003" s="4"/>
      <c r="S12003" s="4"/>
      <c r="T12003" s="4"/>
      <c r="U12003" s="4"/>
      <c r="V12003" s="4"/>
      <c r="W12003" s="4"/>
      <c r="X12003" s="4"/>
      <c r="Y12003" s="4"/>
      <c r="Z12003" s="4"/>
      <c r="AA12003" s="4"/>
      <c r="AB12003" s="4"/>
      <c r="AC12003" s="4"/>
      <c r="AD12003" s="4"/>
      <c r="AE12003" s="4"/>
      <c r="AF12003" s="4"/>
      <c r="AG12003" s="14"/>
    </row>
    <row r="12004" s="11" customFormat="1" spans="1:33">
      <c r="A12004" s="4"/>
      <c r="B12004" s="4"/>
      <c r="C12004" s="4"/>
      <c r="D12004" s="4"/>
      <c r="E12004" s="4"/>
      <c r="F12004" s="4"/>
      <c r="G12004" s="4"/>
      <c r="H12004" s="4"/>
      <c r="I12004" s="4"/>
      <c r="J12004" s="4"/>
      <c r="K12004" s="4"/>
      <c r="L12004" s="4"/>
      <c r="M12004" s="4"/>
      <c r="N12004" s="4"/>
      <c r="O12004" s="4"/>
      <c r="P12004" s="4"/>
      <c r="Q12004" s="4"/>
      <c r="R12004" s="4"/>
      <c r="S12004" s="4"/>
      <c r="T12004" s="4"/>
      <c r="U12004" s="4"/>
      <c r="V12004" s="4"/>
      <c r="W12004" s="4"/>
      <c r="X12004" s="4"/>
      <c r="Y12004" s="4"/>
      <c r="Z12004" s="4"/>
      <c r="AA12004" s="4"/>
      <c r="AB12004" s="4"/>
      <c r="AC12004" s="4"/>
      <c r="AD12004" s="4"/>
      <c r="AE12004" s="4"/>
      <c r="AF12004" s="4"/>
      <c r="AG12004" s="14"/>
    </row>
    <row r="12005" s="11" customFormat="1" spans="1:33">
      <c r="A12005" s="4"/>
      <c r="B12005" s="4"/>
      <c r="C12005" s="4"/>
      <c r="D12005" s="4"/>
      <c r="E12005" s="4"/>
      <c r="F12005" s="4"/>
      <c r="G12005" s="4"/>
      <c r="H12005" s="4"/>
      <c r="I12005" s="4"/>
      <c r="J12005" s="4"/>
      <c r="K12005" s="4"/>
      <c r="L12005" s="4"/>
      <c r="M12005" s="4"/>
      <c r="N12005" s="4"/>
      <c r="O12005" s="4"/>
      <c r="P12005" s="4"/>
      <c r="Q12005" s="4"/>
      <c r="R12005" s="4"/>
      <c r="S12005" s="4"/>
      <c r="T12005" s="4"/>
      <c r="U12005" s="4"/>
      <c r="V12005" s="4"/>
      <c r="W12005" s="4"/>
      <c r="X12005" s="4"/>
      <c r="Y12005" s="4"/>
      <c r="Z12005" s="4"/>
      <c r="AA12005" s="4"/>
      <c r="AB12005" s="4"/>
      <c r="AC12005" s="4"/>
      <c r="AD12005" s="4"/>
      <c r="AE12005" s="4"/>
      <c r="AF12005" s="4"/>
      <c r="AG12005" s="14"/>
    </row>
    <row r="12006" s="11" customFormat="1" spans="1:33">
      <c r="A12006" s="4"/>
      <c r="B12006" s="4"/>
      <c r="C12006" s="4"/>
      <c r="D12006" s="4"/>
      <c r="E12006" s="4"/>
      <c r="F12006" s="4"/>
      <c r="G12006" s="4"/>
      <c r="H12006" s="4"/>
      <c r="I12006" s="4"/>
      <c r="J12006" s="4"/>
      <c r="K12006" s="4"/>
      <c r="L12006" s="4"/>
      <c r="M12006" s="4"/>
      <c r="N12006" s="4"/>
      <c r="O12006" s="4"/>
      <c r="P12006" s="4"/>
      <c r="Q12006" s="4"/>
      <c r="R12006" s="4"/>
      <c r="S12006" s="4"/>
      <c r="T12006" s="4"/>
      <c r="U12006" s="4"/>
      <c r="V12006" s="4"/>
      <c r="W12006" s="4"/>
      <c r="X12006" s="4"/>
      <c r="Y12006" s="4"/>
      <c r="Z12006" s="4"/>
      <c r="AA12006" s="4"/>
      <c r="AB12006" s="4"/>
      <c r="AC12006" s="4"/>
      <c r="AD12006" s="4"/>
      <c r="AE12006" s="4"/>
      <c r="AF12006" s="4"/>
      <c r="AG12006" s="14"/>
    </row>
    <row r="12007" s="11" customFormat="1" spans="1:33">
      <c r="A12007" s="4"/>
      <c r="B12007" s="4"/>
      <c r="C12007" s="4"/>
      <c r="D12007" s="4"/>
      <c r="E12007" s="4"/>
      <c r="F12007" s="4"/>
      <c r="G12007" s="4"/>
      <c r="H12007" s="4"/>
      <c r="I12007" s="4"/>
      <c r="J12007" s="4"/>
      <c r="K12007" s="4"/>
      <c r="L12007" s="4"/>
      <c r="M12007" s="4"/>
      <c r="N12007" s="4"/>
      <c r="O12007" s="4"/>
      <c r="P12007" s="4"/>
      <c r="Q12007" s="4"/>
      <c r="R12007" s="4"/>
      <c r="S12007" s="4"/>
      <c r="T12007" s="4"/>
      <c r="U12007" s="4"/>
      <c r="V12007" s="4"/>
      <c r="W12007" s="4"/>
      <c r="X12007" s="4"/>
      <c r="Y12007" s="4"/>
      <c r="Z12007" s="4"/>
      <c r="AA12007" s="4"/>
      <c r="AB12007" s="4"/>
      <c r="AC12007" s="4"/>
      <c r="AD12007" s="4"/>
      <c r="AE12007" s="4"/>
      <c r="AF12007" s="4"/>
      <c r="AG12007" s="14"/>
    </row>
    <row r="12008" s="11" customFormat="1" spans="1:33">
      <c r="A12008" s="4"/>
      <c r="B12008" s="4"/>
      <c r="C12008" s="4"/>
      <c r="D12008" s="4"/>
      <c r="E12008" s="4"/>
      <c r="F12008" s="4"/>
      <c r="G12008" s="4"/>
      <c r="H12008" s="4"/>
      <c r="I12008" s="4"/>
      <c r="J12008" s="4"/>
      <c r="K12008" s="4"/>
      <c r="L12008" s="4"/>
      <c r="M12008" s="4"/>
      <c r="N12008" s="4"/>
      <c r="O12008" s="4"/>
      <c r="P12008" s="4"/>
      <c r="Q12008" s="4"/>
      <c r="R12008" s="4"/>
      <c r="S12008" s="4"/>
      <c r="T12008" s="4"/>
      <c r="U12008" s="4"/>
      <c r="V12008" s="4"/>
      <c r="W12008" s="4"/>
      <c r="X12008" s="4"/>
      <c r="Y12008" s="4"/>
      <c r="Z12008" s="4"/>
      <c r="AA12008" s="4"/>
      <c r="AB12008" s="4"/>
      <c r="AC12008" s="4"/>
      <c r="AD12008" s="4"/>
      <c r="AE12008" s="4"/>
      <c r="AF12008" s="4"/>
      <c r="AG12008" s="14"/>
    </row>
    <row r="12009" s="11" customFormat="1" spans="1:33">
      <c r="A12009" s="4"/>
      <c r="B12009" s="4"/>
      <c r="C12009" s="4"/>
      <c r="D12009" s="4"/>
      <c r="E12009" s="4"/>
      <c r="F12009" s="4"/>
      <c r="G12009" s="4"/>
      <c r="H12009" s="4"/>
      <c r="I12009" s="4"/>
      <c r="J12009" s="4"/>
      <c r="K12009" s="4"/>
      <c r="L12009" s="4"/>
      <c r="M12009" s="4"/>
      <c r="N12009" s="4"/>
      <c r="O12009" s="4"/>
      <c r="P12009" s="4"/>
      <c r="Q12009" s="4"/>
      <c r="R12009" s="4"/>
      <c r="S12009" s="4"/>
      <c r="T12009" s="4"/>
      <c r="U12009" s="4"/>
      <c r="V12009" s="4"/>
      <c r="W12009" s="4"/>
      <c r="X12009" s="4"/>
      <c r="Y12009" s="4"/>
      <c r="Z12009" s="4"/>
      <c r="AA12009" s="4"/>
      <c r="AB12009" s="4"/>
      <c r="AC12009" s="4"/>
      <c r="AD12009" s="4"/>
      <c r="AE12009" s="4"/>
      <c r="AF12009" s="4"/>
      <c r="AG12009" s="14"/>
    </row>
    <row r="12010" s="11" customFormat="1" spans="1:33">
      <c r="A12010" s="4"/>
      <c r="B12010" s="4"/>
      <c r="C12010" s="4"/>
      <c r="D12010" s="4"/>
      <c r="E12010" s="4"/>
      <c r="F12010" s="4"/>
      <c r="G12010" s="4"/>
      <c r="H12010" s="4"/>
      <c r="I12010" s="4"/>
      <c r="J12010" s="4"/>
      <c r="K12010" s="4"/>
      <c r="L12010" s="4"/>
      <c r="M12010" s="4"/>
      <c r="N12010" s="4"/>
      <c r="O12010" s="4"/>
      <c r="P12010" s="4"/>
      <c r="Q12010" s="4"/>
      <c r="R12010" s="4"/>
      <c r="S12010" s="4"/>
      <c r="T12010" s="4"/>
      <c r="U12010" s="4"/>
      <c r="V12010" s="4"/>
      <c r="W12010" s="4"/>
      <c r="X12010" s="4"/>
      <c r="Y12010" s="4"/>
      <c r="Z12010" s="4"/>
      <c r="AA12010" s="4"/>
      <c r="AB12010" s="4"/>
      <c r="AC12010" s="4"/>
      <c r="AD12010" s="4"/>
      <c r="AE12010" s="4"/>
      <c r="AF12010" s="4"/>
      <c r="AG12010" s="14"/>
    </row>
    <row r="12011" s="11" customFormat="1" spans="1:33">
      <c r="A12011" s="4"/>
      <c r="B12011" s="4"/>
      <c r="C12011" s="4"/>
      <c r="D12011" s="4"/>
      <c r="E12011" s="4"/>
      <c r="F12011" s="4"/>
      <c r="G12011" s="4"/>
      <c r="H12011" s="4"/>
      <c r="I12011" s="4"/>
      <c r="J12011" s="4"/>
      <c r="K12011" s="4"/>
      <c r="L12011" s="4"/>
      <c r="M12011" s="4"/>
      <c r="N12011" s="4"/>
      <c r="O12011" s="4"/>
      <c r="P12011" s="4"/>
      <c r="Q12011" s="4"/>
      <c r="R12011" s="4"/>
      <c r="S12011" s="4"/>
      <c r="T12011" s="4"/>
      <c r="U12011" s="4"/>
      <c r="V12011" s="4"/>
      <c r="W12011" s="4"/>
      <c r="X12011" s="4"/>
      <c r="Y12011" s="4"/>
      <c r="Z12011" s="4"/>
      <c r="AA12011" s="4"/>
      <c r="AB12011" s="4"/>
      <c r="AC12011" s="4"/>
      <c r="AD12011" s="4"/>
      <c r="AE12011" s="4"/>
      <c r="AF12011" s="4"/>
      <c r="AG12011" s="14"/>
    </row>
    <row r="12012" s="11" customFormat="1" spans="1:33">
      <c r="A12012" s="4"/>
      <c r="B12012" s="4"/>
      <c r="C12012" s="4"/>
      <c r="D12012" s="4"/>
      <c r="E12012" s="4"/>
      <c r="F12012" s="4"/>
      <c r="G12012" s="4"/>
      <c r="H12012" s="4"/>
      <c r="I12012" s="4"/>
      <c r="J12012" s="4"/>
      <c r="K12012" s="4"/>
      <c r="L12012" s="4"/>
      <c r="M12012" s="4"/>
      <c r="N12012" s="4"/>
      <c r="O12012" s="4"/>
      <c r="P12012" s="4"/>
      <c r="Q12012" s="4"/>
      <c r="R12012" s="4"/>
      <c r="S12012" s="4"/>
      <c r="T12012" s="4"/>
      <c r="U12012" s="4"/>
      <c r="V12012" s="4"/>
      <c r="W12012" s="4"/>
      <c r="X12012" s="4"/>
      <c r="Y12012" s="4"/>
      <c r="Z12012" s="4"/>
      <c r="AA12012" s="4"/>
      <c r="AB12012" s="4"/>
      <c r="AC12012" s="4"/>
      <c r="AD12012" s="4"/>
      <c r="AE12012" s="4"/>
      <c r="AF12012" s="4"/>
      <c r="AG12012" s="14"/>
    </row>
    <row r="12013" s="11" customFormat="1" spans="1:33">
      <c r="A12013" s="4"/>
      <c r="B12013" s="4"/>
      <c r="C12013" s="4"/>
      <c r="D12013" s="4"/>
      <c r="E12013" s="4"/>
      <c r="F12013" s="4"/>
      <c r="G12013" s="4"/>
      <c r="H12013" s="4"/>
      <c r="I12013" s="4"/>
      <c r="J12013" s="4"/>
      <c r="K12013" s="4"/>
      <c r="L12013" s="4"/>
      <c r="M12013" s="4"/>
      <c r="N12013" s="4"/>
      <c r="O12013" s="4"/>
      <c r="P12013" s="4"/>
      <c r="Q12013" s="4"/>
      <c r="R12013" s="4"/>
      <c r="S12013" s="4"/>
      <c r="T12013" s="4"/>
      <c r="U12013" s="4"/>
      <c r="V12013" s="4"/>
      <c r="W12013" s="4"/>
      <c r="X12013" s="4"/>
      <c r="Y12013" s="4"/>
      <c r="Z12013" s="4"/>
      <c r="AA12013" s="4"/>
      <c r="AB12013" s="4"/>
      <c r="AC12013" s="4"/>
      <c r="AD12013" s="4"/>
      <c r="AE12013" s="4"/>
      <c r="AF12013" s="4"/>
      <c r="AG12013" s="14"/>
    </row>
    <row r="12014" s="11" customFormat="1" spans="1:33">
      <c r="A12014" s="4"/>
      <c r="B12014" s="4"/>
      <c r="C12014" s="4"/>
      <c r="D12014" s="4"/>
      <c r="E12014" s="4"/>
      <c r="F12014" s="4"/>
      <c r="G12014" s="4"/>
      <c r="H12014" s="4"/>
      <c r="I12014" s="4"/>
      <c r="J12014" s="4"/>
      <c r="K12014" s="4"/>
      <c r="L12014" s="4"/>
      <c r="M12014" s="4"/>
      <c r="N12014" s="4"/>
      <c r="O12014" s="4"/>
      <c r="P12014" s="4"/>
      <c r="Q12014" s="4"/>
      <c r="R12014" s="4"/>
      <c r="S12014" s="4"/>
      <c r="T12014" s="4"/>
      <c r="U12014" s="4"/>
      <c r="V12014" s="4"/>
      <c r="W12014" s="4"/>
      <c r="X12014" s="4"/>
      <c r="Y12014" s="4"/>
      <c r="Z12014" s="4"/>
      <c r="AA12014" s="4"/>
      <c r="AB12014" s="4"/>
      <c r="AC12014" s="4"/>
      <c r="AD12014" s="4"/>
      <c r="AE12014" s="4"/>
      <c r="AF12014" s="4"/>
      <c r="AG12014" s="14"/>
    </row>
    <row r="12015" s="11" customFormat="1" spans="1:33">
      <c r="A12015" s="4"/>
      <c r="B12015" s="4"/>
      <c r="C12015" s="4"/>
      <c r="D12015" s="4"/>
      <c r="E12015" s="4"/>
      <c r="F12015" s="4"/>
      <c r="G12015" s="4"/>
      <c r="H12015" s="4"/>
      <c r="I12015" s="4"/>
      <c r="J12015" s="4"/>
      <c r="K12015" s="4"/>
      <c r="L12015" s="4"/>
      <c r="M12015" s="4"/>
      <c r="N12015" s="4"/>
      <c r="O12015" s="4"/>
      <c r="P12015" s="4"/>
      <c r="Q12015" s="4"/>
      <c r="R12015" s="4"/>
      <c r="S12015" s="4"/>
      <c r="T12015" s="4"/>
      <c r="U12015" s="4"/>
      <c r="V12015" s="4"/>
      <c r="W12015" s="4"/>
      <c r="X12015" s="4"/>
      <c r="Y12015" s="4"/>
      <c r="Z12015" s="4"/>
      <c r="AA12015" s="4"/>
      <c r="AB12015" s="4"/>
      <c r="AC12015" s="4"/>
      <c r="AD12015" s="4"/>
      <c r="AE12015" s="4"/>
      <c r="AF12015" s="4"/>
      <c r="AG12015" s="14"/>
    </row>
    <row r="12016" s="11" customFormat="1" spans="1:33">
      <c r="A12016" s="4"/>
      <c r="B12016" s="4"/>
      <c r="C12016" s="4"/>
      <c r="D12016" s="4"/>
      <c r="E12016" s="4"/>
      <c r="F12016" s="4"/>
      <c r="G12016" s="4"/>
      <c r="H12016" s="4"/>
      <c r="I12016" s="4"/>
      <c r="J12016" s="4"/>
      <c r="K12016" s="4"/>
      <c r="L12016" s="4"/>
      <c r="M12016" s="4"/>
      <c r="N12016" s="4"/>
      <c r="O12016" s="4"/>
      <c r="P12016" s="4"/>
      <c r="Q12016" s="4"/>
      <c r="R12016" s="4"/>
      <c r="S12016" s="4"/>
      <c r="T12016" s="4"/>
      <c r="U12016" s="4"/>
      <c r="V12016" s="4"/>
      <c r="W12016" s="4"/>
      <c r="X12016" s="4"/>
      <c r="Y12016" s="4"/>
      <c r="Z12016" s="4"/>
      <c r="AA12016" s="4"/>
      <c r="AB12016" s="4"/>
      <c r="AC12016" s="4"/>
      <c r="AD12016" s="4"/>
      <c r="AE12016" s="4"/>
      <c r="AF12016" s="4"/>
      <c r="AG12016" s="14"/>
    </row>
    <row r="12017" s="11" customFormat="1" spans="1:33">
      <c r="A12017" s="4"/>
      <c r="B12017" s="4"/>
      <c r="C12017" s="4"/>
      <c r="D12017" s="4"/>
      <c r="E12017" s="4"/>
      <c r="F12017" s="4"/>
      <c r="G12017" s="4"/>
      <c r="H12017" s="4"/>
      <c r="I12017" s="4"/>
      <c r="J12017" s="4"/>
      <c r="K12017" s="4"/>
      <c r="L12017" s="4"/>
      <c r="M12017" s="4"/>
      <c r="N12017" s="4"/>
      <c r="O12017" s="4"/>
      <c r="P12017" s="4"/>
      <c r="Q12017" s="4"/>
      <c r="R12017" s="4"/>
      <c r="S12017" s="4"/>
      <c r="T12017" s="4"/>
      <c r="U12017" s="4"/>
      <c r="V12017" s="4"/>
      <c r="W12017" s="4"/>
      <c r="X12017" s="4"/>
      <c r="Y12017" s="4"/>
      <c r="Z12017" s="4"/>
      <c r="AA12017" s="4"/>
      <c r="AB12017" s="4"/>
      <c r="AC12017" s="4"/>
      <c r="AD12017" s="4"/>
      <c r="AE12017" s="4"/>
      <c r="AF12017" s="4"/>
      <c r="AG12017" s="14"/>
    </row>
    <row r="12018" s="11" customFormat="1" spans="1:33">
      <c r="A12018" s="4"/>
      <c r="B12018" s="4"/>
      <c r="C12018" s="4"/>
      <c r="D12018" s="4"/>
      <c r="E12018" s="4"/>
      <c r="F12018" s="4"/>
      <c r="G12018" s="4"/>
      <c r="H12018" s="4"/>
      <c r="I12018" s="4"/>
      <c r="J12018" s="4"/>
      <c r="K12018" s="4"/>
      <c r="L12018" s="4"/>
      <c r="M12018" s="4"/>
      <c r="N12018" s="4"/>
      <c r="O12018" s="4"/>
      <c r="P12018" s="4"/>
      <c r="Q12018" s="4"/>
      <c r="R12018" s="4"/>
      <c r="S12018" s="4"/>
      <c r="T12018" s="4"/>
      <c r="U12018" s="4"/>
      <c r="V12018" s="4"/>
      <c r="W12018" s="4"/>
      <c r="X12018" s="4"/>
      <c r="Y12018" s="4"/>
      <c r="Z12018" s="4"/>
      <c r="AA12018" s="4"/>
      <c r="AB12018" s="4"/>
      <c r="AC12018" s="4"/>
      <c r="AD12018" s="4"/>
      <c r="AE12018" s="4"/>
      <c r="AF12018" s="4"/>
      <c r="AG12018" s="14"/>
    </row>
    <row r="12019" s="11" customFormat="1" spans="1:33">
      <c r="A12019" s="4"/>
      <c r="B12019" s="4"/>
      <c r="C12019" s="4"/>
      <c r="D12019" s="4"/>
      <c r="E12019" s="4"/>
      <c r="F12019" s="4"/>
      <c r="G12019" s="4"/>
      <c r="H12019" s="4"/>
      <c r="I12019" s="4"/>
      <c r="J12019" s="4"/>
      <c r="K12019" s="4"/>
      <c r="L12019" s="4"/>
      <c r="M12019" s="4"/>
      <c r="N12019" s="4"/>
      <c r="O12019" s="4"/>
      <c r="P12019" s="4"/>
      <c r="Q12019" s="4"/>
      <c r="R12019" s="4"/>
      <c r="S12019" s="4"/>
      <c r="T12019" s="4"/>
      <c r="U12019" s="4"/>
      <c r="V12019" s="4"/>
      <c r="W12019" s="4"/>
      <c r="X12019" s="4"/>
      <c r="Y12019" s="4"/>
      <c r="Z12019" s="4"/>
      <c r="AA12019" s="4"/>
      <c r="AB12019" s="4"/>
      <c r="AC12019" s="4"/>
      <c r="AD12019" s="4"/>
      <c r="AE12019" s="4"/>
      <c r="AF12019" s="4"/>
      <c r="AG12019" s="14"/>
    </row>
    <row r="12020" s="11" customFormat="1" spans="1:33">
      <c r="A12020" s="4"/>
      <c r="B12020" s="4"/>
      <c r="C12020" s="4"/>
      <c r="D12020" s="4"/>
      <c r="E12020" s="4"/>
      <c r="F12020" s="4"/>
      <c r="G12020" s="4"/>
      <c r="H12020" s="4"/>
      <c r="I12020" s="4"/>
      <c r="J12020" s="4"/>
      <c r="K12020" s="4"/>
      <c r="L12020" s="4"/>
      <c r="M12020" s="4"/>
      <c r="N12020" s="4"/>
      <c r="O12020" s="4"/>
      <c r="P12020" s="4"/>
      <c r="Q12020" s="4"/>
      <c r="R12020" s="4"/>
      <c r="S12020" s="4"/>
      <c r="T12020" s="4"/>
      <c r="U12020" s="4"/>
      <c r="V12020" s="4"/>
      <c r="W12020" s="4"/>
      <c r="X12020" s="4"/>
      <c r="Y12020" s="4"/>
      <c r="Z12020" s="4"/>
      <c r="AA12020" s="4"/>
      <c r="AB12020" s="4"/>
      <c r="AC12020" s="4"/>
      <c r="AD12020" s="4"/>
      <c r="AE12020" s="4"/>
      <c r="AF12020" s="4"/>
      <c r="AG12020" s="14"/>
    </row>
    <row r="12021" s="11" customFormat="1" spans="1:33">
      <c r="A12021" s="4"/>
      <c r="B12021" s="4"/>
      <c r="C12021" s="4"/>
      <c r="D12021" s="4"/>
      <c r="E12021" s="4"/>
      <c r="F12021" s="4"/>
      <c r="G12021" s="4"/>
      <c r="H12021" s="4"/>
      <c r="I12021" s="4"/>
      <c r="J12021" s="4"/>
      <c r="K12021" s="4"/>
      <c r="L12021" s="4"/>
      <c r="M12021" s="4"/>
      <c r="N12021" s="4"/>
      <c r="O12021" s="4"/>
      <c r="P12021" s="4"/>
      <c r="Q12021" s="4"/>
      <c r="R12021" s="4"/>
      <c r="S12021" s="4"/>
      <c r="T12021" s="4"/>
      <c r="U12021" s="4"/>
      <c r="V12021" s="4"/>
      <c r="W12021" s="4"/>
      <c r="X12021" s="4"/>
      <c r="Y12021" s="4"/>
      <c r="Z12021" s="4"/>
      <c r="AA12021" s="4"/>
      <c r="AB12021" s="4"/>
      <c r="AC12021" s="4"/>
      <c r="AD12021" s="4"/>
      <c r="AE12021" s="4"/>
      <c r="AF12021" s="4"/>
      <c r="AG12021" s="14"/>
    </row>
    <row r="12022" s="11" customFormat="1" spans="1:33">
      <c r="A12022" s="4"/>
      <c r="B12022" s="4"/>
      <c r="C12022" s="4"/>
      <c r="D12022" s="4"/>
      <c r="E12022" s="4"/>
      <c r="F12022" s="4"/>
      <c r="G12022" s="4"/>
      <c r="H12022" s="4"/>
      <c r="I12022" s="4"/>
      <c r="J12022" s="4"/>
      <c r="K12022" s="4"/>
      <c r="L12022" s="4"/>
      <c r="M12022" s="4"/>
      <c r="N12022" s="4"/>
      <c r="O12022" s="4"/>
      <c r="P12022" s="4"/>
      <c r="Q12022" s="4"/>
      <c r="R12022" s="4"/>
      <c r="S12022" s="4"/>
      <c r="T12022" s="4"/>
      <c r="U12022" s="4"/>
      <c r="V12022" s="4"/>
      <c r="W12022" s="4"/>
      <c r="X12022" s="4"/>
      <c r="Y12022" s="4"/>
      <c r="Z12022" s="4"/>
      <c r="AA12022" s="4"/>
      <c r="AB12022" s="4"/>
      <c r="AC12022" s="4"/>
      <c r="AD12022" s="4"/>
      <c r="AE12022" s="4"/>
      <c r="AF12022" s="4"/>
      <c r="AG12022" s="14"/>
    </row>
    <row r="12023" s="11" customFormat="1" spans="1:33">
      <c r="A12023" s="4"/>
      <c r="B12023" s="4"/>
      <c r="C12023" s="4"/>
      <c r="D12023" s="4"/>
      <c r="E12023" s="4"/>
      <c r="F12023" s="4"/>
      <c r="G12023" s="4"/>
      <c r="H12023" s="4"/>
      <c r="I12023" s="4"/>
      <c r="J12023" s="4"/>
      <c r="K12023" s="4"/>
      <c r="L12023" s="4"/>
      <c r="M12023" s="4"/>
      <c r="N12023" s="4"/>
      <c r="O12023" s="4"/>
      <c r="P12023" s="4"/>
      <c r="Q12023" s="4"/>
      <c r="R12023" s="4"/>
      <c r="S12023" s="4"/>
      <c r="T12023" s="4"/>
      <c r="U12023" s="4"/>
      <c r="V12023" s="4"/>
      <c r="W12023" s="4"/>
      <c r="X12023" s="4"/>
      <c r="Y12023" s="4"/>
      <c r="Z12023" s="4"/>
      <c r="AA12023" s="4"/>
      <c r="AB12023" s="4"/>
      <c r="AC12023" s="4"/>
      <c r="AD12023" s="4"/>
      <c r="AE12023" s="4"/>
      <c r="AF12023" s="4"/>
      <c r="AG12023" s="14"/>
    </row>
    <row r="12024" s="11" customFormat="1" spans="1:33">
      <c r="A12024" s="4"/>
      <c r="B12024" s="4"/>
      <c r="C12024" s="4"/>
      <c r="D12024" s="4"/>
      <c r="E12024" s="4"/>
      <c r="F12024" s="4"/>
      <c r="G12024" s="4"/>
      <c r="H12024" s="4"/>
      <c r="I12024" s="4"/>
      <c r="J12024" s="4"/>
      <c r="K12024" s="4"/>
      <c r="L12024" s="4"/>
      <c r="M12024" s="4"/>
      <c r="N12024" s="4"/>
      <c r="O12024" s="4"/>
      <c r="P12024" s="4"/>
      <c r="Q12024" s="4"/>
      <c r="R12024" s="4"/>
      <c r="S12024" s="4"/>
      <c r="T12024" s="4"/>
      <c r="U12024" s="4"/>
      <c r="V12024" s="4"/>
      <c r="W12024" s="4"/>
      <c r="X12024" s="4"/>
      <c r="Y12024" s="4"/>
      <c r="Z12024" s="4"/>
      <c r="AA12024" s="4"/>
      <c r="AB12024" s="4"/>
      <c r="AC12024" s="4"/>
      <c r="AD12024" s="4"/>
      <c r="AE12024" s="4"/>
      <c r="AF12024" s="4"/>
      <c r="AG12024" s="14"/>
    </row>
    <row r="12025" s="11" customFormat="1" spans="1:33">
      <c r="A12025" s="4"/>
      <c r="B12025" s="4"/>
      <c r="C12025" s="4"/>
      <c r="D12025" s="4"/>
      <c r="E12025" s="4"/>
      <c r="F12025" s="4"/>
      <c r="G12025" s="4"/>
      <c r="H12025" s="4"/>
      <c r="I12025" s="4"/>
      <c r="J12025" s="4"/>
      <c r="K12025" s="4"/>
      <c r="L12025" s="4"/>
      <c r="M12025" s="4"/>
      <c r="N12025" s="4"/>
      <c r="O12025" s="4"/>
      <c r="P12025" s="4"/>
      <c r="Q12025" s="4"/>
      <c r="R12025" s="4"/>
      <c r="S12025" s="4"/>
      <c r="T12025" s="4"/>
      <c r="U12025" s="4"/>
      <c r="V12025" s="4"/>
      <c r="W12025" s="4"/>
      <c r="X12025" s="4"/>
      <c r="Y12025" s="4"/>
      <c r="Z12025" s="4"/>
      <c r="AA12025" s="4"/>
      <c r="AB12025" s="4"/>
      <c r="AC12025" s="4"/>
      <c r="AD12025" s="4"/>
      <c r="AE12025" s="4"/>
      <c r="AF12025" s="4"/>
      <c r="AG12025" s="14"/>
    </row>
    <row r="12026" s="11" customFormat="1" spans="1:33">
      <c r="A12026" s="4"/>
      <c r="B12026" s="4"/>
      <c r="C12026" s="4"/>
      <c r="D12026" s="4"/>
      <c r="E12026" s="4"/>
      <c r="F12026" s="4"/>
      <c r="G12026" s="4"/>
      <c r="H12026" s="4"/>
      <c r="I12026" s="4"/>
      <c r="J12026" s="4"/>
      <c r="K12026" s="4"/>
      <c r="L12026" s="4"/>
      <c r="M12026" s="4"/>
      <c r="N12026" s="4"/>
      <c r="O12026" s="4"/>
      <c r="P12026" s="4"/>
      <c r="Q12026" s="4"/>
      <c r="R12026" s="4"/>
      <c r="S12026" s="4"/>
      <c r="T12026" s="4"/>
      <c r="U12026" s="4"/>
      <c r="V12026" s="4"/>
      <c r="W12026" s="4"/>
      <c r="X12026" s="4"/>
      <c r="Y12026" s="4"/>
      <c r="Z12026" s="4"/>
      <c r="AA12026" s="4"/>
      <c r="AB12026" s="4"/>
      <c r="AC12026" s="4"/>
      <c r="AD12026" s="4"/>
      <c r="AE12026" s="4"/>
      <c r="AF12026" s="4"/>
      <c r="AG12026" s="14"/>
    </row>
    <row r="12027" s="11" customFormat="1" spans="1:33">
      <c r="A12027" s="4"/>
      <c r="B12027" s="4"/>
      <c r="C12027" s="4"/>
      <c r="D12027" s="4"/>
      <c r="E12027" s="4"/>
      <c r="F12027" s="4"/>
      <c r="G12027" s="4"/>
      <c r="H12027" s="4"/>
      <c r="I12027" s="4"/>
      <c r="J12027" s="4"/>
      <c r="K12027" s="4"/>
      <c r="L12027" s="4"/>
      <c r="M12027" s="4"/>
      <c r="N12027" s="4"/>
      <c r="O12027" s="4"/>
      <c r="P12027" s="4"/>
      <c r="Q12027" s="4"/>
      <c r="R12027" s="4"/>
      <c r="S12027" s="4"/>
      <c r="T12027" s="4"/>
      <c r="U12027" s="4"/>
      <c r="V12027" s="4"/>
      <c r="W12027" s="4"/>
      <c r="X12027" s="4"/>
      <c r="Y12027" s="4"/>
      <c r="Z12027" s="4"/>
      <c r="AA12027" s="4"/>
      <c r="AB12027" s="4"/>
      <c r="AC12027" s="4"/>
      <c r="AD12027" s="4"/>
      <c r="AE12027" s="4"/>
      <c r="AF12027" s="4"/>
      <c r="AG12027" s="14"/>
    </row>
    <row r="12028" s="11" customFormat="1" spans="1:33">
      <c r="A12028" s="4"/>
      <c r="B12028" s="4"/>
      <c r="C12028" s="4"/>
      <c r="D12028" s="4"/>
      <c r="E12028" s="4"/>
      <c r="F12028" s="4"/>
      <c r="G12028" s="4"/>
      <c r="H12028" s="4"/>
      <c r="I12028" s="4"/>
      <c r="J12028" s="4"/>
      <c r="K12028" s="4"/>
      <c r="L12028" s="4"/>
      <c r="M12028" s="4"/>
      <c r="N12028" s="4"/>
      <c r="O12028" s="4"/>
      <c r="P12028" s="4"/>
      <c r="Q12028" s="4"/>
      <c r="R12028" s="4"/>
      <c r="S12028" s="4"/>
      <c r="T12028" s="4"/>
      <c r="U12028" s="4"/>
      <c r="V12028" s="4"/>
      <c r="W12028" s="4"/>
      <c r="X12028" s="4"/>
      <c r="Y12028" s="4"/>
      <c r="Z12028" s="4"/>
      <c r="AA12028" s="4"/>
      <c r="AB12028" s="4"/>
      <c r="AC12028" s="4"/>
      <c r="AD12028" s="4"/>
      <c r="AE12028" s="4"/>
      <c r="AF12028" s="4"/>
      <c r="AG12028" s="14"/>
    </row>
    <row r="12029" s="11" customFormat="1" spans="1:33">
      <c r="A12029" s="4"/>
      <c r="B12029" s="4"/>
      <c r="C12029" s="4"/>
      <c r="D12029" s="4"/>
      <c r="E12029" s="4"/>
      <c r="F12029" s="4"/>
      <c r="G12029" s="4"/>
      <c r="H12029" s="4"/>
      <c r="I12029" s="4"/>
      <c r="J12029" s="4"/>
      <c r="K12029" s="4"/>
      <c r="L12029" s="4"/>
      <c r="M12029" s="4"/>
      <c r="N12029" s="4"/>
      <c r="O12029" s="4"/>
      <c r="P12029" s="4"/>
      <c r="Q12029" s="4"/>
      <c r="R12029" s="4"/>
      <c r="S12029" s="4"/>
      <c r="T12029" s="4"/>
      <c r="U12029" s="4"/>
      <c r="V12029" s="4"/>
      <c r="W12029" s="4"/>
      <c r="X12029" s="4"/>
      <c r="Y12029" s="4"/>
      <c r="Z12029" s="4"/>
      <c r="AA12029" s="4"/>
      <c r="AB12029" s="4"/>
      <c r="AC12029" s="4"/>
      <c r="AD12029" s="4"/>
      <c r="AE12029" s="4"/>
      <c r="AF12029" s="4"/>
      <c r="AG12029" s="14"/>
    </row>
    <row r="12030" s="11" customFormat="1" spans="1:33">
      <c r="A12030" s="4"/>
      <c r="B12030" s="4"/>
      <c r="C12030" s="4"/>
      <c r="D12030" s="4"/>
      <c r="E12030" s="4"/>
      <c r="F12030" s="4"/>
      <c r="G12030" s="4"/>
      <c r="H12030" s="4"/>
      <c r="I12030" s="4"/>
      <c r="J12030" s="4"/>
      <c r="K12030" s="4"/>
      <c r="L12030" s="4"/>
      <c r="M12030" s="4"/>
      <c r="N12030" s="4"/>
      <c r="O12030" s="4"/>
      <c r="P12030" s="4"/>
      <c r="Q12030" s="4"/>
      <c r="R12030" s="4"/>
      <c r="S12030" s="4"/>
      <c r="T12030" s="4"/>
      <c r="U12030" s="4"/>
      <c r="V12030" s="4"/>
      <c r="W12030" s="4"/>
      <c r="X12030" s="4"/>
      <c r="Y12030" s="4"/>
      <c r="Z12030" s="4"/>
      <c r="AA12030" s="4"/>
      <c r="AB12030" s="4"/>
      <c r="AC12030" s="4"/>
      <c r="AD12030" s="4"/>
      <c r="AE12030" s="4"/>
      <c r="AF12030" s="4"/>
      <c r="AG12030" s="14"/>
    </row>
    <row r="12031" s="11" customFormat="1" spans="1:33">
      <c r="A12031" s="4"/>
      <c r="B12031" s="4"/>
      <c r="C12031" s="4"/>
      <c r="D12031" s="4"/>
      <c r="E12031" s="4"/>
      <c r="F12031" s="4"/>
      <c r="G12031" s="4"/>
      <c r="H12031" s="4"/>
      <c r="I12031" s="4"/>
      <c r="J12031" s="4"/>
      <c r="K12031" s="4"/>
      <c r="L12031" s="4"/>
      <c r="M12031" s="4"/>
      <c r="N12031" s="4"/>
      <c r="O12031" s="4"/>
      <c r="P12031" s="4"/>
      <c r="Q12031" s="4"/>
      <c r="R12031" s="4"/>
      <c r="S12031" s="4"/>
      <c r="T12031" s="4"/>
      <c r="U12031" s="4"/>
      <c r="V12031" s="4"/>
      <c r="W12031" s="4"/>
      <c r="X12031" s="4"/>
      <c r="Y12031" s="4"/>
      <c r="Z12031" s="4"/>
      <c r="AA12031" s="4"/>
      <c r="AB12031" s="4"/>
      <c r="AC12031" s="4"/>
      <c r="AD12031" s="4"/>
      <c r="AE12031" s="4"/>
      <c r="AF12031" s="4"/>
      <c r="AG12031" s="14"/>
    </row>
    <row r="12032" s="11" customFormat="1" spans="1:33">
      <c r="A12032" s="4"/>
      <c r="B12032" s="4"/>
      <c r="C12032" s="4"/>
      <c r="D12032" s="4"/>
      <c r="E12032" s="4"/>
      <c r="F12032" s="4"/>
      <c r="G12032" s="4"/>
      <c r="H12032" s="4"/>
      <c r="I12032" s="4"/>
      <c r="J12032" s="4"/>
      <c r="K12032" s="4"/>
      <c r="L12032" s="4"/>
      <c r="M12032" s="4"/>
      <c r="N12032" s="4"/>
      <c r="O12032" s="4"/>
      <c r="P12032" s="4"/>
      <c r="Q12032" s="4"/>
      <c r="R12032" s="4"/>
      <c r="S12032" s="4"/>
      <c r="T12032" s="4"/>
      <c r="U12032" s="4"/>
      <c r="V12032" s="4"/>
      <c r="W12032" s="4"/>
      <c r="X12032" s="4"/>
      <c r="Y12032" s="4"/>
      <c r="Z12032" s="4"/>
      <c r="AA12032" s="4"/>
      <c r="AB12032" s="4"/>
      <c r="AC12032" s="4"/>
      <c r="AD12032" s="4"/>
      <c r="AE12032" s="4"/>
      <c r="AF12032" s="4"/>
      <c r="AG12032" s="14"/>
    </row>
    <row r="12033" s="11" customFormat="1" spans="1:33">
      <c r="A12033" s="4"/>
      <c r="B12033" s="4"/>
      <c r="C12033" s="4"/>
      <c r="D12033" s="4"/>
      <c r="E12033" s="4"/>
      <c r="F12033" s="4"/>
      <c r="G12033" s="4"/>
      <c r="H12033" s="4"/>
      <c r="I12033" s="4"/>
      <c r="J12033" s="4"/>
      <c r="K12033" s="4"/>
      <c r="L12033" s="4"/>
      <c r="M12033" s="4"/>
      <c r="N12033" s="4"/>
      <c r="O12033" s="4"/>
      <c r="P12033" s="4"/>
      <c r="Q12033" s="4"/>
      <c r="R12033" s="4"/>
      <c r="S12033" s="4"/>
      <c r="T12033" s="4"/>
      <c r="U12033" s="4"/>
      <c r="V12033" s="4"/>
      <c r="W12033" s="4"/>
      <c r="X12033" s="4"/>
      <c r="Y12033" s="4"/>
      <c r="Z12033" s="4"/>
      <c r="AA12033" s="4"/>
      <c r="AB12033" s="4"/>
      <c r="AC12033" s="4"/>
      <c r="AD12033" s="4"/>
      <c r="AE12033" s="4"/>
      <c r="AF12033" s="4"/>
      <c r="AG12033" s="14"/>
    </row>
    <row r="12034" s="11" customFormat="1" spans="1:33">
      <c r="A12034" s="4"/>
      <c r="B12034" s="4"/>
      <c r="C12034" s="4"/>
      <c r="D12034" s="4"/>
      <c r="E12034" s="4"/>
      <c r="F12034" s="4"/>
      <c r="G12034" s="4"/>
      <c r="H12034" s="4"/>
      <c r="I12034" s="4"/>
      <c r="J12034" s="4"/>
      <c r="K12034" s="4"/>
      <c r="L12034" s="4"/>
      <c r="M12034" s="4"/>
      <c r="N12034" s="4"/>
      <c r="O12034" s="4"/>
      <c r="P12034" s="4"/>
      <c r="Q12034" s="4"/>
      <c r="R12034" s="4"/>
      <c r="S12034" s="4"/>
      <c r="T12034" s="4"/>
      <c r="U12034" s="4"/>
      <c r="V12034" s="4"/>
      <c r="W12034" s="4"/>
      <c r="X12034" s="4"/>
      <c r="Y12034" s="4"/>
      <c r="Z12034" s="4"/>
      <c r="AA12034" s="4"/>
      <c r="AB12034" s="4"/>
      <c r="AC12034" s="4"/>
      <c r="AD12034" s="4"/>
      <c r="AE12034" s="4"/>
      <c r="AF12034" s="4"/>
      <c r="AG12034" s="14"/>
    </row>
    <row r="12035" s="11" customFormat="1" spans="1:33">
      <c r="A12035" s="4"/>
      <c r="B12035" s="4"/>
      <c r="C12035" s="4"/>
      <c r="D12035" s="4"/>
      <c r="E12035" s="4"/>
      <c r="F12035" s="4"/>
      <c r="G12035" s="4"/>
      <c r="H12035" s="4"/>
      <c r="I12035" s="4"/>
      <c r="J12035" s="4"/>
      <c r="K12035" s="4"/>
      <c r="L12035" s="4"/>
      <c r="M12035" s="4"/>
      <c r="N12035" s="4"/>
      <c r="O12035" s="4"/>
      <c r="P12035" s="4"/>
      <c r="Q12035" s="4"/>
      <c r="R12035" s="4"/>
      <c r="S12035" s="4"/>
      <c r="T12035" s="4"/>
      <c r="U12035" s="4"/>
      <c r="V12035" s="4"/>
      <c r="W12035" s="4"/>
      <c r="X12035" s="4"/>
      <c r="Y12035" s="4"/>
      <c r="Z12035" s="4"/>
      <c r="AA12035" s="4"/>
      <c r="AB12035" s="4"/>
      <c r="AC12035" s="4"/>
      <c r="AD12035" s="4"/>
      <c r="AE12035" s="4"/>
      <c r="AF12035" s="4"/>
      <c r="AG12035" s="14"/>
    </row>
    <row r="12036" s="11" customFormat="1" spans="1:33">
      <c r="A12036" s="4"/>
      <c r="B12036" s="4"/>
      <c r="C12036" s="4"/>
      <c r="D12036" s="4"/>
      <c r="E12036" s="4"/>
      <c r="F12036" s="4"/>
      <c r="G12036" s="4"/>
      <c r="H12036" s="4"/>
      <c r="I12036" s="4"/>
      <c r="J12036" s="4"/>
      <c r="K12036" s="4"/>
      <c r="L12036" s="4"/>
      <c r="M12036" s="4"/>
      <c r="N12036" s="4"/>
      <c r="O12036" s="4"/>
      <c r="P12036" s="4"/>
      <c r="Q12036" s="4"/>
      <c r="R12036" s="4"/>
      <c r="S12036" s="4"/>
      <c r="T12036" s="4"/>
      <c r="U12036" s="4"/>
      <c r="V12036" s="4"/>
      <c r="W12036" s="4"/>
      <c r="X12036" s="4"/>
      <c r="Y12036" s="4"/>
      <c r="Z12036" s="4"/>
      <c r="AA12036" s="4"/>
      <c r="AB12036" s="4"/>
      <c r="AC12036" s="4"/>
      <c r="AD12036" s="4"/>
      <c r="AE12036" s="4"/>
      <c r="AF12036" s="4"/>
      <c r="AG12036" s="14"/>
    </row>
    <row r="12037" s="11" customFormat="1" spans="1:33">
      <c r="A12037" s="4"/>
      <c r="B12037" s="4"/>
      <c r="C12037" s="4"/>
      <c r="D12037" s="4"/>
      <c r="E12037" s="4"/>
      <c r="F12037" s="4"/>
      <c r="G12037" s="4"/>
      <c r="H12037" s="4"/>
      <c r="I12037" s="4"/>
      <c r="J12037" s="4"/>
      <c r="K12037" s="4"/>
      <c r="L12037" s="4"/>
      <c r="M12037" s="4"/>
      <c r="N12037" s="4"/>
      <c r="O12037" s="4"/>
      <c r="P12037" s="4"/>
      <c r="Q12037" s="4"/>
      <c r="R12037" s="4"/>
      <c r="S12037" s="4"/>
      <c r="T12037" s="4"/>
      <c r="U12037" s="4"/>
      <c r="V12037" s="4"/>
      <c r="W12037" s="4"/>
      <c r="X12037" s="4"/>
      <c r="Y12037" s="4"/>
      <c r="Z12037" s="4"/>
      <c r="AA12037" s="4"/>
      <c r="AB12037" s="4"/>
      <c r="AC12037" s="4"/>
      <c r="AD12037" s="4"/>
      <c r="AE12037" s="4"/>
      <c r="AF12037" s="4"/>
      <c r="AG12037" s="14"/>
    </row>
    <row r="12038" s="11" customFormat="1" spans="1:33">
      <c r="A12038" s="4"/>
      <c r="B12038" s="4"/>
      <c r="C12038" s="4"/>
      <c r="D12038" s="4"/>
      <c r="E12038" s="4"/>
      <c r="F12038" s="4"/>
      <c r="G12038" s="4"/>
      <c r="H12038" s="4"/>
      <c r="I12038" s="4"/>
      <c r="J12038" s="4"/>
      <c r="K12038" s="4"/>
      <c r="L12038" s="4"/>
      <c r="M12038" s="4"/>
      <c r="N12038" s="4"/>
      <c r="O12038" s="4"/>
      <c r="P12038" s="4"/>
      <c r="Q12038" s="4"/>
      <c r="R12038" s="4"/>
      <c r="S12038" s="4"/>
      <c r="T12038" s="4"/>
      <c r="U12038" s="4"/>
      <c r="V12038" s="4"/>
      <c r="W12038" s="4"/>
      <c r="X12038" s="4"/>
      <c r="Y12038" s="4"/>
      <c r="Z12038" s="4"/>
      <c r="AA12038" s="4"/>
      <c r="AB12038" s="4"/>
      <c r="AC12038" s="4"/>
      <c r="AD12038" s="4"/>
      <c r="AE12038" s="4"/>
      <c r="AF12038" s="4"/>
      <c r="AG12038" s="14"/>
    </row>
    <row r="12039" s="11" customFormat="1" spans="1:33">
      <c r="A12039" s="4"/>
      <c r="B12039" s="4"/>
      <c r="C12039" s="4"/>
      <c r="D12039" s="4"/>
      <c r="E12039" s="4"/>
      <c r="F12039" s="4"/>
      <c r="G12039" s="4"/>
      <c r="H12039" s="4"/>
      <c r="I12039" s="4"/>
      <c r="J12039" s="4"/>
      <c r="K12039" s="4"/>
      <c r="L12039" s="4"/>
      <c r="M12039" s="4"/>
      <c r="N12039" s="4"/>
      <c r="O12039" s="4"/>
      <c r="P12039" s="4"/>
      <c r="Q12039" s="4"/>
      <c r="R12039" s="4"/>
      <c r="S12039" s="4"/>
      <c r="T12039" s="4"/>
      <c r="U12039" s="4"/>
      <c r="V12039" s="4"/>
      <c r="W12039" s="4"/>
      <c r="X12039" s="4"/>
      <c r="Y12039" s="4"/>
      <c r="Z12039" s="4"/>
      <c r="AA12039" s="4"/>
      <c r="AB12039" s="4"/>
      <c r="AC12039" s="4"/>
      <c r="AD12039" s="4"/>
      <c r="AE12039" s="4"/>
      <c r="AF12039" s="4"/>
      <c r="AG12039" s="14"/>
    </row>
    <row r="12040" s="11" customFormat="1" spans="1:33">
      <c r="A12040" s="4"/>
      <c r="B12040" s="4"/>
      <c r="C12040" s="4"/>
      <c r="D12040" s="4"/>
      <c r="E12040" s="4"/>
      <c r="F12040" s="4"/>
      <c r="G12040" s="4"/>
      <c r="H12040" s="4"/>
      <c r="I12040" s="4"/>
      <c r="J12040" s="4"/>
      <c r="K12040" s="4"/>
      <c r="L12040" s="4"/>
      <c r="M12040" s="4"/>
      <c r="N12040" s="4"/>
      <c r="O12040" s="4"/>
      <c r="P12040" s="4"/>
      <c r="Q12040" s="4"/>
      <c r="R12040" s="4"/>
      <c r="S12040" s="4"/>
      <c r="T12040" s="4"/>
      <c r="U12040" s="4"/>
      <c r="V12040" s="4"/>
      <c r="W12040" s="4"/>
      <c r="X12040" s="4"/>
      <c r="Y12040" s="4"/>
      <c r="Z12040" s="4"/>
      <c r="AA12040" s="4"/>
      <c r="AB12040" s="4"/>
      <c r="AC12040" s="4"/>
      <c r="AD12040" s="4"/>
      <c r="AE12040" s="4"/>
      <c r="AF12040" s="4"/>
      <c r="AG12040" s="14"/>
    </row>
    <row r="12041" s="11" customFormat="1" spans="1:33">
      <c r="A12041" s="4"/>
      <c r="B12041" s="4"/>
      <c r="C12041" s="4"/>
      <c r="D12041" s="4"/>
      <c r="E12041" s="4"/>
      <c r="F12041" s="4"/>
      <c r="G12041" s="4"/>
      <c r="H12041" s="4"/>
      <c r="I12041" s="4"/>
      <c r="J12041" s="4"/>
      <c r="K12041" s="4"/>
      <c r="L12041" s="4"/>
      <c r="M12041" s="4"/>
      <c r="N12041" s="4"/>
      <c r="O12041" s="4"/>
      <c r="P12041" s="4"/>
      <c r="Q12041" s="4"/>
      <c r="R12041" s="4"/>
      <c r="S12041" s="4"/>
      <c r="T12041" s="4"/>
      <c r="U12041" s="4"/>
      <c r="V12041" s="4"/>
      <c r="W12041" s="4"/>
      <c r="X12041" s="4"/>
      <c r="Y12041" s="4"/>
      <c r="Z12041" s="4"/>
      <c r="AA12041" s="4"/>
      <c r="AB12041" s="4"/>
      <c r="AC12041" s="4"/>
      <c r="AD12041" s="4"/>
      <c r="AE12041" s="4"/>
      <c r="AF12041" s="4"/>
      <c r="AG12041" s="14"/>
    </row>
    <row r="12042" s="11" customFormat="1" spans="1:33">
      <c r="A12042" s="4"/>
      <c r="B12042" s="4"/>
      <c r="C12042" s="4"/>
      <c r="D12042" s="4"/>
      <c r="E12042" s="4"/>
      <c r="F12042" s="4"/>
      <c r="G12042" s="4"/>
      <c r="H12042" s="4"/>
      <c r="I12042" s="4"/>
      <c r="J12042" s="4"/>
      <c r="K12042" s="4"/>
      <c r="L12042" s="4"/>
      <c r="M12042" s="4"/>
      <c r="N12042" s="4"/>
      <c r="O12042" s="4"/>
      <c r="P12042" s="4"/>
      <c r="Q12042" s="4"/>
      <c r="R12042" s="4"/>
      <c r="S12042" s="4"/>
      <c r="T12042" s="4"/>
      <c r="U12042" s="4"/>
      <c r="V12042" s="4"/>
      <c r="W12042" s="4"/>
      <c r="X12042" s="4"/>
      <c r="Y12042" s="4"/>
      <c r="Z12042" s="4"/>
      <c r="AA12042" s="4"/>
      <c r="AB12042" s="4"/>
      <c r="AC12042" s="4"/>
      <c r="AD12042" s="4"/>
      <c r="AE12042" s="4"/>
      <c r="AF12042" s="4"/>
      <c r="AG12042" s="14"/>
    </row>
    <row r="12043" s="11" customFormat="1" spans="1:33">
      <c r="A12043" s="4"/>
      <c r="B12043" s="4"/>
      <c r="C12043" s="4"/>
      <c r="D12043" s="4"/>
      <c r="E12043" s="4"/>
      <c r="F12043" s="4"/>
      <c r="G12043" s="4"/>
      <c r="H12043" s="4"/>
      <c r="I12043" s="4"/>
      <c r="J12043" s="4"/>
      <c r="K12043" s="4"/>
      <c r="L12043" s="4"/>
      <c r="M12043" s="4"/>
      <c r="N12043" s="4"/>
      <c r="O12043" s="4"/>
      <c r="P12043" s="4"/>
      <c r="Q12043" s="4"/>
      <c r="R12043" s="4"/>
      <c r="S12043" s="4"/>
      <c r="T12043" s="4"/>
      <c r="U12043" s="4"/>
      <c r="V12043" s="4"/>
      <c r="W12043" s="4"/>
      <c r="X12043" s="4"/>
      <c r="Y12043" s="4"/>
      <c r="Z12043" s="4"/>
      <c r="AA12043" s="4"/>
      <c r="AB12043" s="4"/>
      <c r="AC12043" s="4"/>
      <c r="AD12043" s="4"/>
      <c r="AE12043" s="4"/>
      <c r="AF12043" s="4"/>
      <c r="AG12043" s="14"/>
    </row>
    <row r="12044" s="11" customFormat="1" spans="1:33">
      <c r="A12044" s="4"/>
      <c r="B12044" s="4"/>
      <c r="C12044" s="4"/>
      <c r="D12044" s="4"/>
      <c r="E12044" s="4"/>
      <c r="F12044" s="4"/>
      <c r="G12044" s="4"/>
      <c r="H12044" s="4"/>
      <c r="I12044" s="4"/>
      <c r="J12044" s="4"/>
      <c r="K12044" s="4"/>
      <c r="L12044" s="4"/>
      <c r="M12044" s="4"/>
      <c r="N12044" s="4"/>
      <c r="O12044" s="4"/>
      <c r="P12044" s="4"/>
      <c r="Q12044" s="4"/>
      <c r="R12044" s="4"/>
      <c r="S12044" s="4"/>
      <c r="T12044" s="4"/>
      <c r="U12044" s="4"/>
      <c r="V12044" s="4"/>
      <c r="W12044" s="4"/>
      <c r="X12044" s="4"/>
      <c r="Y12044" s="4"/>
      <c r="Z12044" s="4"/>
      <c r="AA12044" s="4"/>
      <c r="AB12044" s="4"/>
      <c r="AC12044" s="4"/>
      <c r="AD12044" s="4"/>
      <c r="AE12044" s="4"/>
      <c r="AF12044" s="4"/>
      <c r="AG12044" s="14"/>
    </row>
    <row r="12045" s="11" customFormat="1" spans="1:33">
      <c r="A12045" s="4"/>
      <c r="B12045" s="4"/>
      <c r="C12045" s="4"/>
      <c r="D12045" s="4"/>
      <c r="E12045" s="4"/>
      <c r="F12045" s="4"/>
      <c r="G12045" s="4"/>
      <c r="H12045" s="4"/>
      <c r="I12045" s="4"/>
      <c r="J12045" s="4"/>
      <c r="K12045" s="4"/>
      <c r="L12045" s="4"/>
      <c r="M12045" s="4"/>
      <c r="N12045" s="4"/>
      <c r="O12045" s="4"/>
      <c r="P12045" s="4"/>
      <c r="Q12045" s="4"/>
      <c r="R12045" s="4"/>
      <c r="S12045" s="4"/>
      <c r="T12045" s="4"/>
      <c r="U12045" s="4"/>
      <c r="V12045" s="4"/>
      <c r="W12045" s="4"/>
      <c r="X12045" s="4"/>
      <c r="Y12045" s="4"/>
      <c r="Z12045" s="4"/>
      <c r="AA12045" s="4"/>
      <c r="AB12045" s="4"/>
      <c r="AC12045" s="4"/>
      <c r="AD12045" s="4"/>
      <c r="AE12045" s="4"/>
      <c r="AF12045" s="4"/>
      <c r="AG12045" s="14"/>
    </row>
    <row r="12046" s="11" customFormat="1" spans="1:33">
      <c r="A12046" s="4"/>
      <c r="B12046" s="4"/>
      <c r="C12046" s="4"/>
      <c r="D12046" s="4"/>
      <c r="E12046" s="4"/>
      <c r="F12046" s="4"/>
      <c r="G12046" s="4"/>
      <c r="H12046" s="4"/>
      <c r="I12046" s="4"/>
      <c r="J12046" s="4"/>
      <c r="K12046" s="4"/>
      <c r="L12046" s="4"/>
      <c r="M12046" s="4"/>
      <c r="N12046" s="4"/>
      <c r="O12046" s="4"/>
      <c r="P12046" s="4"/>
      <c r="Q12046" s="4"/>
      <c r="R12046" s="4"/>
      <c r="S12046" s="4"/>
      <c r="T12046" s="4"/>
      <c r="U12046" s="4"/>
      <c r="V12046" s="4"/>
      <c r="W12046" s="4"/>
      <c r="X12046" s="4"/>
      <c r="Y12046" s="4"/>
      <c r="Z12046" s="4"/>
      <c r="AA12046" s="4"/>
      <c r="AB12046" s="4"/>
      <c r="AC12046" s="4"/>
      <c r="AD12046" s="4"/>
      <c r="AE12046" s="4"/>
      <c r="AF12046" s="4"/>
      <c r="AG12046" s="14"/>
    </row>
    <row r="12047" s="11" customFormat="1" spans="1:33">
      <c r="A12047" s="4"/>
      <c r="B12047" s="4"/>
      <c r="C12047" s="4"/>
      <c r="D12047" s="4"/>
      <c r="E12047" s="4"/>
      <c r="F12047" s="4"/>
      <c r="G12047" s="4"/>
      <c r="H12047" s="4"/>
      <c r="I12047" s="4"/>
      <c r="J12047" s="4"/>
      <c r="K12047" s="4"/>
      <c r="L12047" s="4"/>
      <c r="M12047" s="4"/>
      <c r="N12047" s="4"/>
      <c r="O12047" s="4"/>
      <c r="P12047" s="4"/>
      <c r="Q12047" s="4"/>
      <c r="R12047" s="4"/>
      <c r="S12047" s="4"/>
      <c r="T12047" s="4"/>
      <c r="U12047" s="4"/>
      <c r="V12047" s="4"/>
      <c r="W12047" s="4"/>
      <c r="X12047" s="4"/>
      <c r="Y12047" s="4"/>
      <c r="Z12047" s="4"/>
      <c r="AA12047" s="4"/>
      <c r="AB12047" s="4"/>
      <c r="AC12047" s="4"/>
      <c r="AD12047" s="4"/>
      <c r="AE12047" s="4"/>
      <c r="AF12047" s="4"/>
      <c r="AG12047" s="14"/>
    </row>
    <row r="12048" s="11" customFormat="1" spans="1:33">
      <c r="A12048" s="4"/>
      <c r="B12048" s="4"/>
      <c r="C12048" s="4"/>
      <c r="D12048" s="4"/>
      <c r="E12048" s="4"/>
      <c r="F12048" s="4"/>
      <c r="G12048" s="4"/>
      <c r="H12048" s="4"/>
      <c r="I12048" s="4"/>
      <c r="J12048" s="4"/>
      <c r="K12048" s="4"/>
      <c r="L12048" s="4"/>
      <c r="M12048" s="4"/>
      <c r="N12048" s="4"/>
      <c r="O12048" s="4"/>
      <c r="P12048" s="4"/>
      <c r="Q12048" s="4"/>
      <c r="R12048" s="4"/>
      <c r="S12048" s="4"/>
      <c r="T12048" s="4"/>
      <c r="U12048" s="4"/>
      <c r="V12048" s="4"/>
      <c r="W12048" s="4"/>
      <c r="X12048" s="4"/>
      <c r="Y12048" s="4"/>
      <c r="Z12048" s="4"/>
      <c r="AA12048" s="4"/>
      <c r="AB12048" s="4"/>
      <c r="AC12048" s="4"/>
      <c r="AD12048" s="4"/>
      <c r="AE12048" s="4"/>
      <c r="AF12048" s="4"/>
      <c r="AG12048" s="14"/>
    </row>
    <row r="12049" s="11" customFormat="1" spans="1:33">
      <c r="A12049" s="4"/>
      <c r="B12049" s="4"/>
      <c r="C12049" s="4"/>
      <c r="D12049" s="4"/>
      <c r="E12049" s="4"/>
      <c r="F12049" s="4"/>
      <c r="G12049" s="4"/>
      <c r="H12049" s="4"/>
      <c r="I12049" s="4"/>
      <c r="J12049" s="4"/>
      <c r="K12049" s="4"/>
      <c r="L12049" s="4"/>
      <c r="M12049" s="4"/>
      <c r="N12049" s="4"/>
      <c r="O12049" s="4"/>
      <c r="P12049" s="4"/>
      <c r="Q12049" s="4"/>
      <c r="R12049" s="4"/>
      <c r="S12049" s="4"/>
      <c r="T12049" s="4"/>
      <c r="U12049" s="4"/>
      <c r="V12049" s="4"/>
      <c r="W12049" s="4"/>
      <c r="X12049" s="4"/>
      <c r="Y12049" s="4"/>
      <c r="Z12049" s="4"/>
      <c r="AA12049" s="4"/>
      <c r="AB12049" s="4"/>
      <c r="AC12049" s="4"/>
      <c r="AD12049" s="4"/>
      <c r="AE12049" s="4"/>
      <c r="AF12049" s="4"/>
      <c r="AG12049" s="14"/>
    </row>
    <row r="12050" s="11" customFormat="1" spans="1:33">
      <c r="A12050" s="4"/>
      <c r="B12050" s="4"/>
      <c r="C12050" s="4"/>
      <c r="D12050" s="4"/>
      <c r="E12050" s="4"/>
      <c r="F12050" s="4"/>
      <c r="G12050" s="4"/>
      <c r="H12050" s="4"/>
      <c r="I12050" s="4"/>
      <c r="J12050" s="4"/>
      <c r="K12050" s="4"/>
      <c r="L12050" s="4"/>
      <c r="M12050" s="4"/>
      <c r="N12050" s="4"/>
      <c r="O12050" s="4"/>
      <c r="P12050" s="4"/>
      <c r="Q12050" s="4"/>
      <c r="R12050" s="4"/>
      <c r="S12050" s="4"/>
      <c r="T12050" s="4"/>
      <c r="U12050" s="4"/>
      <c r="V12050" s="4"/>
      <c r="W12050" s="4"/>
      <c r="X12050" s="4"/>
      <c r="Y12050" s="4"/>
      <c r="Z12050" s="4"/>
      <c r="AA12050" s="4"/>
      <c r="AB12050" s="4"/>
      <c r="AC12050" s="4"/>
      <c r="AD12050" s="4"/>
      <c r="AE12050" s="4"/>
      <c r="AF12050" s="4"/>
      <c r="AG12050" s="14"/>
    </row>
    <row r="12051" s="11" customFormat="1" spans="1:33">
      <c r="A12051" s="4"/>
      <c r="B12051" s="4"/>
      <c r="C12051" s="4"/>
      <c r="D12051" s="4"/>
      <c r="E12051" s="4"/>
      <c r="F12051" s="4"/>
      <c r="G12051" s="4"/>
      <c r="H12051" s="4"/>
      <c r="I12051" s="4"/>
      <c r="J12051" s="4"/>
      <c r="K12051" s="4"/>
      <c r="L12051" s="4"/>
      <c r="M12051" s="4"/>
      <c r="N12051" s="4"/>
      <c r="O12051" s="4"/>
      <c r="P12051" s="4"/>
      <c r="Q12051" s="4"/>
      <c r="R12051" s="4"/>
      <c r="S12051" s="4"/>
      <c r="T12051" s="4"/>
      <c r="U12051" s="4"/>
      <c r="V12051" s="4"/>
      <c r="W12051" s="4"/>
      <c r="X12051" s="4"/>
      <c r="Y12051" s="4"/>
      <c r="Z12051" s="4"/>
      <c r="AA12051" s="4"/>
      <c r="AB12051" s="4"/>
      <c r="AC12051" s="4"/>
      <c r="AD12051" s="4"/>
      <c r="AE12051" s="4"/>
      <c r="AF12051" s="4"/>
      <c r="AG12051" s="14"/>
    </row>
    <row r="12052" s="11" customFormat="1" spans="1:33">
      <c r="A12052" s="4"/>
      <c r="B12052" s="4"/>
      <c r="C12052" s="4"/>
      <c r="D12052" s="4"/>
      <c r="E12052" s="4"/>
      <c r="F12052" s="4"/>
      <c r="G12052" s="4"/>
      <c r="H12052" s="4"/>
      <c r="I12052" s="4"/>
      <c r="J12052" s="4"/>
      <c r="K12052" s="4"/>
      <c r="L12052" s="4"/>
      <c r="M12052" s="4"/>
      <c r="N12052" s="4"/>
      <c r="O12052" s="4"/>
      <c r="P12052" s="4"/>
      <c r="Q12052" s="4"/>
      <c r="R12052" s="4"/>
      <c r="S12052" s="4"/>
      <c r="T12052" s="4"/>
      <c r="U12052" s="4"/>
      <c r="V12052" s="4"/>
      <c r="W12052" s="4"/>
      <c r="X12052" s="4"/>
      <c r="Y12052" s="4"/>
      <c r="Z12052" s="4"/>
      <c r="AA12052" s="4"/>
      <c r="AB12052" s="4"/>
      <c r="AC12052" s="4"/>
      <c r="AD12052" s="4"/>
      <c r="AE12052" s="4"/>
      <c r="AF12052" s="4"/>
      <c r="AG12052" s="14"/>
    </row>
    <row r="12053" s="11" customFormat="1" spans="1:33">
      <c r="A12053" s="4"/>
      <c r="B12053" s="4"/>
      <c r="C12053" s="4"/>
      <c r="D12053" s="4"/>
      <c r="E12053" s="4"/>
      <c r="F12053" s="4"/>
      <c r="G12053" s="4"/>
      <c r="H12053" s="4"/>
      <c r="I12053" s="4"/>
      <c r="J12053" s="4"/>
      <c r="K12053" s="4"/>
      <c r="L12053" s="4"/>
      <c r="M12053" s="4"/>
      <c r="N12053" s="4"/>
      <c r="O12053" s="4"/>
      <c r="P12053" s="4"/>
      <c r="Q12053" s="4"/>
      <c r="R12053" s="4"/>
      <c r="S12053" s="4"/>
      <c r="T12053" s="4"/>
      <c r="U12053" s="4"/>
      <c r="V12053" s="4"/>
      <c r="W12053" s="4"/>
      <c r="X12053" s="4"/>
      <c r="Y12053" s="4"/>
      <c r="Z12053" s="4"/>
      <c r="AA12053" s="4"/>
      <c r="AB12053" s="4"/>
      <c r="AC12053" s="4"/>
      <c r="AD12053" s="4"/>
      <c r="AE12053" s="4"/>
      <c r="AF12053" s="4"/>
      <c r="AG12053" s="14"/>
    </row>
    <row r="12054" s="11" customFormat="1" spans="1:33">
      <c r="A12054" s="4"/>
      <c r="B12054" s="4"/>
      <c r="C12054" s="4"/>
      <c r="D12054" s="4"/>
      <c r="E12054" s="4"/>
      <c r="F12054" s="4"/>
      <c r="G12054" s="4"/>
      <c r="H12054" s="4"/>
      <c r="I12054" s="4"/>
      <c r="J12054" s="4"/>
      <c r="K12054" s="4"/>
      <c r="L12054" s="4"/>
      <c r="M12054" s="4"/>
      <c r="N12054" s="4"/>
      <c r="O12054" s="4"/>
      <c r="P12054" s="4"/>
      <c r="Q12054" s="4"/>
      <c r="R12054" s="4"/>
      <c r="S12054" s="4"/>
      <c r="T12054" s="4"/>
      <c r="U12054" s="4"/>
      <c r="V12054" s="4"/>
      <c r="W12054" s="4"/>
      <c r="X12054" s="4"/>
      <c r="Y12054" s="4"/>
      <c r="Z12054" s="4"/>
      <c r="AA12054" s="4"/>
      <c r="AB12054" s="4"/>
      <c r="AC12054" s="4"/>
      <c r="AD12054" s="4"/>
      <c r="AE12054" s="4"/>
      <c r="AF12054" s="4"/>
      <c r="AG12054" s="14"/>
    </row>
    <row r="12055" s="11" customFormat="1" spans="1:33">
      <c r="A12055" s="4"/>
      <c r="B12055" s="4"/>
      <c r="C12055" s="4"/>
      <c r="D12055" s="4"/>
      <c r="E12055" s="4"/>
      <c r="F12055" s="4"/>
      <c r="G12055" s="4"/>
      <c r="H12055" s="4"/>
      <c r="I12055" s="4"/>
      <c r="J12055" s="4"/>
      <c r="K12055" s="4"/>
      <c r="L12055" s="4"/>
      <c r="M12055" s="4"/>
      <c r="N12055" s="4"/>
      <c r="O12055" s="4"/>
      <c r="P12055" s="4"/>
      <c r="Q12055" s="4"/>
      <c r="R12055" s="4"/>
      <c r="S12055" s="4"/>
      <c r="T12055" s="4"/>
      <c r="U12055" s="4"/>
      <c r="V12055" s="4"/>
      <c r="W12055" s="4"/>
      <c r="X12055" s="4"/>
      <c r="Y12055" s="4"/>
      <c r="Z12055" s="4"/>
      <c r="AA12055" s="4"/>
      <c r="AB12055" s="4"/>
      <c r="AC12055" s="4"/>
      <c r="AD12055" s="4"/>
      <c r="AE12055" s="4"/>
      <c r="AF12055" s="4"/>
      <c r="AG12055" s="14"/>
    </row>
    <row r="12056" s="11" customFormat="1" spans="1:33">
      <c r="A12056" s="4"/>
      <c r="B12056" s="4"/>
      <c r="C12056" s="4"/>
      <c r="D12056" s="4"/>
      <c r="E12056" s="4"/>
      <c r="F12056" s="4"/>
      <c r="G12056" s="4"/>
      <c r="H12056" s="4"/>
      <c r="I12056" s="4"/>
      <c r="J12056" s="4"/>
      <c r="K12056" s="4"/>
      <c r="L12056" s="4"/>
      <c r="M12056" s="4"/>
      <c r="N12056" s="4"/>
      <c r="O12056" s="4"/>
      <c r="P12056" s="4"/>
      <c r="Q12056" s="4"/>
      <c r="R12056" s="4"/>
      <c r="S12056" s="4"/>
      <c r="T12056" s="4"/>
      <c r="U12056" s="4"/>
      <c r="V12056" s="4"/>
      <c r="W12056" s="4"/>
      <c r="X12056" s="4"/>
      <c r="Y12056" s="4"/>
      <c r="Z12056" s="4"/>
      <c r="AA12056" s="4"/>
      <c r="AB12056" s="4"/>
      <c r="AC12056" s="4"/>
      <c r="AD12056" s="4"/>
      <c r="AE12056" s="4"/>
      <c r="AF12056" s="4"/>
      <c r="AG12056" s="14"/>
    </row>
    <row r="12057" s="11" customFormat="1" spans="1:33">
      <c r="A12057" s="4"/>
      <c r="B12057" s="4"/>
      <c r="C12057" s="4"/>
      <c r="D12057" s="4"/>
      <c r="E12057" s="4"/>
      <c r="F12057" s="4"/>
      <c r="G12057" s="4"/>
      <c r="H12057" s="4"/>
      <c r="I12057" s="4"/>
      <c r="J12057" s="4"/>
      <c r="K12057" s="4"/>
      <c r="L12057" s="4"/>
      <c r="M12057" s="4"/>
      <c r="N12057" s="4"/>
      <c r="O12057" s="4"/>
      <c r="P12057" s="4"/>
      <c r="Q12057" s="4"/>
      <c r="R12057" s="4"/>
      <c r="S12057" s="4"/>
      <c r="T12057" s="4"/>
      <c r="U12057" s="4"/>
      <c r="V12057" s="4"/>
      <c r="W12057" s="4"/>
      <c r="X12057" s="4"/>
      <c r="Y12057" s="4"/>
      <c r="Z12057" s="4"/>
      <c r="AA12057" s="4"/>
      <c r="AB12057" s="4"/>
      <c r="AC12057" s="4"/>
      <c r="AD12057" s="4"/>
      <c r="AE12057" s="4"/>
      <c r="AF12057" s="4"/>
      <c r="AG12057" s="14"/>
    </row>
    <row r="12058" s="11" customFormat="1" spans="1:33">
      <c r="A12058" s="4"/>
      <c r="B12058" s="4"/>
      <c r="C12058" s="4"/>
      <c r="D12058" s="4"/>
      <c r="E12058" s="4"/>
      <c r="F12058" s="4"/>
      <c r="G12058" s="4"/>
      <c r="H12058" s="4"/>
      <c r="I12058" s="4"/>
      <c r="J12058" s="4"/>
      <c r="K12058" s="4"/>
      <c r="L12058" s="4"/>
      <c r="M12058" s="4"/>
      <c r="N12058" s="4"/>
      <c r="O12058" s="4"/>
      <c r="P12058" s="4"/>
      <c r="Q12058" s="4"/>
      <c r="R12058" s="4"/>
      <c r="S12058" s="4"/>
      <c r="T12058" s="4"/>
      <c r="U12058" s="4"/>
      <c r="V12058" s="4"/>
      <c r="W12058" s="4"/>
      <c r="X12058" s="4"/>
      <c r="Y12058" s="4"/>
      <c r="Z12058" s="4"/>
      <c r="AA12058" s="4"/>
      <c r="AB12058" s="4"/>
      <c r="AC12058" s="4"/>
      <c r="AD12058" s="4"/>
      <c r="AE12058" s="4"/>
      <c r="AF12058" s="4"/>
      <c r="AG12058" s="14"/>
    </row>
    <row r="12059" s="11" customFormat="1" spans="1:33">
      <c r="A12059" s="4"/>
      <c r="B12059" s="4"/>
      <c r="C12059" s="4"/>
      <c r="D12059" s="4"/>
      <c r="E12059" s="4"/>
      <c r="F12059" s="4"/>
      <c r="G12059" s="4"/>
      <c r="H12059" s="4"/>
      <c r="I12059" s="4"/>
      <c r="J12059" s="4"/>
      <c r="K12059" s="4"/>
      <c r="L12059" s="4"/>
      <c r="M12059" s="4"/>
      <c r="N12059" s="4"/>
      <c r="O12059" s="4"/>
      <c r="P12059" s="4"/>
      <c r="Q12059" s="4"/>
      <c r="R12059" s="4"/>
      <c r="S12059" s="4"/>
      <c r="T12059" s="4"/>
      <c r="U12059" s="4"/>
      <c r="V12059" s="4"/>
      <c r="W12059" s="4"/>
      <c r="X12059" s="4"/>
      <c r="Y12059" s="4"/>
      <c r="Z12059" s="4"/>
      <c r="AA12059" s="4"/>
      <c r="AB12059" s="4"/>
      <c r="AC12059" s="4"/>
      <c r="AD12059" s="4"/>
      <c r="AE12059" s="4"/>
      <c r="AF12059" s="4"/>
      <c r="AG12059" s="14"/>
    </row>
    <row r="12060" s="11" customFormat="1" spans="1:33">
      <c r="A12060" s="4"/>
      <c r="B12060" s="4"/>
      <c r="C12060" s="4"/>
      <c r="D12060" s="4"/>
      <c r="E12060" s="4"/>
      <c r="F12060" s="4"/>
      <c r="G12060" s="4"/>
      <c r="H12060" s="4"/>
      <c r="I12060" s="4"/>
      <c r="J12060" s="4"/>
      <c r="K12060" s="4"/>
      <c r="L12060" s="4"/>
      <c r="M12060" s="4"/>
      <c r="N12060" s="4"/>
      <c r="O12060" s="4"/>
      <c r="P12060" s="4"/>
      <c r="Q12060" s="4"/>
      <c r="R12060" s="4"/>
      <c r="S12060" s="4"/>
      <c r="T12060" s="4"/>
      <c r="U12060" s="4"/>
      <c r="V12060" s="4"/>
      <c r="W12060" s="4"/>
      <c r="X12060" s="4"/>
      <c r="Y12060" s="4"/>
      <c r="Z12060" s="4"/>
      <c r="AA12060" s="4"/>
      <c r="AB12060" s="4"/>
      <c r="AC12060" s="4"/>
      <c r="AD12060" s="4"/>
      <c r="AE12060" s="4"/>
      <c r="AF12060" s="4"/>
      <c r="AG12060" s="14"/>
    </row>
    <row r="12061" s="11" customFormat="1" spans="1:33">
      <c r="A12061" s="4"/>
      <c r="B12061" s="4"/>
      <c r="C12061" s="4"/>
      <c r="D12061" s="4"/>
      <c r="E12061" s="4"/>
      <c r="F12061" s="4"/>
      <c r="G12061" s="4"/>
      <c r="H12061" s="4"/>
      <c r="I12061" s="4"/>
      <c r="J12061" s="4"/>
      <c r="K12061" s="4"/>
      <c r="L12061" s="4"/>
      <c r="M12061" s="4"/>
      <c r="N12061" s="4"/>
      <c r="O12061" s="4"/>
      <c r="P12061" s="4"/>
      <c r="Q12061" s="4"/>
      <c r="R12061" s="4"/>
      <c r="S12061" s="4"/>
      <c r="T12061" s="4"/>
      <c r="U12061" s="4"/>
      <c r="V12061" s="4"/>
      <c r="W12061" s="4"/>
      <c r="X12061" s="4"/>
      <c r="Y12061" s="4"/>
      <c r="Z12061" s="4"/>
      <c r="AA12061" s="4"/>
      <c r="AB12061" s="4"/>
      <c r="AC12061" s="4"/>
      <c r="AD12061" s="4"/>
      <c r="AE12061" s="4"/>
      <c r="AF12061" s="4"/>
      <c r="AG12061" s="14"/>
    </row>
    <row r="12062" s="11" customFormat="1" spans="1:33">
      <c r="A12062" s="4"/>
      <c r="B12062" s="4"/>
      <c r="C12062" s="4"/>
      <c r="D12062" s="4"/>
      <c r="E12062" s="4"/>
      <c r="F12062" s="4"/>
      <c r="G12062" s="4"/>
      <c r="H12062" s="4"/>
      <c r="I12062" s="4"/>
      <c r="J12062" s="4"/>
      <c r="K12062" s="4"/>
      <c r="L12062" s="4"/>
      <c r="M12062" s="4"/>
      <c r="N12062" s="4"/>
      <c r="O12062" s="4"/>
      <c r="P12062" s="4"/>
      <c r="Q12062" s="4"/>
      <c r="R12062" s="4"/>
      <c r="S12062" s="4"/>
      <c r="T12062" s="4"/>
      <c r="U12062" s="4"/>
      <c r="V12062" s="4"/>
      <c r="W12062" s="4"/>
      <c r="X12062" s="4"/>
      <c r="Y12062" s="4"/>
      <c r="Z12062" s="4"/>
      <c r="AA12062" s="4"/>
      <c r="AB12062" s="4"/>
      <c r="AC12062" s="4"/>
      <c r="AD12062" s="4"/>
      <c r="AE12062" s="4"/>
      <c r="AF12062" s="4"/>
      <c r="AG12062" s="14"/>
    </row>
    <row r="12063" s="11" customFormat="1" spans="1:33">
      <c r="A12063" s="4"/>
      <c r="B12063" s="4"/>
      <c r="C12063" s="4"/>
      <c r="D12063" s="4"/>
      <c r="E12063" s="4"/>
      <c r="F12063" s="4"/>
      <c r="G12063" s="4"/>
      <c r="H12063" s="4"/>
      <c r="I12063" s="4"/>
      <c r="J12063" s="4"/>
      <c r="K12063" s="4"/>
      <c r="L12063" s="4"/>
      <c r="M12063" s="4"/>
      <c r="N12063" s="4"/>
      <c r="O12063" s="4"/>
      <c r="P12063" s="4"/>
      <c r="Q12063" s="4"/>
      <c r="R12063" s="4"/>
      <c r="S12063" s="4"/>
      <c r="T12063" s="4"/>
      <c r="U12063" s="4"/>
      <c r="V12063" s="4"/>
      <c r="W12063" s="4"/>
      <c r="X12063" s="4"/>
      <c r="Y12063" s="4"/>
      <c r="Z12063" s="4"/>
      <c r="AA12063" s="4"/>
      <c r="AB12063" s="4"/>
      <c r="AC12063" s="4"/>
      <c r="AD12063" s="4"/>
      <c r="AE12063" s="4"/>
      <c r="AF12063" s="4"/>
      <c r="AG12063" s="14"/>
    </row>
    <row r="12064" s="11" customFormat="1" spans="1:33">
      <c r="A12064" s="4"/>
      <c r="B12064" s="4"/>
      <c r="C12064" s="4"/>
      <c r="D12064" s="4"/>
      <c r="E12064" s="4"/>
      <c r="F12064" s="4"/>
      <c r="G12064" s="4"/>
      <c r="H12064" s="4"/>
      <c r="I12064" s="4"/>
      <c r="J12064" s="4"/>
      <c r="K12064" s="4"/>
      <c r="L12064" s="4"/>
      <c r="M12064" s="4"/>
      <c r="N12064" s="4"/>
      <c r="O12064" s="4"/>
      <c r="P12064" s="4"/>
      <c r="Q12064" s="4"/>
      <c r="R12064" s="4"/>
      <c r="S12064" s="4"/>
      <c r="T12064" s="4"/>
      <c r="U12064" s="4"/>
      <c r="V12064" s="4"/>
      <c r="W12064" s="4"/>
      <c r="X12064" s="4"/>
      <c r="Y12064" s="4"/>
      <c r="Z12064" s="4"/>
      <c r="AA12064" s="4"/>
      <c r="AB12064" s="4"/>
      <c r="AC12064" s="4"/>
      <c r="AD12064" s="4"/>
      <c r="AE12064" s="4"/>
      <c r="AF12064" s="4"/>
      <c r="AG12064" s="14"/>
    </row>
    <row r="12065" s="11" customFormat="1" spans="1:33">
      <c r="A12065" s="4"/>
      <c r="B12065" s="4"/>
      <c r="C12065" s="4"/>
      <c r="D12065" s="4"/>
      <c r="E12065" s="4"/>
      <c r="F12065" s="4"/>
      <c r="G12065" s="4"/>
      <c r="H12065" s="4"/>
      <c r="I12065" s="4"/>
      <c r="J12065" s="4"/>
      <c r="K12065" s="4"/>
      <c r="L12065" s="4"/>
      <c r="M12065" s="4"/>
      <c r="N12065" s="4"/>
      <c r="O12065" s="4"/>
      <c r="P12065" s="4"/>
      <c r="Q12065" s="4"/>
      <c r="R12065" s="4"/>
      <c r="S12065" s="4"/>
      <c r="T12065" s="4"/>
      <c r="U12065" s="4"/>
      <c r="V12065" s="4"/>
      <c r="W12065" s="4"/>
      <c r="X12065" s="4"/>
      <c r="Y12065" s="4"/>
      <c r="Z12065" s="4"/>
      <c r="AA12065" s="4"/>
      <c r="AB12065" s="4"/>
      <c r="AC12065" s="4"/>
      <c r="AD12065" s="4"/>
      <c r="AE12065" s="4"/>
      <c r="AF12065" s="4"/>
      <c r="AG12065" s="14"/>
    </row>
    <row r="12066" s="11" customFormat="1" spans="1:33">
      <c r="A12066" s="4"/>
      <c r="B12066" s="4"/>
      <c r="C12066" s="4"/>
      <c r="D12066" s="4"/>
      <c r="E12066" s="4"/>
      <c r="F12066" s="4"/>
      <c r="G12066" s="4"/>
      <c r="H12066" s="4"/>
      <c r="I12066" s="4"/>
      <c r="J12066" s="4"/>
      <c r="K12066" s="4"/>
      <c r="L12066" s="4"/>
      <c r="M12066" s="4"/>
      <c r="N12066" s="4"/>
      <c r="O12066" s="4"/>
      <c r="P12066" s="4"/>
      <c r="Q12066" s="4"/>
      <c r="R12066" s="4"/>
      <c r="S12066" s="4"/>
      <c r="T12066" s="4"/>
      <c r="U12066" s="4"/>
      <c r="V12066" s="4"/>
      <c r="W12066" s="4"/>
      <c r="X12066" s="4"/>
      <c r="Y12066" s="4"/>
      <c r="Z12066" s="4"/>
      <c r="AA12066" s="4"/>
      <c r="AB12066" s="4"/>
      <c r="AC12066" s="4"/>
      <c r="AD12066" s="4"/>
      <c r="AE12066" s="4"/>
      <c r="AF12066" s="4"/>
      <c r="AG12066" s="14"/>
    </row>
    <row r="12067" s="11" customFormat="1" spans="1:33">
      <c r="A12067" s="4"/>
      <c r="B12067" s="4"/>
      <c r="C12067" s="4"/>
      <c r="D12067" s="4"/>
      <c r="E12067" s="4"/>
      <c r="F12067" s="4"/>
      <c r="G12067" s="4"/>
      <c r="H12067" s="4"/>
      <c r="I12067" s="4"/>
      <c r="J12067" s="4"/>
      <c r="K12067" s="4"/>
      <c r="L12067" s="4"/>
      <c r="M12067" s="4"/>
      <c r="N12067" s="4"/>
      <c r="O12067" s="4"/>
      <c r="P12067" s="4"/>
      <c r="Q12067" s="4"/>
      <c r="R12067" s="4"/>
      <c r="S12067" s="4"/>
      <c r="T12067" s="4"/>
      <c r="U12067" s="4"/>
      <c r="V12067" s="4"/>
      <c r="W12067" s="4"/>
      <c r="X12067" s="4"/>
      <c r="Y12067" s="4"/>
      <c r="Z12067" s="4"/>
      <c r="AA12067" s="4"/>
      <c r="AB12067" s="4"/>
      <c r="AC12067" s="4"/>
      <c r="AD12067" s="4"/>
      <c r="AE12067" s="4"/>
      <c r="AF12067" s="4"/>
      <c r="AG12067" s="14"/>
    </row>
    <row r="12068" s="11" customFormat="1" spans="1:33">
      <c r="A12068" s="4"/>
      <c r="B12068" s="4"/>
      <c r="C12068" s="4"/>
      <c r="D12068" s="4"/>
      <c r="E12068" s="4"/>
      <c r="F12068" s="4"/>
      <c r="G12068" s="4"/>
      <c r="H12068" s="4"/>
      <c r="I12068" s="4"/>
      <c r="J12068" s="4"/>
      <c r="K12068" s="4"/>
      <c r="L12068" s="4"/>
      <c r="M12068" s="4"/>
      <c r="N12068" s="4"/>
      <c r="O12068" s="4"/>
      <c r="P12068" s="4"/>
      <c r="Q12068" s="4"/>
      <c r="R12068" s="4"/>
      <c r="S12068" s="4"/>
      <c r="T12068" s="4"/>
      <c r="U12068" s="4"/>
      <c r="V12068" s="4"/>
      <c r="W12068" s="4"/>
      <c r="X12068" s="4"/>
      <c r="Y12068" s="4"/>
      <c r="Z12068" s="4"/>
      <c r="AA12068" s="4"/>
      <c r="AB12068" s="4"/>
      <c r="AC12068" s="4"/>
      <c r="AD12068" s="4"/>
      <c r="AE12068" s="4"/>
      <c r="AF12068" s="4"/>
      <c r="AG12068" s="14"/>
    </row>
    <row r="12069" s="11" customFormat="1" spans="1:33">
      <c r="A12069" s="4"/>
      <c r="B12069" s="4"/>
      <c r="C12069" s="4"/>
      <c r="D12069" s="4"/>
      <c r="E12069" s="4"/>
      <c r="F12069" s="4"/>
      <c r="G12069" s="4"/>
      <c r="H12069" s="4"/>
      <c r="I12069" s="4"/>
      <c r="J12069" s="4"/>
      <c r="K12069" s="4"/>
      <c r="L12069" s="4"/>
      <c r="M12069" s="4"/>
      <c r="N12069" s="4"/>
      <c r="O12069" s="4"/>
      <c r="P12069" s="4"/>
      <c r="Q12069" s="4"/>
      <c r="R12069" s="4"/>
      <c r="S12069" s="4"/>
      <c r="T12069" s="4"/>
      <c r="U12069" s="4"/>
      <c r="V12069" s="4"/>
      <c r="W12069" s="4"/>
      <c r="X12069" s="4"/>
      <c r="Y12069" s="4"/>
      <c r="Z12069" s="4"/>
      <c r="AA12069" s="4"/>
      <c r="AB12069" s="4"/>
      <c r="AC12069" s="4"/>
      <c r="AD12069" s="4"/>
      <c r="AE12069" s="4"/>
      <c r="AF12069" s="4"/>
      <c r="AG12069" s="14"/>
    </row>
    <row r="12070" s="11" customFormat="1" spans="1:33">
      <c r="A12070" s="4"/>
      <c r="B12070" s="4"/>
      <c r="C12070" s="4"/>
      <c r="D12070" s="4"/>
      <c r="E12070" s="4"/>
      <c r="F12070" s="4"/>
      <c r="G12070" s="4"/>
      <c r="H12070" s="4"/>
      <c r="I12070" s="4"/>
      <c r="J12070" s="4"/>
      <c r="K12070" s="4"/>
      <c r="L12070" s="4"/>
      <c r="M12070" s="4"/>
      <c r="N12070" s="4"/>
      <c r="O12070" s="4"/>
      <c r="P12070" s="4"/>
      <c r="Q12070" s="4"/>
      <c r="R12070" s="4"/>
      <c r="S12070" s="4"/>
      <c r="T12070" s="4"/>
      <c r="U12070" s="4"/>
      <c r="V12070" s="4"/>
      <c r="W12070" s="4"/>
      <c r="X12070" s="4"/>
      <c r="Y12070" s="4"/>
      <c r="Z12070" s="4"/>
      <c r="AA12070" s="4"/>
      <c r="AB12070" s="4"/>
      <c r="AC12070" s="4"/>
      <c r="AD12070" s="4"/>
      <c r="AE12070" s="4"/>
      <c r="AF12070" s="4"/>
      <c r="AG12070" s="14"/>
    </row>
    <row r="12071" s="11" customFormat="1" spans="1:33">
      <c r="A12071" s="4"/>
      <c r="B12071" s="4"/>
      <c r="C12071" s="4"/>
      <c r="D12071" s="4"/>
      <c r="E12071" s="4"/>
      <c r="F12071" s="4"/>
      <c r="G12071" s="4"/>
      <c r="H12071" s="4"/>
      <c r="I12071" s="4"/>
      <c r="J12071" s="4"/>
      <c r="K12071" s="4"/>
      <c r="L12071" s="4"/>
      <c r="M12071" s="4"/>
      <c r="N12071" s="4"/>
      <c r="O12071" s="4"/>
      <c r="P12071" s="4"/>
      <c r="Q12071" s="4"/>
      <c r="R12071" s="4"/>
      <c r="S12071" s="4"/>
      <c r="T12071" s="4"/>
      <c r="U12071" s="4"/>
      <c r="V12071" s="4"/>
      <c r="W12071" s="4"/>
      <c r="X12071" s="4"/>
      <c r="Y12071" s="4"/>
      <c r="Z12071" s="4"/>
      <c r="AA12071" s="4"/>
      <c r="AB12071" s="4"/>
      <c r="AC12071" s="4"/>
      <c r="AD12071" s="4"/>
      <c r="AE12071" s="4"/>
      <c r="AF12071" s="4"/>
      <c r="AG12071" s="14"/>
    </row>
    <row r="12072" s="11" customFormat="1" spans="1:33">
      <c r="A12072" s="4"/>
      <c r="B12072" s="4"/>
      <c r="C12072" s="4"/>
      <c r="D12072" s="4"/>
      <c r="E12072" s="4"/>
      <c r="F12072" s="4"/>
      <c r="G12072" s="4"/>
      <c r="H12072" s="4"/>
      <c r="I12072" s="4"/>
      <c r="J12072" s="4"/>
      <c r="K12072" s="4"/>
      <c r="L12072" s="4"/>
      <c r="M12072" s="4"/>
      <c r="N12072" s="4"/>
      <c r="O12072" s="4"/>
      <c r="P12072" s="4"/>
      <c r="Q12072" s="4"/>
      <c r="R12072" s="4"/>
      <c r="S12072" s="4"/>
      <c r="T12072" s="4"/>
      <c r="U12072" s="4"/>
      <c r="V12072" s="4"/>
      <c r="W12072" s="4"/>
      <c r="X12072" s="4"/>
      <c r="Y12072" s="4"/>
      <c r="Z12072" s="4"/>
      <c r="AA12072" s="4"/>
      <c r="AB12072" s="4"/>
      <c r="AC12072" s="4"/>
      <c r="AD12072" s="4"/>
      <c r="AE12072" s="4"/>
      <c r="AF12072" s="4"/>
      <c r="AG12072" s="14"/>
    </row>
    <row r="12073" s="11" customFormat="1" spans="1:33">
      <c r="A12073" s="4"/>
      <c r="B12073" s="4"/>
      <c r="C12073" s="4"/>
      <c r="D12073" s="4"/>
      <c r="E12073" s="4"/>
      <c r="F12073" s="4"/>
      <c r="G12073" s="4"/>
      <c r="H12073" s="4"/>
      <c r="I12073" s="4"/>
      <c r="J12073" s="4"/>
      <c r="K12073" s="4"/>
      <c r="L12073" s="4"/>
      <c r="M12073" s="4"/>
      <c r="N12073" s="4"/>
      <c r="O12073" s="4"/>
      <c r="P12073" s="4"/>
      <c r="Q12073" s="4"/>
      <c r="R12073" s="4"/>
      <c r="S12073" s="4"/>
      <c r="T12073" s="4"/>
      <c r="U12073" s="4"/>
      <c r="V12073" s="4"/>
      <c r="W12073" s="4"/>
      <c r="X12073" s="4"/>
      <c r="Y12073" s="4"/>
      <c r="Z12073" s="4"/>
      <c r="AA12073" s="4"/>
      <c r="AB12073" s="4"/>
      <c r="AC12073" s="4"/>
      <c r="AD12073" s="4"/>
      <c r="AE12073" s="4"/>
      <c r="AF12073" s="4"/>
      <c r="AG12073" s="14"/>
    </row>
    <row r="12074" s="11" customFormat="1" spans="1:33">
      <c r="A12074" s="4"/>
      <c r="B12074" s="4"/>
      <c r="C12074" s="4"/>
      <c r="D12074" s="4"/>
      <c r="E12074" s="4"/>
      <c r="F12074" s="4"/>
      <c r="G12074" s="4"/>
      <c r="H12074" s="4"/>
      <c r="I12074" s="4"/>
      <c r="J12074" s="4"/>
      <c r="K12074" s="4"/>
      <c r="L12074" s="4"/>
      <c r="M12074" s="4"/>
      <c r="N12074" s="4"/>
      <c r="O12074" s="4"/>
      <c r="P12074" s="4"/>
      <c r="Q12074" s="4"/>
      <c r="R12074" s="4"/>
      <c r="S12074" s="4"/>
      <c r="T12074" s="4"/>
      <c r="U12074" s="4"/>
      <c r="V12074" s="4"/>
      <c r="W12074" s="4"/>
      <c r="X12074" s="4"/>
      <c r="Y12074" s="4"/>
      <c r="Z12074" s="4"/>
      <c r="AA12074" s="4"/>
      <c r="AB12074" s="4"/>
      <c r="AC12074" s="4"/>
      <c r="AD12074" s="4"/>
      <c r="AE12074" s="4"/>
      <c r="AF12074" s="4"/>
      <c r="AG12074" s="14"/>
    </row>
    <row r="12075" s="11" customFormat="1" spans="1:33">
      <c r="A12075" s="4"/>
      <c r="B12075" s="4"/>
      <c r="C12075" s="4"/>
      <c r="D12075" s="4"/>
      <c r="E12075" s="4"/>
      <c r="F12075" s="4"/>
      <c r="G12075" s="4"/>
      <c r="H12075" s="4"/>
      <c r="I12075" s="4"/>
      <c r="J12075" s="4"/>
      <c r="K12075" s="4"/>
      <c r="L12075" s="4"/>
      <c r="M12075" s="4"/>
      <c r="N12075" s="4"/>
      <c r="O12075" s="4"/>
      <c r="P12075" s="4"/>
      <c r="Q12075" s="4"/>
      <c r="R12075" s="4"/>
      <c r="S12075" s="4"/>
      <c r="T12075" s="4"/>
      <c r="U12075" s="4"/>
      <c r="V12075" s="4"/>
      <c r="W12075" s="4"/>
      <c r="X12075" s="4"/>
      <c r="Y12075" s="4"/>
      <c r="Z12075" s="4"/>
      <c r="AA12075" s="4"/>
      <c r="AB12075" s="4"/>
      <c r="AC12075" s="4"/>
      <c r="AD12075" s="4"/>
      <c r="AE12075" s="4"/>
      <c r="AF12075" s="4"/>
      <c r="AG12075" s="14"/>
    </row>
    <row r="12076" s="11" customFormat="1" spans="1:33">
      <c r="A12076" s="4"/>
      <c r="B12076" s="4"/>
      <c r="C12076" s="4"/>
      <c r="D12076" s="4"/>
      <c r="E12076" s="4"/>
      <c r="F12076" s="4"/>
      <c r="G12076" s="4"/>
      <c r="H12076" s="4"/>
      <c r="I12076" s="4"/>
      <c r="J12076" s="4"/>
      <c r="K12076" s="4"/>
      <c r="L12076" s="4"/>
      <c r="M12076" s="4"/>
      <c r="N12076" s="4"/>
      <c r="O12076" s="4"/>
      <c r="P12076" s="4"/>
      <c r="Q12076" s="4"/>
      <c r="R12076" s="4"/>
      <c r="S12076" s="4"/>
      <c r="T12076" s="4"/>
      <c r="U12076" s="4"/>
      <c r="V12076" s="4"/>
      <c r="W12076" s="4"/>
      <c r="X12076" s="4"/>
      <c r="Y12076" s="4"/>
      <c r="Z12076" s="4"/>
      <c r="AA12076" s="4"/>
      <c r="AB12076" s="4"/>
      <c r="AC12076" s="4"/>
      <c r="AD12076" s="4"/>
      <c r="AE12076" s="4"/>
      <c r="AF12076" s="4"/>
      <c r="AG12076" s="14"/>
    </row>
    <row r="12077" s="11" customFormat="1" spans="1:33">
      <c r="A12077" s="4"/>
      <c r="B12077" s="4"/>
      <c r="C12077" s="4"/>
      <c r="D12077" s="4"/>
      <c r="E12077" s="4"/>
      <c r="F12077" s="4"/>
      <c r="G12077" s="4"/>
      <c r="H12077" s="4"/>
      <c r="I12077" s="4"/>
      <c r="J12077" s="4"/>
      <c r="K12077" s="4"/>
      <c r="L12077" s="4"/>
      <c r="M12077" s="4"/>
      <c r="N12077" s="4"/>
      <c r="O12077" s="4"/>
      <c r="P12077" s="4"/>
      <c r="Q12077" s="4"/>
      <c r="R12077" s="4"/>
      <c r="S12077" s="4"/>
      <c r="T12077" s="4"/>
      <c r="U12077" s="4"/>
      <c r="V12077" s="4"/>
      <c r="W12077" s="4"/>
      <c r="X12077" s="4"/>
      <c r="Y12077" s="4"/>
      <c r="Z12077" s="4"/>
      <c r="AA12077" s="4"/>
      <c r="AB12077" s="4"/>
      <c r="AC12077" s="4"/>
      <c r="AD12077" s="4"/>
      <c r="AE12077" s="4"/>
      <c r="AF12077" s="4"/>
      <c r="AG12077" s="14"/>
    </row>
    <row r="12078" s="11" customFormat="1" spans="1:33">
      <c r="A12078" s="4"/>
      <c r="B12078" s="4"/>
      <c r="C12078" s="4"/>
      <c r="D12078" s="4"/>
      <c r="E12078" s="4"/>
      <c r="F12078" s="4"/>
      <c r="G12078" s="4"/>
      <c r="H12078" s="4"/>
      <c r="I12078" s="4"/>
      <c r="J12078" s="4"/>
      <c r="K12078" s="4"/>
      <c r="L12078" s="4"/>
      <c r="M12078" s="4"/>
      <c r="N12078" s="4"/>
      <c r="O12078" s="4"/>
      <c r="P12078" s="4"/>
      <c r="Q12078" s="4"/>
      <c r="R12078" s="4"/>
      <c r="S12078" s="4"/>
      <c r="T12078" s="4"/>
      <c r="U12078" s="4"/>
      <c r="V12078" s="4"/>
      <c r="W12078" s="4"/>
      <c r="X12078" s="4"/>
      <c r="Y12078" s="4"/>
      <c r="Z12078" s="4"/>
      <c r="AA12078" s="4"/>
      <c r="AB12078" s="4"/>
      <c r="AC12078" s="4"/>
      <c r="AD12078" s="4"/>
      <c r="AE12078" s="4"/>
      <c r="AF12078" s="4"/>
      <c r="AG12078" s="14"/>
    </row>
    <row r="12079" s="11" customFormat="1" spans="1:33">
      <c r="A12079" s="4"/>
      <c r="B12079" s="4"/>
      <c r="C12079" s="4"/>
      <c r="D12079" s="4"/>
      <c r="E12079" s="4"/>
      <c r="F12079" s="4"/>
      <c r="G12079" s="4"/>
      <c r="H12079" s="4"/>
      <c r="I12079" s="4"/>
      <c r="J12079" s="4"/>
      <c r="K12079" s="4"/>
      <c r="L12079" s="4"/>
      <c r="M12079" s="4"/>
      <c r="N12079" s="4"/>
      <c r="O12079" s="4"/>
      <c r="P12079" s="4"/>
      <c r="Q12079" s="4"/>
      <c r="R12079" s="4"/>
      <c r="S12079" s="4"/>
      <c r="T12079" s="4"/>
      <c r="U12079" s="4"/>
      <c r="V12079" s="4"/>
      <c r="W12079" s="4"/>
      <c r="X12079" s="4"/>
      <c r="Y12079" s="4"/>
      <c r="Z12079" s="4"/>
      <c r="AA12079" s="4"/>
      <c r="AB12079" s="4"/>
      <c r="AC12079" s="4"/>
      <c r="AD12079" s="4"/>
      <c r="AE12079" s="4"/>
      <c r="AF12079" s="4"/>
      <c r="AG12079" s="14"/>
    </row>
    <row r="12080" s="11" customFormat="1" spans="1:33">
      <c r="A12080" s="4"/>
      <c r="B12080" s="4"/>
      <c r="C12080" s="4"/>
      <c r="D12080" s="4"/>
      <c r="E12080" s="4"/>
      <c r="F12080" s="4"/>
      <c r="G12080" s="4"/>
      <c r="H12080" s="4"/>
      <c r="I12080" s="4"/>
      <c r="J12080" s="4"/>
      <c r="K12080" s="4"/>
      <c r="L12080" s="4"/>
      <c r="M12080" s="4"/>
      <c r="N12080" s="4"/>
      <c r="O12080" s="4"/>
      <c r="P12080" s="4"/>
      <c r="Q12080" s="4"/>
      <c r="R12080" s="4"/>
      <c r="S12080" s="4"/>
      <c r="T12080" s="4"/>
      <c r="U12080" s="4"/>
      <c r="V12080" s="4"/>
      <c r="W12080" s="4"/>
      <c r="X12080" s="4"/>
      <c r="Y12080" s="4"/>
      <c r="Z12080" s="4"/>
      <c r="AA12080" s="4"/>
      <c r="AB12080" s="4"/>
      <c r="AC12080" s="4"/>
      <c r="AD12080" s="4"/>
      <c r="AE12080" s="4"/>
      <c r="AF12080" s="4"/>
      <c r="AG12080" s="14"/>
    </row>
    <row r="12081" s="11" customFormat="1" spans="1:33">
      <c r="A12081" s="4"/>
      <c r="B12081" s="4"/>
      <c r="C12081" s="4"/>
      <c r="D12081" s="4"/>
      <c r="E12081" s="4"/>
      <c r="F12081" s="4"/>
      <c r="G12081" s="4"/>
      <c r="H12081" s="4"/>
      <c r="I12081" s="4"/>
      <c r="J12081" s="4"/>
      <c r="K12081" s="4"/>
      <c r="L12081" s="4"/>
      <c r="M12081" s="4"/>
      <c r="N12081" s="4"/>
      <c r="O12081" s="4"/>
      <c r="P12081" s="4"/>
      <c r="Q12081" s="4"/>
      <c r="R12081" s="4"/>
      <c r="S12081" s="4"/>
      <c r="T12081" s="4"/>
      <c r="U12081" s="4"/>
      <c r="V12081" s="4"/>
      <c r="W12081" s="4"/>
      <c r="X12081" s="4"/>
      <c r="Y12081" s="4"/>
      <c r="Z12081" s="4"/>
      <c r="AA12081" s="4"/>
      <c r="AB12081" s="4"/>
      <c r="AC12081" s="4"/>
      <c r="AD12081" s="4"/>
      <c r="AE12081" s="4"/>
      <c r="AF12081" s="4"/>
      <c r="AG12081" s="14"/>
    </row>
    <row r="12082" s="11" customFormat="1" spans="1:33">
      <c r="A12082" s="4"/>
      <c r="B12082" s="4"/>
      <c r="C12082" s="4"/>
      <c r="D12082" s="4"/>
      <c r="E12082" s="4"/>
      <c r="F12082" s="4"/>
      <c r="G12082" s="4"/>
      <c r="H12082" s="4"/>
      <c r="I12082" s="4"/>
      <c r="J12082" s="4"/>
      <c r="K12082" s="4"/>
      <c r="L12082" s="4"/>
      <c r="M12082" s="4"/>
      <c r="N12082" s="4"/>
      <c r="O12082" s="4"/>
      <c r="P12082" s="4"/>
      <c r="Q12082" s="4"/>
      <c r="R12082" s="4"/>
      <c r="S12082" s="4"/>
      <c r="T12082" s="4"/>
      <c r="U12082" s="4"/>
      <c r="V12082" s="4"/>
      <c r="W12082" s="4"/>
      <c r="X12082" s="4"/>
      <c r="Y12082" s="4"/>
      <c r="Z12082" s="4"/>
      <c r="AA12082" s="4"/>
      <c r="AB12082" s="4"/>
      <c r="AC12082" s="4"/>
      <c r="AD12082" s="4"/>
      <c r="AE12082" s="4"/>
      <c r="AF12082" s="4"/>
      <c r="AG12082" s="14"/>
    </row>
    <row r="12083" s="11" customFormat="1" spans="1:33">
      <c r="A12083" s="4"/>
      <c r="B12083" s="4"/>
      <c r="C12083" s="4"/>
      <c r="D12083" s="4"/>
      <c r="E12083" s="4"/>
      <c r="F12083" s="4"/>
      <c r="G12083" s="4"/>
      <c r="H12083" s="4"/>
      <c r="I12083" s="4"/>
      <c r="J12083" s="4"/>
      <c r="K12083" s="4"/>
      <c r="L12083" s="4"/>
      <c r="M12083" s="4"/>
      <c r="N12083" s="4"/>
      <c r="O12083" s="4"/>
      <c r="P12083" s="4"/>
      <c r="Q12083" s="4"/>
      <c r="R12083" s="4"/>
      <c r="S12083" s="4"/>
      <c r="T12083" s="4"/>
      <c r="U12083" s="4"/>
      <c r="V12083" s="4"/>
      <c r="W12083" s="4"/>
      <c r="X12083" s="4"/>
      <c r="Y12083" s="4"/>
      <c r="Z12083" s="4"/>
      <c r="AA12083" s="4"/>
      <c r="AB12083" s="4"/>
      <c r="AC12083" s="4"/>
      <c r="AD12083" s="4"/>
      <c r="AE12083" s="4"/>
      <c r="AF12083" s="4"/>
      <c r="AG12083" s="14"/>
    </row>
    <row r="12084" s="11" customFormat="1" spans="1:33">
      <c r="A12084" s="4"/>
      <c r="B12084" s="4"/>
      <c r="C12084" s="4"/>
      <c r="D12084" s="4"/>
      <c r="E12084" s="4"/>
      <c r="F12084" s="4"/>
      <c r="G12084" s="4"/>
      <c r="H12084" s="4"/>
      <c r="I12084" s="4"/>
      <c r="J12084" s="4"/>
      <c r="K12084" s="4"/>
      <c r="L12084" s="4"/>
      <c r="M12084" s="4"/>
      <c r="N12084" s="4"/>
      <c r="O12084" s="4"/>
      <c r="P12084" s="4"/>
      <c r="Q12084" s="4"/>
      <c r="R12084" s="4"/>
      <c r="S12084" s="4"/>
      <c r="T12084" s="4"/>
      <c r="U12084" s="4"/>
      <c r="V12084" s="4"/>
      <c r="W12084" s="4"/>
      <c r="X12084" s="4"/>
      <c r="Y12084" s="4"/>
      <c r="Z12084" s="4"/>
      <c r="AA12084" s="4"/>
      <c r="AB12084" s="4"/>
      <c r="AC12084" s="4"/>
      <c r="AD12084" s="4"/>
      <c r="AE12084" s="4"/>
      <c r="AF12084" s="4"/>
      <c r="AG12084" s="14"/>
    </row>
    <row r="12085" s="11" customFormat="1" spans="1:33">
      <c r="A12085" s="4"/>
      <c r="B12085" s="4"/>
      <c r="C12085" s="4"/>
      <c r="D12085" s="4"/>
      <c r="E12085" s="4"/>
      <c r="F12085" s="4"/>
      <c r="G12085" s="4"/>
      <c r="H12085" s="4"/>
      <c r="I12085" s="4"/>
      <c r="J12085" s="4"/>
      <c r="K12085" s="4"/>
      <c r="L12085" s="4"/>
      <c r="M12085" s="4"/>
      <c r="N12085" s="4"/>
      <c r="O12085" s="4"/>
      <c r="P12085" s="4"/>
      <c r="Q12085" s="4"/>
      <c r="R12085" s="4"/>
      <c r="S12085" s="4"/>
      <c r="T12085" s="4"/>
      <c r="U12085" s="4"/>
      <c r="V12085" s="4"/>
      <c r="W12085" s="4"/>
      <c r="X12085" s="4"/>
      <c r="Y12085" s="4"/>
      <c r="Z12085" s="4"/>
      <c r="AA12085" s="4"/>
      <c r="AB12085" s="4"/>
      <c r="AC12085" s="4"/>
      <c r="AD12085" s="4"/>
      <c r="AE12085" s="4"/>
      <c r="AF12085" s="4"/>
      <c r="AG12085" s="14"/>
    </row>
    <row r="12086" s="11" customFormat="1" spans="1:33">
      <c r="A12086" s="4"/>
      <c r="B12086" s="4"/>
      <c r="C12086" s="4"/>
      <c r="D12086" s="4"/>
      <c r="E12086" s="4"/>
      <c r="F12086" s="4"/>
      <c r="G12086" s="4"/>
      <c r="H12086" s="4"/>
      <c r="I12086" s="4"/>
      <c r="J12086" s="4"/>
      <c r="K12086" s="4"/>
      <c r="L12086" s="4"/>
      <c r="M12086" s="4"/>
      <c r="N12086" s="4"/>
      <c r="O12086" s="4"/>
      <c r="P12086" s="4"/>
      <c r="Q12086" s="4"/>
      <c r="R12086" s="4"/>
      <c r="S12086" s="4"/>
      <c r="T12086" s="4"/>
      <c r="U12086" s="4"/>
      <c r="V12086" s="4"/>
      <c r="W12086" s="4"/>
      <c r="X12086" s="4"/>
      <c r="Y12086" s="4"/>
      <c r="Z12086" s="4"/>
      <c r="AA12086" s="4"/>
      <c r="AB12086" s="4"/>
      <c r="AC12086" s="4"/>
      <c r="AD12086" s="4"/>
      <c r="AE12086" s="4"/>
      <c r="AF12086" s="4"/>
      <c r="AG12086" s="14"/>
    </row>
    <row r="12087" s="11" customFormat="1" spans="1:33">
      <c r="A12087" s="4"/>
      <c r="B12087" s="4"/>
      <c r="C12087" s="4"/>
      <c r="D12087" s="4"/>
      <c r="E12087" s="4"/>
      <c r="F12087" s="4"/>
      <c r="G12087" s="4"/>
      <c r="H12087" s="4"/>
      <c r="I12087" s="4"/>
      <c r="J12087" s="4"/>
      <c r="K12087" s="4"/>
      <c r="L12087" s="4"/>
      <c r="M12087" s="4"/>
      <c r="N12087" s="4"/>
      <c r="O12087" s="4"/>
      <c r="P12087" s="4"/>
      <c r="Q12087" s="4"/>
      <c r="R12087" s="4"/>
      <c r="S12087" s="4"/>
      <c r="T12087" s="4"/>
      <c r="U12087" s="4"/>
      <c r="V12087" s="4"/>
      <c r="W12087" s="4"/>
      <c r="X12087" s="4"/>
      <c r="Y12087" s="4"/>
      <c r="Z12087" s="4"/>
      <c r="AA12087" s="4"/>
      <c r="AB12087" s="4"/>
      <c r="AC12087" s="4"/>
      <c r="AD12087" s="4"/>
      <c r="AE12087" s="4"/>
      <c r="AF12087" s="4"/>
      <c r="AG12087" s="14"/>
    </row>
    <row r="12088" s="11" customFormat="1" spans="1:33">
      <c r="A12088" s="4"/>
      <c r="B12088" s="4"/>
      <c r="C12088" s="4"/>
      <c r="D12088" s="4"/>
      <c r="E12088" s="4"/>
      <c r="F12088" s="4"/>
      <c r="G12088" s="4"/>
      <c r="H12088" s="4"/>
      <c r="I12088" s="4"/>
      <c r="J12088" s="4"/>
      <c r="K12088" s="4"/>
      <c r="L12088" s="4"/>
      <c r="M12088" s="4"/>
      <c r="N12088" s="4"/>
      <c r="O12088" s="4"/>
      <c r="P12088" s="4"/>
      <c r="Q12088" s="4"/>
      <c r="R12088" s="4"/>
      <c r="S12088" s="4"/>
      <c r="T12088" s="4"/>
      <c r="U12088" s="4"/>
      <c r="V12088" s="4"/>
      <c r="W12088" s="4"/>
      <c r="X12088" s="4"/>
      <c r="Y12088" s="4"/>
      <c r="Z12088" s="4"/>
      <c r="AA12088" s="4"/>
      <c r="AB12088" s="4"/>
      <c r="AC12088" s="4"/>
      <c r="AD12088" s="4"/>
      <c r="AE12088" s="4"/>
      <c r="AF12088" s="4"/>
      <c r="AG12088" s="14"/>
    </row>
    <row r="12089" s="11" customFormat="1" spans="1:33">
      <c r="A12089" s="4"/>
      <c r="B12089" s="4"/>
      <c r="C12089" s="4"/>
      <c r="D12089" s="4"/>
      <c r="E12089" s="4"/>
      <c r="F12089" s="4"/>
      <c r="G12089" s="4"/>
      <c r="H12089" s="4"/>
      <c r="I12089" s="4"/>
      <c r="J12089" s="4"/>
      <c r="K12089" s="4"/>
      <c r="L12089" s="4"/>
      <c r="M12089" s="4"/>
      <c r="N12089" s="4"/>
      <c r="O12089" s="4"/>
      <c r="P12089" s="4"/>
      <c r="Q12089" s="4"/>
      <c r="R12089" s="4"/>
      <c r="S12089" s="4"/>
      <c r="T12089" s="4"/>
      <c r="U12089" s="4"/>
      <c r="V12089" s="4"/>
      <c r="W12089" s="4"/>
      <c r="X12089" s="4"/>
      <c r="Y12089" s="4"/>
      <c r="Z12089" s="4"/>
      <c r="AA12089" s="4"/>
      <c r="AB12089" s="4"/>
      <c r="AC12089" s="4"/>
      <c r="AD12089" s="4"/>
      <c r="AE12089" s="4"/>
      <c r="AF12089" s="4"/>
      <c r="AG12089" s="14"/>
    </row>
    <row r="12090" s="11" customFormat="1" spans="1:33">
      <c r="A12090" s="4"/>
      <c r="B12090" s="4"/>
      <c r="C12090" s="4"/>
      <c r="D12090" s="4"/>
      <c r="E12090" s="4"/>
      <c r="F12090" s="4"/>
      <c r="G12090" s="4"/>
      <c r="H12090" s="4"/>
      <c r="I12090" s="4"/>
      <c r="J12090" s="4"/>
      <c r="K12090" s="4"/>
      <c r="L12090" s="4"/>
      <c r="M12090" s="4"/>
      <c r="N12090" s="4"/>
      <c r="O12090" s="4"/>
      <c r="P12090" s="4"/>
      <c r="Q12090" s="4"/>
      <c r="R12090" s="4"/>
      <c r="S12090" s="4"/>
      <c r="T12090" s="4"/>
      <c r="U12090" s="4"/>
      <c r="V12090" s="4"/>
      <c r="W12090" s="4"/>
      <c r="X12090" s="4"/>
      <c r="Y12090" s="4"/>
      <c r="Z12090" s="4"/>
      <c r="AA12090" s="4"/>
      <c r="AB12090" s="4"/>
      <c r="AC12090" s="4"/>
      <c r="AD12090" s="4"/>
      <c r="AE12090" s="4"/>
      <c r="AF12090" s="4"/>
      <c r="AG12090" s="14"/>
    </row>
    <row r="12091" s="11" customFormat="1" spans="1:33">
      <c r="A12091" s="4"/>
      <c r="B12091" s="4"/>
      <c r="C12091" s="4"/>
      <c r="D12091" s="4"/>
      <c r="E12091" s="4"/>
      <c r="F12091" s="4"/>
      <c r="G12091" s="4"/>
      <c r="H12091" s="4"/>
      <c r="I12091" s="4"/>
      <c r="J12091" s="4"/>
      <c r="K12091" s="4"/>
      <c r="L12091" s="4"/>
      <c r="M12091" s="4"/>
      <c r="N12091" s="4"/>
      <c r="O12091" s="4"/>
      <c r="P12091" s="4"/>
      <c r="Q12091" s="4"/>
      <c r="R12091" s="4"/>
      <c r="S12091" s="4"/>
      <c r="T12091" s="4"/>
      <c r="U12091" s="4"/>
      <c r="V12091" s="4"/>
      <c r="W12091" s="4"/>
      <c r="X12091" s="4"/>
      <c r="Y12091" s="4"/>
      <c r="Z12091" s="4"/>
      <c r="AA12091" s="4"/>
      <c r="AB12091" s="4"/>
      <c r="AC12091" s="4"/>
      <c r="AD12091" s="4"/>
      <c r="AE12091" s="4"/>
      <c r="AF12091" s="4"/>
      <c r="AG12091" s="14"/>
    </row>
    <row r="12092" s="11" customFormat="1" spans="1:33">
      <c r="A12092" s="4"/>
      <c r="B12092" s="4"/>
      <c r="C12092" s="4"/>
      <c r="D12092" s="4"/>
      <c r="E12092" s="4"/>
      <c r="F12092" s="4"/>
      <c r="G12092" s="4"/>
      <c r="H12092" s="4"/>
      <c r="I12092" s="4"/>
      <c r="J12092" s="4"/>
      <c r="K12092" s="4"/>
      <c r="L12092" s="4"/>
      <c r="M12092" s="4"/>
      <c r="N12092" s="4"/>
      <c r="O12092" s="4"/>
      <c r="P12092" s="4"/>
      <c r="Q12092" s="4"/>
      <c r="R12092" s="4"/>
      <c r="S12092" s="4"/>
      <c r="T12092" s="4"/>
      <c r="U12092" s="4"/>
      <c r="V12092" s="4"/>
      <c r="W12092" s="4"/>
      <c r="X12092" s="4"/>
      <c r="Y12092" s="4"/>
      <c r="Z12092" s="4"/>
      <c r="AA12092" s="4"/>
      <c r="AB12092" s="4"/>
      <c r="AC12092" s="4"/>
      <c r="AD12092" s="4"/>
      <c r="AE12092" s="4"/>
      <c r="AF12092" s="4"/>
      <c r="AG12092" s="14"/>
    </row>
    <row r="12093" s="11" customFormat="1" spans="1:33">
      <c r="A12093" s="4"/>
      <c r="B12093" s="4"/>
      <c r="C12093" s="4"/>
      <c r="D12093" s="4"/>
      <c r="E12093" s="4"/>
      <c r="F12093" s="4"/>
      <c r="G12093" s="4"/>
      <c r="H12093" s="4"/>
      <c r="I12093" s="4"/>
      <c r="J12093" s="4"/>
      <c r="K12093" s="4"/>
      <c r="L12093" s="4"/>
      <c r="M12093" s="4"/>
      <c r="N12093" s="4"/>
      <c r="O12093" s="4"/>
      <c r="P12093" s="4"/>
      <c r="Q12093" s="4"/>
      <c r="R12093" s="4"/>
      <c r="S12093" s="4"/>
      <c r="T12093" s="4"/>
      <c r="U12093" s="4"/>
      <c r="V12093" s="4"/>
      <c r="W12093" s="4"/>
      <c r="X12093" s="4"/>
      <c r="Y12093" s="4"/>
      <c r="Z12093" s="4"/>
      <c r="AA12093" s="4"/>
      <c r="AB12093" s="4"/>
      <c r="AC12093" s="4"/>
      <c r="AD12093" s="4"/>
      <c r="AE12093" s="4"/>
      <c r="AF12093" s="4"/>
      <c r="AG12093" s="14"/>
    </row>
    <row r="12094" s="11" customFormat="1" spans="1:33">
      <c r="A12094" s="4"/>
      <c r="B12094" s="4"/>
      <c r="C12094" s="4"/>
      <c r="D12094" s="4"/>
      <c r="E12094" s="4"/>
      <c r="F12094" s="4"/>
      <c r="G12094" s="4"/>
      <c r="H12094" s="4"/>
      <c r="I12094" s="4"/>
      <c r="J12094" s="4"/>
      <c r="K12094" s="4"/>
      <c r="L12094" s="4"/>
      <c r="M12094" s="4"/>
      <c r="N12094" s="4"/>
      <c r="O12094" s="4"/>
      <c r="P12094" s="4"/>
      <c r="Q12094" s="4"/>
      <c r="R12094" s="4"/>
      <c r="S12094" s="4"/>
      <c r="T12094" s="4"/>
      <c r="U12094" s="4"/>
      <c r="V12094" s="4"/>
      <c r="W12094" s="4"/>
      <c r="X12094" s="4"/>
      <c r="Y12094" s="4"/>
      <c r="Z12094" s="4"/>
      <c r="AA12094" s="4"/>
      <c r="AB12094" s="4"/>
      <c r="AC12094" s="4"/>
      <c r="AD12094" s="4"/>
      <c r="AE12094" s="4"/>
      <c r="AF12094" s="4"/>
      <c r="AG12094" s="14"/>
    </row>
    <row r="12095" s="11" customFormat="1" spans="1:33">
      <c r="A12095" s="4"/>
      <c r="B12095" s="4"/>
      <c r="C12095" s="4"/>
      <c r="D12095" s="4"/>
      <c r="E12095" s="4"/>
      <c r="F12095" s="4"/>
      <c r="G12095" s="4"/>
      <c r="H12095" s="4"/>
      <c r="I12095" s="4"/>
      <c r="J12095" s="4"/>
      <c r="K12095" s="4"/>
      <c r="L12095" s="4"/>
      <c r="M12095" s="4"/>
      <c r="N12095" s="4"/>
      <c r="O12095" s="4"/>
      <c r="P12095" s="4"/>
      <c r="Q12095" s="4"/>
      <c r="R12095" s="4"/>
      <c r="S12095" s="4"/>
      <c r="T12095" s="4"/>
      <c r="U12095" s="4"/>
      <c r="V12095" s="4"/>
      <c r="W12095" s="4"/>
      <c r="X12095" s="4"/>
      <c r="Y12095" s="4"/>
      <c r="Z12095" s="4"/>
      <c r="AA12095" s="4"/>
      <c r="AB12095" s="4"/>
      <c r="AC12095" s="4"/>
      <c r="AD12095" s="4"/>
      <c r="AE12095" s="4"/>
      <c r="AF12095" s="4"/>
      <c r="AG12095" s="14"/>
    </row>
    <row r="12096" s="11" customFormat="1" spans="1:33">
      <c r="A12096" s="4"/>
      <c r="B12096" s="4"/>
      <c r="C12096" s="4"/>
      <c r="D12096" s="4"/>
      <c r="E12096" s="4"/>
      <c r="F12096" s="4"/>
      <c r="G12096" s="4"/>
      <c r="H12096" s="4"/>
      <c r="I12096" s="4"/>
      <c r="J12096" s="4"/>
      <c r="K12096" s="4"/>
      <c r="L12096" s="4"/>
      <c r="M12096" s="4"/>
      <c r="N12096" s="4"/>
      <c r="O12096" s="4"/>
      <c r="P12096" s="4"/>
      <c r="Q12096" s="4"/>
      <c r="R12096" s="4"/>
      <c r="S12096" s="4"/>
      <c r="T12096" s="4"/>
      <c r="U12096" s="4"/>
      <c r="V12096" s="4"/>
      <c r="W12096" s="4"/>
      <c r="X12096" s="4"/>
      <c r="Y12096" s="4"/>
      <c r="Z12096" s="4"/>
      <c r="AA12096" s="4"/>
      <c r="AB12096" s="4"/>
      <c r="AC12096" s="4"/>
      <c r="AD12096" s="4"/>
      <c r="AE12096" s="4"/>
      <c r="AF12096" s="4"/>
      <c r="AG12096" s="14"/>
    </row>
    <row r="12097" s="11" customFormat="1" spans="1:33">
      <c r="A12097" s="4"/>
      <c r="B12097" s="4"/>
      <c r="C12097" s="4"/>
      <c r="D12097" s="4"/>
      <c r="E12097" s="4"/>
      <c r="F12097" s="4"/>
      <c r="G12097" s="4"/>
      <c r="H12097" s="4"/>
      <c r="I12097" s="4"/>
      <c r="J12097" s="4"/>
      <c r="K12097" s="4"/>
      <c r="L12097" s="4"/>
      <c r="M12097" s="4"/>
      <c r="N12097" s="4"/>
      <c r="O12097" s="4"/>
      <c r="P12097" s="4"/>
      <c r="Q12097" s="4"/>
      <c r="R12097" s="4"/>
      <c r="S12097" s="4"/>
      <c r="T12097" s="4"/>
      <c r="U12097" s="4"/>
      <c r="V12097" s="4"/>
      <c r="W12097" s="4"/>
      <c r="X12097" s="4"/>
      <c r="Y12097" s="4"/>
      <c r="Z12097" s="4"/>
      <c r="AA12097" s="4"/>
      <c r="AB12097" s="4"/>
      <c r="AC12097" s="4"/>
      <c r="AD12097" s="4"/>
      <c r="AE12097" s="4"/>
      <c r="AF12097" s="4"/>
      <c r="AG12097" s="14"/>
    </row>
    <row r="12098" s="11" customFormat="1" spans="1:33">
      <c r="A12098" s="4"/>
      <c r="B12098" s="4"/>
      <c r="C12098" s="4"/>
      <c r="D12098" s="4"/>
      <c r="E12098" s="4"/>
      <c r="F12098" s="4"/>
      <c r="G12098" s="4"/>
      <c r="H12098" s="4"/>
      <c r="I12098" s="4"/>
      <c r="J12098" s="4"/>
      <c r="K12098" s="4"/>
      <c r="L12098" s="4"/>
      <c r="M12098" s="4"/>
      <c r="N12098" s="4"/>
      <c r="O12098" s="4"/>
      <c r="P12098" s="4"/>
      <c r="Q12098" s="4"/>
      <c r="R12098" s="4"/>
      <c r="S12098" s="4"/>
      <c r="T12098" s="4"/>
      <c r="U12098" s="4"/>
      <c r="V12098" s="4"/>
      <c r="W12098" s="4"/>
      <c r="X12098" s="4"/>
      <c r="Y12098" s="4"/>
      <c r="Z12098" s="4"/>
      <c r="AA12098" s="4"/>
      <c r="AB12098" s="4"/>
      <c r="AC12098" s="4"/>
      <c r="AD12098" s="4"/>
      <c r="AE12098" s="4"/>
      <c r="AF12098" s="4"/>
      <c r="AG12098" s="14"/>
    </row>
    <row r="12099" s="11" customFormat="1" spans="1:33">
      <c r="A12099" s="4"/>
      <c r="B12099" s="4"/>
      <c r="C12099" s="4"/>
      <c r="D12099" s="4"/>
      <c r="E12099" s="4"/>
      <c r="F12099" s="4"/>
      <c r="G12099" s="4"/>
      <c r="H12099" s="4"/>
      <c r="I12099" s="4"/>
      <c r="J12099" s="4"/>
      <c r="K12099" s="4"/>
      <c r="L12099" s="4"/>
      <c r="M12099" s="4"/>
      <c r="N12099" s="4"/>
      <c r="O12099" s="4"/>
      <c r="P12099" s="4"/>
      <c r="Q12099" s="4"/>
      <c r="R12099" s="4"/>
      <c r="S12099" s="4"/>
      <c r="T12099" s="4"/>
      <c r="U12099" s="4"/>
      <c r="V12099" s="4"/>
      <c r="W12099" s="4"/>
      <c r="X12099" s="4"/>
      <c r="Y12099" s="4"/>
      <c r="Z12099" s="4"/>
      <c r="AA12099" s="4"/>
      <c r="AB12099" s="4"/>
      <c r="AC12099" s="4"/>
      <c r="AD12099" s="4"/>
      <c r="AE12099" s="4"/>
      <c r="AF12099" s="4"/>
      <c r="AG12099" s="14"/>
    </row>
    <row r="12100" s="11" customFormat="1" spans="1:33">
      <c r="A12100" s="4"/>
      <c r="B12100" s="4"/>
      <c r="C12100" s="4"/>
      <c r="D12100" s="4"/>
      <c r="E12100" s="4"/>
      <c r="F12100" s="4"/>
      <c r="G12100" s="4"/>
      <c r="H12100" s="4"/>
      <c r="I12100" s="4"/>
      <c r="J12100" s="4"/>
      <c r="K12100" s="4"/>
      <c r="L12100" s="4"/>
      <c r="M12100" s="4"/>
      <c r="N12100" s="4"/>
      <c r="O12100" s="4"/>
      <c r="P12100" s="4"/>
      <c r="Q12100" s="4"/>
      <c r="R12100" s="4"/>
      <c r="S12100" s="4"/>
      <c r="T12100" s="4"/>
      <c r="U12100" s="4"/>
      <c r="V12100" s="4"/>
      <c r="W12100" s="4"/>
      <c r="X12100" s="4"/>
      <c r="Y12100" s="4"/>
      <c r="Z12100" s="4"/>
      <c r="AA12100" s="4"/>
      <c r="AB12100" s="4"/>
      <c r="AC12100" s="4"/>
      <c r="AD12100" s="4"/>
      <c r="AE12100" s="4"/>
      <c r="AF12100" s="4"/>
      <c r="AG12100" s="14"/>
    </row>
    <row r="12101" s="11" customFormat="1" spans="1:33">
      <c r="A12101" s="4"/>
      <c r="B12101" s="4"/>
      <c r="C12101" s="4"/>
      <c r="D12101" s="4"/>
      <c r="E12101" s="4"/>
      <c r="F12101" s="4"/>
      <c r="G12101" s="4"/>
      <c r="H12101" s="4"/>
      <c r="I12101" s="4"/>
      <c r="J12101" s="4"/>
      <c r="K12101" s="4"/>
      <c r="L12101" s="4"/>
      <c r="M12101" s="4"/>
      <c r="N12101" s="4"/>
      <c r="O12101" s="4"/>
      <c r="P12101" s="4"/>
      <c r="Q12101" s="4"/>
      <c r="R12101" s="4"/>
      <c r="S12101" s="4"/>
      <c r="T12101" s="4"/>
      <c r="U12101" s="4"/>
      <c r="V12101" s="4"/>
      <c r="W12101" s="4"/>
      <c r="X12101" s="4"/>
      <c r="Y12101" s="4"/>
      <c r="Z12101" s="4"/>
      <c r="AA12101" s="4"/>
      <c r="AB12101" s="4"/>
      <c r="AC12101" s="4"/>
      <c r="AD12101" s="4"/>
      <c r="AE12101" s="4"/>
      <c r="AF12101" s="4"/>
      <c r="AG12101" s="14"/>
    </row>
    <row r="12102" s="11" customFormat="1" spans="1:33">
      <c r="A12102" s="4"/>
      <c r="B12102" s="4"/>
      <c r="C12102" s="4"/>
      <c r="D12102" s="4"/>
      <c r="E12102" s="4"/>
      <c r="F12102" s="4"/>
      <c r="G12102" s="4"/>
      <c r="H12102" s="4"/>
      <c r="I12102" s="4"/>
      <c r="J12102" s="4"/>
      <c r="K12102" s="4"/>
      <c r="L12102" s="4"/>
      <c r="M12102" s="4"/>
      <c r="N12102" s="4"/>
      <c r="O12102" s="4"/>
      <c r="P12102" s="4"/>
      <c r="Q12102" s="4"/>
      <c r="R12102" s="4"/>
      <c r="S12102" s="4"/>
      <c r="T12102" s="4"/>
      <c r="U12102" s="4"/>
      <c r="V12102" s="4"/>
      <c r="W12102" s="4"/>
      <c r="X12102" s="4"/>
      <c r="Y12102" s="4"/>
      <c r="Z12102" s="4"/>
      <c r="AA12102" s="4"/>
      <c r="AB12102" s="4"/>
      <c r="AC12102" s="4"/>
      <c r="AD12102" s="4"/>
      <c r="AE12102" s="4"/>
      <c r="AF12102" s="4"/>
      <c r="AG12102" s="14"/>
    </row>
    <row r="12103" s="11" customFormat="1" spans="1:33">
      <c r="A12103" s="4"/>
      <c r="B12103" s="4"/>
      <c r="C12103" s="4"/>
      <c r="D12103" s="4"/>
      <c r="E12103" s="4"/>
      <c r="F12103" s="4"/>
      <c r="G12103" s="4"/>
      <c r="H12103" s="4"/>
      <c r="I12103" s="4"/>
      <c r="J12103" s="4"/>
      <c r="K12103" s="4"/>
      <c r="L12103" s="4"/>
      <c r="M12103" s="4"/>
      <c r="N12103" s="4"/>
      <c r="O12103" s="4"/>
      <c r="P12103" s="4"/>
      <c r="Q12103" s="4"/>
      <c r="R12103" s="4"/>
      <c r="S12103" s="4"/>
      <c r="T12103" s="4"/>
      <c r="U12103" s="4"/>
      <c r="V12103" s="4"/>
      <c r="W12103" s="4"/>
      <c r="X12103" s="4"/>
      <c r="Y12103" s="4"/>
      <c r="Z12103" s="4"/>
      <c r="AA12103" s="4"/>
      <c r="AB12103" s="4"/>
      <c r="AC12103" s="4"/>
      <c r="AD12103" s="4"/>
      <c r="AE12103" s="4"/>
      <c r="AF12103" s="4"/>
      <c r="AG12103" s="14"/>
    </row>
    <row r="12104" s="11" customFormat="1" spans="1:33">
      <c r="A12104" s="4"/>
      <c r="B12104" s="4"/>
      <c r="C12104" s="4"/>
      <c r="D12104" s="4"/>
      <c r="E12104" s="4"/>
      <c r="F12104" s="4"/>
      <c r="G12104" s="4"/>
      <c r="H12104" s="4"/>
      <c r="I12104" s="4"/>
      <c r="J12104" s="4"/>
      <c r="K12104" s="4"/>
      <c r="L12104" s="4"/>
      <c r="M12104" s="4"/>
      <c r="N12104" s="4"/>
      <c r="O12104" s="4"/>
      <c r="P12104" s="4"/>
      <c r="Q12104" s="4"/>
      <c r="R12104" s="4"/>
      <c r="S12104" s="4"/>
      <c r="T12104" s="4"/>
      <c r="U12104" s="4"/>
      <c r="V12104" s="4"/>
      <c r="W12104" s="4"/>
      <c r="X12104" s="4"/>
      <c r="Y12104" s="4"/>
      <c r="Z12104" s="4"/>
      <c r="AA12104" s="4"/>
      <c r="AB12104" s="4"/>
      <c r="AC12104" s="4"/>
      <c r="AD12104" s="4"/>
      <c r="AE12104" s="4"/>
      <c r="AF12104" s="4"/>
      <c r="AG12104" s="14"/>
    </row>
    <row r="12105" s="11" customFormat="1" spans="1:33">
      <c r="A12105" s="4"/>
      <c r="B12105" s="4"/>
      <c r="C12105" s="4"/>
      <c r="D12105" s="4"/>
      <c r="E12105" s="4"/>
      <c r="F12105" s="4"/>
      <c r="G12105" s="4"/>
      <c r="H12105" s="4"/>
      <c r="I12105" s="4"/>
      <c r="J12105" s="4"/>
      <c r="K12105" s="4"/>
      <c r="L12105" s="4"/>
      <c r="M12105" s="4"/>
      <c r="N12105" s="4"/>
      <c r="O12105" s="4"/>
      <c r="P12105" s="4"/>
      <c r="Q12105" s="4"/>
      <c r="R12105" s="4"/>
      <c r="S12105" s="4"/>
      <c r="T12105" s="4"/>
      <c r="U12105" s="4"/>
      <c r="V12105" s="4"/>
      <c r="W12105" s="4"/>
      <c r="X12105" s="4"/>
      <c r="Y12105" s="4"/>
      <c r="Z12105" s="4"/>
      <c r="AA12105" s="4"/>
      <c r="AB12105" s="4"/>
      <c r="AC12105" s="4"/>
      <c r="AD12105" s="4"/>
      <c r="AE12105" s="4"/>
      <c r="AF12105" s="4"/>
      <c r="AG12105" s="14"/>
    </row>
    <row r="12106" s="11" customFormat="1" spans="1:33">
      <c r="A12106" s="4"/>
      <c r="B12106" s="4"/>
      <c r="C12106" s="4"/>
      <c r="D12106" s="4"/>
      <c r="E12106" s="4"/>
      <c r="F12106" s="4"/>
      <c r="G12106" s="4"/>
      <c r="H12106" s="4"/>
      <c r="I12106" s="4"/>
      <c r="J12106" s="4"/>
      <c r="K12106" s="4"/>
      <c r="L12106" s="4"/>
      <c r="M12106" s="4"/>
      <c r="N12106" s="4"/>
      <c r="O12106" s="4"/>
      <c r="P12106" s="4"/>
      <c r="Q12106" s="4"/>
      <c r="R12106" s="4"/>
      <c r="S12106" s="4"/>
      <c r="T12106" s="4"/>
      <c r="U12106" s="4"/>
      <c r="V12106" s="4"/>
      <c r="W12106" s="4"/>
      <c r="X12106" s="4"/>
      <c r="Y12106" s="4"/>
      <c r="Z12106" s="4"/>
      <c r="AA12106" s="4"/>
      <c r="AB12106" s="4"/>
      <c r="AC12106" s="4"/>
      <c r="AD12106" s="4"/>
      <c r="AE12106" s="4"/>
      <c r="AF12106" s="4"/>
      <c r="AG12106" s="14"/>
    </row>
    <row r="12107" s="11" customFormat="1" spans="1:33">
      <c r="A12107" s="4"/>
      <c r="B12107" s="4"/>
      <c r="C12107" s="4"/>
      <c r="D12107" s="4"/>
      <c r="E12107" s="4"/>
      <c r="F12107" s="4"/>
      <c r="G12107" s="4"/>
      <c r="H12107" s="4"/>
      <c r="I12107" s="4"/>
      <c r="J12107" s="4"/>
      <c r="K12107" s="4"/>
      <c r="L12107" s="4"/>
      <c r="M12107" s="4"/>
      <c r="N12107" s="4"/>
      <c r="O12107" s="4"/>
      <c r="P12107" s="4"/>
      <c r="Q12107" s="4"/>
      <c r="R12107" s="4"/>
      <c r="S12107" s="4"/>
      <c r="T12107" s="4"/>
      <c r="U12107" s="4"/>
      <c r="V12107" s="4"/>
      <c r="W12107" s="4"/>
      <c r="X12107" s="4"/>
      <c r="Y12107" s="4"/>
      <c r="Z12107" s="4"/>
      <c r="AA12107" s="4"/>
      <c r="AB12107" s="4"/>
      <c r="AC12107" s="4"/>
      <c r="AD12107" s="4"/>
      <c r="AE12107" s="4"/>
      <c r="AF12107" s="4"/>
      <c r="AG12107" s="14"/>
    </row>
    <row r="12108" s="11" customFormat="1" spans="1:33">
      <c r="A12108" s="4"/>
      <c r="B12108" s="4"/>
      <c r="C12108" s="4"/>
      <c r="D12108" s="4"/>
      <c r="E12108" s="4"/>
      <c r="F12108" s="4"/>
      <c r="G12108" s="4"/>
      <c r="H12108" s="4"/>
      <c r="I12108" s="4"/>
      <c r="J12108" s="4"/>
      <c r="K12108" s="4"/>
      <c r="L12108" s="4"/>
      <c r="M12108" s="4"/>
      <c r="N12108" s="4"/>
      <c r="O12108" s="4"/>
      <c r="P12108" s="4"/>
      <c r="Q12108" s="4"/>
      <c r="R12108" s="4"/>
      <c r="S12108" s="4"/>
      <c r="T12108" s="4"/>
      <c r="U12108" s="4"/>
      <c r="V12108" s="4"/>
      <c r="W12108" s="4"/>
      <c r="X12108" s="4"/>
      <c r="Y12108" s="4"/>
      <c r="Z12108" s="4"/>
      <c r="AA12108" s="4"/>
      <c r="AB12108" s="4"/>
      <c r="AC12108" s="4"/>
      <c r="AD12108" s="4"/>
      <c r="AE12108" s="4"/>
      <c r="AF12108" s="4"/>
      <c r="AG12108" s="14"/>
    </row>
    <row r="12109" s="11" customFormat="1" spans="1:33">
      <c r="A12109" s="4"/>
      <c r="B12109" s="4"/>
      <c r="C12109" s="4"/>
      <c r="D12109" s="4"/>
      <c r="E12109" s="4"/>
      <c r="F12109" s="4"/>
      <c r="G12109" s="4"/>
      <c r="H12109" s="4"/>
      <c r="I12109" s="4"/>
      <c r="J12109" s="4"/>
      <c r="K12109" s="4"/>
      <c r="L12109" s="4"/>
      <c r="M12109" s="4"/>
      <c r="N12109" s="4"/>
      <c r="O12109" s="4"/>
      <c r="P12109" s="4"/>
      <c r="Q12109" s="4"/>
      <c r="R12109" s="4"/>
      <c r="S12109" s="4"/>
      <c r="T12109" s="4"/>
      <c r="U12109" s="4"/>
      <c r="V12109" s="4"/>
      <c r="W12109" s="4"/>
      <c r="X12109" s="4"/>
      <c r="Y12109" s="4"/>
      <c r="Z12109" s="4"/>
      <c r="AA12109" s="4"/>
      <c r="AB12109" s="4"/>
      <c r="AC12109" s="4"/>
      <c r="AD12109" s="4"/>
      <c r="AE12109" s="4"/>
      <c r="AF12109" s="4"/>
      <c r="AG12109" s="14"/>
    </row>
    <row r="12110" s="11" customFormat="1" spans="1:33">
      <c r="A12110" s="4"/>
      <c r="B12110" s="4"/>
      <c r="C12110" s="4"/>
      <c r="D12110" s="4"/>
      <c r="E12110" s="4"/>
      <c r="F12110" s="4"/>
      <c r="G12110" s="4"/>
      <c r="H12110" s="4"/>
      <c r="I12110" s="4"/>
      <c r="J12110" s="4"/>
      <c r="K12110" s="4"/>
      <c r="L12110" s="4"/>
      <c r="M12110" s="4"/>
      <c r="N12110" s="4"/>
      <c r="O12110" s="4"/>
      <c r="P12110" s="4"/>
      <c r="Q12110" s="4"/>
      <c r="R12110" s="4"/>
      <c r="S12110" s="4"/>
      <c r="T12110" s="4"/>
      <c r="U12110" s="4"/>
      <c r="V12110" s="4"/>
      <c r="W12110" s="4"/>
      <c r="X12110" s="4"/>
      <c r="Y12110" s="4"/>
      <c r="Z12110" s="4"/>
      <c r="AA12110" s="4"/>
      <c r="AB12110" s="4"/>
      <c r="AC12110" s="4"/>
      <c r="AD12110" s="4"/>
      <c r="AE12110" s="4"/>
      <c r="AF12110" s="4"/>
      <c r="AG12110" s="14"/>
    </row>
    <row r="12111" s="11" customFormat="1" spans="1:33">
      <c r="A12111" s="4"/>
      <c r="B12111" s="4"/>
      <c r="C12111" s="4"/>
      <c r="D12111" s="4"/>
      <c r="E12111" s="4"/>
      <c r="F12111" s="4"/>
      <c r="G12111" s="4"/>
      <c r="H12111" s="4"/>
      <c r="I12111" s="4"/>
      <c r="J12111" s="4"/>
      <c r="K12111" s="4"/>
      <c r="L12111" s="4"/>
      <c r="M12111" s="4"/>
      <c r="N12111" s="4"/>
      <c r="O12111" s="4"/>
      <c r="P12111" s="4"/>
      <c r="Q12111" s="4"/>
      <c r="R12111" s="4"/>
      <c r="S12111" s="4"/>
      <c r="T12111" s="4"/>
      <c r="U12111" s="4"/>
      <c r="V12111" s="4"/>
      <c r="W12111" s="4"/>
      <c r="X12111" s="4"/>
      <c r="Y12111" s="4"/>
      <c r="Z12111" s="4"/>
      <c r="AA12111" s="4"/>
      <c r="AB12111" s="4"/>
      <c r="AC12111" s="4"/>
      <c r="AD12111" s="4"/>
      <c r="AE12111" s="4"/>
      <c r="AF12111" s="4"/>
      <c r="AG12111" s="14"/>
    </row>
    <row r="12112" s="11" customFormat="1" spans="1:33">
      <c r="A12112" s="4"/>
      <c r="B12112" s="4"/>
      <c r="C12112" s="4"/>
      <c r="D12112" s="4"/>
      <c r="E12112" s="4"/>
      <c r="F12112" s="4"/>
      <c r="G12112" s="4"/>
      <c r="H12112" s="4"/>
      <c r="I12112" s="4"/>
      <c r="J12112" s="4"/>
      <c r="K12112" s="4"/>
      <c r="L12112" s="4"/>
      <c r="M12112" s="4"/>
      <c r="N12112" s="4"/>
      <c r="O12112" s="4"/>
      <c r="P12112" s="4"/>
      <c r="Q12112" s="4"/>
      <c r="R12112" s="4"/>
      <c r="S12112" s="4"/>
      <c r="T12112" s="4"/>
      <c r="U12112" s="4"/>
      <c r="V12112" s="4"/>
      <c r="W12112" s="4"/>
      <c r="X12112" s="4"/>
      <c r="Y12112" s="4"/>
      <c r="Z12112" s="4"/>
      <c r="AA12112" s="4"/>
      <c r="AB12112" s="4"/>
      <c r="AC12112" s="4"/>
      <c r="AD12112" s="4"/>
      <c r="AE12112" s="4"/>
      <c r="AF12112" s="4"/>
      <c r="AG12112" s="14"/>
    </row>
    <row r="12113" s="11" customFormat="1" spans="1:33">
      <c r="A12113" s="4"/>
      <c r="B12113" s="4"/>
      <c r="C12113" s="4"/>
      <c r="D12113" s="4"/>
      <c r="E12113" s="4"/>
      <c r="F12113" s="4"/>
      <c r="G12113" s="4"/>
      <c r="H12113" s="4"/>
      <c r="I12113" s="4"/>
      <c r="J12113" s="4"/>
      <c r="K12113" s="4"/>
      <c r="L12113" s="4"/>
      <c r="M12113" s="4"/>
      <c r="N12113" s="4"/>
      <c r="O12113" s="4"/>
      <c r="P12113" s="4"/>
      <c r="Q12113" s="4"/>
      <c r="R12113" s="4"/>
      <c r="S12113" s="4"/>
      <c r="T12113" s="4"/>
      <c r="U12113" s="4"/>
      <c r="V12113" s="4"/>
      <c r="W12113" s="4"/>
      <c r="X12113" s="4"/>
      <c r="Y12113" s="4"/>
      <c r="Z12113" s="4"/>
      <c r="AA12113" s="4"/>
      <c r="AB12113" s="4"/>
      <c r="AC12113" s="4"/>
      <c r="AD12113" s="4"/>
      <c r="AE12113" s="4"/>
      <c r="AF12113" s="4"/>
      <c r="AG12113" s="14"/>
    </row>
    <row r="12114" s="11" customFormat="1" spans="1:33">
      <c r="A12114" s="4"/>
      <c r="B12114" s="4"/>
      <c r="C12114" s="4"/>
      <c r="D12114" s="4"/>
      <c r="E12114" s="4"/>
      <c r="F12114" s="4"/>
      <c r="G12114" s="4"/>
      <c r="H12114" s="4"/>
      <c r="I12114" s="4"/>
      <c r="J12114" s="4"/>
      <c r="K12114" s="4"/>
      <c r="L12114" s="4"/>
      <c r="M12114" s="4"/>
      <c r="N12114" s="4"/>
      <c r="O12114" s="4"/>
      <c r="P12114" s="4"/>
      <c r="Q12114" s="4"/>
      <c r="R12114" s="4"/>
      <c r="S12114" s="4"/>
      <c r="T12114" s="4"/>
      <c r="U12114" s="4"/>
      <c r="V12114" s="4"/>
      <c r="W12114" s="4"/>
      <c r="X12114" s="4"/>
      <c r="Y12114" s="4"/>
      <c r="Z12114" s="4"/>
      <c r="AA12114" s="4"/>
      <c r="AB12114" s="4"/>
      <c r="AC12114" s="4"/>
      <c r="AD12114" s="4"/>
      <c r="AE12114" s="4"/>
      <c r="AF12114" s="4"/>
      <c r="AG12114" s="14"/>
    </row>
    <row r="12115" s="11" customFormat="1" spans="1:33">
      <c r="A12115" s="4"/>
      <c r="B12115" s="4"/>
      <c r="C12115" s="4"/>
      <c r="D12115" s="4"/>
      <c r="E12115" s="4"/>
      <c r="F12115" s="4"/>
      <c r="G12115" s="4"/>
      <c r="H12115" s="4"/>
      <c r="I12115" s="4"/>
      <c r="J12115" s="4"/>
      <c r="K12115" s="4"/>
      <c r="L12115" s="4"/>
      <c r="M12115" s="4"/>
      <c r="N12115" s="4"/>
      <c r="O12115" s="4"/>
      <c r="P12115" s="4"/>
      <c r="Q12115" s="4"/>
      <c r="R12115" s="4"/>
      <c r="S12115" s="4"/>
      <c r="T12115" s="4"/>
      <c r="U12115" s="4"/>
      <c r="V12115" s="4"/>
      <c r="W12115" s="4"/>
      <c r="X12115" s="4"/>
      <c r="Y12115" s="4"/>
      <c r="Z12115" s="4"/>
      <c r="AA12115" s="4"/>
      <c r="AB12115" s="4"/>
      <c r="AC12115" s="4"/>
      <c r="AD12115" s="4"/>
      <c r="AE12115" s="4"/>
      <c r="AF12115" s="4"/>
      <c r="AG12115" s="14"/>
    </row>
    <row r="12116" s="11" customFormat="1" spans="1:33">
      <c r="A12116" s="4"/>
      <c r="B12116" s="4"/>
      <c r="C12116" s="4"/>
      <c r="D12116" s="4"/>
      <c r="E12116" s="4"/>
      <c r="F12116" s="4"/>
      <c r="G12116" s="4"/>
      <c r="H12116" s="4"/>
      <c r="I12116" s="4"/>
      <c r="J12116" s="4"/>
      <c r="K12116" s="4"/>
      <c r="L12116" s="4"/>
      <c r="M12116" s="4"/>
      <c r="N12116" s="4"/>
      <c r="O12116" s="4"/>
      <c r="P12116" s="4"/>
      <c r="Q12116" s="4"/>
      <c r="R12116" s="4"/>
      <c r="S12116" s="4"/>
      <c r="T12116" s="4"/>
      <c r="U12116" s="4"/>
      <c r="V12116" s="4"/>
      <c r="W12116" s="4"/>
      <c r="X12116" s="4"/>
      <c r="Y12116" s="4"/>
      <c r="Z12116" s="4"/>
      <c r="AA12116" s="4"/>
      <c r="AB12116" s="4"/>
      <c r="AC12116" s="4"/>
      <c r="AD12116" s="4"/>
      <c r="AE12116" s="4"/>
      <c r="AF12116" s="4"/>
      <c r="AG12116" s="14"/>
    </row>
    <row r="12117" s="11" customFormat="1" spans="1:33">
      <c r="A12117" s="4"/>
      <c r="B12117" s="4"/>
      <c r="C12117" s="4"/>
      <c r="D12117" s="4"/>
      <c r="E12117" s="4"/>
      <c r="F12117" s="4"/>
      <c r="G12117" s="4"/>
      <c r="H12117" s="4"/>
      <c r="I12117" s="4"/>
      <c r="J12117" s="4"/>
      <c r="K12117" s="4"/>
      <c r="L12117" s="4"/>
      <c r="M12117" s="4"/>
      <c r="N12117" s="4"/>
      <c r="O12117" s="4"/>
      <c r="P12117" s="4"/>
      <c r="Q12117" s="4"/>
      <c r="R12117" s="4"/>
      <c r="S12117" s="4"/>
      <c r="T12117" s="4"/>
      <c r="U12117" s="4"/>
      <c r="V12117" s="4"/>
      <c r="W12117" s="4"/>
      <c r="X12117" s="4"/>
      <c r="Y12117" s="4"/>
      <c r="Z12117" s="4"/>
      <c r="AA12117" s="4"/>
      <c r="AB12117" s="4"/>
      <c r="AC12117" s="4"/>
      <c r="AD12117" s="4"/>
      <c r="AE12117" s="4"/>
      <c r="AF12117" s="4"/>
      <c r="AG12117" s="14"/>
    </row>
    <row r="12118" s="11" customFormat="1" spans="1:33">
      <c r="A12118" s="4"/>
      <c r="B12118" s="4"/>
      <c r="C12118" s="4"/>
      <c r="D12118" s="4"/>
      <c r="E12118" s="4"/>
      <c r="F12118" s="4"/>
      <c r="G12118" s="4"/>
      <c r="H12118" s="4"/>
      <c r="I12118" s="4"/>
      <c r="J12118" s="4"/>
      <c r="K12118" s="4"/>
      <c r="L12118" s="4"/>
      <c r="M12118" s="4"/>
      <c r="N12118" s="4"/>
      <c r="O12118" s="4"/>
      <c r="P12118" s="4"/>
      <c r="Q12118" s="4"/>
      <c r="R12118" s="4"/>
      <c r="S12118" s="4"/>
      <c r="T12118" s="4"/>
      <c r="U12118" s="4"/>
      <c r="V12118" s="4"/>
      <c r="W12118" s="4"/>
      <c r="X12118" s="4"/>
      <c r="Y12118" s="4"/>
      <c r="Z12118" s="4"/>
      <c r="AA12118" s="4"/>
      <c r="AB12118" s="4"/>
      <c r="AC12118" s="4"/>
      <c r="AD12118" s="4"/>
      <c r="AE12118" s="4"/>
      <c r="AF12118" s="4"/>
      <c r="AG12118" s="14"/>
    </row>
    <row r="12119" s="11" customFormat="1" spans="1:33">
      <c r="A12119" s="4"/>
      <c r="B12119" s="4"/>
      <c r="C12119" s="4"/>
      <c r="D12119" s="4"/>
      <c r="E12119" s="4"/>
      <c r="F12119" s="4"/>
      <c r="G12119" s="4"/>
      <c r="H12119" s="4"/>
      <c r="I12119" s="4"/>
      <c r="J12119" s="4"/>
      <c r="K12119" s="4"/>
      <c r="L12119" s="4"/>
      <c r="M12119" s="4"/>
      <c r="N12119" s="4"/>
      <c r="O12119" s="4"/>
      <c r="P12119" s="4"/>
      <c r="Q12119" s="4"/>
      <c r="R12119" s="4"/>
      <c r="S12119" s="4"/>
      <c r="T12119" s="4"/>
      <c r="U12119" s="4"/>
      <c r="V12119" s="4"/>
      <c r="W12119" s="4"/>
      <c r="X12119" s="4"/>
      <c r="Y12119" s="4"/>
      <c r="Z12119" s="4"/>
      <c r="AA12119" s="4"/>
      <c r="AB12119" s="4"/>
      <c r="AC12119" s="4"/>
      <c r="AD12119" s="4"/>
      <c r="AE12119" s="4"/>
      <c r="AF12119" s="4"/>
      <c r="AG12119" s="14"/>
    </row>
    <row r="12120" s="11" customFormat="1" spans="1:33">
      <c r="A12120" s="4"/>
      <c r="B12120" s="4"/>
      <c r="C12120" s="4"/>
      <c r="D12120" s="4"/>
      <c r="E12120" s="4"/>
      <c r="F12120" s="4"/>
      <c r="G12120" s="4"/>
      <c r="H12120" s="4"/>
      <c r="I12120" s="4"/>
      <c r="J12120" s="4"/>
      <c r="K12120" s="4"/>
      <c r="L12120" s="4"/>
      <c r="M12120" s="4"/>
      <c r="N12120" s="4"/>
      <c r="O12120" s="4"/>
      <c r="P12120" s="4"/>
      <c r="Q12120" s="4"/>
      <c r="R12120" s="4"/>
      <c r="S12120" s="4"/>
      <c r="T12120" s="4"/>
      <c r="U12120" s="4"/>
      <c r="V12120" s="4"/>
      <c r="W12120" s="4"/>
      <c r="X12120" s="4"/>
      <c r="Y12120" s="4"/>
      <c r="Z12120" s="4"/>
      <c r="AA12120" s="4"/>
      <c r="AB12120" s="4"/>
      <c r="AC12120" s="4"/>
      <c r="AD12120" s="4"/>
      <c r="AE12120" s="4"/>
      <c r="AF12120" s="4"/>
      <c r="AG12120" s="14"/>
    </row>
    <row r="12121" s="11" customFormat="1" spans="1:33">
      <c r="A12121" s="4"/>
      <c r="B12121" s="4"/>
      <c r="C12121" s="4"/>
      <c r="D12121" s="4"/>
      <c r="E12121" s="4"/>
      <c r="F12121" s="4"/>
      <c r="G12121" s="4"/>
      <c r="H12121" s="4"/>
      <c r="I12121" s="4"/>
      <c r="J12121" s="4"/>
      <c r="K12121" s="4"/>
      <c r="L12121" s="4"/>
      <c r="M12121" s="4"/>
      <c r="N12121" s="4"/>
      <c r="O12121" s="4"/>
      <c r="P12121" s="4"/>
      <c r="Q12121" s="4"/>
      <c r="R12121" s="4"/>
      <c r="S12121" s="4"/>
      <c r="T12121" s="4"/>
      <c r="U12121" s="4"/>
      <c r="V12121" s="4"/>
      <c r="W12121" s="4"/>
      <c r="X12121" s="4"/>
      <c r="Y12121" s="4"/>
      <c r="Z12121" s="4"/>
      <c r="AA12121" s="4"/>
      <c r="AB12121" s="4"/>
      <c r="AC12121" s="4"/>
      <c r="AD12121" s="4"/>
      <c r="AE12121" s="4"/>
      <c r="AF12121" s="4"/>
      <c r="AG12121" s="14"/>
    </row>
    <row r="12122" s="11" customFormat="1" spans="1:33">
      <c r="A12122" s="4"/>
      <c r="B12122" s="4"/>
      <c r="C12122" s="4"/>
      <c r="D12122" s="4"/>
      <c r="E12122" s="4"/>
      <c r="F12122" s="4"/>
      <c r="G12122" s="4"/>
      <c r="H12122" s="4"/>
      <c r="I12122" s="4"/>
      <c r="J12122" s="4"/>
      <c r="K12122" s="4"/>
      <c r="L12122" s="4"/>
      <c r="M12122" s="4"/>
      <c r="N12122" s="4"/>
      <c r="O12122" s="4"/>
      <c r="P12122" s="4"/>
      <c r="Q12122" s="4"/>
      <c r="R12122" s="4"/>
      <c r="S12122" s="4"/>
      <c r="T12122" s="4"/>
      <c r="U12122" s="4"/>
      <c r="V12122" s="4"/>
      <c r="W12122" s="4"/>
      <c r="X12122" s="4"/>
      <c r="Y12122" s="4"/>
      <c r="Z12122" s="4"/>
      <c r="AA12122" s="4"/>
      <c r="AB12122" s="4"/>
      <c r="AC12122" s="4"/>
      <c r="AD12122" s="4"/>
      <c r="AE12122" s="4"/>
      <c r="AF12122" s="4"/>
      <c r="AG12122" s="14"/>
    </row>
    <row r="12123" s="11" customFormat="1" spans="1:33">
      <c r="A12123" s="4"/>
      <c r="B12123" s="4"/>
      <c r="C12123" s="4"/>
      <c r="D12123" s="4"/>
      <c r="E12123" s="4"/>
      <c r="F12123" s="4"/>
      <c r="G12123" s="4"/>
      <c r="H12123" s="4"/>
      <c r="I12123" s="4"/>
      <c r="J12123" s="4"/>
      <c r="K12123" s="4"/>
      <c r="L12123" s="4"/>
      <c r="M12123" s="4"/>
      <c r="N12123" s="4"/>
      <c r="O12123" s="4"/>
      <c r="P12123" s="4"/>
      <c r="Q12123" s="4"/>
      <c r="R12123" s="4"/>
      <c r="S12123" s="4"/>
      <c r="T12123" s="4"/>
      <c r="U12123" s="4"/>
      <c r="V12123" s="4"/>
      <c r="W12123" s="4"/>
      <c r="X12123" s="4"/>
      <c r="Y12123" s="4"/>
      <c r="Z12123" s="4"/>
      <c r="AA12123" s="4"/>
      <c r="AB12123" s="4"/>
      <c r="AC12123" s="4"/>
      <c r="AD12123" s="4"/>
      <c r="AE12123" s="4"/>
      <c r="AF12123" s="4"/>
      <c r="AG12123" s="14"/>
    </row>
    <row r="12124" s="11" customFormat="1" spans="1:33">
      <c r="A12124" s="4"/>
      <c r="B12124" s="4"/>
      <c r="C12124" s="4"/>
      <c r="D12124" s="4"/>
      <c r="E12124" s="4"/>
      <c r="F12124" s="4"/>
      <c r="G12124" s="4"/>
      <c r="H12124" s="4"/>
      <c r="I12124" s="4"/>
      <c r="J12124" s="4"/>
      <c r="K12124" s="4"/>
      <c r="L12124" s="4"/>
      <c r="M12124" s="4"/>
      <c r="N12124" s="4"/>
      <c r="O12124" s="4"/>
      <c r="P12124" s="4"/>
      <c r="Q12124" s="4"/>
      <c r="R12124" s="4"/>
      <c r="S12124" s="4"/>
      <c r="T12124" s="4"/>
      <c r="U12124" s="4"/>
      <c r="V12124" s="4"/>
      <c r="W12124" s="4"/>
      <c r="X12124" s="4"/>
      <c r="Y12124" s="4"/>
      <c r="Z12124" s="4"/>
      <c r="AA12124" s="4"/>
      <c r="AB12124" s="4"/>
      <c r="AC12124" s="4"/>
      <c r="AD12124" s="4"/>
      <c r="AE12124" s="4"/>
      <c r="AF12124" s="4"/>
      <c r="AG12124" s="14"/>
    </row>
    <row r="12125" s="11" customFormat="1" spans="1:33">
      <c r="A12125" s="4"/>
      <c r="B12125" s="4"/>
      <c r="C12125" s="4"/>
      <c r="D12125" s="4"/>
      <c r="E12125" s="4"/>
      <c r="F12125" s="4"/>
      <c r="G12125" s="4"/>
      <c r="H12125" s="4"/>
      <c r="I12125" s="4"/>
      <c r="J12125" s="4"/>
      <c r="K12125" s="4"/>
      <c r="L12125" s="4"/>
      <c r="M12125" s="4"/>
      <c r="N12125" s="4"/>
      <c r="O12125" s="4"/>
      <c r="P12125" s="4"/>
      <c r="Q12125" s="4"/>
      <c r="R12125" s="4"/>
      <c r="S12125" s="4"/>
      <c r="T12125" s="4"/>
      <c r="U12125" s="4"/>
      <c r="V12125" s="4"/>
      <c r="W12125" s="4"/>
      <c r="X12125" s="4"/>
      <c r="Y12125" s="4"/>
      <c r="Z12125" s="4"/>
      <c r="AA12125" s="4"/>
      <c r="AB12125" s="4"/>
      <c r="AC12125" s="4"/>
      <c r="AD12125" s="4"/>
      <c r="AE12125" s="4"/>
      <c r="AF12125" s="4"/>
      <c r="AG12125" s="14"/>
    </row>
    <row r="12126" s="11" customFormat="1" spans="1:33">
      <c r="A12126" s="4"/>
      <c r="B12126" s="4"/>
      <c r="C12126" s="4"/>
      <c r="D12126" s="4"/>
      <c r="E12126" s="4"/>
      <c r="F12126" s="4"/>
      <c r="G12126" s="4"/>
      <c r="H12126" s="4"/>
      <c r="I12126" s="4"/>
      <c r="J12126" s="4"/>
      <c r="K12126" s="4"/>
      <c r="L12126" s="4"/>
      <c r="M12126" s="4"/>
      <c r="N12126" s="4"/>
      <c r="O12126" s="4"/>
      <c r="P12126" s="4"/>
      <c r="Q12126" s="4"/>
      <c r="R12126" s="4"/>
      <c r="S12126" s="4"/>
      <c r="T12126" s="4"/>
      <c r="U12126" s="4"/>
      <c r="V12126" s="4"/>
      <c r="W12126" s="4"/>
      <c r="X12126" s="4"/>
      <c r="Y12126" s="4"/>
      <c r="Z12126" s="4"/>
      <c r="AA12126" s="4"/>
      <c r="AB12126" s="4"/>
      <c r="AC12126" s="4"/>
      <c r="AD12126" s="4"/>
      <c r="AE12126" s="4"/>
      <c r="AF12126" s="4"/>
      <c r="AG12126" s="14"/>
    </row>
    <row r="12127" s="11" customFormat="1" spans="1:33">
      <c r="A12127" s="4"/>
      <c r="B12127" s="4"/>
      <c r="C12127" s="4"/>
      <c r="D12127" s="4"/>
      <c r="E12127" s="4"/>
      <c r="F12127" s="4"/>
      <c r="G12127" s="4"/>
      <c r="H12127" s="4"/>
      <c r="I12127" s="4"/>
      <c r="J12127" s="4"/>
      <c r="K12127" s="4"/>
      <c r="L12127" s="4"/>
      <c r="M12127" s="4"/>
      <c r="N12127" s="4"/>
      <c r="O12127" s="4"/>
      <c r="P12127" s="4"/>
      <c r="Q12127" s="4"/>
      <c r="R12127" s="4"/>
      <c r="S12127" s="4"/>
      <c r="T12127" s="4"/>
      <c r="U12127" s="4"/>
      <c r="V12127" s="4"/>
      <c r="W12127" s="4"/>
      <c r="X12127" s="4"/>
      <c r="Y12127" s="4"/>
      <c r="Z12127" s="4"/>
      <c r="AA12127" s="4"/>
      <c r="AB12127" s="4"/>
      <c r="AC12127" s="4"/>
      <c r="AD12127" s="4"/>
      <c r="AE12127" s="4"/>
      <c r="AF12127" s="4"/>
      <c r="AG12127" s="14"/>
    </row>
    <row r="12128" s="11" customFormat="1" spans="1:33">
      <c r="A12128" s="4"/>
      <c r="B12128" s="4"/>
      <c r="C12128" s="4"/>
      <c r="D12128" s="4"/>
      <c r="E12128" s="4"/>
      <c r="F12128" s="4"/>
      <c r="G12128" s="4"/>
      <c r="H12128" s="4"/>
      <c r="I12128" s="4"/>
      <c r="J12128" s="4"/>
      <c r="K12128" s="4"/>
      <c r="L12128" s="4"/>
      <c r="M12128" s="4"/>
      <c r="N12128" s="4"/>
      <c r="O12128" s="4"/>
      <c r="P12128" s="4"/>
      <c r="Q12128" s="4"/>
      <c r="R12128" s="4"/>
      <c r="S12128" s="4"/>
      <c r="T12128" s="4"/>
      <c r="U12128" s="4"/>
      <c r="V12128" s="4"/>
      <c r="W12128" s="4"/>
      <c r="X12128" s="4"/>
      <c r="Y12128" s="4"/>
      <c r="Z12128" s="4"/>
      <c r="AA12128" s="4"/>
      <c r="AB12128" s="4"/>
      <c r="AC12128" s="4"/>
      <c r="AD12128" s="4"/>
      <c r="AE12128" s="4"/>
      <c r="AF12128" s="4"/>
      <c r="AG12128" s="14"/>
    </row>
    <row r="12129" s="11" customFormat="1" spans="1:33">
      <c r="A12129" s="4"/>
      <c r="B12129" s="4"/>
      <c r="C12129" s="4"/>
      <c r="D12129" s="4"/>
      <c r="E12129" s="4"/>
      <c r="F12129" s="4"/>
      <c r="G12129" s="4"/>
      <c r="H12129" s="4"/>
      <c r="I12129" s="4"/>
      <c r="J12129" s="4"/>
      <c r="K12129" s="4"/>
      <c r="L12129" s="4"/>
      <c r="M12129" s="4"/>
      <c r="N12129" s="4"/>
      <c r="O12129" s="4"/>
      <c r="P12129" s="4"/>
      <c r="Q12129" s="4"/>
      <c r="R12129" s="4"/>
      <c r="S12129" s="4"/>
      <c r="T12129" s="4"/>
      <c r="U12129" s="4"/>
      <c r="V12129" s="4"/>
      <c r="W12129" s="4"/>
      <c r="X12129" s="4"/>
      <c r="Y12129" s="4"/>
      <c r="Z12129" s="4"/>
      <c r="AA12129" s="4"/>
      <c r="AB12129" s="4"/>
      <c r="AC12129" s="4"/>
      <c r="AD12129" s="4"/>
      <c r="AE12129" s="4"/>
      <c r="AF12129" s="4"/>
      <c r="AG12129" s="14"/>
    </row>
    <row r="12130" s="11" customFormat="1" spans="1:33">
      <c r="A12130" s="4"/>
      <c r="B12130" s="4"/>
      <c r="C12130" s="4"/>
      <c r="D12130" s="4"/>
      <c r="E12130" s="4"/>
      <c r="F12130" s="4"/>
      <c r="G12130" s="4"/>
      <c r="H12130" s="4"/>
      <c r="I12130" s="4"/>
      <c r="J12130" s="4"/>
      <c r="K12130" s="4"/>
      <c r="L12130" s="4"/>
      <c r="M12130" s="4"/>
      <c r="N12130" s="4"/>
      <c r="O12130" s="4"/>
      <c r="P12130" s="4"/>
      <c r="Q12130" s="4"/>
      <c r="R12130" s="4"/>
      <c r="S12130" s="4"/>
      <c r="T12130" s="4"/>
      <c r="U12130" s="4"/>
      <c r="V12130" s="4"/>
      <c r="W12130" s="4"/>
      <c r="X12130" s="4"/>
      <c r="Y12130" s="4"/>
      <c r="Z12130" s="4"/>
      <c r="AA12130" s="4"/>
      <c r="AB12130" s="4"/>
      <c r="AC12130" s="4"/>
      <c r="AD12130" s="4"/>
      <c r="AE12130" s="4"/>
      <c r="AF12130" s="4"/>
      <c r="AG12130" s="14"/>
    </row>
    <row r="12131" s="11" customFormat="1" spans="1:33">
      <c r="A12131" s="4"/>
      <c r="B12131" s="4"/>
      <c r="C12131" s="4"/>
      <c r="D12131" s="4"/>
      <c r="E12131" s="4"/>
      <c r="F12131" s="4"/>
      <c r="G12131" s="4"/>
      <c r="H12131" s="4"/>
      <c r="I12131" s="4"/>
      <c r="J12131" s="4"/>
      <c r="K12131" s="4"/>
      <c r="L12131" s="4"/>
      <c r="M12131" s="4"/>
      <c r="N12131" s="4"/>
      <c r="O12131" s="4"/>
      <c r="P12131" s="4"/>
      <c r="Q12131" s="4"/>
      <c r="R12131" s="4"/>
      <c r="S12131" s="4"/>
      <c r="T12131" s="4"/>
      <c r="U12131" s="4"/>
      <c r="V12131" s="4"/>
      <c r="W12131" s="4"/>
      <c r="X12131" s="4"/>
      <c r="Y12131" s="4"/>
      <c r="Z12131" s="4"/>
      <c r="AA12131" s="4"/>
      <c r="AB12131" s="4"/>
      <c r="AC12131" s="4"/>
      <c r="AD12131" s="4"/>
      <c r="AE12131" s="4"/>
      <c r="AF12131" s="4"/>
      <c r="AG12131" s="14"/>
    </row>
    <row r="12132" s="11" customFormat="1" spans="1:33">
      <c r="A12132" s="4"/>
      <c r="B12132" s="4"/>
      <c r="C12132" s="4"/>
      <c r="D12132" s="4"/>
      <c r="E12132" s="4"/>
      <c r="F12132" s="4"/>
      <c r="G12132" s="4"/>
      <c r="H12132" s="4"/>
      <c r="I12132" s="4"/>
      <c r="J12132" s="4"/>
      <c r="K12132" s="4"/>
      <c r="L12132" s="4"/>
      <c r="M12132" s="4"/>
      <c r="N12132" s="4"/>
      <c r="O12132" s="4"/>
      <c r="P12132" s="4"/>
      <c r="Q12132" s="4"/>
      <c r="R12132" s="4"/>
      <c r="S12132" s="4"/>
      <c r="T12132" s="4"/>
      <c r="U12132" s="4"/>
      <c r="V12132" s="4"/>
      <c r="W12132" s="4"/>
      <c r="X12132" s="4"/>
      <c r="Y12132" s="4"/>
      <c r="Z12132" s="4"/>
      <c r="AA12132" s="4"/>
      <c r="AB12132" s="4"/>
      <c r="AC12132" s="4"/>
      <c r="AD12132" s="4"/>
      <c r="AE12132" s="4"/>
      <c r="AF12132" s="4"/>
      <c r="AG12132" s="14"/>
    </row>
    <row r="12133" s="11" customFormat="1" spans="1:33">
      <c r="A12133" s="4"/>
      <c r="B12133" s="4"/>
      <c r="C12133" s="4"/>
      <c r="D12133" s="4"/>
      <c r="E12133" s="4"/>
      <c r="F12133" s="4"/>
      <c r="G12133" s="4"/>
      <c r="H12133" s="4"/>
      <c r="I12133" s="4"/>
      <c r="J12133" s="4"/>
      <c r="K12133" s="4"/>
      <c r="L12133" s="4"/>
      <c r="M12133" s="4"/>
      <c r="N12133" s="4"/>
      <c r="O12133" s="4"/>
      <c r="P12133" s="4"/>
      <c r="Q12133" s="4"/>
      <c r="R12133" s="4"/>
      <c r="S12133" s="4"/>
      <c r="T12133" s="4"/>
      <c r="U12133" s="4"/>
      <c r="V12133" s="4"/>
      <c r="W12133" s="4"/>
      <c r="X12133" s="4"/>
      <c r="Y12133" s="4"/>
      <c r="Z12133" s="4"/>
      <c r="AA12133" s="4"/>
      <c r="AB12133" s="4"/>
      <c r="AC12133" s="4"/>
      <c r="AD12133" s="4"/>
      <c r="AE12133" s="4"/>
      <c r="AF12133" s="4"/>
      <c r="AG12133" s="14"/>
    </row>
    <row r="12134" s="11" customFormat="1" spans="1:33">
      <c r="A12134" s="4"/>
      <c r="B12134" s="4"/>
      <c r="C12134" s="4"/>
      <c r="D12134" s="4"/>
      <c r="E12134" s="4"/>
      <c r="F12134" s="4"/>
      <c r="G12134" s="4"/>
      <c r="H12134" s="4"/>
      <c r="I12134" s="4"/>
      <c r="J12134" s="4"/>
      <c r="K12134" s="4"/>
      <c r="L12134" s="4"/>
      <c r="M12134" s="4"/>
      <c r="N12134" s="4"/>
      <c r="O12134" s="4"/>
      <c r="P12134" s="4"/>
      <c r="Q12134" s="4"/>
      <c r="R12134" s="4"/>
      <c r="S12134" s="4"/>
      <c r="T12134" s="4"/>
      <c r="U12134" s="4"/>
      <c r="V12134" s="4"/>
      <c r="W12134" s="4"/>
      <c r="X12134" s="4"/>
      <c r="Y12134" s="4"/>
      <c r="Z12134" s="4"/>
      <c r="AA12134" s="4"/>
      <c r="AB12134" s="4"/>
      <c r="AC12134" s="4"/>
      <c r="AD12134" s="4"/>
      <c r="AE12134" s="4"/>
      <c r="AF12134" s="4"/>
      <c r="AG12134" s="14"/>
    </row>
    <row r="12135" s="11" customFormat="1" spans="1:33">
      <c r="A12135" s="4"/>
      <c r="B12135" s="4"/>
      <c r="C12135" s="4"/>
      <c r="D12135" s="4"/>
      <c r="E12135" s="4"/>
      <c r="F12135" s="4"/>
      <c r="G12135" s="4"/>
      <c r="H12135" s="4"/>
      <c r="I12135" s="4"/>
      <c r="J12135" s="4"/>
      <c r="K12135" s="4"/>
      <c r="L12135" s="4"/>
      <c r="M12135" s="4"/>
      <c r="N12135" s="4"/>
      <c r="O12135" s="4"/>
      <c r="P12135" s="4"/>
      <c r="Q12135" s="4"/>
      <c r="R12135" s="4"/>
      <c r="S12135" s="4"/>
      <c r="T12135" s="4"/>
      <c r="U12135" s="4"/>
      <c r="V12135" s="4"/>
      <c r="W12135" s="4"/>
      <c r="X12135" s="4"/>
      <c r="Y12135" s="4"/>
      <c r="Z12135" s="4"/>
      <c r="AA12135" s="4"/>
      <c r="AB12135" s="4"/>
      <c r="AC12135" s="4"/>
      <c r="AD12135" s="4"/>
      <c r="AE12135" s="4"/>
      <c r="AF12135" s="4"/>
      <c r="AG12135" s="14"/>
    </row>
    <row r="12136" s="11" customFormat="1" spans="1:33">
      <c r="A12136" s="4"/>
      <c r="B12136" s="4"/>
      <c r="C12136" s="4"/>
      <c r="D12136" s="4"/>
      <c r="E12136" s="4"/>
      <c r="F12136" s="4"/>
      <c r="G12136" s="4"/>
      <c r="H12136" s="4"/>
      <c r="I12136" s="4"/>
      <c r="J12136" s="4"/>
      <c r="K12136" s="4"/>
      <c r="L12136" s="4"/>
      <c r="M12136" s="4"/>
      <c r="N12136" s="4"/>
      <c r="O12136" s="4"/>
      <c r="P12136" s="4"/>
      <c r="Q12136" s="4"/>
      <c r="R12136" s="4"/>
      <c r="S12136" s="4"/>
      <c r="T12136" s="4"/>
      <c r="U12136" s="4"/>
      <c r="V12136" s="4"/>
      <c r="W12136" s="4"/>
      <c r="X12136" s="4"/>
      <c r="Y12136" s="4"/>
      <c r="Z12136" s="4"/>
      <c r="AA12136" s="4"/>
      <c r="AB12136" s="4"/>
      <c r="AC12136" s="4"/>
      <c r="AD12136" s="4"/>
      <c r="AE12136" s="4"/>
      <c r="AF12136" s="4"/>
      <c r="AG12136" s="14"/>
    </row>
    <row r="12137" s="11" customFormat="1" spans="1:33">
      <c r="A12137" s="4"/>
      <c r="B12137" s="4"/>
      <c r="C12137" s="4"/>
      <c r="D12137" s="4"/>
      <c r="E12137" s="4"/>
      <c r="F12137" s="4"/>
      <c r="G12137" s="4"/>
      <c r="H12137" s="4"/>
      <c r="I12137" s="4"/>
      <c r="J12137" s="4"/>
      <c r="K12137" s="4"/>
      <c r="L12137" s="4"/>
      <c r="M12137" s="4"/>
      <c r="N12137" s="4"/>
      <c r="O12137" s="4"/>
      <c r="P12137" s="4"/>
      <c r="Q12137" s="4"/>
      <c r="R12137" s="4"/>
      <c r="S12137" s="4"/>
      <c r="T12137" s="4"/>
      <c r="U12137" s="4"/>
      <c r="V12137" s="4"/>
      <c r="W12137" s="4"/>
      <c r="X12137" s="4"/>
      <c r="Y12137" s="4"/>
      <c r="Z12137" s="4"/>
      <c r="AA12137" s="4"/>
      <c r="AB12137" s="4"/>
      <c r="AC12137" s="4"/>
      <c r="AD12137" s="4"/>
      <c r="AE12137" s="4"/>
      <c r="AF12137" s="4"/>
      <c r="AG12137" s="14"/>
    </row>
    <row r="12138" s="11" customFormat="1" spans="1:33">
      <c r="A12138" s="4"/>
      <c r="B12138" s="4"/>
      <c r="C12138" s="4"/>
      <c r="D12138" s="4"/>
      <c r="E12138" s="4"/>
      <c r="F12138" s="4"/>
      <c r="G12138" s="4"/>
      <c r="H12138" s="4"/>
      <c r="I12138" s="4"/>
      <c r="J12138" s="4"/>
      <c r="K12138" s="4"/>
      <c r="L12138" s="4"/>
      <c r="M12138" s="4"/>
      <c r="N12138" s="4"/>
      <c r="O12138" s="4"/>
      <c r="P12138" s="4"/>
      <c r="Q12138" s="4"/>
      <c r="R12138" s="4"/>
      <c r="S12138" s="4"/>
      <c r="T12138" s="4"/>
      <c r="U12138" s="4"/>
      <c r="V12138" s="4"/>
      <c r="W12138" s="4"/>
      <c r="X12138" s="4"/>
      <c r="Y12138" s="4"/>
      <c r="Z12138" s="4"/>
      <c r="AA12138" s="4"/>
      <c r="AB12138" s="4"/>
      <c r="AC12138" s="4"/>
      <c r="AD12138" s="4"/>
      <c r="AE12138" s="4"/>
      <c r="AF12138" s="4"/>
      <c r="AG12138" s="14"/>
    </row>
    <row r="12139" s="11" customFormat="1" spans="1:33">
      <c r="A12139" s="4"/>
      <c r="B12139" s="4"/>
      <c r="C12139" s="4"/>
      <c r="D12139" s="4"/>
      <c r="E12139" s="4"/>
      <c r="F12139" s="4"/>
      <c r="G12139" s="4"/>
      <c r="H12139" s="4"/>
      <c r="I12139" s="4"/>
      <c r="J12139" s="4"/>
      <c r="K12139" s="4"/>
      <c r="L12139" s="4"/>
      <c r="M12139" s="4"/>
      <c r="N12139" s="4"/>
      <c r="O12139" s="4"/>
      <c r="P12139" s="4"/>
      <c r="Q12139" s="4"/>
      <c r="R12139" s="4"/>
      <c r="S12139" s="4"/>
      <c r="T12139" s="4"/>
      <c r="U12139" s="4"/>
      <c r="V12139" s="4"/>
      <c r="W12139" s="4"/>
      <c r="X12139" s="4"/>
      <c r="Y12139" s="4"/>
      <c r="Z12139" s="4"/>
      <c r="AA12139" s="4"/>
      <c r="AB12139" s="4"/>
      <c r="AC12139" s="4"/>
      <c r="AD12139" s="4"/>
      <c r="AE12139" s="4"/>
      <c r="AF12139" s="4"/>
      <c r="AG12139" s="14"/>
    </row>
    <row r="12140" s="11" customFormat="1" spans="1:33">
      <c r="A12140" s="4"/>
      <c r="B12140" s="4"/>
      <c r="C12140" s="4"/>
      <c r="D12140" s="4"/>
      <c r="E12140" s="4"/>
      <c r="F12140" s="4"/>
      <c r="G12140" s="4"/>
      <c r="H12140" s="4"/>
      <c r="I12140" s="4"/>
      <c r="J12140" s="4"/>
      <c r="K12140" s="4"/>
      <c r="L12140" s="4"/>
      <c r="M12140" s="4"/>
      <c r="N12140" s="4"/>
      <c r="O12140" s="4"/>
      <c r="P12140" s="4"/>
      <c r="Q12140" s="4"/>
      <c r="R12140" s="4"/>
      <c r="S12140" s="4"/>
      <c r="T12140" s="4"/>
      <c r="U12140" s="4"/>
      <c r="V12140" s="4"/>
      <c r="W12140" s="4"/>
      <c r="X12140" s="4"/>
      <c r="Y12140" s="4"/>
      <c r="Z12140" s="4"/>
      <c r="AA12140" s="4"/>
      <c r="AB12140" s="4"/>
      <c r="AC12140" s="4"/>
      <c r="AD12140" s="4"/>
      <c r="AE12140" s="4"/>
      <c r="AF12140" s="4"/>
      <c r="AG12140" s="14"/>
    </row>
    <row r="12141" s="11" customFormat="1" spans="1:33">
      <c r="A12141" s="4"/>
      <c r="B12141" s="4"/>
      <c r="C12141" s="4"/>
      <c r="D12141" s="4"/>
      <c r="E12141" s="4"/>
      <c r="F12141" s="4"/>
      <c r="G12141" s="4"/>
      <c r="H12141" s="4"/>
      <c r="I12141" s="4"/>
      <c r="J12141" s="4"/>
      <c r="K12141" s="4"/>
      <c r="L12141" s="4"/>
      <c r="M12141" s="4"/>
      <c r="N12141" s="4"/>
      <c r="O12141" s="4"/>
      <c r="P12141" s="4"/>
      <c r="Q12141" s="4"/>
      <c r="R12141" s="4"/>
      <c r="S12141" s="4"/>
      <c r="T12141" s="4"/>
      <c r="U12141" s="4"/>
      <c r="V12141" s="4"/>
      <c r="W12141" s="4"/>
      <c r="X12141" s="4"/>
      <c r="Y12141" s="4"/>
      <c r="Z12141" s="4"/>
      <c r="AA12141" s="4"/>
      <c r="AB12141" s="4"/>
      <c r="AC12141" s="4"/>
      <c r="AD12141" s="4"/>
      <c r="AE12141" s="4"/>
      <c r="AF12141" s="4"/>
      <c r="AG12141" s="14"/>
    </row>
    <row r="12142" s="11" customFormat="1" spans="1:33">
      <c r="A12142" s="4"/>
      <c r="B12142" s="4"/>
      <c r="C12142" s="4"/>
      <c r="D12142" s="4"/>
      <c r="E12142" s="4"/>
      <c r="F12142" s="4"/>
      <c r="G12142" s="4"/>
      <c r="H12142" s="4"/>
      <c r="I12142" s="4"/>
      <c r="J12142" s="4"/>
      <c r="K12142" s="4"/>
      <c r="L12142" s="4"/>
      <c r="M12142" s="4"/>
      <c r="N12142" s="4"/>
      <c r="O12142" s="4"/>
      <c r="P12142" s="4"/>
      <c r="Q12142" s="4"/>
      <c r="R12142" s="4"/>
      <c r="S12142" s="4"/>
      <c r="T12142" s="4"/>
      <c r="U12142" s="4"/>
      <c r="V12142" s="4"/>
      <c r="W12142" s="4"/>
      <c r="X12142" s="4"/>
      <c r="Y12142" s="4"/>
      <c r="Z12142" s="4"/>
      <c r="AA12142" s="4"/>
      <c r="AB12142" s="4"/>
      <c r="AC12142" s="4"/>
      <c r="AD12142" s="4"/>
      <c r="AE12142" s="4"/>
      <c r="AF12142" s="4"/>
      <c r="AG12142" s="14"/>
    </row>
    <row r="12143" s="11" customFormat="1" spans="1:33">
      <c r="A12143" s="4"/>
      <c r="B12143" s="4"/>
      <c r="C12143" s="4"/>
      <c r="D12143" s="4"/>
      <c r="E12143" s="4"/>
      <c r="F12143" s="4"/>
      <c r="G12143" s="4"/>
      <c r="H12143" s="4"/>
      <c r="I12143" s="4"/>
      <c r="J12143" s="4"/>
      <c r="K12143" s="4"/>
      <c r="L12143" s="4"/>
      <c r="M12143" s="4"/>
      <c r="N12143" s="4"/>
      <c r="O12143" s="4"/>
      <c r="P12143" s="4"/>
      <c r="Q12143" s="4"/>
      <c r="R12143" s="4"/>
      <c r="S12143" s="4"/>
      <c r="T12143" s="4"/>
      <c r="U12143" s="4"/>
      <c r="V12143" s="4"/>
      <c r="W12143" s="4"/>
      <c r="X12143" s="4"/>
      <c r="Y12143" s="4"/>
      <c r="Z12143" s="4"/>
      <c r="AA12143" s="4"/>
      <c r="AB12143" s="4"/>
      <c r="AC12143" s="4"/>
      <c r="AD12143" s="4"/>
      <c r="AE12143" s="4"/>
      <c r="AF12143" s="4"/>
      <c r="AG12143" s="14"/>
    </row>
    <row r="12144" s="11" customFormat="1" spans="1:33">
      <c r="A12144" s="4"/>
      <c r="B12144" s="4"/>
      <c r="C12144" s="4"/>
      <c r="D12144" s="4"/>
      <c r="E12144" s="4"/>
      <c r="F12144" s="4"/>
      <c r="G12144" s="4"/>
      <c r="H12144" s="4"/>
      <c r="I12144" s="4"/>
      <c r="J12144" s="4"/>
      <c r="K12144" s="4"/>
      <c r="L12144" s="4"/>
      <c r="M12144" s="4"/>
      <c r="N12144" s="4"/>
      <c r="O12144" s="4"/>
      <c r="P12144" s="4"/>
      <c r="Q12144" s="4"/>
      <c r="R12144" s="4"/>
      <c r="S12144" s="4"/>
      <c r="T12144" s="4"/>
      <c r="U12144" s="4"/>
      <c r="V12144" s="4"/>
      <c r="W12144" s="4"/>
      <c r="X12144" s="4"/>
      <c r="Y12144" s="4"/>
      <c r="Z12144" s="4"/>
      <c r="AA12144" s="4"/>
      <c r="AB12144" s="4"/>
      <c r="AC12144" s="4"/>
      <c r="AD12144" s="4"/>
      <c r="AE12144" s="4"/>
      <c r="AF12144" s="4"/>
      <c r="AG12144" s="14"/>
    </row>
    <row r="12145" s="11" customFormat="1" spans="1:33">
      <c r="A12145" s="4"/>
      <c r="B12145" s="4"/>
      <c r="C12145" s="4"/>
      <c r="D12145" s="4"/>
      <c r="E12145" s="4"/>
      <c r="F12145" s="4"/>
      <c r="G12145" s="4"/>
      <c r="H12145" s="4"/>
      <c r="I12145" s="4"/>
      <c r="J12145" s="4"/>
      <c r="K12145" s="4"/>
      <c r="L12145" s="4"/>
      <c r="M12145" s="4"/>
      <c r="N12145" s="4"/>
      <c r="O12145" s="4"/>
      <c r="P12145" s="4"/>
      <c r="Q12145" s="4"/>
      <c r="R12145" s="4"/>
      <c r="S12145" s="4"/>
      <c r="T12145" s="4"/>
      <c r="U12145" s="4"/>
      <c r="V12145" s="4"/>
      <c r="W12145" s="4"/>
      <c r="X12145" s="4"/>
      <c r="Y12145" s="4"/>
      <c r="Z12145" s="4"/>
      <c r="AA12145" s="4"/>
      <c r="AB12145" s="4"/>
      <c r="AC12145" s="4"/>
      <c r="AD12145" s="4"/>
      <c r="AE12145" s="4"/>
      <c r="AF12145" s="4"/>
      <c r="AG12145" s="14"/>
    </row>
    <row r="12146" s="11" customFormat="1" spans="1:33">
      <c r="A12146" s="4"/>
      <c r="B12146" s="4"/>
      <c r="C12146" s="4"/>
      <c r="D12146" s="4"/>
      <c r="E12146" s="4"/>
      <c r="F12146" s="4"/>
      <c r="G12146" s="4"/>
      <c r="H12146" s="4"/>
      <c r="I12146" s="4"/>
      <c r="J12146" s="4"/>
      <c r="K12146" s="4"/>
      <c r="L12146" s="4"/>
      <c r="M12146" s="4"/>
      <c r="N12146" s="4"/>
      <c r="O12146" s="4"/>
      <c r="P12146" s="4"/>
      <c r="Q12146" s="4"/>
      <c r="R12146" s="4"/>
      <c r="S12146" s="4"/>
      <c r="T12146" s="4"/>
      <c r="U12146" s="4"/>
      <c r="V12146" s="4"/>
      <c r="W12146" s="4"/>
      <c r="X12146" s="4"/>
      <c r="Y12146" s="4"/>
      <c r="Z12146" s="4"/>
      <c r="AA12146" s="4"/>
      <c r="AB12146" s="4"/>
      <c r="AC12146" s="4"/>
      <c r="AD12146" s="4"/>
      <c r="AE12146" s="4"/>
      <c r="AF12146" s="4"/>
      <c r="AG12146" s="14"/>
    </row>
    <row r="12147" s="11" customFormat="1" spans="1:33">
      <c r="A12147" s="4"/>
      <c r="B12147" s="4"/>
      <c r="C12147" s="4"/>
      <c r="D12147" s="4"/>
      <c r="E12147" s="4"/>
      <c r="F12147" s="4"/>
      <c r="G12147" s="4"/>
      <c r="H12147" s="4"/>
      <c r="I12147" s="4"/>
      <c r="J12147" s="4"/>
      <c r="K12147" s="4"/>
      <c r="L12147" s="4"/>
      <c r="M12147" s="4"/>
      <c r="N12147" s="4"/>
      <c r="O12147" s="4"/>
      <c r="P12147" s="4"/>
      <c r="Q12147" s="4"/>
      <c r="R12147" s="4"/>
      <c r="S12147" s="4"/>
      <c r="T12147" s="4"/>
      <c r="U12147" s="4"/>
      <c r="V12147" s="4"/>
      <c r="W12147" s="4"/>
      <c r="X12147" s="4"/>
      <c r="Y12147" s="4"/>
      <c r="Z12147" s="4"/>
      <c r="AA12147" s="4"/>
      <c r="AB12147" s="4"/>
      <c r="AC12147" s="4"/>
      <c r="AD12147" s="4"/>
      <c r="AE12147" s="4"/>
      <c r="AF12147" s="4"/>
      <c r="AG12147" s="14"/>
    </row>
    <row r="12148" s="11" customFormat="1" spans="1:33">
      <c r="A12148" s="4"/>
      <c r="B12148" s="4"/>
      <c r="C12148" s="4"/>
      <c r="D12148" s="4"/>
      <c r="E12148" s="4"/>
      <c r="F12148" s="4"/>
      <c r="G12148" s="4"/>
      <c r="H12148" s="4"/>
      <c r="I12148" s="4"/>
      <c r="J12148" s="4"/>
      <c r="K12148" s="4"/>
      <c r="L12148" s="4"/>
      <c r="M12148" s="4"/>
      <c r="N12148" s="4"/>
      <c r="O12148" s="4"/>
      <c r="P12148" s="4"/>
      <c r="Q12148" s="4"/>
      <c r="R12148" s="4"/>
      <c r="S12148" s="4"/>
      <c r="T12148" s="4"/>
      <c r="U12148" s="4"/>
      <c r="V12148" s="4"/>
      <c r="W12148" s="4"/>
      <c r="X12148" s="4"/>
      <c r="Y12148" s="4"/>
      <c r="Z12148" s="4"/>
      <c r="AA12148" s="4"/>
      <c r="AB12148" s="4"/>
      <c r="AC12148" s="4"/>
      <c r="AD12148" s="4"/>
      <c r="AE12148" s="4"/>
      <c r="AF12148" s="4"/>
      <c r="AG12148" s="14"/>
    </row>
    <row r="12149" s="11" customFormat="1" spans="1:33">
      <c r="A12149" s="4"/>
      <c r="B12149" s="4"/>
      <c r="C12149" s="4"/>
      <c r="D12149" s="4"/>
      <c r="E12149" s="4"/>
      <c r="F12149" s="4"/>
      <c r="G12149" s="4"/>
      <c r="H12149" s="4"/>
      <c r="I12149" s="4"/>
      <c r="J12149" s="4"/>
      <c r="K12149" s="4"/>
      <c r="L12149" s="4"/>
      <c r="M12149" s="4"/>
      <c r="N12149" s="4"/>
      <c r="O12149" s="4"/>
      <c r="P12149" s="4"/>
      <c r="Q12149" s="4"/>
      <c r="R12149" s="4"/>
      <c r="S12149" s="4"/>
      <c r="T12149" s="4"/>
      <c r="U12149" s="4"/>
      <c r="V12149" s="4"/>
      <c r="W12149" s="4"/>
      <c r="X12149" s="4"/>
      <c r="Y12149" s="4"/>
      <c r="Z12149" s="4"/>
      <c r="AA12149" s="4"/>
      <c r="AB12149" s="4"/>
      <c r="AC12149" s="4"/>
      <c r="AD12149" s="4"/>
      <c r="AE12149" s="4"/>
      <c r="AF12149" s="4"/>
      <c r="AG12149" s="14"/>
    </row>
    <row r="12150" s="11" customFormat="1" spans="1:33">
      <c r="A12150" s="4"/>
      <c r="B12150" s="4"/>
      <c r="C12150" s="4"/>
      <c r="D12150" s="4"/>
      <c r="E12150" s="4"/>
      <c r="F12150" s="4"/>
      <c r="G12150" s="4"/>
      <c r="H12150" s="4"/>
      <c r="I12150" s="4"/>
      <c r="J12150" s="4"/>
      <c r="K12150" s="4"/>
      <c r="L12150" s="4"/>
      <c r="M12150" s="4"/>
      <c r="N12150" s="4"/>
      <c r="O12150" s="4"/>
      <c r="P12150" s="4"/>
      <c r="Q12150" s="4"/>
      <c r="R12150" s="4"/>
      <c r="S12150" s="4"/>
      <c r="T12150" s="4"/>
      <c r="U12150" s="4"/>
      <c r="V12150" s="4"/>
      <c r="W12150" s="4"/>
      <c r="X12150" s="4"/>
      <c r="Y12150" s="4"/>
      <c r="Z12150" s="4"/>
      <c r="AA12150" s="4"/>
      <c r="AB12150" s="4"/>
      <c r="AC12150" s="4"/>
      <c r="AD12150" s="4"/>
      <c r="AE12150" s="4"/>
      <c r="AF12150" s="4"/>
      <c r="AG12150" s="14"/>
    </row>
    <row r="12151" s="11" customFormat="1" spans="1:33">
      <c r="A12151" s="4"/>
      <c r="B12151" s="4"/>
      <c r="C12151" s="4"/>
      <c r="D12151" s="4"/>
      <c r="E12151" s="4"/>
      <c r="F12151" s="4"/>
      <c r="G12151" s="4"/>
      <c r="H12151" s="4"/>
      <c r="I12151" s="4"/>
      <c r="J12151" s="4"/>
      <c r="K12151" s="4"/>
      <c r="L12151" s="4"/>
      <c r="M12151" s="4"/>
      <c r="N12151" s="4"/>
      <c r="O12151" s="4"/>
      <c r="P12151" s="4"/>
      <c r="Q12151" s="4"/>
      <c r="R12151" s="4"/>
      <c r="S12151" s="4"/>
      <c r="T12151" s="4"/>
      <c r="U12151" s="4"/>
      <c r="V12151" s="4"/>
      <c r="W12151" s="4"/>
      <c r="X12151" s="4"/>
      <c r="Y12151" s="4"/>
      <c r="Z12151" s="4"/>
      <c r="AA12151" s="4"/>
      <c r="AB12151" s="4"/>
      <c r="AC12151" s="4"/>
      <c r="AD12151" s="4"/>
      <c r="AE12151" s="4"/>
      <c r="AF12151" s="4"/>
      <c r="AG12151" s="14"/>
    </row>
    <row r="12152" s="11" customFormat="1" spans="1:33">
      <c r="A12152" s="4"/>
      <c r="B12152" s="4"/>
      <c r="C12152" s="4"/>
      <c r="D12152" s="4"/>
      <c r="E12152" s="4"/>
      <c r="F12152" s="4"/>
      <c r="G12152" s="4"/>
      <c r="H12152" s="4"/>
      <c r="I12152" s="4"/>
      <c r="J12152" s="4"/>
      <c r="K12152" s="4"/>
      <c r="L12152" s="4"/>
      <c r="M12152" s="4"/>
      <c r="N12152" s="4"/>
      <c r="O12152" s="4"/>
      <c r="P12152" s="4"/>
      <c r="Q12152" s="4"/>
      <c r="R12152" s="4"/>
      <c r="S12152" s="4"/>
      <c r="T12152" s="4"/>
      <c r="U12152" s="4"/>
      <c r="V12152" s="4"/>
      <c r="W12152" s="4"/>
      <c r="X12152" s="4"/>
      <c r="Y12152" s="4"/>
      <c r="Z12152" s="4"/>
      <c r="AA12152" s="4"/>
      <c r="AB12152" s="4"/>
      <c r="AC12152" s="4"/>
      <c r="AD12152" s="4"/>
      <c r="AE12152" s="4"/>
      <c r="AF12152" s="4"/>
      <c r="AG12152" s="14"/>
    </row>
    <row r="12153" s="11" customFormat="1" spans="1:33">
      <c r="A12153" s="4"/>
      <c r="B12153" s="4"/>
      <c r="C12153" s="4"/>
      <c r="D12153" s="4"/>
      <c r="E12153" s="4"/>
      <c r="F12153" s="4"/>
      <c r="G12153" s="4"/>
      <c r="H12153" s="4"/>
      <c r="I12153" s="4"/>
      <c r="J12153" s="4"/>
      <c r="K12153" s="4"/>
      <c r="L12153" s="4"/>
      <c r="M12153" s="4"/>
      <c r="N12153" s="4"/>
      <c r="O12153" s="4"/>
      <c r="P12153" s="4"/>
      <c r="Q12153" s="4"/>
      <c r="R12153" s="4"/>
      <c r="S12153" s="4"/>
      <c r="T12153" s="4"/>
      <c r="U12153" s="4"/>
      <c r="V12153" s="4"/>
      <c r="W12153" s="4"/>
      <c r="X12153" s="4"/>
      <c r="Y12153" s="4"/>
      <c r="Z12153" s="4"/>
      <c r="AA12153" s="4"/>
      <c r="AB12153" s="4"/>
      <c r="AC12153" s="4"/>
      <c r="AD12153" s="4"/>
      <c r="AE12153" s="4"/>
      <c r="AF12153" s="4"/>
      <c r="AG12153" s="14"/>
    </row>
    <row r="12154" s="11" customFormat="1" spans="1:33">
      <c r="A12154" s="4"/>
      <c r="B12154" s="4"/>
      <c r="C12154" s="4"/>
      <c r="D12154" s="4"/>
      <c r="E12154" s="4"/>
      <c r="F12154" s="4"/>
      <c r="G12154" s="4"/>
      <c r="H12154" s="4"/>
      <c r="I12154" s="4"/>
      <c r="J12154" s="4"/>
      <c r="K12154" s="4"/>
      <c r="L12154" s="4"/>
      <c r="M12154" s="4"/>
      <c r="N12154" s="4"/>
      <c r="O12154" s="4"/>
      <c r="P12154" s="4"/>
      <c r="Q12154" s="4"/>
      <c r="R12154" s="4"/>
      <c r="S12154" s="4"/>
      <c r="T12154" s="4"/>
      <c r="U12154" s="4"/>
      <c r="V12154" s="4"/>
      <c r="W12154" s="4"/>
      <c r="X12154" s="4"/>
      <c r="Y12154" s="4"/>
      <c r="Z12154" s="4"/>
      <c r="AA12154" s="4"/>
      <c r="AB12154" s="4"/>
      <c r="AC12154" s="4"/>
      <c r="AD12154" s="4"/>
      <c r="AE12154" s="4"/>
      <c r="AF12154" s="4"/>
      <c r="AG12154" s="14"/>
    </row>
    <row r="12155" s="11" customFormat="1" spans="1:33">
      <c r="A12155" s="4"/>
      <c r="B12155" s="4"/>
      <c r="C12155" s="4"/>
      <c r="D12155" s="4"/>
      <c r="E12155" s="4"/>
      <c r="F12155" s="4"/>
      <c r="G12155" s="4"/>
      <c r="H12155" s="4"/>
      <c r="I12155" s="4"/>
      <c r="J12155" s="4"/>
      <c r="K12155" s="4"/>
      <c r="L12155" s="4"/>
      <c r="M12155" s="4"/>
      <c r="N12155" s="4"/>
      <c r="O12155" s="4"/>
      <c r="P12155" s="4"/>
      <c r="Q12155" s="4"/>
      <c r="R12155" s="4"/>
      <c r="S12155" s="4"/>
      <c r="T12155" s="4"/>
      <c r="U12155" s="4"/>
      <c r="V12155" s="4"/>
      <c r="W12155" s="4"/>
      <c r="X12155" s="4"/>
      <c r="Y12155" s="4"/>
      <c r="Z12155" s="4"/>
      <c r="AA12155" s="4"/>
      <c r="AB12155" s="4"/>
      <c r="AC12155" s="4"/>
      <c r="AD12155" s="4"/>
      <c r="AE12155" s="4"/>
      <c r="AF12155" s="4"/>
      <c r="AG12155" s="14"/>
    </row>
    <row r="12156" s="11" customFormat="1" spans="1:33">
      <c r="A12156" s="4"/>
      <c r="B12156" s="4"/>
      <c r="C12156" s="4"/>
      <c r="D12156" s="4"/>
      <c r="E12156" s="4"/>
      <c r="F12156" s="4"/>
      <c r="G12156" s="4"/>
      <c r="H12156" s="4"/>
      <c r="I12156" s="4"/>
      <c r="J12156" s="4"/>
      <c r="K12156" s="4"/>
      <c r="L12156" s="4"/>
      <c r="M12156" s="4"/>
      <c r="N12156" s="4"/>
      <c r="O12156" s="4"/>
      <c r="P12156" s="4"/>
      <c r="Q12156" s="4"/>
      <c r="R12156" s="4"/>
      <c r="S12156" s="4"/>
      <c r="T12156" s="4"/>
      <c r="U12156" s="4"/>
      <c r="V12156" s="4"/>
      <c r="W12156" s="4"/>
      <c r="X12156" s="4"/>
      <c r="Y12156" s="4"/>
      <c r="Z12156" s="4"/>
      <c r="AA12156" s="4"/>
      <c r="AB12156" s="4"/>
      <c r="AC12156" s="4"/>
      <c r="AD12156" s="4"/>
      <c r="AE12156" s="4"/>
      <c r="AF12156" s="4"/>
      <c r="AG12156" s="14"/>
    </row>
    <row r="12157" s="11" customFormat="1" spans="1:33">
      <c r="A12157" s="4"/>
      <c r="B12157" s="4"/>
      <c r="C12157" s="4"/>
      <c r="D12157" s="4"/>
      <c r="E12157" s="4"/>
      <c r="F12157" s="4"/>
      <c r="G12157" s="4"/>
      <c r="H12157" s="4"/>
      <c r="I12157" s="4"/>
      <c r="J12157" s="4"/>
      <c r="K12157" s="4"/>
      <c r="L12157" s="4"/>
      <c r="M12157" s="4"/>
      <c r="N12157" s="4"/>
      <c r="O12157" s="4"/>
      <c r="P12157" s="4"/>
      <c r="Q12157" s="4"/>
      <c r="R12157" s="4"/>
      <c r="S12157" s="4"/>
      <c r="T12157" s="4"/>
      <c r="U12157" s="4"/>
      <c r="V12157" s="4"/>
      <c r="W12157" s="4"/>
      <c r="X12157" s="4"/>
      <c r="Y12157" s="4"/>
      <c r="Z12157" s="4"/>
      <c r="AA12157" s="4"/>
      <c r="AB12157" s="4"/>
      <c r="AC12157" s="4"/>
      <c r="AD12157" s="4"/>
      <c r="AE12157" s="4"/>
      <c r="AF12157" s="4"/>
      <c r="AG12157" s="14"/>
    </row>
    <row r="12158" s="11" customFormat="1" spans="1:33">
      <c r="A12158" s="4"/>
      <c r="B12158" s="4"/>
      <c r="C12158" s="4"/>
      <c r="D12158" s="4"/>
      <c r="E12158" s="4"/>
      <c r="F12158" s="4"/>
      <c r="G12158" s="4"/>
      <c r="H12158" s="4"/>
      <c r="I12158" s="4"/>
      <c r="J12158" s="4"/>
      <c r="K12158" s="4"/>
      <c r="L12158" s="4"/>
      <c r="M12158" s="4"/>
      <c r="N12158" s="4"/>
      <c r="O12158" s="4"/>
      <c r="P12158" s="4"/>
      <c r="Q12158" s="4"/>
      <c r="R12158" s="4"/>
      <c r="S12158" s="4"/>
      <c r="T12158" s="4"/>
      <c r="U12158" s="4"/>
      <c r="V12158" s="4"/>
      <c r="W12158" s="4"/>
      <c r="X12158" s="4"/>
      <c r="Y12158" s="4"/>
      <c r="Z12158" s="4"/>
      <c r="AA12158" s="4"/>
      <c r="AB12158" s="4"/>
      <c r="AC12158" s="4"/>
      <c r="AD12158" s="4"/>
      <c r="AE12158" s="4"/>
      <c r="AF12158" s="4"/>
      <c r="AG12158" s="14"/>
    </row>
    <row r="12159" s="11" customFormat="1" spans="1:33">
      <c r="A12159" s="4"/>
      <c r="B12159" s="4"/>
      <c r="C12159" s="4"/>
      <c r="D12159" s="4"/>
      <c r="E12159" s="4"/>
      <c r="F12159" s="4"/>
      <c r="G12159" s="4"/>
      <c r="H12159" s="4"/>
      <c r="I12159" s="4"/>
      <c r="J12159" s="4"/>
      <c r="K12159" s="4"/>
      <c r="L12159" s="4"/>
      <c r="M12159" s="4"/>
      <c r="N12159" s="4"/>
      <c r="O12159" s="4"/>
      <c r="P12159" s="4"/>
      <c r="Q12159" s="4"/>
      <c r="R12159" s="4"/>
      <c r="S12159" s="4"/>
      <c r="T12159" s="4"/>
      <c r="U12159" s="4"/>
      <c r="V12159" s="4"/>
      <c r="W12159" s="4"/>
      <c r="X12159" s="4"/>
      <c r="Y12159" s="4"/>
      <c r="Z12159" s="4"/>
      <c r="AA12159" s="4"/>
      <c r="AB12159" s="4"/>
      <c r="AC12159" s="4"/>
      <c r="AD12159" s="4"/>
      <c r="AE12159" s="4"/>
      <c r="AF12159" s="4"/>
      <c r="AG12159" s="14"/>
    </row>
    <row r="12160" s="11" customFormat="1" spans="1:33">
      <c r="A12160" s="4"/>
      <c r="B12160" s="4"/>
      <c r="C12160" s="4"/>
      <c r="D12160" s="4"/>
      <c r="E12160" s="4"/>
      <c r="F12160" s="4"/>
      <c r="G12160" s="4"/>
      <c r="H12160" s="4"/>
      <c r="I12160" s="4"/>
      <c r="J12160" s="4"/>
      <c r="K12160" s="4"/>
      <c r="L12160" s="4"/>
      <c r="M12160" s="4"/>
      <c r="N12160" s="4"/>
      <c r="O12160" s="4"/>
      <c r="P12160" s="4"/>
      <c r="Q12160" s="4"/>
      <c r="R12160" s="4"/>
      <c r="S12160" s="4"/>
      <c r="T12160" s="4"/>
      <c r="U12160" s="4"/>
      <c r="V12160" s="4"/>
      <c r="W12160" s="4"/>
      <c r="X12160" s="4"/>
      <c r="Y12160" s="4"/>
      <c r="Z12160" s="4"/>
      <c r="AA12160" s="4"/>
      <c r="AB12160" s="4"/>
      <c r="AC12160" s="4"/>
      <c r="AD12160" s="4"/>
      <c r="AE12160" s="4"/>
      <c r="AF12160" s="4"/>
      <c r="AG12160" s="14"/>
    </row>
    <row r="12161" s="11" customFormat="1" spans="1:33">
      <c r="A12161" s="4"/>
      <c r="B12161" s="4"/>
      <c r="C12161" s="4"/>
      <c r="D12161" s="4"/>
      <c r="E12161" s="4"/>
      <c r="F12161" s="4"/>
      <c r="G12161" s="4"/>
      <c r="H12161" s="4"/>
      <c r="I12161" s="4"/>
      <c r="J12161" s="4"/>
      <c r="K12161" s="4"/>
      <c r="L12161" s="4"/>
      <c r="M12161" s="4"/>
      <c r="N12161" s="4"/>
      <c r="O12161" s="4"/>
      <c r="P12161" s="4"/>
      <c r="Q12161" s="4"/>
      <c r="R12161" s="4"/>
      <c r="S12161" s="4"/>
      <c r="T12161" s="4"/>
      <c r="U12161" s="4"/>
      <c r="V12161" s="4"/>
      <c r="W12161" s="4"/>
      <c r="X12161" s="4"/>
      <c r="Y12161" s="4"/>
      <c r="Z12161" s="4"/>
      <c r="AA12161" s="4"/>
      <c r="AB12161" s="4"/>
      <c r="AC12161" s="4"/>
      <c r="AD12161" s="4"/>
      <c r="AE12161" s="4"/>
      <c r="AF12161" s="4"/>
      <c r="AG12161" s="14"/>
    </row>
    <row r="12162" s="11" customFormat="1" spans="1:33">
      <c r="A12162" s="4"/>
      <c r="B12162" s="4"/>
      <c r="C12162" s="4"/>
      <c r="D12162" s="4"/>
      <c r="E12162" s="4"/>
      <c r="F12162" s="4"/>
      <c r="G12162" s="4"/>
      <c r="H12162" s="4"/>
      <c r="I12162" s="4"/>
      <c r="J12162" s="4"/>
      <c r="K12162" s="4"/>
      <c r="L12162" s="4"/>
      <c r="M12162" s="4"/>
      <c r="N12162" s="4"/>
      <c r="O12162" s="4"/>
      <c r="P12162" s="4"/>
      <c r="Q12162" s="4"/>
      <c r="R12162" s="4"/>
      <c r="S12162" s="4"/>
      <c r="T12162" s="4"/>
      <c r="U12162" s="4"/>
      <c r="V12162" s="4"/>
      <c r="W12162" s="4"/>
      <c r="X12162" s="4"/>
      <c r="Y12162" s="4"/>
      <c r="Z12162" s="4"/>
      <c r="AA12162" s="4"/>
      <c r="AB12162" s="4"/>
      <c r="AC12162" s="4"/>
      <c r="AD12162" s="4"/>
      <c r="AE12162" s="4"/>
      <c r="AF12162" s="4"/>
      <c r="AG12162" s="14"/>
    </row>
    <row r="12163" s="11" customFormat="1" spans="1:33">
      <c r="A12163" s="4"/>
      <c r="B12163" s="4"/>
      <c r="C12163" s="4"/>
      <c r="D12163" s="4"/>
      <c r="E12163" s="4"/>
      <c r="F12163" s="4"/>
      <c r="G12163" s="4"/>
      <c r="H12163" s="4"/>
      <c r="I12163" s="4"/>
      <c r="J12163" s="4"/>
      <c r="K12163" s="4"/>
      <c r="L12163" s="4"/>
      <c r="M12163" s="4"/>
      <c r="N12163" s="4"/>
      <c r="O12163" s="4"/>
      <c r="P12163" s="4"/>
      <c r="Q12163" s="4"/>
      <c r="R12163" s="4"/>
      <c r="S12163" s="4"/>
      <c r="T12163" s="4"/>
      <c r="U12163" s="4"/>
      <c r="V12163" s="4"/>
      <c r="W12163" s="4"/>
      <c r="X12163" s="4"/>
      <c r="Y12163" s="4"/>
      <c r="Z12163" s="4"/>
      <c r="AA12163" s="4"/>
      <c r="AB12163" s="4"/>
      <c r="AC12163" s="4"/>
      <c r="AD12163" s="4"/>
      <c r="AE12163" s="4"/>
      <c r="AF12163" s="4"/>
      <c r="AG12163" s="14"/>
    </row>
    <row r="12164" s="11" customFormat="1" spans="1:33">
      <c r="A12164" s="4"/>
      <c r="B12164" s="4"/>
      <c r="C12164" s="4"/>
      <c r="D12164" s="4"/>
      <c r="E12164" s="4"/>
      <c r="F12164" s="4"/>
      <c r="G12164" s="4"/>
      <c r="H12164" s="4"/>
      <c r="I12164" s="4"/>
      <c r="J12164" s="4"/>
      <c r="K12164" s="4"/>
      <c r="L12164" s="4"/>
      <c r="M12164" s="4"/>
      <c r="N12164" s="4"/>
      <c r="O12164" s="4"/>
      <c r="P12164" s="4"/>
      <c r="Q12164" s="4"/>
      <c r="R12164" s="4"/>
      <c r="S12164" s="4"/>
      <c r="T12164" s="4"/>
      <c r="U12164" s="4"/>
      <c r="V12164" s="4"/>
      <c r="W12164" s="4"/>
      <c r="X12164" s="4"/>
      <c r="Y12164" s="4"/>
      <c r="Z12164" s="4"/>
      <c r="AA12164" s="4"/>
      <c r="AB12164" s="4"/>
      <c r="AC12164" s="4"/>
      <c r="AD12164" s="4"/>
      <c r="AE12164" s="4"/>
      <c r="AF12164" s="4"/>
      <c r="AG12164" s="14"/>
    </row>
    <row r="12165" s="11" customFormat="1" spans="1:33">
      <c r="A12165" s="4"/>
      <c r="B12165" s="4"/>
      <c r="C12165" s="4"/>
      <c r="D12165" s="4"/>
      <c r="E12165" s="4"/>
      <c r="F12165" s="4"/>
      <c r="G12165" s="4"/>
      <c r="H12165" s="4"/>
      <c r="I12165" s="4"/>
      <c r="J12165" s="4"/>
      <c r="K12165" s="4"/>
      <c r="L12165" s="4"/>
      <c r="M12165" s="4"/>
      <c r="N12165" s="4"/>
      <c r="O12165" s="4"/>
      <c r="P12165" s="4"/>
      <c r="Q12165" s="4"/>
      <c r="R12165" s="4"/>
      <c r="S12165" s="4"/>
      <c r="T12165" s="4"/>
      <c r="U12165" s="4"/>
      <c r="V12165" s="4"/>
      <c r="W12165" s="4"/>
      <c r="X12165" s="4"/>
      <c r="Y12165" s="4"/>
      <c r="Z12165" s="4"/>
      <c r="AA12165" s="4"/>
      <c r="AB12165" s="4"/>
      <c r="AC12165" s="4"/>
      <c r="AD12165" s="4"/>
      <c r="AE12165" s="4"/>
      <c r="AF12165" s="4"/>
      <c r="AG12165" s="14"/>
    </row>
    <row r="12166" s="11" customFormat="1" spans="1:33">
      <c r="A12166" s="4"/>
      <c r="B12166" s="4"/>
      <c r="C12166" s="4"/>
      <c r="D12166" s="4"/>
      <c r="E12166" s="4"/>
      <c r="F12166" s="4"/>
      <c r="G12166" s="4"/>
      <c r="H12166" s="4"/>
      <c r="I12166" s="4"/>
      <c r="J12166" s="4"/>
      <c r="K12166" s="4"/>
      <c r="L12166" s="4"/>
      <c r="M12166" s="4"/>
      <c r="N12166" s="4"/>
      <c r="O12166" s="4"/>
      <c r="P12166" s="4"/>
      <c r="Q12166" s="4"/>
      <c r="R12166" s="4"/>
      <c r="S12166" s="4"/>
      <c r="T12166" s="4"/>
      <c r="U12166" s="4"/>
      <c r="V12166" s="4"/>
      <c r="W12166" s="4"/>
      <c r="X12166" s="4"/>
      <c r="Y12166" s="4"/>
      <c r="Z12166" s="4"/>
      <c r="AA12166" s="4"/>
      <c r="AB12166" s="4"/>
      <c r="AC12166" s="4"/>
      <c r="AD12166" s="4"/>
      <c r="AE12166" s="4"/>
      <c r="AF12166" s="4"/>
      <c r="AG12166" s="14"/>
    </row>
    <row r="12167" s="11" customFormat="1" spans="1:33">
      <c r="A12167" s="4"/>
      <c r="B12167" s="4"/>
      <c r="C12167" s="4"/>
      <c r="D12167" s="4"/>
      <c r="E12167" s="4"/>
      <c r="F12167" s="4"/>
      <c r="G12167" s="4"/>
      <c r="H12167" s="4"/>
      <c r="I12167" s="4"/>
      <c r="J12167" s="4"/>
      <c r="K12167" s="4"/>
      <c r="L12167" s="4"/>
      <c r="M12167" s="4"/>
      <c r="N12167" s="4"/>
      <c r="O12167" s="4"/>
      <c r="P12167" s="4"/>
      <c r="Q12167" s="4"/>
      <c r="R12167" s="4"/>
      <c r="S12167" s="4"/>
      <c r="T12167" s="4"/>
      <c r="U12167" s="4"/>
      <c r="V12167" s="4"/>
      <c r="W12167" s="4"/>
      <c r="X12167" s="4"/>
      <c r="Y12167" s="4"/>
      <c r="Z12167" s="4"/>
      <c r="AA12167" s="4"/>
      <c r="AB12167" s="4"/>
      <c r="AC12167" s="4"/>
      <c r="AD12167" s="4"/>
      <c r="AE12167" s="4"/>
      <c r="AF12167" s="4"/>
      <c r="AG12167" s="14"/>
    </row>
    <row r="12168" s="11" customFormat="1" spans="1:33">
      <c r="A12168" s="4"/>
      <c r="B12168" s="4"/>
      <c r="C12168" s="4"/>
      <c r="D12168" s="4"/>
      <c r="E12168" s="4"/>
      <c r="F12168" s="4"/>
      <c r="G12168" s="4"/>
      <c r="H12168" s="4"/>
      <c r="I12168" s="4"/>
      <c r="J12168" s="4"/>
      <c r="K12168" s="4"/>
      <c r="L12168" s="4"/>
      <c r="M12168" s="4"/>
      <c r="N12168" s="4"/>
      <c r="O12168" s="4"/>
      <c r="P12168" s="4"/>
      <c r="Q12168" s="4"/>
      <c r="R12168" s="4"/>
      <c r="S12168" s="4"/>
      <c r="T12168" s="4"/>
      <c r="U12168" s="4"/>
      <c r="V12168" s="4"/>
      <c r="W12168" s="4"/>
      <c r="X12168" s="4"/>
      <c r="Y12168" s="4"/>
      <c r="Z12168" s="4"/>
      <c r="AA12168" s="4"/>
      <c r="AB12168" s="4"/>
      <c r="AC12168" s="4"/>
      <c r="AD12168" s="4"/>
      <c r="AE12168" s="4"/>
      <c r="AF12168" s="4"/>
      <c r="AG12168" s="14"/>
    </row>
    <row r="12169" s="11" customFormat="1" spans="1:33">
      <c r="A12169" s="4"/>
      <c r="B12169" s="4"/>
      <c r="C12169" s="4"/>
      <c r="D12169" s="4"/>
      <c r="E12169" s="4"/>
      <c r="F12169" s="4"/>
      <c r="G12169" s="4"/>
      <c r="H12169" s="4"/>
      <c r="I12169" s="4"/>
      <c r="J12169" s="4"/>
      <c r="K12169" s="4"/>
      <c r="L12169" s="4"/>
      <c r="M12169" s="4"/>
      <c r="N12169" s="4"/>
      <c r="O12169" s="4"/>
      <c r="P12169" s="4"/>
      <c r="Q12169" s="4"/>
      <c r="R12169" s="4"/>
      <c r="S12169" s="4"/>
      <c r="T12169" s="4"/>
      <c r="U12169" s="4"/>
      <c r="V12169" s="4"/>
      <c r="W12169" s="4"/>
      <c r="X12169" s="4"/>
      <c r="Y12169" s="4"/>
      <c r="Z12169" s="4"/>
      <c r="AA12169" s="4"/>
      <c r="AB12169" s="4"/>
      <c r="AC12169" s="4"/>
      <c r="AD12169" s="4"/>
      <c r="AE12169" s="4"/>
      <c r="AF12169" s="4"/>
      <c r="AG12169" s="14"/>
    </row>
    <row r="12170" s="11" customFormat="1" spans="1:33">
      <c r="A12170" s="4"/>
      <c r="B12170" s="4"/>
      <c r="C12170" s="4"/>
      <c r="D12170" s="4"/>
      <c r="E12170" s="4"/>
      <c r="F12170" s="4"/>
      <c r="G12170" s="4"/>
      <c r="H12170" s="4"/>
      <c r="I12170" s="4"/>
      <c r="J12170" s="4"/>
      <c r="K12170" s="4"/>
      <c r="L12170" s="4"/>
      <c r="M12170" s="4"/>
      <c r="N12170" s="4"/>
      <c r="O12170" s="4"/>
      <c r="P12170" s="4"/>
      <c r="Q12170" s="4"/>
      <c r="R12170" s="4"/>
      <c r="S12170" s="4"/>
      <c r="T12170" s="4"/>
      <c r="U12170" s="4"/>
      <c r="V12170" s="4"/>
      <c r="W12170" s="4"/>
      <c r="X12170" s="4"/>
      <c r="Y12170" s="4"/>
      <c r="Z12170" s="4"/>
      <c r="AA12170" s="4"/>
      <c r="AB12170" s="4"/>
      <c r="AC12170" s="4"/>
      <c r="AD12170" s="4"/>
      <c r="AE12170" s="4"/>
      <c r="AF12170" s="4"/>
      <c r="AG12170" s="14"/>
    </row>
    <row r="12171" s="11" customFormat="1" spans="1:33">
      <c r="A12171" s="4"/>
      <c r="B12171" s="4"/>
      <c r="C12171" s="4"/>
      <c r="D12171" s="4"/>
      <c r="E12171" s="4"/>
      <c r="F12171" s="4"/>
      <c r="G12171" s="4"/>
      <c r="H12171" s="4"/>
      <c r="I12171" s="4"/>
      <c r="J12171" s="4"/>
      <c r="K12171" s="4"/>
      <c r="L12171" s="4"/>
      <c r="M12171" s="4"/>
      <c r="N12171" s="4"/>
      <c r="O12171" s="4"/>
      <c r="P12171" s="4"/>
      <c r="Q12171" s="4"/>
      <c r="R12171" s="4"/>
      <c r="S12171" s="4"/>
      <c r="T12171" s="4"/>
      <c r="U12171" s="4"/>
      <c r="V12171" s="4"/>
      <c r="W12171" s="4"/>
      <c r="X12171" s="4"/>
      <c r="Y12171" s="4"/>
      <c r="Z12171" s="4"/>
      <c r="AA12171" s="4"/>
      <c r="AB12171" s="4"/>
      <c r="AC12171" s="4"/>
      <c r="AD12171" s="4"/>
      <c r="AE12171" s="4"/>
      <c r="AF12171" s="4"/>
      <c r="AG12171" s="14"/>
    </row>
    <row r="12172" s="11" customFormat="1" spans="1:33">
      <c r="A12172" s="4"/>
      <c r="B12172" s="4"/>
      <c r="C12172" s="4"/>
      <c r="D12172" s="4"/>
      <c r="E12172" s="4"/>
      <c r="F12172" s="4"/>
      <c r="G12172" s="4"/>
      <c r="H12172" s="4"/>
      <c r="I12172" s="4"/>
      <c r="J12172" s="4"/>
      <c r="K12172" s="4"/>
      <c r="L12172" s="4"/>
      <c r="M12172" s="4"/>
      <c r="N12172" s="4"/>
      <c r="O12172" s="4"/>
      <c r="P12172" s="4"/>
      <c r="Q12172" s="4"/>
      <c r="R12172" s="4"/>
      <c r="S12172" s="4"/>
      <c r="T12172" s="4"/>
      <c r="U12172" s="4"/>
      <c r="V12172" s="4"/>
      <c r="W12172" s="4"/>
      <c r="X12172" s="4"/>
      <c r="Y12172" s="4"/>
      <c r="Z12172" s="4"/>
      <c r="AA12172" s="4"/>
      <c r="AB12172" s="4"/>
      <c r="AC12172" s="4"/>
      <c r="AD12172" s="4"/>
      <c r="AE12172" s="4"/>
      <c r="AF12172" s="4"/>
      <c r="AG12172" s="14"/>
    </row>
    <row r="12173" s="11" customFormat="1" spans="1:33">
      <c r="A12173" s="4"/>
      <c r="B12173" s="4"/>
      <c r="C12173" s="4"/>
      <c r="D12173" s="4"/>
      <c r="E12173" s="4"/>
      <c r="F12173" s="4"/>
      <c r="G12173" s="4"/>
      <c r="H12173" s="4"/>
      <c r="I12173" s="4"/>
      <c r="J12173" s="4"/>
      <c r="K12173" s="4"/>
      <c r="L12173" s="4"/>
      <c r="M12173" s="4"/>
      <c r="N12173" s="4"/>
      <c r="O12173" s="4"/>
      <c r="P12173" s="4"/>
      <c r="Q12173" s="4"/>
      <c r="R12173" s="4"/>
      <c r="S12173" s="4"/>
      <c r="T12173" s="4"/>
      <c r="U12173" s="4"/>
      <c r="V12173" s="4"/>
      <c r="W12173" s="4"/>
      <c r="X12173" s="4"/>
      <c r="Y12173" s="4"/>
      <c r="Z12173" s="4"/>
      <c r="AA12173" s="4"/>
      <c r="AB12173" s="4"/>
      <c r="AC12173" s="4"/>
      <c r="AD12173" s="4"/>
      <c r="AE12173" s="4"/>
      <c r="AF12173" s="4"/>
      <c r="AG12173" s="14"/>
    </row>
    <row r="12174" s="11" customFormat="1" spans="1:33">
      <c r="A12174" s="4"/>
      <c r="B12174" s="4"/>
      <c r="C12174" s="4"/>
      <c r="D12174" s="4"/>
      <c r="E12174" s="4"/>
      <c r="F12174" s="4"/>
      <c r="G12174" s="4"/>
      <c r="H12174" s="4"/>
      <c r="I12174" s="4"/>
      <c r="J12174" s="4"/>
      <c r="K12174" s="4"/>
      <c r="L12174" s="4"/>
      <c r="M12174" s="4"/>
      <c r="N12174" s="4"/>
      <c r="O12174" s="4"/>
      <c r="P12174" s="4"/>
      <c r="Q12174" s="4"/>
      <c r="R12174" s="4"/>
      <c r="S12174" s="4"/>
      <c r="T12174" s="4"/>
      <c r="U12174" s="4"/>
      <c r="V12174" s="4"/>
      <c r="W12174" s="4"/>
      <c r="X12174" s="4"/>
      <c r="Y12174" s="4"/>
      <c r="Z12174" s="4"/>
      <c r="AA12174" s="4"/>
      <c r="AB12174" s="4"/>
      <c r="AC12174" s="4"/>
      <c r="AD12174" s="4"/>
      <c r="AE12174" s="4"/>
      <c r="AF12174" s="4"/>
      <c r="AG12174" s="14"/>
    </row>
    <row r="12175" s="11" customFormat="1" spans="1:33">
      <c r="A12175" s="4"/>
      <c r="B12175" s="4"/>
      <c r="C12175" s="4"/>
      <c r="D12175" s="4"/>
      <c r="E12175" s="4"/>
      <c r="F12175" s="4"/>
      <c r="G12175" s="4"/>
      <c r="H12175" s="4"/>
      <c r="I12175" s="4"/>
      <c r="J12175" s="4"/>
      <c r="K12175" s="4"/>
      <c r="L12175" s="4"/>
      <c r="M12175" s="4"/>
      <c r="N12175" s="4"/>
      <c r="O12175" s="4"/>
      <c r="P12175" s="4"/>
      <c r="Q12175" s="4"/>
      <c r="R12175" s="4"/>
      <c r="S12175" s="4"/>
      <c r="T12175" s="4"/>
      <c r="U12175" s="4"/>
      <c r="V12175" s="4"/>
      <c r="W12175" s="4"/>
      <c r="X12175" s="4"/>
      <c r="Y12175" s="4"/>
      <c r="Z12175" s="4"/>
      <c r="AA12175" s="4"/>
      <c r="AB12175" s="4"/>
      <c r="AC12175" s="4"/>
      <c r="AD12175" s="4"/>
      <c r="AE12175" s="4"/>
      <c r="AF12175" s="4"/>
      <c r="AG12175" s="14"/>
    </row>
    <row r="12176" s="11" customFormat="1" spans="1:33">
      <c r="A12176" s="4"/>
      <c r="B12176" s="4"/>
      <c r="C12176" s="4"/>
      <c r="D12176" s="4"/>
      <c r="E12176" s="4"/>
      <c r="F12176" s="4"/>
      <c r="G12176" s="4"/>
      <c r="H12176" s="4"/>
      <c r="I12176" s="4"/>
      <c r="J12176" s="4"/>
      <c r="K12176" s="4"/>
      <c r="L12176" s="4"/>
      <c r="M12176" s="4"/>
      <c r="N12176" s="4"/>
      <c r="O12176" s="4"/>
      <c r="P12176" s="4"/>
      <c r="Q12176" s="4"/>
      <c r="R12176" s="4"/>
      <c r="S12176" s="4"/>
      <c r="T12176" s="4"/>
      <c r="U12176" s="4"/>
      <c r="V12176" s="4"/>
      <c r="W12176" s="4"/>
      <c r="X12176" s="4"/>
      <c r="Y12176" s="4"/>
      <c r="Z12176" s="4"/>
      <c r="AA12176" s="4"/>
      <c r="AB12176" s="4"/>
      <c r="AC12176" s="4"/>
      <c r="AD12176" s="4"/>
      <c r="AE12176" s="4"/>
      <c r="AF12176" s="4"/>
      <c r="AG12176" s="14"/>
    </row>
    <row r="12177" s="11" customFormat="1" spans="1:33">
      <c r="A12177" s="4"/>
      <c r="B12177" s="4"/>
      <c r="C12177" s="4"/>
      <c r="D12177" s="4"/>
      <c r="E12177" s="4"/>
      <c r="F12177" s="4"/>
      <c r="G12177" s="4"/>
      <c r="H12177" s="4"/>
      <c r="I12177" s="4"/>
      <c r="J12177" s="4"/>
      <c r="K12177" s="4"/>
      <c r="L12177" s="4"/>
      <c r="M12177" s="4"/>
      <c r="N12177" s="4"/>
      <c r="O12177" s="4"/>
      <c r="P12177" s="4"/>
      <c r="Q12177" s="4"/>
      <c r="R12177" s="4"/>
      <c r="S12177" s="4"/>
      <c r="T12177" s="4"/>
      <c r="U12177" s="4"/>
      <c r="V12177" s="4"/>
      <c r="W12177" s="4"/>
      <c r="X12177" s="4"/>
      <c r="Y12177" s="4"/>
      <c r="Z12177" s="4"/>
      <c r="AA12177" s="4"/>
      <c r="AB12177" s="4"/>
      <c r="AC12177" s="4"/>
      <c r="AD12177" s="4"/>
      <c r="AE12177" s="4"/>
      <c r="AF12177" s="4"/>
      <c r="AG12177" s="14"/>
    </row>
    <row r="12178" s="11" customFormat="1" spans="1:33">
      <c r="A12178" s="4"/>
      <c r="B12178" s="4"/>
      <c r="C12178" s="4"/>
      <c r="D12178" s="4"/>
      <c r="E12178" s="4"/>
      <c r="F12178" s="4"/>
      <c r="G12178" s="4"/>
      <c r="H12178" s="4"/>
      <c r="I12178" s="4"/>
      <c r="J12178" s="4"/>
      <c r="K12178" s="4"/>
      <c r="L12178" s="4"/>
      <c r="M12178" s="4"/>
      <c r="N12178" s="4"/>
      <c r="O12178" s="4"/>
      <c r="P12178" s="4"/>
      <c r="Q12178" s="4"/>
      <c r="R12178" s="4"/>
      <c r="S12178" s="4"/>
      <c r="T12178" s="4"/>
      <c r="U12178" s="4"/>
      <c r="V12178" s="4"/>
      <c r="W12178" s="4"/>
      <c r="X12178" s="4"/>
      <c r="Y12178" s="4"/>
      <c r="Z12178" s="4"/>
      <c r="AA12178" s="4"/>
      <c r="AB12178" s="4"/>
      <c r="AC12178" s="4"/>
      <c r="AD12178" s="4"/>
      <c r="AE12178" s="4"/>
      <c r="AF12178" s="4"/>
      <c r="AG12178" s="14"/>
    </row>
    <row r="12179" s="11" customFormat="1" spans="1:33">
      <c r="A12179" s="4"/>
      <c r="B12179" s="4"/>
      <c r="C12179" s="4"/>
      <c r="D12179" s="4"/>
      <c r="E12179" s="4"/>
      <c r="F12179" s="4"/>
      <c r="G12179" s="4"/>
      <c r="H12179" s="4"/>
      <c r="I12179" s="4"/>
      <c r="J12179" s="4"/>
      <c r="K12179" s="4"/>
      <c r="L12179" s="4"/>
      <c r="M12179" s="4"/>
      <c r="N12179" s="4"/>
      <c r="O12179" s="4"/>
      <c r="P12179" s="4"/>
      <c r="Q12179" s="4"/>
      <c r="R12179" s="4"/>
      <c r="S12179" s="4"/>
      <c r="T12179" s="4"/>
      <c r="U12179" s="4"/>
      <c r="V12179" s="4"/>
      <c r="W12179" s="4"/>
      <c r="X12179" s="4"/>
      <c r="Y12179" s="4"/>
      <c r="Z12179" s="4"/>
      <c r="AA12179" s="4"/>
      <c r="AB12179" s="4"/>
      <c r="AC12179" s="4"/>
      <c r="AD12179" s="4"/>
      <c r="AE12179" s="4"/>
      <c r="AF12179" s="4"/>
      <c r="AG12179" s="14"/>
    </row>
    <row r="12180" s="11" customFormat="1" spans="1:33">
      <c r="A12180" s="4"/>
      <c r="B12180" s="4"/>
      <c r="C12180" s="4"/>
      <c r="D12180" s="4"/>
      <c r="E12180" s="4"/>
      <c r="F12180" s="4"/>
      <c r="G12180" s="4"/>
      <c r="H12180" s="4"/>
      <c r="I12180" s="4"/>
      <c r="J12180" s="4"/>
      <c r="K12180" s="4"/>
      <c r="L12180" s="4"/>
      <c r="M12180" s="4"/>
      <c r="N12180" s="4"/>
      <c r="O12180" s="4"/>
      <c r="P12180" s="4"/>
      <c r="Q12180" s="4"/>
      <c r="R12180" s="4"/>
      <c r="S12180" s="4"/>
      <c r="T12180" s="4"/>
      <c r="U12180" s="4"/>
      <c r="V12180" s="4"/>
      <c r="W12180" s="4"/>
      <c r="X12180" s="4"/>
      <c r="Y12180" s="4"/>
      <c r="Z12180" s="4"/>
      <c r="AA12180" s="4"/>
      <c r="AB12180" s="4"/>
      <c r="AC12180" s="4"/>
      <c r="AD12180" s="4"/>
      <c r="AE12180" s="4"/>
      <c r="AF12180" s="4"/>
      <c r="AG12180" s="14"/>
    </row>
    <row r="12181" s="11" customFormat="1" spans="1:33">
      <c r="A12181" s="4"/>
      <c r="B12181" s="4"/>
      <c r="C12181" s="4"/>
      <c r="D12181" s="4"/>
      <c r="E12181" s="4"/>
      <c r="F12181" s="4"/>
      <c r="G12181" s="4"/>
      <c r="H12181" s="4"/>
      <c r="I12181" s="4"/>
      <c r="J12181" s="4"/>
      <c r="K12181" s="4"/>
      <c r="L12181" s="4"/>
      <c r="M12181" s="4"/>
      <c r="N12181" s="4"/>
      <c r="O12181" s="4"/>
      <c r="P12181" s="4"/>
      <c r="Q12181" s="4"/>
      <c r="R12181" s="4"/>
      <c r="S12181" s="4"/>
      <c r="T12181" s="4"/>
      <c r="U12181" s="4"/>
      <c r="V12181" s="4"/>
      <c r="W12181" s="4"/>
      <c r="X12181" s="4"/>
      <c r="Y12181" s="4"/>
      <c r="Z12181" s="4"/>
      <c r="AA12181" s="4"/>
      <c r="AB12181" s="4"/>
      <c r="AC12181" s="4"/>
      <c r="AD12181" s="4"/>
      <c r="AE12181" s="4"/>
      <c r="AF12181" s="4"/>
      <c r="AG12181" s="14"/>
    </row>
    <row r="12182" s="11" customFormat="1" spans="1:33">
      <c r="A12182" s="4"/>
      <c r="B12182" s="4"/>
      <c r="C12182" s="4"/>
      <c r="D12182" s="4"/>
      <c r="E12182" s="4"/>
      <c r="F12182" s="4"/>
      <c r="G12182" s="4"/>
      <c r="H12182" s="4"/>
      <c r="I12182" s="4"/>
      <c r="J12182" s="4"/>
      <c r="K12182" s="4"/>
      <c r="L12182" s="4"/>
      <c r="M12182" s="4"/>
      <c r="N12182" s="4"/>
      <c r="O12182" s="4"/>
      <c r="P12182" s="4"/>
      <c r="Q12182" s="4"/>
      <c r="R12182" s="4"/>
      <c r="S12182" s="4"/>
      <c r="T12182" s="4"/>
      <c r="U12182" s="4"/>
      <c r="V12182" s="4"/>
      <c r="W12182" s="4"/>
      <c r="X12182" s="4"/>
      <c r="Y12182" s="4"/>
      <c r="Z12182" s="4"/>
      <c r="AA12182" s="4"/>
      <c r="AB12182" s="4"/>
      <c r="AC12182" s="4"/>
      <c r="AD12182" s="4"/>
      <c r="AE12182" s="4"/>
      <c r="AF12182" s="4"/>
      <c r="AG12182" s="14"/>
    </row>
    <row r="12183" s="11" customFormat="1" spans="1:33">
      <c r="A12183" s="4"/>
      <c r="B12183" s="4"/>
      <c r="C12183" s="4"/>
      <c r="D12183" s="4"/>
      <c r="E12183" s="4"/>
      <c r="F12183" s="4"/>
      <c r="G12183" s="4"/>
      <c r="H12183" s="4"/>
      <c r="I12183" s="4"/>
      <c r="J12183" s="4"/>
      <c r="K12183" s="4"/>
      <c r="L12183" s="4"/>
      <c r="M12183" s="4"/>
      <c r="N12183" s="4"/>
      <c r="O12183" s="4"/>
      <c r="P12183" s="4"/>
      <c r="Q12183" s="4"/>
      <c r="R12183" s="4"/>
      <c r="S12183" s="4"/>
      <c r="T12183" s="4"/>
      <c r="U12183" s="4"/>
      <c r="V12183" s="4"/>
      <c r="W12183" s="4"/>
      <c r="X12183" s="4"/>
      <c r="Y12183" s="4"/>
      <c r="Z12183" s="4"/>
      <c r="AA12183" s="4"/>
      <c r="AB12183" s="4"/>
      <c r="AC12183" s="4"/>
      <c r="AD12183" s="4"/>
      <c r="AE12183" s="4"/>
      <c r="AF12183" s="4"/>
      <c r="AG12183" s="14"/>
    </row>
    <row r="12184" s="11" customFormat="1" spans="1:33">
      <c r="A12184" s="4"/>
      <c r="B12184" s="4"/>
      <c r="C12184" s="4"/>
      <c r="D12184" s="4"/>
      <c r="E12184" s="4"/>
      <c r="F12184" s="4"/>
      <c r="G12184" s="4"/>
      <c r="H12184" s="4"/>
      <c r="I12184" s="4"/>
      <c r="J12184" s="4"/>
      <c r="K12184" s="4"/>
      <c r="L12184" s="4"/>
      <c r="M12184" s="4"/>
      <c r="N12184" s="4"/>
      <c r="O12184" s="4"/>
      <c r="P12184" s="4"/>
      <c r="Q12184" s="4"/>
      <c r="R12184" s="4"/>
      <c r="S12184" s="4"/>
      <c r="T12184" s="4"/>
      <c r="U12184" s="4"/>
      <c r="V12184" s="4"/>
      <c r="W12184" s="4"/>
      <c r="X12184" s="4"/>
      <c r="Y12184" s="4"/>
      <c r="Z12184" s="4"/>
      <c r="AA12184" s="4"/>
      <c r="AB12184" s="4"/>
      <c r="AC12184" s="4"/>
      <c r="AD12184" s="4"/>
      <c r="AE12184" s="4"/>
      <c r="AF12184" s="4"/>
      <c r="AG12184" s="14"/>
    </row>
    <row r="12185" s="11" customFormat="1" spans="1:33">
      <c r="A12185" s="4"/>
      <c r="B12185" s="4"/>
      <c r="C12185" s="4"/>
      <c r="D12185" s="4"/>
      <c r="E12185" s="4"/>
      <c r="F12185" s="4"/>
      <c r="G12185" s="4"/>
      <c r="H12185" s="4"/>
      <c r="I12185" s="4"/>
      <c r="J12185" s="4"/>
      <c r="K12185" s="4"/>
      <c r="L12185" s="4"/>
      <c r="M12185" s="4"/>
      <c r="N12185" s="4"/>
      <c r="O12185" s="4"/>
      <c r="P12185" s="4"/>
      <c r="Q12185" s="4"/>
      <c r="R12185" s="4"/>
      <c r="S12185" s="4"/>
      <c r="T12185" s="4"/>
      <c r="U12185" s="4"/>
      <c r="V12185" s="4"/>
      <c r="W12185" s="4"/>
      <c r="X12185" s="4"/>
      <c r="Y12185" s="4"/>
      <c r="Z12185" s="4"/>
      <c r="AA12185" s="4"/>
      <c r="AB12185" s="4"/>
      <c r="AC12185" s="4"/>
      <c r="AD12185" s="4"/>
      <c r="AE12185" s="4"/>
      <c r="AF12185" s="4"/>
      <c r="AG12185" s="14"/>
    </row>
    <row r="12186" s="11" customFormat="1" spans="1:33">
      <c r="A12186" s="4"/>
      <c r="B12186" s="4"/>
      <c r="C12186" s="4"/>
      <c r="D12186" s="4"/>
      <c r="E12186" s="4"/>
      <c r="F12186" s="4"/>
      <c r="G12186" s="4"/>
      <c r="H12186" s="4"/>
      <c r="I12186" s="4"/>
      <c r="J12186" s="4"/>
      <c r="K12186" s="4"/>
      <c r="L12186" s="4"/>
      <c r="M12186" s="4"/>
      <c r="N12186" s="4"/>
      <c r="O12186" s="4"/>
      <c r="P12186" s="4"/>
      <c r="Q12186" s="4"/>
      <c r="R12186" s="4"/>
      <c r="S12186" s="4"/>
      <c r="T12186" s="4"/>
      <c r="U12186" s="4"/>
      <c r="V12186" s="4"/>
      <c r="W12186" s="4"/>
      <c r="X12186" s="4"/>
      <c r="Y12186" s="4"/>
      <c r="Z12186" s="4"/>
      <c r="AA12186" s="4"/>
      <c r="AB12186" s="4"/>
      <c r="AC12186" s="4"/>
      <c r="AD12186" s="4"/>
      <c r="AE12186" s="4"/>
      <c r="AF12186" s="4"/>
      <c r="AG12186" s="14"/>
    </row>
    <row r="12187" s="11" customFormat="1" spans="1:33">
      <c r="A12187" s="4"/>
      <c r="B12187" s="4"/>
      <c r="C12187" s="4"/>
      <c r="D12187" s="4"/>
      <c r="E12187" s="4"/>
      <c r="F12187" s="4"/>
      <c r="G12187" s="4"/>
      <c r="H12187" s="4"/>
      <c r="I12187" s="4"/>
      <c r="J12187" s="4"/>
      <c r="K12187" s="4"/>
      <c r="L12187" s="4"/>
      <c r="M12187" s="4"/>
      <c r="N12187" s="4"/>
      <c r="O12187" s="4"/>
      <c r="P12187" s="4"/>
      <c r="Q12187" s="4"/>
      <c r="R12187" s="4"/>
      <c r="S12187" s="4"/>
      <c r="T12187" s="4"/>
      <c r="U12187" s="4"/>
      <c r="V12187" s="4"/>
      <c r="W12187" s="4"/>
      <c r="X12187" s="4"/>
      <c r="Y12187" s="4"/>
      <c r="Z12187" s="4"/>
      <c r="AA12187" s="4"/>
      <c r="AB12187" s="4"/>
      <c r="AC12187" s="4"/>
      <c r="AD12187" s="4"/>
      <c r="AE12187" s="4"/>
      <c r="AF12187" s="4"/>
      <c r="AG12187" s="14"/>
    </row>
    <row r="12188" s="11" customFormat="1" spans="1:33">
      <c r="A12188" s="4"/>
      <c r="B12188" s="4"/>
      <c r="C12188" s="4"/>
      <c r="D12188" s="4"/>
      <c r="E12188" s="4"/>
      <c r="F12188" s="4"/>
      <c r="G12188" s="4"/>
      <c r="H12188" s="4"/>
      <c r="I12188" s="4"/>
      <c r="J12188" s="4"/>
      <c r="K12188" s="4"/>
      <c r="L12188" s="4"/>
      <c r="M12188" s="4"/>
      <c r="N12188" s="4"/>
      <c r="O12188" s="4"/>
      <c r="P12188" s="4"/>
      <c r="Q12188" s="4"/>
      <c r="R12188" s="4"/>
      <c r="S12188" s="4"/>
      <c r="T12188" s="4"/>
      <c r="U12188" s="4"/>
      <c r="V12188" s="4"/>
      <c r="W12188" s="4"/>
      <c r="X12188" s="4"/>
      <c r="Y12188" s="4"/>
      <c r="Z12188" s="4"/>
      <c r="AA12188" s="4"/>
      <c r="AB12188" s="4"/>
      <c r="AC12188" s="4"/>
      <c r="AD12188" s="4"/>
      <c r="AE12188" s="4"/>
      <c r="AF12188" s="4"/>
      <c r="AG12188" s="14"/>
    </row>
    <row r="12189" s="11" customFormat="1" spans="1:33">
      <c r="A12189" s="4"/>
      <c r="B12189" s="4"/>
      <c r="C12189" s="4"/>
      <c r="D12189" s="4"/>
      <c r="E12189" s="4"/>
      <c r="F12189" s="4"/>
      <c r="G12189" s="4"/>
      <c r="H12189" s="4"/>
      <c r="I12189" s="4"/>
      <c r="J12189" s="4"/>
      <c r="K12189" s="4"/>
      <c r="L12189" s="4"/>
      <c r="M12189" s="4"/>
      <c r="N12189" s="4"/>
      <c r="O12189" s="4"/>
      <c r="P12189" s="4"/>
      <c r="Q12189" s="4"/>
      <c r="R12189" s="4"/>
      <c r="S12189" s="4"/>
      <c r="T12189" s="4"/>
      <c r="U12189" s="4"/>
      <c r="V12189" s="4"/>
      <c r="W12189" s="4"/>
      <c r="X12189" s="4"/>
      <c r="Y12189" s="4"/>
      <c r="Z12189" s="4"/>
      <c r="AA12189" s="4"/>
      <c r="AB12189" s="4"/>
      <c r="AC12189" s="4"/>
      <c r="AD12189" s="4"/>
      <c r="AE12189" s="4"/>
      <c r="AF12189" s="4"/>
      <c r="AG12189" s="14"/>
    </row>
    <row r="12190" s="11" customFormat="1" spans="1:33">
      <c r="A12190" s="4"/>
      <c r="B12190" s="4"/>
      <c r="C12190" s="4"/>
      <c r="D12190" s="4"/>
      <c r="E12190" s="4"/>
      <c r="F12190" s="4"/>
      <c r="G12190" s="4"/>
      <c r="H12190" s="4"/>
      <c r="I12190" s="4"/>
      <c r="J12190" s="4"/>
      <c r="K12190" s="4"/>
      <c r="L12190" s="4"/>
      <c r="M12190" s="4"/>
      <c r="N12190" s="4"/>
      <c r="O12190" s="4"/>
      <c r="P12190" s="4"/>
      <c r="Q12190" s="4"/>
      <c r="R12190" s="4"/>
      <c r="S12190" s="4"/>
      <c r="T12190" s="4"/>
      <c r="U12190" s="4"/>
      <c r="V12190" s="4"/>
      <c r="W12190" s="4"/>
      <c r="X12190" s="4"/>
      <c r="Y12190" s="4"/>
      <c r="Z12190" s="4"/>
      <c r="AA12190" s="4"/>
      <c r="AB12190" s="4"/>
      <c r="AC12190" s="4"/>
      <c r="AD12190" s="4"/>
      <c r="AE12190" s="4"/>
      <c r="AF12190" s="4"/>
      <c r="AG12190" s="14"/>
    </row>
    <row r="12191" s="11" customFormat="1" spans="1:33">
      <c r="A12191" s="4"/>
      <c r="B12191" s="4"/>
      <c r="C12191" s="4"/>
      <c r="D12191" s="4"/>
      <c r="E12191" s="4"/>
      <c r="F12191" s="4"/>
      <c r="G12191" s="4"/>
      <c r="H12191" s="4"/>
      <c r="I12191" s="4"/>
      <c r="J12191" s="4"/>
      <c r="K12191" s="4"/>
      <c r="L12191" s="4"/>
      <c r="M12191" s="4"/>
      <c r="N12191" s="4"/>
      <c r="O12191" s="4"/>
      <c r="P12191" s="4"/>
      <c r="Q12191" s="4"/>
      <c r="R12191" s="4"/>
      <c r="S12191" s="4"/>
      <c r="T12191" s="4"/>
      <c r="U12191" s="4"/>
      <c r="V12191" s="4"/>
      <c r="W12191" s="4"/>
      <c r="X12191" s="4"/>
      <c r="Y12191" s="4"/>
      <c r="Z12191" s="4"/>
      <c r="AA12191" s="4"/>
      <c r="AB12191" s="4"/>
      <c r="AC12191" s="4"/>
      <c r="AD12191" s="4"/>
      <c r="AE12191" s="4"/>
      <c r="AF12191" s="4"/>
      <c r="AG12191" s="14"/>
    </row>
    <row r="12192" s="11" customFormat="1" spans="1:33">
      <c r="A12192" s="4"/>
      <c r="B12192" s="4"/>
      <c r="C12192" s="4"/>
      <c r="D12192" s="4"/>
      <c r="E12192" s="4"/>
      <c r="F12192" s="4"/>
      <c r="G12192" s="4"/>
      <c r="H12192" s="4"/>
      <c r="I12192" s="4"/>
      <c r="J12192" s="4"/>
      <c r="K12192" s="4"/>
      <c r="L12192" s="4"/>
      <c r="M12192" s="4"/>
      <c r="N12192" s="4"/>
      <c r="O12192" s="4"/>
      <c r="P12192" s="4"/>
      <c r="Q12192" s="4"/>
      <c r="R12192" s="4"/>
      <c r="S12192" s="4"/>
      <c r="T12192" s="4"/>
      <c r="U12192" s="4"/>
      <c r="V12192" s="4"/>
      <c r="W12192" s="4"/>
      <c r="X12192" s="4"/>
      <c r="Y12192" s="4"/>
      <c r="Z12192" s="4"/>
      <c r="AA12192" s="4"/>
      <c r="AB12192" s="4"/>
      <c r="AC12192" s="4"/>
      <c r="AD12192" s="4"/>
      <c r="AE12192" s="4"/>
      <c r="AF12192" s="4"/>
      <c r="AG12192" s="14"/>
    </row>
    <row r="12193" s="11" customFormat="1" spans="1:33">
      <c r="A12193" s="4"/>
      <c r="B12193" s="4"/>
      <c r="C12193" s="4"/>
      <c r="D12193" s="4"/>
      <c r="E12193" s="4"/>
      <c r="F12193" s="4"/>
      <c r="G12193" s="4"/>
      <c r="H12193" s="4"/>
      <c r="I12193" s="4"/>
      <c r="J12193" s="4"/>
      <c r="K12193" s="4"/>
      <c r="L12193" s="4"/>
      <c r="M12193" s="4"/>
      <c r="N12193" s="4"/>
      <c r="O12193" s="4"/>
      <c r="P12193" s="4"/>
      <c r="Q12193" s="4"/>
      <c r="R12193" s="4"/>
      <c r="S12193" s="4"/>
      <c r="T12193" s="4"/>
      <c r="U12193" s="4"/>
      <c r="V12193" s="4"/>
      <c r="W12193" s="4"/>
      <c r="X12193" s="4"/>
      <c r="Y12193" s="4"/>
      <c r="Z12193" s="4"/>
      <c r="AA12193" s="4"/>
      <c r="AB12193" s="4"/>
      <c r="AC12193" s="4"/>
      <c r="AD12193" s="4"/>
      <c r="AE12193" s="4"/>
      <c r="AF12193" s="4"/>
      <c r="AG12193" s="14"/>
    </row>
    <row r="12194" s="11" customFormat="1" spans="1:33">
      <c r="A12194" s="4"/>
      <c r="B12194" s="4"/>
      <c r="C12194" s="4"/>
      <c r="D12194" s="4"/>
      <c r="E12194" s="4"/>
      <c r="F12194" s="4"/>
      <c r="G12194" s="4"/>
      <c r="H12194" s="4"/>
      <c r="I12194" s="4"/>
      <c r="J12194" s="4"/>
      <c r="K12194" s="4"/>
      <c r="L12194" s="4"/>
      <c r="M12194" s="4"/>
      <c r="N12194" s="4"/>
      <c r="O12194" s="4"/>
      <c r="P12194" s="4"/>
      <c r="Q12194" s="4"/>
      <c r="R12194" s="4"/>
      <c r="S12194" s="4"/>
      <c r="T12194" s="4"/>
      <c r="U12194" s="4"/>
      <c r="V12194" s="4"/>
      <c r="W12194" s="4"/>
      <c r="X12194" s="4"/>
      <c r="Y12194" s="4"/>
      <c r="Z12194" s="4"/>
      <c r="AA12194" s="4"/>
      <c r="AB12194" s="4"/>
      <c r="AC12194" s="4"/>
      <c r="AD12194" s="4"/>
      <c r="AE12194" s="4"/>
      <c r="AF12194" s="4"/>
      <c r="AG12194" s="14"/>
    </row>
    <row r="12195" s="11" customFormat="1" spans="1:33">
      <c r="A12195" s="4"/>
      <c r="B12195" s="4"/>
      <c r="C12195" s="4"/>
      <c r="D12195" s="4"/>
      <c r="E12195" s="4"/>
      <c r="F12195" s="4"/>
      <c r="G12195" s="4"/>
      <c r="H12195" s="4"/>
      <c r="I12195" s="4"/>
      <c r="J12195" s="4"/>
      <c r="K12195" s="4"/>
      <c r="L12195" s="4"/>
      <c r="M12195" s="4"/>
      <c r="N12195" s="4"/>
      <c r="O12195" s="4"/>
      <c r="P12195" s="4"/>
      <c r="Q12195" s="4"/>
      <c r="R12195" s="4"/>
      <c r="S12195" s="4"/>
      <c r="T12195" s="4"/>
      <c r="U12195" s="4"/>
      <c r="V12195" s="4"/>
      <c r="W12195" s="4"/>
      <c r="X12195" s="4"/>
      <c r="Y12195" s="4"/>
      <c r="Z12195" s="4"/>
      <c r="AA12195" s="4"/>
      <c r="AB12195" s="4"/>
      <c r="AC12195" s="4"/>
      <c r="AD12195" s="4"/>
      <c r="AE12195" s="4"/>
      <c r="AF12195" s="4"/>
      <c r="AG12195" s="14"/>
    </row>
    <row r="12196" s="11" customFormat="1" spans="1:33">
      <c r="A12196" s="4"/>
      <c r="B12196" s="4"/>
      <c r="C12196" s="4"/>
      <c r="D12196" s="4"/>
      <c r="E12196" s="4"/>
      <c r="F12196" s="4"/>
      <c r="G12196" s="4"/>
      <c r="H12196" s="4"/>
      <c r="I12196" s="4"/>
      <c r="J12196" s="4"/>
      <c r="K12196" s="4"/>
      <c r="L12196" s="4"/>
      <c r="M12196" s="4"/>
      <c r="N12196" s="4"/>
      <c r="O12196" s="4"/>
      <c r="P12196" s="4"/>
      <c r="Q12196" s="4"/>
      <c r="R12196" s="4"/>
      <c r="S12196" s="4"/>
      <c r="T12196" s="4"/>
      <c r="U12196" s="4"/>
      <c r="V12196" s="4"/>
      <c r="W12196" s="4"/>
      <c r="X12196" s="4"/>
      <c r="Y12196" s="4"/>
      <c r="Z12196" s="4"/>
      <c r="AA12196" s="4"/>
      <c r="AB12196" s="4"/>
      <c r="AC12196" s="4"/>
      <c r="AD12196" s="4"/>
      <c r="AE12196" s="4"/>
      <c r="AF12196" s="4"/>
      <c r="AG12196" s="14"/>
    </row>
    <row r="12197" s="11" customFormat="1" spans="1:33">
      <c r="A12197" s="4"/>
      <c r="B12197" s="4"/>
      <c r="C12197" s="4"/>
      <c r="D12197" s="4"/>
      <c r="E12197" s="4"/>
      <c r="F12197" s="4"/>
      <c r="G12197" s="4"/>
      <c r="H12197" s="4"/>
      <c r="I12197" s="4"/>
      <c r="J12197" s="4"/>
      <c r="K12197" s="4"/>
      <c r="L12197" s="4"/>
      <c r="M12197" s="4"/>
      <c r="N12197" s="4"/>
      <c r="O12197" s="4"/>
      <c r="P12197" s="4"/>
      <c r="Q12197" s="4"/>
      <c r="R12197" s="4"/>
      <c r="S12197" s="4"/>
      <c r="T12197" s="4"/>
      <c r="U12197" s="4"/>
      <c r="V12197" s="4"/>
      <c r="W12197" s="4"/>
      <c r="X12197" s="4"/>
      <c r="Y12197" s="4"/>
      <c r="Z12197" s="4"/>
      <c r="AA12197" s="4"/>
      <c r="AB12197" s="4"/>
      <c r="AC12197" s="4"/>
      <c r="AD12197" s="4"/>
      <c r="AE12197" s="4"/>
      <c r="AF12197" s="4"/>
      <c r="AG12197" s="14"/>
    </row>
    <row r="12198" s="11" customFormat="1" spans="1:33">
      <c r="A12198" s="4"/>
      <c r="B12198" s="4"/>
      <c r="C12198" s="4"/>
      <c r="D12198" s="4"/>
      <c r="E12198" s="4"/>
      <c r="F12198" s="4"/>
      <c r="G12198" s="4"/>
      <c r="H12198" s="4"/>
      <c r="I12198" s="4"/>
      <c r="J12198" s="4"/>
      <c r="K12198" s="4"/>
      <c r="L12198" s="4"/>
      <c r="M12198" s="4"/>
      <c r="N12198" s="4"/>
      <c r="O12198" s="4"/>
      <c r="P12198" s="4"/>
      <c r="Q12198" s="4"/>
      <c r="R12198" s="4"/>
      <c r="S12198" s="4"/>
      <c r="T12198" s="4"/>
      <c r="U12198" s="4"/>
      <c r="V12198" s="4"/>
      <c r="W12198" s="4"/>
      <c r="X12198" s="4"/>
      <c r="Y12198" s="4"/>
      <c r="Z12198" s="4"/>
      <c r="AA12198" s="4"/>
      <c r="AB12198" s="4"/>
      <c r="AC12198" s="4"/>
      <c r="AD12198" s="4"/>
      <c r="AE12198" s="4"/>
      <c r="AF12198" s="4"/>
      <c r="AG12198" s="14"/>
    </row>
    <row r="12199" s="11" customFormat="1" spans="1:33">
      <c r="A12199" s="4"/>
      <c r="B12199" s="4"/>
      <c r="C12199" s="4"/>
      <c r="D12199" s="4"/>
      <c r="E12199" s="4"/>
      <c r="F12199" s="4"/>
      <c r="G12199" s="4"/>
      <c r="H12199" s="4"/>
      <c r="I12199" s="4"/>
      <c r="J12199" s="4"/>
      <c r="K12199" s="4"/>
      <c r="L12199" s="4"/>
      <c r="M12199" s="4"/>
      <c r="N12199" s="4"/>
      <c r="O12199" s="4"/>
      <c r="P12199" s="4"/>
      <c r="Q12199" s="4"/>
      <c r="R12199" s="4"/>
      <c r="S12199" s="4"/>
      <c r="T12199" s="4"/>
      <c r="U12199" s="4"/>
      <c r="V12199" s="4"/>
      <c r="W12199" s="4"/>
      <c r="X12199" s="4"/>
      <c r="Y12199" s="4"/>
      <c r="Z12199" s="4"/>
      <c r="AA12199" s="4"/>
      <c r="AB12199" s="4"/>
      <c r="AC12199" s="4"/>
      <c r="AD12199" s="4"/>
      <c r="AE12199" s="4"/>
      <c r="AF12199" s="4"/>
      <c r="AG12199" s="14"/>
    </row>
    <row r="12200" s="11" customFormat="1" spans="1:33">
      <c r="A12200" s="4"/>
      <c r="B12200" s="4"/>
      <c r="C12200" s="4"/>
      <c r="D12200" s="4"/>
      <c r="E12200" s="4"/>
      <c r="F12200" s="4"/>
      <c r="G12200" s="4"/>
      <c r="H12200" s="4"/>
      <c r="I12200" s="4"/>
      <c r="J12200" s="4"/>
      <c r="K12200" s="4"/>
      <c r="L12200" s="4"/>
      <c r="M12200" s="4"/>
      <c r="N12200" s="4"/>
      <c r="O12200" s="4"/>
      <c r="P12200" s="4"/>
      <c r="Q12200" s="4"/>
      <c r="R12200" s="4"/>
      <c r="S12200" s="4"/>
      <c r="T12200" s="4"/>
      <c r="U12200" s="4"/>
      <c r="V12200" s="4"/>
      <c r="W12200" s="4"/>
      <c r="X12200" s="4"/>
      <c r="Y12200" s="4"/>
      <c r="Z12200" s="4"/>
      <c r="AA12200" s="4"/>
      <c r="AB12200" s="4"/>
      <c r="AC12200" s="4"/>
      <c r="AD12200" s="4"/>
      <c r="AE12200" s="4"/>
      <c r="AF12200" s="4"/>
      <c r="AG12200" s="14"/>
    </row>
    <row r="12201" s="11" customFormat="1" spans="1:33">
      <c r="A12201" s="4"/>
      <c r="B12201" s="4"/>
      <c r="C12201" s="4"/>
      <c r="D12201" s="4"/>
      <c r="E12201" s="4"/>
      <c r="F12201" s="4"/>
      <c r="G12201" s="4"/>
      <c r="H12201" s="4"/>
      <c r="I12201" s="4"/>
      <c r="J12201" s="4"/>
      <c r="K12201" s="4"/>
      <c r="L12201" s="4"/>
      <c r="M12201" s="4"/>
      <c r="N12201" s="4"/>
      <c r="O12201" s="4"/>
      <c r="P12201" s="4"/>
      <c r="Q12201" s="4"/>
      <c r="R12201" s="4"/>
      <c r="S12201" s="4"/>
      <c r="T12201" s="4"/>
      <c r="U12201" s="4"/>
      <c r="V12201" s="4"/>
      <c r="W12201" s="4"/>
      <c r="X12201" s="4"/>
      <c r="Y12201" s="4"/>
      <c r="Z12201" s="4"/>
      <c r="AA12201" s="4"/>
      <c r="AB12201" s="4"/>
      <c r="AC12201" s="4"/>
      <c r="AD12201" s="4"/>
      <c r="AE12201" s="4"/>
      <c r="AF12201" s="4"/>
      <c r="AG12201" s="14"/>
    </row>
    <row r="12202" s="11" customFormat="1" spans="1:33">
      <c r="A12202" s="4"/>
      <c r="B12202" s="4"/>
      <c r="C12202" s="4"/>
      <c r="D12202" s="4"/>
      <c r="E12202" s="4"/>
      <c r="F12202" s="4"/>
      <c r="G12202" s="4"/>
      <c r="H12202" s="4"/>
      <c r="I12202" s="4"/>
      <c r="J12202" s="4"/>
      <c r="K12202" s="4"/>
      <c r="L12202" s="4"/>
      <c r="M12202" s="4"/>
      <c r="N12202" s="4"/>
      <c r="O12202" s="4"/>
      <c r="P12202" s="4"/>
      <c r="Q12202" s="4"/>
      <c r="R12202" s="4"/>
      <c r="S12202" s="4"/>
      <c r="T12202" s="4"/>
      <c r="U12202" s="4"/>
      <c r="V12202" s="4"/>
      <c r="W12202" s="4"/>
      <c r="X12202" s="4"/>
      <c r="Y12202" s="4"/>
      <c r="Z12202" s="4"/>
      <c r="AA12202" s="4"/>
      <c r="AB12202" s="4"/>
      <c r="AC12202" s="4"/>
      <c r="AD12202" s="4"/>
      <c r="AE12202" s="4"/>
      <c r="AF12202" s="4"/>
      <c r="AG12202" s="14"/>
    </row>
    <row r="12203" s="11" customFormat="1" spans="1:33">
      <c r="A12203" s="4"/>
      <c r="B12203" s="4"/>
      <c r="C12203" s="4"/>
      <c r="D12203" s="4"/>
      <c r="E12203" s="4"/>
      <c r="F12203" s="4"/>
      <c r="G12203" s="4"/>
      <c r="H12203" s="4"/>
      <c r="I12203" s="4"/>
      <c r="J12203" s="4"/>
      <c r="K12203" s="4"/>
      <c r="L12203" s="4"/>
      <c r="M12203" s="4"/>
      <c r="N12203" s="4"/>
      <c r="O12203" s="4"/>
      <c r="P12203" s="4"/>
      <c r="Q12203" s="4"/>
      <c r="R12203" s="4"/>
      <c r="S12203" s="4"/>
      <c r="T12203" s="4"/>
      <c r="U12203" s="4"/>
      <c r="V12203" s="4"/>
      <c r="W12203" s="4"/>
      <c r="X12203" s="4"/>
      <c r="Y12203" s="4"/>
      <c r="Z12203" s="4"/>
      <c r="AA12203" s="4"/>
      <c r="AB12203" s="4"/>
      <c r="AC12203" s="4"/>
      <c r="AD12203" s="4"/>
      <c r="AE12203" s="4"/>
      <c r="AF12203" s="4"/>
      <c r="AG12203" s="14"/>
    </row>
    <row r="12204" s="11" customFormat="1" spans="1:33">
      <c r="A12204" s="4"/>
      <c r="B12204" s="4"/>
      <c r="C12204" s="4"/>
      <c r="D12204" s="4"/>
      <c r="E12204" s="4"/>
      <c r="F12204" s="4"/>
      <c r="G12204" s="4"/>
      <c r="H12204" s="4"/>
      <c r="I12204" s="4"/>
      <c r="J12204" s="4"/>
      <c r="K12204" s="4"/>
      <c r="L12204" s="4"/>
      <c r="M12204" s="4"/>
      <c r="N12204" s="4"/>
      <c r="O12204" s="4"/>
      <c r="P12204" s="4"/>
      <c r="Q12204" s="4"/>
      <c r="R12204" s="4"/>
      <c r="S12204" s="4"/>
      <c r="T12204" s="4"/>
      <c r="U12204" s="4"/>
      <c r="V12204" s="4"/>
      <c r="W12204" s="4"/>
      <c r="X12204" s="4"/>
      <c r="Y12204" s="4"/>
      <c r="Z12204" s="4"/>
      <c r="AA12204" s="4"/>
      <c r="AB12204" s="4"/>
      <c r="AC12204" s="4"/>
      <c r="AD12204" s="4"/>
      <c r="AE12204" s="4"/>
      <c r="AF12204" s="4"/>
      <c r="AG12204" s="14"/>
    </row>
    <row r="12205" s="11" customFormat="1" spans="1:33">
      <c r="A12205" s="4"/>
      <c r="B12205" s="4"/>
      <c r="C12205" s="4"/>
      <c r="D12205" s="4"/>
      <c r="E12205" s="4"/>
      <c r="F12205" s="4"/>
      <c r="G12205" s="4"/>
      <c r="H12205" s="4"/>
      <c r="I12205" s="4"/>
      <c r="J12205" s="4"/>
      <c r="K12205" s="4"/>
      <c r="L12205" s="4"/>
      <c r="M12205" s="4"/>
      <c r="N12205" s="4"/>
      <c r="O12205" s="4"/>
      <c r="P12205" s="4"/>
      <c r="Q12205" s="4"/>
      <c r="R12205" s="4"/>
      <c r="S12205" s="4"/>
      <c r="T12205" s="4"/>
      <c r="U12205" s="4"/>
      <c r="V12205" s="4"/>
      <c r="W12205" s="4"/>
      <c r="X12205" s="4"/>
      <c r="Y12205" s="4"/>
      <c r="Z12205" s="4"/>
      <c r="AA12205" s="4"/>
      <c r="AB12205" s="4"/>
      <c r="AC12205" s="4"/>
      <c r="AD12205" s="4"/>
      <c r="AE12205" s="4"/>
      <c r="AF12205" s="4"/>
      <c r="AG12205" s="14"/>
    </row>
    <row r="12206" s="11" customFormat="1" spans="1:33">
      <c r="A12206" s="4"/>
      <c r="B12206" s="4"/>
      <c r="C12206" s="4"/>
      <c r="D12206" s="4"/>
      <c r="E12206" s="4"/>
      <c r="F12206" s="4"/>
      <c r="G12206" s="4"/>
      <c r="H12206" s="4"/>
      <c r="I12206" s="4"/>
      <c r="J12206" s="4"/>
      <c r="K12206" s="4"/>
      <c r="L12206" s="4"/>
      <c r="M12206" s="4"/>
      <c r="N12206" s="4"/>
      <c r="O12206" s="4"/>
      <c r="P12206" s="4"/>
      <c r="Q12206" s="4"/>
      <c r="R12206" s="4"/>
      <c r="S12206" s="4"/>
      <c r="T12206" s="4"/>
      <c r="U12206" s="4"/>
      <c r="V12206" s="4"/>
      <c r="W12206" s="4"/>
      <c r="X12206" s="4"/>
      <c r="Y12206" s="4"/>
      <c r="Z12206" s="4"/>
      <c r="AA12206" s="4"/>
      <c r="AB12206" s="4"/>
      <c r="AC12206" s="4"/>
      <c r="AD12206" s="4"/>
      <c r="AE12206" s="4"/>
      <c r="AF12206" s="4"/>
      <c r="AG12206" s="14"/>
    </row>
    <row r="12207" s="11" customFormat="1" spans="1:33">
      <c r="A12207" s="4"/>
      <c r="B12207" s="4"/>
      <c r="C12207" s="4"/>
      <c r="D12207" s="4"/>
      <c r="E12207" s="4"/>
      <c r="F12207" s="4"/>
      <c r="G12207" s="4"/>
      <c r="H12207" s="4"/>
      <c r="I12207" s="4"/>
      <c r="J12207" s="4"/>
      <c r="K12207" s="4"/>
      <c r="L12207" s="4"/>
      <c r="M12207" s="4"/>
      <c r="N12207" s="4"/>
      <c r="O12207" s="4"/>
      <c r="P12207" s="4"/>
      <c r="Q12207" s="4"/>
      <c r="R12207" s="4"/>
      <c r="S12207" s="4"/>
      <c r="T12207" s="4"/>
      <c r="U12207" s="4"/>
      <c r="V12207" s="4"/>
      <c r="W12207" s="4"/>
      <c r="X12207" s="4"/>
      <c r="Y12207" s="4"/>
      <c r="Z12207" s="4"/>
      <c r="AA12207" s="4"/>
      <c r="AB12207" s="4"/>
      <c r="AC12207" s="4"/>
      <c r="AD12207" s="4"/>
      <c r="AE12207" s="4"/>
      <c r="AF12207" s="4"/>
      <c r="AG12207" s="14"/>
    </row>
    <row r="12208" s="11" customFormat="1" spans="1:33">
      <c r="A12208" s="4"/>
      <c r="B12208" s="4"/>
      <c r="C12208" s="4"/>
      <c r="D12208" s="4"/>
      <c r="E12208" s="4"/>
      <c r="F12208" s="4"/>
      <c r="G12208" s="4"/>
      <c r="H12208" s="4"/>
      <c r="I12208" s="4"/>
      <c r="J12208" s="4"/>
      <c r="K12208" s="4"/>
      <c r="L12208" s="4"/>
      <c r="M12208" s="4"/>
      <c r="N12208" s="4"/>
      <c r="O12208" s="4"/>
      <c r="P12208" s="4"/>
      <c r="Q12208" s="4"/>
      <c r="R12208" s="4"/>
      <c r="S12208" s="4"/>
      <c r="T12208" s="4"/>
      <c r="U12208" s="4"/>
      <c r="V12208" s="4"/>
      <c r="W12208" s="4"/>
      <c r="X12208" s="4"/>
      <c r="Y12208" s="4"/>
      <c r="Z12208" s="4"/>
      <c r="AA12208" s="4"/>
      <c r="AB12208" s="4"/>
      <c r="AC12208" s="4"/>
      <c r="AD12208" s="4"/>
      <c r="AE12208" s="4"/>
      <c r="AF12208" s="4"/>
      <c r="AG12208" s="14"/>
    </row>
    <row r="12209" s="11" customFormat="1" spans="1:33">
      <c r="A12209" s="4"/>
      <c r="B12209" s="4"/>
      <c r="C12209" s="4"/>
      <c r="D12209" s="4"/>
      <c r="E12209" s="4"/>
      <c r="F12209" s="4"/>
      <c r="G12209" s="4"/>
      <c r="H12209" s="4"/>
      <c r="I12209" s="4"/>
      <c r="J12209" s="4"/>
      <c r="K12209" s="4"/>
      <c r="L12209" s="4"/>
      <c r="M12209" s="4"/>
      <c r="N12209" s="4"/>
      <c r="O12209" s="4"/>
      <c r="P12209" s="4"/>
      <c r="Q12209" s="4"/>
      <c r="R12209" s="4"/>
      <c r="S12209" s="4"/>
      <c r="T12209" s="4"/>
      <c r="U12209" s="4"/>
      <c r="V12209" s="4"/>
      <c r="W12209" s="4"/>
      <c r="X12209" s="4"/>
      <c r="Y12209" s="4"/>
      <c r="Z12209" s="4"/>
      <c r="AA12209" s="4"/>
      <c r="AB12209" s="4"/>
      <c r="AC12209" s="4"/>
      <c r="AD12209" s="4"/>
      <c r="AE12209" s="4"/>
      <c r="AF12209" s="4"/>
      <c r="AG12209" s="14"/>
    </row>
    <row r="12210" s="11" customFormat="1" spans="1:33">
      <c r="A12210" s="4"/>
      <c r="B12210" s="4"/>
      <c r="C12210" s="4"/>
      <c r="D12210" s="4"/>
      <c r="E12210" s="4"/>
      <c r="F12210" s="4"/>
      <c r="G12210" s="4"/>
      <c r="H12210" s="4"/>
      <c r="I12210" s="4"/>
      <c r="J12210" s="4"/>
      <c r="K12210" s="4"/>
      <c r="L12210" s="4"/>
      <c r="M12210" s="4"/>
      <c r="N12210" s="4"/>
      <c r="O12210" s="4"/>
      <c r="P12210" s="4"/>
      <c r="Q12210" s="4"/>
      <c r="R12210" s="4"/>
      <c r="S12210" s="4"/>
      <c r="T12210" s="4"/>
      <c r="U12210" s="4"/>
      <c r="V12210" s="4"/>
      <c r="W12210" s="4"/>
      <c r="X12210" s="4"/>
      <c r="Y12210" s="4"/>
      <c r="Z12210" s="4"/>
      <c r="AA12210" s="4"/>
      <c r="AB12210" s="4"/>
      <c r="AC12210" s="4"/>
      <c r="AD12210" s="4"/>
      <c r="AE12210" s="4"/>
      <c r="AF12210" s="4"/>
      <c r="AG12210" s="14"/>
    </row>
    <row r="12211" s="11" customFormat="1" spans="1:33">
      <c r="A12211" s="4"/>
      <c r="B12211" s="4"/>
      <c r="C12211" s="4"/>
      <c r="D12211" s="4"/>
      <c r="E12211" s="4"/>
      <c r="F12211" s="4"/>
      <c r="G12211" s="4"/>
      <c r="H12211" s="4"/>
      <c r="I12211" s="4"/>
      <c r="J12211" s="4"/>
      <c r="K12211" s="4"/>
      <c r="L12211" s="4"/>
      <c r="M12211" s="4"/>
      <c r="N12211" s="4"/>
      <c r="O12211" s="4"/>
      <c r="P12211" s="4"/>
      <c r="Q12211" s="4"/>
      <c r="R12211" s="4"/>
      <c r="S12211" s="4"/>
      <c r="T12211" s="4"/>
      <c r="U12211" s="4"/>
      <c r="V12211" s="4"/>
      <c r="W12211" s="4"/>
      <c r="X12211" s="4"/>
      <c r="Y12211" s="4"/>
      <c r="Z12211" s="4"/>
      <c r="AA12211" s="4"/>
      <c r="AB12211" s="4"/>
      <c r="AC12211" s="4"/>
      <c r="AD12211" s="4"/>
      <c r="AE12211" s="4"/>
      <c r="AF12211" s="4"/>
      <c r="AG12211" s="14"/>
    </row>
    <row r="12212" s="11" customFormat="1" spans="1:33">
      <c r="A12212" s="4"/>
      <c r="B12212" s="4"/>
      <c r="C12212" s="4"/>
      <c r="D12212" s="4"/>
      <c r="E12212" s="4"/>
      <c r="F12212" s="4"/>
      <c r="G12212" s="4"/>
      <c r="H12212" s="4"/>
      <c r="I12212" s="4"/>
      <c r="J12212" s="4"/>
      <c r="K12212" s="4"/>
      <c r="L12212" s="4"/>
      <c r="M12212" s="4"/>
      <c r="N12212" s="4"/>
      <c r="O12212" s="4"/>
      <c r="P12212" s="4"/>
      <c r="Q12212" s="4"/>
      <c r="R12212" s="4"/>
      <c r="S12212" s="4"/>
      <c r="T12212" s="4"/>
      <c r="U12212" s="4"/>
      <c r="V12212" s="4"/>
      <c r="W12212" s="4"/>
      <c r="X12212" s="4"/>
      <c r="Y12212" s="4"/>
      <c r="Z12212" s="4"/>
      <c r="AA12212" s="4"/>
      <c r="AB12212" s="4"/>
      <c r="AC12212" s="4"/>
      <c r="AD12212" s="4"/>
      <c r="AE12212" s="4"/>
      <c r="AF12212" s="4"/>
      <c r="AG12212" s="14"/>
    </row>
    <row r="12213" s="11" customFormat="1" spans="1:33">
      <c r="A12213" s="4"/>
      <c r="B12213" s="4"/>
      <c r="C12213" s="4"/>
      <c r="D12213" s="4"/>
      <c r="E12213" s="4"/>
      <c r="F12213" s="4"/>
      <c r="G12213" s="4"/>
      <c r="H12213" s="4"/>
      <c r="I12213" s="4"/>
      <c r="J12213" s="4"/>
      <c r="K12213" s="4"/>
      <c r="L12213" s="4"/>
      <c r="M12213" s="4"/>
      <c r="N12213" s="4"/>
      <c r="O12213" s="4"/>
      <c r="P12213" s="4"/>
      <c r="Q12213" s="4"/>
      <c r="R12213" s="4"/>
      <c r="S12213" s="4"/>
      <c r="T12213" s="4"/>
      <c r="U12213" s="4"/>
      <c r="V12213" s="4"/>
      <c r="W12213" s="4"/>
      <c r="X12213" s="4"/>
      <c r="Y12213" s="4"/>
      <c r="Z12213" s="4"/>
      <c r="AA12213" s="4"/>
      <c r="AB12213" s="4"/>
      <c r="AC12213" s="4"/>
      <c r="AD12213" s="4"/>
      <c r="AE12213" s="4"/>
      <c r="AF12213" s="4"/>
      <c r="AG12213" s="14"/>
    </row>
    <row r="12214" s="11" customFormat="1" spans="1:33">
      <c r="A12214" s="4"/>
      <c r="B12214" s="4"/>
      <c r="C12214" s="4"/>
      <c r="D12214" s="4"/>
      <c r="E12214" s="4"/>
      <c r="F12214" s="4"/>
      <c r="G12214" s="4"/>
      <c r="H12214" s="4"/>
      <c r="I12214" s="4"/>
      <c r="J12214" s="4"/>
      <c r="K12214" s="4"/>
      <c r="L12214" s="4"/>
      <c r="M12214" s="4"/>
      <c r="N12214" s="4"/>
      <c r="O12214" s="4"/>
      <c r="P12214" s="4"/>
      <c r="Q12214" s="4"/>
      <c r="R12214" s="4"/>
      <c r="S12214" s="4"/>
      <c r="T12214" s="4"/>
      <c r="U12214" s="4"/>
      <c r="V12214" s="4"/>
      <c r="W12214" s="4"/>
      <c r="X12214" s="4"/>
      <c r="Y12214" s="4"/>
      <c r="Z12214" s="4"/>
      <c r="AA12214" s="4"/>
      <c r="AB12214" s="4"/>
      <c r="AC12214" s="4"/>
      <c r="AD12214" s="4"/>
      <c r="AE12214" s="4"/>
      <c r="AF12214" s="4"/>
      <c r="AG12214" s="14"/>
    </row>
    <row r="12215" s="11" customFormat="1" spans="1:33">
      <c r="A12215" s="4"/>
      <c r="B12215" s="4"/>
      <c r="C12215" s="4"/>
      <c r="D12215" s="4"/>
      <c r="E12215" s="4"/>
      <c r="F12215" s="4"/>
      <c r="G12215" s="4"/>
      <c r="H12215" s="4"/>
      <c r="I12215" s="4"/>
      <c r="J12215" s="4"/>
      <c r="K12215" s="4"/>
      <c r="L12215" s="4"/>
      <c r="M12215" s="4"/>
      <c r="N12215" s="4"/>
      <c r="O12215" s="4"/>
      <c r="P12215" s="4"/>
      <c r="Q12215" s="4"/>
      <c r="R12215" s="4"/>
      <c r="S12215" s="4"/>
      <c r="T12215" s="4"/>
      <c r="U12215" s="4"/>
      <c r="V12215" s="4"/>
      <c r="W12215" s="4"/>
      <c r="X12215" s="4"/>
      <c r="Y12215" s="4"/>
      <c r="Z12215" s="4"/>
      <c r="AA12215" s="4"/>
      <c r="AB12215" s="4"/>
      <c r="AC12215" s="4"/>
      <c r="AD12215" s="4"/>
      <c r="AE12215" s="4"/>
      <c r="AF12215" s="4"/>
      <c r="AG12215" s="14"/>
    </row>
    <row r="12216" s="11" customFormat="1" spans="1:33">
      <c r="A12216" s="4"/>
      <c r="B12216" s="4"/>
      <c r="C12216" s="4"/>
      <c r="D12216" s="4"/>
      <c r="E12216" s="4"/>
      <c r="F12216" s="4"/>
      <c r="G12216" s="4"/>
      <c r="H12216" s="4"/>
      <c r="I12216" s="4"/>
      <c r="J12216" s="4"/>
      <c r="K12216" s="4"/>
      <c r="L12216" s="4"/>
      <c r="M12216" s="4"/>
      <c r="N12216" s="4"/>
      <c r="O12216" s="4"/>
      <c r="P12216" s="4"/>
      <c r="Q12216" s="4"/>
      <c r="R12216" s="4"/>
      <c r="S12216" s="4"/>
      <c r="T12216" s="4"/>
      <c r="U12216" s="4"/>
      <c r="V12216" s="4"/>
      <c r="W12216" s="4"/>
      <c r="X12216" s="4"/>
      <c r="Y12216" s="4"/>
      <c r="Z12216" s="4"/>
      <c r="AA12216" s="4"/>
      <c r="AB12216" s="4"/>
      <c r="AC12216" s="4"/>
      <c r="AD12216" s="4"/>
      <c r="AE12216" s="4"/>
      <c r="AF12216" s="4"/>
      <c r="AG12216" s="14"/>
    </row>
    <row r="12217" s="11" customFormat="1" spans="1:33">
      <c r="A12217" s="4"/>
      <c r="B12217" s="4"/>
      <c r="C12217" s="4"/>
      <c r="D12217" s="4"/>
      <c r="E12217" s="4"/>
      <c r="F12217" s="4"/>
      <c r="G12217" s="4"/>
      <c r="H12217" s="4"/>
      <c r="I12217" s="4"/>
      <c r="J12217" s="4"/>
      <c r="K12217" s="4"/>
      <c r="L12217" s="4"/>
      <c r="M12217" s="4"/>
      <c r="N12217" s="4"/>
      <c r="O12217" s="4"/>
      <c r="P12217" s="4"/>
      <c r="Q12217" s="4"/>
      <c r="R12217" s="4"/>
      <c r="S12217" s="4"/>
      <c r="T12217" s="4"/>
      <c r="U12217" s="4"/>
      <c r="V12217" s="4"/>
      <c r="W12217" s="4"/>
      <c r="X12217" s="4"/>
      <c r="Y12217" s="4"/>
      <c r="Z12217" s="4"/>
      <c r="AA12217" s="4"/>
      <c r="AB12217" s="4"/>
      <c r="AC12217" s="4"/>
      <c r="AD12217" s="4"/>
      <c r="AE12217" s="4"/>
      <c r="AF12217" s="4"/>
      <c r="AG12217" s="14"/>
    </row>
    <row r="12218" s="11" customFormat="1" spans="1:33">
      <c r="A12218" s="4"/>
      <c r="B12218" s="4"/>
      <c r="C12218" s="4"/>
      <c r="D12218" s="4"/>
      <c r="E12218" s="4"/>
      <c r="F12218" s="4"/>
      <c r="G12218" s="4"/>
      <c r="H12218" s="4"/>
      <c r="I12218" s="4"/>
      <c r="J12218" s="4"/>
      <c r="K12218" s="4"/>
      <c r="L12218" s="4"/>
      <c r="M12218" s="4"/>
      <c r="N12218" s="4"/>
      <c r="O12218" s="4"/>
      <c r="P12218" s="4"/>
      <c r="Q12218" s="4"/>
      <c r="R12218" s="4"/>
      <c r="S12218" s="4"/>
      <c r="T12218" s="4"/>
      <c r="U12218" s="4"/>
      <c r="V12218" s="4"/>
      <c r="W12218" s="4"/>
      <c r="X12218" s="4"/>
      <c r="Y12218" s="4"/>
      <c r="Z12218" s="4"/>
      <c r="AA12218" s="4"/>
      <c r="AB12218" s="4"/>
      <c r="AC12218" s="4"/>
      <c r="AD12218" s="4"/>
      <c r="AE12218" s="4"/>
      <c r="AF12218" s="4"/>
      <c r="AG12218" s="14"/>
    </row>
    <row r="12219" s="11" customFormat="1" spans="1:33">
      <c r="A12219" s="4"/>
      <c r="B12219" s="4"/>
      <c r="C12219" s="4"/>
      <c r="D12219" s="4"/>
      <c r="E12219" s="4"/>
      <c r="F12219" s="4"/>
      <c r="G12219" s="4"/>
      <c r="H12219" s="4"/>
      <c r="I12219" s="4"/>
      <c r="J12219" s="4"/>
      <c r="K12219" s="4"/>
      <c r="L12219" s="4"/>
      <c r="M12219" s="4"/>
      <c r="N12219" s="4"/>
      <c r="O12219" s="4"/>
      <c r="P12219" s="4"/>
      <c r="Q12219" s="4"/>
      <c r="R12219" s="4"/>
      <c r="S12219" s="4"/>
      <c r="T12219" s="4"/>
      <c r="U12219" s="4"/>
      <c r="V12219" s="4"/>
      <c r="W12219" s="4"/>
      <c r="X12219" s="4"/>
      <c r="Y12219" s="4"/>
      <c r="Z12219" s="4"/>
      <c r="AA12219" s="4"/>
      <c r="AB12219" s="4"/>
      <c r="AC12219" s="4"/>
      <c r="AD12219" s="4"/>
      <c r="AE12219" s="4"/>
      <c r="AF12219" s="4"/>
      <c r="AG12219" s="14"/>
    </row>
    <row r="12220" s="11" customFormat="1" spans="1:33">
      <c r="A12220" s="4"/>
      <c r="B12220" s="4"/>
      <c r="C12220" s="4"/>
      <c r="D12220" s="4"/>
      <c r="E12220" s="4"/>
      <c r="F12220" s="4"/>
      <c r="G12220" s="4"/>
      <c r="H12220" s="4"/>
      <c r="I12220" s="4"/>
      <c r="J12220" s="4"/>
      <c r="K12220" s="4"/>
      <c r="L12220" s="4"/>
      <c r="M12220" s="4"/>
      <c r="N12220" s="4"/>
      <c r="O12220" s="4"/>
      <c r="P12220" s="4"/>
      <c r="Q12220" s="4"/>
      <c r="R12220" s="4"/>
      <c r="S12220" s="4"/>
      <c r="T12220" s="4"/>
      <c r="U12220" s="4"/>
      <c r="V12220" s="4"/>
      <c r="W12220" s="4"/>
      <c r="X12220" s="4"/>
      <c r="Y12220" s="4"/>
      <c r="Z12220" s="4"/>
      <c r="AA12220" s="4"/>
      <c r="AB12220" s="4"/>
      <c r="AC12220" s="4"/>
      <c r="AD12220" s="4"/>
      <c r="AE12220" s="4"/>
      <c r="AF12220" s="4"/>
      <c r="AG12220" s="14"/>
    </row>
    <row r="12221" s="11" customFormat="1" spans="1:33">
      <c r="A12221" s="4"/>
      <c r="B12221" s="4"/>
      <c r="C12221" s="4"/>
      <c r="D12221" s="4"/>
      <c r="E12221" s="4"/>
      <c r="F12221" s="4"/>
      <c r="G12221" s="4"/>
      <c r="H12221" s="4"/>
      <c r="I12221" s="4"/>
      <c r="J12221" s="4"/>
      <c r="K12221" s="4"/>
      <c r="L12221" s="4"/>
      <c r="M12221" s="4"/>
      <c r="N12221" s="4"/>
      <c r="O12221" s="4"/>
      <c r="P12221" s="4"/>
      <c r="Q12221" s="4"/>
      <c r="R12221" s="4"/>
      <c r="S12221" s="4"/>
      <c r="T12221" s="4"/>
      <c r="U12221" s="4"/>
      <c r="V12221" s="4"/>
      <c r="W12221" s="4"/>
      <c r="X12221" s="4"/>
      <c r="Y12221" s="4"/>
      <c r="Z12221" s="4"/>
      <c r="AA12221" s="4"/>
      <c r="AB12221" s="4"/>
      <c r="AC12221" s="4"/>
      <c r="AD12221" s="4"/>
      <c r="AE12221" s="4"/>
      <c r="AF12221" s="4"/>
      <c r="AG12221" s="14"/>
    </row>
    <row r="12222" s="11" customFormat="1" spans="1:33">
      <c r="A12222" s="4"/>
      <c r="B12222" s="4"/>
      <c r="C12222" s="4"/>
      <c r="D12222" s="4"/>
      <c r="E12222" s="4"/>
      <c r="F12222" s="4"/>
      <c r="G12222" s="4"/>
      <c r="H12222" s="4"/>
      <c r="I12222" s="4"/>
      <c r="J12222" s="4"/>
      <c r="K12222" s="4"/>
      <c r="L12222" s="4"/>
      <c r="M12222" s="4"/>
      <c r="N12222" s="4"/>
      <c r="O12222" s="4"/>
      <c r="P12222" s="4"/>
      <c r="Q12222" s="4"/>
      <c r="R12222" s="4"/>
      <c r="S12222" s="4"/>
      <c r="T12222" s="4"/>
      <c r="U12222" s="4"/>
      <c r="V12222" s="4"/>
      <c r="W12222" s="4"/>
      <c r="X12222" s="4"/>
      <c r="Y12222" s="4"/>
      <c r="Z12222" s="4"/>
      <c r="AA12222" s="4"/>
      <c r="AB12222" s="4"/>
      <c r="AC12222" s="4"/>
      <c r="AD12222" s="4"/>
      <c r="AE12222" s="4"/>
      <c r="AF12222" s="4"/>
      <c r="AG12222" s="14"/>
    </row>
    <row r="12223" s="11" customFormat="1" spans="1:33">
      <c r="A12223" s="4"/>
      <c r="B12223" s="4"/>
      <c r="C12223" s="4"/>
      <c r="D12223" s="4"/>
      <c r="E12223" s="4"/>
      <c r="F12223" s="4"/>
      <c r="G12223" s="4"/>
      <c r="H12223" s="4"/>
      <c r="I12223" s="4"/>
      <c r="J12223" s="4"/>
      <c r="K12223" s="4"/>
      <c r="L12223" s="4"/>
      <c r="M12223" s="4"/>
      <c r="N12223" s="4"/>
      <c r="O12223" s="4"/>
      <c r="P12223" s="4"/>
      <c r="Q12223" s="4"/>
      <c r="R12223" s="4"/>
      <c r="S12223" s="4"/>
      <c r="T12223" s="4"/>
      <c r="U12223" s="4"/>
      <c r="V12223" s="4"/>
      <c r="W12223" s="4"/>
      <c r="X12223" s="4"/>
      <c r="Y12223" s="4"/>
      <c r="Z12223" s="4"/>
      <c r="AA12223" s="4"/>
      <c r="AB12223" s="4"/>
      <c r="AC12223" s="4"/>
      <c r="AD12223" s="4"/>
      <c r="AE12223" s="4"/>
      <c r="AF12223" s="4"/>
      <c r="AG12223" s="14"/>
    </row>
    <row r="12224" s="11" customFormat="1" spans="1:33">
      <c r="A12224" s="4"/>
      <c r="B12224" s="4"/>
      <c r="C12224" s="4"/>
      <c r="D12224" s="4"/>
      <c r="E12224" s="4"/>
      <c r="F12224" s="4"/>
      <c r="G12224" s="4"/>
      <c r="H12224" s="4"/>
      <c r="I12224" s="4"/>
      <c r="J12224" s="4"/>
      <c r="K12224" s="4"/>
      <c r="L12224" s="4"/>
      <c r="M12224" s="4"/>
      <c r="N12224" s="4"/>
      <c r="O12224" s="4"/>
      <c r="P12224" s="4"/>
      <c r="Q12224" s="4"/>
      <c r="R12224" s="4"/>
      <c r="S12224" s="4"/>
      <c r="T12224" s="4"/>
      <c r="U12224" s="4"/>
      <c r="V12224" s="4"/>
      <c r="W12224" s="4"/>
      <c r="X12224" s="4"/>
      <c r="Y12224" s="4"/>
      <c r="Z12224" s="4"/>
      <c r="AA12224" s="4"/>
      <c r="AB12224" s="4"/>
      <c r="AC12224" s="4"/>
      <c r="AD12224" s="4"/>
      <c r="AE12224" s="4"/>
      <c r="AF12224" s="4"/>
      <c r="AG12224" s="14"/>
    </row>
    <row r="12225" s="11" customFormat="1" spans="1:33">
      <c r="A12225" s="4"/>
      <c r="B12225" s="4"/>
      <c r="C12225" s="4"/>
      <c r="D12225" s="4"/>
      <c r="E12225" s="4"/>
      <c r="F12225" s="4"/>
      <c r="G12225" s="4"/>
      <c r="H12225" s="4"/>
      <c r="I12225" s="4"/>
      <c r="J12225" s="4"/>
      <c r="K12225" s="4"/>
      <c r="L12225" s="4"/>
      <c r="M12225" s="4"/>
      <c r="N12225" s="4"/>
      <c r="O12225" s="4"/>
      <c r="P12225" s="4"/>
      <c r="Q12225" s="4"/>
      <c r="R12225" s="4"/>
      <c r="S12225" s="4"/>
      <c r="T12225" s="4"/>
      <c r="U12225" s="4"/>
      <c r="V12225" s="4"/>
      <c r="W12225" s="4"/>
      <c r="X12225" s="4"/>
      <c r="Y12225" s="4"/>
      <c r="Z12225" s="4"/>
      <c r="AA12225" s="4"/>
      <c r="AB12225" s="4"/>
      <c r="AC12225" s="4"/>
      <c r="AD12225" s="4"/>
      <c r="AE12225" s="4"/>
      <c r="AF12225" s="4"/>
      <c r="AG12225" s="14"/>
    </row>
    <row r="12226" s="11" customFormat="1" spans="1:33">
      <c r="A12226" s="4"/>
      <c r="B12226" s="4"/>
      <c r="C12226" s="4"/>
      <c r="D12226" s="4"/>
      <c r="E12226" s="4"/>
      <c r="F12226" s="4"/>
      <c r="G12226" s="4"/>
      <c r="H12226" s="4"/>
      <c r="I12226" s="4"/>
      <c r="J12226" s="4"/>
      <c r="K12226" s="4"/>
      <c r="L12226" s="4"/>
      <c r="M12226" s="4"/>
      <c r="N12226" s="4"/>
      <c r="O12226" s="4"/>
      <c r="P12226" s="4"/>
      <c r="Q12226" s="4"/>
      <c r="R12226" s="4"/>
      <c r="S12226" s="4"/>
      <c r="T12226" s="4"/>
      <c r="U12226" s="4"/>
      <c r="V12226" s="4"/>
      <c r="W12226" s="4"/>
      <c r="X12226" s="4"/>
      <c r="Y12226" s="4"/>
      <c r="Z12226" s="4"/>
      <c r="AA12226" s="4"/>
      <c r="AB12226" s="4"/>
      <c r="AC12226" s="4"/>
      <c r="AD12226" s="4"/>
      <c r="AE12226" s="4"/>
      <c r="AF12226" s="4"/>
      <c r="AG12226" s="14"/>
    </row>
    <row r="12227" s="11" customFormat="1" spans="1:33">
      <c r="A12227" s="4"/>
      <c r="B12227" s="4"/>
      <c r="C12227" s="4"/>
      <c r="D12227" s="4"/>
      <c r="E12227" s="4"/>
      <c r="F12227" s="4"/>
      <c r="G12227" s="4"/>
      <c r="H12227" s="4"/>
      <c r="I12227" s="4"/>
      <c r="J12227" s="4"/>
      <c r="K12227" s="4"/>
      <c r="L12227" s="4"/>
      <c r="M12227" s="4"/>
      <c r="N12227" s="4"/>
      <c r="O12227" s="4"/>
      <c r="P12227" s="4"/>
      <c r="Q12227" s="4"/>
      <c r="R12227" s="4"/>
      <c r="S12227" s="4"/>
      <c r="T12227" s="4"/>
      <c r="U12227" s="4"/>
      <c r="V12227" s="4"/>
      <c r="W12227" s="4"/>
      <c r="X12227" s="4"/>
      <c r="Y12227" s="4"/>
      <c r="Z12227" s="4"/>
      <c r="AA12227" s="4"/>
      <c r="AB12227" s="4"/>
      <c r="AC12227" s="4"/>
      <c r="AD12227" s="4"/>
      <c r="AE12227" s="4"/>
      <c r="AF12227" s="4"/>
      <c r="AG12227" s="14"/>
    </row>
    <row r="12228" s="11" customFormat="1" spans="1:33">
      <c r="A12228" s="4"/>
      <c r="B12228" s="4"/>
      <c r="C12228" s="4"/>
      <c r="D12228" s="4"/>
      <c r="E12228" s="4"/>
      <c r="F12228" s="4"/>
      <c r="G12228" s="4"/>
      <c r="H12228" s="4"/>
      <c r="I12228" s="4"/>
      <c r="J12228" s="4"/>
      <c r="K12228" s="4"/>
      <c r="L12228" s="4"/>
      <c r="M12228" s="4"/>
      <c r="N12228" s="4"/>
      <c r="O12228" s="4"/>
      <c r="P12228" s="4"/>
      <c r="Q12228" s="4"/>
      <c r="R12228" s="4"/>
      <c r="S12228" s="4"/>
      <c r="T12228" s="4"/>
      <c r="U12228" s="4"/>
      <c r="V12228" s="4"/>
      <c r="W12228" s="4"/>
      <c r="X12228" s="4"/>
      <c r="Y12228" s="4"/>
      <c r="Z12228" s="4"/>
      <c r="AA12228" s="4"/>
      <c r="AB12228" s="4"/>
      <c r="AC12228" s="4"/>
      <c r="AD12228" s="4"/>
      <c r="AE12228" s="4"/>
      <c r="AF12228" s="4"/>
      <c r="AG12228" s="14"/>
    </row>
    <row r="12229" s="11" customFormat="1" spans="1:33">
      <c r="A12229" s="4"/>
      <c r="B12229" s="4"/>
      <c r="C12229" s="4"/>
      <c r="D12229" s="4"/>
      <c r="E12229" s="4"/>
      <c r="F12229" s="4"/>
      <c r="G12229" s="4"/>
      <c r="H12229" s="4"/>
      <c r="I12229" s="4"/>
      <c r="J12229" s="4"/>
      <c r="K12229" s="4"/>
      <c r="L12229" s="4"/>
      <c r="M12229" s="4"/>
      <c r="N12229" s="4"/>
      <c r="O12229" s="4"/>
      <c r="P12229" s="4"/>
      <c r="Q12229" s="4"/>
      <c r="R12229" s="4"/>
      <c r="S12229" s="4"/>
      <c r="T12229" s="4"/>
      <c r="U12229" s="4"/>
      <c r="V12229" s="4"/>
      <c r="W12229" s="4"/>
      <c r="X12229" s="4"/>
      <c r="Y12229" s="4"/>
      <c r="Z12229" s="4"/>
      <c r="AA12229" s="4"/>
      <c r="AB12229" s="4"/>
      <c r="AC12229" s="4"/>
      <c r="AD12229" s="4"/>
      <c r="AE12229" s="4"/>
      <c r="AF12229" s="4"/>
      <c r="AG12229" s="14"/>
    </row>
    <row r="12230" s="11" customFormat="1" spans="1:33">
      <c r="A12230" s="4"/>
      <c r="B12230" s="4"/>
      <c r="C12230" s="4"/>
      <c r="D12230" s="4"/>
      <c r="E12230" s="4"/>
      <c r="F12230" s="4"/>
      <c r="G12230" s="4"/>
      <c r="H12230" s="4"/>
      <c r="I12230" s="4"/>
      <c r="J12230" s="4"/>
      <c r="K12230" s="4"/>
      <c r="L12230" s="4"/>
      <c r="M12230" s="4"/>
      <c r="N12230" s="4"/>
      <c r="O12230" s="4"/>
      <c r="P12230" s="4"/>
      <c r="Q12230" s="4"/>
      <c r="R12230" s="4"/>
      <c r="S12230" s="4"/>
      <c r="T12230" s="4"/>
      <c r="U12230" s="4"/>
      <c r="V12230" s="4"/>
      <c r="W12230" s="4"/>
      <c r="X12230" s="4"/>
      <c r="Y12230" s="4"/>
      <c r="Z12230" s="4"/>
      <c r="AA12230" s="4"/>
      <c r="AB12230" s="4"/>
      <c r="AC12230" s="4"/>
      <c r="AD12230" s="4"/>
      <c r="AE12230" s="4"/>
      <c r="AF12230" s="4"/>
      <c r="AG12230" s="14"/>
    </row>
    <row r="12231" s="11" customFormat="1" spans="1:33">
      <c r="A12231" s="4"/>
      <c r="B12231" s="4"/>
      <c r="C12231" s="4"/>
      <c r="D12231" s="4"/>
      <c r="E12231" s="4"/>
      <c r="F12231" s="4"/>
      <c r="G12231" s="4"/>
      <c r="H12231" s="4"/>
      <c r="I12231" s="4"/>
      <c r="J12231" s="4"/>
      <c r="K12231" s="4"/>
      <c r="L12231" s="4"/>
      <c r="M12231" s="4"/>
      <c r="N12231" s="4"/>
      <c r="O12231" s="4"/>
      <c r="P12231" s="4"/>
      <c r="Q12231" s="4"/>
      <c r="R12231" s="4"/>
      <c r="S12231" s="4"/>
      <c r="T12231" s="4"/>
      <c r="U12231" s="4"/>
      <c r="V12231" s="4"/>
      <c r="W12231" s="4"/>
      <c r="X12231" s="4"/>
      <c r="Y12231" s="4"/>
      <c r="Z12231" s="4"/>
      <c r="AA12231" s="4"/>
      <c r="AB12231" s="4"/>
      <c r="AC12231" s="4"/>
      <c r="AD12231" s="4"/>
      <c r="AE12231" s="4"/>
      <c r="AF12231" s="4"/>
      <c r="AG12231" s="14"/>
    </row>
    <row r="12232" s="11" customFormat="1" spans="1:33">
      <c r="A12232" s="4"/>
      <c r="B12232" s="4"/>
      <c r="C12232" s="4"/>
      <c r="D12232" s="4"/>
      <c r="E12232" s="4"/>
      <c r="F12232" s="4"/>
      <c r="G12232" s="4"/>
      <c r="H12232" s="4"/>
      <c r="I12232" s="4"/>
      <c r="J12232" s="4"/>
      <c r="K12232" s="4"/>
      <c r="L12232" s="4"/>
      <c r="M12232" s="4"/>
      <c r="N12232" s="4"/>
      <c r="O12232" s="4"/>
      <c r="P12232" s="4"/>
      <c r="Q12232" s="4"/>
      <c r="R12232" s="4"/>
      <c r="S12232" s="4"/>
      <c r="T12232" s="4"/>
      <c r="U12232" s="4"/>
      <c r="V12232" s="4"/>
      <c r="W12232" s="4"/>
      <c r="X12232" s="4"/>
      <c r="Y12232" s="4"/>
      <c r="Z12232" s="4"/>
      <c r="AA12232" s="4"/>
      <c r="AB12232" s="4"/>
      <c r="AC12232" s="4"/>
      <c r="AD12232" s="4"/>
      <c r="AE12232" s="4"/>
      <c r="AF12232" s="4"/>
      <c r="AG12232" s="14"/>
    </row>
    <row r="12233" s="11" customFormat="1" spans="1:33">
      <c r="A12233" s="4"/>
      <c r="B12233" s="4"/>
      <c r="C12233" s="4"/>
      <c r="D12233" s="4"/>
      <c r="E12233" s="4"/>
      <c r="F12233" s="4"/>
      <c r="G12233" s="4"/>
      <c r="H12233" s="4"/>
      <c r="I12233" s="4"/>
      <c r="J12233" s="4"/>
      <c r="K12233" s="4"/>
      <c r="L12233" s="4"/>
      <c r="M12233" s="4"/>
      <c r="N12233" s="4"/>
      <c r="O12233" s="4"/>
      <c r="P12233" s="4"/>
      <c r="Q12233" s="4"/>
      <c r="R12233" s="4"/>
      <c r="S12233" s="4"/>
      <c r="T12233" s="4"/>
      <c r="U12233" s="4"/>
      <c r="V12233" s="4"/>
      <c r="W12233" s="4"/>
      <c r="X12233" s="4"/>
      <c r="Y12233" s="4"/>
      <c r="Z12233" s="4"/>
      <c r="AA12233" s="4"/>
      <c r="AB12233" s="4"/>
      <c r="AC12233" s="4"/>
      <c r="AD12233" s="4"/>
      <c r="AE12233" s="4"/>
      <c r="AF12233" s="4"/>
      <c r="AG12233" s="14"/>
    </row>
    <row r="12234" s="11" customFormat="1" spans="1:33">
      <c r="A12234" s="4"/>
      <c r="B12234" s="4"/>
      <c r="C12234" s="4"/>
      <c r="D12234" s="4"/>
      <c r="E12234" s="4"/>
      <c r="F12234" s="4"/>
      <c r="G12234" s="4"/>
      <c r="H12234" s="4"/>
      <c r="I12234" s="4"/>
      <c r="J12234" s="4"/>
      <c r="K12234" s="4"/>
      <c r="L12234" s="4"/>
      <c r="M12234" s="4"/>
      <c r="N12234" s="4"/>
      <c r="O12234" s="4"/>
      <c r="P12234" s="4"/>
      <c r="Q12234" s="4"/>
      <c r="R12234" s="4"/>
      <c r="S12234" s="4"/>
      <c r="T12234" s="4"/>
      <c r="U12234" s="4"/>
      <c r="V12234" s="4"/>
      <c r="W12234" s="4"/>
      <c r="X12234" s="4"/>
      <c r="Y12234" s="4"/>
      <c r="Z12234" s="4"/>
      <c r="AA12234" s="4"/>
      <c r="AB12234" s="4"/>
      <c r="AC12234" s="4"/>
      <c r="AD12234" s="4"/>
      <c r="AE12234" s="4"/>
      <c r="AF12234" s="4"/>
      <c r="AG12234" s="14"/>
    </row>
    <row r="12235" s="11" customFormat="1" spans="1:33">
      <c r="A12235" s="4"/>
      <c r="B12235" s="4"/>
      <c r="C12235" s="4"/>
      <c r="D12235" s="4"/>
      <c r="E12235" s="4"/>
      <c r="F12235" s="4"/>
      <c r="G12235" s="4"/>
      <c r="H12235" s="4"/>
      <c r="I12235" s="4"/>
      <c r="J12235" s="4"/>
      <c r="K12235" s="4"/>
      <c r="L12235" s="4"/>
      <c r="M12235" s="4"/>
      <c r="N12235" s="4"/>
      <c r="O12235" s="4"/>
      <c r="P12235" s="4"/>
      <c r="Q12235" s="4"/>
      <c r="R12235" s="4"/>
      <c r="S12235" s="4"/>
      <c r="T12235" s="4"/>
      <c r="U12235" s="4"/>
      <c r="V12235" s="4"/>
      <c r="W12235" s="4"/>
      <c r="X12235" s="4"/>
      <c r="Y12235" s="4"/>
      <c r="Z12235" s="4"/>
      <c r="AA12235" s="4"/>
      <c r="AB12235" s="4"/>
      <c r="AC12235" s="4"/>
      <c r="AD12235" s="4"/>
      <c r="AE12235" s="4"/>
      <c r="AF12235" s="4"/>
      <c r="AG12235" s="14"/>
    </row>
    <row r="12236" s="11" customFormat="1" spans="1:33">
      <c r="A12236" s="4"/>
      <c r="B12236" s="4"/>
      <c r="C12236" s="4"/>
      <c r="D12236" s="4"/>
      <c r="E12236" s="4"/>
      <c r="F12236" s="4"/>
      <c r="G12236" s="4"/>
      <c r="H12236" s="4"/>
      <c r="I12236" s="4"/>
      <c r="J12236" s="4"/>
      <c r="K12236" s="4"/>
      <c r="L12236" s="4"/>
      <c r="M12236" s="4"/>
      <c r="N12236" s="4"/>
      <c r="O12236" s="4"/>
      <c r="P12236" s="4"/>
      <c r="Q12236" s="4"/>
      <c r="R12236" s="4"/>
      <c r="S12236" s="4"/>
      <c r="T12236" s="4"/>
      <c r="U12236" s="4"/>
      <c r="V12236" s="4"/>
      <c r="W12236" s="4"/>
      <c r="X12236" s="4"/>
      <c r="Y12236" s="4"/>
      <c r="Z12236" s="4"/>
      <c r="AA12236" s="4"/>
      <c r="AB12236" s="4"/>
      <c r="AC12236" s="4"/>
      <c r="AD12236" s="4"/>
      <c r="AE12236" s="4"/>
      <c r="AF12236" s="4"/>
      <c r="AG12236" s="14"/>
    </row>
    <row r="12237" s="11" customFormat="1" spans="1:33">
      <c r="A12237" s="4"/>
      <c r="B12237" s="4"/>
      <c r="C12237" s="4"/>
      <c r="D12237" s="4"/>
      <c r="E12237" s="4"/>
      <c r="F12237" s="4"/>
      <c r="G12237" s="4"/>
      <c r="H12237" s="4"/>
      <c r="I12237" s="4"/>
      <c r="J12237" s="4"/>
      <c r="K12237" s="4"/>
      <c r="L12237" s="4"/>
      <c r="M12237" s="4"/>
      <c r="N12237" s="4"/>
      <c r="O12237" s="4"/>
      <c r="P12237" s="4"/>
      <c r="Q12237" s="4"/>
      <c r="R12237" s="4"/>
      <c r="S12237" s="4"/>
      <c r="T12237" s="4"/>
      <c r="U12237" s="4"/>
      <c r="V12237" s="4"/>
      <c r="W12237" s="4"/>
      <c r="X12237" s="4"/>
      <c r="Y12237" s="4"/>
      <c r="Z12237" s="4"/>
      <c r="AA12237" s="4"/>
      <c r="AB12237" s="4"/>
      <c r="AC12237" s="4"/>
      <c r="AD12237" s="4"/>
      <c r="AE12237" s="4"/>
      <c r="AF12237" s="4"/>
      <c r="AG12237" s="14"/>
    </row>
    <row r="12238" s="11" customFormat="1" spans="1:33">
      <c r="A12238" s="4"/>
      <c r="B12238" s="4"/>
      <c r="C12238" s="4"/>
      <c r="D12238" s="4"/>
      <c r="E12238" s="4"/>
      <c r="F12238" s="4"/>
      <c r="G12238" s="4"/>
      <c r="H12238" s="4"/>
      <c r="I12238" s="4"/>
      <c r="J12238" s="4"/>
      <c r="K12238" s="4"/>
      <c r="L12238" s="4"/>
      <c r="M12238" s="4"/>
      <c r="N12238" s="4"/>
      <c r="O12238" s="4"/>
      <c r="P12238" s="4"/>
      <c r="Q12238" s="4"/>
      <c r="R12238" s="4"/>
      <c r="S12238" s="4"/>
      <c r="T12238" s="4"/>
      <c r="U12238" s="4"/>
      <c r="V12238" s="4"/>
      <c r="W12238" s="4"/>
      <c r="X12238" s="4"/>
      <c r="Y12238" s="4"/>
      <c r="Z12238" s="4"/>
      <c r="AA12238" s="4"/>
      <c r="AB12238" s="4"/>
      <c r="AC12238" s="4"/>
      <c r="AD12238" s="4"/>
      <c r="AE12238" s="4"/>
      <c r="AF12238" s="4"/>
      <c r="AG12238" s="14"/>
    </row>
    <row r="12239" s="11" customFormat="1" spans="1:33">
      <c r="A12239" s="4"/>
      <c r="B12239" s="4"/>
      <c r="C12239" s="4"/>
      <c r="D12239" s="4"/>
      <c r="E12239" s="4"/>
      <c r="F12239" s="4"/>
      <c r="G12239" s="4"/>
      <c r="H12239" s="4"/>
      <c r="I12239" s="4"/>
      <c r="J12239" s="4"/>
      <c r="K12239" s="4"/>
      <c r="L12239" s="4"/>
      <c r="M12239" s="4"/>
      <c r="N12239" s="4"/>
      <c r="O12239" s="4"/>
      <c r="P12239" s="4"/>
      <c r="Q12239" s="4"/>
      <c r="R12239" s="4"/>
      <c r="S12239" s="4"/>
      <c r="T12239" s="4"/>
      <c r="U12239" s="4"/>
      <c r="V12239" s="4"/>
      <c r="W12239" s="4"/>
      <c r="X12239" s="4"/>
      <c r="Y12239" s="4"/>
      <c r="Z12239" s="4"/>
      <c r="AA12239" s="4"/>
      <c r="AB12239" s="4"/>
      <c r="AC12239" s="4"/>
      <c r="AD12239" s="4"/>
      <c r="AE12239" s="4"/>
      <c r="AF12239" s="4"/>
      <c r="AG12239" s="14"/>
    </row>
    <row r="12240" s="11" customFormat="1" spans="1:33">
      <c r="A12240" s="4"/>
      <c r="B12240" s="4"/>
      <c r="C12240" s="4"/>
      <c r="D12240" s="4"/>
      <c r="E12240" s="4"/>
      <c r="F12240" s="4"/>
      <c r="G12240" s="4"/>
      <c r="H12240" s="4"/>
      <c r="I12240" s="4"/>
      <c r="J12240" s="4"/>
      <c r="K12240" s="4"/>
      <c r="L12240" s="4"/>
      <c r="M12240" s="4"/>
      <c r="N12240" s="4"/>
      <c r="O12240" s="4"/>
      <c r="P12240" s="4"/>
      <c r="Q12240" s="4"/>
      <c r="R12240" s="4"/>
      <c r="S12240" s="4"/>
      <c r="T12240" s="4"/>
      <c r="U12240" s="4"/>
      <c r="V12240" s="4"/>
      <c r="W12240" s="4"/>
      <c r="X12240" s="4"/>
      <c r="Y12240" s="4"/>
      <c r="Z12240" s="4"/>
      <c r="AA12240" s="4"/>
      <c r="AB12240" s="4"/>
      <c r="AC12240" s="4"/>
      <c r="AD12240" s="4"/>
      <c r="AE12240" s="4"/>
      <c r="AF12240" s="4"/>
      <c r="AG12240" s="14"/>
    </row>
    <row r="12241" s="11" customFormat="1" spans="1:33">
      <c r="A12241" s="4"/>
      <c r="B12241" s="4"/>
      <c r="C12241" s="4"/>
      <c r="D12241" s="4"/>
      <c r="E12241" s="4"/>
      <c r="F12241" s="4"/>
      <c r="G12241" s="4"/>
      <c r="H12241" s="4"/>
      <c r="I12241" s="4"/>
      <c r="J12241" s="4"/>
      <c r="K12241" s="4"/>
      <c r="L12241" s="4"/>
      <c r="M12241" s="4"/>
      <c r="N12241" s="4"/>
      <c r="O12241" s="4"/>
      <c r="P12241" s="4"/>
      <c r="Q12241" s="4"/>
      <c r="R12241" s="4"/>
      <c r="S12241" s="4"/>
      <c r="T12241" s="4"/>
      <c r="U12241" s="4"/>
      <c r="V12241" s="4"/>
      <c r="W12241" s="4"/>
      <c r="X12241" s="4"/>
      <c r="Y12241" s="4"/>
      <c r="Z12241" s="4"/>
      <c r="AA12241" s="4"/>
      <c r="AB12241" s="4"/>
      <c r="AC12241" s="4"/>
      <c r="AD12241" s="4"/>
      <c r="AE12241" s="4"/>
      <c r="AF12241" s="4"/>
      <c r="AG12241" s="14"/>
    </row>
    <row r="12242" s="11" customFormat="1" spans="1:33">
      <c r="A12242" s="4"/>
      <c r="B12242" s="4"/>
      <c r="C12242" s="4"/>
      <c r="D12242" s="4"/>
      <c r="E12242" s="4"/>
      <c r="F12242" s="4"/>
      <c r="G12242" s="4"/>
      <c r="H12242" s="4"/>
      <c r="I12242" s="4"/>
      <c r="J12242" s="4"/>
      <c r="K12242" s="4"/>
      <c r="L12242" s="4"/>
      <c r="M12242" s="4"/>
      <c r="N12242" s="4"/>
      <c r="O12242" s="4"/>
      <c r="P12242" s="4"/>
      <c r="Q12242" s="4"/>
      <c r="R12242" s="4"/>
      <c r="S12242" s="4"/>
      <c r="T12242" s="4"/>
      <c r="U12242" s="4"/>
      <c r="V12242" s="4"/>
      <c r="W12242" s="4"/>
      <c r="X12242" s="4"/>
      <c r="Y12242" s="4"/>
      <c r="Z12242" s="4"/>
      <c r="AA12242" s="4"/>
      <c r="AB12242" s="4"/>
      <c r="AC12242" s="4"/>
      <c r="AD12242" s="4"/>
      <c r="AE12242" s="4"/>
      <c r="AF12242" s="4"/>
      <c r="AG12242" s="14"/>
    </row>
    <row r="12243" s="11" customFormat="1" spans="1:33">
      <c r="A12243" s="4"/>
      <c r="B12243" s="4"/>
      <c r="C12243" s="4"/>
      <c r="D12243" s="4"/>
      <c r="E12243" s="4"/>
      <c r="F12243" s="4"/>
      <c r="G12243" s="4"/>
      <c r="H12243" s="4"/>
      <c r="I12243" s="4"/>
      <c r="J12243" s="4"/>
      <c r="K12243" s="4"/>
      <c r="L12243" s="4"/>
      <c r="M12243" s="4"/>
      <c r="N12243" s="4"/>
      <c r="O12243" s="4"/>
      <c r="P12243" s="4"/>
      <c r="Q12243" s="4"/>
      <c r="R12243" s="4"/>
      <c r="S12243" s="4"/>
      <c r="T12243" s="4"/>
      <c r="U12243" s="4"/>
      <c r="V12243" s="4"/>
      <c r="W12243" s="4"/>
      <c r="X12243" s="4"/>
      <c r="Y12243" s="4"/>
      <c r="Z12243" s="4"/>
      <c r="AA12243" s="4"/>
      <c r="AB12243" s="4"/>
      <c r="AC12243" s="4"/>
      <c r="AD12243" s="4"/>
      <c r="AE12243" s="4"/>
      <c r="AF12243" s="4"/>
      <c r="AG12243" s="14"/>
    </row>
    <row r="12244" s="11" customFormat="1" spans="1:33">
      <c r="A12244" s="4"/>
      <c r="B12244" s="4"/>
      <c r="C12244" s="4"/>
      <c r="D12244" s="4"/>
      <c r="E12244" s="4"/>
      <c r="F12244" s="4"/>
      <c r="G12244" s="4"/>
      <c r="H12244" s="4"/>
      <c r="I12244" s="4"/>
      <c r="J12244" s="4"/>
      <c r="K12244" s="4"/>
      <c r="L12244" s="4"/>
      <c r="M12244" s="4"/>
      <c r="N12244" s="4"/>
      <c r="O12244" s="4"/>
      <c r="P12244" s="4"/>
      <c r="Q12244" s="4"/>
      <c r="R12244" s="4"/>
      <c r="S12244" s="4"/>
      <c r="T12244" s="4"/>
      <c r="U12244" s="4"/>
      <c r="V12244" s="4"/>
      <c r="W12244" s="4"/>
      <c r="X12244" s="4"/>
      <c r="Y12244" s="4"/>
      <c r="Z12244" s="4"/>
      <c r="AA12244" s="4"/>
      <c r="AB12244" s="4"/>
      <c r="AC12244" s="4"/>
      <c r="AD12244" s="4"/>
      <c r="AE12244" s="4"/>
      <c r="AF12244" s="4"/>
      <c r="AG12244" s="14"/>
    </row>
    <row r="12245" s="11" customFormat="1" spans="1:33">
      <c r="A12245" s="4"/>
      <c r="B12245" s="4"/>
      <c r="C12245" s="4"/>
      <c r="D12245" s="4"/>
      <c r="E12245" s="4"/>
      <c r="F12245" s="4"/>
      <c r="G12245" s="4"/>
      <c r="H12245" s="4"/>
      <c r="I12245" s="4"/>
      <c r="J12245" s="4"/>
      <c r="K12245" s="4"/>
      <c r="L12245" s="4"/>
      <c r="M12245" s="4"/>
      <c r="N12245" s="4"/>
      <c r="O12245" s="4"/>
      <c r="P12245" s="4"/>
      <c r="Q12245" s="4"/>
      <c r="R12245" s="4"/>
      <c r="S12245" s="4"/>
      <c r="T12245" s="4"/>
      <c r="U12245" s="4"/>
      <c r="V12245" s="4"/>
      <c r="W12245" s="4"/>
      <c r="X12245" s="4"/>
      <c r="Y12245" s="4"/>
      <c r="Z12245" s="4"/>
      <c r="AA12245" s="4"/>
      <c r="AB12245" s="4"/>
      <c r="AC12245" s="4"/>
      <c r="AD12245" s="4"/>
      <c r="AE12245" s="4"/>
      <c r="AF12245" s="4"/>
      <c r="AG12245" s="14"/>
    </row>
    <row r="12246" s="11" customFormat="1" spans="1:33">
      <c r="A12246" s="4"/>
      <c r="B12246" s="4"/>
      <c r="C12246" s="4"/>
      <c r="D12246" s="4"/>
      <c r="E12246" s="4"/>
      <c r="F12246" s="4"/>
      <c r="G12246" s="4"/>
      <c r="H12246" s="4"/>
      <c r="I12246" s="4"/>
      <c r="J12246" s="4"/>
      <c r="K12246" s="4"/>
      <c r="L12246" s="4"/>
      <c r="M12246" s="4"/>
      <c r="N12246" s="4"/>
      <c r="O12246" s="4"/>
      <c r="P12246" s="4"/>
      <c r="Q12246" s="4"/>
      <c r="R12246" s="4"/>
      <c r="S12246" s="4"/>
      <c r="T12246" s="4"/>
      <c r="U12246" s="4"/>
      <c r="V12246" s="4"/>
      <c r="W12246" s="4"/>
      <c r="X12246" s="4"/>
      <c r="Y12246" s="4"/>
      <c r="Z12246" s="4"/>
      <c r="AA12246" s="4"/>
      <c r="AB12246" s="4"/>
      <c r="AC12246" s="4"/>
      <c r="AD12246" s="4"/>
      <c r="AE12246" s="4"/>
      <c r="AF12246" s="4"/>
      <c r="AG12246" s="14"/>
    </row>
    <row r="12247" s="11" customFormat="1" spans="1:33">
      <c r="A12247" s="4"/>
      <c r="B12247" s="4"/>
      <c r="C12247" s="4"/>
      <c r="D12247" s="4"/>
      <c r="E12247" s="4"/>
      <c r="F12247" s="4"/>
      <c r="G12247" s="4"/>
      <c r="H12247" s="4"/>
      <c r="I12247" s="4"/>
      <c r="J12247" s="4"/>
      <c r="K12247" s="4"/>
      <c r="L12247" s="4"/>
      <c r="M12247" s="4"/>
      <c r="N12247" s="4"/>
      <c r="O12247" s="4"/>
      <c r="P12247" s="4"/>
      <c r="Q12247" s="4"/>
      <c r="R12247" s="4"/>
      <c r="S12247" s="4"/>
      <c r="T12247" s="4"/>
      <c r="U12247" s="4"/>
      <c r="V12247" s="4"/>
      <c r="W12247" s="4"/>
      <c r="X12247" s="4"/>
      <c r="Y12247" s="4"/>
      <c r="Z12247" s="4"/>
      <c r="AA12247" s="4"/>
      <c r="AB12247" s="4"/>
      <c r="AC12247" s="4"/>
      <c r="AD12247" s="4"/>
      <c r="AE12247" s="4"/>
      <c r="AF12247" s="4"/>
      <c r="AG12247" s="14"/>
    </row>
    <row r="12248" s="11" customFormat="1" spans="1:33">
      <c r="A12248" s="4"/>
      <c r="B12248" s="4"/>
      <c r="C12248" s="4"/>
      <c r="D12248" s="4"/>
      <c r="E12248" s="4"/>
      <c r="F12248" s="4"/>
      <c r="G12248" s="4"/>
      <c r="H12248" s="4"/>
      <c r="I12248" s="4"/>
      <c r="J12248" s="4"/>
      <c r="K12248" s="4"/>
      <c r="L12248" s="4"/>
      <c r="M12248" s="4"/>
      <c r="N12248" s="4"/>
      <c r="O12248" s="4"/>
      <c r="P12248" s="4"/>
      <c r="Q12248" s="4"/>
      <c r="R12248" s="4"/>
      <c r="S12248" s="4"/>
      <c r="T12248" s="4"/>
      <c r="U12248" s="4"/>
      <c r="V12248" s="4"/>
      <c r="W12248" s="4"/>
      <c r="X12248" s="4"/>
      <c r="Y12248" s="4"/>
      <c r="Z12248" s="4"/>
      <c r="AA12248" s="4"/>
      <c r="AB12248" s="4"/>
      <c r="AC12248" s="4"/>
      <c r="AD12248" s="4"/>
      <c r="AE12248" s="4"/>
      <c r="AF12248" s="4"/>
      <c r="AG12248" s="14"/>
    </row>
    <row r="12249" s="11" customFormat="1" spans="1:33">
      <c r="A12249" s="4"/>
      <c r="B12249" s="4"/>
      <c r="C12249" s="4"/>
      <c r="D12249" s="4"/>
      <c r="E12249" s="4"/>
      <c r="F12249" s="4"/>
      <c r="G12249" s="4"/>
      <c r="H12249" s="4"/>
      <c r="I12249" s="4"/>
      <c r="J12249" s="4"/>
      <c r="K12249" s="4"/>
      <c r="L12249" s="4"/>
      <c r="M12249" s="4"/>
      <c r="N12249" s="4"/>
      <c r="O12249" s="4"/>
      <c r="P12249" s="4"/>
      <c r="Q12249" s="4"/>
      <c r="R12249" s="4"/>
      <c r="S12249" s="4"/>
      <c r="T12249" s="4"/>
      <c r="U12249" s="4"/>
      <c r="V12249" s="4"/>
      <c r="W12249" s="4"/>
      <c r="X12249" s="4"/>
      <c r="Y12249" s="4"/>
      <c r="Z12249" s="4"/>
      <c r="AA12249" s="4"/>
      <c r="AB12249" s="4"/>
      <c r="AC12249" s="4"/>
      <c r="AD12249" s="4"/>
      <c r="AE12249" s="4"/>
      <c r="AF12249" s="4"/>
      <c r="AG12249" s="14"/>
    </row>
    <row r="12250" s="11" customFormat="1" spans="1:33">
      <c r="A12250" s="4"/>
      <c r="B12250" s="4"/>
      <c r="C12250" s="4"/>
      <c r="D12250" s="4"/>
      <c r="E12250" s="4"/>
      <c r="F12250" s="4"/>
      <c r="G12250" s="4"/>
      <c r="H12250" s="4"/>
      <c r="I12250" s="4"/>
      <c r="J12250" s="4"/>
      <c r="K12250" s="4"/>
      <c r="L12250" s="4"/>
      <c r="M12250" s="4"/>
      <c r="N12250" s="4"/>
      <c r="O12250" s="4"/>
      <c r="P12250" s="4"/>
      <c r="Q12250" s="4"/>
      <c r="R12250" s="4"/>
      <c r="S12250" s="4"/>
      <c r="T12250" s="4"/>
      <c r="U12250" s="4"/>
      <c r="V12250" s="4"/>
      <c r="W12250" s="4"/>
      <c r="X12250" s="4"/>
      <c r="Y12250" s="4"/>
      <c r="Z12250" s="4"/>
      <c r="AA12250" s="4"/>
      <c r="AB12250" s="4"/>
      <c r="AC12250" s="4"/>
      <c r="AD12250" s="4"/>
      <c r="AE12250" s="4"/>
      <c r="AF12250" s="4"/>
      <c r="AG12250" s="14"/>
    </row>
    <row r="12251" s="11" customFormat="1" spans="1:33">
      <c r="A12251" s="4"/>
      <c r="B12251" s="4"/>
      <c r="C12251" s="4"/>
      <c r="D12251" s="4"/>
      <c r="E12251" s="4"/>
      <c r="F12251" s="4"/>
      <c r="G12251" s="4"/>
      <c r="H12251" s="4"/>
      <c r="I12251" s="4"/>
      <c r="J12251" s="4"/>
      <c r="K12251" s="4"/>
      <c r="L12251" s="4"/>
      <c r="M12251" s="4"/>
      <c r="N12251" s="4"/>
      <c r="O12251" s="4"/>
      <c r="P12251" s="4"/>
      <c r="Q12251" s="4"/>
      <c r="R12251" s="4"/>
      <c r="S12251" s="4"/>
      <c r="T12251" s="4"/>
      <c r="U12251" s="4"/>
      <c r="V12251" s="4"/>
      <c r="W12251" s="4"/>
      <c r="X12251" s="4"/>
      <c r="Y12251" s="4"/>
      <c r="Z12251" s="4"/>
      <c r="AA12251" s="4"/>
      <c r="AB12251" s="4"/>
      <c r="AC12251" s="4"/>
      <c r="AD12251" s="4"/>
      <c r="AE12251" s="4"/>
      <c r="AF12251" s="4"/>
      <c r="AG12251" s="14"/>
    </row>
    <row r="12252" s="11" customFormat="1" spans="1:33">
      <c r="A12252" s="4"/>
      <c r="B12252" s="4"/>
      <c r="C12252" s="4"/>
      <c r="D12252" s="4"/>
      <c r="E12252" s="4"/>
      <c r="F12252" s="4"/>
      <c r="G12252" s="4"/>
      <c r="H12252" s="4"/>
      <c r="I12252" s="4"/>
      <c r="J12252" s="4"/>
      <c r="K12252" s="4"/>
      <c r="L12252" s="4"/>
      <c r="M12252" s="4"/>
      <c r="N12252" s="4"/>
      <c r="O12252" s="4"/>
      <c r="P12252" s="4"/>
      <c r="Q12252" s="4"/>
      <c r="R12252" s="4"/>
      <c r="S12252" s="4"/>
      <c r="T12252" s="4"/>
      <c r="U12252" s="4"/>
      <c r="V12252" s="4"/>
      <c r="W12252" s="4"/>
      <c r="X12252" s="4"/>
      <c r="Y12252" s="4"/>
      <c r="Z12252" s="4"/>
      <c r="AA12252" s="4"/>
      <c r="AB12252" s="4"/>
      <c r="AC12252" s="4"/>
      <c r="AD12252" s="4"/>
      <c r="AE12252" s="4"/>
      <c r="AF12252" s="4"/>
      <c r="AG12252" s="14"/>
    </row>
    <row r="12253" s="11" customFormat="1" spans="1:33">
      <c r="A12253" s="4"/>
      <c r="B12253" s="4"/>
      <c r="C12253" s="4"/>
      <c r="D12253" s="4"/>
      <c r="E12253" s="4"/>
      <c r="F12253" s="4"/>
      <c r="G12253" s="4"/>
      <c r="H12253" s="4"/>
      <c r="I12253" s="4"/>
      <c r="J12253" s="4"/>
      <c r="K12253" s="4"/>
      <c r="L12253" s="4"/>
      <c r="M12253" s="4"/>
      <c r="N12253" s="4"/>
      <c r="O12253" s="4"/>
      <c r="P12253" s="4"/>
      <c r="Q12253" s="4"/>
      <c r="R12253" s="4"/>
      <c r="S12253" s="4"/>
      <c r="T12253" s="4"/>
      <c r="U12253" s="4"/>
      <c r="V12253" s="4"/>
      <c r="W12253" s="4"/>
      <c r="X12253" s="4"/>
      <c r="Y12253" s="4"/>
      <c r="Z12253" s="4"/>
      <c r="AA12253" s="4"/>
      <c r="AB12253" s="4"/>
      <c r="AC12253" s="4"/>
      <c r="AD12253" s="4"/>
      <c r="AE12253" s="4"/>
      <c r="AF12253" s="4"/>
      <c r="AG12253" s="14"/>
    </row>
    <row r="12254" s="11" customFormat="1" spans="1:33">
      <c r="A12254" s="4"/>
      <c r="B12254" s="4"/>
      <c r="C12254" s="4"/>
      <c r="D12254" s="4"/>
      <c r="E12254" s="4"/>
      <c r="F12254" s="4"/>
      <c r="G12254" s="4"/>
      <c r="H12254" s="4"/>
      <c r="I12254" s="4"/>
      <c r="J12254" s="4"/>
      <c r="K12254" s="4"/>
      <c r="L12254" s="4"/>
      <c r="M12254" s="4"/>
      <c r="N12254" s="4"/>
      <c r="O12254" s="4"/>
      <c r="P12254" s="4"/>
      <c r="Q12254" s="4"/>
      <c r="R12254" s="4"/>
      <c r="S12254" s="4"/>
      <c r="T12254" s="4"/>
      <c r="U12254" s="4"/>
      <c r="V12254" s="4"/>
      <c r="W12254" s="4"/>
      <c r="X12254" s="4"/>
      <c r="Y12254" s="4"/>
      <c r="Z12254" s="4"/>
      <c r="AA12254" s="4"/>
      <c r="AB12254" s="4"/>
      <c r="AC12254" s="4"/>
      <c r="AD12254" s="4"/>
      <c r="AE12254" s="4"/>
      <c r="AF12254" s="4"/>
      <c r="AG12254" s="14"/>
    </row>
    <row r="12255" s="11" customFormat="1" spans="1:33">
      <c r="A12255" s="4"/>
      <c r="B12255" s="4"/>
      <c r="C12255" s="4"/>
      <c r="D12255" s="4"/>
      <c r="E12255" s="4"/>
      <c r="F12255" s="4"/>
      <c r="G12255" s="4"/>
      <c r="H12255" s="4"/>
      <c r="I12255" s="4"/>
      <c r="J12255" s="4"/>
      <c r="K12255" s="4"/>
      <c r="L12255" s="4"/>
      <c r="M12255" s="4"/>
      <c r="N12255" s="4"/>
      <c r="O12255" s="4"/>
      <c r="P12255" s="4"/>
      <c r="Q12255" s="4"/>
      <c r="R12255" s="4"/>
      <c r="S12255" s="4"/>
      <c r="T12255" s="4"/>
      <c r="U12255" s="4"/>
      <c r="V12255" s="4"/>
      <c r="W12255" s="4"/>
      <c r="X12255" s="4"/>
      <c r="Y12255" s="4"/>
      <c r="Z12255" s="4"/>
      <c r="AA12255" s="4"/>
      <c r="AB12255" s="4"/>
      <c r="AC12255" s="4"/>
      <c r="AD12255" s="4"/>
      <c r="AE12255" s="4"/>
      <c r="AF12255" s="4"/>
      <c r="AG12255" s="14"/>
    </row>
    <row r="12256" s="11" customFormat="1" spans="1:33">
      <c r="A12256" s="4"/>
      <c r="B12256" s="4"/>
      <c r="C12256" s="4"/>
      <c r="D12256" s="4"/>
      <c r="E12256" s="4"/>
      <c r="F12256" s="4"/>
      <c r="G12256" s="4"/>
      <c r="H12256" s="4"/>
      <c r="I12256" s="4"/>
      <c r="J12256" s="4"/>
      <c r="K12256" s="4"/>
      <c r="L12256" s="4"/>
      <c r="M12256" s="4"/>
      <c r="N12256" s="4"/>
      <c r="O12256" s="4"/>
      <c r="P12256" s="4"/>
      <c r="Q12256" s="4"/>
      <c r="R12256" s="4"/>
      <c r="S12256" s="4"/>
      <c r="T12256" s="4"/>
      <c r="U12256" s="4"/>
      <c r="V12256" s="4"/>
      <c r="W12256" s="4"/>
      <c r="X12256" s="4"/>
      <c r="Y12256" s="4"/>
      <c r="Z12256" s="4"/>
      <c r="AA12256" s="4"/>
      <c r="AB12256" s="4"/>
      <c r="AC12256" s="4"/>
      <c r="AD12256" s="4"/>
      <c r="AE12256" s="4"/>
      <c r="AF12256" s="4"/>
      <c r="AG12256" s="14"/>
    </row>
    <row r="12257" s="11" customFormat="1" spans="1:33">
      <c r="A12257" s="4"/>
      <c r="B12257" s="4"/>
      <c r="C12257" s="4"/>
      <c r="D12257" s="4"/>
      <c r="E12257" s="4"/>
      <c r="F12257" s="4"/>
      <c r="G12257" s="4"/>
      <c r="H12257" s="4"/>
      <c r="I12257" s="4"/>
      <c r="J12257" s="4"/>
      <c r="K12257" s="4"/>
      <c r="L12257" s="4"/>
      <c r="M12257" s="4"/>
      <c r="N12257" s="4"/>
      <c r="O12257" s="4"/>
      <c r="P12257" s="4"/>
      <c r="Q12257" s="4"/>
      <c r="R12257" s="4"/>
      <c r="S12257" s="4"/>
      <c r="T12257" s="4"/>
      <c r="U12257" s="4"/>
      <c r="V12257" s="4"/>
      <c r="W12257" s="4"/>
      <c r="X12257" s="4"/>
      <c r="Y12257" s="4"/>
      <c r="Z12257" s="4"/>
      <c r="AA12257" s="4"/>
      <c r="AB12257" s="4"/>
      <c r="AC12257" s="4"/>
      <c r="AD12257" s="4"/>
      <c r="AE12257" s="4"/>
      <c r="AF12257" s="4"/>
      <c r="AG12257" s="14"/>
    </row>
    <row r="12258" s="11" customFormat="1" spans="1:33">
      <c r="A12258" s="4"/>
      <c r="B12258" s="4"/>
      <c r="C12258" s="4"/>
      <c r="D12258" s="4"/>
      <c r="E12258" s="4"/>
      <c r="F12258" s="4"/>
      <c r="G12258" s="4"/>
      <c r="H12258" s="4"/>
      <c r="I12258" s="4"/>
      <c r="J12258" s="4"/>
      <c r="K12258" s="4"/>
      <c r="L12258" s="4"/>
      <c r="M12258" s="4"/>
      <c r="N12258" s="4"/>
      <c r="O12258" s="4"/>
      <c r="P12258" s="4"/>
      <c r="Q12258" s="4"/>
      <c r="R12258" s="4"/>
      <c r="S12258" s="4"/>
      <c r="T12258" s="4"/>
      <c r="U12258" s="4"/>
      <c r="V12258" s="4"/>
      <c r="W12258" s="4"/>
      <c r="X12258" s="4"/>
      <c r="Y12258" s="4"/>
      <c r="Z12258" s="4"/>
      <c r="AA12258" s="4"/>
      <c r="AB12258" s="4"/>
      <c r="AC12258" s="4"/>
      <c r="AD12258" s="4"/>
      <c r="AE12258" s="4"/>
      <c r="AF12258" s="4"/>
      <c r="AG12258" s="14"/>
    </row>
    <row r="12259" s="11" customFormat="1" spans="1:33">
      <c r="A12259" s="4"/>
      <c r="B12259" s="4"/>
      <c r="C12259" s="4"/>
      <c r="D12259" s="4"/>
      <c r="E12259" s="4"/>
      <c r="F12259" s="4"/>
      <c r="G12259" s="4"/>
      <c r="H12259" s="4"/>
      <c r="I12259" s="4"/>
      <c r="J12259" s="4"/>
      <c r="K12259" s="4"/>
      <c r="L12259" s="4"/>
      <c r="M12259" s="4"/>
      <c r="N12259" s="4"/>
      <c r="O12259" s="4"/>
      <c r="P12259" s="4"/>
      <c r="Q12259" s="4"/>
      <c r="R12259" s="4"/>
      <c r="S12259" s="4"/>
      <c r="T12259" s="4"/>
      <c r="U12259" s="4"/>
      <c r="V12259" s="4"/>
      <c r="W12259" s="4"/>
      <c r="X12259" s="4"/>
      <c r="Y12259" s="4"/>
      <c r="Z12259" s="4"/>
      <c r="AA12259" s="4"/>
      <c r="AB12259" s="4"/>
      <c r="AC12259" s="4"/>
      <c r="AD12259" s="4"/>
      <c r="AE12259" s="4"/>
      <c r="AF12259" s="4"/>
      <c r="AG12259" s="14"/>
    </row>
    <row r="12260" s="11" customFormat="1" spans="1:33">
      <c r="A12260" s="4"/>
      <c r="B12260" s="4"/>
      <c r="C12260" s="4"/>
      <c r="D12260" s="4"/>
      <c r="E12260" s="4"/>
      <c r="F12260" s="4"/>
      <c r="G12260" s="4"/>
      <c r="H12260" s="4"/>
      <c r="I12260" s="4"/>
      <c r="J12260" s="4"/>
      <c r="K12260" s="4"/>
      <c r="L12260" s="4"/>
      <c r="M12260" s="4"/>
      <c r="N12260" s="4"/>
      <c r="O12260" s="4"/>
      <c r="P12260" s="4"/>
      <c r="Q12260" s="4"/>
      <c r="R12260" s="4"/>
      <c r="S12260" s="4"/>
      <c r="T12260" s="4"/>
      <c r="U12260" s="4"/>
      <c r="V12260" s="4"/>
      <c r="W12260" s="4"/>
      <c r="X12260" s="4"/>
      <c r="Y12260" s="4"/>
      <c r="Z12260" s="4"/>
      <c r="AA12260" s="4"/>
      <c r="AB12260" s="4"/>
      <c r="AC12260" s="4"/>
      <c r="AD12260" s="4"/>
      <c r="AE12260" s="4"/>
      <c r="AF12260" s="4"/>
      <c r="AG12260" s="14"/>
    </row>
    <row r="12261" s="11" customFormat="1" spans="1:33">
      <c r="A12261" s="4"/>
      <c r="B12261" s="4"/>
      <c r="C12261" s="4"/>
      <c r="D12261" s="4"/>
      <c r="E12261" s="4"/>
      <c r="F12261" s="4"/>
      <c r="G12261" s="4"/>
      <c r="H12261" s="4"/>
      <c r="I12261" s="4"/>
      <c r="J12261" s="4"/>
      <c r="K12261" s="4"/>
      <c r="L12261" s="4"/>
      <c r="M12261" s="4"/>
      <c r="N12261" s="4"/>
      <c r="O12261" s="4"/>
      <c r="P12261" s="4"/>
      <c r="Q12261" s="4"/>
      <c r="R12261" s="4"/>
      <c r="S12261" s="4"/>
      <c r="T12261" s="4"/>
      <c r="U12261" s="4"/>
      <c r="V12261" s="4"/>
      <c r="W12261" s="4"/>
      <c r="X12261" s="4"/>
      <c r="Y12261" s="4"/>
      <c r="Z12261" s="4"/>
      <c r="AA12261" s="4"/>
      <c r="AB12261" s="4"/>
      <c r="AC12261" s="4"/>
      <c r="AD12261" s="4"/>
      <c r="AE12261" s="4"/>
      <c r="AF12261" s="4"/>
      <c r="AG12261" s="14"/>
    </row>
    <row r="12262" s="11" customFormat="1" spans="1:33">
      <c r="A12262" s="4"/>
      <c r="B12262" s="4"/>
      <c r="C12262" s="4"/>
      <c r="D12262" s="4"/>
      <c r="E12262" s="4"/>
      <c r="F12262" s="4"/>
      <c r="G12262" s="4"/>
      <c r="H12262" s="4"/>
      <c r="I12262" s="4"/>
      <c r="J12262" s="4"/>
      <c r="K12262" s="4"/>
      <c r="L12262" s="4"/>
      <c r="M12262" s="4"/>
      <c r="N12262" s="4"/>
      <c r="O12262" s="4"/>
      <c r="P12262" s="4"/>
      <c r="Q12262" s="4"/>
      <c r="R12262" s="4"/>
      <c r="S12262" s="4"/>
      <c r="T12262" s="4"/>
      <c r="U12262" s="4"/>
      <c r="V12262" s="4"/>
      <c r="W12262" s="4"/>
      <c r="X12262" s="4"/>
      <c r="Y12262" s="4"/>
      <c r="Z12262" s="4"/>
      <c r="AA12262" s="4"/>
      <c r="AB12262" s="4"/>
      <c r="AC12262" s="4"/>
      <c r="AD12262" s="4"/>
      <c r="AE12262" s="4"/>
      <c r="AF12262" s="4"/>
      <c r="AG12262" s="14"/>
    </row>
    <row r="12263" s="11" customFormat="1" spans="1:33">
      <c r="A12263" s="4"/>
      <c r="B12263" s="4"/>
      <c r="C12263" s="4"/>
      <c r="D12263" s="4"/>
      <c r="E12263" s="4"/>
      <c r="F12263" s="4"/>
      <c r="G12263" s="4"/>
      <c r="H12263" s="4"/>
      <c r="I12263" s="4"/>
      <c r="J12263" s="4"/>
      <c r="K12263" s="4"/>
      <c r="L12263" s="4"/>
      <c r="M12263" s="4"/>
      <c r="N12263" s="4"/>
      <c r="O12263" s="4"/>
      <c r="P12263" s="4"/>
      <c r="Q12263" s="4"/>
      <c r="R12263" s="4"/>
      <c r="S12263" s="4"/>
      <c r="T12263" s="4"/>
      <c r="U12263" s="4"/>
      <c r="V12263" s="4"/>
      <c r="W12263" s="4"/>
      <c r="X12263" s="4"/>
      <c r="Y12263" s="4"/>
      <c r="Z12263" s="4"/>
      <c r="AA12263" s="4"/>
      <c r="AB12263" s="4"/>
      <c r="AC12263" s="4"/>
      <c r="AD12263" s="4"/>
      <c r="AE12263" s="4"/>
      <c r="AF12263" s="4"/>
      <c r="AG12263" s="14"/>
    </row>
    <row r="12264" s="11" customFormat="1" spans="1:33">
      <c r="A12264" s="4"/>
      <c r="B12264" s="4"/>
      <c r="C12264" s="4"/>
      <c r="D12264" s="4"/>
      <c r="E12264" s="4"/>
      <c r="F12264" s="4"/>
      <c r="G12264" s="4"/>
      <c r="H12264" s="4"/>
      <c r="I12264" s="4"/>
      <c r="J12264" s="4"/>
      <c r="K12264" s="4"/>
      <c r="L12264" s="4"/>
      <c r="M12264" s="4"/>
      <c r="N12264" s="4"/>
      <c r="O12264" s="4"/>
      <c r="P12264" s="4"/>
      <c r="Q12264" s="4"/>
      <c r="R12264" s="4"/>
      <c r="S12264" s="4"/>
      <c r="T12264" s="4"/>
      <c r="U12264" s="4"/>
      <c r="V12264" s="4"/>
      <c r="W12264" s="4"/>
      <c r="X12264" s="4"/>
      <c r="Y12264" s="4"/>
      <c r="Z12264" s="4"/>
      <c r="AA12264" s="4"/>
      <c r="AB12264" s="4"/>
      <c r="AC12264" s="4"/>
      <c r="AD12264" s="4"/>
      <c r="AE12264" s="4"/>
      <c r="AF12264" s="4"/>
      <c r="AG12264" s="14"/>
    </row>
    <row r="12265" s="11" customFormat="1" spans="1:33">
      <c r="A12265" s="4"/>
      <c r="B12265" s="4"/>
      <c r="C12265" s="4"/>
      <c r="D12265" s="4"/>
      <c r="E12265" s="4"/>
      <c r="F12265" s="4"/>
      <c r="G12265" s="4"/>
      <c r="H12265" s="4"/>
      <c r="I12265" s="4"/>
      <c r="J12265" s="4"/>
      <c r="K12265" s="4"/>
      <c r="L12265" s="4"/>
      <c r="M12265" s="4"/>
      <c r="N12265" s="4"/>
      <c r="O12265" s="4"/>
      <c r="P12265" s="4"/>
      <c r="Q12265" s="4"/>
      <c r="R12265" s="4"/>
      <c r="S12265" s="4"/>
      <c r="T12265" s="4"/>
      <c r="U12265" s="4"/>
      <c r="V12265" s="4"/>
      <c r="W12265" s="4"/>
      <c r="X12265" s="4"/>
      <c r="Y12265" s="4"/>
      <c r="Z12265" s="4"/>
      <c r="AA12265" s="4"/>
      <c r="AB12265" s="4"/>
      <c r="AC12265" s="4"/>
      <c r="AD12265" s="4"/>
      <c r="AE12265" s="4"/>
      <c r="AF12265" s="4"/>
      <c r="AG12265" s="14"/>
    </row>
    <row r="12266" s="11" customFormat="1" spans="1:33">
      <c r="A12266" s="4"/>
      <c r="B12266" s="4"/>
      <c r="C12266" s="4"/>
      <c r="D12266" s="4"/>
      <c r="E12266" s="4"/>
      <c r="F12266" s="4"/>
      <c r="G12266" s="4"/>
      <c r="H12266" s="4"/>
      <c r="I12266" s="4"/>
      <c r="J12266" s="4"/>
      <c r="K12266" s="4"/>
      <c r="L12266" s="4"/>
      <c r="M12266" s="4"/>
      <c r="N12266" s="4"/>
      <c r="O12266" s="4"/>
      <c r="P12266" s="4"/>
      <c r="Q12266" s="4"/>
      <c r="R12266" s="4"/>
      <c r="S12266" s="4"/>
      <c r="T12266" s="4"/>
      <c r="U12266" s="4"/>
      <c r="V12266" s="4"/>
      <c r="W12266" s="4"/>
      <c r="X12266" s="4"/>
      <c r="Y12266" s="4"/>
      <c r="Z12266" s="4"/>
      <c r="AA12266" s="4"/>
      <c r="AB12266" s="4"/>
      <c r="AC12266" s="4"/>
      <c r="AD12266" s="4"/>
      <c r="AE12266" s="4"/>
      <c r="AF12266" s="4"/>
      <c r="AG12266" s="14"/>
    </row>
    <row r="12267" s="11" customFormat="1" spans="1:33">
      <c r="A12267" s="4"/>
      <c r="B12267" s="4"/>
      <c r="C12267" s="4"/>
      <c r="D12267" s="4"/>
      <c r="E12267" s="4"/>
      <c r="F12267" s="4"/>
      <c r="G12267" s="4"/>
      <c r="H12267" s="4"/>
      <c r="I12267" s="4"/>
      <c r="J12267" s="4"/>
      <c r="K12267" s="4"/>
      <c r="L12267" s="4"/>
      <c r="M12267" s="4"/>
      <c r="N12267" s="4"/>
      <c r="O12267" s="4"/>
      <c r="P12267" s="4"/>
      <c r="Q12267" s="4"/>
      <c r="R12267" s="4"/>
      <c r="S12267" s="4"/>
      <c r="T12267" s="4"/>
      <c r="U12267" s="4"/>
      <c r="V12267" s="4"/>
      <c r="W12267" s="4"/>
      <c r="X12267" s="4"/>
      <c r="Y12267" s="4"/>
      <c r="Z12267" s="4"/>
      <c r="AA12267" s="4"/>
      <c r="AB12267" s="4"/>
      <c r="AC12267" s="4"/>
      <c r="AD12267" s="4"/>
      <c r="AE12267" s="4"/>
      <c r="AF12267" s="4"/>
      <c r="AG12267" s="14"/>
    </row>
    <row r="12268" s="11" customFormat="1" spans="1:33">
      <c r="A12268" s="4"/>
      <c r="B12268" s="4"/>
      <c r="C12268" s="4"/>
      <c r="D12268" s="4"/>
      <c r="E12268" s="4"/>
      <c r="F12268" s="4"/>
      <c r="G12268" s="4"/>
      <c r="H12268" s="4"/>
      <c r="I12268" s="4"/>
      <c r="J12268" s="4"/>
      <c r="K12268" s="4"/>
      <c r="L12268" s="4"/>
      <c r="M12268" s="4"/>
      <c r="N12268" s="4"/>
      <c r="O12268" s="4"/>
      <c r="P12268" s="4"/>
      <c r="Q12268" s="4"/>
      <c r="R12268" s="4"/>
      <c r="S12268" s="4"/>
      <c r="T12268" s="4"/>
      <c r="U12268" s="4"/>
      <c r="V12268" s="4"/>
      <c r="W12268" s="4"/>
      <c r="X12268" s="4"/>
      <c r="Y12268" s="4"/>
      <c r="Z12268" s="4"/>
      <c r="AA12268" s="4"/>
      <c r="AB12268" s="4"/>
      <c r="AC12268" s="4"/>
      <c r="AD12268" s="4"/>
      <c r="AE12268" s="4"/>
      <c r="AF12268" s="4"/>
      <c r="AG12268" s="14"/>
    </row>
    <row r="12269" s="11" customFormat="1" spans="1:33">
      <c r="A12269" s="4"/>
      <c r="B12269" s="4"/>
      <c r="C12269" s="4"/>
      <c r="D12269" s="4"/>
      <c r="E12269" s="4"/>
      <c r="F12269" s="4"/>
      <c r="G12269" s="4"/>
      <c r="H12269" s="4"/>
      <c r="I12269" s="4"/>
      <c r="J12269" s="4"/>
      <c r="K12269" s="4"/>
      <c r="L12269" s="4"/>
      <c r="M12269" s="4"/>
      <c r="N12269" s="4"/>
      <c r="O12269" s="4"/>
      <c r="P12269" s="4"/>
      <c r="Q12269" s="4"/>
      <c r="R12269" s="4"/>
      <c r="S12269" s="4"/>
      <c r="T12269" s="4"/>
      <c r="U12269" s="4"/>
      <c r="V12269" s="4"/>
      <c r="W12269" s="4"/>
      <c r="X12269" s="4"/>
      <c r="Y12269" s="4"/>
      <c r="Z12269" s="4"/>
      <c r="AA12269" s="4"/>
      <c r="AB12269" s="4"/>
      <c r="AC12269" s="4"/>
      <c r="AD12269" s="4"/>
      <c r="AE12269" s="4"/>
      <c r="AF12269" s="4"/>
      <c r="AG12269" s="14"/>
    </row>
    <row r="12270" s="11" customFormat="1" spans="1:33">
      <c r="A12270" s="4"/>
      <c r="B12270" s="4"/>
      <c r="C12270" s="4"/>
      <c r="D12270" s="4"/>
      <c r="E12270" s="4"/>
      <c r="F12270" s="4"/>
      <c r="G12270" s="4"/>
      <c r="H12270" s="4"/>
      <c r="I12270" s="4"/>
      <c r="J12270" s="4"/>
      <c r="K12270" s="4"/>
      <c r="L12270" s="4"/>
      <c r="M12270" s="4"/>
      <c r="N12270" s="4"/>
      <c r="O12270" s="4"/>
      <c r="P12270" s="4"/>
      <c r="Q12270" s="4"/>
      <c r="R12270" s="4"/>
      <c r="S12270" s="4"/>
      <c r="T12270" s="4"/>
      <c r="U12270" s="4"/>
      <c r="V12270" s="4"/>
      <c r="W12270" s="4"/>
      <c r="X12270" s="4"/>
      <c r="Y12270" s="4"/>
      <c r="Z12270" s="4"/>
      <c r="AA12270" s="4"/>
      <c r="AB12270" s="4"/>
      <c r="AC12270" s="4"/>
      <c r="AD12270" s="4"/>
      <c r="AE12270" s="4"/>
      <c r="AF12270" s="4"/>
      <c r="AG12270" s="14"/>
    </row>
    <row r="12271" s="11" customFormat="1" spans="1:33">
      <c r="A12271" s="4"/>
      <c r="B12271" s="4"/>
      <c r="C12271" s="4"/>
      <c r="D12271" s="4"/>
      <c r="E12271" s="4"/>
      <c r="F12271" s="4"/>
      <c r="G12271" s="4"/>
      <c r="H12271" s="4"/>
      <c r="I12271" s="4"/>
      <c r="J12271" s="4"/>
      <c r="K12271" s="4"/>
      <c r="L12271" s="4"/>
      <c r="M12271" s="4"/>
      <c r="N12271" s="4"/>
      <c r="O12271" s="4"/>
      <c r="P12271" s="4"/>
      <c r="Q12271" s="4"/>
      <c r="R12271" s="4"/>
      <c r="S12271" s="4"/>
      <c r="T12271" s="4"/>
      <c r="U12271" s="4"/>
      <c r="V12271" s="4"/>
      <c r="W12271" s="4"/>
      <c r="X12271" s="4"/>
      <c r="Y12271" s="4"/>
      <c r="Z12271" s="4"/>
      <c r="AA12271" s="4"/>
      <c r="AB12271" s="4"/>
      <c r="AC12271" s="4"/>
      <c r="AD12271" s="4"/>
      <c r="AE12271" s="4"/>
      <c r="AF12271" s="4"/>
      <c r="AG12271" s="14"/>
    </row>
    <row r="12272" s="11" customFormat="1" spans="1:33">
      <c r="A12272" s="4"/>
      <c r="B12272" s="4"/>
      <c r="C12272" s="4"/>
      <c r="D12272" s="4"/>
      <c r="E12272" s="4"/>
      <c r="F12272" s="4"/>
      <c r="G12272" s="4"/>
      <c r="H12272" s="4"/>
      <c r="I12272" s="4"/>
      <c r="J12272" s="4"/>
      <c r="K12272" s="4"/>
      <c r="L12272" s="4"/>
      <c r="M12272" s="4"/>
      <c r="N12272" s="4"/>
      <c r="O12272" s="4"/>
      <c r="P12272" s="4"/>
      <c r="Q12272" s="4"/>
      <c r="R12272" s="4"/>
      <c r="S12272" s="4"/>
      <c r="T12272" s="4"/>
      <c r="U12272" s="4"/>
      <c r="V12272" s="4"/>
      <c r="W12272" s="4"/>
      <c r="X12272" s="4"/>
      <c r="Y12272" s="4"/>
      <c r="Z12272" s="4"/>
      <c r="AA12272" s="4"/>
      <c r="AB12272" s="4"/>
      <c r="AC12272" s="4"/>
      <c r="AD12272" s="4"/>
      <c r="AE12272" s="4"/>
      <c r="AF12272" s="4"/>
      <c r="AG12272" s="14"/>
    </row>
    <row r="12273" s="11" customFormat="1" spans="1:33">
      <c r="A12273" s="4"/>
      <c r="B12273" s="4"/>
      <c r="C12273" s="4"/>
      <c r="D12273" s="4"/>
      <c r="E12273" s="4"/>
      <c r="F12273" s="4"/>
      <c r="G12273" s="4"/>
      <c r="H12273" s="4"/>
      <c r="I12273" s="4"/>
      <c r="J12273" s="4"/>
      <c r="K12273" s="4"/>
      <c r="L12273" s="4"/>
      <c r="M12273" s="4"/>
      <c r="N12273" s="4"/>
      <c r="O12273" s="4"/>
      <c r="P12273" s="4"/>
      <c r="Q12273" s="4"/>
      <c r="R12273" s="4"/>
      <c r="S12273" s="4"/>
      <c r="T12273" s="4"/>
      <c r="U12273" s="4"/>
      <c r="V12273" s="4"/>
      <c r="W12273" s="4"/>
      <c r="X12273" s="4"/>
      <c r="Y12273" s="4"/>
      <c r="Z12273" s="4"/>
      <c r="AA12273" s="4"/>
      <c r="AB12273" s="4"/>
      <c r="AC12273" s="4"/>
      <c r="AD12273" s="4"/>
      <c r="AE12273" s="4"/>
      <c r="AF12273" s="4"/>
      <c r="AG12273" s="14"/>
    </row>
    <row r="12274" s="11" customFormat="1" spans="1:33">
      <c r="A12274" s="4"/>
      <c r="B12274" s="4"/>
      <c r="C12274" s="4"/>
      <c r="D12274" s="4"/>
      <c r="E12274" s="4"/>
      <c r="F12274" s="4"/>
      <c r="G12274" s="4"/>
      <c r="H12274" s="4"/>
      <c r="I12274" s="4"/>
      <c r="J12274" s="4"/>
      <c r="K12274" s="4"/>
      <c r="L12274" s="4"/>
      <c r="M12274" s="4"/>
      <c r="N12274" s="4"/>
      <c r="O12274" s="4"/>
      <c r="P12274" s="4"/>
      <c r="Q12274" s="4"/>
      <c r="R12274" s="4"/>
      <c r="S12274" s="4"/>
      <c r="T12274" s="4"/>
      <c r="U12274" s="4"/>
      <c r="V12274" s="4"/>
      <c r="W12274" s="4"/>
      <c r="X12274" s="4"/>
      <c r="Y12274" s="4"/>
      <c r="Z12274" s="4"/>
      <c r="AA12274" s="4"/>
      <c r="AB12274" s="4"/>
      <c r="AC12274" s="4"/>
      <c r="AD12274" s="4"/>
      <c r="AE12274" s="4"/>
      <c r="AF12274" s="4"/>
      <c r="AG12274" s="14"/>
    </row>
    <row r="12275" s="11" customFormat="1" spans="1:33">
      <c r="A12275" s="4"/>
      <c r="B12275" s="4"/>
      <c r="C12275" s="4"/>
      <c r="D12275" s="4"/>
      <c r="E12275" s="4"/>
      <c r="F12275" s="4"/>
      <c r="G12275" s="4"/>
      <c r="H12275" s="4"/>
      <c r="I12275" s="4"/>
      <c r="J12275" s="4"/>
      <c r="K12275" s="4"/>
      <c r="L12275" s="4"/>
      <c r="M12275" s="4"/>
      <c r="N12275" s="4"/>
      <c r="O12275" s="4"/>
      <c r="P12275" s="4"/>
      <c r="Q12275" s="4"/>
      <c r="R12275" s="4"/>
      <c r="S12275" s="4"/>
      <c r="T12275" s="4"/>
      <c r="U12275" s="4"/>
      <c r="V12275" s="4"/>
      <c r="W12275" s="4"/>
      <c r="X12275" s="4"/>
      <c r="Y12275" s="4"/>
      <c r="Z12275" s="4"/>
      <c r="AA12275" s="4"/>
      <c r="AB12275" s="4"/>
      <c r="AC12275" s="4"/>
      <c r="AD12275" s="4"/>
      <c r="AE12275" s="4"/>
      <c r="AF12275" s="4"/>
      <c r="AG12275" s="14"/>
    </row>
    <row r="12276" s="11" customFormat="1" spans="1:33">
      <c r="A12276" s="4"/>
      <c r="B12276" s="4"/>
      <c r="C12276" s="4"/>
      <c r="D12276" s="4"/>
      <c r="E12276" s="4"/>
      <c r="F12276" s="4"/>
      <c r="G12276" s="4"/>
      <c r="H12276" s="4"/>
      <c r="I12276" s="4"/>
      <c r="J12276" s="4"/>
      <c r="K12276" s="4"/>
      <c r="L12276" s="4"/>
      <c r="M12276" s="4"/>
      <c r="N12276" s="4"/>
      <c r="O12276" s="4"/>
      <c r="P12276" s="4"/>
      <c r="Q12276" s="4"/>
      <c r="R12276" s="4"/>
      <c r="S12276" s="4"/>
      <c r="T12276" s="4"/>
      <c r="U12276" s="4"/>
      <c r="V12276" s="4"/>
      <c r="W12276" s="4"/>
      <c r="X12276" s="4"/>
      <c r="Y12276" s="4"/>
      <c r="Z12276" s="4"/>
      <c r="AA12276" s="4"/>
      <c r="AB12276" s="4"/>
      <c r="AC12276" s="4"/>
      <c r="AD12276" s="4"/>
      <c r="AE12276" s="4"/>
      <c r="AF12276" s="4"/>
      <c r="AG12276" s="14"/>
    </row>
    <row r="12277" s="11" customFormat="1" spans="1:33">
      <c r="A12277" s="4"/>
      <c r="B12277" s="4"/>
      <c r="C12277" s="4"/>
      <c r="D12277" s="4"/>
      <c r="E12277" s="4"/>
      <c r="F12277" s="4"/>
      <c r="G12277" s="4"/>
      <c r="H12277" s="4"/>
      <c r="I12277" s="4"/>
      <c r="J12277" s="4"/>
      <c r="K12277" s="4"/>
      <c r="L12277" s="4"/>
      <c r="M12277" s="4"/>
      <c r="N12277" s="4"/>
      <c r="O12277" s="4"/>
      <c r="P12277" s="4"/>
      <c r="Q12277" s="4"/>
      <c r="R12277" s="4"/>
      <c r="S12277" s="4"/>
      <c r="T12277" s="4"/>
      <c r="U12277" s="4"/>
      <c r="V12277" s="4"/>
      <c r="W12277" s="4"/>
      <c r="X12277" s="4"/>
      <c r="Y12277" s="4"/>
      <c r="Z12277" s="4"/>
      <c r="AA12277" s="4"/>
      <c r="AB12277" s="4"/>
      <c r="AC12277" s="4"/>
      <c r="AD12277" s="4"/>
      <c r="AE12277" s="4"/>
      <c r="AF12277" s="4"/>
      <c r="AG12277" s="14"/>
    </row>
    <row r="12278" s="11" customFormat="1" spans="1:33">
      <c r="A12278" s="4"/>
      <c r="B12278" s="4"/>
      <c r="C12278" s="4"/>
      <c r="D12278" s="4"/>
      <c r="E12278" s="4"/>
      <c r="F12278" s="4"/>
      <c r="G12278" s="4"/>
      <c r="H12278" s="4"/>
      <c r="I12278" s="4"/>
      <c r="J12278" s="4"/>
      <c r="K12278" s="4"/>
      <c r="L12278" s="4"/>
      <c r="M12278" s="4"/>
      <c r="N12278" s="4"/>
      <c r="O12278" s="4"/>
      <c r="P12278" s="4"/>
      <c r="Q12278" s="4"/>
      <c r="R12278" s="4"/>
      <c r="S12278" s="4"/>
      <c r="T12278" s="4"/>
      <c r="U12278" s="4"/>
      <c r="V12278" s="4"/>
      <c r="W12278" s="4"/>
      <c r="X12278" s="4"/>
      <c r="Y12278" s="4"/>
      <c r="Z12278" s="4"/>
      <c r="AA12278" s="4"/>
      <c r="AB12278" s="4"/>
      <c r="AC12278" s="4"/>
      <c r="AD12278" s="4"/>
      <c r="AE12278" s="4"/>
      <c r="AF12278" s="4"/>
      <c r="AG12278" s="14"/>
    </row>
    <row r="12279" s="11" customFormat="1" spans="1:33">
      <c r="A12279" s="4"/>
      <c r="B12279" s="4"/>
      <c r="C12279" s="4"/>
      <c r="D12279" s="4"/>
      <c r="E12279" s="4"/>
      <c r="F12279" s="4"/>
      <c r="G12279" s="4"/>
      <c r="H12279" s="4"/>
      <c r="I12279" s="4"/>
      <c r="J12279" s="4"/>
      <c r="K12279" s="4"/>
      <c r="L12279" s="4"/>
      <c r="M12279" s="4"/>
      <c r="N12279" s="4"/>
      <c r="O12279" s="4"/>
      <c r="P12279" s="4"/>
      <c r="Q12279" s="4"/>
      <c r="R12279" s="4"/>
      <c r="S12279" s="4"/>
      <c r="T12279" s="4"/>
      <c r="U12279" s="4"/>
      <c r="V12279" s="4"/>
      <c r="W12279" s="4"/>
      <c r="X12279" s="4"/>
      <c r="Y12279" s="4"/>
      <c r="Z12279" s="4"/>
      <c r="AA12279" s="4"/>
      <c r="AB12279" s="4"/>
      <c r="AC12279" s="4"/>
      <c r="AD12279" s="4"/>
      <c r="AE12279" s="4"/>
      <c r="AF12279" s="4"/>
      <c r="AG12279" s="14"/>
    </row>
    <row r="12280" s="11" customFormat="1" spans="1:33">
      <c r="A12280" s="4"/>
      <c r="B12280" s="4"/>
      <c r="C12280" s="4"/>
      <c r="D12280" s="4"/>
      <c r="E12280" s="4"/>
      <c r="F12280" s="4"/>
      <c r="G12280" s="4"/>
      <c r="H12280" s="4"/>
      <c r="I12280" s="4"/>
      <c r="J12280" s="4"/>
      <c r="K12280" s="4"/>
      <c r="L12280" s="4"/>
      <c r="M12280" s="4"/>
      <c r="N12280" s="4"/>
      <c r="O12280" s="4"/>
      <c r="P12280" s="4"/>
      <c r="Q12280" s="4"/>
      <c r="R12280" s="4"/>
      <c r="S12280" s="4"/>
      <c r="T12280" s="4"/>
      <c r="U12280" s="4"/>
      <c r="V12280" s="4"/>
      <c r="W12280" s="4"/>
      <c r="X12280" s="4"/>
      <c r="Y12280" s="4"/>
      <c r="Z12280" s="4"/>
      <c r="AA12280" s="4"/>
      <c r="AB12280" s="4"/>
      <c r="AC12280" s="4"/>
      <c r="AD12280" s="4"/>
      <c r="AE12280" s="4"/>
      <c r="AF12280" s="4"/>
      <c r="AG12280" s="14"/>
    </row>
    <row r="12281" s="11" customFormat="1" spans="1:33">
      <c r="A12281" s="4"/>
      <c r="B12281" s="4"/>
      <c r="C12281" s="4"/>
      <c r="D12281" s="4"/>
      <c r="E12281" s="4"/>
      <c r="F12281" s="4"/>
      <c r="G12281" s="4"/>
      <c r="H12281" s="4"/>
      <c r="I12281" s="4"/>
      <c r="J12281" s="4"/>
      <c r="K12281" s="4"/>
      <c r="L12281" s="4"/>
      <c r="M12281" s="4"/>
      <c r="N12281" s="4"/>
      <c r="O12281" s="4"/>
      <c r="P12281" s="4"/>
      <c r="Q12281" s="4"/>
      <c r="R12281" s="4"/>
      <c r="S12281" s="4"/>
      <c r="T12281" s="4"/>
      <c r="U12281" s="4"/>
      <c r="V12281" s="4"/>
      <c r="W12281" s="4"/>
      <c r="X12281" s="4"/>
      <c r="Y12281" s="4"/>
      <c r="Z12281" s="4"/>
      <c r="AA12281" s="4"/>
      <c r="AB12281" s="4"/>
      <c r="AC12281" s="4"/>
      <c r="AD12281" s="4"/>
      <c r="AE12281" s="4"/>
      <c r="AF12281" s="4"/>
      <c r="AG12281" s="14"/>
    </row>
    <row r="12282" s="11" customFormat="1" spans="1:33">
      <c r="A12282" s="4"/>
      <c r="B12282" s="4"/>
      <c r="C12282" s="4"/>
      <c r="D12282" s="4"/>
      <c r="E12282" s="4"/>
      <c r="F12282" s="4"/>
      <c r="G12282" s="4"/>
      <c r="H12282" s="4"/>
      <c r="I12282" s="4"/>
      <c r="J12282" s="4"/>
      <c r="K12282" s="4"/>
      <c r="L12282" s="4"/>
      <c r="M12282" s="4"/>
      <c r="N12282" s="4"/>
      <c r="O12282" s="4"/>
      <c r="P12282" s="4"/>
      <c r="Q12282" s="4"/>
      <c r="R12282" s="4"/>
      <c r="S12282" s="4"/>
      <c r="T12282" s="4"/>
      <c r="U12282" s="4"/>
      <c r="V12282" s="4"/>
      <c r="W12282" s="4"/>
      <c r="X12282" s="4"/>
      <c r="Y12282" s="4"/>
      <c r="Z12282" s="4"/>
      <c r="AA12282" s="4"/>
      <c r="AB12282" s="4"/>
      <c r="AC12282" s="4"/>
      <c r="AD12282" s="4"/>
      <c r="AE12282" s="4"/>
      <c r="AF12282" s="4"/>
      <c r="AG12282" s="14"/>
    </row>
    <row r="12283" s="11" customFormat="1" spans="1:33">
      <c r="A12283" s="4"/>
      <c r="B12283" s="4"/>
      <c r="C12283" s="4"/>
      <c r="D12283" s="4"/>
      <c r="E12283" s="4"/>
      <c r="F12283" s="4"/>
      <c r="G12283" s="4"/>
      <c r="H12283" s="4"/>
      <c r="I12283" s="4"/>
      <c r="J12283" s="4"/>
      <c r="K12283" s="4"/>
      <c r="L12283" s="4"/>
      <c r="M12283" s="4"/>
      <c r="N12283" s="4"/>
      <c r="O12283" s="4"/>
      <c r="P12283" s="4"/>
      <c r="Q12283" s="4"/>
      <c r="R12283" s="4"/>
      <c r="S12283" s="4"/>
      <c r="T12283" s="4"/>
      <c r="U12283" s="4"/>
      <c r="V12283" s="4"/>
      <c r="W12283" s="4"/>
      <c r="X12283" s="4"/>
      <c r="Y12283" s="4"/>
      <c r="Z12283" s="4"/>
      <c r="AA12283" s="4"/>
      <c r="AB12283" s="4"/>
      <c r="AC12283" s="4"/>
      <c r="AD12283" s="4"/>
      <c r="AE12283" s="4"/>
      <c r="AF12283" s="4"/>
      <c r="AG12283" s="14"/>
    </row>
    <row r="12284" s="11" customFormat="1" spans="1:33">
      <c r="A12284" s="4"/>
      <c r="B12284" s="4"/>
      <c r="C12284" s="4"/>
      <c r="D12284" s="4"/>
      <c r="E12284" s="4"/>
      <c r="F12284" s="4"/>
      <c r="G12284" s="4"/>
      <c r="H12284" s="4"/>
      <c r="I12284" s="4"/>
      <c r="J12284" s="4"/>
      <c r="K12284" s="4"/>
      <c r="L12284" s="4"/>
      <c r="M12284" s="4"/>
      <c r="N12284" s="4"/>
      <c r="O12284" s="4"/>
      <c r="P12284" s="4"/>
      <c r="Q12284" s="4"/>
      <c r="R12284" s="4"/>
      <c r="S12284" s="4"/>
      <c r="T12284" s="4"/>
      <c r="U12284" s="4"/>
      <c r="V12284" s="4"/>
      <c r="W12284" s="4"/>
      <c r="X12284" s="4"/>
      <c r="Y12284" s="4"/>
      <c r="Z12284" s="4"/>
      <c r="AA12284" s="4"/>
      <c r="AB12284" s="4"/>
      <c r="AC12284" s="4"/>
      <c r="AD12284" s="4"/>
      <c r="AE12284" s="4"/>
      <c r="AF12284" s="4"/>
      <c r="AG12284" s="14"/>
    </row>
    <row r="12285" s="11" customFormat="1" spans="1:33">
      <c r="A12285" s="4"/>
      <c r="B12285" s="4"/>
      <c r="C12285" s="4"/>
      <c r="D12285" s="4"/>
      <c r="E12285" s="4"/>
      <c r="F12285" s="4"/>
      <c r="G12285" s="4"/>
      <c r="H12285" s="4"/>
      <c r="I12285" s="4"/>
      <c r="J12285" s="4"/>
      <c r="K12285" s="4"/>
      <c r="L12285" s="4"/>
      <c r="M12285" s="4"/>
      <c r="N12285" s="4"/>
      <c r="O12285" s="4"/>
      <c r="P12285" s="4"/>
      <c r="Q12285" s="4"/>
      <c r="R12285" s="4"/>
      <c r="S12285" s="4"/>
      <c r="T12285" s="4"/>
      <c r="U12285" s="4"/>
      <c r="V12285" s="4"/>
      <c r="W12285" s="4"/>
      <c r="X12285" s="4"/>
      <c r="Y12285" s="4"/>
      <c r="Z12285" s="4"/>
      <c r="AA12285" s="4"/>
      <c r="AB12285" s="4"/>
      <c r="AC12285" s="4"/>
      <c r="AD12285" s="4"/>
      <c r="AE12285" s="4"/>
      <c r="AF12285" s="4"/>
      <c r="AG12285" s="14"/>
    </row>
    <row r="12286" s="11" customFormat="1" spans="1:33">
      <c r="A12286" s="4"/>
      <c r="B12286" s="4"/>
      <c r="C12286" s="4"/>
      <c r="D12286" s="4"/>
      <c r="E12286" s="4"/>
      <c r="F12286" s="4"/>
      <c r="G12286" s="4"/>
      <c r="H12286" s="4"/>
      <c r="I12286" s="4"/>
      <c r="J12286" s="4"/>
      <c r="K12286" s="4"/>
      <c r="L12286" s="4"/>
      <c r="M12286" s="4"/>
      <c r="N12286" s="4"/>
      <c r="O12286" s="4"/>
      <c r="P12286" s="4"/>
      <c r="Q12286" s="4"/>
      <c r="R12286" s="4"/>
      <c r="S12286" s="4"/>
      <c r="T12286" s="4"/>
      <c r="U12286" s="4"/>
      <c r="V12286" s="4"/>
      <c r="W12286" s="4"/>
      <c r="X12286" s="4"/>
      <c r="Y12286" s="4"/>
      <c r="Z12286" s="4"/>
      <c r="AA12286" s="4"/>
      <c r="AB12286" s="4"/>
      <c r="AC12286" s="4"/>
      <c r="AD12286" s="4"/>
      <c r="AE12286" s="4"/>
      <c r="AF12286" s="4"/>
      <c r="AG12286" s="14"/>
    </row>
    <row r="12287" s="11" customFormat="1" spans="1:33">
      <c r="A12287" s="4"/>
      <c r="B12287" s="4"/>
      <c r="C12287" s="4"/>
      <c r="D12287" s="4"/>
      <c r="E12287" s="4"/>
      <c r="F12287" s="4"/>
      <c r="G12287" s="4"/>
      <c r="H12287" s="4"/>
      <c r="I12287" s="4"/>
      <c r="J12287" s="4"/>
      <c r="K12287" s="4"/>
      <c r="L12287" s="4"/>
      <c r="M12287" s="4"/>
      <c r="N12287" s="4"/>
      <c r="O12287" s="4"/>
      <c r="P12287" s="4"/>
      <c r="Q12287" s="4"/>
      <c r="R12287" s="4"/>
      <c r="S12287" s="4"/>
      <c r="T12287" s="4"/>
      <c r="U12287" s="4"/>
      <c r="V12287" s="4"/>
      <c r="W12287" s="4"/>
      <c r="X12287" s="4"/>
      <c r="Y12287" s="4"/>
      <c r="Z12287" s="4"/>
      <c r="AA12287" s="4"/>
      <c r="AB12287" s="4"/>
      <c r="AC12287" s="4"/>
      <c r="AD12287" s="4"/>
      <c r="AE12287" s="4"/>
      <c r="AF12287" s="4"/>
      <c r="AG12287" s="14"/>
    </row>
    <row r="12288" s="11" customFormat="1" spans="1:33">
      <c r="A12288" s="4"/>
      <c r="B12288" s="4"/>
      <c r="C12288" s="4"/>
      <c r="D12288" s="4"/>
      <c r="E12288" s="4"/>
      <c r="F12288" s="4"/>
      <c r="G12288" s="4"/>
      <c r="H12288" s="4"/>
      <c r="I12288" s="4"/>
      <c r="J12288" s="4"/>
      <c r="K12288" s="4"/>
      <c r="L12288" s="4"/>
      <c r="M12288" s="4"/>
      <c r="N12288" s="4"/>
      <c r="O12288" s="4"/>
      <c r="P12288" s="4"/>
      <c r="Q12288" s="4"/>
      <c r="R12288" s="4"/>
      <c r="S12288" s="4"/>
      <c r="T12288" s="4"/>
      <c r="U12288" s="4"/>
      <c r="V12288" s="4"/>
      <c r="W12288" s="4"/>
      <c r="X12288" s="4"/>
      <c r="Y12288" s="4"/>
      <c r="Z12288" s="4"/>
      <c r="AA12288" s="4"/>
      <c r="AB12288" s="4"/>
      <c r="AC12288" s="4"/>
      <c r="AD12288" s="4"/>
      <c r="AE12288" s="4"/>
      <c r="AF12288" s="4"/>
      <c r="AG12288" s="14"/>
    </row>
    <row r="12289" s="11" customFormat="1" spans="1:33">
      <c r="A12289" s="4"/>
      <c r="B12289" s="4"/>
      <c r="C12289" s="4"/>
      <c r="D12289" s="4"/>
      <c r="E12289" s="4"/>
      <c r="F12289" s="4"/>
      <c r="G12289" s="4"/>
      <c r="H12289" s="4"/>
      <c r="I12289" s="4"/>
      <c r="J12289" s="4"/>
      <c r="K12289" s="4"/>
      <c r="L12289" s="4"/>
      <c r="M12289" s="4"/>
      <c r="N12289" s="4"/>
      <c r="O12289" s="4"/>
      <c r="P12289" s="4"/>
      <c r="Q12289" s="4"/>
      <c r="R12289" s="4"/>
      <c r="S12289" s="4"/>
      <c r="T12289" s="4"/>
      <c r="U12289" s="4"/>
      <c r="V12289" s="4"/>
      <c r="W12289" s="4"/>
      <c r="X12289" s="4"/>
      <c r="Y12289" s="4"/>
      <c r="Z12289" s="4"/>
      <c r="AA12289" s="4"/>
      <c r="AB12289" s="4"/>
      <c r="AC12289" s="4"/>
      <c r="AD12289" s="4"/>
      <c r="AE12289" s="4"/>
      <c r="AF12289" s="4"/>
      <c r="AG12289" s="14"/>
    </row>
    <row r="12290" s="11" customFormat="1" spans="1:33">
      <c r="A12290" s="4"/>
      <c r="B12290" s="4"/>
      <c r="C12290" s="4"/>
      <c r="D12290" s="4"/>
      <c r="E12290" s="4"/>
      <c r="F12290" s="4"/>
      <c r="G12290" s="4"/>
      <c r="H12290" s="4"/>
      <c r="I12290" s="4"/>
      <c r="J12290" s="4"/>
      <c r="K12290" s="4"/>
      <c r="L12290" s="4"/>
      <c r="M12290" s="4"/>
      <c r="N12290" s="4"/>
      <c r="O12290" s="4"/>
      <c r="P12290" s="4"/>
      <c r="Q12290" s="4"/>
      <c r="R12290" s="4"/>
      <c r="S12290" s="4"/>
      <c r="T12290" s="4"/>
      <c r="U12290" s="4"/>
      <c r="V12290" s="4"/>
      <c r="W12290" s="4"/>
      <c r="X12290" s="4"/>
      <c r="Y12290" s="4"/>
      <c r="Z12290" s="4"/>
      <c r="AA12290" s="4"/>
      <c r="AB12290" s="4"/>
      <c r="AC12290" s="4"/>
      <c r="AD12290" s="4"/>
      <c r="AE12290" s="4"/>
      <c r="AF12290" s="4"/>
      <c r="AG12290" s="14"/>
    </row>
    <row r="12291" s="11" customFormat="1" spans="1:33">
      <c r="A12291" s="4"/>
      <c r="B12291" s="4"/>
      <c r="C12291" s="4"/>
      <c r="D12291" s="4"/>
      <c r="E12291" s="4"/>
      <c r="F12291" s="4"/>
      <c r="G12291" s="4"/>
      <c r="H12291" s="4"/>
      <c r="I12291" s="4"/>
      <c r="J12291" s="4"/>
      <c r="K12291" s="4"/>
      <c r="L12291" s="4"/>
      <c r="M12291" s="4"/>
      <c r="N12291" s="4"/>
      <c r="O12291" s="4"/>
      <c r="P12291" s="4"/>
      <c r="Q12291" s="4"/>
      <c r="R12291" s="4"/>
      <c r="S12291" s="4"/>
      <c r="T12291" s="4"/>
      <c r="U12291" s="4"/>
      <c r="V12291" s="4"/>
      <c r="W12291" s="4"/>
      <c r="X12291" s="4"/>
      <c r="Y12291" s="4"/>
      <c r="Z12291" s="4"/>
      <c r="AA12291" s="4"/>
      <c r="AB12291" s="4"/>
      <c r="AC12291" s="4"/>
      <c r="AD12291" s="4"/>
      <c r="AE12291" s="4"/>
      <c r="AF12291" s="4"/>
      <c r="AG12291" s="14"/>
    </row>
    <row r="12292" s="11" customFormat="1" spans="1:33">
      <c r="A12292" s="4"/>
      <c r="B12292" s="4"/>
      <c r="C12292" s="4"/>
      <c r="D12292" s="4"/>
      <c r="E12292" s="4"/>
      <c r="F12292" s="4"/>
      <c r="G12292" s="4"/>
      <c r="H12292" s="4"/>
      <c r="I12292" s="4"/>
      <c r="J12292" s="4"/>
      <c r="K12292" s="4"/>
      <c r="L12292" s="4"/>
      <c r="M12292" s="4"/>
      <c r="N12292" s="4"/>
      <c r="O12292" s="4"/>
      <c r="P12292" s="4"/>
      <c r="Q12292" s="4"/>
      <c r="R12292" s="4"/>
      <c r="S12292" s="4"/>
      <c r="T12292" s="4"/>
      <c r="U12292" s="4"/>
      <c r="V12292" s="4"/>
      <c r="W12292" s="4"/>
      <c r="X12292" s="4"/>
      <c r="Y12292" s="4"/>
      <c r="Z12292" s="4"/>
      <c r="AA12292" s="4"/>
      <c r="AB12292" s="4"/>
      <c r="AC12292" s="4"/>
      <c r="AD12292" s="4"/>
      <c r="AE12292" s="4"/>
      <c r="AF12292" s="4"/>
      <c r="AG12292" s="14"/>
    </row>
    <row r="12293" s="11" customFormat="1" spans="1:33">
      <c r="A12293" s="4"/>
      <c r="B12293" s="4"/>
      <c r="C12293" s="4"/>
      <c r="D12293" s="4"/>
      <c r="E12293" s="4"/>
      <c r="F12293" s="4"/>
      <c r="G12293" s="4"/>
      <c r="H12293" s="4"/>
      <c r="I12293" s="4"/>
      <c r="J12293" s="4"/>
      <c r="K12293" s="4"/>
      <c r="L12293" s="4"/>
      <c r="M12293" s="4"/>
      <c r="N12293" s="4"/>
      <c r="O12293" s="4"/>
      <c r="P12293" s="4"/>
      <c r="Q12293" s="4"/>
      <c r="R12293" s="4"/>
      <c r="S12293" s="4"/>
      <c r="T12293" s="4"/>
      <c r="U12293" s="4"/>
      <c r="V12293" s="4"/>
      <c r="W12293" s="4"/>
      <c r="X12293" s="4"/>
      <c r="Y12293" s="4"/>
      <c r="Z12293" s="4"/>
      <c r="AA12293" s="4"/>
      <c r="AB12293" s="4"/>
      <c r="AC12293" s="4"/>
      <c r="AD12293" s="4"/>
      <c r="AE12293" s="4"/>
      <c r="AF12293" s="4"/>
      <c r="AG12293" s="14"/>
    </row>
    <row r="12294" s="11" customFormat="1" spans="1:33">
      <c r="A12294" s="4"/>
      <c r="B12294" s="4"/>
      <c r="C12294" s="4"/>
      <c r="D12294" s="4"/>
      <c r="E12294" s="4"/>
      <c r="F12294" s="4"/>
      <c r="G12294" s="4"/>
      <c r="H12294" s="4"/>
      <c r="I12294" s="4"/>
      <c r="J12294" s="4"/>
      <c r="K12294" s="4"/>
      <c r="L12294" s="4"/>
      <c r="M12294" s="4"/>
      <c r="N12294" s="4"/>
      <c r="O12294" s="4"/>
      <c r="P12294" s="4"/>
      <c r="Q12294" s="4"/>
      <c r="R12294" s="4"/>
      <c r="S12294" s="4"/>
      <c r="T12294" s="4"/>
      <c r="U12294" s="4"/>
      <c r="V12294" s="4"/>
      <c r="W12294" s="4"/>
      <c r="X12294" s="4"/>
      <c r="Y12294" s="4"/>
      <c r="Z12294" s="4"/>
      <c r="AA12294" s="4"/>
      <c r="AB12294" s="4"/>
      <c r="AC12294" s="4"/>
      <c r="AD12294" s="4"/>
      <c r="AE12294" s="4"/>
      <c r="AF12294" s="4"/>
      <c r="AG12294" s="14"/>
    </row>
    <row r="12295" s="11" customFormat="1" spans="1:33">
      <c r="A12295" s="4"/>
      <c r="B12295" s="4"/>
      <c r="C12295" s="4"/>
      <c r="D12295" s="4"/>
      <c r="E12295" s="4"/>
      <c r="F12295" s="4"/>
      <c r="G12295" s="4"/>
      <c r="H12295" s="4"/>
      <c r="I12295" s="4"/>
      <c r="J12295" s="4"/>
      <c r="K12295" s="4"/>
      <c r="L12295" s="4"/>
      <c r="M12295" s="4"/>
      <c r="N12295" s="4"/>
      <c r="O12295" s="4"/>
      <c r="P12295" s="4"/>
      <c r="Q12295" s="4"/>
      <c r="R12295" s="4"/>
      <c r="S12295" s="4"/>
      <c r="T12295" s="4"/>
      <c r="U12295" s="4"/>
      <c r="V12295" s="4"/>
      <c r="W12295" s="4"/>
      <c r="X12295" s="4"/>
      <c r="Y12295" s="4"/>
      <c r="Z12295" s="4"/>
      <c r="AA12295" s="4"/>
      <c r="AB12295" s="4"/>
      <c r="AC12295" s="4"/>
      <c r="AD12295" s="4"/>
      <c r="AE12295" s="4"/>
      <c r="AF12295" s="4"/>
      <c r="AG12295" s="14"/>
    </row>
    <row r="12296" s="11" customFormat="1" spans="1:33">
      <c r="A12296" s="4"/>
      <c r="B12296" s="4"/>
      <c r="C12296" s="4"/>
      <c r="D12296" s="4"/>
      <c r="E12296" s="4"/>
      <c r="F12296" s="4"/>
      <c r="G12296" s="4"/>
      <c r="H12296" s="4"/>
      <c r="I12296" s="4"/>
      <c r="J12296" s="4"/>
      <c r="K12296" s="4"/>
      <c r="L12296" s="4"/>
      <c r="M12296" s="4"/>
      <c r="N12296" s="4"/>
      <c r="O12296" s="4"/>
      <c r="P12296" s="4"/>
      <c r="Q12296" s="4"/>
      <c r="R12296" s="4"/>
      <c r="S12296" s="4"/>
      <c r="T12296" s="4"/>
      <c r="U12296" s="4"/>
      <c r="V12296" s="4"/>
      <c r="W12296" s="4"/>
      <c r="X12296" s="4"/>
      <c r="Y12296" s="4"/>
      <c r="Z12296" s="4"/>
      <c r="AA12296" s="4"/>
      <c r="AB12296" s="4"/>
      <c r="AC12296" s="4"/>
      <c r="AD12296" s="4"/>
      <c r="AE12296" s="4"/>
      <c r="AF12296" s="4"/>
      <c r="AG12296" s="14"/>
    </row>
    <row r="12297" s="11" customFormat="1" spans="1:33">
      <c r="A12297" s="4"/>
      <c r="B12297" s="4"/>
      <c r="C12297" s="4"/>
      <c r="D12297" s="4"/>
      <c r="E12297" s="4"/>
      <c r="F12297" s="4"/>
      <c r="G12297" s="4"/>
      <c r="H12297" s="4"/>
      <c r="I12297" s="4"/>
      <c r="J12297" s="4"/>
      <c r="K12297" s="4"/>
      <c r="L12297" s="4"/>
      <c r="M12297" s="4"/>
      <c r="N12297" s="4"/>
      <c r="O12297" s="4"/>
      <c r="P12297" s="4"/>
      <c r="Q12297" s="4"/>
      <c r="R12297" s="4"/>
      <c r="S12297" s="4"/>
      <c r="T12297" s="4"/>
      <c r="U12297" s="4"/>
      <c r="V12297" s="4"/>
      <c r="W12297" s="4"/>
      <c r="X12297" s="4"/>
      <c r="Y12297" s="4"/>
      <c r="Z12297" s="4"/>
      <c r="AA12297" s="4"/>
      <c r="AB12297" s="4"/>
      <c r="AC12297" s="4"/>
      <c r="AD12297" s="4"/>
      <c r="AE12297" s="4"/>
      <c r="AF12297" s="4"/>
      <c r="AG12297" s="14"/>
    </row>
    <row r="12298" s="11" customFormat="1" spans="1:33">
      <c r="A12298" s="4"/>
      <c r="B12298" s="4"/>
      <c r="C12298" s="4"/>
      <c r="D12298" s="4"/>
      <c r="E12298" s="4"/>
      <c r="F12298" s="4"/>
      <c r="G12298" s="4"/>
      <c r="H12298" s="4"/>
      <c r="I12298" s="4"/>
      <c r="J12298" s="4"/>
      <c r="K12298" s="4"/>
      <c r="L12298" s="4"/>
      <c r="M12298" s="4"/>
      <c r="N12298" s="4"/>
      <c r="O12298" s="4"/>
      <c r="P12298" s="4"/>
      <c r="Q12298" s="4"/>
      <c r="R12298" s="4"/>
      <c r="S12298" s="4"/>
      <c r="T12298" s="4"/>
      <c r="U12298" s="4"/>
      <c r="V12298" s="4"/>
      <c r="W12298" s="4"/>
      <c r="X12298" s="4"/>
      <c r="Y12298" s="4"/>
      <c r="Z12298" s="4"/>
      <c r="AA12298" s="4"/>
      <c r="AB12298" s="4"/>
      <c r="AC12298" s="4"/>
      <c r="AD12298" s="4"/>
      <c r="AE12298" s="4"/>
      <c r="AF12298" s="4"/>
      <c r="AG12298" s="14"/>
    </row>
    <row r="12299" s="11" customFormat="1" spans="1:33">
      <c r="A12299" s="4"/>
      <c r="B12299" s="4"/>
      <c r="C12299" s="4"/>
      <c r="D12299" s="4"/>
      <c r="E12299" s="4"/>
      <c r="F12299" s="4"/>
      <c r="G12299" s="4"/>
      <c r="H12299" s="4"/>
      <c r="I12299" s="4"/>
      <c r="J12299" s="4"/>
      <c r="K12299" s="4"/>
      <c r="L12299" s="4"/>
      <c r="M12299" s="4"/>
      <c r="N12299" s="4"/>
      <c r="O12299" s="4"/>
      <c r="P12299" s="4"/>
      <c r="Q12299" s="4"/>
      <c r="R12299" s="4"/>
      <c r="S12299" s="4"/>
      <c r="T12299" s="4"/>
      <c r="U12299" s="4"/>
      <c r="V12299" s="4"/>
      <c r="W12299" s="4"/>
      <c r="X12299" s="4"/>
      <c r="Y12299" s="4"/>
      <c r="Z12299" s="4"/>
      <c r="AA12299" s="4"/>
      <c r="AB12299" s="4"/>
      <c r="AC12299" s="4"/>
      <c r="AD12299" s="4"/>
      <c r="AE12299" s="4"/>
      <c r="AF12299" s="4"/>
      <c r="AG12299" s="14"/>
    </row>
    <row r="12300" s="11" customFormat="1" spans="1:33">
      <c r="A12300" s="4"/>
      <c r="B12300" s="4"/>
      <c r="C12300" s="4"/>
      <c r="D12300" s="4"/>
      <c r="E12300" s="4"/>
      <c r="F12300" s="4"/>
      <c r="G12300" s="4"/>
      <c r="H12300" s="4"/>
      <c r="I12300" s="4"/>
      <c r="J12300" s="4"/>
      <c r="K12300" s="4"/>
      <c r="L12300" s="4"/>
      <c r="M12300" s="4"/>
      <c r="N12300" s="4"/>
      <c r="O12300" s="4"/>
      <c r="P12300" s="4"/>
      <c r="Q12300" s="4"/>
      <c r="R12300" s="4"/>
      <c r="S12300" s="4"/>
      <c r="T12300" s="4"/>
      <c r="U12300" s="4"/>
      <c r="V12300" s="4"/>
      <c r="W12300" s="4"/>
      <c r="X12300" s="4"/>
      <c r="Y12300" s="4"/>
      <c r="Z12300" s="4"/>
      <c r="AA12300" s="4"/>
      <c r="AB12300" s="4"/>
      <c r="AC12300" s="4"/>
      <c r="AD12300" s="4"/>
      <c r="AE12300" s="4"/>
      <c r="AF12300" s="4"/>
      <c r="AG12300" s="14"/>
    </row>
    <row r="12301" s="11" customFormat="1" spans="1:33">
      <c r="A12301" s="4"/>
      <c r="B12301" s="4"/>
      <c r="C12301" s="4"/>
      <c r="D12301" s="4"/>
      <c r="E12301" s="4"/>
      <c r="F12301" s="4"/>
      <c r="G12301" s="4"/>
      <c r="H12301" s="4"/>
      <c r="I12301" s="4"/>
      <c r="J12301" s="4"/>
      <c r="K12301" s="4"/>
      <c r="L12301" s="4"/>
      <c r="M12301" s="4"/>
      <c r="N12301" s="4"/>
      <c r="O12301" s="4"/>
      <c r="P12301" s="4"/>
      <c r="Q12301" s="4"/>
      <c r="R12301" s="4"/>
      <c r="S12301" s="4"/>
      <c r="T12301" s="4"/>
      <c r="U12301" s="4"/>
      <c r="V12301" s="4"/>
      <c r="W12301" s="4"/>
      <c r="X12301" s="4"/>
      <c r="Y12301" s="4"/>
      <c r="Z12301" s="4"/>
      <c r="AA12301" s="4"/>
      <c r="AB12301" s="4"/>
      <c r="AC12301" s="4"/>
      <c r="AD12301" s="4"/>
      <c r="AE12301" s="4"/>
      <c r="AF12301" s="4"/>
      <c r="AG12301" s="14"/>
    </row>
    <row r="12302" s="11" customFormat="1" spans="1:33">
      <c r="A12302" s="4"/>
      <c r="B12302" s="4"/>
      <c r="C12302" s="4"/>
      <c r="D12302" s="4"/>
      <c r="E12302" s="4"/>
      <c r="F12302" s="4"/>
      <c r="G12302" s="4"/>
      <c r="H12302" s="4"/>
      <c r="I12302" s="4"/>
      <c r="J12302" s="4"/>
      <c r="K12302" s="4"/>
      <c r="L12302" s="4"/>
      <c r="M12302" s="4"/>
      <c r="N12302" s="4"/>
      <c r="O12302" s="4"/>
      <c r="P12302" s="4"/>
      <c r="Q12302" s="4"/>
      <c r="R12302" s="4"/>
      <c r="S12302" s="4"/>
      <c r="T12302" s="4"/>
      <c r="U12302" s="4"/>
      <c r="V12302" s="4"/>
      <c r="W12302" s="4"/>
      <c r="X12302" s="4"/>
      <c r="Y12302" s="4"/>
      <c r="Z12302" s="4"/>
      <c r="AA12302" s="4"/>
      <c r="AB12302" s="4"/>
      <c r="AC12302" s="4"/>
      <c r="AD12302" s="4"/>
      <c r="AE12302" s="4"/>
      <c r="AF12302" s="4"/>
      <c r="AG12302" s="14"/>
    </row>
    <row r="12303" s="11" customFormat="1" spans="1:33">
      <c r="A12303" s="4"/>
      <c r="B12303" s="4"/>
      <c r="C12303" s="4"/>
      <c r="D12303" s="4"/>
      <c r="E12303" s="4"/>
      <c r="F12303" s="4"/>
      <c r="G12303" s="4"/>
      <c r="H12303" s="4"/>
      <c r="I12303" s="4"/>
      <c r="J12303" s="4"/>
      <c r="K12303" s="4"/>
      <c r="L12303" s="4"/>
      <c r="M12303" s="4"/>
      <c r="N12303" s="4"/>
      <c r="O12303" s="4"/>
      <c r="P12303" s="4"/>
      <c r="Q12303" s="4"/>
      <c r="R12303" s="4"/>
      <c r="S12303" s="4"/>
      <c r="T12303" s="4"/>
      <c r="U12303" s="4"/>
      <c r="V12303" s="4"/>
      <c r="W12303" s="4"/>
      <c r="X12303" s="4"/>
      <c r="Y12303" s="4"/>
      <c r="Z12303" s="4"/>
      <c r="AA12303" s="4"/>
      <c r="AB12303" s="4"/>
      <c r="AC12303" s="4"/>
      <c r="AD12303" s="4"/>
      <c r="AE12303" s="4"/>
      <c r="AF12303" s="4"/>
      <c r="AG12303" s="14"/>
    </row>
    <row r="12304" s="11" customFormat="1" spans="1:33">
      <c r="A12304" s="4"/>
      <c r="B12304" s="4"/>
      <c r="C12304" s="4"/>
      <c r="D12304" s="4"/>
      <c r="E12304" s="4"/>
      <c r="F12304" s="4"/>
      <c r="G12304" s="4"/>
      <c r="H12304" s="4"/>
      <c r="I12304" s="4"/>
      <c r="J12304" s="4"/>
      <c r="K12304" s="4"/>
      <c r="L12304" s="4"/>
      <c r="M12304" s="4"/>
      <c r="N12304" s="4"/>
      <c r="O12304" s="4"/>
      <c r="P12304" s="4"/>
      <c r="Q12304" s="4"/>
      <c r="R12304" s="4"/>
      <c r="S12304" s="4"/>
      <c r="T12304" s="4"/>
      <c r="U12304" s="4"/>
      <c r="V12304" s="4"/>
      <c r="W12304" s="4"/>
      <c r="X12304" s="4"/>
      <c r="Y12304" s="4"/>
      <c r="Z12304" s="4"/>
      <c r="AA12304" s="4"/>
      <c r="AB12304" s="4"/>
      <c r="AC12304" s="4"/>
      <c r="AD12304" s="4"/>
      <c r="AE12304" s="4"/>
      <c r="AF12304" s="4"/>
      <c r="AG12304" s="14"/>
    </row>
    <row r="12305" s="11" customFormat="1" spans="1:33">
      <c r="A12305" s="4"/>
      <c r="B12305" s="4"/>
      <c r="C12305" s="4"/>
      <c r="D12305" s="4"/>
      <c r="E12305" s="4"/>
      <c r="F12305" s="4"/>
      <c r="G12305" s="4"/>
      <c r="H12305" s="4"/>
      <c r="I12305" s="4"/>
      <c r="J12305" s="4"/>
      <c r="K12305" s="4"/>
      <c r="L12305" s="4"/>
      <c r="M12305" s="4"/>
      <c r="N12305" s="4"/>
      <c r="O12305" s="4"/>
      <c r="P12305" s="4"/>
      <c r="Q12305" s="4"/>
      <c r="R12305" s="4"/>
      <c r="S12305" s="4"/>
      <c r="T12305" s="4"/>
      <c r="U12305" s="4"/>
      <c r="V12305" s="4"/>
      <c r="W12305" s="4"/>
      <c r="X12305" s="4"/>
      <c r="Y12305" s="4"/>
      <c r="Z12305" s="4"/>
      <c r="AA12305" s="4"/>
      <c r="AB12305" s="4"/>
      <c r="AC12305" s="4"/>
      <c r="AD12305" s="4"/>
      <c r="AE12305" s="4"/>
      <c r="AF12305" s="4"/>
      <c r="AG12305" s="14"/>
    </row>
    <row r="12306" s="11" customFormat="1" spans="1:33">
      <c r="A12306" s="4"/>
      <c r="B12306" s="4"/>
      <c r="C12306" s="4"/>
      <c r="D12306" s="4"/>
      <c r="E12306" s="4"/>
      <c r="F12306" s="4"/>
      <c r="G12306" s="4"/>
      <c r="H12306" s="4"/>
      <c r="I12306" s="4"/>
      <c r="J12306" s="4"/>
      <c r="K12306" s="4"/>
      <c r="L12306" s="4"/>
      <c r="M12306" s="4"/>
      <c r="N12306" s="4"/>
      <c r="O12306" s="4"/>
      <c r="P12306" s="4"/>
      <c r="Q12306" s="4"/>
      <c r="R12306" s="4"/>
      <c r="S12306" s="4"/>
      <c r="T12306" s="4"/>
      <c r="U12306" s="4"/>
      <c r="V12306" s="4"/>
      <c r="W12306" s="4"/>
      <c r="X12306" s="4"/>
      <c r="Y12306" s="4"/>
      <c r="Z12306" s="4"/>
      <c r="AA12306" s="4"/>
      <c r="AB12306" s="4"/>
      <c r="AC12306" s="4"/>
      <c r="AD12306" s="4"/>
      <c r="AE12306" s="4"/>
      <c r="AF12306" s="4"/>
      <c r="AG12306" s="14"/>
    </row>
    <row r="12307" s="11" customFormat="1" spans="1:33">
      <c r="A12307" s="4"/>
      <c r="B12307" s="4"/>
      <c r="C12307" s="4"/>
      <c r="D12307" s="4"/>
      <c r="E12307" s="4"/>
      <c r="F12307" s="4"/>
      <c r="G12307" s="4"/>
      <c r="H12307" s="4"/>
      <c r="I12307" s="4"/>
      <c r="J12307" s="4"/>
      <c r="K12307" s="4"/>
      <c r="L12307" s="4"/>
      <c r="M12307" s="4"/>
      <c r="N12307" s="4"/>
      <c r="O12307" s="4"/>
      <c r="P12307" s="4"/>
      <c r="Q12307" s="4"/>
      <c r="R12307" s="4"/>
      <c r="S12307" s="4"/>
      <c r="T12307" s="4"/>
      <c r="U12307" s="4"/>
      <c r="V12307" s="4"/>
      <c r="W12307" s="4"/>
      <c r="X12307" s="4"/>
      <c r="Y12307" s="4"/>
      <c r="Z12307" s="4"/>
      <c r="AA12307" s="4"/>
      <c r="AB12307" s="4"/>
      <c r="AC12307" s="4"/>
      <c r="AD12307" s="4"/>
      <c r="AE12307" s="4"/>
      <c r="AF12307" s="4"/>
      <c r="AG12307" s="14"/>
    </row>
    <row r="12308" s="11" customFormat="1" spans="1:33">
      <c r="A12308" s="4"/>
      <c r="B12308" s="4"/>
      <c r="C12308" s="4"/>
      <c r="D12308" s="4"/>
      <c r="E12308" s="4"/>
      <c r="F12308" s="4"/>
      <c r="G12308" s="4"/>
      <c r="H12308" s="4"/>
      <c r="I12308" s="4"/>
      <c r="J12308" s="4"/>
      <c r="K12308" s="4"/>
      <c r="L12308" s="4"/>
      <c r="M12308" s="4"/>
      <c r="N12308" s="4"/>
      <c r="O12308" s="4"/>
      <c r="P12308" s="4"/>
      <c r="Q12308" s="4"/>
      <c r="R12308" s="4"/>
      <c r="S12308" s="4"/>
      <c r="T12308" s="4"/>
      <c r="U12308" s="4"/>
      <c r="V12308" s="4"/>
      <c r="W12308" s="4"/>
      <c r="X12308" s="4"/>
      <c r="Y12308" s="4"/>
      <c r="Z12308" s="4"/>
      <c r="AA12308" s="4"/>
      <c r="AB12308" s="4"/>
      <c r="AC12308" s="4"/>
      <c r="AD12308" s="4"/>
      <c r="AE12308" s="4"/>
      <c r="AF12308" s="4"/>
      <c r="AG12308" s="14"/>
    </row>
    <row r="12309" s="11" customFormat="1" spans="1:33">
      <c r="A12309" s="4"/>
      <c r="B12309" s="4"/>
      <c r="C12309" s="4"/>
      <c r="D12309" s="4"/>
      <c r="E12309" s="4"/>
      <c r="F12309" s="4"/>
      <c r="G12309" s="4"/>
      <c r="H12309" s="4"/>
      <c r="I12309" s="4"/>
      <c r="J12309" s="4"/>
      <c r="K12309" s="4"/>
      <c r="L12309" s="4"/>
      <c r="M12309" s="4"/>
      <c r="N12309" s="4"/>
      <c r="O12309" s="4"/>
      <c r="P12309" s="4"/>
      <c r="Q12309" s="4"/>
      <c r="R12309" s="4"/>
      <c r="S12309" s="4"/>
      <c r="T12309" s="4"/>
      <c r="U12309" s="4"/>
      <c r="V12309" s="4"/>
      <c r="W12309" s="4"/>
      <c r="X12309" s="4"/>
      <c r="Y12309" s="4"/>
      <c r="Z12309" s="4"/>
      <c r="AA12309" s="4"/>
      <c r="AB12309" s="4"/>
      <c r="AC12309" s="4"/>
      <c r="AD12309" s="4"/>
      <c r="AE12309" s="4"/>
      <c r="AF12309" s="4"/>
      <c r="AG12309" s="14"/>
    </row>
    <row r="12310" s="11" customFormat="1" spans="1:33">
      <c r="A12310" s="4"/>
      <c r="B12310" s="4"/>
      <c r="C12310" s="4"/>
      <c r="D12310" s="4"/>
      <c r="E12310" s="4"/>
      <c r="F12310" s="4"/>
      <c r="G12310" s="4"/>
      <c r="H12310" s="4"/>
      <c r="I12310" s="4"/>
      <c r="J12310" s="4"/>
      <c r="K12310" s="4"/>
      <c r="L12310" s="4"/>
      <c r="M12310" s="4"/>
      <c r="N12310" s="4"/>
      <c r="O12310" s="4"/>
      <c r="P12310" s="4"/>
      <c r="Q12310" s="4"/>
      <c r="R12310" s="4"/>
      <c r="S12310" s="4"/>
      <c r="T12310" s="4"/>
      <c r="U12310" s="4"/>
      <c r="V12310" s="4"/>
      <c r="W12310" s="4"/>
      <c r="X12310" s="4"/>
      <c r="Y12310" s="4"/>
      <c r="Z12310" s="4"/>
      <c r="AA12310" s="4"/>
      <c r="AB12310" s="4"/>
      <c r="AC12310" s="4"/>
      <c r="AD12310" s="4"/>
      <c r="AE12310" s="4"/>
      <c r="AF12310" s="4"/>
      <c r="AG12310" s="14"/>
    </row>
    <row r="12311" s="11" customFormat="1" spans="1:33">
      <c r="A12311" s="4"/>
      <c r="B12311" s="4"/>
      <c r="C12311" s="4"/>
      <c r="D12311" s="4"/>
      <c r="E12311" s="4"/>
      <c r="F12311" s="4"/>
      <c r="G12311" s="4"/>
      <c r="H12311" s="4"/>
      <c r="I12311" s="4"/>
      <c r="J12311" s="4"/>
      <c r="K12311" s="4"/>
      <c r="L12311" s="4"/>
      <c r="M12311" s="4"/>
      <c r="N12311" s="4"/>
      <c r="O12311" s="4"/>
      <c r="P12311" s="4"/>
      <c r="Q12311" s="4"/>
      <c r="R12311" s="4"/>
      <c r="S12311" s="4"/>
      <c r="T12311" s="4"/>
      <c r="U12311" s="4"/>
      <c r="V12311" s="4"/>
      <c r="W12311" s="4"/>
      <c r="X12311" s="4"/>
      <c r="Y12311" s="4"/>
      <c r="Z12311" s="4"/>
      <c r="AA12311" s="4"/>
      <c r="AB12311" s="4"/>
      <c r="AC12311" s="4"/>
      <c r="AD12311" s="4"/>
      <c r="AE12311" s="4"/>
      <c r="AF12311" s="4"/>
      <c r="AG12311" s="14"/>
    </row>
    <row r="12312" s="11" customFormat="1" spans="1:33">
      <c r="A12312" s="4"/>
      <c r="B12312" s="4"/>
      <c r="C12312" s="4"/>
      <c r="D12312" s="4"/>
      <c r="E12312" s="4"/>
      <c r="F12312" s="4"/>
      <c r="G12312" s="4"/>
      <c r="H12312" s="4"/>
      <c r="I12312" s="4"/>
      <c r="J12312" s="4"/>
      <c r="K12312" s="4"/>
      <c r="L12312" s="4"/>
      <c r="M12312" s="4"/>
      <c r="N12312" s="4"/>
      <c r="O12312" s="4"/>
      <c r="P12312" s="4"/>
      <c r="Q12312" s="4"/>
      <c r="R12312" s="4"/>
      <c r="S12312" s="4"/>
      <c r="T12312" s="4"/>
      <c r="U12312" s="4"/>
      <c r="V12312" s="4"/>
      <c r="W12312" s="4"/>
      <c r="X12312" s="4"/>
      <c r="Y12312" s="4"/>
      <c r="Z12312" s="4"/>
      <c r="AA12312" s="4"/>
      <c r="AB12312" s="4"/>
      <c r="AC12312" s="4"/>
      <c r="AD12312" s="4"/>
      <c r="AE12312" s="4"/>
      <c r="AF12312" s="4"/>
      <c r="AG12312" s="14"/>
    </row>
    <row r="12313" s="11" customFormat="1" spans="1:33">
      <c r="A12313" s="4"/>
      <c r="B12313" s="4"/>
      <c r="C12313" s="4"/>
      <c r="D12313" s="4"/>
      <c r="E12313" s="4"/>
      <c r="F12313" s="4"/>
      <c r="G12313" s="4"/>
      <c r="H12313" s="4"/>
      <c r="I12313" s="4"/>
      <c r="J12313" s="4"/>
      <c r="K12313" s="4"/>
      <c r="L12313" s="4"/>
      <c r="M12313" s="4"/>
      <c r="N12313" s="4"/>
      <c r="O12313" s="4"/>
      <c r="P12313" s="4"/>
      <c r="Q12313" s="4"/>
      <c r="R12313" s="4"/>
      <c r="S12313" s="4"/>
      <c r="T12313" s="4"/>
      <c r="U12313" s="4"/>
      <c r="V12313" s="4"/>
      <c r="W12313" s="4"/>
      <c r="X12313" s="4"/>
      <c r="Y12313" s="4"/>
      <c r="Z12313" s="4"/>
      <c r="AA12313" s="4"/>
      <c r="AB12313" s="4"/>
      <c r="AC12313" s="4"/>
      <c r="AD12313" s="4"/>
      <c r="AE12313" s="4"/>
      <c r="AF12313" s="4"/>
      <c r="AG12313" s="14"/>
    </row>
    <row r="12314" s="11" customFormat="1" spans="1:33">
      <c r="A12314" s="4"/>
      <c r="B12314" s="4"/>
      <c r="C12314" s="4"/>
      <c r="D12314" s="4"/>
      <c r="E12314" s="4"/>
      <c r="F12314" s="4"/>
      <c r="G12314" s="4"/>
      <c r="H12314" s="4"/>
      <c r="I12314" s="4"/>
      <c r="J12314" s="4"/>
      <c r="K12314" s="4"/>
      <c r="L12314" s="4"/>
      <c r="M12314" s="4"/>
      <c r="N12314" s="4"/>
      <c r="O12314" s="4"/>
      <c r="P12314" s="4"/>
      <c r="Q12314" s="4"/>
      <c r="R12314" s="4"/>
      <c r="S12314" s="4"/>
      <c r="T12314" s="4"/>
      <c r="U12314" s="4"/>
      <c r="V12314" s="4"/>
      <c r="W12314" s="4"/>
      <c r="X12314" s="4"/>
      <c r="Y12314" s="4"/>
      <c r="Z12314" s="4"/>
      <c r="AA12314" s="4"/>
      <c r="AB12314" s="4"/>
      <c r="AC12314" s="4"/>
      <c r="AD12314" s="4"/>
      <c r="AE12314" s="4"/>
      <c r="AF12314" s="4"/>
      <c r="AG12314" s="14"/>
    </row>
    <row r="12315" s="11" customFormat="1" spans="1:33">
      <c r="A12315" s="4"/>
      <c r="B12315" s="4"/>
      <c r="C12315" s="4"/>
      <c r="D12315" s="4"/>
      <c r="E12315" s="4"/>
      <c r="F12315" s="4"/>
      <c r="G12315" s="4"/>
      <c r="H12315" s="4"/>
      <c r="I12315" s="4"/>
      <c r="J12315" s="4"/>
      <c r="K12315" s="4"/>
      <c r="L12315" s="4"/>
      <c r="M12315" s="4"/>
      <c r="N12315" s="4"/>
      <c r="O12315" s="4"/>
      <c r="P12315" s="4"/>
      <c r="Q12315" s="4"/>
      <c r="R12315" s="4"/>
      <c r="S12315" s="4"/>
      <c r="T12315" s="4"/>
      <c r="U12315" s="4"/>
      <c r="V12315" s="4"/>
      <c r="W12315" s="4"/>
      <c r="X12315" s="4"/>
      <c r="Y12315" s="4"/>
      <c r="Z12315" s="4"/>
      <c r="AA12315" s="4"/>
      <c r="AB12315" s="4"/>
      <c r="AC12315" s="4"/>
      <c r="AD12315" s="4"/>
      <c r="AE12315" s="4"/>
      <c r="AF12315" s="4"/>
      <c r="AG12315" s="14"/>
    </row>
    <row r="12316" s="11" customFormat="1" spans="1:33">
      <c r="A12316" s="4"/>
      <c r="B12316" s="4"/>
      <c r="C12316" s="4"/>
      <c r="D12316" s="4"/>
      <c r="E12316" s="4"/>
      <c r="F12316" s="4"/>
      <c r="G12316" s="4"/>
      <c r="H12316" s="4"/>
      <c r="I12316" s="4"/>
      <c r="J12316" s="4"/>
      <c r="K12316" s="4"/>
      <c r="L12316" s="4"/>
      <c r="M12316" s="4"/>
      <c r="N12316" s="4"/>
      <c r="O12316" s="4"/>
      <c r="P12316" s="4"/>
      <c r="Q12316" s="4"/>
      <c r="R12316" s="4"/>
      <c r="S12316" s="4"/>
      <c r="T12316" s="4"/>
      <c r="U12316" s="4"/>
      <c r="V12316" s="4"/>
      <c r="W12316" s="4"/>
      <c r="X12316" s="4"/>
      <c r="Y12316" s="4"/>
      <c r="Z12316" s="4"/>
      <c r="AA12316" s="4"/>
      <c r="AB12316" s="4"/>
      <c r="AC12316" s="4"/>
      <c r="AD12316" s="4"/>
      <c r="AE12316" s="4"/>
      <c r="AF12316" s="4"/>
      <c r="AG12316" s="14"/>
    </row>
    <row r="12317" s="11" customFormat="1" spans="1:33">
      <c r="A12317" s="4"/>
      <c r="B12317" s="4"/>
      <c r="C12317" s="4"/>
      <c r="D12317" s="4"/>
      <c r="E12317" s="4"/>
      <c r="F12317" s="4"/>
      <c r="G12317" s="4"/>
      <c r="H12317" s="4"/>
      <c r="I12317" s="4"/>
      <c r="J12317" s="4"/>
      <c r="K12317" s="4"/>
      <c r="L12317" s="4"/>
      <c r="M12317" s="4"/>
      <c r="N12317" s="4"/>
      <c r="O12317" s="4"/>
      <c r="P12317" s="4"/>
      <c r="Q12317" s="4"/>
      <c r="R12317" s="4"/>
      <c r="S12317" s="4"/>
      <c r="T12317" s="4"/>
      <c r="U12317" s="4"/>
      <c r="V12317" s="4"/>
      <c r="W12317" s="4"/>
      <c r="X12317" s="4"/>
      <c r="Y12317" s="4"/>
      <c r="Z12317" s="4"/>
      <c r="AA12317" s="4"/>
      <c r="AB12317" s="4"/>
      <c r="AC12317" s="4"/>
      <c r="AD12317" s="4"/>
      <c r="AE12317" s="4"/>
      <c r="AF12317" s="4"/>
      <c r="AG12317" s="14"/>
    </row>
    <row r="12318" s="11" customFormat="1" spans="1:33">
      <c r="A12318" s="4"/>
      <c r="B12318" s="4"/>
      <c r="C12318" s="4"/>
      <c r="D12318" s="4"/>
      <c r="E12318" s="4"/>
      <c r="F12318" s="4"/>
      <c r="G12318" s="4"/>
      <c r="H12318" s="4"/>
      <c r="I12318" s="4"/>
      <c r="J12318" s="4"/>
      <c r="K12318" s="4"/>
      <c r="L12318" s="4"/>
      <c r="M12318" s="4"/>
      <c r="N12318" s="4"/>
      <c r="O12318" s="4"/>
      <c r="P12318" s="4"/>
      <c r="Q12318" s="4"/>
      <c r="R12318" s="4"/>
      <c r="S12318" s="4"/>
      <c r="T12318" s="4"/>
      <c r="U12318" s="4"/>
      <c r="V12318" s="4"/>
      <c r="W12318" s="4"/>
      <c r="X12318" s="4"/>
      <c r="Y12318" s="4"/>
      <c r="Z12318" s="4"/>
      <c r="AA12318" s="4"/>
      <c r="AB12318" s="4"/>
      <c r="AC12318" s="4"/>
      <c r="AD12318" s="4"/>
      <c r="AE12318" s="4"/>
      <c r="AF12318" s="4"/>
      <c r="AG12318" s="14"/>
    </row>
    <row r="12319" s="11" customFormat="1" spans="1:33">
      <c r="A12319" s="4"/>
      <c r="B12319" s="4"/>
      <c r="C12319" s="4"/>
      <c r="D12319" s="4"/>
      <c r="E12319" s="4"/>
      <c r="F12319" s="4"/>
      <c r="G12319" s="4"/>
      <c r="H12319" s="4"/>
      <c r="I12319" s="4"/>
      <c r="J12319" s="4"/>
      <c r="K12319" s="4"/>
      <c r="L12319" s="4"/>
      <c r="M12319" s="4"/>
      <c r="N12319" s="4"/>
      <c r="O12319" s="4"/>
      <c r="P12319" s="4"/>
      <c r="Q12319" s="4"/>
      <c r="R12319" s="4"/>
      <c r="S12319" s="4"/>
      <c r="T12319" s="4"/>
      <c r="U12319" s="4"/>
      <c r="V12319" s="4"/>
      <c r="W12319" s="4"/>
      <c r="X12319" s="4"/>
      <c r="Y12319" s="4"/>
      <c r="Z12319" s="4"/>
      <c r="AA12319" s="4"/>
      <c r="AB12319" s="4"/>
      <c r="AC12319" s="4"/>
      <c r="AD12319" s="4"/>
      <c r="AE12319" s="4"/>
      <c r="AF12319" s="4"/>
      <c r="AG12319" s="14"/>
    </row>
    <row r="12320" s="11" customFormat="1" spans="1:33">
      <c r="A12320" s="4"/>
      <c r="B12320" s="4"/>
      <c r="C12320" s="4"/>
      <c r="D12320" s="4"/>
      <c r="E12320" s="4"/>
      <c r="F12320" s="4"/>
      <c r="G12320" s="4"/>
      <c r="H12320" s="4"/>
      <c r="I12320" s="4"/>
      <c r="J12320" s="4"/>
      <c r="K12320" s="4"/>
      <c r="L12320" s="4"/>
      <c r="M12320" s="4"/>
      <c r="N12320" s="4"/>
      <c r="O12320" s="4"/>
      <c r="P12320" s="4"/>
      <c r="Q12320" s="4"/>
      <c r="R12320" s="4"/>
      <c r="S12320" s="4"/>
      <c r="T12320" s="4"/>
      <c r="U12320" s="4"/>
      <c r="V12320" s="4"/>
      <c r="W12320" s="4"/>
      <c r="X12320" s="4"/>
      <c r="Y12320" s="4"/>
      <c r="Z12320" s="4"/>
      <c r="AA12320" s="4"/>
      <c r="AB12320" s="4"/>
      <c r="AC12320" s="4"/>
      <c r="AD12320" s="4"/>
      <c r="AE12320" s="4"/>
      <c r="AF12320" s="4"/>
      <c r="AG12320" s="14"/>
    </row>
    <row r="12321" s="11" customFormat="1" spans="1:33">
      <c r="A12321" s="4"/>
      <c r="B12321" s="4"/>
      <c r="C12321" s="4"/>
      <c r="D12321" s="4"/>
      <c r="E12321" s="4"/>
      <c r="F12321" s="4"/>
      <c r="G12321" s="4"/>
      <c r="H12321" s="4"/>
      <c r="I12321" s="4"/>
      <c r="J12321" s="4"/>
      <c r="K12321" s="4"/>
      <c r="L12321" s="4"/>
      <c r="M12321" s="4"/>
      <c r="N12321" s="4"/>
      <c r="O12321" s="4"/>
      <c r="P12321" s="4"/>
      <c r="Q12321" s="4"/>
      <c r="R12321" s="4"/>
      <c r="S12321" s="4"/>
      <c r="T12321" s="4"/>
      <c r="U12321" s="4"/>
      <c r="V12321" s="4"/>
      <c r="W12321" s="4"/>
      <c r="X12321" s="4"/>
      <c r="Y12321" s="4"/>
      <c r="Z12321" s="4"/>
      <c r="AA12321" s="4"/>
      <c r="AB12321" s="4"/>
      <c r="AC12321" s="4"/>
      <c r="AD12321" s="4"/>
      <c r="AE12321" s="4"/>
      <c r="AF12321" s="4"/>
      <c r="AG12321" s="14"/>
    </row>
    <row r="12322" s="11" customFormat="1" spans="1:33">
      <c r="A12322" s="4"/>
      <c r="B12322" s="4"/>
      <c r="C12322" s="4"/>
      <c r="D12322" s="4"/>
      <c r="E12322" s="4"/>
      <c r="F12322" s="4"/>
      <c r="G12322" s="4"/>
      <c r="H12322" s="4"/>
      <c r="I12322" s="4"/>
      <c r="J12322" s="4"/>
      <c r="K12322" s="4"/>
      <c r="L12322" s="4"/>
      <c r="M12322" s="4"/>
      <c r="N12322" s="4"/>
      <c r="O12322" s="4"/>
      <c r="P12322" s="4"/>
      <c r="Q12322" s="4"/>
      <c r="R12322" s="4"/>
      <c r="S12322" s="4"/>
      <c r="T12322" s="4"/>
      <c r="U12322" s="4"/>
      <c r="V12322" s="4"/>
      <c r="W12322" s="4"/>
      <c r="X12322" s="4"/>
      <c r="Y12322" s="4"/>
      <c r="Z12322" s="4"/>
      <c r="AA12322" s="4"/>
      <c r="AB12322" s="4"/>
      <c r="AC12322" s="4"/>
      <c r="AD12322" s="4"/>
      <c r="AE12322" s="4"/>
      <c r="AF12322" s="4"/>
      <c r="AG12322" s="14"/>
    </row>
    <row r="12323" s="11" customFormat="1" spans="1:33">
      <c r="A12323" s="4"/>
      <c r="B12323" s="4"/>
      <c r="C12323" s="4"/>
      <c r="D12323" s="4"/>
      <c r="E12323" s="4"/>
      <c r="F12323" s="4"/>
      <c r="G12323" s="4"/>
      <c r="H12323" s="4"/>
      <c r="I12323" s="4"/>
      <c r="J12323" s="4"/>
      <c r="K12323" s="4"/>
      <c r="L12323" s="4"/>
      <c r="M12323" s="4"/>
      <c r="N12323" s="4"/>
      <c r="O12323" s="4"/>
      <c r="P12323" s="4"/>
      <c r="Q12323" s="4"/>
      <c r="R12323" s="4"/>
      <c r="S12323" s="4"/>
      <c r="T12323" s="4"/>
      <c r="U12323" s="4"/>
      <c r="V12323" s="4"/>
      <c r="W12323" s="4"/>
      <c r="X12323" s="4"/>
      <c r="Y12323" s="4"/>
      <c r="Z12323" s="4"/>
      <c r="AA12323" s="4"/>
      <c r="AB12323" s="4"/>
      <c r="AC12323" s="4"/>
      <c r="AD12323" s="4"/>
      <c r="AE12323" s="4"/>
      <c r="AF12323" s="4"/>
      <c r="AG12323" s="14"/>
    </row>
    <row r="12324" s="11" customFormat="1" spans="1:33">
      <c r="A12324" s="4"/>
      <c r="B12324" s="4"/>
      <c r="C12324" s="4"/>
      <c r="D12324" s="4"/>
      <c r="E12324" s="4"/>
      <c r="F12324" s="4"/>
      <c r="G12324" s="4"/>
      <c r="H12324" s="4"/>
      <c r="I12324" s="4"/>
      <c r="J12324" s="4"/>
      <c r="K12324" s="4"/>
      <c r="L12324" s="4"/>
      <c r="M12324" s="4"/>
      <c r="N12324" s="4"/>
      <c r="O12324" s="4"/>
      <c r="P12324" s="4"/>
      <c r="Q12324" s="4"/>
      <c r="R12324" s="4"/>
      <c r="S12324" s="4"/>
      <c r="T12324" s="4"/>
      <c r="U12324" s="4"/>
      <c r="V12324" s="4"/>
      <c r="W12324" s="4"/>
      <c r="X12324" s="4"/>
      <c r="Y12324" s="4"/>
      <c r="Z12324" s="4"/>
      <c r="AA12324" s="4"/>
      <c r="AB12324" s="4"/>
      <c r="AC12324" s="4"/>
      <c r="AD12324" s="4"/>
      <c r="AE12324" s="4"/>
      <c r="AF12324" s="4"/>
      <c r="AG12324" s="14"/>
    </row>
    <row r="12325" s="11" customFormat="1" spans="1:33">
      <c r="A12325" s="4"/>
      <c r="B12325" s="4"/>
      <c r="C12325" s="4"/>
      <c r="D12325" s="4"/>
      <c r="E12325" s="4"/>
      <c r="F12325" s="4"/>
      <c r="G12325" s="4"/>
      <c r="H12325" s="4"/>
      <c r="I12325" s="4"/>
      <c r="J12325" s="4"/>
      <c r="K12325" s="4"/>
      <c r="L12325" s="4"/>
      <c r="M12325" s="4"/>
      <c r="N12325" s="4"/>
      <c r="O12325" s="4"/>
      <c r="P12325" s="4"/>
      <c r="Q12325" s="4"/>
      <c r="R12325" s="4"/>
      <c r="S12325" s="4"/>
      <c r="T12325" s="4"/>
      <c r="U12325" s="4"/>
      <c r="V12325" s="4"/>
      <c r="W12325" s="4"/>
      <c r="X12325" s="4"/>
      <c r="Y12325" s="4"/>
      <c r="Z12325" s="4"/>
      <c r="AA12325" s="4"/>
      <c r="AB12325" s="4"/>
      <c r="AC12325" s="4"/>
      <c r="AD12325" s="4"/>
      <c r="AE12325" s="4"/>
      <c r="AF12325" s="4"/>
      <c r="AG12325" s="14"/>
    </row>
    <row r="12326" s="11" customFormat="1" spans="1:33">
      <c r="A12326" s="4"/>
      <c r="B12326" s="4"/>
      <c r="C12326" s="4"/>
      <c r="D12326" s="4"/>
      <c r="E12326" s="4"/>
      <c r="F12326" s="4"/>
      <c r="G12326" s="4"/>
      <c r="H12326" s="4"/>
      <c r="I12326" s="4"/>
      <c r="J12326" s="4"/>
      <c r="K12326" s="4"/>
      <c r="L12326" s="4"/>
      <c r="M12326" s="4"/>
      <c r="N12326" s="4"/>
      <c r="O12326" s="4"/>
      <c r="P12326" s="4"/>
      <c r="Q12326" s="4"/>
      <c r="R12326" s="4"/>
      <c r="S12326" s="4"/>
      <c r="T12326" s="4"/>
      <c r="U12326" s="4"/>
      <c r="V12326" s="4"/>
      <c r="W12326" s="4"/>
      <c r="X12326" s="4"/>
      <c r="Y12326" s="4"/>
      <c r="Z12326" s="4"/>
      <c r="AA12326" s="4"/>
      <c r="AB12326" s="4"/>
      <c r="AC12326" s="4"/>
      <c r="AD12326" s="4"/>
      <c r="AE12326" s="4"/>
      <c r="AF12326" s="4"/>
      <c r="AG12326" s="14"/>
    </row>
    <row r="12327" s="11" customFormat="1" spans="1:33">
      <c r="A12327" s="4"/>
      <c r="B12327" s="4"/>
      <c r="C12327" s="4"/>
      <c r="D12327" s="4"/>
      <c r="E12327" s="4"/>
      <c r="F12327" s="4"/>
      <c r="G12327" s="4"/>
      <c r="H12327" s="4"/>
      <c r="I12327" s="4"/>
      <c r="J12327" s="4"/>
      <c r="K12327" s="4"/>
      <c r="L12327" s="4"/>
      <c r="M12327" s="4"/>
      <c r="N12327" s="4"/>
      <c r="O12327" s="4"/>
      <c r="P12327" s="4"/>
      <c r="Q12327" s="4"/>
      <c r="R12327" s="4"/>
      <c r="S12327" s="4"/>
      <c r="T12327" s="4"/>
      <c r="U12327" s="4"/>
      <c r="V12327" s="4"/>
      <c r="W12327" s="4"/>
      <c r="X12327" s="4"/>
      <c r="Y12327" s="4"/>
      <c r="Z12327" s="4"/>
      <c r="AA12327" s="4"/>
      <c r="AB12327" s="4"/>
      <c r="AC12327" s="4"/>
      <c r="AD12327" s="4"/>
      <c r="AE12327" s="4"/>
      <c r="AF12327" s="4"/>
      <c r="AG12327" s="14"/>
    </row>
    <row r="12328" s="11" customFormat="1" spans="1:33">
      <c r="A12328" s="4"/>
      <c r="B12328" s="4"/>
      <c r="C12328" s="4"/>
      <c r="D12328" s="4"/>
      <c r="E12328" s="4"/>
      <c r="F12328" s="4"/>
      <c r="G12328" s="4"/>
      <c r="H12328" s="4"/>
      <c r="I12328" s="4"/>
      <c r="J12328" s="4"/>
      <c r="K12328" s="4"/>
      <c r="L12328" s="4"/>
      <c r="M12328" s="4"/>
      <c r="N12328" s="4"/>
      <c r="O12328" s="4"/>
      <c r="P12328" s="4"/>
      <c r="Q12328" s="4"/>
      <c r="R12328" s="4"/>
      <c r="S12328" s="4"/>
      <c r="T12328" s="4"/>
      <c r="U12328" s="4"/>
      <c r="V12328" s="4"/>
      <c r="W12328" s="4"/>
      <c r="X12328" s="4"/>
      <c r="Y12328" s="4"/>
      <c r="Z12328" s="4"/>
      <c r="AA12328" s="4"/>
      <c r="AB12328" s="4"/>
      <c r="AC12328" s="4"/>
      <c r="AD12328" s="4"/>
      <c r="AE12328" s="4"/>
      <c r="AF12328" s="4"/>
      <c r="AG12328" s="14"/>
    </row>
    <row r="12329" s="11" customFormat="1" spans="1:33">
      <c r="A12329" s="4"/>
      <c r="B12329" s="4"/>
      <c r="C12329" s="4"/>
      <c r="D12329" s="4"/>
      <c r="E12329" s="4"/>
      <c r="F12329" s="4"/>
      <c r="G12329" s="4"/>
      <c r="H12329" s="4"/>
      <c r="I12329" s="4"/>
      <c r="J12329" s="4"/>
      <c r="K12329" s="4"/>
      <c r="L12329" s="4"/>
      <c r="M12329" s="4"/>
      <c r="N12329" s="4"/>
      <c r="O12329" s="4"/>
      <c r="P12329" s="4"/>
      <c r="Q12329" s="4"/>
      <c r="R12329" s="4"/>
      <c r="S12329" s="4"/>
      <c r="T12329" s="4"/>
      <c r="U12329" s="4"/>
      <c r="V12329" s="4"/>
      <c r="W12329" s="4"/>
      <c r="X12329" s="4"/>
      <c r="Y12329" s="4"/>
      <c r="Z12329" s="4"/>
      <c r="AA12329" s="4"/>
      <c r="AB12329" s="4"/>
      <c r="AC12329" s="4"/>
      <c r="AD12329" s="4"/>
      <c r="AE12329" s="4"/>
      <c r="AF12329" s="4"/>
      <c r="AG12329" s="14"/>
    </row>
    <row r="12330" s="11" customFormat="1" spans="1:33">
      <c r="A12330" s="4"/>
      <c r="B12330" s="4"/>
      <c r="C12330" s="4"/>
      <c r="D12330" s="4"/>
      <c r="E12330" s="4"/>
      <c r="F12330" s="4"/>
      <c r="G12330" s="4"/>
      <c r="H12330" s="4"/>
      <c r="I12330" s="4"/>
      <c r="J12330" s="4"/>
      <c r="K12330" s="4"/>
      <c r="L12330" s="4"/>
      <c r="M12330" s="4"/>
      <c r="N12330" s="4"/>
      <c r="O12330" s="4"/>
      <c r="P12330" s="4"/>
      <c r="Q12330" s="4"/>
      <c r="R12330" s="4"/>
      <c r="S12330" s="4"/>
      <c r="T12330" s="4"/>
      <c r="U12330" s="4"/>
      <c r="V12330" s="4"/>
      <c r="W12330" s="4"/>
      <c r="X12330" s="4"/>
      <c r="Y12330" s="4"/>
      <c r="Z12330" s="4"/>
      <c r="AA12330" s="4"/>
      <c r="AB12330" s="4"/>
      <c r="AC12330" s="4"/>
      <c r="AD12330" s="4"/>
      <c r="AE12330" s="4"/>
      <c r="AF12330" s="4"/>
      <c r="AG12330" s="14"/>
    </row>
    <row r="12331" s="11" customFormat="1" spans="1:33">
      <c r="A12331" s="4"/>
      <c r="B12331" s="4"/>
      <c r="C12331" s="4"/>
      <c r="D12331" s="4"/>
      <c r="E12331" s="4"/>
      <c r="F12331" s="4"/>
      <c r="G12331" s="4"/>
      <c r="H12331" s="4"/>
      <c r="I12331" s="4"/>
      <c r="J12331" s="4"/>
      <c r="K12331" s="4"/>
      <c r="L12331" s="4"/>
      <c r="M12331" s="4"/>
      <c r="N12331" s="4"/>
      <c r="O12331" s="4"/>
      <c r="P12331" s="4"/>
      <c r="Q12331" s="4"/>
      <c r="R12331" s="4"/>
      <c r="S12331" s="4"/>
      <c r="T12331" s="4"/>
      <c r="U12331" s="4"/>
      <c r="V12331" s="4"/>
      <c r="W12331" s="4"/>
      <c r="X12331" s="4"/>
      <c r="Y12331" s="4"/>
      <c r="Z12331" s="4"/>
      <c r="AA12331" s="4"/>
      <c r="AB12331" s="4"/>
      <c r="AC12331" s="4"/>
      <c r="AD12331" s="4"/>
      <c r="AE12331" s="4"/>
      <c r="AF12331" s="4"/>
      <c r="AG12331" s="14"/>
    </row>
    <row r="12332" s="11" customFormat="1" spans="1:33">
      <c r="A12332" s="4"/>
      <c r="B12332" s="4"/>
      <c r="C12332" s="4"/>
      <c r="D12332" s="4"/>
      <c r="E12332" s="4"/>
      <c r="F12332" s="4"/>
      <c r="G12332" s="4"/>
      <c r="H12332" s="4"/>
      <c r="I12332" s="4"/>
      <c r="J12332" s="4"/>
      <c r="K12332" s="4"/>
      <c r="L12332" s="4"/>
      <c r="M12332" s="4"/>
      <c r="N12332" s="4"/>
      <c r="O12332" s="4"/>
      <c r="P12332" s="4"/>
      <c r="Q12332" s="4"/>
      <c r="R12332" s="4"/>
      <c r="S12332" s="4"/>
      <c r="T12332" s="4"/>
      <c r="U12332" s="4"/>
      <c r="V12332" s="4"/>
      <c r="W12332" s="4"/>
      <c r="X12332" s="4"/>
      <c r="Y12332" s="4"/>
      <c r="Z12332" s="4"/>
      <c r="AA12332" s="4"/>
      <c r="AB12332" s="4"/>
      <c r="AC12332" s="4"/>
      <c r="AD12332" s="4"/>
      <c r="AE12332" s="4"/>
      <c r="AF12332" s="4"/>
      <c r="AG12332" s="14"/>
    </row>
    <row r="12333" s="11" customFormat="1" spans="1:33">
      <c r="A12333" s="4"/>
      <c r="B12333" s="4"/>
      <c r="C12333" s="4"/>
      <c r="D12333" s="4"/>
      <c r="E12333" s="4"/>
      <c r="F12333" s="4"/>
      <c r="G12333" s="4"/>
      <c r="H12333" s="4"/>
      <c r="I12333" s="4"/>
      <c r="J12333" s="4"/>
      <c r="K12333" s="4"/>
      <c r="L12333" s="4"/>
      <c r="M12333" s="4"/>
      <c r="N12333" s="4"/>
      <c r="O12333" s="4"/>
      <c r="P12333" s="4"/>
      <c r="Q12333" s="4"/>
      <c r="R12333" s="4"/>
      <c r="S12333" s="4"/>
      <c r="T12333" s="4"/>
      <c r="U12333" s="4"/>
      <c r="V12333" s="4"/>
      <c r="W12333" s="4"/>
      <c r="X12333" s="4"/>
      <c r="Y12333" s="4"/>
      <c r="Z12333" s="4"/>
      <c r="AA12333" s="4"/>
      <c r="AB12333" s="4"/>
      <c r="AC12333" s="4"/>
      <c r="AD12333" s="4"/>
      <c r="AE12333" s="4"/>
      <c r="AF12333" s="4"/>
      <c r="AG12333" s="14"/>
    </row>
    <row r="12334" s="11" customFormat="1" spans="1:33">
      <c r="A12334" s="4"/>
      <c r="B12334" s="4"/>
      <c r="C12334" s="4"/>
      <c r="D12334" s="4"/>
      <c r="E12334" s="4"/>
      <c r="F12334" s="4"/>
      <c r="G12334" s="4"/>
      <c r="H12334" s="4"/>
      <c r="I12334" s="4"/>
      <c r="J12334" s="4"/>
      <c r="K12334" s="4"/>
      <c r="L12334" s="4"/>
      <c r="M12334" s="4"/>
      <c r="N12334" s="4"/>
      <c r="O12334" s="4"/>
      <c r="P12334" s="4"/>
      <c r="Q12334" s="4"/>
      <c r="R12334" s="4"/>
      <c r="S12334" s="4"/>
      <c r="T12334" s="4"/>
      <c r="U12334" s="4"/>
      <c r="V12334" s="4"/>
      <c r="W12334" s="4"/>
      <c r="X12334" s="4"/>
      <c r="Y12334" s="4"/>
      <c r="Z12334" s="4"/>
      <c r="AA12334" s="4"/>
      <c r="AB12334" s="4"/>
      <c r="AC12334" s="4"/>
      <c r="AD12334" s="4"/>
      <c r="AE12334" s="4"/>
      <c r="AF12334" s="4"/>
      <c r="AG12334" s="14"/>
    </row>
    <row r="12335" s="11" customFormat="1" spans="1:33">
      <c r="A12335" s="4"/>
      <c r="B12335" s="4"/>
      <c r="C12335" s="4"/>
      <c r="D12335" s="4"/>
      <c r="E12335" s="4"/>
      <c r="F12335" s="4"/>
      <c r="G12335" s="4"/>
      <c r="H12335" s="4"/>
      <c r="I12335" s="4"/>
      <c r="J12335" s="4"/>
      <c r="K12335" s="4"/>
      <c r="L12335" s="4"/>
      <c r="M12335" s="4"/>
      <c r="N12335" s="4"/>
      <c r="O12335" s="4"/>
      <c r="P12335" s="4"/>
      <c r="Q12335" s="4"/>
      <c r="R12335" s="4"/>
      <c r="S12335" s="4"/>
      <c r="T12335" s="4"/>
      <c r="U12335" s="4"/>
      <c r="V12335" s="4"/>
      <c r="W12335" s="4"/>
      <c r="X12335" s="4"/>
      <c r="Y12335" s="4"/>
      <c r="Z12335" s="4"/>
      <c r="AA12335" s="4"/>
      <c r="AB12335" s="4"/>
      <c r="AC12335" s="4"/>
      <c r="AD12335" s="4"/>
      <c r="AE12335" s="4"/>
      <c r="AF12335" s="4"/>
      <c r="AG12335" s="14"/>
    </row>
    <row r="12336" s="11" customFormat="1" spans="1:33">
      <c r="A12336" s="4"/>
      <c r="B12336" s="4"/>
      <c r="C12336" s="4"/>
      <c r="D12336" s="4"/>
      <c r="E12336" s="4"/>
      <c r="F12336" s="4"/>
      <c r="G12336" s="4"/>
      <c r="H12336" s="4"/>
      <c r="I12336" s="4"/>
      <c r="J12336" s="4"/>
      <c r="K12336" s="4"/>
      <c r="L12336" s="4"/>
      <c r="M12336" s="4"/>
      <c r="N12336" s="4"/>
      <c r="O12336" s="4"/>
      <c r="P12336" s="4"/>
      <c r="Q12336" s="4"/>
      <c r="R12336" s="4"/>
      <c r="S12336" s="4"/>
      <c r="T12336" s="4"/>
      <c r="U12336" s="4"/>
      <c r="V12336" s="4"/>
      <c r="W12336" s="4"/>
      <c r="X12336" s="4"/>
      <c r="Y12336" s="4"/>
      <c r="Z12336" s="4"/>
      <c r="AA12336" s="4"/>
      <c r="AB12336" s="4"/>
      <c r="AC12336" s="4"/>
      <c r="AD12336" s="4"/>
      <c r="AE12336" s="4"/>
      <c r="AF12336" s="4"/>
      <c r="AG12336" s="14"/>
    </row>
    <row r="12337" s="11" customFormat="1" spans="1:33">
      <c r="A12337" s="4"/>
      <c r="B12337" s="4"/>
      <c r="C12337" s="4"/>
      <c r="D12337" s="4"/>
      <c r="E12337" s="4"/>
      <c r="F12337" s="4"/>
      <c r="G12337" s="4"/>
      <c r="H12337" s="4"/>
      <c r="I12337" s="4"/>
      <c r="J12337" s="4"/>
      <c r="K12337" s="4"/>
      <c r="L12337" s="4"/>
      <c r="M12337" s="4"/>
      <c r="N12337" s="4"/>
      <c r="O12337" s="4"/>
      <c r="P12337" s="4"/>
      <c r="Q12337" s="4"/>
      <c r="R12337" s="4"/>
      <c r="S12337" s="4"/>
      <c r="T12337" s="4"/>
      <c r="U12337" s="4"/>
      <c r="V12337" s="4"/>
      <c r="W12337" s="4"/>
      <c r="X12337" s="4"/>
      <c r="Y12337" s="4"/>
      <c r="Z12337" s="4"/>
      <c r="AA12337" s="4"/>
      <c r="AB12337" s="4"/>
      <c r="AC12337" s="4"/>
      <c r="AD12337" s="4"/>
      <c r="AE12337" s="4"/>
      <c r="AF12337" s="4"/>
      <c r="AG12337" s="14"/>
    </row>
    <row r="12338" s="11" customFormat="1" spans="1:33">
      <c r="A12338" s="4"/>
      <c r="B12338" s="4"/>
      <c r="C12338" s="4"/>
      <c r="D12338" s="4"/>
      <c r="E12338" s="4"/>
      <c r="F12338" s="4"/>
      <c r="G12338" s="4"/>
      <c r="H12338" s="4"/>
      <c r="I12338" s="4"/>
      <c r="J12338" s="4"/>
      <c r="K12338" s="4"/>
      <c r="L12338" s="4"/>
      <c r="M12338" s="4"/>
      <c r="N12338" s="4"/>
      <c r="O12338" s="4"/>
      <c r="P12338" s="4"/>
      <c r="Q12338" s="4"/>
      <c r="R12338" s="4"/>
      <c r="S12338" s="4"/>
      <c r="T12338" s="4"/>
      <c r="U12338" s="4"/>
      <c r="V12338" s="4"/>
      <c r="W12338" s="4"/>
      <c r="X12338" s="4"/>
      <c r="Y12338" s="4"/>
      <c r="Z12338" s="4"/>
      <c r="AA12338" s="4"/>
      <c r="AB12338" s="4"/>
      <c r="AC12338" s="4"/>
      <c r="AD12338" s="4"/>
      <c r="AE12338" s="4"/>
      <c r="AF12338" s="4"/>
      <c r="AG12338" s="14"/>
    </row>
    <row r="12339" s="11" customFormat="1" spans="1:33">
      <c r="A12339" s="4"/>
      <c r="B12339" s="4"/>
      <c r="C12339" s="4"/>
      <c r="D12339" s="4"/>
      <c r="E12339" s="4"/>
      <c r="F12339" s="4"/>
      <c r="G12339" s="4"/>
      <c r="H12339" s="4"/>
      <c r="I12339" s="4"/>
      <c r="J12339" s="4"/>
      <c r="K12339" s="4"/>
      <c r="L12339" s="4"/>
      <c r="M12339" s="4"/>
      <c r="N12339" s="4"/>
      <c r="O12339" s="4"/>
      <c r="P12339" s="4"/>
      <c r="Q12339" s="4"/>
      <c r="R12339" s="4"/>
      <c r="S12339" s="4"/>
      <c r="T12339" s="4"/>
      <c r="U12339" s="4"/>
      <c r="V12339" s="4"/>
      <c r="W12339" s="4"/>
      <c r="X12339" s="4"/>
      <c r="Y12339" s="4"/>
      <c r="Z12339" s="4"/>
      <c r="AA12339" s="4"/>
      <c r="AB12339" s="4"/>
      <c r="AC12339" s="4"/>
      <c r="AD12339" s="4"/>
      <c r="AE12339" s="4"/>
      <c r="AF12339" s="4"/>
      <c r="AG12339" s="14"/>
    </row>
    <row r="12340" s="11" customFormat="1" spans="1:33">
      <c r="A12340" s="4"/>
      <c r="B12340" s="4"/>
      <c r="C12340" s="4"/>
      <c r="D12340" s="4"/>
      <c r="E12340" s="4"/>
      <c r="F12340" s="4"/>
      <c r="G12340" s="4"/>
      <c r="H12340" s="4"/>
      <c r="I12340" s="4"/>
      <c r="J12340" s="4"/>
      <c r="K12340" s="4"/>
      <c r="L12340" s="4"/>
      <c r="M12340" s="4"/>
      <c r="N12340" s="4"/>
      <c r="O12340" s="4"/>
      <c r="P12340" s="4"/>
      <c r="Q12340" s="4"/>
      <c r="R12340" s="4"/>
      <c r="S12340" s="4"/>
      <c r="T12340" s="4"/>
      <c r="U12340" s="4"/>
      <c r="V12340" s="4"/>
      <c r="W12340" s="4"/>
      <c r="X12340" s="4"/>
      <c r="Y12340" s="4"/>
      <c r="Z12340" s="4"/>
      <c r="AA12340" s="4"/>
      <c r="AB12340" s="4"/>
      <c r="AC12340" s="4"/>
      <c r="AD12340" s="4"/>
      <c r="AE12340" s="4"/>
      <c r="AF12340" s="4"/>
      <c r="AG12340" s="14"/>
    </row>
    <row r="12341" s="11" customFormat="1" spans="1:33">
      <c r="A12341" s="4"/>
      <c r="B12341" s="4"/>
      <c r="C12341" s="4"/>
      <c r="D12341" s="4"/>
      <c r="E12341" s="4"/>
      <c r="F12341" s="4"/>
      <c r="G12341" s="4"/>
      <c r="H12341" s="4"/>
      <c r="I12341" s="4"/>
      <c r="J12341" s="4"/>
      <c r="K12341" s="4"/>
      <c r="L12341" s="4"/>
      <c r="M12341" s="4"/>
      <c r="N12341" s="4"/>
      <c r="O12341" s="4"/>
      <c r="P12341" s="4"/>
      <c r="Q12341" s="4"/>
      <c r="R12341" s="4"/>
      <c r="S12341" s="4"/>
      <c r="T12341" s="4"/>
      <c r="U12341" s="4"/>
      <c r="V12341" s="4"/>
      <c r="W12341" s="4"/>
      <c r="X12341" s="4"/>
      <c r="Y12341" s="4"/>
      <c r="Z12341" s="4"/>
      <c r="AA12341" s="4"/>
      <c r="AB12341" s="4"/>
      <c r="AC12341" s="4"/>
      <c r="AD12341" s="4"/>
      <c r="AE12341" s="4"/>
      <c r="AF12341" s="4"/>
      <c r="AG12341" s="14"/>
    </row>
    <row r="12342" s="11" customFormat="1" spans="1:33">
      <c r="A12342" s="4"/>
      <c r="B12342" s="4"/>
      <c r="C12342" s="4"/>
      <c r="D12342" s="4"/>
      <c r="E12342" s="4"/>
      <c r="F12342" s="4"/>
      <c r="G12342" s="4"/>
      <c r="H12342" s="4"/>
      <c r="I12342" s="4"/>
      <c r="J12342" s="4"/>
      <c r="K12342" s="4"/>
      <c r="L12342" s="4"/>
      <c r="M12342" s="4"/>
      <c r="N12342" s="4"/>
      <c r="O12342" s="4"/>
      <c r="P12342" s="4"/>
      <c r="Q12342" s="4"/>
      <c r="R12342" s="4"/>
      <c r="S12342" s="4"/>
      <c r="T12342" s="4"/>
      <c r="U12342" s="4"/>
      <c r="V12342" s="4"/>
      <c r="W12342" s="4"/>
      <c r="X12342" s="4"/>
      <c r="Y12342" s="4"/>
      <c r="Z12342" s="4"/>
      <c r="AA12342" s="4"/>
      <c r="AB12342" s="4"/>
      <c r="AC12342" s="4"/>
      <c r="AD12342" s="4"/>
      <c r="AE12342" s="4"/>
      <c r="AF12342" s="4"/>
      <c r="AG12342" s="14"/>
    </row>
    <row r="12343" s="11" customFormat="1" spans="1:33">
      <c r="A12343" s="4"/>
      <c r="B12343" s="4"/>
      <c r="C12343" s="4"/>
      <c r="D12343" s="4"/>
      <c r="E12343" s="4"/>
      <c r="F12343" s="4"/>
      <c r="G12343" s="4"/>
      <c r="H12343" s="4"/>
      <c r="I12343" s="4"/>
      <c r="J12343" s="4"/>
      <c r="K12343" s="4"/>
      <c r="L12343" s="4"/>
      <c r="M12343" s="4"/>
      <c r="N12343" s="4"/>
      <c r="O12343" s="4"/>
      <c r="P12343" s="4"/>
      <c r="Q12343" s="4"/>
      <c r="R12343" s="4"/>
      <c r="S12343" s="4"/>
      <c r="T12343" s="4"/>
      <c r="U12343" s="4"/>
      <c r="V12343" s="4"/>
      <c r="W12343" s="4"/>
      <c r="X12343" s="4"/>
      <c r="Y12343" s="4"/>
      <c r="Z12343" s="4"/>
      <c r="AA12343" s="4"/>
      <c r="AB12343" s="4"/>
      <c r="AC12343" s="4"/>
      <c r="AD12343" s="4"/>
      <c r="AE12343" s="4"/>
      <c r="AF12343" s="4"/>
      <c r="AG12343" s="14"/>
    </row>
    <row r="12344" s="11" customFormat="1" spans="1:33">
      <c r="A12344" s="4"/>
      <c r="B12344" s="4"/>
      <c r="C12344" s="4"/>
      <c r="D12344" s="4"/>
      <c r="E12344" s="4"/>
      <c r="F12344" s="4"/>
      <c r="G12344" s="4"/>
      <c r="H12344" s="4"/>
      <c r="I12344" s="4"/>
      <c r="J12344" s="4"/>
      <c r="K12344" s="4"/>
      <c r="L12344" s="4"/>
      <c r="M12344" s="4"/>
      <c r="N12344" s="4"/>
      <c r="O12344" s="4"/>
      <c r="P12344" s="4"/>
      <c r="Q12344" s="4"/>
      <c r="R12344" s="4"/>
      <c r="S12344" s="4"/>
      <c r="T12344" s="4"/>
      <c r="U12344" s="4"/>
      <c r="V12344" s="4"/>
      <c r="W12344" s="4"/>
      <c r="X12344" s="4"/>
      <c r="Y12344" s="4"/>
      <c r="Z12344" s="4"/>
      <c r="AA12344" s="4"/>
      <c r="AB12344" s="4"/>
      <c r="AC12344" s="4"/>
      <c r="AD12344" s="4"/>
      <c r="AE12344" s="4"/>
      <c r="AF12344" s="4"/>
      <c r="AG12344" s="14"/>
    </row>
    <row r="12345" s="11" customFormat="1" spans="1:33">
      <c r="A12345" s="4"/>
      <c r="B12345" s="4"/>
      <c r="C12345" s="4"/>
      <c r="D12345" s="4"/>
      <c r="E12345" s="4"/>
      <c r="F12345" s="4"/>
      <c r="G12345" s="4"/>
      <c r="H12345" s="4"/>
      <c r="I12345" s="4"/>
      <c r="J12345" s="4"/>
      <c r="K12345" s="4"/>
      <c r="L12345" s="4"/>
      <c r="M12345" s="4"/>
      <c r="N12345" s="4"/>
      <c r="O12345" s="4"/>
      <c r="P12345" s="4"/>
      <c r="Q12345" s="4"/>
      <c r="R12345" s="4"/>
      <c r="S12345" s="4"/>
      <c r="T12345" s="4"/>
      <c r="U12345" s="4"/>
      <c r="V12345" s="4"/>
      <c r="W12345" s="4"/>
      <c r="X12345" s="4"/>
      <c r="Y12345" s="4"/>
      <c r="Z12345" s="4"/>
      <c r="AA12345" s="4"/>
      <c r="AB12345" s="4"/>
      <c r="AC12345" s="4"/>
      <c r="AD12345" s="4"/>
      <c r="AE12345" s="4"/>
      <c r="AF12345" s="4"/>
      <c r="AG12345" s="14"/>
    </row>
    <row r="12346" s="11" customFormat="1" spans="1:33">
      <c r="A12346" s="4"/>
      <c r="B12346" s="4"/>
      <c r="C12346" s="4"/>
      <c r="D12346" s="4"/>
      <c r="E12346" s="4"/>
      <c r="F12346" s="4"/>
      <c r="G12346" s="4"/>
      <c r="H12346" s="4"/>
      <c r="I12346" s="4"/>
      <c r="J12346" s="4"/>
      <c r="K12346" s="4"/>
      <c r="L12346" s="4"/>
      <c r="M12346" s="4"/>
      <c r="N12346" s="4"/>
      <c r="O12346" s="4"/>
      <c r="P12346" s="4"/>
      <c r="Q12346" s="4"/>
      <c r="R12346" s="4"/>
      <c r="S12346" s="4"/>
      <c r="T12346" s="4"/>
      <c r="U12346" s="4"/>
      <c r="V12346" s="4"/>
      <c r="W12346" s="4"/>
      <c r="X12346" s="4"/>
      <c r="Y12346" s="4"/>
      <c r="Z12346" s="4"/>
      <c r="AA12346" s="4"/>
      <c r="AB12346" s="4"/>
      <c r="AC12346" s="4"/>
      <c r="AD12346" s="4"/>
      <c r="AE12346" s="4"/>
      <c r="AF12346" s="4"/>
      <c r="AG12346" s="14"/>
    </row>
    <row r="12347" s="11" customFormat="1" spans="1:33">
      <c r="A12347" s="4"/>
      <c r="B12347" s="4"/>
      <c r="C12347" s="4"/>
      <c r="D12347" s="4"/>
      <c r="E12347" s="4"/>
      <c r="F12347" s="4"/>
      <c r="G12347" s="4"/>
      <c r="H12347" s="4"/>
      <c r="I12347" s="4"/>
      <c r="J12347" s="4"/>
      <c r="K12347" s="4"/>
      <c r="L12347" s="4"/>
      <c r="M12347" s="4"/>
      <c r="N12347" s="4"/>
      <c r="O12347" s="4"/>
      <c r="P12347" s="4"/>
      <c r="Q12347" s="4"/>
      <c r="R12347" s="4"/>
      <c r="S12347" s="4"/>
      <c r="T12347" s="4"/>
      <c r="U12347" s="4"/>
      <c r="V12347" s="4"/>
      <c r="W12347" s="4"/>
      <c r="X12347" s="4"/>
      <c r="Y12347" s="4"/>
      <c r="Z12347" s="4"/>
      <c r="AA12347" s="4"/>
      <c r="AB12347" s="4"/>
      <c r="AC12347" s="4"/>
      <c r="AD12347" s="4"/>
      <c r="AE12347" s="4"/>
      <c r="AF12347" s="4"/>
      <c r="AG12347" s="14"/>
    </row>
    <row r="12348" s="11" customFormat="1" spans="1:33">
      <c r="A12348" s="4"/>
      <c r="B12348" s="4"/>
      <c r="C12348" s="4"/>
      <c r="D12348" s="4"/>
      <c r="E12348" s="4"/>
      <c r="F12348" s="4"/>
      <c r="G12348" s="4"/>
      <c r="H12348" s="4"/>
      <c r="I12348" s="4"/>
      <c r="J12348" s="4"/>
      <c r="K12348" s="4"/>
      <c r="L12348" s="4"/>
      <c r="M12348" s="4"/>
      <c r="N12348" s="4"/>
      <c r="O12348" s="4"/>
      <c r="P12348" s="4"/>
      <c r="Q12348" s="4"/>
      <c r="R12348" s="4"/>
      <c r="S12348" s="4"/>
      <c r="T12348" s="4"/>
      <c r="U12348" s="4"/>
      <c r="V12348" s="4"/>
      <c r="W12348" s="4"/>
      <c r="X12348" s="4"/>
      <c r="Y12348" s="4"/>
      <c r="Z12348" s="4"/>
      <c r="AA12348" s="4"/>
      <c r="AB12348" s="4"/>
      <c r="AC12348" s="4"/>
      <c r="AD12348" s="4"/>
      <c r="AE12348" s="4"/>
      <c r="AF12348" s="4"/>
      <c r="AG12348" s="14"/>
    </row>
    <row r="12349" s="11" customFormat="1" spans="1:33">
      <c r="A12349" s="4"/>
      <c r="B12349" s="4"/>
      <c r="C12349" s="4"/>
      <c r="D12349" s="4"/>
      <c r="E12349" s="4"/>
      <c r="F12349" s="4"/>
      <c r="G12349" s="4"/>
      <c r="H12349" s="4"/>
      <c r="I12349" s="4"/>
      <c r="J12349" s="4"/>
      <c r="K12349" s="4"/>
      <c r="L12349" s="4"/>
      <c r="M12349" s="4"/>
      <c r="N12349" s="4"/>
      <c r="O12349" s="4"/>
      <c r="P12349" s="4"/>
      <c r="Q12349" s="4"/>
      <c r="R12349" s="4"/>
      <c r="S12349" s="4"/>
      <c r="T12349" s="4"/>
      <c r="U12349" s="4"/>
      <c r="V12349" s="4"/>
      <c r="W12349" s="4"/>
      <c r="X12349" s="4"/>
      <c r="Y12349" s="4"/>
      <c r="Z12349" s="4"/>
      <c r="AA12349" s="4"/>
      <c r="AB12349" s="4"/>
      <c r="AC12349" s="4"/>
      <c r="AD12349" s="4"/>
      <c r="AE12349" s="4"/>
      <c r="AF12349" s="4"/>
      <c r="AG12349" s="14"/>
    </row>
    <row r="12350" s="11" customFormat="1" spans="1:33">
      <c r="A12350" s="4"/>
      <c r="B12350" s="4"/>
      <c r="C12350" s="4"/>
      <c r="D12350" s="4"/>
      <c r="E12350" s="4"/>
      <c r="F12350" s="4"/>
      <c r="G12350" s="4"/>
      <c r="H12350" s="4"/>
      <c r="I12350" s="4"/>
      <c r="J12350" s="4"/>
      <c r="K12350" s="4"/>
      <c r="L12350" s="4"/>
      <c r="M12350" s="4"/>
      <c r="N12350" s="4"/>
      <c r="O12350" s="4"/>
      <c r="P12350" s="4"/>
      <c r="Q12350" s="4"/>
      <c r="R12350" s="4"/>
      <c r="S12350" s="4"/>
      <c r="T12350" s="4"/>
      <c r="U12350" s="4"/>
      <c r="V12350" s="4"/>
      <c r="W12350" s="4"/>
      <c r="X12350" s="4"/>
      <c r="Y12350" s="4"/>
      <c r="Z12350" s="4"/>
      <c r="AA12350" s="4"/>
      <c r="AB12350" s="4"/>
      <c r="AC12350" s="4"/>
      <c r="AD12350" s="4"/>
      <c r="AE12350" s="4"/>
      <c r="AF12350" s="4"/>
      <c r="AG12350" s="14"/>
    </row>
    <row r="12351" s="11" customFormat="1" spans="1:33">
      <c r="A12351" s="4"/>
      <c r="B12351" s="4"/>
      <c r="C12351" s="4"/>
      <c r="D12351" s="4"/>
      <c r="E12351" s="4"/>
      <c r="F12351" s="4"/>
      <c r="G12351" s="4"/>
      <c r="H12351" s="4"/>
      <c r="I12351" s="4"/>
      <c r="J12351" s="4"/>
      <c r="K12351" s="4"/>
      <c r="L12351" s="4"/>
      <c r="M12351" s="4"/>
      <c r="N12351" s="4"/>
      <c r="O12351" s="4"/>
      <c r="P12351" s="4"/>
      <c r="Q12351" s="4"/>
      <c r="R12351" s="4"/>
      <c r="S12351" s="4"/>
      <c r="T12351" s="4"/>
      <c r="U12351" s="4"/>
      <c r="V12351" s="4"/>
      <c r="W12351" s="4"/>
      <c r="X12351" s="4"/>
      <c r="Y12351" s="4"/>
      <c r="Z12351" s="4"/>
      <c r="AA12351" s="4"/>
      <c r="AB12351" s="4"/>
      <c r="AC12351" s="4"/>
      <c r="AD12351" s="4"/>
      <c r="AE12351" s="4"/>
      <c r="AF12351" s="4"/>
      <c r="AG12351" s="14"/>
    </row>
    <row r="12352" s="11" customFormat="1" spans="1:33">
      <c r="A12352" s="4"/>
      <c r="B12352" s="4"/>
      <c r="C12352" s="4"/>
      <c r="D12352" s="4"/>
      <c r="E12352" s="4"/>
      <c r="F12352" s="4"/>
      <c r="G12352" s="4"/>
      <c r="H12352" s="4"/>
      <c r="I12352" s="4"/>
      <c r="J12352" s="4"/>
      <c r="K12352" s="4"/>
      <c r="L12352" s="4"/>
      <c r="M12352" s="4"/>
      <c r="N12352" s="4"/>
      <c r="O12352" s="4"/>
      <c r="P12352" s="4"/>
      <c r="Q12352" s="4"/>
      <c r="R12352" s="4"/>
      <c r="S12352" s="4"/>
      <c r="T12352" s="4"/>
      <c r="U12352" s="4"/>
      <c r="V12352" s="4"/>
      <c r="W12352" s="4"/>
      <c r="X12352" s="4"/>
      <c r="Y12352" s="4"/>
      <c r="Z12352" s="4"/>
      <c r="AA12352" s="4"/>
      <c r="AB12352" s="4"/>
      <c r="AC12352" s="4"/>
      <c r="AD12352" s="4"/>
      <c r="AE12352" s="4"/>
      <c r="AF12352" s="4"/>
      <c r="AG12352" s="14"/>
    </row>
    <row r="12353" s="11" customFormat="1" spans="1:33">
      <c r="A12353" s="4"/>
      <c r="B12353" s="4"/>
      <c r="C12353" s="4"/>
      <c r="D12353" s="4"/>
      <c r="E12353" s="4"/>
      <c r="F12353" s="4"/>
      <c r="G12353" s="4"/>
      <c r="H12353" s="4"/>
      <c r="I12353" s="4"/>
      <c r="J12353" s="4"/>
      <c r="K12353" s="4"/>
      <c r="L12353" s="4"/>
      <c r="M12353" s="4"/>
      <c r="N12353" s="4"/>
      <c r="O12353" s="4"/>
      <c r="P12353" s="4"/>
      <c r="Q12353" s="4"/>
      <c r="R12353" s="4"/>
      <c r="S12353" s="4"/>
      <c r="T12353" s="4"/>
      <c r="U12353" s="4"/>
      <c r="V12353" s="4"/>
      <c r="W12353" s="4"/>
      <c r="X12353" s="4"/>
      <c r="Y12353" s="4"/>
      <c r="Z12353" s="4"/>
      <c r="AA12353" s="4"/>
      <c r="AB12353" s="4"/>
      <c r="AC12353" s="4"/>
      <c r="AD12353" s="4"/>
      <c r="AE12353" s="4"/>
      <c r="AF12353" s="4"/>
      <c r="AG12353" s="14"/>
    </row>
    <row r="12354" s="11" customFormat="1" spans="1:33">
      <c r="A12354" s="4"/>
      <c r="B12354" s="4"/>
      <c r="C12354" s="4"/>
      <c r="D12354" s="4"/>
      <c r="E12354" s="4"/>
      <c r="F12354" s="4"/>
      <c r="G12354" s="4"/>
      <c r="H12354" s="4"/>
      <c r="I12354" s="4"/>
      <c r="J12354" s="4"/>
      <c r="K12354" s="4"/>
      <c r="L12354" s="4"/>
      <c r="M12354" s="4"/>
      <c r="N12354" s="4"/>
      <c r="O12354" s="4"/>
      <c r="P12354" s="4"/>
      <c r="Q12354" s="4"/>
      <c r="R12354" s="4"/>
      <c r="S12354" s="4"/>
      <c r="T12354" s="4"/>
      <c r="U12354" s="4"/>
      <c r="V12354" s="4"/>
      <c r="W12354" s="4"/>
      <c r="X12354" s="4"/>
      <c r="Y12354" s="4"/>
      <c r="Z12354" s="4"/>
      <c r="AA12354" s="4"/>
      <c r="AB12354" s="4"/>
      <c r="AC12354" s="4"/>
      <c r="AD12354" s="4"/>
      <c r="AE12354" s="4"/>
      <c r="AF12354" s="4"/>
      <c r="AG12354" s="14"/>
    </row>
    <row r="12355" s="11" customFormat="1" spans="1:33">
      <c r="A12355" s="4"/>
      <c r="B12355" s="4"/>
      <c r="C12355" s="4"/>
      <c r="D12355" s="4"/>
      <c r="E12355" s="4"/>
      <c r="F12355" s="4"/>
      <c r="G12355" s="4"/>
      <c r="H12355" s="4"/>
      <c r="I12355" s="4"/>
      <c r="J12355" s="4"/>
      <c r="K12355" s="4"/>
      <c r="L12355" s="4"/>
      <c r="M12355" s="4"/>
      <c r="N12355" s="4"/>
      <c r="O12355" s="4"/>
      <c r="P12355" s="4"/>
      <c r="Q12355" s="4"/>
      <c r="R12355" s="4"/>
      <c r="S12355" s="4"/>
      <c r="T12355" s="4"/>
      <c r="U12355" s="4"/>
      <c r="V12355" s="4"/>
      <c r="W12355" s="4"/>
      <c r="X12355" s="4"/>
      <c r="Y12355" s="4"/>
      <c r="Z12355" s="4"/>
      <c r="AA12355" s="4"/>
      <c r="AB12355" s="4"/>
      <c r="AC12355" s="4"/>
      <c r="AD12355" s="4"/>
      <c r="AE12355" s="4"/>
      <c r="AF12355" s="4"/>
      <c r="AG12355" s="14"/>
    </row>
    <row r="12356" s="11" customFormat="1" spans="1:33">
      <c r="A12356" s="4"/>
      <c r="B12356" s="4"/>
      <c r="C12356" s="4"/>
      <c r="D12356" s="4"/>
      <c r="E12356" s="4"/>
      <c r="F12356" s="4"/>
      <c r="G12356" s="4"/>
      <c r="H12356" s="4"/>
      <c r="I12356" s="4"/>
      <c r="J12356" s="4"/>
      <c r="K12356" s="4"/>
      <c r="L12356" s="4"/>
      <c r="M12356" s="4"/>
      <c r="N12356" s="4"/>
      <c r="O12356" s="4"/>
      <c r="P12356" s="4"/>
      <c r="Q12356" s="4"/>
      <c r="R12356" s="4"/>
      <c r="S12356" s="4"/>
      <c r="T12356" s="4"/>
      <c r="U12356" s="4"/>
      <c r="V12356" s="4"/>
      <c r="W12356" s="4"/>
      <c r="X12356" s="4"/>
      <c r="Y12356" s="4"/>
      <c r="Z12356" s="4"/>
      <c r="AA12356" s="4"/>
      <c r="AB12356" s="4"/>
      <c r="AC12356" s="4"/>
      <c r="AD12356" s="4"/>
      <c r="AE12356" s="4"/>
      <c r="AF12356" s="4"/>
      <c r="AG12356" s="14"/>
    </row>
    <row r="12357" s="11" customFormat="1" spans="1:33">
      <c r="A12357" s="4"/>
      <c r="B12357" s="4"/>
      <c r="C12357" s="4"/>
      <c r="D12357" s="4"/>
      <c r="E12357" s="4"/>
      <c r="F12357" s="4"/>
      <c r="G12357" s="4"/>
      <c r="H12357" s="4"/>
      <c r="I12357" s="4"/>
      <c r="J12357" s="4"/>
      <c r="K12357" s="4"/>
      <c r="L12357" s="4"/>
      <c r="M12357" s="4"/>
      <c r="N12357" s="4"/>
      <c r="O12357" s="4"/>
      <c r="P12357" s="4"/>
      <c r="Q12357" s="4"/>
      <c r="R12357" s="4"/>
      <c r="S12357" s="4"/>
      <c r="T12357" s="4"/>
      <c r="U12357" s="4"/>
      <c r="V12357" s="4"/>
      <c r="W12357" s="4"/>
      <c r="X12357" s="4"/>
      <c r="Y12357" s="4"/>
      <c r="Z12357" s="4"/>
      <c r="AA12357" s="4"/>
      <c r="AB12357" s="4"/>
      <c r="AC12357" s="4"/>
      <c r="AD12357" s="4"/>
      <c r="AE12357" s="4"/>
      <c r="AF12357" s="4"/>
      <c r="AG12357" s="14"/>
    </row>
    <row r="12358" s="11" customFormat="1" spans="1:33">
      <c r="A12358" s="4"/>
      <c r="B12358" s="4"/>
      <c r="C12358" s="4"/>
      <c r="D12358" s="4"/>
      <c r="E12358" s="4"/>
      <c r="F12358" s="4"/>
      <c r="G12358" s="4"/>
      <c r="H12358" s="4"/>
      <c r="I12358" s="4"/>
      <c r="J12358" s="4"/>
      <c r="K12358" s="4"/>
      <c r="L12358" s="4"/>
      <c r="M12358" s="4"/>
      <c r="N12358" s="4"/>
      <c r="O12358" s="4"/>
      <c r="P12358" s="4"/>
      <c r="Q12358" s="4"/>
      <c r="R12358" s="4"/>
      <c r="S12358" s="4"/>
      <c r="T12358" s="4"/>
      <c r="U12358" s="4"/>
      <c r="V12358" s="4"/>
      <c r="W12358" s="4"/>
      <c r="X12358" s="4"/>
      <c r="Y12358" s="4"/>
      <c r="Z12358" s="4"/>
      <c r="AA12358" s="4"/>
      <c r="AB12358" s="4"/>
      <c r="AC12358" s="4"/>
      <c r="AD12358" s="4"/>
      <c r="AE12358" s="4"/>
      <c r="AF12358" s="4"/>
      <c r="AG12358" s="14"/>
    </row>
    <row r="12359" s="11" customFormat="1" spans="1:33">
      <c r="A12359" s="4"/>
      <c r="B12359" s="4"/>
      <c r="C12359" s="4"/>
      <c r="D12359" s="4"/>
      <c r="E12359" s="4"/>
      <c r="F12359" s="4"/>
      <c r="G12359" s="4"/>
      <c r="H12359" s="4"/>
      <c r="I12359" s="4"/>
      <c r="J12359" s="4"/>
      <c r="K12359" s="4"/>
      <c r="L12359" s="4"/>
      <c r="M12359" s="4"/>
      <c r="N12359" s="4"/>
      <c r="O12359" s="4"/>
      <c r="P12359" s="4"/>
      <c r="Q12359" s="4"/>
      <c r="R12359" s="4"/>
      <c r="S12359" s="4"/>
      <c r="T12359" s="4"/>
      <c r="U12359" s="4"/>
      <c r="V12359" s="4"/>
      <c r="W12359" s="4"/>
      <c r="X12359" s="4"/>
      <c r="Y12359" s="4"/>
      <c r="Z12359" s="4"/>
      <c r="AA12359" s="4"/>
      <c r="AB12359" s="4"/>
      <c r="AC12359" s="4"/>
      <c r="AD12359" s="4"/>
      <c r="AE12359" s="4"/>
      <c r="AF12359" s="4"/>
      <c r="AG12359" s="14"/>
    </row>
    <row r="12360" s="11" customFormat="1" spans="1:33">
      <c r="A12360" s="4"/>
      <c r="B12360" s="4"/>
      <c r="C12360" s="4"/>
      <c r="D12360" s="4"/>
      <c r="E12360" s="4"/>
      <c r="F12360" s="4"/>
      <c r="G12360" s="4"/>
      <c r="H12360" s="4"/>
      <c r="I12360" s="4"/>
      <c r="J12360" s="4"/>
      <c r="K12360" s="4"/>
      <c r="L12360" s="4"/>
      <c r="M12360" s="4"/>
      <c r="N12360" s="4"/>
      <c r="O12360" s="4"/>
      <c r="P12360" s="4"/>
      <c r="Q12360" s="4"/>
      <c r="R12360" s="4"/>
      <c r="S12360" s="4"/>
      <c r="T12360" s="4"/>
      <c r="U12360" s="4"/>
      <c r="V12360" s="4"/>
      <c r="W12360" s="4"/>
      <c r="X12360" s="4"/>
      <c r="Y12360" s="4"/>
      <c r="Z12360" s="4"/>
      <c r="AA12360" s="4"/>
      <c r="AB12360" s="4"/>
      <c r="AC12360" s="4"/>
      <c r="AD12360" s="4"/>
      <c r="AE12360" s="4"/>
      <c r="AF12360" s="4"/>
      <c r="AG12360" s="14"/>
    </row>
    <row r="12361" s="11" customFormat="1" spans="1:33">
      <c r="A12361" s="4"/>
      <c r="B12361" s="4"/>
      <c r="C12361" s="4"/>
      <c r="D12361" s="4"/>
      <c r="E12361" s="4"/>
      <c r="F12361" s="4"/>
      <c r="G12361" s="4"/>
      <c r="H12361" s="4"/>
      <c r="I12361" s="4"/>
      <c r="J12361" s="4"/>
      <c r="K12361" s="4"/>
      <c r="L12361" s="4"/>
      <c r="M12361" s="4"/>
      <c r="N12361" s="4"/>
      <c r="O12361" s="4"/>
      <c r="P12361" s="4"/>
      <c r="Q12361" s="4"/>
      <c r="R12361" s="4"/>
      <c r="S12361" s="4"/>
      <c r="T12361" s="4"/>
      <c r="U12361" s="4"/>
      <c r="V12361" s="4"/>
      <c r="W12361" s="4"/>
      <c r="X12361" s="4"/>
      <c r="Y12361" s="4"/>
      <c r="Z12361" s="4"/>
      <c r="AA12361" s="4"/>
      <c r="AB12361" s="4"/>
      <c r="AC12361" s="4"/>
      <c r="AD12361" s="4"/>
      <c r="AE12361" s="4"/>
      <c r="AF12361" s="4"/>
      <c r="AG12361" s="14"/>
    </row>
    <row r="12362" s="11" customFormat="1" spans="1:33">
      <c r="A12362" s="4"/>
      <c r="B12362" s="4"/>
      <c r="C12362" s="4"/>
      <c r="D12362" s="4"/>
      <c r="E12362" s="4"/>
      <c r="F12362" s="4"/>
      <c r="G12362" s="4"/>
      <c r="H12362" s="4"/>
      <c r="I12362" s="4"/>
      <c r="J12362" s="4"/>
      <c r="K12362" s="4"/>
      <c r="L12362" s="4"/>
      <c r="M12362" s="4"/>
      <c r="N12362" s="4"/>
      <c r="O12362" s="4"/>
      <c r="P12362" s="4"/>
      <c r="Q12362" s="4"/>
      <c r="R12362" s="4"/>
      <c r="S12362" s="4"/>
      <c r="T12362" s="4"/>
      <c r="U12362" s="4"/>
      <c r="V12362" s="4"/>
      <c r="W12362" s="4"/>
      <c r="X12362" s="4"/>
      <c r="Y12362" s="4"/>
      <c r="Z12362" s="4"/>
      <c r="AA12362" s="4"/>
      <c r="AB12362" s="4"/>
      <c r="AC12362" s="4"/>
      <c r="AD12362" s="4"/>
      <c r="AE12362" s="4"/>
      <c r="AF12362" s="4"/>
      <c r="AG12362" s="14"/>
    </row>
    <row r="12363" s="11" customFormat="1" spans="1:33">
      <c r="A12363" s="4"/>
      <c r="B12363" s="4"/>
      <c r="C12363" s="4"/>
      <c r="D12363" s="4"/>
      <c r="E12363" s="4"/>
      <c r="F12363" s="4"/>
      <c r="G12363" s="4"/>
      <c r="H12363" s="4"/>
      <c r="I12363" s="4"/>
      <c r="J12363" s="4"/>
      <c r="K12363" s="4"/>
      <c r="L12363" s="4"/>
      <c r="M12363" s="4"/>
      <c r="N12363" s="4"/>
      <c r="O12363" s="4"/>
      <c r="P12363" s="4"/>
      <c r="Q12363" s="4"/>
      <c r="R12363" s="4"/>
      <c r="S12363" s="4"/>
      <c r="T12363" s="4"/>
      <c r="U12363" s="4"/>
      <c r="V12363" s="4"/>
      <c r="W12363" s="4"/>
      <c r="X12363" s="4"/>
      <c r="Y12363" s="4"/>
      <c r="Z12363" s="4"/>
      <c r="AA12363" s="4"/>
      <c r="AB12363" s="4"/>
      <c r="AC12363" s="4"/>
      <c r="AD12363" s="4"/>
      <c r="AE12363" s="4"/>
      <c r="AF12363" s="4"/>
      <c r="AG12363" s="14"/>
    </row>
    <row r="12364" s="11" customFormat="1" spans="1:33">
      <c r="A12364" s="4"/>
      <c r="B12364" s="4"/>
      <c r="C12364" s="4"/>
      <c r="D12364" s="4"/>
      <c r="E12364" s="4"/>
      <c r="F12364" s="4"/>
      <c r="G12364" s="4"/>
      <c r="H12364" s="4"/>
      <c r="I12364" s="4"/>
      <c r="J12364" s="4"/>
      <c r="K12364" s="4"/>
      <c r="L12364" s="4"/>
      <c r="M12364" s="4"/>
      <c r="N12364" s="4"/>
      <c r="O12364" s="4"/>
      <c r="P12364" s="4"/>
      <c r="Q12364" s="4"/>
      <c r="R12364" s="4"/>
      <c r="S12364" s="4"/>
      <c r="T12364" s="4"/>
      <c r="U12364" s="4"/>
      <c r="V12364" s="4"/>
      <c r="W12364" s="4"/>
      <c r="X12364" s="4"/>
      <c r="Y12364" s="4"/>
      <c r="Z12364" s="4"/>
      <c r="AA12364" s="4"/>
      <c r="AB12364" s="4"/>
      <c r="AC12364" s="4"/>
      <c r="AD12364" s="4"/>
      <c r="AE12364" s="4"/>
      <c r="AF12364" s="4"/>
      <c r="AG12364" s="14"/>
    </row>
    <row r="12365" s="11" customFormat="1" spans="1:33">
      <c r="A12365" s="4"/>
      <c r="B12365" s="4"/>
      <c r="C12365" s="4"/>
      <c r="D12365" s="4"/>
      <c r="E12365" s="4"/>
      <c r="F12365" s="4"/>
      <c r="G12365" s="4"/>
      <c r="H12365" s="4"/>
      <c r="I12365" s="4"/>
      <c r="J12365" s="4"/>
      <c r="K12365" s="4"/>
      <c r="L12365" s="4"/>
      <c r="M12365" s="4"/>
      <c r="N12365" s="4"/>
      <c r="O12365" s="4"/>
      <c r="P12365" s="4"/>
      <c r="Q12365" s="4"/>
      <c r="R12365" s="4"/>
      <c r="S12365" s="4"/>
      <c r="T12365" s="4"/>
      <c r="U12365" s="4"/>
      <c r="V12365" s="4"/>
      <c r="W12365" s="4"/>
      <c r="X12365" s="4"/>
      <c r="Y12365" s="4"/>
      <c r="Z12365" s="4"/>
      <c r="AA12365" s="4"/>
      <c r="AB12365" s="4"/>
      <c r="AC12365" s="4"/>
      <c r="AD12365" s="4"/>
      <c r="AE12365" s="4"/>
      <c r="AF12365" s="4"/>
      <c r="AG12365" s="14"/>
    </row>
    <row r="12366" s="11" customFormat="1" spans="1:33">
      <c r="A12366" s="4"/>
      <c r="B12366" s="4"/>
      <c r="C12366" s="4"/>
      <c r="D12366" s="4"/>
      <c r="E12366" s="4"/>
      <c r="F12366" s="4"/>
      <c r="G12366" s="4"/>
      <c r="H12366" s="4"/>
      <c r="I12366" s="4"/>
      <c r="J12366" s="4"/>
      <c r="K12366" s="4"/>
      <c r="L12366" s="4"/>
      <c r="M12366" s="4"/>
      <c r="N12366" s="4"/>
      <c r="O12366" s="4"/>
      <c r="P12366" s="4"/>
      <c r="Q12366" s="4"/>
      <c r="R12366" s="4"/>
      <c r="S12366" s="4"/>
      <c r="T12366" s="4"/>
      <c r="U12366" s="4"/>
      <c r="V12366" s="4"/>
      <c r="W12366" s="4"/>
      <c r="X12366" s="4"/>
      <c r="Y12366" s="4"/>
      <c r="Z12366" s="4"/>
      <c r="AA12366" s="4"/>
      <c r="AB12366" s="4"/>
      <c r="AC12366" s="4"/>
      <c r="AD12366" s="4"/>
      <c r="AE12366" s="4"/>
      <c r="AF12366" s="4"/>
      <c r="AG12366" s="14"/>
    </row>
    <row r="12367" s="11" customFormat="1" spans="1:33">
      <c r="A12367" s="4"/>
      <c r="B12367" s="4"/>
      <c r="C12367" s="4"/>
      <c r="D12367" s="4"/>
      <c r="E12367" s="4"/>
      <c r="F12367" s="4"/>
      <c r="G12367" s="4"/>
      <c r="H12367" s="4"/>
      <c r="I12367" s="4"/>
      <c r="J12367" s="4"/>
      <c r="K12367" s="4"/>
      <c r="L12367" s="4"/>
      <c r="M12367" s="4"/>
      <c r="N12367" s="4"/>
      <c r="O12367" s="4"/>
      <c r="P12367" s="4"/>
      <c r="Q12367" s="4"/>
      <c r="R12367" s="4"/>
      <c r="S12367" s="4"/>
      <c r="T12367" s="4"/>
      <c r="U12367" s="4"/>
      <c r="V12367" s="4"/>
      <c r="W12367" s="4"/>
      <c r="X12367" s="4"/>
      <c r="Y12367" s="4"/>
      <c r="Z12367" s="4"/>
      <c r="AA12367" s="4"/>
      <c r="AB12367" s="4"/>
      <c r="AC12367" s="4"/>
      <c r="AD12367" s="4"/>
      <c r="AE12367" s="4"/>
      <c r="AF12367" s="4"/>
      <c r="AG12367" s="14"/>
    </row>
    <row r="12368" s="11" customFormat="1" spans="1:33">
      <c r="A12368" s="4"/>
      <c r="B12368" s="4"/>
      <c r="C12368" s="4"/>
      <c r="D12368" s="4"/>
      <c r="E12368" s="4"/>
      <c r="F12368" s="4"/>
      <c r="G12368" s="4"/>
      <c r="H12368" s="4"/>
      <c r="I12368" s="4"/>
      <c r="J12368" s="4"/>
      <c r="K12368" s="4"/>
      <c r="L12368" s="4"/>
      <c r="M12368" s="4"/>
      <c r="N12368" s="4"/>
      <c r="O12368" s="4"/>
      <c r="P12368" s="4"/>
      <c r="Q12368" s="4"/>
      <c r="R12368" s="4"/>
      <c r="S12368" s="4"/>
      <c r="T12368" s="4"/>
      <c r="U12368" s="4"/>
      <c r="V12368" s="4"/>
      <c r="W12368" s="4"/>
      <c r="X12368" s="4"/>
      <c r="Y12368" s="4"/>
      <c r="Z12368" s="4"/>
      <c r="AA12368" s="4"/>
      <c r="AB12368" s="4"/>
      <c r="AC12368" s="4"/>
      <c r="AD12368" s="4"/>
      <c r="AE12368" s="4"/>
      <c r="AF12368" s="4"/>
      <c r="AG12368" s="14"/>
    </row>
    <row r="12369" s="11" customFormat="1" spans="1:33">
      <c r="A12369" s="4"/>
      <c r="B12369" s="4"/>
      <c r="C12369" s="4"/>
      <c r="D12369" s="4"/>
      <c r="E12369" s="4"/>
      <c r="F12369" s="4"/>
      <c r="G12369" s="4"/>
      <c r="H12369" s="4"/>
      <c r="I12369" s="4"/>
      <c r="J12369" s="4"/>
      <c r="K12369" s="4"/>
      <c r="L12369" s="4"/>
      <c r="M12369" s="4"/>
      <c r="N12369" s="4"/>
      <c r="O12369" s="4"/>
      <c r="P12369" s="4"/>
      <c r="Q12369" s="4"/>
      <c r="R12369" s="4"/>
      <c r="S12369" s="4"/>
      <c r="T12369" s="4"/>
      <c r="U12369" s="4"/>
      <c r="V12369" s="4"/>
      <c r="W12369" s="4"/>
      <c r="X12369" s="4"/>
      <c r="Y12369" s="4"/>
      <c r="Z12369" s="4"/>
      <c r="AA12369" s="4"/>
      <c r="AB12369" s="4"/>
      <c r="AC12369" s="4"/>
      <c r="AD12369" s="4"/>
      <c r="AE12369" s="4"/>
      <c r="AF12369" s="4"/>
      <c r="AG12369" s="14"/>
    </row>
    <row r="12370" s="11" customFormat="1" spans="1:33">
      <c r="A12370" s="4"/>
      <c r="B12370" s="4"/>
      <c r="C12370" s="4"/>
      <c r="D12370" s="4"/>
      <c r="E12370" s="4"/>
      <c r="F12370" s="4"/>
      <c r="G12370" s="4"/>
      <c r="H12370" s="4"/>
      <c r="I12370" s="4"/>
      <c r="J12370" s="4"/>
      <c r="K12370" s="4"/>
      <c r="L12370" s="4"/>
      <c r="M12370" s="4"/>
      <c r="N12370" s="4"/>
      <c r="O12370" s="4"/>
      <c r="P12370" s="4"/>
      <c r="Q12370" s="4"/>
      <c r="R12370" s="4"/>
      <c r="S12370" s="4"/>
      <c r="T12370" s="4"/>
      <c r="U12370" s="4"/>
      <c r="V12370" s="4"/>
      <c r="W12370" s="4"/>
      <c r="X12370" s="4"/>
      <c r="Y12370" s="4"/>
      <c r="Z12370" s="4"/>
      <c r="AA12370" s="4"/>
      <c r="AB12370" s="4"/>
      <c r="AC12370" s="4"/>
      <c r="AD12370" s="4"/>
      <c r="AE12370" s="4"/>
      <c r="AF12370" s="4"/>
      <c r="AG12370" s="14"/>
    </row>
    <row r="12371" s="11" customFormat="1" spans="1:33">
      <c r="A12371" s="4"/>
      <c r="B12371" s="4"/>
      <c r="C12371" s="4"/>
      <c r="D12371" s="4"/>
      <c r="E12371" s="4"/>
      <c r="F12371" s="4"/>
      <c r="G12371" s="4"/>
      <c r="H12371" s="4"/>
      <c r="I12371" s="4"/>
      <c r="J12371" s="4"/>
      <c r="K12371" s="4"/>
      <c r="L12371" s="4"/>
      <c r="M12371" s="4"/>
      <c r="N12371" s="4"/>
      <c r="O12371" s="4"/>
      <c r="P12371" s="4"/>
      <c r="Q12371" s="4"/>
      <c r="R12371" s="4"/>
      <c r="S12371" s="4"/>
      <c r="T12371" s="4"/>
      <c r="U12371" s="4"/>
      <c r="V12371" s="4"/>
      <c r="W12371" s="4"/>
      <c r="X12371" s="4"/>
      <c r="Y12371" s="4"/>
      <c r="Z12371" s="4"/>
      <c r="AA12371" s="4"/>
      <c r="AB12371" s="4"/>
      <c r="AC12371" s="4"/>
      <c r="AD12371" s="4"/>
      <c r="AE12371" s="4"/>
      <c r="AF12371" s="4"/>
      <c r="AG12371" s="14"/>
    </row>
    <row r="12372" s="11" customFormat="1" spans="1:33">
      <c r="A12372" s="4"/>
      <c r="B12372" s="4"/>
      <c r="C12372" s="4"/>
      <c r="D12372" s="4"/>
      <c r="E12372" s="4"/>
      <c r="F12372" s="4"/>
      <c r="G12372" s="4"/>
      <c r="H12372" s="4"/>
      <c r="I12372" s="4"/>
      <c r="J12372" s="4"/>
      <c r="K12372" s="4"/>
      <c r="L12372" s="4"/>
      <c r="M12372" s="4"/>
      <c r="N12372" s="4"/>
      <c r="O12372" s="4"/>
      <c r="P12372" s="4"/>
      <c r="Q12372" s="4"/>
      <c r="R12372" s="4"/>
      <c r="S12372" s="4"/>
      <c r="T12372" s="4"/>
      <c r="U12372" s="4"/>
      <c r="V12372" s="4"/>
      <c r="W12372" s="4"/>
      <c r="X12372" s="4"/>
      <c r="Y12372" s="4"/>
      <c r="Z12372" s="4"/>
      <c r="AA12372" s="4"/>
      <c r="AB12372" s="4"/>
      <c r="AC12372" s="4"/>
      <c r="AD12372" s="4"/>
      <c r="AE12372" s="4"/>
      <c r="AF12372" s="4"/>
      <c r="AG12372" s="14"/>
    </row>
    <row r="12373" s="11" customFormat="1" spans="1:33">
      <c r="A12373" s="4"/>
      <c r="B12373" s="4"/>
      <c r="C12373" s="4"/>
      <c r="D12373" s="4"/>
      <c r="E12373" s="4"/>
      <c r="F12373" s="4"/>
      <c r="G12373" s="4"/>
      <c r="H12373" s="4"/>
      <c r="I12373" s="4"/>
      <c r="J12373" s="4"/>
      <c r="K12373" s="4"/>
      <c r="L12373" s="4"/>
      <c r="M12373" s="4"/>
      <c r="N12373" s="4"/>
      <c r="O12373" s="4"/>
      <c r="P12373" s="4"/>
      <c r="Q12373" s="4"/>
      <c r="R12373" s="4"/>
      <c r="S12373" s="4"/>
      <c r="T12373" s="4"/>
      <c r="U12373" s="4"/>
      <c r="V12373" s="4"/>
      <c r="W12373" s="4"/>
      <c r="X12373" s="4"/>
      <c r="Y12373" s="4"/>
      <c r="Z12373" s="4"/>
      <c r="AA12373" s="4"/>
      <c r="AB12373" s="4"/>
      <c r="AC12373" s="4"/>
      <c r="AD12373" s="4"/>
      <c r="AE12373" s="4"/>
      <c r="AF12373" s="4"/>
      <c r="AG12373" s="14"/>
    </row>
    <row r="12374" s="11" customFormat="1" spans="1:33">
      <c r="A12374" s="4"/>
      <c r="B12374" s="4"/>
      <c r="C12374" s="4"/>
      <c r="D12374" s="4"/>
      <c r="E12374" s="4"/>
      <c r="F12374" s="4"/>
      <c r="G12374" s="4"/>
      <c r="H12374" s="4"/>
      <c r="I12374" s="4"/>
      <c r="J12374" s="4"/>
      <c r="K12374" s="4"/>
      <c r="L12374" s="4"/>
      <c r="M12374" s="4"/>
      <c r="N12374" s="4"/>
      <c r="O12374" s="4"/>
      <c r="P12374" s="4"/>
      <c r="Q12374" s="4"/>
      <c r="R12374" s="4"/>
      <c r="S12374" s="4"/>
      <c r="T12374" s="4"/>
      <c r="U12374" s="4"/>
      <c r="V12374" s="4"/>
      <c r="W12374" s="4"/>
      <c r="X12374" s="4"/>
      <c r="Y12374" s="4"/>
      <c r="Z12374" s="4"/>
      <c r="AA12374" s="4"/>
      <c r="AB12374" s="4"/>
      <c r="AC12374" s="4"/>
      <c r="AD12374" s="4"/>
      <c r="AE12374" s="4"/>
      <c r="AF12374" s="4"/>
      <c r="AG12374" s="14"/>
    </row>
    <row r="12375" s="11" customFormat="1" spans="1:33">
      <c r="A12375" s="4"/>
      <c r="B12375" s="4"/>
      <c r="C12375" s="4"/>
      <c r="D12375" s="4"/>
      <c r="E12375" s="4"/>
      <c r="F12375" s="4"/>
      <c r="G12375" s="4"/>
      <c r="H12375" s="4"/>
      <c r="I12375" s="4"/>
      <c r="J12375" s="4"/>
      <c r="K12375" s="4"/>
      <c r="L12375" s="4"/>
      <c r="M12375" s="4"/>
      <c r="N12375" s="4"/>
      <c r="O12375" s="4"/>
      <c r="P12375" s="4"/>
      <c r="Q12375" s="4"/>
      <c r="R12375" s="4"/>
      <c r="S12375" s="4"/>
      <c r="T12375" s="4"/>
      <c r="U12375" s="4"/>
      <c r="V12375" s="4"/>
      <c r="W12375" s="4"/>
      <c r="X12375" s="4"/>
      <c r="Y12375" s="4"/>
      <c r="Z12375" s="4"/>
      <c r="AA12375" s="4"/>
      <c r="AB12375" s="4"/>
      <c r="AC12375" s="4"/>
      <c r="AD12375" s="4"/>
      <c r="AE12375" s="4"/>
      <c r="AF12375" s="4"/>
      <c r="AG12375" s="14"/>
    </row>
    <row r="12376" s="11" customFormat="1" spans="1:33">
      <c r="A12376" s="4"/>
      <c r="B12376" s="4"/>
      <c r="C12376" s="4"/>
      <c r="D12376" s="4"/>
      <c r="E12376" s="4"/>
      <c r="F12376" s="4"/>
      <c r="G12376" s="4"/>
      <c r="H12376" s="4"/>
      <c r="I12376" s="4"/>
      <c r="J12376" s="4"/>
      <c r="K12376" s="4"/>
      <c r="L12376" s="4"/>
      <c r="M12376" s="4"/>
      <c r="N12376" s="4"/>
      <c r="O12376" s="4"/>
      <c r="P12376" s="4"/>
      <c r="Q12376" s="4"/>
      <c r="R12376" s="4"/>
      <c r="S12376" s="4"/>
      <c r="T12376" s="4"/>
      <c r="U12376" s="4"/>
      <c r="V12376" s="4"/>
      <c r="W12376" s="4"/>
      <c r="X12376" s="4"/>
      <c r="Y12376" s="4"/>
      <c r="Z12376" s="4"/>
      <c r="AA12376" s="4"/>
      <c r="AB12376" s="4"/>
      <c r="AC12376" s="4"/>
      <c r="AD12376" s="4"/>
      <c r="AE12376" s="4"/>
      <c r="AF12376" s="4"/>
      <c r="AG12376" s="14"/>
    </row>
    <row r="12377" s="11" customFormat="1" spans="1:33">
      <c r="A12377" s="4"/>
      <c r="B12377" s="4"/>
      <c r="C12377" s="4"/>
      <c r="D12377" s="4"/>
      <c r="E12377" s="4"/>
      <c r="F12377" s="4"/>
      <c r="G12377" s="4"/>
      <c r="H12377" s="4"/>
      <c r="I12377" s="4"/>
      <c r="J12377" s="4"/>
      <c r="K12377" s="4"/>
      <c r="L12377" s="4"/>
      <c r="M12377" s="4"/>
      <c r="N12377" s="4"/>
      <c r="O12377" s="4"/>
      <c r="P12377" s="4"/>
      <c r="Q12377" s="4"/>
      <c r="R12377" s="4"/>
      <c r="S12377" s="4"/>
      <c r="T12377" s="4"/>
      <c r="U12377" s="4"/>
      <c r="V12377" s="4"/>
      <c r="W12377" s="4"/>
      <c r="X12377" s="4"/>
      <c r="Y12377" s="4"/>
      <c r="Z12377" s="4"/>
      <c r="AA12377" s="4"/>
      <c r="AB12377" s="4"/>
      <c r="AC12377" s="4"/>
      <c r="AD12377" s="4"/>
      <c r="AE12377" s="4"/>
      <c r="AF12377" s="4"/>
      <c r="AG12377" s="14"/>
    </row>
    <row r="12378" s="11" customFormat="1" spans="1:33">
      <c r="A12378" s="4"/>
      <c r="B12378" s="4"/>
      <c r="C12378" s="4"/>
      <c r="D12378" s="4"/>
      <c r="E12378" s="4"/>
      <c r="F12378" s="4"/>
      <c r="G12378" s="4"/>
      <c r="H12378" s="4"/>
      <c r="I12378" s="4"/>
      <c r="J12378" s="4"/>
      <c r="K12378" s="4"/>
      <c r="L12378" s="4"/>
      <c r="M12378" s="4"/>
      <c r="N12378" s="4"/>
      <c r="O12378" s="4"/>
      <c r="P12378" s="4"/>
      <c r="Q12378" s="4"/>
      <c r="R12378" s="4"/>
      <c r="S12378" s="4"/>
      <c r="T12378" s="4"/>
      <c r="U12378" s="4"/>
      <c r="V12378" s="4"/>
      <c r="W12378" s="4"/>
      <c r="X12378" s="4"/>
      <c r="Y12378" s="4"/>
      <c r="Z12378" s="4"/>
      <c r="AA12378" s="4"/>
      <c r="AB12378" s="4"/>
      <c r="AC12378" s="4"/>
      <c r="AD12378" s="4"/>
      <c r="AE12378" s="4"/>
      <c r="AF12378" s="4"/>
      <c r="AG12378" s="14"/>
    </row>
    <row r="12379" s="11" customFormat="1" spans="1:33">
      <c r="A12379" s="4"/>
      <c r="B12379" s="4"/>
      <c r="C12379" s="4"/>
      <c r="D12379" s="4"/>
      <c r="E12379" s="4"/>
      <c r="F12379" s="4"/>
      <c r="G12379" s="4"/>
      <c r="H12379" s="4"/>
      <c r="I12379" s="4"/>
      <c r="J12379" s="4"/>
      <c r="K12379" s="4"/>
      <c r="L12379" s="4"/>
      <c r="M12379" s="4"/>
      <c r="N12379" s="4"/>
      <c r="O12379" s="4"/>
      <c r="P12379" s="4"/>
      <c r="Q12379" s="4"/>
      <c r="R12379" s="4"/>
      <c r="S12379" s="4"/>
      <c r="T12379" s="4"/>
      <c r="U12379" s="4"/>
      <c r="V12379" s="4"/>
      <c r="W12379" s="4"/>
      <c r="X12379" s="4"/>
      <c r="Y12379" s="4"/>
      <c r="Z12379" s="4"/>
      <c r="AA12379" s="4"/>
      <c r="AB12379" s="4"/>
      <c r="AC12379" s="4"/>
      <c r="AD12379" s="4"/>
      <c r="AE12379" s="4"/>
      <c r="AF12379" s="4"/>
      <c r="AG12379" s="14"/>
    </row>
    <row r="12380" s="11" customFormat="1" spans="1:33">
      <c r="A12380" s="4"/>
      <c r="B12380" s="4"/>
      <c r="C12380" s="4"/>
      <c r="D12380" s="4"/>
      <c r="E12380" s="4"/>
      <c r="F12380" s="4"/>
      <c r="G12380" s="4"/>
      <c r="H12380" s="4"/>
      <c r="I12380" s="4"/>
      <c r="J12380" s="4"/>
      <c r="K12380" s="4"/>
      <c r="L12380" s="4"/>
      <c r="M12380" s="4"/>
      <c r="N12380" s="4"/>
      <c r="O12380" s="4"/>
      <c r="P12380" s="4"/>
      <c r="Q12380" s="4"/>
      <c r="R12380" s="4"/>
      <c r="S12380" s="4"/>
      <c r="T12380" s="4"/>
      <c r="U12380" s="4"/>
      <c r="V12380" s="4"/>
      <c r="W12380" s="4"/>
      <c r="X12380" s="4"/>
      <c r="Y12380" s="4"/>
      <c r="Z12380" s="4"/>
      <c r="AA12380" s="4"/>
      <c r="AB12380" s="4"/>
      <c r="AC12380" s="4"/>
      <c r="AD12380" s="4"/>
      <c r="AE12380" s="4"/>
      <c r="AF12380" s="4"/>
      <c r="AG12380" s="14"/>
    </row>
    <row r="12381" s="11" customFormat="1" spans="1:33">
      <c r="A12381" s="4"/>
      <c r="B12381" s="4"/>
      <c r="C12381" s="4"/>
      <c r="D12381" s="4"/>
      <c r="E12381" s="4"/>
      <c r="F12381" s="4"/>
      <c r="G12381" s="4"/>
      <c r="H12381" s="4"/>
      <c r="I12381" s="4"/>
      <c r="J12381" s="4"/>
      <c r="K12381" s="4"/>
      <c r="L12381" s="4"/>
      <c r="M12381" s="4"/>
      <c r="N12381" s="4"/>
      <c r="O12381" s="4"/>
      <c r="P12381" s="4"/>
      <c r="Q12381" s="4"/>
      <c r="R12381" s="4"/>
      <c r="S12381" s="4"/>
      <c r="T12381" s="4"/>
      <c r="U12381" s="4"/>
      <c r="V12381" s="4"/>
      <c r="W12381" s="4"/>
      <c r="X12381" s="4"/>
      <c r="Y12381" s="4"/>
      <c r="Z12381" s="4"/>
      <c r="AA12381" s="4"/>
      <c r="AB12381" s="4"/>
      <c r="AC12381" s="4"/>
      <c r="AD12381" s="4"/>
      <c r="AE12381" s="4"/>
      <c r="AF12381" s="4"/>
      <c r="AG12381" s="14"/>
    </row>
    <row r="12382" s="11" customFormat="1" spans="1:33">
      <c r="A12382" s="4"/>
      <c r="B12382" s="4"/>
      <c r="C12382" s="4"/>
      <c r="D12382" s="4"/>
      <c r="E12382" s="4"/>
      <c r="F12382" s="4"/>
      <c r="G12382" s="4"/>
      <c r="H12382" s="4"/>
      <c r="I12382" s="4"/>
      <c r="J12382" s="4"/>
      <c r="K12382" s="4"/>
      <c r="L12382" s="4"/>
      <c r="M12382" s="4"/>
      <c r="N12382" s="4"/>
      <c r="O12382" s="4"/>
      <c r="P12382" s="4"/>
      <c r="Q12382" s="4"/>
      <c r="R12382" s="4"/>
      <c r="S12382" s="4"/>
      <c r="T12382" s="4"/>
      <c r="U12382" s="4"/>
      <c r="V12382" s="4"/>
      <c r="W12382" s="4"/>
      <c r="X12382" s="4"/>
      <c r="Y12382" s="4"/>
      <c r="Z12382" s="4"/>
      <c r="AA12382" s="4"/>
      <c r="AB12382" s="4"/>
      <c r="AC12382" s="4"/>
      <c r="AD12382" s="4"/>
      <c r="AE12382" s="4"/>
      <c r="AF12382" s="4"/>
      <c r="AG12382" s="14"/>
    </row>
    <row r="12383" s="11" customFormat="1" spans="1:33">
      <c r="A12383" s="4"/>
      <c r="B12383" s="4"/>
      <c r="C12383" s="4"/>
      <c r="D12383" s="4"/>
      <c r="E12383" s="4"/>
      <c r="F12383" s="4"/>
      <c r="G12383" s="4"/>
      <c r="H12383" s="4"/>
      <c r="I12383" s="4"/>
      <c r="J12383" s="4"/>
      <c r="K12383" s="4"/>
      <c r="L12383" s="4"/>
      <c r="M12383" s="4"/>
      <c r="N12383" s="4"/>
      <c r="O12383" s="4"/>
      <c r="P12383" s="4"/>
      <c r="Q12383" s="4"/>
      <c r="R12383" s="4"/>
      <c r="S12383" s="4"/>
      <c r="T12383" s="4"/>
      <c r="U12383" s="4"/>
      <c r="V12383" s="4"/>
      <c r="W12383" s="4"/>
      <c r="X12383" s="4"/>
      <c r="Y12383" s="4"/>
      <c r="Z12383" s="4"/>
      <c r="AA12383" s="4"/>
      <c r="AB12383" s="4"/>
      <c r="AC12383" s="4"/>
      <c r="AD12383" s="4"/>
      <c r="AE12383" s="4"/>
      <c r="AF12383" s="4"/>
      <c r="AG12383" s="14"/>
    </row>
    <row r="12384" s="11" customFormat="1" spans="1:33">
      <c r="A12384" s="4"/>
      <c r="B12384" s="4"/>
      <c r="C12384" s="4"/>
      <c r="D12384" s="4"/>
      <c r="E12384" s="4"/>
      <c r="F12384" s="4"/>
      <c r="G12384" s="4"/>
      <c r="H12384" s="4"/>
      <c r="I12384" s="4"/>
      <c r="J12384" s="4"/>
      <c r="K12384" s="4"/>
      <c r="L12384" s="4"/>
      <c r="M12384" s="4"/>
      <c r="N12384" s="4"/>
      <c r="O12384" s="4"/>
      <c r="P12384" s="4"/>
      <c r="Q12384" s="4"/>
      <c r="R12384" s="4"/>
      <c r="S12384" s="4"/>
      <c r="T12384" s="4"/>
      <c r="U12384" s="4"/>
      <c r="V12384" s="4"/>
      <c r="W12384" s="4"/>
      <c r="X12384" s="4"/>
      <c r="Y12384" s="4"/>
      <c r="Z12384" s="4"/>
      <c r="AA12384" s="4"/>
      <c r="AB12384" s="4"/>
      <c r="AC12384" s="4"/>
      <c r="AD12384" s="4"/>
      <c r="AE12384" s="4"/>
      <c r="AF12384" s="4"/>
      <c r="AG12384" s="14"/>
    </row>
    <row r="12385" s="11" customFormat="1" spans="1:33">
      <c r="A12385" s="4"/>
      <c r="B12385" s="4"/>
      <c r="C12385" s="4"/>
      <c r="D12385" s="4"/>
      <c r="E12385" s="4"/>
      <c r="F12385" s="4"/>
      <c r="G12385" s="4"/>
      <c r="H12385" s="4"/>
      <c r="I12385" s="4"/>
      <c r="J12385" s="4"/>
      <c r="K12385" s="4"/>
      <c r="L12385" s="4"/>
      <c r="M12385" s="4"/>
      <c r="N12385" s="4"/>
      <c r="O12385" s="4"/>
      <c r="P12385" s="4"/>
      <c r="Q12385" s="4"/>
      <c r="R12385" s="4"/>
      <c r="S12385" s="4"/>
      <c r="T12385" s="4"/>
      <c r="U12385" s="4"/>
      <c r="V12385" s="4"/>
      <c r="W12385" s="4"/>
      <c r="X12385" s="4"/>
      <c r="Y12385" s="4"/>
      <c r="Z12385" s="4"/>
      <c r="AA12385" s="4"/>
      <c r="AB12385" s="4"/>
      <c r="AC12385" s="4"/>
      <c r="AD12385" s="4"/>
      <c r="AE12385" s="4"/>
      <c r="AF12385" s="4"/>
      <c r="AG12385" s="14"/>
    </row>
    <row r="12386" s="11" customFormat="1" spans="1:33">
      <c r="A12386" s="4"/>
      <c r="B12386" s="4"/>
      <c r="C12386" s="4"/>
      <c r="D12386" s="4"/>
      <c r="E12386" s="4"/>
      <c r="F12386" s="4"/>
      <c r="G12386" s="4"/>
      <c r="H12386" s="4"/>
      <c r="I12386" s="4"/>
      <c r="J12386" s="4"/>
      <c r="K12386" s="4"/>
      <c r="L12386" s="4"/>
      <c r="M12386" s="4"/>
      <c r="N12386" s="4"/>
      <c r="O12386" s="4"/>
      <c r="P12386" s="4"/>
      <c r="Q12386" s="4"/>
      <c r="R12386" s="4"/>
      <c r="S12386" s="4"/>
      <c r="T12386" s="4"/>
      <c r="U12386" s="4"/>
      <c r="V12386" s="4"/>
      <c r="W12386" s="4"/>
      <c r="X12386" s="4"/>
      <c r="Y12386" s="4"/>
      <c r="Z12386" s="4"/>
      <c r="AA12386" s="4"/>
      <c r="AB12386" s="4"/>
      <c r="AC12386" s="4"/>
      <c r="AD12386" s="4"/>
      <c r="AE12386" s="4"/>
      <c r="AF12386" s="4"/>
      <c r="AG12386" s="14"/>
    </row>
    <row r="12387" s="11" customFormat="1" spans="1:33">
      <c r="A12387" s="4"/>
      <c r="B12387" s="4"/>
      <c r="C12387" s="4"/>
      <c r="D12387" s="4"/>
      <c r="E12387" s="4"/>
      <c r="F12387" s="4"/>
      <c r="G12387" s="4"/>
      <c r="H12387" s="4"/>
      <c r="I12387" s="4"/>
      <c r="J12387" s="4"/>
      <c r="K12387" s="4"/>
      <c r="L12387" s="4"/>
      <c r="M12387" s="4"/>
      <c r="N12387" s="4"/>
      <c r="O12387" s="4"/>
      <c r="P12387" s="4"/>
      <c r="Q12387" s="4"/>
      <c r="R12387" s="4"/>
      <c r="S12387" s="4"/>
      <c r="T12387" s="4"/>
      <c r="U12387" s="4"/>
      <c r="V12387" s="4"/>
      <c r="W12387" s="4"/>
      <c r="X12387" s="4"/>
      <c r="Y12387" s="4"/>
      <c r="Z12387" s="4"/>
      <c r="AA12387" s="4"/>
      <c r="AB12387" s="4"/>
      <c r="AC12387" s="4"/>
      <c r="AD12387" s="4"/>
      <c r="AE12387" s="4"/>
      <c r="AF12387" s="4"/>
      <c r="AG12387" s="14"/>
    </row>
    <row r="12388" s="11" customFormat="1" spans="1:33">
      <c r="A12388" s="4"/>
      <c r="B12388" s="4"/>
      <c r="C12388" s="4"/>
      <c r="D12388" s="4"/>
      <c r="E12388" s="4"/>
      <c r="F12388" s="4"/>
      <c r="G12388" s="4"/>
      <c r="H12388" s="4"/>
      <c r="I12388" s="4"/>
      <c r="J12388" s="4"/>
      <c r="K12388" s="4"/>
      <c r="L12388" s="4"/>
      <c r="M12388" s="4"/>
      <c r="N12388" s="4"/>
      <c r="O12388" s="4"/>
      <c r="P12388" s="4"/>
      <c r="Q12388" s="4"/>
      <c r="R12388" s="4"/>
      <c r="S12388" s="4"/>
      <c r="T12388" s="4"/>
      <c r="U12388" s="4"/>
      <c r="V12388" s="4"/>
      <c r="W12388" s="4"/>
      <c r="X12388" s="4"/>
      <c r="Y12388" s="4"/>
      <c r="Z12388" s="4"/>
      <c r="AA12388" s="4"/>
      <c r="AB12388" s="4"/>
      <c r="AC12388" s="4"/>
      <c r="AD12388" s="4"/>
      <c r="AE12388" s="4"/>
      <c r="AF12388" s="4"/>
      <c r="AG12388" s="14"/>
    </row>
    <row r="12389" s="11" customFormat="1" spans="1:33">
      <c r="A12389" s="4"/>
      <c r="B12389" s="4"/>
      <c r="C12389" s="4"/>
      <c r="D12389" s="4"/>
      <c r="E12389" s="4"/>
      <c r="F12389" s="4"/>
      <c r="G12389" s="4"/>
      <c r="H12389" s="4"/>
      <c r="I12389" s="4"/>
      <c r="J12389" s="4"/>
      <c r="K12389" s="4"/>
      <c r="L12389" s="4"/>
      <c r="M12389" s="4"/>
      <c r="N12389" s="4"/>
      <c r="O12389" s="4"/>
      <c r="P12389" s="4"/>
      <c r="Q12389" s="4"/>
      <c r="R12389" s="4"/>
      <c r="S12389" s="4"/>
      <c r="T12389" s="4"/>
      <c r="U12389" s="4"/>
      <c r="V12389" s="4"/>
      <c r="W12389" s="4"/>
      <c r="X12389" s="4"/>
      <c r="Y12389" s="4"/>
      <c r="Z12389" s="4"/>
      <c r="AA12389" s="4"/>
      <c r="AB12389" s="4"/>
      <c r="AC12389" s="4"/>
      <c r="AD12389" s="4"/>
      <c r="AE12389" s="4"/>
      <c r="AF12389" s="4"/>
      <c r="AG12389" s="14"/>
    </row>
    <row r="12390" s="11" customFormat="1" spans="1:33">
      <c r="A12390" s="4"/>
      <c r="B12390" s="4"/>
      <c r="C12390" s="4"/>
      <c r="D12390" s="4"/>
      <c r="E12390" s="4"/>
      <c r="F12390" s="4"/>
      <c r="G12390" s="4"/>
      <c r="H12390" s="4"/>
      <c r="I12390" s="4"/>
      <c r="J12390" s="4"/>
      <c r="K12390" s="4"/>
      <c r="L12390" s="4"/>
      <c r="M12390" s="4"/>
      <c r="N12390" s="4"/>
      <c r="O12390" s="4"/>
      <c r="P12390" s="4"/>
      <c r="Q12390" s="4"/>
      <c r="R12390" s="4"/>
      <c r="S12390" s="4"/>
      <c r="T12390" s="4"/>
      <c r="U12390" s="4"/>
      <c r="V12390" s="4"/>
      <c r="W12390" s="4"/>
      <c r="X12390" s="4"/>
      <c r="Y12390" s="4"/>
      <c r="Z12390" s="4"/>
      <c r="AA12390" s="4"/>
      <c r="AB12390" s="4"/>
      <c r="AC12390" s="4"/>
      <c r="AD12390" s="4"/>
      <c r="AE12390" s="4"/>
      <c r="AF12390" s="4"/>
      <c r="AG12390" s="14"/>
    </row>
    <row r="12391" s="11" customFormat="1" spans="1:33">
      <c r="A12391" s="4"/>
      <c r="B12391" s="4"/>
      <c r="C12391" s="4"/>
      <c r="D12391" s="4"/>
      <c r="E12391" s="4"/>
      <c r="F12391" s="4"/>
      <c r="G12391" s="4"/>
      <c r="H12391" s="4"/>
      <c r="I12391" s="4"/>
      <c r="J12391" s="4"/>
      <c r="K12391" s="4"/>
      <c r="L12391" s="4"/>
      <c r="M12391" s="4"/>
      <c r="N12391" s="4"/>
      <c r="O12391" s="4"/>
      <c r="P12391" s="4"/>
      <c r="Q12391" s="4"/>
      <c r="R12391" s="4"/>
      <c r="S12391" s="4"/>
      <c r="T12391" s="4"/>
      <c r="U12391" s="4"/>
      <c r="V12391" s="4"/>
      <c r="W12391" s="4"/>
      <c r="X12391" s="4"/>
      <c r="Y12391" s="4"/>
      <c r="Z12391" s="4"/>
      <c r="AA12391" s="4"/>
      <c r="AB12391" s="4"/>
      <c r="AC12391" s="4"/>
      <c r="AD12391" s="4"/>
      <c r="AE12391" s="4"/>
      <c r="AF12391" s="4"/>
      <c r="AG12391" s="14"/>
    </row>
    <row r="12392" s="11" customFormat="1" spans="1:33">
      <c r="A12392" s="4"/>
      <c r="B12392" s="4"/>
      <c r="C12392" s="4"/>
      <c r="D12392" s="4"/>
      <c r="E12392" s="4"/>
      <c r="F12392" s="4"/>
      <c r="G12392" s="4"/>
      <c r="H12392" s="4"/>
      <c r="I12392" s="4"/>
      <c r="J12392" s="4"/>
      <c r="K12392" s="4"/>
      <c r="L12392" s="4"/>
      <c r="M12392" s="4"/>
      <c r="N12392" s="4"/>
      <c r="O12392" s="4"/>
      <c r="P12392" s="4"/>
      <c r="Q12392" s="4"/>
      <c r="R12392" s="4"/>
      <c r="S12392" s="4"/>
      <c r="T12392" s="4"/>
      <c r="U12392" s="4"/>
      <c r="V12392" s="4"/>
      <c r="W12392" s="4"/>
      <c r="X12392" s="4"/>
      <c r="Y12392" s="4"/>
      <c r="Z12392" s="4"/>
      <c r="AA12392" s="4"/>
      <c r="AB12392" s="4"/>
      <c r="AC12392" s="4"/>
      <c r="AD12392" s="4"/>
      <c r="AE12392" s="4"/>
      <c r="AF12392" s="4"/>
      <c r="AG12392" s="14"/>
    </row>
    <row r="12393" s="11" customFormat="1" spans="1:33">
      <c r="A12393" s="4"/>
      <c r="B12393" s="4"/>
      <c r="C12393" s="4"/>
      <c r="D12393" s="4"/>
      <c r="E12393" s="4"/>
      <c r="F12393" s="4"/>
      <c r="G12393" s="4"/>
      <c r="H12393" s="4"/>
      <c r="I12393" s="4"/>
      <c r="J12393" s="4"/>
      <c r="K12393" s="4"/>
      <c r="L12393" s="4"/>
      <c r="M12393" s="4"/>
      <c r="N12393" s="4"/>
      <c r="O12393" s="4"/>
      <c r="P12393" s="4"/>
      <c r="Q12393" s="4"/>
      <c r="R12393" s="4"/>
      <c r="S12393" s="4"/>
      <c r="T12393" s="4"/>
      <c r="U12393" s="4"/>
      <c r="V12393" s="4"/>
      <c r="W12393" s="4"/>
      <c r="X12393" s="4"/>
      <c r="Y12393" s="4"/>
      <c r="Z12393" s="4"/>
      <c r="AA12393" s="4"/>
      <c r="AB12393" s="4"/>
      <c r="AC12393" s="4"/>
      <c r="AD12393" s="4"/>
      <c r="AE12393" s="4"/>
      <c r="AF12393" s="4"/>
      <c r="AG12393" s="14"/>
    </row>
    <row r="12394" s="11" customFormat="1" spans="1:33">
      <c r="A12394" s="4"/>
      <c r="B12394" s="4"/>
      <c r="C12394" s="4"/>
      <c r="D12394" s="4"/>
      <c r="E12394" s="4"/>
      <c r="F12394" s="4"/>
      <c r="G12394" s="4"/>
      <c r="H12394" s="4"/>
      <c r="I12394" s="4"/>
      <c r="J12394" s="4"/>
      <c r="K12394" s="4"/>
      <c r="L12394" s="4"/>
      <c r="M12394" s="4"/>
      <c r="N12394" s="4"/>
      <c r="O12394" s="4"/>
      <c r="P12394" s="4"/>
      <c r="Q12394" s="4"/>
      <c r="R12394" s="4"/>
      <c r="S12394" s="4"/>
      <c r="T12394" s="4"/>
      <c r="U12394" s="4"/>
      <c r="V12394" s="4"/>
      <c r="W12394" s="4"/>
      <c r="X12394" s="4"/>
      <c r="Y12394" s="4"/>
      <c r="Z12394" s="4"/>
      <c r="AA12394" s="4"/>
      <c r="AB12394" s="4"/>
      <c r="AC12394" s="4"/>
      <c r="AD12394" s="4"/>
      <c r="AE12394" s="4"/>
      <c r="AF12394" s="4"/>
      <c r="AG12394" s="14"/>
    </row>
    <row r="12395" s="11" customFormat="1" spans="1:33">
      <c r="A12395" s="4"/>
      <c r="B12395" s="4"/>
      <c r="C12395" s="4"/>
      <c r="D12395" s="4"/>
      <c r="E12395" s="4"/>
      <c r="F12395" s="4"/>
      <c r="G12395" s="4"/>
      <c r="H12395" s="4"/>
      <c r="I12395" s="4"/>
      <c r="J12395" s="4"/>
      <c r="K12395" s="4"/>
      <c r="L12395" s="4"/>
      <c r="M12395" s="4"/>
      <c r="N12395" s="4"/>
      <c r="O12395" s="4"/>
      <c r="P12395" s="4"/>
      <c r="Q12395" s="4"/>
      <c r="R12395" s="4"/>
      <c r="S12395" s="4"/>
      <c r="T12395" s="4"/>
      <c r="U12395" s="4"/>
      <c r="V12395" s="4"/>
      <c r="W12395" s="4"/>
      <c r="X12395" s="4"/>
      <c r="Y12395" s="4"/>
      <c r="Z12395" s="4"/>
      <c r="AA12395" s="4"/>
      <c r="AB12395" s="4"/>
      <c r="AC12395" s="4"/>
      <c r="AD12395" s="4"/>
      <c r="AE12395" s="4"/>
      <c r="AF12395" s="4"/>
      <c r="AG12395" s="14"/>
    </row>
    <row r="12396" s="11" customFormat="1" spans="1:33">
      <c r="A12396" s="4"/>
      <c r="B12396" s="4"/>
      <c r="C12396" s="4"/>
      <c r="D12396" s="4"/>
      <c r="E12396" s="4"/>
      <c r="F12396" s="4"/>
      <c r="G12396" s="4"/>
      <c r="H12396" s="4"/>
      <c r="I12396" s="4"/>
      <c r="J12396" s="4"/>
      <c r="K12396" s="4"/>
      <c r="L12396" s="4"/>
      <c r="M12396" s="4"/>
      <c r="N12396" s="4"/>
      <c r="O12396" s="4"/>
      <c r="P12396" s="4"/>
      <c r="Q12396" s="4"/>
      <c r="R12396" s="4"/>
      <c r="S12396" s="4"/>
      <c r="T12396" s="4"/>
      <c r="U12396" s="4"/>
      <c r="V12396" s="4"/>
      <c r="W12396" s="4"/>
      <c r="X12396" s="4"/>
      <c r="Y12396" s="4"/>
      <c r="Z12396" s="4"/>
      <c r="AA12396" s="4"/>
      <c r="AB12396" s="4"/>
      <c r="AC12396" s="4"/>
      <c r="AD12396" s="4"/>
      <c r="AE12396" s="4"/>
      <c r="AF12396" s="4"/>
      <c r="AG12396" s="14"/>
    </row>
    <row r="12397" s="11" customFormat="1" spans="1:33">
      <c r="A12397" s="4"/>
      <c r="B12397" s="4"/>
      <c r="C12397" s="4"/>
      <c r="D12397" s="4"/>
      <c r="E12397" s="4"/>
      <c r="F12397" s="4"/>
      <c r="G12397" s="4"/>
      <c r="H12397" s="4"/>
      <c r="I12397" s="4"/>
      <c r="J12397" s="4"/>
      <c r="K12397" s="4"/>
      <c r="L12397" s="4"/>
      <c r="M12397" s="4"/>
      <c r="N12397" s="4"/>
      <c r="O12397" s="4"/>
      <c r="P12397" s="4"/>
      <c r="Q12397" s="4"/>
      <c r="R12397" s="4"/>
      <c r="S12397" s="4"/>
      <c r="T12397" s="4"/>
      <c r="U12397" s="4"/>
      <c r="V12397" s="4"/>
      <c r="W12397" s="4"/>
      <c r="X12397" s="4"/>
      <c r="Y12397" s="4"/>
      <c r="Z12397" s="4"/>
      <c r="AA12397" s="4"/>
      <c r="AB12397" s="4"/>
      <c r="AC12397" s="4"/>
      <c r="AD12397" s="4"/>
      <c r="AE12397" s="4"/>
      <c r="AF12397" s="4"/>
      <c r="AG12397" s="14"/>
    </row>
    <row r="12398" s="11" customFormat="1" spans="1:33">
      <c r="A12398" s="4"/>
      <c r="B12398" s="4"/>
      <c r="C12398" s="4"/>
      <c r="D12398" s="4"/>
      <c r="E12398" s="4"/>
      <c r="F12398" s="4"/>
      <c r="G12398" s="4"/>
      <c r="H12398" s="4"/>
      <c r="I12398" s="4"/>
      <c r="J12398" s="4"/>
      <c r="K12398" s="4"/>
      <c r="L12398" s="4"/>
      <c r="M12398" s="4"/>
      <c r="N12398" s="4"/>
      <c r="O12398" s="4"/>
      <c r="P12398" s="4"/>
      <c r="Q12398" s="4"/>
      <c r="R12398" s="4"/>
      <c r="S12398" s="4"/>
      <c r="T12398" s="4"/>
      <c r="U12398" s="4"/>
      <c r="V12398" s="4"/>
      <c r="W12398" s="4"/>
      <c r="X12398" s="4"/>
      <c r="Y12398" s="4"/>
      <c r="Z12398" s="4"/>
      <c r="AA12398" s="4"/>
      <c r="AB12398" s="4"/>
      <c r="AC12398" s="4"/>
      <c r="AD12398" s="4"/>
      <c r="AE12398" s="4"/>
      <c r="AF12398" s="4"/>
      <c r="AG12398" s="14"/>
    </row>
    <row r="12399" s="11" customFormat="1" spans="1:33">
      <c r="A12399" s="4"/>
      <c r="B12399" s="4"/>
      <c r="C12399" s="4"/>
      <c r="D12399" s="4"/>
      <c r="E12399" s="4"/>
      <c r="F12399" s="4"/>
      <c r="G12399" s="4"/>
      <c r="H12399" s="4"/>
      <c r="I12399" s="4"/>
      <c r="J12399" s="4"/>
      <c r="K12399" s="4"/>
      <c r="L12399" s="4"/>
      <c r="M12399" s="4"/>
      <c r="N12399" s="4"/>
      <c r="O12399" s="4"/>
      <c r="P12399" s="4"/>
      <c r="Q12399" s="4"/>
      <c r="R12399" s="4"/>
      <c r="S12399" s="4"/>
      <c r="T12399" s="4"/>
      <c r="U12399" s="4"/>
      <c r="V12399" s="4"/>
      <c r="W12399" s="4"/>
      <c r="X12399" s="4"/>
      <c r="Y12399" s="4"/>
      <c r="Z12399" s="4"/>
      <c r="AA12399" s="4"/>
      <c r="AB12399" s="4"/>
      <c r="AC12399" s="4"/>
      <c r="AD12399" s="4"/>
      <c r="AE12399" s="4"/>
      <c r="AF12399" s="4"/>
      <c r="AG12399" s="14"/>
    </row>
    <row r="12400" s="11" customFormat="1" spans="1:33">
      <c r="A12400" s="4"/>
      <c r="B12400" s="4"/>
      <c r="C12400" s="4"/>
      <c r="D12400" s="4"/>
      <c r="E12400" s="4"/>
      <c r="F12400" s="4"/>
      <c r="G12400" s="4"/>
      <c r="H12400" s="4"/>
      <c r="I12400" s="4"/>
      <c r="J12400" s="4"/>
      <c r="K12400" s="4"/>
      <c r="L12400" s="4"/>
      <c r="M12400" s="4"/>
      <c r="N12400" s="4"/>
      <c r="O12400" s="4"/>
      <c r="P12400" s="4"/>
      <c r="Q12400" s="4"/>
      <c r="R12400" s="4"/>
      <c r="S12400" s="4"/>
      <c r="T12400" s="4"/>
      <c r="U12400" s="4"/>
      <c r="V12400" s="4"/>
      <c r="W12400" s="4"/>
      <c r="X12400" s="4"/>
      <c r="Y12400" s="4"/>
      <c r="Z12400" s="4"/>
      <c r="AA12400" s="4"/>
      <c r="AB12400" s="4"/>
      <c r="AC12400" s="4"/>
      <c r="AD12400" s="4"/>
      <c r="AE12400" s="4"/>
      <c r="AF12400" s="4"/>
      <c r="AG12400" s="14"/>
    </row>
    <row r="12401" s="11" customFormat="1" spans="1:33">
      <c r="A12401" s="4"/>
      <c r="B12401" s="4"/>
      <c r="C12401" s="4"/>
      <c r="D12401" s="4"/>
      <c r="E12401" s="4"/>
      <c r="F12401" s="4"/>
      <c r="G12401" s="4"/>
      <c r="H12401" s="4"/>
      <c r="I12401" s="4"/>
      <c r="J12401" s="4"/>
      <c r="K12401" s="4"/>
      <c r="L12401" s="4"/>
      <c r="M12401" s="4"/>
      <c r="N12401" s="4"/>
      <c r="O12401" s="4"/>
      <c r="P12401" s="4"/>
      <c r="Q12401" s="4"/>
      <c r="R12401" s="4"/>
      <c r="S12401" s="4"/>
      <c r="T12401" s="4"/>
      <c r="U12401" s="4"/>
      <c r="V12401" s="4"/>
      <c r="W12401" s="4"/>
      <c r="X12401" s="4"/>
      <c r="Y12401" s="4"/>
      <c r="Z12401" s="4"/>
      <c r="AA12401" s="4"/>
      <c r="AB12401" s="4"/>
      <c r="AC12401" s="4"/>
      <c r="AD12401" s="4"/>
      <c r="AE12401" s="4"/>
      <c r="AF12401" s="4"/>
      <c r="AG12401" s="14"/>
    </row>
    <row r="12402" s="11" customFormat="1" spans="1:33">
      <c r="A12402" s="4"/>
      <c r="B12402" s="4"/>
      <c r="C12402" s="4"/>
      <c r="D12402" s="4"/>
      <c r="E12402" s="4"/>
      <c r="F12402" s="4"/>
      <c r="G12402" s="4"/>
      <c r="H12402" s="4"/>
      <c r="I12402" s="4"/>
      <c r="J12402" s="4"/>
      <c r="K12402" s="4"/>
      <c r="L12402" s="4"/>
      <c r="M12402" s="4"/>
      <c r="N12402" s="4"/>
      <c r="O12402" s="4"/>
      <c r="P12402" s="4"/>
      <c r="Q12402" s="4"/>
      <c r="R12402" s="4"/>
      <c r="S12402" s="4"/>
      <c r="T12402" s="4"/>
      <c r="U12402" s="4"/>
      <c r="V12402" s="4"/>
      <c r="W12402" s="4"/>
      <c r="X12402" s="4"/>
      <c r="Y12402" s="4"/>
      <c r="Z12402" s="4"/>
      <c r="AA12402" s="4"/>
      <c r="AB12402" s="4"/>
      <c r="AC12402" s="4"/>
      <c r="AD12402" s="4"/>
      <c r="AE12402" s="4"/>
      <c r="AF12402" s="4"/>
      <c r="AG12402" s="14"/>
    </row>
    <row r="12403" s="11" customFormat="1" spans="1:33">
      <c r="A12403" s="4"/>
      <c r="B12403" s="4"/>
      <c r="C12403" s="4"/>
      <c r="D12403" s="4"/>
      <c r="E12403" s="4"/>
      <c r="F12403" s="4"/>
      <c r="G12403" s="4"/>
      <c r="H12403" s="4"/>
      <c r="I12403" s="4"/>
      <c r="J12403" s="4"/>
      <c r="K12403" s="4"/>
      <c r="L12403" s="4"/>
      <c r="M12403" s="4"/>
      <c r="N12403" s="4"/>
      <c r="O12403" s="4"/>
      <c r="P12403" s="4"/>
      <c r="Q12403" s="4"/>
      <c r="R12403" s="4"/>
      <c r="S12403" s="4"/>
      <c r="T12403" s="4"/>
      <c r="U12403" s="4"/>
      <c r="V12403" s="4"/>
      <c r="W12403" s="4"/>
      <c r="X12403" s="4"/>
      <c r="Y12403" s="4"/>
      <c r="Z12403" s="4"/>
      <c r="AA12403" s="4"/>
      <c r="AB12403" s="4"/>
      <c r="AC12403" s="4"/>
      <c r="AD12403" s="4"/>
      <c r="AE12403" s="4"/>
      <c r="AF12403" s="4"/>
      <c r="AG12403" s="14"/>
    </row>
    <row r="12404" s="11" customFormat="1" spans="1:33">
      <c r="A12404" s="4"/>
      <c r="B12404" s="4"/>
      <c r="C12404" s="4"/>
      <c r="D12404" s="4"/>
      <c r="E12404" s="4"/>
      <c r="F12404" s="4"/>
      <c r="G12404" s="4"/>
      <c r="H12404" s="4"/>
      <c r="I12404" s="4"/>
      <c r="J12404" s="4"/>
      <c r="K12404" s="4"/>
      <c r="L12404" s="4"/>
      <c r="M12404" s="4"/>
      <c r="N12404" s="4"/>
      <c r="O12404" s="4"/>
      <c r="P12404" s="4"/>
      <c r="Q12404" s="4"/>
      <c r="R12404" s="4"/>
      <c r="S12404" s="4"/>
      <c r="T12404" s="4"/>
      <c r="U12404" s="4"/>
      <c r="V12404" s="4"/>
      <c r="W12404" s="4"/>
      <c r="X12404" s="4"/>
      <c r="Y12404" s="4"/>
      <c r="Z12404" s="4"/>
      <c r="AA12404" s="4"/>
      <c r="AB12404" s="4"/>
      <c r="AC12404" s="4"/>
      <c r="AD12404" s="4"/>
      <c r="AE12404" s="4"/>
      <c r="AF12404" s="4"/>
      <c r="AG12404" s="14"/>
    </row>
    <row r="12405" s="11" customFormat="1" spans="1:33">
      <c r="A12405" s="4"/>
      <c r="B12405" s="4"/>
      <c r="C12405" s="4"/>
      <c r="D12405" s="4"/>
      <c r="E12405" s="4"/>
      <c r="F12405" s="4"/>
      <c r="G12405" s="4"/>
      <c r="H12405" s="4"/>
      <c r="I12405" s="4"/>
      <c r="J12405" s="4"/>
      <c r="K12405" s="4"/>
      <c r="L12405" s="4"/>
      <c r="M12405" s="4"/>
      <c r="N12405" s="4"/>
      <c r="O12405" s="4"/>
      <c r="P12405" s="4"/>
      <c r="Q12405" s="4"/>
      <c r="R12405" s="4"/>
      <c r="S12405" s="4"/>
      <c r="T12405" s="4"/>
      <c r="U12405" s="4"/>
      <c r="V12405" s="4"/>
      <c r="W12405" s="4"/>
      <c r="X12405" s="4"/>
      <c r="Y12405" s="4"/>
      <c r="Z12405" s="4"/>
      <c r="AA12405" s="4"/>
      <c r="AB12405" s="4"/>
      <c r="AC12405" s="4"/>
      <c r="AD12405" s="4"/>
      <c r="AE12405" s="4"/>
      <c r="AF12405" s="4"/>
      <c r="AG12405" s="14"/>
    </row>
    <row r="12406" s="11" customFormat="1" spans="1:33">
      <c r="A12406" s="4"/>
      <c r="B12406" s="4"/>
      <c r="C12406" s="4"/>
      <c r="D12406" s="4"/>
      <c r="E12406" s="4"/>
      <c r="F12406" s="4"/>
      <c r="G12406" s="4"/>
      <c r="H12406" s="4"/>
      <c r="I12406" s="4"/>
      <c r="J12406" s="4"/>
      <c r="K12406" s="4"/>
      <c r="L12406" s="4"/>
      <c r="M12406" s="4"/>
      <c r="N12406" s="4"/>
      <c r="O12406" s="4"/>
      <c r="P12406" s="4"/>
      <c r="Q12406" s="4"/>
      <c r="R12406" s="4"/>
      <c r="S12406" s="4"/>
      <c r="T12406" s="4"/>
      <c r="U12406" s="4"/>
      <c r="V12406" s="4"/>
      <c r="W12406" s="4"/>
      <c r="X12406" s="4"/>
      <c r="Y12406" s="4"/>
      <c r="Z12406" s="4"/>
      <c r="AA12406" s="4"/>
      <c r="AB12406" s="4"/>
      <c r="AC12406" s="4"/>
      <c r="AD12406" s="4"/>
      <c r="AE12406" s="4"/>
      <c r="AF12406" s="4"/>
      <c r="AG12406" s="14"/>
    </row>
    <row r="12407" s="11" customFormat="1" spans="1:33">
      <c r="A12407" s="4"/>
      <c r="B12407" s="4"/>
      <c r="C12407" s="4"/>
      <c r="D12407" s="4"/>
      <c r="E12407" s="4"/>
      <c r="F12407" s="4"/>
      <c r="G12407" s="4"/>
      <c r="H12407" s="4"/>
      <c r="I12407" s="4"/>
      <c r="J12407" s="4"/>
      <c r="K12407" s="4"/>
      <c r="L12407" s="4"/>
      <c r="M12407" s="4"/>
      <c r="N12407" s="4"/>
      <c r="O12407" s="4"/>
      <c r="P12407" s="4"/>
      <c r="Q12407" s="4"/>
      <c r="R12407" s="4"/>
      <c r="S12407" s="4"/>
      <c r="T12407" s="4"/>
      <c r="U12407" s="4"/>
      <c r="V12407" s="4"/>
      <c r="W12407" s="4"/>
      <c r="X12407" s="4"/>
      <c r="Y12407" s="4"/>
      <c r="Z12407" s="4"/>
      <c r="AA12407" s="4"/>
      <c r="AB12407" s="4"/>
      <c r="AC12407" s="4"/>
      <c r="AD12407" s="4"/>
      <c r="AE12407" s="4"/>
      <c r="AF12407" s="4"/>
      <c r="AG12407" s="14"/>
    </row>
    <row r="12408" s="11" customFormat="1" spans="1:33">
      <c r="A12408" s="4"/>
      <c r="B12408" s="4"/>
      <c r="C12408" s="4"/>
      <c r="D12408" s="4"/>
      <c r="E12408" s="4"/>
      <c r="F12408" s="4"/>
      <c r="G12408" s="4"/>
      <c r="H12408" s="4"/>
      <c r="I12408" s="4"/>
      <c r="J12408" s="4"/>
      <c r="K12408" s="4"/>
      <c r="L12408" s="4"/>
      <c r="M12408" s="4"/>
      <c r="N12408" s="4"/>
      <c r="O12408" s="4"/>
      <c r="P12408" s="4"/>
      <c r="Q12408" s="4"/>
      <c r="R12408" s="4"/>
      <c r="S12408" s="4"/>
      <c r="T12408" s="4"/>
      <c r="U12408" s="4"/>
      <c r="V12408" s="4"/>
      <c r="W12408" s="4"/>
      <c r="X12408" s="4"/>
      <c r="Y12408" s="4"/>
      <c r="Z12408" s="4"/>
      <c r="AA12408" s="4"/>
      <c r="AB12408" s="4"/>
      <c r="AC12408" s="4"/>
      <c r="AD12408" s="4"/>
      <c r="AE12408" s="4"/>
      <c r="AF12408" s="4"/>
      <c r="AG12408" s="14"/>
    </row>
    <row r="12409" s="11" customFormat="1" spans="1:33">
      <c r="A12409" s="4"/>
      <c r="B12409" s="4"/>
      <c r="C12409" s="4"/>
      <c r="D12409" s="4"/>
      <c r="E12409" s="4"/>
      <c r="F12409" s="4"/>
      <c r="G12409" s="4"/>
      <c r="H12409" s="4"/>
      <c r="I12409" s="4"/>
      <c r="J12409" s="4"/>
      <c r="K12409" s="4"/>
      <c r="L12409" s="4"/>
      <c r="M12409" s="4"/>
      <c r="N12409" s="4"/>
      <c r="O12409" s="4"/>
      <c r="P12409" s="4"/>
      <c r="Q12409" s="4"/>
      <c r="R12409" s="4"/>
      <c r="S12409" s="4"/>
      <c r="T12409" s="4"/>
      <c r="U12409" s="4"/>
      <c r="V12409" s="4"/>
      <c r="W12409" s="4"/>
      <c r="X12409" s="4"/>
      <c r="Y12409" s="4"/>
      <c r="Z12409" s="4"/>
      <c r="AA12409" s="4"/>
      <c r="AB12409" s="4"/>
      <c r="AC12409" s="4"/>
      <c r="AD12409" s="4"/>
      <c r="AE12409" s="4"/>
      <c r="AF12409" s="4"/>
      <c r="AG12409" s="14"/>
    </row>
    <row r="12410" s="11" customFormat="1" spans="1:33">
      <c r="A12410" s="4"/>
      <c r="B12410" s="4"/>
      <c r="C12410" s="4"/>
      <c r="D12410" s="4"/>
      <c r="E12410" s="4"/>
      <c r="F12410" s="4"/>
      <c r="G12410" s="4"/>
      <c r="H12410" s="4"/>
      <c r="I12410" s="4"/>
      <c r="J12410" s="4"/>
      <c r="K12410" s="4"/>
      <c r="L12410" s="4"/>
      <c r="M12410" s="4"/>
      <c r="N12410" s="4"/>
      <c r="O12410" s="4"/>
      <c r="P12410" s="4"/>
      <c r="Q12410" s="4"/>
      <c r="R12410" s="4"/>
      <c r="S12410" s="4"/>
      <c r="T12410" s="4"/>
      <c r="U12410" s="4"/>
      <c r="V12410" s="4"/>
      <c r="W12410" s="4"/>
      <c r="X12410" s="4"/>
      <c r="Y12410" s="4"/>
      <c r="Z12410" s="4"/>
      <c r="AA12410" s="4"/>
      <c r="AB12410" s="4"/>
      <c r="AC12410" s="4"/>
      <c r="AD12410" s="4"/>
      <c r="AE12410" s="4"/>
      <c r="AF12410" s="4"/>
      <c r="AG12410" s="14"/>
    </row>
    <row r="12411" s="11" customFormat="1" spans="1:33">
      <c r="A12411" s="4"/>
      <c r="B12411" s="4"/>
      <c r="C12411" s="4"/>
      <c r="D12411" s="4"/>
      <c r="E12411" s="4"/>
      <c r="F12411" s="4"/>
      <c r="G12411" s="4"/>
      <c r="H12411" s="4"/>
      <c r="I12411" s="4"/>
      <c r="J12411" s="4"/>
      <c r="K12411" s="4"/>
      <c r="L12411" s="4"/>
      <c r="M12411" s="4"/>
      <c r="N12411" s="4"/>
      <c r="O12411" s="4"/>
      <c r="P12411" s="4"/>
      <c r="Q12411" s="4"/>
      <c r="R12411" s="4"/>
      <c r="S12411" s="4"/>
      <c r="T12411" s="4"/>
      <c r="U12411" s="4"/>
      <c r="V12411" s="4"/>
      <c r="W12411" s="4"/>
      <c r="X12411" s="4"/>
      <c r="Y12411" s="4"/>
      <c r="Z12411" s="4"/>
      <c r="AA12411" s="4"/>
      <c r="AB12411" s="4"/>
      <c r="AC12411" s="4"/>
      <c r="AD12411" s="4"/>
      <c r="AE12411" s="4"/>
      <c r="AF12411" s="4"/>
      <c r="AG12411" s="14"/>
    </row>
    <row r="12412" s="11" customFormat="1" spans="1:33">
      <c r="A12412" s="4"/>
      <c r="B12412" s="4"/>
      <c r="C12412" s="4"/>
      <c r="D12412" s="4"/>
      <c r="E12412" s="4"/>
      <c r="F12412" s="4"/>
      <c r="G12412" s="4"/>
      <c r="H12412" s="4"/>
      <c r="I12412" s="4"/>
      <c r="J12412" s="4"/>
      <c r="K12412" s="4"/>
      <c r="L12412" s="4"/>
      <c r="M12412" s="4"/>
      <c r="N12412" s="4"/>
      <c r="O12412" s="4"/>
      <c r="P12412" s="4"/>
      <c r="Q12412" s="4"/>
      <c r="R12412" s="4"/>
      <c r="S12412" s="4"/>
      <c r="T12412" s="4"/>
      <c r="U12412" s="4"/>
      <c r="V12412" s="4"/>
      <c r="W12412" s="4"/>
      <c r="X12412" s="4"/>
      <c r="Y12412" s="4"/>
      <c r="Z12412" s="4"/>
      <c r="AA12412" s="4"/>
      <c r="AB12412" s="4"/>
      <c r="AC12412" s="4"/>
      <c r="AD12412" s="4"/>
      <c r="AE12412" s="4"/>
      <c r="AF12412" s="4"/>
      <c r="AG12412" s="14"/>
    </row>
    <row r="12413" s="11" customFormat="1" spans="1:33">
      <c r="A12413" s="4"/>
      <c r="B12413" s="4"/>
      <c r="C12413" s="4"/>
      <c r="D12413" s="4"/>
      <c r="E12413" s="4"/>
      <c r="F12413" s="4"/>
      <c r="G12413" s="4"/>
      <c r="H12413" s="4"/>
      <c r="I12413" s="4"/>
      <c r="J12413" s="4"/>
      <c r="K12413" s="4"/>
      <c r="L12413" s="4"/>
      <c r="M12413" s="4"/>
      <c r="N12413" s="4"/>
      <c r="O12413" s="4"/>
      <c r="P12413" s="4"/>
      <c r="Q12413" s="4"/>
      <c r="R12413" s="4"/>
      <c r="S12413" s="4"/>
      <c r="T12413" s="4"/>
      <c r="U12413" s="4"/>
      <c r="V12413" s="4"/>
      <c r="W12413" s="4"/>
      <c r="X12413" s="4"/>
      <c r="Y12413" s="4"/>
      <c r="Z12413" s="4"/>
      <c r="AA12413" s="4"/>
      <c r="AB12413" s="4"/>
      <c r="AC12413" s="4"/>
      <c r="AD12413" s="4"/>
      <c r="AE12413" s="4"/>
      <c r="AF12413" s="4"/>
      <c r="AG12413" s="14"/>
    </row>
    <row r="12414" s="11" customFormat="1" spans="1:33">
      <c r="A12414" s="4"/>
      <c r="B12414" s="4"/>
      <c r="C12414" s="4"/>
      <c r="D12414" s="4"/>
      <c r="E12414" s="4"/>
      <c r="F12414" s="4"/>
      <c r="G12414" s="4"/>
      <c r="H12414" s="4"/>
      <c r="I12414" s="4"/>
      <c r="J12414" s="4"/>
      <c r="K12414" s="4"/>
      <c r="L12414" s="4"/>
      <c r="M12414" s="4"/>
      <c r="N12414" s="4"/>
      <c r="O12414" s="4"/>
      <c r="P12414" s="4"/>
      <c r="Q12414" s="4"/>
      <c r="R12414" s="4"/>
      <c r="S12414" s="4"/>
      <c r="T12414" s="4"/>
      <c r="U12414" s="4"/>
      <c r="V12414" s="4"/>
      <c r="W12414" s="4"/>
      <c r="X12414" s="4"/>
      <c r="Y12414" s="4"/>
      <c r="Z12414" s="4"/>
      <c r="AA12414" s="4"/>
      <c r="AB12414" s="4"/>
      <c r="AC12414" s="4"/>
      <c r="AD12414" s="4"/>
      <c r="AE12414" s="4"/>
      <c r="AF12414" s="4"/>
      <c r="AG12414" s="14"/>
    </row>
    <row r="12415" s="11" customFormat="1" spans="1:33">
      <c r="A12415" s="4"/>
      <c r="B12415" s="4"/>
      <c r="C12415" s="4"/>
      <c r="D12415" s="4"/>
      <c r="E12415" s="4"/>
      <c r="F12415" s="4"/>
      <c r="G12415" s="4"/>
      <c r="H12415" s="4"/>
      <c r="I12415" s="4"/>
      <c r="J12415" s="4"/>
      <c r="K12415" s="4"/>
      <c r="L12415" s="4"/>
      <c r="M12415" s="4"/>
      <c r="N12415" s="4"/>
      <c r="O12415" s="4"/>
      <c r="P12415" s="4"/>
      <c r="Q12415" s="4"/>
      <c r="R12415" s="4"/>
      <c r="S12415" s="4"/>
      <c r="T12415" s="4"/>
      <c r="U12415" s="4"/>
      <c r="V12415" s="4"/>
      <c r="W12415" s="4"/>
      <c r="X12415" s="4"/>
      <c r="Y12415" s="4"/>
      <c r="Z12415" s="4"/>
      <c r="AA12415" s="4"/>
      <c r="AB12415" s="4"/>
      <c r="AC12415" s="4"/>
      <c r="AD12415" s="4"/>
      <c r="AE12415" s="4"/>
      <c r="AF12415" s="4"/>
      <c r="AG12415" s="14"/>
    </row>
    <row r="12416" s="11" customFormat="1" spans="1:33">
      <c r="A12416" s="4"/>
      <c r="B12416" s="4"/>
      <c r="C12416" s="4"/>
      <c r="D12416" s="4"/>
      <c r="E12416" s="4"/>
      <c r="F12416" s="4"/>
      <c r="G12416" s="4"/>
      <c r="H12416" s="4"/>
      <c r="I12416" s="4"/>
      <c r="J12416" s="4"/>
      <c r="K12416" s="4"/>
      <c r="L12416" s="4"/>
      <c r="M12416" s="4"/>
      <c r="N12416" s="4"/>
      <c r="O12416" s="4"/>
      <c r="P12416" s="4"/>
      <c r="Q12416" s="4"/>
      <c r="R12416" s="4"/>
      <c r="S12416" s="4"/>
      <c r="T12416" s="4"/>
      <c r="U12416" s="4"/>
      <c r="V12416" s="4"/>
      <c r="W12416" s="4"/>
      <c r="X12416" s="4"/>
      <c r="Y12416" s="4"/>
      <c r="Z12416" s="4"/>
      <c r="AA12416" s="4"/>
      <c r="AB12416" s="4"/>
      <c r="AC12416" s="4"/>
      <c r="AD12416" s="4"/>
      <c r="AE12416" s="4"/>
      <c r="AF12416" s="4"/>
      <c r="AG12416" s="14"/>
    </row>
    <row r="12417" s="11" customFormat="1" spans="1:33">
      <c r="A12417" s="4"/>
      <c r="B12417" s="4"/>
      <c r="C12417" s="4"/>
      <c r="D12417" s="4"/>
      <c r="E12417" s="4"/>
      <c r="F12417" s="4"/>
      <c r="G12417" s="4"/>
      <c r="H12417" s="4"/>
      <c r="I12417" s="4"/>
      <c r="J12417" s="4"/>
      <c r="K12417" s="4"/>
      <c r="L12417" s="4"/>
      <c r="M12417" s="4"/>
      <c r="N12417" s="4"/>
      <c r="O12417" s="4"/>
      <c r="P12417" s="4"/>
      <c r="Q12417" s="4"/>
      <c r="R12417" s="4"/>
      <c r="S12417" s="4"/>
      <c r="T12417" s="4"/>
      <c r="U12417" s="4"/>
      <c r="V12417" s="4"/>
      <c r="W12417" s="4"/>
      <c r="X12417" s="4"/>
      <c r="Y12417" s="4"/>
      <c r="Z12417" s="4"/>
      <c r="AA12417" s="4"/>
      <c r="AB12417" s="4"/>
      <c r="AC12417" s="4"/>
      <c r="AD12417" s="4"/>
      <c r="AE12417" s="4"/>
      <c r="AF12417" s="4"/>
      <c r="AG12417" s="14"/>
    </row>
    <row r="12418" s="11" customFormat="1" spans="1:33">
      <c r="A12418" s="4"/>
      <c r="B12418" s="4"/>
      <c r="C12418" s="4"/>
      <c r="D12418" s="4"/>
      <c r="E12418" s="4"/>
      <c r="F12418" s="4"/>
      <c r="G12418" s="4"/>
      <c r="H12418" s="4"/>
      <c r="I12418" s="4"/>
      <c r="J12418" s="4"/>
      <c r="K12418" s="4"/>
      <c r="L12418" s="4"/>
      <c r="M12418" s="4"/>
      <c r="N12418" s="4"/>
      <c r="O12418" s="4"/>
      <c r="P12418" s="4"/>
      <c r="Q12418" s="4"/>
      <c r="R12418" s="4"/>
      <c r="S12418" s="4"/>
      <c r="T12418" s="4"/>
      <c r="U12418" s="4"/>
      <c r="V12418" s="4"/>
      <c r="W12418" s="4"/>
      <c r="X12418" s="4"/>
      <c r="Y12418" s="4"/>
      <c r="Z12418" s="4"/>
      <c r="AA12418" s="4"/>
      <c r="AB12418" s="4"/>
      <c r="AC12418" s="4"/>
      <c r="AD12418" s="4"/>
      <c r="AE12418" s="4"/>
      <c r="AF12418" s="4"/>
      <c r="AG12418" s="14"/>
    </row>
    <row r="12419" s="11" customFormat="1" spans="1:33">
      <c r="A12419" s="4"/>
      <c r="B12419" s="4"/>
      <c r="C12419" s="4"/>
      <c r="D12419" s="4"/>
      <c r="E12419" s="4"/>
      <c r="F12419" s="4"/>
      <c r="G12419" s="4"/>
      <c r="H12419" s="4"/>
      <c r="I12419" s="4"/>
      <c r="J12419" s="4"/>
      <c r="K12419" s="4"/>
      <c r="L12419" s="4"/>
      <c r="M12419" s="4"/>
      <c r="N12419" s="4"/>
      <c r="O12419" s="4"/>
      <c r="P12419" s="4"/>
      <c r="Q12419" s="4"/>
      <c r="R12419" s="4"/>
      <c r="S12419" s="4"/>
      <c r="T12419" s="4"/>
      <c r="U12419" s="4"/>
      <c r="V12419" s="4"/>
      <c r="W12419" s="4"/>
      <c r="X12419" s="4"/>
      <c r="Y12419" s="4"/>
      <c r="Z12419" s="4"/>
      <c r="AA12419" s="4"/>
      <c r="AB12419" s="4"/>
      <c r="AC12419" s="4"/>
      <c r="AD12419" s="4"/>
      <c r="AE12419" s="4"/>
      <c r="AF12419" s="4"/>
      <c r="AG12419" s="14"/>
    </row>
    <row r="12420" s="11" customFormat="1" spans="1:33">
      <c r="A12420" s="4"/>
      <c r="B12420" s="4"/>
      <c r="C12420" s="4"/>
      <c r="D12420" s="4"/>
      <c r="E12420" s="4"/>
      <c r="F12420" s="4"/>
      <c r="G12420" s="4"/>
      <c r="H12420" s="4"/>
      <c r="I12420" s="4"/>
      <c r="J12420" s="4"/>
      <c r="K12420" s="4"/>
      <c r="L12420" s="4"/>
      <c r="M12420" s="4"/>
      <c r="N12420" s="4"/>
      <c r="O12420" s="4"/>
      <c r="P12420" s="4"/>
      <c r="Q12420" s="4"/>
      <c r="R12420" s="4"/>
      <c r="S12420" s="4"/>
      <c r="T12420" s="4"/>
      <c r="U12420" s="4"/>
      <c r="V12420" s="4"/>
      <c r="W12420" s="4"/>
      <c r="X12420" s="4"/>
      <c r="Y12420" s="4"/>
      <c r="Z12420" s="4"/>
      <c r="AA12420" s="4"/>
      <c r="AB12420" s="4"/>
      <c r="AC12420" s="4"/>
      <c r="AD12420" s="4"/>
      <c r="AE12420" s="4"/>
      <c r="AF12420" s="4"/>
      <c r="AG12420" s="14"/>
    </row>
    <row r="12421" s="11" customFormat="1" spans="1:33">
      <c r="A12421" s="4"/>
      <c r="B12421" s="4"/>
      <c r="C12421" s="4"/>
      <c r="D12421" s="4"/>
      <c r="E12421" s="4"/>
      <c r="F12421" s="4"/>
      <c r="G12421" s="4"/>
      <c r="H12421" s="4"/>
      <c r="I12421" s="4"/>
      <c r="J12421" s="4"/>
      <c r="K12421" s="4"/>
      <c r="L12421" s="4"/>
      <c r="M12421" s="4"/>
      <c r="N12421" s="4"/>
      <c r="O12421" s="4"/>
      <c r="P12421" s="4"/>
      <c r="Q12421" s="4"/>
      <c r="R12421" s="4"/>
      <c r="S12421" s="4"/>
      <c r="T12421" s="4"/>
      <c r="U12421" s="4"/>
      <c r="V12421" s="4"/>
      <c r="W12421" s="4"/>
      <c r="X12421" s="4"/>
      <c r="Y12421" s="4"/>
      <c r="Z12421" s="4"/>
      <c r="AA12421" s="4"/>
      <c r="AB12421" s="4"/>
      <c r="AC12421" s="4"/>
      <c r="AD12421" s="4"/>
      <c r="AE12421" s="4"/>
      <c r="AF12421" s="4"/>
      <c r="AG12421" s="14"/>
    </row>
    <row r="12422" s="11" customFormat="1" spans="1:33">
      <c r="A12422" s="4"/>
      <c r="B12422" s="4"/>
      <c r="C12422" s="4"/>
      <c r="D12422" s="4"/>
      <c r="E12422" s="4"/>
      <c r="F12422" s="4"/>
      <c r="G12422" s="4"/>
      <c r="H12422" s="4"/>
      <c r="I12422" s="4"/>
      <c r="J12422" s="4"/>
      <c r="K12422" s="4"/>
      <c r="L12422" s="4"/>
      <c r="M12422" s="4"/>
      <c r="N12422" s="4"/>
      <c r="O12422" s="4"/>
      <c r="P12422" s="4"/>
      <c r="Q12422" s="4"/>
      <c r="R12422" s="4"/>
      <c r="S12422" s="4"/>
      <c r="T12422" s="4"/>
      <c r="U12422" s="4"/>
      <c r="V12422" s="4"/>
      <c r="W12422" s="4"/>
      <c r="X12422" s="4"/>
      <c r="Y12422" s="4"/>
      <c r="Z12422" s="4"/>
      <c r="AA12422" s="4"/>
      <c r="AB12422" s="4"/>
      <c r="AC12422" s="4"/>
      <c r="AD12422" s="4"/>
      <c r="AE12422" s="4"/>
      <c r="AF12422" s="4"/>
      <c r="AG12422" s="14"/>
    </row>
    <row r="12423" s="11" customFormat="1" spans="1:33">
      <c r="A12423" s="4"/>
      <c r="B12423" s="4"/>
      <c r="C12423" s="4"/>
      <c r="D12423" s="4"/>
      <c r="E12423" s="4"/>
      <c r="F12423" s="4"/>
      <c r="G12423" s="4"/>
      <c r="H12423" s="4"/>
      <c r="I12423" s="4"/>
      <c r="J12423" s="4"/>
      <c r="K12423" s="4"/>
      <c r="L12423" s="4"/>
      <c r="M12423" s="4"/>
      <c r="N12423" s="4"/>
      <c r="O12423" s="4"/>
      <c r="P12423" s="4"/>
      <c r="Q12423" s="4"/>
      <c r="R12423" s="4"/>
      <c r="S12423" s="4"/>
      <c r="T12423" s="4"/>
      <c r="U12423" s="4"/>
      <c r="V12423" s="4"/>
      <c r="W12423" s="4"/>
      <c r="X12423" s="4"/>
      <c r="Y12423" s="4"/>
      <c r="Z12423" s="4"/>
      <c r="AA12423" s="4"/>
      <c r="AB12423" s="4"/>
      <c r="AC12423" s="4"/>
      <c r="AD12423" s="4"/>
      <c r="AE12423" s="4"/>
      <c r="AF12423" s="4"/>
      <c r="AG12423" s="14"/>
    </row>
    <row r="12424" s="11" customFormat="1" spans="1:33">
      <c r="A12424" s="4"/>
      <c r="B12424" s="4"/>
      <c r="C12424" s="4"/>
      <c r="D12424" s="4"/>
      <c r="E12424" s="4"/>
      <c r="F12424" s="4"/>
      <c r="G12424" s="4"/>
      <c r="H12424" s="4"/>
      <c r="I12424" s="4"/>
      <c r="J12424" s="4"/>
      <c r="K12424" s="4"/>
      <c r="L12424" s="4"/>
      <c r="M12424" s="4"/>
      <c r="N12424" s="4"/>
      <c r="O12424" s="4"/>
      <c r="P12424" s="4"/>
      <c r="Q12424" s="4"/>
      <c r="R12424" s="4"/>
      <c r="S12424" s="4"/>
      <c r="T12424" s="4"/>
      <c r="U12424" s="4"/>
      <c r="V12424" s="4"/>
      <c r="W12424" s="4"/>
      <c r="X12424" s="4"/>
      <c r="Y12424" s="4"/>
      <c r="Z12424" s="4"/>
      <c r="AA12424" s="4"/>
      <c r="AB12424" s="4"/>
      <c r="AC12424" s="4"/>
      <c r="AD12424" s="4"/>
      <c r="AE12424" s="4"/>
      <c r="AF12424" s="4"/>
      <c r="AG12424" s="14"/>
    </row>
    <row r="12425" s="11" customFormat="1" spans="1:33">
      <c r="A12425" s="4"/>
      <c r="B12425" s="4"/>
      <c r="C12425" s="4"/>
      <c r="D12425" s="4"/>
      <c r="E12425" s="4"/>
      <c r="F12425" s="4"/>
      <c r="G12425" s="4"/>
      <c r="H12425" s="4"/>
      <c r="I12425" s="4"/>
      <c r="J12425" s="4"/>
      <c r="K12425" s="4"/>
      <c r="L12425" s="4"/>
      <c r="M12425" s="4"/>
      <c r="N12425" s="4"/>
      <c r="O12425" s="4"/>
      <c r="P12425" s="4"/>
      <c r="Q12425" s="4"/>
      <c r="R12425" s="4"/>
      <c r="S12425" s="4"/>
      <c r="T12425" s="4"/>
      <c r="U12425" s="4"/>
      <c r="V12425" s="4"/>
      <c r="W12425" s="4"/>
      <c r="X12425" s="4"/>
      <c r="Y12425" s="4"/>
      <c r="Z12425" s="4"/>
      <c r="AA12425" s="4"/>
      <c r="AB12425" s="4"/>
      <c r="AC12425" s="4"/>
      <c r="AD12425" s="4"/>
      <c r="AE12425" s="4"/>
      <c r="AF12425" s="4"/>
      <c r="AG12425" s="14"/>
    </row>
    <row r="12426" s="11" customFormat="1" spans="1:33">
      <c r="A12426" s="4"/>
      <c r="B12426" s="4"/>
      <c r="C12426" s="4"/>
      <c r="D12426" s="4"/>
      <c r="E12426" s="4"/>
      <c r="F12426" s="4"/>
      <c r="G12426" s="4"/>
      <c r="H12426" s="4"/>
      <c r="I12426" s="4"/>
      <c r="J12426" s="4"/>
      <c r="K12426" s="4"/>
      <c r="L12426" s="4"/>
      <c r="M12426" s="4"/>
      <c r="N12426" s="4"/>
      <c r="O12426" s="4"/>
      <c r="P12426" s="4"/>
      <c r="Q12426" s="4"/>
      <c r="R12426" s="4"/>
      <c r="S12426" s="4"/>
      <c r="T12426" s="4"/>
      <c r="U12426" s="4"/>
      <c r="V12426" s="4"/>
      <c r="W12426" s="4"/>
      <c r="X12426" s="4"/>
      <c r="Y12426" s="4"/>
      <c r="Z12426" s="4"/>
      <c r="AA12426" s="4"/>
      <c r="AB12426" s="4"/>
      <c r="AC12426" s="4"/>
      <c r="AD12426" s="4"/>
      <c r="AE12426" s="4"/>
      <c r="AF12426" s="4"/>
      <c r="AG12426" s="14"/>
    </row>
    <row r="12427" s="11" customFormat="1" spans="1:33">
      <c r="A12427" s="4"/>
      <c r="B12427" s="4"/>
      <c r="C12427" s="4"/>
      <c r="D12427" s="4"/>
      <c r="E12427" s="4"/>
      <c r="F12427" s="4"/>
      <c r="G12427" s="4"/>
      <c r="H12427" s="4"/>
      <c r="I12427" s="4"/>
      <c r="J12427" s="4"/>
      <c r="K12427" s="4"/>
      <c r="L12427" s="4"/>
      <c r="M12427" s="4"/>
      <c r="N12427" s="4"/>
      <c r="O12427" s="4"/>
      <c r="P12427" s="4"/>
      <c r="Q12427" s="4"/>
      <c r="R12427" s="4"/>
      <c r="S12427" s="4"/>
      <c r="T12427" s="4"/>
      <c r="U12427" s="4"/>
      <c r="V12427" s="4"/>
      <c r="W12427" s="4"/>
      <c r="X12427" s="4"/>
      <c r="Y12427" s="4"/>
      <c r="Z12427" s="4"/>
      <c r="AA12427" s="4"/>
      <c r="AB12427" s="4"/>
      <c r="AC12427" s="4"/>
      <c r="AD12427" s="4"/>
      <c r="AE12427" s="4"/>
      <c r="AF12427" s="4"/>
      <c r="AG12427" s="14"/>
    </row>
    <row r="12428" s="11" customFormat="1" spans="1:33">
      <c r="A12428" s="4"/>
      <c r="B12428" s="4"/>
      <c r="C12428" s="4"/>
      <c r="D12428" s="4"/>
      <c r="E12428" s="4"/>
      <c r="F12428" s="4"/>
      <c r="G12428" s="4"/>
      <c r="H12428" s="4"/>
      <c r="I12428" s="4"/>
      <c r="J12428" s="4"/>
      <c r="K12428" s="4"/>
      <c r="L12428" s="4"/>
      <c r="M12428" s="4"/>
      <c r="N12428" s="4"/>
      <c r="O12428" s="4"/>
      <c r="P12428" s="4"/>
      <c r="Q12428" s="4"/>
      <c r="R12428" s="4"/>
      <c r="S12428" s="4"/>
      <c r="T12428" s="4"/>
      <c r="U12428" s="4"/>
      <c r="V12428" s="4"/>
      <c r="W12428" s="4"/>
      <c r="X12428" s="4"/>
      <c r="Y12428" s="4"/>
      <c r="Z12428" s="4"/>
      <c r="AA12428" s="4"/>
      <c r="AB12428" s="4"/>
      <c r="AC12428" s="4"/>
      <c r="AD12428" s="4"/>
      <c r="AE12428" s="4"/>
      <c r="AF12428" s="4"/>
      <c r="AG12428" s="14"/>
    </row>
    <row r="12429" s="11" customFormat="1" spans="1:33">
      <c r="A12429" s="4"/>
      <c r="B12429" s="4"/>
      <c r="C12429" s="4"/>
      <c r="D12429" s="4"/>
      <c r="E12429" s="4"/>
      <c r="F12429" s="4"/>
      <c r="G12429" s="4"/>
      <c r="H12429" s="4"/>
      <c r="I12429" s="4"/>
      <c r="J12429" s="4"/>
      <c r="K12429" s="4"/>
      <c r="L12429" s="4"/>
      <c r="M12429" s="4"/>
      <c r="N12429" s="4"/>
      <c r="O12429" s="4"/>
      <c r="P12429" s="4"/>
      <c r="Q12429" s="4"/>
      <c r="R12429" s="4"/>
      <c r="S12429" s="4"/>
      <c r="T12429" s="4"/>
      <c r="U12429" s="4"/>
      <c r="V12429" s="4"/>
      <c r="W12429" s="4"/>
      <c r="X12429" s="4"/>
      <c r="Y12429" s="4"/>
      <c r="Z12429" s="4"/>
      <c r="AA12429" s="4"/>
      <c r="AB12429" s="4"/>
      <c r="AC12429" s="4"/>
      <c r="AD12429" s="4"/>
      <c r="AE12429" s="4"/>
      <c r="AF12429" s="4"/>
      <c r="AG12429" s="14"/>
    </row>
    <row r="12430" s="11" customFormat="1" spans="1:33">
      <c r="A12430" s="4"/>
      <c r="B12430" s="4"/>
      <c r="C12430" s="4"/>
      <c r="D12430" s="4"/>
      <c r="E12430" s="4"/>
      <c r="F12430" s="4"/>
      <c r="G12430" s="4"/>
      <c r="H12430" s="4"/>
      <c r="I12430" s="4"/>
      <c r="J12430" s="4"/>
      <c r="K12430" s="4"/>
      <c r="L12430" s="4"/>
      <c r="M12430" s="4"/>
      <c r="N12430" s="4"/>
      <c r="O12430" s="4"/>
      <c r="P12430" s="4"/>
      <c r="Q12430" s="4"/>
      <c r="R12430" s="4"/>
      <c r="S12430" s="4"/>
      <c r="T12430" s="4"/>
      <c r="U12430" s="4"/>
      <c r="V12430" s="4"/>
      <c r="W12430" s="4"/>
      <c r="X12430" s="4"/>
      <c r="Y12430" s="4"/>
      <c r="Z12430" s="4"/>
      <c r="AA12430" s="4"/>
      <c r="AB12430" s="4"/>
      <c r="AC12430" s="4"/>
      <c r="AD12430" s="4"/>
      <c r="AE12430" s="4"/>
      <c r="AF12430" s="4"/>
      <c r="AG12430" s="14"/>
    </row>
    <row r="12431" s="11" customFormat="1" spans="1:33">
      <c r="A12431" s="4"/>
      <c r="B12431" s="4"/>
      <c r="C12431" s="4"/>
      <c r="D12431" s="4"/>
      <c r="E12431" s="4"/>
      <c r="F12431" s="4"/>
      <c r="G12431" s="4"/>
      <c r="H12431" s="4"/>
      <c r="I12431" s="4"/>
      <c r="J12431" s="4"/>
      <c r="K12431" s="4"/>
      <c r="L12431" s="4"/>
      <c r="M12431" s="4"/>
      <c r="N12431" s="4"/>
      <c r="O12431" s="4"/>
      <c r="P12431" s="4"/>
      <c r="Q12431" s="4"/>
      <c r="R12431" s="4"/>
      <c r="S12431" s="4"/>
      <c r="T12431" s="4"/>
      <c r="U12431" s="4"/>
      <c r="V12431" s="4"/>
      <c r="W12431" s="4"/>
      <c r="X12431" s="4"/>
      <c r="Y12431" s="4"/>
      <c r="Z12431" s="4"/>
      <c r="AA12431" s="4"/>
      <c r="AB12431" s="4"/>
      <c r="AC12431" s="4"/>
      <c r="AD12431" s="4"/>
      <c r="AE12431" s="4"/>
      <c r="AF12431" s="4"/>
      <c r="AG12431" s="14"/>
    </row>
    <row r="12432" s="11" customFormat="1" spans="1:33">
      <c r="A12432" s="4"/>
      <c r="B12432" s="4"/>
      <c r="C12432" s="4"/>
      <c r="D12432" s="4"/>
      <c r="E12432" s="4"/>
      <c r="F12432" s="4"/>
      <c r="G12432" s="4"/>
      <c r="H12432" s="4"/>
      <c r="I12432" s="4"/>
      <c r="J12432" s="4"/>
      <c r="K12432" s="4"/>
      <c r="L12432" s="4"/>
      <c r="M12432" s="4"/>
      <c r="N12432" s="4"/>
      <c r="O12432" s="4"/>
      <c r="P12432" s="4"/>
      <c r="Q12432" s="4"/>
      <c r="R12432" s="4"/>
      <c r="S12432" s="4"/>
      <c r="T12432" s="4"/>
      <c r="U12432" s="4"/>
      <c r="V12432" s="4"/>
      <c r="W12432" s="4"/>
      <c r="X12432" s="4"/>
      <c r="Y12432" s="4"/>
      <c r="Z12432" s="4"/>
      <c r="AA12432" s="4"/>
      <c r="AB12432" s="4"/>
      <c r="AC12432" s="4"/>
      <c r="AD12432" s="4"/>
      <c r="AE12432" s="4"/>
      <c r="AF12432" s="4"/>
      <c r="AG12432" s="14"/>
    </row>
    <row r="12433" s="11" customFormat="1" spans="1:33">
      <c r="A12433" s="4"/>
      <c r="B12433" s="4"/>
      <c r="C12433" s="4"/>
      <c r="D12433" s="4"/>
      <c r="E12433" s="4"/>
      <c r="F12433" s="4"/>
      <c r="G12433" s="4"/>
      <c r="H12433" s="4"/>
      <c r="I12433" s="4"/>
      <c r="J12433" s="4"/>
      <c r="K12433" s="4"/>
      <c r="L12433" s="4"/>
      <c r="M12433" s="4"/>
      <c r="N12433" s="4"/>
      <c r="O12433" s="4"/>
      <c r="P12433" s="4"/>
      <c r="Q12433" s="4"/>
      <c r="R12433" s="4"/>
      <c r="S12433" s="4"/>
      <c r="T12433" s="4"/>
      <c r="U12433" s="4"/>
      <c r="V12433" s="4"/>
      <c r="W12433" s="4"/>
      <c r="X12433" s="4"/>
      <c r="Y12433" s="4"/>
      <c r="Z12433" s="4"/>
      <c r="AA12433" s="4"/>
      <c r="AB12433" s="4"/>
      <c r="AC12433" s="4"/>
      <c r="AD12433" s="4"/>
      <c r="AE12433" s="4"/>
      <c r="AF12433" s="4"/>
      <c r="AG12433" s="14"/>
    </row>
    <row r="12434" s="11" customFormat="1" spans="1:33">
      <c r="A12434" s="4"/>
      <c r="B12434" s="4"/>
      <c r="C12434" s="4"/>
      <c r="D12434" s="4"/>
      <c r="E12434" s="4"/>
      <c r="F12434" s="4"/>
      <c r="G12434" s="4"/>
      <c r="H12434" s="4"/>
      <c r="I12434" s="4"/>
      <c r="J12434" s="4"/>
      <c r="K12434" s="4"/>
      <c r="L12434" s="4"/>
      <c r="M12434" s="4"/>
      <c r="N12434" s="4"/>
      <c r="O12434" s="4"/>
      <c r="P12434" s="4"/>
      <c r="Q12434" s="4"/>
      <c r="R12434" s="4"/>
      <c r="S12434" s="4"/>
      <c r="T12434" s="4"/>
      <c r="U12434" s="4"/>
      <c r="V12434" s="4"/>
      <c r="W12434" s="4"/>
      <c r="X12434" s="4"/>
      <c r="Y12434" s="4"/>
      <c r="Z12434" s="4"/>
      <c r="AA12434" s="4"/>
      <c r="AB12434" s="4"/>
      <c r="AC12434" s="4"/>
      <c r="AD12434" s="4"/>
      <c r="AE12434" s="4"/>
      <c r="AF12434" s="4"/>
      <c r="AG12434" s="14"/>
    </row>
    <row r="12435" s="11" customFormat="1" spans="1:33">
      <c r="A12435" s="4"/>
      <c r="B12435" s="4"/>
      <c r="C12435" s="4"/>
      <c r="D12435" s="4"/>
      <c r="E12435" s="4"/>
      <c r="F12435" s="4"/>
      <c r="G12435" s="4"/>
      <c r="H12435" s="4"/>
      <c r="I12435" s="4"/>
      <c r="J12435" s="4"/>
      <c r="K12435" s="4"/>
      <c r="L12435" s="4"/>
      <c r="M12435" s="4"/>
      <c r="N12435" s="4"/>
      <c r="O12435" s="4"/>
      <c r="P12435" s="4"/>
      <c r="Q12435" s="4"/>
      <c r="R12435" s="4"/>
      <c r="S12435" s="4"/>
      <c r="T12435" s="4"/>
      <c r="U12435" s="4"/>
      <c r="V12435" s="4"/>
      <c r="W12435" s="4"/>
      <c r="X12435" s="4"/>
      <c r="Y12435" s="4"/>
      <c r="Z12435" s="4"/>
      <c r="AA12435" s="4"/>
      <c r="AB12435" s="4"/>
      <c r="AC12435" s="4"/>
      <c r="AD12435" s="4"/>
      <c r="AE12435" s="4"/>
      <c r="AF12435" s="4"/>
      <c r="AG12435" s="14"/>
    </row>
    <row r="12436" s="11" customFormat="1" spans="1:33">
      <c r="A12436" s="4"/>
      <c r="B12436" s="4"/>
      <c r="C12436" s="4"/>
      <c r="D12436" s="4"/>
      <c r="E12436" s="4"/>
      <c r="F12436" s="4"/>
      <c r="G12436" s="4"/>
      <c r="H12436" s="4"/>
      <c r="I12436" s="4"/>
      <c r="J12436" s="4"/>
      <c r="K12436" s="4"/>
      <c r="L12436" s="4"/>
      <c r="M12436" s="4"/>
      <c r="N12436" s="4"/>
      <c r="O12436" s="4"/>
      <c r="P12436" s="4"/>
      <c r="Q12436" s="4"/>
      <c r="R12436" s="4"/>
      <c r="S12436" s="4"/>
      <c r="T12436" s="4"/>
      <c r="U12436" s="4"/>
      <c r="V12436" s="4"/>
      <c r="W12436" s="4"/>
      <c r="X12436" s="4"/>
      <c r="Y12436" s="4"/>
      <c r="Z12436" s="4"/>
      <c r="AA12436" s="4"/>
      <c r="AB12436" s="4"/>
      <c r="AC12436" s="4"/>
      <c r="AD12436" s="4"/>
      <c r="AE12436" s="4"/>
      <c r="AF12436" s="4"/>
      <c r="AG12436" s="14"/>
    </row>
    <row r="12437" s="11" customFormat="1" spans="1:33">
      <c r="A12437" s="4"/>
      <c r="B12437" s="4"/>
      <c r="C12437" s="4"/>
      <c r="D12437" s="4"/>
      <c r="E12437" s="4"/>
      <c r="F12437" s="4"/>
      <c r="G12437" s="4"/>
      <c r="H12437" s="4"/>
      <c r="I12437" s="4"/>
      <c r="J12437" s="4"/>
      <c r="K12437" s="4"/>
      <c r="L12437" s="4"/>
      <c r="M12437" s="4"/>
      <c r="N12437" s="4"/>
      <c r="O12437" s="4"/>
      <c r="P12437" s="4"/>
      <c r="Q12437" s="4"/>
      <c r="R12437" s="4"/>
      <c r="S12437" s="4"/>
      <c r="T12437" s="4"/>
      <c r="U12437" s="4"/>
      <c r="V12437" s="4"/>
      <c r="W12437" s="4"/>
      <c r="X12437" s="4"/>
      <c r="Y12437" s="4"/>
      <c r="Z12437" s="4"/>
      <c r="AA12437" s="4"/>
      <c r="AB12437" s="4"/>
      <c r="AC12437" s="4"/>
      <c r="AD12437" s="4"/>
      <c r="AE12437" s="4"/>
      <c r="AF12437" s="4"/>
      <c r="AG12437" s="14"/>
    </row>
    <row r="12438" s="11" customFormat="1" spans="1:33">
      <c r="A12438" s="4"/>
      <c r="B12438" s="4"/>
      <c r="C12438" s="4"/>
      <c r="D12438" s="4"/>
      <c r="E12438" s="4"/>
      <c r="F12438" s="4"/>
      <c r="G12438" s="4"/>
      <c r="H12438" s="4"/>
      <c r="I12438" s="4"/>
      <c r="J12438" s="4"/>
      <c r="K12438" s="4"/>
      <c r="L12438" s="4"/>
      <c r="M12438" s="4"/>
      <c r="N12438" s="4"/>
      <c r="O12438" s="4"/>
      <c r="P12438" s="4"/>
      <c r="Q12438" s="4"/>
      <c r="R12438" s="4"/>
      <c r="S12438" s="4"/>
      <c r="T12438" s="4"/>
      <c r="U12438" s="4"/>
      <c r="V12438" s="4"/>
      <c r="W12438" s="4"/>
      <c r="X12438" s="4"/>
      <c r="Y12438" s="4"/>
      <c r="Z12438" s="4"/>
      <c r="AA12438" s="4"/>
      <c r="AB12438" s="4"/>
      <c r="AC12438" s="4"/>
      <c r="AD12438" s="4"/>
      <c r="AE12438" s="4"/>
      <c r="AF12438" s="4"/>
      <c r="AG12438" s="14"/>
    </row>
    <row r="12439" s="11" customFormat="1" spans="1:33">
      <c r="A12439" s="4"/>
      <c r="B12439" s="4"/>
      <c r="C12439" s="4"/>
      <c r="D12439" s="4"/>
      <c r="E12439" s="4"/>
      <c r="F12439" s="4"/>
      <c r="G12439" s="4"/>
      <c r="H12439" s="4"/>
      <c r="I12439" s="4"/>
      <c r="J12439" s="4"/>
      <c r="K12439" s="4"/>
      <c r="L12439" s="4"/>
      <c r="M12439" s="4"/>
      <c r="N12439" s="4"/>
      <c r="O12439" s="4"/>
      <c r="P12439" s="4"/>
      <c r="Q12439" s="4"/>
      <c r="R12439" s="4"/>
      <c r="S12439" s="4"/>
      <c r="T12439" s="4"/>
      <c r="U12439" s="4"/>
      <c r="V12439" s="4"/>
      <c r="W12439" s="4"/>
      <c r="X12439" s="4"/>
      <c r="Y12439" s="4"/>
      <c r="Z12439" s="4"/>
      <c r="AA12439" s="4"/>
      <c r="AB12439" s="4"/>
      <c r="AC12439" s="4"/>
      <c r="AD12439" s="4"/>
      <c r="AE12439" s="4"/>
      <c r="AF12439" s="4"/>
      <c r="AG12439" s="14"/>
    </row>
    <row r="12440" s="11" customFormat="1" spans="1:33">
      <c r="A12440" s="4"/>
      <c r="B12440" s="4"/>
      <c r="C12440" s="4"/>
      <c r="D12440" s="4"/>
      <c r="E12440" s="4"/>
      <c r="F12440" s="4"/>
      <c r="G12440" s="4"/>
      <c r="H12440" s="4"/>
      <c r="I12440" s="4"/>
      <c r="J12440" s="4"/>
      <c r="K12440" s="4"/>
      <c r="L12440" s="4"/>
      <c r="M12440" s="4"/>
      <c r="N12440" s="4"/>
      <c r="O12440" s="4"/>
      <c r="P12440" s="4"/>
      <c r="Q12440" s="4"/>
      <c r="R12440" s="4"/>
      <c r="S12440" s="4"/>
      <c r="T12440" s="4"/>
      <c r="U12440" s="4"/>
      <c r="V12440" s="4"/>
      <c r="W12440" s="4"/>
      <c r="X12440" s="4"/>
      <c r="Y12440" s="4"/>
      <c r="Z12440" s="4"/>
      <c r="AA12440" s="4"/>
      <c r="AB12440" s="4"/>
      <c r="AC12440" s="4"/>
      <c r="AD12440" s="4"/>
      <c r="AE12440" s="4"/>
      <c r="AF12440" s="4"/>
      <c r="AG12440" s="14"/>
    </row>
    <row r="12441" s="11" customFormat="1" spans="1:33">
      <c r="A12441" s="4"/>
      <c r="B12441" s="4"/>
      <c r="C12441" s="4"/>
      <c r="D12441" s="4"/>
      <c r="E12441" s="4"/>
      <c r="F12441" s="4"/>
      <c r="G12441" s="4"/>
      <c r="H12441" s="4"/>
      <c r="I12441" s="4"/>
      <c r="J12441" s="4"/>
      <c r="K12441" s="4"/>
      <c r="L12441" s="4"/>
      <c r="M12441" s="4"/>
      <c r="N12441" s="4"/>
      <c r="O12441" s="4"/>
      <c r="P12441" s="4"/>
      <c r="Q12441" s="4"/>
      <c r="R12441" s="4"/>
      <c r="S12441" s="4"/>
      <c r="T12441" s="4"/>
      <c r="U12441" s="4"/>
      <c r="V12441" s="4"/>
      <c r="W12441" s="4"/>
      <c r="X12441" s="4"/>
      <c r="Y12441" s="4"/>
      <c r="Z12441" s="4"/>
      <c r="AA12441" s="4"/>
      <c r="AB12441" s="4"/>
      <c r="AC12441" s="4"/>
      <c r="AD12441" s="4"/>
      <c r="AE12441" s="4"/>
      <c r="AF12441" s="4"/>
      <c r="AG12441" s="14"/>
    </row>
    <row r="12442" s="11" customFormat="1" spans="1:33">
      <c r="A12442" s="4"/>
      <c r="B12442" s="4"/>
      <c r="C12442" s="4"/>
      <c r="D12442" s="4"/>
      <c r="E12442" s="4"/>
      <c r="F12442" s="4"/>
      <c r="G12442" s="4"/>
      <c r="H12442" s="4"/>
      <c r="I12442" s="4"/>
      <c r="J12442" s="4"/>
      <c r="K12442" s="4"/>
      <c r="L12442" s="4"/>
      <c r="M12442" s="4"/>
      <c r="N12442" s="4"/>
      <c r="O12442" s="4"/>
      <c r="P12442" s="4"/>
      <c r="Q12442" s="4"/>
      <c r="R12442" s="4"/>
      <c r="S12442" s="4"/>
      <c r="T12442" s="4"/>
      <c r="U12442" s="4"/>
      <c r="V12442" s="4"/>
      <c r="W12442" s="4"/>
      <c r="X12442" s="4"/>
      <c r="Y12442" s="4"/>
      <c r="Z12442" s="4"/>
      <c r="AA12442" s="4"/>
      <c r="AB12442" s="4"/>
      <c r="AC12442" s="4"/>
      <c r="AD12442" s="4"/>
      <c r="AE12442" s="4"/>
      <c r="AF12442" s="4"/>
      <c r="AG12442" s="14"/>
    </row>
    <row r="12443" s="11" customFormat="1" spans="1:33">
      <c r="A12443" s="4"/>
      <c r="B12443" s="4"/>
      <c r="C12443" s="4"/>
      <c r="D12443" s="4"/>
      <c r="E12443" s="4"/>
      <c r="F12443" s="4"/>
      <c r="G12443" s="4"/>
      <c r="H12443" s="4"/>
      <c r="I12443" s="4"/>
      <c r="J12443" s="4"/>
      <c r="K12443" s="4"/>
      <c r="L12443" s="4"/>
      <c r="M12443" s="4"/>
      <c r="N12443" s="4"/>
      <c r="O12443" s="4"/>
      <c r="P12443" s="4"/>
      <c r="Q12443" s="4"/>
      <c r="R12443" s="4"/>
      <c r="S12443" s="4"/>
      <c r="T12443" s="4"/>
      <c r="U12443" s="4"/>
      <c r="V12443" s="4"/>
      <c r="W12443" s="4"/>
      <c r="X12443" s="4"/>
      <c r="Y12443" s="4"/>
      <c r="Z12443" s="4"/>
      <c r="AA12443" s="4"/>
      <c r="AB12443" s="4"/>
      <c r="AC12443" s="4"/>
      <c r="AD12443" s="4"/>
      <c r="AE12443" s="4"/>
      <c r="AF12443" s="4"/>
      <c r="AG12443" s="14"/>
    </row>
    <row r="12444" s="11" customFormat="1" spans="1:33">
      <c r="A12444" s="4"/>
      <c r="B12444" s="4"/>
      <c r="C12444" s="4"/>
      <c r="D12444" s="4"/>
      <c r="E12444" s="4"/>
      <c r="F12444" s="4"/>
      <c r="G12444" s="4"/>
      <c r="H12444" s="4"/>
      <c r="I12444" s="4"/>
      <c r="J12444" s="4"/>
      <c r="K12444" s="4"/>
      <c r="L12444" s="4"/>
      <c r="M12444" s="4"/>
      <c r="N12444" s="4"/>
      <c r="O12444" s="4"/>
      <c r="P12444" s="4"/>
      <c r="Q12444" s="4"/>
      <c r="R12444" s="4"/>
      <c r="S12444" s="4"/>
      <c r="T12444" s="4"/>
      <c r="U12444" s="4"/>
      <c r="V12444" s="4"/>
      <c r="W12444" s="4"/>
      <c r="X12444" s="4"/>
      <c r="Y12444" s="4"/>
      <c r="Z12444" s="4"/>
      <c r="AA12444" s="4"/>
      <c r="AB12444" s="4"/>
      <c r="AC12444" s="4"/>
      <c r="AD12444" s="4"/>
      <c r="AE12444" s="4"/>
      <c r="AF12444" s="4"/>
      <c r="AG12444" s="14"/>
    </row>
    <row r="12445" s="11" customFormat="1" spans="1:33">
      <c r="A12445" s="4"/>
      <c r="B12445" s="4"/>
      <c r="C12445" s="4"/>
      <c r="D12445" s="4"/>
      <c r="E12445" s="4"/>
      <c r="F12445" s="4"/>
      <c r="G12445" s="4"/>
      <c r="H12445" s="4"/>
      <c r="I12445" s="4"/>
      <c r="J12445" s="4"/>
      <c r="K12445" s="4"/>
      <c r="L12445" s="4"/>
      <c r="M12445" s="4"/>
      <c r="N12445" s="4"/>
      <c r="O12445" s="4"/>
      <c r="P12445" s="4"/>
      <c r="Q12445" s="4"/>
      <c r="R12445" s="4"/>
      <c r="S12445" s="4"/>
      <c r="T12445" s="4"/>
      <c r="U12445" s="4"/>
      <c r="V12445" s="4"/>
      <c r="W12445" s="4"/>
      <c r="X12445" s="4"/>
      <c r="Y12445" s="4"/>
      <c r="Z12445" s="4"/>
      <c r="AA12445" s="4"/>
      <c r="AB12445" s="4"/>
      <c r="AC12445" s="4"/>
      <c r="AD12445" s="4"/>
      <c r="AE12445" s="4"/>
      <c r="AF12445" s="4"/>
      <c r="AG12445" s="14"/>
    </row>
    <row r="12446" s="11" customFormat="1" spans="1:33">
      <c r="A12446" s="4"/>
      <c r="B12446" s="4"/>
      <c r="C12446" s="4"/>
      <c r="D12446" s="4"/>
      <c r="E12446" s="4"/>
      <c r="F12446" s="4"/>
      <c r="G12446" s="4"/>
      <c r="H12446" s="4"/>
      <c r="I12446" s="4"/>
      <c r="J12446" s="4"/>
      <c r="K12446" s="4"/>
      <c r="L12446" s="4"/>
      <c r="M12446" s="4"/>
      <c r="N12446" s="4"/>
      <c r="O12446" s="4"/>
      <c r="P12446" s="4"/>
      <c r="Q12446" s="4"/>
      <c r="R12446" s="4"/>
      <c r="S12446" s="4"/>
      <c r="T12446" s="4"/>
      <c r="U12446" s="4"/>
      <c r="V12446" s="4"/>
      <c r="W12446" s="4"/>
      <c r="X12446" s="4"/>
      <c r="Y12446" s="4"/>
      <c r="Z12446" s="4"/>
      <c r="AA12446" s="4"/>
      <c r="AB12446" s="4"/>
      <c r="AC12446" s="4"/>
      <c r="AD12446" s="4"/>
      <c r="AE12446" s="4"/>
      <c r="AF12446" s="4"/>
      <c r="AG12446" s="14"/>
    </row>
    <row r="12447" s="11" customFormat="1" spans="1:33">
      <c r="A12447" s="4"/>
      <c r="B12447" s="4"/>
      <c r="C12447" s="4"/>
      <c r="D12447" s="4"/>
      <c r="E12447" s="4"/>
      <c r="F12447" s="4"/>
      <c r="G12447" s="4"/>
      <c r="H12447" s="4"/>
      <c r="I12447" s="4"/>
      <c r="J12447" s="4"/>
      <c r="K12447" s="4"/>
      <c r="L12447" s="4"/>
      <c r="M12447" s="4"/>
      <c r="N12447" s="4"/>
      <c r="O12447" s="4"/>
      <c r="P12447" s="4"/>
      <c r="Q12447" s="4"/>
      <c r="R12447" s="4"/>
      <c r="S12447" s="4"/>
      <c r="T12447" s="4"/>
      <c r="U12447" s="4"/>
      <c r="V12447" s="4"/>
      <c r="W12447" s="4"/>
      <c r="X12447" s="4"/>
      <c r="Y12447" s="4"/>
      <c r="Z12447" s="4"/>
      <c r="AA12447" s="4"/>
      <c r="AB12447" s="4"/>
      <c r="AC12447" s="4"/>
      <c r="AD12447" s="4"/>
      <c r="AE12447" s="4"/>
      <c r="AF12447" s="4"/>
      <c r="AG12447" s="14"/>
    </row>
    <row r="12448" s="11" customFormat="1" spans="1:33">
      <c r="A12448" s="4"/>
      <c r="B12448" s="4"/>
      <c r="C12448" s="4"/>
      <c r="D12448" s="4"/>
      <c r="E12448" s="4"/>
      <c r="F12448" s="4"/>
      <c r="G12448" s="4"/>
      <c r="H12448" s="4"/>
      <c r="I12448" s="4"/>
      <c r="J12448" s="4"/>
      <c r="K12448" s="4"/>
      <c r="L12448" s="4"/>
      <c r="M12448" s="4"/>
      <c r="N12448" s="4"/>
      <c r="O12448" s="4"/>
      <c r="P12448" s="4"/>
      <c r="Q12448" s="4"/>
      <c r="R12448" s="4"/>
      <c r="S12448" s="4"/>
      <c r="T12448" s="4"/>
      <c r="U12448" s="4"/>
      <c r="V12448" s="4"/>
      <c r="W12448" s="4"/>
      <c r="X12448" s="4"/>
      <c r="Y12448" s="4"/>
      <c r="Z12448" s="4"/>
      <c r="AA12448" s="4"/>
      <c r="AB12448" s="4"/>
      <c r="AC12448" s="4"/>
      <c r="AD12448" s="4"/>
      <c r="AE12448" s="4"/>
      <c r="AF12448" s="4"/>
      <c r="AG12448" s="14"/>
    </row>
    <row r="12449" s="11" customFormat="1" spans="1:33">
      <c r="A12449" s="4"/>
      <c r="B12449" s="4"/>
      <c r="C12449" s="4"/>
      <c r="D12449" s="4"/>
      <c r="E12449" s="4"/>
      <c r="F12449" s="4"/>
      <c r="G12449" s="4"/>
      <c r="H12449" s="4"/>
      <c r="I12449" s="4"/>
      <c r="J12449" s="4"/>
      <c r="K12449" s="4"/>
      <c r="L12449" s="4"/>
      <c r="M12449" s="4"/>
      <c r="N12449" s="4"/>
      <c r="O12449" s="4"/>
      <c r="P12449" s="4"/>
      <c r="Q12449" s="4"/>
      <c r="R12449" s="4"/>
      <c r="S12449" s="4"/>
      <c r="T12449" s="4"/>
      <c r="U12449" s="4"/>
      <c r="V12449" s="4"/>
      <c r="W12449" s="4"/>
      <c r="X12449" s="4"/>
      <c r="Y12449" s="4"/>
      <c r="Z12449" s="4"/>
      <c r="AA12449" s="4"/>
      <c r="AB12449" s="4"/>
      <c r="AC12449" s="4"/>
      <c r="AD12449" s="4"/>
      <c r="AE12449" s="4"/>
      <c r="AF12449" s="4"/>
      <c r="AG12449" s="14"/>
    </row>
    <row r="12450" s="11" customFormat="1" spans="1:33">
      <c r="A12450" s="4"/>
      <c r="B12450" s="4"/>
      <c r="C12450" s="4"/>
      <c r="D12450" s="4"/>
      <c r="E12450" s="4"/>
      <c r="F12450" s="4"/>
      <c r="G12450" s="4"/>
      <c r="H12450" s="4"/>
      <c r="I12450" s="4"/>
      <c r="J12450" s="4"/>
      <c r="K12450" s="4"/>
      <c r="L12450" s="4"/>
      <c r="M12450" s="4"/>
      <c r="N12450" s="4"/>
      <c r="O12450" s="4"/>
      <c r="P12450" s="4"/>
      <c r="Q12450" s="4"/>
      <c r="R12450" s="4"/>
      <c r="S12450" s="4"/>
      <c r="T12450" s="4"/>
      <c r="U12450" s="4"/>
      <c r="V12450" s="4"/>
      <c r="W12450" s="4"/>
      <c r="X12450" s="4"/>
      <c r="Y12450" s="4"/>
      <c r="Z12450" s="4"/>
      <c r="AA12450" s="4"/>
      <c r="AB12450" s="4"/>
      <c r="AC12450" s="4"/>
      <c r="AD12450" s="4"/>
      <c r="AE12450" s="4"/>
      <c r="AF12450" s="4"/>
      <c r="AG12450" s="14"/>
    </row>
    <row r="12451" s="11" customFormat="1" spans="1:33">
      <c r="A12451" s="4"/>
      <c r="B12451" s="4"/>
      <c r="C12451" s="4"/>
      <c r="D12451" s="4"/>
      <c r="E12451" s="4"/>
      <c r="F12451" s="4"/>
      <c r="G12451" s="4"/>
      <c r="H12451" s="4"/>
      <c r="I12451" s="4"/>
      <c r="J12451" s="4"/>
      <c r="K12451" s="4"/>
      <c r="L12451" s="4"/>
      <c r="M12451" s="4"/>
      <c r="N12451" s="4"/>
      <c r="O12451" s="4"/>
      <c r="P12451" s="4"/>
      <c r="Q12451" s="4"/>
      <c r="R12451" s="4"/>
      <c r="S12451" s="4"/>
      <c r="T12451" s="4"/>
      <c r="U12451" s="4"/>
      <c r="V12451" s="4"/>
      <c r="W12451" s="4"/>
      <c r="X12451" s="4"/>
      <c r="Y12451" s="4"/>
      <c r="Z12451" s="4"/>
      <c r="AA12451" s="4"/>
      <c r="AB12451" s="4"/>
      <c r="AC12451" s="4"/>
      <c r="AD12451" s="4"/>
      <c r="AE12451" s="4"/>
      <c r="AF12451" s="4"/>
      <c r="AG12451" s="14"/>
    </row>
    <row r="12452" s="11" customFormat="1" spans="1:33">
      <c r="A12452" s="4"/>
      <c r="B12452" s="4"/>
      <c r="C12452" s="4"/>
      <c r="D12452" s="4"/>
      <c r="E12452" s="4"/>
      <c r="F12452" s="4"/>
      <c r="G12452" s="4"/>
      <c r="H12452" s="4"/>
      <c r="I12452" s="4"/>
      <c r="J12452" s="4"/>
      <c r="K12452" s="4"/>
      <c r="L12452" s="4"/>
      <c r="M12452" s="4"/>
      <c r="N12452" s="4"/>
      <c r="O12452" s="4"/>
      <c r="P12452" s="4"/>
      <c r="Q12452" s="4"/>
      <c r="R12452" s="4"/>
      <c r="S12452" s="4"/>
      <c r="T12452" s="4"/>
      <c r="U12452" s="4"/>
      <c r="V12452" s="4"/>
      <c r="W12452" s="4"/>
      <c r="X12452" s="4"/>
      <c r="Y12452" s="4"/>
      <c r="Z12452" s="4"/>
      <c r="AA12452" s="4"/>
      <c r="AB12452" s="4"/>
      <c r="AC12452" s="4"/>
      <c r="AD12452" s="4"/>
      <c r="AE12452" s="4"/>
      <c r="AF12452" s="4"/>
      <c r="AG12452" s="14"/>
    </row>
    <row r="12453" s="11" customFormat="1" spans="1:33">
      <c r="A12453" s="4"/>
      <c r="B12453" s="4"/>
      <c r="C12453" s="4"/>
      <c r="D12453" s="4"/>
      <c r="E12453" s="4"/>
      <c r="F12453" s="4"/>
      <c r="G12453" s="4"/>
      <c r="H12453" s="4"/>
      <c r="I12453" s="4"/>
      <c r="J12453" s="4"/>
      <c r="K12453" s="4"/>
      <c r="L12453" s="4"/>
      <c r="M12453" s="4"/>
      <c r="N12453" s="4"/>
      <c r="O12453" s="4"/>
      <c r="P12453" s="4"/>
      <c r="Q12453" s="4"/>
      <c r="R12453" s="4"/>
      <c r="S12453" s="4"/>
      <c r="T12453" s="4"/>
      <c r="U12453" s="4"/>
      <c r="V12453" s="4"/>
      <c r="W12453" s="4"/>
      <c r="X12453" s="4"/>
      <c r="Y12453" s="4"/>
      <c r="Z12453" s="4"/>
      <c r="AA12453" s="4"/>
      <c r="AB12453" s="4"/>
      <c r="AC12453" s="4"/>
      <c r="AD12453" s="4"/>
      <c r="AE12453" s="4"/>
      <c r="AF12453" s="4"/>
      <c r="AG12453" s="14"/>
    </row>
    <row r="12454" s="11" customFormat="1" spans="1:33">
      <c r="A12454" s="4"/>
      <c r="B12454" s="4"/>
      <c r="C12454" s="4"/>
      <c r="D12454" s="4"/>
      <c r="E12454" s="4"/>
      <c r="F12454" s="4"/>
      <c r="G12454" s="4"/>
      <c r="H12454" s="4"/>
      <c r="I12454" s="4"/>
      <c r="J12454" s="4"/>
      <c r="K12454" s="4"/>
      <c r="L12454" s="4"/>
      <c r="M12454" s="4"/>
      <c r="N12454" s="4"/>
      <c r="O12454" s="4"/>
      <c r="P12454" s="4"/>
      <c r="Q12454" s="4"/>
      <c r="R12454" s="4"/>
      <c r="S12454" s="4"/>
      <c r="T12454" s="4"/>
      <c r="U12454" s="4"/>
      <c r="V12454" s="4"/>
      <c r="W12454" s="4"/>
      <c r="X12454" s="4"/>
      <c r="Y12454" s="4"/>
      <c r="Z12454" s="4"/>
      <c r="AA12454" s="4"/>
      <c r="AB12454" s="4"/>
      <c r="AC12454" s="4"/>
      <c r="AD12454" s="4"/>
      <c r="AE12454" s="4"/>
      <c r="AF12454" s="4"/>
      <c r="AG12454" s="14"/>
    </row>
    <row r="12455" s="11" customFormat="1" spans="1:33">
      <c r="A12455" s="4"/>
      <c r="B12455" s="4"/>
      <c r="C12455" s="4"/>
      <c r="D12455" s="4"/>
      <c r="E12455" s="4"/>
      <c r="F12455" s="4"/>
      <c r="G12455" s="4"/>
      <c r="H12455" s="4"/>
      <c r="I12455" s="4"/>
      <c r="J12455" s="4"/>
      <c r="K12455" s="4"/>
      <c r="L12455" s="4"/>
      <c r="M12455" s="4"/>
      <c r="N12455" s="4"/>
      <c r="O12455" s="4"/>
      <c r="P12455" s="4"/>
      <c r="Q12455" s="4"/>
      <c r="R12455" s="4"/>
      <c r="S12455" s="4"/>
      <c r="T12455" s="4"/>
      <c r="U12455" s="4"/>
      <c r="V12455" s="4"/>
      <c r="W12455" s="4"/>
      <c r="X12455" s="4"/>
      <c r="Y12455" s="4"/>
      <c r="Z12455" s="4"/>
      <c r="AA12455" s="4"/>
      <c r="AB12455" s="4"/>
      <c r="AC12455" s="4"/>
      <c r="AD12455" s="4"/>
      <c r="AE12455" s="4"/>
      <c r="AF12455" s="4"/>
      <c r="AG12455" s="14"/>
    </row>
    <row r="12456" s="11" customFormat="1" spans="1:33">
      <c r="A12456" s="4"/>
      <c r="B12456" s="4"/>
      <c r="C12456" s="4"/>
      <c r="D12456" s="4"/>
      <c r="E12456" s="4"/>
      <c r="F12456" s="4"/>
      <c r="G12456" s="4"/>
      <c r="H12456" s="4"/>
      <c r="I12456" s="4"/>
      <c r="J12456" s="4"/>
      <c r="K12456" s="4"/>
      <c r="L12456" s="4"/>
      <c r="M12456" s="4"/>
      <c r="N12456" s="4"/>
      <c r="O12456" s="4"/>
      <c r="P12456" s="4"/>
      <c r="Q12456" s="4"/>
      <c r="R12456" s="4"/>
      <c r="S12456" s="4"/>
      <c r="T12456" s="4"/>
      <c r="U12456" s="4"/>
      <c r="V12456" s="4"/>
      <c r="W12456" s="4"/>
      <c r="X12456" s="4"/>
      <c r="Y12456" s="4"/>
      <c r="Z12456" s="4"/>
      <c r="AA12456" s="4"/>
      <c r="AB12456" s="4"/>
      <c r="AC12456" s="4"/>
      <c r="AD12456" s="4"/>
      <c r="AE12456" s="4"/>
      <c r="AF12456" s="4"/>
      <c r="AG12456" s="14"/>
    </row>
    <row r="12457" s="11" customFormat="1" spans="1:33">
      <c r="A12457" s="4"/>
      <c r="B12457" s="4"/>
      <c r="C12457" s="4"/>
      <c r="D12457" s="4"/>
      <c r="E12457" s="4"/>
      <c r="F12457" s="4"/>
      <c r="G12457" s="4"/>
      <c r="H12457" s="4"/>
      <c r="I12457" s="4"/>
      <c r="J12457" s="4"/>
      <c r="K12457" s="4"/>
      <c r="L12457" s="4"/>
      <c r="M12457" s="4"/>
      <c r="N12457" s="4"/>
      <c r="O12457" s="4"/>
      <c r="P12457" s="4"/>
      <c r="Q12457" s="4"/>
      <c r="R12457" s="4"/>
      <c r="S12457" s="4"/>
      <c r="T12457" s="4"/>
      <c r="U12457" s="4"/>
      <c r="V12457" s="4"/>
      <c r="W12457" s="4"/>
      <c r="X12457" s="4"/>
      <c r="Y12457" s="4"/>
      <c r="Z12457" s="4"/>
      <c r="AA12457" s="4"/>
      <c r="AB12457" s="4"/>
      <c r="AC12457" s="4"/>
      <c r="AD12457" s="4"/>
      <c r="AE12457" s="4"/>
      <c r="AF12457" s="4"/>
      <c r="AG12457" s="14"/>
    </row>
    <row r="12458" s="11" customFormat="1" spans="1:33">
      <c r="A12458" s="4"/>
      <c r="B12458" s="4"/>
      <c r="C12458" s="4"/>
      <c r="D12458" s="4"/>
      <c r="E12458" s="4"/>
      <c r="F12458" s="4"/>
      <c r="G12458" s="4"/>
      <c r="H12458" s="4"/>
      <c r="I12458" s="4"/>
      <c r="J12458" s="4"/>
      <c r="K12458" s="4"/>
      <c r="L12458" s="4"/>
      <c r="M12458" s="4"/>
      <c r="N12458" s="4"/>
      <c r="O12458" s="4"/>
      <c r="P12458" s="4"/>
      <c r="Q12458" s="4"/>
      <c r="R12458" s="4"/>
      <c r="S12458" s="4"/>
      <c r="T12458" s="4"/>
      <c r="U12458" s="4"/>
      <c r="V12458" s="4"/>
      <c r="W12458" s="4"/>
      <c r="X12458" s="4"/>
      <c r="Y12458" s="4"/>
      <c r="Z12458" s="4"/>
      <c r="AA12458" s="4"/>
      <c r="AB12458" s="4"/>
      <c r="AC12458" s="4"/>
      <c r="AD12458" s="4"/>
      <c r="AE12458" s="4"/>
      <c r="AF12458" s="4"/>
      <c r="AG12458" s="14"/>
    </row>
    <row r="12459" s="11" customFormat="1" spans="1:33">
      <c r="A12459" s="4"/>
      <c r="B12459" s="4"/>
      <c r="C12459" s="4"/>
      <c r="D12459" s="4"/>
      <c r="E12459" s="4"/>
      <c r="F12459" s="4"/>
      <c r="G12459" s="4"/>
      <c r="H12459" s="4"/>
      <c r="I12459" s="4"/>
      <c r="J12459" s="4"/>
      <c r="K12459" s="4"/>
      <c r="L12459" s="4"/>
      <c r="M12459" s="4"/>
      <c r="N12459" s="4"/>
      <c r="O12459" s="4"/>
      <c r="P12459" s="4"/>
      <c r="Q12459" s="4"/>
      <c r="R12459" s="4"/>
      <c r="S12459" s="4"/>
      <c r="T12459" s="4"/>
      <c r="U12459" s="4"/>
      <c r="V12459" s="4"/>
      <c r="W12459" s="4"/>
      <c r="X12459" s="4"/>
      <c r="Y12459" s="4"/>
      <c r="Z12459" s="4"/>
      <c r="AA12459" s="4"/>
      <c r="AB12459" s="4"/>
      <c r="AC12459" s="4"/>
      <c r="AD12459" s="4"/>
      <c r="AE12459" s="4"/>
      <c r="AF12459" s="4"/>
      <c r="AG12459" s="14"/>
    </row>
    <row r="12460" s="11" customFormat="1" spans="1:33">
      <c r="A12460" s="4"/>
      <c r="B12460" s="4"/>
      <c r="C12460" s="4"/>
      <c r="D12460" s="4"/>
      <c r="E12460" s="4"/>
      <c r="F12460" s="4"/>
      <c r="G12460" s="4"/>
      <c r="H12460" s="4"/>
      <c r="I12460" s="4"/>
      <c r="J12460" s="4"/>
      <c r="K12460" s="4"/>
      <c r="L12460" s="4"/>
      <c r="M12460" s="4"/>
      <c r="N12460" s="4"/>
      <c r="O12460" s="4"/>
      <c r="P12460" s="4"/>
      <c r="Q12460" s="4"/>
      <c r="R12460" s="4"/>
      <c r="S12460" s="4"/>
      <c r="T12460" s="4"/>
      <c r="U12460" s="4"/>
      <c r="V12460" s="4"/>
      <c r="W12460" s="4"/>
      <c r="X12460" s="4"/>
      <c r="Y12460" s="4"/>
      <c r="Z12460" s="4"/>
      <c r="AA12460" s="4"/>
      <c r="AB12460" s="4"/>
      <c r="AC12460" s="4"/>
      <c r="AD12460" s="4"/>
      <c r="AE12460" s="4"/>
      <c r="AF12460" s="4"/>
      <c r="AG12460" s="14"/>
    </row>
    <row r="12461" s="11" customFormat="1" spans="1:33">
      <c r="A12461" s="4"/>
      <c r="B12461" s="4"/>
      <c r="C12461" s="4"/>
      <c r="D12461" s="4"/>
      <c r="E12461" s="4"/>
      <c r="F12461" s="4"/>
      <c r="G12461" s="4"/>
      <c r="H12461" s="4"/>
      <c r="I12461" s="4"/>
      <c r="J12461" s="4"/>
      <c r="K12461" s="4"/>
      <c r="L12461" s="4"/>
      <c r="M12461" s="4"/>
      <c r="N12461" s="4"/>
      <c r="O12461" s="4"/>
      <c r="P12461" s="4"/>
      <c r="Q12461" s="4"/>
      <c r="R12461" s="4"/>
      <c r="S12461" s="4"/>
      <c r="T12461" s="4"/>
      <c r="U12461" s="4"/>
      <c r="V12461" s="4"/>
      <c r="W12461" s="4"/>
      <c r="X12461" s="4"/>
      <c r="Y12461" s="4"/>
      <c r="Z12461" s="4"/>
      <c r="AA12461" s="4"/>
      <c r="AB12461" s="4"/>
      <c r="AC12461" s="4"/>
      <c r="AD12461" s="4"/>
      <c r="AE12461" s="4"/>
      <c r="AF12461" s="4"/>
      <c r="AG12461" s="14"/>
    </row>
    <row r="12462" s="11" customFormat="1" spans="1:33">
      <c r="A12462" s="4"/>
      <c r="B12462" s="4"/>
      <c r="C12462" s="4"/>
      <c r="D12462" s="4"/>
      <c r="E12462" s="4"/>
      <c r="F12462" s="4"/>
      <c r="G12462" s="4"/>
      <c r="H12462" s="4"/>
      <c r="I12462" s="4"/>
      <c r="J12462" s="4"/>
      <c r="K12462" s="4"/>
      <c r="L12462" s="4"/>
      <c r="M12462" s="4"/>
      <c r="N12462" s="4"/>
      <c r="O12462" s="4"/>
      <c r="P12462" s="4"/>
      <c r="Q12462" s="4"/>
      <c r="R12462" s="4"/>
      <c r="S12462" s="4"/>
      <c r="T12462" s="4"/>
      <c r="U12462" s="4"/>
      <c r="V12462" s="4"/>
      <c r="W12462" s="4"/>
      <c r="X12462" s="4"/>
      <c r="Y12462" s="4"/>
      <c r="Z12462" s="4"/>
      <c r="AA12462" s="4"/>
      <c r="AB12462" s="4"/>
      <c r="AC12462" s="4"/>
      <c r="AD12462" s="4"/>
      <c r="AE12462" s="4"/>
      <c r="AF12462" s="4"/>
      <c r="AG12462" s="14"/>
    </row>
    <row r="12463" s="11" customFormat="1" spans="1:33">
      <c r="A12463" s="4"/>
      <c r="B12463" s="4"/>
      <c r="C12463" s="4"/>
      <c r="D12463" s="4"/>
      <c r="E12463" s="4"/>
      <c r="F12463" s="4"/>
      <c r="G12463" s="4"/>
      <c r="H12463" s="4"/>
      <c r="I12463" s="4"/>
      <c r="J12463" s="4"/>
      <c r="K12463" s="4"/>
      <c r="L12463" s="4"/>
      <c r="M12463" s="4"/>
      <c r="N12463" s="4"/>
      <c r="O12463" s="4"/>
      <c r="P12463" s="4"/>
      <c r="Q12463" s="4"/>
      <c r="R12463" s="4"/>
      <c r="S12463" s="4"/>
      <c r="T12463" s="4"/>
      <c r="U12463" s="4"/>
      <c r="V12463" s="4"/>
      <c r="W12463" s="4"/>
      <c r="X12463" s="4"/>
      <c r="Y12463" s="4"/>
      <c r="Z12463" s="4"/>
      <c r="AA12463" s="4"/>
      <c r="AB12463" s="4"/>
      <c r="AC12463" s="4"/>
      <c r="AD12463" s="4"/>
      <c r="AE12463" s="4"/>
      <c r="AF12463" s="4"/>
      <c r="AG12463" s="14"/>
    </row>
    <row r="12464" s="11" customFormat="1" spans="1:33">
      <c r="A12464" s="4"/>
      <c r="B12464" s="4"/>
      <c r="C12464" s="4"/>
      <c r="D12464" s="4"/>
      <c r="E12464" s="4"/>
      <c r="F12464" s="4"/>
      <c r="G12464" s="4"/>
      <c r="H12464" s="4"/>
      <c r="I12464" s="4"/>
      <c r="J12464" s="4"/>
      <c r="K12464" s="4"/>
      <c r="L12464" s="4"/>
      <c r="M12464" s="4"/>
      <c r="N12464" s="4"/>
      <c r="O12464" s="4"/>
      <c r="P12464" s="4"/>
      <c r="Q12464" s="4"/>
      <c r="R12464" s="4"/>
      <c r="S12464" s="4"/>
      <c r="T12464" s="4"/>
      <c r="U12464" s="4"/>
      <c r="V12464" s="4"/>
      <c r="W12464" s="4"/>
      <c r="X12464" s="4"/>
      <c r="Y12464" s="4"/>
      <c r="Z12464" s="4"/>
      <c r="AA12464" s="4"/>
      <c r="AB12464" s="4"/>
      <c r="AC12464" s="4"/>
      <c r="AD12464" s="4"/>
      <c r="AE12464" s="4"/>
      <c r="AF12464" s="4"/>
      <c r="AG12464" s="14"/>
    </row>
    <row r="12465" s="11" customFormat="1" spans="1:33">
      <c r="A12465" s="4"/>
      <c r="B12465" s="4"/>
      <c r="C12465" s="4"/>
      <c r="D12465" s="4"/>
      <c r="E12465" s="4"/>
      <c r="F12465" s="4"/>
      <c r="G12465" s="4"/>
      <c r="H12465" s="4"/>
      <c r="I12465" s="4"/>
      <c r="J12465" s="4"/>
      <c r="K12465" s="4"/>
      <c r="L12465" s="4"/>
      <c r="M12465" s="4"/>
      <c r="N12465" s="4"/>
      <c r="O12465" s="4"/>
      <c r="P12465" s="4"/>
      <c r="Q12465" s="4"/>
      <c r="R12465" s="4"/>
      <c r="S12465" s="4"/>
      <c r="T12465" s="4"/>
      <c r="U12465" s="4"/>
      <c r="V12465" s="4"/>
      <c r="W12465" s="4"/>
      <c r="X12465" s="4"/>
      <c r="Y12465" s="4"/>
      <c r="Z12465" s="4"/>
      <c r="AA12465" s="4"/>
      <c r="AB12465" s="4"/>
      <c r="AC12465" s="4"/>
      <c r="AD12465" s="4"/>
      <c r="AE12465" s="4"/>
      <c r="AF12465" s="4"/>
      <c r="AG12465" s="14"/>
    </row>
    <row r="12466" s="11" customFormat="1" spans="1:33">
      <c r="A12466" s="4"/>
      <c r="B12466" s="4"/>
      <c r="C12466" s="4"/>
      <c r="D12466" s="4"/>
      <c r="E12466" s="4"/>
      <c r="F12466" s="4"/>
      <c r="G12466" s="4"/>
      <c r="H12466" s="4"/>
      <c r="I12466" s="4"/>
      <c r="J12466" s="4"/>
      <c r="K12466" s="4"/>
      <c r="L12466" s="4"/>
      <c r="M12466" s="4"/>
      <c r="N12466" s="4"/>
      <c r="O12466" s="4"/>
      <c r="P12466" s="4"/>
      <c r="Q12466" s="4"/>
      <c r="R12466" s="4"/>
      <c r="S12466" s="4"/>
      <c r="T12466" s="4"/>
      <c r="U12466" s="4"/>
      <c r="V12466" s="4"/>
      <c r="W12466" s="4"/>
      <c r="X12466" s="4"/>
      <c r="Y12466" s="4"/>
      <c r="Z12466" s="4"/>
      <c r="AA12466" s="4"/>
      <c r="AB12466" s="4"/>
      <c r="AC12466" s="4"/>
      <c r="AD12466" s="4"/>
      <c r="AE12466" s="4"/>
      <c r="AF12466" s="4"/>
      <c r="AG12466" s="14"/>
    </row>
    <row r="12467" s="11" customFormat="1" spans="1:33">
      <c r="A12467" s="4"/>
      <c r="B12467" s="4"/>
      <c r="C12467" s="4"/>
      <c r="D12467" s="4"/>
      <c r="E12467" s="4"/>
      <c r="F12467" s="4"/>
      <c r="G12467" s="4"/>
      <c r="H12467" s="4"/>
      <c r="I12467" s="4"/>
      <c r="J12467" s="4"/>
      <c r="K12467" s="4"/>
      <c r="L12467" s="4"/>
      <c r="M12467" s="4"/>
      <c r="N12467" s="4"/>
      <c r="O12467" s="4"/>
      <c r="P12467" s="4"/>
      <c r="Q12467" s="4"/>
      <c r="R12467" s="4"/>
      <c r="S12467" s="4"/>
      <c r="T12467" s="4"/>
      <c r="U12467" s="4"/>
      <c r="V12467" s="4"/>
      <c r="W12467" s="4"/>
      <c r="X12467" s="4"/>
      <c r="Y12467" s="4"/>
      <c r="Z12467" s="4"/>
      <c r="AA12467" s="4"/>
      <c r="AB12467" s="4"/>
      <c r="AC12467" s="4"/>
      <c r="AD12467" s="4"/>
      <c r="AE12467" s="4"/>
      <c r="AF12467" s="4"/>
      <c r="AG12467" s="14"/>
    </row>
    <row r="12468" s="11" customFormat="1" spans="1:33">
      <c r="A12468" s="4"/>
      <c r="B12468" s="4"/>
      <c r="C12468" s="4"/>
      <c r="D12468" s="4"/>
      <c r="E12468" s="4"/>
      <c r="F12468" s="4"/>
      <c r="G12468" s="4"/>
      <c r="H12468" s="4"/>
      <c r="I12468" s="4"/>
      <c r="J12468" s="4"/>
      <c r="K12468" s="4"/>
      <c r="L12468" s="4"/>
      <c r="M12468" s="4"/>
      <c r="N12468" s="4"/>
      <c r="O12468" s="4"/>
      <c r="P12468" s="4"/>
      <c r="Q12468" s="4"/>
      <c r="R12468" s="4"/>
      <c r="S12468" s="4"/>
      <c r="T12468" s="4"/>
      <c r="U12468" s="4"/>
      <c r="V12468" s="4"/>
      <c r="W12468" s="4"/>
      <c r="X12468" s="4"/>
      <c r="Y12468" s="4"/>
      <c r="Z12468" s="4"/>
      <c r="AA12468" s="4"/>
      <c r="AB12468" s="4"/>
      <c r="AC12468" s="4"/>
      <c r="AD12468" s="4"/>
      <c r="AE12468" s="4"/>
      <c r="AF12468" s="4"/>
      <c r="AG12468" s="14"/>
    </row>
    <row r="12469" s="11" customFormat="1" spans="1:33">
      <c r="A12469" s="4"/>
      <c r="B12469" s="4"/>
      <c r="C12469" s="4"/>
      <c r="D12469" s="4"/>
      <c r="E12469" s="4"/>
      <c r="F12469" s="4"/>
      <c r="G12469" s="4"/>
      <c r="H12469" s="4"/>
      <c r="I12469" s="4"/>
      <c r="J12469" s="4"/>
      <c r="K12469" s="4"/>
      <c r="L12469" s="4"/>
      <c r="M12469" s="4"/>
      <c r="N12469" s="4"/>
      <c r="O12469" s="4"/>
      <c r="P12469" s="4"/>
      <c r="Q12469" s="4"/>
      <c r="R12469" s="4"/>
      <c r="S12469" s="4"/>
      <c r="T12469" s="4"/>
      <c r="U12469" s="4"/>
      <c r="V12469" s="4"/>
      <c r="W12469" s="4"/>
      <c r="X12469" s="4"/>
      <c r="Y12469" s="4"/>
      <c r="Z12469" s="4"/>
      <c r="AA12469" s="4"/>
      <c r="AB12469" s="4"/>
      <c r="AC12469" s="4"/>
      <c r="AD12469" s="4"/>
      <c r="AE12469" s="4"/>
      <c r="AF12469" s="4"/>
      <c r="AG12469" s="14"/>
    </row>
    <row r="12470" s="11" customFormat="1" spans="1:33">
      <c r="A12470" s="4"/>
      <c r="B12470" s="4"/>
      <c r="C12470" s="4"/>
      <c r="D12470" s="4"/>
      <c r="E12470" s="4"/>
      <c r="F12470" s="4"/>
      <c r="G12470" s="4"/>
      <c r="H12470" s="4"/>
      <c r="I12470" s="4"/>
      <c r="J12470" s="4"/>
      <c r="K12470" s="4"/>
      <c r="L12470" s="4"/>
      <c r="M12470" s="4"/>
      <c r="N12470" s="4"/>
      <c r="O12470" s="4"/>
      <c r="P12470" s="4"/>
      <c r="Q12470" s="4"/>
      <c r="R12470" s="4"/>
      <c r="S12470" s="4"/>
      <c r="T12470" s="4"/>
      <c r="U12470" s="4"/>
      <c r="V12470" s="4"/>
      <c r="W12470" s="4"/>
      <c r="X12470" s="4"/>
      <c r="Y12470" s="4"/>
      <c r="Z12470" s="4"/>
      <c r="AA12470" s="4"/>
      <c r="AB12470" s="4"/>
      <c r="AC12470" s="4"/>
      <c r="AD12470" s="4"/>
      <c r="AE12470" s="4"/>
      <c r="AF12470" s="4"/>
      <c r="AG12470" s="14"/>
    </row>
    <row r="12471" s="11" customFormat="1" spans="1:33">
      <c r="A12471" s="4"/>
      <c r="B12471" s="4"/>
      <c r="C12471" s="4"/>
      <c r="D12471" s="4"/>
      <c r="E12471" s="4"/>
      <c r="F12471" s="4"/>
      <c r="G12471" s="4"/>
      <c r="H12471" s="4"/>
      <c r="I12471" s="4"/>
      <c r="J12471" s="4"/>
      <c r="K12471" s="4"/>
      <c r="L12471" s="4"/>
      <c r="M12471" s="4"/>
      <c r="N12471" s="4"/>
      <c r="O12471" s="4"/>
      <c r="P12471" s="4"/>
      <c r="Q12471" s="4"/>
      <c r="R12471" s="4"/>
      <c r="S12471" s="4"/>
      <c r="T12471" s="4"/>
      <c r="U12471" s="4"/>
      <c r="V12471" s="4"/>
      <c r="W12471" s="4"/>
      <c r="X12471" s="4"/>
      <c r="Y12471" s="4"/>
      <c r="Z12471" s="4"/>
      <c r="AA12471" s="4"/>
      <c r="AB12471" s="4"/>
      <c r="AC12471" s="4"/>
      <c r="AD12471" s="4"/>
      <c r="AE12471" s="4"/>
      <c r="AF12471" s="4"/>
      <c r="AG12471" s="14"/>
    </row>
    <row r="12472" s="11" customFormat="1" spans="1:33">
      <c r="A12472" s="4"/>
      <c r="B12472" s="4"/>
      <c r="C12472" s="4"/>
      <c r="D12472" s="4"/>
      <c r="E12472" s="4"/>
      <c r="F12472" s="4"/>
      <c r="G12472" s="4"/>
      <c r="H12472" s="4"/>
      <c r="I12472" s="4"/>
      <c r="J12472" s="4"/>
      <c r="K12472" s="4"/>
      <c r="L12472" s="4"/>
      <c r="M12472" s="4"/>
      <c r="N12472" s="4"/>
      <c r="O12472" s="4"/>
      <c r="P12472" s="4"/>
      <c r="Q12472" s="4"/>
      <c r="R12472" s="4"/>
      <c r="S12472" s="4"/>
      <c r="T12472" s="4"/>
      <c r="U12472" s="4"/>
      <c r="V12472" s="4"/>
      <c r="W12472" s="4"/>
      <c r="X12472" s="4"/>
      <c r="Y12472" s="4"/>
      <c r="Z12472" s="4"/>
      <c r="AA12472" s="4"/>
      <c r="AB12472" s="4"/>
      <c r="AC12472" s="4"/>
      <c r="AD12472" s="4"/>
      <c r="AE12472" s="4"/>
      <c r="AF12472" s="4"/>
      <c r="AG12472" s="14"/>
    </row>
    <row r="12473" s="11" customFormat="1" spans="1:33">
      <c r="A12473" s="4"/>
      <c r="B12473" s="4"/>
      <c r="C12473" s="4"/>
      <c r="D12473" s="4"/>
      <c r="E12473" s="4"/>
      <c r="F12473" s="4"/>
      <c r="G12473" s="4"/>
      <c r="H12473" s="4"/>
      <c r="I12473" s="4"/>
      <c r="J12473" s="4"/>
      <c r="K12473" s="4"/>
      <c r="L12473" s="4"/>
      <c r="M12473" s="4"/>
      <c r="N12473" s="4"/>
      <c r="O12473" s="4"/>
      <c r="P12473" s="4"/>
      <c r="Q12473" s="4"/>
      <c r="R12473" s="4"/>
      <c r="S12473" s="4"/>
      <c r="T12473" s="4"/>
      <c r="U12473" s="4"/>
      <c r="V12473" s="4"/>
      <c r="W12473" s="4"/>
      <c r="X12473" s="4"/>
      <c r="Y12473" s="4"/>
      <c r="Z12473" s="4"/>
      <c r="AA12473" s="4"/>
      <c r="AB12473" s="4"/>
      <c r="AC12473" s="4"/>
      <c r="AD12473" s="4"/>
      <c r="AE12473" s="4"/>
      <c r="AF12473" s="4"/>
      <c r="AG12473" s="14"/>
    </row>
    <row r="12474" s="11" customFormat="1" spans="1:33">
      <c r="A12474" s="4"/>
      <c r="B12474" s="4"/>
      <c r="C12474" s="4"/>
      <c r="D12474" s="4"/>
      <c r="E12474" s="4"/>
      <c r="F12474" s="4"/>
      <c r="G12474" s="4"/>
      <c r="H12474" s="4"/>
      <c r="I12474" s="4"/>
      <c r="J12474" s="4"/>
      <c r="K12474" s="4"/>
      <c r="L12474" s="4"/>
      <c r="M12474" s="4"/>
      <c r="N12474" s="4"/>
      <c r="O12474" s="4"/>
      <c r="P12474" s="4"/>
      <c r="Q12474" s="4"/>
      <c r="R12474" s="4"/>
      <c r="S12474" s="4"/>
      <c r="T12474" s="4"/>
      <c r="U12474" s="4"/>
      <c r="V12474" s="4"/>
      <c r="W12474" s="4"/>
      <c r="X12474" s="4"/>
      <c r="Y12474" s="4"/>
      <c r="Z12474" s="4"/>
      <c r="AA12474" s="4"/>
      <c r="AB12474" s="4"/>
      <c r="AC12474" s="4"/>
      <c r="AD12474" s="4"/>
      <c r="AE12474" s="4"/>
      <c r="AF12474" s="4"/>
      <c r="AG12474" s="14"/>
    </row>
    <row r="12475" s="11" customFormat="1" spans="1:33">
      <c r="A12475" s="4"/>
      <c r="B12475" s="4"/>
      <c r="C12475" s="4"/>
      <c r="D12475" s="4"/>
      <c r="E12475" s="4"/>
      <c r="F12475" s="4"/>
      <c r="G12475" s="4"/>
      <c r="H12475" s="4"/>
      <c r="I12475" s="4"/>
      <c r="J12475" s="4"/>
      <c r="K12475" s="4"/>
      <c r="L12475" s="4"/>
      <c r="M12475" s="4"/>
      <c r="N12475" s="4"/>
      <c r="O12475" s="4"/>
      <c r="P12475" s="4"/>
      <c r="Q12475" s="4"/>
      <c r="R12475" s="4"/>
      <c r="S12475" s="4"/>
      <c r="T12475" s="4"/>
      <c r="U12475" s="4"/>
      <c r="V12475" s="4"/>
      <c r="W12475" s="4"/>
      <c r="X12475" s="4"/>
      <c r="Y12475" s="4"/>
      <c r="Z12475" s="4"/>
      <c r="AA12475" s="4"/>
      <c r="AB12475" s="4"/>
      <c r="AC12475" s="4"/>
      <c r="AD12475" s="4"/>
      <c r="AE12475" s="4"/>
      <c r="AF12475" s="4"/>
      <c r="AG12475" s="14"/>
    </row>
    <row r="12476" s="11" customFormat="1" spans="1:33">
      <c r="A12476" s="4"/>
      <c r="B12476" s="4"/>
      <c r="C12476" s="4"/>
      <c r="D12476" s="4"/>
      <c r="E12476" s="4"/>
      <c r="F12476" s="4"/>
      <c r="G12476" s="4"/>
      <c r="H12476" s="4"/>
      <c r="I12476" s="4"/>
      <c r="J12476" s="4"/>
      <c r="K12476" s="4"/>
      <c r="L12476" s="4"/>
      <c r="M12476" s="4"/>
      <c r="N12476" s="4"/>
      <c r="O12476" s="4"/>
      <c r="P12476" s="4"/>
      <c r="Q12476" s="4"/>
      <c r="R12476" s="4"/>
      <c r="S12476" s="4"/>
      <c r="T12476" s="4"/>
      <c r="U12476" s="4"/>
      <c r="V12476" s="4"/>
      <c r="W12476" s="4"/>
      <c r="X12476" s="4"/>
      <c r="Y12476" s="4"/>
      <c r="Z12476" s="4"/>
      <c r="AA12476" s="4"/>
      <c r="AB12476" s="4"/>
      <c r="AC12476" s="4"/>
      <c r="AD12476" s="4"/>
      <c r="AE12476" s="4"/>
      <c r="AF12476" s="4"/>
      <c r="AG12476" s="14"/>
    </row>
    <row r="12477" s="11" customFormat="1" spans="1:33">
      <c r="A12477" s="4"/>
      <c r="B12477" s="4"/>
      <c r="C12477" s="4"/>
      <c r="D12477" s="4"/>
      <c r="E12477" s="4"/>
      <c r="F12477" s="4"/>
      <c r="G12477" s="4"/>
      <c r="H12477" s="4"/>
      <c r="I12477" s="4"/>
      <c r="J12477" s="4"/>
      <c r="K12477" s="4"/>
      <c r="L12477" s="4"/>
      <c r="M12477" s="4"/>
      <c r="N12477" s="4"/>
      <c r="O12477" s="4"/>
      <c r="P12477" s="4"/>
      <c r="Q12477" s="4"/>
      <c r="R12477" s="4"/>
      <c r="S12477" s="4"/>
      <c r="T12477" s="4"/>
      <c r="U12477" s="4"/>
      <c r="V12477" s="4"/>
      <c r="W12477" s="4"/>
      <c r="X12477" s="4"/>
      <c r="Y12477" s="4"/>
      <c r="Z12477" s="4"/>
      <c r="AA12477" s="4"/>
      <c r="AB12477" s="4"/>
      <c r="AC12477" s="4"/>
      <c r="AD12477" s="4"/>
      <c r="AE12477" s="4"/>
      <c r="AF12477" s="4"/>
      <c r="AG12477" s="14"/>
    </row>
    <row r="12478" s="11" customFormat="1" spans="1:33">
      <c r="A12478" s="4"/>
      <c r="B12478" s="4"/>
      <c r="C12478" s="4"/>
      <c r="D12478" s="4"/>
      <c r="E12478" s="4"/>
      <c r="F12478" s="4"/>
      <c r="G12478" s="4"/>
      <c r="H12478" s="4"/>
      <c r="I12478" s="4"/>
      <c r="J12478" s="4"/>
      <c r="K12478" s="4"/>
      <c r="L12478" s="4"/>
      <c r="M12478" s="4"/>
      <c r="N12478" s="4"/>
      <c r="O12478" s="4"/>
      <c r="P12478" s="4"/>
      <c r="Q12478" s="4"/>
      <c r="R12478" s="4"/>
      <c r="S12478" s="4"/>
      <c r="T12478" s="4"/>
      <c r="U12478" s="4"/>
      <c r="V12478" s="4"/>
      <c r="W12478" s="4"/>
      <c r="X12478" s="4"/>
      <c r="Y12478" s="4"/>
      <c r="Z12478" s="4"/>
      <c r="AA12478" s="4"/>
      <c r="AB12478" s="4"/>
      <c r="AC12478" s="4"/>
      <c r="AD12478" s="4"/>
      <c r="AE12478" s="4"/>
      <c r="AF12478" s="4"/>
      <c r="AG12478" s="14"/>
    </row>
    <row r="12479" s="11" customFormat="1" spans="1:33">
      <c r="A12479" s="4"/>
      <c r="B12479" s="4"/>
      <c r="C12479" s="4"/>
      <c r="D12479" s="4"/>
      <c r="E12479" s="4"/>
      <c r="F12479" s="4"/>
      <c r="G12479" s="4"/>
      <c r="H12479" s="4"/>
      <c r="I12479" s="4"/>
      <c r="J12479" s="4"/>
      <c r="K12479" s="4"/>
      <c r="L12479" s="4"/>
      <c r="M12479" s="4"/>
      <c r="N12479" s="4"/>
      <c r="O12479" s="4"/>
      <c r="P12479" s="4"/>
      <c r="Q12479" s="4"/>
      <c r="R12479" s="4"/>
      <c r="S12479" s="4"/>
      <c r="T12479" s="4"/>
      <c r="U12479" s="4"/>
      <c r="V12479" s="4"/>
      <c r="W12479" s="4"/>
      <c r="X12479" s="4"/>
      <c r="Y12479" s="4"/>
      <c r="Z12479" s="4"/>
      <c r="AA12479" s="4"/>
      <c r="AB12479" s="4"/>
      <c r="AC12479" s="4"/>
      <c r="AD12479" s="4"/>
      <c r="AE12479" s="4"/>
      <c r="AF12479" s="4"/>
      <c r="AG12479" s="14"/>
    </row>
    <row r="12480" s="11" customFormat="1" spans="1:33">
      <c r="A12480" s="4"/>
      <c r="B12480" s="4"/>
      <c r="C12480" s="4"/>
      <c r="D12480" s="4"/>
      <c r="E12480" s="4"/>
      <c r="F12480" s="4"/>
      <c r="G12480" s="4"/>
      <c r="H12480" s="4"/>
      <c r="I12480" s="4"/>
      <c r="J12480" s="4"/>
      <c r="K12480" s="4"/>
      <c r="L12480" s="4"/>
      <c r="M12480" s="4"/>
      <c r="N12480" s="4"/>
      <c r="O12480" s="4"/>
      <c r="P12480" s="4"/>
      <c r="Q12480" s="4"/>
      <c r="R12480" s="4"/>
      <c r="S12480" s="4"/>
      <c r="T12480" s="4"/>
      <c r="U12480" s="4"/>
      <c r="V12480" s="4"/>
      <c r="W12480" s="4"/>
      <c r="X12480" s="4"/>
      <c r="Y12480" s="4"/>
      <c r="Z12480" s="4"/>
      <c r="AA12480" s="4"/>
      <c r="AB12480" s="4"/>
      <c r="AC12480" s="4"/>
      <c r="AD12480" s="4"/>
      <c r="AE12480" s="4"/>
      <c r="AF12480" s="4"/>
      <c r="AG12480" s="14"/>
    </row>
    <row r="12481" s="11" customFormat="1" spans="1:33">
      <c r="A12481" s="4"/>
      <c r="B12481" s="4"/>
      <c r="C12481" s="4"/>
      <c r="D12481" s="4"/>
      <c r="E12481" s="4"/>
      <c r="F12481" s="4"/>
      <c r="G12481" s="4"/>
      <c r="H12481" s="4"/>
      <c r="I12481" s="4"/>
      <c r="J12481" s="4"/>
      <c r="K12481" s="4"/>
      <c r="L12481" s="4"/>
      <c r="M12481" s="4"/>
      <c r="N12481" s="4"/>
      <c r="O12481" s="4"/>
      <c r="P12481" s="4"/>
      <c r="Q12481" s="4"/>
      <c r="R12481" s="4"/>
      <c r="S12481" s="4"/>
      <c r="T12481" s="4"/>
      <c r="U12481" s="4"/>
      <c r="V12481" s="4"/>
      <c r="W12481" s="4"/>
      <c r="X12481" s="4"/>
      <c r="Y12481" s="4"/>
      <c r="Z12481" s="4"/>
      <c r="AA12481" s="4"/>
      <c r="AB12481" s="4"/>
      <c r="AC12481" s="4"/>
      <c r="AD12481" s="4"/>
      <c r="AE12481" s="4"/>
      <c r="AF12481" s="4"/>
      <c r="AG12481" s="14"/>
    </row>
    <row r="12482" s="11" customFormat="1" spans="1:33">
      <c r="A12482" s="4"/>
      <c r="B12482" s="4"/>
      <c r="C12482" s="4"/>
      <c r="D12482" s="4"/>
      <c r="E12482" s="4"/>
      <c r="F12482" s="4"/>
      <c r="G12482" s="4"/>
      <c r="H12482" s="4"/>
      <c r="I12482" s="4"/>
      <c r="J12482" s="4"/>
      <c r="K12482" s="4"/>
      <c r="L12482" s="4"/>
      <c r="M12482" s="4"/>
      <c r="N12482" s="4"/>
      <c r="O12482" s="4"/>
      <c r="P12482" s="4"/>
      <c r="Q12482" s="4"/>
      <c r="R12482" s="4"/>
      <c r="S12482" s="4"/>
      <c r="T12482" s="4"/>
      <c r="U12482" s="4"/>
      <c r="V12482" s="4"/>
      <c r="W12482" s="4"/>
      <c r="X12482" s="4"/>
      <c r="Y12482" s="4"/>
      <c r="Z12482" s="4"/>
      <c r="AA12482" s="4"/>
      <c r="AB12482" s="4"/>
      <c r="AC12482" s="4"/>
      <c r="AD12482" s="4"/>
      <c r="AE12482" s="4"/>
      <c r="AF12482" s="4"/>
      <c r="AG12482" s="14"/>
    </row>
    <row r="12483" s="11" customFormat="1" spans="1:33">
      <c r="A12483" s="4"/>
      <c r="B12483" s="4"/>
      <c r="C12483" s="4"/>
      <c r="D12483" s="4"/>
      <c r="E12483" s="4"/>
      <c r="F12483" s="4"/>
      <c r="G12483" s="4"/>
      <c r="H12483" s="4"/>
      <c r="I12483" s="4"/>
      <c r="J12483" s="4"/>
      <c r="K12483" s="4"/>
      <c r="L12483" s="4"/>
      <c r="M12483" s="4"/>
      <c r="N12483" s="4"/>
      <c r="O12483" s="4"/>
      <c r="P12483" s="4"/>
      <c r="Q12483" s="4"/>
      <c r="R12483" s="4"/>
      <c r="S12483" s="4"/>
      <c r="T12483" s="4"/>
      <c r="U12483" s="4"/>
      <c r="V12483" s="4"/>
      <c r="W12483" s="4"/>
      <c r="X12483" s="4"/>
      <c r="Y12483" s="4"/>
      <c r="Z12483" s="4"/>
      <c r="AA12483" s="4"/>
      <c r="AB12483" s="4"/>
      <c r="AC12483" s="4"/>
      <c r="AD12483" s="4"/>
      <c r="AE12483" s="4"/>
      <c r="AF12483" s="4"/>
      <c r="AG12483" s="14"/>
    </row>
    <row r="12484" s="11" customFormat="1" spans="1:33">
      <c r="A12484" s="4"/>
      <c r="B12484" s="4"/>
      <c r="C12484" s="4"/>
      <c r="D12484" s="4"/>
      <c r="E12484" s="4"/>
      <c r="F12484" s="4"/>
      <c r="G12484" s="4"/>
      <c r="H12484" s="4"/>
      <c r="I12484" s="4"/>
      <c r="J12484" s="4"/>
      <c r="K12484" s="4"/>
      <c r="L12484" s="4"/>
      <c r="M12484" s="4"/>
      <c r="N12484" s="4"/>
      <c r="O12484" s="4"/>
      <c r="P12484" s="4"/>
      <c r="Q12484" s="4"/>
      <c r="R12484" s="4"/>
      <c r="S12484" s="4"/>
      <c r="T12484" s="4"/>
      <c r="U12484" s="4"/>
      <c r="V12484" s="4"/>
      <c r="W12484" s="4"/>
      <c r="X12484" s="4"/>
      <c r="Y12484" s="4"/>
      <c r="Z12484" s="4"/>
      <c r="AA12484" s="4"/>
      <c r="AB12484" s="4"/>
      <c r="AC12484" s="4"/>
      <c r="AD12484" s="4"/>
      <c r="AE12484" s="4"/>
      <c r="AF12484" s="4"/>
      <c r="AG12484" s="14"/>
    </row>
    <row r="12485" s="11" customFormat="1" spans="1:33">
      <c r="A12485" s="4"/>
      <c r="B12485" s="4"/>
      <c r="C12485" s="4"/>
      <c r="D12485" s="4"/>
      <c r="E12485" s="4"/>
      <c r="F12485" s="4"/>
      <c r="G12485" s="4"/>
      <c r="H12485" s="4"/>
      <c r="I12485" s="4"/>
      <c r="J12485" s="4"/>
      <c r="K12485" s="4"/>
      <c r="L12485" s="4"/>
      <c r="M12485" s="4"/>
      <c r="N12485" s="4"/>
      <c r="O12485" s="4"/>
      <c r="P12485" s="4"/>
      <c r="Q12485" s="4"/>
      <c r="R12485" s="4"/>
      <c r="S12485" s="4"/>
      <c r="T12485" s="4"/>
      <c r="U12485" s="4"/>
      <c r="V12485" s="4"/>
      <c r="W12485" s="4"/>
      <c r="X12485" s="4"/>
      <c r="Y12485" s="4"/>
      <c r="Z12485" s="4"/>
      <c r="AA12485" s="4"/>
      <c r="AB12485" s="4"/>
      <c r="AC12485" s="4"/>
      <c r="AD12485" s="4"/>
      <c r="AE12485" s="4"/>
      <c r="AF12485" s="4"/>
      <c r="AG12485" s="14"/>
    </row>
    <row r="12486" s="11" customFormat="1" spans="1:33">
      <c r="A12486" s="4"/>
      <c r="B12486" s="4"/>
      <c r="C12486" s="4"/>
      <c r="D12486" s="4"/>
      <c r="E12486" s="4"/>
      <c r="F12486" s="4"/>
      <c r="G12486" s="4"/>
      <c r="H12486" s="4"/>
      <c r="I12486" s="4"/>
      <c r="J12486" s="4"/>
      <c r="K12486" s="4"/>
      <c r="L12486" s="4"/>
      <c r="M12486" s="4"/>
      <c r="N12486" s="4"/>
      <c r="O12486" s="4"/>
      <c r="P12486" s="4"/>
      <c r="Q12486" s="4"/>
      <c r="R12486" s="4"/>
      <c r="S12486" s="4"/>
      <c r="T12486" s="4"/>
      <c r="U12486" s="4"/>
      <c r="V12486" s="4"/>
      <c r="W12486" s="4"/>
      <c r="X12486" s="4"/>
      <c r="Y12486" s="4"/>
      <c r="Z12486" s="4"/>
      <c r="AA12486" s="4"/>
      <c r="AB12486" s="4"/>
      <c r="AC12486" s="4"/>
      <c r="AD12486" s="4"/>
      <c r="AE12486" s="4"/>
      <c r="AF12486" s="4"/>
      <c r="AG12486" s="14"/>
    </row>
    <row r="12487" s="11" customFormat="1" spans="1:33">
      <c r="A12487" s="4"/>
      <c r="B12487" s="4"/>
      <c r="C12487" s="4"/>
      <c r="D12487" s="4"/>
      <c r="E12487" s="4"/>
      <c r="F12487" s="4"/>
      <c r="G12487" s="4"/>
      <c r="H12487" s="4"/>
      <c r="I12487" s="4"/>
      <c r="J12487" s="4"/>
      <c r="K12487" s="4"/>
      <c r="L12487" s="4"/>
      <c r="M12487" s="4"/>
      <c r="N12487" s="4"/>
      <c r="O12487" s="4"/>
      <c r="P12487" s="4"/>
      <c r="Q12487" s="4"/>
      <c r="R12487" s="4"/>
      <c r="S12487" s="4"/>
      <c r="T12487" s="4"/>
      <c r="U12487" s="4"/>
      <c r="V12487" s="4"/>
      <c r="W12487" s="4"/>
      <c r="X12487" s="4"/>
      <c r="Y12487" s="4"/>
      <c r="Z12487" s="4"/>
      <c r="AA12487" s="4"/>
      <c r="AB12487" s="4"/>
      <c r="AC12487" s="4"/>
      <c r="AD12487" s="4"/>
      <c r="AE12487" s="4"/>
      <c r="AF12487" s="4"/>
      <c r="AG12487" s="14"/>
    </row>
    <row r="12488" s="11" customFormat="1" spans="1:33">
      <c r="A12488" s="4"/>
      <c r="B12488" s="4"/>
      <c r="C12488" s="4"/>
      <c r="D12488" s="4"/>
      <c r="E12488" s="4"/>
      <c r="F12488" s="4"/>
      <c r="G12488" s="4"/>
      <c r="H12488" s="4"/>
      <c r="I12488" s="4"/>
      <c r="J12488" s="4"/>
      <c r="K12488" s="4"/>
      <c r="L12488" s="4"/>
      <c r="M12488" s="4"/>
      <c r="N12488" s="4"/>
      <c r="O12488" s="4"/>
      <c r="P12488" s="4"/>
      <c r="Q12488" s="4"/>
      <c r="R12488" s="4"/>
      <c r="S12488" s="4"/>
      <c r="T12488" s="4"/>
      <c r="U12488" s="4"/>
      <c r="V12488" s="4"/>
      <c r="W12488" s="4"/>
      <c r="X12488" s="4"/>
      <c r="Y12488" s="4"/>
      <c r="Z12488" s="4"/>
      <c r="AA12488" s="4"/>
      <c r="AB12488" s="4"/>
      <c r="AC12488" s="4"/>
      <c r="AD12488" s="4"/>
      <c r="AE12488" s="4"/>
      <c r="AF12488" s="4"/>
      <c r="AG12488" s="14"/>
    </row>
    <row r="12489" s="11" customFormat="1" spans="1:33">
      <c r="A12489" s="4"/>
      <c r="B12489" s="4"/>
      <c r="C12489" s="4"/>
      <c r="D12489" s="4"/>
      <c r="E12489" s="4"/>
      <c r="F12489" s="4"/>
      <c r="G12489" s="4"/>
      <c r="H12489" s="4"/>
      <c r="I12489" s="4"/>
      <c r="J12489" s="4"/>
      <c r="K12489" s="4"/>
      <c r="L12489" s="4"/>
      <c r="M12489" s="4"/>
      <c r="N12489" s="4"/>
      <c r="O12489" s="4"/>
      <c r="P12489" s="4"/>
      <c r="Q12489" s="4"/>
      <c r="R12489" s="4"/>
      <c r="S12489" s="4"/>
      <c r="T12489" s="4"/>
      <c r="U12489" s="4"/>
      <c r="V12489" s="4"/>
      <c r="W12489" s="4"/>
      <c r="X12489" s="4"/>
      <c r="Y12489" s="4"/>
      <c r="Z12489" s="4"/>
      <c r="AA12489" s="4"/>
      <c r="AB12489" s="4"/>
      <c r="AC12489" s="4"/>
      <c r="AD12489" s="4"/>
      <c r="AE12489" s="4"/>
      <c r="AF12489" s="4"/>
      <c r="AG12489" s="14"/>
    </row>
    <row r="12490" s="11" customFormat="1" spans="1:33">
      <c r="A12490" s="4"/>
      <c r="B12490" s="4"/>
      <c r="C12490" s="4"/>
      <c r="D12490" s="4"/>
      <c r="E12490" s="4"/>
      <c r="F12490" s="4"/>
      <c r="G12490" s="4"/>
      <c r="H12490" s="4"/>
      <c r="I12490" s="4"/>
      <c r="J12490" s="4"/>
      <c r="K12490" s="4"/>
      <c r="L12490" s="4"/>
      <c r="M12490" s="4"/>
      <c r="N12490" s="4"/>
      <c r="O12490" s="4"/>
      <c r="P12490" s="4"/>
      <c r="Q12490" s="4"/>
      <c r="R12490" s="4"/>
      <c r="S12490" s="4"/>
      <c r="T12490" s="4"/>
      <c r="U12490" s="4"/>
      <c r="V12490" s="4"/>
      <c r="W12490" s="4"/>
      <c r="X12490" s="4"/>
      <c r="Y12490" s="4"/>
      <c r="Z12490" s="4"/>
      <c r="AA12490" s="4"/>
      <c r="AB12490" s="4"/>
      <c r="AC12490" s="4"/>
      <c r="AD12490" s="4"/>
      <c r="AE12490" s="4"/>
      <c r="AF12490" s="4"/>
      <c r="AG12490" s="14"/>
    </row>
    <row r="12491" s="11" customFormat="1" spans="1:33">
      <c r="A12491" s="4"/>
      <c r="B12491" s="4"/>
      <c r="C12491" s="4"/>
      <c r="D12491" s="4"/>
      <c r="E12491" s="4"/>
      <c r="F12491" s="4"/>
      <c r="G12491" s="4"/>
      <c r="H12491" s="4"/>
      <c r="I12491" s="4"/>
      <c r="J12491" s="4"/>
      <c r="K12491" s="4"/>
      <c r="L12491" s="4"/>
      <c r="M12491" s="4"/>
      <c r="N12491" s="4"/>
      <c r="O12491" s="4"/>
      <c r="P12491" s="4"/>
      <c r="Q12491" s="4"/>
      <c r="R12491" s="4"/>
      <c r="S12491" s="4"/>
      <c r="T12491" s="4"/>
      <c r="U12491" s="4"/>
      <c r="V12491" s="4"/>
      <c r="W12491" s="4"/>
      <c r="X12491" s="4"/>
      <c r="Y12491" s="4"/>
      <c r="Z12491" s="4"/>
      <c r="AA12491" s="4"/>
      <c r="AB12491" s="4"/>
      <c r="AC12491" s="4"/>
      <c r="AD12491" s="4"/>
      <c r="AE12491" s="4"/>
      <c r="AF12491" s="4"/>
      <c r="AG12491" s="14"/>
    </row>
    <row r="12492" s="11" customFormat="1" spans="1:33">
      <c r="A12492" s="4"/>
      <c r="B12492" s="4"/>
      <c r="C12492" s="4"/>
      <c r="D12492" s="4"/>
      <c r="E12492" s="4"/>
      <c r="F12492" s="4"/>
      <c r="G12492" s="4"/>
      <c r="H12492" s="4"/>
      <c r="I12492" s="4"/>
      <c r="J12492" s="4"/>
      <c r="K12492" s="4"/>
      <c r="L12492" s="4"/>
      <c r="M12492" s="4"/>
      <c r="N12492" s="4"/>
      <c r="O12492" s="4"/>
      <c r="P12492" s="4"/>
      <c r="Q12492" s="4"/>
      <c r="R12492" s="4"/>
      <c r="S12492" s="4"/>
      <c r="T12492" s="4"/>
      <c r="U12492" s="4"/>
      <c r="V12492" s="4"/>
      <c r="W12492" s="4"/>
      <c r="X12492" s="4"/>
      <c r="Y12492" s="4"/>
      <c r="Z12492" s="4"/>
      <c r="AA12492" s="4"/>
      <c r="AB12492" s="4"/>
      <c r="AC12492" s="4"/>
      <c r="AD12492" s="4"/>
      <c r="AE12492" s="4"/>
      <c r="AF12492" s="4"/>
      <c r="AG12492" s="14"/>
    </row>
    <row r="12493" s="11" customFormat="1" spans="1:33">
      <c r="A12493" s="4"/>
      <c r="B12493" s="4"/>
      <c r="C12493" s="4"/>
      <c r="D12493" s="4"/>
      <c r="E12493" s="4"/>
      <c r="F12493" s="4"/>
      <c r="G12493" s="4"/>
      <c r="H12493" s="4"/>
      <c r="I12493" s="4"/>
      <c r="J12493" s="4"/>
      <c r="K12493" s="4"/>
      <c r="L12493" s="4"/>
      <c r="M12493" s="4"/>
      <c r="N12493" s="4"/>
      <c r="O12493" s="4"/>
      <c r="P12493" s="4"/>
      <c r="Q12493" s="4"/>
      <c r="R12493" s="4"/>
      <c r="S12493" s="4"/>
      <c r="T12493" s="4"/>
      <c r="U12493" s="4"/>
      <c r="V12493" s="4"/>
      <c r="W12493" s="4"/>
      <c r="X12493" s="4"/>
      <c r="Y12493" s="4"/>
      <c r="Z12493" s="4"/>
      <c r="AA12493" s="4"/>
      <c r="AB12493" s="4"/>
      <c r="AC12493" s="4"/>
      <c r="AD12493" s="4"/>
      <c r="AE12493" s="4"/>
      <c r="AF12493" s="4"/>
      <c r="AG12493" s="14"/>
    </row>
    <row r="12494" s="11" customFormat="1" spans="1:33">
      <c r="A12494" s="4"/>
      <c r="B12494" s="4"/>
      <c r="C12494" s="4"/>
      <c r="D12494" s="4"/>
      <c r="E12494" s="4"/>
      <c r="F12494" s="4"/>
      <c r="G12494" s="4"/>
      <c r="H12494" s="4"/>
      <c r="I12494" s="4"/>
      <c r="J12494" s="4"/>
      <c r="K12494" s="4"/>
      <c r="L12494" s="4"/>
      <c r="M12494" s="4"/>
      <c r="N12494" s="4"/>
      <c r="O12494" s="4"/>
      <c r="P12494" s="4"/>
      <c r="Q12494" s="4"/>
      <c r="R12494" s="4"/>
      <c r="S12494" s="4"/>
      <c r="T12494" s="4"/>
      <c r="U12494" s="4"/>
      <c r="V12494" s="4"/>
      <c r="W12494" s="4"/>
      <c r="X12494" s="4"/>
      <c r="Y12494" s="4"/>
      <c r="Z12494" s="4"/>
      <c r="AA12494" s="4"/>
      <c r="AB12494" s="4"/>
      <c r="AC12494" s="4"/>
      <c r="AD12494" s="4"/>
      <c r="AE12494" s="4"/>
      <c r="AF12494" s="4"/>
      <c r="AG12494" s="14"/>
    </row>
    <row r="12495" s="11" customFormat="1" spans="1:33">
      <c r="A12495" s="4"/>
      <c r="B12495" s="4"/>
      <c r="C12495" s="4"/>
      <c r="D12495" s="4"/>
      <c r="E12495" s="4"/>
      <c r="F12495" s="4"/>
      <c r="G12495" s="4"/>
      <c r="H12495" s="4"/>
      <c r="I12495" s="4"/>
      <c r="J12495" s="4"/>
      <c r="K12495" s="4"/>
      <c r="L12495" s="4"/>
      <c r="M12495" s="4"/>
      <c r="N12495" s="4"/>
      <c r="O12495" s="4"/>
      <c r="P12495" s="4"/>
      <c r="Q12495" s="4"/>
      <c r="R12495" s="4"/>
      <c r="S12495" s="4"/>
      <c r="T12495" s="4"/>
      <c r="U12495" s="4"/>
      <c r="V12495" s="4"/>
      <c r="W12495" s="4"/>
      <c r="X12495" s="4"/>
      <c r="Y12495" s="4"/>
      <c r="Z12495" s="4"/>
      <c r="AA12495" s="4"/>
      <c r="AB12495" s="4"/>
      <c r="AC12495" s="4"/>
      <c r="AD12495" s="4"/>
      <c r="AE12495" s="4"/>
      <c r="AF12495" s="4"/>
      <c r="AG12495" s="14"/>
    </row>
    <row r="12496" s="11" customFormat="1" spans="1:33">
      <c r="A12496" s="4"/>
      <c r="B12496" s="4"/>
      <c r="C12496" s="4"/>
      <c r="D12496" s="4"/>
      <c r="E12496" s="4"/>
      <c r="F12496" s="4"/>
      <c r="G12496" s="4"/>
      <c r="H12496" s="4"/>
      <c r="I12496" s="4"/>
      <c r="J12496" s="4"/>
      <c r="K12496" s="4"/>
      <c r="L12496" s="4"/>
      <c r="M12496" s="4"/>
      <c r="N12496" s="4"/>
      <c r="O12496" s="4"/>
      <c r="P12496" s="4"/>
      <c r="Q12496" s="4"/>
      <c r="R12496" s="4"/>
      <c r="S12496" s="4"/>
      <c r="T12496" s="4"/>
      <c r="U12496" s="4"/>
      <c r="V12496" s="4"/>
      <c r="W12496" s="4"/>
      <c r="X12496" s="4"/>
      <c r="Y12496" s="4"/>
      <c r="Z12496" s="4"/>
      <c r="AA12496" s="4"/>
      <c r="AB12496" s="4"/>
      <c r="AC12496" s="4"/>
      <c r="AD12496" s="4"/>
      <c r="AE12496" s="4"/>
      <c r="AF12496" s="4"/>
      <c r="AG12496" s="14"/>
    </row>
    <row r="12497" s="11" customFormat="1" spans="1:33">
      <c r="A12497" s="4"/>
      <c r="B12497" s="4"/>
      <c r="C12497" s="4"/>
      <c r="D12497" s="4"/>
      <c r="E12497" s="4"/>
      <c r="F12497" s="4"/>
      <c r="G12497" s="4"/>
      <c r="H12497" s="4"/>
      <c r="I12497" s="4"/>
      <c r="J12497" s="4"/>
      <c r="K12497" s="4"/>
      <c r="L12497" s="4"/>
      <c r="M12497" s="4"/>
      <c r="N12497" s="4"/>
      <c r="O12497" s="4"/>
      <c r="P12497" s="4"/>
      <c r="Q12497" s="4"/>
      <c r="R12497" s="4"/>
      <c r="S12497" s="4"/>
      <c r="T12497" s="4"/>
      <c r="U12497" s="4"/>
      <c r="V12497" s="4"/>
      <c r="W12497" s="4"/>
      <c r="X12497" s="4"/>
      <c r="Y12497" s="4"/>
      <c r="Z12497" s="4"/>
      <c r="AA12497" s="4"/>
      <c r="AB12497" s="4"/>
      <c r="AC12497" s="4"/>
      <c r="AD12497" s="4"/>
      <c r="AE12497" s="4"/>
      <c r="AF12497" s="4"/>
      <c r="AG12497" s="14"/>
    </row>
    <row r="12498" s="11" customFormat="1" spans="1:33">
      <c r="A12498" s="4"/>
      <c r="B12498" s="4"/>
      <c r="C12498" s="4"/>
      <c r="D12498" s="4"/>
      <c r="E12498" s="4"/>
      <c r="F12498" s="4"/>
      <c r="G12498" s="4"/>
      <c r="H12498" s="4"/>
      <c r="I12498" s="4"/>
      <c r="J12498" s="4"/>
      <c r="K12498" s="4"/>
      <c r="L12498" s="4"/>
      <c r="M12498" s="4"/>
      <c r="N12498" s="4"/>
      <c r="O12498" s="4"/>
      <c r="P12498" s="4"/>
      <c r="Q12498" s="4"/>
      <c r="R12498" s="4"/>
      <c r="S12498" s="4"/>
      <c r="T12498" s="4"/>
      <c r="U12498" s="4"/>
      <c r="V12498" s="4"/>
      <c r="W12498" s="4"/>
      <c r="X12498" s="4"/>
      <c r="Y12498" s="4"/>
      <c r="Z12498" s="4"/>
      <c r="AA12498" s="4"/>
      <c r="AB12498" s="4"/>
      <c r="AC12498" s="4"/>
      <c r="AD12498" s="4"/>
      <c r="AE12498" s="4"/>
      <c r="AF12498" s="4"/>
      <c r="AG12498" s="14"/>
    </row>
    <row r="12499" s="11" customFormat="1" spans="1:33">
      <c r="A12499" s="4"/>
      <c r="B12499" s="4"/>
      <c r="C12499" s="4"/>
      <c r="D12499" s="4"/>
      <c r="E12499" s="4"/>
      <c r="F12499" s="4"/>
      <c r="G12499" s="4"/>
      <c r="H12499" s="4"/>
      <c r="I12499" s="4"/>
      <c r="J12499" s="4"/>
      <c r="K12499" s="4"/>
      <c r="L12499" s="4"/>
      <c r="M12499" s="4"/>
      <c r="N12499" s="4"/>
      <c r="O12499" s="4"/>
      <c r="P12499" s="4"/>
      <c r="Q12499" s="4"/>
      <c r="R12499" s="4"/>
      <c r="S12499" s="4"/>
      <c r="T12499" s="4"/>
      <c r="U12499" s="4"/>
      <c r="V12499" s="4"/>
      <c r="W12499" s="4"/>
      <c r="X12499" s="4"/>
      <c r="Y12499" s="4"/>
      <c r="Z12499" s="4"/>
      <c r="AA12499" s="4"/>
      <c r="AB12499" s="4"/>
      <c r="AC12499" s="4"/>
      <c r="AD12499" s="4"/>
      <c r="AE12499" s="4"/>
      <c r="AF12499" s="4"/>
      <c r="AG12499" s="14"/>
    </row>
    <row r="12500" s="11" customFormat="1" spans="1:33">
      <c r="A12500" s="4"/>
      <c r="B12500" s="4"/>
      <c r="C12500" s="4"/>
      <c r="D12500" s="4"/>
      <c r="E12500" s="4"/>
      <c r="F12500" s="4"/>
      <c r="G12500" s="4"/>
      <c r="H12500" s="4"/>
      <c r="I12500" s="4"/>
      <c r="J12500" s="4"/>
      <c r="K12500" s="4"/>
      <c r="L12500" s="4"/>
      <c r="M12500" s="4"/>
      <c r="N12500" s="4"/>
      <c r="O12500" s="4"/>
      <c r="P12500" s="4"/>
      <c r="Q12500" s="4"/>
      <c r="R12500" s="4"/>
      <c r="S12500" s="4"/>
      <c r="T12500" s="4"/>
      <c r="U12500" s="4"/>
      <c r="V12500" s="4"/>
      <c r="W12500" s="4"/>
      <c r="X12500" s="4"/>
      <c r="Y12500" s="4"/>
      <c r="Z12500" s="4"/>
      <c r="AA12500" s="4"/>
      <c r="AB12500" s="4"/>
      <c r="AC12500" s="4"/>
      <c r="AD12500" s="4"/>
      <c r="AE12500" s="4"/>
      <c r="AF12500" s="4"/>
      <c r="AG12500" s="14"/>
    </row>
    <row r="12501" s="11" customFormat="1" spans="1:33">
      <c r="A12501" s="4"/>
      <c r="B12501" s="4"/>
      <c r="C12501" s="4"/>
      <c r="D12501" s="4"/>
      <c r="E12501" s="4"/>
      <c r="F12501" s="4"/>
      <c r="G12501" s="4"/>
      <c r="H12501" s="4"/>
      <c r="I12501" s="4"/>
      <c r="J12501" s="4"/>
      <c r="K12501" s="4"/>
      <c r="L12501" s="4"/>
      <c r="M12501" s="4"/>
      <c r="N12501" s="4"/>
      <c r="O12501" s="4"/>
      <c r="P12501" s="4"/>
      <c r="Q12501" s="4"/>
      <c r="R12501" s="4"/>
      <c r="S12501" s="4"/>
      <c r="T12501" s="4"/>
      <c r="U12501" s="4"/>
      <c r="V12501" s="4"/>
      <c r="W12501" s="4"/>
      <c r="X12501" s="4"/>
      <c r="Y12501" s="4"/>
      <c r="Z12501" s="4"/>
      <c r="AA12501" s="4"/>
      <c r="AB12501" s="4"/>
      <c r="AC12501" s="4"/>
      <c r="AD12501" s="4"/>
      <c r="AE12501" s="4"/>
      <c r="AF12501" s="4"/>
      <c r="AG12501" s="14"/>
    </row>
    <row r="12502" s="11" customFormat="1" spans="1:33">
      <c r="A12502" s="4"/>
      <c r="B12502" s="4"/>
      <c r="C12502" s="4"/>
      <c r="D12502" s="4"/>
      <c r="E12502" s="4"/>
      <c r="F12502" s="4"/>
      <c r="G12502" s="4"/>
      <c r="H12502" s="4"/>
      <c r="I12502" s="4"/>
      <c r="J12502" s="4"/>
      <c r="K12502" s="4"/>
      <c r="L12502" s="4"/>
      <c r="M12502" s="4"/>
      <c r="N12502" s="4"/>
      <c r="O12502" s="4"/>
      <c r="P12502" s="4"/>
      <c r="Q12502" s="4"/>
      <c r="R12502" s="4"/>
      <c r="S12502" s="4"/>
      <c r="T12502" s="4"/>
      <c r="U12502" s="4"/>
      <c r="V12502" s="4"/>
      <c r="W12502" s="4"/>
      <c r="X12502" s="4"/>
      <c r="Y12502" s="4"/>
      <c r="Z12502" s="4"/>
      <c r="AA12502" s="4"/>
      <c r="AB12502" s="4"/>
      <c r="AC12502" s="4"/>
      <c r="AD12502" s="4"/>
      <c r="AE12502" s="4"/>
      <c r="AF12502" s="4"/>
      <c r="AG12502" s="14"/>
    </row>
    <row r="12503" s="11" customFormat="1" spans="1:33">
      <c r="A12503" s="4"/>
      <c r="B12503" s="4"/>
      <c r="C12503" s="4"/>
      <c r="D12503" s="4"/>
      <c r="E12503" s="4"/>
      <c r="F12503" s="4"/>
      <c r="G12503" s="4"/>
      <c r="H12503" s="4"/>
      <c r="I12503" s="4"/>
      <c r="J12503" s="4"/>
      <c r="K12503" s="4"/>
      <c r="L12503" s="4"/>
      <c r="M12503" s="4"/>
      <c r="N12503" s="4"/>
      <c r="O12503" s="4"/>
      <c r="P12503" s="4"/>
      <c r="Q12503" s="4"/>
      <c r="R12503" s="4"/>
      <c r="S12503" s="4"/>
      <c r="T12503" s="4"/>
      <c r="U12503" s="4"/>
      <c r="V12503" s="4"/>
      <c r="W12503" s="4"/>
      <c r="X12503" s="4"/>
      <c r="Y12503" s="4"/>
      <c r="Z12503" s="4"/>
      <c r="AA12503" s="4"/>
      <c r="AB12503" s="4"/>
      <c r="AC12503" s="4"/>
      <c r="AD12503" s="4"/>
      <c r="AE12503" s="4"/>
      <c r="AF12503" s="4"/>
      <c r="AG12503" s="14"/>
    </row>
    <row r="12504" s="11" customFormat="1" spans="1:33">
      <c r="A12504" s="4"/>
      <c r="B12504" s="4"/>
      <c r="C12504" s="4"/>
      <c r="D12504" s="4"/>
      <c r="E12504" s="4"/>
      <c r="F12504" s="4"/>
      <c r="G12504" s="4"/>
      <c r="H12504" s="4"/>
      <c r="I12504" s="4"/>
      <c r="J12504" s="4"/>
      <c r="K12504" s="4"/>
      <c r="L12504" s="4"/>
      <c r="M12504" s="4"/>
      <c r="N12504" s="4"/>
      <c r="O12504" s="4"/>
      <c r="P12504" s="4"/>
      <c r="Q12504" s="4"/>
      <c r="R12504" s="4"/>
      <c r="S12504" s="4"/>
      <c r="T12504" s="4"/>
      <c r="U12504" s="4"/>
      <c r="V12504" s="4"/>
      <c r="W12504" s="4"/>
      <c r="X12504" s="4"/>
      <c r="Y12504" s="4"/>
      <c r="Z12504" s="4"/>
      <c r="AA12504" s="4"/>
      <c r="AB12504" s="4"/>
      <c r="AC12504" s="4"/>
      <c r="AD12504" s="4"/>
      <c r="AE12504" s="4"/>
      <c r="AF12504" s="4"/>
      <c r="AG12504" s="14"/>
    </row>
    <row r="12505" s="11" customFormat="1" spans="1:33">
      <c r="A12505" s="4"/>
      <c r="B12505" s="4"/>
      <c r="C12505" s="4"/>
      <c r="D12505" s="4"/>
      <c r="E12505" s="4"/>
      <c r="F12505" s="4"/>
      <c r="G12505" s="4"/>
      <c r="H12505" s="4"/>
      <c r="I12505" s="4"/>
      <c r="J12505" s="4"/>
      <c r="K12505" s="4"/>
      <c r="L12505" s="4"/>
      <c r="M12505" s="4"/>
      <c r="N12505" s="4"/>
      <c r="O12505" s="4"/>
      <c r="P12505" s="4"/>
      <c r="Q12505" s="4"/>
      <c r="R12505" s="4"/>
      <c r="S12505" s="4"/>
      <c r="T12505" s="4"/>
      <c r="U12505" s="4"/>
      <c r="V12505" s="4"/>
      <c r="W12505" s="4"/>
      <c r="X12505" s="4"/>
      <c r="Y12505" s="4"/>
      <c r="Z12505" s="4"/>
      <c r="AA12505" s="4"/>
      <c r="AB12505" s="4"/>
      <c r="AC12505" s="4"/>
      <c r="AD12505" s="4"/>
      <c r="AE12505" s="4"/>
      <c r="AF12505" s="4"/>
      <c r="AG12505" s="14"/>
    </row>
    <row r="12506" s="11" customFormat="1" spans="1:33">
      <c r="A12506" s="4"/>
      <c r="B12506" s="4"/>
      <c r="C12506" s="4"/>
      <c r="D12506" s="4"/>
      <c r="E12506" s="4"/>
      <c r="F12506" s="4"/>
      <c r="G12506" s="4"/>
      <c r="H12506" s="4"/>
      <c r="I12506" s="4"/>
      <c r="J12506" s="4"/>
      <c r="K12506" s="4"/>
      <c r="L12506" s="4"/>
      <c r="M12506" s="4"/>
      <c r="N12506" s="4"/>
      <c r="O12506" s="4"/>
      <c r="P12506" s="4"/>
      <c r="Q12506" s="4"/>
      <c r="R12506" s="4"/>
      <c r="S12506" s="4"/>
      <c r="T12506" s="4"/>
      <c r="U12506" s="4"/>
      <c r="V12506" s="4"/>
      <c r="W12506" s="4"/>
      <c r="X12506" s="4"/>
      <c r="Y12506" s="4"/>
      <c r="Z12506" s="4"/>
      <c r="AA12506" s="4"/>
      <c r="AB12506" s="4"/>
      <c r="AC12506" s="4"/>
      <c r="AD12506" s="4"/>
      <c r="AE12506" s="4"/>
      <c r="AF12506" s="4"/>
      <c r="AG12506" s="14"/>
    </row>
    <row r="12507" s="11" customFormat="1" spans="1:33">
      <c r="A12507" s="4"/>
      <c r="B12507" s="4"/>
      <c r="C12507" s="4"/>
      <c r="D12507" s="4"/>
      <c r="E12507" s="4"/>
      <c r="F12507" s="4"/>
      <c r="G12507" s="4"/>
      <c r="H12507" s="4"/>
      <c r="I12507" s="4"/>
      <c r="J12507" s="4"/>
      <c r="K12507" s="4"/>
      <c r="L12507" s="4"/>
      <c r="M12507" s="4"/>
      <c r="N12507" s="4"/>
      <c r="O12507" s="4"/>
      <c r="P12507" s="4"/>
      <c r="Q12507" s="4"/>
      <c r="R12507" s="4"/>
      <c r="S12507" s="4"/>
      <c r="T12507" s="4"/>
      <c r="U12507" s="4"/>
      <c r="V12507" s="4"/>
      <c r="W12507" s="4"/>
      <c r="X12507" s="4"/>
      <c r="Y12507" s="4"/>
      <c r="Z12507" s="4"/>
      <c r="AA12507" s="4"/>
      <c r="AB12507" s="4"/>
      <c r="AC12507" s="4"/>
      <c r="AD12507" s="4"/>
      <c r="AE12507" s="4"/>
      <c r="AF12507" s="4"/>
      <c r="AG12507" s="14"/>
    </row>
    <row r="12508" s="11" customFormat="1" spans="1:33">
      <c r="A12508" s="4"/>
      <c r="B12508" s="4"/>
      <c r="C12508" s="4"/>
      <c r="D12508" s="4"/>
      <c r="E12508" s="4"/>
      <c r="F12508" s="4"/>
      <c r="G12508" s="4"/>
      <c r="H12508" s="4"/>
      <c r="I12508" s="4"/>
      <c r="J12508" s="4"/>
      <c r="K12508" s="4"/>
      <c r="L12508" s="4"/>
      <c r="M12508" s="4"/>
      <c r="N12508" s="4"/>
      <c r="O12508" s="4"/>
      <c r="P12508" s="4"/>
      <c r="Q12508" s="4"/>
      <c r="R12508" s="4"/>
      <c r="S12508" s="4"/>
      <c r="T12508" s="4"/>
      <c r="U12508" s="4"/>
      <c r="V12508" s="4"/>
      <c r="W12508" s="4"/>
      <c r="X12508" s="4"/>
      <c r="Y12508" s="4"/>
      <c r="Z12508" s="4"/>
      <c r="AA12508" s="4"/>
      <c r="AB12508" s="4"/>
      <c r="AC12508" s="4"/>
      <c r="AD12508" s="4"/>
      <c r="AE12508" s="4"/>
      <c r="AF12508" s="4"/>
      <c r="AG12508" s="14"/>
    </row>
    <row r="12509" s="11" customFormat="1" spans="1:33">
      <c r="A12509" s="4"/>
      <c r="B12509" s="4"/>
      <c r="C12509" s="4"/>
      <c r="D12509" s="4"/>
      <c r="E12509" s="4"/>
      <c r="F12509" s="4"/>
      <c r="G12509" s="4"/>
      <c r="H12509" s="4"/>
      <c r="I12509" s="4"/>
      <c r="J12509" s="4"/>
      <c r="K12509" s="4"/>
      <c r="L12509" s="4"/>
      <c r="M12509" s="4"/>
      <c r="N12509" s="4"/>
      <c r="O12509" s="4"/>
      <c r="P12509" s="4"/>
      <c r="Q12509" s="4"/>
      <c r="R12509" s="4"/>
      <c r="S12509" s="4"/>
      <c r="T12509" s="4"/>
      <c r="U12509" s="4"/>
      <c r="V12509" s="4"/>
      <c r="W12509" s="4"/>
      <c r="X12509" s="4"/>
      <c r="Y12509" s="4"/>
      <c r="Z12509" s="4"/>
      <c r="AA12509" s="4"/>
      <c r="AB12509" s="4"/>
      <c r="AC12509" s="4"/>
      <c r="AD12509" s="4"/>
      <c r="AE12509" s="4"/>
      <c r="AF12509" s="4"/>
      <c r="AG12509" s="14"/>
    </row>
    <row r="12510" s="11" customFormat="1" spans="1:33">
      <c r="A12510" s="4"/>
      <c r="B12510" s="4"/>
      <c r="C12510" s="4"/>
      <c r="D12510" s="4"/>
      <c r="E12510" s="4"/>
      <c r="F12510" s="4"/>
      <c r="G12510" s="4"/>
      <c r="H12510" s="4"/>
      <c r="I12510" s="4"/>
      <c r="J12510" s="4"/>
      <c r="K12510" s="4"/>
      <c r="L12510" s="4"/>
      <c r="M12510" s="4"/>
      <c r="N12510" s="4"/>
      <c r="O12510" s="4"/>
      <c r="P12510" s="4"/>
      <c r="Q12510" s="4"/>
      <c r="R12510" s="4"/>
      <c r="S12510" s="4"/>
      <c r="T12510" s="4"/>
      <c r="U12510" s="4"/>
      <c r="V12510" s="4"/>
      <c r="W12510" s="4"/>
      <c r="X12510" s="4"/>
      <c r="Y12510" s="4"/>
      <c r="Z12510" s="4"/>
      <c r="AA12510" s="4"/>
      <c r="AB12510" s="4"/>
      <c r="AC12510" s="4"/>
      <c r="AD12510" s="4"/>
      <c r="AE12510" s="4"/>
      <c r="AF12510" s="4"/>
      <c r="AG12510" s="14"/>
    </row>
    <row r="12511" s="11" customFormat="1" spans="1:33">
      <c r="A12511" s="4"/>
      <c r="B12511" s="4"/>
      <c r="C12511" s="4"/>
      <c r="D12511" s="4"/>
      <c r="E12511" s="4"/>
      <c r="F12511" s="4"/>
      <c r="G12511" s="4"/>
      <c r="H12511" s="4"/>
      <c r="I12511" s="4"/>
      <c r="J12511" s="4"/>
      <c r="K12511" s="4"/>
      <c r="L12511" s="4"/>
      <c r="M12511" s="4"/>
      <c r="N12511" s="4"/>
      <c r="O12511" s="4"/>
      <c r="P12511" s="4"/>
      <c r="Q12511" s="4"/>
      <c r="R12511" s="4"/>
      <c r="S12511" s="4"/>
      <c r="T12511" s="4"/>
      <c r="U12511" s="4"/>
      <c r="V12511" s="4"/>
      <c r="W12511" s="4"/>
      <c r="X12511" s="4"/>
      <c r="Y12511" s="4"/>
      <c r="Z12511" s="4"/>
      <c r="AA12511" s="4"/>
      <c r="AB12511" s="4"/>
      <c r="AC12511" s="4"/>
      <c r="AD12511" s="4"/>
      <c r="AE12511" s="4"/>
      <c r="AF12511" s="4"/>
      <c r="AG12511" s="14"/>
    </row>
    <row r="12512" s="11" customFormat="1" spans="1:33">
      <c r="A12512" s="4"/>
      <c r="B12512" s="4"/>
      <c r="C12512" s="4"/>
      <c r="D12512" s="4"/>
      <c r="E12512" s="4"/>
      <c r="F12512" s="4"/>
      <c r="G12512" s="4"/>
      <c r="H12512" s="4"/>
      <c r="I12512" s="4"/>
      <c r="J12512" s="4"/>
      <c r="K12512" s="4"/>
      <c r="L12512" s="4"/>
      <c r="M12512" s="4"/>
      <c r="N12512" s="4"/>
      <c r="O12512" s="4"/>
      <c r="P12512" s="4"/>
      <c r="Q12512" s="4"/>
      <c r="R12512" s="4"/>
      <c r="S12512" s="4"/>
      <c r="T12512" s="4"/>
      <c r="U12512" s="4"/>
      <c r="V12512" s="4"/>
      <c r="W12512" s="4"/>
      <c r="X12512" s="4"/>
      <c r="Y12512" s="4"/>
      <c r="Z12512" s="4"/>
      <c r="AA12512" s="4"/>
      <c r="AB12512" s="4"/>
      <c r="AC12512" s="4"/>
      <c r="AD12512" s="4"/>
      <c r="AE12512" s="4"/>
      <c r="AF12512" s="4"/>
      <c r="AG12512" s="14"/>
    </row>
    <row r="12513" s="11" customFormat="1" spans="1:33">
      <c r="A12513" s="4"/>
      <c r="B12513" s="4"/>
      <c r="C12513" s="4"/>
      <c r="D12513" s="4"/>
      <c r="E12513" s="4"/>
      <c r="F12513" s="4"/>
      <c r="G12513" s="4"/>
      <c r="H12513" s="4"/>
      <c r="I12513" s="4"/>
      <c r="J12513" s="4"/>
      <c r="K12513" s="4"/>
      <c r="L12513" s="4"/>
      <c r="M12513" s="4"/>
      <c r="N12513" s="4"/>
      <c r="O12513" s="4"/>
      <c r="P12513" s="4"/>
      <c r="Q12513" s="4"/>
      <c r="R12513" s="4"/>
      <c r="S12513" s="4"/>
      <c r="T12513" s="4"/>
      <c r="U12513" s="4"/>
      <c r="V12513" s="4"/>
      <c r="W12513" s="4"/>
      <c r="X12513" s="4"/>
      <c r="Y12513" s="4"/>
      <c r="Z12513" s="4"/>
      <c r="AA12513" s="4"/>
      <c r="AB12513" s="4"/>
      <c r="AC12513" s="4"/>
      <c r="AD12513" s="4"/>
      <c r="AE12513" s="4"/>
      <c r="AF12513" s="4"/>
      <c r="AG12513" s="14"/>
    </row>
    <row r="12514" s="11" customFormat="1" spans="1:33">
      <c r="A12514" s="4"/>
      <c r="B12514" s="4"/>
      <c r="C12514" s="4"/>
      <c r="D12514" s="4"/>
      <c r="E12514" s="4"/>
      <c r="F12514" s="4"/>
      <c r="G12514" s="4"/>
      <c r="H12514" s="4"/>
      <c r="I12514" s="4"/>
      <c r="J12514" s="4"/>
      <c r="K12514" s="4"/>
      <c r="L12514" s="4"/>
      <c r="M12514" s="4"/>
      <c r="N12514" s="4"/>
      <c r="O12514" s="4"/>
      <c r="P12514" s="4"/>
      <c r="Q12514" s="4"/>
      <c r="R12514" s="4"/>
      <c r="S12514" s="4"/>
      <c r="T12514" s="4"/>
      <c r="U12514" s="4"/>
      <c r="V12514" s="4"/>
      <c r="W12514" s="4"/>
      <c r="X12514" s="4"/>
      <c r="Y12514" s="4"/>
      <c r="Z12514" s="4"/>
      <c r="AA12514" s="4"/>
      <c r="AB12514" s="4"/>
      <c r="AC12514" s="4"/>
      <c r="AD12514" s="4"/>
      <c r="AE12514" s="4"/>
      <c r="AF12514" s="4"/>
      <c r="AG12514" s="14"/>
    </row>
    <row r="12515" s="11" customFormat="1" spans="1:33">
      <c r="A12515" s="4"/>
      <c r="B12515" s="4"/>
      <c r="C12515" s="4"/>
      <c r="D12515" s="4"/>
      <c r="E12515" s="4"/>
      <c r="F12515" s="4"/>
      <c r="G12515" s="4"/>
      <c r="H12515" s="4"/>
      <c r="I12515" s="4"/>
      <c r="J12515" s="4"/>
      <c r="K12515" s="4"/>
      <c r="L12515" s="4"/>
      <c r="M12515" s="4"/>
      <c r="N12515" s="4"/>
      <c r="O12515" s="4"/>
      <c r="P12515" s="4"/>
      <c r="Q12515" s="4"/>
      <c r="R12515" s="4"/>
      <c r="S12515" s="4"/>
      <c r="T12515" s="4"/>
      <c r="U12515" s="4"/>
      <c r="V12515" s="4"/>
      <c r="W12515" s="4"/>
      <c r="X12515" s="4"/>
      <c r="Y12515" s="4"/>
      <c r="Z12515" s="4"/>
      <c r="AA12515" s="4"/>
      <c r="AB12515" s="4"/>
      <c r="AC12515" s="4"/>
      <c r="AD12515" s="4"/>
      <c r="AE12515" s="4"/>
      <c r="AF12515" s="4"/>
      <c r="AG12515" s="14"/>
    </row>
    <row r="12516" s="11" customFormat="1" spans="1:33">
      <c r="A12516" s="4"/>
      <c r="B12516" s="4"/>
      <c r="C12516" s="4"/>
      <c r="D12516" s="4"/>
      <c r="E12516" s="4"/>
      <c r="F12516" s="4"/>
      <c r="G12516" s="4"/>
      <c r="H12516" s="4"/>
      <c r="I12516" s="4"/>
      <c r="J12516" s="4"/>
      <c r="K12516" s="4"/>
      <c r="L12516" s="4"/>
      <c r="M12516" s="4"/>
      <c r="N12516" s="4"/>
      <c r="O12516" s="4"/>
      <c r="P12516" s="4"/>
      <c r="Q12516" s="4"/>
      <c r="R12516" s="4"/>
      <c r="S12516" s="4"/>
      <c r="T12516" s="4"/>
      <c r="U12516" s="4"/>
      <c r="V12516" s="4"/>
      <c r="W12516" s="4"/>
      <c r="X12516" s="4"/>
      <c r="Y12516" s="4"/>
      <c r="Z12516" s="4"/>
      <c r="AA12516" s="4"/>
      <c r="AB12516" s="4"/>
      <c r="AC12516" s="4"/>
      <c r="AD12516" s="4"/>
      <c r="AE12516" s="4"/>
      <c r="AF12516" s="4"/>
      <c r="AG12516" s="14"/>
    </row>
    <row r="12517" s="11" customFormat="1" spans="1:33">
      <c r="A12517" s="4"/>
      <c r="B12517" s="4"/>
      <c r="C12517" s="4"/>
      <c r="D12517" s="4"/>
      <c r="E12517" s="4"/>
      <c r="F12517" s="4"/>
      <c r="G12517" s="4"/>
      <c r="H12517" s="4"/>
      <c r="I12517" s="4"/>
      <c r="J12517" s="4"/>
      <c r="K12517" s="4"/>
      <c r="L12517" s="4"/>
      <c r="M12517" s="4"/>
      <c r="N12517" s="4"/>
      <c r="O12517" s="4"/>
      <c r="P12517" s="4"/>
      <c r="Q12517" s="4"/>
      <c r="R12517" s="4"/>
      <c r="S12517" s="4"/>
      <c r="T12517" s="4"/>
      <c r="U12517" s="4"/>
      <c r="V12517" s="4"/>
      <c r="W12517" s="4"/>
      <c r="X12517" s="4"/>
      <c r="Y12517" s="4"/>
      <c r="Z12517" s="4"/>
      <c r="AA12517" s="4"/>
      <c r="AB12517" s="4"/>
      <c r="AC12517" s="4"/>
      <c r="AD12517" s="4"/>
      <c r="AE12517" s="4"/>
      <c r="AF12517" s="4"/>
      <c r="AG12517" s="14"/>
    </row>
    <row r="12518" s="11" customFormat="1" spans="1:33">
      <c r="A12518" s="4"/>
      <c r="B12518" s="4"/>
      <c r="C12518" s="4"/>
      <c r="D12518" s="4"/>
      <c r="E12518" s="4"/>
      <c r="F12518" s="4"/>
      <c r="G12518" s="4"/>
      <c r="H12518" s="4"/>
      <c r="I12518" s="4"/>
      <c r="J12518" s="4"/>
      <c r="K12518" s="4"/>
      <c r="L12518" s="4"/>
      <c r="M12518" s="4"/>
      <c r="N12518" s="4"/>
      <c r="O12518" s="4"/>
      <c r="P12518" s="4"/>
      <c r="Q12518" s="4"/>
      <c r="R12518" s="4"/>
      <c r="S12518" s="4"/>
      <c r="T12518" s="4"/>
      <c r="U12518" s="4"/>
      <c r="V12518" s="4"/>
      <c r="W12518" s="4"/>
      <c r="X12518" s="4"/>
      <c r="Y12518" s="4"/>
      <c r="Z12518" s="4"/>
      <c r="AA12518" s="4"/>
      <c r="AB12518" s="4"/>
      <c r="AC12518" s="4"/>
      <c r="AD12518" s="4"/>
      <c r="AE12518" s="4"/>
      <c r="AF12518" s="4"/>
      <c r="AG12518" s="14"/>
    </row>
    <row r="12519" s="11" customFormat="1" spans="1:33">
      <c r="A12519" s="4"/>
      <c r="B12519" s="4"/>
      <c r="C12519" s="4"/>
      <c r="D12519" s="4"/>
      <c r="E12519" s="4"/>
      <c r="F12519" s="4"/>
      <c r="G12519" s="4"/>
      <c r="H12519" s="4"/>
      <c r="I12519" s="4"/>
      <c r="J12519" s="4"/>
      <c r="K12519" s="4"/>
      <c r="L12519" s="4"/>
      <c r="M12519" s="4"/>
      <c r="N12519" s="4"/>
      <c r="O12519" s="4"/>
      <c r="P12519" s="4"/>
      <c r="Q12519" s="4"/>
      <c r="R12519" s="4"/>
      <c r="S12519" s="4"/>
      <c r="T12519" s="4"/>
      <c r="U12519" s="4"/>
      <c r="V12519" s="4"/>
      <c r="W12519" s="4"/>
      <c r="X12519" s="4"/>
      <c r="Y12519" s="4"/>
      <c r="Z12519" s="4"/>
      <c r="AA12519" s="4"/>
      <c r="AB12519" s="4"/>
      <c r="AC12519" s="4"/>
      <c r="AD12519" s="4"/>
      <c r="AE12519" s="4"/>
      <c r="AF12519" s="4"/>
      <c r="AG12519" s="14"/>
    </row>
    <row r="12520" s="11" customFormat="1" spans="1:33">
      <c r="A12520" s="4"/>
      <c r="B12520" s="4"/>
      <c r="C12520" s="4"/>
      <c r="D12520" s="4"/>
      <c r="E12520" s="4"/>
      <c r="F12520" s="4"/>
      <c r="G12520" s="4"/>
      <c r="H12520" s="4"/>
      <c r="I12520" s="4"/>
      <c r="J12520" s="4"/>
      <c r="K12520" s="4"/>
      <c r="L12520" s="4"/>
      <c r="M12520" s="4"/>
      <c r="N12520" s="4"/>
      <c r="O12520" s="4"/>
      <c r="P12520" s="4"/>
      <c r="Q12520" s="4"/>
      <c r="R12520" s="4"/>
      <c r="S12520" s="4"/>
      <c r="T12520" s="4"/>
      <c r="U12520" s="4"/>
      <c r="V12520" s="4"/>
      <c r="W12520" s="4"/>
      <c r="X12520" s="4"/>
      <c r="Y12520" s="4"/>
      <c r="Z12520" s="4"/>
      <c r="AA12520" s="4"/>
      <c r="AB12520" s="4"/>
      <c r="AC12520" s="4"/>
      <c r="AD12520" s="4"/>
      <c r="AE12520" s="4"/>
      <c r="AF12520" s="4"/>
      <c r="AG12520" s="14"/>
    </row>
    <row r="12521" s="11" customFormat="1" spans="1:33">
      <c r="A12521" s="4"/>
      <c r="B12521" s="4"/>
      <c r="C12521" s="4"/>
      <c r="D12521" s="4"/>
      <c r="E12521" s="4"/>
      <c r="F12521" s="4"/>
      <c r="G12521" s="4"/>
      <c r="H12521" s="4"/>
      <c r="I12521" s="4"/>
      <c r="J12521" s="4"/>
      <c r="K12521" s="4"/>
      <c r="L12521" s="4"/>
      <c r="M12521" s="4"/>
      <c r="N12521" s="4"/>
      <c r="O12521" s="4"/>
      <c r="P12521" s="4"/>
      <c r="Q12521" s="4"/>
      <c r="R12521" s="4"/>
      <c r="S12521" s="4"/>
      <c r="T12521" s="4"/>
      <c r="U12521" s="4"/>
      <c r="V12521" s="4"/>
      <c r="W12521" s="4"/>
      <c r="X12521" s="4"/>
      <c r="Y12521" s="4"/>
      <c r="Z12521" s="4"/>
      <c r="AA12521" s="4"/>
      <c r="AB12521" s="4"/>
      <c r="AC12521" s="4"/>
      <c r="AD12521" s="4"/>
      <c r="AE12521" s="4"/>
      <c r="AF12521" s="4"/>
      <c r="AG12521" s="14"/>
    </row>
    <row r="12522" s="11" customFormat="1" spans="1:33">
      <c r="A12522" s="4"/>
      <c r="B12522" s="4"/>
      <c r="C12522" s="4"/>
      <c r="D12522" s="4"/>
      <c r="E12522" s="4"/>
      <c r="F12522" s="4"/>
      <c r="G12522" s="4"/>
      <c r="H12522" s="4"/>
      <c r="I12522" s="4"/>
      <c r="J12522" s="4"/>
      <c r="K12522" s="4"/>
      <c r="L12522" s="4"/>
      <c r="M12522" s="4"/>
      <c r="N12522" s="4"/>
      <c r="O12522" s="4"/>
      <c r="P12522" s="4"/>
      <c r="Q12522" s="4"/>
      <c r="R12522" s="4"/>
      <c r="S12522" s="4"/>
      <c r="T12522" s="4"/>
      <c r="U12522" s="4"/>
      <c r="V12522" s="4"/>
      <c r="W12522" s="4"/>
      <c r="X12522" s="4"/>
      <c r="Y12522" s="4"/>
      <c r="Z12522" s="4"/>
      <c r="AA12522" s="4"/>
      <c r="AB12522" s="4"/>
      <c r="AC12522" s="4"/>
      <c r="AD12522" s="4"/>
      <c r="AE12522" s="4"/>
      <c r="AF12522" s="4"/>
      <c r="AG12522" s="14"/>
    </row>
    <row r="12523" s="11" customFormat="1" spans="1:33">
      <c r="A12523" s="4"/>
      <c r="B12523" s="4"/>
      <c r="C12523" s="4"/>
      <c r="D12523" s="4"/>
      <c r="E12523" s="4"/>
      <c r="F12523" s="4"/>
      <c r="G12523" s="4"/>
      <c r="H12523" s="4"/>
      <c r="I12523" s="4"/>
      <c r="J12523" s="4"/>
      <c r="K12523" s="4"/>
      <c r="L12523" s="4"/>
      <c r="M12523" s="4"/>
      <c r="N12523" s="4"/>
      <c r="O12523" s="4"/>
      <c r="P12523" s="4"/>
      <c r="Q12523" s="4"/>
      <c r="R12523" s="4"/>
      <c r="S12523" s="4"/>
      <c r="T12523" s="4"/>
      <c r="U12523" s="4"/>
      <c r="V12523" s="4"/>
      <c r="W12523" s="4"/>
      <c r="X12523" s="4"/>
      <c r="Y12523" s="4"/>
      <c r="Z12523" s="4"/>
      <c r="AA12523" s="4"/>
      <c r="AB12523" s="4"/>
      <c r="AC12523" s="4"/>
      <c r="AD12523" s="4"/>
      <c r="AE12523" s="4"/>
      <c r="AF12523" s="4"/>
      <c r="AG12523" s="14"/>
    </row>
    <row r="12524" s="11" customFormat="1" spans="1:33">
      <c r="A12524" s="4"/>
      <c r="B12524" s="4"/>
      <c r="C12524" s="4"/>
      <c r="D12524" s="4"/>
      <c r="E12524" s="4"/>
      <c r="F12524" s="4"/>
      <c r="G12524" s="4"/>
      <c r="H12524" s="4"/>
      <c r="I12524" s="4"/>
      <c r="J12524" s="4"/>
      <c r="K12524" s="4"/>
      <c r="L12524" s="4"/>
      <c r="M12524" s="4"/>
      <c r="N12524" s="4"/>
      <c r="O12524" s="4"/>
      <c r="P12524" s="4"/>
      <c r="Q12524" s="4"/>
      <c r="R12524" s="4"/>
      <c r="S12524" s="4"/>
      <c r="T12524" s="4"/>
      <c r="U12524" s="4"/>
      <c r="V12524" s="4"/>
      <c r="W12524" s="4"/>
      <c r="X12524" s="4"/>
      <c r="Y12524" s="4"/>
      <c r="Z12524" s="4"/>
      <c r="AA12524" s="4"/>
      <c r="AB12524" s="4"/>
      <c r="AC12524" s="4"/>
      <c r="AD12524" s="4"/>
      <c r="AE12524" s="4"/>
      <c r="AF12524" s="4"/>
      <c r="AG12524" s="14"/>
    </row>
    <row r="12525" s="11" customFormat="1" spans="1:33">
      <c r="A12525" s="4"/>
      <c r="B12525" s="4"/>
      <c r="C12525" s="4"/>
      <c r="D12525" s="4"/>
      <c r="E12525" s="4"/>
      <c r="F12525" s="4"/>
      <c r="G12525" s="4"/>
      <c r="H12525" s="4"/>
      <c r="I12525" s="4"/>
      <c r="J12525" s="4"/>
      <c r="K12525" s="4"/>
      <c r="L12525" s="4"/>
      <c r="M12525" s="4"/>
      <c r="N12525" s="4"/>
      <c r="O12525" s="4"/>
      <c r="P12525" s="4"/>
      <c r="Q12525" s="4"/>
      <c r="R12525" s="4"/>
      <c r="S12525" s="4"/>
      <c r="T12525" s="4"/>
      <c r="U12525" s="4"/>
      <c r="V12525" s="4"/>
      <c r="W12525" s="4"/>
      <c r="X12525" s="4"/>
      <c r="Y12525" s="4"/>
      <c r="Z12525" s="4"/>
      <c r="AA12525" s="4"/>
      <c r="AB12525" s="4"/>
      <c r="AC12525" s="4"/>
      <c r="AD12525" s="4"/>
      <c r="AE12525" s="4"/>
      <c r="AF12525" s="4"/>
      <c r="AG12525" s="14"/>
    </row>
    <row r="12526" s="11" customFormat="1" spans="1:33">
      <c r="A12526" s="4"/>
      <c r="B12526" s="4"/>
      <c r="C12526" s="4"/>
      <c r="D12526" s="4"/>
      <c r="E12526" s="4"/>
      <c r="F12526" s="4"/>
      <c r="G12526" s="4"/>
      <c r="H12526" s="4"/>
      <c r="I12526" s="4"/>
      <c r="J12526" s="4"/>
      <c r="K12526" s="4"/>
      <c r="L12526" s="4"/>
      <c r="M12526" s="4"/>
      <c r="N12526" s="4"/>
      <c r="O12526" s="4"/>
      <c r="P12526" s="4"/>
      <c r="Q12526" s="4"/>
      <c r="R12526" s="4"/>
      <c r="S12526" s="4"/>
      <c r="T12526" s="4"/>
      <c r="U12526" s="4"/>
      <c r="V12526" s="4"/>
      <c r="W12526" s="4"/>
      <c r="X12526" s="4"/>
      <c r="Y12526" s="4"/>
      <c r="Z12526" s="4"/>
      <c r="AA12526" s="4"/>
      <c r="AB12526" s="4"/>
      <c r="AC12526" s="4"/>
      <c r="AD12526" s="4"/>
      <c r="AE12526" s="4"/>
      <c r="AF12526" s="4"/>
      <c r="AG12526" s="14"/>
    </row>
    <row r="12527" s="11" customFormat="1" spans="1:33">
      <c r="A12527" s="4"/>
      <c r="B12527" s="4"/>
      <c r="C12527" s="4"/>
      <c r="D12527" s="4"/>
      <c r="E12527" s="4"/>
      <c r="F12527" s="4"/>
      <c r="G12527" s="4"/>
      <c r="H12527" s="4"/>
      <c r="I12527" s="4"/>
      <c r="J12527" s="4"/>
      <c r="K12527" s="4"/>
      <c r="L12527" s="4"/>
      <c r="M12527" s="4"/>
      <c r="N12527" s="4"/>
      <c r="O12527" s="4"/>
      <c r="P12527" s="4"/>
      <c r="Q12527" s="4"/>
      <c r="R12527" s="4"/>
      <c r="S12527" s="4"/>
      <c r="T12527" s="4"/>
      <c r="U12527" s="4"/>
      <c r="V12527" s="4"/>
      <c r="W12527" s="4"/>
      <c r="X12527" s="4"/>
      <c r="Y12527" s="4"/>
      <c r="Z12527" s="4"/>
      <c r="AA12527" s="4"/>
      <c r="AB12527" s="4"/>
      <c r="AC12527" s="4"/>
      <c r="AD12527" s="4"/>
      <c r="AE12527" s="4"/>
      <c r="AF12527" s="4"/>
      <c r="AG12527" s="14"/>
    </row>
    <row r="12528" s="11" customFormat="1" spans="1:33">
      <c r="A12528" s="4"/>
      <c r="B12528" s="4"/>
      <c r="C12528" s="4"/>
      <c r="D12528" s="4"/>
      <c r="E12528" s="4"/>
      <c r="F12528" s="4"/>
      <c r="G12528" s="4"/>
      <c r="H12528" s="4"/>
      <c r="I12528" s="4"/>
      <c r="J12528" s="4"/>
      <c r="K12528" s="4"/>
      <c r="L12528" s="4"/>
      <c r="M12528" s="4"/>
      <c r="N12528" s="4"/>
      <c r="O12528" s="4"/>
      <c r="P12528" s="4"/>
      <c r="Q12528" s="4"/>
      <c r="R12528" s="4"/>
      <c r="S12528" s="4"/>
      <c r="T12528" s="4"/>
      <c r="U12528" s="4"/>
      <c r="V12528" s="4"/>
      <c r="W12528" s="4"/>
      <c r="X12528" s="4"/>
      <c r="Y12528" s="4"/>
      <c r="Z12528" s="4"/>
      <c r="AA12528" s="4"/>
      <c r="AB12528" s="4"/>
      <c r="AC12528" s="4"/>
      <c r="AD12528" s="4"/>
      <c r="AE12528" s="4"/>
      <c r="AF12528" s="4"/>
      <c r="AG12528" s="14"/>
    </row>
    <row r="12529" s="11" customFormat="1" spans="1:33">
      <c r="A12529" s="4"/>
      <c r="B12529" s="4"/>
      <c r="C12529" s="4"/>
      <c r="D12529" s="4"/>
      <c r="E12529" s="4"/>
      <c r="F12529" s="4"/>
      <c r="G12529" s="4"/>
      <c r="H12529" s="4"/>
      <c r="I12529" s="4"/>
      <c r="J12529" s="4"/>
      <c r="K12529" s="4"/>
      <c r="L12529" s="4"/>
      <c r="M12529" s="4"/>
      <c r="N12529" s="4"/>
      <c r="O12529" s="4"/>
      <c r="P12529" s="4"/>
      <c r="Q12529" s="4"/>
      <c r="R12529" s="4"/>
      <c r="S12529" s="4"/>
      <c r="T12529" s="4"/>
      <c r="U12529" s="4"/>
      <c r="V12529" s="4"/>
      <c r="W12529" s="4"/>
      <c r="X12529" s="4"/>
      <c r="Y12529" s="4"/>
      <c r="Z12529" s="4"/>
      <c r="AA12529" s="4"/>
      <c r="AB12529" s="4"/>
      <c r="AC12529" s="4"/>
      <c r="AD12529" s="4"/>
      <c r="AE12529" s="4"/>
      <c r="AF12529" s="4"/>
      <c r="AG12529" s="14"/>
    </row>
    <row r="12530" s="11" customFormat="1" spans="1:33">
      <c r="A12530" s="4"/>
      <c r="B12530" s="4"/>
      <c r="C12530" s="4"/>
      <c r="D12530" s="4"/>
      <c r="E12530" s="4"/>
      <c r="F12530" s="4"/>
      <c r="G12530" s="4"/>
      <c r="H12530" s="4"/>
      <c r="I12530" s="4"/>
      <c r="J12530" s="4"/>
      <c r="K12530" s="4"/>
      <c r="L12530" s="4"/>
      <c r="M12530" s="4"/>
      <c r="N12530" s="4"/>
      <c r="O12530" s="4"/>
      <c r="P12530" s="4"/>
      <c r="Q12530" s="4"/>
      <c r="R12530" s="4"/>
      <c r="S12530" s="4"/>
      <c r="T12530" s="4"/>
      <c r="U12530" s="4"/>
      <c r="V12530" s="4"/>
      <c r="W12530" s="4"/>
      <c r="X12530" s="4"/>
      <c r="Y12530" s="4"/>
      <c r="Z12530" s="4"/>
      <c r="AA12530" s="4"/>
      <c r="AB12530" s="4"/>
      <c r="AC12530" s="4"/>
      <c r="AD12530" s="4"/>
      <c r="AE12530" s="4"/>
      <c r="AF12530" s="4"/>
      <c r="AG12530" s="14"/>
    </row>
    <row r="12531" s="10" customFormat="1" spans="1:33">
      <c r="A12531" s="4"/>
      <c r="B12531" s="4"/>
      <c r="C12531" s="4"/>
      <c r="D12531" s="4"/>
      <c r="E12531" s="4"/>
      <c r="F12531" s="4"/>
      <c r="G12531" s="4"/>
      <c r="J12531" s="4"/>
      <c r="K12531" s="4"/>
      <c r="L12531" s="4"/>
      <c r="M12531" s="4"/>
      <c r="N12531" s="4"/>
      <c r="O12531" s="4"/>
      <c r="P12531" s="4"/>
      <c r="Q12531" s="4"/>
      <c r="Y12531" s="4"/>
      <c r="Z12531" s="4"/>
      <c r="AA12531" s="4"/>
      <c r="AB12531" s="4"/>
      <c r="AD12531" s="4"/>
      <c r="AG12531" s="14"/>
    </row>
    <row r="12532" s="10" customFormat="1" spans="1:33">
      <c r="A12532" s="4"/>
      <c r="B12532" s="4"/>
      <c r="C12532" s="4"/>
      <c r="D12532" s="4"/>
      <c r="E12532" s="4"/>
      <c r="F12532" s="4"/>
      <c r="G12532" s="4"/>
      <c r="J12532" s="4"/>
      <c r="K12532" s="4"/>
      <c r="L12532" s="4"/>
      <c r="M12532" s="4"/>
      <c r="N12532" s="4"/>
      <c r="O12532" s="4"/>
      <c r="P12532" s="4"/>
      <c r="Q12532" s="4"/>
      <c r="Y12532" s="4"/>
      <c r="Z12532" s="4"/>
      <c r="AA12532" s="4"/>
      <c r="AB12532" s="4"/>
      <c r="AD12532" s="4"/>
      <c r="AG12532" s="14"/>
    </row>
    <row r="12533" s="10" customFormat="1" spans="1:33">
      <c r="A12533" s="4"/>
      <c r="B12533" s="4"/>
      <c r="C12533" s="4"/>
      <c r="D12533" s="4"/>
      <c r="E12533" s="4"/>
      <c r="F12533" s="4"/>
      <c r="G12533" s="4"/>
      <c r="J12533" s="4"/>
      <c r="K12533" s="4"/>
      <c r="L12533" s="4"/>
      <c r="M12533" s="4"/>
      <c r="N12533" s="4"/>
      <c r="O12533" s="4"/>
      <c r="P12533" s="4"/>
      <c r="Q12533" s="4"/>
      <c r="Y12533" s="4"/>
      <c r="Z12533" s="4"/>
      <c r="AA12533" s="4"/>
      <c r="AB12533" s="4"/>
      <c r="AD12533" s="4"/>
      <c r="AG12533" s="14"/>
    </row>
    <row r="12534" s="10" customFormat="1" spans="1:33">
      <c r="A12534" s="4"/>
      <c r="B12534" s="4"/>
      <c r="C12534" s="4"/>
      <c r="D12534" s="4"/>
      <c r="E12534" s="4"/>
      <c r="F12534" s="4"/>
      <c r="G12534" s="4"/>
      <c r="J12534" s="4"/>
      <c r="K12534" s="4"/>
      <c r="L12534" s="4"/>
      <c r="M12534" s="4"/>
      <c r="N12534" s="4"/>
      <c r="O12534" s="4"/>
      <c r="P12534" s="4"/>
      <c r="Q12534" s="4"/>
      <c r="Y12534" s="4"/>
      <c r="Z12534" s="4"/>
      <c r="AA12534" s="4"/>
      <c r="AB12534" s="4"/>
      <c r="AD12534" s="4"/>
      <c r="AG12534" s="14"/>
    </row>
    <row r="12535" s="10" customFormat="1" spans="1:33">
      <c r="A12535" s="4"/>
      <c r="B12535" s="4"/>
      <c r="C12535" s="4"/>
      <c r="D12535" s="4"/>
      <c r="E12535" s="4"/>
      <c r="F12535" s="4"/>
      <c r="G12535" s="4"/>
      <c r="J12535" s="4"/>
      <c r="K12535" s="4"/>
      <c r="L12535" s="4"/>
      <c r="M12535" s="4"/>
      <c r="N12535" s="4"/>
      <c r="O12535" s="4"/>
      <c r="P12535" s="4"/>
      <c r="Q12535" s="4"/>
      <c r="Y12535" s="4"/>
      <c r="Z12535" s="4"/>
      <c r="AA12535" s="4"/>
      <c r="AB12535" s="4"/>
      <c r="AD12535" s="4"/>
      <c r="AG12535" s="14"/>
    </row>
    <row r="12536" s="10" customFormat="1" spans="1:33">
      <c r="A12536" s="4"/>
      <c r="B12536" s="4"/>
      <c r="C12536" s="4"/>
      <c r="D12536" s="4"/>
      <c r="E12536" s="4"/>
      <c r="F12536" s="4"/>
      <c r="G12536" s="4"/>
      <c r="J12536" s="4"/>
      <c r="K12536" s="4"/>
      <c r="L12536" s="4"/>
      <c r="M12536" s="4"/>
      <c r="N12536" s="4"/>
      <c r="O12536" s="4"/>
      <c r="P12536" s="4"/>
      <c r="Q12536" s="4"/>
      <c r="Y12536" s="4"/>
      <c r="Z12536" s="4"/>
      <c r="AA12536" s="4"/>
      <c r="AB12536" s="4"/>
      <c r="AD12536" s="4"/>
      <c r="AG12536" s="14"/>
    </row>
    <row r="12537" s="10" customFormat="1" spans="1:33">
      <c r="A12537" s="4"/>
      <c r="B12537" s="4"/>
      <c r="C12537" s="4"/>
      <c r="D12537" s="4"/>
      <c r="E12537" s="4"/>
      <c r="F12537" s="4"/>
      <c r="G12537" s="4"/>
      <c r="J12537" s="4"/>
      <c r="K12537" s="4"/>
      <c r="L12537" s="4"/>
      <c r="M12537" s="4"/>
      <c r="N12537" s="4"/>
      <c r="O12537" s="4"/>
      <c r="P12537" s="4"/>
      <c r="Q12537" s="4"/>
      <c r="Y12537" s="4"/>
      <c r="Z12537" s="4"/>
      <c r="AA12537" s="4"/>
      <c r="AB12537" s="4"/>
      <c r="AD12537" s="4"/>
      <c r="AG12537" s="14"/>
    </row>
    <row r="12538" s="10" customFormat="1" spans="1:33">
      <c r="A12538" s="4"/>
      <c r="B12538" s="4"/>
      <c r="C12538" s="4"/>
      <c r="D12538" s="4"/>
      <c r="E12538" s="4"/>
      <c r="F12538" s="4"/>
      <c r="G12538" s="4"/>
      <c r="J12538" s="4"/>
      <c r="K12538" s="4"/>
      <c r="L12538" s="4"/>
      <c r="M12538" s="4"/>
      <c r="N12538" s="4"/>
      <c r="O12538" s="4"/>
      <c r="P12538" s="4"/>
      <c r="Q12538" s="4"/>
      <c r="Y12538" s="4"/>
      <c r="Z12538" s="4"/>
      <c r="AA12538" s="4"/>
      <c r="AB12538" s="4"/>
      <c r="AD12538" s="4"/>
      <c r="AG12538" s="14"/>
    </row>
    <row r="12539" s="10" customFormat="1" spans="1:33">
      <c r="A12539" s="4"/>
      <c r="B12539" s="4"/>
      <c r="C12539" s="4"/>
      <c r="D12539" s="4"/>
      <c r="E12539" s="4"/>
      <c r="F12539" s="4"/>
      <c r="G12539" s="4"/>
      <c r="J12539" s="4"/>
      <c r="K12539" s="4"/>
      <c r="L12539" s="4"/>
      <c r="M12539" s="4"/>
      <c r="N12539" s="4"/>
      <c r="O12539" s="4"/>
      <c r="P12539" s="4"/>
      <c r="Q12539" s="4"/>
      <c r="Y12539" s="4"/>
      <c r="Z12539" s="4"/>
      <c r="AA12539" s="4"/>
      <c r="AB12539" s="4"/>
      <c r="AD12539" s="4"/>
      <c r="AG12539" s="14"/>
    </row>
    <row r="12540" s="10" customFormat="1" spans="1:33">
      <c r="A12540" s="4"/>
      <c r="B12540" s="4"/>
      <c r="C12540" s="4"/>
      <c r="D12540" s="4"/>
      <c r="E12540" s="4"/>
      <c r="F12540" s="4"/>
      <c r="G12540" s="4"/>
      <c r="J12540" s="4"/>
      <c r="K12540" s="4"/>
      <c r="L12540" s="4"/>
      <c r="M12540" s="4"/>
      <c r="N12540" s="4"/>
      <c r="O12540" s="4"/>
      <c r="P12540" s="4"/>
      <c r="Q12540" s="4"/>
      <c r="Y12540" s="4"/>
      <c r="Z12540" s="4"/>
      <c r="AA12540" s="4"/>
      <c r="AB12540" s="4"/>
      <c r="AD12540" s="4"/>
      <c r="AG12540" s="14"/>
    </row>
    <row r="12541" s="10" customFormat="1" spans="1:33">
      <c r="A12541" s="4"/>
      <c r="B12541" s="4"/>
      <c r="C12541" s="4"/>
      <c r="D12541" s="4"/>
      <c r="E12541" s="4"/>
      <c r="F12541" s="4"/>
      <c r="G12541" s="4"/>
      <c r="J12541" s="4"/>
      <c r="K12541" s="4"/>
      <c r="L12541" s="4"/>
      <c r="M12541" s="4"/>
      <c r="N12541" s="4"/>
      <c r="O12541" s="4"/>
      <c r="P12541" s="4"/>
      <c r="Q12541" s="4"/>
      <c r="Y12541" s="4"/>
      <c r="Z12541" s="4"/>
      <c r="AA12541" s="4"/>
      <c r="AB12541" s="4"/>
      <c r="AD12541" s="4"/>
      <c r="AG12541" s="14"/>
    </row>
    <row r="12542" s="10" customFormat="1" spans="1:33">
      <c r="A12542" s="4"/>
      <c r="B12542" s="4"/>
      <c r="C12542" s="4"/>
      <c r="D12542" s="4"/>
      <c r="E12542" s="4"/>
      <c r="F12542" s="4"/>
      <c r="G12542" s="4"/>
      <c r="J12542" s="4"/>
      <c r="K12542" s="4"/>
      <c r="L12542" s="4"/>
      <c r="M12542" s="4"/>
      <c r="N12542" s="4"/>
      <c r="O12542" s="4"/>
      <c r="P12542" s="4"/>
      <c r="Q12542" s="4"/>
      <c r="Y12542" s="4"/>
      <c r="Z12542" s="4"/>
      <c r="AA12542" s="4"/>
      <c r="AB12542" s="4"/>
      <c r="AD12542" s="4"/>
      <c r="AG12542" s="14"/>
    </row>
    <row r="12543" s="10" customFormat="1" spans="1:33">
      <c r="A12543" s="4"/>
      <c r="B12543" s="4"/>
      <c r="C12543" s="4"/>
      <c r="D12543" s="4"/>
      <c r="E12543" s="4"/>
      <c r="F12543" s="4"/>
      <c r="G12543" s="4"/>
      <c r="J12543" s="4"/>
      <c r="K12543" s="4"/>
      <c r="L12543" s="4"/>
      <c r="M12543" s="4"/>
      <c r="N12543" s="4"/>
      <c r="O12543" s="4"/>
      <c r="P12543" s="4"/>
      <c r="Q12543" s="4"/>
      <c r="Y12543" s="4"/>
      <c r="Z12543" s="4"/>
      <c r="AA12543" s="4"/>
      <c r="AB12543" s="4"/>
      <c r="AD12543" s="4"/>
      <c r="AG12543" s="14"/>
    </row>
    <row r="12544" s="10" customFormat="1" spans="1:33">
      <c r="A12544" s="4"/>
      <c r="B12544" s="4"/>
      <c r="C12544" s="4"/>
      <c r="D12544" s="4"/>
      <c r="E12544" s="4"/>
      <c r="F12544" s="4"/>
      <c r="G12544" s="4"/>
      <c r="J12544" s="4"/>
      <c r="K12544" s="4"/>
      <c r="L12544" s="4"/>
      <c r="M12544" s="4"/>
      <c r="N12544" s="4"/>
      <c r="O12544" s="4"/>
      <c r="P12544" s="4"/>
      <c r="Q12544" s="4"/>
      <c r="R12544" s="4"/>
      <c r="Y12544" s="4"/>
      <c r="Z12544" s="4"/>
      <c r="AA12544" s="4"/>
      <c r="AB12544" s="4"/>
      <c r="AD12544" s="4"/>
      <c r="AG12544" s="14"/>
    </row>
    <row r="12545" s="10" customFormat="1" spans="1:33">
      <c r="A12545" s="4"/>
      <c r="B12545" s="4"/>
      <c r="C12545" s="4"/>
      <c r="D12545" s="4"/>
      <c r="E12545" s="4"/>
      <c r="F12545" s="4"/>
      <c r="G12545" s="4"/>
      <c r="J12545" s="4"/>
      <c r="K12545" s="4"/>
      <c r="L12545" s="4"/>
      <c r="M12545" s="4"/>
      <c r="N12545" s="4"/>
      <c r="O12545" s="4"/>
      <c r="P12545" s="4"/>
      <c r="Q12545" s="4"/>
      <c r="Y12545" s="4"/>
      <c r="Z12545" s="4"/>
      <c r="AA12545" s="4"/>
      <c r="AB12545" s="4"/>
      <c r="AD12545" s="4"/>
      <c r="AG12545" s="14"/>
    </row>
    <row r="12546" s="10" customFormat="1" spans="1:33">
      <c r="A12546" s="4"/>
      <c r="B12546" s="4"/>
      <c r="C12546" s="4"/>
      <c r="D12546" s="4"/>
      <c r="E12546" s="4"/>
      <c r="F12546" s="4"/>
      <c r="G12546" s="4"/>
      <c r="J12546" s="4"/>
      <c r="K12546" s="4"/>
      <c r="L12546" s="4"/>
      <c r="M12546" s="4"/>
      <c r="N12546" s="4"/>
      <c r="O12546" s="4"/>
      <c r="P12546" s="4"/>
      <c r="Q12546" s="4"/>
      <c r="S12546" s="4"/>
      <c r="X12546" s="4"/>
      <c r="Y12546" s="4"/>
      <c r="Z12546" s="4"/>
      <c r="AA12546" s="4"/>
      <c r="AB12546" s="4"/>
      <c r="AC12546" s="4"/>
      <c r="AD12546" s="4"/>
      <c r="AG12546" s="14"/>
    </row>
    <row r="12547" s="10" customFormat="1" spans="1:33">
      <c r="A12547" s="4"/>
      <c r="B12547" s="4"/>
      <c r="C12547" s="4"/>
      <c r="D12547" s="4"/>
      <c r="E12547" s="4"/>
      <c r="F12547" s="4"/>
      <c r="G12547" s="4"/>
      <c r="J12547" s="4"/>
      <c r="K12547" s="4"/>
      <c r="L12547" s="4"/>
      <c r="M12547" s="4"/>
      <c r="N12547" s="4"/>
      <c r="O12547" s="4"/>
      <c r="P12547" s="4"/>
      <c r="Q12547" s="4"/>
      <c r="Y12547" s="4"/>
      <c r="Z12547" s="4"/>
      <c r="AA12547" s="4"/>
      <c r="AB12547" s="4"/>
      <c r="AD12547" s="4"/>
      <c r="AG12547" s="14"/>
    </row>
    <row r="12548" s="10" customFormat="1" spans="1:33">
      <c r="A12548" s="4"/>
      <c r="B12548" s="4"/>
      <c r="C12548" s="4"/>
      <c r="D12548" s="4"/>
      <c r="E12548" s="4"/>
      <c r="F12548" s="4"/>
      <c r="G12548" s="4"/>
      <c r="J12548" s="4"/>
      <c r="K12548" s="4"/>
      <c r="L12548" s="4"/>
      <c r="M12548" s="4"/>
      <c r="N12548" s="4"/>
      <c r="O12548" s="4"/>
      <c r="P12548" s="4"/>
      <c r="Q12548" s="4"/>
      <c r="Y12548" s="4"/>
      <c r="Z12548" s="4"/>
      <c r="AA12548" s="4"/>
      <c r="AB12548" s="4"/>
      <c r="AD12548" s="4"/>
      <c r="AG12548" s="14"/>
    </row>
    <row r="12549" s="10" customFormat="1" spans="1:33">
      <c r="A12549" s="4"/>
      <c r="B12549" s="4"/>
      <c r="C12549" s="4"/>
      <c r="D12549" s="4"/>
      <c r="E12549" s="4"/>
      <c r="F12549" s="4"/>
      <c r="G12549" s="4"/>
      <c r="J12549" s="4"/>
      <c r="K12549" s="4"/>
      <c r="L12549" s="4"/>
      <c r="M12549" s="4"/>
      <c r="N12549" s="4"/>
      <c r="O12549" s="4"/>
      <c r="P12549" s="4"/>
      <c r="Q12549" s="4"/>
      <c r="Y12549" s="4"/>
      <c r="Z12549" s="4"/>
      <c r="AA12549" s="4"/>
      <c r="AB12549" s="4"/>
      <c r="AD12549" s="4"/>
      <c r="AG12549" s="14"/>
    </row>
    <row r="12550" s="10" customFormat="1" spans="1:33">
      <c r="A12550" s="4"/>
      <c r="B12550" s="4"/>
      <c r="C12550" s="4"/>
      <c r="D12550" s="4"/>
      <c r="E12550" s="4"/>
      <c r="F12550" s="4"/>
      <c r="G12550" s="4"/>
      <c r="J12550" s="4"/>
      <c r="K12550" s="4"/>
      <c r="L12550" s="4"/>
      <c r="M12550" s="4"/>
      <c r="N12550" s="4"/>
      <c r="O12550" s="4"/>
      <c r="P12550" s="4"/>
      <c r="Q12550" s="4"/>
      <c r="Y12550" s="4"/>
      <c r="Z12550" s="4"/>
      <c r="AA12550" s="4"/>
      <c r="AB12550" s="4"/>
      <c r="AD12550" s="4"/>
      <c r="AG12550" s="14"/>
    </row>
    <row r="12551" s="10" customFormat="1" spans="1:33">
      <c r="A12551" s="4"/>
      <c r="B12551" s="4"/>
      <c r="C12551" s="4"/>
      <c r="D12551" s="4"/>
      <c r="E12551" s="4"/>
      <c r="F12551" s="4"/>
      <c r="G12551" s="4"/>
      <c r="J12551" s="4"/>
      <c r="K12551" s="4"/>
      <c r="L12551" s="4"/>
      <c r="M12551" s="4"/>
      <c r="N12551" s="4"/>
      <c r="O12551" s="4"/>
      <c r="P12551" s="4"/>
      <c r="Q12551" s="4"/>
      <c r="Y12551" s="4"/>
      <c r="Z12551" s="4"/>
      <c r="AA12551" s="4"/>
      <c r="AB12551" s="4"/>
      <c r="AD12551" s="4"/>
      <c r="AG12551" s="14"/>
    </row>
    <row r="12552" s="10" customFormat="1" spans="1:33">
      <c r="A12552" s="4"/>
      <c r="B12552" s="4"/>
      <c r="C12552" s="4"/>
      <c r="D12552" s="4"/>
      <c r="E12552" s="4"/>
      <c r="F12552" s="4"/>
      <c r="G12552" s="4"/>
      <c r="J12552" s="4"/>
      <c r="K12552" s="4"/>
      <c r="L12552" s="4"/>
      <c r="M12552" s="4"/>
      <c r="N12552" s="4"/>
      <c r="O12552" s="4"/>
      <c r="P12552" s="4"/>
      <c r="Q12552" s="4"/>
      <c r="Y12552" s="4"/>
      <c r="Z12552" s="4"/>
      <c r="AA12552" s="4"/>
      <c r="AB12552" s="4"/>
      <c r="AD12552" s="4"/>
      <c r="AG12552" s="14"/>
    </row>
    <row r="12553" s="10" customFormat="1" spans="1:33">
      <c r="A12553" s="4"/>
      <c r="B12553" s="4"/>
      <c r="C12553" s="4"/>
      <c r="D12553" s="4"/>
      <c r="E12553" s="4"/>
      <c r="F12553" s="4"/>
      <c r="G12553" s="4"/>
      <c r="J12553" s="4"/>
      <c r="K12553" s="4"/>
      <c r="L12553" s="4"/>
      <c r="M12553" s="4"/>
      <c r="N12553" s="4"/>
      <c r="O12553" s="4"/>
      <c r="P12553" s="4"/>
      <c r="Q12553" s="4"/>
      <c r="Y12553" s="4"/>
      <c r="Z12553" s="4"/>
      <c r="AA12553" s="4"/>
      <c r="AB12553" s="4"/>
      <c r="AC12553" s="4"/>
      <c r="AD12553" s="4"/>
      <c r="AG12553" s="14"/>
    </row>
    <row r="12554" s="10" customFormat="1" spans="1:33">
      <c r="A12554" s="4"/>
      <c r="B12554" s="4"/>
      <c r="C12554" s="4"/>
      <c r="D12554" s="4"/>
      <c r="E12554" s="4"/>
      <c r="F12554" s="4"/>
      <c r="G12554" s="4"/>
      <c r="J12554" s="4"/>
      <c r="K12554" s="4"/>
      <c r="L12554" s="4"/>
      <c r="M12554" s="4"/>
      <c r="N12554" s="4"/>
      <c r="O12554" s="4"/>
      <c r="P12554" s="4"/>
      <c r="Q12554" s="4"/>
      <c r="Y12554" s="4"/>
      <c r="Z12554" s="4"/>
      <c r="AA12554" s="4"/>
      <c r="AB12554" s="4"/>
      <c r="AC12554" s="4"/>
      <c r="AD12554" s="4"/>
      <c r="AG12554" s="14"/>
    </row>
    <row r="12555" s="10" customFormat="1" spans="1:33">
      <c r="A12555" s="4"/>
      <c r="B12555" s="4"/>
      <c r="C12555" s="4"/>
      <c r="D12555" s="4"/>
      <c r="E12555" s="4"/>
      <c r="F12555" s="4"/>
      <c r="G12555" s="4"/>
      <c r="J12555" s="4"/>
      <c r="K12555" s="4"/>
      <c r="L12555" s="4"/>
      <c r="M12555" s="4"/>
      <c r="N12555" s="4"/>
      <c r="O12555" s="4"/>
      <c r="P12555" s="4"/>
      <c r="Q12555" s="4"/>
      <c r="Y12555" s="4"/>
      <c r="Z12555" s="4"/>
      <c r="AA12555" s="4"/>
      <c r="AB12555" s="4"/>
      <c r="AD12555" s="4"/>
      <c r="AG12555" s="14"/>
    </row>
    <row r="12556" s="10" customFormat="1" spans="1:33">
      <c r="A12556" s="4"/>
      <c r="B12556" s="4"/>
      <c r="C12556" s="4"/>
      <c r="D12556" s="4"/>
      <c r="E12556" s="4"/>
      <c r="F12556" s="4"/>
      <c r="G12556" s="4"/>
      <c r="J12556" s="4"/>
      <c r="K12556" s="4"/>
      <c r="L12556" s="4"/>
      <c r="M12556" s="4"/>
      <c r="N12556" s="4"/>
      <c r="O12556" s="4"/>
      <c r="P12556" s="4"/>
      <c r="Q12556" s="4"/>
      <c r="Y12556" s="4"/>
      <c r="Z12556" s="4"/>
      <c r="AA12556" s="4"/>
      <c r="AB12556" s="4"/>
      <c r="AD12556" s="4"/>
      <c r="AG12556" s="14"/>
    </row>
    <row r="12557" s="10" customFormat="1" spans="1:33">
      <c r="A12557" s="4"/>
      <c r="B12557" s="4"/>
      <c r="C12557" s="4"/>
      <c r="D12557" s="4"/>
      <c r="E12557" s="4"/>
      <c r="F12557" s="4"/>
      <c r="G12557" s="4"/>
      <c r="J12557" s="4"/>
      <c r="K12557" s="4"/>
      <c r="L12557" s="4"/>
      <c r="M12557" s="4"/>
      <c r="N12557" s="4"/>
      <c r="O12557" s="4"/>
      <c r="P12557" s="4"/>
      <c r="Q12557" s="4"/>
      <c r="Y12557" s="4"/>
      <c r="Z12557" s="4"/>
      <c r="AA12557" s="4"/>
      <c r="AB12557" s="4"/>
      <c r="AD12557" s="4"/>
      <c r="AG12557" s="14"/>
    </row>
    <row r="12558" s="10" customFormat="1" spans="1:33">
      <c r="A12558" s="4"/>
      <c r="B12558" s="4"/>
      <c r="C12558" s="4"/>
      <c r="D12558" s="4"/>
      <c r="E12558" s="4"/>
      <c r="F12558" s="4"/>
      <c r="G12558" s="4"/>
      <c r="J12558" s="4"/>
      <c r="K12558" s="4"/>
      <c r="L12558" s="4"/>
      <c r="M12558" s="4"/>
      <c r="N12558" s="4"/>
      <c r="O12558" s="4"/>
      <c r="P12558" s="4"/>
      <c r="Q12558" s="4"/>
      <c r="Y12558" s="4"/>
      <c r="Z12558" s="4"/>
      <c r="AA12558" s="4"/>
      <c r="AB12558" s="4"/>
      <c r="AD12558" s="4"/>
      <c r="AG12558" s="14"/>
    </row>
    <row r="12559" s="10" customFormat="1" spans="1:33">
      <c r="A12559" s="4"/>
      <c r="B12559" s="4"/>
      <c r="C12559" s="4"/>
      <c r="D12559" s="4"/>
      <c r="E12559" s="4"/>
      <c r="F12559" s="4"/>
      <c r="G12559" s="4"/>
      <c r="J12559" s="4"/>
      <c r="K12559" s="4"/>
      <c r="L12559" s="4"/>
      <c r="M12559" s="4"/>
      <c r="N12559" s="4"/>
      <c r="O12559" s="4"/>
      <c r="P12559" s="4"/>
      <c r="Q12559" s="4"/>
      <c r="Y12559" s="4"/>
      <c r="Z12559" s="4"/>
      <c r="AA12559" s="4"/>
      <c r="AB12559" s="4"/>
      <c r="AD12559" s="4"/>
      <c r="AG12559" s="14"/>
    </row>
    <row r="12560" s="10" customFormat="1" spans="1:33">
      <c r="A12560" s="4"/>
      <c r="B12560" s="4"/>
      <c r="C12560" s="4"/>
      <c r="D12560" s="4"/>
      <c r="E12560" s="4"/>
      <c r="F12560" s="4"/>
      <c r="G12560" s="4"/>
      <c r="J12560" s="4"/>
      <c r="K12560" s="4"/>
      <c r="L12560" s="4"/>
      <c r="M12560" s="4"/>
      <c r="N12560" s="4"/>
      <c r="O12560" s="4"/>
      <c r="P12560" s="4"/>
      <c r="Q12560" s="4"/>
      <c r="Y12560" s="4"/>
      <c r="Z12560" s="4"/>
      <c r="AA12560" s="4"/>
      <c r="AB12560" s="4"/>
      <c r="AD12560" s="4"/>
      <c r="AG12560" s="14"/>
    </row>
    <row r="12561" s="10" customFormat="1" spans="1:33">
      <c r="A12561" s="4"/>
      <c r="B12561" s="4"/>
      <c r="C12561" s="4"/>
      <c r="D12561" s="4"/>
      <c r="E12561" s="4"/>
      <c r="F12561" s="4"/>
      <c r="G12561" s="4"/>
      <c r="J12561" s="4"/>
      <c r="K12561" s="4"/>
      <c r="L12561" s="4"/>
      <c r="M12561" s="4"/>
      <c r="N12561" s="4"/>
      <c r="O12561" s="4"/>
      <c r="P12561" s="4"/>
      <c r="Q12561" s="4"/>
      <c r="Y12561" s="4"/>
      <c r="Z12561" s="4"/>
      <c r="AA12561" s="4"/>
      <c r="AB12561" s="4"/>
      <c r="AD12561" s="4"/>
      <c r="AG12561" s="14"/>
    </row>
    <row r="12562" s="10" customFormat="1" spans="1:33">
      <c r="A12562" s="4"/>
      <c r="B12562" s="4"/>
      <c r="C12562" s="4"/>
      <c r="D12562" s="4"/>
      <c r="E12562" s="4"/>
      <c r="F12562" s="4"/>
      <c r="G12562" s="4"/>
      <c r="J12562" s="4"/>
      <c r="K12562" s="4"/>
      <c r="L12562" s="4"/>
      <c r="M12562" s="4"/>
      <c r="N12562" s="4"/>
      <c r="O12562" s="4"/>
      <c r="P12562" s="4"/>
      <c r="Q12562" s="4"/>
      <c r="Y12562" s="4"/>
      <c r="Z12562" s="4"/>
      <c r="AA12562" s="4"/>
      <c r="AB12562" s="4"/>
      <c r="AD12562" s="4"/>
      <c r="AG12562" s="14"/>
    </row>
    <row r="12563" s="10" customFormat="1" spans="1:33">
      <c r="A12563" s="4"/>
      <c r="B12563" s="4"/>
      <c r="C12563" s="4"/>
      <c r="D12563" s="4"/>
      <c r="E12563" s="4"/>
      <c r="F12563" s="4"/>
      <c r="G12563" s="4"/>
      <c r="J12563" s="4"/>
      <c r="K12563" s="4"/>
      <c r="L12563" s="4"/>
      <c r="M12563" s="4"/>
      <c r="N12563" s="4"/>
      <c r="O12563" s="4"/>
      <c r="Y12563" s="4"/>
      <c r="Z12563" s="4"/>
      <c r="AA12563" s="4"/>
      <c r="AB12563" s="4"/>
      <c r="AD12563" s="4"/>
      <c r="AG12563" s="14"/>
    </row>
    <row r="12564" s="10" customFormat="1" spans="1:33">
      <c r="A12564" s="4"/>
      <c r="B12564" s="4"/>
      <c r="C12564" s="4"/>
      <c r="D12564" s="4"/>
      <c r="E12564" s="4"/>
      <c r="F12564" s="4"/>
      <c r="G12564" s="4"/>
      <c r="J12564" s="4"/>
      <c r="K12564" s="4"/>
      <c r="L12564" s="4"/>
      <c r="M12564" s="4"/>
      <c r="N12564" s="4"/>
      <c r="O12564" s="4"/>
      <c r="Y12564" s="4"/>
      <c r="Z12564" s="4"/>
      <c r="AA12564" s="4"/>
      <c r="AB12564" s="4"/>
      <c r="AD12564" s="4"/>
      <c r="AG12564" s="14"/>
    </row>
    <row r="12565" s="10" customFormat="1" spans="1:33">
      <c r="A12565" s="4"/>
      <c r="B12565" s="4"/>
      <c r="C12565" s="4"/>
      <c r="D12565" s="4"/>
      <c r="E12565" s="4"/>
      <c r="F12565" s="4"/>
      <c r="G12565" s="4"/>
      <c r="J12565" s="4"/>
      <c r="K12565" s="4"/>
      <c r="L12565" s="4"/>
      <c r="M12565" s="4"/>
      <c r="N12565" s="4"/>
      <c r="O12565" s="4"/>
      <c r="P12565" s="4"/>
      <c r="Q12565" s="4"/>
      <c r="S12565" s="4"/>
      <c r="Y12565" s="4"/>
      <c r="Z12565" s="4"/>
      <c r="AA12565" s="4"/>
      <c r="AB12565" s="4"/>
      <c r="AD12565" s="4"/>
      <c r="AG12565" s="14"/>
    </row>
    <row r="12566" s="10" customFormat="1" spans="1:33">
      <c r="A12566" s="4"/>
      <c r="B12566" s="4"/>
      <c r="C12566" s="4"/>
      <c r="D12566" s="4"/>
      <c r="E12566" s="4"/>
      <c r="F12566" s="4"/>
      <c r="G12566" s="4"/>
      <c r="J12566" s="4"/>
      <c r="K12566" s="4"/>
      <c r="L12566" s="4"/>
      <c r="M12566" s="4"/>
      <c r="N12566" s="4"/>
      <c r="O12566" s="4"/>
      <c r="P12566" s="4"/>
      <c r="Q12566" s="4"/>
      <c r="Y12566" s="4"/>
      <c r="Z12566" s="4"/>
      <c r="AA12566" s="4"/>
      <c r="AB12566" s="4"/>
      <c r="AD12566" s="4"/>
      <c r="AG12566" s="14"/>
    </row>
    <row r="12567" s="10" customFormat="1" spans="1:33">
      <c r="A12567" s="4"/>
      <c r="B12567" s="4"/>
      <c r="C12567" s="4"/>
      <c r="D12567" s="4"/>
      <c r="E12567" s="4"/>
      <c r="F12567" s="4"/>
      <c r="G12567" s="4"/>
      <c r="J12567" s="4"/>
      <c r="K12567" s="4"/>
      <c r="L12567" s="4"/>
      <c r="M12567" s="4"/>
      <c r="N12567" s="4"/>
      <c r="O12567" s="4"/>
      <c r="P12567" s="4"/>
      <c r="Q12567" s="4"/>
      <c r="Y12567" s="4"/>
      <c r="Z12567" s="4"/>
      <c r="AA12567" s="4"/>
      <c r="AB12567" s="4"/>
      <c r="AD12567" s="4"/>
      <c r="AG12567" s="14"/>
    </row>
    <row r="12568" s="10" customFormat="1" spans="1:33">
      <c r="A12568" s="4"/>
      <c r="B12568" s="4"/>
      <c r="C12568" s="4"/>
      <c r="D12568" s="4"/>
      <c r="E12568" s="4"/>
      <c r="F12568" s="4"/>
      <c r="G12568" s="4"/>
      <c r="J12568" s="4"/>
      <c r="K12568" s="4"/>
      <c r="L12568" s="4"/>
      <c r="M12568" s="4"/>
      <c r="N12568" s="4"/>
      <c r="O12568" s="4"/>
      <c r="P12568" s="4"/>
      <c r="Q12568" s="4"/>
      <c r="S12568" s="4"/>
      <c r="X12568" s="4"/>
      <c r="Y12568" s="4"/>
      <c r="Z12568" s="4"/>
      <c r="AA12568" s="4"/>
      <c r="AB12568" s="4"/>
      <c r="AC12568" s="4"/>
      <c r="AD12568" s="4"/>
      <c r="AG12568" s="14"/>
    </row>
    <row r="12569" s="10" customFormat="1" spans="1:33">
      <c r="A12569" s="4"/>
      <c r="B12569" s="4"/>
      <c r="C12569" s="4"/>
      <c r="D12569" s="4"/>
      <c r="E12569" s="4"/>
      <c r="F12569" s="4"/>
      <c r="G12569" s="4"/>
      <c r="J12569" s="4"/>
      <c r="K12569" s="4"/>
      <c r="L12569" s="4"/>
      <c r="M12569" s="4"/>
      <c r="N12569" s="4"/>
      <c r="O12569" s="4"/>
      <c r="P12569" s="4"/>
      <c r="Q12569" s="4"/>
      <c r="Y12569" s="4"/>
      <c r="Z12569" s="4"/>
      <c r="AA12569" s="4"/>
      <c r="AB12569" s="4"/>
      <c r="AD12569" s="4"/>
      <c r="AG12569" s="14"/>
    </row>
    <row r="12570" s="10" customFormat="1" spans="1:33">
      <c r="A12570" s="4"/>
      <c r="B12570" s="4"/>
      <c r="C12570" s="4"/>
      <c r="D12570" s="4"/>
      <c r="E12570" s="4"/>
      <c r="F12570" s="4"/>
      <c r="G12570" s="4"/>
      <c r="J12570" s="4"/>
      <c r="K12570" s="4"/>
      <c r="L12570" s="4"/>
      <c r="M12570" s="4"/>
      <c r="N12570" s="4"/>
      <c r="O12570" s="4"/>
      <c r="P12570" s="4"/>
      <c r="Q12570" s="4"/>
      <c r="Y12570" s="4"/>
      <c r="Z12570" s="4"/>
      <c r="AA12570" s="4"/>
      <c r="AB12570" s="4"/>
      <c r="AC12570" s="4"/>
      <c r="AD12570" s="4"/>
      <c r="AG12570" s="14"/>
    </row>
    <row r="12571" s="10" customFormat="1" spans="1:33">
      <c r="A12571" s="4"/>
      <c r="B12571" s="4"/>
      <c r="C12571" s="4"/>
      <c r="D12571" s="4"/>
      <c r="E12571" s="4"/>
      <c r="F12571" s="4"/>
      <c r="G12571" s="4"/>
      <c r="J12571" s="4"/>
      <c r="K12571" s="4"/>
      <c r="L12571" s="4"/>
      <c r="M12571" s="4"/>
      <c r="N12571" s="4"/>
      <c r="O12571" s="4"/>
      <c r="P12571" s="4"/>
      <c r="Q12571" s="4"/>
      <c r="Y12571" s="4"/>
      <c r="Z12571" s="4"/>
      <c r="AA12571" s="4"/>
      <c r="AB12571" s="4"/>
      <c r="AD12571" s="4"/>
      <c r="AG12571" s="14"/>
    </row>
    <row r="12572" s="10" customFormat="1" spans="1:33">
      <c r="A12572" s="4"/>
      <c r="B12572" s="4"/>
      <c r="C12572" s="4"/>
      <c r="D12572" s="4"/>
      <c r="E12572" s="4"/>
      <c r="F12572" s="4"/>
      <c r="G12572" s="4"/>
      <c r="J12572" s="4"/>
      <c r="K12572" s="4"/>
      <c r="L12572" s="4"/>
      <c r="M12572" s="4"/>
      <c r="N12572" s="4"/>
      <c r="O12572" s="4"/>
      <c r="P12572" s="4"/>
      <c r="Q12572" s="4"/>
      <c r="Y12572" s="4"/>
      <c r="Z12572" s="4"/>
      <c r="AA12572" s="4"/>
      <c r="AB12572" s="4"/>
      <c r="AD12572" s="4"/>
      <c r="AG12572" s="14"/>
    </row>
    <row r="12573" s="10" customFormat="1" spans="1:33">
      <c r="A12573" s="4"/>
      <c r="B12573" s="4"/>
      <c r="C12573" s="4"/>
      <c r="D12573" s="4"/>
      <c r="E12573" s="4"/>
      <c r="F12573" s="4"/>
      <c r="G12573" s="4"/>
      <c r="J12573" s="4"/>
      <c r="K12573" s="4"/>
      <c r="L12573" s="4"/>
      <c r="M12573" s="4"/>
      <c r="N12573" s="4"/>
      <c r="O12573" s="4"/>
      <c r="P12573" s="4"/>
      <c r="Q12573" s="4"/>
      <c r="Y12573" s="4"/>
      <c r="Z12573" s="4"/>
      <c r="AA12573" s="4"/>
      <c r="AB12573" s="4"/>
      <c r="AD12573" s="4"/>
      <c r="AG12573" s="14"/>
    </row>
    <row r="12574" s="10" customFormat="1" spans="1:33">
      <c r="A12574" s="4"/>
      <c r="B12574" s="4"/>
      <c r="C12574" s="4"/>
      <c r="D12574" s="4"/>
      <c r="E12574" s="4"/>
      <c r="F12574" s="4"/>
      <c r="G12574" s="4"/>
      <c r="J12574" s="4"/>
      <c r="K12574" s="4"/>
      <c r="L12574" s="4"/>
      <c r="M12574" s="4"/>
      <c r="N12574" s="4"/>
      <c r="O12574" s="4"/>
      <c r="P12574" s="4"/>
      <c r="Q12574" s="4"/>
      <c r="Y12574" s="4"/>
      <c r="Z12574" s="4"/>
      <c r="AA12574" s="4"/>
      <c r="AB12574" s="4"/>
      <c r="AD12574" s="4"/>
      <c r="AG12574" s="14"/>
    </row>
    <row r="12575" s="10" customFormat="1" spans="1:33">
      <c r="A12575" s="4"/>
      <c r="B12575" s="4"/>
      <c r="C12575" s="4"/>
      <c r="D12575" s="4"/>
      <c r="E12575" s="4"/>
      <c r="F12575" s="4"/>
      <c r="G12575" s="4"/>
      <c r="J12575" s="4"/>
      <c r="K12575" s="4"/>
      <c r="L12575" s="4"/>
      <c r="M12575" s="4"/>
      <c r="N12575" s="4"/>
      <c r="O12575" s="4"/>
      <c r="P12575" s="4"/>
      <c r="Q12575" s="4"/>
      <c r="Y12575" s="4"/>
      <c r="Z12575" s="4"/>
      <c r="AA12575" s="4"/>
      <c r="AB12575" s="4"/>
      <c r="AD12575" s="4"/>
      <c r="AG12575" s="14"/>
    </row>
    <row r="12576" s="10" customFormat="1" spans="1:33">
      <c r="A12576" s="4"/>
      <c r="B12576" s="4"/>
      <c r="C12576" s="4"/>
      <c r="D12576" s="4"/>
      <c r="E12576" s="4"/>
      <c r="F12576" s="4"/>
      <c r="G12576" s="4"/>
      <c r="J12576" s="4"/>
      <c r="K12576" s="4"/>
      <c r="L12576" s="4"/>
      <c r="M12576" s="4"/>
      <c r="N12576" s="4"/>
      <c r="O12576" s="4"/>
      <c r="P12576" s="4"/>
      <c r="Q12576" s="4"/>
      <c r="Y12576" s="4"/>
      <c r="Z12576" s="4"/>
      <c r="AA12576" s="4"/>
      <c r="AB12576" s="4"/>
      <c r="AD12576" s="4"/>
      <c r="AG12576" s="14"/>
    </row>
    <row r="12577" s="10" customFormat="1" spans="1:33">
      <c r="A12577" s="4"/>
      <c r="B12577" s="4"/>
      <c r="C12577" s="4"/>
      <c r="D12577" s="4"/>
      <c r="E12577" s="4"/>
      <c r="F12577" s="4"/>
      <c r="G12577" s="4"/>
      <c r="J12577" s="4"/>
      <c r="K12577" s="4"/>
      <c r="L12577" s="4"/>
      <c r="M12577" s="4"/>
      <c r="N12577" s="4"/>
      <c r="O12577" s="4"/>
      <c r="P12577" s="4"/>
      <c r="Q12577" s="4"/>
      <c r="Y12577" s="4"/>
      <c r="Z12577" s="4"/>
      <c r="AA12577" s="4"/>
      <c r="AB12577" s="4"/>
      <c r="AC12577" s="4"/>
      <c r="AD12577" s="4"/>
      <c r="AG12577" s="14"/>
    </row>
    <row r="12578" s="10" customFormat="1" spans="1:33">
      <c r="A12578" s="4"/>
      <c r="B12578" s="4"/>
      <c r="C12578" s="4"/>
      <c r="D12578" s="4"/>
      <c r="E12578" s="4"/>
      <c r="F12578" s="4"/>
      <c r="G12578" s="4"/>
      <c r="J12578" s="4"/>
      <c r="K12578" s="4"/>
      <c r="L12578" s="4"/>
      <c r="M12578" s="4"/>
      <c r="N12578" s="4"/>
      <c r="O12578" s="4"/>
      <c r="P12578" s="4"/>
      <c r="Q12578" s="4"/>
      <c r="Y12578" s="4"/>
      <c r="Z12578" s="4"/>
      <c r="AA12578" s="4"/>
      <c r="AB12578" s="4"/>
      <c r="AC12578" s="4"/>
      <c r="AD12578" s="4"/>
      <c r="AG12578" s="14"/>
    </row>
    <row r="12579" s="10" customFormat="1" spans="1:33">
      <c r="A12579" s="4"/>
      <c r="B12579" s="4"/>
      <c r="C12579" s="4"/>
      <c r="D12579" s="4"/>
      <c r="E12579" s="4"/>
      <c r="F12579" s="4"/>
      <c r="G12579" s="4"/>
      <c r="J12579" s="4"/>
      <c r="K12579" s="4"/>
      <c r="L12579" s="4"/>
      <c r="M12579" s="4"/>
      <c r="N12579" s="4"/>
      <c r="O12579" s="4"/>
      <c r="P12579" s="4"/>
      <c r="Q12579" s="4"/>
      <c r="Y12579" s="4"/>
      <c r="Z12579" s="4"/>
      <c r="AA12579" s="4"/>
      <c r="AB12579" s="4"/>
      <c r="AD12579" s="4"/>
      <c r="AG12579" s="14"/>
    </row>
    <row r="12580" s="10" customFormat="1" spans="1:33">
      <c r="A12580" s="4"/>
      <c r="B12580" s="4"/>
      <c r="C12580" s="4"/>
      <c r="D12580" s="4"/>
      <c r="E12580" s="4"/>
      <c r="F12580" s="4"/>
      <c r="G12580" s="4"/>
      <c r="J12580" s="4"/>
      <c r="K12580" s="4"/>
      <c r="L12580" s="4"/>
      <c r="M12580" s="4"/>
      <c r="N12580" s="4"/>
      <c r="O12580" s="4"/>
      <c r="P12580" s="4"/>
      <c r="Q12580" s="4"/>
      <c r="Y12580" s="4"/>
      <c r="Z12580" s="4"/>
      <c r="AA12580" s="4"/>
      <c r="AB12580" s="4"/>
      <c r="AD12580" s="4"/>
      <c r="AG12580" s="14"/>
    </row>
    <row r="12581" s="10" customFormat="1" spans="1:33">
      <c r="A12581" s="4"/>
      <c r="B12581" s="4"/>
      <c r="C12581" s="4"/>
      <c r="D12581" s="4"/>
      <c r="E12581" s="4"/>
      <c r="F12581" s="4"/>
      <c r="G12581" s="4"/>
      <c r="J12581" s="4"/>
      <c r="K12581" s="4"/>
      <c r="L12581" s="4"/>
      <c r="M12581" s="4"/>
      <c r="N12581" s="4"/>
      <c r="O12581" s="4"/>
      <c r="P12581" s="4"/>
      <c r="Q12581" s="4"/>
      <c r="Y12581" s="4"/>
      <c r="Z12581" s="4"/>
      <c r="AA12581" s="4"/>
      <c r="AB12581" s="4"/>
      <c r="AD12581" s="4"/>
      <c r="AG12581" s="14"/>
    </row>
    <row r="12582" s="10" customFormat="1" spans="1:33">
      <c r="A12582" s="4"/>
      <c r="B12582" s="4"/>
      <c r="C12582" s="4"/>
      <c r="D12582" s="4"/>
      <c r="E12582" s="4"/>
      <c r="F12582" s="4"/>
      <c r="G12582" s="4"/>
      <c r="J12582" s="4"/>
      <c r="K12582" s="4"/>
      <c r="L12582" s="4"/>
      <c r="M12582" s="4"/>
      <c r="N12582" s="4"/>
      <c r="O12582" s="4"/>
      <c r="P12582" s="4"/>
      <c r="Q12582" s="4"/>
      <c r="Y12582" s="4"/>
      <c r="Z12582" s="4"/>
      <c r="AA12582" s="4"/>
      <c r="AB12582" s="4"/>
      <c r="AD12582" s="4"/>
      <c r="AG12582" s="14"/>
    </row>
    <row r="12583" s="10" customFormat="1" spans="1:33">
      <c r="A12583" s="4"/>
      <c r="B12583" s="4"/>
      <c r="C12583" s="4"/>
      <c r="D12583" s="4"/>
      <c r="E12583" s="4"/>
      <c r="F12583" s="4"/>
      <c r="G12583" s="4"/>
      <c r="J12583" s="4"/>
      <c r="K12583" s="4"/>
      <c r="L12583" s="4"/>
      <c r="M12583" s="4"/>
      <c r="N12583" s="4"/>
      <c r="O12583" s="4"/>
      <c r="P12583" s="4"/>
      <c r="Q12583" s="4"/>
      <c r="Y12583" s="4"/>
      <c r="Z12583" s="4"/>
      <c r="AA12583" s="4"/>
      <c r="AB12583" s="4"/>
      <c r="AD12583" s="4"/>
      <c r="AG12583" s="14"/>
    </row>
    <row r="12584" s="10" customFormat="1" spans="1:33">
      <c r="A12584" s="4"/>
      <c r="B12584" s="4"/>
      <c r="C12584" s="4"/>
      <c r="D12584" s="4"/>
      <c r="E12584" s="4"/>
      <c r="F12584" s="4"/>
      <c r="G12584" s="4"/>
      <c r="J12584" s="4"/>
      <c r="K12584" s="4"/>
      <c r="L12584" s="4"/>
      <c r="M12584" s="4"/>
      <c r="N12584" s="4"/>
      <c r="O12584" s="4"/>
      <c r="P12584" s="4"/>
      <c r="Q12584" s="4"/>
      <c r="Y12584" s="4"/>
      <c r="Z12584" s="4"/>
      <c r="AA12584" s="4"/>
      <c r="AB12584" s="4"/>
      <c r="AD12584" s="4"/>
      <c r="AG12584" s="14"/>
    </row>
    <row r="12585" s="10" customFormat="1" spans="1:33">
      <c r="A12585" s="4"/>
      <c r="B12585" s="4"/>
      <c r="C12585" s="4"/>
      <c r="D12585" s="4"/>
      <c r="E12585" s="4"/>
      <c r="F12585" s="4"/>
      <c r="G12585" s="4"/>
      <c r="J12585" s="4"/>
      <c r="K12585" s="4"/>
      <c r="L12585" s="4"/>
      <c r="M12585" s="4"/>
      <c r="N12585" s="4"/>
      <c r="O12585" s="4"/>
      <c r="P12585" s="4"/>
      <c r="Q12585" s="4"/>
      <c r="Y12585" s="4"/>
      <c r="Z12585" s="4"/>
      <c r="AA12585" s="4"/>
      <c r="AB12585" s="4"/>
      <c r="AD12585" s="4"/>
      <c r="AG12585" s="14"/>
    </row>
    <row r="12586" s="10" customFormat="1" spans="1:33">
      <c r="A12586" s="4"/>
      <c r="B12586" s="4"/>
      <c r="C12586" s="4"/>
      <c r="D12586" s="4"/>
      <c r="E12586" s="4"/>
      <c r="F12586" s="4"/>
      <c r="G12586" s="4"/>
      <c r="J12586" s="4"/>
      <c r="K12586" s="4"/>
      <c r="L12586" s="4"/>
      <c r="M12586" s="4"/>
      <c r="N12586" s="4"/>
      <c r="O12586" s="4"/>
      <c r="P12586" s="4"/>
      <c r="Q12586" s="4"/>
      <c r="Y12586" s="4"/>
      <c r="Z12586" s="4"/>
      <c r="AA12586" s="4"/>
      <c r="AB12586" s="4"/>
      <c r="AD12586" s="4"/>
      <c r="AG12586" s="14"/>
    </row>
    <row r="12587" s="10" customFormat="1" spans="1:33">
      <c r="A12587" s="4"/>
      <c r="B12587" s="4"/>
      <c r="C12587" s="4"/>
      <c r="D12587" s="4"/>
      <c r="E12587" s="4"/>
      <c r="F12587" s="4"/>
      <c r="G12587" s="4"/>
      <c r="J12587" s="4"/>
      <c r="K12587" s="4"/>
      <c r="L12587" s="4"/>
      <c r="M12587" s="4"/>
      <c r="N12587" s="4"/>
      <c r="O12587" s="4"/>
      <c r="P12587" s="4"/>
      <c r="Q12587" s="4"/>
      <c r="Y12587" s="4"/>
      <c r="Z12587" s="4"/>
      <c r="AA12587" s="4"/>
      <c r="AB12587" s="4"/>
      <c r="AD12587" s="4"/>
      <c r="AG12587" s="14"/>
    </row>
    <row r="12588" s="10" customFormat="1" spans="1:33">
      <c r="A12588" s="4"/>
      <c r="B12588" s="4"/>
      <c r="C12588" s="4"/>
      <c r="D12588" s="4"/>
      <c r="E12588" s="4"/>
      <c r="F12588" s="4"/>
      <c r="G12588" s="4"/>
      <c r="J12588" s="4"/>
      <c r="K12588" s="4"/>
      <c r="L12588" s="4"/>
      <c r="M12588" s="4"/>
      <c r="N12588" s="4"/>
      <c r="O12588" s="4"/>
      <c r="P12588" s="4"/>
      <c r="Q12588" s="4"/>
      <c r="Y12588" s="4"/>
      <c r="Z12588" s="4"/>
      <c r="AA12588" s="4"/>
      <c r="AB12588" s="4"/>
      <c r="AC12588" s="4"/>
      <c r="AD12588" s="4"/>
      <c r="AG12588" s="14"/>
    </row>
    <row r="12589" s="10" customFormat="1" spans="1:33">
      <c r="A12589" s="4"/>
      <c r="B12589" s="4"/>
      <c r="C12589" s="4"/>
      <c r="D12589" s="4"/>
      <c r="E12589" s="4"/>
      <c r="F12589" s="4"/>
      <c r="G12589" s="4"/>
      <c r="J12589" s="4"/>
      <c r="K12589" s="4"/>
      <c r="L12589" s="4"/>
      <c r="M12589" s="4"/>
      <c r="N12589" s="4"/>
      <c r="O12589" s="4"/>
      <c r="P12589" s="4"/>
      <c r="Q12589" s="4"/>
      <c r="Y12589" s="4"/>
      <c r="Z12589" s="4"/>
      <c r="AA12589" s="4"/>
      <c r="AB12589" s="4"/>
      <c r="AC12589" s="4"/>
      <c r="AD12589" s="4"/>
      <c r="AG12589" s="14"/>
    </row>
    <row r="12590" s="10" customFormat="1" spans="1:33">
      <c r="A12590" s="4"/>
      <c r="B12590" s="4"/>
      <c r="C12590" s="4"/>
      <c r="D12590" s="4"/>
      <c r="E12590" s="4"/>
      <c r="F12590" s="4"/>
      <c r="G12590" s="4"/>
      <c r="J12590" s="4"/>
      <c r="K12590" s="4"/>
      <c r="L12590" s="4"/>
      <c r="M12590" s="4"/>
      <c r="N12590" s="4"/>
      <c r="O12590" s="4"/>
      <c r="P12590" s="4"/>
      <c r="Q12590" s="4"/>
      <c r="Y12590" s="4"/>
      <c r="Z12590" s="4"/>
      <c r="AA12590" s="4"/>
      <c r="AB12590" s="4"/>
      <c r="AD12590" s="4"/>
      <c r="AG12590" s="14"/>
    </row>
    <row r="12591" s="10" customFormat="1" spans="1:33">
      <c r="A12591" s="4"/>
      <c r="B12591" s="4"/>
      <c r="C12591" s="4"/>
      <c r="D12591" s="4"/>
      <c r="E12591" s="4"/>
      <c r="F12591" s="4"/>
      <c r="G12591" s="4"/>
      <c r="J12591" s="4"/>
      <c r="K12591" s="4"/>
      <c r="L12591" s="4"/>
      <c r="M12591" s="4"/>
      <c r="N12591" s="4"/>
      <c r="O12591" s="4"/>
      <c r="P12591" s="4"/>
      <c r="Q12591" s="4"/>
      <c r="Y12591" s="4"/>
      <c r="Z12591" s="4"/>
      <c r="AA12591" s="4"/>
      <c r="AB12591" s="4"/>
      <c r="AD12591" s="4"/>
      <c r="AG12591" s="14"/>
    </row>
    <row r="12592" s="10" customFormat="1" spans="1:33">
      <c r="A12592" s="4"/>
      <c r="B12592" s="4"/>
      <c r="C12592" s="4"/>
      <c r="D12592" s="4"/>
      <c r="E12592" s="4"/>
      <c r="F12592" s="4"/>
      <c r="G12592" s="4"/>
      <c r="J12592" s="4"/>
      <c r="K12592" s="4"/>
      <c r="L12592" s="4"/>
      <c r="M12592" s="4"/>
      <c r="N12592" s="4"/>
      <c r="O12592" s="4"/>
      <c r="P12592" s="4"/>
      <c r="Q12592" s="4"/>
      <c r="Y12592" s="4"/>
      <c r="Z12592" s="4"/>
      <c r="AA12592" s="4"/>
      <c r="AB12592" s="4"/>
      <c r="AD12592" s="4"/>
      <c r="AG12592" s="14"/>
    </row>
    <row r="12593" s="10" customFormat="1" spans="1:33">
      <c r="A12593" s="4"/>
      <c r="B12593" s="4"/>
      <c r="C12593" s="4"/>
      <c r="D12593" s="4"/>
      <c r="E12593" s="4"/>
      <c r="F12593" s="4"/>
      <c r="G12593" s="4"/>
      <c r="J12593" s="4"/>
      <c r="K12593" s="4"/>
      <c r="L12593" s="4"/>
      <c r="M12593" s="4"/>
      <c r="N12593" s="4"/>
      <c r="O12593" s="4"/>
      <c r="P12593" s="4"/>
      <c r="Q12593" s="4"/>
      <c r="Y12593" s="4"/>
      <c r="Z12593" s="4"/>
      <c r="AA12593" s="4"/>
      <c r="AB12593" s="4"/>
      <c r="AD12593" s="4"/>
      <c r="AG12593" s="14"/>
    </row>
    <row r="12594" s="10" customFormat="1" spans="1:33">
      <c r="A12594" s="4"/>
      <c r="B12594" s="4"/>
      <c r="C12594" s="4"/>
      <c r="D12594" s="4"/>
      <c r="E12594" s="4"/>
      <c r="F12594" s="4"/>
      <c r="G12594" s="4"/>
      <c r="J12594" s="4"/>
      <c r="K12594" s="4"/>
      <c r="L12594" s="4"/>
      <c r="M12594" s="4"/>
      <c r="N12594" s="4"/>
      <c r="O12594" s="4"/>
      <c r="P12594" s="4"/>
      <c r="Q12594" s="4"/>
      <c r="Y12594" s="4"/>
      <c r="Z12594" s="4"/>
      <c r="AA12594" s="4"/>
      <c r="AB12594" s="4"/>
      <c r="AD12594" s="4"/>
      <c r="AG12594" s="14"/>
    </row>
    <row r="12595" s="10" customFormat="1" spans="1:33">
      <c r="A12595" s="4"/>
      <c r="B12595" s="4"/>
      <c r="C12595" s="4"/>
      <c r="D12595" s="4"/>
      <c r="E12595" s="4"/>
      <c r="F12595" s="4"/>
      <c r="G12595" s="4"/>
      <c r="J12595" s="4"/>
      <c r="K12595" s="4"/>
      <c r="L12595" s="4"/>
      <c r="M12595" s="4"/>
      <c r="N12595" s="4"/>
      <c r="O12595" s="4"/>
      <c r="P12595" s="4"/>
      <c r="Q12595" s="4"/>
      <c r="Y12595" s="4"/>
      <c r="Z12595" s="4"/>
      <c r="AA12595" s="4"/>
      <c r="AB12595" s="4"/>
      <c r="AD12595" s="4"/>
      <c r="AG12595" s="14"/>
    </row>
    <row r="12596" s="10" customFormat="1" spans="1:33">
      <c r="A12596" s="4"/>
      <c r="B12596" s="4"/>
      <c r="C12596" s="4"/>
      <c r="D12596" s="4"/>
      <c r="E12596" s="4"/>
      <c r="F12596" s="4"/>
      <c r="G12596" s="4"/>
      <c r="J12596" s="4"/>
      <c r="K12596" s="4"/>
      <c r="L12596" s="4"/>
      <c r="M12596" s="4"/>
      <c r="N12596" s="4"/>
      <c r="O12596" s="4"/>
      <c r="P12596" s="4"/>
      <c r="Q12596" s="4"/>
      <c r="Y12596" s="4"/>
      <c r="Z12596" s="4"/>
      <c r="AA12596" s="4"/>
      <c r="AB12596" s="4"/>
      <c r="AD12596" s="4"/>
      <c r="AG12596" s="14"/>
    </row>
    <row r="12597" s="10" customFormat="1" spans="1:33">
      <c r="A12597" s="4"/>
      <c r="B12597" s="4"/>
      <c r="C12597" s="4"/>
      <c r="D12597" s="4"/>
      <c r="E12597" s="4"/>
      <c r="F12597" s="4"/>
      <c r="G12597" s="4"/>
      <c r="J12597" s="4"/>
      <c r="K12597" s="4"/>
      <c r="L12597" s="4"/>
      <c r="M12597" s="4"/>
      <c r="N12597" s="4"/>
      <c r="O12597" s="4"/>
      <c r="P12597" s="4"/>
      <c r="Q12597" s="4"/>
      <c r="Y12597" s="4"/>
      <c r="Z12597" s="4"/>
      <c r="AA12597" s="4"/>
      <c r="AB12597" s="4"/>
      <c r="AD12597" s="4"/>
      <c r="AG12597" s="14"/>
    </row>
    <row r="12598" s="10" customFormat="1" spans="1:33">
      <c r="A12598" s="4"/>
      <c r="B12598" s="4"/>
      <c r="C12598" s="4"/>
      <c r="D12598" s="4"/>
      <c r="E12598" s="4"/>
      <c r="F12598" s="4"/>
      <c r="G12598" s="4"/>
      <c r="J12598" s="4"/>
      <c r="K12598" s="4"/>
      <c r="L12598" s="4"/>
      <c r="M12598" s="4"/>
      <c r="N12598" s="4"/>
      <c r="O12598" s="4"/>
      <c r="P12598" s="4"/>
      <c r="Q12598" s="4"/>
      <c r="Y12598" s="4"/>
      <c r="Z12598" s="4"/>
      <c r="AA12598" s="4"/>
      <c r="AB12598" s="4"/>
      <c r="AC12598" s="4"/>
      <c r="AD12598" s="4"/>
      <c r="AG12598" s="14"/>
    </row>
    <row r="12599" s="10" customFormat="1" spans="1:33">
      <c r="A12599" s="4"/>
      <c r="B12599" s="4"/>
      <c r="C12599" s="4"/>
      <c r="D12599" s="4"/>
      <c r="E12599" s="4"/>
      <c r="F12599" s="4"/>
      <c r="G12599" s="4"/>
      <c r="J12599" s="4"/>
      <c r="K12599" s="4"/>
      <c r="L12599" s="4"/>
      <c r="M12599" s="4"/>
      <c r="N12599" s="4"/>
      <c r="O12599" s="4"/>
      <c r="P12599" s="4"/>
      <c r="Q12599" s="4"/>
      <c r="Y12599" s="4"/>
      <c r="Z12599" s="4"/>
      <c r="AA12599" s="4"/>
      <c r="AB12599" s="4"/>
      <c r="AC12599" s="4"/>
      <c r="AD12599" s="4"/>
      <c r="AG12599" s="14"/>
    </row>
    <row r="12600" s="10" customFormat="1" spans="1:33">
      <c r="A12600" s="4"/>
      <c r="B12600" s="4"/>
      <c r="C12600" s="4"/>
      <c r="D12600" s="4"/>
      <c r="E12600" s="4"/>
      <c r="F12600" s="4"/>
      <c r="G12600" s="4"/>
      <c r="J12600" s="4"/>
      <c r="K12600" s="4"/>
      <c r="L12600" s="4"/>
      <c r="M12600" s="4"/>
      <c r="N12600" s="4"/>
      <c r="O12600" s="4"/>
      <c r="P12600" s="4"/>
      <c r="Q12600" s="4"/>
      <c r="Y12600" s="4"/>
      <c r="Z12600" s="4"/>
      <c r="AA12600" s="4"/>
      <c r="AB12600" s="4"/>
      <c r="AC12600" s="4"/>
      <c r="AD12600" s="4"/>
      <c r="AG12600" s="14"/>
    </row>
    <row r="12601" s="10" customFormat="1" spans="1:33">
      <c r="A12601" s="4"/>
      <c r="B12601" s="4"/>
      <c r="C12601" s="4"/>
      <c r="D12601" s="4"/>
      <c r="E12601" s="4"/>
      <c r="F12601" s="4"/>
      <c r="G12601" s="4"/>
      <c r="J12601" s="4"/>
      <c r="K12601" s="4"/>
      <c r="L12601" s="4"/>
      <c r="M12601" s="4"/>
      <c r="N12601" s="4"/>
      <c r="O12601" s="4"/>
      <c r="P12601" s="4"/>
      <c r="Q12601" s="4"/>
      <c r="Y12601" s="4"/>
      <c r="Z12601" s="4"/>
      <c r="AA12601" s="4"/>
      <c r="AB12601" s="4"/>
      <c r="AD12601" s="4"/>
      <c r="AG12601" s="14"/>
    </row>
    <row r="12602" s="10" customFormat="1" spans="1:33">
      <c r="A12602" s="4"/>
      <c r="B12602" s="4"/>
      <c r="C12602" s="4"/>
      <c r="D12602" s="4"/>
      <c r="E12602" s="4"/>
      <c r="F12602" s="4"/>
      <c r="G12602" s="4"/>
      <c r="J12602" s="4"/>
      <c r="K12602" s="4"/>
      <c r="L12602" s="4"/>
      <c r="M12602" s="4"/>
      <c r="N12602" s="4"/>
      <c r="O12602" s="4"/>
      <c r="P12602" s="4"/>
      <c r="Q12602" s="4"/>
      <c r="Y12602" s="4"/>
      <c r="Z12602" s="4"/>
      <c r="AA12602" s="4"/>
      <c r="AB12602" s="4"/>
      <c r="AD12602" s="4"/>
      <c r="AG12602" s="14"/>
    </row>
    <row r="12603" s="10" customFormat="1" spans="1:33">
      <c r="A12603" s="4"/>
      <c r="B12603" s="4"/>
      <c r="C12603" s="4"/>
      <c r="D12603" s="4"/>
      <c r="E12603" s="4"/>
      <c r="F12603" s="4"/>
      <c r="G12603" s="4"/>
      <c r="J12603" s="4"/>
      <c r="K12603" s="4"/>
      <c r="L12603" s="4"/>
      <c r="M12603" s="4"/>
      <c r="N12603" s="4"/>
      <c r="O12603" s="4"/>
      <c r="P12603" s="4"/>
      <c r="Q12603" s="4"/>
      <c r="Y12603" s="4"/>
      <c r="Z12603" s="4"/>
      <c r="AA12603" s="4"/>
      <c r="AB12603" s="4"/>
      <c r="AD12603" s="4"/>
      <c r="AG12603" s="14"/>
    </row>
    <row r="12604" s="10" customFormat="1" spans="1:33">
      <c r="A12604" s="4"/>
      <c r="B12604" s="4"/>
      <c r="C12604" s="4"/>
      <c r="D12604" s="4"/>
      <c r="E12604" s="4"/>
      <c r="F12604" s="4"/>
      <c r="G12604" s="4"/>
      <c r="J12604" s="4"/>
      <c r="K12604" s="4"/>
      <c r="L12604" s="4"/>
      <c r="M12604" s="4"/>
      <c r="N12604" s="4"/>
      <c r="O12604" s="4"/>
      <c r="P12604" s="4"/>
      <c r="Q12604" s="4"/>
      <c r="Y12604" s="4"/>
      <c r="Z12604" s="4"/>
      <c r="AA12604" s="4"/>
      <c r="AB12604" s="4"/>
      <c r="AD12604" s="4"/>
      <c r="AG12604" s="14"/>
    </row>
    <row r="12605" s="10" customFormat="1" spans="1:33">
      <c r="A12605" s="4"/>
      <c r="B12605" s="4"/>
      <c r="C12605" s="4"/>
      <c r="D12605" s="4"/>
      <c r="E12605" s="4"/>
      <c r="F12605" s="4"/>
      <c r="G12605" s="4"/>
      <c r="J12605" s="4"/>
      <c r="K12605" s="4"/>
      <c r="L12605" s="4"/>
      <c r="M12605" s="4"/>
      <c r="N12605" s="4"/>
      <c r="O12605" s="4"/>
      <c r="P12605" s="4"/>
      <c r="Q12605" s="4"/>
      <c r="Y12605" s="4"/>
      <c r="Z12605" s="4"/>
      <c r="AA12605" s="4"/>
      <c r="AB12605" s="4"/>
      <c r="AD12605" s="4"/>
      <c r="AE12605" s="4"/>
      <c r="AF12605" s="4"/>
      <c r="AG12605" s="14"/>
    </row>
    <row r="12606" s="10" customFormat="1" spans="1:33">
      <c r="A12606" s="4"/>
      <c r="B12606" s="4"/>
      <c r="C12606" s="4"/>
      <c r="D12606" s="4"/>
      <c r="E12606" s="4"/>
      <c r="F12606" s="4"/>
      <c r="G12606" s="4"/>
      <c r="J12606" s="4"/>
      <c r="K12606" s="4"/>
      <c r="L12606" s="4"/>
      <c r="M12606" s="4"/>
      <c r="N12606" s="4"/>
      <c r="O12606" s="4"/>
      <c r="P12606" s="4"/>
      <c r="Q12606" s="4"/>
      <c r="Y12606" s="4"/>
      <c r="Z12606" s="4"/>
      <c r="AA12606" s="4"/>
      <c r="AB12606" s="4"/>
      <c r="AD12606" s="4"/>
      <c r="AE12606" s="4"/>
      <c r="AF12606" s="4"/>
      <c r="AG12606" s="14"/>
    </row>
    <row r="12607" s="10" customFormat="1" spans="1:33">
      <c r="A12607" s="4"/>
      <c r="B12607" s="4"/>
      <c r="C12607" s="4"/>
      <c r="D12607" s="4"/>
      <c r="E12607" s="4"/>
      <c r="F12607" s="4"/>
      <c r="G12607" s="4"/>
      <c r="J12607" s="4"/>
      <c r="K12607" s="4"/>
      <c r="L12607" s="4"/>
      <c r="M12607" s="4"/>
      <c r="N12607" s="4"/>
      <c r="O12607" s="4"/>
      <c r="P12607" s="4"/>
      <c r="Q12607" s="4"/>
      <c r="Y12607" s="4"/>
      <c r="Z12607" s="4"/>
      <c r="AA12607" s="4"/>
      <c r="AB12607" s="4"/>
      <c r="AD12607" s="4"/>
      <c r="AE12607" s="4"/>
      <c r="AF12607" s="4"/>
      <c r="AG12607" s="14"/>
    </row>
    <row r="12608" s="10" customFormat="1" spans="1:33">
      <c r="A12608" s="4"/>
      <c r="B12608" s="4"/>
      <c r="C12608" s="4"/>
      <c r="D12608" s="4"/>
      <c r="E12608" s="4"/>
      <c r="F12608" s="4"/>
      <c r="G12608" s="4"/>
      <c r="J12608" s="4"/>
      <c r="K12608" s="4"/>
      <c r="L12608" s="4"/>
      <c r="M12608" s="4"/>
      <c r="N12608" s="4"/>
      <c r="O12608" s="4"/>
      <c r="P12608" s="4"/>
      <c r="Q12608" s="4"/>
      <c r="Y12608" s="4"/>
      <c r="Z12608" s="4"/>
      <c r="AA12608" s="4"/>
      <c r="AB12608" s="4"/>
      <c r="AD12608" s="4"/>
      <c r="AG12608" s="14"/>
    </row>
    <row r="12609" s="10" customFormat="1" spans="1:33">
      <c r="A12609" s="4"/>
      <c r="B12609" s="4"/>
      <c r="C12609" s="4"/>
      <c r="D12609" s="4"/>
      <c r="E12609" s="4"/>
      <c r="F12609" s="4"/>
      <c r="G12609" s="4"/>
      <c r="J12609" s="4"/>
      <c r="K12609" s="4"/>
      <c r="L12609" s="4"/>
      <c r="M12609" s="4"/>
      <c r="N12609" s="4"/>
      <c r="O12609" s="4"/>
      <c r="P12609" s="4"/>
      <c r="Q12609" s="4"/>
      <c r="Y12609" s="4"/>
      <c r="Z12609" s="4"/>
      <c r="AA12609" s="4"/>
      <c r="AB12609" s="4"/>
      <c r="AD12609" s="4"/>
      <c r="AG12609" s="14"/>
    </row>
    <row r="12610" s="10" customFormat="1" spans="1:33">
      <c r="A12610" s="4"/>
      <c r="B12610" s="4"/>
      <c r="C12610" s="4"/>
      <c r="D12610" s="4"/>
      <c r="E12610" s="4"/>
      <c r="F12610" s="4"/>
      <c r="G12610" s="4"/>
      <c r="J12610" s="4"/>
      <c r="K12610" s="4"/>
      <c r="L12610" s="4"/>
      <c r="M12610" s="4"/>
      <c r="N12610" s="4"/>
      <c r="O12610" s="4"/>
      <c r="P12610" s="4"/>
      <c r="Q12610" s="4"/>
      <c r="Y12610" s="4"/>
      <c r="Z12610" s="4"/>
      <c r="AA12610" s="4"/>
      <c r="AB12610" s="4"/>
      <c r="AD12610" s="4"/>
      <c r="AG12610" s="14"/>
    </row>
    <row r="12611" s="10" customFormat="1" spans="1:33">
      <c r="A12611" s="4"/>
      <c r="B12611" s="4"/>
      <c r="C12611" s="4"/>
      <c r="D12611" s="4"/>
      <c r="E12611" s="4"/>
      <c r="F12611" s="4"/>
      <c r="G12611" s="4"/>
      <c r="J12611" s="4"/>
      <c r="K12611" s="4"/>
      <c r="L12611" s="4"/>
      <c r="M12611" s="4"/>
      <c r="N12611" s="4"/>
      <c r="O12611" s="4"/>
      <c r="P12611" s="4"/>
      <c r="Q12611" s="4"/>
      <c r="Y12611" s="4"/>
      <c r="Z12611" s="4"/>
      <c r="AA12611" s="4"/>
      <c r="AB12611" s="4"/>
      <c r="AD12611" s="4"/>
      <c r="AG12611" s="14"/>
    </row>
    <row r="12612" s="10" customFormat="1" spans="1:33">
      <c r="A12612" s="4"/>
      <c r="B12612" s="4"/>
      <c r="C12612" s="4"/>
      <c r="D12612" s="4"/>
      <c r="E12612" s="4"/>
      <c r="F12612" s="4"/>
      <c r="G12612" s="4"/>
      <c r="J12612" s="4"/>
      <c r="K12612" s="4"/>
      <c r="L12612" s="4"/>
      <c r="M12612" s="4"/>
      <c r="N12612" s="4"/>
      <c r="O12612" s="4"/>
      <c r="P12612" s="4"/>
      <c r="Q12612" s="4"/>
      <c r="Y12612" s="4"/>
      <c r="Z12612" s="4"/>
      <c r="AA12612" s="4"/>
      <c r="AB12612" s="4"/>
      <c r="AD12612" s="4"/>
      <c r="AG12612" s="14"/>
    </row>
    <row r="12613" s="10" customFormat="1" spans="1:33">
      <c r="A12613" s="4"/>
      <c r="B12613" s="4"/>
      <c r="C12613" s="4"/>
      <c r="D12613" s="4"/>
      <c r="E12613" s="4"/>
      <c r="F12613" s="4"/>
      <c r="G12613" s="4"/>
      <c r="J12613" s="4"/>
      <c r="K12613" s="4"/>
      <c r="L12613" s="4"/>
      <c r="M12613" s="4"/>
      <c r="N12613" s="4"/>
      <c r="O12613" s="4"/>
      <c r="P12613" s="4"/>
      <c r="Q12613" s="4"/>
      <c r="Y12613" s="4"/>
      <c r="Z12613" s="4"/>
      <c r="AA12613" s="4"/>
      <c r="AB12613" s="4"/>
      <c r="AC12613" s="4"/>
      <c r="AD12613" s="4"/>
      <c r="AG12613" s="14"/>
    </row>
    <row r="12614" s="10" customFormat="1" spans="1:33">
      <c r="A12614" s="4"/>
      <c r="B12614" s="4"/>
      <c r="C12614" s="4"/>
      <c r="D12614" s="4"/>
      <c r="E12614" s="4"/>
      <c r="F12614" s="4"/>
      <c r="G12614" s="4"/>
      <c r="J12614" s="4"/>
      <c r="K12614" s="4"/>
      <c r="L12614" s="4"/>
      <c r="M12614" s="4"/>
      <c r="N12614" s="4"/>
      <c r="O12614" s="4"/>
      <c r="P12614" s="4"/>
      <c r="Q12614" s="4"/>
      <c r="Y12614" s="4"/>
      <c r="Z12614" s="4"/>
      <c r="AA12614" s="4"/>
      <c r="AB12614" s="4"/>
      <c r="AD12614" s="4"/>
      <c r="AG12614" s="14"/>
    </row>
    <row r="12615" s="10" customFormat="1" spans="1:33">
      <c r="A12615" s="4"/>
      <c r="B12615" s="4"/>
      <c r="C12615" s="4"/>
      <c r="D12615" s="4"/>
      <c r="E12615" s="4"/>
      <c r="F12615" s="4"/>
      <c r="G12615" s="4"/>
      <c r="J12615" s="4"/>
      <c r="K12615" s="4"/>
      <c r="L12615" s="4"/>
      <c r="M12615" s="4"/>
      <c r="N12615" s="4"/>
      <c r="O12615" s="4"/>
      <c r="P12615" s="4"/>
      <c r="Q12615" s="4"/>
      <c r="Y12615" s="4"/>
      <c r="Z12615" s="4"/>
      <c r="AA12615" s="4"/>
      <c r="AB12615" s="4"/>
      <c r="AD12615" s="4"/>
      <c r="AG12615" s="14"/>
    </row>
    <row r="12616" s="10" customFormat="1" spans="1:33">
      <c r="A12616" s="4"/>
      <c r="B12616" s="4"/>
      <c r="C12616" s="4"/>
      <c r="D12616" s="4"/>
      <c r="E12616" s="4"/>
      <c r="F12616" s="4"/>
      <c r="G12616" s="4"/>
      <c r="J12616" s="4"/>
      <c r="K12616" s="4"/>
      <c r="L12616" s="4"/>
      <c r="M12616" s="4"/>
      <c r="N12616" s="4"/>
      <c r="O12616" s="4"/>
      <c r="P12616" s="4"/>
      <c r="Q12616" s="4"/>
      <c r="Y12616" s="4"/>
      <c r="Z12616" s="4"/>
      <c r="AA12616" s="4"/>
      <c r="AB12616" s="4"/>
      <c r="AD12616" s="4"/>
      <c r="AG12616" s="14"/>
    </row>
    <row r="12617" s="10" customFormat="1" spans="1:33">
      <c r="A12617" s="4"/>
      <c r="B12617" s="4"/>
      <c r="C12617" s="4"/>
      <c r="D12617" s="4"/>
      <c r="E12617" s="4"/>
      <c r="F12617" s="4"/>
      <c r="G12617" s="4"/>
      <c r="J12617" s="4"/>
      <c r="K12617" s="4"/>
      <c r="L12617" s="4"/>
      <c r="M12617" s="4"/>
      <c r="N12617" s="4"/>
      <c r="O12617" s="4"/>
      <c r="P12617" s="4"/>
      <c r="Q12617" s="4"/>
      <c r="Y12617" s="4"/>
      <c r="Z12617" s="4"/>
      <c r="AA12617" s="4"/>
      <c r="AB12617" s="4"/>
      <c r="AD12617" s="4"/>
      <c r="AG12617" s="14"/>
    </row>
    <row r="12618" s="10" customFormat="1" spans="1:33">
      <c r="A12618" s="4"/>
      <c r="B12618" s="4"/>
      <c r="C12618" s="4"/>
      <c r="D12618" s="4"/>
      <c r="E12618" s="4"/>
      <c r="F12618" s="4"/>
      <c r="G12618" s="4"/>
      <c r="J12618" s="4"/>
      <c r="K12618" s="4"/>
      <c r="L12618" s="4"/>
      <c r="M12618" s="4"/>
      <c r="N12618" s="4"/>
      <c r="O12618" s="4"/>
      <c r="P12618" s="4"/>
      <c r="Q12618" s="4"/>
      <c r="Y12618" s="4"/>
      <c r="Z12618" s="4"/>
      <c r="AA12618" s="4"/>
      <c r="AB12618" s="4"/>
      <c r="AD12618" s="4"/>
      <c r="AG12618" s="14"/>
    </row>
    <row r="12619" s="10" customFormat="1" spans="1:33">
      <c r="A12619" s="4"/>
      <c r="B12619" s="4"/>
      <c r="C12619" s="4"/>
      <c r="D12619" s="4"/>
      <c r="E12619" s="4"/>
      <c r="F12619" s="4"/>
      <c r="G12619" s="4"/>
      <c r="J12619" s="4"/>
      <c r="K12619" s="4"/>
      <c r="L12619" s="4"/>
      <c r="M12619" s="4"/>
      <c r="N12619" s="4"/>
      <c r="O12619" s="4"/>
      <c r="P12619" s="4"/>
      <c r="Q12619" s="4"/>
      <c r="Y12619" s="4"/>
      <c r="Z12619" s="4"/>
      <c r="AA12619" s="4"/>
      <c r="AB12619" s="4"/>
      <c r="AD12619" s="4"/>
      <c r="AG12619" s="14"/>
    </row>
    <row r="12620" s="10" customFormat="1" spans="1:33">
      <c r="A12620" s="4"/>
      <c r="B12620" s="4"/>
      <c r="C12620" s="4"/>
      <c r="D12620" s="4"/>
      <c r="E12620" s="4"/>
      <c r="F12620" s="4"/>
      <c r="G12620" s="4"/>
      <c r="J12620" s="4"/>
      <c r="K12620" s="4"/>
      <c r="L12620" s="4"/>
      <c r="M12620" s="4"/>
      <c r="N12620" s="4"/>
      <c r="O12620" s="4"/>
      <c r="P12620" s="4"/>
      <c r="Q12620" s="4"/>
      <c r="Y12620" s="4"/>
      <c r="Z12620" s="4"/>
      <c r="AA12620" s="4"/>
      <c r="AB12620" s="4"/>
      <c r="AD12620" s="4"/>
      <c r="AG12620" s="14"/>
    </row>
    <row r="12621" s="10" customFormat="1" spans="1:33">
      <c r="A12621" s="4"/>
      <c r="B12621" s="4"/>
      <c r="C12621" s="4"/>
      <c r="D12621" s="4"/>
      <c r="E12621" s="4"/>
      <c r="F12621" s="4"/>
      <c r="G12621" s="4"/>
      <c r="J12621" s="4"/>
      <c r="K12621" s="4"/>
      <c r="L12621" s="4"/>
      <c r="M12621" s="4"/>
      <c r="N12621" s="4"/>
      <c r="O12621" s="4"/>
      <c r="Y12621" s="4"/>
      <c r="Z12621" s="4"/>
      <c r="AA12621" s="4"/>
      <c r="AB12621" s="4"/>
      <c r="AD12621" s="4"/>
      <c r="AG12621" s="14"/>
    </row>
    <row r="12622" s="10" customFormat="1" spans="1:33">
      <c r="A12622" s="4"/>
      <c r="B12622" s="4"/>
      <c r="C12622" s="4"/>
      <c r="D12622" s="4"/>
      <c r="E12622" s="4"/>
      <c r="F12622" s="4"/>
      <c r="G12622" s="4"/>
      <c r="J12622" s="4"/>
      <c r="K12622" s="4"/>
      <c r="L12622" s="4"/>
      <c r="M12622" s="4"/>
      <c r="N12622" s="4"/>
      <c r="O12622" s="4"/>
      <c r="P12622" s="4"/>
      <c r="Q12622" s="4"/>
      <c r="Y12622" s="4"/>
      <c r="Z12622" s="4"/>
      <c r="AA12622" s="4"/>
      <c r="AB12622" s="4"/>
      <c r="AD12622" s="4"/>
      <c r="AG12622" s="14"/>
    </row>
    <row r="12623" s="10" customFormat="1" spans="1:33">
      <c r="A12623" s="4"/>
      <c r="B12623" s="4"/>
      <c r="C12623" s="4"/>
      <c r="D12623" s="4"/>
      <c r="E12623" s="4"/>
      <c r="F12623" s="4"/>
      <c r="G12623" s="4"/>
      <c r="J12623" s="4"/>
      <c r="K12623" s="4"/>
      <c r="L12623" s="4"/>
      <c r="M12623" s="4"/>
      <c r="N12623" s="4"/>
      <c r="O12623" s="4"/>
      <c r="P12623" s="4"/>
      <c r="Q12623" s="4"/>
      <c r="Y12623" s="4"/>
      <c r="Z12623" s="4"/>
      <c r="AA12623" s="4"/>
      <c r="AB12623" s="4"/>
      <c r="AD12623" s="4"/>
      <c r="AG12623" s="14"/>
    </row>
    <row r="12624" s="10" customFormat="1" spans="1:33">
      <c r="A12624" s="4"/>
      <c r="B12624" s="4"/>
      <c r="C12624" s="4"/>
      <c r="D12624" s="4"/>
      <c r="E12624" s="4"/>
      <c r="F12624" s="4"/>
      <c r="G12624" s="4"/>
      <c r="J12624" s="4"/>
      <c r="K12624" s="4"/>
      <c r="L12624" s="4"/>
      <c r="M12624" s="4"/>
      <c r="N12624" s="4"/>
      <c r="O12624" s="4"/>
      <c r="P12624" s="4"/>
      <c r="Q12624" s="4"/>
      <c r="Y12624" s="4"/>
      <c r="Z12624" s="4"/>
      <c r="AA12624" s="4"/>
      <c r="AB12624" s="4"/>
      <c r="AD12624" s="4"/>
      <c r="AG12624" s="14"/>
    </row>
    <row r="12625" s="10" customFormat="1" spans="1:33">
      <c r="A12625" s="4"/>
      <c r="B12625" s="4"/>
      <c r="C12625" s="4"/>
      <c r="D12625" s="4"/>
      <c r="E12625" s="4"/>
      <c r="F12625" s="4"/>
      <c r="G12625" s="4"/>
      <c r="J12625" s="4"/>
      <c r="K12625" s="4"/>
      <c r="L12625" s="4"/>
      <c r="M12625" s="4"/>
      <c r="N12625" s="4"/>
      <c r="O12625" s="4"/>
      <c r="P12625" s="4"/>
      <c r="Q12625" s="4"/>
      <c r="Y12625" s="4"/>
      <c r="Z12625" s="4"/>
      <c r="AA12625" s="4"/>
      <c r="AB12625" s="4"/>
      <c r="AD12625" s="4"/>
      <c r="AG12625" s="14"/>
    </row>
    <row r="12626" s="10" customFormat="1" spans="1:33">
      <c r="A12626" s="4"/>
      <c r="B12626" s="4"/>
      <c r="C12626" s="4"/>
      <c r="D12626" s="4"/>
      <c r="E12626" s="4"/>
      <c r="F12626" s="4"/>
      <c r="G12626" s="4"/>
      <c r="J12626" s="4"/>
      <c r="K12626" s="4"/>
      <c r="L12626" s="4"/>
      <c r="M12626" s="4"/>
      <c r="N12626" s="4"/>
      <c r="O12626" s="4"/>
      <c r="P12626" s="4"/>
      <c r="Q12626" s="4"/>
      <c r="Y12626" s="4"/>
      <c r="Z12626" s="4"/>
      <c r="AA12626" s="4"/>
      <c r="AB12626" s="4"/>
      <c r="AD12626" s="4"/>
      <c r="AG12626" s="14"/>
    </row>
    <row r="12627" s="10" customFormat="1" spans="1:33">
      <c r="A12627" s="4"/>
      <c r="B12627" s="4"/>
      <c r="C12627" s="4"/>
      <c r="D12627" s="4"/>
      <c r="E12627" s="4"/>
      <c r="F12627" s="4"/>
      <c r="G12627" s="4"/>
      <c r="J12627" s="4"/>
      <c r="K12627" s="4"/>
      <c r="L12627" s="4"/>
      <c r="M12627" s="4"/>
      <c r="N12627" s="4"/>
      <c r="O12627" s="4"/>
      <c r="P12627" s="4"/>
      <c r="Q12627" s="4"/>
      <c r="Y12627" s="4"/>
      <c r="Z12627" s="4"/>
      <c r="AA12627" s="4"/>
      <c r="AB12627" s="4"/>
      <c r="AD12627" s="4"/>
      <c r="AG12627" s="14"/>
    </row>
    <row r="12628" s="10" customFormat="1" spans="1:33">
      <c r="A12628" s="4"/>
      <c r="B12628" s="4"/>
      <c r="C12628" s="4"/>
      <c r="D12628" s="4"/>
      <c r="E12628" s="4"/>
      <c r="F12628" s="4"/>
      <c r="G12628" s="4"/>
      <c r="J12628" s="4"/>
      <c r="K12628" s="4"/>
      <c r="L12628" s="4"/>
      <c r="M12628" s="4"/>
      <c r="N12628" s="4"/>
      <c r="O12628" s="4"/>
      <c r="P12628" s="4"/>
      <c r="Q12628" s="4"/>
      <c r="Y12628" s="4"/>
      <c r="Z12628" s="4"/>
      <c r="AA12628" s="4"/>
      <c r="AB12628" s="4"/>
      <c r="AD12628" s="4"/>
      <c r="AG12628" s="14"/>
    </row>
    <row r="12629" s="10" customFormat="1" spans="1:33">
      <c r="A12629" s="4"/>
      <c r="B12629" s="4"/>
      <c r="C12629" s="4"/>
      <c r="D12629" s="4"/>
      <c r="E12629" s="4"/>
      <c r="F12629" s="4"/>
      <c r="G12629" s="4"/>
      <c r="J12629" s="4"/>
      <c r="K12629" s="4"/>
      <c r="L12629" s="4"/>
      <c r="M12629" s="4"/>
      <c r="N12629" s="4"/>
      <c r="O12629" s="4"/>
      <c r="P12629" s="4"/>
      <c r="Q12629" s="4"/>
      <c r="Y12629" s="4"/>
      <c r="Z12629" s="4"/>
      <c r="AA12629" s="4"/>
      <c r="AB12629" s="4"/>
      <c r="AD12629" s="4"/>
      <c r="AG12629" s="14"/>
    </row>
    <row r="12630" s="10" customFormat="1" spans="1:33">
      <c r="A12630" s="4"/>
      <c r="B12630" s="4"/>
      <c r="C12630" s="4"/>
      <c r="D12630" s="4"/>
      <c r="E12630" s="4"/>
      <c r="F12630" s="4"/>
      <c r="G12630" s="4"/>
      <c r="J12630" s="4"/>
      <c r="K12630" s="4"/>
      <c r="L12630" s="4"/>
      <c r="M12630" s="4"/>
      <c r="N12630" s="4"/>
      <c r="O12630" s="4"/>
      <c r="P12630" s="4"/>
      <c r="Q12630" s="4"/>
      <c r="Y12630" s="4"/>
      <c r="Z12630" s="4"/>
      <c r="AA12630" s="4"/>
      <c r="AB12630" s="4"/>
      <c r="AD12630" s="4"/>
      <c r="AG12630" s="14"/>
    </row>
    <row r="12631" s="10" customFormat="1" spans="1:33">
      <c r="A12631" s="4"/>
      <c r="B12631" s="4"/>
      <c r="C12631" s="4"/>
      <c r="D12631" s="4"/>
      <c r="E12631" s="4"/>
      <c r="F12631" s="4"/>
      <c r="G12631" s="4"/>
      <c r="J12631" s="4"/>
      <c r="K12631" s="4"/>
      <c r="L12631" s="4"/>
      <c r="M12631" s="4"/>
      <c r="N12631" s="4"/>
      <c r="O12631" s="4"/>
      <c r="P12631" s="4"/>
      <c r="Q12631" s="4"/>
      <c r="S12631" s="4"/>
      <c r="X12631" s="4"/>
      <c r="Y12631" s="4"/>
      <c r="Z12631" s="4"/>
      <c r="AA12631" s="4"/>
      <c r="AB12631" s="4"/>
      <c r="AD12631" s="4"/>
      <c r="AG12631" s="14"/>
    </row>
    <row r="12632" s="10" customFormat="1" spans="1:33">
      <c r="A12632" s="4"/>
      <c r="B12632" s="4"/>
      <c r="C12632" s="4"/>
      <c r="D12632" s="4"/>
      <c r="E12632" s="4"/>
      <c r="F12632" s="4"/>
      <c r="G12632" s="4"/>
      <c r="J12632" s="4"/>
      <c r="K12632" s="4"/>
      <c r="L12632" s="4"/>
      <c r="M12632" s="4"/>
      <c r="N12632" s="4"/>
      <c r="O12632" s="4"/>
      <c r="P12632" s="4"/>
      <c r="Q12632" s="4"/>
      <c r="Y12632" s="4"/>
      <c r="Z12632" s="4"/>
      <c r="AA12632" s="4"/>
      <c r="AB12632" s="4"/>
      <c r="AD12632" s="4"/>
      <c r="AG12632" s="14"/>
    </row>
    <row r="12633" s="10" customFormat="1" spans="1:33">
      <c r="A12633" s="4"/>
      <c r="B12633" s="4"/>
      <c r="C12633" s="4"/>
      <c r="D12633" s="4"/>
      <c r="E12633" s="4"/>
      <c r="F12633" s="4"/>
      <c r="G12633" s="4"/>
      <c r="J12633" s="4"/>
      <c r="K12633" s="4"/>
      <c r="L12633" s="4"/>
      <c r="M12633" s="4"/>
      <c r="N12633" s="4"/>
      <c r="O12633" s="4"/>
      <c r="P12633" s="4"/>
      <c r="Q12633" s="4"/>
      <c r="Y12633" s="4"/>
      <c r="Z12633" s="4"/>
      <c r="AA12633" s="4"/>
      <c r="AB12633" s="4"/>
      <c r="AD12633" s="4"/>
      <c r="AG12633" s="14"/>
    </row>
    <row r="12634" s="10" customFormat="1" spans="1:33">
      <c r="A12634" s="4"/>
      <c r="B12634" s="4"/>
      <c r="C12634" s="4"/>
      <c r="D12634" s="4"/>
      <c r="E12634" s="4"/>
      <c r="F12634" s="4"/>
      <c r="G12634" s="4"/>
      <c r="J12634" s="4"/>
      <c r="K12634" s="4"/>
      <c r="L12634" s="4"/>
      <c r="M12634" s="4"/>
      <c r="N12634" s="4"/>
      <c r="O12634" s="4"/>
      <c r="P12634" s="4"/>
      <c r="Q12634" s="4"/>
      <c r="Y12634" s="4"/>
      <c r="Z12634" s="4"/>
      <c r="AA12634" s="4"/>
      <c r="AB12634" s="4"/>
      <c r="AD12634" s="4"/>
      <c r="AG12634" s="14"/>
    </row>
    <row r="12635" s="10" customFormat="1" spans="1:33">
      <c r="A12635" s="4"/>
      <c r="B12635" s="4"/>
      <c r="C12635" s="4"/>
      <c r="D12635" s="4"/>
      <c r="E12635" s="4"/>
      <c r="F12635" s="4"/>
      <c r="G12635" s="4"/>
      <c r="J12635" s="4"/>
      <c r="K12635" s="4"/>
      <c r="L12635" s="4"/>
      <c r="M12635" s="4"/>
      <c r="N12635" s="4"/>
      <c r="O12635" s="4"/>
      <c r="P12635" s="4"/>
      <c r="Q12635" s="4"/>
      <c r="Y12635" s="4"/>
      <c r="Z12635" s="4"/>
      <c r="AA12635" s="4"/>
      <c r="AB12635" s="4"/>
      <c r="AD12635" s="4"/>
      <c r="AG12635" s="14"/>
    </row>
    <row r="12636" s="10" customFormat="1" spans="1:33">
      <c r="A12636" s="4"/>
      <c r="B12636" s="4"/>
      <c r="C12636" s="4"/>
      <c r="D12636" s="4"/>
      <c r="E12636" s="4"/>
      <c r="F12636" s="4"/>
      <c r="G12636" s="4"/>
      <c r="J12636" s="4"/>
      <c r="K12636" s="4"/>
      <c r="L12636" s="4"/>
      <c r="M12636" s="4"/>
      <c r="N12636" s="4"/>
      <c r="O12636" s="4"/>
      <c r="P12636" s="4"/>
      <c r="Q12636" s="4"/>
      <c r="Y12636" s="4"/>
      <c r="Z12636" s="4"/>
      <c r="AA12636" s="4"/>
      <c r="AB12636" s="4"/>
      <c r="AD12636" s="4"/>
      <c r="AG12636" s="14"/>
    </row>
    <row r="12637" s="10" customFormat="1" spans="1:33">
      <c r="A12637" s="4"/>
      <c r="B12637" s="4"/>
      <c r="C12637" s="4"/>
      <c r="D12637" s="4"/>
      <c r="E12637" s="4"/>
      <c r="F12637" s="4"/>
      <c r="G12637" s="4"/>
      <c r="J12637" s="4"/>
      <c r="K12637" s="4"/>
      <c r="L12637" s="4"/>
      <c r="M12637" s="4"/>
      <c r="N12637" s="4"/>
      <c r="O12637" s="4"/>
      <c r="P12637" s="4"/>
      <c r="Q12637" s="4"/>
      <c r="Y12637" s="4"/>
      <c r="Z12637" s="4"/>
      <c r="AA12637" s="4"/>
      <c r="AB12637" s="4"/>
      <c r="AD12637" s="4"/>
      <c r="AG12637" s="14"/>
    </row>
    <row r="12638" s="10" customFormat="1" spans="1:33">
      <c r="A12638" s="4"/>
      <c r="B12638" s="4"/>
      <c r="C12638" s="4"/>
      <c r="D12638" s="4"/>
      <c r="E12638" s="4"/>
      <c r="F12638" s="4"/>
      <c r="G12638" s="4"/>
      <c r="J12638" s="4"/>
      <c r="K12638" s="4"/>
      <c r="L12638" s="4"/>
      <c r="M12638" s="4"/>
      <c r="N12638" s="4"/>
      <c r="O12638" s="4"/>
      <c r="P12638" s="4"/>
      <c r="Q12638" s="4"/>
      <c r="Y12638" s="4"/>
      <c r="Z12638" s="4"/>
      <c r="AA12638" s="4"/>
      <c r="AB12638" s="4"/>
      <c r="AD12638" s="4"/>
      <c r="AG12638" s="14"/>
    </row>
    <row r="12639" s="10" customFormat="1" spans="1:33">
      <c r="A12639" s="4"/>
      <c r="B12639" s="4"/>
      <c r="C12639" s="4"/>
      <c r="D12639" s="4"/>
      <c r="E12639" s="4"/>
      <c r="F12639" s="4"/>
      <c r="G12639" s="4"/>
      <c r="J12639" s="4"/>
      <c r="K12639" s="4"/>
      <c r="L12639" s="4"/>
      <c r="M12639" s="4"/>
      <c r="N12639" s="4"/>
      <c r="O12639" s="4"/>
      <c r="P12639" s="4"/>
      <c r="Q12639" s="4"/>
      <c r="Y12639" s="4"/>
      <c r="Z12639" s="4"/>
      <c r="AA12639" s="4"/>
      <c r="AB12639" s="4"/>
      <c r="AD12639" s="4"/>
      <c r="AG12639" s="14"/>
    </row>
    <row r="12640" s="10" customFormat="1" spans="1:33">
      <c r="A12640" s="4"/>
      <c r="B12640" s="4"/>
      <c r="C12640" s="4"/>
      <c r="D12640" s="4"/>
      <c r="E12640" s="4"/>
      <c r="F12640" s="4"/>
      <c r="G12640" s="4"/>
      <c r="J12640" s="4"/>
      <c r="K12640" s="4"/>
      <c r="L12640" s="4"/>
      <c r="M12640" s="4"/>
      <c r="N12640" s="4"/>
      <c r="O12640" s="4"/>
      <c r="P12640" s="4"/>
      <c r="Q12640" s="4"/>
      <c r="Y12640" s="4"/>
      <c r="Z12640" s="4"/>
      <c r="AA12640" s="4"/>
      <c r="AB12640" s="4"/>
      <c r="AC12640" s="4"/>
      <c r="AD12640" s="4"/>
      <c r="AG12640" s="14"/>
    </row>
    <row r="12641" s="10" customFormat="1" spans="1:33">
      <c r="A12641" s="4"/>
      <c r="B12641" s="4"/>
      <c r="C12641" s="4"/>
      <c r="D12641" s="4"/>
      <c r="E12641" s="4"/>
      <c r="F12641" s="4"/>
      <c r="G12641" s="4"/>
      <c r="J12641" s="4"/>
      <c r="K12641" s="4"/>
      <c r="L12641" s="4"/>
      <c r="M12641" s="4"/>
      <c r="N12641" s="4"/>
      <c r="O12641" s="4"/>
      <c r="P12641" s="4"/>
      <c r="Q12641" s="4"/>
      <c r="Y12641" s="4"/>
      <c r="Z12641" s="4"/>
      <c r="AA12641" s="4"/>
      <c r="AB12641" s="4"/>
      <c r="AD12641" s="4"/>
      <c r="AG12641" s="14"/>
    </row>
    <row r="12642" s="10" customFormat="1" spans="1:33">
      <c r="A12642" s="4"/>
      <c r="B12642" s="4"/>
      <c r="C12642" s="4"/>
      <c r="D12642" s="4"/>
      <c r="E12642" s="4"/>
      <c r="F12642" s="4"/>
      <c r="G12642" s="4"/>
      <c r="J12642" s="4"/>
      <c r="K12642" s="4"/>
      <c r="L12642" s="4"/>
      <c r="M12642" s="4"/>
      <c r="N12642" s="4"/>
      <c r="O12642" s="4"/>
      <c r="P12642" s="4"/>
      <c r="Q12642" s="4"/>
      <c r="Y12642" s="4"/>
      <c r="Z12642" s="4"/>
      <c r="AA12642" s="4"/>
      <c r="AB12642" s="4"/>
      <c r="AD12642" s="4"/>
      <c r="AG12642" s="14"/>
    </row>
    <row r="12643" s="10" customFormat="1" spans="1:33">
      <c r="A12643" s="4"/>
      <c r="B12643" s="4"/>
      <c r="C12643" s="4"/>
      <c r="D12643" s="4"/>
      <c r="E12643" s="4"/>
      <c r="F12643" s="4"/>
      <c r="G12643" s="4"/>
      <c r="J12643" s="4"/>
      <c r="K12643" s="4"/>
      <c r="L12643" s="4"/>
      <c r="M12643" s="4"/>
      <c r="N12643" s="4"/>
      <c r="O12643" s="4"/>
      <c r="P12643" s="4"/>
      <c r="Q12643" s="4"/>
      <c r="Y12643" s="4"/>
      <c r="Z12643" s="4"/>
      <c r="AA12643" s="4"/>
      <c r="AB12643" s="4"/>
      <c r="AD12643" s="4"/>
      <c r="AG12643" s="14"/>
    </row>
    <row r="12644" s="10" customFormat="1" spans="1:33">
      <c r="A12644" s="4"/>
      <c r="B12644" s="4"/>
      <c r="C12644" s="4"/>
      <c r="D12644" s="4"/>
      <c r="E12644" s="4"/>
      <c r="F12644" s="4"/>
      <c r="G12644" s="4"/>
      <c r="J12644" s="4"/>
      <c r="K12644" s="4"/>
      <c r="L12644" s="4"/>
      <c r="M12644" s="4"/>
      <c r="N12644" s="4"/>
      <c r="O12644" s="4"/>
      <c r="P12644" s="4"/>
      <c r="Q12644" s="4"/>
      <c r="Y12644" s="4"/>
      <c r="Z12644" s="4"/>
      <c r="AA12644" s="4"/>
      <c r="AB12644" s="4"/>
      <c r="AD12644" s="4"/>
      <c r="AG12644" s="14"/>
    </row>
    <row r="12645" s="10" customFormat="1" spans="1:33">
      <c r="A12645" s="4"/>
      <c r="B12645" s="4"/>
      <c r="C12645" s="4"/>
      <c r="D12645" s="4"/>
      <c r="E12645" s="4"/>
      <c r="F12645" s="4"/>
      <c r="G12645" s="4"/>
      <c r="J12645" s="4"/>
      <c r="K12645" s="4"/>
      <c r="L12645" s="4"/>
      <c r="M12645" s="4"/>
      <c r="N12645" s="4"/>
      <c r="O12645" s="4"/>
      <c r="Y12645" s="4"/>
      <c r="Z12645" s="4"/>
      <c r="AA12645" s="4"/>
      <c r="AB12645" s="4"/>
      <c r="AD12645" s="4"/>
      <c r="AG12645" s="14"/>
    </row>
    <row r="12646" s="10" customFormat="1" spans="1:33">
      <c r="A12646" s="4"/>
      <c r="B12646" s="4"/>
      <c r="C12646" s="4"/>
      <c r="D12646" s="4"/>
      <c r="E12646" s="4"/>
      <c r="F12646" s="4"/>
      <c r="G12646" s="4"/>
      <c r="J12646" s="4"/>
      <c r="K12646" s="4"/>
      <c r="L12646" s="4"/>
      <c r="M12646" s="4"/>
      <c r="N12646" s="4"/>
      <c r="O12646" s="4"/>
      <c r="P12646" s="4"/>
      <c r="Q12646" s="4"/>
      <c r="Y12646" s="4"/>
      <c r="Z12646" s="4"/>
      <c r="AA12646" s="4"/>
      <c r="AB12646" s="4"/>
      <c r="AD12646" s="4"/>
      <c r="AG12646" s="14"/>
    </row>
    <row r="12647" s="10" customFormat="1" spans="1:33">
      <c r="A12647" s="4"/>
      <c r="B12647" s="4"/>
      <c r="C12647" s="4"/>
      <c r="D12647" s="4"/>
      <c r="E12647" s="4"/>
      <c r="F12647" s="4"/>
      <c r="G12647" s="4"/>
      <c r="J12647" s="4"/>
      <c r="K12647" s="4"/>
      <c r="L12647" s="4"/>
      <c r="M12647" s="4"/>
      <c r="N12647" s="4"/>
      <c r="O12647" s="4"/>
      <c r="P12647" s="4"/>
      <c r="Q12647" s="4"/>
      <c r="Y12647" s="4"/>
      <c r="Z12647" s="4"/>
      <c r="AA12647" s="4"/>
      <c r="AB12647" s="4"/>
      <c r="AC12647" s="4"/>
      <c r="AD12647" s="4"/>
      <c r="AG12647" s="14"/>
    </row>
    <row r="12648" s="10" customFormat="1" spans="1:33">
      <c r="A12648" s="4"/>
      <c r="B12648" s="4"/>
      <c r="C12648" s="4"/>
      <c r="D12648" s="4"/>
      <c r="E12648" s="4"/>
      <c r="F12648" s="4"/>
      <c r="G12648" s="4"/>
      <c r="J12648" s="4"/>
      <c r="K12648" s="4"/>
      <c r="L12648" s="4"/>
      <c r="M12648" s="4"/>
      <c r="N12648" s="4"/>
      <c r="O12648" s="4"/>
      <c r="P12648" s="4"/>
      <c r="Q12648" s="4"/>
      <c r="W12648" s="4"/>
      <c r="Y12648" s="4"/>
      <c r="Z12648" s="4"/>
      <c r="AA12648" s="4"/>
      <c r="AB12648" s="4"/>
      <c r="AC12648" s="4"/>
      <c r="AD12648" s="4"/>
      <c r="AG12648" s="14"/>
    </row>
    <row r="12649" s="10" customFormat="1" spans="1:33">
      <c r="A12649" s="4"/>
      <c r="B12649" s="4"/>
      <c r="C12649" s="4"/>
      <c r="D12649" s="4"/>
      <c r="E12649" s="4"/>
      <c r="F12649" s="4"/>
      <c r="G12649" s="4"/>
      <c r="J12649" s="4"/>
      <c r="K12649" s="4"/>
      <c r="L12649" s="4"/>
      <c r="M12649" s="4"/>
      <c r="N12649" s="4"/>
      <c r="O12649" s="4"/>
      <c r="P12649" s="4"/>
      <c r="Q12649" s="4"/>
      <c r="W12649" s="4"/>
      <c r="Y12649" s="4"/>
      <c r="Z12649" s="4"/>
      <c r="AA12649" s="4"/>
      <c r="AB12649" s="4"/>
      <c r="AC12649" s="4"/>
      <c r="AD12649" s="4"/>
      <c r="AG12649" s="14"/>
    </row>
    <row r="12650" s="10" customFormat="1" spans="1:33">
      <c r="A12650" s="4"/>
      <c r="B12650" s="4"/>
      <c r="C12650" s="4"/>
      <c r="D12650" s="4"/>
      <c r="E12650" s="4"/>
      <c r="F12650" s="4"/>
      <c r="G12650" s="4"/>
      <c r="J12650" s="4"/>
      <c r="K12650" s="4"/>
      <c r="L12650" s="4"/>
      <c r="M12650" s="4"/>
      <c r="N12650" s="4"/>
      <c r="O12650" s="4"/>
      <c r="P12650" s="4"/>
      <c r="Q12650" s="4"/>
      <c r="Y12650" s="4"/>
      <c r="Z12650" s="4"/>
      <c r="AA12650" s="4"/>
      <c r="AB12650" s="4"/>
      <c r="AD12650" s="4"/>
      <c r="AG12650" s="14"/>
    </row>
    <row r="12651" s="10" customFormat="1" spans="1:33">
      <c r="A12651" s="4"/>
      <c r="B12651" s="4"/>
      <c r="C12651" s="4"/>
      <c r="D12651" s="4"/>
      <c r="E12651" s="4"/>
      <c r="F12651" s="4"/>
      <c r="G12651" s="4"/>
      <c r="J12651" s="4"/>
      <c r="K12651" s="4"/>
      <c r="L12651" s="4"/>
      <c r="M12651" s="4"/>
      <c r="N12651" s="4"/>
      <c r="O12651" s="4"/>
      <c r="P12651" s="4"/>
      <c r="Q12651" s="4"/>
      <c r="Y12651" s="4"/>
      <c r="Z12651" s="4"/>
      <c r="AA12651" s="4"/>
      <c r="AB12651" s="4"/>
      <c r="AD12651" s="4"/>
      <c r="AG12651" s="14"/>
    </row>
    <row r="12652" s="10" customFormat="1" spans="1:33">
      <c r="A12652" s="4"/>
      <c r="B12652" s="4"/>
      <c r="C12652" s="4"/>
      <c r="D12652" s="4"/>
      <c r="E12652" s="4"/>
      <c r="F12652" s="4"/>
      <c r="G12652" s="4"/>
      <c r="J12652" s="4"/>
      <c r="K12652" s="4"/>
      <c r="L12652" s="4"/>
      <c r="M12652" s="4"/>
      <c r="N12652" s="4"/>
      <c r="O12652" s="4"/>
      <c r="P12652" s="4"/>
      <c r="Q12652" s="4"/>
      <c r="Y12652" s="4"/>
      <c r="Z12652" s="4"/>
      <c r="AA12652" s="4"/>
      <c r="AB12652" s="4"/>
      <c r="AD12652" s="4"/>
      <c r="AG12652" s="14"/>
    </row>
    <row r="12653" s="10" customFormat="1" spans="1:33">
      <c r="A12653" s="4"/>
      <c r="B12653" s="4"/>
      <c r="C12653" s="4"/>
      <c r="D12653" s="4"/>
      <c r="E12653" s="4"/>
      <c r="F12653" s="4"/>
      <c r="G12653" s="4"/>
      <c r="J12653" s="4"/>
      <c r="K12653" s="4"/>
      <c r="L12653" s="4"/>
      <c r="M12653" s="4"/>
      <c r="N12653" s="4"/>
      <c r="O12653" s="4"/>
      <c r="P12653" s="4"/>
      <c r="Q12653" s="4"/>
      <c r="Y12653" s="4"/>
      <c r="Z12653" s="4"/>
      <c r="AA12653" s="4"/>
      <c r="AB12653" s="4"/>
      <c r="AD12653" s="4"/>
      <c r="AG12653" s="14"/>
    </row>
    <row r="12654" s="10" customFormat="1" spans="1:33">
      <c r="A12654" s="4"/>
      <c r="B12654" s="4"/>
      <c r="C12654" s="4"/>
      <c r="D12654" s="4"/>
      <c r="E12654" s="4"/>
      <c r="F12654" s="4"/>
      <c r="G12654" s="4"/>
      <c r="J12654" s="4"/>
      <c r="K12654" s="4"/>
      <c r="L12654" s="4"/>
      <c r="M12654" s="4"/>
      <c r="N12654" s="4"/>
      <c r="O12654" s="4"/>
      <c r="P12654" s="4"/>
      <c r="Q12654" s="4"/>
      <c r="Y12654" s="4"/>
      <c r="Z12654" s="4"/>
      <c r="AA12654" s="4"/>
      <c r="AB12654" s="4"/>
      <c r="AD12654" s="4"/>
      <c r="AG12654" s="14"/>
    </row>
    <row r="12655" s="10" customFormat="1" spans="1:33">
      <c r="A12655" s="4"/>
      <c r="B12655" s="4"/>
      <c r="C12655" s="4"/>
      <c r="D12655" s="4"/>
      <c r="E12655" s="4"/>
      <c r="F12655" s="4"/>
      <c r="G12655" s="4"/>
      <c r="J12655" s="4"/>
      <c r="K12655" s="4"/>
      <c r="L12655" s="4"/>
      <c r="M12655" s="4"/>
      <c r="N12655" s="4"/>
      <c r="O12655" s="4"/>
      <c r="P12655" s="4"/>
      <c r="Q12655" s="4"/>
      <c r="Y12655" s="4"/>
      <c r="Z12655" s="4"/>
      <c r="AA12655" s="4"/>
      <c r="AB12655" s="4"/>
      <c r="AD12655" s="4"/>
      <c r="AG12655" s="14"/>
    </row>
    <row r="12656" s="10" customFormat="1" spans="1:33">
      <c r="A12656" s="4"/>
      <c r="B12656" s="4"/>
      <c r="C12656" s="4"/>
      <c r="D12656" s="4"/>
      <c r="E12656" s="4"/>
      <c r="F12656" s="4"/>
      <c r="G12656" s="4"/>
      <c r="J12656" s="4"/>
      <c r="K12656" s="4"/>
      <c r="L12656" s="4"/>
      <c r="M12656" s="4"/>
      <c r="N12656" s="4"/>
      <c r="O12656" s="4"/>
      <c r="P12656" s="4"/>
      <c r="Q12656" s="4"/>
      <c r="Y12656" s="4"/>
      <c r="Z12656" s="4"/>
      <c r="AA12656" s="4"/>
      <c r="AB12656" s="4"/>
      <c r="AD12656" s="4"/>
      <c r="AG12656" s="14"/>
    </row>
    <row r="12657" s="10" customFormat="1" spans="1:33">
      <c r="A12657" s="4"/>
      <c r="B12657" s="4"/>
      <c r="C12657" s="4"/>
      <c r="D12657" s="4"/>
      <c r="E12657" s="4"/>
      <c r="F12657" s="4"/>
      <c r="G12657" s="4"/>
      <c r="J12657" s="4"/>
      <c r="K12657" s="4"/>
      <c r="L12657" s="4"/>
      <c r="M12657" s="4"/>
      <c r="N12657" s="4"/>
      <c r="O12657" s="4"/>
      <c r="P12657" s="4"/>
      <c r="Q12657" s="4"/>
      <c r="Y12657" s="4"/>
      <c r="Z12657" s="4"/>
      <c r="AA12657" s="4"/>
      <c r="AB12657" s="4"/>
      <c r="AD12657" s="4"/>
      <c r="AG12657" s="14"/>
    </row>
    <row r="12658" s="10" customFormat="1" spans="1:33">
      <c r="A12658" s="4"/>
      <c r="B12658" s="4"/>
      <c r="C12658" s="4"/>
      <c r="D12658" s="4"/>
      <c r="E12658" s="4"/>
      <c r="F12658" s="4"/>
      <c r="G12658" s="4"/>
      <c r="J12658" s="4"/>
      <c r="K12658" s="4"/>
      <c r="L12658" s="4"/>
      <c r="M12658" s="4"/>
      <c r="N12658" s="4"/>
      <c r="O12658" s="4"/>
      <c r="P12658" s="4"/>
      <c r="Q12658" s="4"/>
      <c r="Y12658" s="4"/>
      <c r="Z12658" s="4"/>
      <c r="AA12658" s="4"/>
      <c r="AB12658" s="4"/>
      <c r="AD12658" s="4"/>
      <c r="AG12658" s="14"/>
    </row>
    <row r="12659" s="10" customFormat="1" spans="1:33">
      <c r="A12659" s="4"/>
      <c r="B12659" s="4"/>
      <c r="C12659" s="4"/>
      <c r="D12659" s="4"/>
      <c r="E12659" s="4"/>
      <c r="F12659" s="4"/>
      <c r="G12659" s="4"/>
      <c r="J12659" s="4"/>
      <c r="K12659" s="4"/>
      <c r="L12659" s="4"/>
      <c r="M12659" s="4"/>
      <c r="N12659" s="4"/>
      <c r="O12659" s="4"/>
      <c r="P12659" s="4"/>
      <c r="Q12659" s="4"/>
      <c r="Y12659" s="4"/>
      <c r="Z12659" s="4"/>
      <c r="AA12659" s="4"/>
      <c r="AB12659" s="4"/>
      <c r="AD12659" s="4"/>
      <c r="AG12659" s="14"/>
    </row>
    <row r="12660" s="10" customFormat="1" spans="1:33">
      <c r="A12660" s="4"/>
      <c r="B12660" s="4"/>
      <c r="C12660" s="4"/>
      <c r="D12660" s="4"/>
      <c r="E12660" s="4"/>
      <c r="F12660" s="4"/>
      <c r="G12660" s="4"/>
      <c r="J12660" s="4"/>
      <c r="K12660" s="4"/>
      <c r="L12660" s="4"/>
      <c r="M12660" s="4"/>
      <c r="N12660" s="4"/>
      <c r="O12660" s="4"/>
      <c r="P12660" s="4"/>
      <c r="Q12660" s="4"/>
      <c r="Y12660" s="4"/>
      <c r="Z12660" s="4"/>
      <c r="AA12660" s="4"/>
      <c r="AB12660" s="4"/>
      <c r="AD12660" s="4"/>
      <c r="AG12660" s="14"/>
    </row>
    <row r="12661" s="10" customFormat="1" spans="1:33">
      <c r="A12661" s="4"/>
      <c r="B12661" s="4"/>
      <c r="C12661" s="4"/>
      <c r="D12661" s="4"/>
      <c r="E12661" s="4"/>
      <c r="F12661" s="4"/>
      <c r="G12661" s="4"/>
      <c r="J12661" s="4"/>
      <c r="K12661" s="4"/>
      <c r="L12661" s="4"/>
      <c r="M12661" s="4"/>
      <c r="N12661" s="4"/>
      <c r="O12661" s="4"/>
      <c r="P12661" s="4"/>
      <c r="Q12661" s="4"/>
      <c r="Y12661" s="4"/>
      <c r="Z12661" s="4"/>
      <c r="AA12661" s="4"/>
      <c r="AB12661" s="4"/>
      <c r="AD12661" s="4"/>
      <c r="AG12661" s="14"/>
    </row>
    <row r="12662" s="10" customFormat="1" spans="1:33">
      <c r="A12662" s="4"/>
      <c r="B12662" s="4"/>
      <c r="C12662" s="4"/>
      <c r="D12662" s="4"/>
      <c r="E12662" s="4"/>
      <c r="F12662" s="4"/>
      <c r="G12662" s="4"/>
      <c r="J12662" s="4"/>
      <c r="K12662" s="4"/>
      <c r="L12662" s="4"/>
      <c r="M12662" s="4"/>
      <c r="N12662" s="4"/>
      <c r="O12662" s="4"/>
      <c r="P12662" s="4"/>
      <c r="Q12662" s="4"/>
      <c r="Y12662" s="4"/>
      <c r="Z12662" s="4"/>
      <c r="AA12662" s="4"/>
      <c r="AB12662" s="4"/>
      <c r="AD12662" s="4"/>
      <c r="AG12662" s="14"/>
    </row>
    <row r="12663" s="10" customFormat="1" spans="1:33">
      <c r="A12663" s="4"/>
      <c r="B12663" s="4"/>
      <c r="C12663" s="4"/>
      <c r="D12663" s="4"/>
      <c r="E12663" s="4"/>
      <c r="F12663" s="4"/>
      <c r="G12663" s="4"/>
      <c r="J12663" s="4"/>
      <c r="K12663" s="4"/>
      <c r="L12663" s="4"/>
      <c r="M12663" s="4"/>
      <c r="N12663" s="4"/>
      <c r="O12663" s="4"/>
      <c r="P12663" s="4"/>
      <c r="Q12663" s="4"/>
      <c r="Y12663" s="4"/>
      <c r="Z12663" s="4"/>
      <c r="AA12663" s="4"/>
      <c r="AB12663" s="4"/>
      <c r="AD12663" s="4"/>
      <c r="AG12663" s="14"/>
    </row>
    <row r="12664" s="10" customFormat="1" spans="1:33">
      <c r="A12664" s="4"/>
      <c r="B12664" s="4"/>
      <c r="C12664" s="4"/>
      <c r="D12664" s="4"/>
      <c r="E12664" s="4"/>
      <c r="F12664" s="4"/>
      <c r="G12664" s="4"/>
      <c r="J12664" s="4"/>
      <c r="K12664" s="4"/>
      <c r="L12664" s="4"/>
      <c r="M12664" s="4"/>
      <c r="N12664" s="4"/>
      <c r="O12664" s="4"/>
      <c r="P12664" s="4"/>
      <c r="Q12664" s="4"/>
      <c r="Y12664" s="4"/>
      <c r="Z12664" s="4"/>
      <c r="AA12664" s="4"/>
      <c r="AB12664" s="4"/>
      <c r="AD12664" s="4"/>
      <c r="AG12664" s="14"/>
    </row>
    <row r="12665" s="10" customFormat="1" spans="1:33">
      <c r="A12665" s="4"/>
      <c r="B12665" s="4"/>
      <c r="C12665" s="4"/>
      <c r="D12665" s="4"/>
      <c r="E12665" s="4"/>
      <c r="F12665" s="4"/>
      <c r="G12665" s="4"/>
      <c r="J12665" s="4"/>
      <c r="K12665" s="4"/>
      <c r="L12665" s="4"/>
      <c r="M12665" s="4"/>
      <c r="N12665" s="4"/>
      <c r="O12665" s="4"/>
      <c r="P12665" s="4"/>
      <c r="Q12665" s="4"/>
      <c r="Y12665" s="4"/>
      <c r="Z12665" s="4"/>
      <c r="AA12665" s="4"/>
      <c r="AB12665" s="4"/>
      <c r="AD12665" s="4"/>
      <c r="AG12665" s="14"/>
    </row>
    <row r="12666" s="10" customFormat="1" spans="1:33">
      <c r="A12666" s="4"/>
      <c r="B12666" s="4"/>
      <c r="C12666" s="4"/>
      <c r="D12666" s="4"/>
      <c r="E12666" s="4"/>
      <c r="F12666" s="4"/>
      <c r="G12666" s="4"/>
      <c r="J12666" s="4"/>
      <c r="K12666" s="4"/>
      <c r="L12666" s="4"/>
      <c r="M12666" s="4"/>
      <c r="N12666" s="4"/>
      <c r="O12666" s="4"/>
      <c r="P12666" s="4"/>
      <c r="Q12666" s="4"/>
      <c r="Y12666" s="4"/>
      <c r="Z12666" s="4"/>
      <c r="AA12666" s="4"/>
      <c r="AB12666" s="4"/>
      <c r="AD12666" s="4"/>
      <c r="AG12666" s="14"/>
    </row>
    <row r="12667" s="10" customFormat="1" spans="1:33">
      <c r="A12667" s="4"/>
      <c r="B12667" s="4"/>
      <c r="C12667" s="4"/>
      <c r="D12667" s="4"/>
      <c r="E12667" s="4"/>
      <c r="F12667" s="4"/>
      <c r="G12667" s="4"/>
      <c r="J12667" s="4"/>
      <c r="K12667" s="4"/>
      <c r="L12667" s="4"/>
      <c r="M12667" s="4"/>
      <c r="N12667" s="4"/>
      <c r="O12667" s="4"/>
      <c r="P12667" s="4"/>
      <c r="Q12667" s="4"/>
      <c r="Y12667" s="4"/>
      <c r="Z12667" s="4"/>
      <c r="AA12667" s="4"/>
      <c r="AB12667" s="4"/>
      <c r="AD12667" s="4"/>
      <c r="AG12667" s="14"/>
    </row>
    <row r="12668" s="10" customFormat="1" spans="1:33">
      <c r="A12668" s="4"/>
      <c r="B12668" s="4"/>
      <c r="C12668" s="4"/>
      <c r="D12668" s="4"/>
      <c r="E12668" s="4"/>
      <c r="F12668" s="4"/>
      <c r="G12668" s="4"/>
      <c r="J12668" s="4"/>
      <c r="K12668" s="4"/>
      <c r="L12668" s="4"/>
      <c r="M12668" s="4"/>
      <c r="N12668" s="4"/>
      <c r="O12668" s="4"/>
      <c r="P12668" s="4"/>
      <c r="Q12668" s="4"/>
      <c r="Y12668" s="4"/>
      <c r="Z12668" s="4"/>
      <c r="AA12668" s="4"/>
      <c r="AB12668" s="4"/>
      <c r="AC12668" s="4"/>
      <c r="AD12668" s="4"/>
      <c r="AG12668" s="14"/>
    </row>
    <row r="12669" s="10" customFormat="1" spans="1:33">
      <c r="A12669" s="4"/>
      <c r="B12669" s="4"/>
      <c r="C12669" s="4"/>
      <c r="D12669" s="4"/>
      <c r="E12669" s="4"/>
      <c r="F12669" s="4"/>
      <c r="G12669" s="4"/>
      <c r="J12669" s="4"/>
      <c r="K12669" s="4"/>
      <c r="L12669" s="4"/>
      <c r="M12669" s="4"/>
      <c r="N12669" s="4"/>
      <c r="O12669" s="4"/>
      <c r="P12669" s="4"/>
      <c r="Q12669" s="4"/>
      <c r="Y12669" s="4"/>
      <c r="Z12669" s="4"/>
      <c r="AA12669" s="4"/>
      <c r="AB12669" s="4"/>
      <c r="AD12669" s="4"/>
      <c r="AG12669" s="14"/>
    </row>
    <row r="12670" s="10" customFormat="1" spans="1:33">
      <c r="A12670" s="4"/>
      <c r="B12670" s="4"/>
      <c r="C12670" s="4"/>
      <c r="D12670" s="4"/>
      <c r="E12670" s="4"/>
      <c r="F12670" s="4"/>
      <c r="G12670" s="4"/>
      <c r="J12670" s="4"/>
      <c r="K12670" s="4"/>
      <c r="L12670" s="4"/>
      <c r="M12670" s="4"/>
      <c r="N12670" s="4"/>
      <c r="O12670" s="4"/>
      <c r="P12670" s="4"/>
      <c r="Q12670" s="4"/>
      <c r="Y12670" s="4"/>
      <c r="Z12670" s="4"/>
      <c r="AA12670" s="4"/>
      <c r="AB12670" s="4"/>
      <c r="AD12670" s="4"/>
      <c r="AG12670" s="14"/>
    </row>
    <row r="12671" s="10" customFormat="1" spans="1:33">
      <c r="A12671" s="4"/>
      <c r="B12671" s="4"/>
      <c r="C12671" s="4"/>
      <c r="D12671" s="4"/>
      <c r="E12671" s="4"/>
      <c r="F12671" s="4"/>
      <c r="G12671" s="4"/>
      <c r="J12671" s="4"/>
      <c r="K12671" s="4"/>
      <c r="L12671" s="4"/>
      <c r="M12671" s="4"/>
      <c r="N12671" s="4"/>
      <c r="O12671" s="4"/>
      <c r="P12671" s="4"/>
      <c r="Q12671" s="4"/>
      <c r="Y12671" s="4"/>
      <c r="Z12671" s="4"/>
      <c r="AA12671" s="4"/>
      <c r="AB12671" s="4"/>
      <c r="AC12671" s="4"/>
      <c r="AD12671" s="4"/>
      <c r="AG12671" s="14"/>
    </row>
    <row r="12672" s="10" customFormat="1" spans="1:33">
      <c r="A12672" s="4"/>
      <c r="B12672" s="4"/>
      <c r="C12672" s="4"/>
      <c r="D12672" s="4"/>
      <c r="E12672" s="4"/>
      <c r="F12672" s="4"/>
      <c r="G12672" s="4"/>
      <c r="J12672" s="4"/>
      <c r="K12672" s="4"/>
      <c r="L12672" s="4"/>
      <c r="M12672" s="4"/>
      <c r="N12672" s="4"/>
      <c r="O12672" s="4"/>
      <c r="P12672" s="4"/>
      <c r="Q12672" s="4"/>
      <c r="Y12672" s="4"/>
      <c r="Z12672" s="4"/>
      <c r="AA12672" s="4"/>
      <c r="AB12672" s="4"/>
      <c r="AD12672" s="4"/>
      <c r="AG12672" s="14"/>
    </row>
    <row r="12673" s="10" customFormat="1" spans="1:33">
      <c r="A12673" s="4"/>
      <c r="B12673" s="4"/>
      <c r="C12673" s="4"/>
      <c r="D12673" s="4"/>
      <c r="E12673" s="4"/>
      <c r="F12673" s="4"/>
      <c r="G12673" s="4"/>
      <c r="J12673" s="4"/>
      <c r="K12673" s="4"/>
      <c r="L12673" s="4"/>
      <c r="M12673" s="4"/>
      <c r="N12673" s="4"/>
      <c r="O12673" s="4"/>
      <c r="P12673" s="4"/>
      <c r="Q12673" s="4"/>
      <c r="Y12673" s="4"/>
      <c r="Z12673" s="4"/>
      <c r="AA12673" s="4"/>
      <c r="AB12673" s="4"/>
      <c r="AD12673" s="4"/>
      <c r="AG12673" s="14"/>
    </row>
    <row r="12674" s="10" customFormat="1" spans="1:33">
      <c r="A12674" s="4"/>
      <c r="B12674" s="4"/>
      <c r="C12674" s="4"/>
      <c r="D12674" s="4"/>
      <c r="E12674" s="4"/>
      <c r="F12674" s="4"/>
      <c r="G12674" s="4"/>
      <c r="J12674" s="4"/>
      <c r="K12674" s="4"/>
      <c r="L12674" s="4"/>
      <c r="M12674" s="4"/>
      <c r="N12674" s="4"/>
      <c r="O12674" s="4"/>
      <c r="P12674" s="4"/>
      <c r="Q12674" s="4"/>
      <c r="Y12674" s="4"/>
      <c r="Z12674" s="4"/>
      <c r="AA12674" s="4"/>
      <c r="AB12674" s="4"/>
      <c r="AD12674" s="4"/>
      <c r="AG12674" s="14"/>
    </row>
    <row r="12675" s="10" customFormat="1" spans="1:33">
      <c r="A12675" s="4"/>
      <c r="B12675" s="4"/>
      <c r="C12675" s="4"/>
      <c r="D12675" s="4"/>
      <c r="E12675" s="4"/>
      <c r="F12675" s="4"/>
      <c r="G12675" s="4"/>
      <c r="J12675" s="4"/>
      <c r="K12675" s="4"/>
      <c r="L12675" s="4"/>
      <c r="M12675" s="4"/>
      <c r="N12675" s="4"/>
      <c r="O12675" s="4"/>
      <c r="P12675" s="4"/>
      <c r="Q12675" s="4"/>
      <c r="Y12675" s="4"/>
      <c r="Z12675" s="4"/>
      <c r="AA12675" s="4"/>
      <c r="AB12675" s="4"/>
      <c r="AD12675" s="4"/>
      <c r="AG12675" s="14"/>
    </row>
    <row r="12676" s="10" customFormat="1" spans="1:33">
      <c r="A12676" s="4"/>
      <c r="B12676" s="4"/>
      <c r="C12676" s="4"/>
      <c r="D12676" s="4"/>
      <c r="E12676" s="4"/>
      <c r="F12676" s="4"/>
      <c r="G12676" s="4"/>
      <c r="J12676" s="4"/>
      <c r="K12676" s="4"/>
      <c r="L12676" s="4"/>
      <c r="M12676" s="4"/>
      <c r="N12676" s="4"/>
      <c r="O12676" s="4"/>
      <c r="P12676" s="4"/>
      <c r="Q12676" s="4"/>
      <c r="Y12676" s="4"/>
      <c r="Z12676" s="4"/>
      <c r="AA12676" s="4"/>
      <c r="AB12676" s="4"/>
      <c r="AD12676" s="4"/>
      <c r="AG12676" s="14"/>
    </row>
    <row r="12677" s="10" customFormat="1" spans="1:33">
      <c r="A12677" s="4"/>
      <c r="B12677" s="4"/>
      <c r="C12677" s="4"/>
      <c r="D12677" s="4"/>
      <c r="E12677" s="4"/>
      <c r="F12677" s="4"/>
      <c r="G12677" s="4"/>
      <c r="J12677" s="4"/>
      <c r="K12677" s="4"/>
      <c r="L12677" s="4"/>
      <c r="M12677" s="4"/>
      <c r="N12677" s="4"/>
      <c r="O12677" s="4"/>
      <c r="P12677" s="4"/>
      <c r="Q12677" s="4"/>
      <c r="Y12677" s="4"/>
      <c r="Z12677" s="4"/>
      <c r="AA12677" s="4"/>
      <c r="AB12677" s="4"/>
      <c r="AD12677" s="4"/>
      <c r="AG12677" s="14"/>
    </row>
    <row r="12678" s="10" customFormat="1" spans="1:33">
      <c r="A12678" s="4"/>
      <c r="B12678" s="4"/>
      <c r="C12678" s="4"/>
      <c r="D12678" s="4"/>
      <c r="E12678" s="4"/>
      <c r="F12678" s="4"/>
      <c r="G12678" s="4"/>
      <c r="J12678" s="4"/>
      <c r="K12678" s="4"/>
      <c r="L12678" s="4"/>
      <c r="M12678" s="4"/>
      <c r="N12678" s="4"/>
      <c r="O12678" s="4"/>
      <c r="P12678" s="4"/>
      <c r="Q12678" s="4"/>
      <c r="Y12678" s="4"/>
      <c r="Z12678" s="4"/>
      <c r="AA12678" s="4"/>
      <c r="AB12678" s="4"/>
      <c r="AD12678" s="4"/>
      <c r="AG12678" s="14"/>
    </row>
    <row r="12679" s="10" customFormat="1" spans="1:33">
      <c r="A12679" s="4"/>
      <c r="B12679" s="4"/>
      <c r="C12679" s="4"/>
      <c r="D12679" s="4"/>
      <c r="E12679" s="4"/>
      <c r="F12679" s="4"/>
      <c r="G12679" s="4"/>
      <c r="J12679" s="4"/>
      <c r="K12679" s="4"/>
      <c r="L12679" s="4"/>
      <c r="M12679" s="4"/>
      <c r="N12679" s="4"/>
      <c r="O12679" s="4"/>
      <c r="Y12679" s="4"/>
      <c r="Z12679" s="4"/>
      <c r="AA12679" s="4"/>
      <c r="AB12679" s="4"/>
      <c r="AD12679" s="4"/>
      <c r="AG12679" s="14"/>
    </row>
    <row r="12680" s="10" customFormat="1" spans="1:33">
      <c r="A12680" s="4"/>
      <c r="B12680" s="4"/>
      <c r="C12680" s="4"/>
      <c r="D12680" s="4"/>
      <c r="E12680" s="4"/>
      <c r="F12680" s="4"/>
      <c r="G12680" s="4"/>
      <c r="J12680" s="4"/>
      <c r="K12680" s="4"/>
      <c r="L12680" s="4"/>
      <c r="M12680" s="4"/>
      <c r="N12680" s="4"/>
      <c r="O12680" s="4"/>
      <c r="P12680" s="4"/>
      <c r="Q12680" s="4"/>
      <c r="Y12680" s="4"/>
      <c r="Z12680" s="4"/>
      <c r="AA12680" s="4"/>
      <c r="AB12680" s="4"/>
      <c r="AD12680" s="4"/>
      <c r="AG12680" s="14"/>
    </row>
    <row r="12681" s="10" customFormat="1" spans="1:33">
      <c r="A12681" s="4"/>
      <c r="B12681" s="4"/>
      <c r="C12681" s="4"/>
      <c r="D12681" s="4"/>
      <c r="E12681" s="4"/>
      <c r="F12681" s="4"/>
      <c r="G12681" s="4"/>
      <c r="J12681" s="4"/>
      <c r="K12681" s="4"/>
      <c r="L12681" s="4"/>
      <c r="M12681" s="4"/>
      <c r="N12681" s="4"/>
      <c r="O12681" s="4"/>
      <c r="P12681" s="4"/>
      <c r="Q12681" s="4"/>
      <c r="Y12681" s="4"/>
      <c r="Z12681" s="4"/>
      <c r="AA12681" s="4"/>
      <c r="AB12681" s="4"/>
      <c r="AD12681" s="4"/>
      <c r="AG12681" s="14"/>
    </row>
    <row r="12682" s="10" customFormat="1" spans="1:33">
      <c r="A12682" s="4"/>
      <c r="B12682" s="4"/>
      <c r="C12682" s="4"/>
      <c r="D12682" s="4"/>
      <c r="E12682" s="4"/>
      <c r="F12682" s="4"/>
      <c r="G12682" s="4"/>
      <c r="J12682" s="4"/>
      <c r="K12682" s="4"/>
      <c r="L12682" s="4"/>
      <c r="M12682" s="4"/>
      <c r="N12682" s="4"/>
      <c r="O12682" s="4"/>
      <c r="P12682" s="4"/>
      <c r="Q12682" s="4"/>
      <c r="Y12682" s="4"/>
      <c r="Z12682" s="4"/>
      <c r="AA12682" s="4"/>
      <c r="AB12682" s="4"/>
      <c r="AD12682" s="4"/>
      <c r="AG12682" s="14"/>
    </row>
    <row r="12683" s="10" customFormat="1" spans="1:33">
      <c r="A12683" s="4"/>
      <c r="B12683" s="4"/>
      <c r="C12683" s="4"/>
      <c r="D12683" s="4"/>
      <c r="E12683" s="4"/>
      <c r="F12683" s="4"/>
      <c r="G12683" s="4"/>
      <c r="J12683" s="4"/>
      <c r="K12683" s="4"/>
      <c r="L12683" s="4"/>
      <c r="M12683" s="4"/>
      <c r="N12683" s="4"/>
      <c r="O12683" s="4"/>
      <c r="P12683" s="4"/>
      <c r="Q12683" s="4"/>
      <c r="Y12683" s="4"/>
      <c r="Z12683" s="4"/>
      <c r="AA12683" s="4"/>
      <c r="AB12683" s="4"/>
      <c r="AD12683" s="4"/>
      <c r="AG12683" s="14"/>
    </row>
    <row r="12684" s="10" customFormat="1" spans="1:33">
      <c r="A12684" s="4"/>
      <c r="B12684" s="4"/>
      <c r="C12684" s="4"/>
      <c r="D12684" s="4"/>
      <c r="E12684" s="4"/>
      <c r="F12684" s="4"/>
      <c r="G12684" s="4"/>
      <c r="J12684" s="4"/>
      <c r="K12684" s="4"/>
      <c r="L12684" s="4"/>
      <c r="M12684" s="4"/>
      <c r="N12684" s="4"/>
      <c r="O12684" s="4"/>
      <c r="P12684" s="4"/>
      <c r="Q12684" s="4"/>
      <c r="Y12684" s="4"/>
      <c r="Z12684" s="4"/>
      <c r="AA12684" s="4"/>
      <c r="AB12684" s="4"/>
      <c r="AD12684" s="4"/>
      <c r="AG12684" s="14"/>
    </row>
    <row r="12685" s="10" customFormat="1" spans="1:33">
      <c r="A12685" s="4"/>
      <c r="B12685" s="4"/>
      <c r="C12685" s="4"/>
      <c r="D12685" s="4"/>
      <c r="E12685" s="4"/>
      <c r="F12685" s="4"/>
      <c r="G12685" s="4"/>
      <c r="J12685" s="4"/>
      <c r="K12685" s="4"/>
      <c r="L12685" s="4"/>
      <c r="M12685" s="4"/>
      <c r="N12685" s="4"/>
      <c r="O12685" s="4"/>
      <c r="P12685" s="4"/>
      <c r="Q12685" s="4"/>
      <c r="Y12685" s="4"/>
      <c r="Z12685" s="4"/>
      <c r="AA12685" s="4"/>
      <c r="AB12685" s="4"/>
      <c r="AD12685" s="4"/>
      <c r="AG12685" s="14"/>
    </row>
    <row r="12686" s="10" customFormat="1" spans="1:33">
      <c r="A12686" s="4"/>
      <c r="B12686" s="4"/>
      <c r="C12686" s="4"/>
      <c r="D12686" s="4"/>
      <c r="E12686" s="4"/>
      <c r="F12686" s="4"/>
      <c r="G12686" s="4"/>
      <c r="J12686" s="4"/>
      <c r="K12686" s="4"/>
      <c r="L12686" s="4"/>
      <c r="M12686" s="4"/>
      <c r="N12686" s="4"/>
      <c r="O12686" s="4"/>
      <c r="P12686" s="4"/>
      <c r="Q12686" s="4"/>
      <c r="Y12686" s="4"/>
      <c r="Z12686" s="4"/>
      <c r="AA12686" s="4"/>
      <c r="AB12686" s="4"/>
      <c r="AD12686" s="4"/>
      <c r="AG12686" s="14"/>
    </row>
    <row r="12687" s="10" customFormat="1" spans="1:33">
      <c r="A12687" s="4"/>
      <c r="B12687" s="4"/>
      <c r="C12687" s="4"/>
      <c r="D12687" s="4"/>
      <c r="E12687" s="4"/>
      <c r="F12687" s="4"/>
      <c r="G12687" s="4"/>
      <c r="J12687" s="4"/>
      <c r="K12687" s="4"/>
      <c r="L12687" s="4"/>
      <c r="M12687" s="4"/>
      <c r="N12687" s="4"/>
      <c r="O12687" s="4"/>
      <c r="Y12687" s="4"/>
      <c r="Z12687" s="4"/>
      <c r="AA12687" s="4"/>
      <c r="AB12687" s="4"/>
      <c r="AD12687" s="4"/>
      <c r="AG12687" s="14"/>
    </row>
    <row r="12688" s="10" customFormat="1" spans="1:33">
      <c r="A12688" s="4"/>
      <c r="B12688" s="4"/>
      <c r="C12688" s="4"/>
      <c r="D12688" s="4"/>
      <c r="E12688" s="4"/>
      <c r="F12688" s="4"/>
      <c r="G12688" s="4"/>
      <c r="J12688" s="4"/>
      <c r="K12688" s="4"/>
      <c r="L12688" s="4"/>
      <c r="M12688" s="4"/>
      <c r="N12688" s="4"/>
      <c r="O12688" s="4"/>
      <c r="P12688" s="4"/>
      <c r="Q12688" s="4"/>
      <c r="S12688" s="4"/>
      <c r="X12688" s="4"/>
      <c r="Y12688" s="4"/>
      <c r="Z12688" s="4"/>
      <c r="AA12688" s="4"/>
      <c r="AB12688" s="4"/>
      <c r="AC12688" s="4"/>
      <c r="AD12688" s="4"/>
      <c r="AG12688" s="14"/>
    </row>
    <row r="12689" s="10" customFormat="1" spans="1:33">
      <c r="A12689" s="4"/>
      <c r="B12689" s="4"/>
      <c r="C12689" s="4"/>
      <c r="D12689" s="4"/>
      <c r="E12689" s="4"/>
      <c r="F12689" s="4"/>
      <c r="G12689" s="4"/>
      <c r="J12689" s="4"/>
      <c r="K12689" s="4"/>
      <c r="L12689" s="4"/>
      <c r="M12689" s="4"/>
      <c r="N12689" s="4"/>
      <c r="O12689" s="4"/>
      <c r="P12689" s="4"/>
      <c r="Q12689" s="4"/>
      <c r="S12689" s="4"/>
      <c r="X12689" s="4"/>
      <c r="Y12689" s="4"/>
      <c r="Z12689" s="4"/>
      <c r="AA12689" s="4"/>
      <c r="AB12689" s="4"/>
      <c r="AC12689" s="4"/>
      <c r="AD12689" s="4"/>
      <c r="AG12689" s="14"/>
    </row>
    <row r="12690" s="10" customFormat="1" spans="1:33">
      <c r="A12690" s="4"/>
      <c r="B12690" s="4"/>
      <c r="C12690" s="4"/>
      <c r="D12690" s="4"/>
      <c r="E12690" s="4"/>
      <c r="F12690" s="4"/>
      <c r="G12690" s="4"/>
      <c r="J12690" s="4"/>
      <c r="K12690" s="4"/>
      <c r="L12690" s="4"/>
      <c r="M12690" s="4"/>
      <c r="N12690" s="4"/>
      <c r="O12690" s="4"/>
      <c r="P12690" s="4"/>
      <c r="Q12690" s="4"/>
      <c r="S12690" s="4"/>
      <c r="Y12690" s="4"/>
      <c r="Z12690" s="4"/>
      <c r="AA12690" s="4"/>
      <c r="AB12690" s="4"/>
      <c r="AD12690" s="4"/>
      <c r="AG12690" s="14"/>
    </row>
    <row r="12691" s="10" customFormat="1" spans="1:33">
      <c r="A12691" s="4"/>
      <c r="B12691" s="4"/>
      <c r="C12691" s="4"/>
      <c r="D12691" s="4"/>
      <c r="E12691" s="4"/>
      <c r="F12691" s="4"/>
      <c r="G12691" s="4"/>
      <c r="J12691" s="4"/>
      <c r="K12691" s="4"/>
      <c r="L12691" s="4"/>
      <c r="M12691" s="4"/>
      <c r="N12691" s="4"/>
      <c r="O12691" s="4"/>
      <c r="P12691" s="4"/>
      <c r="Q12691" s="4"/>
      <c r="Y12691" s="4"/>
      <c r="Z12691" s="4"/>
      <c r="AA12691" s="4"/>
      <c r="AB12691" s="4"/>
      <c r="AD12691" s="4"/>
      <c r="AG12691" s="14"/>
    </row>
    <row r="12692" s="10" customFormat="1" spans="1:33">
      <c r="A12692" s="4"/>
      <c r="B12692" s="4"/>
      <c r="C12692" s="4"/>
      <c r="D12692" s="4"/>
      <c r="E12692" s="4"/>
      <c r="F12692" s="4"/>
      <c r="G12692" s="4"/>
      <c r="J12692" s="4"/>
      <c r="K12692" s="4"/>
      <c r="L12692" s="4"/>
      <c r="M12692" s="4"/>
      <c r="N12692" s="4"/>
      <c r="O12692" s="4"/>
      <c r="P12692" s="4"/>
      <c r="Q12692" s="4"/>
      <c r="Y12692" s="4"/>
      <c r="Z12692" s="4"/>
      <c r="AA12692" s="4"/>
      <c r="AB12692" s="4"/>
      <c r="AD12692" s="4"/>
      <c r="AG12692" s="14"/>
    </row>
    <row r="12693" s="10" customFormat="1" spans="1:33">
      <c r="A12693" s="4"/>
      <c r="B12693" s="4"/>
      <c r="C12693" s="4"/>
      <c r="D12693" s="4"/>
      <c r="E12693" s="4"/>
      <c r="F12693" s="4"/>
      <c r="G12693" s="4"/>
      <c r="J12693" s="4"/>
      <c r="K12693" s="4"/>
      <c r="L12693" s="4"/>
      <c r="M12693" s="4"/>
      <c r="N12693" s="4"/>
      <c r="O12693" s="4"/>
      <c r="P12693" s="4"/>
      <c r="Q12693" s="4"/>
      <c r="Y12693" s="4"/>
      <c r="Z12693" s="4"/>
      <c r="AA12693" s="4"/>
      <c r="AB12693" s="4"/>
      <c r="AD12693" s="4"/>
      <c r="AG12693" s="14"/>
    </row>
    <row r="12694" s="10" customFormat="1" spans="1:33">
      <c r="A12694" s="4"/>
      <c r="B12694" s="4"/>
      <c r="C12694" s="4"/>
      <c r="D12694" s="4"/>
      <c r="E12694" s="4"/>
      <c r="F12694" s="4"/>
      <c r="G12694" s="4"/>
      <c r="J12694" s="4"/>
      <c r="K12694" s="4"/>
      <c r="L12694" s="4"/>
      <c r="M12694" s="4"/>
      <c r="N12694" s="4"/>
      <c r="O12694" s="4"/>
      <c r="P12694" s="4"/>
      <c r="Q12694" s="4"/>
      <c r="Y12694" s="4"/>
      <c r="Z12694" s="4"/>
      <c r="AA12694" s="4"/>
      <c r="AB12694" s="4"/>
      <c r="AD12694" s="4"/>
      <c r="AG12694" s="14"/>
    </row>
    <row r="12695" s="10" customFormat="1" spans="1:33">
      <c r="A12695" s="4"/>
      <c r="B12695" s="4"/>
      <c r="C12695" s="4"/>
      <c r="D12695" s="4"/>
      <c r="E12695" s="4"/>
      <c r="F12695" s="4"/>
      <c r="G12695" s="4"/>
      <c r="J12695" s="4"/>
      <c r="K12695" s="4"/>
      <c r="L12695" s="4"/>
      <c r="M12695" s="4"/>
      <c r="N12695" s="4"/>
      <c r="O12695" s="4"/>
      <c r="P12695" s="4"/>
      <c r="Q12695" s="4"/>
      <c r="Y12695" s="4"/>
      <c r="Z12695" s="4"/>
      <c r="AA12695" s="4"/>
      <c r="AB12695" s="4"/>
      <c r="AD12695" s="4"/>
      <c r="AG12695" s="14"/>
    </row>
    <row r="12696" s="10" customFormat="1" spans="1:33">
      <c r="A12696" s="4"/>
      <c r="B12696" s="4"/>
      <c r="C12696" s="4"/>
      <c r="D12696" s="4"/>
      <c r="E12696" s="4"/>
      <c r="F12696" s="4"/>
      <c r="G12696" s="4"/>
      <c r="J12696" s="4"/>
      <c r="K12696" s="4"/>
      <c r="L12696" s="4"/>
      <c r="M12696" s="4"/>
      <c r="N12696" s="4"/>
      <c r="O12696" s="4"/>
      <c r="P12696" s="4"/>
      <c r="Q12696" s="4"/>
      <c r="Y12696" s="4"/>
      <c r="Z12696" s="4"/>
      <c r="AA12696" s="4"/>
      <c r="AB12696" s="4"/>
      <c r="AC12696" s="4"/>
      <c r="AD12696" s="4"/>
      <c r="AG12696" s="14"/>
    </row>
    <row r="12697" s="10" customFormat="1" spans="1:33">
      <c r="A12697" s="4"/>
      <c r="B12697" s="4"/>
      <c r="C12697" s="4"/>
      <c r="D12697" s="4"/>
      <c r="E12697" s="4"/>
      <c r="F12697" s="4"/>
      <c r="G12697" s="4"/>
      <c r="J12697" s="4"/>
      <c r="K12697" s="4"/>
      <c r="L12697" s="4"/>
      <c r="M12697" s="4"/>
      <c r="N12697" s="4"/>
      <c r="O12697" s="4"/>
      <c r="P12697" s="4"/>
      <c r="Q12697" s="4"/>
      <c r="Y12697" s="4"/>
      <c r="Z12697" s="4"/>
      <c r="AA12697" s="4"/>
      <c r="AB12697" s="4"/>
      <c r="AD12697" s="4"/>
      <c r="AG12697" s="14"/>
    </row>
    <row r="12698" s="10" customFormat="1" spans="1:33">
      <c r="A12698" s="4"/>
      <c r="B12698" s="4"/>
      <c r="C12698" s="4"/>
      <c r="D12698" s="4"/>
      <c r="E12698" s="4"/>
      <c r="F12698" s="4"/>
      <c r="G12698" s="4"/>
      <c r="J12698" s="4"/>
      <c r="K12698" s="4"/>
      <c r="L12698" s="4"/>
      <c r="M12698" s="4"/>
      <c r="N12698" s="4"/>
      <c r="O12698" s="4"/>
      <c r="P12698" s="4"/>
      <c r="Q12698" s="4"/>
      <c r="Y12698" s="4"/>
      <c r="Z12698" s="4"/>
      <c r="AA12698" s="4"/>
      <c r="AB12698" s="4"/>
      <c r="AD12698" s="4"/>
      <c r="AG12698" s="14"/>
    </row>
    <row r="12699" s="10" customFormat="1" spans="1:33">
      <c r="A12699" s="4"/>
      <c r="B12699" s="4"/>
      <c r="C12699" s="4"/>
      <c r="D12699" s="4"/>
      <c r="E12699" s="4"/>
      <c r="F12699" s="4"/>
      <c r="G12699" s="4"/>
      <c r="J12699" s="4"/>
      <c r="K12699" s="4"/>
      <c r="L12699" s="4"/>
      <c r="M12699" s="4"/>
      <c r="N12699" s="4"/>
      <c r="O12699" s="4"/>
      <c r="P12699" s="4"/>
      <c r="Q12699" s="4"/>
      <c r="Y12699" s="4"/>
      <c r="Z12699" s="4"/>
      <c r="AA12699" s="4"/>
      <c r="AB12699" s="4"/>
      <c r="AD12699" s="4"/>
      <c r="AG12699" s="14"/>
    </row>
    <row r="12700" s="10" customFormat="1" spans="1:33">
      <c r="A12700" s="4"/>
      <c r="B12700" s="4"/>
      <c r="C12700" s="4"/>
      <c r="D12700" s="4"/>
      <c r="E12700" s="4"/>
      <c r="F12700" s="4"/>
      <c r="G12700" s="4"/>
      <c r="J12700" s="4"/>
      <c r="K12700" s="4"/>
      <c r="L12700" s="4"/>
      <c r="M12700" s="4"/>
      <c r="N12700" s="4"/>
      <c r="O12700" s="4"/>
      <c r="P12700" s="4"/>
      <c r="Q12700" s="4"/>
      <c r="Y12700" s="4"/>
      <c r="Z12700" s="4"/>
      <c r="AA12700" s="4"/>
      <c r="AB12700" s="4"/>
      <c r="AD12700" s="4"/>
      <c r="AG12700" s="14"/>
    </row>
    <row r="12701" s="10" customFormat="1" spans="1:33">
      <c r="A12701" s="4"/>
      <c r="B12701" s="4"/>
      <c r="C12701" s="4"/>
      <c r="D12701" s="4"/>
      <c r="E12701" s="4"/>
      <c r="F12701" s="4"/>
      <c r="G12701" s="4"/>
      <c r="J12701" s="4"/>
      <c r="K12701" s="4"/>
      <c r="L12701" s="4"/>
      <c r="M12701" s="4"/>
      <c r="N12701" s="4"/>
      <c r="O12701" s="4"/>
      <c r="P12701" s="4"/>
      <c r="Q12701" s="4"/>
      <c r="Y12701" s="4"/>
      <c r="Z12701" s="4"/>
      <c r="AA12701" s="4"/>
      <c r="AB12701" s="4"/>
      <c r="AD12701" s="4"/>
      <c r="AG12701" s="14"/>
    </row>
    <row r="12702" s="10" customFormat="1" spans="1:33">
      <c r="A12702" s="4"/>
      <c r="B12702" s="4"/>
      <c r="C12702" s="4"/>
      <c r="D12702" s="4"/>
      <c r="E12702" s="4"/>
      <c r="F12702" s="4"/>
      <c r="G12702" s="4"/>
      <c r="J12702" s="4"/>
      <c r="K12702" s="4"/>
      <c r="L12702" s="4"/>
      <c r="M12702" s="4"/>
      <c r="N12702" s="4"/>
      <c r="O12702" s="4"/>
      <c r="Y12702" s="4"/>
      <c r="Z12702" s="4"/>
      <c r="AA12702" s="4"/>
      <c r="AB12702" s="4"/>
      <c r="AD12702" s="4"/>
      <c r="AG12702" s="14"/>
    </row>
    <row r="12703" s="10" customFormat="1" spans="1:33">
      <c r="A12703" s="4"/>
      <c r="B12703" s="4"/>
      <c r="C12703" s="4"/>
      <c r="D12703" s="4"/>
      <c r="E12703" s="4"/>
      <c r="F12703" s="4"/>
      <c r="G12703" s="4"/>
      <c r="J12703" s="4"/>
      <c r="K12703" s="4"/>
      <c r="L12703" s="4"/>
      <c r="M12703" s="4"/>
      <c r="N12703" s="4"/>
      <c r="O12703" s="4"/>
      <c r="P12703" s="4"/>
      <c r="Q12703" s="4"/>
      <c r="Y12703" s="4"/>
      <c r="Z12703" s="4"/>
      <c r="AA12703" s="4"/>
      <c r="AB12703" s="4"/>
      <c r="AD12703" s="4"/>
      <c r="AG12703" s="14"/>
    </row>
    <row r="12704" s="10" customFormat="1" spans="1:33">
      <c r="A12704" s="4"/>
      <c r="B12704" s="4"/>
      <c r="C12704" s="4"/>
      <c r="D12704" s="4"/>
      <c r="E12704" s="4"/>
      <c r="F12704" s="4"/>
      <c r="G12704" s="4"/>
      <c r="J12704" s="4"/>
      <c r="K12704" s="4"/>
      <c r="L12704" s="4"/>
      <c r="M12704" s="4"/>
      <c r="N12704" s="4"/>
      <c r="O12704" s="4"/>
      <c r="P12704" s="4"/>
      <c r="Q12704" s="4"/>
      <c r="Y12704" s="4"/>
      <c r="Z12704" s="4"/>
      <c r="AA12704" s="4"/>
      <c r="AB12704" s="4"/>
      <c r="AD12704" s="4"/>
      <c r="AG12704" s="14"/>
    </row>
    <row r="12705" s="10" customFormat="1" spans="1:33">
      <c r="A12705" s="4"/>
      <c r="B12705" s="4"/>
      <c r="C12705" s="4"/>
      <c r="D12705" s="4"/>
      <c r="E12705" s="4"/>
      <c r="F12705" s="4"/>
      <c r="G12705" s="4"/>
      <c r="J12705" s="4"/>
      <c r="K12705" s="4"/>
      <c r="L12705" s="4"/>
      <c r="M12705" s="4"/>
      <c r="N12705" s="4"/>
      <c r="O12705" s="4"/>
      <c r="P12705" s="4"/>
      <c r="Q12705" s="4"/>
      <c r="Y12705" s="4"/>
      <c r="Z12705" s="4"/>
      <c r="AA12705" s="4"/>
      <c r="AB12705" s="4"/>
      <c r="AD12705" s="4"/>
      <c r="AG12705" s="14"/>
    </row>
    <row r="12706" s="10" customFormat="1" spans="1:33">
      <c r="A12706" s="4"/>
      <c r="B12706" s="4"/>
      <c r="C12706" s="4"/>
      <c r="D12706" s="4"/>
      <c r="E12706" s="4"/>
      <c r="F12706" s="4"/>
      <c r="G12706" s="4"/>
      <c r="J12706" s="4"/>
      <c r="K12706" s="4"/>
      <c r="L12706" s="4"/>
      <c r="M12706" s="4"/>
      <c r="N12706" s="4"/>
      <c r="O12706" s="4"/>
      <c r="P12706" s="4"/>
      <c r="Q12706" s="4"/>
      <c r="Y12706" s="4"/>
      <c r="Z12706" s="4"/>
      <c r="AA12706" s="4"/>
      <c r="AB12706" s="4"/>
      <c r="AD12706" s="4"/>
      <c r="AG12706" s="14"/>
    </row>
    <row r="12707" s="10" customFormat="1" spans="1:33">
      <c r="A12707" s="4"/>
      <c r="B12707" s="4"/>
      <c r="C12707" s="4"/>
      <c r="D12707" s="4"/>
      <c r="E12707" s="4"/>
      <c r="F12707" s="4"/>
      <c r="G12707" s="4"/>
      <c r="J12707" s="4"/>
      <c r="K12707" s="4"/>
      <c r="L12707" s="4"/>
      <c r="M12707" s="4"/>
      <c r="N12707" s="4"/>
      <c r="O12707" s="4"/>
      <c r="P12707" s="4"/>
      <c r="Q12707" s="4"/>
      <c r="Y12707" s="4"/>
      <c r="Z12707" s="4"/>
      <c r="AA12707" s="4"/>
      <c r="AB12707" s="4"/>
      <c r="AD12707" s="4"/>
      <c r="AG12707" s="14"/>
    </row>
    <row r="12708" s="10" customFormat="1" spans="1:33">
      <c r="A12708" s="4"/>
      <c r="B12708" s="4"/>
      <c r="C12708" s="4"/>
      <c r="D12708" s="4"/>
      <c r="E12708" s="4"/>
      <c r="F12708" s="4"/>
      <c r="G12708" s="4"/>
      <c r="J12708" s="4"/>
      <c r="K12708" s="4"/>
      <c r="L12708" s="4"/>
      <c r="M12708" s="4"/>
      <c r="N12708" s="4"/>
      <c r="O12708" s="4"/>
      <c r="P12708" s="4"/>
      <c r="Q12708" s="4"/>
      <c r="Y12708" s="4"/>
      <c r="Z12708" s="4"/>
      <c r="AA12708" s="4"/>
      <c r="AB12708" s="4"/>
      <c r="AD12708" s="4"/>
      <c r="AG12708" s="14"/>
    </row>
    <row r="12709" s="10" customFormat="1" spans="1:33">
      <c r="A12709" s="4"/>
      <c r="B12709" s="4"/>
      <c r="C12709" s="4"/>
      <c r="D12709" s="4"/>
      <c r="E12709" s="4"/>
      <c r="F12709" s="4"/>
      <c r="G12709" s="4"/>
      <c r="J12709" s="4"/>
      <c r="K12709" s="4"/>
      <c r="L12709" s="4"/>
      <c r="M12709" s="4"/>
      <c r="N12709" s="4"/>
      <c r="O12709" s="4"/>
      <c r="P12709" s="4"/>
      <c r="Q12709" s="4"/>
      <c r="Y12709" s="4"/>
      <c r="Z12709" s="4"/>
      <c r="AA12709" s="4"/>
      <c r="AB12709" s="4"/>
      <c r="AD12709" s="4"/>
      <c r="AG12709" s="14"/>
    </row>
    <row r="12710" s="10" customFormat="1" spans="1:33">
      <c r="A12710" s="4"/>
      <c r="B12710" s="4"/>
      <c r="C12710" s="4"/>
      <c r="D12710" s="4"/>
      <c r="E12710" s="4"/>
      <c r="F12710" s="4"/>
      <c r="G12710" s="4"/>
      <c r="J12710" s="4"/>
      <c r="K12710" s="4"/>
      <c r="L12710" s="4"/>
      <c r="M12710" s="4"/>
      <c r="N12710" s="4"/>
      <c r="O12710" s="4"/>
      <c r="P12710" s="4"/>
      <c r="Q12710" s="4"/>
      <c r="S12710" s="4"/>
      <c r="Y12710" s="4"/>
      <c r="Z12710" s="4"/>
      <c r="AA12710" s="4"/>
      <c r="AB12710" s="4"/>
      <c r="AD12710" s="4"/>
      <c r="AG12710" s="14"/>
    </row>
    <row r="12711" s="10" customFormat="1" spans="1:33">
      <c r="A12711" s="4"/>
      <c r="B12711" s="4"/>
      <c r="C12711" s="4"/>
      <c r="D12711" s="4"/>
      <c r="E12711" s="4"/>
      <c r="F12711" s="4"/>
      <c r="G12711" s="4"/>
      <c r="J12711" s="4"/>
      <c r="K12711" s="4"/>
      <c r="L12711" s="4"/>
      <c r="M12711" s="4"/>
      <c r="N12711" s="4"/>
      <c r="O12711" s="4"/>
      <c r="P12711" s="4"/>
      <c r="Q12711" s="4"/>
      <c r="S12711" s="4"/>
      <c r="Y12711" s="4"/>
      <c r="Z12711" s="4"/>
      <c r="AA12711" s="4"/>
      <c r="AB12711" s="4"/>
      <c r="AD12711" s="4"/>
      <c r="AG12711" s="14"/>
    </row>
    <row r="12712" s="10" customFormat="1" spans="1:33">
      <c r="A12712" s="4"/>
      <c r="B12712" s="4"/>
      <c r="C12712" s="4"/>
      <c r="D12712" s="4"/>
      <c r="E12712" s="4"/>
      <c r="F12712" s="4"/>
      <c r="G12712" s="4"/>
      <c r="J12712" s="4"/>
      <c r="K12712" s="4"/>
      <c r="L12712" s="4"/>
      <c r="M12712" s="4"/>
      <c r="N12712" s="4"/>
      <c r="O12712" s="4"/>
      <c r="P12712" s="4"/>
      <c r="Q12712" s="4"/>
      <c r="S12712" s="4"/>
      <c r="Y12712" s="4"/>
      <c r="Z12712" s="4"/>
      <c r="AA12712" s="4"/>
      <c r="AB12712" s="4"/>
      <c r="AD12712" s="4"/>
      <c r="AG12712" s="14"/>
    </row>
    <row r="12713" s="10" customFormat="1" spans="1:33">
      <c r="A12713" s="4"/>
      <c r="B12713" s="4"/>
      <c r="C12713" s="4"/>
      <c r="D12713" s="4"/>
      <c r="E12713" s="4"/>
      <c r="F12713" s="4"/>
      <c r="G12713" s="4"/>
      <c r="J12713" s="4"/>
      <c r="K12713" s="4"/>
      <c r="L12713" s="4"/>
      <c r="M12713" s="4"/>
      <c r="N12713" s="4"/>
      <c r="O12713" s="4"/>
      <c r="P12713" s="4"/>
      <c r="Q12713" s="4"/>
      <c r="S12713" s="4"/>
      <c r="Y12713" s="4"/>
      <c r="Z12713" s="4"/>
      <c r="AA12713" s="4"/>
      <c r="AB12713" s="4"/>
      <c r="AD12713" s="4"/>
      <c r="AG12713" s="14"/>
    </row>
    <row r="12714" s="10" customFormat="1" spans="1:33">
      <c r="A12714" s="4"/>
      <c r="B12714" s="4"/>
      <c r="C12714" s="4"/>
      <c r="D12714" s="4"/>
      <c r="E12714" s="4"/>
      <c r="F12714" s="4"/>
      <c r="G12714" s="4"/>
      <c r="J12714" s="4"/>
      <c r="K12714" s="4"/>
      <c r="L12714" s="4"/>
      <c r="M12714" s="4"/>
      <c r="N12714" s="4"/>
      <c r="O12714" s="4"/>
      <c r="P12714" s="4"/>
      <c r="Q12714" s="4"/>
      <c r="Y12714" s="4"/>
      <c r="Z12714" s="4"/>
      <c r="AA12714" s="4"/>
      <c r="AB12714" s="4"/>
      <c r="AD12714" s="4"/>
      <c r="AG12714" s="14"/>
    </row>
    <row r="12715" s="10" customFormat="1" spans="1:33">
      <c r="A12715" s="4"/>
      <c r="B12715" s="4"/>
      <c r="C12715" s="4"/>
      <c r="D12715" s="4"/>
      <c r="E12715" s="4"/>
      <c r="F12715" s="4"/>
      <c r="G12715" s="4"/>
      <c r="H12715" s="4"/>
      <c r="I12715" s="4"/>
      <c r="J12715" s="4"/>
      <c r="K12715" s="4"/>
      <c r="L12715" s="4"/>
      <c r="M12715" s="4"/>
      <c r="N12715" s="4"/>
      <c r="O12715" s="4"/>
      <c r="P12715" s="4"/>
      <c r="Q12715" s="4"/>
      <c r="R12715" s="4"/>
      <c r="S12715" s="4"/>
      <c r="T12715" s="4"/>
      <c r="U12715" s="4"/>
      <c r="V12715" s="4"/>
      <c r="W12715" s="4"/>
      <c r="X12715" s="4"/>
      <c r="Y12715" s="4"/>
      <c r="Z12715" s="4"/>
      <c r="AA12715" s="4"/>
      <c r="AB12715" s="4"/>
      <c r="AC12715" s="4"/>
      <c r="AD12715" s="4"/>
      <c r="AE12715" s="4"/>
      <c r="AF12715" s="4"/>
      <c r="AG12715" s="14"/>
    </row>
    <row r="12716" s="10" customFormat="1" spans="1:33">
      <c r="A12716" s="4"/>
      <c r="B12716" s="4"/>
      <c r="C12716" s="4"/>
      <c r="D12716" s="4"/>
      <c r="E12716" s="4"/>
      <c r="F12716" s="4"/>
      <c r="G12716" s="4"/>
      <c r="H12716" s="4"/>
      <c r="I12716" s="4"/>
      <c r="J12716" s="4"/>
      <c r="K12716" s="4"/>
      <c r="L12716" s="4"/>
      <c r="M12716" s="4"/>
      <c r="N12716" s="4"/>
      <c r="O12716" s="4"/>
      <c r="P12716" s="4"/>
      <c r="Q12716" s="4"/>
      <c r="R12716" s="4"/>
      <c r="S12716" s="4"/>
      <c r="T12716" s="4"/>
      <c r="U12716" s="4"/>
      <c r="V12716" s="4"/>
      <c r="W12716" s="4"/>
      <c r="X12716" s="4"/>
      <c r="Y12716" s="4"/>
      <c r="Z12716" s="4"/>
      <c r="AA12716" s="4"/>
      <c r="AB12716" s="4"/>
      <c r="AC12716" s="4"/>
      <c r="AD12716" s="4"/>
      <c r="AE12716" s="4"/>
      <c r="AF12716" s="4"/>
      <c r="AG12716" s="14"/>
    </row>
    <row r="12717" s="10" customFormat="1" spans="1:33">
      <c r="A12717" s="4"/>
      <c r="B12717" s="4"/>
      <c r="C12717" s="4"/>
      <c r="D12717" s="4"/>
      <c r="E12717" s="4"/>
      <c r="F12717" s="4"/>
      <c r="G12717" s="4"/>
      <c r="H12717" s="4"/>
      <c r="I12717" s="4"/>
      <c r="J12717" s="4"/>
      <c r="K12717" s="4"/>
      <c r="L12717" s="4"/>
      <c r="M12717" s="4"/>
      <c r="N12717" s="4"/>
      <c r="O12717" s="4"/>
      <c r="P12717" s="4"/>
      <c r="Q12717" s="4"/>
      <c r="R12717" s="4"/>
      <c r="S12717" s="4"/>
      <c r="T12717" s="4"/>
      <c r="U12717" s="4"/>
      <c r="V12717" s="4"/>
      <c r="W12717" s="4"/>
      <c r="X12717" s="4"/>
      <c r="Y12717" s="4"/>
      <c r="Z12717" s="4"/>
      <c r="AA12717" s="4"/>
      <c r="AB12717" s="4"/>
      <c r="AC12717" s="4"/>
      <c r="AD12717" s="4"/>
      <c r="AE12717" s="4"/>
      <c r="AF12717" s="4"/>
      <c r="AG12717" s="14"/>
    </row>
    <row r="12718" s="10" customFormat="1" spans="1:33">
      <c r="A12718" s="4"/>
      <c r="B12718" s="4"/>
      <c r="C12718" s="4"/>
      <c r="D12718" s="4"/>
      <c r="E12718" s="4"/>
      <c r="F12718" s="4"/>
      <c r="G12718" s="4"/>
      <c r="H12718" s="4"/>
      <c r="I12718" s="4"/>
      <c r="J12718" s="4"/>
      <c r="K12718" s="4"/>
      <c r="L12718" s="4"/>
      <c r="M12718" s="4"/>
      <c r="N12718" s="4"/>
      <c r="O12718" s="4"/>
      <c r="P12718" s="4"/>
      <c r="Q12718" s="4"/>
      <c r="R12718" s="4"/>
      <c r="S12718" s="4"/>
      <c r="T12718" s="4"/>
      <c r="U12718" s="4"/>
      <c r="V12718" s="4"/>
      <c r="W12718" s="4"/>
      <c r="X12718" s="4"/>
      <c r="Y12718" s="4"/>
      <c r="Z12718" s="4"/>
      <c r="AA12718" s="4"/>
      <c r="AB12718" s="4"/>
      <c r="AC12718" s="4"/>
      <c r="AD12718" s="4"/>
      <c r="AE12718" s="4"/>
      <c r="AF12718" s="4"/>
      <c r="AG12718" s="14"/>
    </row>
    <row r="12719" s="10" customFormat="1" spans="1:33">
      <c r="A12719" s="4"/>
      <c r="B12719" s="4"/>
      <c r="C12719" s="4"/>
      <c r="D12719" s="4"/>
      <c r="E12719" s="4"/>
      <c r="F12719" s="4"/>
      <c r="G12719" s="4"/>
      <c r="H12719" s="4"/>
      <c r="I12719" s="4"/>
      <c r="J12719" s="4"/>
      <c r="K12719" s="4"/>
      <c r="L12719" s="4"/>
      <c r="M12719" s="4"/>
      <c r="N12719" s="4"/>
      <c r="O12719" s="4"/>
      <c r="P12719" s="4"/>
      <c r="Q12719" s="4"/>
      <c r="R12719" s="4"/>
      <c r="S12719" s="4"/>
      <c r="T12719" s="4"/>
      <c r="U12719" s="4"/>
      <c r="V12719" s="4"/>
      <c r="W12719" s="4"/>
      <c r="X12719" s="4"/>
      <c r="Y12719" s="4"/>
      <c r="Z12719" s="4"/>
      <c r="AA12719" s="4"/>
      <c r="AB12719" s="4"/>
      <c r="AC12719" s="4"/>
      <c r="AD12719" s="4"/>
      <c r="AE12719" s="4"/>
      <c r="AF12719" s="4"/>
      <c r="AG12719" s="14"/>
    </row>
    <row r="12720" s="10" customFormat="1" spans="1:33">
      <c r="A12720" s="4"/>
      <c r="B12720" s="4"/>
      <c r="C12720" s="4"/>
      <c r="D12720" s="4"/>
      <c r="E12720" s="4"/>
      <c r="F12720" s="4"/>
      <c r="G12720" s="4"/>
      <c r="H12720" s="4"/>
      <c r="I12720" s="4"/>
      <c r="J12720" s="4"/>
      <c r="K12720" s="4"/>
      <c r="L12720" s="4"/>
      <c r="M12720" s="4"/>
      <c r="N12720" s="4"/>
      <c r="O12720" s="4"/>
      <c r="P12720" s="4"/>
      <c r="Q12720" s="4"/>
      <c r="R12720" s="4"/>
      <c r="S12720" s="4"/>
      <c r="T12720" s="4"/>
      <c r="U12720" s="4"/>
      <c r="V12720" s="4"/>
      <c r="W12720" s="4"/>
      <c r="X12720" s="4"/>
      <c r="Y12720" s="4"/>
      <c r="Z12720" s="4"/>
      <c r="AA12720" s="4"/>
      <c r="AB12720" s="4"/>
      <c r="AC12720" s="4"/>
      <c r="AD12720" s="4"/>
      <c r="AE12720" s="4"/>
      <c r="AF12720" s="4"/>
      <c r="AG12720" s="14"/>
    </row>
    <row r="12721" s="10" customFormat="1" spans="1:33">
      <c r="A12721" s="4"/>
      <c r="B12721" s="4"/>
      <c r="C12721" s="4"/>
      <c r="D12721" s="4"/>
      <c r="E12721" s="4"/>
      <c r="F12721" s="4"/>
      <c r="G12721" s="4"/>
      <c r="H12721" s="4"/>
      <c r="I12721" s="4"/>
      <c r="J12721" s="4"/>
      <c r="K12721" s="4"/>
      <c r="L12721" s="4"/>
      <c r="M12721" s="4"/>
      <c r="N12721" s="4"/>
      <c r="O12721" s="4"/>
      <c r="P12721" s="4"/>
      <c r="Q12721" s="4"/>
      <c r="R12721" s="4"/>
      <c r="S12721" s="4"/>
      <c r="T12721" s="4"/>
      <c r="U12721" s="4"/>
      <c r="V12721" s="4"/>
      <c r="W12721" s="4"/>
      <c r="X12721" s="4"/>
      <c r="Y12721" s="4"/>
      <c r="Z12721" s="4"/>
      <c r="AA12721" s="4"/>
      <c r="AB12721" s="4"/>
      <c r="AC12721" s="4"/>
      <c r="AD12721" s="4"/>
      <c r="AE12721" s="4"/>
      <c r="AF12721" s="4"/>
      <c r="AG12721" s="14"/>
    </row>
    <row r="12722" s="10" customFormat="1" spans="1:33">
      <c r="A12722" s="4"/>
      <c r="B12722" s="4"/>
      <c r="C12722" s="4"/>
      <c r="D12722" s="4"/>
      <c r="E12722" s="4"/>
      <c r="F12722" s="4"/>
      <c r="G12722" s="4"/>
      <c r="H12722" s="4"/>
      <c r="I12722" s="4"/>
      <c r="J12722" s="4"/>
      <c r="K12722" s="4"/>
      <c r="L12722" s="4"/>
      <c r="M12722" s="4"/>
      <c r="N12722" s="4"/>
      <c r="O12722" s="4"/>
      <c r="P12722" s="4"/>
      <c r="Q12722" s="4"/>
      <c r="R12722" s="4"/>
      <c r="S12722" s="4"/>
      <c r="T12722" s="4"/>
      <c r="U12722" s="4"/>
      <c r="V12722" s="4"/>
      <c r="W12722" s="4"/>
      <c r="X12722" s="4"/>
      <c r="Y12722" s="4"/>
      <c r="Z12722" s="4"/>
      <c r="AA12722" s="4"/>
      <c r="AB12722" s="4"/>
      <c r="AC12722" s="4"/>
      <c r="AD12722" s="4"/>
      <c r="AE12722" s="4"/>
      <c r="AF12722" s="4"/>
      <c r="AG12722" s="14"/>
    </row>
    <row r="12723" s="10" customFormat="1" spans="1:33">
      <c r="A12723" s="4"/>
      <c r="B12723" s="4"/>
      <c r="C12723" s="4"/>
      <c r="D12723" s="4"/>
      <c r="E12723" s="4"/>
      <c r="F12723" s="4"/>
      <c r="G12723" s="4"/>
      <c r="H12723" s="4"/>
      <c r="I12723" s="4"/>
      <c r="J12723" s="4"/>
      <c r="K12723" s="4"/>
      <c r="L12723" s="4"/>
      <c r="M12723" s="4"/>
      <c r="N12723" s="4"/>
      <c r="O12723" s="4"/>
      <c r="P12723" s="4"/>
      <c r="Q12723" s="4"/>
      <c r="R12723" s="4"/>
      <c r="S12723" s="4"/>
      <c r="T12723" s="4"/>
      <c r="U12723" s="4"/>
      <c r="V12723" s="4"/>
      <c r="W12723" s="4"/>
      <c r="X12723" s="4"/>
      <c r="Y12723" s="4"/>
      <c r="Z12723" s="4"/>
      <c r="AA12723" s="4"/>
      <c r="AB12723" s="4"/>
      <c r="AC12723" s="4"/>
      <c r="AD12723" s="4"/>
      <c r="AE12723" s="4"/>
      <c r="AF12723" s="4"/>
      <c r="AG12723" s="14"/>
    </row>
    <row r="12724" s="10" customFormat="1" spans="1:33">
      <c r="A12724" s="4"/>
      <c r="B12724" s="4"/>
      <c r="C12724" s="4"/>
      <c r="D12724" s="4"/>
      <c r="E12724" s="4"/>
      <c r="F12724" s="4"/>
      <c r="G12724" s="4"/>
      <c r="H12724" s="4"/>
      <c r="I12724" s="4"/>
      <c r="J12724" s="4"/>
      <c r="K12724" s="4"/>
      <c r="L12724" s="4"/>
      <c r="M12724" s="4"/>
      <c r="N12724" s="4"/>
      <c r="O12724" s="4"/>
      <c r="P12724" s="4"/>
      <c r="Q12724" s="4"/>
      <c r="R12724" s="4"/>
      <c r="S12724" s="4"/>
      <c r="T12724" s="4"/>
      <c r="U12724" s="4"/>
      <c r="V12724" s="4"/>
      <c r="W12724" s="4"/>
      <c r="X12724" s="4"/>
      <c r="Y12724" s="4"/>
      <c r="Z12724" s="4"/>
      <c r="AA12724" s="4"/>
      <c r="AB12724" s="4"/>
      <c r="AC12724" s="4"/>
      <c r="AD12724" s="4"/>
      <c r="AE12724" s="4"/>
      <c r="AF12724" s="4"/>
      <c r="AG12724" s="14"/>
    </row>
    <row r="12725" s="10" customFormat="1" spans="1:33">
      <c r="A12725" s="4"/>
      <c r="B12725" s="4"/>
      <c r="C12725" s="4"/>
      <c r="D12725" s="4"/>
      <c r="E12725" s="4"/>
      <c r="F12725" s="4"/>
      <c r="G12725" s="4"/>
      <c r="H12725" s="4"/>
      <c r="I12725" s="4"/>
      <c r="J12725" s="4"/>
      <c r="K12725" s="4"/>
      <c r="L12725" s="4"/>
      <c r="M12725" s="4"/>
      <c r="N12725" s="4"/>
      <c r="O12725" s="4"/>
      <c r="P12725" s="4"/>
      <c r="Q12725" s="4"/>
      <c r="R12725" s="4"/>
      <c r="S12725" s="4"/>
      <c r="T12725" s="4"/>
      <c r="U12725" s="4"/>
      <c r="V12725" s="4"/>
      <c r="W12725" s="4"/>
      <c r="X12725" s="4"/>
      <c r="Y12725" s="4"/>
      <c r="Z12725" s="4"/>
      <c r="AA12725" s="4"/>
      <c r="AB12725" s="4"/>
      <c r="AC12725" s="4"/>
      <c r="AD12725" s="4"/>
      <c r="AE12725" s="4"/>
      <c r="AF12725" s="4"/>
      <c r="AG12725" s="14"/>
    </row>
    <row r="12726" s="10" customFormat="1" spans="1:33">
      <c r="A12726" s="4"/>
      <c r="B12726" s="4"/>
      <c r="C12726" s="4"/>
      <c r="D12726" s="4"/>
      <c r="E12726" s="4"/>
      <c r="F12726" s="4"/>
      <c r="G12726" s="4"/>
      <c r="H12726" s="4"/>
      <c r="I12726" s="4"/>
      <c r="J12726" s="4"/>
      <c r="K12726" s="4"/>
      <c r="L12726" s="4"/>
      <c r="M12726" s="4"/>
      <c r="N12726" s="4"/>
      <c r="O12726" s="4"/>
      <c r="P12726" s="4"/>
      <c r="Q12726" s="4"/>
      <c r="R12726" s="4"/>
      <c r="S12726" s="4"/>
      <c r="T12726" s="4"/>
      <c r="U12726" s="4"/>
      <c r="V12726" s="4"/>
      <c r="W12726" s="4"/>
      <c r="X12726" s="4"/>
      <c r="Y12726" s="4"/>
      <c r="Z12726" s="4"/>
      <c r="AA12726" s="4"/>
      <c r="AB12726" s="4"/>
      <c r="AC12726" s="4"/>
      <c r="AD12726" s="4"/>
      <c r="AE12726" s="4"/>
      <c r="AF12726" s="4"/>
      <c r="AG12726" s="14"/>
    </row>
    <row r="12727" s="10" customFormat="1" spans="1:33">
      <c r="A12727" s="4"/>
      <c r="B12727" s="4"/>
      <c r="C12727" s="4"/>
      <c r="D12727" s="4"/>
      <c r="E12727" s="4"/>
      <c r="F12727" s="4"/>
      <c r="G12727" s="4"/>
      <c r="H12727" s="4"/>
      <c r="I12727" s="4"/>
      <c r="J12727" s="4"/>
      <c r="K12727" s="4"/>
      <c r="L12727" s="4"/>
      <c r="M12727" s="4"/>
      <c r="N12727" s="4"/>
      <c r="O12727" s="4"/>
      <c r="P12727" s="4"/>
      <c r="Q12727" s="4"/>
      <c r="R12727" s="4"/>
      <c r="S12727" s="4"/>
      <c r="T12727" s="4"/>
      <c r="U12727" s="4"/>
      <c r="V12727" s="4"/>
      <c r="W12727" s="4"/>
      <c r="X12727" s="4"/>
      <c r="Y12727" s="4"/>
      <c r="Z12727" s="4"/>
      <c r="AA12727" s="4"/>
      <c r="AB12727" s="4"/>
      <c r="AC12727" s="4"/>
      <c r="AD12727" s="4"/>
      <c r="AE12727" s="4"/>
      <c r="AF12727" s="4"/>
      <c r="AG12727" s="14"/>
    </row>
    <row r="12728" s="10" customFormat="1" spans="1:33">
      <c r="A12728" s="4"/>
      <c r="B12728" s="4"/>
      <c r="C12728" s="4"/>
      <c r="D12728" s="4"/>
      <c r="E12728" s="4"/>
      <c r="F12728" s="4"/>
      <c r="G12728" s="4"/>
      <c r="H12728" s="4"/>
      <c r="I12728" s="4"/>
      <c r="J12728" s="4"/>
      <c r="K12728" s="4"/>
      <c r="L12728" s="4"/>
      <c r="M12728" s="4"/>
      <c r="N12728" s="4"/>
      <c r="O12728" s="4"/>
      <c r="P12728" s="4"/>
      <c r="Q12728" s="4"/>
      <c r="R12728" s="4"/>
      <c r="S12728" s="4"/>
      <c r="T12728" s="4"/>
      <c r="U12728" s="4"/>
      <c r="V12728" s="4"/>
      <c r="W12728" s="4"/>
      <c r="X12728" s="4"/>
      <c r="Y12728" s="4"/>
      <c r="Z12728" s="4"/>
      <c r="AA12728" s="4"/>
      <c r="AB12728" s="4"/>
      <c r="AC12728" s="4"/>
      <c r="AD12728" s="4"/>
      <c r="AE12728" s="4"/>
      <c r="AF12728" s="4"/>
      <c r="AG12728" s="14"/>
    </row>
    <row r="12729" s="10" customFormat="1" spans="1:33">
      <c r="A12729" s="4"/>
      <c r="B12729" s="4"/>
      <c r="C12729" s="4"/>
      <c r="D12729" s="4"/>
      <c r="E12729" s="4"/>
      <c r="F12729" s="4"/>
      <c r="G12729" s="4"/>
      <c r="H12729" s="4"/>
      <c r="I12729" s="4"/>
      <c r="J12729" s="4"/>
      <c r="K12729" s="4"/>
      <c r="L12729" s="4"/>
      <c r="M12729" s="4"/>
      <c r="N12729" s="4"/>
      <c r="O12729" s="4"/>
      <c r="P12729" s="4"/>
      <c r="Q12729" s="4"/>
      <c r="R12729" s="4"/>
      <c r="S12729" s="4"/>
      <c r="T12729" s="4"/>
      <c r="U12729" s="4"/>
      <c r="V12729" s="4"/>
      <c r="W12729" s="4"/>
      <c r="X12729" s="4"/>
      <c r="Y12729" s="4"/>
      <c r="Z12729" s="4"/>
      <c r="AA12729" s="4"/>
      <c r="AB12729" s="4"/>
      <c r="AC12729" s="4"/>
      <c r="AD12729" s="4"/>
      <c r="AE12729" s="4"/>
      <c r="AF12729" s="4"/>
      <c r="AG12729" s="14"/>
    </row>
    <row r="12730" s="10" customFormat="1" spans="1:33">
      <c r="A12730" s="4"/>
      <c r="B12730" s="4"/>
      <c r="C12730" s="4"/>
      <c r="D12730" s="4"/>
      <c r="E12730" s="4"/>
      <c r="F12730" s="4"/>
      <c r="G12730" s="4"/>
      <c r="H12730" s="4"/>
      <c r="I12730" s="4"/>
      <c r="J12730" s="4"/>
      <c r="K12730" s="4"/>
      <c r="L12730" s="4"/>
      <c r="M12730" s="4"/>
      <c r="N12730" s="4"/>
      <c r="O12730" s="4"/>
      <c r="P12730" s="4"/>
      <c r="Q12730" s="4"/>
      <c r="R12730" s="4"/>
      <c r="S12730" s="4"/>
      <c r="T12730" s="4"/>
      <c r="U12730" s="4"/>
      <c r="V12730" s="4"/>
      <c r="W12730" s="4"/>
      <c r="X12730" s="4"/>
      <c r="Y12730" s="4"/>
      <c r="Z12730" s="4"/>
      <c r="AA12730" s="4"/>
      <c r="AB12730" s="4"/>
      <c r="AC12730" s="4"/>
      <c r="AD12730" s="4"/>
      <c r="AE12730" s="4"/>
      <c r="AF12730" s="4"/>
      <c r="AG12730" s="14"/>
    </row>
    <row r="12731" s="10" customFormat="1" spans="1:33">
      <c r="A12731" s="4"/>
      <c r="B12731" s="4"/>
      <c r="C12731" s="4"/>
      <c r="D12731" s="4"/>
      <c r="E12731" s="4"/>
      <c r="F12731" s="4"/>
      <c r="G12731" s="4"/>
      <c r="H12731" s="4"/>
      <c r="I12731" s="4"/>
      <c r="J12731" s="4"/>
      <c r="K12731" s="4"/>
      <c r="L12731" s="4"/>
      <c r="M12731" s="4"/>
      <c r="N12731" s="4"/>
      <c r="O12731" s="4"/>
      <c r="P12731" s="4"/>
      <c r="Q12731" s="4"/>
      <c r="R12731" s="4"/>
      <c r="S12731" s="4"/>
      <c r="T12731" s="4"/>
      <c r="U12731" s="4"/>
      <c r="V12731" s="4"/>
      <c r="W12731" s="4"/>
      <c r="X12731" s="4"/>
      <c r="Y12731" s="4"/>
      <c r="Z12731" s="4"/>
      <c r="AA12731" s="4"/>
      <c r="AB12731" s="4"/>
      <c r="AC12731" s="4"/>
      <c r="AD12731" s="4"/>
      <c r="AE12731" s="4"/>
      <c r="AF12731" s="4"/>
      <c r="AG12731" s="14"/>
    </row>
    <row r="12732" s="10" customFormat="1" spans="1:33">
      <c r="A12732" s="4"/>
      <c r="B12732" s="4"/>
      <c r="C12732" s="4"/>
      <c r="D12732" s="4"/>
      <c r="E12732" s="4"/>
      <c r="F12732" s="4"/>
      <c r="G12732" s="4"/>
      <c r="H12732" s="4"/>
      <c r="I12732" s="4"/>
      <c r="J12732" s="4"/>
      <c r="K12732" s="4"/>
      <c r="L12732" s="4"/>
      <c r="M12732" s="4"/>
      <c r="N12732" s="4"/>
      <c r="O12732" s="4"/>
      <c r="P12732" s="4"/>
      <c r="Q12732" s="4"/>
      <c r="R12732" s="4"/>
      <c r="S12732" s="4"/>
      <c r="T12732" s="4"/>
      <c r="U12732" s="4"/>
      <c r="V12732" s="4"/>
      <c r="W12732" s="4"/>
      <c r="X12732" s="4"/>
      <c r="Y12732" s="4"/>
      <c r="Z12732" s="4"/>
      <c r="AA12732" s="4"/>
      <c r="AB12732" s="4"/>
      <c r="AC12732" s="4"/>
      <c r="AD12732" s="4"/>
      <c r="AE12732" s="4"/>
      <c r="AF12732" s="4"/>
      <c r="AG12732" s="14"/>
    </row>
    <row r="12733" s="10" customFormat="1" spans="1:33">
      <c r="A12733" s="4"/>
      <c r="B12733" s="4"/>
      <c r="C12733" s="4"/>
      <c r="D12733" s="4"/>
      <c r="E12733" s="4"/>
      <c r="F12733" s="4"/>
      <c r="G12733" s="4"/>
      <c r="H12733" s="4"/>
      <c r="I12733" s="4"/>
      <c r="J12733" s="4"/>
      <c r="K12733" s="4"/>
      <c r="L12733" s="4"/>
      <c r="M12733" s="4"/>
      <c r="N12733" s="4"/>
      <c r="O12733" s="4"/>
      <c r="P12733" s="4"/>
      <c r="Q12733" s="4"/>
      <c r="R12733" s="4"/>
      <c r="S12733" s="4"/>
      <c r="T12733" s="4"/>
      <c r="U12733" s="4"/>
      <c r="V12733" s="4"/>
      <c r="W12733" s="4"/>
      <c r="X12733" s="4"/>
      <c r="Y12733" s="4"/>
      <c r="Z12733" s="4"/>
      <c r="AA12733" s="4"/>
      <c r="AB12733" s="4"/>
      <c r="AC12733" s="4"/>
      <c r="AD12733" s="4"/>
      <c r="AE12733" s="4"/>
      <c r="AF12733" s="4"/>
      <c r="AG12733" s="14"/>
    </row>
    <row r="12734" s="10" customFormat="1" spans="1:33">
      <c r="A12734" s="4"/>
      <c r="B12734" s="4"/>
      <c r="C12734" s="4"/>
      <c r="D12734" s="4"/>
      <c r="E12734" s="4"/>
      <c r="F12734" s="4"/>
      <c r="G12734" s="4"/>
      <c r="H12734" s="4"/>
      <c r="I12734" s="4"/>
      <c r="J12734" s="4"/>
      <c r="K12734" s="4"/>
      <c r="L12734" s="4"/>
      <c r="M12734" s="4"/>
      <c r="N12734" s="4"/>
      <c r="O12734" s="4"/>
      <c r="P12734" s="4"/>
      <c r="Q12734" s="4"/>
      <c r="R12734" s="4"/>
      <c r="S12734" s="4"/>
      <c r="T12734" s="4"/>
      <c r="U12734" s="4"/>
      <c r="V12734" s="4"/>
      <c r="W12734" s="4"/>
      <c r="X12734" s="4"/>
      <c r="Y12734" s="4"/>
      <c r="Z12734" s="4"/>
      <c r="AA12734" s="4"/>
      <c r="AB12734" s="4"/>
      <c r="AC12734" s="4"/>
      <c r="AD12734" s="4"/>
      <c r="AE12734" s="4"/>
      <c r="AF12734" s="4"/>
      <c r="AG12734" s="14"/>
    </row>
    <row r="12735" s="10" customFormat="1" spans="1:33">
      <c r="A12735" s="4"/>
      <c r="B12735" s="4"/>
      <c r="C12735" s="4"/>
      <c r="D12735" s="4"/>
      <c r="E12735" s="4"/>
      <c r="F12735" s="4"/>
      <c r="G12735" s="4"/>
      <c r="H12735" s="4"/>
      <c r="I12735" s="4"/>
      <c r="J12735" s="4"/>
      <c r="K12735" s="4"/>
      <c r="L12735" s="4"/>
      <c r="M12735" s="4"/>
      <c r="N12735" s="4"/>
      <c r="O12735" s="4"/>
      <c r="P12735" s="4"/>
      <c r="Q12735" s="4"/>
      <c r="R12735" s="4"/>
      <c r="S12735" s="4"/>
      <c r="T12735" s="4"/>
      <c r="U12735" s="4"/>
      <c r="V12735" s="4"/>
      <c r="W12735" s="4"/>
      <c r="X12735" s="4"/>
      <c r="Y12735" s="4"/>
      <c r="Z12735" s="4"/>
      <c r="AA12735" s="4"/>
      <c r="AB12735" s="4"/>
      <c r="AC12735" s="4"/>
      <c r="AD12735" s="4"/>
      <c r="AE12735" s="4"/>
      <c r="AF12735" s="4"/>
      <c r="AG12735" s="14"/>
    </row>
    <row r="12736" s="10" customFormat="1" spans="1:33">
      <c r="A12736" s="4"/>
      <c r="B12736" s="4"/>
      <c r="C12736" s="4"/>
      <c r="D12736" s="4"/>
      <c r="E12736" s="4"/>
      <c r="F12736" s="4"/>
      <c r="G12736" s="4"/>
      <c r="H12736" s="4"/>
      <c r="I12736" s="4"/>
      <c r="J12736" s="4"/>
      <c r="K12736" s="4"/>
      <c r="L12736" s="4"/>
      <c r="M12736" s="4"/>
      <c r="N12736" s="4"/>
      <c r="O12736" s="4"/>
      <c r="P12736" s="4"/>
      <c r="Q12736" s="4"/>
      <c r="R12736" s="4"/>
      <c r="S12736" s="4"/>
      <c r="T12736" s="4"/>
      <c r="U12736" s="4"/>
      <c r="V12736" s="4"/>
      <c r="W12736" s="4"/>
      <c r="X12736" s="4"/>
      <c r="Y12736" s="4"/>
      <c r="Z12736" s="4"/>
      <c r="AA12736" s="4"/>
      <c r="AB12736" s="4"/>
      <c r="AC12736" s="4"/>
      <c r="AD12736" s="4"/>
      <c r="AE12736" s="4"/>
      <c r="AF12736" s="4"/>
      <c r="AG12736" s="14"/>
    </row>
    <row r="12737" s="10" customFormat="1" spans="1:33">
      <c r="A12737" s="4"/>
      <c r="B12737" s="4"/>
      <c r="C12737" s="4"/>
      <c r="D12737" s="4"/>
      <c r="E12737" s="4"/>
      <c r="F12737" s="4"/>
      <c r="G12737" s="4"/>
      <c r="H12737" s="4"/>
      <c r="I12737" s="4"/>
      <c r="J12737" s="4"/>
      <c r="K12737" s="4"/>
      <c r="L12737" s="4"/>
      <c r="M12737" s="4"/>
      <c r="N12737" s="4"/>
      <c r="O12737" s="4"/>
      <c r="P12737" s="4"/>
      <c r="Q12737" s="4"/>
      <c r="R12737" s="4"/>
      <c r="S12737" s="4"/>
      <c r="T12737" s="4"/>
      <c r="U12737" s="4"/>
      <c r="V12737" s="4"/>
      <c r="W12737" s="4"/>
      <c r="X12737" s="4"/>
      <c r="Y12737" s="4"/>
      <c r="Z12737" s="4"/>
      <c r="AA12737" s="4"/>
      <c r="AB12737" s="4"/>
      <c r="AC12737" s="4"/>
      <c r="AD12737" s="4"/>
      <c r="AE12737" s="4"/>
      <c r="AF12737" s="4"/>
      <c r="AG12737" s="14"/>
    </row>
    <row r="12738" s="10" customFormat="1" spans="1:33">
      <c r="A12738" s="4"/>
      <c r="B12738" s="4"/>
      <c r="C12738" s="4"/>
      <c r="D12738" s="4"/>
      <c r="E12738" s="4"/>
      <c r="F12738" s="4"/>
      <c r="G12738" s="4"/>
      <c r="H12738" s="4"/>
      <c r="I12738" s="4"/>
      <c r="J12738" s="4"/>
      <c r="K12738" s="4"/>
      <c r="L12738" s="4"/>
      <c r="M12738" s="4"/>
      <c r="N12738" s="4"/>
      <c r="O12738" s="4"/>
      <c r="P12738" s="4"/>
      <c r="Q12738" s="4"/>
      <c r="R12738" s="4"/>
      <c r="S12738" s="4"/>
      <c r="T12738" s="4"/>
      <c r="U12738" s="4"/>
      <c r="V12738" s="4"/>
      <c r="W12738" s="4"/>
      <c r="X12738" s="4"/>
      <c r="Y12738" s="4"/>
      <c r="Z12738" s="4"/>
      <c r="AA12738" s="4"/>
      <c r="AB12738" s="4"/>
      <c r="AC12738" s="4"/>
      <c r="AD12738" s="4"/>
      <c r="AE12738" s="4"/>
      <c r="AF12738" s="4"/>
      <c r="AG12738" s="14"/>
    </row>
    <row r="12739" s="10" customFormat="1" spans="1:33">
      <c r="A12739" s="4"/>
      <c r="B12739" s="4"/>
      <c r="C12739" s="4"/>
      <c r="D12739" s="4"/>
      <c r="E12739" s="4"/>
      <c r="F12739" s="4"/>
      <c r="G12739" s="4"/>
      <c r="H12739" s="4"/>
      <c r="I12739" s="4"/>
      <c r="J12739" s="4"/>
      <c r="K12739" s="4"/>
      <c r="L12739" s="4"/>
      <c r="M12739" s="4"/>
      <c r="N12739" s="4"/>
      <c r="O12739" s="4"/>
      <c r="P12739" s="4"/>
      <c r="Q12739" s="4"/>
      <c r="R12739" s="4"/>
      <c r="S12739" s="4"/>
      <c r="T12739" s="4"/>
      <c r="U12739" s="4"/>
      <c r="V12739" s="4"/>
      <c r="W12739" s="4"/>
      <c r="X12739" s="4"/>
      <c r="Y12739" s="4"/>
      <c r="Z12739" s="4"/>
      <c r="AA12739" s="4"/>
      <c r="AB12739" s="4"/>
      <c r="AC12739" s="4"/>
      <c r="AD12739" s="4"/>
      <c r="AE12739" s="4"/>
      <c r="AF12739" s="4"/>
      <c r="AG12739" s="14"/>
    </row>
    <row r="12740" s="10" customFormat="1" spans="1:33">
      <c r="A12740" s="4"/>
      <c r="B12740" s="4"/>
      <c r="C12740" s="4"/>
      <c r="D12740" s="4"/>
      <c r="E12740" s="4"/>
      <c r="F12740" s="4"/>
      <c r="G12740" s="4"/>
      <c r="H12740" s="4"/>
      <c r="I12740" s="4"/>
      <c r="J12740" s="4"/>
      <c r="K12740" s="4"/>
      <c r="L12740" s="4"/>
      <c r="M12740" s="4"/>
      <c r="N12740" s="4"/>
      <c r="O12740" s="4"/>
      <c r="P12740" s="4"/>
      <c r="Q12740" s="4"/>
      <c r="R12740" s="4"/>
      <c r="S12740" s="4"/>
      <c r="T12740" s="4"/>
      <c r="U12740" s="4"/>
      <c r="V12740" s="4"/>
      <c r="W12740" s="4"/>
      <c r="X12740" s="4"/>
      <c r="Y12740" s="4"/>
      <c r="Z12740" s="4"/>
      <c r="AA12740" s="4"/>
      <c r="AB12740" s="4"/>
      <c r="AC12740" s="4"/>
      <c r="AD12740" s="4"/>
      <c r="AE12740" s="4"/>
      <c r="AF12740" s="4"/>
      <c r="AG12740" s="14"/>
    </row>
    <row r="12741" s="10" customFormat="1" spans="1:33">
      <c r="A12741" s="4"/>
      <c r="B12741" s="4"/>
      <c r="C12741" s="4"/>
      <c r="D12741" s="4"/>
      <c r="E12741" s="4"/>
      <c r="F12741" s="4"/>
      <c r="G12741" s="4"/>
      <c r="H12741" s="4"/>
      <c r="I12741" s="4"/>
      <c r="J12741" s="4"/>
      <c r="K12741" s="4"/>
      <c r="L12741" s="4"/>
      <c r="M12741" s="4"/>
      <c r="N12741" s="4"/>
      <c r="O12741" s="4"/>
      <c r="P12741" s="4"/>
      <c r="Q12741" s="4"/>
      <c r="R12741" s="4"/>
      <c r="S12741" s="4"/>
      <c r="T12741" s="4"/>
      <c r="U12741" s="4"/>
      <c r="V12741" s="4"/>
      <c r="W12741" s="4"/>
      <c r="X12741" s="4"/>
      <c r="Y12741" s="4"/>
      <c r="Z12741" s="4"/>
      <c r="AA12741" s="4"/>
      <c r="AB12741" s="4"/>
      <c r="AC12741" s="4"/>
      <c r="AD12741" s="4"/>
      <c r="AE12741" s="4"/>
      <c r="AF12741" s="4"/>
      <c r="AG12741" s="14"/>
    </row>
    <row r="12742" s="10" customFormat="1" spans="1:33">
      <c r="A12742" s="4"/>
      <c r="B12742" s="4"/>
      <c r="C12742" s="4"/>
      <c r="D12742" s="4"/>
      <c r="E12742" s="4"/>
      <c r="F12742" s="4"/>
      <c r="G12742" s="4"/>
      <c r="H12742" s="4"/>
      <c r="I12742" s="4"/>
      <c r="J12742" s="4"/>
      <c r="K12742" s="4"/>
      <c r="L12742" s="4"/>
      <c r="M12742" s="4"/>
      <c r="N12742" s="4"/>
      <c r="O12742" s="4"/>
      <c r="P12742" s="4"/>
      <c r="Q12742" s="4"/>
      <c r="R12742" s="4"/>
      <c r="S12742" s="4"/>
      <c r="T12742" s="4"/>
      <c r="U12742" s="4"/>
      <c r="V12742" s="4"/>
      <c r="W12742" s="4"/>
      <c r="X12742" s="4"/>
      <c r="Y12742" s="4"/>
      <c r="Z12742" s="4"/>
      <c r="AA12742" s="4"/>
      <c r="AB12742" s="4"/>
      <c r="AC12742" s="4"/>
      <c r="AD12742" s="4"/>
      <c r="AE12742" s="4"/>
      <c r="AF12742" s="4"/>
      <c r="AG12742" s="14"/>
    </row>
    <row r="12743" s="10" customFormat="1" spans="1:33">
      <c r="A12743" s="4"/>
      <c r="B12743" s="4"/>
      <c r="C12743" s="4"/>
      <c r="D12743" s="4"/>
      <c r="E12743" s="4"/>
      <c r="F12743" s="4"/>
      <c r="G12743" s="4"/>
      <c r="H12743" s="4"/>
      <c r="I12743" s="4"/>
      <c r="J12743" s="4"/>
      <c r="K12743" s="4"/>
      <c r="L12743" s="4"/>
      <c r="M12743" s="4"/>
      <c r="N12743" s="4"/>
      <c r="O12743" s="4"/>
      <c r="P12743" s="4"/>
      <c r="Q12743" s="4"/>
      <c r="R12743" s="4"/>
      <c r="S12743" s="4"/>
      <c r="T12743" s="4"/>
      <c r="U12743" s="4"/>
      <c r="V12743" s="4"/>
      <c r="W12743" s="4"/>
      <c r="X12743" s="4"/>
      <c r="Y12743" s="4"/>
      <c r="Z12743" s="4"/>
      <c r="AA12743" s="4"/>
      <c r="AB12743" s="4"/>
      <c r="AC12743" s="4"/>
      <c r="AD12743" s="4"/>
      <c r="AE12743" s="4"/>
      <c r="AF12743" s="4"/>
      <c r="AG12743" s="14"/>
    </row>
    <row r="12744" s="10" customFormat="1" spans="1:33">
      <c r="A12744" s="4"/>
      <c r="B12744" s="4"/>
      <c r="C12744" s="4"/>
      <c r="D12744" s="4"/>
      <c r="E12744" s="4"/>
      <c r="F12744" s="4"/>
      <c r="G12744" s="4"/>
      <c r="H12744" s="4"/>
      <c r="I12744" s="4"/>
      <c r="J12744" s="4"/>
      <c r="K12744" s="4"/>
      <c r="L12744" s="4"/>
      <c r="M12744" s="4"/>
      <c r="N12744" s="4"/>
      <c r="O12744" s="4"/>
      <c r="P12744" s="4"/>
      <c r="Q12744" s="4"/>
      <c r="R12744" s="4"/>
      <c r="S12744" s="4"/>
      <c r="T12744" s="4"/>
      <c r="U12744" s="4"/>
      <c r="V12744" s="4"/>
      <c r="W12744" s="4"/>
      <c r="X12744" s="4"/>
      <c r="Y12744" s="4"/>
      <c r="Z12744" s="4"/>
      <c r="AA12744" s="4"/>
      <c r="AB12744" s="4"/>
      <c r="AC12744" s="4"/>
      <c r="AD12744" s="4"/>
      <c r="AE12744" s="4"/>
      <c r="AF12744" s="4"/>
      <c r="AG12744" s="14"/>
    </row>
    <row r="12745" s="10" customFormat="1" spans="1:33">
      <c r="A12745" s="4"/>
      <c r="B12745" s="4"/>
      <c r="C12745" s="4"/>
      <c r="D12745" s="4"/>
      <c r="E12745" s="4"/>
      <c r="F12745" s="4"/>
      <c r="G12745" s="4"/>
      <c r="H12745" s="4"/>
      <c r="I12745" s="4"/>
      <c r="J12745" s="4"/>
      <c r="K12745" s="4"/>
      <c r="L12745" s="4"/>
      <c r="M12745" s="4"/>
      <c r="N12745" s="4"/>
      <c r="O12745" s="4"/>
      <c r="P12745" s="4"/>
      <c r="Q12745" s="4"/>
      <c r="R12745" s="4"/>
      <c r="S12745" s="4"/>
      <c r="T12745" s="4"/>
      <c r="U12745" s="4"/>
      <c r="V12745" s="4"/>
      <c r="W12745" s="4"/>
      <c r="X12745" s="4"/>
      <c r="Y12745" s="4"/>
      <c r="Z12745" s="4"/>
      <c r="AA12745" s="4"/>
      <c r="AB12745" s="4"/>
      <c r="AC12745" s="4"/>
      <c r="AD12745" s="4"/>
      <c r="AE12745" s="4"/>
      <c r="AF12745" s="4"/>
      <c r="AG12745" s="14"/>
    </row>
    <row r="12746" s="10" customFormat="1" spans="1:33">
      <c r="A12746" s="4"/>
      <c r="B12746" s="4"/>
      <c r="C12746" s="4"/>
      <c r="D12746" s="4"/>
      <c r="E12746" s="4"/>
      <c r="F12746" s="4"/>
      <c r="G12746" s="4"/>
      <c r="H12746" s="4"/>
      <c r="I12746" s="4"/>
      <c r="J12746" s="4"/>
      <c r="K12746" s="4"/>
      <c r="L12746" s="4"/>
      <c r="M12746" s="4"/>
      <c r="N12746" s="4"/>
      <c r="O12746" s="4"/>
      <c r="P12746" s="4"/>
      <c r="Q12746" s="4"/>
      <c r="R12746" s="4"/>
      <c r="S12746" s="4"/>
      <c r="T12746" s="4"/>
      <c r="U12746" s="4"/>
      <c r="V12746" s="4"/>
      <c r="W12746" s="4"/>
      <c r="X12746" s="4"/>
      <c r="Y12746" s="4"/>
      <c r="Z12746" s="4"/>
      <c r="AA12746" s="4"/>
      <c r="AB12746" s="4"/>
      <c r="AC12746" s="4"/>
      <c r="AD12746" s="4"/>
      <c r="AE12746" s="4"/>
      <c r="AF12746" s="4"/>
      <c r="AG12746" s="14"/>
    </row>
    <row r="12747" s="10" customFormat="1" spans="1:33">
      <c r="A12747" s="4"/>
      <c r="B12747" s="4"/>
      <c r="C12747" s="4"/>
      <c r="D12747" s="4"/>
      <c r="E12747" s="4"/>
      <c r="F12747" s="4"/>
      <c r="G12747" s="4"/>
      <c r="H12747" s="4"/>
      <c r="I12747" s="4"/>
      <c r="J12747" s="4"/>
      <c r="K12747" s="4"/>
      <c r="L12747" s="4"/>
      <c r="M12747" s="4"/>
      <c r="N12747" s="4"/>
      <c r="O12747" s="4"/>
      <c r="P12747" s="4"/>
      <c r="Q12747" s="4"/>
      <c r="R12747" s="4"/>
      <c r="S12747" s="4"/>
      <c r="T12747" s="4"/>
      <c r="U12747" s="4"/>
      <c r="V12747" s="4"/>
      <c r="W12747" s="4"/>
      <c r="X12747" s="4"/>
      <c r="Y12747" s="4"/>
      <c r="Z12747" s="4"/>
      <c r="AA12747" s="4"/>
      <c r="AB12747" s="4"/>
      <c r="AC12747" s="4"/>
      <c r="AD12747" s="4"/>
      <c r="AE12747" s="4"/>
      <c r="AF12747" s="4"/>
      <c r="AG12747" s="14"/>
    </row>
    <row r="12748" s="10" customFormat="1" spans="1:33">
      <c r="A12748" s="4"/>
      <c r="B12748" s="4"/>
      <c r="C12748" s="4"/>
      <c r="D12748" s="4"/>
      <c r="E12748" s="4"/>
      <c r="F12748" s="4"/>
      <c r="G12748" s="4"/>
      <c r="H12748" s="4"/>
      <c r="I12748" s="4"/>
      <c r="J12748" s="4"/>
      <c r="K12748" s="4"/>
      <c r="L12748" s="4"/>
      <c r="M12748" s="4"/>
      <c r="N12748" s="4"/>
      <c r="O12748" s="4"/>
      <c r="P12748" s="4"/>
      <c r="Q12748" s="4"/>
      <c r="R12748" s="4"/>
      <c r="S12748" s="4"/>
      <c r="T12748" s="4"/>
      <c r="U12748" s="4"/>
      <c r="V12748" s="4"/>
      <c r="W12748" s="4"/>
      <c r="X12748" s="4"/>
      <c r="Y12748" s="4"/>
      <c r="Z12748" s="4"/>
      <c r="AA12748" s="4"/>
      <c r="AB12748" s="4"/>
      <c r="AC12748" s="4"/>
      <c r="AD12748" s="4"/>
      <c r="AE12748" s="4"/>
      <c r="AF12748" s="4"/>
      <c r="AG12748" s="14"/>
    </row>
    <row r="12749" s="10" customFormat="1" spans="1:33">
      <c r="A12749" s="4"/>
      <c r="B12749" s="4"/>
      <c r="C12749" s="4"/>
      <c r="D12749" s="4"/>
      <c r="E12749" s="4"/>
      <c r="F12749" s="4"/>
      <c r="G12749" s="4"/>
      <c r="H12749" s="4"/>
      <c r="I12749" s="4"/>
      <c r="J12749" s="4"/>
      <c r="K12749" s="4"/>
      <c r="L12749" s="4"/>
      <c r="M12749" s="4"/>
      <c r="N12749" s="4"/>
      <c r="O12749" s="4"/>
      <c r="P12749" s="4"/>
      <c r="Q12749" s="4"/>
      <c r="R12749" s="4"/>
      <c r="S12749" s="4"/>
      <c r="T12749" s="4"/>
      <c r="U12749" s="4"/>
      <c r="V12749" s="4"/>
      <c r="W12749" s="4"/>
      <c r="X12749" s="4"/>
      <c r="Y12749" s="4"/>
      <c r="Z12749" s="4"/>
      <c r="AA12749" s="4"/>
      <c r="AB12749" s="4"/>
      <c r="AC12749" s="4"/>
      <c r="AD12749" s="4"/>
      <c r="AE12749" s="4"/>
      <c r="AF12749" s="4"/>
      <c r="AG12749" s="14"/>
    </row>
    <row r="12750" s="10" customFormat="1" spans="1:33">
      <c r="A12750" s="4"/>
      <c r="B12750" s="4"/>
      <c r="C12750" s="4"/>
      <c r="D12750" s="4"/>
      <c r="E12750" s="4"/>
      <c r="F12750" s="4"/>
      <c r="G12750" s="4"/>
      <c r="H12750" s="4"/>
      <c r="I12750" s="4"/>
      <c r="J12750" s="4"/>
      <c r="K12750" s="4"/>
      <c r="L12750" s="4"/>
      <c r="M12750" s="4"/>
      <c r="N12750" s="4"/>
      <c r="O12750" s="4"/>
      <c r="P12750" s="4"/>
      <c r="Q12750" s="4"/>
      <c r="R12750" s="4"/>
      <c r="S12750" s="4"/>
      <c r="T12750" s="4"/>
      <c r="U12750" s="4"/>
      <c r="V12750" s="4"/>
      <c r="W12750" s="4"/>
      <c r="X12750" s="4"/>
      <c r="Y12750" s="4"/>
      <c r="Z12750" s="4"/>
      <c r="AA12750" s="4"/>
      <c r="AB12750" s="4"/>
      <c r="AC12750" s="4"/>
      <c r="AD12750" s="4"/>
      <c r="AE12750" s="4"/>
      <c r="AF12750" s="4"/>
      <c r="AG12750" s="14"/>
    </row>
    <row r="12751" s="10" customFormat="1" spans="1:33">
      <c r="A12751" s="4"/>
      <c r="B12751" s="4"/>
      <c r="C12751" s="4"/>
      <c r="D12751" s="4"/>
      <c r="E12751" s="4"/>
      <c r="F12751" s="4"/>
      <c r="G12751" s="4"/>
      <c r="H12751" s="4"/>
      <c r="I12751" s="4"/>
      <c r="J12751" s="4"/>
      <c r="K12751" s="4"/>
      <c r="L12751" s="4"/>
      <c r="M12751" s="4"/>
      <c r="N12751" s="4"/>
      <c r="O12751" s="4"/>
      <c r="P12751" s="4"/>
      <c r="Q12751" s="4"/>
      <c r="R12751" s="4"/>
      <c r="S12751" s="4"/>
      <c r="T12751" s="4"/>
      <c r="U12751" s="4"/>
      <c r="V12751" s="4"/>
      <c r="W12751" s="4"/>
      <c r="X12751" s="4"/>
      <c r="Y12751" s="4"/>
      <c r="Z12751" s="4"/>
      <c r="AA12751" s="4"/>
      <c r="AB12751" s="4"/>
      <c r="AC12751" s="4"/>
      <c r="AD12751" s="4"/>
      <c r="AE12751" s="4"/>
      <c r="AF12751" s="4"/>
      <c r="AG12751" s="14"/>
    </row>
    <row r="12752" s="10" customFormat="1" spans="1:33">
      <c r="A12752" s="4"/>
      <c r="B12752" s="4"/>
      <c r="C12752" s="4"/>
      <c r="D12752" s="4"/>
      <c r="E12752" s="4"/>
      <c r="F12752" s="4"/>
      <c r="G12752" s="4"/>
      <c r="H12752" s="4"/>
      <c r="I12752" s="4"/>
      <c r="J12752" s="4"/>
      <c r="K12752" s="4"/>
      <c r="L12752" s="4"/>
      <c r="M12752" s="4"/>
      <c r="N12752" s="4"/>
      <c r="O12752" s="4"/>
      <c r="P12752" s="4"/>
      <c r="Q12752" s="4"/>
      <c r="R12752" s="4"/>
      <c r="S12752" s="4"/>
      <c r="T12752" s="4"/>
      <c r="U12752" s="4"/>
      <c r="V12752" s="4"/>
      <c r="W12752" s="4"/>
      <c r="X12752" s="4"/>
      <c r="Y12752" s="4"/>
      <c r="Z12752" s="4"/>
      <c r="AA12752" s="4"/>
      <c r="AB12752" s="4"/>
      <c r="AC12752" s="4"/>
      <c r="AD12752" s="4"/>
      <c r="AE12752" s="4"/>
      <c r="AF12752" s="4"/>
      <c r="AG12752" s="14"/>
    </row>
    <row r="12753" s="10" customFormat="1" spans="1:33">
      <c r="A12753" s="4"/>
      <c r="B12753" s="4"/>
      <c r="C12753" s="4"/>
      <c r="D12753" s="4"/>
      <c r="E12753" s="4"/>
      <c r="F12753" s="4"/>
      <c r="G12753" s="4"/>
      <c r="H12753" s="4"/>
      <c r="I12753" s="4"/>
      <c r="J12753" s="4"/>
      <c r="K12753" s="4"/>
      <c r="L12753" s="4"/>
      <c r="M12753" s="4"/>
      <c r="N12753" s="4"/>
      <c r="O12753" s="4"/>
      <c r="P12753" s="4"/>
      <c r="Q12753" s="4"/>
      <c r="R12753" s="4"/>
      <c r="S12753" s="4"/>
      <c r="T12753" s="4"/>
      <c r="U12753" s="4"/>
      <c r="V12753" s="4"/>
      <c r="W12753" s="4"/>
      <c r="X12753" s="4"/>
      <c r="Y12753" s="4"/>
      <c r="Z12753" s="4"/>
      <c r="AA12753" s="4"/>
      <c r="AB12753" s="4"/>
      <c r="AC12753" s="4"/>
      <c r="AD12753" s="4"/>
      <c r="AE12753" s="4"/>
      <c r="AF12753" s="4"/>
      <c r="AG12753" s="14"/>
    </row>
    <row r="12754" s="10" customFormat="1" spans="1:33">
      <c r="A12754" s="4"/>
      <c r="B12754" s="4"/>
      <c r="C12754" s="4"/>
      <c r="D12754" s="4"/>
      <c r="E12754" s="4"/>
      <c r="F12754" s="4"/>
      <c r="G12754" s="4"/>
      <c r="H12754" s="4"/>
      <c r="I12754" s="4"/>
      <c r="J12754" s="4"/>
      <c r="K12754" s="4"/>
      <c r="L12754" s="4"/>
      <c r="M12754" s="4"/>
      <c r="N12754" s="4"/>
      <c r="O12754" s="4"/>
      <c r="P12754" s="4"/>
      <c r="Q12754" s="4"/>
      <c r="R12754" s="4"/>
      <c r="S12754" s="4"/>
      <c r="T12754" s="4"/>
      <c r="U12754" s="4"/>
      <c r="V12754" s="4"/>
      <c r="W12754" s="4"/>
      <c r="X12754" s="4"/>
      <c r="Y12754" s="4"/>
      <c r="Z12754" s="4"/>
      <c r="AA12754" s="4"/>
      <c r="AB12754" s="4"/>
      <c r="AC12754" s="4"/>
      <c r="AD12754" s="4"/>
      <c r="AE12754" s="4"/>
      <c r="AF12754" s="4"/>
      <c r="AG12754" s="14"/>
    </row>
    <row r="12755" s="10" customFormat="1" spans="1:33">
      <c r="A12755" s="4"/>
      <c r="B12755" s="4"/>
      <c r="C12755" s="4"/>
      <c r="D12755" s="4"/>
      <c r="E12755" s="4"/>
      <c r="F12755" s="4"/>
      <c r="G12755" s="4"/>
      <c r="H12755" s="4"/>
      <c r="I12755" s="4"/>
      <c r="J12755" s="4"/>
      <c r="K12755" s="4"/>
      <c r="L12755" s="4"/>
      <c r="M12755" s="4"/>
      <c r="N12755" s="4"/>
      <c r="O12755" s="4"/>
      <c r="P12755" s="4"/>
      <c r="Q12755" s="4"/>
      <c r="R12755" s="4"/>
      <c r="S12755" s="4"/>
      <c r="T12755" s="4"/>
      <c r="U12755" s="4"/>
      <c r="V12755" s="4"/>
      <c r="W12755" s="4"/>
      <c r="X12755" s="4"/>
      <c r="Y12755" s="4"/>
      <c r="Z12755" s="4"/>
      <c r="AA12755" s="4"/>
      <c r="AB12755" s="4"/>
      <c r="AC12755" s="4"/>
      <c r="AD12755" s="4"/>
      <c r="AE12755" s="4"/>
      <c r="AF12755" s="4"/>
      <c r="AG12755" s="14"/>
    </row>
    <row r="12756" s="10" customFormat="1" spans="1:33">
      <c r="A12756" s="4"/>
      <c r="B12756" s="4"/>
      <c r="C12756" s="4"/>
      <c r="D12756" s="4"/>
      <c r="E12756" s="4"/>
      <c r="F12756" s="4"/>
      <c r="G12756" s="4"/>
      <c r="H12756" s="4"/>
      <c r="I12756" s="4"/>
      <c r="J12756" s="4"/>
      <c r="K12756" s="4"/>
      <c r="L12756" s="4"/>
      <c r="M12756" s="4"/>
      <c r="N12756" s="4"/>
      <c r="O12756" s="4"/>
      <c r="P12756" s="4"/>
      <c r="Q12756" s="4"/>
      <c r="R12756" s="4"/>
      <c r="S12756" s="4"/>
      <c r="T12756" s="4"/>
      <c r="U12756" s="4"/>
      <c r="V12756" s="4"/>
      <c r="W12756" s="4"/>
      <c r="X12756" s="4"/>
      <c r="Y12756" s="4"/>
      <c r="Z12756" s="4"/>
      <c r="AA12756" s="4"/>
      <c r="AB12756" s="4"/>
      <c r="AC12756" s="4"/>
      <c r="AD12756" s="4"/>
      <c r="AE12756" s="4"/>
      <c r="AF12756" s="4"/>
      <c r="AG12756" s="14"/>
    </row>
    <row r="12757" s="10" customFormat="1" spans="1:33">
      <c r="A12757" s="4"/>
      <c r="B12757" s="4"/>
      <c r="C12757" s="4"/>
      <c r="D12757" s="4"/>
      <c r="E12757" s="4"/>
      <c r="F12757" s="4"/>
      <c r="G12757" s="4"/>
      <c r="H12757" s="4"/>
      <c r="I12757" s="4"/>
      <c r="J12757" s="4"/>
      <c r="K12757" s="4"/>
      <c r="L12757" s="4"/>
      <c r="M12757" s="4"/>
      <c r="N12757" s="4"/>
      <c r="O12757" s="4"/>
      <c r="P12757" s="4"/>
      <c r="Q12757" s="4"/>
      <c r="R12757" s="4"/>
      <c r="S12757" s="4"/>
      <c r="T12757" s="4"/>
      <c r="U12757" s="4"/>
      <c r="V12757" s="4"/>
      <c r="W12757" s="4"/>
      <c r="X12757" s="4"/>
      <c r="Y12757" s="4"/>
      <c r="Z12757" s="4"/>
      <c r="AA12757" s="4"/>
      <c r="AB12757" s="4"/>
      <c r="AC12757" s="4"/>
      <c r="AD12757" s="4"/>
      <c r="AE12757" s="4"/>
      <c r="AF12757" s="4"/>
      <c r="AG12757" s="14"/>
    </row>
    <row r="12758" s="10" customFormat="1" spans="1:33">
      <c r="A12758" s="4"/>
      <c r="B12758" s="4"/>
      <c r="C12758" s="4"/>
      <c r="D12758" s="4"/>
      <c r="E12758" s="4"/>
      <c r="F12758" s="4"/>
      <c r="G12758" s="4"/>
      <c r="H12758" s="4"/>
      <c r="I12758" s="4"/>
      <c r="J12758" s="4"/>
      <c r="K12758" s="4"/>
      <c r="L12758" s="4"/>
      <c r="M12758" s="4"/>
      <c r="N12758" s="4"/>
      <c r="O12758" s="4"/>
      <c r="P12758" s="4"/>
      <c r="Q12758" s="4"/>
      <c r="R12758" s="4"/>
      <c r="S12758" s="4"/>
      <c r="T12758" s="4"/>
      <c r="U12758" s="4"/>
      <c r="V12758" s="4"/>
      <c r="W12758" s="4"/>
      <c r="X12758" s="4"/>
      <c r="Y12758" s="4"/>
      <c r="Z12758" s="4"/>
      <c r="AA12758" s="4"/>
      <c r="AB12758" s="4"/>
      <c r="AC12758" s="4"/>
      <c r="AD12758" s="4"/>
      <c r="AE12758" s="4"/>
      <c r="AF12758" s="4"/>
      <c r="AG12758" s="14"/>
    </row>
    <row r="12759" s="10" customFormat="1" spans="1:33">
      <c r="A12759" s="4"/>
      <c r="B12759" s="4"/>
      <c r="C12759" s="4"/>
      <c r="D12759" s="4"/>
      <c r="E12759" s="4"/>
      <c r="F12759" s="4"/>
      <c r="G12759" s="4"/>
      <c r="H12759" s="4"/>
      <c r="I12759" s="4"/>
      <c r="J12759" s="4"/>
      <c r="K12759" s="4"/>
      <c r="L12759" s="4"/>
      <c r="M12759" s="4"/>
      <c r="N12759" s="4"/>
      <c r="O12759" s="4"/>
      <c r="P12759" s="4"/>
      <c r="Q12759" s="4"/>
      <c r="R12759" s="4"/>
      <c r="S12759" s="4"/>
      <c r="T12759" s="4"/>
      <c r="U12759" s="4"/>
      <c r="V12759" s="4"/>
      <c r="W12759" s="4"/>
      <c r="X12759" s="4"/>
      <c r="Y12759" s="4"/>
      <c r="Z12759" s="4"/>
      <c r="AA12759" s="4"/>
      <c r="AB12759" s="4"/>
      <c r="AC12759" s="4"/>
      <c r="AD12759" s="4"/>
      <c r="AE12759" s="4"/>
      <c r="AF12759" s="4"/>
      <c r="AG12759" s="14"/>
    </row>
    <row r="12760" s="10" customFormat="1" spans="1:33">
      <c r="A12760" s="4"/>
      <c r="B12760" s="4"/>
      <c r="C12760" s="4"/>
      <c r="D12760" s="4"/>
      <c r="E12760" s="4"/>
      <c r="F12760" s="4"/>
      <c r="G12760" s="4"/>
      <c r="H12760" s="4"/>
      <c r="I12760" s="4"/>
      <c r="J12760" s="4"/>
      <c r="K12760" s="4"/>
      <c r="L12760" s="4"/>
      <c r="M12760" s="4"/>
      <c r="N12760" s="4"/>
      <c r="O12760" s="4"/>
      <c r="P12760" s="4"/>
      <c r="Q12760" s="4"/>
      <c r="R12760" s="4"/>
      <c r="S12760" s="4"/>
      <c r="T12760" s="4"/>
      <c r="U12760" s="4"/>
      <c r="V12760" s="4"/>
      <c r="W12760" s="4"/>
      <c r="X12760" s="4"/>
      <c r="Y12760" s="4"/>
      <c r="Z12760" s="4"/>
      <c r="AA12760" s="4"/>
      <c r="AB12760" s="4"/>
      <c r="AC12760" s="4"/>
      <c r="AD12760" s="4"/>
      <c r="AE12760" s="4"/>
      <c r="AF12760" s="4"/>
      <c r="AG12760" s="14"/>
    </row>
    <row r="12761" s="10" customFormat="1" spans="1:33">
      <c r="A12761" s="4"/>
      <c r="B12761" s="4"/>
      <c r="C12761" s="4"/>
      <c r="D12761" s="4"/>
      <c r="E12761" s="4"/>
      <c r="F12761" s="4"/>
      <c r="G12761" s="4"/>
      <c r="H12761" s="4"/>
      <c r="I12761" s="4"/>
      <c r="J12761" s="4"/>
      <c r="K12761" s="4"/>
      <c r="L12761" s="4"/>
      <c r="M12761" s="4"/>
      <c r="N12761" s="4"/>
      <c r="O12761" s="4"/>
      <c r="P12761" s="4"/>
      <c r="Q12761" s="4"/>
      <c r="R12761" s="4"/>
      <c r="S12761" s="4"/>
      <c r="T12761" s="4"/>
      <c r="U12761" s="4"/>
      <c r="V12761" s="4"/>
      <c r="W12761" s="4"/>
      <c r="X12761" s="4"/>
      <c r="Y12761" s="4"/>
      <c r="Z12761" s="4"/>
      <c r="AA12761" s="4"/>
      <c r="AB12761" s="4"/>
      <c r="AC12761" s="4"/>
      <c r="AD12761" s="4"/>
      <c r="AE12761" s="4"/>
      <c r="AF12761" s="4"/>
      <c r="AG12761" s="14"/>
    </row>
    <row r="12762" s="10" customFormat="1" spans="1:33">
      <c r="A12762" s="4"/>
      <c r="B12762" s="4"/>
      <c r="C12762" s="4"/>
      <c r="D12762" s="4"/>
      <c r="E12762" s="4"/>
      <c r="F12762" s="4"/>
      <c r="G12762" s="4"/>
      <c r="H12762" s="4"/>
      <c r="I12762" s="4"/>
      <c r="J12762" s="4"/>
      <c r="K12762" s="4"/>
      <c r="L12762" s="4"/>
      <c r="M12762" s="4"/>
      <c r="N12762" s="4"/>
      <c r="O12762" s="4"/>
      <c r="P12762" s="4"/>
      <c r="Q12762" s="4"/>
      <c r="R12762" s="4"/>
      <c r="S12762" s="4"/>
      <c r="T12762" s="4"/>
      <c r="U12762" s="4"/>
      <c r="V12762" s="4"/>
      <c r="W12762" s="4"/>
      <c r="X12762" s="4"/>
      <c r="Y12762" s="4"/>
      <c r="Z12762" s="4"/>
      <c r="AA12762" s="4"/>
      <c r="AB12762" s="4"/>
      <c r="AC12762" s="4"/>
      <c r="AD12762" s="4"/>
      <c r="AE12762" s="4"/>
      <c r="AF12762" s="4"/>
      <c r="AG12762" s="14"/>
    </row>
    <row r="12763" s="10" customFormat="1" spans="1:33">
      <c r="A12763" s="4"/>
      <c r="B12763" s="4"/>
      <c r="C12763" s="4"/>
      <c r="D12763" s="4"/>
      <c r="E12763" s="4"/>
      <c r="F12763" s="4"/>
      <c r="G12763" s="4"/>
      <c r="H12763" s="4"/>
      <c r="I12763" s="4"/>
      <c r="J12763" s="4"/>
      <c r="K12763" s="4"/>
      <c r="L12763" s="4"/>
      <c r="M12763" s="4"/>
      <c r="N12763" s="4"/>
      <c r="O12763" s="4"/>
      <c r="P12763" s="4"/>
      <c r="Q12763" s="4"/>
      <c r="R12763" s="4"/>
      <c r="S12763" s="4"/>
      <c r="T12763" s="4"/>
      <c r="U12763" s="4"/>
      <c r="V12763" s="4"/>
      <c r="W12763" s="4"/>
      <c r="X12763" s="4"/>
      <c r="Y12763" s="4"/>
      <c r="Z12763" s="4"/>
      <c r="AA12763" s="4"/>
      <c r="AB12763" s="4"/>
      <c r="AC12763" s="4"/>
      <c r="AD12763" s="4"/>
      <c r="AE12763" s="4"/>
      <c r="AF12763" s="4"/>
      <c r="AG12763" s="14"/>
    </row>
    <row r="12764" s="10" customFormat="1" spans="1:33">
      <c r="A12764" s="4"/>
      <c r="B12764" s="4"/>
      <c r="C12764" s="4"/>
      <c r="D12764" s="4"/>
      <c r="E12764" s="4"/>
      <c r="F12764" s="4"/>
      <c r="G12764" s="4"/>
      <c r="H12764" s="4"/>
      <c r="I12764" s="4"/>
      <c r="J12764" s="4"/>
      <c r="K12764" s="4"/>
      <c r="L12764" s="4"/>
      <c r="M12764" s="4"/>
      <c r="N12764" s="4"/>
      <c r="O12764" s="4"/>
      <c r="P12764" s="4"/>
      <c r="Q12764" s="4"/>
      <c r="R12764" s="4"/>
      <c r="S12764" s="4"/>
      <c r="T12764" s="4"/>
      <c r="U12764" s="4"/>
      <c r="V12764" s="4"/>
      <c r="W12764" s="4"/>
      <c r="X12764" s="4"/>
      <c r="Y12764" s="4"/>
      <c r="Z12764" s="4"/>
      <c r="AA12764" s="4"/>
      <c r="AB12764" s="4"/>
      <c r="AC12764" s="4"/>
      <c r="AD12764" s="4"/>
      <c r="AE12764" s="4"/>
      <c r="AF12764" s="4"/>
      <c r="AG12764" s="14"/>
    </row>
    <row r="12765" s="10" customFormat="1" spans="1:33">
      <c r="A12765" s="4"/>
      <c r="B12765" s="4"/>
      <c r="C12765" s="4"/>
      <c r="D12765" s="4"/>
      <c r="E12765" s="4"/>
      <c r="F12765" s="4"/>
      <c r="G12765" s="4"/>
      <c r="H12765" s="4"/>
      <c r="I12765" s="4"/>
      <c r="J12765" s="4"/>
      <c r="K12765" s="4"/>
      <c r="L12765" s="4"/>
      <c r="M12765" s="4"/>
      <c r="N12765" s="4"/>
      <c r="O12765" s="4"/>
      <c r="P12765" s="4"/>
      <c r="Q12765" s="4"/>
      <c r="R12765" s="4"/>
      <c r="S12765" s="4"/>
      <c r="T12765" s="4"/>
      <c r="U12765" s="4"/>
      <c r="V12765" s="4"/>
      <c r="W12765" s="4"/>
      <c r="X12765" s="4"/>
      <c r="Y12765" s="4"/>
      <c r="Z12765" s="4"/>
      <c r="AA12765" s="4"/>
      <c r="AB12765" s="4"/>
      <c r="AC12765" s="4"/>
      <c r="AD12765" s="4"/>
      <c r="AE12765" s="4"/>
      <c r="AF12765" s="4"/>
      <c r="AG12765" s="14"/>
    </row>
    <row r="12766" s="10" customFormat="1" spans="1:33">
      <c r="A12766" s="4"/>
      <c r="B12766" s="4"/>
      <c r="C12766" s="4"/>
      <c r="D12766" s="4"/>
      <c r="E12766" s="4"/>
      <c r="F12766" s="4"/>
      <c r="G12766" s="4"/>
      <c r="H12766" s="4"/>
      <c r="I12766" s="4"/>
      <c r="J12766" s="4"/>
      <c r="K12766" s="4"/>
      <c r="L12766" s="4"/>
      <c r="M12766" s="4"/>
      <c r="N12766" s="4"/>
      <c r="O12766" s="4"/>
      <c r="P12766" s="4"/>
      <c r="Q12766" s="4"/>
      <c r="R12766" s="4"/>
      <c r="S12766" s="4"/>
      <c r="T12766" s="4"/>
      <c r="U12766" s="4"/>
      <c r="V12766" s="4"/>
      <c r="W12766" s="4"/>
      <c r="X12766" s="4"/>
      <c r="Y12766" s="4"/>
      <c r="Z12766" s="4"/>
      <c r="AA12766" s="4"/>
      <c r="AB12766" s="4"/>
      <c r="AC12766" s="4"/>
      <c r="AD12766" s="4"/>
      <c r="AE12766" s="4"/>
      <c r="AF12766" s="4"/>
      <c r="AG12766" s="14"/>
    </row>
    <row r="12767" s="10" customFormat="1" spans="1:33">
      <c r="A12767" s="4"/>
      <c r="B12767" s="4"/>
      <c r="C12767" s="4"/>
      <c r="D12767" s="4"/>
      <c r="E12767" s="4"/>
      <c r="F12767" s="4"/>
      <c r="G12767" s="4"/>
      <c r="H12767" s="4"/>
      <c r="I12767" s="4"/>
      <c r="J12767" s="4"/>
      <c r="K12767" s="4"/>
      <c r="L12767" s="4"/>
      <c r="M12767" s="4"/>
      <c r="N12767" s="4"/>
      <c r="O12767" s="4"/>
      <c r="P12767" s="4"/>
      <c r="Q12767" s="4"/>
      <c r="R12767" s="4"/>
      <c r="S12767" s="4"/>
      <c r="T12767" s="4"/>
      <c r="U12767" s="4"/>
      <c r="V12767" s="4"/>
      <c r="W12767" s="4"/>
      <c r="X12767" s="4"/>
      <c r="Y12767" s="4"/>
      <c r="Z12767" s="4"/>
      <c r="AA12767" s="4"/>
      <c r="AB12767" s="4"/>
      <c r="AC12767" s="4"/>
      <c r="AD12767" s="4"/>
      <c r="AE12767" s="4"/>
      <c r="AF12767" s="4"/>
      <c r="AG12767" s="14"/>
    </row>
    <row r="12768" s="10" customFormat="1" spans="1:33">
      <c r="A12768" s="4"/>
      <c r="B12768" s="4"/>
      <c r="C12768" s="4"/>
      <c r="D12768" s="4"/>
      <c r="E12768" s="4"/>
      <c r="F12768" s="4"/>
      <c r="G12768" s="4"/>
      <c r="H12768" s="4"/>
      <c r="I12768" s="4"/>
      <c r="J12768" s="4"/>
      <c r="K12768" s="4"/>
      <c r="L12768" s="4"/>
      <c r="M12768" s="4"/>
      <c r="N12768" s="4"/>
      <c r="O12768" s="4"/>
      <c r="P12768" s="4"/>
      <c r="Q12768" s="4"/>
      <c r="R12768" s="4"/>
      <c r="S12768" s="4"/>
      <c r="T12768" s="4"/>
      <c r="U12768" s="4"/>
      <c r="V12768" s="4"/>
      <c r="W12768" s="4"/>
      <c r="X12768" s="4"/>
      <c r="Y12768" s="4"/>
      <c r="Z12768" s="4"/>
      <c r="AA12768" s="4"/>
      <c r="AB12768" s="4"/>
      <c r="AC12768" s="4"/>
      <c r="AD12768" s="4"/>
      <c r="AE12768" s="4"/>
      <c r="AF12768" s="4"/>
      <c r="AG12768" s="14"/>
    </row>
    <row r="12769" s="10" customFormat="1" spans="1:33">
      <c r="A12769" s="4"/>
      <c r="B12769" s="4"/>
      <c r="C12769" s="4"/>
      <c r="D12769" s="4"/>
      <c r="E12769" s="4"/>
      <c r="F12769" s="4"/>
      <c r="G12769" s="4"/>
      <c r="H12769" s="4"/>
      <c r="I12769" s="4"/>
      <c r="J12769" s="4"/>
      <c r="K12769" s="4"/>
      <c r="L12769" s="4"/>
      <c r="M12769" s="4"/>
      <c r="N12769" s="4"/>
      <c r="O12769" s="4"/>
      <c r="P12769" s="4"/>
      <c r="Q12769" s="4"/>
      <c r="R12769" s="4"/>
      <c r="S12769" s="4"/>
      <c r="T12769" s="4"/>
      <c r="U12769" s="4"/>
      <c r="V12769" s="4"/>
      <c r="W12769" s="4"/>
      <c r="X12769" s="4"/>
      <c r="Y12769" s="4"/>
      <c r="Z12769" s="4"/>
      <c r="AA12769" s="4"/>
      <c r="AB12769" s="4"/>
      <c r="AC12769" s="4"/>
      <c r="AD12769" s="4"/>
      <c r="AE12769" s="4"/>
      <c r="AF12769" s="4"/>
      <c r="AG12769" s="14"/>
    </row>
    <row r="12770" s="10" customFormat="1" spans="1:33">
      <c r="A12770" s="4"/>
      <c r="B12770" s="4"/>
      <c r="C12770" s="4"/>
      <c r="D12770" s="4"/>
      <c r="E12770" s="4"/>
      <c r="F12770" s="4"/>
      <c r="G12770" s="4"/>
      <c r="H12770" s="4"/>
      <c r="I12770" s="4"/>
      <c r="J12770" s="4"/>
      <c r="K12770" s="4"/>
      <c r="L12770" s="4"/>
      <c r="M12770" s="4"/>
      <c r="N12770" s="4"/>
      <c r="O12770" s="4"/>
      <c r="P12770" s="4"/>
      <c r="Q12770" s="4"/>
      <c r="R12770" s="4"/>
      <c r="S12770" s="4"/>
      <c r="T12770" s="4"/>
      <c r="U12770" s="4"/>
      <c r="V12770" s="4"/>
      <c r="W12770" s="4"/>
      <c r="X12770" s="4"/>
      <c r="Y12770" s="4"/>
      <c r="Z12770" s="4"/>
      <c r="AA12770" s="4"/>
      <c r="AB12770" s="4"/>
      <c r="AC12770" s="4"/>
      <c r="AD12770" s="4"/>
      <c r="AE12770" s="4"/>
      <c r="AF12770" s="4"/>
      <c r="AG12770" s="14"/>
    </row>
    <row r="12771" s="10" customFormat="1" spans="1:33">
      <c r="A12771" s="4"/>
      <c r="B12771" s="4"/>
      <c r="C12771" s="4"/>
      <c r="D12771" s="4"/>
      <c r="E12771" s="4"/>
      <c r="F12771" s="4"/>
      <c r="G12771" s="4"/>
      <c r="H12771" s="4"/>
      <c r="I12771" s="4"/>
      <c r="J12771" s="4"/>
      <c r="K12771" s="4"/>
      <c r="L12771" s="4"/>
      <c r="M12771" s="4"/>
      <c r="N12771" s="4"/>
      <c r="O12771" s="4"/>
      <c r="P12771" s="4"/>
      <c r="Q12771" s="4"/>
      <c r="R12771" s="4"/>
      <c r="S12771" s="4"/>
      <c r="T12771" s="4"/>
      <c r="U12771" s="4"/>
      <c r="V12771" s="4"/>
      <c r="W12771" s="4"/>
      <c r="X12771" s="4"/>
      <c r="Y12771" s="4"/>
      <c r="Z12771" s="4"/>
      <c r="AA12771" s="4"/>
      <c r="AB12771" s="4"/>
      <c r="AC12771" s="4"/>
      <c r="AD12771" s="4"/>
      <c r="AE12771" s="4"/>
      <c r="AF12771" s="4"/>
      <c r="AG12771" s="14"/>
    </row>
    <row r="12772" s="10" customFormat="1" spans="1:33">
      <c r="A12772" s="4"/>
      <c r="B12772" s="4"/>
      <c r="C12772" s="4"/>
      <c r="D12772" s="4"/>
      <c r="E12772" s="4"/>
      <c r="F12772" s="4"/>
      <c r="G12772" s="4"/>
      <c r="H12772" s="4"/>
      <c r="I12772" s="4"/>
      <c r="J12772" s="4"/>
      <c r="K12772" s="4"/>
      <c r="L12772" s="4"/>
      <c r="M12772" s="4"/>
      <c r="N12772" s="4"/>
      <c r="O12772" s="4"/>
      <c r="P12772" s="4"/>
      <c r="Q12772" s="4"/>
      <c r="R12772" s="4"/>
      <c r="S12772" s="4"/>
      <c r="T12772" s="4"/>
      <c r="U12772" s="4"/>
      <c r="V12772" s="4"/>
      <c r="W12772" s="4"/>
      <c r="X12772" s="4"/>
      <c r="Y12772" s="4"/>
      <c r="Z12772" s="4"/>
      <c r="AA12772" s="4"/>
      <c r="AB12772" s="4"/>
      <c r="AC12772" s="4"/>
      <c r="AD12772" s="4"/>
      <c r="AE12772" s="4"/>
      <c r="AF12772" s="4"/>
      <c r="AG12772" s="14"/>
    </row>
    <row r="12773" s="10" customFormat="1" spans="1:33">
      <c r="A12773" s="4"/>
      <c r="B12773" s="4"/>
      <c r="C12773" s="4"/>
      <c r="D12773" s="4"/>
      <c r="E12773" s="4"/>
      <c r="F12773" s="4"/>
      <c r="G12773" s="4"/>
      <c r="H12773" s="4"/>
      <c r="I12773" s="4"/>
      <c r="J12773" s="4"/>
      <c r="K12773" s="4"/>
      <c r="L12773" s="4"/>
      <c r="M12773" s="4"/>
      <c r="N12773" s="4"/>
      <c r="O12773" s="4"/>
      <c r="P12773" s="4"/>
      <c r="Q12773" s="4"/>
      <c r="R12773" s="4"/>
      <c r="S12773" s="4"/>
      <c r="T12773" s="4"/>
      <c r="U12773" s="4"/>
      <c r="V12773" s="4"/>
      <c r="W12773" s="4"/>
      <c r="X12773" s="4"/>
      <c r="Y12773" s="4"/>
      <c r="Z12773" s="4"/>
      <c r="AA12773" s="4"/>
      <c r="AB12773" s="4"/>
      <c r="AC12773" s="4"/>
      <c r="AD12773" s="4"/>
      <c r="AE12773" s="4"/>
      <c r="AF12773" s="4"/>
      <c r="AG12773" s="14"/>
    </row>
    <row r="12774" s="10" customFormat="1" spans="1:33">
      <c r="A12774" s="4"/>
      <c r="B12774" s="4"/>
      <c r="C12774" s="4"/>
      <c r="D12774" s="4"/>
      <c r="E12774" s="4"/>
      <c r="F12774" s="4"/>
      <c r="G12774" s="4"/>
      <c r="H12774" s="4"/>
      <c r="I12774" s="4"/>
      <c r="J12774" s="4"/>
      <c r="K12774" s="4"/>
      <c r="L12774" s="4"/>
      <c r="M12774" s="4"/>
      <c r="N12774" s="4"/>
      <c r="O12774" s="4"/>
      <c r="P12774" s="4"/>
      <c r="Q12774" s="4"/>
      <c r="R12774" s="4"/>
      <c r="S12774" s="4"/>
      <c r="T12774" s="4"/>
      <c r="U12774" s="4"/>
      <c r="V12774" s="4"/>
      <c r="W12774" s="4"/>
      <c r="X12774" s="4"/>
      <c r="Y12774" s="4"/>
      <c r="Z12774" s="4"/>
      <c r="AA12774" s="4"/>
      <c r="AB12774" s="4"/>
      <c r="AC12774" s="4"/>
      <c r="AD12774" s="4"/>
      <c r="AE12774" s="4"/>
      <c r="AF12774" s="4"/>
      <c r="AG12774" s="14"/>
    </row>
    <row r="12775" s="10" customFormat="1" spans="1:33">
      <c r="A12775" s="4"/>
      <c r="B12775" s="4"/>
      <c r="C12775" s="4"/>
      <c r="D12775" s="4"/>
      <c r="E12775" s="4"/>
      <c r="F12775" s="4"/>
      <c r="G12775" s="4"/>
      <c r="H12775" s="4"/>
      <c r="I12775" s="4"/>
      <c r="J12775" s="4"/>
      <c r="K12775" s="4"/>
      <c r="L12775" s="4"/>
      <c r="M12775" s="4"/>
      <c r="N12775" s="4"/>
      <c r="O12775" s="4"/>
      <c r="P12775" s="4"/>
      <c r="Q12775" s="4"/>
      <c r="R12775" s="4"/>
      <c r="S12775" s="4"/>
      <c r="T12775" s="4"/>
      <c r="U12775" s="4"/>
      <c r="V12775" s="4"/>
      <c r="W12775" s="4"/>
      <c r="X12775" s="4"/>
      <c r="Y12775" s="4"/>
      <c r="Z12775" s="4"/>
      <c r="AA12775" s="4"/>
      <c r="AB12775" s="4"/>
      <c r="AC12775" s="4"/>
      <c r="AD12775" s="4"/>
      <c r="AE12775" s="4"/>
      <c r="AF12775" s="4"/>
      <c r="AG12775" s="14"/>
    </row>
    <row r="12776" s="10" customFormat="1" spans="1:33">
      <c r="A12776" s="4"/>
      <c r="B12776" s="4"/>
      <c r="C12776" s="4"/>
      <c r="D12776" s="4"/>
      <c r="E12776" s="4"/>
      <c r="F12776" s="4"/>
      <c r="G12776" s="4"/>
      <c r="H12776" s="4"/>
      <c r="I12776" s="4"/>
      <c r="J12776" s="4"/>
      <c r="K12776" s="4"/>
      <c r="L12776" s="4"/>
      <c r="M12776" s="4"/>
      <c r="N12776" s="4"/>
      <c r="O12776" s="4"/>
      <c r="P12776" s="4"/>
      <c r="Q12776" s="4"/>
      <c r="R12776" s="4"/>
      <c r="S12776" s="4"/>
      <c r="T12776" s="4"/>
      <c r="U12776" s="4"/>
      <c r="V12776" s="4"/>
      <c r="W12776" s="4"/>
      <c r="X12776" s="4"/>
      <c r="Y12776" s="4"/>
      <c r="Z12776" s="4"/>
      <c r="AA12776" s="4"/>
      <c r="AB12776" s="4"/>
      <c r="AC12776" s="4"/>
      <c r="AD12776" s="4"/>
      <c r="AE12776" s="4"/>
      <c r="AF12776" s="4"/>
      <c r="AG12776" s="14"/>
    </row>
    <row r="12777" s="10" customFormat="1" spans="1:33">
      <c r="A12777" s="4"/>
      <c r="B12777" s="4"/>
      <c r="C12777" s="4"/>
      <c r="D12777" s="4"/>
      <c r="E12777" s="4"/>
      <c r="F12777" s="4"/>
      <c r="G12777" s="4"/>
      <c r="H12777" s="4"/>
      <c r="I12777" s="4"/>
      <c r="J12777" s="4"/>
      <c r="K12777" s="4"/>
      <c r="L12777" s="4"/>
      <c r="M12777" s="4"/>
      <c r="N12777" s="4"/>
      <c r="O12777" s="4"/>
      <c r="P12777" s="4"/>
      <c r="Q12777" s="4"/>
      <c r="R12777" s="4"/>
      <c r="S12777" s="4"/>
      <c r="T12777" s="4"/>
      <c r="U12777" s="4"/>
      <c r="V12777" s="4"/>
      <c r="W12777" s="4"/>
      <c r="X12777" s="4"/>
      <c r="Y12777" s="4"/>
      <c r="Z12777" s="4"/>
      <c r="AA12777" s="4"/>
      <c r="AB12777" s="4"/>
      <c r="AC12777" s="4"/>
      <c r="AD12777" s="4"/>
      <c r="AE12777" s="4"/>
      <c r="AF12777" s="4"/>
      <c r="AG12777" s="14"/>
    </row>
    <row r="12778" s="10" customFormat="1" spans="1:33">
      <c r="A12778" s="4"/>
      <c r="B12778" s="4"/>
      <c r="C12778" s="4"/>
      <c r="D12778" s="4"/>
      <c r="E12778" s="4"/>
      <c r="F12778" s="4"/>
      <c r="G12778" s="4"/>
      <c r="H12778" s="4"/>
      <c r="I12778" s="4"/>
      <c r="J12778" s="4"/>
      <c r="K12778" s="4"/>
      <c r="L12778" s="4"/>
      <c r="M12778" s="4"/>
      <c r="N12778" s="4"/>
      <c r="O12778" s="4"/>
      <c r="P12778" s="4"/>
      <c r="Q12778" s="4"/>
      <c r="R12778" s="4"/>
      <c r="S12778" s="4"/>
      <c r="T12778" s="4"/>
      <c r="U12778" s="4"/>
      <c r="V12778" s="4"/>
      <c r="W12778" s="4"/>
      <c r="X12778" s="4"/>
      <c r="Y12778" s="4"/>
      <c r="Z12778" s="4"/>
      <c r="AA12778" s="4"/>
      <c r="AB12778" s="4"/>
      <c r="AC12778" s="4"/>
      <c r="AD12778" s="4"/>
      <c r="AE12778" s="4"/>
      <c r="AF12778" s="4"/>
      <c r="AG12778" s="14"/>
    </row>
    <row r="12779" s="10" customFormat="1" spans="1:33">
      <c r="A12779" s="4"/>
      <c r="B12779" s="4"/>
      <c r="C12779" s="4"/>
      <c r="D12779" s="4"/>
      <c r="E12779" s="4"/>
      <c r="F12779" s="4"/>
      <c r="G12779" s="4"/>
      <c r="H12779" s="4"/>
      <c r="I12779" s="4"/>
      <c r="J12779" s="4"/>
      <c r="K12779" s="4"/>
      <c r="L12779" s="4"/>
      <c r="M12779" s="4"/>
      <c r="N12779" s="4"/>
      <c r="O12779" s="4"/>
      <c r="P12779" s="4"/>
      <c r="Q12779" s="4"/>
      <c r="R12779" s="4"/>
      <c r="S12779" s="4"/>
      <c r="T12779" s="4"/>
      <c r="U12779" s="4"/>
      <c r="V12779" s="4"/>
      <c r="W12779" s="4"/>
      <c r="X12779" s="4"/>
      <c r="Y12779" s="4"/>
      <c r="Z12779" s="4"/>
      <c r="AA12779" s="4"/>
      <c r="AB12779" s="4"/>
      <c r="AC12779" s="4"/>
      <c r="AD12779" s="4"/>
      <c r="AE12779" s="4"/>
      <c r="AF12779" s="4"/>
      <c r="AG12779" s="14"/>
    </row>
    <row r="12780" s="10" customFormat="1" spans="1:33">
      <c r="A12780" s="4"/>
      <c r="B12780" s="4"/>
      <c r="C12780" s="4"/>
      <c r="D12780" s="4"/>
      <c r="E12780" s="4"/>
      <c r="F12780" s="4"/>
      <c r="G12780" s="4"/>
      <c r="H12780" s="4"/>
      <c r="I12780" s="4"/>
      <c r="J12780" s="4"/>
      <c r="K12780" s="4"/>
      <c r="L12780" s="4"/>
      <c r="M12780" s="4"/>
      <c r="N12780" s="4"/>
      <c r="O12780" s="4"/>
      <c r="P12780" s="4"/>
      <c r="Q12780" s="4"/>
      <c r="R12780" s="4"/>
      <c r="S12780" s="4"/>
      <c r="T12780" s="4"/>
      <c r="U12780" s="4"/>
      <c r="V12780" s="4"/>
      <c r="W12780" s="4"/>
      <c r="X12780" s="4"/>
      <c r="Y12780" s="4"/>
      <c r="Z12780" s="4"/>
      <c r="AA12780" s="4"/>
      <c r="AB12780" s="4"/>
      <c r="AC12780" s="4"/>
      <c r="AD12780" s="4"/>
      <c r="AE12780" s="4"/>
      <c r="AF12780" s="4"/>
      <c r="AG12780" s="14"/>
    </row>
    <row r="12781" s="10" customFormat="1" spans="1:33">
      <c r="A12781" s="4"/>
      <c r="B12781" s="4"/>
      <c r="C12781" s="4"/>
      <c r="D12781" s="4"/>
      <c r="E12781" s="4"/>
      <c r="F12781" s="4"/>
      <c r="G12781" s="4"/>
      <c r="H12781" s="4"/>
      <c r="I12781" s="4"/>
      <c r="J12781" s="4"/>
      <c r="K12781" s="4"/>
      <c r="L12781" s="4"/>
      <c r="M12781" s="4"/>
      <c r="N12781" s="4"/>
      <c r="O12781" s="4"/>
      <c r="P12781" s="4"/>
      <c r="Q12781" s="4"/>
      <c r="R12781" s="4"/>
      <c r="S12781" s="4"/>
      <c r="T12781" s="4"/>
      <c r="U12781" s="4"/>
      <c r="V12781" s="4"/>
      <c r="W12781" s="4"/>
      <c r="X12781" s="4"/>
      <c r="Y12781" s="4"/>
      <c r="Z12781" s="4"/>
      <c r="AA12781" s="4"/>
      <c r="AB12781" s="4"/>
      <c r="AC12781" s="4"/>
      <c r="AD12781" s="4"/>
      <c r="AE12781" s="4"/>
      <c r="AF12781" s="4"/>
      <c r="AG12781" s="14"/>
    </row>
    <row r="12782" s="10" customFormat="1" spans="1:33">
      <c r="A12782" s="4"/>
      <c r="B12782" s="4"/>
      <c r="C12782" s="4"/>
      <c r="D12782" s="4"/>
      <c r="E12782" s="4"/>
      <c r="F12782" s="4"/>
      <c r="G12782" s="4"/>
      <c r="H12782" s="4"/>
      <c r="I12782" s="4"/>
      <c r="J12782" s="4"/>
      <c r="K12782" s="4"/>
      <c r="L12782" s="4"/>
      <c r="M12782" s="4"/>
      <c r="N12782" s="4"/>
      <c r="O12782" s="4"/>
      <c r="P12782" s="4"/>
      <c r="Q12782" s="4"/>
      <c r="R12782" s="4"/>
      <c r="S12782" s="4"/>
      <c r="T12782" s="4"/>
      <c r="U12782" s="4"/>
      <c r="V12782" s="4"/>
      <c r="W12782" s="4"/>
      <c r="X12782" s="4"/>
      <c r="Y12782" s="4"/>
      <c r="Z12782" s="4"/>
      <c r="AA12782" s="4"/>
      <c r="AB12782" s="4"/>
      <c r="AC12782" s="4"/>
      <c r="AD12782" s="4"/>
      <c r="AE12782" s="4"/>
      <c r="AF12782" s="4"/>
      <c r="AG12782" s="14"/>
    </row>
    <row r="12783" s="10" customFormat="1" spans="1:33">
      <c r="A12783" s="4"/>
      <c r="B12783" s="4"/>
      <c r="C12783" s="4"/>
      <c r="D12783" s="4"/>
      <c r="E12783" s="4"/>
      <c r="F12783" s="4"/>
      <c r="G12783" s="4"/>
      <c r="H12783" s="4"/>
      <c r="I12783" s="4"/>
      <c r="J12783" s="4"/>
      <c r="K12783" s="4"/>
      <c r="L12783" s="4"/>
      <c r="M12783" s="4"/>
      <c r="N12783" s="4"/>
      <c r="O12783" s="4"/>
      <c r="P12783" s="4"/>
      <c r="Q12783" s="4"/>
      <c r="R12783" s="4"/>
      <c r="S12783" s="4"/>
      <c r="T12783" s="4"/>
      <c r="U12783" s="4"/>
      <c r="V12783" s="4"/>
      <c r="W12783" s="4"/>
      <c r="X12783" s="4"/>
      <c r="Y12783" s="4"/>
      <c r="Z12783" s="4"/>
      <c r="AA12783" s="4"/>
      <c r="AB12783" s="4"/>
      <c r="AC12783" s="4"/>
      <c r="AD12783" s="4"/>
      <c r="AE12783" s="4"/>
      <c r="AF12783" s="4"/>
      <c r="AG12783" s="14"/>
    </row>
    <row r="12784" s="10" customFormat="1" spans="1:33">
      <c r="A12784" s="4"/>
      <c r="B12784" s="4"/>
      <c r="C12784" s="4"/>
      <c r="D12784" s="4"/>
      <c r="E12784" s="4"/>
      <c r="F12784" s="4"/>
      <c r="G12784" s="4"/>
      <c r="H12784" s="4"/>
      <c r="I12784" s="4"/>
      <c r="J12784" s="4"/>
      <c r="K12784" s="4"/>
      <c r="L12784" s="4"/>
      <c r="M12784" s="4"/>
      <c r="N12784" s="4"/>
      <c r="O12784" s="4"/>
      <c r="P12784" s="4"/>
      <c r="Q12784" s="4"/>
      <c r="R12784" s="4"/>
      <c r="S12784" s="4"/>
      <c r="T12784" s="4"/>
      <c r="U12784" s="4"/>
      <c r="V12784" s="4"/>
      <c r="W12784" s="4"/>
      <c r="X12784" s="4"/>
      <c r="Y12784" s="4"/>
      <c r="Z12784" s="4"/>
      <c r="AA12784" s="4"/>
      <c r="AB12784" s="4"/>
      <c r="AC12784" s="4"/>
      <c r="AD12784" s="4"/>
      <c r="AE12784" s="4"/>
      <c r="AF12784" s="4"/>
      <c r="AG12784" s="14"/>
    </row>
    <row r="12785" s="10" customFormat="1" spans="1:33">
      <c r="A12785" s="4"/>
      <c r="B12785" s="4"/>
      <c r="C12785" s="4"/>
      <c r="D12785" s="4"/>
      <c r="E12785" s="4"/>
      <c r="F12785" s="4"/>
      <c r="G12785" s="4"/>
      <c r="H12785" s="4"/>
      <c r="I12785" s="4"/>
      <c r="J12785" s="4"/>
      <c r="K12785" s="4"/>
      <c r="L12785" s="4"/>
      <c r="M12785" s="4"/>
      <c r="N12785" s="4"/>
      <c r="O12785" s="4"/>
      <c r="P12785" s="4"/>
      <c r="Q12785" s="4"/>
      <c r="R12785" s="4"/>
      <c r="S12785" s="4"/>
      <c r="T12785" s="4"/>
      <c r="U12785" s="4"/>
      <c r="V12785" s="4"/>
      <c r="W12785" s="4"/>
      <c r="X12785" s="4"/>
      <c r="Y12785" s="4"/>
      <c r="Z12785" s="4"/>
      <c r="AA12785" s="4"/>
      <c r="AB12785" s="4"/>
      <c r="AC12785" s="4"/>
      <c r="AD12785" s="4"/>
      <c r="AE12785" s="4"/>
      <c r="AF12785" s="4"/>
      <c r="AG12785" s="14"/>
    </row>
    <row r="12786" s="10" customFormat="1" spans="1:33">
      <c r="A12786" s="4"/>
      <c r="B12786" s="4"/>
      <c r="C12786" s="4"/>
      <c r="D12786" s="4"/>
      <c r="E12786" s="4"/>
      <c r="F12786" s="4"/>
      <c r="G12786" s="4"/>
      <c r="H12786" s="4"/>
      <c r="I12786" s="4"/>
      <c r="J12786" s="4"/>
      <c r="K12786" s="4"/>
      <c r="L12786" s="4"/>
      <c r="M12786" s="4"/>
      <c r="N12786" s="4"/>
      <c r="O12786" s="4"/>
      <c r="P12786" s="4"/>
      <c r="Q12786" s="4"/>
      <c r="R12786" s="4"/>
      <c r="S12786" s="4"/>
      <c r="T12786" s="4"/>
      <c r="U12786" s="4"/>
      <c r="V12786" s="4"/>
      <c r="W12786" s="4"/>
      <c r="X12786" s="4"/>
      <c r="Y12786" s="4"/>
      <c r="Z12786" s="4"/>
      <c r="AA12786" s="4"/>
      <c r="AB12786" s="4"/>
      <c r="AC12786" s="4"/>
      <c r="AD12786" s="4"/>
      <c r="AE12786" s="4"/>
      <c r="AF12786" s="4"/>
      <c r="AG12786" s="14"/>
    </row>
    <row r="12787" s="10" customFormat="1" spans="1:33">
      <c r="A12787" s="4"/>
      <c r="B12787" s="4"/>
      <c r="C12787" s="4"/>
      <c r="D12787" s="4"/>
      <c r="E12787" s="4"/>
      <c r="F12787" s="4"/>
      <c r="G12787" s="4"/>
      <c r="H12787" s="4"/>
      <c r="I12787" s="4"/>
      <c r="J12787" s="4"/>
      <c r="K12787" s="4"/>
      <c r="L12787" s="4"/>
      <c r="M12787" s="4"/>
      <c r="N12787" s="4"/>
      <c r="O12787" s="4"/>
      <c r="P12787" s="4"/>
      <c r="Q12787" s="4"/>
      <c r="R12787" s="4"/>
      <c r="S12787" s="4"/>
      <c r="T12787" s="4"/>
      <c r="U12787" s="4"/>
      <c r="V12787" s="4"/>
      <c r="W12787" s="4"/>
      <c r="X12787" s="4"/>
      <c r="Y12787" s="4"/>
      <c r="Z12787" s="4"/>
      <c r="AA12787" s="4"/>
      <c r="AB12787" s="4"/>
      <c r="AC12787" s="4"/>
      <c r="AD12787" s="4"/>
      <c r="AE12787" s="4"/>
      <c r="AF12787" s="4"/>
      <c r="AG12787" s="14"/>
    </row>
    <row r="12788" s="10" customFormat="1" spans="1:33">
      <c r="A12788" s="4"/>
      <c r="B12788" s="4"/>
      <c r="C12788" s="4"/>
      <c r="D12788" s="4"/>
      <c r="E12788" s="4"/>
      <c r="F12788" s="4"/>
      <c r="G12788" s="4"/>
      <c r="H12788" s="4"/>
      <c r="I12788" s="4"/>
      <c r="J12788" s="4"/>
      <c r="K12788" s="4"/>
      <c r="L12788" s="4"/>
      <c r="M12788" s="4"/>
      <c r="N12788" s="4"/>
      <c r="O12788" s="4"/>
      <c r="P12788" s="4"/>
      <c r="Q12788" s="4"/>
      <c r="R12788" s="4"/>
      <c r="S12788" s="4"/>
      <c r="T12788" s="4"/>
      <c r="U12788" s="4"/>
      <c r="V12788" s="4"/>
      <c r="W12788" s="4"/>
      <c r="X12788" s="4"/>
      <c r="Y12788" s="4"/>
      <c r="Z12788" s="4"/>
      <c r="AA12788" s="4"/>
      <c r="AB12788" s="4"/>
      <c r="AC12788" s="4"/>
      <c r="AD12788" s="4"/>
      <c r="AE12788" s="4"/>
      <c r="AF12788" s="4"/>
      <c r="AG12788" s="14"/>
    </row>
    <row r="12789" s="10" customFormat="1" spans="1:33">
      <c r="A12789" s="4"/>
      <c r="B12789" s="4"/>
      <c r="C12789" s="4"/>
      <c r="D12789" s="4"/>
      <c r="E12789" s="4"/>
      <c r="F12789" s="4"/>
      <c r="G12789" s="4"/>
      <c r="H12789" s="4"/>
      <c r="I12789" s="4"/>
      <c r="J12789" s="4"/>
      <c r="K12789" s="4"/>
      <c r="L12789" s="4"/>
      <c r="M12789" s="4"/>
      <c r="N12789" s="4"/>
      <c r="O12789" s="4"/>
      <c r="P12789" s="4"/>
      <c r="Q12789" s="4"/>
      <c r="R12789" s="4"/>
      <c r="S12789" s="4"/>
      <c r="T12789" s="4"/>
      <c r="U12789" s="4"/>
      <c r="V12789" s="4"/>
      <c r="W12789" s="4"/>
      <c r="X12789" s="4"/>
      <c r="Y12789" s="4"/>
      <c r="Z12789" s="4"/>
      <c r="AA12789" s="4"/>
      <c r="AB12789" s="4"/>
      <c r="AC12789" s="4"/>
      <c r="AD12789" s="4"/>
      <c r="AE12789" s="4"/>
      <c r="AF12789" s="4"/>
      <c r="AG12789" s="14"/>
    </row>
    <row r="12790" s="10" customFormat="1" spans="1:33">
      <c r="A12790" s="4"/>
      <c r="B12790" s="4"/>
      <c r="C12790" s="4"/>
      <c r="D12790" s="4"/>
      <c r="E12790" s="4"/>
      <c r="F12790" s="4"/>
      <c r="G12790" s="4"/>
      <c r="H12790" s="4"/>
      <c r="I12790" s="4"/>
      <c r="J12790" s="4"/>
      <c r="K12790" s="4"/>
      <c r="L12790" s="4"/>
      <c r="M12790" s="4"/>
      <c r="N12790" s="4"/>
      <c r="O12790" s="4"/>
      <c r="P12790" s="4"/>
      <c r="Q12790" s="4"/>
      <c r="R12790" s="4"/>
      <c r="S12790" s="4"/>
      <c r="T12790" s="4"/>
      <c r="U12790" s="4"/>
      <c r="V12790" s="4"/>
      <c r="W12790" s="4"/>
      <c r="X12790" s="4"/>
      <c r="Y12790" s="4"/>
      <c r="Z12790" s="4"/>
      <c r="AA12790" s="4"/>
      <c r="AB12790" s="4"/>
      <c r="AC12790" s="4"/>
      <c r="AD12790" s="4"/>
      <c r="AE12790" s="4"/>
      <c r="AF12790" s="4"/>
      <c r="AG12790" s="14"/>
    </row>
    <row r="12791" s="10" customFormat="1" spans="1:33">
      <c r="A12791" s="4"/>
      <c r="B12791" s="4"/>
      <c r="C12791" s="4"/>
      <c r="D12791" s="4"/>
      <c r="E12791" s="4"/>
      <c r="F12791" s="4"/>
      <c r="G12791" s="4"/>
      <c r="H12791" s="4"/>
      <c r="I12791" s="4"/>
      <c r="J12791" s="4"/>
      <c r="K12791" s="4"/>
      <c r="L12791" s="4"/>
      <c r="M12791" s="4"/>
      <c r="N12791" s="4"/>
      <c r="O12791" s="4"/>
      <c r="P12791" s="4"/>
      <c r="Q12791" s="4"/>
      <c r="R12791" s="4"/>
      <c r="S12791" s="4"/>
      <c r="T12791" s="4"/>
      <c r="U12791" s="4"/>
      <c r="V12791" s="4"/>
      <c r="W12791" s="4"/>
      <c r="X12791" s="4"/>
      <c r="Y12791" s="4"/>
      <c r="Z12791" s="4"/>
      <c r="AA12791" s="4"/>
      <c r="AB12791" s="4"/>
      <c r="AC12791" s="4"/>
      <c r="AD12791" s="4"/>
      <c r="AE12791" s="4"/>
      <c r="AF12791" s="4"/>
      <c r="AG12791" s="14"/>
    </row>
    <row r="12792" s="10" customFormat="1" spans="1:33">
      <c r="A12792" s="4"/>
      <c r="B12792" s="4"/>
      <c r="C12792" s="4"/>
      <c r="D12792" s="4"/>
      <c r="E12792" s="4"/>
      <c r="F12792" s="4"/>
      <c r="G12792" s="4"/>
      <c r="H12792" s="4"/>
      <c r="I12792" s="4"/>
      <c r="J12792" s="4"/>
      <c r="K12792" s="4"/>
      <c r="L12792" s="4"/>
      <c r="M12792" s="4"/>
      <c r="N12792" s="4"/>
      <c r="O12792" s="4"/>
      <c r="P12792" s="4"/>
      <c r="Q12792" s="4"/>
      <c r="R12792" s="4"/>
      <c r="S12792" s="4"/>
      <c r="T12792" s="4"/>
      <c r="U12792" s="4"/>
      <c r="V12792" s="4"/>
      <c r="W12792" s="4"/>
      <c r="X12792" s="4"/>
      <c r="Y12792" s="4"/>
      <c r="Z12792" s="4"/>
      <c r="AA12792" s="4"/>
      <c r="AB12792" s="4"/>
      <c r="AC12792" s="4"/>
      <c r="AD12792" s="4"/>
      <c r="AE12792" s="4"/>
      <c r="AF12792" s="4"/>
      <c r="AG12792" s="14"/>
    </row>
    <row r="12793" s="10" customFormat="1" spans="1:33">
      <c r="A12793" s="4"/>
      <c r="B12793" s="4"/>
      <c r="C12793" s="4"/>
      <c r="D12793" s="4"/>
      <c r="E12793" s="4"/>
      <c r="F12793" s="4"/>
      <c r="G12793" s="4"/>
      <c r="H12793" s="4"/>
      <c r="I12793" s="4"/>
      <c r="J12793" s="4"/>
      <c r="K12793" s="4"/>
      <c r="L12793" s="4"/>
      <c r="M12793" s="4"/>
      <c r="N12793" s="4"/>
      <c r="O12793" s="4"/>
      <c r="P12793" s="4"/>
      <c r="Q12793" s="4"/>
      <c r="R12793" s="4"/>
      <c r="S12793" s="4"/>
      <c r="T12793" s="4"/>
      <c r="U12793" s="4"/>
      <c r="V12793" s="4"/>
      <c r="W12793" s="4"/>
      <c r="X12793" s="4"/>
      <c r="Y12793" s="4"/>
      <c r="Z12793" s="4"/>
      <c r="AA12793" s="4"/>
      <c r="AB12793" s="4"/>
      <c r="AC12793" s="4"/>
      <c r="AD12793" s="4"/>
      <c r="AE12793" s="4"/>
      <c r="AF12793" s="4"/>
      <c r="AG12793" s="14"/>
    </row>
    <row r="12794" s="10" customFormat="1" spans="1:33">
      <c r="A12794" s="4"/>
      <c r="B12794" s="4"/>
      <c r="C12794" s="4"/>
      <c r="D12794" s="4"/>
      <c r="E12794" s="4"/>
      <c r="F12794" s="4"/>
      <c r="G12794" s="4"/>
      <c r="H12794" s="4"/>
      <c r="I12794" s="4"/>
      <c r="J12794" s="4"/>
      <c r="K12794" s="4"/>
      <c r="L12794" s="4"/>
      <c r="M12794" s="4"/>
      <c r="N12794" s="4"/>
      <c r="O12794" s="4"/>
      <c r="P12794" s="4"/>
      <c r="Q12794" s="4"/>
      <c r="R12794" s="4"/>
      <c r="S12794" s="4"/>
      <c r="T12794" s="4"/>
      <c r="U12794" s="4"/>
      <c r="V12794" s="4"/>
      <c r="W12794" s="4"/>
      <c r="X12794" s="4"/>
      <c r="Y12794" s="4"/>
      <c r="Z12794" s="4"/>
      <c r="AA12794" s="4"/>
      <c r="AB12794" s="4"/>
      <c r="AC12794" s="4"/>
      <c r="AD12794" s="4"/>
      <c r="AE12794" s="4"/>
      <c r="AF12794" s="4"/>
      <c r="AG12794" s="14"/>
    </row>
    <row r="12795" s="10" customFormat="1" spans="1:33">
      <c r="A12795" s="4"/>
      <c r="B12795" s="4"/>
      <c r="C12795" s="4"/>
      <c r="D12795" s="4"/>
      <c r="E12795" s="4"/>
      <c r="F12795" s="4"/>
      <c r="G12795" s="4"/>
      <c r="H12795" s="4"/>
      <c r="I12795" s="4"/>
      <c r="J12795" s="4"/>
      <c r="K12795" s="4"/>
      <c r="L12795" s="4"/>
      <c r="M12795" s="4"/>
      <c r="N12795" s="4"/>
      <c r="O12795" s="4"/>
      <c r="P12795" s="4"/>
      <c r="Q12795" s="4"/>
      <c r="R12795" s="4"/>
      <c r="S12795" s="4"/>
      <c r="T12795" s="4"/>
      <c r="U12795" s="4"/>
      <c r="V12795" s="4"/>
      <c r="W12795" s="4"/>
      <c r="X12795" s="4"/>
      <c r="Y12795" s="4"/>
      <c r="Z12795" s="4"/>
      <c r="AA12795" s="4"/>
      <c r="AB12795" s="4"/>
      <c r="AC12795" s="4"/>
      <c r="AD12795" s="4"/>
      <c r="AE12795" s="4"/>
      <c r="AF12795" s="4"/>
      <c r="AG12795" s="14"/>
    </row>
    <row r="12796" s="10" customFormat="1" spans="1:33">
      <c r="A12796" s="4"/>
      <c r="B12796" s="4"/>
      <c r="C12796" s="4"/>
      <c r="D12796" s="4"/>
      <c r="E12796" s="4"/>
      <c r="F12796" s="4"/>
      <c r="G12796" s="4"/>
      <c r="H12796" s="4"/>
      <c r="I12796" s="4"/>
      <c r="J12796" s="4"/>
      <c r="K12796" s="4"/>
      <c r="L12796" s="4"/>
      <c r="M12796" s="4"/>
      <c r="N12796" s="4"/>
      <c r="O12796" s="4"/>
      <c r="P12796" s="4"/>
      <c r="Q12796" s="4"/>
      <c r="R12796" s="4"/>
      <c r="S12796" s="4"/>
      <c r="T12796" s="4"/>
      <c r="U12796" s="4"/>
      <c r="V12796" s="4"/>
      <c r="W12796" s="4"/>
      <c r="X12796" s="4"/>
      <c r="Y12796" s="4"/>
      <c r="Z12796" s="4"/>
      <c r="AA12796" s="4"/>
      <c r="AB12796" s="4"/>
      <c r="AC12796" s="4"/>
      <c r="AD12796" s="4"/>
      <c r="AE12796" s="4"/>
      <c r="AF12796" s="4"/>
      <c r="AG12796" s="14"/>
    </row>
    <row r="12797" s="10" customFormat="1" spans="1:33">
      <c r="A12797" s="4"/>
      <c r="B12797" s="4"/>
      <c r="C12797" s="4"/>
      <c r="D12797" s="4"/>
      <c r="E12797" s="4"/>
      <c r="F12797" s="4"/>
      <c r="G12797" s="4"/>
      <c r="H12797" s="4"/>
      <c r="I12797" s="4"/>
      <c r="J12797" s="4"/>
      <c r="K12797" s="4"/>
      <c r="L12797" s="4"/>
      <c r="M12797" s="4"/>
      <c r="N12797" s="4"/>
      <c r="O12797" s="4"/>
      <c r="P12797" s="4"/>
      <c r="Q12797" s="4"/>
      <c r="R12797" s="4"/>
      <c r="S12797" s="4"/>
      <c r="T12797" s="4"/>
      <c r="U12797" s="4"/>
      <c r="V12797" s="4"/>
      <c r="W12797" s="4"/>
      <c r="X12797" s="4"/>
      <c r="Y12797" s="4"/>
      <c r="Z12797" s="4"/>
      <c r="AA12797" s="4"/>
      <c r="AB12797" s="4"/>
      <c r="AC12797" s="4"/>
      <c r="AD12797" s="4"/>
      <c r="AE12797" s="4"/>
      <c r="AF12797" s="4"/>
      <c r="AG12797" s="14"/>
    </row>
    <row r="12798" s="10" customFormat="1" spans="1:33">
      <c r="A12798" s="4"/>
      <c r="B12798" s="4"/>
      <c r="C12798" s="4"/>
      <c r="D12798" s="4"/>
      <c r="E12798" s="4"/>
      <c r="F12798" s="4"/>
      <c r="G12798" s="4"/>
      <c r="H12798" s="4"/>
      <c r="I12798" s="4"/>
      <c r="J12798" s="4"/>
      <c r="K12798" s="4"/>
      <c r="L12798" s="4"/>
      <c r="M12798" s="4"/>
      <c r="N12798" s="4"/>
      <c r="O12798" s="4"/>
      <c r="P12798" s="4"/>
      <c r="Q12798" s="4"/>
      <c r="R12798" s="4"/>
      <c r="S12798" s="4"/>
      <c r="T12798" s="4"/>
      <c r="U12798" s="4"/>
      <c r="V12798" s="4"/>
      <c r="W12798" s="4"/>
      <c r="X12798" s="4"/>
      <c r="Y12798" s="4"/>
      <c r="Z12798" s="4"/>
      <c r="AA12798" s="4"/>
      <c r="AB12798" s="4"/>
      <c r="AC12798" s="4"/>
      <c r="AD12798" s="4"/>
      <c r="AE12798" s="4"/>
      <c r="AF12798" s="4"/>
      <c r="AG12798" s="14"/>
    </row>
    <row r="12799" s="10" customFormat="1" spans="1:33">
      <c r="A12799" s="4"/>
      <c r="B12799" s="4"/>
      <c r="C12799" s="4"/>
      <c r="D12799" s="4"/>
      <c r="E12799" s="4"/>
      <c r="F12799" s="4"/>
      <c r="G12799" s="4"/>
      <c r="H12799" s="4"/>
      <c r="I12799" s="4"/>
      <c r="J12799" s="4"/>
      <c r="K12799" s="4"/>
      <c r="L12799" s="4"/>
      <c r="M12799" s="4"/>
      <c r="N12799" s="4"/>
      <c r="O12799" s="4"/>
      <c r="P12799" s="4"/>
      <c r="Q12799" s="4"/>
      <c r="R12799" s="4"/>
      <c r="S12799" s="4"/>
      <c r="T12799" s="4"/>
      <c r="U12799" s="4"/>
      <c r="V12799" s="4"/>
      <c r="W12799" s="4"/>
      <c r="X12799" s="4"/>
      <c r="Y12799" s="4"/>
      <c r="Z12799" s="4"/>
      <c r="AA12799" s="4"/>
      <c r="AB12799" s="4"/>
      <c r="AC12799" s="4"/>
      <c r="AD12799" s="4"/>
      <c r="AE12799" s="4"/>
      <c r="AF12799" s="4"/>
      <c r="AG12799" s="14"/>
    </row>
    <row r="12800" s="10" customFormat="1" spans="1:33">
      <c r="A12800" s="4"/>
      <c r="B12800" s="4"/>
      <c r="C12800" s="4"/>
      <c r="D12800" s="4"/>
      <c r="E12800" s="4"/>
      <c r="F12800" s="4"/>
      <c r="G12800" s="4"/>
      <c r="H12800" s="4"/>
      <c r="I12800" s="4"/>
      <c r="J12800" s="4"/>
      <c r="K12800" s="4"/>
      <c r="L12800" s="4"/>
      <c r="M12800" s="4"/>
      <c r="N12800" s="4"/>
      <c r="O12800" s="4"/>
      <c r="P12800" s="4"/>
      <c r="Q12800" s="4"/>
      <c r="R12800" s="4"/>
      <c r="S12800" s="4"/>
      <c r="T12800" s="4"/>
      <c r="U12800" s="4"/>
      <c r="V12800" s="4"/>
      <c r="W12800" s="4"/>
      <c r="X12800" s="4"/>
      <c r="Y12800" s="4"/>
      <c r="Z12800" s="4"/>
      <c r="AA12800" s="4"/>
      <c r="AB12800" s="4"/>
      <c r="AC12800" s="4"/>
      <c r="AD12800" s="4"/>
      <c r="AE12800" s="4"/>
      <c r="AF12800" s="4"/>
      <c r="AG12800" s="14"/>
    </row>
    <row r="12801" s="10" customFormat="1" spans="1:33">
      <c r="A12801" s="4"/>
      <c r="B12801" s="4"/>
      <c r="C12801" s="4"/>
      <c r="D12801" s="4"/>
      <c r="E12801" s="4"/>
      <c r="F12801" s="4"/>
      <c r="G12801" s="4"/>
      <c r="H12801" s="4"/>
      <c r="I12801" s="4"/>
      <c r="J12801" s="4"/>
      <c r="K12801" s="4"/>
      <c r="L12801" s="4"/>
      <c r="M12801" s="4"/>
      <c r="N12801" s="4"/>
      <c r="O12801" s="4"/>
      <c r="P12801" s="4"/>
      <c r="Q12801" s="4"/>
      <c r="R12801" s="4"/>
      <c r="S12801" s="4"/>
      <c r="T12801" s="4"/>
      <c r="U12801" s="4"/>
      <c r="V12801" s="4"/>
      <c r="W12801" s="4"/>
      <c r="X12801" s="4"/>
      <c r="Y12801" s="4"/>
      <c r="Z12801" s="4"/>
      <c r="AA12801" s="4"/>
      <c r="AB12801" s="4"/>
      <c r="AC12801" s="4"/>
      <c r="AD12801" s="4"/>
      <c r="AE12801" s="4"/>
      <c r="AF12801" s="4"/>
      <c r="AG12801" s="14"/>
    </row>
    <row r="12802" s="10" customFormat="1" spans="1:33">
      <c r="A12802" s="4"/>
      <c r="B12802" s="4"/>
      <c r="C12802" s="4"/>
      <c r="D12802" s="4"/>
      <c r="E12802" s="4"/>
      <c r="F12802" s="4"/>
      <c r="G12802" s="4"/>
      <c r="H12802" s="4"/>
      <c r="I12802" s="4"/>
      <c r="J12802" s="4"/>
      <c r="K12802" s="4"/>
      <c r="L12802" s="4"/>
      <c r="M12802" s="4"/>
      <c r="N12802" s="4"/>
      <c r="O12802" s="4"/>
      <c r="P12802" s="4"/>
      <c r="Q12802" s="4"/>
      <c r="R12802" s="4"/>
      <c r="S12802" s="4"/>
      <c r="T12802" s="4"/>
      <c r="U12802" s="4"/>
      <c r="V12802" s="4"/>
      <c r="W12802" s="4"/>
      <c r="X12802" s="4"/>
      <c r="Y12802" s="4"/>
      <c r="Z12802" s="4"/>
      <c r="AA12802" s="4"/>
      <c r="AB12802" s="4"/>
      <c r="AC12802" s="4"/>
      <c r="AD12802" s="4"/>
      <c r="AE12802" s="4"/>
      <c r="AF12802" s="4"/>
      <c r="AG12802" s="14"/>
    </row>
    <row r="12803" s="10" customFormat="1" spans="1:33">
      <c r="A12803" s="4"/>
      <c r="B12803" s="4"/>
      <c r="C12803" s="4"/>
      <c r="D12803" s="4"/>
      <c r="E12803" s="4"/>
      <c r="F12803" s="4"/>
      <c r="G12803" s="4"/>
      <c r="H12803" s="4"/>
      <c r="I12803" s="4"/>
      <c r="J12803" s="4"/>
      <c r="K12803" s="4"/>
      <c r="L12803" s="4"/>
      <c r="M12803" s="4"/>
      <c r="N12803" s="4"/>
      <c r="O12803" s="4"/>
      <c r="P12803" s="4"/>
      <c r="Q12803" s="4"/>
      <c r="R12803" s="4"/>
      <c r="S12803" s="4"/>
      <c r="T12803" s="4"/>
      <c r="U12803" s="4"/>
      <c r="V12803" s="4"/>
      <c r="W12803" s="4"/>
      <c r="X12803" s="4"/>
      <c r="Y12803" s="4"/>
      <c r="Z12803" s="4"/>
      <c r="AA12803" s="4"/>
      <c r="AB12803" s="4"/>
      <c r="AC12803" s="4"/>
      <c r="AD12803" s="4"/>
      <c r="AE12803" s="4"/>
      <c r="AF12803" s="4"/>
      <c r="AG12803" s="14"/>
    </row>
    <row r="12804" s="10" customFormat="1" spans="1:33">
      <c r="A12804" s="4"/>
      <c r="B12804" s="4"/>
      <c r="C12804" s="4"/>
      <c r="D12804" s="4"/>
      <c r="E12804" s="4"/>
      <c r="F12804" s="4"/>
      <c r="G12804" s="4"/>
      <c r="H12804" s="4"/>
      <c r="I12804" s="4"/>
      <c r="J12804" s="4"/>
      <c r="K12804" s="4"/>
      <c r="L12804" s="4"/>
      <c r="M12804" s="4"/>
      <c r="N12804" s="4"/>
      <c r="O12804" s="4"/>
      <c r="P12804" s="4"/>
      <c r="Q12804" s="4"/>
      <c r="R12804" s="4"/>
      <c r="S12804" s="4"/>
      <c r="T12804" s="4"/>
      <c r="U12804" s="4"/>
      <c r="V12804" s="4"/>
      <c r="W12804" s="4"/>
      <c r="X12804" s="4"/>
      <c r="Y12804" s="4"/>
      <c r="Z12804" s="4"/>
      <c r="AA12804" s="4"/>
      <c r="AB12804" s="4"/>
      <c r="AC12804" s="4"/>
      <c r="AD12804" s="4"/>
      <c r="AE12804" s="4"/>
      <c r="AF12804" s="4"/>
      <c r="AG12804" s="14"/>
    </row>
    <row r="12805" s="10" customFormat="1" spans="1:33">
      <c r="A12805" s="4"/>
      <c r="B12805" s="4"/>
      <c r="C12805" s="4"/>
      <c r="D12805" s="4"/>
      <c r="E12805" s="4"/>
      <c r="F12805" s="4"/>
      <c r="G12805" s="4"/>
      <c r="H12805" s="4"/>
      <c r="I12805" s="4"/>
      <c r="J12805" s="4"/>
      <c r="K12805" s="4"/>
      <c r="L12805" s="4"/>
      <c r="M12805" s="4"/>
      <c r="N12805" s="4"/>
      <c r="O12805" s="4"/>
      <c r="P12805" s="4"/>
      <c r="Q12805" s="4"/>
      <c r="R12805" s="4"/>
      <c r="S12805" s="4"/>
      <c r="T12805" s="4"/>
      <c r="U12805" s="4"/>
      <c r="V12805" s="4"/>
      <c r="W12805" s="4"/>
      <c r="X12805" s="4"/>
      <c r="Y12805" s="4"/>
      <c r="Z12805" s="4"/>
      <c r="AA12805" s="4"/>
      <c r="AB12805" s="4"/>
      <c r="AC12805" s="4"/>
      <c r="AD12805" s="4"/>
      <c r="AE12805" s="4"/>
      <c r="AF12805" s="4"/>
      <c r="AG12805" s="14"/>
    </row>
    <row r="12806" s="10" customFormat="1" spans="1:33">
      <c r="A12806" s="4"/>
      <c r="B12806" s="4"/>
      <c r="C12806" s="4"/>
      <c r="D12806" s="4"/>
      <c r="E12806" s="4"/>
      <c r="F12806" s="4"/>
      <c r="G12806" s="4"/>
      <c r="H12806" s="4"/>
      <c r="I12806" s="4"/>
      <c r="J12806" s="4"/>
      <c r="K12806" s="4"/>
      <c r="L12806" s="4"/>
      <c r="M12806" s="4"/>
      <c r="N12806" s="4"/>
      <c r="O12806" s="4"/>
      <c r="P12806" s="4"/>
      <c r="Q12806" s="4"/>
      <c r="R12806" s="4"/>
      <c r="S12806" s="4"/>
      <c r="T12806" s="4"/>
      <c r="U12806" s="4"/>
      <c r="V12806" s="4"/>
      <c r="W12806" s="4"/>
      <c r="X12806" s="4"/>
      <c r="Y12806" s="4"/>
      <c r="Z12806" s="4"/>
      <c r="AA12806" s="4"/>
      <c r="AB12806" s="4"/>
      <c r="AC12806" s="4"/>
      <c r="AD12806" s="4"/>
      <c r="AE12806" s="4"/>
      <c r="AF12806" s="4"/>
      <c r="AG12806" s="14"/>
    </row>
    <row r="12807" s="10" customFormat="1" spans="1:33">
      <c r="A12807" s="4"/>
      <c r="B12807" s="4"/>
      <c r="C12807" s="4"/>
      <c r="D12807" s="4"/>
      <c r="E12807" s="4"/>
      <c r="F12807" s="4"/>
      <c r="G12807" s="4"/>
      <c r="H12807" s="4"/>
      <c r="I12807" s="4"/>
      <c r="J12807" s="4"/>
      <c r="K12807" s="4"/>
      <c r="L12807" s="4"/>
      <c r="M12807" s="4"/>
      <c r="N12807" s="4"/>
      <c r="O12807" s="4"/>
      <c r="P12807" s="4"/>
      <c r="Q12807" s="4"/>
      <c r="R12807" s="4"/>
      <c r="S12807" s="4"/>
      <c r="T12807" s="4"/>
      <c r="U12807" s="4"/>
      <c r="V12807" s="4"/>
      <c r="W12807" s="4"/>
      <c r="X12807" s="4"/>
      <c r="Y12807" s="4"/>
      <c r="Z12807" s="4"/>
      <c r="AA12807" s="4"/>
      <c r="AB12807" s="4"/>
      <c r="AC12807" s="4"/>
      <c r="AD12807" s="4"/>
      <c r="AE12807" s="4"/>
      <c r="AF12807" s="4"/>
      <c r="AG12807" s="14"/>
    </row>
    <row r="12808" s="10" customFormat="1" spans="1:33">
      <c r="A12808" s="4"/>
      <c r="B12808" s="4"/>
      <c r="C12808" s="4"/>
      <c r="D12808" s="4"/>
      <c r="E12808" s="4"/>
      <c r="F12808" s="4"/>
      <c r="G12808" s="4"/>
      <c r="H12808" s="4"/>
      <c r="I12808" s="4"/>
      <c r="J12808" s="4"/>
      <c r="K12808" s="4"/>
      <c r="L12808" s="4"/>
      <c r="M12808" s="4"/>
      <c r="N12808" s="4"/>
      <c r="O12808" s="4"/>
      <c r="P12808" s="4"/>
      <c r="Q12808" s="4"/>
      <c r="R12808" s="4"/>
      <c r="S12808" s="4"/>
      <c r="T12808" s="4"/>
      <c r="U12808" s="4"/>
      <c r="V12808" s="4"/>
      <c r="W12808" s="4"/>
      <c r="X12808" s="4"/>
      <c r="Y12808" s="4"/>
      <c r="Z12808" s="4"/>
      <c r="AA12808" s="4"/>
      <c r="AB12808" s="4"/>
      <c r="AC12808" s="4"/>
      <c r="AD12808" s="4"/>
      <c r="AE12808" s="4"/>
      <c r="AF12808" s="4"/>
      <c r="AG12808" s="14"/>
    </row>
    <row r="12809" s="10" customFormat="1" spans="1:33">
      <c r="A12809" s="4"/>
      <c r="B12809" s="4"/>
      <c r="C12809" s="4"/>
      <c r="D12809" s="4"/>
      <c r="E12809" s="4"/>
      <c r="F12809" s="4"/>
      <c r="G12809" s="4"/>
      <c r="H12809" s="4"/>
      <c r="I12809" s="4"/>
      <c r="J12809" s="4"/>
      <c r="K12809" s="4"/>
      <c r="L12809" s="4"/>
      <c r="M12809" s="4"/>
      <c r="N12809" s="4"/>
      <c r="O12809" s="4"/>
      <c r="P12809" s="4"/>
      <c r="Q12809" s="4"/>
      <c r="R12809" s="4"/>
      <c r="S12809" s="4"/>
      <c r="T12809" s="4"/>
      <c r="U12809" s="4"/>
      <c r="V12809" s="4"/>
      <c r="W12809" s="4"/>
      <c r="X12809" s="4"/>
      <c r="Y12809" s="4"/>
      <c r="Z12809" s="4"/>
      <c r="AA12809" s="4"/>
      <c r="AB12809" s="4"/>
      <c r="AC12809" s="4"/>
      <c r="AD12809" s="4"/>
      <c r="AE12809" s="4"/>
      <c r="AF12809" s="4"/>
      <c r="AG12809" s="14"/>
    </row>
    <row r="12810" s="10" customFormat="1" spans="1:33">
      <c r="A12810" s="4"/>
      <c r="B12810" s="4"/>
      <c r="C12810" s="4"/>
      <c r="D12810" s="4"/>
      <c r="E12810" s="4"/>
      <c r="F12810" s="4"/>
      <c r="G12810" s="4"/>
      <c r="H12810" s="4"/>
      <c r="I12810" s="4"/>
      <c r="J12810" s="4"/>
      <c r="K12810" s="4"/>
      <c r="L12810" s="4"/>
      <c r="M12810" s="4"/>
      <c r="N12810" s="4"/>
      <c r="O12810" s="4"/>
      <c r="P12810" s="4"/>
      <c r="Q12810" s="4"/>
      <c r="R12810" s="4"/>
      <c r="S12810" s="4"/>
      <c r="T12810" s="4"/>
      <c r="U12810" s="4"/>
      <c r="V12810" s="4"/>
      <c r="W12810" s="4"/>
      <c r="X12810" s="4"/>
      <c r="Y12810" s="4"/>
      <c r="Z12810" s="4"/>
      <c r="AA12810" s="4"/>
      <c r="AB12810" s="4"/>
      <c r="AC12810" s="4"/>
      <c r="AD12810" s="4"/>
      <c r="AE12810" s="4"/>
      <c r="AF12810" s="4"/>
      <c r="AG12810" s="14"/>
    </row>
    <row r="12811" s="10" customFormat="1" spans="1:33">
      <c r="A12811" s="4"/>
      <c r="B12811" s="4"/>
      <c r="C12811" s="4"/>
      <c r="D12811" s="4"/>
      <c r="E12811" s="4"/>
      <c r="F12811" s="4"/>
      <c r="G12811" s="4"/>
      <c r="H12811" s="4"/>
      <c r="I12811" s="4"/>
      <c r="J12811" s="4"/>
      <c r="K12811" s="4"/>
      <c r="L12811" s="4"/>
      <c r="M12811" s="4"/>
      <c r="N12811" s="4"/>
      <c r="O12811" s="4"/>
      <c r="P12811" s="4"/>
      <c r="Q12811" s="4"/>
      <c r="R12811" s="4"/>
      <c r="S12811" s="4"/>
      <c r="T12811" s="4"/>
      <c r="U12811" s="4"/>
      <c r="V12811" s="4"/>
      <c r="W12811" s="4"/>
      <c r="X12811" s="4"/>
      <c r="Y12811" s="4"/>
      <c r="Z12811" s="4"/>
      <c r="AA12811" s="4"/>
      <c r="AB12811" s="4"/>
      <c r="AC12811" s="4"/>
      <c r="AD12811" s="4"/>
      <c r="AE12811" s="4"/>
      <c r="AF12811" s="4"/>
      <c r="AG12811" s="14"/>
    </row>
    <row r="12812" s="10" customFormat="1" spans="1:33">
      <c r="A12812" s="4"/>
      <c r="B12812" s="4"/>
      <c r="C12812" s="4"/>
      <c r="D12812" s="4"/>
      <c r="E12812" s="4"/>
      <c r="F12812" s="4"/>
      <c r="G12812" s="4"/>
      <c r="H12812" s="4"/>
      <c r="I12812" s="4"/>
      <c r="J12812" s="4"/>
      <c r="K12812" s="4"/>
      <c r="L12812" s="4"/>
      <c r="M12812" s="4"/>
      <c r="N12812" s="4"/>
      <c r="O12812" s="4"/>
      <c r="P12812" s="4"/>
      <c r="Q12812" s="4"/>
      <c r="R12812" s="4"/>
      <c r="S12812" s="4"/>
      <c r="T12812" s="4"/>
      <c r="U12812" s="4"/>
      <c r="V12812" s="4"/>
      <c r="W12812" s="4"/>
      <c r="X12812" s="4"/>
      <c r="Y12812" s="4"/>
      <c r="Z12812" s="4"/>
      <c r="AA12812" s="4"/>
      <c r="AB12812" s="4"/>
      <c r="AC12812" s="4"/>
      <c r="AD12812" s="4"/>
      <c r="AE12812" s="4"/>
      <c r="AF12812" s="4"/>
      <c r="AG12812" s="14"/>
    </row>
    <row r="12813" s="10" customFormat="1" spans="1:33">
      <c r="A12813" s="4"/>
      <c r="B12813" s="4"/>
      <c r="C12813" s="4"/>
      <c r="D12813" s="4"/>
      <c r="E12813" s="4"/>
      <c r="F12813" s="4"/>
      <c r="G12813" s="4"/>
      <c r="H12813" s="4"/>
      <c r="I12813" s="4"/>
      <c r="J12813" s="4"/>
      <c r="K12813" s="4"/>
      <c r="L12813" s="4"/>
      <c r="M12813" s="4"/>
      <c r="N12813" s="4"/>
      <c r="O12813" s="4"/>
      <c r="P12813" s="4"/>
      <c r="Q12813" s="4"/>
      <c r="R12813" s="4"/>
      <c r="S12813" s="4"/>
      <c r="T12813" s="4"/>
      <c r="U12813" s="4"/>
      <c r="V12813" s="4"/>
      <c r="W12813" s="4"/>
      <c r="X12813" s="4"/>
      <c r="Y12813" s="4"/>
      <c r="Z12813" s="4"/>
      <c r="AA12813" s="4"/>
      <c r="AB12813" s="4"/>
      <c r="AC12813" s="4"/>
      <c r="AD12813" s="4"/>
      <c r="AE12813" s="4"/>
      <c r="AF12813" s="4"/>
      <c r="AG12813" s="14"/>
    </row>
    <row r="12814" s="10" customFormat="1" spans="1:33">
      <c r="A12814" s="4"/>
      <c r="B12814" s="4"/>
      <c r="C12814" s="4"/>
      <c r="D12814" s="4"/>
      <c r="E12814" s="4"/>
      <c r="F12814" s="4"/>
      <c r="G12814" s="4"/>
      <c r="H12814" s="4"/>
      <c r="I12814" s="4"/>
      <c r="J12814" s="4"/>
      <c r="K12814" s="4"/>
      <c r="L12814" s="4"/>
      <c r="M12814" s="4"/>
      <c r="N12814" s="4"/>
      <c r="O12814" s="4"/>
      <c r="P12814" s="4"/>
      <c r="Q12814" s="4"/>
      <c r="R12814" s="4"/>
      <c r="S12814" s="4"/>
      <c r="T12814" s="4"/>
      <c r="U12814" s="4"/>
      <c r="V12814" s="4"/>
      <c r="W12814" s="4"/>
      <c r="X12814" s="4"/>
      <c r="Y12814" s="4"/>
      <c r="Z12814" s="4"/>
      <c r="AA12814" s="4"/>
      <c r="AB12814" s="4"/>
      <c r="AC12814" s="4"/>
      <c r="AD12814" s="4"/>
      <c r="AE12814" s="4"/>
      <c r="AF12814" s="4"/>
      <c r="AG12814" s="14"/>
    </row>
    <row r="12815" s="10" customFormat="1" spans="1:33">
      <c r="A12815" s="4"/>
      <c r="B12815" s="4"/>
      <c r="C12815" s="4"/>
      <c r="D12815" s="4"/>
      <c r="E12815" s="4"/>
      <c r="F12815" s="4"/>
      <c r="G12815" s="4"/>
      <c r="H12815" s="4"/>
      <c r="I12815" s="4"/>
      <c r="J12815" s="4"/>
      <c r="K12815" s="4"/>
      <c r="L12815" s="4"/>
      <c r="M12815" s="4"/>
      <c r="N12815" s="4"/>
      <c r="O12815" s="4"/>
      <c r="P12815" s="4"/>
      <c r="Q12815" s="4"/>
      <c r="R12815" s="4"/>
      <c r="S12815" s="4"/>
      <c r="T12815" s="4"/>
      <c r="U12815" s="4"/>
      <c r="V12815" s="4"/>
      <c r="W12815" s="4"/>
      <c r="X12815" s="4"/>
      <c r="Y12815" s="4"/>
      <c r="Z12815" s="4"/>
      <c r="AA12815" s="4"/>
      <c r="AB12815" s="4"/>
      <c r="AC12815" s="4"/>
      <c r="AD12815" s="4"/>
      <c r="AE12815" s="4"/>
      <c r="AF12815" s="4"/>
      <c r="AG12815" s="14"/>
    </row>
    <row r="12816" s="10" customFormat="1" spans="1:33">
      <c r="A12816" s="4"/>
      <c r="B12816" s="4"/>
      <c r="C12816" s="4"/>
      <c r="D12816" s="4"/>
      <c r="E12816" s="4"/>
      <c r="F12816" s="4"/>
      <c r="G12816" s="4"/>
      <c r="H12816" s="4"/>
      <c r="I12816" s="4"/>
      <c r="J12816" s="4"/>
      <c r="K12816" s="4"/>
      <c r="L12816" s="4"/>
      <c r="M12816" s="4"/>
      <c r="N12816" s="4"/>
      <c r="O12816" s="4"/>
      <c r="P12816" s="4"/>
      <c r="Q12816" s="4"/>
      <c r="R12816" s="4"/>
      <c r="S12816" s="4"/>
      <c r="T12816" s="4"/>
      <c r="U12816" s="4"/>
      <c r="V12816" s="4"/>
      <c r="W12816" s="4"/>
      <c r="X12816" s="4"/>
      <c r="Y12816" s="4"/>
      <c r="Z12816" s="4"/>
      <c r="AA12816" s="4"/>
      <c r="AB12816" s="4"/>
      <c r="AC12816" s="4"/>
      <c r="AD12816" s="4"/>
      <c r="AE12816" s="4"/>
      <c r="AF12816" s="4"/>
      <c r="AG12816" s="14"/>
    </row>
    <row r="12817" s="10" customFormat="1" spans="1:33">
      <c r="A12817" s="4"/>
      <c r="B12817" s="4"/>
      <c r="C12817" s="4"/>
      <c r="D12817" s="4"/>
      <c r="E12817" s="4"/>
      <c r="F12817" s="4"/>
      <c r="G12817" s="4"/>
      <c r="H12817" s="4"/>
      <c r="I12817" s="4"/>
      <c r="J12817" s="4"/>
      <c r="K12817" s="4"/>
      <c r="L12817" s="4"/>
      <c r="M12817" s="4"/>
      <c r="N12817" s="4"/>
      <c r="O12817" s="4"/>
      <c r="P12817" s="4"/>
      <c r="Q12817" s="4"/>
      <c r="R12817" s="4"/>
      <c r="S12817" s="4"/>
      <c r="T12817" s="4"/>
      <c r="U12817" s="4"/>
      <c r="V12817" s="4"/>
      <c r="W12817" s="4"/>
      <c r="X12817" s="4"/>
      <c r="Y12817" s="4"/>
      <c r="Z12817" s="4"/>
      <c r="AA12817" s="4"/>
      <c r="AB12817" s="4"/>
      <c r="AC12817" s="4"/>
      <c r="AD12817" s="4"/>
      <c r="AE12817" s="4"/>
      <c r="AF12817" s="4"/>
      <c r="AG12817" s="14"/>
    </row>
    <row r="12818" s="10" customFormat="1" spans="1:33">
      <c r="A12818" s="4"/>
      <c r="B12818" s="4"/>
      <c r="C12818" s="4"/>
      <c r="D12818" s="4"/>
      <c r="E12818" s="4"/>
      <c r="F12818" s="4"/>
      <c r="G12818" s="4"/>
      <c r="H12818" s="4"/>
      <c r="I12818" s="4"/>
      <c r="J12818" s="4"/>
      <c r="K12818" s="4"/>
      <c r="L12818" s="4"/>
      <c r="M12818" s="4"/>
      <c r="N12818" s="4"/>
      <c r="O12818" s="4"/>
      <c r="P12818" s="4"/>
      <c r="Q12818" s="4"/>
      <c r="R12818" s="4"/>
      <c r="S12818" s="4"/>
      <c r="T12818" s="4"/>
      <c r="U12818" s="4"/>
      <c r="V12818" s="4"/>
      <c r="W12818" s="4"/>
      <c r="X12818" s="4"/>
      <c r="Y12818" s="4"/>
      <c r="Z12818" s="4"/>
      <c r="AA12818" s="4"/>
      <c r="AB12818" s="4"/>
      <c r="AC12818" s="4"/>
      <c r="AD12818" s="4"/>
      <c r="AE12818" s="4"/>
      <c r="AF12818" s="4"/>
      <c r="AG12818" s="14"/>
    </row>
    <row r="12819" s="10" customFormat="1" spans="1:33">
      <c r="A12819" s="4"/>
      <c r="B12819" s="4"/>
      <c r="C12819" s="4"/>
      <c r="D12819" s="4"/>
      <c r="E12819" s="4"/>
      <c r="F12819" s="4"/>
      <c r="G12819" s="4"/>
      <c r="H12819" s="4"/>
      <c r="I12819" s="4"/>
      <c r="J12819" s="4"/>
      <c r="K12819" s="4"/>
      <c r="L12819" s="4"/>
      <c r="M12819" s="4"/>
      <c r="N12819" s="4"/>
      <c r="O12819" s="4"/>
      <c r="P12819" s="4"/>
      <c r="Q12819" s="4"/>
      <c r="R12819" s="4"/>
      <c r="S12819" s="4"/>
      <c r="T12819" s="4"/>
      <c r="U12819" s="4"/>
      <c r="V12819" s="4"/>
      <c r="W12819" s="4"/>
      <c r="X12819" s="4"/>
      <c r="Y12819" s="4"/>
      <c r="Z12819" s="4"/>
      <c r="AA12819" s="4"/>
      <c r="AB12819" s="4"/>
      <c r="AC12819" s="4"/>
      <c r="AD12819" s="4"/>
      <c r="AE12819" s="4"/>
      <c r="AF12819" s="4"/>
      <c r="AG12819" s="14"/>
    </row>
    <row r="12820" s="10" customFormat="1" spans="1:33">
      <c r="A12820" s="4"/>
      <c r="B12820" s="4"/>
      <c r="C12820" s="4"/>
      <c r="D12820" s="4"/>
      <c r="E12820" s="4"/>
      <c r="F12820" s="4"/>
      <c r="G12820" s="4"/>
      <c r="H12820" s="4"/>
      <c r="I12820" s="4"/>
      <c r="J12820" s="4"/>
      <c r="K12820" s="4"/>
      <c r="L12820" s="4"/>
      <c r="M12820" s="4"/>
      <c r="N12820" s="4"/>
      <c r="O12820" s="4"/>
      <c r="P12820" s="4"/>
      <c r="Q12820" s="4"/>
      <c r="R12820" s="4"/>
      <c r="S12820" s="4"/>
      <c r="T12820" s="4"/>
      <c r="U12820" s="4"/>
      <c r="V12820" s="4"/>
      <c r="W12820" s="4"/>
      <c r="X12820" s="4"/>
      <c r="Y12820" s="4"/>
      <c r="Z12820" s="4"/>
      <c r="AA12820" s="4"/>
      <c r="AB12820" s="4"/>
      <c r="AC12820" s="4"/>
      <c r="AD12820" s="4"/>
      <c r="AE12820" s="4"/>
      <c r="AF12820" s="4"/>
      <c r="AG12820" s="14"/>
    </row>
    <row r="12821" s="10" customFormat="1" spans="1:33">
      <c r="A12821" s="4"/>
      <c r="B12821" s="4"/>
      <c r="C12821" s="4"/>
      <c r="D12821" s="4"/>
      <c r="E12821" s="4"/>
      <c r="F12821" s="4"/>
      <c r="G12821" s="4"/>
      <c r="H12821" s="4"/>
      <c r="I12821" s="4"/>
      <c r="J12821" s="4"/>
      <c r="K12821" s="4"/>
      <c r="L12821" s="4"/>
      <c r="M12821" s="4"/>
      <c r="N12821" s="4"/>
      <c r="O12821" s="4"/>
      <c r="P12821" s="4"/>
      <c r="Q12821" s="4"/>
      <c r="R12821" s="4"/>
      <c r="S12821" s="4"/>
      <c r="T12821" s="4"/>
      <c r="U12821" s="4"/>
      <c r="V12821" s="4"/>
      <c r="W12821" s="4"/>
      <c r="X12821" s="4"/>
      <c r="Y12821" s="4"/>
      <c r="Z12821" s="4"/>
      <c r="AA12821" s="4"/>
      <c r="AB12821" s="4"/>
      <c r="AC12821" s="4"/>
      <c r="AD12821" s="4"/>
      <c r="AE12821" s="4"/>
      <c r="AF12821" s="4"/>
      <c r="AG12821" s="14"/>
    </row>
    <row r="12822" s="10" customFormat="1" spans="1:33">
      <c r="A12822" s="4"/>
      <c r="B12822" s="4"/>
      <c r="C12822" s="4"/>
      <c r="D12822" s="4"/>
      <c r="E12822" s="4"/>
      <c r="F12822" s="4"/>
      <c r="G12822" s="4"/>
      <c r="H12822" s="4"/>
      <c r="I12822" s="4"/>
      <c r="J12822" s="4"/>
      <c r="K12822" s="4"/>
      <c r="L12822" s="4"/>
      <c r="M12822" s="4"/>
      <c r="N12822" s="4"/>
      <c r="O12822" s="4"/>
      <c r="P12822" s="4"/>
      <c r="Q12822" s="4"/>
      <c r="R12822" s="4"/>
      <c r="S12822" s="4"/>
      <c r="T12822" s="4"/>
      <c r="U12822" s="4"/>
      <c r="V12822" s="4"/>
      <c r="W12822" s="4"/>
      <c r="X12822" s="4"/>
      <c r="Y12822" s="4"/>
      <c r="Z12822" s="4"/>
      <c r="AA12822" s="4"/>
      <c r="AB12822" s="4"/>
      <c r="AC12822" s="4"/>
      <c r="AD12822" s="4"/>
      <c r="AE12822" s="4"/>
      <c r="AF12822" s="4"/>
      <c r="AG12822" s="14"/>
    </row>
    <row r="12823" s="10" customFormat="1" spans="1:33">
      <c r="A12823" s="4"/>
      <c r="B12823" s="4"/>
      <c r="C12823" s="4"/>
      <c r="D12823" s="4"/>
      <c r="E12823" s="4"/>
      <c r="F12823" s="4"/>
      <c r="G12823" s="4"/>
      <c r="H12823" s="4"/>
      <c r="I12823" s="4"/>
      <c r="J12823" s="4"/>
      <c r="K12823" s="4"/>
      <c r="L12823" s="4"/>
      <c r="M12823" s="4"/>
      <c r="N12823" s="4"/>
      <c r="O12823" s="4"/>
      <c r="P12823" s="4"/>
      <c r="Q12823" s="4"/>
      <c r="R12823" s="4"/>
      <c r="S12823" s="4"/>
      <c r="T12823" s="4"/>
      <c r="U12823" s="4"/>
      <c r="V12823" s="4"/>
      <c r="W12823" s="4"/>
      <c r="X12823" s="4"/>
      <c r="Y12823" s="4"/>
      <c r="Z12823" s="4"/>
      <c r="AA12823" s="4"/>
      <c r="AB12823" s="4"/>
      <c r="AC12823" s="4"/>
      <c r="AD12823" s="4"/>
      <c r="AE12823" s="4"/>
      <c r="AF12823" s="4"/>
      <c r="AG12823" s="14"/>
    </row>
    <row r="12824" s="10" customFormat="1" spans="1:33">
      <c r="A12824" s="4"/>
      <c r="B12824" s="4"/>
      <c r="C12824" s="4"/>
      <c r="D12824" s="4"/>
      <c r="E12824" s="4"/>
      <c r="F12824" s="4"/>
      <c r="G12824" s="4"/>
      <c r="H12824" s="4"/>
      <c r="I12824" s="4"/>
      <c r="J12824" s="4"/>
      <c r="K12824" s="4"/>
      <c r="L12824" s="4"/>
      <c r="M12824" s="4"/>
      <c r="N12824" s="4"/>
      <c r="O12824" s="4"/>
      <c r="P12824" s="4"/>
      <c r="Q12824" s="4"/>
      <c r="R12824" s="4"/>
      <c r="S12824" s="4"/>
      <c r="T12824" s="4"/>
      <c r="U12824" s="4"/>
      <c r="V12824" s="4"/>
      <c r="W12824" s="4"/>
      <c r="X12824" s="4"/>
      <c r="Y12824" s="4"/>
      <c r="Z12824" s="4"/>
      <c r="AA12824" s="4"/>
      <c r="AB12824" s="4"/>
      <c r="AC12824" s="4"/>
      <c r="AD12824" s="4"/>
      <c r="AE12824" s="4"/>
      <c r="AF12824" s="4"/>
      <c r="AG12824" s="14"/>
    </row>
    <row r="12825" s="10" customFormat="1" spans="1:33">
      <c r="A12825" s="4"/>
      <c r="B12825" s="4"/>
      <c r="C12825" s="4"/>
      <c r="D12825" s="4"/>
      <c r="E12825" s="4"/>
      <c r="F12825" s="4"/>
      <c r="G12825" s="4"/>
      <c r="H12825" s="4"/>
      <c r="I12825" s="4"/>
      <c r="J12825" s="4"/>
      <c r="K12825" s="4"/>
      <c r="L12825" s="4"/>
      <c r="M12825" s="4"/>
      <c r="N12825" s="4"/>
      <c r="O12825" s="4"/>
      <c r="P12825" s="4"/>
      <c r="Q12825" s="4"/>
      <c r="R12825" s="4"/>
      <c r="S12825" s="4"/>
      <c r="T12825" s="4"/>
      <c r="U12825" s="4"/>
      <c r="V12825" s="4"/>
      <c r="W12825" s="4"/>
      <c r="X12825" s="4"/>
      <c r="Y12825" s="4"/>
      <c r="Z12825" s="4"/>
      <c r="AA12825" s="4"/>
      <c r="AB12825" s="4"/>
      <c r="AC12825" s="4"/>
      <c r="AD12825" s="4"/>
      <c r="AE12825" s="4"/>
      <c r="AF12825" s="4"/>
      <c r="AG12825" s="14"/>
    </row>
    <row r="12826" s="10" customFormat="1" spans="1:33">
      <c r="A12826" s="4"/>
      <c r="B12826" s="4"/>
      <c r="C12826" s="4"/>
      <c r="D12826" s="4"/>
      <c r="E12826" s="4"/>
      <c r="F12826" s="4"/>
      <c r="G12826" s="4"/>
      <c r="H12826" s="4"/>
      <c r="I12826" s="4"/>
      <c r="J12826" s="4"/>
      <c r="K12826" s="4"/>
      <c r="L12826" s="4"/>
      <c r="M12826" s="4"/>
      <c r="N12826" s="4"/>
      <c r="O12826" s="4"/>
      <c r="P12826" s="4"/>
      <c r="Q12826" s="4"/>
      <c r="R12826" s="4"/>
      <c r="S12826" s="4"/>
      <c r="T12826" s="4"/>
      <c r="U12826" s="4"/>
      <c r="V12826" s="4"/>
      <c r="W12826" s="4"/>
      <c r="X12826" s="4"/>
      <c r="Y12826" s="4"/>
      <c r="Z12826" s="4"/>
      <c r="AA12826" s="4"/>
      <c r="AB12826" s="4"/>
      <c r="AC12826" s="4"/>
      <c r="AD12826" s="4"/>
      <c r="AE12826" s="4"/>
      <c r="AF12826" s="4"/>
      <c r="AG12826" s="14"/>
    </row>
    <row r="12827" s="10" customFormat="1" spans="1:33">
      <c r="A12827" s="4"/>
      <c r="B12827" s="4"/>
      <c r="C12827" s="4"/>
      <c r="D12827" s="4"/>
      <c r="E12827" s="4"/>
      <c r="F12827" s="4"/>
      <c r="G12827" s="4"/>
      <c r="H12827" s="4"/>
      <c r="I12827" s="4"/>
      <c r="J12827" s="4"/>
      <c r="K12827" s="4"/>
      <c r="L12827" s="4"/>
      <c r="M12827" s="4"/>
      <c r="N12827" s="4"/>
      <c r="O12827" s="4"/>
      <c r="P12827" s="4"/>
      <c r="Q12827" s="4"/>
      <c r="R12827" s="4"/>
      <c r="S12827" s="4"/>
      <c r="T12827" s="4"/>
      <c r="U12827" s="4"/>
      <c r="V12827" s="4"/>
      <c r="W12827" s="4"/>
      <c r="X12827" s="4"/>
      <c r="Y12827" s="4"/>
      <c r="Z12827" s="4"/>
      <c r="AA12827" s="4"/>
      <c r="AB12827" s="4"/>
      <c r="AC12827" s="4"/>
      <c r="AD12827" s="4"/>
      <c r="AE12827" s="4"/>
      <c r="AF12827" s="4"/>
      <c r="AG12827" s="14"/>
    </row>
    <row r="12828" s="10" customFormat="1" spans="1:33">
      <c r="A12828" s="4"/>
      <c r="B12828" s="4"/>
      <c r="C12828" s="4"/>
      <c r="D12828" s="4"/>
      <c r="E12828" s="4"/>
      <c r="F12828" s="4"/>
      <c r="G12828" s="4"/>
      <c r="H12828" s="4"/>
      <c r="I12828" s="4"/>
      <c r="J12828" s="4"/>
      <c r="K12828" s="4"/>
      <c r="L12828" s="4"/>
      <c r="M12828" s="4"/>
      <c r="N12828" s="4"/>
      <c r="O12828" s="4"/>
      <c r="P12828" s="4"/>
      <c r="Q12828" s="4"/>
      <c r="R12828" s="4"/>
      <c r="S12828" s="4"/>
      <c r="T12828" s="4"/>
      <c r="U12828" s="4"/>
      <c r="V12828" s="4"/>
      <c r="W12828" s="4"/>
      <c r="X12828" s="4"/>
      <c r="Y12828" s="4"/>
      <c r="Z12828" s="4"/>
      <c r="AA12828" s="4"/>
      <c r="AB12828" s="4"/>
      <c r="AC12828" s="4"/>
      <c r="AD12828" s="4"/>
      <c r="AE12828" s="4"/>
      <c r="AF12828" s="4"/>
      <c r="AG12828" s="14"/>
    </row>
    <row r="12829" s="10" customFormat="1" spans="1:33">
      <c r="A12829" s="4"/>
      <c r="B12829" s="4"/>
      <c r="C12829" s="4"/>
      <c r="D12829" s="4"/>
      <c r="E12829" s="4"/>
      <c r="F12829" s="4"/>
      <c r="G12829" s="4"/>
      <c r="H12829" s="4"/>
      <c r="I12829" s="4"/>
      <c r="J12829" s="4"/>
      <c r="K12829" s="4"/>
      <c r="L12829" s="4"/>
      <c r="M12829" s="4"/>
      <c r="N12829" s="4"/>
      <c r="O12829" s="4"/>
      <c r="P12829" s="4"/>
      <c r="Q12829" s="4"/>
      <c r="R12829" s="4"/>
      <c r="S12829" s="4"/>
      <c r="T12829" s="4"/>
      <c r="U12829" s="4"/>
      <c r="V12829" s="4"/>
      <c r="W12829" s="4"/>
      <c r="X12829" s="4"/>
      <c r="Y12829" s="4"/>
      <c r="Z12829" s="4"/>
      <c r="AA12829" s="4"/>
      <c r="AB12829" s="4"/>
      <c r="AC12829" s="4"/>
      <c r="AD12829" s="4"/>
      <c r="AE12829" s="4"/>
      <c r="AF12829" s="4"/>
      <c r="AG12829" s="14"/>
    </row>
    <row r="12830" s="10" customFormat="1" spans="1:33">
      <c r="A12830" s="4"/>
      <c r="B12830" s="4"/>
      <c r="C12830" s="4"/>
      <c r="D12830" s="4"/>
      <c r="E12830" s="4"/>
      <c r="F12830" s="4"/>
      <c r="G12830" s="4"/>
      <c r="H12830" s="4"/>
      <c r="I12830" s="4"/>
      <c r="J12830" s="4"/>
      <c r="K12830" s="4"/>
      <c r="L12830" s="4"/>
      <c r="M12830" s="4"/>
      <c r="N12830" s="4"/>
      <c r="O12830" s="4"/>
      <c r="P12830" s="4"/>
      <c r="Q12830" s="4"/>
      <c r="R12830" s="4"/>
      <c r="S12830" s="4"/>
      <c r="T12830" s="4"/>
      <c r="U12830" s="4"/>
      <c r="V12830" s="4"/>
      <c r="W12830" s="4"/>
      <c r="X12830" s="4"/>
      <c r="Y12830" s="4"/>
      <c r="Z12830" s="4"/>
      <c r="AA12830" s="4"/>
      <c r="AB12830" s="4"/>
      <c r="AC12830" s="4"/>
      <c r="AD12830" s="4"/>
      <c r="AE12830" s="4"/>
      <c r="AF12830" s="4"/>
      <c r="AG12830" s="14"/>
    </row>
    <row r="12831" s="10" customFormat="1" spans="1:33">
      <c r="A12831" s="4"/>
      <c r="B12831" s="4"/>
      <c r="C12831" s="4"/>
      <c r="D12831" s="4"/>
      <c r="E12831" s="4"/>
      <c r="F12831" s="4"/>
      <c r="G12831" s="4"/>
      <c r="H12831" s="4"/>
      <c r="I12831" s="4"/>
      <c r="J12831" s="4"/>
      <c r="K12831" s="4"/>
      <c r="L12831" s="4"/>
      <c r="M12831" s="4"/>
      <c r="N12831" s="4"/>
      <c r="O12831" s="4"/>
      <c r="P12831" s="4"/>
      <c r="Q12831" s="4"/>
      <c r="R12831" s="4"/>
      <c r="S12831" s="4"/>
      <c r="T12831" s="4"/>
      <c r="U12831" s="4"/>
      <c r="V12831" s="4"/>
      <c r="W12831" s="4"/>
      <c r="X12831" s="4"/>
      <c r="Y12831" s="4"/>
      <c r="Z12831" s="4"/>
      <c r="AA12831" s="4"/>
      <c r="AB12831" s="4"/>
      <c r="AC12831" s="4"/>
      <c r="AD12831" s="4"/>
      <c r="AE12831" s="4"/>
      <c r="AF12831" s="4"/>
      <c r="AG12831" s="14"/>
    </row>
    <row r="12832" s="10" customFormat="1" spans="1:33">
      <c r="A12832" s="4"/>
      <c r="B12832" s="4"/>
      <c r="C12832" s="4"/>
      <c r="D12832" s="4"/>
      <c r="E12832" s="4"/>
      <c r="F12832" s="4"/>
      <c r="G12832" s="4"/>
      <c r="H12832" s="4"/>
      <c r="I12832" s="4"/>
      <c r="J12832" s="4"/>
      <c r="K12832" s="4"/>
      <c r="L12832" s="4"/>
      <c r="M12832" s="4"/>
      <c r="N12832" s="4"/>
      <c r="O12832" s="4"/>
      <c r="P12832" s="4"/>
      <c r="Q12832" s="4"/>
      <c r="R12832" s="4"/>
      <c r="S12832" s="4"/>
      <c r="T12832" s="4"/>
      <c r="U12832" s="4"/>
      <c r="V12832" s="4"/>
      <c r="W12832" s="4"/>
      <c r="X12832" s="4"/>
      <c r="Y12832" s="4"/>
      <c r="Z12832" s="4"/>
      <c r="AA12832" s="4"/>
      <c r="AB12832" s="4"/>
      <c r="AC12832" s="4"/>
      <c r="AD12832" s="4"/>
      <c r="AE12832" s="4"/>
      <c r="AF12832" s="4"/>
      <c r="AG12832" s="14"/>
    </row>
    <row r="12833" s="10" customFormat="1" spans="1:33">
      <c r="A12833" s="4"/>
      <c r="B12833" s="4"/>
      <c r="C12833" s="4"/>
      <c r="D12833" s="4"/>
      <c r="E12833" s="4"/>
      <c r="F12833" s="4"/>
      <c r="G12833" s="4"/>
      <c r="H12833" s="4"/>
      <c r="I12833" s="4"/>
      <c r="J12833" s="4"/>
      <c r="K12833" s="4"/>
      <c r="L12833" s="4"/>
      <c r="M12833" s="4"/>
      <c r="N12833" s="4"/>
      <c r="O12833" s="4"/>
      <c r="P12833" s="4"/>
      <c r="Q12833" s="4"/>
      <c r="R12833" s="4"/>
      <c r="S12833" s="4"/>
      <c r="T12833" s="4"/>
      <c r="U12833" s="4"/>
      <c r="V12833" s="4"/>
      <c r="W12833" s="4"/>
      <c r="X12833" s="4"/>
      <c r="Y12833" s="4"/>
      <c r="Z12833" s="4"/>
      <c r="AA12833" s="4"/>
      <c r="AB12833" s="4"/>
      <c r="AC12833" s="4"/>
      <c r="AD12833" s="4"/>
      <c r="AE12833" s="4"/>
      <c r="AF12833" s="4"/>
      <c r="AG12833" s="14"/>
    </row>
    <row r="12834" s="10" customFormat="1" spans="1:33">
      <c r="A12834" s="4"/>
      <c r="B12834" s="4"/>
      <c r="C12834" s="4"/>
      <c r="D12834" s="4"/>
      <c r="E12834" s="4"/>
      <c r="F12834" s="4"/>
      <c r="G12834" s="4"/>
      <c r="H12834" s="4"/>
      <c r="I12834" s="4"/>
      <c r="J12834" s="4"/>
      <c r="K12834" s="4"/>
      <c r="L12834" s="4"/>
      <c r="M12834" s="4"/>
      <c r="N12834" s="4"/>
      <c r="O12834" s="4"/>
      <c r="P12834" s="4"/>
      <c r="Q12834" s="4"/>
      <c r="R12834" s="4"/>
      <c r="S12834" s="4"/>
      <c r="T12834" s="4"/>
      <c r="U12834" s="4"/>
      <c r="V12834" s="4"/>
      <c r="W12834" s="4"/>
      <c r="X12834" s="4"/>
      <c r="Y12834" s="4"/>
      <c r="Z12834" s="4"/>
      <c r="AA12834" s="4"/>
      <c r="AB12834" s="4"/>
      <c r="AC12834" s="4"/>
      <c r="AD12834" s="4"/>
      <c r="AE12834" s="4"/>
      <c r="AF12834" s="4"/>
      <c r="AG12834" s="14"/>
    </row>
    <row r="12835" s="10" customFormat="1" spans="1:33">
      <c r="A12835" s="4"/>
      <c r="B12835" s="4"/>
      <c r="C12835" s="4"/>
      <c r="D12835" s="4"/>
      <c r="E12835" s="4"/>
      <c r="F12835" s="4"/>
      <c r="G12835" s="4"/>
      <c r="H12835" s="4"/>
      <c r="I12835" s="4"/>
      <c r="J12835" s="4"/>
      <c r="K12835" s="4"/>
      <c r="L12835" s="4"/>
      <c r="M12835" s="4"/>
      <c r="N12835" s="4"/>
      <c r="O12835" s="4"/>
      <c r="P12835" s="4"/>
      <c r="Q12835" s="4"/>
      <c r="R12835" s="4"/>
      <c r="S12835" s="4"/>
      <c r="T12835" s="4"/>
      <c r="U12835" s="4"/>
      <c r="V12835" s="4"/>
      <c r="W12835" s="4"/>
      <c r="X12835" s="4"/>
      <c r="Y12835" s="4"/>
      <c r="Z12835" s="4"/>
      <c r="AA12835" s="4"/>
      <c r="AB12835" s="4"/>
      <c r="AC12835" s="4"/>
      <c r="AD12835" s="4"/>
      <c r="AE12835" s="4"/>
      <c r="AF12835" s="4"/>
      <c r="AG12835" s="14"/>
    </row>
    <row r="12836" s="10" customFormat="1" spans="1:33">
      <c r="A12836" s="4"/>
      <c r="B12836" s="4"/>
      <c r="C12836" s="4"/>
      <c r="D12836" s="4"/>
      <c r="E12836" s="4"/>
      <c r="F12836" s="4"/>
      <c r="G12836" s="4"/>
      <c r="H12836" s="4"/>
      <c r="I12836" s="4"/>
      <c r="J12836" s="4"/>
      <c r="K12836" s="4"/>
      <c r="L12836" s="4"/>
      <c r="M12836" s="4"/>
      <c r="N12836" s="4"/>
      <c r="O12836" s="4"/>
      <c r="P12836" s="4"/>
      <c r="Q12836" s="4"/>
      <c r="R12836" s="4"/>
      <c r="S12836" s="4"/>
      <c r="T12836" s="4"/>
      <c r="U12836" s="4"/>
      <c r="V12836" s="4"/>
      <c r="W12836" s="4"/>
      <c r="X12836" s="4"/>
      <c r="Y12836" s="4"/>
      <c r="Z12836" s="4"/>
      <c r="AA12836" s="4"/>
      <c r="AB12836" s="4"/>
      <c r="AC12836" s="4"/>
      <c r="AD12836" s="4"/>
      <c r="AE12836" s="4"/>
      <c r="AF12836" s="4"/>
      <c r="AG12836" s="14"/>
    </row>
    <row r="12837" s="10" customFormat="1" spans="1:33">
      <c r="A12837" s="4"/>
      <c r="B12837" s="4"/>
      <c r="C12837" s="4"/>
      <c r="D12837" s="4"/>
      <c r="E12837" s="4"/>
      <c r="F12837" s="4"/>
      <c r="G12837" s="4"/>
      <c r="H12837" s="4"/>
      <c r="I12837" s="4"/>
      <c r="J12837" s="4"/>
      <c r="K12837" s="4"/>
      <c r="L12837" s="4"/>
      <c r="M12837" s="4"/>
      <c r="N12837" s="4"/>
      <c r="O12837" s="4"/>
      <c r="P12837" s="4"/>
      <c r="Q12837" s="4"/>
      <c r="R12837" s="4"/>
      <c r="S12837" s="4"/>
      <c r="T12837" s="4"/>
      <c r="U12837" s="4"/>
      <c r="V12837" s="4"/>
      <c r="W12837" s="4"/>
      <c r="X12837" s="4"/>
      <c r="Y12837" s="4"/>
      <c r="Z12837" s="4"/>
      <c r="AA12837" s="4"/>
      <c r="AB12837" s="4"/>
      <c r="AC12837" s="4"/>
      <c r="AD12837" s="4"/>
      <c r="AE12837" s="4"/>
      <c r="AF12837" s="4"/>
      <c r="AG12837" s="14"/>
    </row>
    <row r="12838" s="10" customFormat="1" spans="1:33">
      <c r="A12838" s="4"/>
      <c r="B12838" s="4"/>
      <c r="C12838" s="4"/>
      <c r="D12838" s="4"/>
      <c r="E12838" s="4"/>
      <c r="F12838" s="4"/>
      <c r="G12838" s="4"/>
      <c r="H12838" s="4"/>
      <c r="I12838" s="4"/>
      <c r="J12838" s="4"/>
      <c r="K12838" s="4"/>
      <c r="L12838" s="4"/>
      <c r="M12838" s="4"/>
      <c r="N12838" s="4"/>
      <c r="O12838" s="4"/>
      <c r="P12838" s="4"/>
      <c r="Q12838" s="4"/>
      <c r="R12838" s="4"/>
      <c r="S12838" s="4"/>
      <c r="T12838" s="4"/>
      <c r="U12838" s="4"/>
      <c r="V12838" s="4"/>
      <c r="W12838" s="4"/>
      <c r="X12838" s="4"/>
      <c r="Y12838" s="4"/>
      <c r="Z12838" s="4"/>
      <c r="AA12838" s="4"/>
      <c r="AB12838" s="4"/>
      <c r="AC12838" s="4"/>
      <c r="AD12838" s="4"/>
      <c r="AE12838" s="4"/>
      <c r="AF12838" s="4"/>
      <c r="AG12838" s="14"/>
    </row>
    <row r="12839" s="10" customFormat="1" spans="1:33">
      <c r="A12839" s="4"/>
      <c r="B12839" s="4"/>
      <c r="C12839" s="4"/>
      <c r="D12839" s="4"/>
      <c r="E12839" s="4"/>
      <c r="F12839" s="4"/>
      <c r="G12839" s="4"/>
      <c r="H12839" s="4"/>
      <c r="I12839" s="4"/>
      <c r="J12839" s="4"/>
      <c r="K12839" s="4"/>
      <c r="L12839" s="4"/>
      <c r="M12839" s="4"/>
      <c r="N12839" s="4"/>
      <c r="O12839" s="4"/>
      <c r="P12839" s="4"/>
      <c r="Q12839" s="4"/>
      <c r="R12839" s="4"/>
      <c r="S12839" s="4"/>
      <c r="T12839" s="4"/>
      <c r="U12839" s="4"/>
      <c r="V12839" s="4"/>
      <c r="W12839" s="4"/>
      <c r="X12839" s="4"/>
      <c r="Y12839" s="4"/>
      <c r="Z12839" s="4"/>
      <c r="AA12839" s="4"/>
      <c r="AB12839" s="4"/>
      <c r="AC12839" s="4"/>
      <c r="AD12839" s="4"/>
      <c r="AE12839" s="4"/>
      <c r="AF12839" s="4"/>
      <c r="AG12839" s="14"/>
    </row>
    <row r="12840" s="10" customFormat="1" spans="1:33">
      <c r="A12840" s="4"/>
      <c r="B12840" s="4"/>
      <c r="C12840" s="4"/>
      <c r="D12840" s="4"/>
      <c r="E12840" s="4"/>
      <c r="F12840" s="4"/>
      <c r="G12840" s="4"/>
      <c r="H12840" s="4"/>
      <c r="I12840" s="4"/>
      <c r="J12840" s="4"/>
      <c r="K12840" s="4"/>
      <c r="L12840" s="4"/>
      <c r="M12840" s="4"/>
      <c r="N12840" s="4"/>
      <c r="O12840" s="4"/>
      <c r="P12840" s="4"/>
      <c r="Q12840" s="4"/>
      <c r="R12840" s="4"/>
      <c r="S12840" s="4"/>
      <c r="T12840" s="4"/>
      <c r="U12840" s="4"/>
      <c r="V12840" s="4"/>
      <c r="W12840" s="4"/>
      <c r="X12840" s="4"/>
      <c r="Y12840" s="4"/>
      <c r="Z12840" s="4"/>
      <c r="AA12840" s="4"/>
      <c r="AB12840" s="4"/>
      <c r="AC12840" s="4"/>
      <c r="AD12840" s="4"/>
      <c r="AE12840" s="4"/>
      <c r="AF12840" s="4"/>
      <c r="AG12840" s="14"/>
    </row>
    <row r="12841" s="10" customFormat="1" spans="1:33">
      <c r="A12841" s="4"/>
      <c r="B12841" s="4"/>
      <c r="C12841" s="4"/>
      <c r="D12841" s="4"/>
      <c r="E12841" s="4"/>
      <c r="F12841" s="4"/>
      <c r="G12841" s="4"/>
      <c r="H12841" s="4"/>
      <c r="I12841" s="4"/>
      <c r="J12841" s="4"/>
      <c r="K12841" s="4"/>
      <c r="L12841" s="4"/>
      <c r="M12841" s="4"/>
      <c r="N12841" s="4"/>
      <c r="O12841" s="4"/>
      <c r="P12841" s="4"/>
      <c r="Q12841" s="4"/>
      <c r="R12841" s="4"/>
      <c r="S12841" s="4"/>
      <c r="T12841" s="4"/>
      <c r="U12841" s="4"/>
      <c r="V12841" s="4"/>
      <c r="W12841" s="4"/>
      <c r="X12841" s="4"/>
      <c r="Y12841" s="4"/>
      <c r="Z12841" s="4"/>
      <c r="AA12841" s="4"/>
      <c r="AB12841" s="4"/>
      <c r="AC12841" s="4"/>
      <c r="AD12841" s="4"/>
      <c r="AE12841" s="4"/>
      <c r="AF12841" s="4"/>
      <c r="AG12841" s="14"/>
    </row>
    <row r="12842" s="10" customFormat="1" spans="1:33">
      <c r="A12842" s="4"/>
      <c r="B12842" s="4"/>
      <c r="C12842" s="4"/>
      <c r="D12842" s="4"/>
      <c r="E12842" s="4"/>
      <c r="F12842" s="4"/>
      <c r="G12842" s="4"/>
      <c r="H12842" s="4"/>
      <c r="I12842" s="4"/>
      <c r="J12842" s="4"/>
      <c r="K12842" s="4"/>
      <c r="L12842" s="4"/>
      <c r="M12842" s="4"/>
      <c r="N12842" s="4"/>
      <c r="O12842" s="4"/>
      <c r="P12842" s="4"/>
      <c r="Q12842" s="4"/>
      <c r="R12842" s="4"/>
      <c r="S12842" s="4"/>
      <c r="T12842" s="4"/>
      <c r="U12842" s="4"/>
      <c r="V12842" s="4"/>
      <c r="W12842" s="4"/>
      <c r="X12842" s="4"/>
      <c r="Y12842" s="4"/>
      <c r="Z12842" s="4"/>
      <c r="AA12842" s="4"/>
      <c r="AB12842" s="4"/>
      <c r="AC12842" s="4"/>
      <c r="AD12842" s="4"/>
      <c r="AE12842" s="4"/>
      <c r="AF12842" s="4"/>
      <c r="AG12842" s="14"/>
    </row>
    <row r="12843" s="10" customFormat="1" spans="1:33">
      <c r="A12843" s="4"/>
      <c r="B12843" s="4"/>
      <c r="C12843" s="4"/>
      <c r="D12843" s="4"/>
      <c r="E12843" s="4"/>
      <c r="F12843" s="4"/>
      <c r="G12843" s="4"/>
      <c r="H12843" s="4"/>
      <c r="I12843" s="4"/>
      <c r="J12843" s="4"/>
      <c r="K12843" s="4"/>
      <c r="L12843" s="4"/>
      <c r="M12843" s="4"/>
      <c r="N12843" s="4"/>
      <c r="O12843" s="4"/>
      <c r="P12843" s="4"/>
      <c r="Q12843" s="4"/>
      <c r="R12843" s="4"/>
      <c r="S12843" s="4"/>
      <c r="T12843" s="4"/>
      <c r="U12843" s="4"/>
      <c r="V12843" s="4"/>
      <c r="W12843" s="4"/>
      <c r="X12843" s="4"/>
      <c r="Y12843" s="4"/>
      <c r="Z12843" s="4"/>
      <c r="AA12843" s="4"/>
      <c r="AB12843" s="4"/>
      <c r="AC12843" s="4"/>
      <c r="AD12843" s="4"/>
      <c r="AE12843" s="4"/>
      <c r="AF12843" s="4"/>
      <c r="AG12843" s="14"/>
    </row>
    <row r="12844" s="10" customFormat="1" spans="1:33">
      <c r="A12844" s="4"/>
      <c r="B12844" s="4"/>
      <c r="C12844" s="4"/>
      <c r="D12844" s="4"/>
      <c r="E12844" s="4"/>
      <c r="F12844" s="4"/>
      <c r="G12844" s="4"/>
      <c r="H12844" s="4"/>
      <c r="I12844" s="4"/>
      <c r="J12844" s="4"/>
      <c r="K12844" s="4"/>
      <c r="L12844" s="4"/>
      <c r="M12844" s="4"/>
      <c r="N12844" s="4"/>
      <c r="O12844" s="4"/>
      <c r="P12844" s="4"/>
      <c r="Q12844" s="4"/>
      <c r="R12844" s="4"/>
      <c r="S12844" s="4"/>
      <c r="T12844" s="4"/>
      <c r="U12844" s="4"/>
      <c r="V12844" s="4"/>
      <c r="W12844" s="4"/>
      <c r="X12844" s="4"/>
      <c r="Y12844" s="4"/>
      <c r="Z12844" s="4"/>
      <c r="AA12844" s="4"/>
      <c r="AB12844" s="4"/>
      <c r="AC12844" s="4"/>
      <c r="AD12844" s="4"/>
      <c r="AE12844" s="4"/>
      <c r="AF12844" s="4"/>
      <c r="AG12844" s="14"/>
    </row>
    <row r="12845" s="10" customFormat="1" spans="1:33">
      <c r="A12845" s="4"/>
      <c r="B12845" s="4"/>
      <c r="C12845" s="4"/>
      <c r="D12845" s="4"/>
      <c r="E12845" s="4"/>
      <c r="F12845" s="4"/>
      <c r="G12845" s="4"/>
      <c r="H12845" s="4"/>
      <c r="I12845" s="4"/>
      <c r="J12845" s="4"/>
      <c r="K12845" s="4"/>
      <c r="L12845" s="4"/>
      <c r="M12845" s="4"/>
      <c r="N12845" s="4"/>
      <c r="O12845" s="4"/>
      <c r="P12845" s="4"/>
      <c r="Q12845" s="4"/>
      <c r="R12845" s="4"/>
      <c r="S12845" s="4"/>
      <c r="T12845" s="4"/>
      <c r="U12845" s="4"/>
      <c r="V12845" s="4"/>
      <c r="W12845" s="4"/>
      <c r="X12845" s="4"/>
      <c r="Y12845" s="4"/>
      <c r="Z12845" s="4"/>
      <c r="AA12845" s="4"/>
      <c r="AB12845" s="4"/>
      <c r="AC12845" s="4"/>
      <c r="AD12845" s="4"/>
      <c r="AE12845" s="4"/>
      <c r="AF12845" s="4"/>
      <c r="AG12845" s="14"/>
    </row>
    <row r="12846" s="10" customFormat="1" spans="1:33">
      <c r="A12846" s="4"/>
      <c r="B12846" s="4"/>
      <c r="C12846" s="4"/>
      <c r="D12846" s="4"/>
      <c r="E12846" s="4"/>
      <c r="F12846" s="4"/>
      <c r="G12846" s="4"/>
      <c r="H12846" s="4"/>
      <c r="I12846" s="4"/>
      <c r="J12846" s="4"/>
      <c r="K12846" s="4"/>
      <c r="L12846" s="4"/>
      <c r="M12846" s="4"/>
      <c r="N12846" s="4"/>
      <c r="O12846" s="4"/>
      <c r="P12846" s="4"/>
      <c r="Q12846" s="4"/>
      <c r="R12846" s="4"/>
      <c r="S12846" s="4"/>
      <c r="T12846" s="4"/>
      <c r="U12846" s="4"/>
      <c r="V12846" s="4"/>
      <c r="W12846" s="4"/>
      <c r="X12846" s="4"/>
      <c r="Y12846" s="4"/>
      <c r="Z12846" s="4"/>
      <c r="AA12846" s="4"/>
      <c r="AB12846" s="4"/>
      <c r="AC12846" s="4"/>
      <c r="AD12846" s="4"/>
      <c r="AE12846" s="4"/>
      <c r="AF12846" s="4"/>
      <c r="AG12846" s="14"/>
    </row>
    <row r="12847" s="10" customFormat="1" spans="1:33">
      <c r="A12847" s="4"/>
      <c r="B12847" s="4"/>
      <c r="C12847" s="4"/>
      <c r="D12847" s="4"/>
      <c r="E12847" s="4"/>
      <c r="F12847" s="4"/>
      <c r="G12847" s="4"/>
      <c r="H12847" s="4"/>
      <c r="I12847" s="4"/>
      <c r="J12847" s="4"/>
      <c r="K12847" s="4"/>
      <c r="L12847" s="4"/>
      <c r="M12847" s="4"/>
      <c r="N12847" s="4"/>
      <c r="O12847" s="4"/>
      <c r="P12847" s="4"/>
      <c r="Q12847" s="4"/>
      <c r="R12847" s="4"/>
      <c r="S12847" s="4"/>
      <c r="T12847" s="4"/>
      <c r="U12847" s="4"/>
      <c r="V12847" s="4"/>
      <c r="W12847" s="4"/>
      <c r="X12847" s="4"/>
      <c r="Y12847" s="4"/>
      <c r="Z12847" s="4"/>
      <c r="AA12847" s="4"/>
      <c r="AB12847" s="4"/>
      <c r="AC12847" s="4"/>
      <c r="AD12847" s="4"/>
      <c r="AE12847" s="4"/>
      <c r="AF12847" s="4"/>
      <c r="AG12847" s="14"/>
    </row>
    <row r="12848" s="10" customFormat="1" spans="1:33">
      <c r="A12848" s="4"/>
      <c r="B12848" s="4"/>
      <c r="C12848" s="4"/>
      <c r="D12848" s="4"/>
      <c r="E12848" s="4"/>
      <c r="F12848" s="4"/>
      <c r="G12848" s="4"/>
      <c r="H12848" s="4"/>
      <c r="I12848" s="4"/>
      <c r="J12848" s="4"/>
      <c r="K12848" s="4"/>
      <c r="L12848" s="4"/>
      <c r="M12848" s="4"/>
      <c r="N12848" s="4"/>
      <c r="O12848" s="4"/>
      <c r="P12848" s="4"/>
      <c r="Q12848" s="4"/>
      <c r="R12848" s="4"/>
      <c r="S12848" s="4"/>
      <c r="T12848" s="4"/>
      <c r="U12848" s="4"/>
      <c r="V12848" s="4"/>
      <c r="W12848" s="4"/>
      <c r="X12848" s="4"/>
      <c r="Y12848" s="4"/>
      <c r="Z12848" s="4"/>
      <c r="AA12848" s="4"/>
      <c r="AB12848" s="4"/>
      <c r="AC12848" s="4"/>
      <c r="AD12848" s="4"/>
      <c r="AE12848" s="4"/>
      <c r="AF12848" s="4"/>
      <c r="AG12848" s="14"/>
    </row>
    <row r="12849" s="10" customFormat="1" spans="1:33">
      <c r="A12849" s="4"/>
      <c r="B12849" s="4"/>
      <c r="C12849" s="4"/>
      <c r="D12849" s="4"/>
      <c r="E12849" s="4"/>
      <c r="F12849" s="4"/>
      <c r="G12849" s="4"/>
      <c r="H12849" s="4"/>
      <c r="I12849" s="4"/>
      <c r="J12849" s="4"/>
      <c r="K12849" s="4"/>
      <c r="L12849" s="4"/>
      <c r="M12849" s="4"/>
      <c r="N12849" s="4"/>
      <c r="O12849" s="4"/>
      <c r="P12849" s="4"/>
      <c r="Q12849" s="4"/>
      <c r="R12849" s="4"/>
      <c r="S12849" s="4"/>
      <c r="T12849" s="4"/>
      <c r="U12849" s="4"/>
      <c r="V12849" s="4"/>
      <c r="W12849" s="4"/>
      <c r="X12849" s="4"/>
      <c r="Y12849" s="4"/>
      <c r="Z12849" s="4"/>
      <c r="AA12849" s="4"/>
      <c r="AB12849" s="4"/>
      <c r="AC12849" s="4"/>
      <c r="AD12849" s="4"/>
      <c r="AE12849" s="4"/>
      <c r="AF12849" s="4"/>
      <c r="AG12849" s="14"/>
    </row>
    <row r="12850" s="10" customFormat="1" spans="1:33">
      <c r="A12850" s="4"/>
      <c r="B12850" s="4"/>
      <c r="C12850" s="4"/>
      <c r="D12850" s="4"/>
      <c r="E12850" s="4"/>
      <c r="F12850" s="4"/>
      <c r="G12850" s="4"/>
      <c r="H12850" s="4"/>
      <c r="I12850" s="4"/>
      <c r="J12850" s="4"/>
      <c r="K12850" s="4"/>
      <c r="L12850" s="4"/>
      <c r="M12850" s="4"/>
      <c r="N12850" s="4"/>
      <c r="O12850" s="4"/>
      <c r="P12850" s="4"/>
      <c r="Q12850" s="4"/>
      <c r="R12850" s="4"/>
      <c r="S12850" s="4"/>
      <c r="T12850" s="4"/>
      <c r="U12850" s="4"/>
      <c r="V12850" s="4"/>
      <c r="W12850" s="4"/>
      <c r="X12850" s="4"/>
      <c r="Y12850" s="4"/>
      <c r="Z12850" s="4"/>
      <c r="AA12850" s="4"/>
      <c r="AB12850" s="4"/>
      <c r="AC12850" s="4"/>
      <c r="AD12850" s="4"/>
      <c r="AE12850" s="4"/>
      <c r="AF12850" s="4"/>
      <c r="AG12850" s="14"/>
    </row>
    <row r="12851" s="10" customFormat="1" spans="1:33">
      <c r="A12851" s="4"/>
      <c r="B12851" s="4"/>
      <c r="C12851" s="4"/>
      <c r="D12851" s="4"/>
      <c r="E12851" s="4"/>
      <c r="F12851" s="4"/>
      <c r="G12851" s="4"/>
      <c r="H12851" s="4"/>
      <c r="I12851" s="4"/>
      <c r="J12851" s="4"/>
      <c r="K12851" s="4"/>
      <c r="L12851" s="4"/>
      <c r="M12851" s="4"/>
      <c r="N12851" s="4"/>
      <c r="O12851" s="4"/>
      <c r="P12851" s="4"/>
      <c r="Q12851" s="4"/>
      <c r="R12851" s="4"/>
      <c r="S12851" s="4"/>
      <c r="T12851" s="4"/>
      <c r="U12851" s="4"/>
      <c r="V12851" s="4"/>
      <c r="W12851" s="4"/>
      <c r="X12851" s="4"/>
      <c r="Y12851" s="4"/>
      <c r="Z12851" s="4"/>
      <c r="AA12851" s="4"/>
      <c r="AB12851" s="4"/>
      <c r="AC12851" s="4"/>
      <c r="AD12851" s="4"/>
      <c r="AE12851" s="4"/>
      <c r="AF12851" s="4"/>
      <c r="AG12851" s="14"/>
    </row>
    <row r="12852" s="10" customFormat="1" spans="1:33">
      <c r="A12852" s="4"/>
      <c r="B12852" s="4"/>
      <c r="C12852" s="4"/>
      <c r="D12852" s="4"/>
      <c r="E12852" s="4"/>
      <c r="F12852" s="4"/>
      <c r="G12852" s="4"/>
      <c r="H12852" s="4"/>
      <c r="I12852" s="4"/>
      <c r="J12852" s="4"/>
      <c r="K12852" s="4"/>
      <c r="L12852" s="4"/>
      <c r="M12852" s="4"/>
      <c r="N12852" s="4"/>
      <c r="O12852" s="4"/>
      <c r="P12852" s="4"/>
      <c r="Q12852" s="4"/>
      <c r="R12852" s="4"/>
      <c r="S12852" s="4"/>
      <c r="T12852" s="4"/>
      <c r="U12852" s="4"/>
      <c r="V12852" s="4"/>
      <c r="W12852" s="4"/>
      <c r="X12852" s="4"/>
      <c r="Y12852" s="4"/>
      <c r="Z12852" s="4"/>
      <c r="AA12852" s="4"/>
      <c r="AB12852" s="4"/>
      <c r="AC12852" s="4"/>
      <c r="AD12852" s="4"/>
      <c r="AE12852" s="4"/>
      <c r="AF12852" s="4"/>
      <c r="AG12852" s="14"/>
    </row>
    <row r="12853" s="10" customFormat="1" spans="1:33">
      <c r="A12853" s="4"/>
      <c r="B12853" s="4"/>
      <c r="C12853" s="4"/>
      <c r="D12853" s="4"/>
      <c r="E12853" s="4"/>
      <c r="F12853" s="4"/>
      <c r="G12853" s="4"/>
      <c r="H12853" s="4"/>
      <c r="I12853" s="4"/>
      <c r="J12853" s="4"/>
      <c r="K12853" s="4"/>
      <c r="L12853" s="4"/>
      <c r="M12853" s="4"/>
      <c r="N12853" s="4"/>
      <c r="O12853" s="4"/>
      <c r="P12853" s="4"/>
      <c r="Q12853" s="4"/>
      <c r="R12853" s="4"/>
      <c r="S12853" s="4"/>
      <c r="T12853" s="4"/>
      <c r="U12853" s="4"/>
      <c r="V12853" s="4"/>
      <c r="W12853" s="4"/>
      <c r="X12853" s="4"/>
      <c r="Y12853" s="4"/>
      <c r="Z12853" s="4"/>
      <c r="AA12853" s="4"/>
      <c r="AB12853" s="4"/>
      <c r="AC12853" s="4"/>
      <c r="AD12853" s="4"/>
      <c r="AE12853" s="4"/>
      <c r="AF12853" s="4"/>
      <c r="AG12853" s="14"/>
    </row>
    <row r="12854" s="10" customFormat="1" spans="1:33">
      <c r="A12854" s="4"/>
      <c r="B12854" s="4"/>
      <c r="C12854" s="4"/>
      <c r="D12854" s="4"/>
      <c r="E12854" s="4"/>
      <c r="F12854" s="4"/>
      <c r="G12854" s="4"/>
      <c r="H12854" s="4"/>
      <c r="I12854" s="4"/>
      <c r="J12854" s="4"/>
      <c r="K12854" s="4"/>
      <c r="L12854" s="4"/>
      <c r="M12854" s="4"/>
      <c r="N12854" s="4"/>
      <c r="O12854" s="4"/>
      <c r="P12854" s="4"/>
      <c r="Q12854" s="4"/>
      <c r="R12854" s="4"/>
      <c r="S12854" s="4"/>
      <c r="T12854" s="4"/>
      <c r="U12854" s="4"/>
      <c r="V12854" s="4"/>
      <c r="W12854" s="4"/>
      <c r="X12854" s="4"/>
      <c r="Y12854" s="4"/>
      <c r="Z12854" s="4"/>
      <c r="AA12854" s="4"/>
      <c r="AB12854" s="4"/>
      <c r="AC12854" s="4"/>
      <c r="AD12854" s="4"/>
      <c r="AE12854" s="4"/>
      <c r="AF12854" s="4"/>
      <c r="AG12854" s="14"/>
    </row>
    <row r="12855" s="10" customFormat="1" spans="1:33">
      <c r="A12855" s="4"/>
      <c r="B12855" s="4"/>
      <c r="C12855" s="4"/>
      <c r="D12855" s="4"/>
      <c r="E12855" s="4"/>
      <c r="F12855" s="4"/>
      <c r="G12855" s="4"/>
      <c r="H12855" s="4"/>
      <c r="I12855" s="4"/>
      <c r="J12855" s="4"/>
      <c r="K12855" s="4"/>
      <c r="L12855" s="4"/>
      <c r="M12855" s="4"/>
      <c r="N12855" s="4"/>
      <c r="O12855" s="4"/>
      <c r="P12855" s="4"/>
      <c r="Q12855" s="4"/>
      <c r="R12855" s="4"/>
      <c r="S12855" s="4"/>
      <c r="T12855" s="4"/>
      <c r="U12855" s="4"/>
      <c r="V12855" s="4"/>
      <c r="W12855" s="4"/>
      <c r="X12855" s="4"/>
      <c r="Y12855" s="4"/>
      <c r="Z12855" s="4"/>
      <c r="AA12855" s="4"/>
      <c r="AB12855" s="4"/>
      <c r="AC12855" s="4"/>
      <c r="AD12855" s="4"/>
      <c r="AE12855" s="4"/>
      <c r="AF12855" s="4"/>
      <c r="AG12855" s="14"/>
    </row>
    <row r="12856" s="10" customFormat="1" spans="1:33">
      <c r="A12856" s="4"/>
      <c r="B12856" s="4"/>
      <c r="C12856" s="4"/>
      <c r="D12856" s="4"/>
      <c r="E12856" s="4"/>
      <c r="F12856" s="4"/>
      <c r="G12856" s="4"/>
      <c r="H12856" s="4"/>
      <c r="I12856" s="4"/>
      <c r="J12856" s="4"/>
      <c r="K12856" s="4"/>
      <c r="L12856" s="4"/>
      <c r="M12856" s="4"/>
      <c r="N12856" s="4"/>
      <c r="O12856" s="4"/>
      <c r="P12856" s="4"/>
      <c r="Q12856" s="4"/>
      <c r="R12856" s="4"/>
      <c r="S12856" s="4"/>
      <c r="T12856" s="4"/>
      <c r="U12856" s="4"/>
      <c r="V12856" s="4"/>
      <c r="W12856" s="4"/>
      <c r="X12856" s="4"/>
      <c r="Y12856" s="4"/>
      <c r="Z12856" s="4"/>
      <c r="AA12856" s="4"/>
      <c r="AB12856" s="4"/>
      <c r="AC12856" s="4"/>
      <c r="AD12856" s="4"/>
      <c r="AE12856" s="4"/>
      <c r="AF12856" s="4"/>
      <c r="AG12856" s="14"/>
    </row>
    <row r="12857" s="10" customFormat="1" spans="1:33">
      <c r="A12857" s="4"/>
      <c r="B12857" s="4"/>
      <c r="C12857" s="4"/>
      <c r="D12857" s="4"/>
      <c r="E12857" s="4"/>
      <c r="F12857" s="4"/>
      <c r="G12857" s="4"/>
      <c r="H12857" s="4"/>
      <c r="I12857" s="4"/>
      <c r="J12857" s="4"/>
      <c r="K12857" s="4"/>
      <c r="L12857" s="4"/>
      <c r="M12857" s="4"/>
      <c r="N12857" s="4"/>
      <c r="O12857" s="4"/>
      <c r="P12857" s="4"/>
      <c r="Q12857" s="4"/>
      <c r="R12857" s="4"/>
      <c r="S12857" s="4"/>
      <c r="T12857" s="4"/>
      <c r="U12857" s="4"/>
      <c r="V12857" s="4"/>
      <c r="W12857" s="4"/>
      <c r="X12857" s="4"/>
      <c r="Y12857" s="4"/>
      <c r="Z12857" s="4"/>
      <c r="AA12857" s="4"/>
      <c r="AB12857" s="4"/>
      <c r="AC12857" s="4"/>
      <c r="AD12857" s="4"/>
      <c r="AE12857" s="4"/>
      <c r="AF12857" s="4"/>
      <c r="AG12857" s="14"/>
    </row>
    <row r="12858" s="10" customFormat="1" spans="1:33">
      <c r="A12858" s="4"/>
      <c r="B12858" s="4"/>
      <c r="C12858" s="4"/>
      <c r="D12858" s="4"/>
      <c r="E12858" s="4"/>
      <c r="F12858" s="4"/>
      <c r="G12858" s="4"/>
      <c r="H12858" s="4"/>
      <c r="I12858" s="4"/>
      <c r="J12858" s="4"/>
      <c r="K12858" s="4"/>
      <c r="L12858" s="4"/>
      <c r="M12858" s="4"/>
      <c r="N12858" s="4"/>
      <c r="O12858" s="4"/>
      <c r="P12858" s="4"/>
      <c r="Q12858" s="4"/>
      <c r="R12858" s="4"/>
      <c r="S12858" s="4"/>
      <c r="T12858" s="4"/>
      <c r="U12858" s="4"/>
      <c r="V12858" s="4"/>
      <c r="W12858" s="4"/>
      <c r="X12858" s="4"/>
      <c r="Y12858" s="4"/>
      <c r="Z12858" s="4"/>
      <c r="AA12858" s="4"/>
      <c r="AB12858" s="4"/>
      <c r="AC12858" s="4"/>
      <c r="AD12858" s="4"/>
      <c r="AE12858" s="4"/>
      <c r="AF12858" s="4"/>
      <c r="AG12858" s="14"/>
    </row>
    <row r="12859" s="10" customFormat="1" spans="1:33">
      <c r="A12859" s="4"/>
      <c r="B12859" s="4"/>
      <c r="C12859" s="4"/>
      <c r="D12859" s="4"/>
      <c r="E12859" s="4"/>
      <c r="F12859" s="4"/>
      <c r="G12859" s="4"/>
      <c r="H12859" s="4"/>
      <c r="I12859" s="4"/>
      <c r="J12859" s="4"/>
      <c r="K12859" s="4"/>
      <c r="L12859" s="4"/>
      <c r="M12859" s="4"/>
      <c r="N12859" s="4"/>
      <c r="O12859" s="4"/>
      <c r="P12859" s="4"/>
      <c r="Q12859" s="4"/>
      <c r="R12859" s="4"/>
      <c r="S12859" s="4"/>
      <c r="T12859" s="4"/>
      <c r="U12859" s="4"/>
      <c r="V12859" s="4"/>
      <c r="W12859" s="4"/>
      <c r="X12859" s="4"/>
      <c r="Y12859" s="4"/>
      <c r="Z12859" s="4"/>
      <c r="AA12859" s="4"/>
      <c r="AB12859" s="4"/>
      <c r="AC12859" s="4"/>
      <c r="AD12859" s="4"/>
      <c r="AE12859" s="4"/>
      <c r="AF12859" s="4"/>
      <c r="AG12859" s="14"/>
    </row>
    <row r="12860" s="10" customFormat="1" spans="1:33">
      <c r="A12860" s="4"/>
      <c r="B12860" s="4"/>
      <c r="C12860" s="4"/>
      <c r="D12860" s="4"/>
      <c r="E12860" s="4"/>
      <c r="F12860" s="4"/>
      <c r="G12860" s="4"/>
      <c r="H12860" s="4"/>
      <c r="I12860" s="4"/>
      <c r="J12860" s="4"/>
      <c r="K12860" s="4"/>
      <c r="L12860" s="4"/>
      <c r="M12860" s="4"/>
      <c r="N12860" s="4"/>
      <c r="O12860" s="4"/>
      <c r="P12860" s="4"/>
      <c r="Q12860" s="4"/>
      <c r="R12860" s="4"/>
      <c r="S12860" s="4"/>
      <c r="T12860" s="4"/>
      <c r="U12860" s="4"/>
      <c r="V12860" s="4"/>
      <c r="W12860" s="4"/>
      <c r="X12860" s="4"/>
      <c r="Y12860" s="4"/>
      <c r="Z12860" s="4"/>
      <c r="AA12860" s="4"/>
      <c r="AB12860" s="4"/>
      <c r="AC12860" s="4"/>
      <c r="AD12860" s="4"/>
      <c r="AE12860" s="4"/>
      <c r="AF12860" s="4"/>
      <c r="AG12860" s="14"/>
    </row>
    <row r="12861" s="10" customFormat="1" spans="1:33">
      <c r="A12861" s="4"/>
      <c r="B12861" s="4"/>
      <c r="C12861" s="4"/>
      <c r="D12861" s="4"/>
      <c r="E12861" s="4"/>
      <c r="F12861" s="4"/>
      <c r="G12861" s="4"/>
      <c r="H12861" s="4"/>
      <c r="I12861" s="4"/>
      <c r="J12861" s="4"/>
      <c r="K12861" s="4"/>
      <c r="L12861" s="4"/>
      <c r="M12861" s="4"/>
      <c r="N12861" s="4"/>
      <c r="O12861" s="4"/>
      <c r="P12861" s="4"/>
      <c r="Q12861" s="4"/>
      <c r="R12861" s="4"/>
      <c r="S12861" s="4"/>
      <c r="T12861" s="4"/>
      <c r="U12861" s="4"/>
      <c r="V12861" s="4"/>
      <c r="W12861" s="4"/>
      <c r="X12861" s="4"/>
      <c r="Y12861" s="4"/>
      <c r="Z12861" s="4"/>
      <c r="AA12861" s="4"/>
      <c r="AB12861" s="4"/>
      <c r="AC12861" s="4"/>
      <c r="AD12861" s="4"/>
      <c r="AE12861" s="4"/>
      <c r="AF12861" s="4"/>
      <c r="AG12861" s="14"/>
    </row>
    <row r="12862" s="10" customFormat="1" spans="1:33">
      <c r="A12862" s="4"/>
      <c r="B12862" s="4"/>
      <c r="C12862" s="4"/>
      <c r="D12862" s="4"/>
      <c r="E12862" s="4"/>
      <c r="F12862" s="4"/>
      <c r="G12862" s="4"/>
      <c r="H12862" s="4"/>
      <c r="I12862" s="4"/>
      <c r="J12862" s="4"/>
      <c r="K12862" s="4"/>
      <c r="L12862" s="4"/>
      <c r="M12862" s="4"/>
      <c r="N12862" s="4"/>
      <c r="O12862" s="4"/>
      <c r="P12862" s="4"/>
      <c r="Q12862" s="4"/>
      <c r="R12862" s="4"/>
      <c r="S12862" s="4"/>
      <c r="T12862" s="4"/>
      <c r="U12862" s="4"/>
      <c r="V12862" s="4"/>
      <c r="W12862" s="4"/>
      <c r="X12862" s="4"/>
      <c r="Y12862" s="4"/>
      <c r="Z12862" s="4"/>
      <c r="AA12862" s="4"/>
      <c r="AB12862" s="4"/>
      <c r="AC12862" s="4"/>
      <c r="AD12862" s="4"/>
      <c r="AE12862" s="4"/>
      <c r="AF12862" s="4"/>
      <c r="AG12862" s="14"/>
    </row>
    <row r="12863" s="10" customFormat="1" spans="1:33">
      <c r="A12863" s="4"/>
      <c r="B12863" s="4"/>
      <c r="C12863" s="4"/>
      <c r="D12863" s="4"/>
      <c r="E12863" s="4"/>
      <c r="F12863" s="4"/>
      <c r="G12863" s="4"/>
      <c r="H12863" s="4"/>
      <c r="I12863" s="4"/>
      <c r="J12863" s="4"/>
      <c r="K12863" s="4"/>
      <c r="L12863" s="4"/>
      <c r="M12863" s="4"/>
      <c r="N12863" s="4"/>
      <c r="O12863" s="4"/>
      <c r="P12863" s="4"/>
      <c r="Q12863" s="4"/>
      <c r="R12863" s="4"/>
      <c r="S12863" s="4"/>
      <c r="T12863" s="4"/>
      <c r="U12863" s="4"/>
      <c r="V12863" s="4"/>
      <c r="W12863" s="4"/>
      <c r="X12863" s="4"/>
      <c r="Y12863" s="4"/>
      <c r="Z12863" s="4"/>
      <c r="AA12863" s="4"/>
      <c r="AB12863" s="4"/>
      <c r="AC12863" s="4"/>
      <c r="AD12863" s="4"/>
      <c r="AE12863" s="4"/>
      <c r="AF12863" s="4"/>
      <c r="AG12863" s="14"/>
    </row>
    <row r="12864" s="10" customFormat="1" spans="1:33">
      <c r="A12864" s="4"/>
      <c r="B12864" s="4"/>
      <c r="C12864" s="4"/>
      <c r="D12864" s="4"/>
      <c r="E12864" s="4"/>
      <c r="F12864" s="4"/>
      <c r="G12864" s="4"/>
      <c r="H12864" s="4"/>
      <c r="I12864" s="4"/>
      <c r="J12864" s="4"/>
      <c r="K12864" s="4"/>
      <c r="L12864" s="4"/>
      <c r="M12864" s="4"/>
      <c r="N12864" s="4"/>
      <c r="O12864" s="4"/>
      <c r="P12864" s="4"/>
      <c r="Q12864" s="4"/>
      <c r="R12864" s="4"/>
      <c r="S12864" s="4"/>
      <c r="T12864" s="4"/>
      <c r="U12864" s="4"/>
      <c r="V12864" s="4"/>
      <c r="W12864" s="4"/>
      <c r="X12864" s="4"/>
      <c r="Y12864" s="4"/>
      <c r="Z12864" s="4"/>
      <c r="AA12864" s="4"/>
      <c r="AB12864" s="4"/>
      <c r="AC12864" s="4"/>
      <c r="AD12864" s="4"/>
      <c r="AE12864" s="4"/>
      <c r="AF12864" s="4"/>
      <c r="AG12864" s="14"/>
    </row>
    <row r="12865" s="10" customFormat="1" spans="1:33">
      <c r="A12865" s="4"/>
      <c r="B12865" s="4"/>
      <c r="C12865" s="4"/>
      <c r="D12865" s="4"/>
      <c r="E12865" s="4"/>
      <c r="F12865" s="4"/>
      <c r="G12865" s="4"/>
      <c r="H12865" s="4"/>
      <c r="I12865" s="4"/>
      <c r="J12865" s="4"/>
      <c r="K12865" s="4"/>
      <c r="L12865" s="4"/>
      <c r="M12865" s="4"/>
      <c r="N12865" s="4"/>
      <c r="O12865" s="4"/>
      <c r="P12865" s="4"/>
      <c r="Q12865" s="4"/>
      <c r="R12865" s="4"/>
      <c r="S12865" s="4"/>
      <c r="T12865" s="4"/>
      <c r="U12865" s="4"/>
      <c r="V12865" s="4"/>
      <c r="W12865" s="4"/>
      <c r="X12865" s="4"/>
      <c r="Y12865" s="4"/>
      <c r="Z12865" s="4"/>
      <c r="AA12865" s="4"/>
      <c r="AB12865" s="4"/>
      <c r="AC12865" s="4"/>
      <c r="AD12865" s="4"/>
      <c r="AE12865" s="4"/>
      <c r="AF12865" s="4"/>
      <c r="AG12865" s="14"/>
    </row>
    <row r="12866" s="10" customFormat="1" spans="1:33">
      <c r="A12866" s="4"/>
      <c r="B12866" s="4"/>
      <c r="C12866" s="4"/>
      <c r="D12866" s="4"/>
      <c r="E12866" s="4"/>
      <c r="F12866" s="4"/>
      <c r="G12866" s="4"/>
      <c r="H12866" s="4"/>
      <c r="I12866" s="4"/>
      <c r="J12866" s="4"/>
      <c r="K12866" s="4"/>
      <c r="L12866" s="4"/>
      <c r="M12866" s="4"/>
      <c r="N12866" s="4"/>
      <c r="O12866" s="4"/>
      <c r="P12866" s="4"/>
      <c r="Q12866" s="4"/>
      <c r="R12866" s="4"/>
      <c r="S12866" s="4"/>
      <c r="T12866" s="4"/>
      <c r="U12866" s="4"/>
      <c r="V12866" s="4"/>
      <c r="W12866" s="4"/>
      <c r="X12866" s="4"/>
      <c r="Y12866" s="4"/>
      <c r="Z12866" s="4"/>
      <c r="AA12866" s="4"/>
      <c r="AB12866" s="4"/>
      <c r="AC12866" s="4"/>
      <c r="AD12866" s="4"/>
      <c r="AE12866" s="4"/>
      <c r="AF12866" s="4"/>
      <c r="AG12866" s="14"/>
    </row>
    <row r="12867" s="10" customFormat="1" spans="1:33">
      <c r="A12867" s="4"/>
      <c r="B12867" s="4"/>
      <c r="C12867" s="4"/>
      <c r="D12867" s="4"/>
      <c r="E12867" s="4"/>
      <c r="F12867" s="4"/>
      <c r="G12867" s="4"/>
      <c r="H12867" s="4"/>
      <c r="I12867" s="4"/>
      <c r="J12867" s="4"/>
      <c r="K12867" s="4"/>
      <c r="L12867" s="4"/>
      <c r="M12867" s="4"/>
      <c r="N12867" s="4"/>
      <c r="O12867" s="4"/>
      <c r="P12867" s="4"/>
      <c r="Q12867" s="4"/>
      <c r="R12867" s="4"/>
      <c r="S12867" s="4"/>
      <c r="T12867" s="4"/>
      <c r="U12867" s="4"/>
      <c r="V12867" s="4"/>
      <c r="W12867" s="4"/>
      <c r="X12867" s="4"/>
      <c r="Y12867" s="4"/>
      <c r="Z12867" s="4"/>
      <c r="AA12867" s="4"/>
      <c r="AB12867" s="4"/>
      <c r="AC12867" s="4"/>
      <c r="AD12867" s="4"/>
      <c r="AE12867" s="4"/>
      <c r="AF12867" s="4"/>
      <c r="AG12867" s="14"/>
    </row>
    <row r="12868" s="10" customFormat="1" spans="1:33">
      <c r="A12868" s="4"/>
      <c r="B12868" s="4"/>
      <c r="C12868" s="4"/>
      <c r="D12868" s="4"/>
      <c r="E12868" s="4"/>
      <c r="F12868" s="4"/>
      <c r="G12868" s="4"/>
      <c r="H12868" s="4"/>
      <c r="I12868" s="4"/>
      <c r="J12868" s="4"/>
      <c r="K12868" s="4"/>
      <c r="L12868" s="4"/>
      <c r="M12868" s="4"/>
      <c r="N12868" s="4"/>
      <c r="O12868" s="4"/>
      <c r="P12868" s="4"/>
      <c r="Q12868" s="4"/>
      <c r="R12868" s="4"/>
      <c r="S12868" s="4"/>
      <c r="T12868" s="4"/>
      <c r="U12868" s="4"/>
      <c r="V12868" s="4"/>
      <c r="W12868" s="4"/>
      <c r="X12868" s="4"/>
      <c r="Y12868" s="4"/>
      <c r="Z12868" s="4"/>
      <c r="AA12868" s="4"/>
      <c r="AB12868" s="4"/>
      <c r="AC12868" s="4"/>
      <c r="AD12868" s="4"/>
      <c r="AE12868" s="4"/>
      <c r="AF12868" s="4"/>
      <c r="AG12868" s="14"/>
    </row>
    <row r="12869" s="10" customFormat="1" spans="1:33">
      <c r="A12869" s="4"/>
      <c r="B12869" s="4"/>
      <c r="C12869" s="4"/>
      <c r="D12869" s="4"/>
      <c r="E12869" s="4"/>
      <c r="F12869" s="4"/>
      <c r="G12869" s="4"/>
      <c r="H12869" s="4"/>
      <c r="I12869" s="4"/>
      <c r="J12869" s="4"/>
      <c r="K12869" s="4"/>
      <c r="L12869" s="4"/>
      <c r="M12869" s="4"/>
      <c r="N12869" s="4"/>
      <c r="O12869" s="4"/>
      <c r="P12869" s="4"/>
      <c r="Q12869" s="4"/>
      <c r="R12869" s="4"/>
      <c r="S12869" s="4"/>
      <c r="T12869" s="4"/>
      <c r="U12869" s="4"/>
      <c r="V12869" s="4"/>
      <c r="W12869" s="4"/>
      <c r="X12869" s="4"/>
      <c r="Y12869" s="4"/>
      <c r="Z12869" s="4"/>
      <c r="AA12869" s="4"/>
      <c r="AB12869" s="4"/>
      <c r="AC12869" s="4"/>
      <c r="AD12869" s="4"/>
      <c r="AE12869" s="4"/>
      <c r="AF12869" s="4"/>
      <c r="AG12869" s="14"/>
    </row>
    <row r="12870" s="10" customFormat="1" spans="1:33">
      <c r="A12870" s="4"/>
      <c r="B12870" s="4"/>
      <c r="C12870" s="4"/>
      <c r="D12870" s="4"/>
      <c r="E12870" s="4"/>
      <c r="F12870" s="4"/>
      <c r="G12870" s="4"/>
      <c r="H12870" s="4"/>
      <c r="I12870" s="4"/>
      <c r="J12870" s="4"/>
      <c r="K12870" s="4"/>
      <c r="L12870" s="4"/>
      <c r="M12870" s="4"/>
      <c r="N12870" s="4"/>
      <c r="O12870" s="4"/>
      <c r="P12870" s="4"/>
      <c r="Q12870" s="4"/>
      <c r="R12870" s="4"/>
      <c r="S12870" s="4"/>
      <c r="T12870" s="4"/>
      <c r="U12870" s="4"/>
      <c r="V12870" s="4"/>
      <c r="W12870" s="4"/>
      <c r="X12870" s="4"/>
      <c r="Y12870" s="4"/>
      <c r="Z12870" s="4"/>
      <c r="AA12870" s="4"/>
      <c r="AB12870" s="4"/>
      <c r="AC12870" s="4"/>
      <c r="AD12870" s="4"/>
      <c r="AE12870" s="4"/>
      <c r="AF12870" s="4"/>
      <c r="AG12870" s="14"/>
    </row>
    <row r="12871" s="10" customFormat="1" spans="1:33">
      <c r="A12871" s="4"/>
      <c r="B12871" s="4"/>
      <c r="C12871" s="4"/>
      <c r="D12871" s="4"/>
      <c r="E12871" s="4"/>
      <c r="F12871" s="4"/>
      <c r="G12871" s="4"/>
      <c r="H12871" s="4"/>
      <c r="I12871" s="4"/>
      <c r="J12871" s="4"/>
      <c r="K12871" s="4"/>
      <c r="L12871" s="4"/>
      <c r="M12871" s="4"/>
      <c r="N12871" s="4"/>
      <c r="O12871" s="4"/>
      <c r="P12871" s="4"/>
      <c r="Q12871" s="4"/>
      <c r="R12871" s="4"/>
      <c r="S12871" s="4"/>
      <c r="T12871" s="4"/>
      <c r="U12871" s="4"/>
      <c r="V12871" s="4"/>
      <c r="W12871" s="4"/>
      <c r="X12871" s="4"/>
      <c r="Y12871" s="4"/>
      <c r="Z12871" s="4"/>
      <c r="AA12871" s="4"/>
      <c r="AB12871" s="4"/>
      <c r="AC12871" s="4"/>
      <c r="AD12871" s="4"/>
      <c r="AE12871" s="4"/>
      <c r="AF12871" s="4"/>
      <c r="AG12871" s="14"/>
    </row>
    <row r="12872" s="10" customFormat="1" spans="1:33">
      <c r="A12872" s="4"/>
      <c r="B12872" s="4"/>
      <c r="C12872" s="4"/>
      <c r="D12872" s="4"/>
      <c r="E12872" s="4"/>
      <c r="F12872" s="4"/>
      <c r="G12872" s="4"/>
      <c r="H12872" s="4"/>
      <c r="I12872" s="4"/>
      <c r="J12872" s="4"/>
      <c r="K12872" s="4"/>
      <c r="L12872" s="4"/>
      <c r="M12872" s="4"/>
      <c r="N12872" s="4"/>
      <c r="O12872" s="4"/>
      <c r="P12872" s="4"/>
      <c r="Q12872" s="4"/>
      <c r="R12872" s="4"/>
      <c r="S12872" s="4"/>
      <c r="T12872" s="4"/>
      <c r="U12872" s="4"/>
      <c r="V12872" s="4"/>
      <c r="W12872" s="4"/>
      <c r="X12872" s="4"/>
      <c r="Y12872" s="4"/>
      <c r="Z12872" s="4"/>
      <c r="AA12872" s="4"/>
      <c r="AB12872" s="4"/>
      <c r="AC12872" s="4"/>
      <c r="AD12872" s="4"/>
      <c r="AE12872" s="4"/>
      <c r="AF12872" s="4"/>
      <c r="AG12872" s="14"/>
    </row>
    <row r="12873" s="10" customFormat="1" spans="1:33">
      <c r="A12873" s="4"/>
      <c r="B12873" s="4"/>
      <c r="C12873" s="4"/>
      <c r="D12873" s="4"/>
      <c r="E12873" s="4"/>
      <c r="F12873" s="4"/>
      <c r="G12873" s="4"/>
      <c r="H12873" s="4"/>
      <c r="I12873" s="4"/>
      <c r="J12873" s="4"/>
      <c r="K12873" s="4"/>
      <c r="L12873" s="4"/>
      <c r="M12873" s="4"/>
      <c r="N12873" s="4"/>
      <c r="O12873" s="4"/>
      <c r="P12873" s="4"/>
      <c r="Q12873" s="4"/>
      <c r="R12873" s="4"/>
      <c r="S12873" s="4"/>
      <c r="T12873" s="4"/>
      <c r="U12873" s="4"/>
      <c r="V12873" s="4"/>
      <c r="W12873" s="4"/>
      <c r="X12873" s="4"/>
      <c r="Y12873" s="4"/>
      <c r="Z12873" s="4"/>
      <c r="AA12873" s="4"/>
      <c r="AB12873" s="4"/>
      <c r="AC12873" s="4"/>
      <c r="AD12873" s="4"/>
      <c r="AE12873" s="4"/>
      <c r="AF12873" s="4"/>
      <c r="AG12873" s="14"/>
    </row>
    <row r="12874" s="10" customFormat="1" spans="1:33">
      <c r="A12874" s="4"/>
      <c r="B12874" s="4"/>
      <c r="C12874" s="4"/>
      <c r="D12874" s="4"/>
      <c r="E12874" s="4"/>
      <c r="F12874" s="4"/>
      <c r="G12874" s="4"/>
      <c r="H12874" s="4"/>
      <c r="I12874" s="4"/>
      <c r="J12874" s="4"/>
      <c r="K12874" s="4"/>
      <c r="L12874" s="4"/>
      <c r="M12874" s="4"/>
      <c r="N12874" s="4"/>
      <c r="O12874" s="4"/>
      <c r="P12874" s="4"/>
      <c r="Q12874" s="4"/>
      <c r="R12874" s="4"/>
      <c r="S12874" s="4"/>
      <c r="T12874" s="4"/>
      <c r="U12874" s="4"/>
      <c r="V12874" s="4"/>
      <c r="W12874" s="4"/>
      <c r="X12874" s="4"/>
      <c r="Y12874" s="4"/>
      <c r="Z12874" s="4"/>
      <c r="AA12874" s="4"/>
      <c r="AB12874" s="4"/>
      <c r="AC12874" s="4"/>
      <c r="AD12874" s="4"/>
      <c r="AE12874" s="4"/>
      <c r="AF12874" s="4"/>
      <c r="AG12874" s="14"/>
    </row>
    <row r="12875" s="10" customFormat="1" spans="1:33">
      <c r="A12875" s="4"/>
      <c r="B12875" s="4"/>
      <c r="C12875" s="4"/>
      <c r="D12875" s="4"/>
      <c r="E12875" s="4"/>
      <c r="F12875" s="4"/>
      <c r="G12875" s="4"/>
      <c r="H12875" s="4"/>
      <c r="I12875" s="4"/>
      <c r="J12875" s="4"/>
      <c r="K12875" s="4"/>
      <c r="L12875" s="4"/>
      <c r="M12875" s="4"/>
      <c r="N12875" s="4"/>
      <c r="O12875" s="4"/>
      <c r="P12875" s="4"/>
      <c r="Q12875" s="4"/>
      <c r="R12875" s="4"/>
      <c r="S12875" s="4"/>
      <c r="T12875" s="4"/>
      <c r="U12875" s="4"/>
      <c r="V12875" s="4"/>
      <c r="W12875" s="4"/>
      <c r="X12875" s="4"/>
      <c r="Y12875" s="4"/>
      <c r="Z12875" s="4"/>
      <c r="AA12875" s="4"/>
      <c r="AB12875" s="4"/>
      <c r="AC12875" s="4"/>
      <c r="AD12875" s="4"/>
      <c r="AE12875" s="4"/>
      <c r="AF12875" s="4"/>
      <c r="AG12875" s="14"/>
    </row>
    <row r="12876" s="10" customFormat="1" spans="1:33">
      <c r="A12876" s="4"/>
      <c r="B12876" s="4"/>
      <c r="C12876" s="4"/>
      <c r="D12876" s="4"/>
      <c r="E12876" s="4"/>
      <c r="F12876" s="4"/>
      <c r="G12876" s="4"/>
      <c r="H12876" s="4"/>
      <c r="I12876" s="4"/>
      <c r="J12876" s="4"/>
      <c r="K12876" s="4"/>
      <c r="L12876" s="4"/>
      <c r="M12876" s="4"/>
      <c r="N12876" s="4"/>
      <c r="O12876" s="4"/>
      <c r="P12876" s="4"/>
      <c r="Q12876" s="4"/>
      <c r="R12876" s="4"/>
      <c r="S12876" s="4"/>
      <c r="T12876" s="4"/>
      <c r="U12876" s="4"/>
      <c r="V12876" s="4"/>
      <c r="W12876" s="4"/>
      <c r="X12876" s="4"/>
      <c r="Y12876" s="4"/>
      <c r="Z12876" s="4"/>
      <c r="AA12876" s="4"/>
      <c r="AB12876" s="4"/>
      <c r="AC12876" s="4"/>
      <c r="AD12876" s="4"/>
      <c r="AE12876" s="4"/>
      <c r="AF12876" s="4"/>
      <c r="AG12876" s="14"/>
    </row>
    <row r="12877" s="10" customFormat="1" spans="1:33">
      <c r="A12877" s="4"/>
      <c r="B12877" s="4"/>
      <c r="C12877" s="4"/>
      <c r="D12877" s="4"/>
      <c r="E12877" s="4"/>
      <c r="F12877" s="4"/>
      <c r="G12877" s="4"/>
      <c r="H12877" s="4"/>
      <c r="I12877" s="4"/>
      <c r="J12877" s="4"/>
      <c r="K12877" s="4"/>
      <c r="L12877" s="4"/>
      <c r="M12877" s="4"/>
      <c r="N12877" s="4"/>
      <c r="O12877" s="4"/>
      <c r="P12877" s="4"/>
      <c r="Q12877" s="4"/>
      <c r="R12877" s="4"/>
      <c r="S12877" s="4"/>
      <c r="T12877" s="4"/>
      <c r="U12877" s="4"/>
      <c r="V12877" s="4"/>
      <c r="W12877" s="4"/>
      <c r="X12877" s="4"/>
      <c r="Y12877" s="4"/>
      <c r="Z12877" s="4"/>
      <c r="AA12877" s="4"/>
      <c r="AB12877" s="4"/>
      <c r="AC12877" s="4"/>
      <c r="AD12877" s="4"/>
      <c r="AE12877" s="4"/>
      <c r="AF12877" s="4"/>
      <c r="AG12877" s="14"/>
    </row>
    <row r="12878" s="10" customFormat="1" spans="1:33">
      <c r="A12878" s="4"/>
      <c r="B12878" s="4"/>
      <c r="C12878" s="4"/>
      <c r="D12878" s="4"/>
      <c r="E12878" s="4"/>
      <c r="F12878" s="4"/>
      <c r="G12878" s="4"/>
      <c r="H12878" s="4"/>
      <c r="I12878" s="4"/>
      <c r="J12878" s="4"/>
      <c r="K12878" s="4"/>
      <c r="L12878" s="4"/>
      <c r="M12878" s="4"/>
      <c r="N12878" s="4"/>
      <c r="O12878" s="4"/>
      <c r="P12878" s="4"/>
      <c r="Q12878" s="4"/>
      <c r="R12878" s="4"/>
      <c r="S12878" s="4"/>
      <c r="T12878" s="4"/>
      <c r="U12878" s="4"/>
      <c r="V12878" s="4"/>
      <c r="W12878" s="4"/>
      <c r="X12878" s="4"/>
      <c r="Y12878" s="4"/>
      <c r="Z12878" s="4"/>
      <c r="AA12878" s="4"/>
      <c r="AB12878" s="4"/>
      <c r="AC12878" s="4"/>
      <c r="AD12878" s="4"/>
      <c r="AE12878" s="4"/>
      <c r="AF12878" s="4"/>
      <c r="AG12878" s="14"/>
    </row>
    <row r="12879" s="10" customFormat="1" spans="1:33">
      <c r="A12879" s="4"/>
      <c r="B12879" s="4"/>
      <c r="C12879" s="4"/>
      <c r="D12879" s="4"/>
      <c r="E12879" s="4"/>
      <c r="F12879" s="4"/>
      <c r="G12879" s="4"/>
      <c r="H12879" s="4"/>
      <c r="I12879" s="4"/>
      <c r="J12879" s="4"/>
      <c r="K12879" s="4"/>
      <c r="L12879" s="4"/>
      <c r="M12879" s="4"/>
      <c r="N12879" s="4"/>
      <c r="O12879" s="4"/>
      <c r="P12879" s="4"/>
      <c r="Q12879" s="4"/>
      <c r="R12879" s="4"/>
      <c r="S12879" s="4"/>
      <c r="T12879" s="4"/>
      <c r="U12879" s="4"/>
      <c r="V12879" s="4"/>
      <c r="W12879" s="4"/>
      <c r="X12879" s="4"/>
      <c r="Y12879" s="4"/>
      <c r="Z12879" s="4"/>
      <c r="AA12879" s="4"/>
      <c r="AB12879" s="4"/>
      <c r="AC12879" s="4"/>
      <c r="AD12879" s="4"/>
      <c r="AE12879" s="4"/>
      <c r="AF12879" s="4"/>
      <c r="AG12879" s="14"/>
    </row>
    <row r="12880" s="10" customFormat="1" spans="1:33">
      <c r="A12880" s="4"/>
      <c r="B12880" s="4"/>
      <c r="C12880" s="4"/>
      <c r="D12880" s="4"/>
      <c r="E12880" s="4"/>
      <c r="F12880" s="4"/>
      <c r="G12880" s="4"/>
      <c r="H12880" s="4"/>
      <c r="I12880" s="4"/>
      <c r="J12880" s="4"/>
      <c r="K12880" s="4"/>
      <c r="L12880" s="4"/>
      <c r="M12880" s="4"/>
      <c r="N12880" s="4"/>
      <c r="O12880" s="4"/>
      <c r="P12880" s="4"/>
      <c r="Q12880" s="4"/>
      <c r="R12880" s="4"/>
      <c r="S12880" s="4"/>
      <c r="T12880" s="4"/>
      <c r="U12880" s="4"/>
      <c r="V12880" s="4"/>
      <c r="W12880" s="4"/>
      <c r="X12880" s="4"/>
      <c r="Y12880" s="4"/>
      <c r="Z12880" s="4"/>
      <c r="AA12880" s="4"/>
      <c r="AB12880" s="4"/>
      <c r="AC12880" s="4"/>
      <c r="AD12880" s="4"/>
      <c r="AE12880" s="4"/>
      <c r="AF12880" s="4"/>
      <c r="AG12880" s="14"/>
    </row>
    <row r="12881" s="10" customFormat="1" spans="1:33">
      <c r="A12881" s="4"/>
      <c r="B12881" s="4"/>
      <c r="C12881" s="4"/>
      <c r="D12881" s="4"/>
      <c r="E12881" s="4"/>
      <c r="F12881" s="4"/>
      <c r="G12881" s="4"/>
      <c r="H12881" s="4"/>
      <c r="I12881" s="4"/>
      <c r="J12881" s="4"/>
      <c r="K12881" s="4"/>
      <c r="L12881" s="4"/>
      <c r="M12881" s="4"/>
      <c r="N12881" s="4"/>
      <c r="O12881" s="4"/>
      <c r="P12881" s="4"/>
      <c r="Q12881" s="4"/>
      <c r="R12881" s="4"/>
      <c r="S12881" s="4"/>
      <c r="T12881" s="4"/>
      <c r="U12881" s="4"/>
      <c r="V12881" s="4"/>
      <c r="W12881" s="4"/>
      <c r="X12881" s="4"/>
      <c r="Y12881" s="4"/>
      <c r="Z12881" s="4"/>
      <c r="AA12881" s="4"/>
      <c r="AB12881" s="4"/>
      <c r="AC12881" s="4"/>
      <c r="AD12881" s="4"/>
      <c r="AE12881" s="4"/>
      <c r="AF12881" s="4"/>
      <c r="AG12881" s="14"/>
    </row>
    <row r="12882" s="10" customFormat="1" spans="1:33">
      <c r="A12882" s="4"/>
      <c r="B12882" s="4"/>
      <c r="C12882" s="4"/>
      <c r="D12882" s="4"/>
      <c r="E12882" s="4"/>
      <c r="F12882" s="4"/>
      <c r="G12882" s="4"/>
      <c r="H12882" s="4"/>
      <c r="I12882" s="4"/>
      <c r="J12882" s="4"/>
      <c r="K12882" s="4"/>
      <c r="L12882" s="4"/>
      <c r="M12882" s="4"/>
      <c r="N12882" s="4"/>
      <c r="O12882" s="4"/>
      <c r="P12882" s="4"/>
      <c r="Q12882" s="4"/>
      <c r="R12882" s="4"/>
      <c r="S12882" s="4"/>
      <c r="T12882" s="4"/>
      <c r="U12882" s="4"/>
      <c r="V12882" s="4"/>
      <c r="W12882" s="4"/>
      <c r="X12882" s="4"/>
      <c r="Y12882" s="4"/>
      <c r="Z12882" s="4"/>
      <c r="AA12882" s="4"/>
      <c r="AB12882" s="4"/>
      <c r="AC12882" s="4"/>
      <c r="AD12882" s="4"/>
      <c r="AE12882" s="4"/>
      <c r="AF12882" s="4"/>
      <c r="AG12882" s="14"/>
    </row>
    <row r="12883" s="10" customFormat="1" spans="1:33">
      <c r="A12883" s="4"/>
      <c r="B12883" s="4"/>
      <c r="C12883" s="4"/>
      <c r="D12883" s="4"/>
      <c r="E12883" s="4"/>
      <c r="F12883" s="4"/>
      <c r="G12883" s="4"/>
      <c r="H12883" s="4"/>
      <c r="I12883" s="4"/>
      <c r="J12883" s="4"/>
      <c r="K12883" s="4"/>
      <c r="L12883" s="4"/>
      <c r="M12883" s="4"/>
      <c r="N12883" s="4"/>
      <c r="O12883" s="4"/>
      <c r="P12883" s="4"/>
      <c r="Q12883" s="4"/>
      <c r="R12883" s="4"/>
      <c r="S12883" s="4"/>
      <c r="T12883" s="4"/>
      <c r="U12883" s="4"/>
      <c r="V12883" s="4"/>
      <c r="W12883" s="4"/>
      <c r="X12883" s="4"/>
      <c r="Y12883" s="4"/>
      <c r="Z12883" s="4"/>
      <c r="AA12883" s="4"/>
      <c r="AB12883" s="4"/>
      <c r="AC12883" s="4"/>
      <c r="AD12883" s="4"/>
      <c r="AE12883" s="4"/>
      <c r="AF12883" s="4"/>
      <c r="AG12883" s="14"/>
    </row>
    <row r="12884" s="10" customFormat="1" spans="1:33">
      <c r="A12884" s="4"/>
      <c r="B12884" s="4"/>
      <c r="C12884" s="4"/>
      <c r="D12884" s="4"/>
      <c r="E12884" s="4"/>
      <c r="F12884" s="4"/>
      <c r="G12884" s="4"/>
      <c r="H12884" s="4"/>
      <c r="I12884" s="4"/>
      <c r="J12884" s="4"/>
      <c r="K12884" s="4"/>
      <c r="L12884" s="4"/>
      <c r="M12884" s="4"/>
      <c r="N12884" s="4"/>
      <c r="O12884" s="4"/>
      <c r="P12884" s="4"/>
      <c r="Q12884" s="4"/>
      <c r="R12884" s="4"/>
      <c r="S12884" s="4"/>
      <c r="T12884" s="4"/>
      <c r="U12884" s="4"/>
      <c r="V12884" s="4"/>
      <c r="W12884" s="4"/>
      <c r="X12884" s="4"/>
      <c r="Y12884" s="4"/>
      <c r="Z12884" s="4"/>
      <c r="AA12884" s="4"/>
      <c r="AB12884" s="4"/>
      <c r="AC12884" s="4"/>
      <c r="AD12884" s="4"/>
      <c r="AE12884" s="4"/>
      <c r="AF12884" s="4"/>
      <c r="AG12884" s="14"/>
    </row>
    <row r="12885" s="10" customFormat="1" spans="1:33">
      <c r="A12885" s="4"/>
      <c r="B12885" s="4"/>
      <c r="C12885" s="4"/>
      <c r="D12885" s="4"/>
      <c r="E12885" s="4"/>
      <c r="F12885" s="4"/>
      <c r="G12885" s="4"/>
      <c r="H12885" s="4"/>
      <c r="I12885" s="4"/>
      <c r="J12885" s="4"/>
      <c r="K12885" s="4"/>
      <c r="L12885" s="4"/>
      <c r="M12885" s="4"/>
      <c r="N12885" s="4"/>
      <c r="O12885" s="4"/>
      <c r="P12885" s="4"/>
      <c r="Q12885" s="4"/>
      <c r="R12885" s="4"/>
      <c r="S12885" s="4"/>
      <c r="T12885" s="4"/>
      <c r="U12885" s="4"/>
      <c r="V12885" s="4"/>
      <c r="W12885" s="4"/>
      <c r="X12885" s="4"/>
      <c r="Y12885" s="4"/>
      <c r="Z12885" s="4"/>
      <c r="AA12885" s="4"/>
      <c r="AB12885" s="4"/>
      <c r="AC12885" s="4"/>
      <c r="AD12885" s="4"/>
      <c r="AE12885" s="4"/>
      <c r="AF12885" s="4"/>
      <c r="AG12885" s="14"/>
    </row>
    <row r="12886" s="10" customFormat="1" spans="1:33">
      <c r="A12886" s="4"/>
      <c r="B12886" s="4"/>
      <c r="C12886" s="4"/>
      <c r="D12886" s="4"/>
      <c r="E12886" s="4"/>
      <c r="F12886" s="4"/>
      <c r="G12886" s="4"/>
      <c r="H12886" s="4"/>
      <c r="I12886" s="4"/>
      <c r="J12886" s="4"/>
      <c r="K12886" s="4"/>
      <c r="L12886" s="4"/>
      <c r="M12886" s="4"/>
      <c r="N12886" s="4"/>
      <c r="O12886" s="4"/>
      <c r="P12886" s="4"/>
      <c r="Q12886" s="4"/>
      <c r="R12886" s="4"/>
      <c r="S12886" s="4"/>
      <c r="T12886" s="4"/>
      <c r="U12886" s="4"/>
      <c r="V12886" s="4"/>
      <c r="W12886" s="4"/>
      <c r="X12886" s="4"/>
      <c r="Y12886" s="4"/>
      <c r="Z12886" s="4"/>
      <c r="AA12886" s="4"/>
      <c r="AB12886" s="4"/>
      <c r="AC12886" s="4"/>
      <c r="AD12886" s="4"/>
      <c r="AE12886" s="4"/>
      <c r="AF12886" s="4"/>
      <c r="AG12886" s="14"/>
    </row>
    <row r="12887" s="10" customFormat="1" spans="1:33">
      <c r="A12887" s="4"/>
      <c r="B12887" s="4"/>
      <c r="C12887" s="4"/>
      <c r="D12887" s="4"/>
      <c r="E12887" s="4"/>
      <c r="F12887" s="4"/>
      <c r="G12887" s="4"/>
      <c r="H12887" s="4"/>
      <c r="I12887" s="4"/>
      <c r="J12887" s="4"/>
      <c r="K12887" s="4"/>
      <c r="L12887" s="4"/>
      <c r="M12887" s="4"/>
      <c r="N12887" s="4"/>
      <c r="O12887" s="4"/>
      <c r="P12887" s="4"/>
      <c r="Q12887" s="4"/>
      <c r="R12887" s="4"/>
      <c r="S12887" s="4"/>
      <c r="T12887" s="4"/>
      <c r="U12887" s="4"/>
      <c r="V12887" s="4"/>
      <c r="W12887" s="4"/>
      <c r="X12887" s="4"/>
      <c r="Y12887" s="4"/>
      <c r="Z12887" s="4"/>
      <c r="AA12887" s="4"/>
      <c r="AB12887" s="4"/>
      <c r="AC12887" s="4"/>
      <c r="AD12887" s="4"/>
      <c r="AE12887" s="4"/>
      <c r="AF12887" s="4"/>
      <c r="AG12887" s="14"/>
    </row>
    <row r="12888" s="10" customFormat="1" spans="1:33">
      <c r="A12888" s="4"/>
      <c r="B12888" s="4"/>
      <c r="C12888" s="4"/>
      <c r="D12888" s="4"/>
      <c r="E12888" s="4"/>
      <c r="F12888" s="4"/>
      <c r="G12888" s="4"/>
      <c r="H12888" s="4"/>
      <c r="I12888" s="4"/>
      <c r="J12888" s="4"/>
      <c r="K12888" s="4"/>
      <c r="L12888" s="4"/>
      <c r="M12888" s="4"/>
      <c r="N12888" s="4"/>
      <c r="O12888" s="4"/>
      <c r="P12888" s="4"/>
      <c r="Q12888" s="4"/>
      <c r="R12888" s="4"/>
      <c r="S12888" s="4"/>
      <c r="T12888" s="4"/>
      <c r="U12888" s="4"/>
      <c r="V12888" s="4"/>
      <c r="W12888" s="4"/>
      <c r="X12888" s="4"/>
      <c r="Y12888" s="4"/>
      <c r="Z12888" s="4"/>
      <c r="AA12888" s="4"/>
      <c r="AB12888" s="4"/>
      <c r="AC12888" s="4"/>
      <c r="AD12888" s="4"/>
      <c r="AE12888" s="4"/>
      <c r="AF12888" s="4"/>
      <c r="AG12888" s="14"/>
    </row>
    <row r="12889" s="10" customFormat="1" spans="1:33">
      <c r="A12889" s="4"/>
      <c r="B12889" s="4"/>
      <c r="C12889" s="4"/>
      <c r="D12889" s="4"/>
      <c r="E12889" s="4"/>
      <c r="F12889" s="4"/>
      <c r="G12889" s="4"/>
      <c r="H12889" s="4"/>
      <c r="I12889" s="4"/>
      <c r="J12889" s="4"/>
      <c r="K12889" s="4"/>
      <c r="L12889" s="4"/>
      <c r="M12889" s="4"/>
      <c r="N12889" s="4"/>
      <c r="O12889" s="4"/>
      <c r="P12889" s="4"/>
      <c r="Q12889" s="4"/>
      <c r="R12889" s="4"/>
      <c r="S12889" s="4"/>
      <c r="T12889" s="4"/>
      <c r="U12889" s="4"/>
      <c r="V12889" s="4"/>
      <c r="W12889" s="4"/>
      <c r="X12889" s="4"/>
      <c r="Y12889" s="4"/>
      <c r="Z12889" s="4"/>
      <c r="AA12889" s="4"/>
      <c r="AB12889" s="4"/>
      <c r="AC12889" s="4"/>
      <c r="AD12889" s="4"/>
      <c r="AE12889" s="4"/>
      <c r="AF12889" s="4"/>
      <c r="AG12889" s="14"/>
    </row>
    <row r="12890" s="10" customFormat="1" spans="1:33">
      <c r="A12890" s="4"/>
      <c r="B12890" s="4"/>
      <c r="C12890" s="4"/>
      <c r="D12890" s="4"/>
      <c r="E12890" s="4"/>
      <c r="F12890" s="4"/>
      <c r="G12890" s="4"/>
      <c r="H12890" s="4"/>
      <c r="I12890" s="4"/>
      <c r="J12890" s="4"/>
      <c r="K12890" s="4"/>
      <c r="L12890" s="4"/>
      <c r="M12890" s="4"/>
      <c r="N12890" s="4"/>
      <c r="O12890" s="4"/>
      <c r="P12890" s="4"/>
      <c r="Q12890" s="4"/>
      <c r="R12890" s="4"/>
      <c r="S12890" s="4"/>
      <c r="T12890" s="4"/>
      <c r="U12890" s="4"/>
      <c r="V12890" s="4"/>
      <c r="W12890" s="4"/>
      <c r="X12890" s="4"/>
      <c r="Y12890" s="4"/>
      <c r="Z12890" s="4"/>
      <c r="AA12890" s="4"/>
      <c r="AB12890" s="4"/>
      <c r="AC12890" s="4"/>
      <c r="AD12890" s="4"/>
      <c r="AE12890" s="4"/>
      <c r="AF12890" s="4"/>
      <c r="AG12890" s="14"/>
    </row>
    <row r="12891" s="10" customFormat="1" spans="1:33">
      <c r="A12891" s="4"/>
      <c r="B12891" s="4"/>
      <c r="C12891" s="4"/>
      <c r="D12891" s="4"/>
      <c r="E12891" s="4"/>
      <c r="F12891" s="4"/>
      <c r="G12891" s="4"/>
      <c r="H12891" s="4"/>
      <c r="I12891" s="4"/>
      <c r="J12891" s="4"/>
      <c r="K12891" s="4"/>
      <c r="L12891" s="4"/>
      <c r="M12891" s="4"/>
      <c r="N12891" s="4"/>
      <c r="O12891" s="4"/>
      <c r="P12891" s="4"/>
      <c r="Q12891" s="4"/>
      <c r="R12891" s="4"/>
      <c r="S12891" s="4"/>
      <c r="T12891" s="4"/>
      <c r="U12891" s="4"/>
      <c r="V12891" s="4"/>
      <c r="W12891" s="4"/>
      <c r="X12891" s="4"/>
      <c r="Y12891" s="4"/>
      <c r="Z12891" s="4"/>
      <c r="AA12891" s="4"/>
      <c r="AB12891" s="4"/>
      <c r="AC12891" s="4"/>
      <c r="AD12891" s="4"/>
      <c r="AE12891" s="4"/>
      <c r="AF12891" s="4"/>
      <c r="AG12891" s="14"/>
    </row>
    <row r="12892" s="10" customFormat="1" spans="1:33">
      <c r="A12892" s="4"/>
      <c r="B12892" s="4"/>
      <c r="C12892" s="4"/>
      <c r="D12892" s="4"/>
      <c r="E12892" s="4"/>
      <c r="F12892" s="4"/>
      <c r="G12892" s="4"/>
      <c r="H12892" s="4"/>
      <c r="I12892" s="4"/>
      <c r="J12892" s="4"/>
      <c r="K12892" s="4"/>
      <c r="L12892" s="4"/>
      <c r="M12892" s="4"/>
      <c r="N12892" s="4"/>
      <c r="O12892" s="4"/>
      <c r="P12892" s="4"/>
      <c r="Q12892" s="4"/>
      <c r="R12892" s="4"/>
      <c r="S12892" s="4"/>
      <c r="T12892" s="4"/>
      <c r="U12892" s="4"/>
      <c r="V12892" s="4"/>
      <c r="W12892" s="4"/>
      <c r="X12892" s="4"/>
      <c r="Y12892" s="4"/>
      <c r="Z12892" s="4"/>
      <c r="AA12892" s="4"/>
      <c r="AB12892" s="4"/>
      <c r="AC12892" s="4"/>
      <c r="AD12892" s="4"/>
      <c r="AE12892" s="4"/>
      <c r="AF12892" s="4"/>
      <c r="AG12892" s="14"/>
    </row>
    <row r="12893" s="10" customFormat="1" spans="1:33">
      <c r="A12893" s="4"/>
      <c r="B12893" s="4"/>
      <c r="C12893" s="4"/>
      <c r="D12893" s="4"/>
      <c r="E12893" s="4"/>
      <c r="F12893" s="4"/>
      <c r="G12893" s="4"/>
      <c r="H12893" s="4"/>
      <c r="I12893" s="4"/>
      <c r="J12893" s="4"/>
      <c r="K12893" s="4"/>
      <c r="L12893" s="4"/>
      <c r="M12893" s="4"/>
      <c r="N12893" s="4"/>
      <c r="O12893" s="4"/>
      <c r="P12893" s="4"/>
      <c r="Q12893" s="4"/>
      <c r="R12893" s="4"/>
      <c r="S12893" s="4"/>
      <c r="T12893" s="4"/>
      <c r="U12893" s="4"/>
      <c r="V12893" s="4"/>
      <c r="W12893" s="4"/>
      <c r="X12893" s="4"/>
      <c r="Y12893" s="4"/>
      <c r="Z12893" s="4"/>
      <c r="AA12893" s="4"/>
      <c r="AB12893" s="4"/>
      <c r="AC12893" s="4"/>
      <c r="AD12893" s="4"/>
      <c r="AE12893" s="4"/>
      <c r="AF12893" s="4"/>
      <c r="AG12893" s="14"/>
    </row>
    <row r="12894" s="10" customFormat="1" spans="1:33">
      <c r="A12894" s="4"/>
      <c r="B12894" s="4"/>
      <c r="C12894" s="4"/>
      <c r="D12894" s="4"/>
      <c r="E12894" s="4"/>
      <c r="F12894" s="4"/>
      <c r="G12894" s="4"/>
      <c r="H12894" s="4"/>
      <c r="I12894" s="4"/>
      <c r="J12894" s="4"/>
      <c r="K12894" s="4"/>
      <c r="L12894" s="4"/>
      <c r="M12894" s="4"/>
      <c r="N12894" s="4"/>
      <c r="O12894" s="4"/>
      <c r="P12894" s="4"/>
      <c r="Q12894" s="4"/>
      <c r="R12894" s="4"/>
      <c r="S12894" s="4"/>
      <c r="T12894" s="4"/>
      <c r="U12894" s="4"/>
      <c r="V12894" s="4"/>
      <c r="W12894" s="4"/>
      <c r="X12894" s="4"/>
      <c r="Y12894" s="4"/>
      <c r="Z12894" s="4"/>
      <c r="AA12894" s="4"/>
      <c r="AB12894" s="4"/>
      <c r="AC12894" s="4"/>
      <c r="AD12894" s="4"/>
      <c r="AE12894" s="4"/>
      <c r="AF12894" s="4"/>
      <c r="AG12894" s="14"/>
    </row>
    <row r="12895" s="10" customFormat="1" spans="1:33">
      <c r="A12895" s="4"/>
      <c r="B12895" s="4"/>
      <c r="C12895" s="4"/>
      <c r="D12895" s="4"/>
      <c r="E12895" s="4"/>
      <c r="F12895" s="4"/>
      <c r="G12895" s="4"/>
      <c r="H12895" s="4"/>
      <c r="I12895" s="4"/>
      <c r="J12895" s="4"/>
      <c r="K12895" s="4"/>
      <c r="L12895" s="4"/>
      <c r="M12895" s="4"/>
      <c r="N12895" s="4"/>
      <c r="O12895" s="4"/>
      <c r="P12895" s="4"/>
      <c r="Q12895" s="4"/>
      <c r="R12895" s="4"/>
      <c r="S12895" s="4"/>
      <c r="T12895" s="4"/>
      <c r="U12895" s="4"/>
      <c r="V12895" s="4"/>
      <c r="W12895" s="4"/>
      <c r="X12895" s="4"/>
      <c r="Y12895" s="4"/>
      <c r="Z12895" s="4"/>
      <c r="AA12895" s="4"/>
      <c r="AB12895" s="4"/>
      <c r="AC12895" s="4"/>
      <c r="AD12895" s="4"/>
      <c r="AE12895" s="4"/>
      <c r="AF12895" s="4"/>
      <c r="AG12895" s="14"/>
    </row>
    <row r="12896" s="10" customFormat="1" spans="1:33">
      <c r="A12896" s="4"/>
      <c r="B12896" s="4"/>
      <c r="C12896" s="4"/>
      <c r="D12896" s="4"/>
      <c r="E12896" s="4"/>
      <c r="F12896" s="4"/>
      <c r="G12896" s="4"/>
      <c r="H12896" s="4"/>
      <c r="I12896" s="4"/>
      <c r="J12896" s="4"/>
      <c r="K12896" s="4"/>
      <c r="L12896" s="4"/>
      <c r="M12896" s="4"/>
      <c r="N12896" s="4"/>
      <c r="O12896" s="4"/>
      <c r="P12896" s="4"/>
      <c r="Q12896" s="4"/>
      <c r="R12896" s="4"/>
      <c r="S12896" s="4"/>
      <c r="T12896" s="4"/>
      <c r="U12896" s="4"/>
      <c r="V12896" s="4"/>
      <c r="W12896" s="4"/>
      <c r="X12896" s="4"/>
      <c r="Y12896" s="4"/>
      <c r="Z12896" s="4"/>
      <c r="AA12896" s="4"/>
      <c r="AB12896" s="4"/>
      <c r="AC12896" s="4"/>
      <c r="AD12896" s="4"/>
      <c r="AE12896" s="4"/>
      <c r="AF12896" s="4"/>
      <c r="AG12896" s="14"/>
    </row>
    <row r="12897" s="10" customFormat="1" spans="1:33">
      <c r="A12897" s="4"/>
      <c r="B12897" s="4"/>
      <c r="C12897" s="4"/>
      <c r="D12897" s="4"/>
      <c r="E12897" s="4"/>
      <c r="F12897" s="4"/>
      <c r="G12897" s="4"/>
      <c r="H12897" s="4"/>
      <c r="I12897" s="4"/>
      <c r="J12897" s="4"/>
      <c r="K12897" s="4"/>
      <c r="L12897" s="4"/>
      <c r="M12897" s="4"/>
      <c r="N12897" s="4"/>
      <c r="O12897" s="4"/>
      <c r="P12897" s="4"/>
      <c r="Q12897" s="4"/>
      <c r="R12897" s="4"/>
      <c r="S12897" s="4"/>
      <c r="T12897" s="4"/>
      <c r="U12897" s="4"/>
      <c r="V12897" s="4"/>
      <c r="W12897" s="4"/>
      <c r="X12897" s="4"/>
      <c r="Y12897" s="4"/>
      <c r="Z12897" s="4"/>
      <c r="AA12897" s="4"/>
      <c r="AB12897" s="4"/>
      <c r="AC12897" s="4"/>
      <c r="AD12897" s="4"/>
      <c r="AE12897" s="4"/>
      <c r="AF12897" s="4"/>
      <c r="AG12897" s="14"/>
    </row>
    <row r="12898" s="10" customFormat="1" spans="1:33">
      <c r="A12898" s="4"/>
      <c r="B12898" s="4"/>
      <c r="C12898" s="4"/>
      <c r="D12898" s="4"/>
      <c r="E12898" s="4"/>
      <c r="F12898" s="4"/>
      <c r="G12898" s="4"/>
      <c r="H12898" s="4"/>
      <c r="I12898" s="4"/>
      <c r="J12898" s="4"/>
      <c r="K12898" s="4"/>
      <c r="L12898" s="4"/>
      <c r="M12898" s="4"/>
      <c r="N12898" s="4"/>
      <c r="O12898" s="4"/>
      <c r="P12898" s="4"/>
      <c r="Q12898" s="4"/>
      <c r="R12898" s="4"/>
      <c r="S12898" s="4"/>
      <c r="T12898" s="4"/>
      <c r="U12898" s="4"/>
      <c r="V12898" s="4"/>
      <c r="W12898" s="4"/>
      <c r="X12898" s="4"/>
      <c r="Y12898" s="4"/>
      <c r="Z12898" s="4"/>
      <c r="AA12898" s="4"/>
      <c r="AB12898" s="4"/>
      <c r="AC12898" s="4"/>
      <c r="AD12898" s="4"/>
      <c r="AE12898" s="4"/>
      <c r="AF12898" s="4"/>
      <c r="AG12898" s="14"/>
    </row>
    <row r="12899" s="10" customFormat="1" spans="1:33">
      <c r="A12899" s="4"/>
      <c r="B12899" s="4"/>
      <c r="C12899" s="4"/>
      <c r="D12899" s="4"/>
      <c r="E12899" s="4"/>
      <c r="F12899" s="4"/>
      <c r="G12899" s="4"/>
      <c r="H12899" s="4"/>
      <c r="I12899" s="4"/>
      <c r="J12899" s="4"/>
      <c r="K12899" s="4"/>
      <c r="L12899" s="4"/>
      <c r="M12899" s="4"/>
      <c r="N12899" s="4"/>
      <c r="O12899" s="4"/>
      <c r="P12899" s="4"/>
      <c r="Q12899" s="4"/>
      <c r="R12899" s="4"/>
      <c r="S12899" s="4"/>
      <c r="T12899" s="4"/>
      <c r="U12899" s="4"/>
      <c r="V12899" s="4"/>
      <c r="W12899" s="4"/>
      <c r="X12899" s="4"/>
      <c r="Y12899" s="4"/>
      <c r="Z12899" s="4"/>
      <c r="AA12899" s="4"/>
      <c r="AB12899" s="4"/>
      <c r="AC12899" s="4"/>
      <c r="AD12899" s="4"/>
      <c r="AE12899" s="4"/>
      <c r="AF12899" s="4"/>
      <c r="AG12899" s="14"/>
    </row>
    <row r="12900" s="10" customFormat="1" spans="1:33">
      <c r="A12900" s="4"/>
      <c r="B12900" s="4"/>
      <c r="C12900" s="4"/>
      <c r="D12900" s="4"/>
      <c r="E12900" s="4"/>
      <c r="F12900" s="4"/>
      <c r="G12900" s="4"/>
      <c r="H12900" s="4"/>
      <c r="I12900" s="4"/>
      <c r="J12900" s="4"/>
      <c r="K12900" s="4"/>
      <c r="L12900" s="4"/>
      <c r="M12900" s="4"/>
      <c r="N12900" s="4"/>
      <c r="O12900" s="4"/>
      <c r="P12900" s="4"/>
      <c r="Q12900" s="4"/>
      <c r="R12900" s="4"/>
      <c r="S12900" s="4"/>
      <c r="T12900" s="4"/>
      <c r="U12900" s="4"/>
      <c r="V12900" s="4"/>
      <c r="W12900" s="4"/>
      <c r="X12900" s="4"/>
      <c r="Y12900" s="4"/>
      <c r="Z12900" s="4"/>
      <c r="AA12900" s="4"/>
      <c r="AB12900" s="4"/>
      <c r="AC12900" s="4"/>
      <c r="AD12900" s="4"/>
      <c r="AE12900" s="4"/>
      <c r="AF12900" s="4"/>
      <c r="AG12900" s="14"/>
    </row>
    <row r="12901" s="10" customFormat="1" spans="1:33">
      <c r="A12901" s="4"/>
      <c r="B12901" s="4"/>
      <c r="C12901" s="4"/>
      <c r="D12901" s="4"/>
      <c r="E12901" s="4"/>
      <c r="F12901" s="4"/>
      <c r="G12901" s="4"/>
      <c r="H12901" s="4"/>
      <c r="I12901" s="4"/>
      <c r="J12901" s="4"/>
      <c r="K12901" s="4"/>
      <c r="L12901" s="4"/>
      <c r="M12901" s="4"/>
      <c r="N12901" s="4"/>
      <c r="O12901" s="4"/>
      <c r="P12901" s="4"/>
      <c r="Q12901" s="4"/>
      <c r="R12901" s="4"/>
      <c r="S12901" s="4"/>
      <c r="T12901" s="4"/>
      <c r="U12901" s="4"/>
      <c r="V12901" s="4"/>
      <c r="W12901" s="4"/>
      <c r="X12901" s="4"/>
      <c r="Y12901" s="4"/>
      <c r="Z12901" s="4"/>
      <c r="AA12901" s="4"/>
      <c r="AB12901" s="4"/>
      <c r="AC12901" s="4"/>
      <c r="AD12901" s="4"/>
      <c r="AE12901" s="4"/>
      <c r="AF12901" s="4"/>
      <c r="AG12901" s="14"/>
    </row>
    <row r="12902" s="10" customFormat="1" spans="1:33">
      <c r="A12902" s="4"/>
      <c r="B12902" s="4"/>
      <c r="C12902" s="4"/>
      <c r="D12902" s="4"/>
      <c r="E12902" s="4"/>
      <c r="F12902" s="4"/>
      <c r="G12902" s="4"/>
      <c r="H12902" s="4"/>
      <c r="I12902" s="4"/>
      <c r="J12902" s="4"/>
      <c r="K12902" s="4"/>
      <c r="L12902" s="4"/>
      <c r="M12902" s="4"/>
      <c r="N12902" s="4"/>
      <c r="O12902" s="4"/>
      <c r="P12902" s="4"/>
      <c r="Q12902" s="4"/>
      <c r="R12902" s="4"/>
      <c r="S12902" s="4"/>
      <c r="T12902" s="4"/>
      <c r="U12902" s="4"/>
      <c r="V12902" s="4"/>
      <c r="W12902" s="4"/>
      <c r="X12902" s="4"/>
      <c r="Y12902" s="4"/>
      <c r="Z12902" s="4"/>
      <c r="AA12902" s="4"/>
      <c r="AB12902" s="4"/>
      <c r="AC12902" s="4"/>
      <c r="AD12902" s="4"/>
      <c r="AE12902" s="4"/>
      <c r="AF12902" s="4"/>
      <c r="AG12902" s="14"/>
    </row>
    <row r="12903" s="10" customFormat="1" spans="1:33">
      <c r="A12903" s="4"/>
      <c r="B12903" s="4"/>
      <c r="C12903" s="4"/>
      <c r="D12903" s="4"/>
      <c r="E12903" s="4"/>
      <c r="F12903" s="4"/>
      <c r="G12903" s="4"/>
      <c r="H12903" s="4"/>
      <c r="I12903" s="4"/>
      <c r="J12903" s="4"/>
      <c r="K12903" s="4"/>
      <c r="L12903" s="4"/>
      <c r="M12903" s="4"/>
      <c r="N12903" s="4"/>
      <c r="O12903" s="4"/>
      <c r="P12903" s="4"/>
      <c r="Q12903" s="4"/>
      <c r="R12903" s="4"/>
      <c r="S12903" s="4"/>
      <c r="T12903" s="4"/>
      <c r="U12903" s="4"/>
      <c r="V12903" s="4"/>
      <c r="W12903" s="4"/>
      <c r="X12903" s="4"/>
      <c r="Y12903" s="4"/>
      <c r="Z12903" s="4"/>
      <c r="AA12903" s="4"/>
      <c r="AB12903" s="4"/>
      <c r="AC12903" s="4"/>
      <c r="AD12903" s="4"/>
      <c r="AE12903" s="4"/>
      <c r="AF12903" s="4"/>
      <c r="AG12903" s="14"/>
    </row>
    <row r="12904" s="10" customFormat="1" spans="1:33">
      <c r="A12904" s="4"/>
      <c r="B12904" s="4"/>
      <c r="C12904" s="4"/>
      <c r="D12904" s="4"/>
      <c r="E12904" s="4"/>
      <c r="F12904" s="4"/>
      <c r="G12904" s="4"/>
      <c r="H12904" s="4"/>
      <c r="I12904" s="4"/>
      <c r="J12904" s="4"/>
      <c r="K12904" s="4"/>
      <c r="L12904" s="4"/>
      <c r="M12904" s="4"/>
      <c r="N12904" s="4"/>
      <c r="O12904" s="4"/>
      <c r="P12904" s="4"/>
      <c r="Q12904" s="4"/>
      <c r="R12904" s="4"/>
      <c r="S12904" s="4"/>
      <c r="T12904" s="4"/>
      <c r="U12904" s="4"/>
      <c r="V12904" s="4"/>
      <c r="W12904" s="4"/>
      <c r="X12904" s="4"/>
      <c r="Y12904" s="4"/>
      <c r="Z12904" s="4"/>
      <c r="AA12904" s="4"/>
      <c r="AB12904" s="4"/>
      <c r="AC12904" s="4"/>
      <c r="AD12904" s="4"/>
      <c r="AE12904" s="4"/>
      <c r="AF12904" s="4"/>
      <c r="AG12904" s="14"/>
    </row>
    <row r="12905" s="10" customFormat="1" spans="1:33">
      <c r="A12905" s="4"/>
      <c r="B12905" s="4"/>
      <c r="C12905" s="4"/>
      <c r="D12905" s="4"/>
      <c r="E12905" s="4"/>
      <c r="F12905" s="4"/>
      <c r="G12905" s="4"/>
      <c r="H12905" s="4"/>
      <c r="I12905" s="4"/>
      <c r="J12905" s="4"/>
      <c r="K12905" s="4"/>
      <c r="L12905" s="4"/>
      <c r="M12905" s="4"/>
      <c r="N12905" s="4"/>
      <c r="O12905" s="4"/>
      <c r="P12905" s="4"/>
      <c r="Q12905" s="4"/>
      <c r="R12905" s="4"/>
      <c r="S12905" s="4"/>
      <c r="T12905" s="4"/>
      <c r="U12905" s="4"/>
      <c r="V12905" s="4"/>
      <c r="W12905" s="4"/>
      <c r="X12905" s="4"/>
      <c r="Y12905" s="4"/>
      <c r="Z12905" s="4"/>
      <c r="AA12905" s="4"/>
      <c r="AB12905" s="4"/>
      <c r="AC12905" s="4"/>
      <c r="AD12905" s="4"/>
      <c r="AE12905" s="4"/>
      <c r="AF12905" s="4"/>
      <c r="AG12905" s="14"/>
    </row>
    <row r="12906" s="10" customFormat="1" spans="1:33">
      <c r="A12906" s="4"/>
      <c r="B12906" s="4"/>
      <c r="C12906" s="4"/>
      <c r="D12906" s="4"/>
      <c r="E12906" s="4"/>
      <c r="F12906" s="4"/>
      <c r="G12906" s="4"/>
      <c r="H12906" s="4"/>
      <c r="I12906" s="4"/>
      <c r="J12906" s="4"/>
      <c r="K12906" s="4"/>
      <c r="L12906" s="4"/>
      <c r="M12906" s="4"/>
      <c r="N12906" s="4"/>
      <c r="O12906" s="4"/>
      <c r="P12906" s="4"/>
      <c r="Q12906" s="4"/>
      <c r="R12906" s="4"/>
      <c r="S12906" s="4"/>
      <c r="T12906" s="4"/>
      <c r="U12906" s="4"/>
      <c r="V12906" s="4"/>
      <c r="W12906" s="4"/>
      <c r="X12906" s="4"/>
      <c r="Y12906" s="4"/>
      <c r="Z12906" s="4"/>
      <c r="AA12906" s="4"/>
      <c r="AB12906" s="4"/>
      <c r="AC12906" s="4"/>
      <c r="AD12906" s="4"/>
      <c r="AE12906" s="4"/>
      <c r="AF12906" s="4"/>
      <c r="AG12906" s="14"/>
    </row>
    <row r="12907" s="10" customFormat="1" spans="1:33">
      <c r="A12907" s="4"/>
      <c r="B12907" s="4"/>
      <c r="C12907" s="4"/>
      <c r="D12907" s="4"/>
      <c r="E12907" s="4"/>
      <c r="F12907" s="4"/>
      <c r="G12907" s="4"/>
      <c r="H12907" s="4"/>
      <c r="I12907" s="4"/>
      <c r="J12907" s="4"/>
      <c r="K12907" s="4"/>
      <c r="L12907" s="4"/>
      <c r="M12907" s="4"/>
      <c r="N12907" s="4"/>
      <c r="O12907" s="4"/>
      <c r="P12907" s="4"/>
      <c r="Q12907" s="4"/>
      <c r="R12907" s="4"/>
      <c r="S12907" s="4"/>
      <c r="T12907" s="4"/>
      <c r="U12907" s="4"/>
      <c r="V12907" s="4"/>
      <c r="W12907" s="4"/>
      <c r="X12907" s="4"/>
      <c r="Y12907" s="4"/>
      <c r="Z12907" s="4"/>
      <c r="AA12907" s="4"/>
      <c r="AB12907" s="4"/>
      <c r="AC12907" s="4"/>
      <c r="AD12907" s="4"/>
      <c r="AE12907" s="4"/>
      <c r="AF12907" s="4"/>
      <c r="AG12907" s="14"/>
    </row>
    <row r="12908" s="10" customFormat="1" spans="1:33">
      <c r="A12908" s="4"/>
      <c r="B12908" s="4"/>
      <c r="C12908" s="4"/>
      <c r="D12908" s="4"/>
      <c r="E12908" s="4"/>
      <c r="F12908" s="4"/>
      <c r="G12908" s="4"/>
      <c r="H12908" s="4"/>
      <c r="I12908" s="4"/>
      <c r="J12908" s="4"/>
      <c r="K12908" s="4"/>
      <c r="L12908" s="4"/>
      <c r="M12908" s="4"/>
      <c r="N12908" s="4"/>
      <c r="O12908" s="4"/>
      <c r="P12908" s="4"/>
      <c r="Q12908" s="4"/>
      <c r="R12908" s="4"/>
      <c r="S12908" s="4"/>
      <c r="T12908" s="4"/>
      <c r="U12908" s="4"/>
      <c r="V12908" s="4"/>
      <c r="W12908" s="4"/>
      <c r="X12908" s="4"/>
      <c r="Y12908" s="4"/>
      <c r="Z12908" s="4"/>
      <c r="AA12908" s="4"/>
      <c r="AB12908" s="4"/>
      <c r="AC12908" s="4"/>
      <c r="AD12908" s="4"/>
      <c r="AE12908" s="4"/>
      <c r="AF12908" s="4"/>
      <c r="AG12908" s="14"/>
    </row>
    <row r="12909" s="10" customFormat="1" spans="1:33">
      <c r="A12909" s="4"/>
      <c r="B12909" s="4"/>
      <c r="C12909" s="4"/>
      <c r="D12909" s="4"/>
      <c r="E12909" s="4"/>
      <c r="F12909" s="4"/>
      <c r="G12909" s="4"/>
      <c r="H12909" s="4"/>
      <c r="I12909" s="4"/>
      <c r="J12909" s="4"/>
      <c r="K12909" s="4"/>
      <c r="L12909" s="4"/>
      <c r="M12909" s="4"/>
      <c r="N12909" s="4"/>
      <c r="O12909" s="4"/>
      <c r="P12909" s="4"/>
      <c r="Q12909" s="4"/>
      <c r="R12909" s="4"/>
      <c r="S12909" s="4"/>
      <c r="T12909" s="4"/>
      <c r="U12909" s="4"/>
      <c r="V12909" s="4"/>
      <c r="W12909" s="4"/>
      <c r="X12909" s="4"/>
      <c r="Y12909" s="4"/>
      <c r="Z12909" s="4"/>
      <c r="AA12909" s="4"/>
      <c r="AB12909" s="4"/>
      <c r="AC12909" s="4"/>
      <c r="AD12909" s="4"/>
      <c r="AE12909" s="4"/>
      <c r="AF12909" s="4"/>
      <c r="AG12909" s="14"/>
    </row>
    <row r="12910" s="10" customFormat="1" spans="1:33">
      <c r="A12910" s="4"/>
      <c r="B12910" s="4"/>
      <c r="C12910" s="4"/>
      <c r="D12910" s="4"/>
      <c r="E12910" s="4"/>
      <c r="F12910" s="4"/>
      <c r="G12910" s="4"/>
      <c r="H12910" s="4"/>
      <c r="I12910" s="4"/>
      <c r="J12910" s="4"/>
      <c r="K12910" s="4"/>
      <c r="L12910" s="4"/>
      <c r="M12910" s="4"/>
      <c r="N12910" s="4"/>
      <c r="O12910" s="4"/>
      <c r="P12910" s="4"/>
      <c r="Q12910" s="4"/>
      <c r="R12910" s="4"/>
      <c r="S12910" s="4"/>
      <c r="T12910" s="4"/>
      <c r="U12910" s="4"/>
      <c r="V12910" s="4"/>
      <c r="W12910" s="4"/>
      <c r="X12910" s="4"/>
      <c r="Y12910" s="4"/>
      <c r="Z12910" s="4"/>
      <c r="AA12910" s="4"/>
      <c r="AB12910" s="4"/>
      <c r="AC12910" s="4"/>
      <c r="AD12910" s="4"/>
      <c r="AE12910" s="4"/>
      <c r="AF12910" s="4"/>
      <c r="AG12910" s="14"/>
    </row>
    <row r="12911" s="10" customFormat="1" spans="1:33">
      <c r="A12911" s="4"/>
      <c r="B12911" s="4"/>
      <c r="C12911" s="4"/>
      <c r="D12911" s="4"/>
      <c r="E12911" s="4"/>
      <c r="F12911" s="4"/>
      <c r="G12911" s="4"/>
      <c r="H12911" s="4"/>
      <c r="I12911" s="4"/>
      <c r="J12911" s="4"/>
      <c r="K12911" s="4"/>
      <c r="L12911" s="4"/>
      <c r="M12911" s="4"/>
      <c r="N12911" s="4"/>
      <c r="O12911" s="4"/>
      <c r="P12911" s="4"/>
      <c r="Q12911" s="4"/>
      <c r="R12911" s="4"/>
      <c r="S12911" s="4"/>
      <c r="T12911" s="4"/>
      <c r="U12911" s="4"/>
      <c r="V12911" s="4"/>
      <c r="W12911" s="4"/>
      <c r="X12911" s="4"/>
      <c r="Y12911" s="4"/>
      <c r="Z12911" s="4"/>
      <c r="AA12911" s="4"/>
      <c r="AB12911" s="4"/>
      <c r="AC12911" s="4"/>
      <c r="AD12911" s="4"/>
      <c r="AE12911" s="4"/>
      <c r="AF12911" s="4"/>
      <c r="AG12911" s="14"/>
    </row>
    <row r="12912" s="10" customFormat="1" spans="1:33">
      <c r="A12912" s="4"/>
      <c r="B12912" s="4"/>
      <c r="C12912" s="4"/>
      <c r="D12912" s="4"/>
      <c r="E12912" s="4"/>
      <c r="F12912" s="4"/>
      <c r="G12912" s="4"/>
      <c r="H12912" s="4"/>
      <c r="I12912" s="4"/>
      <c r="J12912" s="4"/>
      <c r="K12912" s="4"/>
      <c r="L12912" s="4"/>
      <c r="M12912" s="4"/>
      <c r="N12912" s="4"/>
      <c r="O12912" s="4"/>
      <c r="P12912" s="4"/>
      <c r="Q12912" s="4"/>
      <c r="R12912" s="4"/>
      <c r="S12912" s="4"/>
      <c r="T12912" s="4"/>
      <c r="U12912" s="4"/>
      <c r="V12912" s="4"/>
      <c r="W12912" s="4"/>
      <c r="X12912" s="4"/>
      <c r="Y12912" s="4"/>
      <c r="Z12912" s="4"/>
      <c r="AA12912" s="4"/>
      <c r="AB12912" s="4"/>
      <c r="AC12912" s="4"/>
      <c r="AD12912" s="4"/>
      <c r="AE12912" s="4"/>
      <c r="AF12912" s="4"/>
      <c r="AG12912" s="14"/>
    </row>
    <row r="12913" s="10" customFormat="1" spans="1:33">
      <c r="A12913" s="4"/>
      <c r="B12913" s="4"/>
      <c r="C12913" s="4"/>
      <c r="D12913" s="4"/>
      <c r="E12913" s="4"/>
      <c r="F12913" s="4"/>
      <c r="G12913" s="4"/>
      <c r="H12913" s="4"/>
      <c r="I12913" s="4"/>
      <c r="J12913" s="4"/>
      <c r="K12913" s="4"/>
      <c r="L12913" s="4"/>
      <c r="M12913" s="4"/>
      <c r="N12913" s="4"/>
      <c r="O12913" s="4"/>
      <c r="P12913" s="4"/>
      <c r="Q12913" s="4"/>
      <c r="R12913" s="4"/>
      <c r="S12913" s="4"/>
      <c r="T12913" s="4"/>
      <c r="U12913" s="4"/>
      <c r="V12913" s="4"/>
      <c r="W12913" s="4"/>
      <c r="X12913" s="4"/>
      <c r="Y12913" s="4"/>
      <c r="Z12913" s="4"/>
      <c r="AA12913" s="4"/>
      <c r="AB12913" s="4"/>
      <c r="AC12913" s="4"/>
      <c r="AD12913" s="4"/>
      <c r="AE12913" s="4"/>
      <c r="AF12913" s="4"/>
      <c r="AG12913" s="14"/>
    </row>
    <row r="12914" s="10" customFormat="1" spans="1:33">
      <c r="A12914" s="4"/>
      <c r="B12914" s="4"/>
      <c r="C12914" s="4"/>
      <c r="D12914" s="4"/>
      <c r="E12914" s="4"/>
      <c r="F12914" s="4"/>
      <c r="G12914" s="4"/>
      <c r="H12914" s="4"/>
      <c r="I12914" s="4"/>
      <c r="J12914" s="4"/>
      <c r="K12914" s="4"/>
      <c r="L12914" s="4"/>
      <c r="M12914" s="4"/>
      <c r="N12914" s="4"/>
      <c r="O12914" s="4"/>
      <c r="P12914" s="4"/>
      <c r="Q12914" s="4"/>
      <c r="R12914" s="4"/>
      <c r="S12914" s="4"/>
      <c r="T12914" s="4"/>
      <c r="U12914" s="4"/>
      <c r="V12914" s="4"/>
      <c r="W12914" s="4"/>
      <c r="X12914" s="4"/>
      <c r="Y12914" s="4"/>
      <c r="Z12914" s="4"/>
      <c r="AA12914" s="4"/>
      <c r="AB12914" s="4"/>
      <c r="AC12914" s="4"/>
      <c r="AD12914" s="4"/>
      <c r="AE12914" s="4"/>
      <c r="AF12914" s="4"/>
      <c r="AG12914" s="14"/>
    </row>
    <row r="12915" s="10" customFormat="1" spans="1:33">
      <c r="A12915" s="4"/>
      <c r="B12915" s="4"/>
      <c r="C12915" s="4"/>
      <c r="D12915" s="4"/>
      <c r="E12915" s="4"/>
      <c r="F12915" s="4"/>
      <c r="G12915" s="4"/>
      <c r="H12915" s="4"/>
      <c r="I12915" s="4"/>
      <c r="J12915" s="4"/>
      <c r="K12915" s="4"/>
      <c r="L12915" s="4"/>
      <c r="M12915" s="4"/>
      <c r="N12915" s="4"/>
      <c r="O12915" s="4"/>
      <c r="P12915" s="4"/>
      <c r="Q12915" s="4"/>
      <c r="R12915" s="4"/>
      <c r="S12915" s="4"/>
      <c r="T12915" s="4"/>
      <c r="U12915" s="4"/>
      <c r="V12915" s="4"/>
      <c r="W12915" s="4"/>
      <c r="X12915" s="4"/>
      <c r="Y12915" s="4"/>
      <c r="Z12915" s="4"/>
      <c r="AA12915" s="4"/>
      <c r="AB12915" s="4"/>
      <c r="AC12915" s="4"/>
      <c r="AD12915" s="4"/>
      <c r="AE12915" s="4"/>
      <c r="AF12915" s="4"/>
      <c r="AG12915" s="14"/>
    </row>
    <row r="12916" s="10" customFormat="1" spans="1:33">
      <c r="A12916" s="4"/>
      <c r="B12916" s="4"/>
      <c r="C12916" s="4"/>
      <c r="D12916" s="4"/>
      <c r="E12916" s="4"/>
      <c r="F12916" s="4"/>
      <c r="G12916" s="4"/>
      <c r="H12916" s="4"/>
      <c r="I12916" s="4"/>
      <c r="J12916" s="4"/>
      <c r="K12916" s="4"/>
      <c r="L12916" s="4"/>
      <c r="M12916" s="4"/>
      <c r="N12916" s="4"/>
      <c r="O12916" s="4"/>
      <c r="P12916" s="4"/>
      <c r="Q12916" s="4"/>
      <c r="R12916" s="4"/>
      <c r="S12916" s="4"/>
      <c r="T12916" s="4"/>
      <c r="U12916" s="4"/>
      <c r="V12916" s="4"/>
      <c r="W12916" s="4"/>
      <c r="X12916" s="4"/>
      <c r="Y12916" s="4"/>
      <c r="Z12916" s="4"/>
      <c r="AA12916" s="4"/>
      <c r="AB12916" s="4"/>
      <c r="AC12916" s="4"/>
      <c r="AD12916" s="4"/>
      <c r="AE12916" s="4"/>
      <c r="AF12916" s="4"/>
      <c r="AG12916" s="14"/>
    </row>
    <row r="12917" s="10" customFormat="1" spans="1:33">
      <c r="A12917" s="4"/>
      <c r="B12917" s="4"/>
      <c r="C12917" s="4"/>
      <c r="D12917" s="4"/>
      <c r="E12917" s="4"/>
      <c r="F12917" s="4"/>
      <c r="G12917" s="4"/>
      <c r="H12917" s="4"/>
      <c r="I12917" s="4"/>
      <c r="J12917" s="4"/>
      <c r="K12917" s="4"/>
      <c r="L12917" s="4"/>
      <c r="M12917" s="4"/>
      <c r="N12917" s="4"/>
      <c r="O12917" s="4"/>
      <c r="P12917" s="4"/>
      <c r="Q12917" s="4"/>
      <c r="R12917" s="4"/>
      <c r="S12917" s="4"/>
      <c r="T12917" s="4"/>
      <c r="U12917" s="4"/>
      <c r="V12917" s="4"/>
      <c r="W12917" s="4"/>
      <c r="X12917" s="4"/>
      <c r="Y12917" s="4"/>
      <c r="Z12917" s="4"/>
      <c r="AA12917" s="4"/>
      <c r="AB12917" s="4"/>
      <c r="AC12917" s="4"/>
      <c r="AD12917" s="4"/>
      <c r="AE12917" s="4"/>
      <c r="AF12917" s="4"/>
      <c r="AG12917" s="14"/>
    </row>
    <row r="12918" s="10" customFormat="1" spans="1:33">
      <c r="A12918" s="4"/>
      <c r="B12918" s="4"/>
      <c r="C12918" s="4"/>
      <c r="D12918" s="4"/>
      <c r="E12918" s="4"/>
      <c r="F12918" s="4"/>
      <c r="G12918" s="4"/>
      <c r="H12918" s="4"/>
      <c r="I12918" s="4"/>
      <c r="J12918" s="4"/>
      <c r="K12918" s="4"/>
      <c r="L12918" s="4"/>
      <c r="M12918" s="4"/>
      <c r="N12918" s="4"/>
      <c r="O12918" s="4"/>
      <c r="P12918" s="4"/>
      <c r="Q12918" s="4"/>
      <c r="R12918" s="4"/>
      <c r="S12918" s="4"/>
      <c r="T12918" s="4"/>
      <c r="U12918" s="4"/>
      <c r="V12918" s="4"/>
      <c r="W12918" s="4"/>
      <c r="X12918" s="4"/>
      <c r="Y12918" s="4"/>
      <c r="Z12918" s="4"/>
      <c r="AA12918" s="4"/>
      <c r="AB12918" s="4"/>
      <c r="AC12918" s="4"/>
      <c r="AD12918" s="4"/>
      <c r="AE12918" s="4"/>
      <c r="AF12918" s="4"/>
      <c r="AG12918" s="14"/>
    </row>
    <row r="12919" s="10" customFormat="1" spans="1:33">
      <c r="A12919" s="4"/>
      <c r="B12919" s="4"/>
      <c r="C12919" s="4"/>
      <c r="D12919" s="4"/>
      <c r="E12919" s="4"/>
      <c r="F12919" s="4"/>
      <c r="G12919" s="4"/>
      <c r="H12919" s="4"/>
      <c r="I12919" s="4"/>
      <c r="J12919" s="4"/>
      <c r="K12919" s="4"/>
      <c r="L12919" s="4"/>
      <c r="M12919" s="4"/>
      <c r="N12919" s="4"/>
      <c r="O12919" s="4"/>
      <c r="P12919" s="4"/>
      <c r="Q12919" s="4"/>
      <c r="R12919" s="4"/>
      <c r="S12919" s="4"/>
      <c r="T12919" s="4"/>
      <c r="U12919" s="4"/>
      <c r="V12919" s="4"/>
      <c r="W12919" s="4"/>
      <c r="X12919" s="4"/>
      <c r="Y12919" s="4"/>
      <c r="Z12919" s="4"/>
      <c r="AA12919" s="4"/>
      <c r="AB12919" s="4"/>
      <c r="AC12919" s="4"/>
      <c r="AD12919" s="4"/>
      <c r="AE12919" s="4"/>
      <c r="AF12919" s="4"/>
      <c r="AG12919" s="14"/>
    </row>
    <row r="12920" s="10" customFormat="1" spans="1:33">
      <c r="A12920" s="4"/>
      <c r="B12920" s="4"/>
      <c r="C12920" s="4"/>
      <c r="D12920" s="4"/>
      <c r="E12920" s="4"/>
      <c r="F12920" s="4"/>
      <c r="G12920" s="4"/>
      <c r="H12920" s="4"/>
      <c r="I12920" s="4"/>
      <c r="J12920" s="4"/>
      <c r="K12920" s="4"/>
      <c r="L12920" s="4"/>
      <c r="M12920" s="4"/>
      <c r="N12920" s="4"/>
      <c r="O12920" s="4"/>
      <c r="P12920" s="4"/>
      <c r="Q12920" s="4"/>
      <c r="R12920" s="4"/>
      <c r="S12920" s="4"/>
      <c r="T12920" s="4"/>
      <c r="U12920" s="4"/>
      <c r="V12920" s="4"/>
      <c r="W12920" s="4"/>
      <c r="X12920" s="4"/>
      <c r="Y12920" s="4"/>
      <c r="Z12920" s="4"/>
      <c r="AA12920" s="4"/>
      <c r="AB12920" s="4"/>
      <c r="AC12920" s="4"/>
      <c r="AD12920" s="4"/>
      <c r="AE12920" s="4"/>
      <c r="AF12920" s="4"/>
      <c r="AG12920" s="14"/>
    </row>
    <row r="12921" s="10" customFormat="1" spans="1:33">
      <c r="A12921" s="4"/>
      <c r="B12921" s="4"/>
      <c r="C12921" s="4"/>
      <c r="D12921" s="4"/>
      <c r="E12921" s="4"/>
      <c r="F12921" s="4"/>
      <c r="G12921" s="4"/>
      <c r="H12921" s="4"/>
      <c r="I12921" s="4"/>
      <c r="J12921" s="4"/>
      <c r="K12921" s="4"/>
      <c r="L12921" s="4"/>
      <c r="M12921" s="4"/>
      <c r="N12921" s="4"/>
      <c r="O12921" s="4"/>
      <c r="P12921" s="4"/>
      <c r="Q12921" s="4"/>
      <c r="R12921" s="4"/>
      <c r="S12921" s="4"/>
      <c r="T12921" s="4"/>
      <c r="U12921" s="4"/>
      <c r="V12921" s="4"/>
      <c r="W12921" s="4"/>
      <c r="X12921" s="4"/>
      <c r="Y12921" s="4"/>
      <c r="Z12921" s="4"/>
      <c r="AA12921" s="4"/>
      <c r="AB12921" s="4"/>
      <c r="AC12921" s="4"/>
      <c r="AD12921" s="4"/>
      <c r="AE12921" s="4"/>
      <c r="AF12921" s="4"/>
      <c r="AG12921" s="14"/>
    </row>
    <row r="12922" s="10" customFormat="1" spans="1:33">
      <c r="A12922" s="4"/>
      <c r="B12922" s="4"/>
      <c r="C12922" s="4"/>
      <c r="D12922" s="4"/>
      <c r="E12922" s="4"/>
      <c r="F12922" s="4"/>
      <c r="G12922" s="4"/>
      <c r="H12922" s="4"/>
      <c r="I12922" s="4"/>
      <c r="J12922" s="4"/>
      <c r="K12922" s="4"/>
      <c r="L12922" s="4"/>
      <c r="M12922" s="4"/>
      <c r="N12922" s="4"/>
      <c r="O12922" s="4"/>
      <c r="P12922" s="4"/>
      <c r="Q12922" s="4"/>
      <c r="R12922" s="4"/>
      <c r="S12922" s="4"/>
      <c r="T12922" s="4"/>
      <c r="U12922" s="4"/>
      <c r="V12922" s="4"/>
      <c r="W12922" s="4"/>
      <c r="X12922" s="4"/>
      <c r="Y12922" s="4"/>
      <c r="Z12922" s="4"/>
      <c r="AA12922" s="4"/>
      <c r="AB12922" s="4"/>
      <c r="AC12922" s="4"/>
      <c r="AD12922" s="4"/>
      <c r="AE12922" s="4"/>
      <c r="AF12922" s="4"/>
      <c r="AG12922" s="14"/>
    </row>
    <row r="12923" s="10" customFormat="1" spans="1:33">
      <c r="A12923" s="4"/>
      <c r="B12923" s="4"/>
      <c r="C12923" s="4"/>
      <c r="D12923" s="4"/>
      <c r="E12923" s="4"/>
      <c r="F12923" s="4"/>
      <c r="G12923" s="4"/>
      <c r="H12923" s="4"/>
      <c r="I12923" s="4"/>
      <c r="J12923" s="4"/>
      <c r="K12923" s="4"/>
      <c r="L12923" s="4"/>
      <c r="M12923" s="4"/>
      <c r="N12923" s="4"/>
      <c r="O12923" s="4"/>
      <c r="P12923" s="4"/>
      <c r="Q12923" s="4"/>
      <c r="R12923" s="4"/>
      <c r="S12923" s="4"/>
      <c r="T12923" s="4"/>
      <c r="U12923" s="4"/>
      <c r="V12923" s="4"/>
      <c r="W12923" s="4"/>
      <c r="X12923" s="4"/>
      <c r="Y12923" s="4"/>
      <c r="Z12923" s="4"/>
      <c r="AA12923" s="4"/>
      <c r="AB12923" s="4"/>
      <c r="AC12923" s="4"/>
      <c r="AD12923" s="4"/>
      <c r="AE12923" s="4"/>
      <c r="AF12923" s="4"/>
      <c r="AG12923" s="14"/>
    </row>
    <row r="12924" s="10" customFormat="1" spans="1:33">
      <c r="A12924" s="4"/>
      <c r="B12924" s="4"/>
      <c r="C12924" s="4"/>
      <c r="D12924" s="4"/>
      <c r="E12924" s="4"/>
      <c r="F12924" s="4"/>
      <c r="G12924" s="4"/>
      <c r="H12924" s="4"/>
      <c r="I12924" s="4"/>
      <c r="J12924" s="4"/>
      <c r="K12924" s="4"/>
      <c r="L12924" s="4"/>
      <c r="M12924" s="4"/>
      <c r="N12924" s="4"/>
      <c r="O12924" s="4"/>
      <c r="P12924" s="4"/>
      <c r="Q12924" s="4"/>
      <c r="R12924" s="4"/>
      <c r="S12924" s="4"/>
      <c r="T12924" s="4"/>
      <c r="U12924" s="4"/>
      <c r="V12924" s="4"/>
      <c r="W12924" s="4"/>
      <c r="X12924" s="4"/>
      <c r="Y12924" s="4"/>
      <c r="Z12924" s="4"/>
      <c r="AA12924" s="4"/>
      <c r="AB12924" s="4"/>
      <c r="AC12924" s="4"/>
      <c r="AD12924" s="4"/>
      <c r="AE12924" s="4"/>
      <c r="AF12924" s="4"/>
      <c r="AG12924" s="14"/>
    </row>
    <row r="12925" s="10" customFormat="1" spans="1:33">
      <c r="A12925" s="4"/>
      <c r="B12925" s="4"/>
      <c r="C12925" s="4"/>
      <c r="D12925" s="4"/>
      <c r="E12925" s="4"/>
      <c r="F12925" s="4"/>
      <c r="G12925" s="4"/>
      <c r="H12925" s="4"/>
      <c r="I12925" s="4"/>
      <c r="J12925" s="4"/>
      <c r="K12925" s="4"/>
      <c r="L12925" s="4"/>
      <c r="M12925" s="4"/>
      <c r="N12925" s="4"/>
      <c r="O12925" s="4"/>
      <c r="P12925" s="4"/>
      <c r="Q12925" s="4"/>
      <c r="R12925" s="4"/>
      <c r="S12925" s="4"/>
      <c r="T12925" s="4"/>
      <c r="U12925" s="4"/>
      <c r="V12925" s="4"/>
      <c r="W12925" s="4"/>
      <c r="X12925" s="4"/>
      <c r="Y12925" s="4"/>
      <c r="Z12925" s="4"/>
      <c r="AA12925" s="4"/>
      <c r="AB12925" s="4"/>
      <c r="AC12925" s="4"/>
      <c r="AD12925" s="4"/>
      <c r="AE12925" s="4"/>
      <c r="AF12925" s="4"/>
      <c r="AG12925" s="14"/>
    </row>
    <row r="12926" s="10" customFormat="1" spans="1:33">
      <c r="A12926" s="4"/>
      <c r="B12926" s="4"/>
      <c r="C12926" s="4"/>
      <c r="D12926" s="4"/>
      <c r="E12926" s="4"/>
      <c r="F12926" s="4"/>
      <c r="G12926" s="4"/>
      <c r="H12926" s="4"/>
      <c r="I12926" s="4"/>
      <c r="J12926" s="4"/>
      <c r="K12926" s="4"/>
      <c r="L12926" s="4"/>
      <c r="M12926" s="4"/>
      <c r="N12926" s="4"/>
      <c r="O12926" s="4"/>
      <c r="P12926" s="4"/>
      <c r="Q12926" s="4"/>
      <c r="R12926" s="4"/>
      <c r="S12926" s="4"/>
      <c r="T12926" s="4"/>
      <c r="U12926" s="4"/>
      <c r="V12926" s="4"/>
      <c r="W12926" s="4"/>
      <c r="X12926" s="4"/>
      <c r="Y12926" s="4"/>
      <c r="Z12926" s="4"/>
      <c r="AA12926" s="4"/>
      <c r="AB12926" s="4"/>
      <c r="AC12926" s="4"/>
      <c r="AD12926" s="4"/>
      <c r="AE12926" s="4"/>
      <c r="AF12926" s="4"/>
      <c r="AG12926" s="14"/>
    </row>
    <row r="12927" s="10" customFormat="1" spans="1:33">
      <c r="A12927" s="4"/>
      <c r="B12927" s="4"/>
      <c r="C12927" s="4"/>
      <c r="D12927" s="4"/>
      <c r="E12927" s="4"/>
      <c r="F12927" s="4"/>
      <c r="G12927" s="4"/>
      <c r="H12927" s="4"/>
      <c r="I12927" s="4"/>
      <c r="J12927" s="4"/>
      <c r="K12927" s="4"/>
      <c r="L12927" s="4"/>
      <c r="M12927" s="4"/>
      <c r="N12927" s="4"/>
      <c r="O12927" s="4"/>
      <c r="P12927" s="4"/>
      <c r="Q12927" s="4"/>
      <c r="R12927" s="4"/>
      <c r="S12927" s="4"/>
      <c r="T12927" s="4"/>
      <c r="U12927" s="4"/>
      <c r="V12927" s="4"/>
      <c r="W12927" s="4"/>
      <c r="X12927" s="4"/>
      <c r="Y12927" s="4"/>
      <c r="Z12927" s="4"/>
      <c r="AA12927" s="4"/>
      <c r="AB12927" s="4"/>
      <c r="AC12927" s="4"/>
      <c r="AD12927" s="4"/>
      <c r="AE12927" s="4"/>
      <c r="AF12927" s="4"/>
      <c r="AG12927" s="14"/>
    </row>
    <row r="12928" s="10" customFormat="1" spans="1:33">
      <c r="A12928" s="4"/>
      <c r="B12928" s="4"/>
      <c r="C12928" s="4"/>
      <c r="D12928" s="4"/>
      <c r="E12928" s="4"/>
      <c r="F12928" s="4"/>
      <c r="G12928" s="4"/>
      <c r="H12928" s="4"/>
      <c r="I12928" s="4"/>
      <c r="J12928" s="4"/>
      <c r="K12928" s="4"/>
      <c r="L12928" s="4"/>
      <c r="M12928" s="4"/>
      <c r="N12928" s="4"/>
      <c r="O12928" s="4"/>
      <c r="P12928" s="4"/>
      <c r="Q12928" s="4"/>
      <c r="R12928" s="4"/>
      <c r="S12928" s="4"/>
      <c r="T12928" s="4"/>
      <c r="U12928" s="4"/>
      <c r="V12928" s="4"/>
      <c r="W12928" s="4"/>
      <c r="X12928" s="4"/>
      <c r="Y12928" s="4"/>
      <c r="Z12928" s="4"/>
      <c r="AA12928" s="4"/>
      <c r="AB12928" s="4"/>
      <c r="AC12928" s="4"/>
      <c r="AD12928" s="4"/>
      <c r="AE12928" s="4"/>
      <c r="AF12928" s="4"/>
      <c r="AG12928" s="14"/>
    </row>
    <row r="12929" s="10" customFormat="1" spans="1:33">
      <c r="A12929" s="4"/>
      <c r="B12929" s="4"/>
      <c r="C12929" s="4"/>
      <c r="D12929" s="4"/>
      <c r="E12929" s="4"/>
      <c r="F12929" s="4"/>
      <c r="G12929" s="4"/>
      <c r="H12929" s="4"/>
      <c r="I12929" s="4"/>
      <c r="J12929" s="4"/>
      <c r="K12929" s="4"/>
      <c r="L12929" s="4"/>
      <c r="M12929" s="4"/>
      <c r="N12929" s="4"/>
      <c r="O12929" s="4"/>
      <c r="P12929" s="4"/>
      <c r="Q12929" s="4"/>
      <c r="R12929" s="4"/>
      <c r="S12929" s="4"/>
      <c r="T12929" s="4"/>
      <c r="U12929" s="4"/>
      <c r="V12929" s="4"/>
      <c r="W12929" s="4"/>
      <c r="X12929" s="4"/>
      <c r="Y12929" s="4"/>
      <c r="Z12929" s="4"/>
      <c r="AA12929" s="4"/>
      <c r="AB12929" s="4"/>
      <c r="AC12929" s="4"/>
      <c r="AD12929" s="4"/>
      <c r="AE12929" s="4"/>
      <c r="AF12929" s="4"/>
      <c r="AG12929" s="14"/>
    </row>
    <row r="12930" s="10" customFormat="1" spans="1:33">
      <c r="A12930" s="4"/>
      <c r="B12930" s="4"/>
      <c r="C12930" s="4"/>
      <c r="D12930" s="4"/>
      <c r="E12930" s="4"/>
      <c r="F12930" s="4"/>
      <c r="G12930" s="4"/>
      <c r="H12930" s="4"/>
      <c r="I12930" s="4"/>
      <c r="J12930" s="4"/>
      <c r="K12930" s="4"/>
      <c r="L12930" s="4"/>
      <c r="M12930" s="4"/>
      <c r="N12930" s="4"/>
      <c r="O12930" s="4"/>
      <c r="P12930" s="4"/>
      <c r="Q12930" s="4"/>
      <c r="R12930" s="4"/>
      <c r="S12930" s="4"/>
      <c r="T12930" s="4"/>
      <c r="U12930" s="4"/>
      <c r="V12930" s="4"/>
      <c r="W12930" s="4"/>
      <c r="X12930" s="4"/>
      <c r="Y12930" s="4"/>
      <c r="Z12930" s="4"/>
      <c r="AA12930" s="4"/>
      <c r="AB12930" s="4"/>
      <c r="AC12930" s="4"/>
      <c r="AD12930" s="4"/>
      <c r="AE12930" s="4"/>
      <c r="AF12930" s="4"/>
      <c r="AG12930" s="14"/>
    </row>
    <row r="12931" s="10" customFormat="1" spans="1:33">
      <c r="A12931" s="4"/>
      <c r="B12931" s="4"/>
      <c r="C12931" s="4"/>
      <c r="D12931" s="4"/>
      <c r="E12931" s="4"/>
      <c r="F12931" s="4"/>
      <c r="G12931" s="4"/>
      <c r="H12931" s="4"/>
      <c r="I12931" s="4"/>
      <c r="J12931" s="4"/>
      <c r="K12931" s="4"/>
      <c r="L12931" s="4"/>
      <c r="M12931" s="4"/>
      <c r="N12931" s="4"/>
      <c r="O12931" s="4"/>
      <c r="P12931" s="4"/>
      <c r="Q12931" s="4"/>
      <c r="R12931" s="4"/>
      <c r="S12931" s="4"/>
      <c r="T12931" s="4"/>
      <c r="U12931" s="4"/>
      <c r="V12931" s="4"/>
      <c r="W12931" s="4"/>
      <c r="X12931" s="4"/>
      <c r="Y12931" s="4"/>
      <c r="Z12931" s="4"/>
      <c r="AA12931" s="4"/>
      <c r="AB12931" s="4"/>
      <c r="AC12931" s="4"/>
      <c r="AD12931" s="4"/>
      <c r="AE12931" s="4"/>
      <c r="AF12931" s="4"/>
      <c r="AG12931" s="14"/>
    </row>
    <row r="12932" s="10" customFormat="1" spans="1:33">
      <c r="A12932" s="4"/>
      <c r="B12932" s="4"/>
      <c r="C12932" s="4"/>
      <c r="D12932" s="4"/>
      <c r="E12932" s="4"/>
      <c r="F12932" s="4"/>
      <c r="G12932" s="4"/>
      <c r="H12932" s="4"/>
      <c r="I12932" s="4"/>
      <c r="J12932" s="4"/>
      <c r="K12932" s="4"/>
      <c r="L12932" s="4"/>
      <c r="M12932" s="4"/>
      <c r="N12932" s="4"/>
      <c r="O12932" s="4"/>
      <c r="P12932" s="4"/>
      <c r="Q12932" s="4"/>
      <c r="R12932" s="4"/>
      <c r="S12932" s="4"/>
      <c r="T12932" s="4"/>
      <c r="U12932" s="4"/>
      <c r="V12932" s="4"/>
      <c r="W12932" s="4"/>
      <c r="X12932" s="4"/>
      <c r="Y12932" s="4"/>
      <c r="Z12932" s="4"/>
      <c r="AA12932" s="4"/>
      <c r="AB12932" s="4"/>
      <c r="AC12932" s="4"/>
      <c r="AD12932" s="4"/>
      <c r="AE12932" s="4"/>
      <c r="AF12932" s="4"/>
      <c r="AG12932" s="14"/>
    </row>
    <row r="12933" s="10" customFormat="1" spans="1:33">
      <c r="A12933" s="4"/>
      <c r="B12933" s="4"/>
      <c r="C12933" s="4"/>
      <c r="D12933" s="4"/>
      <c r="E12933" s="4"/>
      <c r="F12933" s="4"/>
      <c r="G12933" s="4"/>
      <c r="H12933" s="4"/>
      <c r="I12933" s="4"/>
      <c r="J12933" s="4"/>
      <c r="K12933" s="4"/>
      <c r="L12933" s="4"/>
      <c r="M12933" s="4"/>
      <c r="N12933" s="4"/>
      <c r="O12933" s="4"/>
      <c r="P12933" s="4"/>
      <c r="Q12933" s="4"/>
      <c r="R12933" s="4"/>
      <c r="S12933" s="4"/>
      <c r="T12933" s="4"/>
      <c r="U12933" s="4"/>
      <c r="V12933" s="4"/>
      <c r="W12933" s="4"/>
      <c r="X12933" s="4"/>
      <c r="Y12933" s="4"/>
      <c r="Z12933" s="4"/>
      <c r="AA12933" s="4"/>
      <c r="AB12933" s="4"/>
      <c r="AC12933" s="4"/>
      <c r="AD12933" s="4"/>
      <c r="AE12933" s="4"/>
      <c r="AF12933" s="4"/>
      <c r="AG12933" s="14"/>
    </row>
    <row r="12934" s="10" customFormat="1" spans="1:33">
      <c r="A12934" s="4"/>
      <c r="B12934" s="4"/>
      <c r="C12934" s="4"/>
      <c r="D12934" s="4"/>
      <c r="E12934" s="4"/>
      <c r="F12934" s="4"/>
      <c r="G12934" s="4"/>
      <c r="H12934" s="4"/>
      <c r="I12934" s="4"/>
      <c r="J12934" s="4"/>
      <c r="K12934" s="4"/>
      <c r="L12934" s="4"/>
      <c r="M12934" s="4"/>
      <c r="N12934" s="4"/>
      <c r="O12934" s="4"/>
      <c r="P12934" s="4"/>
      <c r="Q12934" s="4"/>
      <c r="R12934" s="4"/>
      <c r="S12934" s="4"/>
      <c r="T12934" s="4"/>
      <c r="U12934" s="4"/>
      <c r="V12934" s="4"/>
      <c r="W12934" s="4"/>
      <c r="X12934" s="4"/>
      <c r="Y12934" s="4"/>
      <c r="Z12934" s="4"/>
      <c r="AA12934" s="4"/>
      <c r="AB12934" s="4"/>
      <c r="AC12934" s="4"/>
      <c r="AD12934" s="4"/>
      <c r="AE12934" s="4"/>
      <c r="AF12934" s="4"/>
      <c r="AG12934" s="14"/>
    </row>
    <row r="12935" s="10" customFormat="1" spans="1:33">
      <c r="A12935" s="4"/>
      <c r="B12935" s="4"/>
      <c r="C12935" s="4"/>
      <c r="D12935" s="4"/>
      <c r="E12935" s="4"/>
      <c r="F12935" s="4"/>
      <c r="G12935" s="4"/>
      <c r="H12935" s="4"/>
      <c r="I12935" s="4"/>
      <c r="J12935" s="4"/>
      <c r="K12935" s="4"/>
      <c r="L12935" s="4"/>
      <c r="M12935" s="4"/>
      <c r="N12935" s="4"/>
      <c r="O12935" s="4"/>
      <c r="P12935" s="4"/>
      <c r="Q12935" s="4"/>
      <c r="R12935" s="4"/>
      <c r="S12935" s="4"/>
      <c r="T12935" s="4"/>
      <c r="U12935" s="4"/>
      <c r="V12935" s="4"/>
      <c r="W12935" s="4"/>
      <c r="X12935" s="4"/>
      <c r="Y12935" s="4"/>
      <c r="Z12935" s="4"/>
      <c r="AA12935" s="4"/>
      <c r="AB12935" s="4"/>
      <c r="AC12935" s="4"/>
      <c r="AD12935" s="4"/>
      <c r="AE12935" s="4"/>
      <c r="AF12935" s="4"/>
      <c r="AG12935" s="14"/>
    </row>
    <row r="12936" s="10" customFormat="1" spans="1:33">
      <c r="A12936" s="4"/>
      <c r="B12936" s="4"/>
      <c r="C12936" s="4"/>
      <c r="D12936" s="4"/>
      <c r="E12936" s="4"/>
      <c r="F12936" s="4"/>
      <c r="G12936" s="4"/>
      <c r="H12936" s="4"/>
      <c r="I12936" s="4"/>
      <c r="J12936" s="4"/>
      <c r="K12936" s="4"/>
      <c r="L12936" s="4"/>
      <c r="M12936" s="4"/>
      <c r="N12936" s="4"/>
      <c r="O12936" s="4"/>
      <c r="P12936" s="4"/>
      <c r="Q12936" s="4"/>
      <c r="R12936" s="4"/>
      <c r="S12936" s="4"/>
      <c r="T12936" s="4"/>
      <c r="U12936" s="4"/>
      <c r="V12936" s="4"/>
      <c r="W12936" s="4"/>
      <c r="X12936" s="4"/>
      <c r="Y12936" s="4"/>
      <c r="Z12936" s="4"/>
      <c r="AA12936" s="4"/>
      <c r="AB12936" s="4"/>
      <c r="AC12936" s="4"/>
      <c r="AD12936" s="4"/>
      <c r="AE12936" s="4"/>
      <c r="AF12936" s="4"/>
      <c r="AG12936" s="14"/>
    </row>
    <row r="12937" s="10" customFormat="1" spans="1:33">
      <c r="A12937" s="4"/>
      <c r="B12937" s="4"/>
      <c r="C12937" s="4"/>
      <c r="D12937" s="4"/>
      <c r="E12937" s="4"/>
      <c r="F12937" s="4"/>
      <c r="G12937" s="4"/>
      <c r="H12937" s="4"/>
      <c r="I12937" s="4"/>
      <c r="J12937" s="4"/>
      <c r="K12937" s="4"/>
      <c r="L12937" s="4"/>
      <c r="M12937" s="4"/>
      <c r="N12937" s="4"/>
      <c r="O12937" s="4"/>
      <c r="P12937" s="4"/>
      <c r="Q12937" s="4"/>
      <c r="R12937" s="4"/>
      <c r="S12937" s="4"/>
      <c r="T12937" s="4"/>
      <c r="U12937" s="4"/>
      <c r="V12937" s="4"/>
      <c r="W12937" s="4"/>
      <c r="X12937" s="4"/>
      <c r="Y12937" s="4"/>
      <c r="Z12937" s="4"/>
      <c r="AA12937" s="4"/>
      <c r="AB12937" s="4"/>
      <c r="AC12937" s="4"/>
      <c r="AD12937" s="4"/>
      <c r="AE12937" s="4"/>
      <c r="AF12937" s="4"/>
      <c r="AG12937" s="14"/>
    </row>
    <row r="12938" s="10" customFormat="1" spans="1:33">
      <c r="A12938" s="4"/>
      <c r="B12938" s="4"/>
      <c r="C12938" s="4"/>
      <c r="D12938" s="4"/>
      <c r="E12938" s="4"/>
      <c r="F12938" s="4"/>
      <c r="G12938" s="4"/>
      <c r="H12938" s="4"/>
      <c r="I12938" s="4"/>
      <c r="J12938" s="4"/>
      <c r="K12938" s="4"/>
      <c r="L12938" s="4"/>
      <c r="M12938" s="4"/>
      <c r="N12938" s="4"/>
      <c r="O12938" s="4"/>
      <c r="P12938" s="4"/>
      <c r="Q12938" s="4"/>
      <c r="R12938" s="4"/>
      <c r="S12938" s="4"/>
      <c r="T12938" s="4"/>
      <c r="U12938" s="4"/>
      <c r="V12938" s="4"/>
      <c r="W12938" s="4"/>
      <c r="X12938" s="4"/>
      <c r="Y12938" s="4"/>
      <c r="Z12938" s="4"/>
      <c r="AA12938" s="4"/>
      <c r="AB12938" s="4"/>
      <c r="AC12938" s="4"/>
      <c r="AD12938" s="4"/>
      <c r="AE12938" s="4"/>
      <c r="AF12938" s="4"/>
      <c r="AG12938" s="14"/>
    </row>
    <row r="12939" s="10" customFormat="1" spans="1:33">
      <c r="A12939" s="4"/>
      <c r="B12939" s="4"/>
      <c r="C12939" s="4"/>
      <c r="D12939" s="4"/>
      <c r="E12939" s="4"/>
      <c r="F12939" s="4"/>
      <c r="G12939" s="4"/>
      <c r="H12939" s="4"/>
      <c r="I12939" s="4"/>
      <c r="J12939" s="4"/>
      <c r="K12939" s="4"/>
      <c r="L12939" s="4"/>
      <c r="M12939" s="4"/>
      <c r="N12939" s="4"/>
      <c r="O12939" s="4"/>
      <c r="P12939" s="4"/>
      <c r="Q12939" s="4"/>
      <c r="R12939" s="4"/>
      <c r="S12939" s="4"/>
      <c r="T12939" s="4"/>
      <c r="U12939" s="4"/>
      <c r="V12939" s="4"/>
      <c r="W12939" s="4"/>
      <c r="X12939" s="4"/>
      <c r="Y12939" s="4"/>
      <c r="Z12939" s="4"/>
      <c r="AA12939" s="4"/>
      <c r="AB12939" s="4"/>
      <c r="AC12939" s="4"/>
      <c r="AD12939" s="4"/>
      <c r="AE12939" s="4"/>
      <c r="AF12939" s="4"/>
      <c r="AG12939" s="14"/>
    </row>
    <row r="12940" s="10" customFormat="1" spans="1:33">
      <c r="A12940" s="4"/>
      <c r="B12940" s="4"/>
      <c r="C12940" s="4"/>
      <c r="D12940" s="4"/>
      <c r="E12940" s="4"/>
      <c r="F12940" s="4"/>
      <c r="G12940" s="4"/>
      <c r="H12940" s="4"/>
      <c r="I12940" s="4"/>
      <c r="J12940" s="4"/>
      <c r="K12940" s="4"/>
      <c r="L12940" s="4"/>
      <c r="M12940" s="4"/>
      <c r="N12940" s="4"/>
      <c r="O12940" s="4"/>
      <c r="P12940" s="4"/>
      <c r="Q12940" s="4"/>
      <c r="R12940" s="4"/>
      <c r="S12940" s="4"/>
      <c r="T12940" s="4"/>
      <c r="U12940" s="4"/>
      <c r="V12940" s="4"/>
      <c r="W12940" s="4"/>
      <c r="X12940" s="4"/>
      <c r="Y12940" s="4"/>
      <c r="Z12940" s="4"/>
      <c r="AA12940" s="4"/>
      <c r="AB12940" s="4"/>
      <c r="AC12940" s="4"/>
      <c r="AD12940" s="4"/>
      <c r="AE12940" s="4"/>
      <c r="AF12940" s="4"/>
      <c r="AG12940" s="14"/>
    </row>
    <row r="12941" s="10" customFormat="1" spans="1:33">
      <c r="A12941" s="4"/>
      <c r="B12941" s="4"/>
      <c r="C12941" s="4"/>
      <c r="D12941" s="4"/>
      <c r="E12941" s="4"/>
      <c r="F12941" s="4"/>
      <c r="G12941" s="4"/>
      <c r="H12941" s="4"/>
      <c r="I12941" s="4"/>
      <c r="J12941" s="4"/>
      <c r="K12941" s="4"/>
      <c r="L12941" s="4"/>
      <c r="M12941" s="4"/>
      <c r="N12941" s="4"/>
      <c r="O12941" s="4"/>
      <c r="P12941" s="4"/>
      <c r="Q12941" s="4"/>
      <c r="R12941" s="4"/>
      <c r="S12941" s="4"/>
      <c r="T12941" s="4"/>
      <c r="U12941" s="4"/>
      <c r="V12941" s="4"/>
      <c r="W12941" s="4"/>
      <c r="X12941" s="4"/>
      <c r="Y12941" s="4"/>
      <c r="Z12941" s="4"/>
      <c r="AA12941" s="4"/>
      <c r="AB12941" s="4"/>
      <c r="AC12941" s="4"/>
      <c r="AD12941" s="4"/>
      <c r="AE12941" s="4"/>
      <c r="AF12941" s="4"/>
      <c r="AG12941" s="14"/>
    </row>
    <row r="12942" s="10" customFormat="1" spans="1:33">
      <c r="A12942" s="4"/>
      <c r="B12942" s="4"/>
      <c r="C12942" s="4"/>
      <c r="D12942" s="4"/>
      <c r="E12942" s="4"/>
      <c r="F12942" s="4"/>
      <c r="G12942" s="4"/>
      <c r="H12942" s="4"/>
      <c r="I12942" s="4"/>
      <c r="J12942" s="4"/>
      <c r="K12942" s="4"/>
      <c r="L12942" s="4"/>
      <c r="M12942" s="4"/>
      <c r="N12942" s="4"/>
      <c r="O12942" s="4"/>
      <c r="P12942" s="4"/>
      <c r="Q12942" s="4"/>
      <c r="R12942" s="4"/>
      <c r="S12942" s="4"/>
      <c r="T12942" s="4"/>
      <c r="U12942" s="4"/>
      <c r="V12942" s="4"/>
      <c r="W12942" s="4"/>
      <c r="X12942" s="4"/>
      <c r="Y12942" s="4"/>
      <c r="Z12942" s="4"/>
      <c r="AA12942" s="4"/>
      <c r="AB12942" s="4"/>
      <c r="AC12942" s="4"/>
      <c r="AD12942" s="4"/>
      <c r="AE12942" s="4"/>
      <c r="AF12942" s="4"/>
      <c r="AG12942" s="14"/>
    </row>
    <row r="12943" s="10" customFormat="1" spans="1:33">
      <c r="A12943" s="4"/>
      <c r="B12943" s="4"/>
      <c r="C12943" s="4"/>
      <c r="D12943" s="4"/>
      <c r="E12943" s="4"/>
      <c r="F12943" s="4"/>
      <c r="G12943" s="4"/>
      <c r="H12943" s="4"/>
      <c r="I12943" s="4"/>
      <c r="J12943" s="4"/>
      <c r="K12943" s="4"/>
      <c r="L12943" s="4"/>
      <c r="M12943" s="4"/>
      <c r="N12943" s="4"/>
      <c r="O12943" s="4"/>
      <c r="P12943" s="4"/>
      <c r="Q12943" s="4"/>
      <c r="R12943" s="4"/>
      <c r="S12943" s="4"/>
      <c r="T12943" s="4"/>
      <c r="U12943" s="4"/>
      <c r="V12943" s="4"/>
      <c r="W12943" s="4"/>
      <c r="X12943" s="4"/>
      <c r="Y12943" s="4"/>
      <c r="Z12943" s="4"/>
      <c r="AA12943" s="4"/>
      <c r="AB12943" s="4"/>
      <c r="AC12943" s="4"/>
      <c r="AD12943" s="4"/>
      <c r="AE12943" s="4"/>
      <c r="AF12943" s="4"/>
      <c r="AG12943" s="14"/>
    </row>
    <row r="12944" s="10" customFormat="1" spans="1:33">
      <c r="A12944" s="4"/>
      <c r="B12944" s="4"/>
      <c r="C12944" s="4"/>
      <c r="D12944" s="4"/>
      <c r="E12944" s="4"/>
      <c r="F12944" s="4"/>
      <c r="G12944" s="4"/>
      <c r="H12944" s="4"/>
      <c r="I12944" s="4"/>
      <c r="J12944" s="4"/>
      <c r="K12944" s="4"/>
      <c r="L12944" s="4"/>
      <c r="M12944" s="4"/>
      <c r="N12944" s="4"/>
      <c r="O12944" s="4"/>
      <c r="P12944" s="4"/>
      <c r="Q12944" s="4"/>
      <c r="R12944" s="4"/>
      <c r="S12944" s="4"/>
      <c r="T12944" s="4"/>
      <c r="U12944" s="4"/>
      <c r="V12944" s="4"/>
      <c r="W12944" s="4"/>
      <c r="X12944" s="4"/>
      <c r="Y12944" s="4"/>
      <c r="Z12944" s="4"/>
      <c r="AA12944" s="4"/>
      <c r="AB12944" s="4"/>
      <c r="AC12944" s="4"/>
      <c r="AD12944" s="4"/>
      <c r="AE12944" s="4"/>
      <c r="AF12944" s="4"/>
      <c r="AG12944" s="14"/>
    </row>
    <row r="12945" s="10" customFormat="1" spans="1:33">
      <c r="A12945" s="4"/>
      <c r="B12945" s="4"/>
      <c r="C12945" s="4"/>
      <c r="D12945" s="4"/>
      <c r="E12945" s="4"/>
      <c r="F12945" s="4"/>
      <c r="G12945" s="4"/>
      <c r="H12945" s="4"/>
      <c r="I12945" s="4"/>
      <c r="J12945" s="4"/>
      <c r="K12945" s="4"/>
      <c r="L12945" s="4"/>
      <c r="M12945" s="4"/>
      <c r="N12945" s="4"/>
      <c r="O12945" s="4"/>
      <c r="P12945" s="4"/>
      <c r="Q12945" s="4"/>
      <c r="R12945" s="4"/>
      <c r="S12945" s="4"/>
      <c r="T12945" s="4"/>
      <c r="U12945" s="4"/>
      <c r="V12945" s="4"/>
      <c r="W12945" s="4"/>
      <c r="X12945" s="4"/>
      <c r="Y12945" s="4"/>
      <c r="Z12945" s="4"/>
      <c r="AA12945" s="4"/>
      <c r="AB12945" s="4"/>
      <c r="AC12945" s="4"/>
      <c r="AD12945" s="4"/>
      <c r="AE12945" s="4"/>
      <c r="AF12945" s="4"/>
      <c r="AG12945" s="14"/>
    </row>
    <row r="12946" s="10" customFormat="1" spans="1:33">
      <c r="A12946" s="4"/>
      <c r="B12946" s="4"/>
      <c r="C12946" s="4"/>
      <c r="D12946" s="4"/>
      <c r="E12946" s="4"/>
      <c r="F12946" s="4"/>
      <c r="G12946" s="4"/>
      <c r="H12946" s="4"/>
      <c r="I12946" s="4"/>
      <c r="J12946" s="4"/>
      <c r="K12946" s="4"/>
      <c r="L12946" s="4"/>
      <c r="M12946" s="4"/>
      <c r="N12946" s="4"/>
      <c r="O12946" s="4"/>
      <c r="P12946" s="4"/>
      <c r="Q12946" s="4"/>
      <c r="R12946" s="4"/>
      <c r="S12946" s="4"/>
      <c r="T12946" s="4"/>
      <c r="U12946" s="4"/>
      <c r="V12946" s="4"/>
      <c r="W12946" s="4"/>
      <c r="X12946" s="4"/>
      <c r="Y12946" s="4"/>
      <c r="Z12946" s="4"/>
      <c r="AA12946" s="4"/>
      <c r="AB12946" s="4"/>
      <c r="AC12946" s="4"/>
      <c r="AD12946" s="4"/>
      <c r="AE12946" s="4"/>
      <c r="AF12946" s="4"/>
      <c r="AG12946" s="14"/>
    </row>
    <row r="12947" s="10" customFormat="1" spans="1:33">
      <c r="A12947" s="4"/>
      <c r="B12947" s="4"/>
      <c r="C12947" s="4"/>
      <c r="D12947" s="4"/>
      <c r="E12947" s="4"/>
      <c r="F12947" s="4"/>
      <c r="G12947" s="4"/>
      <c r="H12947" s="4"/>
      <c r="I12947" s="4"/>
      <c r="J12947" s="4"/>
      <c r="K12947" s="4"/>
      <c r="L12947" s="4"/>
      <c r="M12947" s="4"/>
      <c r="N12947" s="4"/>
      <c r="O12947" s="4"/>
      <c r="P12947" s="4"/>
      <c r="Q12947" s="4"/>
      <c r="R12947" s="4"/>
      <c r="S12947" s="4"/>
      <c r="T12947" s="4"/>
      <c r="U12947" s="4"/>
      <c r="V12947" s="4"/>
      <c r="W12947" s="4"/>
      <c r="X12947" s="4"/>
      <c r="Y12947" s="4"/>
      <c r="Z12947" s="4"/>
      <c r="AA12947" s="4"/>
      <c r="AB12947" s="4"/>
      <c r="AC12947" s="4"/>
      <c r="AD12947" s="4"/>
      <c r="AE12947" s="4"/>
      <c r="AF12947" s="4"/>
      <c r="AG12947" s="14"/>
    </row>
    <row r="12948" s="10" customFormat="1" spans="1:33">
      <c r="A12948" s="4"/>
      <c r="B12948" s="4"/>
      <c r="C12948" s="4"/>
      <c r="D12948" s="4"/>
      <c r="E12948" s="4"/>
      <c r="F12948" s="4"/>
      <c r="G12948" s="4"/>
      <c r="H12948" s="4"/>
      <c r="I12948" s="4"/>
      <c r="J12948" s="4"/>
      <c r="K12948" s="4"/>
      <c r="L12948" s="4"/>
      <c r="M12948" s="4"/>
      <c r="N12948" s="4"/>
      <c r="O12948" s="4"/>
      <c r="P12948" s="4"/>
      <c r="Q12948" s="4"/>
      <c r="R12948" s="4"/>
      <c r="S12948" s="4"/>
      <c r="T12948" s="4"/>
      <c r="U12948" s="4"/>
      <c r="V12948" s="4"/>
      <c r="W12948" s="4"/>
      <c r="X12948" s="4"/>
      <c r="Y12948" s="4"/>
      <c r="Z12948" s="4"/>
      <c r="AA12948" s="4"/>
      <c r="AB12948" s="4"/>
      <c r="AC12948" s="4"/>
      <c r="AD12948" s="4"/>
      <c r="AE12948" s="4"/>
      <c r="AF12948" s="4"/>
      <c r="AG12948" s="14"/>
    </row>
    <row r="12949" s="10" customFormat="1" spans="1:33">
      <c r="A12949" s="4"/>
      <c r="B12949" s="4"/>
      <c r="C12949" s="4"/>
      <c r="D12949" s="4"/>
      <c r="E12949" s="4"/>
      <c r="F12949" s="4"/>
      <c r="G12949" s="4"/>
      <c r="H12949" s="4"/>
      <c r="I12949" s="4"/>
      <c r="J12949" s="4"/>
      <c r="K12949" s="4"/>
      <c r="L12949" s="4"/>
      <c r="M12949" s="4"/>
      <c r="N12949" s="4"/>
      <c r="O12949" s="4"/>
      <c r="P12949" s="4"/>
      <c r="Q12949" s="4"/>
      <c r="R12949" s="4"/>
      <c r="S12949" s="4"/>
      <c r="T12949" s="4"/>
      <c r="U12949" s="4"/>
      <c r="V12949" s="4"/>
      <c r="W12949" s="4"/>
      <c r="X12949" s="4"/>
      <c r="Y12949" s="4"/>
      <c r="Z12949" s="4"/>
      <c r="AA12949" s="4"/>
      <c r="AB12949" s="4"/>
      <c r="AC12949" s="4"/>
      <c r="AD12949" s="4"/>
      <c r="AE12949" s="4"/>
      <c r="AF12949" s="4"/>
      <c r="AG12949" s="14"/>
    </row>
    <row r="12950" s="10" customFormat="1" spans="1:33">
      <c r="A12950" s="4"/>
      <c r="B12950" s="4"/>
      <c r="C12950" s="4"/>
      <c r="D12950" s="4"/>
      <c r="E12950" s="4"/>
      <c r="F12950" s="4"/>
      <c r="G12950" s="4"/>
      <c r="H12950" s="4"/>
      <c r="I12950" s="4"/>
      <c r="J12950" s="4"/>
      <c r="K12950" s="4"/>
      <c r="L12950" s="4"/>
      <c r="M12950" s="4"/>
      <c r="N12950" s="4"/>
      <c r="O12950" s="4"/>
      <c r="P12950" s="4"/>
      <c r="Q12950" s="4"/>
      <c r="R12950" s="4"/>
      <c r="S12950" s="4"/>
      <c r="T12950" s="4"/>
      <c r="U12950" s="4"/>
      <c r="V12950" s="4"/>
      <c r="W12950" s="4"/>
      <c r="X12950" s="4"/>
      <c r="Y12950" s="4"/>
      <c r="Z12950" s="4"/>
      <c r="AA12950" s="4"/>
      <c r="AB12950" s="4"/>
      <c r="AC12950" s="4"/>
      <c r="AD12950" s="4"/>
      <c r="AE12950" s="4"/>
      <c r="AF12950" s="4"/>
      <c r="AG12950" s="14"/>
    </row>
    <row r="12951" s="10" customFormat="1" spans="1:33">
      <c r="A12951" s="4"/>
      <c r="B12951" s="4"/>
      <c r="C12951" s="4"/>
      <c r="D12951" s="4"/>
      <c r="E12951" s="4"/>
      <c r="F12951" s="4"/>
      <c r="G12951" s="4"/>
      <c r="H12951" s="4"/>
      <c r="I12951" s="4"/>
      <c r="J12951" s="4"/>
      <c r="K12951" s="4"/>
      <c r="L12951" s="4"/>
      <c r="M12951" s="4"/>
      <c r="N12951" s="4"/>
      <c r="O12951" s="4"/>
      <c r="P12951" s="4"/>
      <c r="Q12951" s="4"/>
      <c r="R12951" s="4"/>
      <c r="S12951" s="4"/>
      <c r="T12951" s="4"/>
      <c r="U12951" s="4"/>
      <c r="V12951" s="4"/>
      <c r="W12951" s="4"/>
      <c r="X12951" s="4"/>
      <c r="Y12951" s="4"/>
      <c r="Z12951" s="4"/>
      <c r="AA12951" s="4"/>
      <c r="AB12951" s="4"/>
      <c r="AC12951" s="4"/>
      <c r="AD12951" s="4"/>
      <c r="AE12951" s="4"/>
      <c r="AF12951" s="4"/>
      <c r="AG12951" s="14"/>
    </row>
    <row r="12952" s="10" customFormat="1" spans="1:33">
      <c r="A12952" s="4"/>
      <c r="B12952" s="4"/>
      <c r="C12952" s="4"/>
      <c r="D12952" s="4"/>
      <c r="E12952" s="4"/>
      <c r="F12952" s="4"/>
      <c r="G12952" s="4"/>
      <c r="H12952" s="4"/>
      <c r="I12952" s="4"/>
      <c r="J12952" s="4"/>
      <c r="K12952" s="4"/>
      <c r="L12952" s="4"/>
      <c r="M12952" s="4"/>
      <c r="N12952" s="4"/>
      <c r="O12952" s="4"/>
      <c r="P12952" s="4"/>
      <c r="Q12952" s="4"/>
      <c r="R12952" s="4"/>
      <c r="S12952" s="4"/>
      <c r="T12952" s="4"/>
      <c r="U12952" s="4"/>
      <c r="V12952" s="4"/>
      <c r="W12952" s="4"/>
      <c r="X12952" s="4"/>
      <c r="Y12952" s="4"/>
      <c r="Z12952" s="4"/>
      <c r="AA12952" s="4"/>
      <c r="AB12952" s="4"/>
      <c r="AC12952" s="4"/>
      <c r="AD12952" s="4"/>
      <c r="AE12952" s="4"/>
      <c r="AF12952" s="4"/>
      <c r="AG12952" s="14"/>
    </row>
    <row r="12953" s="10" customFormat="1" spans="1:33">
      <c r="A12953" s="4"/>
      <c r="B12953" s="4"/>
      <c r="C12953" s="4"/>
      <c r="D12953" s="4"/>
      <c r="E12953" s="4"/>
      <c r="F12953" s="4"/>
      <c r="G12953" s="4"/>
      <c r="H12953" s="4"/>
      <c r="I12953" s="4"/>
      <c r="J12953" s="4"/>
      <c r="K12953" s="4"/>
      <c r="L12953" s="4"/>
      <c r="M12953" s="4"/>
      <c r="N12953" s="4"/>
      <c r="O12953" s="4"/>
      <c r="P12953" s="4"/>
      <c r="Q12953" s="4"/>
      <c r="R12953" s="4"/>
      <c r="S12953" s="4"/>
      <c r="T12953" s="4"/>
      <c r="U12953" s="4"/>
      <c r="V12953" s="4"/>
      <c r="W12953" s="4"/>
      <c r="X12953" s="4"/>
      <c r="Y12953" s="4"/>
      <c r="Z12953" s="4"/>
      <c r="AA12953" s="4"/>
      <c r="AB12953" s="4"/>
      <c r="AC12953" s="4"/>
      <c r="AD12953" s="4"/>
      <c r="AE12953" s="4"/>
      <c r="AF12953" s="4"/>
      <c r="AG12953" s="14"/>
    </row>
    <row r="12954" s="10" customFormat="1" spans="1:33">
      <c r="A12954" s="4"/>
      <c r="B12954" s="4"/>
      <c r="C12954" s="4"/>
      <c r="D12954" s="4"/>
      <c r="E12954" s="4"/>
      <c r="F12954" s="4"/>
      <c r="G12954" s="4"/>
      <c r="H12954" s="4"/>
      <c r="I12954" s="4"/>
      <c r="J12954" s="4"/>
      <c r="K12954" s="4"/>
      <c r="L12954" s="4"/>
      <c r="M12954" s="4"/>
      <c r="N12954" s="4"/>
      <c r="O12954" s="4"/>
      <c r="P12954" s="4"/>
      <c r="Q12954" s="4"/>
      <c r="R12954" s="4"/>
      <c r="S12954" s="4"/>
      <c r="T12954" s="4"/>
      <c r="U12954" s="4"/>
      <c r="V12954" s="4"/>
      <c r="W12954" s="4"/>
      <c r="X12954" s="4"/>
      <c r="Y12954" s="4"/>
      <c r="Z12954" s="4"/>
      <c r="AA12954" s="4"/>
      <c r="AB12954" s="4"/>
      <c r="AC12954" s="4"/>
      <c r="AD12954" s="4"/>
      <c r="AE12954" s="4"/>
      <c r="AF12954" s="4"/>
      <c r="AG12954" s="14"/>
    </row>
    <row r="12955" s="10" customFormat="1" spans="1:33">
      <c r="A12955" s="4"/>
      <c r="B12955" s="4"/>
      <c r="C12955" s="4"/>
      <c r="D12955" s="4"/>
      <c r="E12955" s="4"/>
      <c r="F12955" s="4"/>
      <c r="G12955" s="4"/>
      <c r="H12955" s="4"/>
      <c r="I12955" s="4"/>
      <c r="J12955" s="4"/>
      <c r="K12955" s="4"/>
      <c r="L12955" s="4"/>
      <c r="M12955" s="4"/>
      <c r="N12955" s="4"/>
      <c r="O12955" s="4"/>
      <c r="P12955" s="4"/>
      <c r="Q12955" s="4"/>
      <c r="R12955" s="4"/>
      <c r="S12955" s="4"/>
      <c r="T12955" s="4"/>
      <c r="U12955" s="4"/>
      <c r="V12955" s="4"/>
      <c r="W12955" s="4"/>
      <c r="X12955" s="4"/>
      <c r="Y12955" s="4"/>
      <c r="Z12955" s="4"/>
      <c r="AA12955" s="4"/>
      <c r="AB12955" s="4"/>
      <c r="AC12955" s="4"/>
      <c r="AD12955" s="4"/>
      <c r="AE12955" s="4"/>
      <c r="AF12955" s="4"/>
      <c r="AG12955" s="14"/>
    </row>
    <row r="12956" s="10" customFormat="1" spans="1:33">
      <c r="A12956" s="4"/>
      <c r="B12956" s="4"/>
      <c r="C12956" s="4"/>
      <c r="D12956" s="4"/>
      <c r="E12956" s="4"/>
      <c r="F12956" s="4"/>
      <c r="G12956" s="4"/>
      <c r="H12956" s="4"/>
      <c r="I12956" s="4"/>
      <c r="J12956" s="4"/>
      <c r="K12956" s="4"/>
      <c r="L12956" s="4"/>
      <c r="M12956" s="4"/>
      <c r="N12956" s="4"/>
      <c r="O12956" s="4"/>
      <c r="P12956" s="4"/>
      <c r="Q12956" s="4"/>
      <c r="R12956" s="4"/>
      <c r="S12956" s="4"/>
      <c r="T12956" s="4"/>
      <c r="U12956" s="4"/>
      <c r="V12956" s="4"/>
      <c r="W12956" s="4"/>
      <c r="X12956" s="4"/>
      <c r="Y12956" s="4"/>
      <c r="Z12956" s="4"/>
      <c r="AA12956" s="4"/>
      <c r="AB12956" s="4"/>
      <c r="AC12956" s="4"/>
      <c r="AD12956" s="4"/>
      <c r="AE12956" s="4"/>
      <c r="AF12956" s="4"/>
      <c r="AG12956" s="14"/>
    </row>
    <row r="12957" s="10" customFormat="1" spans="1:33">
      <c r="A12957" s="4"/>
      <c r="B12957" s="4"/>
      <c r="C12957" s="4"/>
      <c r="D12957" s="4"/>
      <c r="E12957" s="4"/>
      <c r="F12957" s="4"/>
      <c r="G12957" s="4"/>
      <c r="H12957" s="4"/>
      <c r="I12957" s="4"/>
      <c r="J12957" s="4"/>
      <c r="K12957" s="4"/>
      <c r="L12957" s="4"/>
      <c r="M12957" s="4"/>
      <c r="N12957" s="4"/>
      <c r="O12957" s="4"/>
      <c r="P12957" s="4"/>
      <c r="Q12957" s="4"/>
      <c r="R12957" s="4"/>
      <c r="S12957" s="4"/>
      <c r="T12957" s="4"/>
      <c r="U12957" s="4"/>
      <c r="V12957" s="4"/>
      <c r="W12957" s="4"/>
      <c r="X12957" s="4"/>
      <c r="Y12957" s="4"/>
      <c r="Z12957" s="4"/>
      <c r="AA12957" s="4"/>
      <c r="AB12957" s="4"/>
      <c r="AC12957" s="4"/>
      <c r="AD12957" s="4"/>
      <c r="AE12957" s="4"/>
      <c r="AF12957" s="4"/>
      <c r="AG12957" s="14"/>
    </row>
    <row r="12958" s="10" customFormat="1" spans="1:33">
      <c r="A12958" s="4"/>
      <c r="B12958" s="4"/>
      <c r="C12958" s="4"/>
      <c r="D12958" s="4"/>
      <c r="E12958" s="4"/>
      <c r="F12958" s="4"/>
      <c r="G12958" s="4"/>
      <c r="H12958" s="4"/>
      <c r="I12958" s="4"/>
      <c r="J12958" s="4"/>
      <c r="K12958" s="4"/>
      <c r="L12958" s="4"/>
      <c r="M12958" s="4"/>
      <c r="N12958" s="4"/>
      <c r="O12958" s="4"/>
      <c r="P12958" s="4"/>
      <c r="Q12958" s="4"/>
      <c r="R12958" s="4"/>
      <c r="S12958" s="4"/>
      <c r="T12958" s="4"/>
      <c r="U12958" s="4"/>
      <c r="V12958" s="4"/>
      <c r="W12958" s="4"/>
      <c r="X12958" s="4"/>
      <c r="Y12958" s="4"/>
      <c r="Z12958" s="4"/>
      <c r="AA12958" s="4"/>
      <c r="AB12958" s="4"/>
      <c r="AC12958" s="4"/>
      <c r="AD12958" s="4"/>
      <c r="AE12958" s="4"/>
      <c r="AF12958" s="4"/>
      <c r="AG12958" s="14"/>
    </row>
    <row r="12959" s="10" customFormat="1" spans="1:33">
      <c r="A12959" s="4"/>
      <c r="B12959" s="4"/>
      <c r="C12959" s="4"/>
      <c r="D12959" s="4"/>
      <c r="E12959" s="4"/>
      <c r="F12959" s="4"/>
      <c r="G12959" s="4"/>
      <c r="H12959" s="4"/>
      <c r="I12959" s="4"/>
      <c r="J12959" s="4"/>
      <c r="K12959" s="4"/>
      <c r="L12959" s="4"/>
      <c r="M12959" s="4"/>
      <c r="N12959" s="4"/>
      <c r="O12959" s="4"/>
      <c r="P12959" s="4"/>
      <c r="Q12959" s="4"/>
      <c r="R12959" s="4"/>
      <c r="S12959" s="4"/>
      <c r="T12959" s="4"/>
      <c r="U12959" s="4"/>
      <c r="V12959" s="4"/>
      <c r="W12959" s="4"/>
      <c r="X12959" s="4"/>
      <c r="Y12959" s="4"/>
      <c r="Z12959" s="4"/>
      <c r="AA12959" s="4"/>
      <c r="AB12959" s="4"/>
      <c r="AC12959" s="4"/>
      <c r="AD12959" s="4"/>
      <c r="AE12959" s="4"/>
      <c r="AF12959" s="4"/>
      <c r="AG12959" s="14"/>
    </row>
    <row r="12960" s="10" customFormat="1" spans="1:33">
      <c r="A12960" s="4"/>
      <c r="B12960" s="4"/>
      <c r="C12960" s="4"/>
      <c r="D12960" s="4"/>
      <c r="E12960" s="4"/>
      <c r="F12960" s="4"/>
      <c r="G12960" s="4"/>
      <c r="H12960" s="4"/>
      <c r="I12960" s="4"/>
      <c r="J12960" s="4"/>
      <c r="K12960" s="4"/>
      <c r="L12960" s="4"/>
      <c r="M12960" s="4"/>
      <c r="N12960" s="4"/>
      <c r="O12960" s="4"/>
      <c r="P12960" s="4"/>
      <c r="Q12960" s="4"/>
      <c r="R12960" s="4"/>
      <c r="S12960" s="4"/>
      <c r="T12960" s="4"/>
      <c r="U12960" s="4"/>
      <c r="V12960" s="4"/>
      <c r="W12960" s="4"/>
      <c r="X12960" s="4"/>
      <c r="Y12960" s="4"/>
      <c r="Z12960" s="4"/>
      <c r="AA12960" s="4"/>
      <c r="AB12960" s="4"/>
      <c r="AC12960" s="4"/>
      <c r="AD12960" s="4"/>
      <c r="AE12960" s="4"/>
      <c r="AF12960" s="4"/>
      <c r="AG12960" s="14"/>
    </row>
    <row r="12961" s="10" customFormat="1" spans="1:33">
      <c r="A12961" s="4"/>
      <c r="B12961" s="4"/>
      <c r="C12961" s="4"/>
      <c r="D12961" s="4"/>
      <c r="E12961" s="4"/>
      <c r="F12961" s="4"/>
      <c r="G12961" s="4"/>
      <c r="H12961" s="4"/>
      <c r="I12961" s="4"/>
      <c r="J12961" s="4"/>
      <c r="K12961" s="4"/>
      <c r="L12961" s="4"/>
      <c r="M12961" s="4"/>
      <c r="N12961" s="4"/>
      <c r="O12961" s="4"/>
      <c r="P12961" s="4"/>
      <c r="Q12961" s="4"/>
      <c r="R12961" s="4"/>
      <c r="S12961" s="4"/>
      <c r="T12961" s="4"/>
      <c r="U12961" s="4"/>
      <c r="V12961" s="4"/>
      <c r="W12961" s="4"/>
      <c r="X12961" s="4"/>
      <c r="Y12961" s="4"/>
      <c r="Z12961" s="4"/>
      <c r="AA12961" s="4"/>
      <c r="AB12961" s="4"/>
      <c r="AC12961" s="4"/>
      <c r="AD12961" s="4"/>
      <c r="AE12961" s="4"/>
      <c r="AF12961" s="4"/>
      <c r="AG12961" s="14"/>
    </row>
    <row r="12962" s="10" customFormat="1" spans="1:33">
      <c r="A12962" s="4"/>
      <c r="B12962" s="4"/>
      <c r="C12962" s="4"/>
      <c r="D12962" s="4"/>
      <c r="E12962" s="4"/>
      <c r="F12962" s="4"/>
      <c r="G12962" s="4"/>
      <c r="H12962" s="4"/>
      <c r="I12962" s="4"/>
      <c r="J12962" s="4"/>
      <c r="K12962" s="4"/>
      <c r="L12962" s="4"/>
      <c r="M12962" s="4"/>
      <c r="N12962" s="4"/>
      <c r="O12962" s="4"/>
      <c r="P12962" s="4"/>
      <c r="Q12962" s="4"/>
      <c r="R12962" s="4"/>
      <c r="S12962" s="4"/>
      <c r="T12962" s="4"/>
      <c r="U12962" s="4"/>
      <c r="V12962" s="4"/>
      <c r="W12962" s="4"/>
      <c r="X12962" s="4"/>
      <c r="Y12962" s="4"/>
      <c r="Z12962" s="4"/>
      <c r="AA12962" s="4"/>
      <c r="AB12962" s="4"/>
      <c r="AC12962" s="4"/>
      <c r="AD12962" s="4"/>
      <c r="AE12962" s="4"/>
      <c r="AF12962" s="4"/>
      <c r="AG12962" s="14"/>
    </row>
    <row r="12963" s="10" customFormat="1" spans="1:33">
      <c r="A12963" s="4"/>
      <c r="B12963" s="4"/>
      <c r="C12963" s="4"/>
      <c r="D12963" s="4"/>
      <c r="E12963" s="4"/>
      <c r="F12963" s="4"/>
      <c r="G12963" s="4"/>
      <c r="H12963" s="4"/>
      <c r="I12963" s="4"/>
      <c r="J12963" s="4"/>
      <c r="K12963" s="4"/>
      <c r="L12963" s="4"/>
      <c r="M12963" s="4"/>
      <c r="N12963" s="4"/>
      <c r="O12963" s="4"/>
      <c r="P12963" s="4"/>
      <c r="Q12963" s="4"/>
      <c r="R12963" s="4"/>
      <c r="S12963" s="4"/>
      <c r="T12963" s="4"/>
      <c r="U12963" s="4"/>
      <c r="V12963" s="4"/>
      <c r="W12963" s="4"/>
      <c r="X12963" s="4"/>
      <c r="Y12963" s="4"/>
      <c r="Z12963" s="4"/>
      <c r="AA12963" s="4"/>
      <c r="AB12963" s="4"/>
      <c r="AC12963" s="4"/>
      <c r="AD12963" s="4"/>
      <c r="AE12963" s="4"/>
      <c r="AF12963" s="4"/>
      <c r="AG12963" s="14"/>
    </row>
    <row r="12964" s="10" customFormat="1" spans="1:33">
      <c r="A12964" s="4"/>
      <c r="B12964" s="4"/>
      <c r="C12964" s="4"/>
      <c r="D12964" s="4"/>
      <c r="E12964" s="4"/>
      <c r="F12964" s="4"/>
      <c r="G12964" s="4"/>
      <c r="H12964" s="4"/>
      <c r="I12964" s="4"/>
      <c r="J12964" s="4"/>
      <c r="K12964" s="4"/>
      <c r="L12964" s="4"/>
      <c r="M12964" s="4"/>
      <c r="N12964" s="4"/>
      <c r="O12964" s="4"/>
      <c r="P12964" s="4"/>
      <c r="Q12964" s="4"/>
      <c r="R12964" s="4"/>
      <c r="S12964" s="4"/>
      <c r="T12964" s="4"/>
      <c r="U12964" s="4"/>
      <c r="V12964" s="4"/>
      <c r="W12964" s="4"/>
      <c r="X12964" s="4"/>
      <c r="Y12964" s="4"/>
      <c r="Z12964" s="4"/>
      <c r="AA12964" s="4"/>
      <c r="AB12964" s="4"/>
      <c r="AC12964" s="4"/>
      <c r="AD12964" s="4"/>
      <c r="AE12964" s="4"/>
      <c r="AF12964" s="4"/>
      <c r="AG12964" s="14"/>
    </row>
    <row r="12965" s="10" customFormat="1" spans="1:33">
      <c r="A12965" s="4"/>
      <c r="B12965" s="4"/>
      <c r="C12965" s="4"/>
      <c r="D12965" s="4"/>
      <c r="E12965" s="4"/>
      <c r="F12965" s="4"/>
      <c r="G12965" s="4"/>
      <c r="H12965" s="4"/>
      <c r="I12965" s="4"/>
      <c r="J12965" s="4"/>
      <c r="K12965" s="4"/>
      <c r="L12965" s="4"/>
      <c r="M12965" s="4"/>
      <c r="N12965" s="4"/>
      <c r="O12965" s="4"/>
      <c r="P12965" s="4"/>
      <c r="Q12965" s="4"/>
      <c r="R12965" s="4"/>
      <c r="S12965" s="4"/>
      <c r="T12965" s="4"/>
      <c r="U12965" s="4"/>
      <c r="V12965" s="4"/>
      <c r="W12965" s="4"/>
      <c r="X12965" s="4"/>
      <c r="Y12965" s="4"/>
      <c r="Z12965" s="4"/>
      <c r="AA12965" s="4"/>
      <c r="AB12965" s="4"/>
      <c r="AC12965" s="4"/>
      <c r="AD12965" s="4"/>
      <c r="AE12965" s="4"/>
      <c r="AF12965" s="4"/>
      <c r="AG12965" s="14"/>
    </row>
    <row r="12966" s="10" customFormat="1" spans="1:33">
      <c r="A12966" s="4"/>
      <c r="B12966" s="4"/>
      <c r="C12966" s="4"/>
      <c r="D12966" s="4"/>
      <c r="E12966" s="4"/>
      <c r="F12966" s="4"/>
      <c r="G12966" s="4"/>
      <c r="H12966" s="4"/>
      <c r="I12966" s="4"/>
      <c r="J12966" s="4"/>
      <c r="K12966" s="4"/>
      <c r="L12966" s="4"/>
      <c r="M12966" s="4"/>
      <c r="N12966" s="4"/>
      <c r="O12966" s="4"/>
      <c r="P12966" s="4"/>
      <c r="Q12966" s="4"/>
      <c r="R12966" s="4"/>
      <c r="S12966" s="4"/>
      <c r="T12966" s="4"/>
      <c r="U12966" s="4"/>
      <c r="V12966" s="4"/>
      <c r="W12966" s="4"/>
      <c r="X12966" s="4"/>
      <c r="Y12966" s="4"/>
      <c r="Z12966" s="4"/>
      <c r="AA12966" s="4"/>
      <c r="AB12966" s="4"/>
      <c r="AC12966" s="4"/>
      <c r="AD12966" s="4"/>
      <c r="AE12966" s="4"/>
      <c r="AF12966" s="4"/>
      <c r="AG12966" s="14"/>
    </row>
    <row r="12967" s="10" customFormat="1" spans="1:33">
      <c r="A12967" s="4"/>
      <c r="B12967" s="4"/>
      <c r="C12967" s="4"/>
      <c r="D12967" s="4"/>
      <c r="E12967" s="4"/>
      <c r="F12967" s="4"/>
      <c r="G12967" s="4"/>
      <c r="H12967" s="4"/>
      <c r="I12967" s="4"/>
      <c r="J12967" s="4"/>
      <c r="K12967" s="4"/>
      <c r="L12967" s="4"/>
      <c r="M12967" s="4"/>
      <c r="N12967" s="4"/>
      <c r="O12967" s="4"/>
      <c r="P12967" s="4"/>
      <c r="Q12967" s="4"/>
      <c r="R12967" s="4"/>
      <c r="S12967" s="4"/>
      <c r="T12967" s="4"/>
      <c r="U12967" s="4"/>
      <c r="V12967" s="4"/>
      <c r="W12967" s="4"/>
      <c r="X12967" s="4"/>
      <c r="Y12967" s="4"/>
      <c r="Z12967" s="4"/>
      <c r="AA12967" s="4"/>
      <c r="AB12967" s="4"/>
      <c r="AC12967" s="4"/>
      <c r="AD12967" s="4"/>
      <c r="AE12967" s="4"/>
      <c r="AF12967" s="4"/>
      <c r="AG12967" s="14"/>
    </row>
    <row r="12968" s="10" customFormat="1" spans="1:33">
      <c r="A12968" s="4"/>
      <c r="B12968" s="4"/>
      <c r="C12968" s="4"/>
      <c r="D12968" s="4"/>
      <c r="E12968" s="4"/>
      <c r="F12968" s="4"/>
      <c r="G12968" s="4"/>
      <c r="H12968" s="4"/>
      <c r="I12968" s="4"/>
      <c r="J12968" s="4"/>
      <c r="K12968" s="4"/>
      <c r="L12968" s="4"/>
      <c r="M12968" s="4"/>
      <c r="N12968" s="4"/>
      <c r="O12968" s="4"/>
      <c r="P12968" s="4"/>
      <c r="Q12968" s="4"/>
      <c r="R12968" s="4"/>
      <c r="S12968" s="4"/>
      <c r="T12968" s="4"/>
      <c r="U12968" s="4"/>
      <c r="V12968" s="4"/>
      <c r="W12968" s="4"/>
      <c r="X12968" s="4"/>
      <c r="Y12968" s="4"/>
      <c r="Z12968" s="4"/>
      <c r="AA12968" s="4"/>
      <c r="AB12968" s="4"/>
      <c r="AC12968" s="4"/>
      <c r="AD12968" s="4"/>
      <c r="AE12968" s="4"/>
      <c r="AF12968" s="4"/>
      <c r="AG12968" s="14"/>
    </row>
    <row r="12969" s="10" customFormat="1" spans="1:33">
      <c r="A12969" s="4"/>
      <c r="B12969" s="4"/>
      <c r="C12969" s="4"/>
      <c r="D12969" s="4"/>
      <c r="E12969" s="4"/>
      <c r="F12969" s="4"/>
      <c r="G12969" s="4"/>
      <c r="H12969" s="4"/>
      <c r="I12969" s="4"/>
      <c r="J12969" s="4"/>
      <c r="K12969" s="4"/>
      <c r="L12969" s="4"/>
      <c r="M12969" s="4"/>
      <c r="N12969" s="4"/>
      <c r="O12969" s="4"/>
      <c r="P12969" s="4"/>
      <c r="Q12969" s="4"/>
      <c r="R12969" s="4"/>
      <c r="S12969" s="4"/>
      <c r="T12969" s="4"/>
      <c r="U12969" s="4"/>
      <c r="V12969" s="4"/>
      <c r="W12969" s="4"/>
      <c r="X12969" s="4"/>
      <c r="Y12969" s="4"/>
      <c r="Z12969" s="4"/>
      <c r="AA12969" s="4"/>
      <c r="AB12969" s="4"/>
      <c r="AC12969" s="4"/>
      <c r="AD12969" s="4"/>
      <c r="AE12969" s="4"/>
      <c r="AF12969" s="4"/>
      <c r="AG12969" s="14"/>
    </row>
    <row r="12970" s="10" customFormat="1" spans="1:33">
      <c r="A12970" s="4"/>
      <c r="B12970" s="4"/>
      <c r="C12970" s="4"/>
      <c r="D12970" s="4"/>
      <c r="E12970" s="4"/>
      <c r="F12970" s="4"/>
      <c r="G12970" s="4"/>
      <c r="H12970" s="4"/>
      <c r="I12970" s="4"/>
      <c r="J12970" s="4"/>
      <c r="K12970" s="4"/>
      <c r="L12970" s="4"/>
      <c r="M12970" s="4"/>
      <c r="N12970" s="4"/>
      <c r="O12970" s="4"/>
      <c r="P12970" s="4"/>
      <c r="Q12970" s="4"/>
      <c r="R12970" s="4"/>
      <c r="S12970" s="4"/>
      <c r="T12970" s="4"/>
      <c r="U12970" s="4"/>
      <c r="V12970" s="4"/>
      <c r="W12970" s="4"/>
      <c r="X12970" s="4"/>
      <c r="Y12970" s="4"/>
      <c r="Z12970" s="4"/>
      <c r="AA12970" s="4"/>
      <c r="AB12970" s="4"/>
      <c r="AC12970" s="4"/>
      <c r="AD12970" s="4"/>
      <c r="AE12970" s="4"/>
      <c r="AF12970" s="4"/>
      <c r="AG12970" s="14"/>
    </row>
    <row r="12971" s="10" customFormat="1" spans="1:33">
      <c r="A12971" s="4"/>
      <c r="B12971" s="4"/>
      <c r="C12971" s="4"/>
      <c r="D12971" s="4"/>
      <c r="E12971" s="4"/>
      <c r="F12971" s="4"/>
      <c r="G12971" s="4"/>
      <c r="H12971" s="4"/>
      <c r="I12971" s="4"/>
      <c r="J12971" s="4"/>
      <c r="K12971" s="4"/>
      <c r="L12971" s="4"/>
      <c r="M12971" s="4"/>
      <c r="N12971" s="4"/>
      <c r="O12971" s="4"/>
      <c r="P12971" s="4"/>
      <c r="Q12971" s="4"/>
      <c r="R12971" s="4"/>
      <c r="S12971" s="4"/>
      <c r="T12971" s="4"/>
      <c r="U12971" s="4"/>
      <c r="V12971" s="4"/>
      <c r="W12971" s="4"/>
      <c r="X12971" s="4"/>
      <c r="Y12971" s="4"/>
      <c r="Z12971" s="4"/>
      <c r="AA12971" s="4"/>
      <c r="AB12971" s="4"/>
      <c r="AC12971" s="4"/>
      <c r="AD12971" s="4"/>
      <c r="AE12971" s="4"/>
      <c r="AF12971" s="4"/>
      <c r="AG12971" s="14"/>
    </row>
    <row r="12972" s="10" customFormat="1" spans="1:33">
      <c r="A12972" s="4"/>
      <c r="B12972" s="4"/>
      <c r="C12972" s="4"/>
      <c r="D12972" s="4"/>
      <c r="E12972" s="4"/>
      <c r="F12972" s="4"/>
      <c r="G12972" s="4"/>
      <c r="H12972" s="4"/>
      <c r="I12972" s="4"/>
      <c r="J12972" s="4"/>
      <c r="K12972" s="4"/>
      <c r="L12972" s="4"/>
      <c r="M12972" s="4"/>
      <c r="N12972" s="4"/>
      <c r="O12972" s="4"/>
      <c r="P12972" s="4"/>
      <c r="Q12972" s="4"/>
      <c r="R12972" s="4"/>
      <c r="S12972" s="4"/>
      <c r="T12972" s="4"/>
      <c r="U12972" s="4"/>
      <c r="V12972" s="4"/>
      <c r="W12972" s="4"/>
      <c r="X12972" s="4"/>
      <c r="Y12972" s="4"/>
      <c r="Z12972" s="4"/>
      <c r="AA12972" s="4"/>
      <c r="AB12972" s="4"/>
      <c r="AC12972" s="4"/>
      <c r="AD12972" s="4"/>
      <c r="AE12972" s="4"/>
      <c r="AF12972" s="4"/>
      <c r="AG12972" s="14"/>
    </row>
    <row r="12973" s="10" customFormat="1" spans="1:33">
      <c r="A12973" s="4"/>
      <c r="B12973" s="4"/>
      <c r="C12973" s="4"/>
      <c r="D12973" s="4"/>
      <c r="E12973" s="4"/>
      <c r="F12973" s="4"/>
      <c r="G12973" s="4"/>
      <c r="H12973" s="4"/>
      <c r="I12973" s="4"/>
      <c r="J12973" s="4"/>
      <c r="K12973" s="4"/>
      <c r="L12973" s="4"/>
      <c r="M12973" s="4"/>
      <c r="N12973" s="4"/>
      <c r="O12973" s="4"/>
      <c r="P12973" s="4"/>
      <c r="Q12973" s="4"/>
      <c r="R12973" s="4"/>
      <c r="S12973" s="4"/>
      <c r="T12973" s="4"/>
      <c r="U12973" s="4"/>
      <c r="V12973" s="4"/>
      <c r="W12973" s="4"/>
      <c r="X12973" s="4"/>
      <c r="Y12973" s="4"/>
      <c r="Z12973" s="4"/>
      <c r="AA12973" s="4"/>
      <c r="AB12973" s="4"/>
      <c r="AC12973" s="4"/>
      <c r="AD12973" s="4"/>
      <c r="AE12973" s="4"/>
      <c r="AF12973" s="4"/>
      <c r="AG12973" s="14"/>
    </row>
    <row r="12974" s="10" customFormat="1" spans="1:33">
      <c r="A12974" s="4"/>
      <c r="B12974" s="4"/>
      <c r="C12974" s="4"/>
      <c r="D12974" s="4"/>
      <c r="E12974" s="4"/>
      <c r="F12974" s="4"/>
      <c r="G12974" s="4"/>
      <c r="H12974" s="4"/>
      <c r="I12974" s="4"/>
      <c r="J12974" s="4"/>
      <c r="K12974" s="4"/>
      <c r="L12974" s="4"/>
      <c r="M12974" s="4"/>
      <c r="N12974" s="4"/>
      <c r="O12974" s="4"/>
      <c r="P12974" s="4"/>
      <c r="Q12974" s="4"/>
      <c r="R12974" s="4"/>
      <c r="S12974" s="4"/>
      <c r="T12974" s="4"/>
      <c r="U12974" s="4"/>
      <c r="V12974" s="4"/>
      <c r="W12974" s="4"/>
      <c r="X12974" s="4"/>
      <c r="Y12974" s="4"/>
      <c r="Z12974" s="4"/>
      <c r="AA12974" s="4"/>
      <c r="AB12974" s="4"/>
      <c r="AC12974" s="4"/>
      <c r="AD12974" s="4"/>
      <c r="AE12974" s="4"/>
      <c r="AF12974" s="4"/>
      <c r="AG12974" s="14"/>
    </row>
    <row r="12975" s="10" customFormat="1" spans="1:33">
      <c r="A12975" s="4"/>
      <c r="B12975" s="4"/>
      <c r="C12975" s="4"/>
      <c r="D12975" s="4"/>
      <c r="E12975" s="4"/>
      <c r="F12975" s="4"/>
      <c r="G12975" s="4"/>
      <c r="H12975" s="4"/>
      <c r="I12975" s="4"/>
      <c r="J12975" s="4"/>
      <c r="K12975" s="4"/>
      <c r="L12975" s="4"/>
      <c r="M12975" s="4"/>
      <c r="N12975" s="4"/>
      <c r="O12975" s="4"/>
      <c r="P12975" s="4"/>
      <c r="Q12975" s="4"/>
      <c r="R12975" s="4"/>
      <c r="S12975" s="4"/>
      <c r="T12975" s="4"/>
      <c r="U12975" s="4"/>
      <c r="V12975" s="4"/>
      <c r="W12975" s="4"/>
      <c r="X12975" s="4"/>
      <c r="Y12975" s="4"/>
      <c r="Z12975" s="4"/>
      <c r="AA12975" s="4"/>
      <c r="AB12975" s="4"/>
      <c r="AC12975" s="4"/>
      <c r="AD12975" s="4"/>
      <c r="AE12975" s="4"/>
      <c r="AF12975" s="4"/>
      <c r="AG12975" s="14"/>
    </row>
    <row r="12976" s="10" customFormat="1" spans="1:33">
      <c r="A12976" s="4"/>
      <c r="B12976" s="4"/>
      <c r="C12976" s="4"/>
      <c r="D12976" s="4"/>
      <c r="E12976" s="4"/>
      <c r="F12976" s="4"/>
      <c r="G12976" s="4"/>
      <c r="H12976" s="4"/>
      <c r="I12976" s="4"/>
      <c r="J12976" s="4"/>
      <c r="K12976" s="4"/>
      <c r="L12976" s="4"/>
      <c r="M12976" s="4"/>
      <c r="N12976" s="4"/>
      <c r="O12976" s="4"/>
      <c r="P12976" s="4"/>
      <c r="Q12976" s="4"/>
      <c r="R12976" s="4"/>
      <c r="S12976" s="4"/>
      <c r="T12976" s="4"/>
      <c r="U12976" s="4"/>
      <c r="V12976" s="4"/>
      <c r="W12976" s="4"/>
      <c r="X12976" s="4"/>
      <c r="Y12976" s="4"/>
      <c r="Z12976" s="4"/>
      <c r="AA12976" s="4"/>
      <c r="AB12976" s="4"/>
      <c r="AC12976" s="4"/>
      <c r="AD12976" s="4"/>
      <c r="AE12976" s="4"/>
      <c r="AF12976" s="4"/>
      <c r="AG12976" s="14"/>
    </row>
    <row r="12977" s="10" customFormat="1" spans="1:33">
      <c r="A12977" s="4"/>
      <c r="B12977" s="4"/>
      <c r="C12977" s="4"/>
      <c r="D12977" s="4"/>
      <c r="E12977" s="4"/>
      <c r="F12977" s="4"/>
      <c r="G12977" s="4"/>
      <c r="H12977" s="4"/>
      <c r="I12977" s="4"/>
      <c r="J12977" s="4"/>
      <c r="K12977" s="4"/>
      <c r="L12977" s="4"/>
      <c r="M12977" s="4"/>
      <c r="N12977" s="4"/>
      <c r="O12977" s="4"/>
      <c r="P12977" s="4"/>
      <c r="Q12977" s="4"/>
      <c r="R12977" s="4"/>
      <c r="S12977" s="4"/>
      <c r="T12977" s="4"/>
      <c r="U12977" s="4"/>
      <c r="V12977" s="4"/>
      <c r="W12977" s="4"/>
      <c r="X12977" s="4"/>
      <c r="Y12977" s="4"/>
      <c r="Z12977" s="4"/>
      <c r="AA12977" s="4"/>
      <c r="AB12977" s="4"/>
      <c r="AC12977" s="4"/>
      <c r="AD12977" s="4"/>
      <c r="AE12977" s="4"/>
      <c r="AF12977" s="4"/>
      <c r="AG12977" s="14"/>
    </row>
    <row r="12978" s="10" customFormat="1" spans="1:33">
      <c r="A12978" s="4"/>
      <c r="B12978" s="4"/>
      <c r="C12978" s="4"/>
      <c r="D12978" s="4"/>
      <c r="E12978" s="4"/>
      <c r="F12978" s="4"/>
      <c r="G12978" s="4"/>
      <c r="H12978" s="4"/>
      <c r="I12978" s="4"/>
      <c r="J12978" s="4"/>
      <c r="K12978" s="4"/>
      <c r="L12978" s="4"/>
      <c r="M12978" s="4"/>
      <c r="N12978" s="4"/>
      <c r="O12978" s="4"/>
      <c r="P12978" s="4"/>
      <c r="Q12978" s="4"/>
      <c r="R12978" s="4"/>
      <c r="S12978" s="4"/>
      <c r="T12978" s="4"/>
      <c r="U12978" s="4"/>
      <c r="V12978" s="4"/>
      <c r="W12978" s="4"/>
      <c r="X12978" s="4"/>
      <c r="Y12978" s="4"/>
      <c r="Z12978" s="4"/>
      <c r="AA12978" s="4"/>
      <c r="AB12978" s="4"/>
      <c r="AC12978" s="4"/>
      <c r="AD12978" s="4"/>
      <c r="AE12978" s="4"/>
      <c r="AF12978" s="4"/>
      <c r="AG12978" s="14"/>
    </row>
    <row r="12979" s="10" customFormat="1" spans="1:33">
      <c r="A12979" s="4"/>
      <c r="B12979" s="4"/>
      <c r="C12979" s="4"/>
      <c r="D12979" s="4"/>
      <c r="E12979" s="4"/>
      <c r="F12979" s="4"/>
      <c r="G12979" s="4"/>
      <c r="H12979" s="4"/>
      <c r="I12979" s="4"/>
      <c r="J12979" s="4"/>
      <c r="K12979" s="4"/>
      <c r="L12979" s="4"/>
      <c r="M12979" s="4"/>
      <c r="N12979" s="4"/>
      <c r="O12979" s="4"/>
      <c r="P12979" s="4"/>
      <c r="Q12979" s="4"/>
      <c r="R12979" s="4"/>
      <c r="S12979" s="4"/>
      <c r="T12979" s="4"/>
      <c r="U12979" s="4"/>
      <c r="V12979" s="4"/>
      <c r="W12979" s="4"/>
      <c r="X12979" s="4"/>
      <c r="Y12979" s="4"/>
      <c r="Z12979" s="4"/>
      <c r="AA12979" s="4"/>
      <c r="AB12979" s="4"/>
      <c r="AC12979" s="4"/>
      <c r="AD12979" s="4"/>
      <c r="AE12979" s="4"/>
      <c r="AF12979" s="4"/>
      <c r="AG12979" s="14"/>
    </row>
    <row r="12980" s="10" customFormat="1" spans="1:33">
      <c r="A12980" s="4"/>
      <c r="B12980" s="4"/>
      <c r="C12980" s="4"/>
      <c r="D12980" s="4"/>
      <c r="E12980" s="4"/>
      <c r="F12980" s="4"/>
      <c r="G12980" s="4"/>
      <c r="H12980" s="4"/>
      <c r="I12980" s="4"/>
      <c r="J12980" s="4"/>
      <c r="K12980" s="4"/>
      <c r="L12980" s="4"/>
      <c r="M12980" s="4"/>
      <c r="N12980" s="4"/>
      <c r="O12980" s="4"/>
      <c r="P12980" s="4"/>
      <c r="Q12980" s="4"/>
      <c r="R12980" s="4"/>
      <c r="S12980" s="4"/>
      <c r="T12980" s="4"/>
      <c r="U12980" s="4"/>
      <c r="V12980" s="4"/>
      <c r="W12980" s="4"/>
      <c r="X12980" s="4"/>
      <c r="Y12980" s="4"/>
      <c r="Z12980" s="4"/>
      <c r="AA12980" s="4"/>
      <c r="AB12980" s="4"/>
      <c r="AC12980" s="4"/>
      <c r="AD12980" s="4"/>
      <c r="AE12980" s="4"/>
      <c r="AF12980" s="4"/>
      <c r="AG12980" s="14"/>
    </row>
    <row r="12981" s="10" customFormat="1" spans="1:33">
      <c r="A12981" s="4"/>
      <c r="B12981" s="4"/>
      <c r="C12981" s="4"/>
      <c r="D12981" s="4"/>
      <c r="E12981" s="4"/>
      <c r="F12981" s="4"/>
      <c r="G12981" s="4"/>
      <c r="H12981" s="4"/>
      <c r="I12981" s="4"/>
      <c r="J12981" s="4"/>
      <c r="K12981" s="4"/>
      <c r="L12981" s="4"/>
      <c r="M12981" s="4"/>
      <c r="N12981" s="4"/>
      <c r="O12981" s="4"/>
      <c r="P12981" s="4"/>
      <c r="Q12981" s="4"/>
      <c r="R12981" s="4"/>
      <c r="S12981" s="4"/>
      <c r="T12981" s="4"/>
      <c r="U12981" s="4"/>
      <c r="V12981" s="4"/>
      <c r="W12981" s="4"/>
      <c r="X12981" s="4"/>
      <c r="Y12981" s="4"/>
      <c r="Z12981" s="4"/>
      <c r="AA12981" s="4"/>
      <c r="AB12981" s="4"/>
      <c r="AC12981" s="4"/>
      <c r="AD12981" s="4"/>
      <c r="AE12981" s="4"/>
      <c r="AF12981" s="4"/>
      <c r="AG12981" s="14"/>
    </row>
    <row r="12982" s="10" customFormat="1" spans="1:33">
      <c r="A12982" s="4"/>
      <c r="B12982" s="4"/>
      <c r="C12982" s="4"/>
      <c r="D12982" s="4"/>
      <c r="E12982" s="4"/>
      <c r="F12982" s="4"/>
      <c r="G12982" s="4"/>
      <c r="H12982" s="4"/>
      <c r="I12982" s="4"/>
      <c r="J12982" s="4"/>
      <c r="K12982" s="4"/>
      <c r="L12982" s="4"/>
      <c r="M12982" s="4"/>
      <c r="N12982" s="4"/>
      <c r="O12982" s="4"/>
      <c r="P12982" s="4"/>
      <c r="Q12982" s="4"/>
      <c r="R12982" s="4"/>
      <c r="S12982" s="4"/>
      <c r="T12982" s="4"/>
      <c r="U12982" s="4"/>
      <c r="V12982" s="4"/>
      <c r="W12982" s="4"/>
      <c r="X12982" s="4"/>
      <c r="Y12982" s="4"/>
      <c r="Z12982" s="4"/>
      <c r="AA12982" s="4"/>
      <c r="AB12982" s="4"/>
      <c r="AC12982" s="4"/>
      <c r="AD12982" s="4"/>
      <c r="AE12982" s="4"/>
      <c r="AF12982" s="4"/>
      <c r="AG12982" s="14"/>
    </row>
    <row r="12983" s="10" customFormat="1" spans="1:33">
      <c r="A12983" s="4"/>
      <c r="B12983" s="4"/>
      <c r="C12983" s="4"/>
      <c r="D12983" s="4"/>
      <c r="E12983" s="4"/>
      <c r="F12983" s="4"/>
      <c r="G12983" s="4"/>
      <c r="H12983" s="4"/>
      <c r="I12983" s="4"/>
      <c r="J12983" s="4"/>
      <c r="K12983" s="4"/>
      <c r="L12983" s="4"/>
      <c r="M12983" s="4"/>
      <c r="N12983" s="4"/>
      <c r="O12983" s="4"/>
      <c r="P12983" s="4"/>
      <c r="Q12983" s="4"/>
      <c r="R12983" s="4"/>
      <c r="S12983" s="4"/>
      <c r="T12983" s="4"/>
      <c r="U12983" s="4"/>
      <c r="V12983" s="4"/>
      <c r="W12983" s="4"/>
      <c r="X12983" s="4"/>
      <c r="Y12983" s="4"/>
      <c r="Z12983" s="4"/>
      <c r="AA12983" s="4"/>
      <c r="AB12983" s="4"/>
      <c r="AC12983" s="4"/>
      <c r="AD12983" s="4"/>
      <c r="AE12983" s="4"/>
      <c r="AF12983" s="4"/>
      <c r="AG12983" s="14"/>
    </row>
    <row r="12984" s="10" customFormat="1" spans="1:33">
      <c r="A12984" s="4"/>
      <c r="B12984" s="4"/>
      <c r="C12984" s="4"/>
      <c r="D12984" s="4"/>
      <c r="E12984" s="4"/>
      <c r="F12984" s="4"/>
      <c r="G12984" s="4"/>
      <c r="H12984" s="4"/>
      <c r="I12984" s="4"/>
      <c r="J12984" s="4"/>
      <c r="K12984" s="4"/>
      <c r="L12984" s="4"/>
      <c r="M12984" s="4"/>
      <c r="N12984" s="4"/>
      <c r="O12984" s="4"/>
      <c r="P12984" s="4"/>
      <c r="Q12984" s="4"/>
      <c r="R12984" s="4"/>
      <c r="S12984" s="4"/>
      <c r="T12984" s="4"/>
      <c r="U12984" s="4"/>
      <c r="V12984" s="4"/>
      <c r="W12984" s="4"/>
      <c r="X12984" s="4"/>
      <c r="Y12984" s="4"/>
      <c r="Z12984" s="4"/>
      <c r="AA12984" s="4"/>
      <c r="AB12984" s="4"/>
      <c r="AC12984" s="4"/>
      <c r="AD12984" s="4"/>
      <c r="AE12984" s="4"/>
      <c r="AF12984" s="4"/>
      <c r="AG12984" s="14"/>
    </row>
    <row r="12985" s="10" customFormat="1" spans="1:33">
      <c r="A12985" s="4"/>
      <c r="B12985" s="4"/>
      <c r="C12985" s="4"/>
      <c r="D12985" s="4"/>
      <c r="E12985" s="4"/>
      <c r="F12985" s="4"/>
      <c r="G12985" s="4"/>
      <c r="H12985" s="4"/>
      <c r="I12985" s="4"/>
      <c r="J12985" s="4"/>
      <c r="K12985" s="4"/>
      <c r="L12985" s="4"/>
      <c r="M12985" s="4"/>
      <c r="N12985" s="4"/>
      <c r="O12985" s="4"/>
      <c r="P12985" s="4"/>
      <c r="Q12985" s="4"/>
      <c r="R12985" s="4"/>
      <c r="S12985" s="4"/>
      <c r="T12985" s="4"/>
      <c r="U12985" s="4"/>
      <c r="V12985" s="4"/>
      <c r="W12985" s="4"/>
      <c r="X12985" s="4"/>
      <c r="Y12985" s="4"/>
      <c r="Z12985" s="4"/>
      <c r="AA12985" s="4"/>
      <c r="AB12985" s="4"/>
      <c r="AC12985" s="4"/>
      <c r="AD12985" s="4"/>
      <c r="AE12985" s="4"/>
      <c r="AF12985" s="4"/>
      <c r="AG12985" s="14"/>
    </row>
    <row r="12986" s="10" customFormat="1" spans="1:33">
      <c r="A12986" s="4"/>
      <c r="B12986" s="4"/>
      <c r="C12986" s="4"/>
      <c r="D12986" s="4"/>
      <c r="E12986" s="4"/>
      <c r="F12986" s="4"/>
      <c r="G12986" s="4"/>
      <c r="H12986" s="4"/>
      <c r="I12986" s="4"/>
      <c r="J12986" s="4"/>
      <c r="K12986" s="4"/>
      <c r="L12986" s="4"/>
      <c r="M12986" s="4"/>
      <c r="N12986" s="4"/>
      <c r="O12986" s="4"/>
      <c r="P12986" s="4"/>
      <c r="Q12986" s="4"/>
      <c r="R12986" s="4"/>
      <c r="S12986" s="4"/>
      <c r="T12986" s="4"/>
      <c r="U12986" s="4"/>
      <c r="V12986" s="4"/>
      <c r="W12986" s="4"/>
      <c r="X12986" s="4"/>
      <c r="Y12986" s="4"/>
      <c r="Z12986" s="4"/>
      <c r="AA12986" s="4"/>
      <c r="AB12986" s="4"/>
      <c r="AC12986" s="4"/>
      <c r="AD12986" s="4"/>
      <c r="AE12986" s="4"/>
      <c r="AF12986" s="4"/>
      <c r="AG12986" s="14"/>
    </row>
    <row r="12987" s="10" customFormat="1" spans="1:33">
      <c r="A12987" s="4"/>
      <c r="B12987" s="4"/>
      <c r="C12987" s="4"/>
      <c r="D12987" s="4"/>
      <c r="E12987" s="4"/>
      <c r="F12987" s="4"/>
      <c r="G12987" s="4"/>
      <c r="H12987" s="4"/>
      <c r="I12987" s="4"/>
      <c r="J12987" s="4"/>
      <c r="K12987" s="4"/>
      <c r="L12987" s="4"/>
      <c r="M12987" s="4"/>
      <c r="N12987" s="4"/>
      <c r="O12987" s="4"/>
      <c r="P12987" s="4"/>
      <c r="Q12987" s="4"/>
      <c r="R12987" s="4"/>
      <c r="S12987" s="4"/>
      <c r="T12987" s="4"/>
      <c r="U12987" s="4"/>
      <c r="V12987" s="4"/>
      <c r="W12987" s="4"/>
      <c r="X12987" s="4"/>
      <c r="Y12987" s="4"/>
      <c r="Z12987" s="4"/>
      <c r="AA12987" s="4"/>
      <c r="AB12987" s="4"/>
      <c r="AC12987" s="4"/>
      <c r="AD12987" s="4"/>
      <c r="AE12987" s="4"/>
      <c r="AF12987" s="4"/>
      <c r="AG12987" s="14"/>
    </row>
    <row r="12988" s="10" customFormat="1" spans="1:33">
      <c r="A12988" s="4"/>
      <c r="B12988" s="4"/>
      <c r="C12988" s="4"/>
      <c r="D12988" s="4"/>
      <c r="E12988" s="4"/>
      <c r="F12988" s="4"/>
      <c r="G12988" s="4"/>
      <c r="H12988" s="4"/>
      <c r="I12988" s="4"/>
      <c r="J12988" s="4"/>
      <c r="K12988" s="4"/>
      <c r="L12988" s="4"/>
      <c r="M12988" s="4"/>
      <c r="N12988" s="4"/>
      <c r="O12988" s="4"/>
      <c r="P12988" s="4"/>
      <c r="Q12988" s="4"/>
      <c r="R12988" s="4"/>
      <c r="S12988" s="4"/>
      <c r="T12988" s="4"/>
      <c r="U12988" s="4"/>
      <c r="V12988" s="4"/>
      <c r="W12988" s="4"/>
      <c r="X12988" s="4"/>
      <c r="Y12988" s="4"/>
      <c r="Z12988" s="4"/>
      <c r="AA12988" s="4"/>
      <c r="AB12988" s="4"/>
      <c r="AC12988" s="4"/>
      <c r="AD12988" s="4"/>
      <c r="AE12988" s="4"/>
      <c r="AF12988" s="4"/>
      <c r="AG12988" s="14"/>
    </row>
    <row r="12989" s="10" customFormat="1" spans="1:33">
      <c r="A12989" s="4"/>
      <c r="B12989" s="4"/>
      <c r="C12989" s="4"/>
      <c r="D12989" s="4"/>
      <c r="E12989" s="4"/>
      <c r="F12989" s="4"/>
      <c r="G12989" s="4"/>
      <c r="H12989" s="4"/>
      <c r="I12989" s="4"/>
      <c r="J12989" s="4"/>
      <c r="K12989" s="4"/>
      <c r="L12989" s="4"/>
      <c r="M12989" s="4"/>
      <c r="N12989" s="4"/>
      <c r="O12989" s="4"/>
      <c r="P12989" s="4"/>
      <c r="Q12989" s="4"/>
      <c r="R12989" s="4"/>
      <c r="S12989" s="4"/>
      <c r="T12989" s="4"/>
      <c r="U12989" s="4"/>
      <c r="V12989" s="4"/>
      <c r="W12989" s="4"/>
      <c r="X12989" s="4"/>
      <c r="Y12989" s="4"/>
      <c r="Z12989" s="4"/>
      <c r="AA12989" s="4"/>
      <c r="AB12989" s="4"/>
      <c r="AC12989" s="4"/>
      <c r="AD12989" s="4"/>
      <c r="AE12989" s="4"/>
      <c r="AF12989" s="4"/>
      <c r="AG12989" s="14"/>
    </row>
    <row r="12990" s="10" customFormat="1" spans="1:33">
      <c r="A12990" s="4"/>
      <c r="B12990" s="4"/>
      <c r="C12990" s="4"/>
      <c r="D12990" s="4"/>
      <c r="E12990" s="4"/>
      <c r="F12990" s="4"/>
      <c r="G12990" s="4"/>
      <c r="H12990" s="4"/>
      <c r="I12990" s="4"/>
      <c r="J12990" s="4"/>
      <c r="K12990" s="4"/>
      <c r="L12990" s="4"/>
      <c r="M12990" s="4"/>
      <c r="N12990" s="4"/>
      <c r="O12990" s="4"/>
      <c r="P12990" s="4"/>
      <c r="Q12990" s="4"/>
      <c r="R12990" s="4"/>
      <c r="S12990" s="4"/>
      <c r="T12990" s="4"/>
      <c r="U12990" s="4"/>
      <c r="V12990" s="4"/>
      <c r="W12990" s="4"/>
      <c r="X12990" s="4"/>
      <c r="Y12990" s="4"/>
      <c r="Z12990" s="4"/>
      <c r="AA12990" s="4"/>
      <c r="AB12990" s="4"/>
      <c r="AC12990" s="4"/>
      <c r="AD12990" s="4"/>
      <c r="AE12990" s="4"/>
      <c r="AF12990" s="4"/>
      <c r="AG12990" s="14"/>
    </row>
    <row r="12991" s="10" customFormat="1" spans="1:33">
      <c r="A12991" s="4"/>
      <c r="B12991" s="4"/>
      <c r="C12991" s="4"/>
      <c r="D12991" s="4"/>
      <c r="E12991" s="4"/>
      <c r="F12991" s="4"/>
      <c r="G12991" s="4"/>
      <c r="H12991" s="4"/>
      <c r="I12991" s="4"/>
      <c r="J12991" s="4"/>
      <c r="K12991" s="4"/>
      <c r="L12991" s="4"/>
      <c r="M12991" s="4"/>
      <c r="N12991" s="4"/>
      <c r="O12991" s="4"/>
      <c r="P12991" s="4"/>
      <c r="Q12991" s="4"/>
      <c r="R12991" s="4"/>
      <c r="S12991" s="4"/>
      <c r="T12991" s="4"/>
      <c r="U12991" s="4"/>
      <c r="V12991" s="4"/>
      <c r="W12991" s="4"/>
      <c r="X12991" s="4"/>
      <c r="Y12991" s="4"/>
      <c r="Z12991" s="4"/>
      <c r="AA12991" s="4"/>
      <c r="AB12991" s="4"/>
      <c r="AC12991" s="4"/>
      <c r="AD12991" s="4"/>
      <c r="AE12991" s="4"/>
      <c r="AF12991" s="4"/>
      <c r="AG12991" s="14"/>
    </row>
    <row r="12992" s="10" customFormat="1" spans="1:33">
      <c r="A12992" s="4"/>
      <c r="B12992" s="4"/>
      <c r="C12992" s="4"/>
      <c r="D12992" s="4"/>
      <c r="E12992" s="4"/>
      <c r="F12992" s="4"/>
      <c r="G12992" s="4"/>
      <c r="H12992" s="4"/>
      <c r="I12992" s="4"/>
      <c r="J12992" s="4"/>
      <c r="K12992" s="4"/>
      <c r="L12992" s="4"/>
      <c r="M12992" s="4"/>
      <c r="N12992" s="4"/>
      <c r="O12992" s="4"/>
      <c r="P12992" s="4"/>
      <c r="Q12992" s="4"/>
      <c r="R12992" s="4"/>
      <c r="S12992" s="4"/>
      <c r="T12992" s="4"/>
      <c r="U12992" s="4"/>
      <c r="V12992" s="4"/>
      <c r="W12992" s="4"/>
      <c r="X12992" s="4"/>
      <c r="Y12992" s="4"/>
      <c r="Z12992" s="4"/>
      <c r="AA12992" s="4"/>
      <c r="AB12992" s="4"/>
      <c r="AC12992" s="4"/>
      <c r="AD12992" s="4"/>
      <c r="AE12992" s="4"/>
      <c r="AF12992" s="4"/>
      <c r="AG12992" s="14"/>
    </row>
    <row r="12993" s="10" customFormat="1" spans="1:33">
      <c r="A12993" s="4"/>
      <c r="B12993" s="4"/>
      <c r="C12993" s="4"/>
      <c r="D12993" s="4"/>
      <c r="E12993" s="4"/>
      <c r="F12993" s="4"/>
      <c r="G12993" s="4"/>
      <c r="H12993" s="4"/>
      <c r="I12993" s="4"/>
      <c r="J12993" s="4"/>
      <c r="K12993" s="4"/>
      <c r="L12993" s="4"/>
      <c r="M12993" s="4"/>
      <c r="N12993" s="4"/>
      <c r="O12993" s="4"/>
      <c r="P12993" s="4"/>
      <c r="Q12993" s="4"/>
      <c r="R12993" s="4"/>
      <c r="S12993" s="4"/>
      <c r="T12993" s="4"/>
      <c r="U12993" s="4"/>
      <c r="V12993" s="4"/>
      <c r="W12993" s="4"/>
      <c r="X12993" s="4"/>
      <c r="Y12993" s="4"/>
      <c r="Z12993" s="4"/>
      <c r="AA12993" s="4"/>
      <c r="AB12993" s="4"/>
      <c r="AC12993" s="4"/>
      <c r="AD12993" s="4"/>
      <c r="AE12993" s="4"/>
      <c r="AF12993" s="4"/>
      <c r="AG12993" s="14"/>
    </row>
    <row r="12994" s="10" customFormat="1" spans="1:33">
      <c r="A12994" s="4"/>
      <c r="B12994" s="4"/>
      <c r="C12994" s="4"/>
      <c r="D12994" s="4"/>
      <c r="E12994" s="4"/>
      <c r="F12994" s="4"/>
      <c r="G12994" s="4"/>
      <c r="H12994" s="4"/>
      <c r="I12994" s="4"/>
      <c r="J12994" s="4"/>
      <c r="K12994" s="4"/>
      <c r="L12994" s="4"/>
      <c r="M12994" s="4"/>
      <c r="N12994" s="4"/>
      <c r="O12994" s="4"/>
      <c r="P12994" s="4"/>
      <c r="Q12994" s="4"/>
      <c r="R12994" s="4"/>
      <c r="S12994" s="4"/>
      <c r="T12994" s="4"/>
      <c r="U12994" s="4"/>
      <c r="V12994" s="4"/>
      <c r="W12994" s="4"/>
      <c r="X12994" s="4"/>
      <c r="Y12994" s="4"/>
      <c r="Z12994" s="4"/>
      <c r="AA12994" s="4"/>
      <c r="AB12994" s="4"/>
      <c r="AC12994" s="4"/>
      <c r="AD12994" s="4"/>
      <c r="AE12994" s="4"/>
      <c r="AF12994" s="4"/>
      <c r="AG12994" s="14"/>
    </row>
    <row r="12995" s="10" customFormat="1" spans="1:33">
      <c r="A12995" s="4"/>
      <c r="B12995" s="4"/>
      <c r="C12995" s="4"/>
      <c r="D12995" s="4"/>
      <c r="E12995" s="4"/>
      <c r="F12995" s="4"/>
      <c r="G12995" s="4"/>
      <c r="H12995" s="4"/>
      <c r="I12995" s="4"/>
      <c r="J12995" s="4"/>
      <c r="K12995" s="4"/>
      <c r="L12995" s="4"/>
      <c r="M12995" s="4"/>
      <c r="N12995" s="4"/>
      <c r="O12995" s="4"/>
      <c r="P12995" s="4"/>
      <c r="Q12995" s="4"/>
      <c r="R12995" s="4"/>
      <c r="S12995" s="4"/>
      <c r="T12995" s="4"/>
      <c r="U12995" s="4"/>
      <c r="V12995" s="4"/>
      <c r="W12995" s="4"/>
      <c r="X12995" s="4"/>
      <c r="Y12995" s="4"/>
      <c r="Z12995" s="4"/>
      <c r="AA12995" s="4"/>
      <c r="AB12995" s="4"/>
      <c r="AC12995" s="4"/>
      <c r="AD12995" s="4"/>
      <c r="AE12995" s="4"/>
      <c r="AF12995" s="4"/>
      <c r="AG12995" s="14"/>
    </row>
    <row r="12996" s="10" customFormat="1" spans="1:33">
      <c r="A12996" s="4"/>
      <c r="B12996" s="4"/>
      <c r="C12996" s="4"/>
      <c r="D12996" s="4"/>
      <c r="E12996" s="4"/>
      <c r="F12996" s="4"/>
      <c r="G12996" s="4"/>
      <c r="H12996" s="4"/>
      <c r="I12996" s="4"/>
      <c r="J12996" s="4"/>
      <c r="K12996" s="4"/>
      <c r="L12996" s="4"/>
      <c r="M12996" s="4"/>
      <c r="N12996" s="4"/>
      <c r="O12996" s="4"/>
      <c r="P12996" s="4"/>
      <c r="Q12996" s="4"/>
      <c r="R12996" s="4"/>
      <c r="S12996" s="4"/>
      <c r="T12996" s="4"/>
      <c r="U12996" s="4"/>
      <c r="V12996" s="4"/>
      <c r="W12996" s="4"/>
      <c r="X12996" s="4"/>
      <c r="Y12996" s="4"/>
      <c r="Z12996" s="4"/>
      <c r="AA12996" s="4"/>
      <c r="AB12996" s="4"/>
      <c r="AC12996" s="4"/>
      <c r="AD12996" s="4"/>
      <c r="AE12996" s="4"/>
      <c r="AF12996" s="4"/>
      <c r="AG12996" s="14"/>
    </row>
    <row r="12997" s="10" customFormat="1" spans="1:33">
      <c r="A12997" s="4"/>
      <c r="B12997" s="4"/>
      <c r="C12997" s="4"/>
      <c r="D12997" s="4"/>
      <c r="E12997" s="4"/>
      <c r="F12997" s="4"/>
      <c r="G12997" s="4"/>
      <c r="H12997" s="4"/>
      <c r="I12997" s="4"/>
      <c r="J12997" s="4"/>
      <c r="K12997" s="4"/>
      <c r="L12997" s="4"/>
      <c r="M12997" s="4"/>
      <c r="N12997" s="4"/>
      <c r="O12997" s="4"/>
      <c r="P12997" s="4"/>
      <c r="Q12997" s="4"/>
      <c r="R12997" s="4"/>
      <c r="S12997" s="4"/>
      <c r="T12997" s="4"/>
      <c r="U12997" s="4"/>
      <c r="V12997" s="4"/>
      <c r="W12997" s="4"/>
      <c r="X12997" s="4"/>
      <c r="Y12997" s="4"/>
      <c r="Z12997" s="4"/>
      <c r="AA12997" s="4"/>
      <c r="AB12997" s="4"/>
      <c r="AC12997" s="4"/>
      <c r="AD12997" s="4"/>
      <c r="AE12997" s="4"/>
      <c r="AF12997" s="4"/>
      <c r="AG12997" s="14"/>
    </row>
    <row r="12998" s="10" customFormat="1" spans="1:33">
      <c r="A12998" s="4"/>
      <c r="B12998" s="4"/>
      <c r="C12998" s="4"/>
      <c r="D12998" s="4"/>
      <c r="E12998" s="4"/>
      <c r="F12998" s="4"/>
      <c r="G12998" s="4"/>
      <c r="H12998" s="4"/>
      <c r="I12998" s="4"/>
      <c r="J12998" s="4"/>
      <c r="K12998" s="4"/>
      <c r="L12998" s="4"/>
      <c r="M12998" s="4"/>
      <c r="N12998" s="4"/>
      <c r="O12998" s="4"/>
      <c r="P12998" s="4"/>
      <c r="Q12998" s="4"/>
      <c r="R12998" s="4"/>
      <c r="S12998" s="4"/>
      <c r="T12998" s="4"/>
      <c r="U12998" s="4"/>
      <c r="V12998" s="4"/>
      <c r="W12998" s="4"/>
      <c r="X12998" s="4"/>
      <c r="Y12998" s="4"/>
      <c r="Z12998" s="4"/>
      <c r="AA12998" s="4"/>
      <c r="AB12998" s="4"/>
      <c r="AC12998" s="4"/>
      <c r="AD12998" s="4"/>
      <c r="AE12998" s="4"/>
      <c r="AF12998" s="4"/>
      <c r="AG12998" s="14"/>
    </row>
    <row r="12999" s="10" customFormat="1" spans="1:33">
      <c r="A12999" s="4"/>
      <c r="B12999" s="4"/>
      <c r="C12999" s="4"/>
      <c r="D12999" s="4"/>
      <c r="E12999" s="4"/>
      <c r="F12999" s="4"/>
      <c r="G12999" s="4"/>
      <c r="H12999" s="4"/>
      <c r="I12999" s="4"/>
      <c r="J12999" s="4"/>
      <c r="K12999" s="4"/>
      <c r="L12999" s="4"/>
      <c r="M12999" s="4"/>
      <c r="N12999" s="4"/>
      <c r="O12999" s="4"/>
      <c r="P12999" s="4"/>
      <c r="Q12999" s="4"/>
      <c r="R12999" s="4"/>
      <c r="S12999" s="4"/>
      <c r="T12999" s="4"/>
      <c r="U12999" s="4"/>
      <c r="V12999" s="4"/>
      <c r="W12999" s="4"/>
      <c r="X12999" s="4"/>
      <c r="Y12999" s="4"/>
      <c r="Z12999" s="4"/>
      <c r="AA12999" s="4"/>
      <c r="AB12999" s="4"/>
      <c r="AC12999" s="4"/>
      <c r="AD12999" s="4"/>
      <c r="AE12999" s="4"/>
      <c r="AF12999" s="4"/>
      <c r="AG12999" s="14"/>
    </row>
    <row r="13000" s="10" customFormat="1" spans="1:33">
      <c r="A13000" s="4"/>
      <c r="B13000" s="4"/>
      <c r="C13000" s="4"/>
      <c r="D13000" s="4"/>
      <c r="E13000" s="4"/>
      <c r="F13000" s="4"/>
      <c r="G13000" s="4"/>
      <c r="H13000" s="4"/>
      <c r="I13000" s="4"/>
      <c r="J13000" s="4"/>
      <c r="K13000" s="4"/>
      <c r="L13000" s="4"/>
      <c r="M13000" s="4"/>
      <c r="N13000" s="4"/>
      <c r="O13000" s="4"/>
      <c r="P13000" s="4"/>
      <c r="Q13000" s="4"/>
      <c r="R13000" s="4"/>
      <c r="S13000" s="4"/>
      <c r="T13000" s="4"/>
      <c r="U13000" s="4"/>
      <c r="V13000" s="4"/>
      <c r="W13000" s="4"/>
      <c r="X13000" s="4"/>
      <c r="Y13000" s="4"/>
      <c r="Z13000" s="4"/>
      <c r="AA13000" s="4"/>
      <c r="AB13000" s="4"/>
      <c r="AC13000" s="4"/>
      <c r="AD13000" s="4"/>
      <c r="AE13000" s="4"/>
      <c r="AF13000" s="4"/>
      <c r="AG13000" s="14"/>
    </row>
    <row r="13001" s="10" customFormat="1" spans="1:33">
      <c r="A13001" s="4"/>
      <c r="B13001" s="4"/>
      <c r="C13001" s="4"/>
      <c r="D13001" s="4"/>
      <c r="E13001" s="4"/>
      <c r="F13001" s="4"/>
      <c r="G13001" s="4"/>
      <c r="H13001" s="4"/>
      <c r="I13001" s="4"/>
      <c r="J13001" s="4"/>
      <c r="K13001" s="4"/>
      <c r="L13001" s="4"/>
      <c r="M13001" s="4"/>
      <c r="N13001" s="4"/>
      <c r="O13001" s="4"/>
      <c r="P13001" s="4"/>
      <c r="Q13001" s="4"/>
      <c r="R13001" s="4"/>
      <c r="S13001" s="4"/>
      <c r="T13001" s="4"/>
      <c r="U13001" s="4"/>
      <c r="V13001" s="4"/>
      <c r="W13001" s="4"/>
      <c r="X13001" s="4"/>
      <c r="Y13001" s="4"/>
      <c r="Z13001" s="4"/>
      <c r="AA13001" s="4"/>
      <c r="AB13001" s="4"/>
      <c r="AC13001" s="4"/>
      <c r="AD13001" s="4"/>
      <c r="AE13001" s="4"/>
      <c r="AF13001" s="4"/>
      <c r="AG13001" s="14"/>
    </row>
    <row r="13002" s="10" customFormat="1" spans="1:33">
      <c r="A13002" s="4"/>
      <c r="B13002" s="4"/>
      <c r="C13002" s="4"/>
      <c r="D13002" s="4"/>
      <c r="E13002" s="4"/>
      <c r="F13002" s="4"/>
      <c r="G13002" s="4"/>
      <c r="H13002" s="4"/>
      <c r="I13002" s="4"/>
      <c r="J13002" s="4"/>
      <c r="K13002" s="4"/>
      <c r="L13002" s="4"/>
      <c r="M13002" s="4"/>
      <c r="N13002" s="4"/>
      <c r="O13002" s="4"/>
      <c r="P13002" s="4"/>
      <c r="Q13002" s="4"/>
      <c r="R13002" s="4"/>
      <c r="S13002" s="4"/>
      <c r="T13002" s="4"/>
      <c r="U13002" s="4"/>
      <c r="V13002" s="4"/>
      <c r="W13002" s="4"/>
      <c r="X13002" s="4"/>
      <c r="Y13002" s="4"/>
      <c r="Z13002" s="4"/>
      <c r="AA13002" s="4"/>
      <c r="AB13002" s="4"/>
      <c r="AC13002" s="4"/>
      <c r="AD13002" s="4"/>
      <c r="AE13002" s="4"/>
      <c r="AF13002" s="4"/>
      <c r="AG13002" s="14"/>
    </row>
    <row r="13003" s="10" customFormat="1" spans="1:33">
      <c r="A13003" s="4"/>
      <c r="B13003" s="4"/>
      <c r="C13003" s="4"/>
      <c r="D13003" s="4"/>
      <c r="E13003" s="4"/>
      <c r="F13003" s="4"/>
      <c r="G13003" s="4"/>
      <c r="H13003" s="4"/>
      <c r="I13003" s="4"/>
      <c r="J13003" s="4"/>
      <c r="K13003" s="4"/>
      <c r="L13003" s="4"/>
      <c r="M13003" s="4"/>
      <c r="N13003" s="4"/>
      <c r="O13003" s="4"/>
      <c r="P13003" s="4"/>
      <c r="Q13003" s="4"/>
      <c r="R13003" s="4"/>
      <c r="S13003" s="4"/>
      <c r="T13003" s="4"/>
      <c r="U13003" s="4"/>
      <c r="V13003" s="4"/>
      <c r="W13003" s="4"/>
      <c r="X13003" s="4"/>
      <c r="Y13003" s="4"/>
      <c r="Z13003" s="4"/>
      <c r="AA13003" s="4"/>
      <c r="AB13003" s="4"/>
      <c r="AC13003" s="4"/>
      <c r="AD13003" s="4"/>
      <c r="AE13003" s="4"/>
      <c r="AF13003" s="4"/>
      <c r="AG13003" s="14"/>
    </row>
    <row r="13004" s="10" customFormat="1" spans="1:33">
      <c r="A13004" s="4"/>
      <c r="B13004" s="4"/>
      <c r="C13004" s="4"/>
      <c r="D13004" s="4"/>
      <c r="E13004" s="4"/>
      <c r="F13004" s="4"/>
      <c r="G13004" s="4"/>
      <c r="H13004" s="4"/>
      <c r="I13004" s="4"/>
      <c r="J13004" s="4"/>
      <c r="K13004" s="4"/>
      <c r="L13004" s="4"/>
      <c r="M13004" s="4"/>
      <c r="N13004" s="4"/>
      <c r="O13004" s="4"/>
      <c r="P13004" s="4"/>
      <c r="Q13004" s="4"/>
      <c r="R13004" s="4"/>
      <c r="S13004" s="4"/>
      <c r="T13004" s="4"/>
      <c r="U13004" s="4"/>
      <c r="V13004" s="4"/>
      <c r="W13004" s="4"/>
      <c r="X13004" s="4"/>
      <c r="Y13004" s="4"/>
      <c r="Z13004" s="4"/>
      <c r="AA13004" s="4"/>
      <c r="AB13004" s="4"/>
      <c r="AC13004" s="4"/>
      <c r="AD13004" s="4"/>
      <c r="AE13004" s="4"/>
      <c r="AF13004" s="4"/>
      <c r="AG13004" s="14"/>
    </row>
    <row r="13005" s="10" customFormat="1" spans="1:33">
      <c r="A13005" s="4"/>
      <c r="B13005" s="4"/>
      <c r="C13005" s="4"/>
      <c r="D13005" s="4"/>
      <c r="E13005" s="4"/>
      <c r="F13005" s="4"/>
      <c r="G13005" s="4"/>
      <c r="H13005" s="4"/>
      <c r="I13005" s="4"/>
      <c r="J13005" s="4"/>
      <c r="K13005" s="4"/>
      <c r="L13005" s="4"/>
      <c r="M13005" s="4"/>
      <c r="N13005" s="4"/>
      <c r="O13005" s="4"/>
      <c r="P13005" s="4"/>
      <c r="Q13005" s="4"/>
      <c r="R13005" s="4"/>
      <c r="S13005" s="4"/>
      <c r="T13005" s="4"/>
      <c r="U13005" s="4"/>
      <c r="V13005" s="4"/>
      <c r="W13005" s="4"/>
      <c r="X13005" s="4"/>
      <c r="Y13005" s="4"/>
      <c r="Z13005" s="4"/>
      <c r="AA13005" s="4"/>
      <c r="AB13005" s="4"/>
      <c r="AC13005" s="4"/>
      <c r="AD13005" s="4"/>
      <c r="AE13005" s="4"/>
      <c r="AF13005" s="4"/>
      <c r="AG13005" s="14"/>
    </row>
    <row r="13006" s="10" customFormat="1" spans="1:33">
      <c r="A13006" s="4"/>
      <c r="B13006" s="4"/>
      <c r="C13006" s="4"/>
      <c r="D13006" s="4"/>
      <c r="E13006" s="4"/>
      <c r="F13006" s="4"/>
      <c r="G13006" s="4"/>
      <c r="H13006" s="4"/>
      <c r="I13006" s="4"/>
      <c r="J13006" s="4"/>
      <c r="K13006" s="4"/>
      <c r="L13006" s="4"/>
      <c r="M13006" s="4"/>
      <c r="N13006" s="4"/>
      <c r="O13006" s="4"/>
      <c r="P13006" s="4"/>
      <c r="Q13006" s="4"/>
      <c r="R13006" s="4"/>
      <c r="S13006" s="4"/>
      <c r="T13006" s="4"/>
      <c r="U13006" s="4"/>
      <c r="V13006" s="4"/>
      <c r="W13006" s="4"/>
      <c r="X13006" s="4"/>
      <c r="Y13006" s="4"/>
      <c r="Z13006" s="4"/>
      <c r="AA13006" s="4"/>
      <c r="AB13006" s="4"/>
      <c r="AC13006" s="4"/>
      <c r="AD13006" s="4"/>
      <c r="AE13006" s="4"/>
      <c r="AF13006" s="4"/>
      <c r="AG13006" s="14"/>
    </row>
    <row r="13007" s="10" customFormat="1" spans="1:33">
      <c r="A13007" s="4"/>
      <c r="B13007" s="4"/>
      <c r="C13007" s="4"/>
      <c r="D13007" s="4"/>
      <c r="E13007" s="4"/>
      <c r="F13007" s="4"/>
      <c r="G13007" s="4"/>
      <c r="H13007" s="4"/>
      <c r="I13007" s="4"/>
      <c r="J13007" s="4"/>
      <c r="K13007" s="4"/>
      <c r="L13007" s="4"/>
      <c r="M13007" s="4"/>
      <c r="N13007" s="4"/>
      <c r="O13007" s="4"/>
      <c r="P13007" s="4"/>
      <c r="Q13007" s="4"/>
      <c r="R13007" s="4"/>
      <c r="S13007" s="4"/>
      <c r="T13007" s="4"/>
      <c r="U13007" s="4"/>
      <c r="V13007" s="4"/>
      <c r="W13007" s="4"/>
      <c r="X13007" s="4"/>
      <c r="Y13007" s="4"/>
      <c r="Z13007" s="4"/>
      <c r="AA13007" s="4"/>
      <c r="AB13007" s="4"/>
      <c r="AC13007" s="4"/>
      <c r="AD13007" s="4"/>
      <c r="AE13007" s="4"/>
      <c r="AF13007" s="4"/>
      <c r="AG13007" s="14"/>
    </row>
    <row r="13008" s="10" customFormat="1" spans="1:33">
      <c r="A13008" s="4"/>
      <c r="B13008" s="4"/>
      <c r="C13008" s="4"/>
      <c r="D13008" s="4"/>
      <c r="E13008" s="4"/>
      <c r="F13008" s="4"/>
      <c r="G13008" s="4"/>
      <c r="H13008" s="4"/>
      <c r="I13008" s="4"/>
      <c r="J13008" s="4"/>
      <c r="K13008" s="4"/>
      <c r="L13008" s="4"/>
      <c r="M13008" s="4"/>
      <c r="N13008" s="4"/>
      <c r="O13008" s="4"/>
      <c r="P13008" s="4"/>
      <c r="Q13008" s="4"/>
      <c r="R13008" s="4"/>
      <c r="S13008" s="4"/>
      <c r="T13008" s="4"/>
      <c r="U13008" s="4"/>
      <c r="V13008" s="4"/>
      <c r="W13008" s="4"/>
      <c r="X13008" s="4"/>
      <c r="Y13008" s="4"/>
      <c r="Z13008" s="4"/>
      <c r="AA13008" s="4"/>
      <c r="AB13008" s="4"/>
      <c r="AC13008" s="4"/>
      <c r="AD13008" s="4"/>
      <c r="AE13008" s="4"/>
      <c r="AF13008" s="4"/>
      <c r="AG13008" s="14"/>
    </row>
    <row r="13009" s="10" customFormat="1" spans="1:33">
      <c r="A13009" s="4"/>
      <c r="B13009" s="4"/>
      <c r="C13009" s="4"/>
      <c r="D13009" s="4"/>
      <c r="E13009" s="4"/>
      <c r="F13009" s="4"/>
      <c r="G13009" s="4"/>
      <c r="H13009" s="4"/>
      <c r="I13009" s="4"/>
      <c r="J13009" s="4"/>
      <c r="K13009" s="4"/>
      <c r="L13009" s="4"/>
      <c r="M13009" s="4"/>
      <c r="N13009" s="4"/>
      <c r="O13009" s="4"/>
      <c r="P13009" s="4"/>
      <c r="Q13009" s="4"/>
      <c r="R13009" s="4"/>
      <c r="S13009" s="4"/>
      <c r="T13009" s="4"/>
      <c r="U13009" s="4"/>
      <c r="V13009" s="4"/>
      <c r="W13009" s="4"/>
      <c r="X13009" s="4"/>
      <c r="Y13009" s="4"/>
      <c r="Z13009" s="4"/>
      <c r="AA13009" s="4"/>
      <c r="AB13009" s="4"/>
      <c r="AC13009" s="4"/>
      <c r="AD13009" s="4"/>
      <c r="AE13009" s="4"/>
      <c r="AF13009" s="4"/>
      <c r="AG13009" s="14"/>
    </row>
    <row r="13010" s="10" customFormat="1" spans="1:33">
      <c r="A13010" s="4"/>
      <c r="B13010" s="4"/>
      <c r="C13010" s="4"/>
      <c r="D13010" s="4"/>
      <c r="E13010" s="4"/>
      <c r="F13010" s="4"/>
      <c r="G13010" s="4"/>
      <c r="H13010" s="4"/>
      <c r="I13010" s="4"/>
      <c r="J13010" s="4"/>
      <c r="K13010" s="4"/>
      <c r="L13010" s="4"/>
      <c r="M13010" s="4"/>
      <c r="N13010" s="4"/>
      <c r="O13010" s="4"/>
      <c r="P13010" s="4"/>
      <c r="Q13010" s="4"/>
      <c r="R13010" s="4"/>
      <c r="S13010" s="4"/>
      <c r="T13010" s="4"/>
      <c r="U13010" s="4"/>
      <c r="V13010" s="4"/>
      <c r="W13010" s="4"/>
      <c r="X13010" s="4"/>
      <c r="Y13010" s="4"/>
      <c r="Z13010" s="4"/>
      <c r="AA13010" s="4"/>
      <c r="AB13010" s="4"/>
      <c r="AC13010" s="4"/>
      <c r="AD13010" s="4"/>
      <c r="AE13010" s="4"/>
      <c r="AF13010" s="4"/>
      <c r="AG13010" s="14"/>
    </row>
    <row r="13011" s="10" customFormat="1" spans="1:33">
      <c r="A13011" s="4"/>
      <c r="B13011" s="4"/>
      <c r="C13011" s="4"/>
      <c r="D13011" s="4"/>
      <c r="E13011" s="4"/>
      <c r="F13011" s="4"/>
      <c r="G13011" s="4"/>
      <c r="H13011" s="4"/>
      <c r="I13011" s="4"/>
      <c r="J13011" s="4"/>
      <c r="K13011" s="4"/>
      <c r="L13011" s="4"/>
      <c r="M13011" s="4"/>
      <c r="N13011" s="4"/>
      <c r="O13011" s="4"/>
      <c r="P13011" s="4"/>
      <c r="Q13011" s="4"/>
      <c r="R13011" s="4"/>
      <c r="S13011" s="4"/>
      <c r="T13011" s="4"/>
      <c r="U13011" s="4"/>
      <c r="V13011" s="4"/>
      <c r="W13011" s="4"/>
      <c r="X13011" s="4"/>
      <c r="Y13011" s="4"/>
      <c r="Z13011" s="4"/>
      <c r="AA13011" s="4"/>
      <c r="AB13011" s="4"/>
      <c r="AC13011" s="4"/>
      <c r="AD13011" s="4"/>
      <c r="AE13011" s="4"/>
      <c r="AF13011" s="4"/>
      <c r="AG13011" s="14"/>
    </row>
    <row r="13012" s="10" customFormat="1" spans="1:33">
      <c r="A13012" s="4"/>
      <c r="B13012" s="4"/>
      <c r="C13012" s="4"/>
      <c r="D13012" s="4"/>
      <c r="E13012" s="4"/>
      <c r="F13012" s="4"/>
      <c r="G13012" s="4"/>
      <c r="H13012" s="4"/>
      <c r="I13012" s="4"/>
      <c r="J13012" s="4"/>
      <c r="K13012" s="4"/>
      <c r="L13012" s="4"/>
      <c r="M13012" s="4"/>
      <c r="N13012" s="4"/>
      <c r="O13012" s="4"/>
      <c r="P13012" s="4"/>
      <c r="Q13012" s="4"/>
      <c r="R13012" s="4"/>
      <c r="S13012" s="4"/>
      <c r="T13012" s="4"/>
      <c r="U13012" s="4"/>
      <c r="V13012" s="4"/>
      <c r="W13012" s="4"/>
      <c r="X13012" s="4"/>
      <c r="Y13012" s="4"/>
      <c r="Z13012" s="4"/>
      <c r="AA13012" s="4"/>
      <c r="AB13012" s="4"/>
      <c r="AC13012" s="4"/>
      <c r="AD13012" s="4"/>
      <c r="AE13012" s="4"/>
      <c r="AF13012" s="4"/>
      <c r="AG13012" s="14"/>
    </row>
    <row r="13013" s="10" customFormat="1" spans="1:33">
      <c r="A13013" s="4"/>
      <c r="B13013" s="4"/>
      <c r="C13013" s="4"/>
      <c r="D13013" s="4"/>
      <c r="E13013" s="4"/>
      <c r="F13013" s="4"/>
      <c r="G13013" s="4"/>
      <c r="H13013" s="4"/>
      <c r="I13013" s="4"/>
      <c r="J13013" s="4"/>
      <c r="K13013" s="4"/>
      <c r="L13013" s="4"/>
      <c r="M13013" s="4"/>
      <c r="N13013" s="4"/>
      <c r="O13013" s="4"/>
      <c r="P13013" s="4"/>
      <c r="Q13013" s="4"/>
      <c r="R13013" s="4"/>
      <c r="S13013" s="4"/>
      <c r="T13013" s="4"/>
      <c r="U13013" s="4"/>
      <c r="V13013" s="4"/>
      <c r="W13013" s="4"/>
      <c r="X13013" s="4"/>
      <c r="Y13013" s="4"/>
      <c r="Z13013" s="4"/>
      <c r="AA13013" s="4"/>
      <c r="AB13013" s="4"/>
      <c r="AC13013" s="4"/>
      <c r="AD13013" s="4"/>
      <c r="AE13013" s="4"/>
      <c r="AF13013" s="4"/>
      <c r="AG13013" s="14"/>
    </row>
    <row r="13014" s="10" customFormat="1" spans="1:33">
      <c r="A13014" s="4"/>
      <c r="B13014" s="4"/>
      <c r="C13014" s="4"/>
      <c r="D13014" s="4"/>
      <c r="E13014" s="4"/>
      <c r="F13014" s="4"/>
      <c r="G13014" s="4"/>
      <c r="H13014" s="4"/>
      <c r="I13014" s="4"/>
      <c r="J13014" s="4"/>
      <c r="K13014" s="4"/>
      <c r="L13014" s="4"/>
      <c r="M13014" s="4"/>
      <c r="N13014" s="4"/>
      <c r="O13014" s="4"/>
      <c r="P13014" s="4"/>
      <c r="Q13014" s="4"/>
      <c r="R13014" s="4"/>
      <c r="S13014" s="4"/>
      <c r="T13014" s="4"/>
      <c r="U13014" s="4"/>
      <c r="V13014" s="4"/>
      <c r="W13014" s="4"/>
      <c r="X13014" s="4"/>
      <c r="Y13014" s="4"/>
      <c r="Z13014" s="4"/>
      <c r="AA13014" s="4"/>
      <c r="AB13014" s="4"/>
      <c r="AC13014" s="4"/>
      <c r="AD13014" s="4"/>
      <c r="AE13014" s="4"/>
      <c r="AF13014" s="4"/>
      <c r="AG13014" s="14"/>
    </row>
    <row r="13015" s="10" customFormat="1" spans="1:33">
      <c r="A13015" s="4"/>
      <c r="B13015" s="4"/>
      <c r="C13015" s="4"/>
      <c r="D13015" s="4"/>
      <c r="E13015" s="4"/>
      <c r="F13015" s="4"/>
      <c r="G13015" s="4"/>
      <c r="H13015" s="4"/>
      <c r="I13015" s="4"/>
      <c r="J13015" s="4"/>
      <c r="K13015" s="4"/>
      <c r="L13015" s="4"/>
      <c r="M13015" s="4"/>
      <c r="N13015" s="4"/>
      <c r="O13015" s="4"/>
      <c r="P13015" s="4"/>
      <c r="Q13015" s="4"/>
      <c r="R13015" s="4"/>
      <c r="S13015" s="4"/>
      <c r="T13015" s="4"/>
      <c r="U13015" s="4"/>
      <c r="V13015" s="4"/>
      <c r="W13015" s="4"/>
      <c r="X13015" s="4"/>
      <c r="Y13015" s="4"/>
      <c r="Z13015" s="4"/>
      <c r="AA13015" s="4"/>
      <c r="AB13015" s="4"/>
      <c r="AC13015" s="4"/>
      <c r="AD13015" s="4"/>
      <c r="AE13015" s="4"/>
      <c r="AF13015" s="4"/>
      <c r="AG13015" s="14"/>
    </row>
    <row r="13016" s="10" customFormat="1" spans="1:33">
      <c r="A13016" s="4"/>
      <c r="B13016" s="4"/>
      <c r="C13016" s="4"/>
      <c r="D13016" s="4"/>
      <c r="E13016" s="4"/>
      <c r="F13016" s="4"/>
      <c r="G13016" s="4"/>
      <c r="H13016" s="4"/>
      <c r="I13016" s="4"/>
      <c r="J13016" s="4"/>
      <c r="K13016" s="4"/>
      <c r="L13016" s="4"/>
      <c r="M13016" s="4"/>
      <c r="N13016" s="4"/>
      <c r="O13016" s="4"/>
      <c r="P13016" s="4"/>
      <c r="Q13016" s="4"/>
      <c r="R13016" s="4"/>
      <c r="S13016" s="4"/>
      <c r="T13016" s="4"/>
      <c r="U13016" s="4"/>
      <c r="V13016" s="4"/>
      <c r="W13016" s="4"/>
      <c r="X13016" s="4"/>
      <c r="Y13016" s="4"/>
      <c r="Z13016" s="4"/>
      <c r="AA13016" s="4"/>
      <c r="AB13016" s="4"/>
      <c r="AC13016" s="4"/>
      <c r="AD13016" s="4"/>
      <c r="AE13016" s="4"/>
      <c r="AF13016" s="4"/>
      <c r="AG13016" s="14"/>
    </row>
    <row r="13017" s="10" customFormat="1" spans="1:33">
      <c r="A13017" s="4"/>
      <c r="B13017" s="4"/>
      <c r="C13017" s="4"/>
      <c r="D13017" s="4"/>
      <c r="E13017" s="4"/>
      <c r="F13017" s="4"/>
      <c r="G13017" s="4"/>
      <c r="H13017" s="4"/>
      <c r="I13017" s="4"/>
      <c r="J13017" s="4"/>
      <c r="K13017" s="4"/>
      <c r="L13017" s="4"/>
      <c r="M13017" s="4"/>
      <c r="N13017" s="4"/>
      <c r="O13017" s="4"/>
      <c r="P13017" s="4"/>
      <c r="Q13017" s="4"/>
      <c r="R13017" s="4"/>
      <c r="S13017" s="4"/>
      <c r="T13017" s="4"/>
      <c r="U13017" s="4"/>
      <c r="V13017" s="4"/>
      <c r="W13017" s="4"/>
      <c r="X13017" s="4"/>
      <c r="Y13017" s="4"/>
      <c r="Z13017" s="4"/>
      <c r="AA13017" s="4"/>
      <c r="AB13017" s="4"/>
      <c r="AC13017" s="4"/>
      <c r="AD13017" s="4"/>
      <c r="AE13017" s="4"/>
      <c r="AF13017" s="4"/>
      <c r="AG13017" s="14"/>
    </row>
    <row r="13018" s="10" customFormat="1" spans="1:33">
      <c r="A13018" s="4"/>
      <c r="B13018" s="4"/>
      <c r="C13018" s="4"/>
      <c r="D13018" s="4"/>
      <c r="E13018" s="4"/>
      <c r="F13018" s="4"/>
      <c r="G13018" s="4"/>
      <c r="H13018" s="4"/>
      <c r="I13018" s="4"/>
      <c r="J13018" s="4"/>
      <c r="K13018" s="4"/>
      <c r="L13018" s="4"/>
      <c r="M13018" s="4"/>
      <c r="N13018" s="4"/>
      <c r="O13018" s="4"/>
      <c r="P13018" s="4"/>
      <c r="Q13018" s="4"/>
      <c r="R13018" s="4"/>
      <c r="S13018" s="4"/>
      <c r="T13018" s="4"/>
      <c r="U13018" s="4"/>
      <c r="V13018" s="4"/>
      <c r="W13018" s="4"/>
      <c r="X13018" s="4"/>
      <c r="Y13018" s="4"/>
      <c r="Z13018" s="4"/>
      <c r="AA13018" s="4"/>
      <c r="AB13018" s="4"/>
      <c r="AC13018" s="4"/>
      <c r="AD13018" s="4"/>
      <c r="AE13018" s="4"/>
      <c r="AF13018" s="4"/>
      <c r="AG13018" s="14"/>
    </row>
    <row r="13019" s="10" customFormat="1" spans="1:33">
      <c r="A13019" s="4"/>
      <c r="B13019" s="4"/>
      <c r="C13019" s="4"/>
      <c r="D13019" s="4"/>
      <c r="E13019" s="4"/>
      <c r="F13019" s="4"/>
      <c r="G13019" s="4"/>
      <c r="H13019" s="4"/>
      <c r="I13019" s="4"/>
      <c r="J13019" s="4"/>
      <c r="K13019" s="4"/>
      <c r="L13019" s="4"/>
      <c r="M13019" s="4"/>
      <c r="N13019" s="4"/>
      <c r="O13019" s="4"/>
      <c r="P13019" s="4"/>
      <c r="Q13019" s="4"/>
      <c r="R13019" s="4"/>
      <c r="S13019" s="4"/>
      <c r="T13019" s="4"/>
      <c r="U13019" s="4"/>
      <c r="V13019" s="4"/>
      <c r="W13019" s="4"/>
      <c r="X13019" s="4"/>
      <c r="Y13019" s="4"/>
      <c r="Z13019" s="4"/>
      <c r="AA13019" s="4"/>
      <c r="AB13019" s="4"/>
      <c r="AC13019" s="4"/>
      <c r="AD13019" s="4"/>
      <c r="AE13019" s="4"/>
      <c r="AF13019" s="4"/>
      <c r="AG13019" s="14"/>
    </row>
    <row r="13020" s="10" customFormat="1" spans="1:33">
      <c r="A13020" s="4"/>
      <c r="B13020" s="4"/>
      <c r="C13020" s="4"/>
      <c r="D13020" s="4"/>
      <c r="E13020" s="4"/>
      <c r="F13020" s="4"/>
      <c r="G13020" s="4"/>
      <c r="H13020" s="4"/>
      <c r="I13020" s="4"/>
      <c r="J13020" s="4"/>
      <c r="K13020" s="4"/>
      <c r="L13020" s="4"/>
      <c r="M13020" s="4"/>
      <c r="N13020" s="4"/>
      <c r="O13020" s="4"/>
      <c r="P13020" s="4"/>
      <c r="Q13020" s="4"/>
      <c r="R13020" s="4"/>
      <c r="S13020" s="4"/>
      <c r="T13020" s="4"/>
      <c r="U13020" s="4"/>
      <c r="V13020" s="4"/>
      <c r="W13020" s="4"/>
      <c r="X13020" s="4"/>
      <c r="Y13020" s="4"/>
      <c r="Z13020" s="4"/>
      <c r="AA13020" s="4"/>
      <c r="AB13020" s="4"/>
      <c r="AC13020" s="4"/>
      <c r="AD13020" s="4"/>
      <c r="AE13020" s="4"/>
      <c r="AF13020" s="4"/>
      <c r="AG13020" s="14"/>
    </row>
    <row r="13021" s="10" customFormat="1" spans="1:33">
      <c r="A13021" s="4"/>
      <c r="B13021" s="4"/>
      <c r="C13021" s="4"/>
      <c r="D13021" s="4"/>
      <c r="E13021" s="4"/>
      <c r="F13021" s="4"/>
      <c r="G13021" s="4"/>
      <c r="H13021" s="4"/>
      <c r="I13021" s="4"/>
      <c r="J13021" s="4"/>
      <c r="K13021" s="4"/>
      <c r="L13021" s="4"/>
      <c r="M13021" s="4"/>
      <c r="N13021" s="4"/>
      <c r="O13021" s="4"/>
      <c r="P13021" s="4"/>
      <c r="Q13021" s="4"/>
      <c r="R13021" s="4"/>
      <c r="S13021" s="4"/>
      <c r="T13021" s="4"/>
      <c r="U13021" s="4"/>
      <c r="V13021" s="4"/>
      <c r="W13021" s="4"/>
      <c r="X13021" s="4"/>
      <c r="Y13021" s="4"/>
      <c r="Z13021" s="4"/>
      <c r="AA13021" s="4"/>
      <c r="AB13021" s="4"/>
      <c r="AC13021" s="4"/>
      <c r="AD13021" s="4"/>
      <c r="AE13021" s="4"/>
      <c r="AF13021" s="4"/>
      <c r="AG13021" s="14"/>
    </row>
    <row r="13022" s="10" customFormat="1" spans="1:33">
      <c r="A13022" s="4"/>
      <c r="B13022" s="4"/>
      <c r="C13022" s="4"/>
      <c r="D13022" s="4"/>
      <c r="E13022" s="4"/>
      <c r="F13022" s="4"/>
      <c r="G13022" s="4"/>
      <c r="H13022" s="4"/>
      <c r="I13022" s="4"/>
      <c r="J13022" s="4"/>
      <c r="K13022" s="4"/>
      <c r="L13022" s="4"/>
      <c r="M13022" s="4"/>
      <c r="N13022" s="4"/>
      <c r="O13022" s="4"/>
      <c r="P13022" s="4"/>
      <c r="Q13022" s="4"/>
      <c r="R13022" s="4"/>
      <c r="S13022" s="4"/>
      <c r="T13022" s="4"/>
      <c r="U13022" s="4"/>
      <c r="V13022" s="4"/>
      <c r="W13022" s="4"/>
      <c r="X13022" s="4"/>
      <c r="Y13022" s="4"/>
      <c r="Z13022" s="4"/>
      <c r="AA13022" s="4"/>
      <c r="AB13022" s="4"/>
      <c r="AC13022" s="4"/>
      <c r="AD13022" s="4"/>
      <c r="AE13022" s="4"/>
      <c r="AF13022" s="4"/>
      <c r="AG13022" s="14"/>
    </row>
    <row r="13023" s="10" customFormat="1" spans="1:33">
      <c r="A13023" s="4"/>
      <c r="B13023" s="4"/>
      <c r="C13023" s="4"/>
      <c r="D13023" s="4"/>
      <c r="E13023" s="4"/>
      <c r="F13023" s="4"/>
      <c r="G13023" s="4"/>
      <c r="H13023" s="4"/>
      <c r="I13023" s="4"/>
      <c r="J13023" s="4"/>
      <c r="K13023" s="4"/>
      <c r="L13023" s="4"/>
      <c r="M13023" s="4"/>
      <c r="N13023" s="4"/>
      <c r="O13023" s="4"/>
      <c r="P13023" s="4"/>
      <c r="Q13023" s="4"/>
      <c r="R13023" s="4"/>
      <c r="S13023" s="4"/>
      <c r="T13023" s="4"/>
      <c r="U13023" s="4"/>
      <c r="V13023" s="4"/>
      <c r="W13023" s="4"/>
      <c r="X13023" s="4"/>
      <c r="Y13023" s="4"/>
      <c r="Z13023" s="4"/>
      <c r="AA13023" s="4"/>
      <c r="AB13023" s="4"/>
      <c r="AC13023" s="4"/>
      <c r="AD13023" s="4"/>
      <c r="AE13023" s="4"/>
      <c r="AF13023" s="4"/>
      <c r="AG13023" s="14"/>
    </row>
    <row r="13024" s="10" customFormat="1" spans="1:33">
      <c r="A13024" s="4"/>
      <c r="B13024" s="4"/>
      <c r="C13024" s="4"/>
      <c r="D13024" s="4"/>
      <c r="E13024" s="4"/>
      <c r="F13024" s="4"/>
      <c r="G13024" s="4"/>
      <c r="H13024" s="4"/>
      <c r="I13024" s="4"/>
      <c r="J13024" s="4"/>
      <c r="K13024" s="4"/>
      <c r="L13024" s="4"/>
      <c r="M13024" s="4"/>
      <c r="N13024" s="4"/>
      <c r="O13024" s="4"/>
      <c r="P13024" s="4"/>
      <c r="Q13024" s="4"/>
      <c r="R13024" s="4"/>
      <c r="S13024" s="4"/>
      <c r="T13024" s="4"/>
      <c r="U13024" s="4"/>
      <c r="V13024" s="4"/>
      <c r="W13024" s="4"/>
      <c r="X13024" s="4"/>
      <c r="Y13024" s="4"/>
      <c r="Z13024" s="4"/>
      <c r="AA13024" s="4"/>
      <c r="AB13024" s="4"/>
      <c r="AC13024" s="4"/>
      <c r="AD13024" s="4"/>
      <c r="AE13024" s="4"/>
      <c r="AF13024" s="4"/>
      <c r="AG13024" s="14"/>
    </row>
    <row r="13025" s="10" customFormat="1" spans="1:33">
      <c r="A13025" s="4"/>
      <c r="B13025" s="4"/>
      <c r="C13025" s="4"/>
      <c r="D13025" s="4"/>
      <c r="E13025" s="4"/>
      <c r="F13025" s="4"/>
      <c r="G13025" s="4"/>
      <c r="H13025" s="4"/>
      <c r="I13025" s="4"/>
      <c r="J13025" s="4"/>
      <c r="K13025" s="4"/>
      <c r="L13025" s="4"/>
      <c r="M13025" s="4"/>
      <c r="N13025" s="4"/>
      <c r="O13025" s="4"/>
      <c r="P13025" s="4"/>
      <c r="Q13025" s="4"/>
      <c r="R13025" s="4"/>
      <c r="S13025" s="4"/>
      <c r="T13025" s="4"/>
      <c r="U13025" s="4"/>
      <c r="V13025" s="4"/>
      <c r="W13025" s="4"/>
      <c r="X13025" s="4"/>
      <c r="Y13025" s="4"/>
      <c r="Z13025" s="4"/>
      <c r="AA13025" s="4"/>
      <c r="AB13025" s="4"/>
      <c r="AC13025" s="4"/>
      <c r="AD13025" s="4"/>
      <c r="AE13025" s="4"/>
      <c r="AF13025" s="4"/>
      <c r="AG13025" s="14"/>
    </row>
    <row r="13026" s="10" customFormat="1" spans="1:33">
      <c r="A13026" s="4"/>
      <c r="B13026" s="4"/>
      <c r="C13026" s="4"/>
      <c r="D13026" s="4"/>
      <c r="E13026" s="4"/>
      <c r="F13026" s="4"/>
      <c r="G13026" s="4"/>
      <c r="H13026" s="4"/>
      <c r="I13026" s="4"/>
      <c r="J13026" s="4"/>
      <c r="K13026" s="4"/>
      <c r="L13026" s="4"/>
      <c r="M13026" s="4"/>
      <c r="N13026" s="4"/>
      <c r="O13026" s="4"/>
      <c r="P13026" s="4"/>
      <c r="Q13026" s="4"/>
      <c r="R13026" s="4"/>
      <c r="S13026" s="4"/>
      <c r="T13026" s="4"/>
      <c r="U13026" s="4"/>
      <c r="V13026" s="4"/>
      <c r="W13026" s="4"/>
      <c r="X13026" s="4"/>
      <c r="Y13026" s="4"/>
      <c r="Z13026" s="4"/>
      <c r="AA13026" s="4"/>
      <c r="AB13026" s="4"/>
      <c r="AC13026" s="4"/>
      <c r="AD13026" s="4"/>
      <c r="AE13026" s="4"/>
      <c r="AF13026" s="4"/>
      <c r="AG13026" s="14"/>
    </row>
    <row r="13027" s="10" customFormat="1" spans="1:33">
      <c r="A13027" s="4"/>
      <c r="B13027" s="4"/>
      <c r="C13027" s="4"/>
      <c r="D13027" s="4"/>
      <c r="E13027" s="4"/>
      <c r="F13027" s="4"/>
      <c r="G13027" s="4"/>
      <c r="H13027" s="4"/>
      <c r="I13027" s="4"/>
      <c r="J13027" s="4"/>
      <c r="K13027" s="4"/>
      <c r="L13027" s="4"/>
      <c r="M13027" s="4"/>
      <c r="N13027" s="4"/>
      <c r="O13027" s="4"/>
      <c r="P13027" s="4"/>
      <c r="Q13027" s="4"/>
      <c r="R13027" s="4"/>
      <c r="S13027" s="4"/>
      <c r="T13027" s="4"/>
      <c r="U13027" s="4"/>
      <c r="V13027" s="4"/>
      <c r="W13027" s="4"/>
      <c r="X13027" s="4"/>
      <c r="Y13027" s="4"/>
      <c r="Z13027" s="4"/>
      <c r="AA13027" s="4"/>
      <c r="AB13027" s="4"/>
      <c r="AC13027" s="4"/>
      <c r="AD13027" s="4"/>
      <c r="AE13027" s="4"/>
      <c r="AF13027" s="4"/>
      <c r="AG13027" s="14"/>
    </row>
    <row r="13028" s="10" customFormat="1" spans="1:33">
      <c r="A13028" s="4"/>
      <c r="B13028" s="4"/>
      <c r="C13028" s="4"/>
      <c r="D13028" s="4"/>
      <c r="E13028" s="4"/>
      <c r="F13028" s="4"/>
      <c r="G13028" s="4"/>
      <c r="H13028" s="4"/>
      <c r="I13028" s="4"/>
      <c r="J13028" s="4"/>
      <c r="K13028" s="4"/>
      <c r="L13028" s="4"/>
      <c r="M13028" s="4"/>
      <c r="N13028" s="4"/>
      <c r="O13028" s="4"/>
      <c r="P13028" s="4"/>
      <c r="Q13028" s="4"/>
      <c r="R13028" s="4"/>
      <c r="S13028" s="4"/>
      <c r="T13028" s="4"/>
      <c r="U13028" s="4"/>
      <c r="V13028" s="4"/>
      <c r="W13028" s="4"/>
      <c r="X13028" s="4"/>
      <c r="Y13028" s="4"/>
      <c r="Z13028" s="4"/>
      <c r="AA13028" s="4"/>
      <c r="AB13028" s="4"/>
      <c r="AC13028" s="4"/>
      <c r="AD13028" s="4"/>
      <c r="AE13028" s="4"/>
      <c r="AF13028" s="4"/>
      <c r="AG13028" s="14"/>
    </row>
    <row r="13029" s="10" customFormat="1" spans="1:33">
      <c r="A13029" s="4"/>
      <c r="B13029" s="4"/>
      <c r="C13029" s="4"/>
      <c r="D13029" s="4"/>
      <c r="E13029" s="4"/>
      <c r="F13029" s="4"/>
      <c r="G13029" s="4"/>
      <c r="H13029" s="4"/>
      <c r="I13029" s="4"/>
      <c r="J13029" s="4"/>
      <c r="K13029" s="4"/>
      <c r="L13029" s="4"/>
      <c r="M13029" s="4"/>
      <c r="N13029" s="4"/>
      <c r="O13029" s="4"/>
      <c r="P13029" s="4"/>
      <c r="Q13029" s="4"/>
      <c r="R13029" s="4"/>
      <c r="S13029" s="4"/>
      <c r="T13029" s="4"/>
      <c r="U13029" s="4"/>
      <c r="V13029" s="4"/>
      <c r="W13029" s="4"/>
      <c r="X13029" s="4"/>
      <c r="Y13029" s="4"/>
      <c r="Z13029" s="4"/>
      <c r="AA13029" s="4"/>
      <c r="AB13029" s="4"/>
      <c r="AC13029" s="4"/>
      <c r="AD13029" s="4"/>
      <c r="AE13029" s="4"/>
      <c r="AF13029" s="4"/>
      <c r="AG13029" s="14"/>
    </row>
    <row r="13030" s="10" customFormat="1" spans="1:33">
      <c r="A13030" s="4"/>
      <c r="B13030" s="4"/>
      <c r="C13030" s="4"/>
      <c r="D13030" s="4"/>
      <c r="E13030" s="4"/>
      <c r="F13030" s="4"/>
      <c r="G13030" s="4"/>
      <c r="H13030" s="4"/>
      <c r="I13030" s="4"/>
      <c r="J13030" s="4"/>
      <c r="K13030" s="4"/>
      <c r="L13030" s="4"/>
      <c r="M13030" s="4"/>
      <c r="N13030" s="4"/>
      <c r="O13030" s="4"/>
      <c r="P13030" s="4"/>
      <c r="Q13030" s="4"/>
      <c r="R13030" s="4"/>
      <c r="S13030" s="4"/>
      <c r="T13030" s="4"/>
      <c r="U13030" s="4"/>
      <c r="V13030" s="4"/>
      <c r="W13030" s="4"/>
      <c r="X13030" s="4"/>
      <c r="Y13030" s="4"/>
      <c r="Z13030" s="4"/>
      <c r="AA13030" s="4"/>
      <c r="AB13030" s="4"/>
      <c r="AC13030" s="4"/>
      <c r="AD13030" s="4"/>
      <c r="AE13030" s="4"/>
      <c r="AF13030" s="4"/>
      <c r="AG13030" s="14"/>
    </row>
    <row r="13031" s="10" customFormat="1" spans="1:33">
      <c r="A13031" s="4"/>
      <c r="B13031" s="4"/>
      <c r="C13031" s="4"/>
      <c r="D13031" s="4"/>
      <c r="E13031" s="4"/>
      <c r="F13031" s="4"/>
      <c r="G13031" s="4"/>
      <c r="H13031" s="4"/>
      <c r="I13031" s="4"/>
      <c r="J13031" s="4"/>
      <c r="K13031" s="4"/>
      <c r="L13031" s="4"/>
      <c r="M13031" s="4"/>
      <c r="N13031" s="4"/>
      <c r="O13031" s="4"/>
      <c r="P13031" s="4"/>
      <c r="Q13031" s="4"/>
      <c r="R13031" s="4"/>
      <c r="S13031" s="4"/>
      <c r="T13031" s="4"/>
      <c r="U13031" s="4"/>
      <c r="V13031" s="4"/>
      <c r="W13031" s="4"/>
      <c r="X13031" s="4"/>
      <c r="Y13031" s="4"/>
      <c r="Z13031" s="4"/>
      <c r="AA13031" s="4"/>
      <c r="AB13031" s="4"/>
      <c r="AC13031" s="4"/>
      <c r="AD13031" s="4"/>
      <c r="AE13031" s="4"/>
      <c r="AF13031" s="4"/>
      <c r="AG13031" s="14"/>
    </row>
    <row r="13032" s="10" customFormat="1" spans="1:33">
      <c r="A13032" s="4"/>
      <c r="B13032" s="4"/>
      <c r="C13032" s="4"/>
      <c r="D13032" s="4"/>
      <c r="E13032" s="4"/>
      <c r="F13032" s="4"/>
      <c r="G13032" s="4"/>
      <c r="H13032" s="4"/>
      <c r="I13032" s="4"/>
      <c r="J13032" s="4"/>
      <c r="K13032" s="4"/>
      <c r="L13032" s="4"/>
      <c r="M13032" s="4"/>
      <c r="N13032" s="4"/>
      <c r="O13032" s="4"/>
      <c r="P13032" s="4"/>
      <c r="Q13032" s="4"/>
      <c r="R13032" s="4"/>
      <c r="S13032" s="4"/>
      <c r="T13032" s="4"/>
      <c r="U13032" s="4"/>
      <c r="V13032" s="4"/>
      <c r="W13032" s="4"/>
      <c r="X13032" s="4"/>
      <c r="Y13032" s="4"/>
      <c r="Z13032" s="4"/>
      <c r="AA13032" s="4"/>
      <c r="AB13032" s="4"/>
      <c r="AC13032" s="4"/>
      <c r="AD13032" s="4"/>
      <c r="AE13032" s="4"/>
      <c r="AF13032" s="4"/>
      <c r="AG13032" s="14"/>
    </row>
    <row r="13033" s="10" customFormat="1" spans="1:33">
      <c r="A13033" s="4"/>
      <c r="B13033" s="4"/>
      <c r="C13033" s="4"/>
      <c r="D13033" s="4"/>
      <c r="E13033" s="4"/>
      <c r="F13033" s="4"/>
      <c r="G13033" s="4"/>
      <c r="H13033" s="4"/>
      <c r="I13033" s="4"/>
      <c r="J13033" s="4"/>
      <c r="K13033" s="4"/>
      <c r="L13033" s="4"/>
      <c r="M13033" s="4"/>
      <c r="N13033" s="4"/>
      <c r="O13033" s="4"/>
      <c r="P13033" s="4"/>
      <c r="Q13033" s="4"/>
      <c r="R13033" s="4"/>
      <c r="S13033" s="4"/>
      <c r="T13033" s="4"/>
      <c r="U13033" s="4"/>
      <c r="V13033" s="4"/>
      <c r="W13033" s="4"/>
      <c r="X13033" s="4"/>
      <c r="Y13033" s="4"/>
      <c r="Z13033" s="4"/>
      <c r="AA13033" s="4"/>
      <c r="AB13033" s="4"/>
      <c r="AC13033" s="4"/>
      <c r="AD13033" s="4"/>
      <c r="AE13033" s="4"/>
      <c r="AF13033" s="4"/>
      <c r="AG13033" s="14"/>
    </row>
    <row r="13034" s="10" customFormat="1" spans="1:33">
      <c r="A13034" s="4"/>
      <c r="B13034" s="4"/>
      <c r="C13034" s="4"/>
      <c r="D13034" s="4"/>
      <c r="E13034" s="4"/>
      <c r="F13034" s="4"/>
      <c r="G13034" s="4"/>
      <c r="H13034" s="4"/>
      <c r="I13034" s="4"/>
      <c r="J13034" s="4"/>
      <c r="K13034" s="4"/>
      <c r="L13034" s="4"/>
      <c r="M13034" s="4"/>
      <c r="N13034" s="4"/>
      <c r="O13034" s="4"/>
      <c r="P13034" s="4"/>
      <c r="Q13034" s="4"/>
      <c r="R13034" s="4"/>
      <c r="S13034" s="4"/>
      <c r="T13034" s="4"/>
      <c r="U13034" s="4"/>
      <c r="V13034" s="4"/>
      <c r="W13034" s="4"/>
      <c r="X13034" s="4"/>
      <c r="Y13034" s="4"/>
      <c r="Z13034" s="4"/>
      <c r="AA13034" s="4"/>
      <c r="AB13034" s="4"/>
      <c r="AC13034" s="4"/>
      <c r="AD13034" s="4"/>
      <c r="AE13034" s="4"/>
      <c r="AF13034" s="4"/>
      <c r="AG13034" s="14"/>
    </row>
    <row r="13035" s="10" customFormat="1" spans="1:33">
      <c r="A13035" s="4"/>
      <c r="B13035" s="4"/>
      <c r="C13035" s="4"/>
      <c r="D13035" s="4"/>
      <c r="E13035" s="4"/>
      <c r="F13035" s="4"/>
      <c r="G13035" s="4"/>
      <c r="H13035" s="4"/>
      <c r="I13035" s="4"/>
      <c r="J13035" s="4"/>
      <c r="K13035" s="4"/>
      <c r="L13035" s="4"/>
      <c r="M13035" s="4"/>
      <c r="N13035" s="4"/>
      <c r="O13035" s="4"/>
      <c r="P13035" s="4"/>
      <c r="Q13035" s="4"/>
      <c r="R13035" s="4"/>
      <c r="S13035" s="4"/>
      <c r="T13035" s="4"/>
      <c r="U13035" s="4"/>
      <c r="V13035" s="4"/>
      <c r="W13035" s="4"/>
      <c r="X13035" s="4"/>
      <c r="Y13035" s="4"/>
      <c r="Z13035" s="4"/>
      <c r="AA13035" s="4"/>
      <c r="AB13035" s="4"/>
      <c r="AC13035" s="4"/>
      <c r="AD13035" s="4"/>
      <c r="AE13035" s="4"/>
      <c r="AF13035" s="4"/>
      <c r="AG13035" s="14"/>
    </row>
    <row r="13036" s="10" customFormat="1" spans="1:33">
      <c r="A13036" s="4"/>
      <c r="B13036" s="4"/>
      <c r="C13036" s="4"/>
      <c r="D13036" s="4"/>
      <c r="E13036" s="4"/>
      <c r="F13036" s="4"/>
      <c r="G13036" s="4"/>
      <c r="H13036" s="4"/>
      <c r="I13036" s="4"/>
      <c r="J13036" s="4"/>
      <c r="K13036" s="4"/>
      <c r="L13036" s="4"/>
      <c r="M13036" s="4"/>
      <c r="N13036" s="4"/>
      <c r="O13036" s="4"/>
      <c r="P13036" s="4"/>
      <c r="Q13036" s="4"/>
      <c r="R13036" s="4"/>
      <c r="S13036" s="4"/>
      <c r="T13036" s="4"/>
      <c r="U13036" s="4"/>
      <c r="V13036" s="4"/>
      <c r="W13036" s="4"/>
      <c r="X13036" s="4"/>
      <c r="Y13036" s="4"/>
      <c r="Z13036" s="4"/>
      <c r="AA13036" s="4"/>
      <c r="AB13036" s="4"/>
      <c r="AC13036" s="4"/>
      <c r="AD13036" s="4"/>
      <c r="AE13036" s="4"/>
      <c r="AF13036" s="4"/>
      <c r="AG13036" s="14"/>
    </row>
    <row r="13037" s="10" customFormat="1" spans="1:33">
      <c r="A13037" s="4"/>
      <c r="B13037" s="4"/>
      <c r="C13037" s="4"/>
      <c r="D13037" s="4"/>
      <c r="E13037" s="4"/>
      <c r="F13037" s="4"/>
      <c r="G13037" s="4"/>
      <c r="H13037" s="4"/>
      <c r="I13037" s="4"/>
      <c r="J13037" s="4"/>
      <c r="K13037" s="4"/>
      <c r="L13037" s="4"/>
      <c r="M13037" s="4"/>
      <c r="N13037" s="4"/>
      <c r="O13037" s="4"/>
      <c r="P13037" s="4"/>
      <c r="Q13037" s="4"/>
      <c r="R13037" s="4"/>
      <c r="S13037" s="4"/>
      <c r="T13037" s="4"/>
      <c r="U13037" s="4"/>
      <c r="V13037" s="4"/>
      <c r="W13037" s="4"/>
      <c r="X13037" s="4"/>
      <c r="Y13037" s="4"/>
      <c r="Z13037" s="4"/>
      <c r="AA13037" s="4"/>
      <c r="AB13037" s="4"/>
      <c r="AC13037" s="4"/>
      <c r="AD13037" s="4"/>
      <c r="AE13037" s="4"/>
      <c r="AF13037" s="4"/>
      <c r="AG13037" s="14"/>
    </row>
    <row r="13038" s="10" customFormat="1" spans="1:33">
      <c r="A13038" s="4"/>
      <c r="B13038" s="4"/>
      <c r="C13038" s="4"/>
      <c r="D13038" s="4"/>
      <c r="E13038" s="4"/>
      <c r="F13038" s="4"/>
      <c r="G13038" s="4"/>
      <c r="H13038" s="4"/>
      <c r="I13038" s="4"/>
      <c r="J13038" s="4"/>
      <c r="K13038" s="4"/>
      <c r="L13038" s="4"/>
      <c r="M13038" s="4"/>
      <c r="N13038" s="4"/>
      <c r="O13038" s="4"/>
      <c r="P13038" s="4"/>
      <c r="Q13038" s="4"/>
      <c r="R13038" s="4"/>
      <c r="S13038" s="4"/>
      <c r="T13038" s="4"/>
      <c r="U13038" s="4"/>
      <c r="V13038" s="4"/>
      <c r="W13038" s="4"/>
      <c r="X13038" s="4"/>
      <c r="Y13038" s="4"/>
      <c r="Z13038" s="4"/>
      <c r="AA13038" s="4"/>
      <c r="AB13038" s="4"/>
      <c r="AC13038" s="4"/>
      <c r="AD13038" s="4"/>
      <c r="AE13038" s="4"/>
      <c r="AF13038" s="4"/>
      <c r="AG13038" s="14"/>
    </row>
    <row r="13039" s="10" customFormat="1" spans="1:33">
      <c r="A13039" s="4"/>
      <c r="B13039" s="4"/>
      <c r="C13039" s="4"/>
      <c r="D13039" s="4"/>
      <c r="E13039" s="4"/>
      <c r="F13039" s="4"/>
      <c r="G13039" s="4"/>
      <c r="H13039" s="4"/>
      <c r="I13039" s="4"/>
      <c r="J13039" s="4"/>
      <c r="K13039" s="4"/>
      <c r="L13039" s="4"/>
      <c r="M13039" s="4"/>
      <c r="N13039" s="4"/>
      <c r="O13039" s="4"/>
      <c r="P13039" s="4"/>
      <c r="Q13039" s="4"/>
      <c r="R13039" s="4"/>
      <c r="S13039" s="4"/>
      <c r="T13039" s="4"/>
      <c r="U13039" s="4"/>
      <c r="V13039" s="4"/>
      <c r="W13039" s="4"/>
      <c r="X13039" s="4"/>
      <c r="Y13039" s="4"/>
      <c r="Z13039" s="4"/>
      <c r="AA13039" s="4"/>
      <c r="AB13039" s="4"/>
      <c r="AC13039" s="4"/>
      <c r="AD13039" s="4"/>
      <c r="AE13039" s="4"/>
      <c r="AF13039" s="4"/>
      <c r="AG13039" s="14"/>
    </row>
    <row r="13040" s="10" customFormat="1" spans="1:33">
      <c r="A13040" s="4"/>
      <c r="B13040" s="4"/>
      <c r="C13040" s="4"/>
      <c r="D13040" s="4"/>
      <c r="E13040" s="4"/>
      <c r="F13040" s="4"/>
      <c r="G13040" s="4"/>
      <c r="H13040" s="4"/>
      <c r="I13040" s="4"/>
      <c r="J13040" s="4"/>
      <c r="K13040" s="4"/>
      <c r="L13040" s="4"/>
      <c r="M13040" s="4"/>
      <c r="N13040" s="4"/>
      <c r="O13040" s="4"/>
      <c r="P13040" s="4"/>
      <c r="Q13040" s="4"/>
      <c r="R13040" s="4"/>
      <c r="S13040" s="4"/>
      <c r="T13040" s="4"/>
      <c r="U13040" s="4"/>
      <c r="V13040" s="4"/>
      <c r="W13040" s="4"/>
      <c r="X13040" s="4"/>
      <c r="Y13040" s="4"/>
      <c r="Z13040" s="4"/>
      <c r="AA13040" s="4"/>
      <c r="AB13040" s="4"/>
      <c r="AC13040" s="4"/>
      <c r="AD13040" s="4"/>
      <c r="AE13040" s="4"/>
      <c r="AF13040" s="4"/>
      <c r="AG13040" s="14"/>
    </row>
    <row r="13041" s="10" customFormat="1" spans="1:33">
      <c r="A13041" s="4"/>
      <c r="B13041" s="4"/>
      <c r="C13041" s="4"/>
      <c r="D13041" s="4"/>
      <c r="E13041" s="4"/>
      <c r="F13041" s="4"/>
      <c r="G13041" s="4"/>
      <c r="H13041" s="4"/>
      <c r="I13041" s="4"/>
      <c r="J13041" s="4"/>
      <c r="K13041" s="4"/>
      <c r="L13041" s="4"/>
      <c r="M13041" s="4"/>
      <c r="N13041" s="4"/>
      <c r="O13041" s="4"/>
      <c r="P13041" s="4"/>
      <c r="Q13041" s="4"/>
      <c r="R13041" s="4"/>
      <c r="S13041" s="4"/>
      <c r="T13041" s="4"/>
      <c r="U13041" s="4"/>
      <c r="V13041" s="4"/>
      <c r="W13041" s="4"/>
      <c r="X13041" s="4"/>
      <c r="Y13041" s="4"/>
      <c r="Z13041" s="4"/>
      <c r="AA13041" s="4"/>
      <c r="AB13041" s="4"/>
      <c r="AC13041" s="4"/>
      <c r="AD13041" s="4"/>
      <c r="AE13041" s="4"/>
      <c r="AF13041" s="4"/>
      <c r="AG13041" s="14"/>
    </row>
    <row r="13042" s="10" customFormat="1" spans="1:33">
      <c r="A13042" s="4"/>
      <c r="B13042" s="4"/>
      <c r="C13042" s="4"/>
      <c r="D13042" s="4"/>
      <c r="E13042" s="4"/>
      <c r="F13042" s="4"/>
      <c r="G13042" s="4"/>
      <c r="H13042" s="4"/>
      <c r="I13042" s="4"/>
      <c r="J13042" s="4"/>
      <c r="K13042" s="4"/>
      <c r="L13042" s="4"/>
      <c r="M13042" s="4"/>
      <c r="N13042" s="4"/>
      <c r="O13042" s="4"/>
      <c r="P13042" s="4"/>
      <c r="Q13042" s="4"/>
      <c r="R13042" s="4"/>
      <c r="S13042" s="4"/>
      <c r="T13042" s="4"/>
      <c r="U13042" s="4"/>
      <c r="V13042" s="4"/>
      <c r="W13042" s="4"/>
      <c r="X13042" s="4"/>
      <c r="Y13042" s="4"/>
      <c r="Z13042" s="4"/>
      <c r="AA13042" s="4"/>
      <c r="AB13042" s="4"/>
      <c r="AC13042" s="4"/>
      <c r="AD13042" s="4"/>
      <c r="AE13042" s="4"/>
      <c r="AF13042" s="4"/>
      <c r="AG13042" s="14"/>
    </row>
    <row r="13043" s="10" customFormat="1" spans="1:33">
      <c r="A13043" s="4"/>
      <c r="B13043" s="4"/>
      <c r="C13043" s="4"/>
      <c r="D13043" s="4"/>
      <c r="E13043" s="4"/>
      <c r="F13043" s="4"/>
      <c r="G13043" s="4"/>
      <c r="H13043" s="4"/>
      <c r="I13043" s="4"/>
      <c r="J13043" s="4"/>
      <c r="K13043" s="4"/>
      <c r="L13043" s="4"/>
      <c r="M13043" s="4"/>
      <c r="N13043" s="4"/>
      <c r="O13043" s="4"/>
      <c r="P13043" s="4"/>
      <c r="Q13043" s="4"/>
      <c r="R13043" s="4"/>
      <c r="S13043" s="4"/>
      <c r="T13043" s="4"/>
      <c r="U13043" s="4"/>
      <c r="V13043" s="4"/>
      <c r="W13043" s="4"/>
      <c r="X13043" s="4"/>
      <c r="Y13043" s="4"/>
      <c r="Z13043" s="4"/>
      <c r="AA13043" s="4"/>
      <c r="AB13043" s="4"/>
      <c r="AC13043" s="4"/>
      <c r="AD13043" s="4"/>
      <c r="AE13043" s="4"/>
      <c r="AF13043" s="4"/>
      <c r="AG13043" s="14"/>
    </row>
    <row r="13044" s="10" customFormat="1" spans="1:33">
      <c r="A13044" s="4"/>
      <c r="B13044" s="4"/>
      <c r="C13044" s="4"/>
      <c r="D13044" s="4"/>
      <c r="E13044" s="4"/>
      <c r="F13044" s="4"/>
      <c r="G13044" s="4"/>
      <c r="H13044" s="4"/>
      <c r="I13044" s="4"/>
      <c r="J13044" s="4"/>
      <c r="K13044" s="4"/>
      <c r="L13044" s="4"/>
      <c r="M13044" s="4"/>
      <c r="N13044" s="4"/>
      <c r="O13044" s="4"/>
      <c r="P13044" s="4"/>
      <c r="Q13044" s="4"/>
      <c r="R13044" s="4"/>
      <c r="S13044" s="4"/>
      <c r="T13044" s="4"/>
      <c r="U13044" s="4"/>
      <c r="V13044" s="4"/>
      <c r="W13044" s="4"/>
      <c r="X13044" s="4"/>
      <c r="Y13044" s="4"/>
      <c r="Z13044" s="4"/>
      <c r="AA13044" s="4"/>
      <c r="AB13044" s="4"/>
      <c r="AC13044" s="4"/>
      <c r="AD13044" s="4"/>
      <c r="AE13044" s="4"/>
      <c r="AF13044" s="4"/>
      <c r="AG13044" s="14"/>
    </row>
    <row r="13045" s="10" customFormat="1" spans="1:33">
      <c r="A13045" s="4"/>
      <c r="B13045" s="4"/>
      <c r="C13045" s="4"/>
      <c r="D13045" s="4"/>
      <c r="E13045" s="4"/>
      <c r="F13045" s="4"/>
      <c r="G13045" s="4"/>
      <c r="H13045" s="4"/>
      <c r="I13045" s="4"/>
      <c r="J13045" s="4"/>
      <c r="K13045" s="4"/>
      <c r="L13045" s="4"/>
      <c r="M13045" s="4"/>
      <c r="N13045" s="4"/>
      <c r="O13045" s="4"/>
      <c r="P13045" s="4"/>
      <c r="Q13045" s="4"/>
      <c r="R13045" s="4"/>
      <c r="S13045" s="4"/>
      <c r="T13045" s="4"/>
      <c r="U13045" s="4"/>
      <c r="V13045" s="4"/>
      <c r="W13045" s="4"/>
      <c r="X13045" s="4"/>
      <c r="Y13045" s="4"/>
      <c r="Z13045" s="4"/>
      <c r="AA13045" s="4"/>
      <c r="AB13045" s="4"/>
      <c r="AC13045" s="4"/>
      <c r="AD13045" s="4"/>
      <c r="AE13045" s="4"/>
      <c r="AF13045" s="4"/>
      <c r="AG13045" s="14"/>
    </row>
    <row r="13046" s="10" customFormat="1" spans="1:33">
      <c r="A13046" s="4"/>
      <c r="B13046" s="4"/>
      <c r="C13046" s="4"/>
      <c r="D13046" s="4"/>
      <c r="E13046" s="4"/>
      <c r="F13046" s="4"/>
      <c r="G13046" s="4"/>
      <c r="H13046" s="4"/>
      <c r="I13046" s="4"/>
      <c r="J13046" s="4"/>
      <c r="K13046" s="4"/>
      <c r="L13046" s="4"/>
      <c r="M13046" s="4"/>
      <c r="N13046" s="4"/>
      <c r="O13046" s="4"/>
      <c r="P13046" s="4"/>
      <c r="Q13046" s="4"/>
      <c r="R13046" s="4"/>
      <c r="S13046" s="4"/>
      <c r="T13046" s="4"/>
      <c r="U13046" s="4"/>
      <c r="V13046" s="4"/>
      <c r="W13046" s="4"/>
      <c r="X13046" s="4"/>
      <c r="Y13046" s="4"/>
      <c r="Z13046" s="4"/>
      <c r="AA13046" s="4"/>
      <c r="AB13046" s="4"/>
      <c r="AC13046" s="4"/>
      <c r="AD13046" s="4"/>
      <c r="AE13046" s="4"/>
      <c r="AF13046" s="4"/>
      <c r="AG13046" s="14"/>
    </row>
    <row r="13047" s="10" customFormat="1" spans="1:33">
      <c r="A13047" s="4"/>
      <c r="B13047" s="4"/>
      <c r="C13047" s="4"/>
      <c r="D13047" s="4"/>
      <c r="E13047" s="4"/>
      <c r="F13047" s="4"/>
      <c r="G13047" s="4"/>
      <c r="H13047" s="4"/>
      <c r="I13047" s="4"/>
      <c r="J13047" s="4"/>
      <c r="K13047" s="4"/>
      <c r="L13047" s="4"/>
      <c r="M13047" s="4"/>
      <c r="N13047" s="4"/>
      <c r="O13047" s="4"/>
      <c r="P13047" s="4"/>
      <c r="Q13047" s="4"/>
      <c r="R13047" s="4"/>
      <c r="S13047" s="4"/>
      <c r="T13047" s="4"/>
      <c r="U13047" s="4"/>
      <c r="V13047" s="4"/>
      <c r="W13047" s="4"/>
      <c r="X13047" s="4"/>
      <c r="Y13047" s="4"/>
      <c r="Z13047" s="4"/>
      <c r="AA13047" s="4"/>
      <c r="AB13047" s="4"/>
      <c r="AC13047" s="4"/>
      <c r="AD13047" s="4"/>
      <c r="AE13047" s="4"/>
      <c r="AF13047" s="4"/>
      <c r="AG13047" s="14"/>
    </row>
    <row r="13048" s="10" customFormat="1" spans="1:33">
      <c r="A13048" s="4"/>
      <c r="B13048" s="4"/>
      <c r="C13048" s="4"/>
      <c r="D13048" s="4"/>
      <c r="E13048" s="4"/>
      <c r="F13048" s="4"/>
      <c r="G13048" s="4"/>
      <c r="H13048" s="4"/>
      <c r="I13048" s="4"/>
      <c r="J13048" s="4"/>
      <c r="K13048" s="4"/>
      <c r="L13048" s="4"/>
      <c r="M13048" s="4"/>
      <c r="N13048" s="4"/>
      <c r="O13048" s="4"/>
      <c r="P13048" s="4"/>
      <c r="Q13048" s="4"/>
      <c r="R13048" s="4"/>
      <c r="S13048" s="4"/>
      <c r="T13048" s="4"/>
      <c r="U13048" s="4"/>
      <c r="V13048" s="4"/>
      <c r="W13048" s="4"/>
      <c r="X13048" s="4"/>
      <c r="Y13048" s="4"/>
      <c r="Z13048" s="4"/>
      <c r="AA13048" s="4"/>
      <c r="AB13048" s="4"/>
      <c r="AC13048" s="4"/>
      <c r="AD13048" s="4"/>
      <c r="AE13048" s="4"/>
      <c r="AF13048" s="4"/>
      <c r="AG13048" s="14"/>
    </row>
    <row r="13049" s="10" customFormat="1" spans="1:33">
      <c r="A13049" s="4"/>
      <c r="B13049" s="4"/>
      <c r="C13049" s="4"/>
      <c r="D13049" s="4"/>
      <c r="E13049" s="4"/>
      <c r="F13049" s="4"/>
      <c r="G13049" s="4"/>
      <c r="H13049" s="4"/>
      <c r="I13049" s="4"/>
      <c r="J13049" s="4"/>
      <c r="K13049" s="4"/>
      <c r="L13049" s="4"/>
      <c r="M13049" s="4"/>
      <c r="N13049" s="4"/>
      <c r="O13049" s="4"/>
      <c r="P13049" s="4"/>
      <c r="Q13049" s="4"/>
      <c r="R13049" s="4"/>
      <c r="S13049" s="4"/>
      <c r="T13049" s="4"/>
      <c r="U13049" s="4"/>
      <c r="V13049" s="4"/>
      <c r="W13049" s="4"/>
      <c r="X13049" s="4"/>
      <c r="Y13049" s="4"/>
      <c r="Z13049" s="4"/>
      <c r="AA13049" s="4"/>
      <c r="AB13049" s="4"/>
      <c r="AC13049" s="4"/>
      <c r="AD13049" s="4"/>
      <c r="AE13049" s="4"/>
      <c r="AF13049" s="4"/>
      <c r="AG13049" s="14"/>
    </row>
    <row r="13050" s="10" customFormat="1" spans="1:33">
      <c r="A13050" s="4"/>
      <c r="B13050" s="4"/>
      <c r="C13050" s="4"/>
      <c r="D13050" s="4"/>
      <c r="E13050" s="4"/>
      <c r="F13050" s="4"/>
      <c r="G13050" s="4"/>
      <c r="H13050" s="4"/>
      <c r="I13050" s="4"/>
      <c r="J13050" s="4"/>
      <c r="K13050" s="4"/>
      <c r="L13050" s="4"/>
      <c r="M13050" s="4"/>
      <c r="N13050" s="4"/>
      <c r="O13050" s="4"/>
      <c r="P13050" s="4"/>
      <c r="Q13050" s="4"/>
      <c r="R13050" s="4"/>
      <c r="S13050" s="4"/>
      <c r="T13050" s="4"/>
      <c r="U13050" s="4"/>
      <c r="V13050" s="4"/>
      <c r="W13050" s="4"/>
      <c r="X13050" s="4"/>
      <c r="Y13050" s="4"/>
      <c r="Z13050" s="4"/>
      <c r="AA13050" s="4"/>
      <c r="AB13050" s="4"/>
      <c r="AC13050" s="4"/>
      <c r="AD13050" s="4"/>
      <c r="AE13050" s="4"/>
      <c r="AF13050" s="4"/>
      <c r="AG13050" s="14"/>
    </row>
    <row r="13051" s="10" customFormat="1" spans="1:33">
      <c r="A13051" s="4"/>
      <c r="B13051" s="4"/>
      <c r="C13051" s="4"/>
      <c r="D13051" s="4"/>
      <c r="E13051" s="4"/>
      <c r="F13051" s="4"/>
      <c r="G13051" s="4"/>
      <c r="H13051" s="4"/>
      <c r="I13051" s="4"/>
      <c r="J13051" s="4"/>
      <c r="K13051" s="4"/>
      <c r="L13051" s="4"/>
      <c r="M13051" s="4"/>
      <c r="N13051" s="4"/>
      <c r="O13051" s="4"/>
      <c r="P13051" s="4"/>
      <c r="Q13051" s="4"/>
      <c r="R13051" s="4"/>
      <c r="S13051" s="4"/>
      <c r="T13051" s="4"/>
      <c r="U13051" s="4"/>
      <c r="V13051" s="4"/>
      <c r="W13051" s="4"/>
      <c r="X13051" s="4"/>
      <c r="Y13051" s="4"/>
      <c r="Z13051" s="4"/>
      <c r="AA13051" s="4"/>
      <c r="AB13051" s="4"/>
      <c r="AC13051" s="4"/>
      <c r="AD13051" s="4"/>
      <c r="AE13051" s="4"/>
      <c r="AF13051" s="4"/>
      <c r="AG13051" s="14"/>
    </row>
    <row r="13052" s="10" customFormat="1" spans="1:33">
      <c r="A13052" s="4"/>
      <c r="B13052" s="4"/>
      <c r="C13052" s="4"/>
      <c r="D13052" s="4"/>
      <c r="E13052" s="4"/>
      <c r="F13052" s="4"/>
      <c r="G13052" s="4"/>
      <c r="H13052" s="4"/>
      <c r="I13052" s="4"/>
      <c r="J13052" s="4"/>
      <c r="K13052" s="4"/>
      <c r="L13052" s="4"/>
      <c r="M13052" s="4"/>
      <c r="N13052" s="4"/>
      <c r="O13052" s="4"/>
      <c r="P13052" s="4"/>
      <c r="Q13052" s="4"/>
      <c r="R13052" s="4"/>
      <c r="S13052" s="4"/>
      <c r="T13052" s="4"/>
      <c r="U13052" s="4"/>
      <c r="V13052" s="4"/>
      <c r="W13052" s="4"/>
      <c r="X13052" s="4"/>
      <c r="Y13052" s="4"/>
      <c r="Z13052" s="4"/>
      <c r="AA13052" s="4"/>
      <c r="AB13052" s="4"/>
      <c r="AC13052" s="4"/>
      <c r="AD13052" s="4"/>
      <c r="AE13052" s="4"/>
      <c r="AF13052" s="4"/>
      <c r="AG13052" s="14"/>
    </row>
    <row r="13053" s="10" customFormat="1" spans="1:33">
      <c r="A13053" s="4"/>
      <c r="B13053" s="4"/>
      <c r="C13053" s="4"/>
      <c r="D13053" s="4"/>
      <c r="E13053" s="4"/>
      <c r="F13053" s="4"/>
      <c r="G13053" s="4"/>
      <c r="H13053" s="4"/>
      <c r="I13053" s="4"/>
      <c r="J13053" s="4"/>
      <c r="K13053" s="4"/>
      <c r="L13053" s="4"/>
      <c r="M13053" s="4"/>
      <c r="N13053" s="4"/>
      <c r="O13053" s="4"/>
      <c r="P13053" s="4"/>
      <c r="Q13053" s="4"/>
      <c r="R13053" s="4"/>
      <c r="S13053" s="4"/>
      <c r="T13053" s="4"/>
      <c r="U13053" s="4"/>
      <c r="V13053" s="4"/>
      <c r="W13053" s="4"/>
      <c r="X13053" s="4"/>
      <c r="Y13053" s="4"/>
      <c r="Z13053" s="4"/>
      <c r="AA13053" s="4"/>
      <c r="AB13053" s="4"/>
      <c r="AC13053" s="4"/>
      <c r="AD13053" s="4"/>
      <c r="AE13053" s="4"/>
      <c r="AF13053" s="4"/>
      <c r="AG13053" s="14"/>
    </row>
    <row r="13054" s="10" customFormat="1" spans="1:33">
      <c r="A13054" s="4"/>
      <c r="B13054" s="4"/>
      <c r="C13054" s="4"/>
      <c r="D13054" s="4"/>
      <c r="E13054" s="4"/>
      <c r="F13054" s="4"/>
      <c r="G13054" s="4"/>
      <c r="H13054" s="4"/>
      <c r="I13054" s="4"/>
      <c r="J13054" s="4"/>
      <c r="K13054" s="4"/>
      <c r="L13054" s="4"/>
      <c r="M13054" s="4"/>
      <c r="N13054" s="4"/>
      <c r="O13054" s="4"/>
      <c r="P13054" s="4"/>
      <c r="Q13054" s="4"/>
      <c r="R13054" s="4"/>
      <c r="S13054" s="4"/>
      <c r="T13054" s="4"/>
      <c r="U13054" s="4"/>
      <c r="V13054" s="4"/>
      <c r="W13054" s="4"/>
      <c r="X13054" s="4"/>
      <c r="Y13054" s="4"/>
      <c r="Z13054" s="4"/>
      <c r="AA13054" s="4"/>
      <c r="AB13054" s="4"/>
      <c r="AC13054" s="4"/>
      <c r="AD13054" s="4"/>
      <c r="AE13054" s="4"/>
      <c r="AF13054" s="4"/>
      <c r="AG13054" s="14"/>
    </row>
    <row r="13055" s="10" customFormat="1" spans="1:33">
      <c r="A13055" s="4"/>
      <c r="B13055" s="4"/>
      <c r="C13055" s="4"/>
      <c r="D13055" s="4"/>
      <c r="E13055" s="4"/>
      <c r="F13055" s="4"/>
      <c r="G13055" s="4"/>
      <c r="H13055" s="4"/>
      <c r="I13055" s="4"/>
      <c r="J13055" s="4"/>
      <c r="K13055" s="4"/>
      <c r="L13055" s="4"/>
      <c r="M13055" s="4"/>
      <c r="N13055" s="4"/>
      <c r="O13055" s="4"/>
      <c r="P13055" s="4"/>
      <c r="Q13055" s="4"/>
      <c r="R13055" s="4"/>
      <c r="S13055" s="4"/>
      <c r="T13055" s="4"/>
      <c r="U13055" s="4"/>
      <c r="V13055" s="4"/>
      <c r="W13055" s="4"/>
      <c r="X13055" s="4"/>
      <c r="Y13055" s="4"/>
      <c r="Z13055" s="4"/>
      <c r="AA13055" s="4"/>
      <c r="AB13055" s="4"/>
      <c r="AC13055" s="4"/>
      <c r="AD13055" s="4"/>
      <c r="AE13055" s="4"/>
      <c r="AF13055" s="4"/>
      <c r="AG13055" s="14"/>
    </row>
    <row r="13056" s="10" customFormat="1" spans="1:33">
      <c r="A13056" s="4"/>
      <c r="B13056" s="4"/>
      <c r="C13056" s="4"/>
      <c r="D13056" s="4"/>
      <c r="E13056" s="4"/>
      <c r="F13056" s="4"/>
      <c r="G13056" s="4"/>
      <c r="H13056" s="4"/>
      <c r="I13056" s="4"/>
      <c r="J13056" s="4"/>
      <c r="K13056" s="4"/>
      <c r="L13056" s="4"/>
      <c r="M13056" s="4"/>
      <c r="N13056" s="4"/>
      <c r="O13056" s="4"/>
      <c r="P13056" s="4"/>
      <c r="Q13056" s="4"/>
      <c r="R13056" s="4"/>
      <c r="S13056" s="4"/>
      <c r="T13056" s="4"/>
      <c r="U13056" s="4"/>
      <c r="V13056" s="4"/>
      <c r="W13056" s="4"/>
      <c r="X13056" s="4"/>
      <c r="Y13056" s="4"/>
      <c r="Z13056" s="4"/>
      <c r="AA13056" s="4"/>
      <c r="AB13056" s="4"/>
      <c r="AC13056" s="4"/>
      <c r="AD13056" s="4"/>
      <c r="AE13056" s="4"/>
      <c r="AF13056" s="4"/>
      <c r="AG13056" s="14"/>
    </row>
    <row r="13057" s="10" customFormat="1" spans="1:33">
      <c r="A13057" s="4"/>
      <c r="B13057" s="4"/>
      <c r="C13057" s="4"/>
      <c r="D13057" s="4"/>
      <c r="E13057" s="4"/>
      <c r="F13057" s="4"/>
      <c r="G13057" s="4"/>
      <c r="H13057" s="4"/>
      <c r="I13057" s="4"/>
      <c r="J13057" s="4"/>
      <c r="K13057" s="4"/>
      <c r="L13057" s="4"/>
      <c r="M13057" s="4"/>
      <c r="N13057" s="4"/>
      <c r="O13057" s="4"/>
      <c r="P13057" s="4"/>
      <c r="Q13057" s="4"/>
      <c r="R13057" s="4"/>
      <c r="S13057" s="4"/>
      <c r="T13057" s="4"/>
      <c r="U13057" s="4"/>
      <c r="V13057" s="4"/>
      <c r="W13057" s="4"/>
      <c r="X13057" s="4"/>
      <c r="Y13057" s="4"/>
      <c r="Z13057" s="4"/>
      <c r="AA13057" s="4"/>
      <c r="AB13057" s="4"/>
      <c r="AC13057" s="4"/>
      <c r="AD13057" s="4"/>
      <c r="AE13057" s="4"/>
      <c r="AF13057" s="4"/>
      <c r="AG13057" s="14"/>
    </row>
    <row r="13058" s="10" customFormat="1" spans="1:33">
      <c r="A13058" s="4"/>
      <c r="B13058" s="4"/>
      <c r="C13058" s="4"/>
      <c r="D13058" s="4"/>
      <c r="E13058" s="4"/>
      <c r="F13058" s="4"/>
      <c r="G13058" s="4"/>
      <c r="H13058" s="4"/>
      <c r="I13058" s="4"/>
      <c r="J13058" s="4"/>
      <c r="K13058" s="4"/>
      <c r="L13058" s="4"/>
      <c r="M13058" s="4"/>
      <c r="N13058" s="4"/>
      <c r="O13058" s="4"/>
      <c r="P13058" s="4"/>
      <c r="Q13058" s="4"/>
      <c r="R13058" s="4"/>
      <c r="S13058" s="4"/>
      <c r="T13058" s="4"/>
      <c r="U13058" s="4"/>
      <c r="V13058" s="4"/>
      <c r="W13058" s="4"/>
      <c r="X13058" s="4"/>
      <c r="Y13058" s="4"/>
      <c r="Z13058" s="4"/>
      <c r="AA13058" s="4"/>
      <c r="AB13058" s="4"/>
      <c r="AC13058" s="4"/>
      <c r="AD13058" s="4"/>
      <c r="AE13058" s="4"/>
      <c r="AF13058" s="4"/>
      <c r="AG13058" s="14"/>
    </row>
    <row r="13059" s="10" customFormat="1" spans="1:33">
      <c r="A13059" s="4"/>
      <c r="B13059" s="4"/>
      <c r="C13059" s="4"/>
      <c r="D13059" s="4"/>
      <c r="E13059" s="4"/>
      <c r="F13059" s="4"/>
      <c r="G13059" s="4"/>
      <c r="H13059" s="4"/>
      <c r="I13059" s="4"/>
      <c r="J13059" s="4"/>
      <c r="K13059" s="4"/>
      <c r="L13059" s="4"/>
      <c r="M13059" s="4"/>
      <c r="N13059" s="4"/>
      <c r="O13059" s="4"/>
      <c r="P13059" s="4"/>
      <c r="Q13059" s="4"/>
      <c r="R13059" s="4"/>
      <c r="S13059" s="4"/>
      <c r="T13059" s="4"/>
      <c r="U13059" s="4"/>
      <c r="V13059" s="4"/>
      <c r="W13059" s="4"/>
      <c r="X13059" s="4"/>
      <c r="Y13059" s="4"/>
      <c r="Z13059" s="4"/>
      <c r="AA13059" s="4"/>
      <c r="AB13059" s="4"/>
      <c r="AC13059" s="4"/>
      <c r="AD13059" s="4"/>
      <c r="AE13059" s="4"/>
      <c r="AF13059" s="4"/>
      <c r="AG13059" s="14"/>
    </row>
    <row r="13060" s="10" customFormat="1" spans="1:33">
      <c r="A13060" s="4"/>
      <c r="B13060" s="4"/>
      <c r="C13060" s="4"/>
      <c r="D13060" s="4"/>
      <c r="E13060" s="4"/>
      <c r="F13060" s="4"/>
      <c r="G13060" s="4"/>
      <c r="H13060" s="4"/>
      <c r="I13060" s="4"/>
      <c r="J13060" s="4"/>
      <c r="K13060" s="4"/>
      <c r="L13060" s="4"/>
      <c r="M13060" s="4"/>
      <c r="N13060" s="4"/>
      <c r="O13060" s="4"/>
      <c r="P13060" s="4"/>
      <c r="Q13060" s="4"/>
      <c r="R13060" s="4"/>
      <c r="S13060" s="4"/>
      <c r="T13060" s="4"/>
      <c r="U13060" s="4"/>
      <c r="V13060" s="4"/>
      <c r="W13060" s="4"/>
      <c r="X13060" s="4"/>
      <c r="Y13060" s="4"/>
      <c r="Z13060" s="4"/>
      <c r="AA13060" s="4"/>
      <c r="AB13060" s="4"/>
      <c r="AC13060" s="4"/>
      <c r="AD13060" s="4"/>
      <c r="AE13060" s="4"/>
      <c r="AF13060" s="4"/>
      <c r="AG13060" s="14"/>
    </row>
    <row r="13061" s="10" customFormat="1" spans="1:33">
      <c r="A13061" s="4"/>
      <c r="B13061" s="4"/>
      <c r="C13061" s="4"/>
      <c r="D13061" s="4"/>
      <c r="E13061" s="4"/>
      <c r="F13061" s="4"/>
      <c r="G13061" s="4"/>
      <c r="H13061" s="4"/>
      <c r="I13061" s="4"/>
      <c r="J13061" s="4"/>
      <c r="K13061" s="4"/>
      <c r="L13061" s="4"/>
      <c r="M13061" s="4"/>
      <c r="N13061" s="4"/>
      <c r="O13061" s="4"/>
      <c r="P13061" s="4"/>
      <c r="Q13061" s="4"/>
      <c r="R13061" s="4"/>
      <c r="S13061" s="4"/>
      <c r="T13061" s="4"/>
      <c r="U13061" s="4"/>
      <c r="V13061" s="4"/>
      <c r="W13061" s="4"/>
      <c r="X13061" s="4"/>
      <c r="Y13061" s="4"/>
      <c r="Z13061" s="4"/>
      <c r="AA13061" s="4"/>
      <c r="AB13061" s="4"/>
      <c r="AC13061" s="4"/>
      <c r="AD13061" s="4"/>
      <c r="AE13061" s="4"/>
      <c r="AF13061" s="4"/>
      <c r="AG13061" s="14"/>
    </row>
    <row r="13062" s="10" customFormat="1" spans="1:33">
      <c r="A13062" s="4"/>
      <c r="B13062" s="4"/>
      <c r="C13062" s="4"/>
      <c r="D13062" s="4"/>
      <c r="E13062" s="4"/>
      <c r="F13062" s="4"/>
      <c r="G13062" s="4"/>
      <c r="H13062" s="4"/>
      <c r="I13062" s="4"/>
      <c r="J13062" s="4"/>
      <c r="K13062" s="4"/>
      <c r="L13062" s="4"/>
      <c r="M13062" s="4"/>
      <c r="N13062" s="4"/>
      <c r="O13062" s="4"/>
      <c r="P13062" s="4"/>
      <c r="Q13062" s="4"/>
      <c r="R13062" s="4"/>
      <c r="S13062" s="4"/>
      <c r="T13062" s="4"/>
      <c r="U13062" s="4"/>
      <c r="V13062" s="4"/>
      <c r="W13062" s="4"/>
      <c r="X13062" s="4"/>
      <c r="Y13062" s="4"/>
      <c r="Z13062" s="4"/>
      <c r="AA13062" s="4"/>
      <c r="AB13062" s="4"/>
      <c r="AC13062" s="4"/>
      <c r="AD13062" s="4"/>
      <c r="AE13062" s="4"/>
      <c r="AF13062" s="4"/>
      <c r="AG13062" s="14"/>
    </row>
    <row r="13063" s="10" customFormat="1" spans="1:33">
      <c r="A13063" s="4"/>
      <c r="B13063" s="4"/>
      <c r="C13063" s="4"/>
      <c r="D13063" s="4"/>
      <c r="E13063" s="4"/>
      <c r="F13063" s="4"/>
      <c r="G13063" s="4"/>
      <c r="H13063" s="4"/>
      <c r="I13063" s="4"/>
      <c r="J13063" s="4"/>
      <c r="K13063" s="4"/>
      <c r="L13063" s="4"/>
      <c r="M13063" s="4"/>
      <c r="N13063" s="4"/>
      <c r="O13063" s="4"/>
      <c r="P13063" s="4"/>
      <c r="Q13063" s="4"/>
      <c r="R13063" s="4"/>
      <c r="S13063" s="4"/>
      <c r="T13063" s="4"/>
      <c r="U13063" s="4"/>
      <c r="V13063" s="4"/>
      <c r="W13063" s="4"/>
      <c r="X13063" s="4"/>
      <c r="Y13063" s="4"/>
      <c r="Z13063" s="4"/>
      <c r="AA13063" s="4"/>
      <c r="AB13063" s="4"/>
      <c r="AC13063" s="4"/>
      <c r="AD13063" s="4"/>
      <c r="AE13063" s="4"/>
      <c r="AF13063" s="4"/>
      <c r="AG13063" s="14"/>
    </row>
    <row r="13064" s="10" customFormat="1" spans="1:33">
      <c r="A13064" s="4"/>
      <c r="B13064" s="4"/>
      <c r="C13064" s="4"/>
      <c r="D13064" s="4"/>
      <c r="E13064" s="4"/>
      <c r="F13064" s="4"/>
      <c r="G13064" s="4"/>
      <c r="H13064" s="4"/>
      <c r="I13064" s="4"/>
      <c r="J13064" s="4"/>
      <c r="K13064" s="4"/>
      <c r="L13064" s="4"/>
      <c r="M13064" s="4"/>
      <c r="N13064" s="4"/>
      <c r="O13064" s="4"/>
      <c r="P13064" s="4"/>
      <c r="Q13064" s="4"/>
      <c r="R13064" s="4"/>
      <c r="S13064" s="4"/>
      <c r="T13064" s="4"/>
      <c r="U13064" s="4"/>
      <c r="V13064" s="4"/>
      <c r="W13064" s="4"/>
      <c r="X13064" s="4"/>
      <c r="Y13064" s="4"/>
      <c r="Z13064" s="4"/>
      <c r="AA13064" s="4"/>
      <c r="AB13064" s="4"/>
      <c r="AC13064" s="4"/>
      <c r="AD13064" s="4"/>
      <c r="AE13064" s="4"/>
      <c r="AF13064" s="4"/>
      <c r="AG13064" s="14"/>
    </row>
    <row r="13065" s="10" customFormat="1" spans="1:33">
      <c r="A13065" s="4"/>
      <c r="B13065" s="4"/>
      <c r="C13065" s="4"/>
      <c r="D13065" s="4"/>
      <c r="E13065" s="4"/>
      <c r="F13065" s="4"/>
      <c r="G13065" s="4"/>
      <c r="H13065" s="4"/>
      <c r="I13065" s="4"/>
      <c r="J13065" s="4"/>
      <c r="K13065" s="4"/>
      <c r="L13065" s="4"/>
      <c r="M13065" s="4"/>
      <c r="N13065" s="4"/>
      <c r="O13065" s="4"/>
      <c r="P13065" s="4"/>
      <c r="Q13065" s="4"/>
      <c r="R13065" s="4"/>
      <c r="S13065" s="4"/>
      <c r="T13065" s="4"/>
      <c r="U13065" s="4"/>
      <c r="V13065" s="4"/>
      <c r="W13065" s="4"/>
      <c r="X13065" s="4"/>
      <c r="Y13065" s="4"/>
      <c r="Z13065" s="4"/>
      <c r="AA13065" s="4"/>
      <c r="AB13065" s="4"/>
      <c r="AC13065" s="4"/>
      <c r="AD13065" s="4"/>
      <c r="AE13065" s="4"/>
      <c r="AF13065" s="4"/>
      <c r="AG13065" s="14"/>
    </row>
    <row r="13066" s="10" customFormat="1" spans="1:33">
      <c r="A13066" s="4"/>
      <c r="B13066" s="4"/>
      <c r="C13066" s="4"/>
      <c r="D13066" s="4"/>
      <c r="E13066" s="4"/>
      <c r="F13066" s="4"/>
      <c r="G13066" s="4"/>
      <c r="H13066" s="4"/>
      <c r="I13066" s="4"/>
      <c r="J13066" s="4"/>
      <c r="K13066" s="4"/>
      <c r="L13066" s="4"/>
      <c r="M13066" s="4"/>
      <c r="N13066" s="4"/>
      <c r="O13066" s="4"/>
      <c r="P13066" s="4"/>
      <c r="Q13066" s="4"/>
      <c r="R13066" s="4"/>
      <c r="S13066" s="4"/>
      <c r="T13066" s="4"/>
      <c r="U13066" s="4"/>
      <c r="V13066" s="4"/>
      <c r="W13066" s="4"/>
      <c r="X13066" s="4"/>
      <c r="Y13066" s="4"/>
      <c r="Z13066" s="4"/>
      <c r="AA13066" s="4"/>
      <c r="AB13066" s="4"/>
      <c r="AC13066" s="4"/>
      <c r="AD13066" s="4"/>
      <c r="AE13066" s="4"/>
      <c r="AF13066" s="4"/>
      <c r="AG13066" s="14"/>
    </row>
    <row r="13067" s="10" customFormat="1" spans="1:33">
      <c r="A13067" s="4"/>
      <c r="B13067" s="4"/>
      <c r="C13067" s="4"/>
      <c r="D13067" s="4"/>
      <c r="E13067" s="4"/>
      <c r="F13067" s="4"/>
      <c r="G13067" s="4"/>
      <c r="H13067" s="4"/>
      <c r="I13067" s="4"/>
      <c r="J13067" s="4"/>
      <c r="K13067" s="4"/>
      <c r="L13067" s="4"/>
      <c r="M13067" s="4"/>
      <c r="N13067" s="4"/>
      <c r="O13067" s="4"/>
      <c r="P13067" s="4"/>
      <c r="Q13067" s="4"/>
      <c r="R13067" s="4"/>
      <c r="S13067" s="4"/>
      <c r="T13067" s="4"/>
      <c r="U13067" s="4"/>
      <c r="V13067" s="4"/>
      <c r="W13067" s="4"/>
      <c r="X13067" s="4"/>
      <c r="Y13067" s="4"/>
      <c r="Z13067" s="4"/>
      <c r="AA13067" s="4"/>
      <c r="AB13067" s="4"/>
      <c r="AC13067" s="4"/>
      <c r="AD13067" s="4"/>
      <c r="AE13067" s="4"/>
      <c r="AF13067" s="4"/>
      <c r="AG13067" s="14"/>
    </row>
    <row r="13068" s="10" customFormat="1" spans="1:33">
      <c r="A13068" s="4"/>
      <c r="B13068" s="4"/>
      <c r="C13068" s="4"/>
      <c r="D13068" s="4"/>
      <c r="E13068" s="4"/>
      <c r="F13068" s="4"/>
      <c r="G13068" s="4"/>
      <c r="H13068" s="4"/>
      <c r="I13068" s="4"/>
      <c r="J13068" s="4"/>
      <c r="K13068" s="4"/>
      <c r="L13068" s="4"/>
      <c r="M13068" s="4"/>
      <c r="N13068" s="4"/>
      <c r="O13068" s="4"/>
      <c r="P13068" s="4"/>
      <c r="Q13068" s="4"/>
      <c r="R13068" s="4"/>
      <c r="S13068" s="4"/>
      <c r="T13068" s="4"/>
      <c r="U13068" s="4"/>
      <c r="V13068" s="4"/>
      <c r="W13068" s="4"/>
      <c r="X13068" s="4"/>
      <c r="Y13068" s="4"/>
      <c r="Z13068" s="4"/>
      <c r="AA13068" s="4"/>
      <c r="AB13068" s="4"/>
      <c r="AC13068" s="4"/>
      <c r="AD13068" s="4"/>
      <c r="AE13068" s="4"/>
      <c r="AF13068" s="4"/>
      <c r="AG13068" s="14"/>
    </row>
    <row r="13069" s="10" customFormat="1" spans="1:33">
      <c r="A13069" s="4"/>
      <c r="B13069" s="4"/>
      <c r="C13069" s="4"/>
      <c r="D13069" s="4"/>
      <c r="E13069" s="4"/>
      <c r="F13069" s="4"/>
      <c r="G13069" s="4"/>
      <c r="H13069" s="4"/>
      <c r="I13069" s="4"/>
      <c r="J13069" s="4"/>
      <c r="K13069" s="4"/>
      <c r="L13069" s="4"/>
      <c r="M13069" s="4"/>
      <c r="N13069" s="4"/>
      <c r="O13069" s="4"/>
      <c r="P13069" s="4"/>
      <c r="Q13069" s="4"/>
      <c r="R13069" s="4"/>
      <c r="S13069" s="4"/>
      <c r="T13069" s="4"/>
      <c r="U13069" s="4"/>
      <c r="V13069" s="4"/>
      <c r="W13069" s="4"/>
      <c r="X13069" s="4"/>
      <c r="Y13069" s="4"/>
      <c r="Z13069" s="4"/>
      <c r="AA13069" s="4"/>
      <c r="AB13069" s="4"/>
      <c r="AC13069" s="4"/>
      <c r="AD13069" s="4"/>
      <c r="AE13069" s="4"/>
      <c r="AF13069" s="4"/>
      <c r="AG13069" s="14"/>
    </row>
    <row r="13070" s="10" customFormat="1" spans="1:33">
      <c r="A13070" s="4"/>
      <c r="B13070" s="4"/>
      <c r="C13070" s="4"/>
      <c r="D13070" s="4"/>
      <c r="E13070" s="4"/>
      <c r="F13070" s="4"/>
      <c r="G13070" s="4"/>
      <c r="H13070" s="4"/>
      <c r="I13070" s="4"/>
      <c r="J13070" s="4"/>
      <c r="K13070" s="4"/>
      <c r="L13070" s="4"/>
      <c r="M13070" s="4"/>
      <c r="N13070" s="4"/>
      <c r="O13070" s="4"/>
      <c r="P13070" s="4"/>
      <c r="Q13070" s="4"/>
      <c r="R13070" s="4"/>
      <c r="S13070" s="4"/>
      <c r="T13070" s="4"/>
      <c r="U13070" s="4"/>
      <c r="V13070" s="4"/>
      <c r="W13070" s="4"/>
      <c r="X13070" s="4"/>
      <c r="Y13070" s="4"/>
      <c r="Z13070" s="4"/>
      <c r="AA13070" s="4"/>
      <c r="AB13070" s="4"/>
      <c r="AC13070" s="4"/>
      <c r="AD13070" s="4"/>
      <c r="AE13070" s="4"/>
      <c r="AF13070" s="4"/>
      <c r="AG13070" s="14"/>
    </row>
    <row r="13071" s="10" customFormat="1" spans="1:33">
      <c r="A13071" s="4"/>
      <c r="B13071" s="4"/>
      <c r="C13071" s="4"/>
      <c r="D13071" s="4"/>
      <c r="E13071" s="4"/>
      <c r="F13071" s="4"/>
      <c r="G13071" s="4"/>
      <c r="H13071" s="4"/>
      <c r="I13071" s="4"/>
      <c r="J13071" s="4"/>
      <c r="K13071" s="4"/>
      <c r="L13071" s="4"/>
      <c r="M13071" s="4"/>
      <c r="N13071" s="4"/>
      <c r="O13071" s="4"/>
      <c r="P13071" s="4"/>
      <c r="Q13071" s="4"/>
      <c r="R13071" s="4"/>
      <c r="S13071" s="4"/>
      <c r="T13071" s="4"/>
      <c r="U13071" s="4"/>
      <c r="V13071" s="4"/>
      <c r="W13071" s="4"/>
      <c r="X13071" s="4"/>
      <c r="Y13071" s="4"/>
      <c r="Z13071" s="4"/>
      <c r="AA13071" s="4"/>
      <c r="AB13071" s="4"/>
      <c r="AC13071" s="4"/>
      <c r="AD13071" s="4"/>
      <c r="AE13071" s="4"/>
      <c r="AF13071" s="4"/>
      <c r="AG13071" s="14"/>
    </row>
    <row r="13072" s="10" customFormat="1" spans="1:33">
      <c r="A13072" s="4"/>
      <c r="B13072" s="4"/>
      <c r="C13072" s="4"/>
      <c r="D13072" s="4"/>
      <c r="E13072" s="4"/>
      <c r="F13072" s="4"/>
      <c r="G13072" s="4"/>
      <c r="H13072" s="4"/>
      <c r="I13072" s="4"/>
      <c r="J13072" s="4"/>
      <c r="K13072" s="4"/>
      <c r="L13072" s="4"/>
      <c r="M13072" s="4"/>
      <c r="N13072" s="4"/>
      <c r="O13072" s="4"/>
      <c r="P13072" s="4"/>
      <c r="Q13072" s="4"/>
      <c r="R13072" s="4"/>
      <c r="S13072" s="4"/>
      <c r="T13072" s="4"/>
      <c r="U13072" s="4"/>
      <c r="V13072" s="4"/>
      <c r="W13072" s="4"/>
      <c r="X13072" s="4"/>
      <c r="Y13072" s="4"/>
      <c r="Z13072" s="4"/>
      <c r="AA13072" s="4"/>
      <c r="AB13072" s="4"/>
      <c r="AC13072" s="4"/>
      <c r="AD13072" s="4"/>
      <c r="AE13072" s="4"/>
      <c r="AF13072" s="4"/>
      <c r="AG13072" s="14"/>
    </row>
    <row r="13073" s="10" customFormat="1" spans="1:33">
      <c r="A13073" s="4"/>
      <c r="B13073" s="4"/>
      <c r="C13073" s="4"/>
      <c r="D13073" s="4"/>
      <c r="E13073" s="4"/>
      <c r="F13073" s="4"/>
      <c r="G13073" s="4"/>
      <c r="H13073" s="4"/>
      <c r="I13073" s="4"/>
      <c r="J13073" s="4"/>
      <c r="K13073" s="4"/>
      <c r="L13073" s="4"/>
      <c r="M13073" s="4"/>
      <c r="N13073" s="4"/>
      <c r="O13073" s="4"/>
      <c r="P13073" s="4"/>
      <c r="Q13073" s="4"/>
      <c r="R13073" s="4"/>
      <c r="S13073" s="4"/>
      <c r="T13073" s="4"/>
      <c r="U13073" s="4"/>
      <c r="V13073" s="4"/>
      <c r="W13073" s="4"/>
      <c r="X13073" s="4"/>
      <c r="Y13073" s="4"/>
      <c r="Z13073" s="4"/>
      <c r="AA13073" s="4"/>
      <c r="AB13073" s="4"/>
      <c r="AC13073" s="4"/>
      <c r="AD13073" s="4"/>
      <c r="AE13073" s="4"/>
      <c r="AF13073" s="4"/>
      <c r="AG13073" s="14"/>
    </row>
    <row r="13074" s="10" customFormat="1" spans="1:33">
      <c r="A13074" s="4"/>
      <c r="B13074" s="4"/>
      <c r="C13074" s="4"/>
      <c r="D13074" s="4"/>
      <c r="E13074" s="4"/>
      <c r="F13074" s="4"/>
      <c r="G13074" s="4"/>
      <c r="H13074" s="4"/>
      <c r="I13074" s="4"/>
      <c r="J13074" s="4"/>
      <c r="K13074" s="4"/>
      <c r="L13074" s="4"/>
      <c r="M13074" s="4"/>
      <c r="N13074" s="4"/>
      <c r="O13074" s="4"/>
      <c r="P13074" s="4"/>
      <c r="Q13074" s="4"/>
      <c r="R13074" s="4"/>
      <c r="S13074" s="4"/>
      <c r="T13074" s="4"/>
      <c r="U13074" s="4"/>
      <c r="V13074" s="4"/>
      <c r="W13074" s="4"/>
      <c r="X13074" s="4"/>
      <c r="Y13074" s="4"/>
      <c r="Z13074" s="4"/>
      <c r="AA13074" s="4"/>
      <c r="AB13074" s="4"/>
      <c r="AC13074" s="4"/>
      <c r="AD13074" s="4"/>
      <c r="AE13074" s="4"/>
      <c r="AF13074" s="4"/>
      <c r="AG13074" s="14"/>
    </row>
    <row r="13075" s="10" customFormat="1" spans="1:33">
      <c r="A13075" s="4"/>
      <c r="B13075" s="4"/>
      <c r="C13075" s="4"/>
      <c r="D13075" s="4"/>
      <c r="E13075" s="4"/>
      <c r="F13075" s="4"/>
      <c r="G13075" s="4"/>
      <c r="H13075" s="4"/>
      <c r="I13075" s="4"/>
      <c r="J13075" s="4"/>
      <c r="K13075" s="4"/>
      <c r="L13075" s="4"/>
      <c r="M13075" s="4"/>
      <c r="N13075" s="4"/>
      <c r="O13075" s="4"/>
      <c r="P13075" s="4"/>
      <c r="Q13075" s="4"/>
      <c r="R13075" s="4"/>
      <c r="S13075" s="4"/>
      <c r="T13075" s="4"/>
      <c r="U13075" s="4"/>
      <c r="V13075" s="4"/>
      <c r="W13075" s="4"/>
      <c r="X13075" s="4"/>
      <c r="Y13075" s="4"/>
      <c r="Z13075" s="4"/>
      <c r="AA13075" s="4"/>
      <c r="AB13075" s="4"/>
      <c r="AC13075" s="4"/>
      <c r="AD13075" s="4"/>
      <c r="AE13075" s="4"/>
      <c r="AF13075" s="4"/>
      <c r="AG13075" s="14"/>
    </row>
    <row r="13076" s="10" customFormat="1" spans="1:33">
      <c r="A13076" s="4"/>
      <c r="B13076" s="4"/>
      <c r="C13076" s="4"/>
      <c r="D13076" s="4"/>
      <c r="E13076" s="4"/>
      <c r="F13076" s="4"/>
      <c r="G13076" s="4"/>
      <c r="H13076" s="4"/>
      <c r="I13076" s="4"/>
      <c r="J13076" s="4"/>
      <c r="K13076" s="4"/>
      <c r="L13076" s="4"/>
      <c r="M13076" s="4"/>
      <c r="N13076" s="4"/>
      <c r="O13076" s="4"/>
      <c r="P13076" s="4"/>
      <c r="Q13076" s="4"/>
      <c r="R13076" s="4"/>
      <c r="S13076" s="4"/>
      <c r="T13076" s="4"/>
      <c r="U13076" s="4"/>
      <c r="V13076" s="4"/>
      <c r="W13076" s="4"/>
      <c r="X13076" s="4"/>
      <c r="Y13076" s="4"/>
      <c r="Z13076" s="4"/>
      <c r="AA13076" s="4"/>
      <c r="AB13076" s="4"/>
      <c r="AC13076" s="4"/>
      <c r="AD13076" s="4"/>
      <c r="AE13076" s="4"/>
      <c r="AF13076" s="4"/>
      <c r="AG13076" s="14"/>
    </row>
    <row r="13077" s="10" customFormat="1" spans="1:33">
      <c r="A13077" s="4"/>
      <c r="B13077" s="4"/>
      <c r="C13077" s="4"/>
      <c r="D13077" s="4"/>
      <c r="E13077" s="4"/>
      <c r="F13077" s="4"/>
      <c r="G13077" s="4"/>
      <c r="H13077" s="4"/>
      <c r="I13077" s="4"/>
      <c r="J13077" s="4"/>
      <c r="K13077" s="4"/>
      <c r="L13077" s="4"/>
      <c r="M13077" s="4"/>
      <c r="N13077" s="4"/>
      <c r="O13077" s="4"/>
      <c r="P13077" s="4"/>
      <c r="Q13077" s="4"/>
      <c r="R13077" s="4"/>
      <c r="S13077" s="4"/>
      <c r="T13077" s="4"/>
      <c r="U13077" s="4"/>
      <c r="V13077" s="4"/>
      <c r="W13077" s="4"/>
      <c r="X13077" s="4"/>
      <c r="Y13077" s="4"/>
      <c r="Z13077" s="4"/>
      <c r="AA13077" s="4"/>
      <c r="AB13077" s="4"/>
      <c r="AC13077" s="4"/>
      <c r="AD13077" s="4"/>
      <c r="AE13077" s="4"/>
      <c r="AF13077" s="4"/>
      <c r="AG13077" s="14"/>
    </row>
    <row r="13078" s="10" customFormat="1" spans="1:33">
      <c r="A13078" s="4"/>
      <c r="B13078" s="4"/>
      <c r="C13078" s="4"/>
      <c r="D13078" s="4"/>
      <c r="E13078" s="4"/>
      <c r="F13078" s="4"/>
      <c r="G13078" s="4"/>
      <c r="H13078" s="4"/>
      <c r="I13078" s="4"/>
      <c r="J13078" s="4"/>
      <c r="K13078" s="4"/>
      <c r="L13078" s="4"/>
      <c r="M13078" s="4"/>
      <c r="N13078" s="4"/>
      <c r="O13078" s="4"/>
      <c r="P13078" s="4"/>
      <c r="Q13078" s="4"/>
      <c r="R13078" s="4"/>
      <c r="S13078" s="4"/>
      <c r="T13078" s="4"/>
      <c r="U13078" s="4"/>
      <c r="V13078" s="4"/>
      <c r="W13078" s="4"/>
      <c r="X13078" s="4"/>
      <c r="Y13078" s="4"/>
      <c r="Z13078" s="4"/>
      <c r="AA13078" s="4"/>
      <c r="AB13078" s="4"/>
      <c r="AC13078" s="4"/>
      <c r="AD13078" s="4"/>
      <c r="AE13078" s="4"/>
      <c r="AF13078" s="4"/>
      <c r="AG13078" s="14"/>
    </row>
    <row r="13079" s="10" customFormat="1" spans="1:33">
      <c r="A13079" s="4"/>
      <c r="B13079" s="4"/>
      <c r="C13079" s="4"/>
      <c r="D13079" s="4"/>
      <c r="E13079" s="4"/>
      <c r="F13079" s="4"/>
      <c r="G13079" s="4"/>
      <c r="H13079" s="4"/>
      <c r="I13079" s="4"/>
      <c r="J13079" s="4"/>
      <c r="K13079" s="4"/>
      <c r="L13079" s="4"/>
      <c r="M13079" s="4"/>
      <c r="N13079" s="4"/>
      <c r="O13079" s="4"/>
      <c r="P13079" s="4"/>
      <c r="Q13079" s="4"/>
      <c r="R13079" s="4"/>
      <c r="S13079" s="4"/>
      <c r="T13079" s="4"/>
      <c r="U13079" s="4"/>
      <c r="V13079" s="4"/>
      <c r="W13079" s="4"/>
      <c r="X13079" s="4"/>
      <c r="Y13079" s="4"/>
      <c r="Z13079" s="4"/>
      <c r="AA13079" s="4"/>
      <c r="AB13079" s="4"/>
      <c r="AC13079" s="4"/>
      <c r="AD13079" s="4"/>
      <c r="AE13079" s="4"/>
      <c r="AF13079" s="4"/>
      <c r="AG13079" s="14"/>
    </row>
    <row r="13080" s="10" customFormat="1" spans="1:33">
      <c r="A13080" s="4"/>
      <c r="B13080" s="4"/>
      <c r="C13080" s="4"/>
      <c r="D13080" s="4"/>
      <c r="E13080" s="4"/>
      <c r="F13080" s="4"/>
      <c r="G13080" s="4"/>
      <c r="H13080" s="4"/>
      <c r="I13080" s="4"/>
      <c r="J13080" s="4"/>
      <c r="K13080" s="4"/>
      <c r="L13080" s="4"/>
      <c r="M13080" s="4"/>
      <c r="N13080" s="4"/>
      <c r="O13080" s="4"/>
      <c r="P13080" s="4"/>
      <c r="Q13080" s="4"/>
      <c r="R13080" s="4"/>
      <c r="S13080" s="4"/>
      <c r="T13080" s="4"/>
      <c r="U13080" s="4"/>
      <c r="V13080" s="4"/>
      <c r="W13080" s="4"/>
      <c r="X13080" s="4"/>
      <c r="Y13080" s="4"/>
      <c r="Z13080" s="4"/>
      <c r="AA13080" s="4"/>
      <c r="AB13080" s="4"/>
      <c r="AC13080" s="4"/>
      <c r="AD13080" s="4"/>
      <c r="AE13080" s="4"/>
      <c r="AF13080" s="4"/>
      <c r="AG13080" s="14"/>
    </row>
    <row r="13081" s="10" customFormat="1" spans="1:33">
      <c r="A13081" s="4"/>
      <c r="B13081" s="4"/>
      <c r="C13081" s="4"/>
      <c r="D13081" s="4"/>
      <c r="E13081" s="4"/>
      <c r="F13081" s="4"/>
      <c r="G13081" s="4"/>
      <c r="H13081" s="4"/>
      <c r="I13081" s="4"/>
      <c r="J13081" s="4"/>
      <c r="K13081" s="4"/>
      <c r="L13081" s="4"/>
      <c r="M13081" s="4"/>
      <c r="N13081" s="4"/>
      <c r="O13081" s="4"/>
      <c r="P13081" s="4"/>
      <c r="Q13081" s="4"/>
      <c r="R13081" s="4"/>
      <c r="S13081" s="4"/>
      <c r="T13081" s="4"/>
      <c r="U13081" s="4"/>
      <c r="V13081" s="4"/>
      <c r="W13081" s="4"/>
      <c r="X13081" s="4"/>
      <c r="Y13081" s="4"/>
      <c r="Z13081" s="4"/>
      <c r="AA13081" s="4"/>
      <c r="AB13081" s="4"/>
      <c r="AC13081" s="4"/>
      <c r="AD13081" s="4"/>
      <c r="AE13081" s="4"/>
      <c r="AF13081" s="4"/>
      <c r="AG13081" s="14"/>
    </row>
    <row r="13082" s="10" customFormat="1" spans="1:33">
      <c r="A13082" s="4"/>
      <c r="B13082" s="4"/>
      <c r="C13082" s="4"/>
      <c r="D13082" s="4"/>
      <c r="E13082" s="4"/>
      <c r="F13082" s="4"/>
      <c r="G13082" s="4"/>
      <c r="H13082" s="4"/>
      <c r="I13082" s="4"/>
      <c r="J13082" s="4"/>
      <c r="K13082" s="4"/>
      <c r="L13082" s="4"/>
      <c r="M13082" s="4"/>
      <c r="N13082" s="4"/>
      <c r="O13082" s="4"/>
      <c r="P13082" s="4"/>
      <c r="Q13082" s="4"/>
      <c r="R13082" s="4"/>
      <c r="S13082" s="4"/>
      <c r="T13082" s="4"/>
      <c r="U13082" s="4"/>
      <c r="V13082" s="4"/>
      <c r="W13082" s="4"/>
      <c r="X13082" s="4"/>
      <c r="Y13082" s="4"/>
      <c r="Z13082" s="4"/>
      <c r="AA13082" s="4"/>
      <c r="AB13082" s="4"/>
      <c r="AC13082" s="4"/>
      <c r="AD13082" s="4"/>
      <c r="AE13082" s="4"/>
      <c r="AF13082" s="4"/>
      <c r="AG13082" s="14"/>
    </row>
    <row r="13083" s="10" customFormat="1" spans="1:33">
      <c r="A13083" s="4"/>
      <c r="B13083" s="4"/>
      <c r="C13083" s="4"/>
      <c r="D13083" s="4"/>
      <c r="E13083" s="4"/>
      <c r="F13083" s="4"/>
      <c r="G13083" s="4"/>
      <c r="H13083" s="4"/>
      <c r="I13083" s="4"/>
      <c r="J13083" s="4"/>
      <c r="K13083" s="4"/>
      <c r="L13083" s="4"/>
      <c r="M13083" s="4"/>
      <c r="N13083" s="4"/>
      <c r="O13083" s="4"/>
      <c r="P13083" s="4"/>
      <c r="Q13083" s="4"/>
      <c r="R13083" s="4"/>
      <c r="S13083" s="4"/>
      <c r="T13083" s="4"/>
      <c r="U13083" s="4"/>
      <c r="V13083" s="4"/>
      <c r="W13083" s="4"/>
      <c r="X13083" s="4"/>
      <c r="Y13083" s="4"/>
      <c r="Z13083" s="4"/>
      <c r="AA13083" s="4"/>
      <c r="AB13083" s="4"/>
      <c r="AC13083" s="4"/>
      <c r="AD13083" s="4"/>
      <c r="AE13083" s="4"/>
      <c r="AF13083" s="4"/>
      <c r="AG13083" s="14"/>
    </row>
    <row r="13084" s="10" customFormat="1" spans="1:33">
      <c r="A13084" s="4"/>
      <c r="B13084" s="4"/>
      <c r="C13084" s="4"/>
      <c r="D13084" s="4"/>
      <c r="E13084" s="4"/>
      <c r="F13084" s="4"/>
      <c r="G13084" s="4"/>
      <c r="H13084" s="4"/>
      <c r="I13084" s="4"/>
      <c r="J13084" s="4"/>
      <c r="K13084" s="4"/>
      <c r="L13084" s="4"/>
      <c r="M13084" s="4"/>
      <c r="N13084" s="4"/>
      <c r="O13084" s="4"/>
      <c r="P13084" s="4"/>
      <c r="Q13084" s="4"/>
      <c r="R13084" s="4"/>
      <c r="S13084" s="4"/>
      <c r="T13084" s="4"/>
      <c r="U13084" s="4"/>
      <c r="V13084" s="4"/>
      <c r="W13084" s="4"/>
      <c r="X13084" s="4"/>
      <c r="Y13084" s="4"/>
      <c r="Z13084" s="4"/>
      <c r="AA13084" s="4"/>
      <c r="AB13084" s="4"/>
      <c r="AC13084" s="4"/>
      <c r="AD13084" s="4"/>
      <c r="AE13084" s="4"/>
      <c r="AF13084" s="4"/>
      <c r="AG13084" s="14"/>
    </row>
    <row r="13085" s="10" customFormat="1" spans="1:33">
      <c r="A13085" s="4"/>
      <c r="B13085" s="4"/>
      <c r="C13085" s="4"/>
      <c r="D13085" s="4"/>
      <c r="E13085" s="4"/>
      <c r="F13085" s="4"/>
      <c r="G13085" s="4"/>
      <c r="H13085" s="4"/>
      <c r="I13085" s="4"/>
      <c r="J13085" s="4"/>
      <c r="K13085" s="4"/>
      <c r="L13085" s="4"/>
      <c r="M13085" s="4"/>
      <c r="N13085" s="4"/>
      <c r="O13085" s="4"/>
      <c r="P13085" s="4"/>
      <c r="Q13085" s="4"/>
      <c r="R13085" s="4"/>
      <c r="S13085" s="4"/>
      <c r="T13085" s="4"/>
      <c r="U13085" s="4"/>
      <c r="V13085" s="4"/>
      <c r="W13085" s="4"/>
      <c r="X13085" s="4"/>
      <c r="Y13085" s="4"/>
      <c r="Z13085" s="4"/>
      <c r="AA13085" s="4"/>
      <c r="AB13085" s="4"/>
      <c r="AC13085" s="4"/>
      <c r="AD13085" s="4"/>
      <c r="AE13085" s="4"/>
      <c r="AF13085" s="4"/>
      <c r="AG13085" s="14"/>
    </row>
    <row r="13086" s="10" customFormat="1" spans="1:33">
      <c r="A13086" s="4"/>
      <c r="B13086" s="4"/>
      <c r="C13086" s="4"/>
      <c r="D13086" s="4"/>
      <c r="E13086" s="4"/>
      <c r="F13086" s="4"/>
      <c r="G13086" s="4"/>
      <c r="H13086" s="4"/>
      <c r="I13086" s="4"/>
      <c r="J13086" s="4"/>
      <c r="K13086" s="4"/>
      <c r="L13086" s="4"/>
      <c r="M13086" s="4"/>
      <c r="N13086" s="4"/>
      <c r="O13086" s="4"/>
      <c r="P13086" s="4"/>
      <c r="Q13086" s="4"/>
      <c r="R13086" s="4"/>
      <c r="S13086" s="4"/>
      <c r="T13086" s="4"/>
      <c r="U13086" s="4"/>
      <c r="V13086" s="4"/>
      <c r="W13086" s="4"/>
      <c r="X13086" s="4"/>
      <c r="Y13086" s="4"/>
      <c r="Z13086" s="4"/>
      <c r="AA13086" s="4"/>
      <c r="AB13086" s="4"/>
      <c r="AC13086" s="4"/>
      <c r="AD13086" s="4"/>
      <c r="AE13086" s="4"/>
      <c r="AF13086" s="4"/>
      <c r="AG13086" s="14"/>
    </row>
    <row r="13087" s="10" customFormat="1" spans="1:33">
      <c r="A13087" s="4"/>
      <c r="B13087" s="4"/>
      <c r="C13087" s="4"/>
      <c r="D13087" s="4"/>
      <c r="E13087" s="4"/>
      <c r="F13087" s="4"/>
      <c r="G13087" s="4"/>
      <c r="H13087" s="4"/>
      <c r="I13087" s="4"/>
      <c r="J13087" s="4"/>
      <c r="K13087" s="4"/>
      <c r="L13087" s="4"/>
      <c r="M13087" s="4"/>
      <c r="N13087" s="4"/>
      <c r="O13087" s="4"/>
      <c r="P13087" s="4"/>
      <c r="Q13087" s="4"/>
      <c r="R13087" s="4"/>
      <c r="S13087" s="4"/>
      <c r="T13087" s="4"/>
      <c r="U13087" s="4"/>
      <c r="V13087" s="4"/>
      <c r="W13087" s="4"/>
      <c r="X13087" s="4"/>
      <c r="Y13087" s="4"/>
      <c r="Z13087" s="4"/>
      <c r="AA13087" s="4"/>
      <c r="AB13087" s="4"/>
      <c r="AC13087" s="4"/>
      <c r="AD13087" s="4"/>
      <c r="AE13087" s="4"/>
      <c r="AF13087" s="4"/>
      <c r="AG13087" s="14"/>
    </row>
    <row r="13088" s="10" customFormat="1" spans="1:33">
      <c r="A13088" s="4"/>
      <c r="B13088" s="4"/>
      <c r="C13088" s="4"/>
      <c r="D13088" s="4"/>
      <c r="E13088" s="4"/>
      <c r="F13088" s="4"/>
      <c r="G13088" s="4"/>
      <c r="H13088" s="4"/>
      <c r="I13088" s="4"/>
      <c r="J13088" s="4"/>
      <c r="K13088" s="4"/>
      <c r="L13088" s="4"/>
      <c r="M13088" s="4"/>
      <c r="N13088" s="4"/>
      <c r="O13088" s="4"/>
      <c r="P13088" s="4"/>
      <c r="Q13088" s="4"/>
      <c r="R13088" s="4"/>
      <c r="S13088" s="4"/>
      <c r="T13088" s="4"/>
      <c r="U13088" s="4"/>
      <c r="V13088" s="4"/>
      <c r="W13088" s="4"/>
      <c r="X13088" s="4"/>
      <c r="Y13088" s="4"/>
      <c r="Z13088" s="4"/>
      <c r="AA13088" s="4"/>
      <c r="AB13088" s="4"/>
      <c r="AC13088" s="4"/>
      <c r="AD13088" s="4"/>
      <c r="AE13088" s="4"/>
      <c r="AF13088" s="4"/>
      <c r="AG13088" s="14"/>
    </row>
    <row r="13089" s="10" customFormat="1" spans="1:33">
      <c r="A13089" s="4"/>
      <c r="B13089" s="4"/>
      <c r="C13089" s="4"/>
      <c r="D13089" s="4"/>
      <c r="E13089" s="4"/>
      <c r="F13089" s="4"/>
      <c r="G13089" s="4"/>
      <c r="H13089" s="4"/>
      <c r="I13089" s="4"/>
      <c r="J13089" s="4"/>
      <c r="K13089" s="4"/>
      <c r="L13089" s="4"/>
      <c r="M13089" s="4"/>
      <c r="N13089" s="4"/>
      <c r="O13089" s="4"/>
      <c r="P13089" s="4"/>
      <c r="Q13089" s="4"/>
      <c r="R13089" s="4"/>
      <c r="S13089" s="4"/>
      <c r="T13089" s="4"/>
      <c r="U13089" s="4"/>
      <c r="V13089" s="4"/>
      <c r="W13089" s="4"/>
      <c r="X13089" s="4"/>
      <c r="Y13089" s="4"/>
      <c r="Z13089" s="4"/>
      <c r="AA13089" s="4"/>
      <c r="AB13089" s="4"/>
      <c r="AC13089" s="4"/>
      <c r="AD13089" s="4"/>
      <c r="AE13089" s="4"/>
      <c r="AF13089" s="4"/>
      <c r="AG13089" s="14"/>
    </row>
    <row r="13090" s="10" customFormat="1" spans="1:33">
      <c r="A13090" s="4"/>
      <c r="B13090" s="4"/>
      <c r="C13090" s="4"/>
      <c r="D13090" s="4"/>
      <c r="E13090" s="4"/>
      <c r="F13090" s="4"/>
      <c r="G13090" s="4"/>
      <c r="H13090" s="4"/>
      <c r="I13090" s="4"/>
      <c r="J13090" s="4"/>
      <c r="K13090" s="4"/>
      <c r="L13090" s="4"/>
      <c r="M13090" s="4"/>
      <c r="N13090" s="4"/>
      <c r="O13090" s="4"/>
      <c r="P13090" s="4"/>
      <c r="Q13090" s="4"/>
      <c r="R13090" s="4"/>
      <c r="S13090" s="4"/>
      <c r="T13090" s="4"/>
      <c r="U13090" s="4"/>
      <c r="V13090" s="4"/>
      <c r="W13090" s="4"/>
      <c r="X13090" s="4"/>
      <c r="Y13090" s="4"/>
      <c r="Z13090" s="4"/>
      <c r="AA13090" s="4"/>
      <c r="AB13090" s="4"/>
      <c r="AC13090" s="4"/>
      <c r="AD13090" s="4"/>
      <c r="AE13090" s="4"/>
      <c r="AF13090" s="4"/>
      <c r="AG13090" s="14"/>
    </row>
    <row r="13091" s="10" customFormat="1" spans="1:33">
      <c r="A13091" s="4"/>
      <c r="B13091" s="4"/>
      <c r="C13091" s="4"/>
      <c r="D13091" s="4"/>
      <c r="E13091" s="4"/>
      <c r="F13091" s="4"/>
      <c r="G13091" s="4"/>
      <c r="H13091" s="4"/>
      <c r="I13091" s="4"/>
      <c r="J13091" s="4"/>
      <c r="K13091" s="4"/>
      <c r="L13091" s="4"/>
      <c r="M13091" s="4"/>
      <c r="N13091" s="4"/>
      <c r="O13091" s="4"/>
      <c r="P13091" s="4"/>
      <c r="Q13091" s="4"/>
      <c r="R13091" s="4"/>
      <c r="S13091" s="4"/>
      <c r="T13091" s="4"/>
      <c r="U13091" s="4"/>
      <c r="V13091" s="4"/>
      <c r="W13091" s="4"/>
      <c r="X13091" s="4"/>
      <c r="Y13091" s="4"/>
      <c r="Z13091" s="4"/>
      <c r="AA13091" s="4"/>
      <c r="AB13091" s="4"/>
      <c r="AC13091" s="4"/>
      <c r="AD13091" s="4"/>
      <c r="AE13091" s="4"/>
      <c r="AF13091" s="4"/>
      <c r="AG13091" s="14"/>
    </row>
    <row r="13092" s="10" customFormat="1" spans="1:33">
      <c r="A13092" s="4"/>
      <c r="B13092" s="4"/>
      <c r="C13092" s="4"/>
      <c r="D13092" s="4"/>
      <c r="E13092" s="4"/>
      <c r="F13092" s="4"/>
      <c r="G13092" s="4"/>
      <c r="H13092" s="4"/>
      <c r="I13092" s="4"/>
      <c r="J13092" s="4"/>
      <c r="K13092" s="4"/>
      <c r="L13092" s="4"/>
      <c r="M13092" s="4"/>
      <c r="N13092" s="4"/>
      <c r="O13092" s="4"/>
      <c r="P13092" s="4"/>
      <c r="Q13092" s="4"/>
      <c r="R13092" s="4"/>
      <c r="S13092" s="4"/>
      <c r="T13092" s="4"/>
      <c r="U13092" s="4"/>
      <c r="V13092" s="4"/>
      <c r="W13092" s="4"/>
      <c r="X13092" s="4"/>
      <c r="Y13092" s="4"/>
      <c r="Z13092" s="4"/>
      <c r="AA13092" s="4"/>
      <c r="AB13092" s="4"/>
      <c r="AC13092" s="4"/>
      <c r="AD13092" s="4"/>
      <c r="AE13092" s="4"/>
      <c r="AF13092" s="4"/>
      <c r="AG13092" s="14"/>
    </row>
    <row r="13093" s="10" customFormat="1" spans="1:33">
      <c r="A13093" s="4"/>
      <c r="B13093" s="4"/>
      <c r="C13093" s="4"/>
      <c r="D13093" s="4"/>
      <c r="E13093" s="4"/>
      <c r="F13093" s="4"/>
      <c r="G13093" s="4"/>
      <c r="H13093" s="4"/>
      <c r="I13093" s="4"/>
      <c r="J13093" s="4"/>
      <c r="K13093" s="4"/>
      <c r="L13093" s="4"/>
      <c r="M13093" s="4"/>
      <c r="N13093" s="4"/>
      <c r="O13093" s="4"/>
      <c r="P13093" s="4"/>
      <c r="Q13093" s="4"/>
      <c r="R13093" s="4"/>
      <c r="S13093" s="4"/>
      <c r="T13093" s="4"/>
      <c r="U13093" s="4"/>
      <c r="V13093" s="4"/>
      <c r="W13093" s="4"/>
      <c r="X13093" s="4"/>
      <c r="Y13093" s="4"/>
      <c r="Z13093" s="4"/>
      <c r="AA13093" s="4"/>
      <c r="AB13093" s="4"/>
      <c r="AC13093" s="4"/>
      <c r="AD13093" s="4"/>
      <c r="AE13093" s="4"/>
      <c r="AF13093" s="4"/>
      <c r="AG13093" s="14"/>
    </row>
    <row r="13094" s="10" customFormat="1" spans="1:33">
      <c r="A13094" s="4"/>
      <c r="B13094" s="4"/>
      <c r="C13094" s="4"/>
      <c r="D13094" s="4"/>
      <c r="E13094" s="4"/>
      <c r="F13094" s="4"/>
      <c r="G13094" s="4"/>
      <c r="H13094" s="4"/>
      <c r="I13094" s="4"/>
      <c r="J13094" s="4"/>
      <c r="K13094" s="4"/>
      <c r="L13094" s="4"/>
      <c r="M13094" s="4"/>
      <c r="N13094" s="4"/>
      <c r="O13094" s="4"/>
      <c r="P13094" s="4"/>
      <c r="Q13094" s="4"/>
      <c r="R13094" s="4"/>
      <c r="S13094" s="4"/>
      <c r="T13094" s="4"/>
      <c r="U13094" s="4"/>
      <c r="V13094" s="4"/>
      <c r="W13094" s="4"/>
      <c r="X13094" s="4"/>
      <c r="Y13094" s="4"/>
      <c r="Z13094" s="4"/>
      <c r="AA13094" s="4"/>
      <c r="AB13094" s="4"/>
      <c r="AC13094" s="4"/>
      <c r="AD13094" s="4"/>
      <c r="AE13094" s="4"/>
      <c r="AF13094" s="4"/>
      <c r="AG13094" s="14"/>
    </row>
    <row r="13095" s="10" customFormat="1" spans="1:33">
      <c r="A13095" s="4"/>
      <c r="B13095" s="4"/>
      <c r="C13095" s="4"/>
      <c r="D13095" s="4"/>
      <c r="E13095" s="4"/>
      <c r="F13095" s="4"/>
      <c r="G13095" s="4"/>
      <c r="H13095" s="4"/>
      <c r="I13095" s="4"/>
      <c r="J13095" s="4"/>
      <c r="K13095" s="4"/>
      <c r="L13095" s="4"/>
      <c r="M13095" s="4"/>
      <c r="N13095" s="4"/>
      <c r="O13095" s="4"/>
      <c r="P13095" s="4"/>
      <c r="Q13095" s="4"/>
      <c r="R13095" s="4"/>
      <c r="S13095" s="4"/>
      <c r="T13095" s="4"/>
      <c r="U13095" s="4"/>
      <c r="V13095" s="4"/>
      <c r="W13095" s="4"/>
      <c r="X13095" s="4"/>
      <c r="Y13095" s="4"/>
      <c r="Z13095" s="4"/>
      <c r="AA13095" s="4"/>
      <c r="AB13095" s="4"/>
      <c r="AC13095" s="4"/>
      <c r="AD13095" s="4"/>
      <c r="AE13095" s="4"/>
      <c r="AF13095" s="4"/>
      <c r="AG13095" s="14"/>
    </row>
    <row r="13096" s="10" customFormat="1" spans="1:33">
      <c r="A13096" s="4"/>
      <c r="B13096" s="4"/>
      <c r="C13096" s="4"/>
      <c r="D13096" s="4"/>
      <c r="E13096" s="4"/>
      <c r="F13096" s="4"/>
      <c r="G13096" s="4"/>
      <c r="H13096" s="4"/>
      <c r="I13096" s="4"/>
      <c r="J13096" s="4"/>
      <c r="K13096" s="4"/>
      <c r="L13096" s="4"/>
      <c r="M13096" s="4"/>
      <c r="N13096" s="4"/>
      <c r="O13096" s="4"/>
      <c r="P13096" s="4"/>
      <c r="Q13096" s="4"/>
      <c r="R13096" s="4"/>
      <c r="S13096" s="4"/>
      <c r="T13096" s="4"/>
      <c r="U13096" s="4"/>
      <c r="V13096" s="4"/>
      <c r="W13096" s="4"/>
      <c r="X13096" s="4"/>
      <c r="Y13096" s="4"/>
      <c r="Z13096" s="4"/>
      <c r="AA13096" s="4"/>
      <c r="AB13096" s="4"/>
      <c r="AC13096" s="4"/>
      <c r="AD13096" s="4"/>
      <c r="AE13096" s="4"/>
      <c r="AF13096" s="4"/>
      <c r="AG13096" s="14"/>
    </row>
    <row r="13097" s="10" customFormat="1" spans="1:33">
      <c r="A13097" s="4"/>
      <c r="B13097" s="4"/>
      <c r="C13097" s="4"/>
      <c r="D13097" s="4"/>
      <c r="E13097" s="4"/>
      <c r="F13097" s="4"/>
      <c r="G13097" s="4"/>
      <c r="H13097" s="4"/>
      <c r="I13097" s="4"/>
      <c r="J13097" s="4"/>
      <c r="K13097" s="4"/>
      <c r="L13097" s="4"/>
      <c r="M13097" s="4"/>
      <c r="N13097" s="4"/>
      <c r="O13097" s="4"/>
      <c r="P13097" s="4"/>
      <c r="Q13097" s="4"/>
      <c r="R13097" s="4"/>
      <c r="S13097" s="4"/>
      <c r="T13097" s="4"/>
      <c r="U13097" s="4"/>
      <c r="V13097" s="4"/>
      <c r="W13097" s="4"/>
      <c r="X13097" s="4"/>
      <c r="Y13097" s="4"/>
      <c r="Z13097" s="4"/>
      <c r="AA13097" s="4"/>
      <c r="AB13097" s="4"/>
      <c r="AC13097" s="4"/>
      <c r="AD13097" s="4"/>
      <c r="AE13097" s="4"/>
      <c r="AF13097" s="4"/>
      <c r="AG13097" s="14"/>
    </row>
    <row r="13098" s="10" customFormat="1" spans="1:33">
      <c r="A13098" s="4"/>
      <c r="B13098" s="4"/>
      <c r="C13098" s="4"/>
      <c r="D13098" s="4"/>
      <c r="E13098" s="4"/>
      <c r="F13098" s="4"/>
      <c r="G13098" s="4"/>
      <c r="H13098" s="4"/>
      <c r="I13098" s="4"/>
      <c r="J13098" s="4"/>
      <c r="K13098" s="4"/>
      <c r="L13098" s="4"/>
      <c r="M13098" s="4"/>
      <c r="N13098" s="4"/>
      <c r="O13098" s="4"/>
      <c r="P13098" s="4"/>
      <c r="Q13098" s="4"/>
      <c r="R13098" s="4"/>
      <c r="S13098" s="4"/>
      <c r="T13098" s="4"/>
      <c r="U13098" s="4"/>
      <c r="V13098" s="4"/>
      <c r="W13098" s="4"/>
      <c r="X13098" s="4"/>
      <c r="Y13098" s="4"/>
      <c r="Z13098" s="4"/>
      <c r="AA13098" s="4"/>
      <c r="AB13098" s="4"/>
      <c r="AC13098" s="4"/>
      <c r="AD13098" s="4"/>
      <c r="AE13098" s="4"/>
      <c r="AF13098" s="4"/>
      <c r="AG13098" s="14"/>
    </row>
    <row r="13099" s="10" customFormat="1" spans="1:33">
      <c r="A13099" s="4"/>
      <c r="B13099" s="4"/>
      <c r="C13099" s="4"/>
      <c r="D13099" s="4"/>
      <c r="E13099" s="4"/>
      <c r="F13099" s="4"/>
      <c r="G13099" s="4"/>
      <c r="H13099" s="4"/>
      <c r="I13099" s="4"/>
      <c r="J13099" s="4"/>
      <c r="K13099" s="4"/>
      <c r="L13099" s="4"/>
      <c r="M13099" s="4"/>
      <c r="N13099" s="4"/>
      <c r="O13099" s="4"/>
      <c r="P13099" s="4"/>
      <c r="Q13099" s="4"/>
      <c r="R13099" s="4"/>
      <c r="S13099" s="4"/>
      <c r="T13099" s="4"/>
      <c r="U13099" s="4"/>
      <c r="V13099" s="4"/>
      <c r="W13099" s="4"/>
      <c r="X13099" s="4"/>
      <c r="Y13099" s="4"/>
      <c r="Z13099" s="4"/>
      <c r="AA13099" s="4"/>
      <c r="AB13099" s="4"/>
      <c r="AC13099" s="4"/>
      <c r="AD13099" s="4"/>
      <c r="AE13099" s="4"/>
      <c r="AF13099" s="4"/>
      <c r="AG13099" s="14"/>
    </row>
    <row r="13100" s="10" customFormat="1" spans="1:33">
      <c r="A13100" s="4"/>
      <c r="B13100" s="4"/>
      <c r="C13100" s="4"/>
      <c r="D13100" s="4"/>
      <c r="E13100" s="4"/>
      <c r="F13100" s="4"/>
      <c r="G13100" s="4"/>
      <c r="H13100" s="4"/>
      <c r="I13100" s="4"/>
      <c r="J13100" s="4"/>
      <c r="K13100" s="4"/>
      <c r="L13100" s="4"/>
      <c r="M13100" s="4"/>
      <c r="N13100" s="4"/>
      <c r="O13100" s="4"/>
      <c r="P13100" s="4"/>
      <c r="Q13100" s="4"/>
      <c r="R13100" s="4"/>
      <c r="S13100" s="4"/>
      <c r="T13100" s="4"/>
      <c r="U13100" s="4"/>
      <c r="V13100" s="4"/>
      <c r="W13100" s="4"/>
      <c r="X13100" s="4"/>
      <c r="Y13100" s="4"/>
      <c r="Z13100" s="4"/>
      <c r="AA13100" s="4"/>
      <c r="AB13100" s="4"/>
      <c r="AC13100" s="4"/>
      <c r="AD13100" s="4"/>
      <c r="AE13100" s="4"/>
      <c r="AF13100" s="4"/>
      <c r="AG13100" s="14"/>
    </row>
    <row r="13101" s="10" customFormat="1" spans="1:33">
      <c r="A13101" s="4"/>
      <c r="B13101" s="4"/>
      <c r="C13101" s="4"/>
      <c r="D13101" s="4"/>
      <c r="E13101" s="4"/>
      <c r="F13101" s="4"/>
      <c r="G13101" s="4"/>
      <c r="H13101" s="4"/>
      <c r="I13101" s="4"/>
      <c r="J13101" s="4"/>
      <c r="K13101" s="4"/>
      <c r="L13101" s="4"/>
      <c r="M13101" s="4"/>
      <c r="N13101" s="4"/>
      <c r="O13101" s="4"/>
      <c r="P13101" s="4"/>
      <c r="Q13101" s="4"/>
      <c r="R13101" s="4"/>
      <c r="S13101" s="4"/>
      <c r="T13101" s="4"/>
      <c r="U13101" s="4"/>
      <c r="V13101" s="4"/>
      <c r="W13101" s="4"/>
      <c r="X13101" s="4"/>
      <c r="Y13101" s="4"/>
      <c r="Z13101" s="4"/>
      <c r="AA13101" s="4"/>
      <c r="AB13101" s="4"/>
      <c r="AC13101" s="4"/>
      <c r="AD13101" s="4"/>
      <c r="AE13101" s="4"/>
      <c r="AF13101" s="4"/>
      <c r="AG13101" s="14"/>
    </row>
    <row r="13102" s="10" customFormat="1" spans="1:33">
      <c r="A13102" s="4"/>
      <c r="B13102" s="4"/>
      <c r="C13102" s="4"/>
      <c r="D13102" s="4"/>
      <c r="E13102" s="4"/>
      <c r="F13102" s="4"/>
      <c r="G13102" s="4"/>
      <c r="H13102" s="4"/>
      <c r="I13102" s="4"/>
      <c r="J13102" s="4"/>
      <c r="K13102" s="4"/>
      <c r="L13102" s="4"/>
      <c r="M13102" s="4"/>
      <c r="N13102" s="4"/>
      <c r="O13102" s="4"/>
      <c r="P13102" s="4"/>
      <c r="Q13102" s="4"/>
      <c r="R13102" s="4"/>
      <c r="S13102" s="4"/>
      <c r="T13102" s="4"/>
      <c r="U13102" s="4"/>
      <c r="V13102" s="4"/>
      <c r="W13102" s="4"/>
      <c r="X13102" s="4"/>
      <c r="Y13102" s="4"/>
      <c r="Z13102" s="4"/>
      <c r="AA13102" s="4"/>
      <c r="AB13102" s="4"/>
      <c r="AC13102" s="4"/>
      <c r="AD13102" s="4"/>
      <c r="AE13102" s="4"/>
      <c r="AF13102" s="4"/>
      <c r="AG13102" s="14"/>
    </row>
    <row r="13103" s="10" customFormat="1" spans="1:33">
      <c r="A13103" s="4"/>
      <c r="B13103" s="4"/>
      <c r="C13103" s="4"/>
      <c r="D13103" s="4"/>
      <c r="E13103" s="4"/>
      <c r="F13103" s="4"/>
      <c r="G13103" s="4"/>
      <c r="H13103" s="4"/>
      <c r="I13103" s="4"/>
      <c r="J13103" s="4"/>
      <c r="K13103" s="4"/>
      <c r="L13103" s="4"/>
      <c r="M13103" s="4"/>
      <c r="N13103" s="4"/>
      <c r="O13103" s="4"/>
      <c r="P13103" s="4"/>
      <c r="Q13103" s="4"/>
      <c r="R13103" s="4"/>
      <c r="S13103" s="4"/>
      <c r="T13103" s="4"/>
      <c r="U13103" s="4"/>
      <c r="V13103" s="4"/>
      <c r="W13103" s="4"/>
      <c r="X13103" s="4"/>
      <c r="Y13103" s="4"/>
      <c r="Z13103" s="4"/>
      <c r="AA13103" s="4"/>
      <c r="AB13103" s="4"/>
      <c r="AC13103" s="4"/>
      <c r="AD13103" s="4"/>
      <c r="AE13103" s="4"/>
      <c r="AF13103" s="4"/>
      <c r="AG13103" s="14"/>
    </row>
    <row r="13104" s="10" customFormat="1" spans="1:33">
      <c r="A13104" s="4"/>
      <c r="B13104" s="4"/>
      <c r="C13104" s="4"/>
      <c r="D13104" s="4"/>
      <c r="E13104" s="4"/>
      <c r="F13104" s="4"/>
      <c r="G13104" s="4"/>
      <c r="H13104" s="4"/>
      <c r="I13104" s="4"/>
      <c r="J13104" s="4"/>
      <c r="K13104" s="4"/>
      <c r="L13104" s="4"/>
      <c r="M13104" s="4"/>
      <c r="N13104" s="4"/>
      <c r="O13104" s="4"/>
      <c r="P13104" s="4"/>
      <c r="Q13104" s="4"/>
      <c r="R13104" s="4"/>
      <c r="S13104" s="4"/>
      <c r="T13104" s="4"/>
      <c r="U13104" s="4"/>
      <c r="V13104" s="4"/>
      <c r="W13104" s="4"/>
      <c r="X13104" s="4"/>
      <c r="Y13104" s="4"/>
      <c r="Z13104" s="4"/>
      <c r="AA13104" s="4"/>
      <c r="AB13104" s="4"/>
      <c r="AC13104" s="4"/>
      <c r="AD13104" s="4"/>
      <c r="AE13104" s="4"/>
      <c r="AF13104" s="4"/>
      <c r="AG13104" s="14"/>
    </row>
    <row r="13105" s="10" customFormat="1" spans="1:33">
      <c r="A13105" s="4"/>
      <c r="B13105" s="4"/>
      <c r="C13105" s="4"/>
      <c r="D13105" s="4"/>
      <c r="E13105" s="4"/>
      <c r="F13105" s="4"/>
      <c r="G13105" s="4"/>
      <c r="H13105" s="4"/>
      <c r="I13105" s="4"/>
      <c r="J13105" s="4"/>
      <c r="K13105" s="4"/>
      <c r="L13105" s="4"/>
      <c r="M13105" s="4"/>
      <c r="N13105" s="4"/>
      <c r="O13105" s="4"/>
      <c r="P13105" s="4"/>
      <c r="Q13105" s="4"/>
      <c r="R13105" s="4"/>
      <c r="S13105" s="4"/>
      <c r="T13105" s="4"/>
      <c r="U13105" s="4"/>
      <c r="V13105" s="4"/>
      <c r="W13105" s="4"/>
      <c r="X13105" s="4"/>
      <c r="Y13105" s="4"/>
      <c r="Z13105" s="4"/>
      <c r="AA13105" s="4"/>
      <c r="AB13105" s="4"/>
      <c r="AC13105" s="4"/>
      <c r="AD13105" s="4"/>
      <c r="AE13105" s="4"/>
      <c r="AF13105" s="4"/>
      <c r="AG13105" s="14"/>
    </row>
    <row r="13106" s="10" customFormat="1" spans="1:33">
      <c r="A13106" s="4"/>
      <c r="B13106" s="4"/>
      <c r="C13106" s="4"/>
      <c r="D13106" s="4"/>
      <c r="E13106" s="4"/>
      <c r="F13106" s="4"/>
      <c r="G13106" s="4"/>
      <c r="H13106" s="4"/>
      <c r="I13106" s="4"/>
      <c r="J13106" s="4"/>
      <c r="K13106" s="4"/>
      <c r="L13106" s="4"/>
      <c r="M13106" s="4"/>
      <c r="N13106" s="4"/>
      <c r="O13106" s="4"/>
      <c r="P13106" s="4"/>
      <c r="Q13106" s="4"/>
      <c r="R13106" s="4"/>
      <c r="S13106" s="4"/>
      <c r="T13106" s="4"/>
      <c r="U13106" s="4"/>
      <c r="V13106" s="4"/>
      <c r="W13106" s="4"/>
      <c r="X13106" s="4"/>
      <c r="Y13106" s="4"/>
      <c r="Z13106" s="4"/>
      <c r="AA13106" s="4"/>
      <c r="AB13106" s="4"/>
      <c r="AC13106" s="4"/>
      <c r="AD13106" s="4"/>
      <c r="AE13106" s="4"/>
      <c r="AF13106" s="4"/>
      <c r="AG13106" s="14"/>
    </row>
    <row r="13107" s="10" customFormat="1" spans="1:33">
      <c r="A13107" s="4"/>
      <c r="B13107" s="4"/>
      <c r="C13107" s="4"/>
      <c r="D13107" s="4"/>
      <c r="E13107" s="4"/>
      <c r="F13107" s="4"/>
      <c r="G13107" s="4"/>
      <c r="H13107" s="4"/>
      <c r="I13107" s="4"/>
      <c r="J13107" s="4"/>
      <c r="K13107" s="4"/>
      <c r="L13107" s="4"/>
      <c r="M13107" s="4"/>
      <c r="N13107" s="4"/>
      <c r="O13107" s="4"/>
      <c r="P13107" s="4"/>
      <c r="Q13107" s="4"/>
      <c r="R13107" s="4"/>
      <c r="S13107" s="4"/>
      <c r="T13107" s="4"/>
      <c r="U13107" s="4"/>
      <c r="V13107" s="4"/>
      <c r="W13107" s="4"/>
      <c r="X13107" s="4"/>
      <c r="Y13107" s="4"/>
      <c r="Z13107" s="4"/>
      <c r="AA13107" s="4"/>
      <c r="AB13107" s="4"/>
      <c r="AC13107" s="4"/>
      <c r="AD13107" s="4"/>
      <c r="AE13107" s="4"/>
      <c r="AF13107" s="4"/>
      <c r="AG13107" s="14"/>
    </row>
    <row r="13108" s="10" customFormat="1" spans="1:33">
      <c r="A13108" s="4"/>
      <c r="B13108" s="4"/>
      <c r="C13108" s="4"/>
      <c r="D13108" s="4"/>
      <c r="E13108" s="4"/>
      <c r="F13108" s="4"/>
      <c r="G13108" s="4"/>
      <c r="H13108" s="4"/>
      <c r="I13108" s="4"/>
      <c r="J13108" s="4"/>
      <c r="K13108" s="4"/>
      <c r="L13108" s="4"/>
      <c r="M13108" s="4"/>
      <c r="N13108" s="4"/>
      <c r="O13108" s="4"/>
      <c r="P13108" s="4"/>
      <c r="Q13108" s="4"/>
      <c r="R13108" s="4"/>
      <c r="S13108" s="4"/>
      <c r="T13108" s="4"/>
      <c r="U13108" s="4"/>
      <c r="V13108" s="4"/>
      <c r="W13108" s="4"/>
      <c r="X13108" s="4"/>
      <c r="Y13108" s="4"/>
      <c r="Z13108" s="4"/>
      <c r="AA13108" s="4"/>
      <c r="AB13108" s="4"/>
      <c r="AC13108" s="4"/>
      <c r="AD13108" s="4"/>
      <c r="AE13108" s="4"/>
      <c r="AF13108" s="4"/>
      <c r="AG13108" s="14"/>
    </row>
    <row r="13109" s="10" customFormat="1" spans="1:33">
      <c r="A13109" s="4"/>
      <c r="B13109" s="4"/>
      <c r="C13109" s="4"/>
      <c r="D13109" s="4"/>
      <c r="E13109" s="4"/>
      <c r="F13109" s="4"/>
      <c r="G13109" s="4"/>
      <c r="H13109" s="4"/>
      <c r="I13109" s="4"/>
      <c r="J13109" s="4"/>
      <c r="K13109" s="4"/>
      <c r="L13109" s="4"/>
      <c r="M13109" s="4"/>
      <c r="N13109" s="4"/>
      <c r="O13109" s="4"/>
      <c r="P13109" s="4"/>
      <c r="Q13109" s="4"/>
      <c r="R13109" s="4"/>
      <c r="S13109" s="4"/>
      <c r="T13109" s="4"/>
      <c r="U13109" s="4"/>
      <c r="V13109" s="4"/>
      <c r="W13109" s="4"/>
      <c r="X13109" s="4"/>
      <c r="Y13109" s="4"/>
      <c r="Z13109" s="4"/>
      <c r="AA13109" s="4"/>
      <c r="AB13109" s="4"/>
      <c r="AC13109" s="4"/>
      <c r="AD13109" s="4"/>
      <c r="AE13109" s="4"/>
      <c r="AF13109" s="4"/>
      <c r="AG13109" s="14"/>
    </row>
    <row r="13110" s="10" customFormat="1" spans="1:33">
      <c r="A13110" s="4"/>
      <c r="B13110" s="4"/>
      <c r="C13110" s="4"/>
      <c r="D13110" s="4"/>
      <c r="E13110" s="4"/>
      <c r="F13110" s="4"/>
      <c r="G13110" s="4"/>
      <c r="H13110" s="4"/>
      <c r="I13110" s="4"/>
      <c r="J13110" s="4"/>
      <c r="K13110" s="4"/>
      <c r="L13110" s="4"/>
      <c r="M13110" s="4"/>
      <c r="N13110" s="4"/>
      <c r="O13110" s="4"/>
      <c r="P13110" s="4"/>
      <c r="Q13110" s="4"/>
      <c r="R13110" s="4"/>
      <c r="S13110" s="4"/>
      <c r="T13110" s="4"/>
      <c r="U13110" s="4"/>
      <c r="V13110" s="4"/>
      <c r="W13110" s="4"/>
      <c r="X13110" s="4"/>
      <c r="Y13110" s="4"/>
      <c r="Z13110" s="4"/>
      <c r="AA13110" s="4"/>
      <c r="AB13110" s="4"/>
      <c r="AC13110" s="4"/>
      <c r="AD13110" s="4"/>
      <c r="AE13110" s="4"/>
      <c r="AF13110" s="4"/>
      <c r="AG13110" s="14"/>
    </row>
    <row r="13111" s="10" customFormat="1" spans="1:33">
      <c r="A13111" s="4"/>
      <c r="B13111" s="4"/>
      <c r="C13111" s="4"/>
      <c r="D13111" s="4"/>
      <c r="E13111" s="4"/>
      <c r="F13111" s="4"/>
      <c r="G13111" s="4"/>
      <c r="H13111" s="4"/>
      <c r="I13111" s="4"/>
      <c r="J13111" s="4"/>
      <c r="K13111" s="4"/>
      <c r="L13111" s="4"/>
      <c r="M13111" s="4"/>
      <c r="N13111" s="4"/>
      <c r="O13111" s="4"/>
      <c r="P13111" s="4"/>
      <c r="Q13111" s="4"/>
      <c r="R13111" s="4"/>
      <c r="S13111" s="4"/>
      <c r="T13111" s="4"/>
      <c r="U13111" s="4"/>
      <c r="V13111" s="4"/>
      <c r="W13111" s="4"/>
      <c r="X13111" s="4"/>
      <c r="Y13111" s="4"/>
      <c r="Z13111" s="4"/>
      <c r="AA13111" s="4"/>
      <c r="AB13111" s="4"/>
      <c r="AC13111" s="4"/>
      <c r="AD13111" s="4"/>
      <c r="AE13111" s="4"/>
      <c r="AF13111" s="4"/>
      <c r="AG13111" s="14"/>
    </row>
    <row r="13112" s="10" customFormat="1" spans="1:33">
      <c r="A13112" s="4"/>
      <c r="B13112" s="4"/>
      <c r="C13112" s="4"/>
      <c r="D13112" s="4"/>
      <c r="E13112" s="4"/>
      <c r="F13112" s="4"/>
      <c r="G13112" s="4"/>
      <c r="H13112" s="4"/>
      <c r="I13112" s="4"/>
      <c r="J13112" s="4"/>
      <c r="K13112" s="4"/>
      <c r="L13112" s="4"/>
      <c r="M13112" s="4"/>
      <c r="N13112" s="4"/>
      <c r="O13112" s="4"/>
      <c r="P13112" s="4"/>
      <c r="Q13112" s="4"/>
      <c r="R13112" s="4"/>
      <c r="S13112" s="4"/>
      <c r="T13112" s="4"/>
      <c r="U13112" s="4"/>
      <c r="V13112" s="4"/>
      <c r="W13112" s="4"/>
      <c r="X13112" s="4"/>
      <c r="Y13112" s="4"/>
      <c r="Z13112" s="4"/>
      <c r="AA13112" s="4"/>
      <c r="AB13112" s="4"/>
      <c r="AC13112" s="4"/>
      <c r="AD13112" s="4"/>
      <c r="AE13112" s="4"/>
      <c r="AF13112" s="4"/>
      <c r="AG13112" s="14"/>
    </row>
    <row r="13113" s="10" customFormat="1" spans="1:33">
      <c r="A13113" s="4"/>
      <c r="B13113" s="4"/>
      <c r="C13113" s="4"/>
      <c r="D13113" s="4"/>
      <c r="E13113" s="4"/>
      <c r="F13113" s="4"/>
      <c r="G13113" s="4"/>
      <c r="H13113" s="4"/>
      <c r="I13113" s="4"/>
      <c r="J13113" s="4"/>
      <c r="K13113" s="4"/>
      <c r="L13113" s="4"/>
      <c r="M13113" s="4"/>
      <c r="N13113" s="4"/>
      <c r="O13113" s="4"/>
      <c r="P13113" s="4"/>
      <c r="Q13113" s="4"/>
      <c r="R13113" s="4"/>
      <c r="S13113" s="4"/>
      <c r="T13113" s="4"/>
      <c r="U13113" s="4"/>
      <c r="V13113" s="4"/>
      <c r="W13113" s="4"/>
      <c r="X13113" s="4"/>
      <c r="Y13113" s="4"/>
      <c r="Z13113" s="4"/>
      <c r="AA13113" s="4"/>
      <c r="AB13113" s="4"/>
      <c r="AC13113" s="4"/>
      <c r="AD13113" s="4"/>
      <c r="AE13113" s="4"/>
      <c r="AF13113" s="4"/>
      <c r="AG13113" s="14"/>
    </row>
    <row r="13114" s="10" customFormat="1" spans="1:33">
      <c r="A13114" s="4"/>
      <c r="B13114" s="4"/>
      <c r="C13114" s="4"/>
      <c r="D13114" s="4"/>
      <c r="E13114" s="4"/>
      <c r="F13114" s="4"/>
      <c r="G13114" s="4"/>
      <c r="H13114" s="4"/>
      <c r="I13114" s="4"/>
      <c r="J13114" s="4"/>
      <c r="K13114" s="4"/>
      <c r="L13114" s="4"/>
      <c r="M13114" s="4"/>
      <c r="N13114" s="4"/>
      <c r="O13114" s="4"/>
      <c r="P13114" s="4"/>
      <c r="Q13114" s="4"/>
      <c r="R13114" s="4"/>
      <c r="S13114" s="4"/>
      <c r="T13114" s="4"/>
      <c r="U13114" s="4"/>
      <c r="V13114" s="4"/>
      <c r="W13114" s="4"/>
      <c r="X13114" s="4"/>
      <c r="Y13114" s="4"/>
      <c r="Z13114" s="4"/>
      <c r="AA13114" s="4"/>
      <c r="AB13114" s="4"/>
      <c r="AC13114" s="4"/>
      <c r="AD13114" s="4"/>
      <c r="AE13114" s="4"/>
      <c r="AF13114" s="4"/>
      <c r="AG13114" s="14"/>
    </row>
    <row r="13115" s="10" customFormat="1" spans="1:33">
      <c r="A13115" s="4"/>
      <c r="B13115" s="4"/>
      <c r="C13115" s="4"/>
      <c r="D13115" s="4"/>
      <c r="E13115" s="4"/>
      <c r="F13115" s="4"/>
      <c r="G13115" s="4"/>
      <c r="H13115" s="4"/>
      <c r="I13115" s="4"/>
      <c r="J13115" s="4"/>
      <c r="K13115" s="4"/>
      <c r="L13115" s="4"/>
      <c r="M13115" s="4"/>
      <c r="N13115" s="4"/>
      <c r="O13115" s="4"/>
      <c r="P13115" s="4"/>
      <c r="Q13115" s="4"/>
      <c r="R13115" s="4"/>
      <c r="S13115" s="4"/>
      <c r="T13115" s="4"/>
      <c r="U13115" s="4"/>
      <c r="V13115" s="4"/>
      <c r="W13115" s="4"/>
      <c r="X13115" s="4"/>
      <c r="Y13115" s="4"/>
      <c r="Z13115" s="4"/>
      <c r="AA13115" s="4"/>
      <c r="AB13115" s="4"/>
      <c r="AC13115" s="4"/>
      <c r="AD13115" s="4"/>
      <c r="AE13115" s="4"/>
      <c r="AF13115" s="4"/>
      <c r="AG13115" s="14"/>
    </row>
    <row r="13116" s="10" customFormat="1" spans="1:33">
      <c r="A13116" s="4"/>
      <c r="B13116" s="4"/>
      <c r="C13116" s="4"/>
      <c r="D13116" s="4"/>
      <c r="E13116" s="4"/>
      <c r="F13116" s="4"/>
      <c r="G13116" s="4"/>
      <c r="H13116" s="4"/>
      <c r="I13116" s="4"/>
      <c r="J13116" s="4"/>
      <c r="K13116" s="4"/>
      <c r="L13116" s="4"/>
      <c r="M13116" s="4"/>
      <c r="N13116" s="4"/>
      <c r="O13116" s="4"/>
      <c r="P13116" s="4"/>
      <c r="Q13116" s="4"/>
      <c r="R13116" s="4"/>
      <c r="S13116" s="4"/>
      <c r="T13116" s="4"/>
      <c r="U13116" s="4"/>
      <c r="V13116" s="4"/>
      <c r="W13116" s="4"/>
      <c r="X13116" s="4"/>
      <c r="Y13116" s="4"/>
      <c r="Z13116" s="4"/>
      <c r="AA13116" s="4"/>
      <c r="AB13116" s="4"/>
      <c r="AC13116" s="4"/>
      <c r="AD13116" s="4"/>
      <c r="AE13116" s="4"/>
      <c r="AF13116" s="4"/>
      <c r="AG13116" s="14"/>
    </row>
    <row r="13117" s="10" customFormat="1" spans="1:33">
      <c r="A13117" s="4"/>
      <c r="B13117" s="4"/>
      <c r="C13117" s="4"/>
      <c r="D13117" s="4"/>
      <c r="E13117" s="4"/>
      <c r="F13117" s="4"/>
      <c r="G13117" s="4"/>
      <c r="H13117" s="4"/>
      <c r="I13117" s="4"/>
      <c r="J13117" s="4"/>
      <c r="K13117" s="4"/>
      <c r="L13117" s="4"/>
      <c r="M13117" s="4"/>
      <c r="N13117" s="4"/>
      <c r="O13117" s="4"/>
      <c r="P13117" s="4"/>
      <c r="Q13117" s="4"/>
      <c r="R13117" s="4"/>
      <c r="S13117" s="4"/>
      <c r="T13117" s="4"/>
      <c r="U13117" s="4"/>
      <c r="V13117" s="4"/>
      <c r="W13117" s="4"/>
      <c r="X13117" s="4"/>
      <c r="Y13117" s="4"/>
      <c r="Z13117" s="4"/>
      <c r="AA13117" s="4"/>
      <c r="AB13117" s="4"/>
      <c r="AC13117" s="4"/>
      <c r="AD13117" s="4"/>
      <c r="AE13117" s="4"/>
      <c r="AF13117" s="4"/>
      <c r="AG13117" s="14"/>
    </row>
    <row r="13118" s="10" customFormat="1" spans="1:33">
      <c r="A13118" s="4"/>
      <c r="B13118" s="4"/>
      <c r="C13118" s="4"/>
      <c r="D13118" s="4"/>
      <c r="E13118" s="4"/>
      <c r="F13118" s="4"/>
      <c r="G13118" s="4"/>
      <c r="H13118" s="4"/>
      <c r="I13118" s="4"/>
      <c r="J13118" s="4"/>
      <c r="K13118" s="4"/>
      <c r="L13118" s="4"/>
      <c r="M13118" s="4"/>
      <c r="N13118" s="4"/>
      <c r="O13118" s="4"/>
      <c r="P13118" s="4"/>
      <c r="Q13118" s="4"/>
      <c r="R13118" s="4"/>
      <c r="S13118" s="4"/>
      <c r="T13118" s="4"/>
      <c r="U13118" s="4"/>
      <c r="V13118" s="4"/>
      <c r="W13118" s="4"/>
      <c r="X13118" s="4"/>
      <c r="Y13118" s="4"/>
      <c r="Z13118" s="4"/>
      <c r="AA13118" s="4"/>
      <c r="AB13118" s="4"/>
      <c r="AC13118" s="4"/>
      <c r="AD13118" s="4"/>
      <c r="AE13118" s="4"/>
      <c r="AF13118" s="4"/>
      <c r="AG13118" s="14"/>
    </row>
    <row r="13119" s="10" customFormat="1" spans="1:33">
      <c r="A13119" s="4"/>
      <c r="B13119" s="4"/>
      <c r="C13119" s="4"/>
      <c r="D13119" s="4"/>
      <c r="E13119" s="4"/>
      <c r="F13119" s="4"/>
      <c r="G13119" s="4"/>
      <c r="H13119" s="4"/>
      <c r="I13119" s="4"/>
      <c r="J13119" s="4"/>
      <c r="K13119" s="4"/>
      <c r="L13119" s="4"/>
      <c r="M13119" s="4"/>
      <c r="N13119" s="4"/>
      <c r="O13119" s="4"/>
      <c r="P13119" s="4"/>
      <c r="Q13119" s="4"/>
      <c r="R13119" s="4"/>
      <c r="S13119" s="4"/>
      <c r="T13119" s="4"/>
      <c r="U13119" s="4"/>
      <c r="V13119" s="4"/>
      <c r="W13119" s="4"/>
      <c r="X13119" s="4"/>
      <c r="Y13119" s="4"/>
      <c r="Z13119" s="4"/>
      <c r="AA13119" s="4"/>
      <c r="AB13119" s="4"/>
      <c r="AC13119" s="4"/>
      <c r="AD13119" s="4"/>
      <c r="AE13119" s="4"/>
      <c r="AF13119" s="4"/>
      <c r="AG13119" s="14"/>
    </row>
    <row r="13120" s="10" customFormat="1" spans="1:33">
      <c r="A13120" s="4"/>
      <c r="B13120" s="4"/>
      <c r="C13120" s="4"/>
      <c r="D13120" s="4"/>
      <c r="E13120" s="4"/>
      <c r="F13120" s="4"/>
      <c r="G13120" s="4"/>
      <c r="H13120" s="4"/>
      <c r="I13120" s="4"/>
      <c r="J13120" s="4"/>
      <c r="K13120" s="4"/>
      <c r="L13120" s="4"/>
      <c r="M13120" s="4"/>
      <c r="N13120" s="4"/>
      <c r="O13120" s="4"/>
      <c r="P13120" s="4"/>
      <c r="Q13120" s="4"/>
      <c r="R13120" s="4"/>
      <c r="S13120" s="4"/>
      <c r="T13120" s="4"/>
      <c r="U13120" s="4"/>
      <c r="V13120" s="4"/>
      <c r="W13120" s="4"/>
      <c r="X13120" s="4"/>
      <c r="Y13120" s="4"/>
      <c r="Z13120" s="4"/>
      <c r="AA13120" s="4"/>
      <c r="AB13120" s="4"/>
      <c r="AC13120" s="4"/>
      <c r="AD13120" s="4"/>
      <c r="AE13120" s="4"/>
      <c r="AF13120" s="4"/>
      <c r="AG13120" s="14"/>
    </row>
    <row r="13121" s="10" customFormat="1" spans="1:33">
      <c r="A13121" s="4"/>
      <c r="B13121" s="4"/>
      <c r="C13121" s="4"/>
      <c r="D13121" s="4"/>
      <c r="E13121" s="4"/>
      <c r="F13121" s="4"/>
      <c r="G13121" s="4"/>
      <c r="H13121" s="4"/>
      <c r="I13121" s="4"/>
      <c r="J13121" s="4"/>
      <c r="K13121" s="4"/>
      <c r="L13121" s="4"/>
      <c r="M13121" s="4"/>
      <c r="N13121" s="4"/>
      <c r="O13121" s="4"/>
      <c r="P13121" s="4"/>
      <c r="Q13121" s="4"/>
      <c r="R13121" s="4"/>
      <c r="S13121" s="4"/>
      <c r="T13121" s="4"/>
      <c r="U13121" s="4"/>
      <c r="V13121" s="4"/>
      <c r="W13121" s="4"/>
      <c r="X13121" s="4"/>
      <c r="Y13121" s="4"/>
      <c r="Z13121" s="4"/>
      <c r="AA13121" s="4"/>
      <c r="AB13121" s="4"/>
      <c r="AC13121" s="4"/>
      <c r="AD13121" s="4"/>
      <c r="AE13121" s="4"/>
      <c r="AF13121" s="4"/>
      <c r="AG13121" s="14"/>
    </row>
    <row r="13122" s="10" customFormat="1" spans="1:33">
      <c r="A13122" s="4"/>
      <c r="B13122" s="4"/>
      <c r="C13122" s="4"/>
      <c r="D13122" s="4"/>
      <c r="E13122" s="4"/>
      <c r="F13122" s="4"/>
      <c r="G13122" s="4"/>
      <c r="H13122" s="4"/>
      <c r="I13122" s="4"/>
      <c r="J13122" s="4"/>
      <c r="K13122" s="4"/>
      <c r="L13122" s="4"/>
      <c r="M13122" s="4"/>
      <c r="N13122" s="4"/>
      <c r="O13122" s="4"/>
      <c r="P13122" s="4"/>
      <c r="Q13122" s="4"/>
      <c r="R13122" s="4"/>
      <c r="S13122" s="4"/>
      <c r="T13122" s="4"/>
      <c r="U13122" s="4"/>
      <c r="V13122" s="4"/>
      <c r="W13122" s="4"/>
      <c r="X13122" s="4"/>
      <c r="Y13122" s="4"/>
      <c r="Z13122" s="4"/>
      <c r="AA13122" s="4"/>
      <c r="AB13122" s="4"/>
      <c r="AC13122" s="4"/>
      <c r="AD13122" s="4"/>
      <c r="AE13122" s="4"/>
      <c r="AF13122" s="4"/>
      <c r="AG13122" s="14"/>
    </row>
    <row r="13123" s="10" customFormat="1" spans="1:33">
      <c r="A13123" s="4"/>
      <c r="B13123" s="4"/>
      <c r="C13123" s="4"/>
      <c r="D13123" s="4"/>
      <c r="E13123" s="4"/>
      <c r="F13123" s="4"/>
      <c r="G13123" s="4"/>
      <c r="H13123" s="4"/>
      <c r="I13123" s="4"/>
      <c r="J13123" s="4"/>
      <c r="K13123" s="4"/>
      <c r="L13123" s="4"/>
      <c r="M13123" s="4"/>
      <c r="N13123" s="4"/>
      <c r="O13123" s="4"/>
      <c r="P13123" s="4"/>
      <c r="Q13123" s="4"/>
      <c r="R13123" s="4"/>
      <c r="S13123" s="4"/>
      <c r="T13123" s="4"/>
      <c r="U13123" s="4"/>
      <c r="V13123" s="4"/>
      <c r="W13123" s="4"/>
      <c r="X13123" s="4"/>
      <c r="Y13123" s="4"/>
      <c r="Z13123" s="4"/>
      <c r="AA13123" s="4"/>
      <c r="AB13123" s="4"/>
      <c r="AC13123" s="4"/>
      <c r="AD13123" s="4"/>
      <c r="AE13123" s="4"/>
      <c r="AF13123" s="4"/>
      <c r="AG13123" s="14"/>
    </row>
    <row r="13124" s="10" customFormat="1" spans="1:33">
      <c r="A13124" s="4"/>
      <c r="B13124" s="4"/>
      <c r="C13124" s="4"/>
      <c r="D13124" s="4"/>
      <c r="E13124" s="4"/>
      <c r="F13124" s="4"/>
      <c r="G13124" s="4"/>
      <c r="H13124" s="4"/>
      <c r="I13124" s="4"/>
      <c r="J13124" s="4"/>
      <c r="K13124" s="4"/>
      <c r="L13124" s="4"/>
      <c r="M13124" s="4"/>
      <c r="N13124" s="4"/>
      <c r="O13124" s="4"/>
      <c r="P13124" s="4"/>
      <c r="Q13124" s="4"/>
      <c r="R13124" s="4"/>
      <c r="S13124" s="4"/>
      <c r="T13124" s="4"/>
      <c r="U13124" s="4"/>
      <c r="V13124" s="4"/>
      <c r="W13124" s="4"/>
      <c r="X13124" s="4"/>
      <c r="Y13124" s="4"/>
      <c r="Z13124" s="4"/>
      <c r="AA13124" s="4"/>
      <c r="AB13124" s="4"/>
      <c r="AC13124" s="4"/>
      <c r="AD13124" s="4"/>
      <c r="AE13124" s="4"/>
      <c r="AF13124" s="4"/>
      <c r="AG13124" s="14"/>
    </row>
    <row r="13125" s="10" customFormat="1" spans="1:33">
      <c r="A13125" s="4"/>
      <c r="B13125" s="4"/>
      <c r="C13125" s="4"/>
      <c r="D13125" s="4"/>
      <c r="E13125" s="4"/>
      <c r="F13125" s="4"/>
      <c r="G13125" s="4"/>
      <c r="H13125" s="4"/>
      <c r="I13125" s="4"/>
      <c r="J13125" s="4"/>
      <c r="K13125" s="4"/>
      <c r="L13125" s="4"/>
      <c r="M13125" s="4"/>
      <c r="N13125" s="4"/>
      <c r="O13125" s="4"/>
      <c r="P13125" s="4"/>
      <c r="Q13125" s="4"/>
      <c r="R13125" s="4"/>
      <c r="S13125" s="4"/>
      <c r="T13125" s="4"/>
      <c r="U13125" s="4"/>
      <c r="V13125" s="4"/>
      <c r="W13125" s="4"/>
      <c r="X13125" s="4"/>
      <c r="Y13125" s="4"/>
      <c r="Z13125" s="4"/>
      <c r="AA13125" s="4"/>
      <c r="AB13125" s="4"/>
      <c r="AC13125" s="4"/>
      <c r="AD13125" s="4"/>
      <c r="AE13125" s="4"/>
      <c r="AF13125" s="4"/>
      <c r="AG13125" s="14"/>
    </row>
    <row r="13126" s="10" customFormat="1" spans="1:33">
      <c r="A13126" s="4"/>
      <c r="B13126" s="4"/>
      <c r="C13126" s="4"/>
      <c r="D13126" s="4"/>
      <c r="E13126" s="4"/>
      <c r="F13126" s="4"/>
      <c r="G13126" s="4"/>
      <c r="H13126" s="4"/>
      <c r="I13126" s="4"/>
      <c r="J13126" s="4"/>
      <c r="K13126" s="4"/>
      <c r="L13126" s="4"/>
      <c r="M13126" s="4"/>
      <c r="N13126" s="4"/>
      <c r="O13126" s="4"/>
      <c r="P13126" s="4"/>
      <c r="Q13126" s="4"/>
      <c r="R13126" s="4"/>
      <c r="S13126" s="4"/>
      <c r="T13126" s="4"/>
      <c r="U13126" s="4"/>
      <c r="V13126" s="4"/>
      <c r="W13126" s="4"/>
      <c r="X13126" s="4"/>
      <c r="Y13126" s="4"/>
      <c r="Z13126" s="4"/>
      <c r="AA13126" s="4"/>
      <c r="AB13126" s="4"/>
      <c r="AC13126" s="4"/>
      <c r="AD13126" s="4"/>
      <c r="AE13126" s="4"/>
      <c r="AF13126" s="4"/>
      <c r="AG13126" s="14"/>
    </row>
    <row r="13127" s="10" customFormat="1" spans="1:33">
      <c r="A13127" s="4"/>
      <c r="B13127" s="4"/>
      <c r="C13127" s="4"/>
      <c r="D13127" s="4"/>
      <c r="E13127" s="4"/>
      <c r="F13127" s="4"/>
      <c r="G13127" s="4"/>
      <c r="H13127" s="4"/>
      <c r="I13127" s="4"/>
      <c r="J13127" s="4"/>
      <c r="K13127" s="4"/>
      <c r="L13127" s="4"/>
      <c r="M13127" s="4"/>
      <c r="N13127" s="4"/>
      <c r="O13127" s="4"/>
      <c r="P13127" s="4"/>
      <c r="Q13127" s="4"/>
      <c r="R13127" s="4"/>
      <c r="S13127" s="4"/>
      <c r="T13127" s="4"/>
      <c r="U13127" s="4"/>
      <c r="V13127" s="4"/>
      <c r="W13127" s="4"/>
      <c r="X13127" s="4"/>
      <c r="Y13127" s="4"/>
      <c r="Z13127" s="4"/>
      <c r="AA13127" s="4"/>
      <c r="AB13127" s="4"/>
      <c r="AC13127" s="4"/>
      <c r="AD13127" s="4"/>
      <c r="AE13127" s="4"/>
      <c r="AF13127" s="4"/>
      <c r="AG13127" s="14"/>
    </row>
    <row r="13128" s="10" customFormat="1" spans="1:33">
      <c r="A13128" s="4"/>
      <c r="B13128" s="4"/>
      <c r="C13128" s="4"/>
      <c r="D13128" s="4"/>
      <c r="E13128" s="4"/>
      <c r="F13128" s="4"/>
      <c r="G13128" s="4"/>
      <c r="H13128" s="4"/>
      <c r="I13128" s="4"/>
      <c r="J13128" s="4"/>
      <c r="K13128" s="4"/>
      <c r="L13128" s="4"/>
      <c r="M13128" s="4"/>
      <c r="N13128" s="4"/>
      <c r="O13128" s="4"/>
      <c r="P13128" s="4"/>
      <c r="Q13128" s="4"/>
      <c r="R13128" s="4"/>
      <c r="S13128" s="4"/>
      <c r="T13128" s="4"/>
      <c r="U13128" s="4"/>
      <c r="V13128" s="4"/>
      <c r="W13128" s="4"/>
      <c r="X13128" s="4"/>
      <c r="Y13128" s="4"/>
      <c r="Z13128" s="4"/>
      <c r="AA13128" s="4"/>
      <c r="AB13128" s="4"/>
      <c r="AC13128" s="4"/>
      <c r="AD13128" s="4"/>
      <c r="AE13128" s="4"/>
      <c r="AF13128" s="4"/>
      <c r="AG13128" s="14"/>
    </row>
    <row r="13129" s="10" customFormat="1" spans="1:33">
      <c r="A13129" s="4"/>
      <c r="B13129" s="4"/>
      <c r="C13129" s="4"/>
      <c r="D13129" s="4"/>
      <c r="E13129" s="4"/>
      <c r="F13129" s="4"/>
      <c r="G13129" s="4"/>
      <c r="H13129" s="4"/>
      <c r="I13129" s="4"/>
      <c r="J13129" s="4"/>
      <c r="K13129" s="4"/>
      <c r="L13129" s="4"/>
      <c r="M13129" s="4"/>
      <c r="N13129" s="4"/>
      <c r="O13129" s="4"/>
      <c r="P13129" s="4"/>
      <c r="Q13129" s="4"/>
      <c r="R13129" s="4"/>
      <c r="S13129" s="4"/>
      <c r="T13129" s="4"/>
      <c r="U13129" s="4"/>
      <c r="V13129" s="4"/>
      <c r="W13129" s="4"/>
      <c r="X13129" s="4"/>
      <c r="Y13129" s="4"/>
      <c r="Z13129" s="4"/>
      <c r="AA13129" s="4"/>
      <c r="AB13129" s="4"/>
      <c r="AC13129" s="4"/>
      <c r="AD13129" s="4"/>
      <c r="AE13129" s="4"/>
      <c r="AF13129" s="4"/>
      <c r="AG13129" s="14"/>
    </row>
    <row r="13130" s="10" customFormat="1" spans="1:33">
      <c r="A13130" s="4"/>
      <c r="B13130" s="4"/>
      <c r="C13130" s="4"/>
      <c r="D13130" s="4"/>
      <c r="E13130" s="4"/>
      <c r="F13130" s="4"/>
      <c r="G13130" s="4"/>
      <c r="H13130" s="4"/>
      <c r="I13130" s="4"/>
      <c r="J13130" s="4"/>
      <c r="K13130" s="4"/>
      <c r="L13130" s="4"/>
      <c r="M13130" s="4"/>
      <c r="N13130" s="4"/>
      <c r="O13130" s="4"/>
      <c r="P13130" s="4"/>
      <c r="Q13130" s="4"/>
      <c r="R13130" s="4"/>
      <c r="S13130" s="4"/>
      <c r="T13130" s="4"/>
      <c r="U13130" s="4"/>
      <c r="V13130" s="4"/>
      <c r="W13130" s="4"/>
      <c r="X13130" s="4"/>
      <c r="Y13130" s="4"/>
      <c r="Z13130" s="4"/>
      <c r="AA13130" s="4"/>
      <c r="AB13130" s="4"/>
      <c r="AC13130" s="4"/>
      <c r="AD13130" s="4"/>
      <c r="AE13130" s="4"/>
      <c r="AF13130" s="4"/>
      <c r="AG13130" s="14"/>
    </row>
    <row r="13131" s="10" customFormat="1" spans="1:33">
      <c r="A13131" s="4"/>
      <c r="B13131" s="4"/>
      <c r="C13131" s="4"/>
      <c r="D13131" s="4"/>
      <c r="E13131" s="4"/>
      <c r="F13131" s="4"/>
      <c r="G13131" s="4"/>
      <c r="H13131" s="4"/>
      <c r="I13131" s="4"/>
      <c r="J13131" s="4"/>
      <c r="K13131" s="4"/>
      <c r="L13131" s="4"/>
      <c r="M13131" s="4"/>
      <c r="N13131" s="4"/>
      <c r="O13131" s="4"/>
      <c r="P13131" s="4"/>
      <c r="Q13131" s="4"/>
      <c r="R13131" s="4"/>
      <c r="S13131" s="4"/>
      <c r="T13131" s="4"/>
      <c r="U13131" s="4"/>
      <c r="V13131" s="4"/>
      <c r="W13131" s="4"/>
      <c r="X13131" s="4"/>
      <c r="Y13131" s="4"/>
      <c r="Z13131" s="4"/>
      <c r="AA13131" s="4"/>
      <c r="AB13131" s="4"/>
      <c r="AC13131" s="4"/>
      <c r="AD13131" s="4"/>
      <c r="AE13131" s="4"/>
      <c r="AF13131" s="4"/>
      <c r="AG13131" s="14"/>
    </row>
    <row r="13132" s="10" customFormat="1" spans="1:33">
      <c r="A13132" s="4"/>
      <c r="B13132" s="4"/>
      <c r="C13132" s="4"/>
      <c r="D13132" s="4"/>
      <c r="E13132" s="4"/>
      <c r="F13132" s="4"/>
      <c r="G13132" s="4"/>
      <c r="H13132" s="4"/>
      <c r="I13132" s="4"/>
      <c r="J13132" s="4"/>
      <c r="K13132" s="4"/>
      <c r="L13132" s="4"/>
      <c r="M13132" s="4"/>
      <c r="N13132" s="4"/>
      <c r="O13132" s="4"/>
      <c r="P13132" s="4"/>
      <c r="Q13132" s="4"/>
      <c r="R13132" s="4"/>
      <c r="S13132" s="4"/>
      <c r="T13132" s="4"/>
      <c r="U13132" s="4"/>
      <c r="V13132" s="4"/>
      <c r="W13132" s="4"/>
      <c r="X13132" s="4"/>
      <c r="Y13132" s="4"/>
      <c r="Z13132" s="4"/>
      <c r="AA13132" s="4"/>
      <c r="AB13132" s="4"/>
      <c r="AC13132" s="4"/>
      <c r="AD13132" s="4"/>
      <c r="AE13132" s="4"/>
      <c r="AF13132" s="4"/>
      <c r="AG13132" s="14"/>
    </row>
    <row r="13133" s="10" customFormat="1" spans="1:33">
      <c r="A13133" s="4"/>
      <c r="B13133" s="4"/>
      <c r="C13133" s="4"/>
      <c r="D13133" s="4"/>
      <c r="E13133" s="4"/>
      <c r="F13133" s="4"/>
      <c r="G13133" s="4"/>
      <c r="H13133" s="4"/>
      <c r="I13133" s="4"/>
      <c r="J13133" s="4"/>
      <c r="K13133" s="4"/>
      <c r="L13133" s="4"/>
      <c r="M13133" s="4"/>
      <c r="N13133" s="4"/>
      <c r="O13133" s="4"/>
      <c r="P13133" s="4"/>
      <c r="Q13133" s="4"/>
      <c r="R13133" s="4"/>
      <c r="S13133" s="4"/>
      <c r="T13133" s="4"/>
      <c r="U13133" s="4"/>
      <c r="V13133" s="4"/>
      <c r="W13133" s="4"/>
      <c r="X13133" s="4"/>
      <c r="Y13133" s="4"/>
      <c r="Z13133" s="4"/>
      <c r="AA13133" s="4"/>
      <c r="AB13133" s="4"/>
      <c r="AC13133" s="4"/>
      <c r="AD13133" s="4"/>
      <c r="AE13133" s="4"/>
      <c r="AF13133" s="4"/>
      <c r="AG13133" s="14"/>
    </row>
    <row r="13134" s="10" customFormat="1" spans="1:33">
      <c r="A13134" s="4"/>
      <c r="B13134" s="4"/>
      <c r="C13134" s="4"/>
      <c r="D13134" s="4"/>
      <c r="E13134" s="4"/>
      <c r="F13134" s="4"/>
      <c r="G13134" s="4"/>
      <c r="H13134" s="4"/>
      <c r="I13134" s="4"/>
      <c r="J13134" s="4"/>
      <c r="K13134" s="4"/>
      <c r="L13134" s="4"/>
      <c r="M13134" s="4"/>
      <c r="N13134" s="4"/>
      <c r="O13134" s="4"/>
      <c r="P13134" s="4"/>
      <c r="Q13134" s="4"/>
      <c r="R13134" s="4"/>
      <c r="S13134" s="4"/>
      <c r="T13134" s="4"/>
      <c r="U13134" s="4"/>
      <c r="V13134" s="4"/>
      <c r="W13134" s="4"/>
      <c r="X13134" s="4"/>
      <c r="Y13134" s="4"/>
      <c r="Z13134" s="4"/>
      <c r="AA13134" s="4"/>
      <c r="AB13134" s="4"/>
      <c r="AC13134" s="4"/>
      <c r="AD13134" s="4"/>
      <c r="AE13134" s="4"/>
      <c r="AF13134" s="4"/>
      <c r="AG13134" s="14"/>
    </row>
    <row r="13135" s="10" customFormat="1" spans="1:33">
      <c r="A13135" s="4"/>
      <c r="B13135" s="4"/>
      <c r="C13135" s="4"/>
      <c r="D13135" s="4"/>
      <c r="E13135" s="4"/>
      <c r="F13135" s="4"/>
      <c r="G13135" s="4"/>
      <c r="H13135" s="4"/>
      <c r="I13135" s="4"/>
      <c r="J13135" s="4"/>
      <c r="K13135" s="4"/>
      <c r="L13135" s="4"/>
      <c r="M13135" s="4"/>
      <c r="N13135" s="4"/>
      <c r="O13135" s="4"/>
      <c r="P13135" s="4"/>
      <c r="Q13135" s="4"/>
      <c r="R13135" s="4"/>
      <c r="S13135" s="4"/>
      <c r="T13135" s="4"/>
      <c r="U13135" s="4"/>
      <c r="V13135" s="4"/>
      <c r="W13135" s="4"/>
      <c r="X13135" s="4"/>
      <c r="Y13135" s="4"/>
      <c r="Z13135" s="4"/>
      <c r="AA13135" s="4"/>
      <c r="AB13135" s="4"/>
      <c r="AC13135" s="4"/>
      <c r="AD13135" s="4"/>
      <c r="AE13135" s="4"/>
      <c r="AF13135" s="4"/>
      <c r="AG13135" s="14"/>
    </row>
    <row r="13136" s="10" customFormat="1" spans="1:33">
      <c r="A13136" s="4"/>
      <c r="B13136" s="4"/>
      <c r="C13136" s="4"/>
      <c r="D13136" s="4"/>
      <c r="E13136" s="4"/>
      <c r="F13136" s="4"/>
      <c r="G13136" s="4"/>
      <c r="H13136" s="4"/>
      <c r="I13136" s="4"/>
      <c r="J13136" s="4"/>
      <c r="K13136" s="4"/>
      <c r="L13136" s="4"/>
      <c r="M13136" s="4"/>
      <c r="N13136" s="4"/>
      <c r="O13136" s="4"/>
      <c r="P13136" s="4"/>
      <c r="Q13136" s="4"/>
      <c r="R13136" s="4"/>
      <c r="S13136" s="4"/>
      <c r="T13136" s="4"/>
      <c r="U13136" s="4"/>
      <c r="V13136" s="4"/>
      <c r="W13136" s="4"/>
      <c r="X13136" s="4"/>
      <c r="Y13136" s="4"/>
      <c r="Z13136" s="4"/>
      <c r="AA13136" s="4"/>
      <c r="AB13136" s="4"/>
      <c r="AC13136" s="4"/>
      <c r="AD13136" s="4"/>
      <c r="AE13136" s="4"/>
      <c r="AF13136" s="4"/>
      <c r="AG13136" s="14"/>
    </row>
    <row r="13137" s="10" customFormat="1" spans="1:33">
      <c r="A13137" s="4"/>
      <c r="B13137" s="4"/>
      <c r="C13137" s="4"/>
      <c r="D13137" s="4"/>
      <c r="E13137" s="4"/>
      <c r="F13137" s="4"/>
      <c r="G13137" s="4"/>
      <c r="H13137" s="4"/>
      <c r="I13137" s="4"/>
      <c r="J13137" s="4"/>
      <c r="K13137" s="4"/>
      <c r="L13137" s="4"/>
      <c r="M13137" s="4"/>
      <c r="N13137" s="4"/>
      <c r="O13137" s="4"/>
      <c r="P13137" s="4"/>
      <c r="Q13137" s="4"/>
      <c r="R13137" s="4"/>
      <c r="S13137" s="4"/>
      <c r="T13137" s="4"/>
      <c r="U13137" s="4"/>
      <c r="V13137" s="4"/>
      <c r="W13137" s="4"/>
      <c r="X13137" s="4"/>
      <c r="Y13137" s="4"/>
      <c r="Z13137" s="4"/>
      <c r="AA13137" s="4"/>
      <c r="AB13137" s="4"/>
      <c r="AC13137" s="4"/>
      <c r="AD13137" s="4"/>
      <c r="AE13137" s="4"/>
      <c r="AF13137" s="4"/>
      <c r="AG13137" s="14"/>
    </row>
    <row r="13138" s="10" customFormat="1" spans="1:33">
      <c r="A13138" s="4"/>
      <c r="B13138" s="4"/>
      <c r="C13138" s="4"/>
      <c r="D13138" s="4"/>
      <c r="E13138" s="4"/>
      <c r="F13138" s="4"/>
      <c r="G13138" s="4"/>
      <c r="H13138" s="4"/>
      <c r="I13138" s="4"/>
      <c r="J13138" s="4"/>
      <c r="K13138" s="4"/>
      <c r="L13138" s="4"/>
      <c r="M13138" s="4"/>
      <c r="N13138" s="4"/>
      <c r="O13138" s="4"/>
      <c r="P13138" s="4"/>
      <c r="Q13138" s="4"/>
      <c r="R13138" s="4"/>
      <c r="S13138" s="4"/>
      <c r="T13138" s="4"/>
      <c r="U13138" s="4"/>
      <c r="V13138" s="4"/>
      <c r="W13138" s="4"/>
      <c r="X13138" s="4"/>
      <c r="Y13138" s="4"/>
      <c r="Z13138" s="4"/>
      <c r="AA13138" s="4"/>
      <c r="AB13138" s="4"/>
      <c r="AC13138" s="4"/>
      <c r="AD13138" s="4"/>
      <c r="AE13138" s="4"/>
      <c r="AF13138" s="4"/>
      <c r="AG13138" s="14"/>
    </row>
    <row r="13139" s="10" customFormat="1" spans="1:33">
      <c r="A13139" s="4"/>
      <c r="B13139" s="4"/>
      <c r="C13139" s="4"/>
      <c r="D13139" s="4"/>
      <c r="E13139" s="4"/>
      <c r="F13139" s="4"/>
      <c r="G13139" s="4"/>
      <c r="H13139" s="4"/>
      <c r="I13139" s="4"/>
      <c r="J13139" s="4"/>
      <c r="K13139" s="4"/>
      <c r="L13139" s="4"/>
      <c r="M13139" s="4"/>
      <c r="N13139" s="4"/>
      <c r="O13139" s="4"/>
      <c r="P13139" s="4"/>
      <c r="Q13139" s="4"/>
      <c r="R13139" s="4"/>
      <c r="S13139" s="4"/>
      <c r="T13139" s="4"/>
      <c r="U13139" s="4"/>
      <c r="V13139" s="4"/>
      <c r="W13139" s="4"/>
      <c r="X13139" s="4"/>
      <c r="Y13139" s="4"/>
      <c r="Z13139" s="4"/>
      <c r="AA13139" s="4"/>
      <c r="AB13139" s="4"/>
      <c r="AC13139" s="4"/>
      <c r="AD13139" s="4"/>
      <c r="AE13139" s="4"/>
      <c r="AF13139" s="4"/>
      <c r="AG13139" s="14"/>
    </row>
    <row r="13140" s="10" customFormat="1" spans="1:33">
      <c r="A13140" s="4"/>
      <c r="B13140" s="4"/>
      <c r="C13140" s="4"/>
      <c r="D13140" s="4"/>
      <c r="E13140" s="4"/>
      <c r="F13140" s="4"/>
      <c r="G13140" s="4"/>
      <c r="H13140" s="4"/>
      <c r="I13140" s="4"/>
      <c r="J13140" s="4"/>
      <c r="K13140" s="4"/>
      <c r="L13140" s="4"/>
      <c r="M13140" s="4"/>
      <c r="N13140" s="4"/>
      <c r="O13140" s="4"/>
      <c r="P13140" s="4"/>
      <c r="Q13140" s="4"/>
      <c r="R13140" s="4"/>
      <c r="S13140" s="4"/>
      <c r="T13140" s="4"/>
      <c r="U13140" s="4"/>
      <c r="V13140" s="4"/>
      <c r="W13140" s="4"/>
      <c r="X13140" s="4"/>
      <c r="Y13140" s="4"/>
      <c r="Z13140" s="4"/>
      <c r="AA13140" s="4"/>
      <c r="AB13140" s="4"/>
      <c r="AC13140" s="4"/>
      <c r="AD13140" s="4"/>
      <c r="AE13140" s="4"/>
      <c r="AF13140" s="4"/>
      <c r="AG13140" s="14"/>
    </row>
    <row r="13141" s="10" customFormat="1" spans="1:33">
      <c r="A13141" s="4"/>
      <c r="B13141" s="4"/>
      <c r="C13141" s="4"/>
      <c r="D13141" s="4"/>
      <c r="E13141" s="4"/>
      <c r="F13141" s="4"/>
      <c r="G13141" s="4"/>
      <c r="H13141" s="4"/>
      <c r="I13141" s="4"/>
      <c r="J13141" s="4"/>
      <c r="K13141" s="4"/>
      <c r="L13141" s="4"/>
      <c r="M13141" s="4"/>
      <c r="N13141" s="4"/>
      <c r="O13141" s="4"/>
      <c r="P13141" s="4"/>
      <c r="Q13141" s="4"/>
      <c r="R13141" s="4"/>
      <c r="S13141" s="4"/>
      <c r="T13141" s="4"/>
      <c r="U13141" s="4"/>
      <c r="V13141" s="4"/>
      <c r="W13141" s="4"/>
      <c r="X13141" s="4"/>
      <c r="Y13141" s="4"/>
      <c r="Z13141" s="4"/>
      <c r="AA13141" s="4"/>
      <c r="AB13141" s="4"/>
      <c r="AC13141" s="4"/>
      <c r="AD13141" s="4"/>
      <c r="AE13141" s="4"/>
      <c r="AF13141" s="4"/>
      <c r="AG13141" s="14"/>
    </row>
    <row r="13142" s="10" customFormat="1" spans="1:33">
      <c r="A13142" s="4"/>
      <c r="B13142" s="4"/>
      <c r="C13142" s="4"/>
      <c r="D13142" s="4"/>
      <c r="E13142" s="4"/>
      <c r="F13142" s="4"/>
      <c r="G13142" s="4"/>
      <c r="H13142" s="4"/>
      <c r="I13142" s="4"/>
      <c r="J13142" s="4"/>
      <c r="K13142" s="4"/>
      <c r="L13142" s="4"/>
      <c r="M13142" s="4"/>
      <c r="N13142" s="4"/>
      <c r="O13142" s="4"/>
      <c r="P13142" s="4"/>
      <c r="Q13142" s="4"/>
      <c r="R13142" s="4"/>
      <c r="S13142" s="4"/>
      <c r="T13142" s="4"/>
      <c r="U13142" s="4"/>
      <c r="V13142" s="4"/>
      <c r="W13142" s="4"/>
      <c r="X13142" s="4"/>
      <c r="Y13142" s="4"/>
      <c r="Z13142" s="4"/>
      <c r="AA13142" s="4"/>
      <c r="AB13142" s="4"/>
      <c r="AC13142" s="4"/>
      <c r="AD13142" s="4"/>
      <c r="AE13142" s="4"/>
      <c r="AF13142" s="4"/>
      <c r="AG13142" s="14"/>
    </row>
    <row r="13143" s="10" customFormat="1" spans="1:33">
      <c r="A13143" s="4"/>
      <c r="B13143" s="4"/>
      <c r="C13143" s="4"/>
      <c r="D13143" s="4"/>
      <c r="E13143" s="4"/>
      <c r="F13143" s="4"/>
      <c r="G13143" s="4"/>
      <c r="H13143" s="4"/>
      <c r="I13143" s="4"/>
      <c r="J13143" s="4"/>
      <c r="K13143" s="4"/>
      <c r="L13143" s="4"/>
      <c r="M13143" s="4"/>
      <c r="N13143" s="4"/>
      <c r="O13143" s="4"/>
      <c r="P13143" s="4"/>
      <c r="Q13143" s="4"/>
      <c r="R13143" s="4"/>
      <c r="S13143" s="4"/>
      <c r="T13143" s="4"/>
      <c r="U13143" s="4"/>
      <c r="V13143" s="4"/>
      <c r="W13143" s="4"/>
      <c r="X13143" s="4"/>
      <c r="Y13143" s="4"/>
      <c r="Z13143" s="4"/>
      <c r="AA13143" s="4"/>
      <c r="AB13143" s="4"/>
      <c r="AC13143" s="4"/>
      <c r="AD13143" s="4"/>
      <c r="AE13143" s="4"/>
      <c r="AF13143" s="4"/>
      <c r="AG13143" s="14"/>
    </row>
    <row r="13144" s="10" customFormat="1" spans="1:33">
      <c r="A13144" s="4"/>
      <c r="B13144" s="4"/>
      <c r="C13144" s="4"/>
      <c r="D13144" s="4"/>
      <c r="E13144" s="4"/>
      <c r="F13144" s="4"/>
      <c r="G13144" s="4"/>
      <c r="H13144" s="4"/>
      <c r="I13144" s="4"/>
      <c r="J13144" s="4"/>
      <c r="K13144" s="4"/>
      <c r="L13144" s="4"/>
      <c r="M13144" s="4"/>
      <c r="N13144" s="4"/>
      <c r="O13144" s="4"/>
      <c r="P13144" s="4"/>
      <c r="Q13144" s="4"/>
      <c r="R13144" s="4"/>
      <c r="S13144" s="4"/>
      <c r="T13144" s="4"/>
      <c r="U13144" s="4"/>
      <c r="V13144" s="4"/>
      <c r="W13144" s="4"/>
      <c r="X13144" s="4"/>
      <c r="Y13144" s="4"/>
      <c r="Z13144" s="4"/>
      <c r="AA13144" s="4"/>
      <c r="AB13144" s="4"/>
      <c r="AC13144" s="4"/>
      <c r="AD13144" s="4"/>
      <c r="AE13144" s="4"/>
      <c r="AF13144" s="4"/>
      <c r="AG13144" s="14"/>
    </row>
    <row r="13145" s="10" customFormat="1" spans="1:33">
      <c r="A13145" s="4"/>
      <c r="B13145" s="4"/>
      <c r="C13145" s="4"/>
      <c r="D13145" s="4"/>
      <c r="E13145" s="4"/>
      <c r="F13145" s="4"/>
      <c r="G13145" s="4"/>
      <c r="H13145" s="4"/>
      <c r="I13145" s="4"/>
      <c r="J13145" s="4"/>
      <c r="K13145" s="4"/>
      <c r="L13145" s="4"/>
      <c r="M13145" s="4"/>
      <c r="N13145" s="4"/>
      <c r="O13145" s="4"/>
      <c r="P13145" s="4"/>
      <c r="Q13145" s="4"/>
      <c r="R13145" s="4"/>
      <c r="S13145" s="4"/>
      <c r="T13145" s="4"/>
      <c r="U13145" s="4"/>
      <c r="V13145" s="4"/>
      <c r="W13145" s="4"/>
      <c r="X13145" s="4"/>
      <c r="Y13145" s="4"/>
      <c r="Z13145" s="4"/>
      <c r="AA13145" s="4"/>
      <c r="AB13145" s="4"/>
      <c r="AC13145" s="4"/>
      <c r="AD13145" s="4"/>
      <c r="AE13145" s="4"/>
      <c r="AF13145" s="4"/>
      <c r="AG13145" s="14"/>
    </row>
    <row r="13146" s="10" customFormat="1" spans="1:33">
      <c r="A13146" s="4"/>
      <c r="B13146" s="4"/>
      <c r="C13146" s="4"/>
      <c r="D13146" s="4"/>
      <c r="E13146" s="4"/>
      <c r="F13146" s="4"/>
      <c r="G13146" s="4"/>
      <c r="H13146" s="4"/>
      <c r="I13146" s="4"/>
      <c r="J13146" s="4"/>
      <c r="K13146" s="4"/>
      <c r="L13146" s="4"/>
      <c r="M13146" s="4"/>
      <c r="N13146" s="4"/>
      <c r="O13146" s="4"/>
      <c r="P13146" s="4"/>
      <c r="Q13146" s="4"/>
      <c r="R13146" s="4"/>
      <c r="S13146" s="4"/>
      <c r="T13146" s="4"/>
      <c r="U13146" s="4"/>
      <c r="V13146" s="4"/>
      <c r="W13146" s="4"/>
      <c r="X13146" s="4"/>
      <c r="Y13146" s="4"/>
      <c r="Z13146" s="4"/>
      <c r="AA13146" s="4"/>
      <c r="AB13146" s="4"/>
      <c r="AC13146" s="4"/>
      <c r="AD13146" s="4"/>
      <c r="AE13146" s="4"/>
      <c r="AF13146" s="4"/>
      <c r="AG13146" s="14"/>
    </row>
    <row r="13147" s="10" customFormat="1" spans="1:33">
      <c r="A13147" s="4"/>
      <c r="B13147" s="4"/>
      <c r="C13147" s="4"/>
      <c r="D13147" s="4"/>
      <c r="E13147" s="4"/>
      <c r="F13147" s="4"/>
      <c r="G13147" s="4"/>
      <c r="H13147" s="4"/>
      <c r="I13147" s="4"/>
      <c r="J13147" s="4"/>
      <c r="K13147" s="4"/>
      <c r="L13147" s="4"/>
      <c r="M13147" s="4"/>
      <c r="N13147" s="4"/>
      <c r="O13147" s="4"/>
      <c r="P13147" s="4"/>
      <c r="Q13147" s="4"/>
      <c r="R13147" s="4"/>
      <c r="S13147" s="4"/>
      <c r="T13147" s="4"/>
      <c r="U13147" s="4"/>
      <c r="V13147" s="4"/>
      <c r="W13147" s="4"/>
      <c r="X13147" s="4"/>
      <c r="Y13147" s="4"/>
      <c r="Z13147" s="4"/>
      <c r="AA13147" s="4"/>
      <c r="AB13147" s="4"/>
      <c r="AC13147" s="4"/>
      <c r="AD13147" s="4"/>
      <c r="AE13147" s="4"/>
      <c r="AF13147" s="4"/>
      <c r="AG13147" s="14"/>
    </row>
    <row r="13148" s="10" customFormat="1" spans="1:33">
      <c r="A13148" s="4"/>
      <c r="B13148" s="4"/>
      <c r="C13148" s="4"/>
      <c r="D13148" s="4"/>
      <c r="E13148" s="4"/>
      <c r="F13148" s="4"/>
      <c r="G13148" s="4"/>
      <c r="H13148" s="4"/>
      <c r="I13148" s="4"/>
      <c r="J13148" s="4"/>
      <c r="K13148" s="4"/>
      <c r="L13148" s="4"/>
      <c r="M13148" s="4"/>
      <c r="N13148" s="4"/>
      <c r="O13148" s="4"/>
      <c r="P13148" s="4"/>
      <c r="Q13148" s="4"/>
      <c r="R13148" s="4"/>
      <c r="S13148" s="4"/>
      <c r="T13148" s="4"/>
      <c r="U13148" s="4"/>
      <c r="V13148" s="4"/>
      <c r="W13148" s="4"/>
      <c r="X13148" s="4"/>
      <c r="Y13148" s="4"/>
      <c r="Z13148" s="4"/>
      <c r="AA13148" s="4"/>
      <c r="AB13148" s="4"/>
      <c r="AC13148" s="4"/>
      <c r="AD13148" s="4"/>
      <c r="AE13148" s="4"/>
      <c r="AF13148" s="4"/>
      <c r="AG13148" s="14"/>
    </row>
    <row r="13149" s="10" customFormat="1" spans="1:33">
      <c r="A13149" s="4"/>
      <c r="B13149" s="4"/>
      <c r="C13149" s="4"/>
      <c r="D13149" s="4"/>
      <c r="E13149" s="4"/>
      <c r="F13149" s="4"/>
      <c r="G13149" s="4"/>
      <c r="H13149" s="4"/>
      <c r="I13149" s="4"/>
      <c r="J13149" s="4"/>
      <c r="K13149" s="4"/>
      <c r="L13149" s="4"/>
      <c r="M13149" s="4"/>
      <c r="N13149" s="4"/>
      <c r="O13149" s="4"/>
      <c r="P13149" s="4"/>
      <c r="Q13149" s="4"/>
      <c r="R13149" s="4"/>
      <c r="S13149" s="4"/>
      <c r="T13149" s="4"/>
      <c r="U13149" s="4"/>
      <c r="V13149" s="4"/>
      <c r="W13149" s="4"/>
      <c r="X13149" s="4"/>
      <c r="Y13149" s="4"/>
      <c r="Z13149" s="4"/>
      <c r="AA13149" s="4"/>
      <c r="AB13149" s="4"/>
      <c r="AC13149" s="4"/>
      <c r="AD13149" s="4"/>
      <c r="AE13149" s="4"/>
      <c r="AF13149" s="4"/>
      <c r="AG13149" s="14"/>
    </row>
    <row r="13150" s="10" customFormat="1" spans="1:33">
      <c r="A13150" s="4"/>
      <c r="B13150" s="4"/>
      <c r="C13150" s="4"/>
      <c r="D13150" s="4"/>
      <c r="E13150" s="4"/>
      <c r="F13150" s="4"/>
      <c r="G13150" s="4"/>
      <c r="H13150" s="4"/>
      <c r="I13150" s="4"/>
      <c r="J13150" s="4"/>
      <c r="K13150" s="4"/>
      <c r="L13150" s="4"/>
      <c r="M13150" s="4"/>
      <c r="N13150" s="4"/>
      <c r="O13150" s="4"/>
      <c r="P13150" s="4"/>
      <c r="Q13150" s="4"/>
      <c r="R13150" s="4"/>
      <c r="S13150" s="4"/>
      <c r="T13150" s="4"/>
      <c r="U13150" s="4"/>
      <c r="V13150" s="4"/>
      <c r="W13150" s="4"/>
      <c r="X13150" s="4"/>
      <c r="Y13150" s="4"/>
      <c r="Z13150" s="4"/>
      <c r="AA13150" s="4"/>
      <c r="AB13150" s="4"/>
      <c r="AC13150" s="4"/>
      <c r="AD13150" s="4"/>
      <c r="AE13150" s="4"/>
      <c r="AF13150" s="4"/>
      <c r="AG13150" s="14"/>
    </row>
    <row r="13151" s="10" customFormat="1" spans="1:33">
      <c r="A13151" s="4"/>
      <c r="B13151" s="4"/>
      <c r="C13151" s="4"/>
      <c r="D13151" s="4"/>
      <c r="E13151" s="4"/>
      <c r="F13151" s="4"/>
      <c r="G13151" s="4"/>
      <c r="H13151" s="4"/>
      <c r="I13151" s="4"/>
      <c r="J13151" s="4"/>
      <c r="K13151" s="4"/>
      <c r="L13151" s="4"/>
      <c r="M13151" s="4"/>
      <c r="N13151" s="4"/>
      <c r="O13151" s="4"/>
      <c r="P13151" s="4"/>
      <c r="Q13151" s="4"/>
      <c r="R13151" s="4"/>
      <c r="S13151" s="4"/>
      <c r="T13151" s="4"/>
      <c r="U13151" s="4"/>
      <c r="V13151" s="4"/>
      <c r="W13151" s="4"/>
      <c r="X13151" s="4"/>
      <c r="Y13151" s="4"/>
      <c r="Z13151" s="4"/>
      <c r="AA13151" s="4"/>
      <c r="AB13151" s="4"/>
      <c r="AC13151" s="4"/>
      <c r="AD13151" s="4"/>
      <c r="AE13151" s="4"/>
      <c r="AF13151" s="4"/>
      <c r="AG13151" s="14"/>
    </row>
    <row r="13152" s="10" customFormat="1" spans="1:33">
      <c r="A13152" s="4"/>
      <c r="B13152" s="4"/>
      <c r="C13152" s="4"/>
      <c r="D13152" s="4"/>
      <c r="E13152" s="4"/>
      <c r="F13152" s="4"/>
      <c r="G13152" s="4"/>
      <c r="H13152" s="4"/>
      <c r="I13152" s="4"/>
      <c r="J13152" s="4"/>
      <c r="K13152" s="4"/>
      <c r="L13152" s="4"/>
      <c r="M13152" s="4"/>
      <c r="N13152" s="4"/>
      <c r="O13152" s="4"/>
      <c r="P13152" s="4"/>
      <c r="Q13152" s="4"/>
      <c r="R13152" s="4"/>
      <c r="S13152" s="4"/>
      <c r="T13152" s="4"/>
      <c r="U13152" s="4"/>
      <c r="V13152" s="4"/>
      <c r="W13152" s="4"/>
      <c r="X13152" s="4"/>
      <c r="Y13152" s="4"/>
      <c r="Z13152" s="4"/>
      <c r="AA13152" s="4"/>
      <c r="AB13152" s="4"/>
      <c r="AC13152" s="4"/>
      <c r="AD13152" s="4"/>
      <c r="AE13152" s="4"/>
      <c r="AF13152" s="4"/>
      <c r="AG13152" s="14"/>
    </row>
    <row r="13153" s="10" customFormat="1" spans="1:33">
      <c r="A13153" s="4"/>
      <c r="B13153" s="4"/>
      <c r="C13153" s="4"/>
      <c r="D13153" s="4"/>
      <c r="E13153" s="4"/>
      <c r="F13153" s="4"/>
      <c r="G13153" s="4"/>
      <c r="H13153" s="4"/>
      <c r="I13153" s="4"/>
      <c r="J13153" s="4"/>
      <c r="K13153" s="4"/>
      <c r="L13153" s="4"/>
      <c r="M13153" s="4"/>
      <c r="N13153" s="4"/>
      <c r="O13153" s="4"/>
      <c r="P13153" s="4"/>
      <c r="Q13153" s="4"/>
      <c r="R13153" s="4"/>
      <c r="S13153" s="4"/>
      <c r="T13153" s="4"/>
      <c r="U13153" s="4"/>
      <c r="V13153" s="4"/>
      <c r="W13153" s="4"/>
      <c r="X13153" s="4"/>
      <c r="Y13153" s="4"/>
      <c r="Z13153" s="4"/>
      <c r="AA13153" s="4"/>
      <c r="AB13153" s="4"/>
      <c r="AC13153" s="4"/>
      <c r="AD13153" s="4"/>
      <c r="AE13153" s="4"/>
      <c r="AF13153" s="4"/>
      <c r="AG13153" s="14"/>
    </row>
    <row r="13154" s="10" customFormat="1" spans="1:33">
      <c r="A13154" s="4"/>
      <c r="B13154" s="4"/>
      <c r="C13154" s="4"/>
      <c r="D13154" s="4"/>
      <c r="E13154" s="4"/>
      <c r="F13154" s="4"/>
      <c r="G13154" s="4"/>
      <c r="H13154" s="4"/>
      <c r="I13154" s="4"/>
      <c r="J13154" s="4"/>
      <c r="K13154" s="4"/>
      <c r="L13154" s="4"/>
      <c r="M13154" s="4"/>
      <c r="N13154" s="4"/>
      <c r="O13154" s="4"/>
      <c r="P13154" s="4"/>
      <c r="Q13154" s="4"/>
      <c r="R13154" s="4"/>
      <c r="S13154" s="4"/>
      <c r="T13154" s="4"/>
      <c r="U13154" s="4"/>
      <c r="V13154" s="4"/>
      <c r="W13154" s="4"/>
      <c r="X13154" s="4"/>
      <c r="Y13154" s="4"/>
      <c r="Z13154" s="4"/>
      <c r="AA13154" s="4"/>
      <c r="AB13154" s="4"/>
      <c r="AC13154" s="4"/>
      <c r="AD13154" s="4"/>
      <c r="AE13154" s="4"/>
      <c r="AF13154" s="4"/>
      <c r="AG13154" s="14"/>
    </row>
    <row r="13155" s="10" customFormat="1" spans="1:33">
      <c r="A13155" s="4"/>
      <c r="B13155" s="4"/>
      <c r="C13155" s="4"/>
      <c r="D13155" s="4"/>
      <c r="E13155" s="4"/>
      <c r="F13155" s="4"/>
      <c r="G13155" s="4"/>
      <c r="H13155" s="4"/>
      <c r="I13155" s="4"/>
      <c r="J13155" s="4"/>
      <c r="K13155" s="4"/>
      <c r="L13155" s="4"/>
      <c r="M13155" s="4"/>
      <c r="N13155" s="4"/>
      <c r="O13155" s="4"/>
      <c r="P13155" s="4"/>
      <c r="Q13155" s="4"/>
      <c r="R13155" s="4"/>
      <c r="S13155" s="4"/>
      <c r="T13155" s="4"/>
      <c r="U13155" s="4"/>
      <c r="V13155" s="4"/>
      <c r="W13155" s="4"/>
      <c r="X13155" s="4"/>
      <c r="Y13155" s="4"/>
      <c r="Z13155" s="4"/>
      <c r="AA13155" s="4"/>
      <c r="AB13155" s="4"/>
      <c r="AC13155" s="4"/>
      <c r="AD13155" s="4"/>
      <c r="AE13155" s="4"/>
      <c r="AF13155" s="4"/>
      <c r="AG13155" s="14"/>
    </row>
    <row r="13156" s="10" customFormat="1" spans="1:33">
      <c r="A13156" s="4"/>
      <c r="B13156" s="4"/>
      <c r="C13156" s="4"/>
      <c r="D13156" s="4"/>
      <c r="E13156" s="4"/>
      <c r="F13156" s="4"/>
      <c r="G13156" s="4"/>
      <c r="H13156" s="4"/>
      <c r="I13156" s="4"/>
      <c r="J13156" s="4"/>
      <c r="K13156" s="4"/>
      <c r="L13156" s="4"/>
      <c r="M13156" s="4"/>
      <c r="N13156" s="4"/>
      <c r="O13156" s="4"/>
      <c r="P13156" s="4"/>
      <c r="Q13156" s="4"/>
      <c r="R13156" s="4"/>
      <c r="S13156" s="4"/>
      <c r="T13156" s="4"/>
      <c r="U13156" s="4"/>
      <c r="V13156" s="4"/>
      <c r="W13156" s="4"/>
      <c r="X13156" s="4"/>
      <c r="Y13156" s="4"/>
      <c r="Z13156" s="4"/>
      <c r="AA13156" s="4"/>
      <c r="AB13156" s="4"/>
      <c r="AC13156" s="4"/>
      <c r="AD13156" s="4"/>
      <c r="AE13156" s="4"/>
      <c r="AF13156" s="4"/>
      <c r="AG13156" s="14"/>
    </row>
    <row r="13157" s="10" customFormat="1" spans="1:33">
      <c r="A13157" s="4"/>
      <c r="B13157" s="4"/>
      <c r="C13157" s="4"/>
      <c r="D13157" s="4"/>
      <c r="E13157" s="4"/>
      <c r="F13157" s="4"/>
      <c r="G13157" s="4"/>
      <c r="H13157" s="4"/>
      <c r="I13157" s="4"/>
      <c r="J13157" s="4"/>
      <c r="K13157" s="4"/>
      <c r="L13157" s="4"/>
      <c r="M13157" s="4"/>
      <c r="N13157" s="4"/>
      <c r="O13157" s="4"/>
      <c r="P13157" s="4"/>
      <c r="Q13157" s="4"/>
      <c r="R13157" s="4"/>
      <c r="S13157" s="4"/>
      <c r="T13157" s="4"/>
      <c r="U13157" s="4"/>
      <c r="V13157" s="4"/>
      <c r="W13157" s="4"/>
      <c r="X13157" s="4"/>
      <c r="Y13157" s="4"/>
      <c r="Z13157" s="4"/>
      <c r="AA13157" s="4"/>
      <c r="AB13157" s="4"/>
      <c r="AC13157" s="4"/>
      <c r="AD13157" s="4"/>
      <c r="AE13157" s="4"/>
      <c r="AF13157" s="4"/>
      <c r="AG13157" s="14"/>
    </row>
    <row r="13158" s="10" customFormat="1" spans="1:33">
      <c r="A13158" s="4"/>
      <c r="B13158" s="4"/>
      <c r="C13158" s="4"/>
      <c r="D13158" s="4"/>
      <c r="E13158" s="4"/>
      <c r="F13158" s="4"/>
      <c r="G13158" s="4"/>
      <c r="H13158" s="4"/>
      <c r="I13158" s="4"/>
      <c r="J13158" s="4"/>
      <c r="K13158" s="4"/>
      <c r="L13158" s="4"/>
      <c r="M13158" s="4"/>
      <c r="N13158" s="4"/>
      <c r="O13158" s="4"/>
      <c r="P13158" s="4"/>
      <c r="Q13158" s="4"/>
      <c r="R13158" s="4"/>
      <c r="S13158" s="4"/>
      <c r="T13158" s="4"/>
      <c r="U13158" s="4"/>
      <c r="V13158" s="4"/>
      <c r="W13158" s="4"/>
      <c r="X13158" s="4"/>
      <c r="Y13158" s="4"/>
      <c r="Z13158" s="4"/>
      <c r="AA13158" s="4"/>
      <c r="AB13158" s="4"/>
      <c r="AC13158" s="4"/>
      <c r="AD13158" s="4"/>
      <c r="AE13158" s="4"/>
      <c r="AF13158" s="4"/>
      <c r="AG13158" s="14"/>
    </row>
    <row r="13159" s="10" customFormat="1" spans="1:33">
      <c r="A13159" s="4"/>
      <c r="B13159" s="4"/>
      <c r="C13159" s="4"/>
      <c r="D13159" s="4"/>
      <c r="E13159" s="4"/>
      <c r="F13159" s="4"/>
      <c r="G13159" s="4"/>
      <c r="H13159" s="4"/>
      <c r="I13159" s="4"/>
      <c r="J13159" s="4"/>
      <c r="K13159" s="4"/>
      <c r="L13159" s="4"/>
      <c r="M13159" s="4"/>
      <c r="N13159" s="4"/>
      <c r="O13159" s="4"/>
      <c r="P13159" s="4"/>
      <c r="Q13159" s="4"/>
      <c r="R13159" s="4"/>
      <c r="S13159" s="4"/>
      <c r="T13159" s="4"/>
      <c r="U13159" s="4"/>
      <c r="V13159" s="4"/>
      <c r="W13159" s="4"/>
      <c r="X13159" s="4"/>
      <c r="Y13159" s="4"/>
      <c r="Z13159" s="4"/>
      <c r="AA13159" s="4"/>
      <c r="AB13159" s="4"/>
      <c r="AC13159" s="4"/>
      <c r="AD13159" s="4"/>
      <c r="AE13159" s="4"/>
      <c r="AF13159" s="4"/>
      <c r="AG13159" s="14"/>
    </row>
    <row r="13160" s="10" customFormat="1" spans="1:33">
      <c r="A13160" s="4"/>
      <c r="B13160" s="4"/>
      <c r="C13160" s="4"/>
      <c r="D13160" s="4"/>
      <c r="E13160" s="4"/>
      <c r="F13160" s="4"/>
      <c r="G13160" s="4"/>
      <c r="H13160" s="4"/>
      <c r="I13160" s="4"/>
      <c r="J13160" s="4"/>
      <c r="K13160" s="4"/>
      <c r="L13160" s="4"/>
      <c r="M13160" s="4"/>
      <c r="N13160" s="4"/>
      <c r="O13160" s="4"/>
      <c r="P13160" s="4"/>
      <c r="Q13160" s="4"/>
      <c r="R13160" s="4"/>
      <c r="S13160" s="4"/>
      <c r="T13160" s="4"/>
      <c r="U13160" s="4"/>
      <c r="V13160" s="4"/>
      <c r="W13160" s="4"/>
      <c r="X13160" s="4"/>
      <c r="Y13160" s="4"/>
      <c r="Z13160" s="4"/>
      <c r="AA13160" s="4"/>
      <c r="AB13160" s="4"/>
      <c r="AC13160" s="4"/>
      <c r="AD13160" s="4"/>
      <c r="AE13160" s="4"/>
      <c r="AF13160" s="4"/>
      <c r="AG13160" s="14"/>
    </row>
    <row r="13161" s="10" customFormat="1" spans="1:33">
      <c r="A13161" s="4"/>
      <c r="B13161" s="4"/>
      <c r="C13161" s="4"/>
      <c r="D13161" s="4"/>
      <c r="E13161" s="4"/>
      <c r="F13161" s="4"/>
      <c r="G13161" s="4"/>
      <c r="H13161" s="4"/>
      <c r="I13161" s="4"/>
      <c r="J13161" s="4"/>
      <c r="K13161" s="4"/>
      <c r="L13161" s="4"/>
      <c r="M13161" s="4"/>
      <c r="N13161" s="4"/>
      <c r="O13161" s="4"/>
      <c r="P13161" s="4"/>
      <c r="Q13161" s="4"/>
      <c r="R13161" s="4"/>
      <c r="S13161" s="4"/>
      <c r="T13161" s="4"/>
      <c r="U13161" s="4"/>
      <c r="V13161" s="4"/>
      <c r="W13161" s="4"/>
      <c r="X13161" s="4"/>
      <c r="Y13161" s="4"/>
      <c r="Z13161" s="4"/>
      <c r="AA13161" s="4"/>
      <c r="AB13161" s="4"/>
      <c r="AC13161" s="4"/>
      <c r="AD13161" s="4"/>
      <c r="AE13161" s="4"/>
      <c r="AF13161" s="4"/>
      <c r="AG13161" s="14"/>
    </row>
    <row r="13162" s="10" customFormat="1" spans="1:33">
      <c r="A13162" s="4"/>
      <c r="B13162" s="4"/>
      <c r="C13162" s="4"/>
      <c r="D13162" s="4"/>
      <c r="E13162" s="4"/>
      <c r="F13162" s="4"/>
      <c r="G13162" s="4"/>
      <c r="H13162" s="4"/>
      <c r="I13162" s="4"/>
      <c r="J13162" s="4"/>
      <c r="K13162" s="4"/>
      <c r="L13162" s="4"/>
      <c r="M13162" s="4"/>
      <c r="N13162" s="4"/>
      <c r="O13162" s="4"/>
      <c r="P13162" s="4"/>
      <c r="Q13162" s="4"/>
      <c r="R13162" s="4"/>
      <c r="S13162" s="4"/>
      <c r="T13162" s="4"/>
      <c r="U13162" s="4"/>
      <c r="V13162" s="4"/>
      <c r="W13162" s="4"/>
      <c r="X13162" s="4"/>
      <c r="Y13162" s="4"/>
      <c r="Z13162" s="4"/>
      <c r="AA13162" s="4"/>
      <c r="AB13162" s="4"/>
      <c r="AC13162" s="4"/>
      <c r="AD13162" s="4"/>
      <c r="AE13162" s="4"/>
      <c r="AF13162" s="4"/>
      <c r="AG13162" s="14"/>
    </row>
    <row r="13163" s="10" customFormat="1" spans="1:33">
      <c r="A13163" s="4"/>
      <c r="B13163" s="4"/>
      <c r="C13163" s="4"/>
      <c r="D13163" s="4"/>
      <c r="E13163" s="4"/>
      <c r="F13163" s="4"/>
      <c r="G13163" s="4"/>
      <c r="H13163" s="4"/>
      <c r="I13163" s="4"/>
      <c r="J13163" s="4"/>
      <c r="K13163" s="4"/>
      <c r="L13163" s="4"/>
      <c r="M13163" s="4"/>
      <c r="N13163" s="4"/>
      <c r="O13163" s="4"/>
      <c r="P13163" s="4"/>
      <c r="Q13163" s="4"/>
      <c r="R13163" s="4"/>
      <c r="S13163" s="4"/>
      <c r="T13163" s="4"/>
      <c r="U13163" s="4"/>
      <c r="V13163" s="4"/>
      <c r="W13163" s="4"/>
      <c r="X13163" s="4"/>
      <c r="Y13163" s="4"/>
      <c r="Z13163" s="4"/>
      <c r="AA13163" s="4"/>
      <c r="AB13163" s="4"/>
      <c r="AC13163" s="4"/>
      <c r="AD13163" s="4"/>
      <c r="AE13163" s="4"/>
      <c r="AF13163" s="4"/>
      <c r="AG13163" s="14"/>
    </row>
    <row r="13164" s="10" customFormat="1" spans="1:33">
      <c r="A13164" s="4"/>
      <c r="B13164" s="4"/>
      <c r="C13164" s="4"/>
      <c r="D13164" s="4"/>
      <c r="E13164" s="4"/>
      <c r="F13164" s="4"/>
      <c r="G13164" s="4"/>
      <c r="H13164" s="4"/>
      <c r="I13164" s="4"/>
      <c r="J13164" s="4"/>
      <c r="K13164" s="4"/>
      <c r="L13164" s="4"/>
      <c r="M13164" s="4"/>
      <c r="N13164" s="4"/>
      <c r="O13164" s="4"/>
      <c r="P13164" s="4"/>
      <c r="Q13164" s="4"/>
      <c r="R13164" s="4"/>
      <c r="S13164" s="4"/>
      <c r="T13164" s="4"/>
      <c r="U13164" s="4"/>
      <c r="V13164" s="4"/>
      <c r="W13164" s="4"/>
      <c r="X13164" s="4"/>
      <c r="Y13164" s="4"/>
      <c r="Z13164" s="4"/>
      <c r="AA13164" s="4"/>
      <c r="AB13164" s="4"/>
      <c r="AC13164" s="4"/>
      <c r="AD13164" s="4"/>
      <c r="AE13164" s="4"/>
      <c r="AF13164" s="4"/>
      <c r="AG13164" s="14"/>
    </row>
    <row r="13165" s="10" customFormat="1" spans="1:33">
      <c r="A13165" s="4"/>
      <c r="B13165" s="4"/>
      <c r="C13165" s="4"/>
      <c r="D13165" s="4"/>
      <c r="E13165" s="4"/>
      <c r="F13165" s="4"/>
      <c r="G13165" s="4"/>
      <c r="H13165" s="4"/>
      <c r="I13165" s="4"/>
      <c r="J13165" s="4"/>
      <c r="K13165" s="4"/>
      <c r="L13165" s="4"/>
      <c r="M13165" s="4"/>
      <c r="N13165" s="4"/>
      <c r="O13165" s="4"/>
      <c r="P13165" s="4"/>
      <c r="Q13165" s="4"/>
      <c r="R13165" s="4"/>
      <c r="S13165" s="4"/>
      <c r="T13165" s="4"/>
      <c r="U13165" s="4"/>
      <c r="V13165" s="4"/>
      <c r="W13165" s="4"/>
      <c r="X13165" s="4"/>
      <c r="Y13165" s="4"/>
      <c r="Z13165" s="4"/>
      <c r="AA13165" s="4"/>
      <c r="AB13165" s="4"/>
      <c r="AC13165" s="4"/>
      <c r="AD13165" s="4"/>
      <c r="AE13165" s="4"/>
      <c r="AF13165" s="4"/>
      <c r="AG13165" s="14"/>
    </row>
    <row r="13166" s="10" customFormat="1" spans="1:33">
      <c r="A13166" s="4"/>
      <c r="B13166" s="4"/>
      <c r="C13166" s="4"/>
      <c r="D13166" s="4"/>
      <c r="E13166" s="4"/>
      <c r="F13166" s="4"/>
      <c r="G13166" s="4"/>
      <c r="H13166" s="4"/>
      <c r="I13166" s="4"/>
      <c r="J13166" s="4"/>
      <c r="K13166" s="4"/>
      <c r="L13166" s="4"/>
      <c r="M13166" s="4"/>
      <c r="N13166" s="4"/>
      <c r="O13166" s="4"/>
      <c r="P13166" s="4"/>
      <c r="Q13166" s="4"/>
      <c r="R13166" s="4"/>
      <c r="S13166" s="4"/>
      <c r="T13166" s="4"/>
      <c r="U13166" s="4"/>
      <c r="V13166" s="4"/>
      <c r="W13166" s="4"/>
      <c r="X13166" s="4"/>
      <c r="Y13166" s="4"/>
      <c r="Z13166" s="4"/>
      <c r="AA13166" s="4"/>
      <c r="AB13166" s="4"/>
      <c r="AC13166" s="4"/>
      <c r="AD13166" s="4"/>
      <c r="AE13166" s="4"/>
      <c r="AF13166" s="4"/>
      <c r="AG13166" s="14"/>
    </row>
    <row r="13167" s="10" customFormat="1" spans="1:33">
      <c r="A13167" s="4"/>
      <c r="B13167" s="4"/>
      <c r="C13167" s="4"/>
      <c r="D13167" s="4"/>
      <c r="E13167" s="4"/>
      <c r="F13167" s="4"/>
      <c r="G13167" s="4"/>
      <c r="H13167" s="4"/>
      <c r="I13167" s="4"/>
      <c r="J13167" s="4"/>
      <c r="K13167" s="4"/>
      <c r="L13167" s="4"/>
      <c r="M13167" s="4"/>
      <c r="N13167" s="4"/>
      <c r="O13167" s="4"/>
      <c r="P13167" s="4"/>
      <c r="Q13167" s="4"/>
      <c r="R13167" s="4"/>
      <c r="S13167" s="4"/>
      <c r="T13167" s="4"/>
      <c r="U13167" s="4"/>
      <c r="V13167" s="4"/>
      <c r="W13167" s="4"/>
      <c r="X13167" s="4"/>
      <c r="Y13167" s="4"/>
      <c r="Z13167" s="4"/>
      <c r="AA13167" s="4"/>
      <c r="AB13167" s="4"/>
      <c r="AC13167" s="4"/>
      <c r="AD13167" s="4"/>
      <c r="AE13167" s="4"/>
      <c r="AF13167" s="4"/>
      <c r="AG13167" s="14"/>
    </row>
    <row r="13168" s="10" customFormat="1" spans="1:33">
      <c r="A13168" s="4"/>
      <c r="B13168" s="4"/>
      <c r="C13168" s="4"/>
      <c r="D13168" s="4"/>
      <c r="E13168" s="4"/>
      <c r="F13168" s="4"/>
      <c r="G13168" s="4"/>
      <c r="H13168" s="4"/>
      <c r="I13168" s="4"/>
      <c r="J13168" s="4"/>
      <c r="K13168" s="4"/>
      <c r="L13168" s="4"/>
      <c r="M13168" s="4"/>
      <c r="N13168" s="4"/>
      <c r="O13168" s="4"/>
      <c r="P13168" s="4"/>
      <c r="Q13168" s="4"/>
      <c r="R13168" s="4"/>
      <c r="S13168" s="4"/>
      <c r="T13168" s="4"/>
      <c r="U13168" s="4"/>
      <c r="V13168" s="4"/>
      <c r="W13168" s="4"/>
      <c r="X13168" s="4"/>
      <c r="Y13168" s="4"/>
      <c r="Z13168" s="4"/>
      <c r="AA13168" s="4"/>
      <c r="AB13168" s="4"/>
      <c r="AC13168" s="4"/>
      <c r="AD13168" s="4"/>
      <c r="AE13168" s="4"/>
      <c r="AF13168" s="4"/>
      <c r="AG13168" s="14"/>
    </row>
    <row r="13169" s="10" customFormat="1" spans="1:33">
      <c r="A13169" s="4"/>
      <c r="B13169" s="4"/>
      <c r="C13169" s="4"/>
      <c r="D13169" s="4"/>
      <c r="E13169" s="4"/>
      <c r="F13169" s="4"/>
      <c r="G13169" s="4"/>
      <c r="H13169" s="4"/>
      <c r="I13169" s="4"/>
      <c r="J13169" s="4"/>
      <c r="K13169" s="4"/>
      <c r="L13169" s="4"/>
      <c r="M13169" s="4"/>
      <c r="N13169" s="4"/>
      <c r="O13169" s="4"/>
      <c r="P13169" s="4"/>
      <c r="Q13169" s="4"/>
      <c r="R13169" s="4"/>
      <c r="S13169" s="4"/>
      <c r="T13169" s="4"/>
      <c r="U13169" s="4"/>
      <c r="V13169" s="4"/>
      <c r="W13169" s="4"/>
      <c r="X13169" s="4"/>
      <c r="Y13169" s="4"/>
      <c r="Z13169" s="4"/>
      <c r="AA13169" s="4"/>
      <c r="AB13169" s="4"/>
      <c r="AC13169" s="4"/>
      <c r="AD13169" s="4"/>
      <c r="AE13169" s="4"/>
      <c r="AF13169" s="4"/>
      <c r="AG13169" s="14"/>
    </row>
    <row r="13170" s="10" customFormat="1" spans="1:33">
      <c r="A13170" s="4"/>
      <c r="B13170" s="4"/>
      <c r="C13170" s="4"/>
      <c r="D13170" s="4"/>
      <c r="E13170" s="4"/>
      <c r="F13170" s="4"/>
      <c r="G13170" s="4"/>
      <c r="H13170" s="4"/>
      <c r="I13170" s="4"/>
      <c r="J13170" s="4"/>
      <c r="K13170" s="4"/>
      <c r="L13170" s="4"/>
      <c r="M13170" s="4"/>
      <c r="N13170" s="4"/>
      <c r="O13170" s="4"/>
      <c r="P13170" s="4"/>
      <c r="Q13170" s="4"/>
      <c r="R13170" s="4"/>
      <c r="S13170" s="4"/>
      <c r="T13170" s="4"/>
      <c r="U13170" s="4"/>
      <c r="V13170" s="4"/>
      <c r="W13170" s="4"/>
      <c r="X13170" s="4"/>
      <c r="Y13170" s="4"/>
      <c r="Z13170" s="4"/>
      <c r="AA13170" s="4"/>
      <c r="AB13170" s="4"/>
      <c r="AC13170" s="4"/>
      <c r="AD13170" s="4"/>
      <c r="AE13170" s="4"/>
      <c r="AF13170" s="4"/>
      <c r="AG13170" s="14"/>
    </row>
    <row r="13171" s="10" customFormat="1" spans="1:33">
      <c r="A13171" s="4"/>
      <c r="B13171" s="4"/>
      <c r="C13171" s="4"/>
      <c r="D13171" s="4"/>
      <c r="E13171" s="4"/>
      <c r="F13171" s="4"/>
      <c r="G13171" s="4"/>
      <c r="H13171" s="4"/>
      <c r="I13171" s="4"/>
      <c r="J13171" s="4"/>
      <c r="K13171" s="4"/>
      <c r="L13171" s="4"/>
      <c r="M13171" s="4"/>
      <c r="N13171" s="4"/>
      <c r="O13171" s="4"/>
      <c r="P13171" s="4"/>
      <c r="Q13171" s="4"/>
      <c r="R13171" s="4"/>
      <c r="S13171" s="4"/>
      <c r="T13171" s="4"/>
      <c r="U13171" s="4"/>
      <c r="V13171" s="4"/>
      <c r="W13171" s="4"/>
      <c r="X13171" s="4"/>
      <c r="Y13171" s="4"/>
      <c r="Z13171" s="4"/>
      <c r="AA13171" s="4"/>
      <c r="AB13171" s="4"/>
      <c r="AC13171" s="4"/>
      <c r="AD13171" s="4"/>
      <c r="AE13171" s="4"/>
      <c r="AF13171" s="4"/>
      <c r="AG13171" s="14"/>
    </row>
    <row r="13172" s="10" customFormat="1" spans="1:33">
      <c r="A13172" s="4"/>
      <c r="B13172" s="4"/>
      <c r="C13172" s="4"/>
      <c r="D13172" s="4"/>
      <c r="E13172" s="4"/>
      <c r="F13172" s="4"/>
      <c r="G13172" s="4"/>
      <c r="H13172" s="4"/>
      <c r="I13172" s="4"/>
      <c r="J13172" s="4"/>
      <c r="K13172" s="4"/>
      <c r="L13172" s="4"/>
      <c r="M13172" s="4"/>
      <c r="N13172" s="4"/>
      <c r="O13172" s="4"/>
      <c r="P13172" s="4"/>
      <c r="Q13172" s="4"/>
      <c r="R13172" s="4"/>
      <c r="S13172" s="4"/>
      <c r="T13172" s="4"/>
      <c r="U13172" s="4"/>
      <c r="V13172" s="4"/>
      <c r="W13172" s="4"/>
      <c r="X13172" s="4"/>
      <c r="Y13172" s="4"/>
      <c r="Z13172" s="4"/>
      <c r="AA13172" s="4"/>
      <c r="AB13172" s="4"/>
      <c r="AC13172" s="4"/>
      <c r="AD13172" s="4"/>
      <c r="AE13172" s="4"/>
      <c r="AF13172" s="4"/>
      <c r="AG13172" s="14"/>
    </row>
    <row r="13173" s="10" customFormat="1" spans="1:33">
      <c r="A13173" s="4"/>
      <c r="B13173" s="4"/>
      <c r="C13173" s="4"/>
      <c r="D13173" s="4"/>
      <c r="E13173" s="4"/>
      <c r="F13173" s="4"/>
      <c r="G13173" s="4"/>
      <c r="H13173" s="4"/>
      <c r="I13173" s="4"/>
      <c r="J13173" s="4"/>
      <c r="K13173" s="4"/>
      <c r="L13173" s="4"/>
      <c r="M13173" s="4"/>
      <c r="N13173" s="4"/>
      <c r="O13173" s="4"/>
      <c r="P13173" s="4"/>
      <c r="Q13173" s="4"/>
      <c r="R13173" s="4"/>
      <c r="S13173" s="4"/>
      <c r="T13173" s="4"/>
      <c r="U13173" s="4"/>
      <c r="V13173" s="4"/>
      <c r="W13173" s="4"/>
      <c r="X13173" s="4"/>
      <c r="Y13173" s="4"/>
      <c r="Z13173" s="4"/>
      <c r="AA13173" s="4"/>
      <c r="AB13173" s="4"/>
      <c r="AC13173" s="4"/>
      <c r="AD13173" s="4"/>
      <c r="AE13173" s="4"/>
      <c r="AF13173" s="4"/>
      <c r="AG13173" s="14"/>
    </row>
    <row r="13174" s="10" customFormat="1" spans="1:33">
      <c r="A13174" s="4"/>
      <c r="B13174" s="4"/>
      <c r="C13174" s="4"/>
      <c r="D13174" s="4"/>
      <c r="E13174" s="4"/>
      <c r="F13174" s="4"/>
      <c r="G13174" s="4"/>
      <c r="H13174" s="4"/>
      <c r="I13174" s="4"/>
      <c r="J13174" s="4"/>
      <c r="K13174" s="4"/>
      <c r="L13174" s="4"/>
      <c r="M13174" s="4"/>
      <c r="N13174" s="4"/>
      <c r="O13174" s="4"/>
      <c r="P13174" s="4"/>
      <c r="Q13174" s="4"/>
      <c r="R13174" s="4"/>
      <c r="S13174" s="4"/>
      <c r="T13174" s="4"/>
      <c r="U13174" s="4"/>
      <c r="V13174" s="4"/>
      <c r="W13174" s="4"/>
      <c r="X13174" s="4"/>
      <c r="Y13174" s="4"/>
      <c r="Z13174" s="4"/>
      <c r="AA13174" s="4"/>
      <c r="AB13174" s="4"/>
      <c r="AC13174" s="4"/>
      <c r="AD13174" s="4"/>
      <c r="AE13174" s="4"/>
      <c r="AF13174" s="4"/>
      <c r="AG13174" s="14"/>
    </row>
    <row r="13175" s="10" customFormat="1" spans="1:33">
      <c r="A13175" s="4"/>
      <c r="B13175" s="4"/>
      <c r="C13175" s="4"/>
      <c r="D13175" s="4"/>
      <c r="E13175" s="4"/>
      <c r="F13175" s="4"/>
      <c r="G13175" s="4"/>
      <c r="H13175" s="4"/>
      <c r="I13175" s="4"/>
      <c r="J13175" s="4"/>
      <c r="K13175" s="4"/>
      <c r="L13175" s="4"/>
      <c r="M13175" s="4"/>
      <c r="N13175" s="4"/>
      <c r="O13175" s="4"/>
      <c r="P13175" s="4"/>
      <c r="Q13175" s="4"/>
      <c r="R13175" s="4"/>
      <c r="S13175" s="4"/>
      <c r="T13175" s="4"/>
      <c r="U13175" s="4"/>
      <c r="V13175" s="4"/>
      <c r="W13175" s="4"/>
      <c r="X13175" s="4"/>
      <c r="Y13175" s="4"/>
      <c r="Z13175" s="4"/>
      <c r="AA13175" s="4"/>
      <c r="AB13175" s="4"/>
      <c r="AC13175" s="4"/>
      <c r="AD13175" s="4"/>
      <c r="AE13175" s="4"/>
      <c r="AF13175" s="4"/>
      <c r="AG13175" s="14"/>
    </row>
    <row r="13176" s="10" customFormat="1" spans="1:33">
      <c r="A13176" s="4"/>
      <c r="B13176" s="4"/>
      <c r="C13176" s="4"/>
      <c r="D13176" s="4"/>
      <c r="E13176" s="4"/>
      <c r="F13176" s="4"/>
      <c r="G13176" s="4"/>
      <c r="H13176" s="4"/>
      <c r="I13176" s="4"/>
      <c r="J13176" s="4"/>
      <c r="K13176" s="4"/>
      <c r="L13176" s="4"/>
      <c r="M13176" s="4"/>
      <c r="N13176" s="4"/>
      <c r="O13176" s="4"/>
      <c r="P13176" s="4"/>
      <c r="Q13176" s="4"/>
      <c r="R13176" s="4"/>
      <c r="S13176" s="4"/>
      <c r="T13176" s="4"/>
      <c r="U13176" s="4"/>
      <c r="V13176" s="4"/>
      <c r="W13176" s="4"/>
      <c r="X13176" s="4"/>
      <c r="Y13176" s="4"/>
      <c r="Z13176" s="4"/>
      <c r="AA13176" s="4"/>
      <c r="AB13176" s="4"/>
      <c r="AC13176" s="4"/>
      <c r="AD13176" s="4"/>
      <c r="AE13176" s="4"/>
      <c r="AF13176" s="4"/>
      <c r="AG13176" s="14"/>
    </row>
    <row r="13177" s="10" customFormat="1" spans="1:33">
      <c r="A13177" s="4"/>
      <c r="B13177" s="4"/>
      <c r="C13177" s="4"/>
      <c r="D13177" s="4"/>
      <c r="E13177" s="4"/>
      <c r="F13177" s="4"/>
      <c r="G13177" s="4"/>
      <c r="H13177" s="4"/>
      <c r="I13177" s="4"/>
      <c r="J13177" s="4"/>
      <c r="K13177" s="4"/>
      <c r="L13177" s="4"/>
      <c r="M13177" s="4"/>
      <c r="N13177" s="4"/>
      <c r="O13177" s="4"/>
      <c r="P13177" s="4"/>
      <c r="Q13177" s="4"/>
      <c r="R13177" s="4"/>
      <c r="S13177" s="4"/>
      <c r="T13177" s="4"/>
      <c r="U13177" s="4"/>
      <c r="V13177" s="4"/>
      <c r="W13177" s="4"/>
      <c r="X13177" s="4"/>
      <c r="Y13177" s="4"/>
      <c r="Z13177" s="4"/>
      <c r="AA13177" s="4"/>
      <c r="AB13177" s="4"/>
      <c r="AC13177" s="4"/>
      <c r="AD13177" s="4"/>
      <c r="AE13177" s="4"/>
      <c r="AF13177" s="4"/>
      <c r="AG13177" s="14"/>
    </row>
    <row r="13178" s="10" customFormat="1" spans="1:33">
      <c r="A13178" s="4"/>
      <c r="B13178" s="4"/>
      <c r="C13178" s="4"/>
      <c r="D13178" s="4"/>
      <c r="E13178" s="4"/>
      <c r="F13178" s="4"/>
      <c r="G13178" s="4"/>
      <c r="H13178" s="4"/>
      <c r="I13178" s="4"/>
      <c r="J13178" s="4"/>
      <c r="K13178" s="4"/>
      <c r="L13178" s="4"/>
      <c r="M13178" s="4"/>
      <c r="N13178" s="4"/>
      <c r="O13178" s="4"/>
      <c r="P13178" s="4"/>
      <c r="Q13178" s="4"/>
      <c r="R13178" s="4"/>
      <c r="S13178" s="4"/>
      <c r="T13178" s="4"/>
      <c r="U13178" s="4"/>
      <c r="V13178" s="4"/>
      <c r="W13178" s="4"/>
      <c r="X13178" s="4"/>
      <c r="Y13178" s="4"/>
      <c r="Z13178" s="4"/>
      <c r="AA13178" s="4"/>
      <c r="AB13178" s="4"/>
      <c r="AC13178" s="4"/>
      <c r="AD13178" s="4"/>
      <c r="AE13178" s="4"/>
      <c r="AF13178" s="4"/>
      <c r="AG13178" s="14"/>
    </row>
    <row r="13179" s="10" customFormat="1" spans="1:33">
      <c r="A13179" s="4"/>
      <c r="B13179" s="4"/>
      <c r="C13179" s="4"/>
      <c r="D13179" s="4"/>
      <c r="E13179" s="4"/>
      <c r="F13179" s="4"/>
      <c r="G13179" s="4"/>
      <c r="H13179" s="4"/>
      <c r="I13179" s="4"/>
      <c r="J13179" s="4"/>
      <c r="K13179" s="4"/>
      <c r="L13179" s="4"/>
      <c r="M13179" s="4"/>
      <c r="N13179" s="4"/>
      <c r="O13179" s="4"/>
      <c r="P13179" s="4"/>
      <c r="Q13179" s="4"/>
      <c r="R13179" s="4"/>
      <c r="S13179" s="4"/>
      <c r="T13179" s="4"/>
      <c r="U13179" s="4"/>
      <c r="V13179" s="4"/>
      <c r="W13179" s="4"/>
      <c r="X13179" s="4"/>
      <c r="Y13179" s="4"/>
      <c r="Z13179" s="4"/>
      <c r="AA13179" s="4"/>
      <c r="AB13179" s="4"/>
      <c r="AC13179" s="4"/>
      <c r="AD13179" s="4"/>
      <c r="AE13179" s="4"/>
      <c r="AF13179" s="4"/>
      <c r="AG13179" s="14"/>
    </row>
    <row r="13180" s="10" customFormat="1" spans="1:33">
      <c r="A13180" s="4"/>
      <c r="B13180" s="4"/>
      <c r="C13180" s="4"/>
      <c r="D13180" s="4"/>
      <c r="E13180" s="4"/>
      <c r="F13180" s="4"/>
      <c r="G13180" s="4"/>
      <c r="H13180" s="4"/>
      <c r="I13180" s="4"/>
      <c r="J13180" s="4"/>
      <c r="K13180" s="4"/>
      <c r="L13180" s="4"/>
      <c r="M13180" s="4"/>
      <c r="N13180" s="4"/>
      <c r="O13180" s="4"/>
      <c r="P13180" s="4"/>
      <c r="Q13180" s="4"/>
      <c r="R13180" s="4"/>
      <c r="S13180" s="4"/>
      <c r="T13180" s="4"/>
      <c r="U13180" s="4"/>
      <c r="V13180" s="4"/>
      <c r="W13180" s="4"/>
      <c r="X13180" s="4"/>
      <c r="Y13180" s="4"/>
      <c r="Z13180" s="4"/>
      <c r="AA13180" s="4"/>
      <c r="AB13180" s="4"/>
      <c r="AC13180" s="4"/>
      <c r="AD13180" s="4"/>
      <c r="AE13180" s="4"/>
      <c r="AF13180" s="4"/>
      <c r="AG13180" s="14"/>
    </row>
    <row r="13181" s="10" customFormat="1" spans="1:33">
      <c r="A13181" s="4"/>
      <c r="B13181" s="4"/>
      <c r="C13181" s="4"/>
      <c r="D13181" s="4"/>
      <c r="E13181" s="4"/>
      <c r="F13181" s="4"/>
      <c r="G13181" s="4"/>
      <c r="H13181" s="4"/>
      <c r="I13181" s="4"/>
      <c r="J13181" s="4"/>
      <c r="K13181" s="4"/>
      <c r="L13181" s="4"/>
      <c r="M13181" s="4"/>
      <c r="N13181" s="4"/>
      <c r="O13181" s="4"/>
      <c r="P13181" s="4"/>
      <c r="Q13181" s="4"/>
      <c r="R13181" s="4"/>
      <c r="S13181" s="4"/>
      <c r="T13181" s="4"/>
      <c r="U13181" s="4"/>
      <c r="V13181" s="4"/>
      <c r="W13181" s="4"/>
      <c r="X13181" s="4"/>
      <c r="Y13181" s="4"/>
      <c r="Z13181" s="4"/>
      <c r="AA13181" s="4"/>
      <c r="AB13181" s="4"/>
      <c r="AC13181" s="4"/>
      <c r="AD13181" s="4"/>
      <c r="AE13181" s="4"/>
      <c r="AF13181" s="4"/>
      <c r="AG13181" s="14"/>
    </row>
    <row r="13182" s="10" customFormat="1" spans="1:33">
      <c r="A13182" s="4"/>
      <c r="B13182" s="4"/>
      <c r="C13182" s="4"/>
      <c r="D13182" s="4"/>
      <c r="E13182" s="4"/>
      <c r="F13182" s="4"/>
      <c r="G13182" s="4"/>
      <c r="H13182" s="4"/>
      <c r="I13182" s="4"/>
      <c r="J13182" s="4"/>
      <c r="K13182" s="4"/>
      <c r="L13182" s="4"/>
      <c r="M13182" s="4"/>
      <c r="N13182" s="4"/>
      <c r="O13182" s="4"/>
      <c r="P13182" s="4"/>
      <c r="Q13182" s="4"/>
      <c r="R13182" s="4"/>
      <c r="S13182" s="4"/>
      <c r="T13182" s="4"/>
      <c r="U13182" s="4"/>
      <c r="V13182" s="4"/>
      <c r="W13182" s="4"/>
      <c r="X13182" s="4"/>
      <c r="Y13182" s="4"/>
      <c r="Z13182" s="4"/>
      <c r="AA13182" s="4"/>
      <c r="AB13182" s="4"/>
      <c r="AC13182" s="4"/>
      <c r="AD13182" s="4"/>
      <c r="AE13182" s="4"/>
      <c r="AF13182" s="4"/>
      <c r="AG13182" s="14"/>
    </row>
    <row r="13183" s="10" customFormat="1" spans="1:33">
      <c r="A13183" s="4"/>
      <c r="B13183" s="4"/>
      <c r="C13183" s="4"/>
      <c r="D13183" s="4"/>
      <c r="E13183" s="4"/>
      <c r="F13183" s="4"/>
      <c r="G13183" s="4"/>
      <c r="H13183" s="4"/>
      <c r="I13183" s="4"/>
      <c r="J13183" s="4"/>
      <c r="K13183" s="4"/>
      <c r="L13183" s="4"/>
      <c r="M13183" s="4"/>
      <c r="N13183" s="4"/>
      <c r="O13183" s="4"/>
      <c r="P13183" s="4"/>
      <c r="Q13183" s="4"/>
      <c r="R13183" s="4"/>
      <c r="S13183" s="4"/>
      <c r="T13183" s="4"/>
      <c r="U13183" s="4"/>
      <c r="V13183" s="4"/>
      <c r="W13183" s="4"/>
      <c r="X13183" s="4"/>
      <c r="Y13183" s="4"/>
      <c r="Z13183" s="4"/>
      <c r="AA13183" s="4"/>
      <c r="AB13183" s="4"/>
      <c r="AC13183" s="4"/>
      <c r="AD13183" s="4"/>
      <c r="AE13183" s="4"/>
      <c r="AF13183" s="4"/>
      <c r="AG13183" s="14"/>
    </row>
    <row r="13184" s="10" customFormat="1" spans="1:33">
      <c r="A13184" s="4"/>
      <c r="B13184" s="4"/>
      <c r="C13184" s="4"/>
      <c r="D13184" s="4"/>
      <c r="E13184" s="4"/>
      <c r="F13184" s="4"/>
      <c r="G13184" s="4"/>
      <c r="H13184" s="4"/>
      <c r="I13184" s="4"/>
      <c r="J13184" s="4"/>
      <c r="K13184" s="4"/>
      <c r="L13184" s="4"/>
      <c r="M13184" s="4"/>
      <c r="N13184" s="4"/>
      <c r="O13184" s="4"/>
      <c r="P13184" s="4"/>
      <c r="Q13184" s="4"/>
      <c r="R13184" s="4"/>
      <c r="S13184" s="4"/>
      <c r="T13184" s="4"/>
      <c r="U13184" s="4"/>
      <c r="V13184" s="4"/>
      <c r="W13184" s="4"/>
      <c r="X13184" s="4"/>
      <c r="Y13184" s="4"/>
      <c r="Z13184" s="4"/>
      <c r="AA13184" s="4"/>
      <c r="AB13184" s="4"/>
      <c r="AC13184" s="4"/>
      <c r="AD13184" s="4"/>
      <c r="AE13184" s="4"/>
      <c r="AF13184" s="4"/>
      <c r="AG13184" s="14"/>
    </row>
    <row r="13185" s="10" customFormat="1" spans="1:33">
      <c r="A13185" s="4"/>
      <c r="B13185" s="4"/>
      <c r="C13185" s="4"/>
      <c r="D13185" s="4"/>
      <c r="E13185" s="4"/>
      <c r="F13185" s="4"/>
      <c r="G13185" s="4"/>
      <c r="H13185" s="4"/>
      <c r="I13185" s="4"/>
      <c r="J13185" s="4"/>
      <c r="K13185" s="4"/>
      <c r="L13185" s="4"/>
      <c r="M13185" s="4"/>
      <c r="N13185" s="4"/>
      <c r="O13185" s="4"/>
      <c r="P13185" s="4"/>
      <c r="Q13185" s="4"/>
      <c r="R13185" s="4"/>
      <c r="S13185" s="4"/>
      <c r="T13185" s="4"/>
      <c r="U13185" s="4"/>
      <c r="V13185" s="4"/>
      <c r="W13185" s="4"/>
      <c r="X13185" s="4"/>
      <c r="Y13185" s="4"/>
      <c r="Z13185" s="4"/>
      <c r="AA13185" s="4"/>
      <c r="AB13185" s="4"/>
      <c r="AC13185" s="4"/>
      <c r="AD13185" s="4"/>
      <c r="AE13185" s="4"/>
      <c r="AF13185" s="4"/>
      <c r="AG13185" s="14"/>
    </row>
    <row r="13186" s="10" customFormat="1" spans="1:33">
      <c r="A13186" s="4"/>
      <c r="B13186" s="4"/>
      <c r="C13186" s="4"/>
      <c r="D13186" s="4"/>
      <c r="E13186" s="4"/>
      <c r="F13186" s="4"/>
      <c r="G13186" s="4"/>
      <c r="H13186" s="4"/>
      <c r="I13186" s="4"/>
      <c r="J13186" s="4"/>
      <c r="K13186" s="4"/>
      <c r="L13186" s="4"/>
      <c r="M13186" s="4"/>
      <c r="N13186" s="4"/>
      <c r="O13186" s="4"/>
      <c r="P13186" s="4"/>
      <c r="Q13186" s="4"/>
      <c r="R13186" s="4"/>
      <c r="S13186" s="4"/>
      <c r="T13186" s="4"/>
      <c r="U13186" s="4"/>
      <c r="V13186" s="4"/>
      <c r="W13186" s="4"/>
      <c r="X13186" s="4"/>
      <c r="Y13186" s="4"/>
      <c r="Z13186" s="4"/>
      <c r="AA13186" s="4"/>
      <c r="AB13186" s="4"/>
      <c r="AC13186" s="4"/>
      <c r="AD13186" s="4"/>
      <c r="AE13186" s="4"/>
      <c r="AF13186" s="4"/>
      <c r="AG13186" s="14"/>
    </row>
    <row r="13187" s="10" customFormat="1" spans="1:33">
      <c r="A13187" s="4"/>
      <c r="B13187" s="4"/>
      <c r="C13187" s="4"/>
      <c r="D13187" s="4"/>
      <c r="E13187" s="4"/>
      <c r="F13187" s="4"/>
      <c r="G13187" s="4"/>
      <c r="H13187" s="4"/>
      <c r="I13187" s="4"/>
      <c r="J13187" s="4"/>
      <c r="K13187" s="4"/>
      <c r="L13187" s="4"/>
      <c r="M13187" s="4"/>
      <c r="N13187" s="4"/>
      <c r="O13187" s="4"/>
      <c r="P13187" s="4"/>
      <c r="Q13187" s="4"/>
      <c r="R13187" s="4"/>
      <c r="S13187" s="4"/>
      <c r="T13187" s="4"/>
      <c r="U13187" s="4"/>
      <c r="V13187" s="4"/>
      <c r="W13187" s="4"/>
      <c r="X13187" s="4"/>
      <c r="Y13187" s="4"/>
      <c r="Z13187" s="4"/>
      <c r="AA13187" s="4"/>
      <c r="AB13187" s="4"/>
      <c r="AC13187" s="4"/>
      <c r="AD13187" s="4"/>
      <c r="AE13187" s="4"/>
      <c r="AF13187" s="4"/>
      <c r="AG13187" s="14"/>
    </row>
    <row r="13188" s="10" customFormat="1" spans="1:33">
      <c r="A13188" s="4"/>
      <c r="B13188" s="4"/>
      <c r="C13188" s="4"/>
      <c r="D13188" s="4"/>
      <c r="E13188" s="4"/>
      <c r="F13188" s="4"/>
      <c r="G13188" s="4"/>
      <c r="H13188" s="4"/>
      <c r="I13188" s="4"/>
      <c r="J13188" s="4"/>
      <c r="K13188" s="4"/>
      <c r="L13188" s="4"/>
      <c r="M13188" s="4"/>
      <c r="N13188" s="4"/>
      <c r="O13188" s="4"/>
      <c r="P13188" s="4"/>
      <c r="Q13188" s="4"/>
      <c r="R13188" s="4"/>
      <c r="S13188" s="4"/>
      <c r="T13188" s="4"/>
      <c r="U13188" s="4"/>
      <c r="V13188" s="4"/>
      <c r="W13188" s="4"/>
      <c r="X13188" s="4"/>
      <c r="Y13188" s="4"/>
      <c r="Z13188" s="4"/>
      <c r="AA13188" s="4"/>
      <c r="AB13188" s="4"/>
      <c r="AC13188" s="4"/>
      <c r="AD13188" s="4"/>
      <c r="AE13188" s="4"/>
      <c r="AF13188" s="4"/>
      <c r="AG13188" s="14"/>
    </row>
    <row r="13189" s="10" customFormat="1" spans="1:33">
      <c r="A13189" s="4"/>
      <c r="B13189" s="4"/>
      <c r="C13189" s="4"/>
      <c r="D13189" s="4"/>
      <c r="E13189" s="4"/>
      <c r="F13189" s="4"/>
      <c r="G13189" s="4"/>
      <c r="H13189" s="4"/>
      <c r="I13189" s="4"/>
      <c r="J13189" s="4"/>
      <c r="K13189" s="4"/>
      <c r="L13189" s="4"/>
      <c r="M13189" s="4"/>
      <c r="N13189" s="4"/>
      <c r="O13189" s="4"/>
      <c r="P13189" s="4"/>
      <c r="Q13189" s="4"/>
      <c r="R13189" s="4"/>
      <c r="S13189" s="4"/>
      <c r="T13189" s="4"/>
      <c r="U13189" s="4"/>
      <c r="V13189" s="4"/>
      <c r="W13189" s="4"/>
      <c r="X13189" s="4"/>
      <c r="Y13189" s="4"/>
      <c r="Z13189" s="4"/>
      <c r="AA13189" s="4"/>
      <c r="AB13189" s="4"/>
      <c r="AC13189" s="4"/>
      <c r="AD13189" s="4"/>
      <c r="AE13189" s="4"/>
      <c r="AF13189" s="4"/>
      <c r="AG13189" s="14"/>
    </row>
    <row r="13190" s="10" customFormat="1" spans="1:33">
      <c r="A13190" s="4"/>
      <c r="B13190" s="4"/>
      <c r="C13190" s="4"/>
      <c r="D13190" s="4"/>
      <c r="E13190" s="4"/>
      <c r="F13190" s="4"/>
      <c r="G13190" s="4"/>
      <c r="H13190" s="4"/>
      <c r="I13190" s="4"/>
      <c r="J13190" s="4"/>
      <c r="K13190" s="4"/>
      <c r="L13190" s="4"/>
      <c r="M13190" s="4"/>
      <c r="N13190" s="4"/>
      <c r="O13190" s="4"/>
      <c r="P13190" s="4"/>
      <c r="Q13190" s="4"/>
      <c r="R13190" s="4"/>
      <c r="S13190" s="4"/>
      <c r="T13190" s="4"/>
      <c r="U13190" s="4"/>
      <c r="V13190" s="4"/>
      <c r="W13190" s="4"/>
      <c r="X13190" s="4"/>
      <c r="Y13190" s="4"/>
      <c r="Z13190" s="4"/>
      <c r="AA13190" s="4"/>
      <c r="AB13190" s="4"/>
      <c r="AC13190" s="4"/>
      <c r="AD13190" s="4"/>
      <c r="AE13190" s="4"/>
      <c r="AF13190" s="4"/>
      <c r="AG13190" s="14"/>
    </row>
    <row r="13191" s="10" customFormat="1" spans="1:33">
      <c r="A13191" s="4"/>
      <c r="B13191" s="4"/>
      <c r="C13191" s="4"/>
      <c r="D13191" s="4"/>
      <c r="E13191" s="4"/>
      <c r="F13191" s="4"/>
      <c r="G13191" s="4"/>
      <c r="H13191" s="4"/>
      <c r="I13191" s="4"/>
      <c r="J13191" s="4"/>
      <c r="K13191" s="4"/>
      <c r="L13191" s="4"/>
      <c r="M13191" s="4"/>
      <c r="N13191" s="4"/>
      <c r="O13191" s="4"/>
      <c r="P13191" s="4"/>
      <c r="Q13191" s="4"/>
      <c r="R13191" s="4"/>
      <c r="S13191" s="4"/>
      <c r="T13191" s="4"/>
      <c r="U13191" s="4"/>
      <c r="V13191" s="4"/>
      <c r="W13191" s="4"/>
      <c r="X13191" s="4"/>
      <c r="Y13191" s="4"/>
      <c r="Z13191" s="4"/>
      <c r="AA13191" s="4"/>
      <c r="AB13191" s="4"/>
      <c r="AC13191" s="4"/>
      <c r="AD13191" s="4"/>
      <c r="AE13191" s="4"/>
      <c r="AF13191" s="4"/>
      <c r="AG13191" s="14"/>
    </row>
    <row r="13192" s="10" customFormat="1" spans="1:33">
      <c r="A13192" s="4"/>
      <c r="B13192" s="4"/>
      <c r="C13192" s="4"/>
      <c r="D13192" s="4"/>
      <c r="E13192" s="4"/>
      <c r="F13192" s="4"/>
      <c r="G13192" s="4"/>
      <c r="H13192" s="4"/>
      <c r="I13192" s="4"/>
      <c r="J13192" s="4"/>
      <c r="K13192" s="4"/>
      <c r="L13192" s="4"/>
      <c r="M13192" s="4"/>
      <c r="N13192" s="4"/>
      <c r="O13192" s="4"/>
      <c r="P13192" s="4"/>
      <c r="Q13192" s="4"/>
      <c r="R13192" s="4"/>
      <c r="S13192" s="4"/>
      <c r="T13192" s="4"/>
      <c r="U13192" s="4"/>
      <c r="V13192" s="4"/>
      <c r="W13192" s="4"/>
      <c r="X13192" s="4"/>
      <c r="Y13192" s="4"/>
      <c r="Z13192" s="4"/>
      <c r="AA13192" s="4"/>
      <c r="AB13192" s="4"/>
      <c r="AC13192" s="4"/>
      <c r="AD13192" s="4"/>
      <c r="AE13192" s="4"/>
      <c r="AF13192" s="4"/>
      <c r="AG13192" s="14"/>
    </row>
    <row r="13193" s="10" customFormat="1" spans="1:33">
      <c r="A13193" s="4"/>
      <c r="B13193" s="4"/>
      <c r="C13193" s="4"/>
      <c r="D13193" s="4"/>
      <c r="E13193" s="4"/>
      <c r="F13193" s="4"/>
      <c r="G13193" s="4"/>
      <c r="H13193" s="4"/>
      <c r="I13193" s="4"/>
      <c r="J13193" s="4"/>
      <c r="K13193" s="4"/>
      <c r="L13193" s="4"/>
      <c r="M13193" s="4"/>
      <c r="N13193" s="4"/>
      <c r="O13193" s="4"/>
      <c r="P13193" s="4"/>
      <c r="Q13193" s="4"/>
      <c r="R13193" s="4"/>
      <c r="S13193" s="4"/>
      <c r="T13193" s="4"/>
      <c r="U13193" s="4"/>
      <c r="V13193" s="4"/>
      <c r="W13193" s="4"/>
      <c r="X13193" s="4"/>
      <c r="Y13193" s="4"/>
      <c r="Z13193" s="4"/>
      <c r="AA13193" s="4"/>
      <c r="AB13193" s="4"/>
      <c r="AC13193" s="4"/>
      <c r="AD13193" s="4"/>
      <c r="AE13193" s="4"/>
      <c r="AF13193" s="4"/>
      <c r="AG13193" s="14"/>
    </row>
    <row r="13194" s="10" customFormat="1" spans="1:33">
      <c r="A13194" s="4"/>
      <c r="B13194" s="4"/>
      <c r="C13194" s="4"/>
      <c r="D13194" s="4"/>
      <c r="E13194" s="4"/>
      <c r="F13194" s="4"/>
      <c r="G13194" s="4"/>
      <c r="H13194" s="4"/>
      <c r="I13194" s="4"/>
      <c r="J13194" s="4"/>
      <c r="K13194" s="4"/>
      <c r="L13194" s="4"/>
      <c r="M13194" s="4"/>
      <c r="N13194" s="4"/>
      <c r="O13194" s="4"/>
      <c r="P13194" s="4"/>
      <c r="Q13194" s="4"/>
      <c r="R13194" s="4"/>
      <c r="S13194" s="4"/>
      <c r="T13194" s="4"/>
      <c r="U13194" s="4"/>
      <c r="V13194" s="4"/>
      <c r="W13194" s="4"/>
      <c r="X13194" s="4"/>
      <c r="Y13194" s="4"/>
      <c r="Z13194" s="4"/>
      <c r="AA13194" s="4"/>
      <c r="AB13194" s="4"/>
      <c r="AC13194" s="4"/>
      <c r="AD13194" s="4"/>
      <c r="AE13194" s="4"/>
      <c r="AF13194" s="4"/>
      <c r="AG13194" s="14"/>
    </row>
    <row r="13195" s="10" customFormat="1" spans="1:33">
      <c r="A13195" s="4"/>
      <c r="B13195" s="4"/>
      <c r="C13195" s="4"/>
      <c r="D13195" s="4"/>
      <c r="E13195" s="4"/>
      <c r="F13195" s="4"/>
      <c r="G13195" s="4"/>
      <c r="H13195" s="4"/>
      <c r="I13195" s="4"/>
      <c r="J13195" s="4"/>
      <c r="K13195" s="4"/>
      <c r="L13195" s="4"/>
      <c r="M13195" s="4"/>
      <c r="N13195" s="4"/>
      <c r="O13195" s="4"/>
      <c r="P13195" s="4"/>
      <c r="Q13195" s="4"/>
      <c r="R13195" s="4"/>
      <c r="S13195" s="4"/>
      <c r="T13195" s="4"/>
      <c r="U13195" s="4"/>
      <c r="V13195" s="4"/>
      <c r="W13195" s="4"/>
      <c r="X13195" s="4"/>
      <c r="Y13195" s="4"/>
      <c r="Z13195" s="4"/>
      <c r="AA13195" s="4"/>
      <c r="AB13195" s="4"/>
      <c r="AC13195" s="4"/>
      <c r="AD13195" s="4"/>
      <c r="AE13195" s="4"/>
      <c r="AF13195" s="4"/>
      <c r="AG13195" s="14"/>
    </row>
    <row r="13196" s="10" customFormat="1" spans="1:33">
      <c r="A13196" s="4"/>
      <c r="B13196" s="4"/>
      <c r="C13196" s="4"/>
      <c r="D13196" s="4"/>
      <c r="E13196" s="4"/>
      <c r="F13196" s="4"/>
      <c r="G13196" s="4"/>
      <c r="H13196" s="4"/>
      <c r="I13196" s="4"/>
      <c r="J13196" s="4"/>
      <c r="K13196" s="4"/>
      <c r="L13196" s="4"/>
      <c r="M13196" s="4"/>
      <c r="N13196" s="4"/>
      <c r="O13196" s="4"/>
      <c r="P13196" s="4"/>
      <c r="Q13196" s="4"/>
      <c r="R13196" s="4"/>
      <c r="S13196" s="4"/>
      <c r="T13196" s="4"/>
      <c r="U13196" s="4"/>
      <c r="V13196" s="4"/>
      <c r="W13196" s="4"/>
      <c r="X13196" s="4"/>
      <c r="Y13196" s="4"/>
      <c r="Z13196" s="4"/>
      <c r="AA13196" s="4"/>
      <c r="AB13196" s="4"/>
      <c r="AC13196" s="4"/>
      <c r="AD13196" s="4"/>
      <c r="AE13196" s="4"/>
      <c r="AF13196" s="4"/>
      <c r="AG13196" s="14"/>
    </row>
    <row r="13197" s="10" customFormat="1" spans="1:33">
      <c r="A13197" s="4"/>
      <c r="B13197" s="4"/>
      <c r="C13197" s="4"/>
      <c r="D13197" s="4"/>
      <c r="E13197" s="4"/>
      <c r="F13197" s="4"/>
      <c r="G13197" s="4"/>
      <c r="H13197" s="4"/>
      <c r="I13197" s="4"/>
      <c r="J13197" s="4"/>
      <c r="K13197" s="4"/>
      <c r="L13197" s="4"/>
      <c r="M13197" s="4"/>
      <c r="N13197" s="4"/>
      <c r="O13197" s="4"/>
      <c r="P13197" s="4"/>
      <c r="Q13197" s="4"/>
      <c r="R13197" s="4"/>
      <c r="S13197" s="4"/>
      <c r="T13197" s="4"/>
      <c r="U13197" s="4"/>
      <c r="V13197" s="4"/>
      <c r="W13197" s="4"/>
      <c r="X13197" s="4"/>
      <c r="Y13197" s="4"/>
      <c r="Z13197" s="4"/>
      <c r="AA13197" s="4"/>
      <c r="AB13197" s="4"/>
      <c r="AC13197" s="4"/>
      <c r="AD13197" s="4"/>
      <c r="AE13197" s="4"/>
      <c r="AF13197" s="4"/>
      <c r="AG13197" s="14"/>
    </row>
    <row r="13198" s="10" customFormat="1" spans="1:33">
      <c r="A13198" s="4"/>
      <c r="B13198" s="4"/>
      <c r="C13198" s="4"/>
      <c r="D13198" s="4"/>
      <c r="E13198" s="4"/>
      <c r="F13198" s="4"/>
      <c r="G13198" s="4"/>
      <c r="H13198" s="4"/>
      <c r="I13198" s="4"/>
      <c r="J13198" s="4"/>
      <c r="K13198" s="4"/>
      <c r="L13198" s="4"/>
      <c r="M13198" s="4"/>
      <c r="N13198" s="4"/>
      <c r="O13198" s="4"/>
      <c r="P13198" s="4"/>
      <c r="Q13198" s="4"/>
      <c r="R13198" s="4"/>
      <c r="S13198" s="4"/>
      <c r="T13198" s="4"/>
      <c r="U13198" s="4"/>
      <c r="V13198" s="4"/>
      <c r="W13198" s="4"/>
      <c r="X13198" s="4"/>
      <c r="Y13198" s="4"/>
      <c r="Z13198" s="4"/>
      <c r="AA13198" s="4"/>
      <c r="AB13198" s="4"/>
      <c r="AC13198" s="4"/>
      <c r="AD13198" s="4"/>
      <c r="AE13198" s="4"/>
      <c r="AF13198" s="4"/>
      <c r="AG13198" s="14"/>
    </row>
    <row r="13199" s="10" customFormat="1" spans="1:33">
      <c r="A13199" s="4"/>
      <c r="B13199" s="4"/>
      <c r="C13199" s="4"/>
      <c r="D13199" s="4"/>
      <c r="E13199" s="4"/>
      <c r="F13199" s="4"/>
      <c r="G13199" s="4"/>
      <c r="H13199" s="4"/>
      <c r="I13199" s="4"/>
      <c r="J13199" s="4"/>
      <c r="K13199" s="4"/>
      <c r="L13199" s="4"/>
      <c r="M13199" s="4"/>
      <c r="N13199" s="4"/>
      <c r="O13199" s="4"/>
      <c r="P13199" s="4"/>
      <c r="Q13199" s="4"/>
      <c r="R13199" s="4"/>
      <c r="S13199" s="4"/>
      <c r="T13199" s="4"/>
      <c r="U13199" s="4"/>
      <c r="V13199" s="4"/>
      <c r="W13199" s="4"/>
      <c r="X13199" s="4"/>
      <c r="Y13199" s="4"/>
      <c r="Z13199" s="4"/>
      <c r="AA13199" s="4"/>
      <c r="AB13199" s="4"/>
      <c r="AC13199" s="4"/>
      <c r="AD13199" s="4"/>
      <c r="AE13199" s="4"/>
      <c r="AF13199" s="4"/>
      <c r="AG13199" s="14"/>
    </row>
    <row r="13200" s="10" customFormat="1" spans="1:33">
      <c r="A13200" s="4"/>
      <c r="B13200" s="4"/>
      <c r="C13200" s="4"/>
      <c r="D13200" s="4"/>
      <c r="E13200" s="4"/>
      <c r="F13200" s="4"/>
      <c r="G13200" s="4"/>
      <c r="H13200" s="4"/>
      <c r="I13200" s="4"/>
      <c r="J13200" s="4"/>
      <c r="K13200" s="4"/>
      <c r="L13200" s="4"/>
      <c r="M13200" s="4"/>
      <c r="N13200" s="4"/>
      <c r="O13200" s="4"/>
      <c r="P13200" s="4"/>
      <c r="Q13200" s="4"/>
      <c r="R13200" s="4"/>
      <c r="S13200" s="4"/>
      <c r="T13200" s="4"/>
      <c r="U13200" s="4"/>
      <c r="V13200" s="4"/>
      <c r="W13200" s="4"/>
      <c r="X13200" s="4"/>
      <c r="Y13200" s="4"/>
      <c r="Z13200" s="4"/>
      <c r="AA13200" s="4"/>
      <c r="AB13200" s="4"/>
      <c r="AC13200" s="4"/>
      <c r="AD13200" s="4"/>
      <c r="AE13200" s="4"/>
      <c r="AF13200" s="4"/>
      <c r="AG13200" s="14"/>
    </row>
    <row r="13201" s="10" customFormat="1" spans="1:33">
      <c r="A13201" s="4"/>
      <c r="B13201" s="4"/>
      <c r="C13201" s="4"/>
      <c r="D13201" s="4"/>
      <c r="E13201" s="4"/>
      <c r="F13201" s="4"/>
      <c r="G13201" s="4"/>
      <c r="H13201" s="4"/>
      <c r="I13201" s="4"/>
      <c r="J13201" s="4"/>
      <c r="K13201" s="4"/>
      <c r="L13201" s="4"/>
      <c r="M13201" s="4"/>
      <c r="N13201" s="4"/>
      <c r="O13201" s="4"/>
      <c r="P13201" s="4"/>
      <c r="Q13201" s="4"/>
      <c r="R13201" s="4"/>
      <c r="S13201" s="4"/>
      <c r="T13201" s="4"/>
      <c r="U13201" s="4"/>
      <c r="V13201" s="4"/>
      <c r="W13201" s="4"/>
      <c r="X13201" s="4"/>
      <c r="Y13201" s="4"/>
      <c r="Z13201" s="4"/>
      <c r="AA13201" s="4"/>
      <c r="AB13201" s="4"/>
      <c r="AC13201" s="4"/>
      <c r="AD13201" s="4"/>
      <c r="AE13201" s="4"/>
      <c r="AF13201" s="4"/>
      <c r="AG13201" s="14"/>
    </row>
    <row r="13202" s="10" customFormat="1" spans="1:33">
      <c r="A13202" s="4"/>
      <c r="B13202" s="4"/>
      <c r="C13202" s="4"/>
      <c r="D13202" s="4"/>
      <c r="E13202" s="4"/>
      <c r="F13202" s="4"/>
      <c r="G13202" s="4"/>
      <c r="H13202" s="4"/>
      <c r="I13202" s="4"/>
      <c r="J13202" s="4"/>
      <c r="K13202" s="4"/>
      <c r="L13202" s="4"/>
      <c r="M13202" s="4"/>
      <c r="N13202" s="4"/>
      <c r="O13202" s="4"/>
      <c r="P13202" s="4"/>
      <c r="Q13202" s="4"/>
      <c r="R13202" s="4"/>
      <c r="S13202" s="4"/>
      <c r="T13202" s="4"/>
      <c r="U13202" s="4"/>
      <c r="V13202" s="4"/>
      <c r="W13202" s="4"/>
      <c r="X13202" s="4"/>
      <c r="Y13202" s="4"/>
      <c r="Z13202" s="4"/>
      <c r="AA13202" s="4"/>
      <c r="AB13202" s="4"/>
      <c r="AC13202" s="4"/>
      <c r="AD13202" s="4"/>
      <c r="AE13202" s="4"/>
      <c r="AF13202" s="4"/>
      <c r="AG13202" s="14"/>
    </row>
    <row r="13203" s="10" customFormat="1" spans="1:33">
      <c r="A13203" s="4"/>
      <c r="B13203" s="4"/>
      <c r="C13203" s="4"/>
      <c r="D13203" s="4"/>
      <c r="E13203" s="4"/>
      <c r="F13203" s="4"/>
      <c r="G13203" s="4"/>
      <c r="H13203" s="4"/>
      <c r="I13203" s="4"/>
      <c r="J13203" s="4"/>
      <c r="K13203" s="4"/>
      <c r="L13203" s="4"/>
      <c r="M13203" s="4"/>
      <c r="N13203" s="4"/>
      <c r="O13203" s="4"/>
      <c r="P13203" s="4"/>
      <c r="Q13203" s="4"/>
      <c r="R13203" s="4"/>
      <c r="S13203" s="4"/>
      <c r="T13203" s="4"/>
      <c r="U13203" s="4"/>
      <c r="V13203" s="4"/>
      <c r="W13203" s="4"/>
      <c r="X13203" s="4"/>
      <c r="Y13203" s="4"/>
      <c r="Z13203" s="4"/>
      <c r="AA13203" s="4"/>
      <c r="AB13203" s="4"/>
      <c r="AC13203" s="4"/>
      <c r="AD13203" s="4"/>
      <c r="AE13203" s="4"/>
      <c r="AF13203" s="4"/>
      <c r="AG13203" s="14"/>
    </row>
    <row r="13204" s="10" customFormat="1" spans="1:33">
      <c r="A13204" s="4"/>
      <c r="B13204" s="4"/>
      <c r="C13204" s="4"/>
      <c r="D13204" s="4"/>
      <c r="E13204" s="4"/>
      <c r="F13204" s="4"/>
      <c r="G13204" s="4"/>
      <c r="H13204" s="4"/>
      <c r="I13204" s="4"/>
      <c r="J13204" s="4"/>
      <c r="K13204" s="4"/>
      <c r="L13204" s="4"/>
      <c r="M13204" s="4"/>
      <c r="N13204" s="4"/>
      <c r="O13204" s="4"/>
      <c r="P13204" s="4"/>
      <c r="Q13204" s="4"/>
      <c r="R13204" s="4"/>
      <c r="S13204" s="4"/>
      <c r="T13204" s="4"/>
      <c r="U13204" s="4"/>
      <c r="V13204" s="4"/>
      <c r="W13204" s="4"/>
      <c r="X13204" s="4"/>
      <c r="Y13204" s="4"/>
      <c r="Z13204" s="4"/>
      <c r="AA13204" s="4"/>
      <c r="AB13204" s="4"/>
      <c r="AC13204" s="4"/>
      <c r="AD13204" s="4"/>
      <c r="AE13204" s="4"/>
      <c r="AF13204" s="4"/>
      <c r="AG13204" s="14"/>
    </row>
    <row r="13205" s="10" customFormat="1" spans="1:33">
      <c r="A13205" s="4"/>
      <c r="B13205" s="4"/>
      <c r="C13205" s="4"/>
      <c r="D13205" s="4"/>
      <c r="E13205" s="4"/>
      <c r="F13205" s="4"/>
      <c r="G13205" s="4"/>
      <c r="H13205" s="4"/>
      <c r="I13205" s="4"/>
      <c r="J13205" s="4"/>
      <c r="K13205" s="4"/>
      <c r="L13205" s="4"/>
      <c r="M13205" s="4"/>
      <c r="N13205" s="4"/>
      <c r="O13205" s="4"/>
      <c r="P13205" s="4"/>
      <c r="Q13205" s="4"/>
      <c r="R13205" s="4"/>
      <c r="S13205" s="4"/>
      <c r="T13205" s="4"/>
      <c r="U13205" s="4"/>
      <c r="V13205" s="4"/>
      <c r="W13205" s="4"/>
      <c r="X13205" s="4"/>
      <c r="Y13205" s="4"/>
      <c r="Z13205" s="4"/>
      <c r="AA13205" s="4"/>
      <c r="AB13205" s="4"/>
      <c r="AC13205" s="4"/>
      <c r="AD13205" s="4"/>
      <c r="AE13205" s="4"/>
      <c r="AF13205" s="4"/>
      <c r="AG13205" s="14"/>
    </row>
    <row r="13206" s="10" customFormat="1" spans="1:33">
      <c r="A13206" s="4"/>
      <c r="B13206" s="4"/>
      <c r="C13206" s="4"/>
      <c r="D13206" s="4"/>
      <c r="E13206" s="4"/>
      <c r="F13206" s="4"/>
      <c r="G13206" s="4"/>
      <c r="H13206" s="4"/>
      <c r="I13206" s="4"/>
      <c r="J13206" s="4"/>
      <c r="K13206" s="4"/>
      <c r="L13206" s="4"/>
      <c r="M13206" s="4"/>
      <c r="N13206" s="4"/>
      <c r="O13206" s="4"/>
      <c r="P13206" s="4"/>
      <c r="Q13206" s="4"/>
      <c r="R13206" s="4"/>
      <c r="S13206" s="4"/>
      <c r="T13206" s="4"/>
      <c r="U13206" s="4"/>
      <c r="V13206" s="4"/>
      <c r="W13206" s="4"/>
      <c r="X13206" s="4"/>
      <c r="Y13206" s="4"/>
      <c r="Z13206" s="4"/>
      <c r="AA13206" s="4"/>
      <c r="AB13206" s="4"/>
      <c r="AC13206" s="4"/>
      <c r="AD13206" s="4"/>
      <c r="AE13206" s="4"/>
      <c r="AF13206" s="4"/>
      <c r="AG13206" s="14"/>
    </row>
    <row r="13207" s="10" customFormat="1" spans="1:33">
      <c r="A13207" s="4"/>
      <c r="B13207" s="4"/>
      <c r="C13207" s="4"/>
      <c r="D13207" s="4"/>
      <c r="E13207" s="4"/>
      <c r="F13207" s="4"/>
      <c r="G13207" s="4"/>
      <c r="H13207" s="4"/>
      <c r="I13207" s="4"/>
      <c r="J13207" s="4"/>
      <c r="K13207" s="4"/>
      <c r="L13207" s="4"/>
      <c r="M13207" s="4"/>
      <c r="N13207" s="4"/>
      <c r="O13207" s="4"/>
      <c r="P13207" s="4"/>
      <c r="Q13207" s="4"/>
      <c r="R13207" s="4"/>
      <c r="S13207" s="4"/>
      <c r="T13207" s="4"/>
      <c r="U13207" s="4"/>
      <c r="V13207" s="4"/>
      <c r="W13207" s="4"/>
      <c r="X13207" s="4"/>
      <c r="Y13207" s="4"/>
      <c r="Z13207" s="4"/>
      <c r="AA13207" s="4"/>
      <c r="AB13207" s="4"/>
      <c r="AC13207" s="4"/>
      <c r="AD13207" s="4"/>
      <c r="AE13207" s="4"/>
      <c r="AF13207" s="4"/>
      <c r="AG13207" s="14"/>
    </row>
    <row r="13208" s="10" customFormat="1" spans="1:33">
      <c r="A13208" s="4"/>
      <c r="B13208" s="4"/>
      <c r="C13208" s="4"/>
      <c r="D13208" s="4"/>
      <c r="E13208" s="4"/>
      <c r="F13208" s="4"/>
      <c r="G13208" s="4"/>
      <c r="H13208" s="4"/>
      <c r="I13208" s="4"/>
      <c r="J13208" s="4"/>
      <c r="K13208" s="4"/>
      <c r="L13208" s="4"/>
      <c r="M13208" s="4"/>
      <c r="N13208" s="4"/>
      <c r="O13208" s="4"/>
      <c r="P13208" s="4"/>
      <c r="Q13208" s="4"/>
      <c r="R13208" s="4"/>
      <c r="S13208" s="4"/>
      <c r="T13208" s="4"/>
      <c r="U13208" s="4"/>
      <c r="V13208" s="4"/>
      <c r="W13208" s="4"/>
      <c r="X13208" s="4"/>
      <c r="Y13208" s="4"/>
      <c r="Z13208" s="4"/>
      <c r="AA13208" s="4"/>
      <c r="AB13208" s="4"/>
      <c r="AC13208" s="4"/>
      <c r="AD13208" s="4"/>
      <c r="AE13208" s="4"/>
      <c r="AF13208" s="4"/>
      <c r="AG13208" s="14"/>
    </row>
    <row r="13209" s="10" customFormat="1" spans="1:33">
      <c r="A13209" s="4"/>
      <c r="B13209" s="4"/>
      <c r="C13209" s="4"/>
      <c r="D13209" s="4"/>
      <c r="E13209" s="4"/>
      <c r="F13209" s="4"/>
      <c r="G13209" s="4"/>
      <c r="H13209" s="4"/>
      <c r="I13209" s="4"/>
      <c r="J13209" s="4"/>
      <c r="K13209" s="4"/>
      <c r="L13209" s="4"/>
      <c r="M13209" s="4"/>
      <c r="N13209" s="4"/>
      <c r="O13209" s="4"/>
      <c r="P13209" s="4"/>
      <c r="Q13209" s="4"/>
      <c r="R13209" s="4"/>
      <c r="S13209" s="4"/>
      <c r="T13209" s="4"/>
      <c r="U13209" s="4"/>
      <c r="V13209" s="4"/>
      <c r="W13209" s="4"/>
      <c r="X13209" s="4"/>
      <c r="Y13209" s="4"/>
      <c r="Z13209" s="4"/>
      <c r="AA13209" s="4"/>
      <c r="AB13209" s="4"/>
      <c r="AC13209" s="4"/>
      <c r="AD13209" s="4"/>
      <c r="AE13209" s="4"/>
      <c r="AF13209" s="4"/>
      <c r="AG13209" s="14"/>
    </row>
    <row r="13210" s="10" customFormat="1" spans="1:33">
      <c r="A13210" s="4"/>
      <c r="B13210" s="4"/>
      <c r="C13210" s="4"/>
      <c r="D13210" s="4"/>
      <c r="E13210" s="4"/>
      <c r="F13210" s="4"/>
      <c r="G13210" s="4"/>
      <c r="H13210" s="4"/>
      <c r="I13210" s="4"/>
      <c r="J13210" s="4"/>
      <c r="K13210" s="4"/>
      <c r="L13210" s="4"/>
      <c r="M13210" s="4"/>
      <c r="N13210" s="4"/>
      <c r="O13210" s="4"/>
      <c r="P13210" s="4"/>
      <c r="Q13210" s="4"/>
      <c r="R13210" s="4"/>
      <c r="S13210" s="4"/>
      <c r="T13210" s="4"/>
      <c r="U13210" s="4"/>
      <c r="V13210" s="4"/>
      <c r="W13210" s="4"/>
      <c r="X13210" s="4"/>
      <c r="Y13210" s="4"/>
      <c r="Z13210" s="4"/>
      <c r="AA13210" s="4"/>
      <c r="AB13210" s="4"/>
      <c r="AC13210" s="4"/>
      <c r="AD13210" s="4"/>
      <c r="AE13210" s="4"/>
      <c r="AF13210" s="4"/>
      <c r="AG13210" s="14"/>
    </row>
    <row r="13211" s="10" customFormat="1" spans="1:33">
      <c r="A13211" s="4"/>
      <c r="B13211" s="4"/>
      <c r="C13211" s="4"/>
      <c r="D13211" s="4"/>
      <c r="E13211" s="4"/>
      <c r="F13211" s="4"/>
      <c r="G13211" s="4"/>
      <c r="H13211" s="4"/>
      <c r="I13211" s="4"/>
      <c r="J13211" s="4"/>
      <c r="K13211" s="4"/>
      <c r="L13211" s="4"/>
      <c r="M13211" s="4"/>
      <c r="N13211" s="4"/>
      <c r="O13211" s="4"/>
      <c r="P13211" s="4"/>
      <c r="Q13211" s="4"/>
      <c r="R13211" s="4"/>
      <c r="S13211" s="4"/>
      <c r="T13211" s="4"/>
      <c r="U13211" s="4"/>
      <c r="V13211" s="4"/>
      <c r="W13211" s="4"/>
      <c r="X13211" s="4"/>
      <c r="Y13211" s="4"/>
      <c r="Z13211" s="4"/>
      <c r="AA13211" s="4"/>
      <c r="AB13211" s="4"/>
      <c r="AC13211" s="4"/>
      <c r="AD13211" s="4"/>
      <c r="AE13211" s="4"/>
      <c r="AF13211" s="4"/>
      <c r="AG13211" s="14"/>
    </row>
    <row r="13212" s="10" customFormat="1" spans="1:33">
      <c r="A13212" s="4"/>
      <c r="B13212" s="4"/>
      <c r="C13212" s="4"/>
      <c r="D13212" s="4"/>
      <c r="E13212" s="4"/>
      <c r="F13212" s="4"/>
      <c r="G13212" s="4"/>
      <c r="H13212" s="4"/>
      <c r="I13212" s="4"/>
      <c r="J13212" s="4"/>
      <c r="K13212" s="4"/>
      <c r="L13212" s="4"/>
      <c r="M13212" s="4"/>
      <c r="N13212" s="4"/>
      <c r="O13212" s="4"/>
      <c r="P13212" s="4"/>
      <c r="Q13212" s="4"/>
      <c r="R13212" s="4"/>
      <c r="S13212" s="4"/>
      <c r="T13212" s="4"/>
      <c r="U13212" s="4"/>
      <c r="V13212" s="4"/>
      <c r="W13212" s="4"/>
      <c r="X13212" s="4"/>
      <c r="Y13212" s="4"/>
      <c r="Z13212" s="4"/>
      <c r="AA13212" s="4"/>
      <c r="AB13212" s="4"/>
      <c r="AC13212" s="4"/>
      <c r="AD13212" s="4"/>
      <c r="AE13212" s="4"/>
      <c r="AF13212" s="4"/>
      <c r="AG13212" s="14"/>
    </row>
    <row r="13213" s="10" customFormat="1" spans="1:33">
      <c r="A13213" s="4"/>
      <c r="B13213" s="4"/>
      <c r="C13213" s="4"/>
      <c r="D13213" s="4"/>
      <c r="E13213" s="4"/>
      <c r="F13213" s="4"/>
      <c r="G13213" s="4"/>
      <c r="H13213" s="4"/>
      <c r="I13213" s="4"/>
      <c r="J13213" s="4"/>
      <c r="K13213" s="4"/>
      <c r="L13213" s="4"/>
      <c r="M13213" s="4"/>
      <c r="N13213" s="4"/>
      <c r="O13213" s="4"/>
      <c r="P13213" s="4"/>
      <c r="Q13213" s="4"/>
      <c r="R13213" s="4"/>
      <c r="S13213" s="4"/>
      <c r="T13213" s="4"/>
      <c r="U13213" s="4"/>
      <c r="V13213" s="4"/>
      <c r="W13213" s="4"/>
      <c r="X13213" s="4"/>
      <c r="Y13213" s="4"/>
      <c r="Z13213" s="4"/>
      <c r="AA13213" s="4"/>
      <c r="AB13213" s="4"/>
      <c r="AC13213" s="4"/>
      <c r="AD13213" s="4"/>
      <c r="AE13213" s="4"/>
      <c r="AF13213" s="4"/>
      <c r="AG13213" s="14"/>
    </row>
    <row r="13214" s="10" customFormat="1" spans="1:33">
      <c r="A13214" s="4"/>
      <c r="B13214" s="4"/>
      <c r="C13214" s="4"/>
      <c r="D13214" s="4"/>
      <c r="E13214" s="4"/>
      <c r="F13214" s="4"/>
      <c r="G13214" s="4"/>
      <c r="H13214" s="4"/>
      <c r="I13214" s="4"/>
      <c r="J13214" s="4"/>
      <c r="K13214" s="4"/>
      <c r="L13214" s="4"/>
      <c r="M13214" s="4"/>
      <c r="N13214" s="4"/>
      <c r="O13214" s="4"/>
      <c r="P13214" s="4"/>
      <c r="Q13214" s="4"/>
      <c r="R13214" s="4"/>
      <c r="S13214" s="4"/>
      <c r="T13214" s="4"/>
      <c r="U13214" s="4"/>
      <c r="V13214" s="4"/>
      <c r="W13214" s="4"/>
      <c r="X13214" s="4"/>
      <c r="Y13214" s="4"/>
      <c r="Z13214" s="4"/>
      <c r="AA13214" s="4"/>
      <c r="AB13214" s="4"/>
      <c r="AC13214" s="4"/>
      <c r="AD13214" s="4"/>
      <c r="AE13214" s="4"/>
      <c r="AF13214" s="4"/>
      <c r="AG13214" s="14"/>
    </row>
    <row r="13215" s="10" customFormat="1" spans="1:33">
      <c r="A13215" s="4"/>
      <c r="B13215" s="4"/>
      <c r="C13215" s="4"/>
      <c r="D13215" s="4"/>
      <c r="E13215" s="4"/>
      <c r="F13215" s="4"/>
      <c r="G13215" s="4"/>
      <c r="H13215" s="4"/>
      <c r="I13215" s="4"/>
      <c r="J13215" s="4"/>
      <c r="K13215" s="4"/>
      <c r="L13215" s="4"/>
      <c r="M13215" s="4"/>
      <c r="N13215" s="4"/>
      <c r="O13215" s="4"/>
      <c r="P13215" s="4"/>
      <c r="Q13215" s="4"/>
      <c r="R13215" s="4"/>
      <c r="S13215" s="4"/>
      <c r="T13215" s="4"/>
      <c r="U13215" s="4"/>
      <c r="V13215" s="4"/>
      <c r="W13215" s="4"/>
      <c r="X13215" s="4"/>
      <c r="Y13215" s="4"/>
      <c r="Z13215" s="4"/>
      <c r="AA13215" s="4"/>
      <c r="AB13215" s="4"/>
      <c r="AC13215" s="4"/>
      <c r="AD13215" s="4"/>
      <c r="AE13215" s="4"/>
      <c r="AF13215" s="4"/>
      <c r="AG13215" s="14"/>
    </row>
    <row r="13216" s="10" customFormat="1" spans="1:33">
      <c r="A13216" s="4"/>
      <c r="B13216" s="4"/>
      <c r="C13216" s="4"/>
      <c r="D13216" s="4"/>
      <c r="E13216" s="4"/>
      <c r="F13216" s="4"/>
      <c r="G13216" s="4"/>
      <c r="H13216" s="4"/>
      <c r="I13216" s="4"/>
      <c r="J13216" s="4"/>
      <c r="K13216" s="4"/>
      <c r="L13216" s="4"/>
      <c r="M13216" s="4"/>
      <c r="N13216" s="4"/>
      <c r="O13216" s="4"/>
      <c r="P13216" s="4"/>
      <c r="Q13216" s="4"/>
      <c r="R13216" s="4"/>
      <c r="S13216" s="4"/>
      <c r="T13216" s="4"/>
      <c r="U13216" s="4"/>
      <c r="V13216" s="4"/>
      <c r="W13216" s="4"/>
      <c r="X13216" s="4"/>
      <c r="Y13216" s="4"/>
      <c r="Z13216" s="4"/>
      <c r="AA13216" s="4"/>
      <c r="AB13216" s="4"/>
      <c r="AC13216" s="4"/>
      <c r="AD13216" s="4"/>
      <c r="AE13216" s="4"/>
      <c r="AF13216" s="4"/>
      <c r="AG13216" s="14"/>
    </row>
    <row r="13217" s="10" customFormat="1" spans="1:33">
      <c r="A13217" s="4"/>
      <c r="B13217" s="4"/>
      <c r="C13217" s="4"/>
      <c r="D13217" s="4"/>
      <c r="E13217" s="4"/>
      <c r="F13217" s="4"/>
      <c r="G13217" s="4"/>
      <c r="H13217" s="4"/>
      <c r="I13217" s="4"/>
      <c r="J13217" s="4"/>
      <c r="K13217" s="4"/>
      <c r="L13217" s="4"/>
      <c r="M13217" s="4"/>
      <c r="N13217" s="4"/>
      <c r="O13217" s="4"/>
      <c r="P13217" s="4"/>
      <c r="Q13217" s="4"/>
      <c r="R13217" s="4"/>
      <c r="S13217" s="4"/>
      <c r="T13217" s="4"/>
      <c r="U13217" s="4"/>
      <c r="V13217" s="4"/>
      <c r="W13217" s="4"/>
      <c r="X13217" s="4"/>
      <c r="Y13217" s="4"/>
      <c r="Z13217" s="4"/>
      <c r="AA13217" s="4"/>
      <c r="AB13217" s="4"/>
      <c r="AC13217" s="4"/>
      <c r="AD13217" s="4"/>
      <c r="AE13217" s="4"/>
      <c r="AF13217" s="4"/>
      <c r="AG13217" s="14"/>
    </row>
    <row r="13218" s="10" customFormat="1" spans="1:33">
      <c r="A13218" s="4"/>
      <c r="B13218" s="4"/>
      <c r="C13218" s="4"/>
      <c r="D13218" s="4"/>
      <c r="E13218" s="4"/>
      <c r="F13218" s="4"/>
      <c r="G13218" s="4"/>
      <c r="H13218" s="4"/>
      <c r="I13218" s="4"/>
      <c r="J13218" s="4"/>
      <c r="K13218" s="4"/>
      <c r="L13218" s="4"/>
      <c r="M13218" s="4"/>
      <c r="N13218" s="4"/>
      <c r="O13218" s="4"/>
      <c r="P13218" s="4"/>
      <c r="Q13218" s="4"/>
      <c r="R13218" s="4"/>
      <c r="S13218" s="4"/>
      <c r="T13218" s="4"/>
      <c r="U13218" s="4"/>
      <c r="V13218" s="4"/>
      <c r="W13218" s="4"/>
      <c r="X13218" s="4"/>
      <c r="Y13218" s="4"/>
      <c r="Z13218" s="4"/>
      <c r="AA13218" s="4"/>
      <c r="AB13218" s="4"/>
      <c r="AC13218" s="4"/>
      <c r="AD13218" s="4"/>
      <c r="AE13218" s="4"/>
      <c r="AF13218" s="4"/>
      <c r="AG13218" s="14"/>
    </row>
    <row r="13219" s="10" customFormat="1" spans="1:33">
      <c r="A13219" s="4"/>
      <c r="B13219" s="4"/>
      <c r="C13219" s="4"/>
      <c r="D13219" s="4"/>
      <c r="E13219" s="4"/>
      <c r="F13219" s="4"/>
      <c r="G13219" s="4"/>
      <c r="H13219" s="4"/>
      <c r="I13219" s="4"/>
      <c r="J13219" s="4"/>
      <c r="K13219" s="4"/>
      <c r="L13219" s="4"/>
      <c r="M13219" s="4"/>
      <c r="N13219" s="4"/>
      <c r="O13219" s="4"/>
      <c r="P13219" s="4"/>
      <c r="Q13219" s="4"/>
      <c r="R13219" s="4"/>
      <c r="S13219" s="4"/>
      <c r="T13219" s="4"/>
      <c r="U13219" s="4"/>
      <c r="V13219" s="4"/>
      <c r="W13219" s="4"/>
      <c r="X13219" s="4"/>
      <c r="Y13219" s="4"/>
      <c r="Z13219" s="4"/>
      <c r="AA13219" s="4"/>
      <c r="AB13219" s="4"/>
      <c r="AC13219" s="4"/>
      <c r="AD13219" s="4"/>
      <c r="AE13219" s="4"/>
      <c r="AF13219" s="4"/>
      <c r="AG13219" s="14"/>
    </row>
    <row r="13220" s="10" customFormat="1" spans="1:33">
      <c r="A13220" s="4"/>
      <c r="B13220" s="4"/>
      <c r="C13220" s="4"/>
      <c r="D13220" s="4"/>
      <c r="E13220" s="4"/>
      <c r="F13220" s="4"/>
      <c r="G13220" s="4"/>
      <c r="H13220" s="4"/>
      <c r="I13220" s="4"/>
      <c r="J13220" s="4"/>
      <c r="K13220" s="4"/>
      <c r="L13220" s="4"/>
      <c r="M13220" s="4"/>
      <c r="N13220" s="4"/>
      <c r="O13220" s="4"/>
      <c r="P13220" s="4"/>
      <c r="Q13220" s="4"/>
      <c r="R13220" s="4"/>
      <c r="S13220" s="4"/>
      <c r="T13220" s="4"/>
      <c r="U13220" s="4"/>
      <c r="V13220" s="4"/>
      <c r="W13220" s="4"/>
      <c r="X13220" s="4"/>
      <c r="Y13220" s="4"/>
      <c r="Z13220" s="4"/>
      <c r="AA13220" s="4"/>
      <c r="AB13220" s="4"/>
      <c r="AC13220" s="4"/>
      <c r="AD13220" s="4"/>
      <c r="AE13220" s="4"/>
      <c r="AF13220" s="4"/>
      <c r="AG13220" s="14"/>
    </row>
    <row r="13221" s="10" customFormat="1" spans="1:33">
      <c r="A13221" s="4"/>
      <c r="B13221" s="4"/>
      <c r="C13221" s="4"/>
      <c r="D13221" s="4"/>
      <c r="E13221" s="4"/>
      <c r="F13221" s="4"/>
      <c r="G13221" s="4"/>
      <c r="H13221" s="4"/>
      <c r="I13221" s="4"/>
      <c r="J13221" s="4"/>
      <c r="K13221" s="4"/>
      <c r="L13221" s="4"/>
      <c r="M13221" s="4"/>
      <c r="N13221" s="4"/>
      <c r="O13221" s="4"/>
      <c r="P13221" s="4"/>
      <c r="Q13221" s="4"/>
      <c r="R13221" s="4"/>
      <c r="S13221" s="4"/>
      <c r="T13221" s="4"/>
      <c r="U13221" s="4"/>
      <c r="V13221" s="4"/>
      <c r="W13221" s="4"/>
      <c r="X13221" s="4"/>
      <c r="Y13221" s="4"/>
      <c r="Z13221" s="4"/>
      <c r="AA13221" s="4"/>
      <c r="AB13221" s="4"/>
      <c r="AC13221" s="4"/>
      <c r="AD13221" s="4"/>
      <c r="AE13221" s="4"/>
      <c r="AF13221" s="4"/>
      <c r="AG13221" s="14"/>
    </row>
    <row r="13222" s="10" customFormat="1" spans="1:33">
      <c r="A13222" s="4"/>
      <c r="B13222" s="4"/>
      <c r="C13222" s="4"/>
      <c r="D13222" s="4"/>
      <c r="E13222" s="4"/>
      <c r="F13222" s="4"/>
      <c r="G13222" s="4"/>
      <c r="H13222" s="4"/>
      <c r="I13222" s="4"/>
      <c r="J13222" s="4"/>
      <c r="K13222" s="4"/>
      <c r="L13222" s="4"/>
      <c r="M13222" s="4"/>
      <c r="N13222" s="4"/>
      <c r="O13222" s="4"/>
      <c r="P13222" s="4"/>
      <c r="Q13222" s="4"/>
      <c r="R13222" s="4"/>
      <c r="S13222" s="4"/>
      <c r="T13222" s="4"/>
      <c r="U13222" s="4"/>
      <c r="V13222" s="4"/>
      <c r="W13222" s="4"/>
      <c r="X13222" s="4"/>
      <c r="Y13222" s="4"/>
      <c r="Z13222" s="4"/>
      <c r="AA13222" s="4"/>
      <c r="AB13222" s="4"/>
      <c r="AC13222" s="4"/>
      <c r="AD13222" s="4"/>
      <c r="AE13222" s="4"/>
      <c r="AF13222" s="4"/>
      <c r="AG13222" s="14"/>
    </row>
    <row r="13223" s="10" customFormat="1" spans="1:33">
      <c r="A13223" s="4"/>
      <c r="B13223" s="4"/>
      <c r="C13223" s="4"/>
      <c r="D13223" s="4"/>
      <c r="E13223" s="4"/>
      <c r="F13223" s="4"/>
      <c r="G13223" s="4"/>
      <c r="H13223" s="4"/>
      <c r="I13223" s="4"/>
      <c r="J13223" s="4"/>
      <c r="K13223" s="4"/>
      <c r="L13223" s="4"/>
      <c r="M13223" s="4"/>
      <c r="N13223" s="4"/>
      <c r="O13223" s="4"/>
      <c r="P13223" s="4"/>
      <c r="Q13223" s="4"/>
      <c r="R13223" s="4"/>
      <c r="S13223" s="4"/>
      <c r="T13223" s="4"/>
      <c r="U13223" s="4"/>
      <c r="V13223" s="4"/>
      <c r="W13223" s="4"/>
      <c r="X13223" s="4"/>
      <c r="Y13223" s="4"/>
      <c r="Z13223" s="4"/>
      <c r="AA13223" s="4"/>
      <c r="AB13223" s="4"/>
      <c r="AC13223" s="4"/>
      <c r="AD13223" s="4"/>
      <c r="AE13223" s="4"/>
      <c r="AF13223" s="4"/>
      <c r="AG13223" s="14"/>
    </row>
    <row r="13224" s="10" customFormat="1" spans="1:33">
      <c r="A13224" s="4"/>
      <c r="B13224" s="4"/>
      <c r="C13224" s="4"/>
      <c r="D13224" s="4"/>
      <c r="E13224" s="4"/>
      <c r="F13224" s="4"/>
      <c r="G13224" s="4"/>
      <c r="H13224" s="4"/>
      <c r="I13224" s="4"/>
      <c r="J13224" s="4"/>
      <c r="K13224" s="4"/>
      <c r="L13224" s="4"/>
      <c r="M13224" s="4"/>
      <c r="N13224" s="4"/>
      <c r="O13224" s="4"/>
      <c r="P13224" s="4"/>
      <c r="Q13224" s="4"/>
      <c r="R13224" s="4"/>
      <c r="S13224" s="4"/>
      <c r="T13224" s="4"/>
      <c r="U13224" s="4"/>
      <c r="V13224" s="4"/>
      <c r="W13224" s="4"/>
      <c r="X13224" s="4"/>
      <c r="Y13224" s="4"/>
      <c r="Z13224" s="4"/>
      <c r="AA13224" s="4"/>
      <c r="AB13224" s="4"/>
      <c r="AC13224" s="4"/>
      <c r="AD13224" s="4"/>
      <c r="AE13224" s="4"/>
      <c r="AF13224" s="4"/>
      <c r="AG13224" s="14"/>
    </row>
    <row r="13225" s="10" customFormat="1" spans="1:33">
      <c r="A13225" s="4"/>
      <c r="B13225" s="4"/>
      <c r="C13225" s="4"/>
      <c r="D13225" s="4"/>
      <c r="E13225" s="4"/>
      <c r="F13225" s="4"/>
      <c r="G13225" s="4"/>
      <c r="H13225" s="4"/>
      <c r="I13225" s="4"/>
      <c r="J13225" s="4"/>
      <c r="K13225" s="4"/>
      <c r="L13225" s="4"/>
      <c r="M13225" s="4"/>
      <c r="N13225" s="4"/>
      <c r="O13225" s="4"/>
      <c r="P13225" s="4"/>
      <c r="Q13225" s="4"/>
      <c r="R13225" s="4"/>
      <c r="S13225" s="4"/>
      <c r="T13225" s="4"/>
      <c r="U13225" s="4"/>
      <c r="V13225" s="4"/>
      <c r="W13225" s="4"/>
      <c r="X13225" s="4"/>
      <c r="Y13225" s="4"/>
      <c r="Z13225" s="4"/>
      <c r="AA13225" s="4"/>
      <c r="AB13225" s="4"/>
      <c r="AC13225" s="4"/>
      <c r="AD13225" s="4"/>
      <c r="AE13225" s="4"/>
      <c r="AF13225" s="4"/>
      <c r="AG13225" s="14"/>
    </row>
    <row r="13226" s="10" customFormat="1" spans="1:33">
      <c r="A13226" s="4"/>
      <c r="B13226" s="4"/>
      <c r="C13226" s="4"/>
      <c r="D13226" s="4"/>
      <c r="E13226" s="4"/>
      <c r="F13226" s="4"/>
      <c r="G13226" s="4"/>
      <c r="H13226" s="4"/>
      <c r="I13226" s="4"/>
      <c r="J13226" s="4"/>
      <c r="K13226" s="4"/>
      <c r="L13226" s="4"/>
      <c r="M13226" s="4"/>
      <c r="N13226" s="4"/>
      <c r="O13226" s="4"/>
      <c r="P13226" s="4"/>
      <c r="Q13226" s="4"/>
      <c r="R13226" s="4"/>
      <c r="S13226" s="4"/>
      <c r="T13226" s="4"/>
      <c r="U13226" s="4"/>
      <c r="V13226" s="4"/>
      <c r="W13226" s="4"/>
      <c r="X13226" s="4"/>
      <c r="Y13226" s="4"/>
      <c r="Z13226" s="4"/>
      <c r="AA13226" s="4"/>
      <c r="AB13226" s="4"/>
      <c r="AC13226" s="4"/>
      <c r="AD13226" s="4"/>
      <c r="AE13226" s="4"/>
      <c r="AF13226" s="4"/>
      <c r="AG13226" s="14"/>
    </row>
    <row r="13227" s="10" customFormat="1" spans="1:33">
      <c r="A13227" s="4"/>
      <c r="B13227" s="4"/>
      <c r="C13227" s="4"/>
      <c r="D13227" s="4"/>
      <c r="E13227" s="4"/>
      <c r="F13227" s="4"/>
      <c r="G13227" s="4"/>
      <c r="H13227" s="4"/>
      <c r="I13227" s="4"/>
      <c r="J13227" s="4"/>
      <c r="K13227" s="4"/>
      <c r="L13227" s="4"/>
      <c r="M13227" s="4"/>
      <c r="N13227" s="4"/>
      <c r="O13227" s="4"/>
      <c r="P13227" s="4"/>
      <c r="Q13227" s="4"/>
      <c r="R13227" s="4"/>
      <c r="S13227" s="4"/>
      <c r="T13227" s="4"/>
      <c r="U13227" s="4"/>
      <c r="V13227" s="4"/>
      <c r="W13227" s="4"/>
      <c r="X13227" s="4"/>
      <c r="Y13227" s="4"/>
      <c r="Z13227" s="4"/>
      <c r="AA13227" s="4"/>
      <c r="AB13227" s="4"/>
      <c r="AC13227" s="4"/>
      <c r="AD13227" s="4"/>
      <c r="AE13227" s="4"/>
      <c r="AF13227" s="4"/>
      <c r="AG13227" s="14"/>
    </row>
    <row r="13228" s="10" customFormat="1" spans="1:33">
      <c r="A13228" s="4"/>
      <c r="B13228" s="4"/>
      <c r="C13228" s="4"/>
      <c r="D13228" s="4"/>
      <c r="E13228" s="4"/>
      <c r="F13228" s="4"/>
      <c r="G13228" s="4"/>
      <c r="H13228" s="4"/>
      <c r="I13228" s="4"/>
      <c r="J13228" s="4"/>
      <c r="K13228" s="4"/>
      <c r="L13228" s="4"/>
      <c r="M13228" s="4"/>
      <c r="N13228" s="4"/>
      <c r="O13228" s="4"/>
      <c r="P13228" s="4"/>
      <c r="Q13228" s="4"/>
      <c r="R13228" s="4"/>
      <c r="S13228" s="4"/>
      <c r="T13228" s="4"/>
      <c r="U13228" s="4"/>
      <c r="V13228" s="4"/>
      <c r="W13228" s="4"/>
      <c r="X13228" s="4"/>
      <c r="Y13228" s="4"/>
      <c r="Z13228" s="4"/>
      <c r="AA13228" s="4"/>
      <c r="AB13228" s="4"/>
      <c r="AC13228" s="4"/>
      <c r="AD13228" s="4"/>
      <c r="AE13228" s="4"/>
      <c r="AF13228" s="4"/>
      <c r="AG13228" s="14"/>
    </row>
    <row r="13229" s="10" customFormat="1" spans="1:33">
      <c r="A13229" s="4"/>
      <c r="B13229" s="4"/>
      <c r="C13229" s="4"/>
      <c r="D13229" s="4"/>
      <c r="E13229" s="4"/>
      <c r="F13229" s="4"/>
      <c r="G13229" s="4"/>
      <c r="H13229" s="4"/>
      <c r="I13229" s="4"/>
      <c r="J13229" s="4"/>
      <c r="K13229" s="4"/>
      <c r="L13229" s="4"/>
      <c r="M13229" s="4"/>
      <c r="N13229" s="4"/>
      <c r="O13229" s="4"/>
      <c r="P13229" s="4"/>
      <c r="Q13229" s="4"/>
      <c r="R13229" s="4"/>
      <c r="S13229" s="4"/>
      <c r="T13229" s="4"/>
      <c r="U13229" s="4"/>
      <c r="V13229" s="4"/>
      <c r="W13229" s="4"/>
      <c r="X13229" s="4"/>
      <c r="Y13229" s="4"/>
      <c r="Z13229" s="4"/>
      <c r="AA13229" s="4"/>
      <c r="AB13229" s="4"/>
      <c r="AC13229" s="4"/>
      <c r="AD13229" s="4"/>
      <c r="AE13229" s="4"/>
      <c r="AF13229" s="4"/>
      <c r="AG13229" s="14"/>
    </row>
    <row r="13230" s="10" customFormat="1" spans="1:33">
      <c r="A13230" s="4"/>
      <c r="B13230" s="4"/>
      <c r="C13230" s="4"/>
      <c r="D13230" s="4"/>
      <c r="E13230" s="4"/>
      <c r="F13230" s="4"/>
      <c r="G13230" s="4"/>
      <c r="H13230" s="4"/>
      <c r="I13230" s="4"/>
      <c r="J13230" s="4"/>
      <c r="K13230" s="4"/>
      <c r="L13230" s="4"/>
      <c r="M13230" s="4"/>
      <c r="N13230" s="4"/>
      <c r="O13230" s="4"/>
      <c r="P13230" s="4"/>
      <c r="Q13230" s="4"/>
      <c r="R13230" s="4"/>
      <c r="S13230" s="4"/>
      <c r="T13230" s="4"/>
      <c r="U13230" s="4"/>
      <c r="V13230" s="4"/>
      <c r="W13230" s="4"/>
      <c r="X13230" s="4"/>
      <c r="Y13230" s="4"/>
      <c r="Z13230" s="4"/>
      <c r="AA13230" s="4"/>
      <c r="AB13230" s="4"/>
      <c r="AC13230" s="4"/>
      <c r="AD13230" s="4"/>
      <c r="AE13230" s="4"/>
      <c r="AF13230" s="4"/>
      <c r="AG13230" s="14"/>
    </row>
    <row r="13231" s="10" customFormat="1" spans="1:33">
      <c r="A13231" s="4"/>
      <c r="B13231" s="4"/>
      <c r="C13231" s="4"/>
      <c r="D13231" s="4"/>
      <c r="E13231" s="4"/>
      <c r="F13231" s="4"/>
      <c r="G13231" s="4"/>
      <c r="H13231" s="4"/>
      <c r="I13231" s="4"/>
      <c r="J13231" s="4"/>
      <c r="K13231" s="4"/>
      <c r="L13231" s="4"/>
      <c r="M13231" s="4"/>
      <c r="N13231" s="4"/>
      <c r="O13231" s="4"/>
      <c r="P13231" s="4"/>
      <c r="Q13231" s="4"/>
      <c r="R13231" s="4"/>
      <c r="S13231" s="4"/>
      <c r="T13231" s="4"/>
      <c r="U13231" s="4"/>
      <c r="V13231" s="4"/>
      <c r="W13231" s="4"/>
      <c r="X13231" s="4"/>
      <c r="Y13231" s="4"/>
      <c r="Z13231" s="4"/>
      <c r="AA13231" s="4"/>
      <c r="AB13231" s="4"/>
      <c r="AC13231" s="4"/>
      <c r="AD13231" s="4"/>
      <c r="AE13231" s="4"/>
      <c r="AF13231" s="4"/>
      <c r="AG13231" s="14"/>
    </row>
    <row r="13232" s="10" customFormat="1" spans="1:33">
      <c r="A13232" s="4"/>
      <c r="B13232" s="4"/>
      <c r="C13232" s="4"/>
      <c r="D13232" s="4"/>
      <c r="E13232" s="4"/>
      <c r="F13232" s="4"/>
      <c r="G13232" s="4"/>
      <c r="H13232" s="4"/>
      <c r="I13232" s="4"/>
      <c r="J13232" s="4"/>
      <c r="K13232" s="4"/>
      <c r="L13232" s="4"/>
      <c r="M13232" s="4"/>
      <c r="N13232" s="4"/>
      <c r="O13232" s="4"/>
      <c r="P13232" s="4"/>
      <c r="Q13232" s="4"/>
      <c r="R13232" s="4"/>
      <c r="S13232" s="4"/>
      <c r="T13232" s="4"/>
      <c r="U13232" s="4"/>
      <c r="V13232" s="4"/>
      <c r="W13232" s="4"/>
      <c r="X13232" s="4"/>
      <c r="Y13232" s="4"/>
      <c r="Z13232" s="4"/>
      <c r="AA13232" s="4"/>
      <c r="AB13232" s="4"/>
      <c r="AC13232" s="4"/>
      <c r="AD13232" s="4"/>
      <c r="AE13232" s="4"/>
      <c r="AF13232" s="4"/>
      <c r="AG13232" s="14"/>
    </row>
    <row r="13233" s="10" customFormat="1" spans="1:33">
      <c r="A13233" s="4"/>
      <c r="B13233" s="4"/>
      <c r="C13233" s="4"/>
      <c r="D13233" s="4"/>
      <c r="E13233" s="4"/>
      <c r="F13233" s="4"/>
      <c r="G13233" s="4"/>
      <c r="H13233" s="4"/>
      <c r="I13233" s="4"/>
      <c r="J13233" s="4"/>
      <c r="K13233" s="4"/>
      <c r="L13233" s="4"/>
      <c r="M13233" s="4"/>
      <c r="N13233" s="4"/>
      <c r="O13233" s="4"/>
      <c r="P13233" s="4"/>
      <c r="Q13233" s="4"/>
      <c r="R13233" s="4"/>
      <c r="S13233" s="4"/>
      <c r="T13233" s="4"/>
      <c r="U13233" s="4"/>
      <c r="V13233" s="4"/>
      <c r="W13233" s="4"/>
      <c r="X13233" s="4"/>
      <c r="Y13233" s="4"/>
      <c r="Z13233" s="4"/>
      <c r="AA13233" s="4"/>
      <c r="AB13233" s="4"/>
      <c r="AC13233" s="4"/>
      <c r="AD13233" s="4"/>
      <c r="AE13233" s="4"/>
      <c r="AF13233" s="4"/>
      <c r="AG13233" s="14"/>
    </row>
    <row r="13234" s="10" customFormat="1" spans="1:33">
      <c r="A13234" s="4"/>
      <c r="B13234" s="4"/>
      <c r="C13234" s="4"/>
      <c r="D13234" s="4"/>
      <c r="E13234" s="4"/>
      <c r="F13234" s="4"/>
      <c r="G13234" s="4"/>
      <c r="H13234" s="4"/>
      <c r="I13234" s="4"/>
      <c r="J13234" s="4"/>
      <c r="K13234" s="4"/>
      <c r="L13234" s="4"/>
      <c r="M13234" s="4"/>
      <c r="N13234" s="4"/>
      <c r="O13234" s="4"/>
      <c r="P13234" s="4"/>
      <c r="Q13234" s="4"/>
      <c r="R13234" s="4"/>
      <c r="S13234" s="4"/>
      <c r="T13234" s="4"/>
      <c r="U13234" s="4"/>
      <c r="V13234" s="4"/>
      <c r="W13234" s="4"/>
      <c r="X13234" s="4"/>
      <c r="Y13234" s="4"/>
      <c r="Z13234" s="4"/>
      <c r="AA13234" s="4"/>
      <c r="AB13234" s="4"/>
      <c r="AC13234" s="4"/>
      <c r="AD13234" s="4"/>
      <c r="AE13234" s="4"/>
      <c r="AF13234" s="4"/>
      <c r="AG13234" s="14"/>
    </row>
    <row r="13235" s="10" customFormat="1" spans="1:33">
      <c r="A13235" s="4"/>
      <c r="B13235" s="4"/>
      <c r="C13235" s="4"/>
      <c r="D13235" s="4"/>
      <c r="E13235" s="4"/>
      <c r="F13235" s="4"/>
      <c r="G13235" s="4"/>
      <c r="H13235" s="4"/>
      <c r="I13235" s="4"/>
      <c r="J13235" s="4"/>
      <c r="K13235" s="4"/>
      <c r="L13235" s="4"/>
      <c r="M13235" s="4"/>
      <c r="N13235" s="4"/>
      <c r="O13235" s="4"/>
      <c r="P13235" s="4"/>
      <c r="Q13235" s="4"/>
      <c r="R13235" s="4"/>
      <c r="S13235" s="4"/>
      <c r="T13235" s="4"/>
      <c r="U13235" s="4"/>
      <c r="V13235" s="4"/>
      <c r="W13235" s="4"/>
      <c r="X13235" s="4"/>
      <c r="Y13235" s="4"/>
      <c r="Z13235" s="4"/>
      <c r="AA13235" s="4"/>
      <c r="AB13235" s="4"/>
      <c r="AC13235" s="4"/>
      <c r="AD13235" s="4"/>
      <c r="AE13235" s="4"/>
      <c r="AF13235" s="4"/>
      <c r="AG13235" s="14"/>
    </row>
    <row r="13236" s="10" customFormat="1" spans="1:33">
      <c r="A13236" s="4"/>
      <c r="B13236" s="4"/>
      <c r="C13236" s="4"/>
      <c r="D13236" s="4"/>
      <c r="E13236" s="4"/>
      <c r="F13236" s="4"/>
      <c r="G13236" s="4"/>
      <c r="H13236" s="4"/>
      <c r="I13236" s="4"/>
      <c r="J13236" s="4"/>
      <c r="K13236" s="4"/>
      <c r="L13236" s="4"/>
      <c r="M13236" s="4"/>
      <c r="N13236" s="4"/>
      <c r="O13236" s="4"/>
      <c r="P13236" s="4"/>
      <c r="Q13236" s="4"/>
      <c r="R13236" s="4"/>
      <c r="S13236" s="4"/>
      <c r="T13236" s="4"/>
      <c r="U13236" s="4"/>
      <c r="V13236" s="4"/>
      <c r="W13236" s="4"/>
      <c r="X13236" s="4"/>
      <c r="Y13236" s="4"/>
      <c r="Z13236" s="4"/>
      <c r="AA13236" s="4"/>
      <c r="AB13236" s="4"/>
      <c r="AC13236" s="4"/>
      <c r="AD13236" s="4"/>
      <c r="AE13236" s="4"/>
      <c r="AF13236" s="4"/>
      <c r="AG13236" s="14"/>
    </row>
    <row r="13237" s="10" customFormat="1" spans="1:33">
      <c r="A13237" s="4"/>
      <c r="B13237" s="4"/>
      <c r="C13237" s="4"/>
      <c r="D13237" s="4"/>
      <c r="E13237" s="4"/>
      <c r="F13237" s="4"/>
      <c r="G13237" s="4"/>
      <c r="H13237" s="4"/>
      <c r="I13237" s="4"/>
      <c r="J13237" s="4"/>
      <c r="K13237" s="4"/>
      <c r="L13237" s="4"/>
      <c r="M13237" s="4"/>
      <c r="N13237" s="4"/>
      <c r="O13237" s="4"/>
      <c r="P13237" s="4"/>
      <c r="Q13237" s="4"/>
      <c r="R13237" s="4"/>
      <c r="S13237" s="4"/>
      <c r="T13237" s="4"/>
      <c r="U13237" s="4"/>
      <c r="V13237" s="4"/>
      <c r="W13237" s="4"/>
      <c r="X13237" s="4"/>
      <c r="Y13237" s="4"/>
      <c r="Z13237" s="4"/>
      <c r="AA13237" s="4"/>
      <c r="AB13237" s="4"/>
      <c r="AC13237" s="4"/>
      <c r="AD13237" s="4"/>
      <c r="AE13237" s="4"/>
      <c r="AF13237" s="4"/>
      <c r="AG13237" s="14"/>
    </row>
    <row r="13238" s="10" customFormat="1" spans="1:33">
      <c r="A13238" s="4"/>
      <c r="B13238" s="4"/>
      <c r="C13238" s="4"/>
      <c r="D13238" s="4"/>
      <c r="E13238" s="4"/>
      <c r="F13238" s="4"/>
      <c r="G13238" s="4"/>
      <c r="H13238" s="4"/>
      <c r="I13238" s="4"/>
      <c r="J13238" s="4"/>
      <c r="K13238" s="4"/>
      <c r="L13238" s="4"/>
      <c r="M13238" s="4"/>
      <c r="N13238" s="4"/>
      <c r="O13238" s="4"/>
      <c r="P13238" s="4"/>
      <c r="Q13238" s="4"/>
      <c r="R13238" s="4"/>
      <c r="S13238" s="4"/>
      <c r="T13238" s="4"/>
      <c r="U13238" s="4"/>
      <c r="V13238" s="4"/>
      <c r="W13238" s="4"/>
      <c r="X13238" s="4"/>
      <c r="Y13238" s="4"/>
      <c r="Z13238" s="4"/>
      <c r="AA13238" s="4"/>
      <c r="AB13238" s="4"/>
      <c r="AC13238" s="4"/>
      <c r="AD13238" s="4"/>
      <c r="AE13238" s="4"/>
      <c r="AF13238" s="4"/>
      <c r="AG13238" s="14"/>
    </row>
    <row r="13239" s="10" customFormat="1" spans="1:33">
      <c r="A13239" s="4"/>
      <c r="B13239" s="4"/>
      <c r="C13239" s="4"/>
      <c r="D13239" s="4"/>
      <c r="E13239" s="4"/>
      <c r="F13239" s="4"/>
      <c r="G13239" s="4"/>
      <c r="H13239" s="4"/>
      <c r="I13239" s="4"/>
      <c r="J13239" s="4"/>
      <c r="K13239" s="4"/>
      <c r="L13239" s="4"/>
      <c r="M13239" s="4"/>
      <c r="N13239" s="4"/>
      <c r="O13239" s="4"/>
      <c r="P13239" s="4"/>
      <c r="Q13239" s="4"/>
      <c r="R13239" s="4"/>
      <c r="S13239" s="4"/>
      <c r="T13239" s="4"/>
      <c r="U13239" s="4"/>
      <c r="V13239" s="4"/>
      <c r="W13239" s="4"/>
      <c r="X13239" s="4"/>
      <c r="Y13239" s="4"/>
      <c r="Z13239" s="4"/>
      <c r="AA13239" s="4"/>
      <c r="AB13239" s="4"/>
      <c r="AC13239" s="4"/>
      <c r="AD13239" s="4"/>
      <c r="AE13239" s="4"/>
      <c r="AF13239" s="4"/>
      <c r="AG13239" s="14"/>
    </row>
    <row r="13240" s="10" customFormat="1" spans="1:33">
      <c r="A13240" s="4"/>
      <c r="B13240" s="4"/>
      <c r="C13240" s="4"/>
      <c r="D13240" s="4"/>
      <c r="E13240" s="4"/>
      <c r="F13240" s="4"/>
      <c r="G13240" s="4"/>
      <c r="H13240" s="4"/>
      <c r="I13240" s="4"/>
      <c r="J13240" s="4"/>
      <c r="K13240" s="4"/>
      <c r="L13240" s="4"/>
      <c r="M13240" s="4"/>
      <c r="N13240" s="4"/>
      <c r="O13240" s="4"/>
      <c r="P13240" s="4"/>
      <c r="Q13240" s="4"/>
      <c r="R13240" s="4"/>
      <c r="S13240" s="4"/>
      <c r="T13240" s="4"/>
      <c r="U13240" s="4"/>
      <c r="V13240" s="4"/>
      <c r="W13240" s="4"/>
      <c r="X13240" s="4"/>
      <c r="Y13240" s="4"/>
      <c r="Z13240" s="4"/>
      <c r="AA13240" s="4"/>
      <c r="AB13240" s="4"/>
      <c r="AC13240" s="4"/>
      <c r="AD13240" s="4"/>
      <c r="AE13240" s="4"/>
      <c r="AF13240" s="4"/>
      <c r="AG13240" s="14"/>
    </row>
    <row r="13241" s="10" customFormat="1" spans="1:33">
      <c r="A13241" s="4"/>
      <c r="B13241" s="4"/>
      <c r="C13241" s="4"/>
      <c r="D13241" s="4"/>
      <c r="E13241" s="4"/>
      <c r="F13241" s="4"/>
      <c r="G13241" s="4"/>
      <c r="H13241" s="4"/>
      <c r="I13241" s="4"/>
      <c r="J13241" s="4"/>
      <c r="K13241" s="4"/>
      <c r="L13241" s="4"/>
      <c r="M13241" s="4"/>
      <c r="N13241" s="4"/>
      <c r="O13241" s="4"/>
      <c r="P13241" s="4"/>
      <c r="Q13241" s="4"/>
      <c r="R13241" s="4"/>
      <c r="S13241" s="4"/>
      <c r="T13241" s="4"/>
      <c r="U13241" s="4"/>
      <c r="V13241" s="4"/>
      <c r="W13241" s="4"/>
      <c r="X13241" s="4"/>
      <c r="Y13241" s="4"/>
      <c r="Z13241" s="4"/>
      <c r="AA13241" s="4"/>
      <c r="AB13241" s="4"/>
      <c r="AC13241" s="4"/>
      <c r="AD13241" s="4"/>
      <c r="AE13241" s="4"/>
      <c r="AF13241" s="4"/>
      <c r="AG13241" s="14"/>
    </row>
    <row r="13242" s="10" customFormat="1" spans="1:33">
      <c r="A13242" s="4"/>
      <c r="B13242" s="4"/>
      <c r="C13242" s="4"/>
      <c r="D13242" s="4"/>
      <c r="E13242" s="4"/>
      <c r="F13242" s="4"/>
      <c r="G13242" s="4"/>
      <c r="H13242" s="4"/>
      <c r="I13242" s="4"/>
      <c r="J13242" s="4"/>
      <c r="K13242" s="4"/>
      <c r="L13242" s="4"/>
      <c r="M13242" s="4"/>
      <c r="N13242" s="4"/>
      <c r="O13242" s="4"/>
      <c r="P13242" s="4"/>
      <c r="Q13242" s="4"/>
      <c r="R13242" s="4"/>
      <c r="S13242" s="4"/>
      <c r="T13242" s="4"/>
      <c r="U13242" s="4"/>
      <c r="V13242" s="4"/>
      <c r="W13242" s="4"/>
      <c r="X13242" s="4"/>
      <c r="Y13242" s="4"/>
      <c r="Z13242" s="4"/>
      <c r="AA13242" s="4"/>
      <c r="AB13242" s="4"/>
      <c r="AC13242" s="4"/>
      <c r="AD13242" s="4"/>
      <c r="AE13242" s="4"/>
      <c r="AF13242" s="4"/>
      <c r="AG13242" s="14"/>
    </row>
    <row r="13243" s="10" customFormat="1" spans="1:33">
      <c r="A13243" s="4"/>
      <c r="B13243" s="4"/>
      <c r="C13243" s="4"/>
      <c r="D13243" s="4"/>
      <c r="E13243" s="4"/>
      <c r="F13243" s="4"/>
      <c r="G13243" s="4"/>
      <c r="H13243" s="4"/>
      <c r="I13243" s="4"/>
      <c r="J13243" s="4"/>
      <c r="K13243" s="4"/>
      <c r="L13243" s="4"/>
      <c r="M13243" s="4"/>
      <c r="N13243" s="4"/>
      <c r="O13243" s="4"/>
      <c r="P13243" s="4"/>
      <c r="Q13243" s="4"/>
      <c r="R13243" s="4"/>
      <c r="S13243" s="4"/>
      <c r="T13243" s="4"/>
      <c r="U13243" s="4"/>
      <c r="V13243" s="4"/>
      <c r="W13243" s="4"/>
      <c r="X13243" s="4"/>
      <c r="Y13243" s="4"/>
      <c r="Z13243" s="4"/>
      <c r="AA13243" s="4"/>
      <c r="AB13243" s="4"/>
      <c r="AC13243" s="4"/>
      <c r="AD13243" s="4"/>
      <c r="AE13243" s="4"/>
      <c r="AF13243" s="4"/>
      <c r="AG13243" s="14"/>
    </row>
    <row r="13244" s="10" customFormat="1" spans="1:33">
      <c r="A13244" s="4"/>
      <c r="B13244" s="4"/>
      <c r="C13244" s="4"/>
      <c r="D13244" s="4"/>
      <c r="E13244" s="4"/>
      <c r="F13244" s="4"/>
      <c r="G13244" s="4"/>
      <c r="H13244" s="4"/>
      <c r="I13244" s="4"/>
      <c r="J13244" s="4"/>
      <c r="K13244" s="4"/>
      <c r="L13244" s="4"/>
      <c r="M13244" s="4"/>
      <c r="N13244" s="4"/>
      <c r="O13244" s="4"/>
      <c r="P13244" s="4"/>
      <c r="Q13244" s="4"/>
      <c r="R13244" s="4"/>
      <c r="S13244" s="4"/>
      <c r="T13244" s="4"/>
      <c r="U13244" s="4"/>
      <c r="V13244" s="4"/>
      <c r="W13244" s="4"/>
      <c r="X13244" s="4"/>
      <c r="Y13244" s="4"/>
      <c r="Z13244" s="4"/>
      <c r="AA13244" s="4"/>
      <c r="AB13244" s="4"/>
      <c r="AC13244" s="4"/>
      <c r="AD13244" s="4"/>
      <c r="AE13244" s="4"/>
      <c r="AF13244" s="4"/>
      <c r="AG13244" s="14"/>
    </row>
    <row r="13245" s="10" customFormat="1" spans="1:33">
      <c r="A13245" s="4"/>
      <c r="B13245" s="4"/>
      <c r="C13245" s="4"/>
      <c r="D13245" s="4"/>
      <c r="E13245" s="4"/>
      <c r="F13245" s="4"/>
      <c r="G13245" s="4"/>
      <c r="H13245" s="4"/>
      <c r="I13245" s="4"/>
      <c r="J13245" s="4"/>
      <c r="K13245" s="4"/>
      <c r="L13245" s="4"/>
      <c r="M13245" s="4"/>
      <c r="N13245" s="4"/>
      <c r="O13245" s="4"/>
      <c r="P13245" s="4"/>
      <c r="Q13245" s="4"/>
      <c r="R13245" s="4"/>
      <c r="S13245" s="4"/>
      <c r="T13245" s="4"/>
      <c r="U13245" s="4"/>
      <c r="V13245" s="4"/>
      <c r="W13245" s="4"/>
      <c r="X13245" s="4"/>
      <c r="Y13245" s="4"/>
      <c r="Z13245" s="4"/>
      <c r="AA13245" s="4"/>
      <c r="AB13245" s="4"/>
      <c r="AC13245" s="4"/>
      <c r="AD13245" s="4"/>
      <c r="AE13245" s="4"/>
      <c r="AF13245" s="4"/>
      <c r="AG13245" s="14"/>
    </row>
    <row r="13246" s="10" customFormat="1" spans="1:33">
      <c r="A13246" s="4"/>
      <c r="B13246" s="4"/>
      <c r="C13246" s="4"/>
      <c r="D13246" s="4"/>
      <c r="E13246" s="4"/>
      <c r="F13246" s="4"/>
      <c r="G13246" s="4"/>
      <c r="H13246" s="4"/>
      <c r="I13246" s="4"/>
      <c r="J13246" s="4"/>
      <c r="K13246" s="4"/>
      <c r="L13246" s="4"/>
      <c r="M13246" s="4"/>
      <c r="N13246" s="4"/>
      <c r="O13246" s="4"/>
      <c r="P13246" s="4"/>
      <c r="Q13246" s="4"/>
      <c r="R13246" s="4"/>
      <c r="S13246" s="4"/>
      <c r="T13246" s="4"/>
      <c r="U13246" s="4"/>
      <c r="V13246" s="4"/>
      <c r="W13246" s="4"/>
      <c r="X13246" s="4"/>
      <c r="Y13246" s="4"/>
      <c r="Z13246" s="4"/>
      <c r="AA13246" s="4"/>
      <c r="AB13246" s="4"/>
      <c r="AC13246" s="4"/>
      <c r="AD13246" s="4"/>
      <c r="AE13246" s="4"/>
      <c r="AF13246" s="4"/>
      <c r="AG13246" s="14"/>
    </row>
    <row r="13247" s="10" customFormat="1" spans="1:33">
      <c r="A13247" s="4"/>
      <c r="B13247" s="4"/>
      <c r="C13247" s="4"/>
      <c r="D13247" s="4"/>
      <c r="E13247" s="4"/>
      <c r="F13247" s="4"/>
      <c r="G13247" s="4"/>
      <c r="H13247" s="4"/>
      <c r="I13247" s="4"/>
      <c r="J13247" s="4"/>
      <c r="K13247" s="4"/>
      <c r="L13247" s="4"/>
      <c r="M13247" s="4"/>
      <c r="N13247" s="4"/>
      <c r="O13247" s="4"/>
      <c r="P13247" s="4"/>
      <c r="Q13247" s="4"/>
      <c r="R13247" s="4"/>
      <c r="S13247" s="4"/>
      <c r="T13247" s="4"/>
      <c r="U13247" s="4"/>
      <c r="V13247" s="4"/>
      <c r="W13247" s="4"/>
      <c r="X13247" s="4"/>
      <c r="Y13247" s="4"/>
      <c r="Z13247" s="4"/>
      <c r="AA13247" s="4"/>
      <c r="AB13247" s="4"/>
      <c r="AC13247" s="4"/>
      <c r="AD13247" s="4"/>
      <c r="AE13247" s="4"/>
      <c r="AF13247" s="4"/>
      <c r="AG13247" s="14"/>
    </row>
    <row r="13248" s="10" customFormat="1" spans="1:33">
      <c r="A13248" s="4"/>
      <c r="B13248" s="4"/>
      <c r="C13248" s="4"/>
      <c r="D13248" s="4"/>
      <c r="E13248" s="4"/>
      <c r="F13248" s="4"/>
      <c r="G13248" s="4"/>
      <c r="H13248" s="4"/>
      <c r="I13248" s="4"/>
      <c r="J13248" s="4"/>
      <c r="K13248" s="4"/>
      <c r="L13248" s="4"/>
      <c r="M13248" s="4"/>
      <c r="N13248" s="4"/>
      <c r="O13248" s="4"/>
      <c r="P13248" s="4"/>
      <c r="Q13248" s="4"/>
      <c r="R13248" s="4"/>
      <c r="S13248" s="4"/>
      <c r="T13248" s="4"/>
      <c r="U13248" s="4"/>
      <c r="V13248" s="4"/>
      <c r="W13248" s="4"/>
      <c r="X13248" s="4"/>
      <c r="Y13248" s="4"/>
      <c r="Z13248" s="4"/>
      <c r="AA13248" s="4"/>
      <c r="AB13248" s="4"/>
      <c r="AC13248" s="4"/>
      <c r="AD13248" s="4"/>
      <c r="AE13248" s="4"/>
      <c r="AF13248" s="4"/>
      <c r="AG13248" s="14"/>
    </row>
    <row r="13249" s="10" customFormat="1" spans="1:33">
      <c r="A13249" s="4"/>
      <c r="B13249" s="4"/>
      <c r="C13249" s="4"/>
      <c r="D13249" s="4"/>
      <c r="E13249" s="4"/>
      <c r="F13249" s="4"/>
      <c r="G13249" s="4"/>
      <c r="H13249" s="4"/>
      <c r="I13249" s="4"/>
      <c r="J13249" s="4"/>
      <c r="K13249" s="4"/>
      <c r="L13249" s="4"/>
      <c r="M13249" s="4"/>
      <c r="N13249" s="4"/>
      <c r="O13249" s="4"/>
      <c r="P13249" s="4"/>
      <c r="Q13249" s="4"/>
      <c r="R13249" s="4"/>
      <c r="S13249" s="4"/>
      <c r="T13249" s="4"/>
      <c r="U13249" s="4"/>
      <c r="V13249" s="4"/>
      <c r="W13249" s="4"/>
      <c r="X13249" s="4"/>
      <c r="Y13249" s="4"/>
      <c r="Z13249" s="4"/>
      <c r="AA13249" s="4"/>
      <c r="AB13249" s="4"/>
      <c r="AC13249" s="4"/>
      <c r="AD13249" s="4"/>
      <c r="AE13249" s="4"/>
      <c r="AF13249" s="4"/>
      <c r="AG13249" s="14"/>
    </row>
    <row r="13250" s="10" customFormat="1" spans="1:33">
      <c r="A13250" s="4"/>
      <c r="B13250" s="4"/>
      <c r="C13250" s="4"/>
      <c r="D13250" s="4"/>
      <c r="E13250" s="4"/>
      <c r="F13250" s="4"/>
      <c r="G13250" s="4"/>
      <c r="H13250" s="4"/>
      <c r="I13250" s="4"/>
      <c r="J13250" s="4"/>
      <c r="K13250" s="4"/>
      <c r="L13250" s="4"/>
      <c r="M13250" s="4"/>
      <c r="N13250" s="4"/>
      <c r="O13250" s="4"/>
      <c r="P13250" s="4"/>
      <c r="Q13250" s="4"/>
      <c r="R13250" s="4"/>
      <c r="S13250" s="4"/>
      <c r="T13250" s="4"/>
      <c r="U13250" s="4"/>
      <c r="V13250" s="4"/>
      <c r="W13250" s="4"/>
      <c r="X13250" s="4"/>
      <c r="Y13250" s="4"/>
      <c r="Z13250" s="4"/>
      <c r="AA13250" s="4"/>
      <c r="AB13250" s="4"/>
      <c r="AC13250" s="4"/>
      <c r="AD13250" s="4"/>
      <c r="AE13250" s="4"/>
      <c r="AF13250" s="4"/>
      <c r="AG13250" s="14"/>
    </row>
    <row r="13251" s="10" customFormat="1" spans="1:33">
      <c r="A13251" s="4"/>
      <c r="B13251" s="4"/>
      <c r="C13251" s="4"/>
      <c r="D13251" s="4"/>
      <c r="E13251" s="4"/>
      <c r="F13251" s="4"/>
      <c r="G13251" s="4"/>
      <c r="H13251" s="4"/>
      <c r="I13251" s="4"/>
      <c r="J13251" s="4"/>
      <c r="K13251" s="4"/>
      <c r="L13251" s="4"/>
      <c r="M13251" s="4"/>
      <c r="N13251" s="4"/>
      <c r="O13251" s="4"/>
      <c r="P13251" s="4"/>
      <c r="Q13251" s="4"/>
      <c r="R13251" s="4"/>
      <c r="S13251" s="4"/>
      <c r="T13251" s="4"/>
      <c r="U13251" s="4"/>
      <c r="V13251" s="4"/>
      <c r="W13251" s="4"/>
      <c r="X13251" s="4"/>
      <c r="Y13251" s="4"/>
      <c r="Z13251" s="4"/>
      <c r="AA13251" s="4"/>
      <c r="AB13251" s="4"/>
      <c r="AC13251" s="4"/>
      <c r="AD13251" s="4"/>
      <c r="AE13251" s="4"/>
      <c r="AF13251" s="4"/>
      <c r="AG13251" s="14"/>
    </row>
    <row r="13252" s="10" customFormat="1" spans="1:33">
      <c r="A13252" s="4"/>
      <c r="B13252" s="4"/>
      <c r="C13252" s="4"/>
      <c r="D13252" s="4"/>
      <c r="E13252" s="4"/>
      <c r="F13252" s="4"/>
      <c r="G13252" s="4"/>
      <c r="H13252" s="4"/>
      <c r="I13252" s="4"/>
      <c r="J13252" s="4"/>
      <c r="K13252" s="4"/>
      <c r="L13252" s="4"/>
      <c r="M13252" s="4"/>
      <c r="N13252" s="4"/>
      <c r="O13252" s="4"/>
      <c r="P13252" s="4"/>
      <c r="Q13252" s="4"/>
      <c r="R13252" s="4"/>
      <c r="S13252" s="4"/>
      <c r="T13252" s="4"/>
      <c r="U13252" s="4"/>
      <c r="V13252" s="4"/>
      <c r="W13252" s="4"/>
      <c r="X13252" s="4"/>
      <c r="Y13252" s="4"/>
      <c r="Z13252" s="4"/>
      <c r="AA13252" s="4"/>
      <c r="AB13252" s="4"/>
      <c r="AC13252" s="4"/>
      <c r="AD13252" s="4"/>
      <c r="AE13252" s="4"/>
      <c r="AF13252" s="4"/>
      <c r="AG13252" s="14"/>
    </row>
    <row r="13253" s="10" customFormat="1" spans="1:33">
      <c r="A13253" s="4"/>
      <c r="B13253" s="4"/>
      <c r="C13253" s="4"/>
      <c r="D13253" s="4"/>
      <c r="E13253" s="4"/>
      <c r="F13253" s="4"/>
      <c r="G13253" s="4"/>
      <c r="H13253" s="4"/>
      <c r="I13253" s="4"/>
      <c r="J13253" s="4"/>
      <c r="K13253" s="4"/>
      <c r="L13253" s="4"/>
      <c r="M13253" s="4"/>
      <c r="N13253" s="4"/>
      <c r="O13253" s="4"/>
      <c r="P13253" s="4"/>
      <c r="Q13253" s="4"/>
      <c r="R13253" s="4"/>
      <c r="S13253" s="4"/>
      <c r="T13253" s="4"/>
      <c r="U13253" s="4"/>
      <c r="V13253" s="4"/>
      <c r="W13253" s="4"/>
      <c r="X13253" s="4"/>
      <c r="Y13253" s="4"/>
      <c r="Z13253" s="4"/>
      <c r="AA13253" s="4"/>
      <c r="AB13253" s="4"/>
      <c r="AC13253" s="4"/>
      <c r="AD13253" s="4"/>
      <c r="AE13253" s="4"/>
      <c r="AF13253" s="4"/>
      <c r="AG13253" s="14"/>
    </row>
    <row r="13254" s="10" customFormat="1" spans="1:33">
      <c r="A13254" s="4"/>
      <c r="B13254" s="4"/>
      <c r="C13254" s="4"/>
      <c r="D13254" s="4"/>
      <c r="E13254" s="4"/>
      <c r="F13254" s="4"/>
      <c r="G13254" s="4"/>
      <c r="H13254" s="4"/>
      <c r="I13254" s="4"/>
      <c r="J13254" s="4"/>
      <c r="K13254" s="4"/>
      <c r="L13254" s="4"/>
      <c r="M13254" s="4"/>
      <c r="N13254" s="4"/>
      <c r="O13254" s="4"/>
      <c r="P13254" s="4"/>
      <c r="Q13254" s="4"/>
      <c r="R13254" s="4"/>
      <c r="S13254" s="4"/>
      <c r="T13254" s="4"/>
      <c r="U13254" s="4"/>
      <c r="V13254" s="4"/>
      <c r="W13254" s="4"/>
      <c r="X13254" s="4"/>
      <c r="Y13254" s="4"/>
      <c r="Z13254" s="4"/>
      <c r="AA13254" s="4"/>
      <c r="AB13254" s="4"/>
      <c r="AC13254" s="4"/>
      <c r="AD13254" s="4"/>
      <c r="AE13254" s="4"/>
      <c r="AF13254" s="4"/>
      <c r="AG13254" s="14"/>
    </row>
    <row r="13255" s="10" customFormat="1" spans="1:33">
      <c r="A13255" s="4"/>
      <c r="B13255" s="4"/>
      <c r="C13255" s="4"/>
      <c r="D13255" s="4"/>
      <c r="E13255" s="4"/>
      <c r="F13255" s="4"/>
      <c r="G13255" s="4"/>
      <c r="H13255" s="4"/>
      <c r="I13255" s="4"/>
      <c r="J13255" s="4"/>
      <c r="K13255" s="4"/>
      <c r="L13255" s="4"/>
      <c r="M13255" s="4"/>
      <c r="N13255" s="4"/>
      <c r="O13255" s="4"/>
      <c r="P13255" s="4"/>
      <c r="Q13255" s="4"/>
      <c r="R13255" s="4"/>
      <c r="S13255" s="4"/>
      <c r="T13255" s="4"/>
      <c r="U13255" s="4"/>
      <c r="V13255" s="4"/>
      <c r="W13255" s="4"/>
      <c r="X13255" s="4"/>
      <c r="Y13255" s="4"/>
      <c r="Z13255" s="4"/>
      <c r="AA13255" s="4"/>
      <c r="AB13255" s="4"/>
      <c r="AC13255" s="4"/>
      <c r="AD13255" s="4"/>
      <c r="AE13255" s="4"/>
      <c r="AF13255" s="4"/>
      <c r="AG13255" s="14"/>
    </row>
    <row r="13256" s="10" customFormat="1" spans="1:33">
      <c r="A13256" s="4"/>
      <c r="B13256" s="4"/>
      <c r="C13256" s="4"/>
      <c r="D13256" s="4"/>
      <c r="E13256" s="4"/>
      <c r="F13256" s="4"/>
      <c r="G13256" s="4"/>
      <c r="H13256" s="4"/>
      <c r="I13256" s="4"/>
      <c r="J13256" s="4"/>
      <c r="K13256" s="4"/>
      <c r="L13256" s="4"/>
      <c r="M13256" s="4"/>
      <c r="N13256" s="4"/>
      <c r="O13256" s="4"/>
      <c r="P13256" s="4"/>
      <c r="Q13256" s="4"/>
      <c r="R13256" s="4"/>
      <c r="S13256" s="4"/>
      <c r="T13256" s="4"/>
      <c r="U13256" s="4"/>
      <c r="V13256" s="4"/>
      <c r="W13256" s="4"/>
      <c r="X13256" s="4"/>
      <c r="Y13256" s="4"/>
      <c r="Z13256" s="4"/>
      <c r="AA13256" s="4"/>
      <c r="AB13256" s="4"/>
      <c r="AC13256" s="4"/>
      <c r="AD13256" s="4"/>
      <c r="AE13256" s="4"/>
      <c r="AF13256" s="4"/>
      <c r="AG13256" s="14"/>
    </row>
    <row r="13257" s="10" customFormat="1" spans="1:33">
      <c r="A13257" s="4"/>
      <c r="B13257" s="4"/>
      <c r="C13257" s="4"/>
      <c r="D13257" s="4"/>
      <c r="E13257" s="4"/>
      <c r="F13257" s="4"/>
      <c r="G13257" s="4"/>
      <c r="H13257" s="4"/>
      <c r="I13257" s="4"/>
      <c r="J13257" s="4"/>
      <c r="K13257" s="4"/>
      <c r="L13257" s="4"/>
      <c r="M13257" s="4"/>
      <c r="N13257" s="4"/>
      <c r="O13257" s="4"/>
      <c r="P13257" s="4"/>
      <c r="Q13257" s="4"/>
      <c r="R13257" s="4"/>
      <c r="S13257" s="4"/>
      <c r="T13257" s="4"/>
      <c r="U13257" s="4"/>
      <c r="V13257" s="4"/>
      <c r="W13257" s="4"/>
      <c r="X13257" s="4"/>
      <c r="Y13257" s="4"/>
      <c r="Z13257" s="4"/>
      <c r="AA13257" s="4"/>
      <c r="AB13257" s="4"/>
      <c r="AC13257" s="4"/>
      <c r="AD13257" s="4"/>
      <c r="AE13257" s="4"/>
      <c r="AF13257" s="4"/>
      <c r="AG13257" s="14"/>
    </row>
    <row r="13258" s="10" customFormat="1" spans="1:33">
      <c r="A13258" s="4"/>
      <c r="B13258" s="4"/>
      <c r="C13258" s="4"/>
      <c r="D13258" s="4"/>
      <c r="E13258" s="4"/>
      <c r="F13258" s="4"/>
      <c r="G13258" s="4"/>
      <c r="H13258" s="4"/>
      <c r="I13258" s="4"/>
      <c r="J13258" s="4"/>
      <c r="K13258" s="4"/>
      <c r="L13258" s="4"/>
      <c r="M13258" s="4"/>
      <c r="N13258" s="4"/>
      <c r="O13258" s="4"/>
      <c r="P13258" s="4"/>
      <c r="Q13258" s="4"/>
      <c r="R13258" s="4"/>
      <c r="S13258" s="4"/>
      <c r="T13258" s="4"/>
      <c r="U13258" s="4"/>
      <c r="V13258" s="4"/>
      <c r="W13258" s="4"/>
      <c r="X13258" s="4"/>
      <c r="Y13258" s="4"/>
      <c r="Z13258" s="4"/>
      <c r="AA13258" s="4"/>
      <c r="AB13258" s="4"/>
      <c r="AC13258" s="4"/>
      <c r="AD13258" s="4"/>
      <c r="AE13258" s="4"/>
      <c r="AF13258" s="4"/>
      <c r="AG13258" s="14"/>
    </row>
    <row r="13259" s="10" customFormat="1" spans="1:33">
      <c r="A13259" s="4"/>
      <c r="B13259" s="4"/>
      <c r="C13259" s="4"/>
      <c r="D13259" s="4"/>
      <c r="E13259" s="4"/>
      <c r="F13259" s="4"/>
      <c r="G13259" s="4"/>
      <c r="H13259" s="4"/>
      <c r="I13259" s="4"/>
      <c r="J13259" s="4"/>
      <c r="K13259" s="4"/>
      <c r="L13259" s="4"/>
      <c r="M13259" s="4"/>
      <c r="N13259" s="4"/>
      <c r="O13259" s="4"/>
      <c r="P13259" s="4"/>
      <c r="Q13259" s="4"/>
      <c r="R13259" s="4"/>
      <c r="S13259" s="4"/>
      <c r="T13259" s="4"/>
      <c r="U13259" s="4"/>
      <c r="V13259" s="4"/>
      <c r="W13259" s="4"/>
      <c r="X13259" s="4"/>
      <c r="Y13259" s="4"/>
      <c r="Z13259" s="4"/>
      <c r="AA13259" s="4"/>
      <c r="AB13259" s="4"/>
      <c r="AC13259" s="4"/>
      <c r="AD13259" s="4"/>
      <c r="AE13259" s="4"/>
      <c r="AF13259" s="4"/>
      <c r="AG13259" s="14"/>
    </row>
    <row r="13260" s="10" customFormat="1" spans="1:33">
      <c r="A13260" s="4"/>
      <c r="B13260" s="4"/>
      <c r="C13260" s="4"/>
      <c r="D13260" s="4"/>
      <c r="E13260" s="4"/>
      <c r="F13260" s="4"/>
      <c r="G13260" s="4"/>
      <c r="H13260" s="4"/>
      <c r="I13260" s="4"/>
      <c r="J13260" s="4"/>
      <c r="K13260" s="4"/>
      <c r="L13260" s="4"/>
      <c r="M13260" s="4"/>
      <c r="N13260" s="4"/>
      <c r="O13260" s="4"/>
      <c r="P13260" s="4"/>
      <c r="Q13260" s="4"/>
      <c r="R13260" s="4"/>
      <c r="S13260" s="4"/>
      <c r="T13260" s="4"/>
      <c r="U13260" s="4"/>
      <c r="V13260" s="4"/>
      <c r="W13260" s="4"/>
      <c r="X13260" s="4"/>
      <c r="Y13260" s="4"/>
      <c r="Z13260" s="4"/>
      <c r="AA13260" s="4"/>
      <c r="AB13260" s="4"/>
      <c r="AC13260" s="4"/>
      <c r="AD13260" s="4"/>
      <c r="AE13260" s="4"/>
      <c r="AF13260" s="4"/>
      <c r="AG13260" s="14"/>
    </row>
    <row r="13261" s="10" customFormat="1" spans="1:33">
      <c r="A13261" s="4"/>
      <c r="B13261" s="4"/>
      <c r="C13261" s="4"/>
      <c r="D13261" s="4"/>
      <c r="E13261" s="4"/>
      <c r="F13261" s="4"/>
      <c r="G13261" s="4"/>
      <c r="H13261" s="4"/>
      <c r="I13261" s="4"/>
      <c r="J13261" s="4"/>
      <c r="K13261" s="4"/>
      <c r="L13261" s="4"/>
      <c r="M13261" s="4"/>
      <c r="N13261" s="4"/>
      <c r="O13261" s="4"/>
      <c r="P13261" s="4"/>
      <c r="Q13261" s="4"/>
      <c r="R13261" s="4"/>
      <c r="S13261" s="4"/>
      <c r="T13261" s="4"/>
      <c r="U13261" s="4"/>
      <c r="V13261" s="4"/>
      <c r="W13261" s="4"/>
      <c r="X13261" s="4"/>
      <c r="Y13261" s="4"/>
      <c r="Z13261" s="4"/>
      <c r="AA13261" s="4"/>
      <c r="AB13261" s="4"/>
      <c r="AC13261" s="4"/>
      <c r="AD13261" s="4"/>
      <c r="AE13261" s="4"/>
      <c r="AF13261" s="4"/>
      <c r="AG13261" s="14"/>
    </row>
    <row r="13262" s="10" customFormat="1" spans="1:33">
      <c r="A13262" s="4"/>
      <c r="B13262" s="4"/>
      <c r="C13262" s="4"/>
      <c r="D13262" s="4"/>
      <c r="E13262" s="4"/>
      <c r="F13262" s="4"/>
      <c r="G13262" s="4"/>
      <c r="H13262" s="4"/>
      <c r="I13262" s="4"/>
      <c r="J13262" s="4"/>
      <c r="K13262" s="4"/>
      <c r="L13262" s="4"/>
      <c r="M13262" s="4"/>
      <c r="N13262" s="4"/>
      <c r="O13262" s="4"/>
      <c r="P13262" s="4"/>
      <c r="Q13262" s="4"/>
      <c r="R13262" s="4"/>
      <c r="S13262" s="4"/>
      <c r="T13262" s="4"/>
      <c r="U13262" s="4"/>
      <c r="V13262" s="4"/>
      <c r="W13262" s="4"/>
      <c r="X13262" s="4"/>
      <c r="Y13262" s="4"/>
      <c r="Z13262" s="4"/>
      <c r="AA13262" s="4"/>
      <c r="AB13262" s="4"/>
      <c r="AC13262" s="4"/>
      <c r="AD13262" s="4"/>
      <c r="AE13262" s="4"/>
      <c r="AF13262" s="4"/>
      <c r="AG13262" s="14"/>
    </row>
    <row r="13263" s="10" customFormat="1" spans="1:33">
      <c r="A13263" s="4"/>
      <c r="B13263" s="4"/>
      <c r="C13263" s="4"/>
      <c r="D13263" s="4"/>
      <c r="E13263" s="4"/>
      <c r="F13263" s="4"/>
      <c r="G13263" s="4"/>
      <c r="H13263" s="4"/>
      <c r="I13263" s="4"/>
      <c r="J13263" s="4"/>
      <c r="K13263" s="4"/>
      <c r="L13263" s="4"/>
      <c r="M13263" s="4"/>
      <c r="N13263" s="4"/>
      <c r="O13263" s="4"/>
      <c r="P13263" s="4"/>
      <c r="Q13263" s="4"/>
      <c r="R13263" s="4"/>
      <c r="S13263" s="4"/>
      <c r="T13263" s="4"/>
      <c r="U13263" s="4"/>
      <c r="V13263" s="4"/>
      <c r="W13263" s="4"/>
      <c r="X13263" s="4"/>
      <c r="Y13263" s="4"/>
      <c r="Z13263" s="4"/>
      <c r="AA13263" s="4"/>
      <c r="AB13263" s="4"/>
      <c r="AC13263" s="4"/>
      <c r="AD13263" s="4"/>
      <c r="AE13263" s="4"/>
      <c r="AF13263" s="4"/>
      <c r="AG13263" s="14"/>
    </row>
    <row r="13264" s="10" customFormat="1" spans="1:33">
      <c r="A13264" s="4"/>
      <c r="B13264" s="4"/>
      <c r="C13264" s="4"/>
      <c r="D13264" s="4"/>
      <c r="E13264" s="4"/>
      <c r="F13264" s="4"/>
      <c r="G13264" s="4"/>
      <c r="H13264" s="4"/>
      <c r="I13264" s="4"/>
      <c r="J13264" s="4"/>
      <c r="K13264" s="4"/>
      <c r="L13264" s="4"/>
      <c r="M13264" s="4"/>
      <c r="N13264" s="4"/>
      <c r="O13264" s="4"/>
      <c r="P13264" s="4"/>
      <c r="Q13264" s="4"/>
      <c r="R13264" s="4"/>
      <c r="S13264" s="4"/>
      <c r="T13264" s="4"/>
      <c r="U13264" s="4"/>
      <c r="V13264" s="4"/>
      <c r="W13264" s="4"/>
      <c r="X13264" s="4"/>
      <c r="Y13264" s="4"/>
      <c r="Z13264" s="4"/>
      <c r="AA13264" s="4"/>
      <c r="AB13264" s="4"/>
      <c r="AC13264" s="4"/>
      <c r="AD13264" s="4"/>
      <c r="AE13264" s="4"/>
      <c r="AF13264" s="4"/>
      <c r="AG13264" s="14"/>
    </row>
    <row r="13265" s="10" customFormat="1" spans="1:33">
      <c r="A13265" s="4"/>
      <c r="B13265" s="4"/>
      <c r="C13265" s="4"/>
      <c r="D13265" s="4"/>
      <c r="E13265" s="4"/>
      <c r="F13265" s="4"/>
      <c r="G13265" s="4"/>
      <c r="H13265" s="4"/>
      <c r="I13265" s="4"/>
      <c r="J13265" s="4"/>
      <c r="K13265" s="4"/>
      <c r="L13265" s="4"/>
      <c r="M13265" s="4"/>
      <c r="N13265" s="4"/>
      <c r="O13265" s="4"/>
      <c r="P13265" s="4"/>
      <c r="Q13265" s="4"/>
      <c r="R13265" s="4"/>
      <c r="S13265" s="4"/>
      <c r="T13265" s="4"/>
      <c r="U13265" s="4"/>
      <c r="V13265" s="4"/>
      <c r="W13265" s="4"/>
      <c r="X13265" s="4"/>
      <c r="Y13265" s="4"/>
      <c r="Z13265" s="4"/>
      <c r="AA13265" s="4"/>
      <c r="AB13265" s="4"/>
      <c r="AC13265" s="4"/>
      <c r="AD13265" s="4"/>
      <c r="AE13265" s="4"/>
      <c r="AF13265" s="4"/>
      <c r="AG13265" s="14"/>
    </row>
    <row r="13266" s="10" customFormat="1" spans="1:33">
      <c r="A13266" s="4"/>
      <c r="B13266" s="4"/>
      <c r="C13266" s="4"/>
      <c r="D13266" s="4"/>
      <c r="E13266" s="4"/>
      <c r="F13266" s="4"/>
      <c r="G13266" s="4"/>
      <c r="H13266" s="4"/>
      <c r="I13266" s="4"/>
      <c r="J13266" s="4"/>
      <c r="K13266" s="4"/>
      <c r="L13266" s="4"/>
      <c r="M13266" s="4"/>
      <c r="N13266" s="4"/>
      <c r="O13266" s="4"/>
      <c r="P13266" s="4"/>
      <c r="Q13266" s="4"/>
      <c r="R13266" s="4"/>
      <c r="S13266" s="4"/>
      <c r="T13266" s="4"/>
      <c r="U13266" s="4"/>
      <c r="V13266" s="4"/>
      <c r="W13266" s="4"/>
      <c r="X13266" s="4"/>
      <c r="Y13266" s="4"/>
      <c r="Z13266" s="4"/>
      <c r="AA13266" s="4"/>
      <c r="AB13266" s="4"/>
      <c r="AC13266" s="4"/>
      <c r="AD13266" s="4"/>
      <c r="AE13266" s="4"/>
      <c r="AF13266" s="4"/>
      <c r="AG13266" s="14"/>
    </row>
    <row r="13267" s="10" customFormat="1" spans="1:33">
      <c r="A13267" s="4"/>
      <c r="B13267" s="4"/>
      <c r="C13267" s="4"/>
      <c r="D13267" s="4"/>
      <c r="E13267" s="4"/>
      <c r="F13267" s="4"/>
      <c r="G13267" s="4"/>
      <c r="H13267" s="4"/>
      <c r="I13267" s="4"/>
      <c r="J13267" s="4"/>
      <c r="K13267" s="4"/>
      <c r="L13267" s="4"/>
      <c r="M13267" s="4"/>
      <c r="N13267" s="4"/>
      <c r="O13267" s="4"/>
      <c r="P13267" s="4"/>
      <c r="Q13267" s="4"/>
      <c r="R13267" s="4"/>
      <c r="S13267" s="4"/>
      <c r="T13267" s="4"/>
      <c r="U13267" s="4"/>
      <c r="V13267" s="4"/>
      <c r="W13267" s="4"/>
      <c r="X13267" s="4"/>
      <c r="Y13267" s="4"/>
      <c r="Z13267" s="4"/>
      <c r="AA13267" s="4"/>
      <c r="AB13267" s="4"/>
      <c r="AC13267" s="4"/>
      <c r="AD13267" s="4"/>
      <c r="AE13267" s="4"/>
      <c r="AF13267" s="4"/>
      <c r="AG13267" s="14"/>
    </row>
    <row r="13268" s="10" customFormat="1" spans="1:33">
      <c r="A13268" s="4"/>
      <c r="B13268" s="4"/>
      <c r="C13268" s="4"/>
      <c r="D13268" s="4"/>
      <c r="E13268" s="4"/>
      <c r="F13268" s="4"/>
      <c r="G13268" s="4"/>
      <c r="H13268" s="4"/>
      <c r="I13268" s="4"/>
      <c r="J13268" s="4"/>
      <c r="K13268" s="4"/>
      <c r="L13268" s="4"/>
      <c r="M13268" s="4"/>
      <c r="N13268" s="4"/>
      <c r="O13268" s="4"/>
      <c r="P13268" s="4"/>
      <c r="Q13268" s="4"/>
      <c r="R13268" s="4"/>
      <c r="S13268" s="4"/>
      <c r="T13268" s="4"/>
      <c r="U13268" s="4"/>
      <c r="V13268" s="4"/>
      <c r="W13268" s="4"/>
      <c r="X13268" s="4"/>
      <c r="Y13268" s="4"/>
      <c r="Z13268" s="4"/>
      <c r="AA13268" s="4"/>
      <c r="AB13268" s="4"/>
      <c r="AC13268" s="4"/>
      <c r="AD13268" s="4"/>
      <c r="AE13268" s="4"/>
      <c r="AF13268" s="4"/>
      <c r="AG13268" s="14"/>
    </row>
    <row r="13269" s="10" customFormat="1" spans="1:33">
      <c r="A13269" s="4"/>
      <c r="B13269" s="4"/>
      <c r="C13269" s="4"/>
      <c r="D13269" s="4"/>
      <c r="E13269" s="4"/>
      <c r="F13269" s="4"/>
      <c r="G13269" s="4"/>
      <c r="H13269" s="4"/>
      <c r="I13269" s="4"/>
      <c r="J13269" s="4"/>
      <c r="K13269" s="4"/>
      <c r="L13269" s="4"/>
      <c r="M13269" s="4"/>
      <c r="N13269" s="4"/>
      <c r="O13269" s="4"/>
      <c r="P13269" s="4"/>
      <c r="Q13269" s="4"/>
      <c r="R13269" s="4"/>
      <c r="S13269" s="4"/>
      <c r="T13269" s="4"/>
      <c r="U13269" s="4"/>
      <c r="V13269" s="4"/>
      <c r="W13269" s="4"/>
      <c r="X13269" s="4"/>
      <c r="Y13269" s="4"/>
      <c r="Z13269" s="4"/>
      <c r="AA13269" s="4"/>
      <c r="AB13269" s="4"/>
      <c r="AC13269" s="4"/>
      <c r="AD13269" s="4"/>
      <c r="AE13269" s="4"/>
      <c r="AF13269" s="4"/>
      <c r="AG13269" s="14"/>
    </row>
    <row r="13270" s="10" customFormat="1" spans="1:33">
      <c r="A13270" s="4"/>
      <c r="B13270" s="4"/>
      <c r="C13270" s="4"/>
      <c r="D13270" s="4"/>
      <c r="E13270" s="4"/>
      <c r="F13270" s="4"/>
      <c r="G13270" s="4"/>
      <c r="H13270" s="4"/>
      <c r="I13270" s="4"/>
      <c r="J13270" s="4"/>
      <c r="K13270" s="4"/>
      <c r="L13270" s="4"/>
      <c r="M13270" s="4"/>
      <c r="N13270" s="4"/>
      <c r="O13270" s="4"/>
      <c r="P13270" s="4"/>
      <c r="Q13270" s="4"/>
      <c r="R13270" s="4"/>
      <c r="S13270" s="4"/>
      <c r="T13270" s="4"/>
      <c r="U13270" s="4"/>
      <c r="V13270" s="4"/>
      <c r="W13270" s="4"/>
      <c r="X13270" s="4"/>
      <c r="Y13270" s="4"/>
      <c r="Z13270" s="4"/>
      <c r="AA13270" s="4"/>
      <c r="AB13270" s="4"/>
      <c r="AC13270" s="4"/>
      <c r="AD13270" s="4"/>
      <c r="AE13270" s="4"/>
      <c r="AF13270" s="4"/>
      <c r="AG13270" s="14"/>
    </row>
    <row r="13271" s="10" customFormat="1" spans="1:33">
      <c r="A13271" s="4"/>
      <c r="B13271" s="4"/>
      <c r="C13271" s="4"/>
      <c r="D13271" s="4"/>
      <c r="E13271" s="4"/>
      <c r="F13271" s="4"/>
      <c r="G13271" s="4"/>
      <c r="H13271" s="4"/>
      <c r="I13271" s="4"/>
      <c r="J13271" s="4"/>
      <c r="K13271" s="4"/>
      <c r="L13271" s="4"/>
      <c r="M13271" s="4"/>
      <c r="N13271" s="4"/>
      <c r="O13271" s="4"/>
      <c r="P13271" s="4"/>
      <c r="Q13271" s="4"/>
      <c r="R13271" s="4"/>
      <c r="S13271" s="4"/>
      <c r="T13271" s="4"/>
      <c r="U13271" s="4"/>
      <c r="V13271" s="4"/>
      <c r="W13271" s="4"/>
      <c r="X13271" s="4"/>
      <c r="Y13271" s="4"/>
      <c r="Z13271" s="4"/>
      <c r="AA13271" s="4"/>
      <c r="AB13271" s="4"/>
      <c r="AC13271" s="4"/>
      <c r="AD13271" s="4"/>
      <c r="AE13271" s="4"/>
      <c r="AF13271" s="4"/>
      <c r="AG13271" s="14"/>
    </row>
    <row r="13272" s="10" customFormat="1" spans="1:33">
      <c r="A13272" s="4"/>
      <c r="B13272" s="4"/>
      <c r="C13272" s="4"/>
      <c r="D13272" s="4"/>
      <c r="E13272" s="4"/>
      <c r="F13272" s="4"/>
      <c r="G13272" s="4"/>
      <c r="H13272" s="4"/>
      <c r="I13272" s="4"/>
      <c r="J13272" s="4"/>
      <c r="K13272" s="4"/>
      <c r="L13272" s="4"/>
      <c r="M13272" s="4"/>
      <c r="N13272" s="4"/>
      <c r="O13272" s="4"/>
      <c r="P13272" s="4"/>
      <c r="Q13272" s="4"/>
      <c r="R13272" s="4"/>
      <c r="S13272" s="4"/>
      <c r="T13272" s="4"/>
      <c r="U13272" s="4"/>
      <c r="V13272" s="4"/>
      <c r="W13272" s="4"/>
      <c r="X13272" s="4"/>
      <c r="Y13272" s="4"/>
      <c r="Z13272" s="4"/>
      <c r="AA13272" s="4"/>
      <c r="AB13272" s="4"/>
      <c r="AC13272" s="4"/>
      <c r="AD13272" s="4"/>
      <c r="AE13272" s="4"/>
      <c r="AF13272" s="4"/>
      <c r="AG13272" s="14"/>
    </row>
    <row r="13273" s="10" customFormat="1" spans="1:33">
      <c r="A13273" s="4"/>
      <c r="B13273" s="4"/>
      <c r="C13273" s="4"/>
      <c r="D13273" s="4"/>
      <c r="E13273" s="4"/>
      <c r="F13273" s="4"/>
      <c r="G13273" s="4"/>
      <c r="H13273" s="4"/>
      <c r="I13273" s="4"/>
      <c r="J13273" s="4"/>
      <c r="K13273" s="4"/>
      <c r="L13273" s="4"/>
      <c r="M13273" s="4"/>
      <c r="N13273" s="4"/>
      <c r="O13273" s="4"/>
      <c r="P13273" s="4"/>
      <c r="Q13273" s="4"/>
      <c r="R13273" s="4"/>
      <c r="S13273" s="4"/>
      <c r="T13273" s="4"/>
      <c r="U13273" s="4"/>
      <c r="V13273" s="4"/>
      <c r="W13273" s="4"/>
      <c r="X13273" s="4"/>
      <c r="Y13273" s="4"/>
      <c r="Z13273" s="4"/>
      <c r="AA13273" s="4"/>
      <c r="AB13273" s="4"/>
      <c r="AC13273" s="4"/>
      <c r="AD13273" s="4"/>
      <c r="AE13273" s="4"/>
      <c r="AF13273" s="4"/>
      <c r="AG13273" s="14"/>
    </row>
    <row r="13274" s="10" customFormat="1" spans="1:33">
      <c r="A13274" s="4"/>
      <c r="B13274" s="4"/>
      <c r="C13274" s="4"/>
      <c r="D13274" s="4"/>
      <c r="E13274" s="4"/>
      <c r="F13274" s="4"/>
      <c r="G13274" s="4"/>
      <c r="H13274" s="4"/>
      <c r="I13274" s="4"/>
      <c r="J13274" s="4"/>
      <c r="K13274" s="4"/>
      <c r="L13274" s="4"/>
      <c r="M13274" s="4"/>
      <c r="N13274" s="4"/>
      <c r="O13274" s="4"/>
      <c r="P13274" s="4"/>
      <c r="Q13274" s="4"/>
      <c r="R13274" s="4"/>
      <c r="S13274" s="4"/>
      <c r="T13274" s="4"/>
      <c r="U13274" s="4"/>
      <c r="V13274" s="4"/>
      <c r="W13274" s="4"/>
      <c r="X13274" s="4"/>
      <c r="Y13274" s="4"/>
      <c r="Z13274" s="4"/>
      <c r="AA13274" s="4"/>
      <c r="AB13274" s="4"/>
      <c r="AC13274" s="4"/>
      <c r="AD13274" s="4"/>
      <c r="AE13274" s="4"/>
      <c r="AF13274" s="4"/>
      <c r="AG13274" s="14"/>
    </row>
    <row r="13275" s="10" customFormat="1" spans="1:33">
      <c r="A13275" s="4"/>
      <c r="B13275" s="4"/>
      <c r="C13275" s="4"/>
      <c r="D13275" s="4"/>
      <c r="E13275" s="4"/>
      <c r="F13275" s="4"/>
      <c r="G13275" s="4"/>
      <c r="H13275" s="4"/>
      <c r="I13275" s="4"/>
      <c r="J13275" s="4"/>
      <c r="K13275" s="4"/>
      <c r="L13275" s="4"/>
      <c r="M13275" s="4"/>
      <c r="N13275" s="4"/>
      <c r="O13275" s="4"/>
      <c r="P13275" s="4"/>
      <c r="Q13275" s="4"/>
      <c r="R13275" s="4"/>
      <c r="S13275" s="4"/>
      <c r="T13275" s="4"/>
      <c r="U13275" s="4"/>
      <c r="V13275" s="4"/>
      <c r="W13275" s="4"/>
      <c r="X13275" s="4"/>
      <c r="Y13275" s="4"/>
      <c r="Z13275" s="4"/>
      <c r="AA13275" s="4"/>
      <c r="AB13275" s="4"/>
      <c r="AC13275" s="4"/>
      <c r="AD13275" s="4"/>
      <c r="AE13275" s="4"/>
      <c r="AF13275" s="4"/>
      <c r="AG13275" s="14"/>
    </row>
    <row r="13276" s="10" customFormat="1" spans="1:33">
      <c r="A13276" s="4"/>
      <c r="B13276" s="4"/>
      <c r="C13276" s="4"/>
      <c r="D13276" s="4"/>
      <c r="E13276" s="4"/>
      <c r="F13276" s="4"/>
      <c r="G13276" s="4"/>
      <c r="H13276" s="4"/>
      <c r="I13276" s="4"/>
      <c r="J13276" s="4"/>
      <c r="K13276" s="4"/>
      <c r="L13276" s="4"/>
      <c r="M13276" s="4"/>
      <c r="N13276" s="4"/>
      <c r="O13276" s="4"/>
      <c r="P13276" s="4"/>
      <c r="Q13276" s="4"/>
      <c r="R13276" s="4"/>
      <c r="S13276" s="4"/>
      <c r="T13276" s="4"/>
      <c r="U13276" s="4"/>
      <c r="V13276" s="4"/>
      <c r="W13276" s="4"/>
      <c r="X13276" s="4"/>
      <c r="Y13276" s="4"/>
      <c r="Z13276" s="4"/>
      <c r="AA13276" s="4"/>
      <c r="AB13276" s="4"/>
      <c r="AC13276" s="4"/>
      <c r="AD13276" s="4"/>
      <c r="AE13276" s="4"/>
      <c r="AF13276" s="4"/>
      <c r="AG13276" s="14"/>
    </row>
    <row r="13277" s="10" customFormat="1" spans="1:33">
      <c r="A13277" s="4"/>
      <c r="B13277" s="4"/>
      <c r="C13277" s="4"/>
      <c r="D13277" s="4"/>
      <c r="E13277" s="4"/>
      <c r="F13277" s="4"/>
      <c r="G13277" s="4"/>
      <c r="H13277" s="4"/>
      <c r="I13277" s="4"/>
      <c r="J13277" s="4"/>
      <c r="K13277" s="4"/>
      <c r="L13277" s="4"/>
      <c r="M13277" s="4"/>
      <c r="N13277" s="4"/>
      <c r="O13277" s="4"/>
      <c r="P13277" s="4"/>
      <c r="Q13277" s="4"/>
      <c r="R13277" s="4"/>
      <c r="S13277" s="4"/>
      <c r="T13277" s="4"/>
      <c r="U13277" s="4"/>
      <c r="V13277" s="4"/>
      <c r="W13277" s="4"/>
      <c r="X13277" s="4"/>
      <c r="Y13277" s="4"/>
      <c r="Z13277" s="4"/>
      <c r="AA13277" s="4"/>
      <c r="AB13277" s="4"/>
      <c r="AC13277" s="4"/>
      <c r="AD13277" s="4"/>
      <c r="AE13277" s="4"/>
      <c r="AF13277" s="4"/>
      <c r="AG13277" s="14"/>
    </row>
    <row r="13278" s="10" customFormat="1" spans="1:33">
      <c r="A13278" s="4"/>
      <c r="B13278" s="4"/>
      <c r="C13278" s="4"/>
      <c r="D13278" s="4"/>
      <c r="E13278" s="4"/>
      <c r="F13278" s="4"/>
      <c r="G13278" s="4"/>
      <c r="H13278" s="4"/>
      <c r="I13278" s="4"/>
      <c r="J13278" s="4"/>
      <c r="K13278" s="4"/>
      <c r="L13278" s="4"/>
      <c r="M13278" s="4"/>
      <c r="N13278" s="4"/>
      <c r="O13278" s="4"/>
      <c r="P13278" s="4"/>
      <c r="Q13278" s="4"/>
      <c r="R13278" s="4"/>
      <c r="S13278" s="4"/>
      <c r="T13278" s="4"/>
      <c r="U13278" s="4"/>
      <c r="V13278" s="4"/>
      <c r="W13278" s="4"/>
      <c r="X13278" s="4"/>
      <c r="Y13278" s="4"/>
      <c r="Z13278" s="4"/>
      <c r="AA13278" s="4"/>
      <c r="AB13278" s="4"/>
      <c r="AC13278" s="4"/>
      <c r="AD13278" s="4"/>
      <c r="AE13278" s="4"/>
      <c r="AF13278" s="4"/>
      <c r="AG13278" s="14"/>
    </row>
    <row r="13279" s="10" customFormat="1" spans="1:33">
      <c r="A13279" s="4"/>
      <c r="B13279" s="4"/>
      <c r="C13279" s="4"/>
      <c r="D13279" s="4"/>
      <c r="E13279" s="4"/>
      <c r="F13279" s="4"/>
      <c r="G13279" s="4"/>
      <c r="H13279" s="4"/>
      <c r="I13279" s="4"/>
      <c r="J13279" s="4"/>
      <c r="K13279" s="4"/>
      <c r="L13279" s="4"/>
      <c r="M13279" s="4"/>
      <c r="N13279" s="4"/>
      <c r="O13279" s="4"/>
      <c r="P13279" s="4"/>
      <c r="Q13279" s="4"/>
      <c r="R13279" s="4"/>
      <c r="S13279" s="4"/>
      <c r="T13279" s="4"/>
      <c r="U13279" s="4"/>
      <c r="V13279" s="4"/>
      <c r="W13279" s="4"/>
      <c r="X13279" s="4"/>
      <c r="Y13279" s="4"/>
      <c r="Z13279" s="4"/>
      <c r="AA13279" s="4"/>
      <c r="AB13279" s="4"/>
      <c r="AC13279" s="4"/>
      <c r="AD13279" s="4"/>
      <c r="AE13279" s="4"/>
      <c r="AF13279" s="4"/>
      <c r="AG13279" s="14"/>
    </row>
    <row r="13280" s="10" customFormat="1" spans="1:33">
      <c r="A13280" s="4"/>
      <c r="B13280" s="4"/>
      <c r="C13280" s="4"/>
      <c r="D13280" s="4"/>
      <c r="E13280" s="4"/>
      <c r="F13280" s="4"/>
      <c r="G13280" s="4"/>
      <c r="H13280" s="4"/>
      <c r="I13280" s="4"/>
      <c r="J13280" s="4"/>
      <c r="K13280" s="4"/>
      <c r="L13280" s="4"/>
      <c r="M13280" s="4"/>
      <c r="N13280" s="4"/>
      <c r="O13280" s="4"/>
      <c r="P13280" s="4"/>
      <c r="Q13280" s="4"/>
      <c r="R13280" s="4"/>
      <c r="S13280" s="4"/>
      <c r="T13280" s="4"/>
      <c r="U13280" s="4"/>
      <c r="V13280" s="4"/>
      <c r="W13280" s="4"/>
      <c r="X13280" s="4"/>
      <c r="Y13280" s="4"/>
      <c r="Z13280" s="4"/>
      <c r="AA13280" s="4"/>
      <c r="AB13280" s="4"/>
      <c r="AC13280" s="4"/>
      <c r="AD13280" s="4"/>
      <c r="AE13280" s="4"/>
      <c r="AF13280" s="4"/>
      <c r="AG13280" s="14"/>
    </row>
    <row r="13281" s="10" customFormat="1" spans="1:33">
      <c r="A13281" s="4"/>
      <c r="B13281" s="4"/>
      <c r="C13281" s="4"/>
      <c r="D13281" s="4"/>
      <c r="E13281" s="4"/>
      <c r="F13281" s="4"/>
      <c r="G13281" s="4"/>
      <c r="H13281" s="4"/>
      <c r="I13281" s="4"/>
      <c r="J13281" s="4"/>
      <c r="K13281" s="4"/>
      <c r="L13281" s="4"/>
      <c r="M13281" s="4"/>
      <c r="N13281" s="4"/>
      <c r="O13281" s="4"/>
      <c r="P13281" s="4"/>
      <c r="Q13281" s="4"/>
      <c r="R13281" s="4"/>
      <c r="S13281" s="4"/>
      <c r="T13281" s="4"/>
      <c r="U13281" s="4"/>
      <c r="V13281" s="4"/>
      <c r="W13281" s="4"/>
      <c r="X13281" s="4"/>
      <c r="Y13281" s="4"/>
      <c r="Z13281" s="4"/>
      <c r="AA13281" s="4"/>
      <c r="AB13281" s="4"/>
      <c r="AC13281" s="4"/>
      <c r="AD13281" s="4"/>
      <c r="AE13281" s="4"/>
      <c r="AF13281" s="4"/>
      <c r="AG13281" s="14"/>
    </row>
    <row r="13282" s="10" customFormat="1" spans="1:33">
      <c r="A13282" s="4"/>
      <c r="B13282" s="4"/>
      <c r="C13282" s="4"/>
      <c r="D13282" s="4"/>
      <c r="E13282" s="4"/>
      <c r="F13282" s="4"/>
      <c r="G13282" s="4"/>
      <c r="H13282" s="4"/>
      <c r="I13282" s="4"/>
      <c r="J13282" s="4"/>
      <c r="K13282" s="4"/>
      <c r="L13282" s="4"/>
      <c r="M13282" s="4"/>
      <c r="N13282" s="4"/>
      <c r="O13282" s="4"/>
      <c r="P13282" s="4"/>
      <c r="Q13282" s="4"/>
      <c r="R13282" s="4"/>
      <c r="S13282" s="4"/>
      <c r="T13282" s="4"/>
      <c r="U13282" s="4"/>
      <c r="V13282" s="4"/>
      <c r="W13282" s="4"/>
      <c r="X13282" s="4"/>
      <c r="Y13282" s="4"/>
      <c r="Z13282" s="4"/>
      <c r="AA13282" s="4"/>
      <c r="AB13282" s="4"/>
      <c r="AC13282" s="4"/>
      <c r="AD13282" s="4"/>
      <c r="AE13282" s="4"/>
      <c r="AF13282" s="4"/>
      <c r="AG13282" s="14"/>
    </row>
    <row r="13283" s="10" customFormat="1" spans="1:33">
      <c r="A13283" s="4"/>
      <c r="B13283" s="4"/>
      <c r="C13283" s="4"/>
      <c r="D13283" s="4"/>
      <c r="E13283" s="4"/>
      <c r="F13283" s="4"/>
      <c r="G13283" s="4"/>
      <c r="H13283" s="4"/>
      <c r="I13283" s="4"/>
      <c r="J13283" s="4"/>
      <c r="K13283" s="4"/>
      <c r="L13283" s="4"/>
      <c r="M13283" s="4"/>
      <c r="N13283" s="4"/>
      <c r="O13283" s="4"/>
      <c r="P13283" s="4"/>
      <c r="Q13283" s="4"/>
      <c r="R13283" s="4"/>
      <c r="S13283" s="4"/>
      <c r="T13283" s="4"/>
      <c r="U13283" s="4"/>
      <c r="V13283" s="4"/>
      <c r="W13283" s="4"/>
      <c r="X13283" s="4"/>
      <c r="Y13283" s="4"/>
      <c r="Z13283" s="4"/>
      <c r="AA13283" s="4"/>
      <c r="AB13283" s="4"/>
      <c r="AC13283" s="4"/>
      <c r="AD13283" s="4"/>
      <c r="AE13283" s="4"/>
      <c r="AF13283" s="4"/>
      <c r="AG13283" s="14"/>
    </row>
    <row r="13284" s="10" customFormat="1" spans="1:33">
      <c r="A13284" s="4"/>
      <c r="B13284" s="4"/>
      <c r="C13284" s="4"/>
      <c r="D13284" s="4"/>
      <c r="E13284" s="4"/>
      <c r="F13284" s="4"/>
      <c r="G13284" s="4"/>
      <c r="H13284" s="4"/>
      <c r="I13284" s="4"/>
      <c r="J13284" s="4"/>
      <c r="K13284" s="4"/>
      <c r="L13284" s="4"/>
      <c r="M13284" s="4"/>
      <c r="N13284" s="4"/>
      <c r="O13284" s="4"/>
      <c r="P13284" s="4"/>
      <c r="Q13284" s="4"/>
      <c r="R13284" s="4"/>
      <c r="S13284" s="4"/>
      <c r="T13284" s="4"/>
      <c r="U13284" s="4"/>
      <c r="V13284" s="4"/>
      <c r="W13284" s="4"/>
      <c r="X13284" s="4"/>
      <c r="Y13284" s="4"/>
      <c r="Z13284" s="4"/>
      <c r="AA13284" s="4"/>
      <c r="AB13284" s="4"/>
      <c r="AC13284" s="4"/>
      <c r="AD13284" s="4"/>
      <c r="AE13284" s="4"/>
      <c r="AF13284" s="4"/>
      <c r="AG13284" s="14"/>
    </row>
    <row r="13285" s="10" customFormat="1" spans="1:33">
      <c r="A13285" s="4"/>
      <c r="B13285" s="4"/>
      <c r="C13285" s="4"/>
      <c r="D13285" s="4"/>
      <c r="E13285" s="4"/>
      <c r="F13285" s="4"/>
      <c r="G13285" s="4"/>
      <c r="H13285" s="4"/>
      <c r="I13285" s="4"/>
      <c r="J13285" s="4"/>
      <c r="K13285" s="4"/>
      <c r="L13285" s="4"/>
      <c r="M13285" s="4"/>
      <c r="N13285" s="4"/>
      <c r="O13285" s="4"/>
      <c r="P13285" s="4"/>
      <c r="Q13285" s="4"/>
      <c r="R13285" s="4"/>
      <c r="S13285" s="4"/>
      <c r="T13285" s="4"/>
      <c r="U13285" s="4"/>
      <c r="V13285" s="4"/>
      <c r="W13285" s="4"/>
      <c r="X13285" s="4"/>
      <c r="Y13285" s="4"/>
      <c r="Z13285" s="4"/>
      <c r="AA13285" s="4"/>
      <c r="AB13285" s="4"/>
      <c r="AC13285" s="4"/>
      <c r="AD13285" s="4"/>
      <c r="AE13285" s="4"/>
      <c r="AF13285" s="4"/>
      <c r="AG13285" s="14"/>
    </row>
    <row r="13286" s="10" customFormat="1" spans="1:33">
      <c r="A13286" s="4"/>
      <c r="B13286" s="4"/>
      <c r="C13286" s="4"/>
      <c r="D13286" s="4"/>
      <c r="E13286" s="4"/>
      <c r="F13286" s="4"/>
      <c r="G13286" s="4"/>
      <c r="H13286" s="4"/>
      <c r="I13286" s="4"/>
      <c r="J13286" s="4"/>
      <c r="K13286" s="4"/>
      <c r="L13286" s="4"/>
      <c r="M13286" s="4"/>
      <c r="N13286" s="4"/>
      <c r="O13286" s="4"/>
      <c r="P13286" s="4"/>
      <c r="Q13286" s="4"/>
      <c r="R13286" s="4"/>
      <c r="S13286" s="4"/>
      <c r="T13286" s="4"/>
      <c r="U13286" s="4"/>
      <c r="V13286" s="4"/>
      <c r="W13286" s="4"/>
      <c r="X13286" s="4"/>
      <c r="Y13286" s="4"/>
      <c r="Z13286" s="4"/>
      <c r="AA13286" s="4"/>
      <c r="AB13286" s="4"/>
      <c r="AC13286" s="4"/>
      <c r="AD13286" s="4"/>
      <c r="AE13286" s="4"/>
      <c r="AF13286" s="4"/>
      <c r="AG13286" s="14"/>
    </row>
    <row r="13287" s="10" customFormat="1" spans="1:33">
      <c r="A13287" s="4"/>
      <c r="B13287" s="4"/>
      <c r="C13287" s="4"/>
      <c r="D13287" s="4"/>
      <c r="E13287" s="4"/>
      <c r="F13287" s="4"/>
      <c r="G13287" s="4"/>
      <c r="H13287" s="4"/>
      <c r="I13287" s="4"/>
      <c r="J13287" s="4"/>
      <c r="K13287" s="4"/>
      <c r="L13287" s="4"/>
      <c r="M13287" s="4"/>
      <c r="N13287" s="4"/>
      <c r="O13287" s="4"/>
      <c r="P13287" s="4"/>
      <c r="Q13287" s="4"/>
      <c r="R13287" s="4"/>
      <c r="S13287" s="4"/>
      <c r="T13287" s="4"/>
      <c r="U13287" s="4"/>
      <c r="V13287" s="4"/>
      <c r="W13287" s="4"/>
      <c r="X13287" s="4"/>
      <c r="Y13287" s="4"/>
      <c r="Z13287" s="4"/>
      <c r="AA13287" s="4"/>
      <c r="AB13287" s="4"/>
      <c r="AC13287" s="4"/>
      <c r="AD13287" s="4"/>
      <c r="AE13287" s="4"/>
      <c r="AF13287" s="4"/>
      <c r="AG13287" s="14"/>
    </row>
    <row r="13288" s="10" customFormat="1" spans="1:33">
      <c r="A13288" s="4"/>
      <c r="B13288" s="4"/>
      <c r="C13288" s="4"/>
      <c r="D13288" s="4"/>
      <c r="E13288" s="4"/>
      <c r="F13288" s="4"/>
      <c r="G13288" s="4"/>
      <c r="H13288" s="4"/>
      <c r="I13288" s="4"/>
      <c r="J13288" s="4"/>
      <c r="K13288" s="4"/>
      <c r="L13288" s="4"/>
      <c r="M13288" s="4"/>
      <c r="N13288" s="4"/>
      <c r="O13288" s="4"/>
      <c r="P13288" s="4"/>
      <c r="Q13288" s="4"/>
      <c r="R13288" s="4"/>
      <c r="S13288" s="4"/>
      <c r="T13288" s="4"/>
      <c r="U13288" s="4"/>
      <c r="V13288" s="4"/>
      <c r="W13288" s="4"/>
      <c r="X13288" s="4"/>
      <c r="Y13288" s="4"/>
      <c r="Z13288" s="4"/>
      <c r="AA13288" s="4"/>
      <c r="AB13288" s="4"/>
      <c r="AC13288" s="4"/>
      <c r="AD13288" s="4"/>
      <c r="AE13288" s="4"/>
      <c r="AF13288" s="4"/>
      <c r="AG13288" s="14"/>
    </row>
    <row r="13289" s="10" customFormat="1" spans="1:33">
      <c r="A13289" s="4"/>
      <c r="B13289" s="4"/>
      <c r="C13289" s="4"/>
      <c r="D13289" s="4"/>
      <c r="E13289" s="4"/>
      <c r="F13289" s="4"/>
      <c r="G13289" s="4"/>
      <c r="H13289" s="4"/>
      <c r="I13289" s="4"/>
      <c r="J13289" s="4"/>
      <c r="K13289" s="4"/>
      <c r="L13289" s="4"/>
      <c r="M13289" s="4"/>
      <c r="N13289" s="4"/>
      <c r="O13289" s="4"/>
      <c r="P13289" s="4"/>
      <c r="Q13289" s="4"/>
      <c r="R13289" s="4"/>
      <c r="S13289" s="4"/>
      <c r="T13289" s="4"/>
      <c r="U13289" s="4"/>
      <c r="V13289" s="4"/>
      <c r="W13289" s="4"/>
      <c r="X13289" s="4"/>
      <c r="Y13289" s="4"/>
      <c r="Z13289" s="4"/>
      <c r="AA13289" s="4"/>
      <c r="AB13289" s="4"/>
      <c r="AC13289" s="4"/>
      <c r="AD13289" s="4"/>
      <c r="AE13289" s="4"/>
      <c r="AF13289" s="4"/>
      <c r="AG13289" s="14"/>
    </row>
    <row r="13290" s="10" customFormat="1" spans="1:33">
      <c r="A13290" s="4"/>
      <c r="B13290" s="4"/>
      <c r="C13290" s="4"/>
      <c r="D13290" s="4"/>
      <c r="E13290" s="4"/>
      <c r="F13290" s="4"/>
      <c r="G13290" s="4"/>
      <c r="H13290" s="4"/>
      <c r="I13290" s="4"/>
      <c r="J13290" s="4"/>
      <c r="K13290" s="4"/>
      <c r="L13290" s="4"/>
      <c r="M13290" s="4"/>
      <c r="N13290" s="4"/>
      <c r="O13290" s="4"/>
      <c r="P13290" s="4"/>
      <c r="Q13290" s="4"/>
      <c r="R13290" s="4"/>
      <c r="S13290" s="4"/>
      <c r="T13290" s="4"/>
      <c r="U13290" s="4"/>
      <c r="V13290" s="4"/>
      <c r="W13290" s="4"/>
      <c r="X13290" s="4"/>
      <c r="Y13290" s="4"/>
      <c r="Z13290" s="4"/>
      <c r="AA13290" s="4"/>
      <c r="AB13290" s="4"/>
      <c r="AC13290" s="4"/>
      <c r="AD13290" s="4"/>
      <c r="AE13290" s="4"/>
      <c r="AF13290" s="4"/>
      <c r="AG13290" s="14"/>
    </row>
    <row r="13291" s="10" customFormat="1" spans="1:33">
      <c r="A13291" s="4"/>
      <c r="B13291" s="4"/>
      <c r="C13291" s="4"/>
      <c r="D13291" s="4"/>
      <c r="E13291" s="4"/>
      <c r="F13291" s="4"/>
      <c r="G13291" s="4"/>
      <c r="H13291" s="4"/>
      <c r="I13291" s="4"/>
      <c r="J13291" s="4"/>
      <c r="K13291" s="4"/>
      <c r="L13291" s="4"/>
      <c r="M13291" s="4"/>
      <c r="N13291" s="4"/>
      <c r="O13291" s="4"/>
      <c r="P13291" s="4"/>
      <c r="Q13291" s="4"/>
      <c r="R13291" s="4"/>
      <c r="S13291" s="4"/>
      <c r="T13291" s="4"/>
      <c r="U13291" s="4"/>
      <c r="V13291" s="4"/>
      <c r="W13291" s="4"/>
      <c r="X13291" s="4"/>
      <c r="Y13291" s="4"/>
      <c r="Z13291" s="4"/>
      <c r="AA13291" s="4"/>
      <c r="AB13291" s="4"/>
      <c r="AC13291" s="4"/>
      <c r="AD13291" s="4"/>
      <c r="AE13291" s="4"/>
      <c r="AF13291" s="4"/>
      <c r="AG13291" s="14"/>
    </row>
    <row r="13292" s="10" customFormat="1" spans="1:33">
      <c r="A13292" s="4"/>
      <c r="B13292" s="4"/>
      <c r="C13292" s="4"/>
      <c r="D13292" s="4"/>
      <c r="E13292" s="4"/>
      <c r="F13292" s="4"/>
      <c r="G13292" s="4"/>
      <c r="H13292" s="4"/>
      <c r="I13292" s="4"/>
      <c r="J13292" s="4"/>
      <c r="K13292" s="4"/>
      <c r="L13292" s="4"/>
      <c r="M13292" s="4"/>
      <c r="N13292" s="4"/>
      <c r="O13292" s="4"/>
      <c r="P13292" s="4"/>
      <c r="Q13292" s="4"/>
      <c r="R13292" s="4"/>
      <c r="S13292" s="4"/>
      <c r="T13292" s="4"/>
      <c r="U13292" s="4"/>
      <c r="V13292" s="4"/>
      <c r="W13292" s="4"/>
      <c r="X13292" s="4"/>
      <c r="Y13292" s="4"/>
      <c r="Z13292" s="4"/>
      <c r="AA13292" s="4"/>
      <c r="AB13292" s="4"/>
      <c r="AC13292" s="4"/>
      <c r="AD13292" s="4"/>
      <c r="AE13292" s="4"/>
      <c r="AF13292" s="4"/>
      <c r="AG13292" s="14"/>
    </row>
    <row r="13293" s="10" customFormat="1" spans="1:33">
      <c r="A13293" s="4"/>
      <c r="B13293" s="4"/>
      <c r="C13293" s="4"/>
      <c r="D13293" s="4"/>
      <c r="E13293" s="4"/>
      <c r="F13293" s="4"/>
      <c r="G13293" s="4"/>
      <c r="H13293" s="4"/>
      <c r="I13293" s="4"/>
      <c r="J13293" s="4"/>
      <c r="K13293" s="4"/>
      <c r="L13293" s="4"/>
      <c r="M13293" s="4"/>
      <c r="N13293" s="4"/>
      <c r="O13293" s="4"/>
      <c r="P13293" s="4"/>
      <c r="Q13293" s="4"/>
      <c r="R13293" s="4"/>
      <c r="S13293" s="4"/>
      <c r="T13293" s="4"/>
      <c r="U13293" s="4"/>
      <c r="V13293" s="4"/>
      <c r="W13293" s="4"/>
      <c r="X13293" s="4"/>
      <c r="Y13293" s="4"/>
      <c r="Z13293" s="4"/>
      <c r="AA13293" s="4"/>
      <c r="AB13293" s="4"/>
      <c r="AC13293" s="4"/>
      <c r="AD13293" s="4"/>
      <c r="AE13293" s="4"/>
      <c r="AF13293" s="4"/>
      <c r="AG13293" s="14"/>
    </row>
    <row r="13294" s="10" customFormat="1" spans="1:33">
      <c r="A13294" s="4"/>
      <c r="B13294" s="4"/>
      <c r="C13294" s="4"/>
      <c r="D13294" s="4"/>
      <c r="E13294" s="4"/>
      <c r="F13294" s="4"/>
      <c r="G13294" s="4"/>
      <c r="H13294" s="4"/>
      <c r="I13294" s="4"/>
      <c r="J13294" s="4"/>
      <c r="K13294" s="4"/>
      <c r="L13294" s="4"/>
      <c r="M13294" s="4"/>
      <c r="N13294" s="4"/>
      <c r="O13294" s="4"/>
      <c r="P13294" s="4"/>
      <c r="Q13294" s="4"/>
      <c r="R13294" s="4"/>
      <c r="S13294" s="4"/>
      <c r="T13294" s="4"/>
      <c r="U13294" s="4"/>
      <c r="V13294" s="4"/>
      <c r="W13294" s="4"/>
      <c r="X13294" s="4"/>
      <c r="Y13294" s="4"/>
      <c r="Z13294" s="4"/>
      <c r="AA13294" s="4"/>
      <c r="AB13294" s="4"/>
      <c r="AC13294" s="4"/>
      <c r="AD13294" s="4"/>
      <c r="AE13294" s="4"/>
      <c r="AF13294" s="4"/>
      <c r="AG13294" s="14"/>
    </row>
    <row r="13295" s="10" customFormat="1" spans="1:33">
      <c r="A13295" s="4"/>
      <c r="B13295" s="4"/>
      <c r="C13295" s="4"/>
      <c r="D13295" s="4"/>
      <c r="E13295" s="4"/>
      <c r="F13295" s="4"/>
      <c r="G13295" s="4"/>
      <c r="H13295" s="4"/>
      <c r="I13295" s="4"/>
      <c r="J13295" s="4"/>
      <c r="K13295" s="4"/>
      <c r="L13295" s="4"/>
      <c r="M13295" s="4"/>
      <c r="N13295" s="4"/>
      <c r="O13295" s="4"/>
      <c r="P13295" s="4"/>
      <c r="Q13295" s="4"/>
      <c r="R13295" s="4"/>
      <c r="S13295" s="4"/>
      <c r="T13295" s="4"/>
      <c r="U13295" s="4"/>
      <c r="V13295" s="4"/>
      <c r="W13295" s="4"/>
      <c r="X13295" s="4"/>
      <c r="Y13295" s="4"/>
      <c r="Z13295" s="4"/>
      <c r="AA13295" s="4"/>
      <c r="AB13295" s="4"/>
      <c r="AC13295" s="4"/>
      <c r="AD13295" s="4"/>
      <c r="AE13295" s="4"/>
      <c r="AF13295" s="4"/>
      <c r="AG13295" s="14"/>
    </row>
    <row r="13296" s="10" customFormat="1" spans="1:33">
      <c r="A13296" s="4"/>
      <c r="B13296" s="4"/>
      <c r="C13296" s="4"/>
      <c r="D13296" s="4"/>
      <c r="E13296" s="4"/>
      <c r="F13296" s="4"/>
      <c r="G13296" s="4"/>
      <c r="H13296" s="4"/>
      <c r="I13296" s="4"/>
      <c r="J13296" s="4"/>
      <c r="K13296" s="4"/>
      <c r="L13296" s="4"/>
      <c r="M13296" s="4"/>
      <c r="N13296" s="4"/>
      <c r="O13296" s="4"/>
      <c r="P13296" s="4"/>
      <c r="Q13296" s="4"/>
      <c r="R13296" s="4"/>
      <c r="S13296" s="4"/>
      <c r="T13296" s="4"/>
      <c r="U13296" s="4"/>
      <c r="V13296" s="4"/>
      <c r="W13296" s="4"/>
      <c r="X13296" s="4"/>
      <c r="Y13296" s="4"/>
      <c r="Z13296" s="4"/>
      <c r="AA13296" s="4"/>
      <c r="AB13296" s="4"/>
      <c r="AC13296" s="4"/>
      <c r="AD13296" s="4"/>
      <c r="AE13296" s="4"/>
      <c r="AF13296" s="4"/>
      <c r="AG13296" s="14"/>
    </row>
    <row r="13297" s="10" customFormat="1" spans="1:33">
      <c r="A13297" s="4"/>
      <c r="B13297" s="4"/>
      <c r="C13297" s="4"/>
      <c r="D13297" s="4"/>
      <c r="E13297" s="4"/>
      <c r="F13297" s="4"/>
      <c r="G13297" s="4"/>
      <c r="H13297" s="4"/>
      <c r="I13297" s="4"/>
      <c r="J13297" s="4"/>
      <c r="K13297" s="4"/>
      <c r="L13297" s="4"/>
      <c r="M13297" s="4"/>
      <c r="N13297" s="4"/>
      <c r="O13297" s="4"/>
      <c r="P13297" s="4"/>
      <c r="Q13297" s="4"/>
      <c r="R13297" s="4"/>
      <c r="S13297" s="4"/>
      <c r="T13297" s="4"/>
      <c r="U13297" s="4"/>
      <c r="V13297" s="4"/>
      <c r="W13297" s="4"/>
      <c r="X13297" s="4"/>
      <c r="Y13297" s="4"/>
      <c r="Z13297" s="4"/>
      <c r="AA13297" s="4"/>
      <c r="AB13297" s="4"/>
      <c r="AC13297" s="4"/>
      <c r="AD13297" s="4"/>
      <c r="AE13297" s="4"/>
      <c r="AF13297" s="4"/>
      <c r="AG13297" s="14"/>
    </row>
    <row r="13298" s="10" customFormat="1" spans="1:33">
      <c r="A13298" s="4"/>
      <c r="B13298" s="4"/>
      <c r="C13298" s="4"/>
      <c r="D13298" s="4"/>
      <c r="E13298" s="4"/>
      <c r="F13298" s="4"/>
      <c r="G13298" s="4"/>
      <c r="H13298" s="4"/>
      <c r="I13298" s="4"/>
      <c r="J13298" s="4"/>
      <c r="K13298" s="4"/>
      <c r="L13298" s="4"/>
      <c r="M13298" s="4"/>
      <c r="N13298" s="4"/>
      <c r="O13298" s="4"/>
      <c r="P13298" s="4"/>
      <c r="Q13298" s="4"/>
      <c r="R13298" s="4"/>
      <c r="S13298" s="4"/>
      <c r="T13298" s="4"/>
      <c r="U13298" s="4"/>
      <c r="V13298" s="4"/>
      <c r="W13298" s="4"/>
      <c r="X13298" s="4"/>
      <c r="Y13298" s="4"/>
      <c r="Z13298" s="4"/>
      <c r="AA13298" s="4"/>
      <c r="AB13298" s="4"/>
      <c r="AC13298" s="4"/>
      <c r="AD13298" s="4"/>
      <c r="AE13298" s="4"/>
      <c r="AF13298" s="4"/>
      <c r="AG13298" s="14"/>
    </row>
    <row r="13299" s="10" customFormat="1" spans="1:33">
      <c r="A13299" s="4"/>
      <c r="B13299" s="4"/>
      <c r="C13299" s="4"/>
      <c r="D13299" s="4"/>
      <c r="E13299" s="4"/>
      <c r="F13299" s="4"/>
      <c r="G13299" s="4"/>
      <c r="H13299" s="4"/>
      <c r="I13299" s="4"/>
      <c r="J13299" s="4"/>
      <c r="K13299" s="4"/>
      <c r="L13299" s="4"/>
      <c r="M13299" s="4"/>
      <c r="N13299" s="4"/>
      <c r="O13299" s="4"/>
      <c r="P13299" s="4"/>
      <c r="Q13299" s="4"/>
      <c r="R13299" s="4"/>
      <c r="S13299" s="4"/>
      <c r="T13299" s="4"/>
      <c r="U13299" s="4"/>
      <c r="V13299" s="4"/>
      <c r="W13299" s="4"/>
      <c r="X13299" s="4"/>
      <c r="Y13299" s="4"/>
      <c r="Z13299" s="4"/>
      <c r="AA13299" s="4"/>
      <c r="AB13299" s="4"/>
      <c r="AC13299" s="4"/>
      <c r="AD13299" s="4"/>
      <c r="AE13299" s="4"/>
      <c r="AF13299" s="4"/>
      <c r="AG13299" s="14"/>
    </row>
    <row r="13300" s="10" customFormat="1" spans="1:33">
      <c r="A13300" s="4"/>
      <c r="B13300" s="4"/>
      <c r="C13300" s="4"/>
      <c r="D13300" s="4"/>
      <c r="E13300" s="4"/>
      <c r="F13300" s="4"/>
      <c r="G13300" s="4"/>
      <c r="H13300" s="4"/>
      <c r="I13300" s="4"/>
      <c r="J13300" s="4"/>
      <c r="K13300" s="4"/>
      <c r="L13300" s="4"/>
      <c r="M13300" s="4"/>
      <c r="N13300" s="4"/>
      <c r="O13300" s="4"/>
      <c r="P13300" s="4"/>
      <c r="Q13300" s="4"/>
      <c r="R13300" s="4"/>
      <c r="S13300" s="4"/>
      <c r="T13300" s="4"/>
      <c r="U13300" s="4"/>
      <c r="V13300" s="4"/>
      <c r="W13300" s="4"/>
      <c r="X13300" s="4"/>
      <c r="Y13300" s="4"/>
      <c r="Z13300" s="4"/>
      <c r="AA13300" s="4"/>
      <c r="AB13300" s="4"/>
      <c r="AC13300" s="4"/>
      <c r="AD13300" s="4"/>
      <c r="AE13300" s="4"/>
      <c r="AF13300" s="4"/>
      <c r="AG13300" s="14"/>
    </row>
    <row r="13301" s="10" customFormat="1" spans="1:33">
      <c r="A13301" s="4"/>
      <c r="B13301" s="4"/>
      <c r="C13301" s="4"/>
      <c r="D13301" s="4"/>
      <c r="E13301" s="4"/>
      <c r="F13301" s="4"/>
      <c r="G13301" s="4"/>
      <c r="H13301" s="4"/>
      <c r="I13301" s="4"/>
      <c r="J13301" s="4"/>
      <c r="K13301" s="4"/>
      <c r="L13301" s="4"/>
      <c r="M13301" s="4"/>
      <c r="N13301" s="4"/>
      <c r="O13301" s="4"/>
      <c r="P13301" s="4"/>
      <c r="Q13301" s="4"/>
      <c r="R13301" s="4"/>
      <c r="S13301" s="4"/>
      <c r="T13301" s="4"/>
      <c r="U13301" s="4"/>
      <c r="V13301" s="4"/>
      <c r="W13301" s="4"/>
      <c r="X13301" s="4"/>
      <c r="Y13301" s="4"/>
      <c r="Z13301" s="4"/>
      <c r="AA13301" s="4"/>
      <c r="AB13301" s="4"/>
      <c r="AC13301" s="4"/>
      <c r="AD13301" s="4"/>
      <c r="AE13301" s="4"/>
      <c r="AF13301" s="4"/>
      <c r="AG13301" s="14"/>
    </row>
    <row r="13302" s="10" customFormat="1" spans="1:33">
      <c r="A13302" s="4"/>
      <c r="B13302" s="4"/>
      <c r="C13302" s="4"/>
      <c r="D13302" s="4"/>
      <c r="E13302" s="4"/>
      <c r="F13302" s="4"/>
      <c r="G13302" s="4"/>
      <c r="H13302" s="4"/>
      <c r="I13302" s="4"/>
      <c r="J13302" s="4"/>
      <c r="K13302" s="4"/>
      <c r="L13302" s="4"/>
      <c r="M13302" s="4"/>
      <c r="N13302" s="4"/>
      <c r="O13302" s="4"/>
      <c r="P13302" s="4"/>
      <c r="Q13302" s="4"/>
      <c r="R13302" s="4"/>
      <c r="S13302" s="4"/>
      <c r="T13302" s="4"/>
      <c r="U13302" s="4"/>
      <c r="V13302" s="4"/>
      <c r="W13302" s="4"/>
      <c r="X13302" s="4"/>
      <c r="Y13302" s="4"/>
      <c r="Z13302" s="4"/>
      <c r="AA13302" s="4"/>
      <c r="AB13302" s="4"/>
      <c r="AC13302" s="4"/>
      <c r="AD13302" s="4"/>
      <c r="AE13302" s="4"/>
      <c r="AF13302" s="4"/>
      <c r="AG13302" s="14"/>
    </row>
    <row r="13303" s="10" customFormat="1" spans="1:33">
      <c r="A13303" s="4"/>
      <c r="B13303" s="4"/>
      <c r="C13303" s="4"/>
      <c r="D13303" s="4"/>
      <c r="E13303" s="4"/>
      <c r="F13303" s="4"/>
      <c r="G13303" s="4"/>
      <c r="H13303" s="4"/>
      <c r="I13303" s="4"/>
      <c r="J13303" s="4"/>
      <c r="K13303" s="4"/>
      <c r="L13303" s="4"/>
      <c r="M13303" s="4"/>
      <c r="N13303" s="4"/>
      <c r="O13303" s="4"/>
      <c r="P13303" s="4"/>
      <c r="Q13303" s="4"/>
      <c r="R13303" s="4"/>
      <c r="S13303" s="4"/>
      <c r="T13303" s="4"/>
      <c r="U13303" s="4"/>
      <c r="V13303" s="4"/>
      <c r="W13303" s="4"/>
      <c r="X13303" s="4"/>
      <c r="Y13303" s="4"/>
      <c r="Z13303" s="4"/>
      <c r="AA13303" s="4"/>
      <c r="AB13303" s="4"/>
      <c r="AC13303" s="4"/>
      <c r="AD13303" s="4"/>
      <c r="AE13303" s="4"/>
      <c r="AF13303" s="4"/>
      <c r="AG13303" s="14"/>
    </row>
    <row r="13304" s="10" customFormat="1" spans="1:33">
      <c r="A13304" s="4"/>
      <c r="B13304" s="4"/>
      <c r="C13304" s="4"/>
      <c r="D13304" s="4"/>
      <c r="E13304" s="4"/>
      <c r="F13304" s="4"/>
      <c r="G13304" s="4"/>
      <c r="H13304" s="4"/>
      <c r="I13304" s="4"/>
      <c r="J13304" s="4"/>
      <c r="K13304" s="4"/>
      <c r="L13304" s="4"/>
      <c r="M13304" s="4"/>
      <c r="N13304" s="4"/>
      <c r="O13304" s="4"/>
      <c r="P13304" s="4"/>
      <c r="Q13304" s="4"/>
      <c r="R13304" s="4"/>
      <c r="S13304" s="4"/>
      <c r="T13304" s="4"/>
      <c r="U13304" s="4"/>
      <c r="V13304" s="4"/>
      <c r="W13304" s="4"/>
      <c r="X13304" s="4"/>
      <c r="Y13304" s="4"/>
      <c r="Z13304" s="4"/>
      <c r="AA13304" s="4"/>
      <c r="AB13304" s="4"/>
      <c r="AC13304" s="4"/>
      <c r="AD13304" s="4"/>
      <c r="AE13304" s="4"/>
      <c r="AF13304" s="4"/>
      <c r="AG13304" s="14"/>
    </row>
    <row r="13305" s="10" customFormat="1" spans="1:33">
      <c r="A13305" s="4"/>
      <c r="B13305" s="4"/>
      <c r="C13305" s="4"/>
      <c r="D13305" s="4"/>
      <c r="E13305" s="4"/>
      <c r="F13305" s="4"/>
      <c r="G13305" s="4"/>
      <c r="H13305" s="4"/>
      <c r="I13305" s="4"/>
      <c r="J13305" s="4"/>
      <c r="K13305" s="4"/>
      <c r="L13305" s="4"/>
      <c r="M13305" s="4"/>
      <c r="N13305" s="4"/>
      <c r="O13305" s="4"/>
      <c r="P13305" s="4"/>
      <c r="Q13305" s="4"/>
      <c r="R13305" s="4"/>
      <c r="S13305" s="4"/>
      <c r="T13305" s="4"/>
      <c r="U13305" s="4"/>
      <c r="V13305" s="4"/>
      <c r="W13305" s="4"/>
      <c r="X13305" s="4"/>
      <c r="Y13305" s="4"/>
      <c r="Z13305" s="4"/>
      <c r="AA13305" s="4"/>
      <c r="AB13305" s="4"/>
      <c r="AC13305" s="4"/>
      <c r="AD13305" s="4"/>
      <c r="AE13305" s="4"/>
      <c r="AF13305" s="4"/>
      <c r="AG13305" s="14"/>
    </row>
    <row r="13306" s="10" customFormat="1" spans="1:33">
      <c r="A13306" s="4"/>
      <c r="B13306" s="4"/>
      <c r="C13306" s="4"/>
      <c r="D13306" s="4"/>
      <c r="E13306" s="4"/>
      <c r="F13306" s="4"/>
      <c r="G13306" s="4"/>
      <c r="H13306" s="4"/>
      <c r="I13306" s="4"/>
      <c r="J13306" s="4"/>
      <c r="K13306" s="4"/>
      <c r="L13306" s="4"/>
      <c r="M13306" s="4"/>
      <c r="N13306" s="4"/>
      <c r="O13306" s="4"/>
      <c r="P13306" s="4"/>
      <c r="Q13306" s="4"/>
      <c r="R13306" s="4"/>
      <c r="S13306" s="4"/>
      <c r="T13306" s="4"/>
      <c r="U13306" s="4"/>
      <c r="V13306" s="4"/>
      <c r="W13306" s="4"/>
      <c r="X13306" s="4"/>
      <c r="Y13306" s="4"/>
      <c r="Z13306" s="4"/>
      <c r="AA13306" s="4"/>
      <c r="AB13306" s="4"/>
      <c r="AC13306" s="4"/>
      <c r="AD13306" s="4"/>
      <c r="AE13306" s="4"/>
      <c r="AF13306" s="4"/>
      <c r="AG13306" s="14"/>
    </row>
    <row r="13307" s="10" customFormat="1" spans="1:33">
      <c r="A13307" s="4"/>
      <c r="B13307" s="4"/>
      <c r="C13307" s="4"/>
      <c r="D13307" s="4"/>
      <c r="E13307" s="4"/>
      <c r="F13307" s="4"/>
      <c r="G13307" s="4"/>
      <c r="H13307" s="4"/>
      <c r="I13307" s="4"/>
      <c r="J13307" s="4"/>
      <c r="K13307" s="4"/>
      <c r="L13307" s="4"/>
      <c r="M13307" s="4"/>
      <c r="N13307" s="4"/>
      <c r="O13307" s="4"/>
      <c r="P13307" s="4"/>
      <c r="Q13307" s="4"/>
      <c r="R13307" s="4"/>
      <c r="S13307" s="4"/>
      <c r="T13307" s="4"/>
      <c r="U13307" s="4"/>
      <c r="V13307" s="4"/>
      <c r="W13307" s="4"/>
      <c r="X13307" s="4"/>
      <c r="Y13307" s="4"/>
      <c r="Z13307" s="4"/>
      <c r="AA13307" s="4"/>
      <c r="AB13307" s="4"/>
      <c r="AC13307" s="4"/>
      <c r="AD13307" s="4"/>
      <c r="AE13307" s="4"/>
      <c r="AF13307" s="4"/>
      <c r="AG13307" s="14"/>
    </row>
    <row r="13308" s="10" customFormat="1" spans="1:33">
      <c r="A13308" s="4"/>
      <c r="B13308" s="4"/>
      <c r="C13308" s="4"/>
      <c r="D13308" s="4"/>
      <c r="E13308" s="4"/>
      <c r="F13308" s="4"/>
      <c r="G13308" s="4"/>
      <c r="H13308" s="4"/>
      <c r="I13308" s="4"/>
      <c r="J13308" s="4"/>
      <c r="K13308" s="4"/>
      <c r="L13308" s="4"/>
      <c r="M13308" s="4"/>
      <c r="N13308" s="4"/>
      <c r="O13308" s="4"/>
      <c r="P13308" s="4"/>
      <c r="Q13308" s="4"/>
      <c r="R13308" s="4"/>
      <c r="S13308" s="4"/>
      <c r="T13308" s="4"/>
      <c r="U13308" s="4"/>
      <c r="V13308" s="4"/>
      <c r="W13308" s="4"/>
      <c r="X13308" s="4"/>
      <c r="Y13308" s="4"/>
      <c r="Z13308" s="4"/>
      <c r="AA13308" s="4"/>
      <c r="AB13308" s="4"/>
      <c r="AC13308" s="4"/>
      <c r="AD13308" s="4"/>
      <c r="AE13308" s="4"/>
      <c r="AF13308" s="4"/>
      <c r="AG13308" s="14"/>
    </row>
    <row r="13309" s="10" customFormat="1" spans="1:33">
      <c r="A13309" s="4"/>
      <c r="B13309" s="4"/>
      <c r="C13309" s="4"/>
      <c r="D13309" s="4"/>
      <c r="E13309" s="4"/>
      <c r="F13309" s="4"/>
      <c r="G13309" s="4"/>
      <c r="H13309" s="4"/>
      <c r="I13309" s="4"/>
      <c r="J13309" s="4"/>
      <c r="K13309" s="4"/>
      <c r="L13309" s="4"/>
      <c r="M13309" s="4"/>
      <c r="N13309" s="4"/>
      <c r="O13309" s="4"/>
      <c r="P13309" s="4"/>
      <c r="Q13309" s="4"/>
      <c r="R13309" s="4"/>
      <c r="S13309" s="4"/>
      <c r="T13309" s="4"/>
      <c r="U13309" s="4"/>
      <c r="V13309" s="4"/>
      <c r="W13309" s="4"/>
      <c r="X13309" s="4"/>
      <c r="Y13309" s="4"/>
      <c r="Z13309" s="4"/>
      <c r="AA13309" s="4"/>
      <c r="AB13309" s="4"/>
      <c r="AC13309" s="4"/>
      <c r="AD13309" s="4"/>
      <c r="AE13309" s="4"/>
      <c r="AF13309" s="4"/>
      <c r="AG13309" s="14"/>
    </row>
    <row r="13310" s="10" customFormat="1" spans="1:33">
      <c r="A13310" s="4"/>
      <c r="B13310" s="4"/>
      <c r="C13310" s="4"/>
      <c r="D13310" s="4"/>
      <c r="E13310" s="4"/>
      <c r="F13310" s="4"/>
      <c r="G13310" s="4"/>
      <c r="H13310" s="4"/>
      <c r="I13310" s="4"/>
      <c r="J13310" s="4"/>
      <c r="K13310" s="4"/>
      <c r="L13310" s="4"/>
      <c r="M13310" s="4"/>
      <c r="N13310" s="4"/>
      <c r="O13310" s="4"/>
      <c r="P13310" s="4"/>
      <c r="Q13310" s="4"/>
      <c r="R13310" s="4"/>
      <c r="S13310" s="4"/>
      <c r="T13310" s="4"/>
      <c r="U13310" s="4"/>
      <c r="V13310" s="4"/>
      <c r="W13310" s="4"/>
      <c r="X13310" s="4"/>
      <c r="Y13310" s="4"/>
      <c r="Z13310" s="4"/>
      <c r="AA13310" s="4"/>
      <c r="AB13310" s="4"/>
      <c r="AC13310" s="4"/>
      <c r="AD13310" s="4"/>
      <c r="AE13310" s="4"/>
      <c r="AF13310" s="4"/>
      <c r="AG13310" s="14"/>
    </row>
    <row r="13311" s="10" customFormat="1" spans="1:33">
      <c r="A13311" s="4"/>
      <c r="B13311" s="4"/>
      <c r="C13311" s="4"/>
      <c r="D13311" s="4"/>
      <c r="E13311" s="4"/>
      <c r="F13311" s="4"/>
      <c r="G13311" s="4"/>
      <c r="H13311" s="4"/>
      <c r="I13311" s="4"/>
      <c r="J13311" s="4"/>
      <c r="K13311" s="4"/>
      <c r="L13311" s="4"/>
      <c r="M13311" s="4"/>
      <c r="N13311" s="4"/>
      <c r="O13311" s="4"/>
      <c r="P13311" s="4"/>
      <c r="Q13311" s="4"/>
      <c r="R13311" s="4"/>
      <c r="S13311" s="4"/>
      <c r="T13311" s="4"/>
      <c r="U13311" s="4"/>
      <c r="V13311" s="4"/>
      <c r="W13311" s="4"/>
      <c r="X13311" s="4"/>
      <c r="Y13311" s="4"/>
      <c r="Z13311" s="4"/>
      <c r="AA13311" s="4"/>
      <c r="AB13311" s="4"/>
      <c r="AC13311" s="4"/>
      <c r="AD13311" s="4"/>
      <c r="AE13311" s="4"/>
      <c r="AF13311" s="4"/>
      <c r="AG13311" s="14"/>
    </row>
    <row r="13312" s="10" customFormat="1" spans="1:33">
      <c r="A13312" s="4"/>
      <c r="B13312" s="4"/>
      <c r="C13312" s="4"/>
      <c r="D13312" s="4"/>
      <c r="E13312" s="4"/>
      <c r="F13312" s="4"/>
      <c r="G13312" s="4"/>
      <c r="H13312" s="4"/>
      <c r="I13312" s="4"/>
      <c r="J13312" s="4"/>
      <c r="K13312" s="4"/>
      <c r="L13312" s="4"/>
      <c r="M13312" s="4"/>
      <c r="N13312" s="4"/>
      <c r="O13312" s="4"/>
      <c r="P13312" s="4"/>
      <c r="Q13312" s="4"/>
      <c r="R13312" s="4"/>
      <c r="S13312" s="4"/>
      <c r="T13312" s="4"/>
      <c r="U13312" s="4"/>
      <c r="V13312" s="4"/>
      <c r="W13312" s="4"/>
      <c r="X13312" s="4"/>
      <c r="Y13312" s="4"/>
      <c r="Z13312" s="4"/>
      <c r="AA13312" s="4"/>
      <c r="AB13312" s="4"/>
      <c r="AC13312" s="4"/>
      <c r="AD13312" s="4"/>
      <c r="AE13312" s="4"/>
      <c r="AF13312" s="4"/>
      <c r="AG13312" s="14"/>
    </row>
    <row r="13313" s="10" customFormat="1" spans="1:33">
      <c r="A13313" s="4"/>
      <c r="B13313" s="4"/>
      <c r="C13313" s="4"/>
      <c r="D13313" s="4"/>
      <c r="E13313" s="4"/>
      <c r="F13313" s="4"/>
      <c r="G13313" s="4"/>
      <c r="H13313" s="4"/>
      <c r="I13313" s="4"/>
      <c r="J13313" s="4"/>
      <c r="K13313" s="4"/>
      <c r="L13313" s="4"/>
      <c r="M13313" s="4"/>
      <c r="N13313" s="4"/>
      <c r="O13313" s="4"/>
      <c r="P13313" s="4"/>
      <c r="Q13313" s="4"/>
      <c r="R13313" s="4"/>
      <c r="S13313" s="4"/>
      <c r="T13313" s="4"/>
      <c r="U13313" s="4"/>
      <c r="V13313" s="4"/>
      <c r="W13313" s="4"/>
      <c r="X13313" s="4"/>
      <c r="Y13313" s="4"/>
      <c r="Z13313" s="4"/>
      <c r="AA13313" s="4"/>
      <c r="AB13313" s="4"/>
      <c r="AC13313" s="4"/>
      <c r="AD13313" s="4"/>
      <c r="AE13313" s="4"/>
      <c r="AF13313" s="4"/>
      <c r="AG13313" s="14"/>
    </row>
    <row r="13314" s="10" customFormat="1" spans="1:33">
      <c r="A13314" s="4"/>
      <c r="B13314" s="4"/>
      <c r="C13314" s="4"/>
      <c r="D13314" s="4"/>
      <c r="E13314" s="4"/>
      <c r="F13314" s="4"/>
      <c r="G13314" s="4"/>
      <c r="H13314" s="4"/>
      <c r="I13314" s="4"/>
      <c r="J13314" s="4"/>
      <c r="K13314" s="4"/>
      <c r="L13314" s="4"/>
      <c r="M13314" s="4"/>
      <c r="N13314" s="4"/>
      <c r="O13314" s="4"/>
      <c r="P13314" s="4"/>
      <c r="Q13314" s="4"/>
      <c r="R13314" s="4"/>
      <c r="S13314" s="4"/>
      <c r="T13314" s="4"/>
      <c r="U13314" s="4"/>
      <c r="V13314" s="4"/>
      <c r="W13314" s="4"/>
      <c r="X13314" s="4"/>
      <c r="Y13314" s="4"/>
      <c r="Z13314" s="4"/>
      <c r="AA13314" s="4"/>
      <c r="AB13314" s="4"/>
      <c r="AC13314" s="4"/>
      <c r="AD13314" s="4"/>
      <c r="AE13314" s="4"/>
      <c r="AF13314" s="4"/>
      <c r="AG13314" s="14"/>
    </row>
    <row r="13315" s="10" customFormat="1" spans="1:33">
      <c r="A13315" s="4"/>
      <c r="B13315" s="4"/>
      <c r="C13315" s="4"/>
      <c r="D13315" s="4"/>
      <c r="E13315" s="4"/>
      <c r="F13315" s="4"/>
      <c r="G13315" s="4"/>
      <c r="H13315" s="4"/>
      <c r="I13315" s="4"/>
      <c r="J13315" s="4"/>
      <c r="K13315" s="4"/>
      <c r="L13315" s="4"/>
      <c r="M13315" s="4"/>
      <c r="N13315" s="4"/>
      <c r="O13315" s="4"/>
      <c r="P13315" s="4"/>
      <c r="Q13315" s="4"/>
      <c r="R13315" s="4"/>
      <c r="S13315" s="4"/>
      <c r="T13315" s="4"/>
      <c r="U13315" s="4"/>
      <c r="V13315" s="4"/>
      <c r="W13315" s="4"/>
      <c r="X13315" s="4"/>
      <c r="Y13315" s="4"/>
      <c r="Z13315" s="4"/>
      <c r="AA13315" s="4"/>
      <c r="AB13315" s="4"/>
      <c r="AC13315" s="4"/>
      <c r="AD13315" s="4"/>
      <c r="AE13315" s="4"/>
      <c r="AF13315" s="4"/>
      <c r="AG13315" s="14"/>
    </row>
    <row r="13316" s="10" customFormat="1" spans="1:33">
      <c r="A13316" s="4"/>
      <c r="B13316" s="4"/>
      <c r="C13316" s="4"/>
      <c r="D13316" s="4"/>
      <c r="E13316" s="4"/>
      <c r="F13316" s="4"/>
      <c r="G13316" s="4"/>
      <c r="H13316" s="4"/>
      <c r="I13316" s="4"/>
      <c r="J13316" s="4"/>
      <c r="K13316" s="4"/>
      <c r="L13316" s="4"/>
      <c r="M13316" s="4"/>
      <c r="N13316" s="4"/>
      <c r="O13316" s="4"/>
      <c r="P13316" s="4"/>
      <c r="Q13316" s="4"/>
      <c r="R13316" s="4"/>
      <c r="S13316" s="4"/>
      <c r="T13316" s="4"/>
      <c r="U13316" s="4"/>
      <c r="V13316" s="4"/>
      <c r="W13316" s="4"/>
      <c r="X13316" s="4"/>
      <c r="Y13316" s="4"/>
      <c r="Z13316" s="4"/>
      <c r="AA13316" s="4"/>
      <c r="AB13316" s="4"/>
      <c r="AC13316" s="4"/>
      <c r="AD13316" s="4"/>
      <c r="AE13316" s="4"/>
      <c r="AF13316" s="4"/>
      <c r="AG13316" s="14"/>
    </row>
    <row r="13317" s="10" customFormat="1" spans="1:33">
      <c r="A13317" s="4"/>
      <c r="B13317" s="4"/>
      <c r="C13317" s="4"/>
      <c r="D13317" s="4"/>
      <c r="E13317" s="4"/>
      <c r="F13317" s="4"/>
      <c r="G13317" s="4"/>
      <c r="H13317" s="4"/>
      <c r="I13317" s="4"/>
      <c r="J13317" s="4"/>
      <c r="K13317" s="4"/>
      <c r="L13317" s="4"/>
      <c r="M13317" s="4"/>
      <c r="N13317" s="4"/>
      <c r="O13317" s="4"/>
      <c r="P13317" s="4"/>
      <c r="Q13317" s="4"/>
      <c r="R13317" s="4"/>
      <c r="S13317" s="4"/>
      <c r="T13317" s="4"/>
      <c r="U13317" s="4"/>
      <c r="V13317" s="4"/>
      <c r="W13317" s="4"/>
      <c r="X13317" s="4"/>
      <c r="Y13317" s="4"/>
      <c r="Z13317" s="4"/>
      <c r="AA13317" s="4"/>
      <c r="AB13317" s="4"/>
      <c r="AC13317" s="4"/>
      <c r="AD13317" s="4"/>
      <c r="AE13317" s="4"/>
      <c r="AF13317" s="4"/>
      <c r="AG13317" s="14"/>
    </row>
    <row r="13318" s="10" customFormat="1" spans="1:33">
      <c r="A13318" s="4"/>
      <c r="B13318" s="4"/>
      <c r="C13318" s="4"/>
      <c r="D13318" s="4"/>
      <c r="E13318" s="4"/>
      <c r="F13318" s="4"/>
      <c r="G13318" s="4"/>
      <c r="H13318" s="4"/>
      <c r="I13318" s="4"/>
      <c r="J13318" s="4"/>
      <c r="K13318" s="4"/>
      <c r="L13318" s="4"/>
      <c r="M13318" s="4"/>
      <c r="N13318" s="4"/>
      <c r="O13318" s="4"/>
      <c r="P13318" s="4"/>
      <c r="Q13318" s="4"/>
      <c r="R13318" s="4"/>
      <c r="S13318" s="4"/>
      <c r="T13318" s="4"/>
      <c r="U13318" s="4"/>
      <c r="V13318" s="4"/>
      <c r="W13318" s="4"/>
      <c r="X13318" s="4"/>
      <c r="Y13318" s="4"/>
      <c r="Z13318" s="4"/>
      <c r="AA13318" s="4"/>
      <c r="AB13318" s="4"/>
      <c r="AC13318" s="4"/>
      <c r="AD13318" s="4"/>
      <c r="AE13318" s="4"/>
      <c r="AF13318" s="4"/>
      <c r="AG13318" s="14"/>
    </row>
    <row r="13319" s="10" customFormat="1" spans="1:33">
      <c r="A13319" s="4"/>
      <c r="B13319" s="4"/>
      <c r="C13319" s="4"/>
      <c r="D13319" s="4"/>
      <c r="E13319" s="4"/>
      <c r="F13319" s="4"/>
      <c r="G13319" s="4"/>
      <c r="H13319" s="4"/>
      <c r="I13319" s="4"/>
      <c r="J13319" s="4"/>
      <c r="K13319" s="4"/>
      <c r="L13319" s="4"/>
      <c r="M13319" s="4"/>
      <c r="N13319" s="4"/>
      <c r="O13319" s="4"/>
      <c r="P13319" s="4"/>
      <c r="Q13319" s="4"/>
      <c r="R13319" s="4"/>
      <c r="S13319" s="4"/>
      <c r="T13319" s="4"/>
      <c r="U13319" s="4"/>
      <c r="V13319" s="4"/>
      <c r="W13319" s="4"/>
      <c r="X13319" s="4"/>
      <c r="Y13319" s="4"/>
      <c r="Z13319" s="4"/>
      <c r="AA13319" s="4"/>
      <c r="AB13319" s="4"/>
      <c r="AC13319" s="4"/>
      <c r="AD13319" s="4"/>
      <c r="AE13319" s="4"/>
      <c r="AF13319" s="4"/>
      <c r="AG13319" s="14"/>
    </row>
    <row r="13320" s="10" customFormat="1" spans="1:33">
      <c r="A13320" s="4"/>
      <c r="B13320" s="4"/>
      <c r="C13320" s="4"/>
      <c r="D13320" s="4"/>
      <c r="E13320" s="4"/>
      <c r="F13320" s="4"/>
      <c r="G13320" s="4"/>
      <c r="H13320" s="4"/>
      <c r="I13320" s="4"/>
      <c r="J13320" s="4"/>
      <c r="K13320" s="4"/>
      <c r="L13320" s="4"/>
      <c r="M13320" s="4"/>
      <c r="N13320" s="4"/>
      <c r="O13320" s="4"/>
      <c r="P13320" s="4"/>
      <c r="Q13320" s="4"/>
      <c r="R13320" s="4"/>
      <c r="S13320" s="4"/>
      <c r="T13320" s="4"/>
      <c r="U13320" s="4"/>
      <c r="V13320" s="4"/>
      <c r="W13320" s="4"/>
      <c r="X13320" s="4"/>
      <c r="Y13320" s="4"/>
      <c r="Z13320" s="4"/>
      <c r="AA13320" s="4"/>
      <c r="AB13320" s="4"/>
      <c r="AC13320" s="4"/>
      <c r="AD13320" s="4"/>
      <c r="AE13320" s="4"/>
      <c r="AF13320" s="4"/>
      <c r="AG13320" s="14"/>
    </row>
    <row r="13321" s="10" customFormat="1" spans="1:33">
      <c r="A13321" s="4"/>
      <c r="B13321" s="4"/>
      <c r="C13321" s="4"/>
      <c r="D13321" s="4"/>
      <c r="E13321" s="4"/>
      <c r="F13321" s="4"/>
      <c r="G13321" s="4"/>
      <c r="H13321" s="4"/>
      <c r="I13321" s="4"/>
      <c r="J13321" s="4"/>
      <c r="K13321" s="4"/>
      <c r="L13321" s="4"/>
      <c r="M13321" s="4"/>
      <c r="N13321" s="4"/>
      <c r="O13321" s="4"/>
      <c r="P13321" s="4"/>
      <c r="Q13321" s="4"/>
      <c r="R13321" s="4"/>
      <c r="S13321" s="4"/>
      <c r="T13321" s="4"/>
      <c r="U13321" s="4"/>
      <c r="V13321" s="4"/>
      <c r="W13321" s="4"/>
      <c r="X13321" s="4"/>
      <c r="Y13321" s="4"/>
      <c r="Z13321" s="4"/>
      <c r="AA13321" s="4"/>
      <c r="AB13321" s="4"/>
      <c r="AC13321" s="4"/>
      <c r="AD13321" s="4"/>
      <c r="AE13321" s="4"/>
      <c r="AF13321" s="4"/>
      <c r="AG13321" s="14"/>
    </row>
    <row r="13322" s="10" customFormat="1" spans="1:33">
      <c r="A13322" s="4"/>
      <c r="B13322" s="4"/>
      <c r="C13322" s="4"/>
      <c r="D13322" s="4"/>
      <c r="E13322" s="4"/>
      <c r="F13322" s="4"/>
      <c r="G13322" s="4"/>
      <c r="H13322" s="4"/>
      <c r="I13322" s="4"/>
      <c r="J13322" s="4"/>
      <c r="K13322" s="4"/>
      <c r="L13322" s="4"/>
      <c r="M13322" s="4"/>
      <c r="N13322" s="4"/>
      <c r="O13322" s="4"/>
      <c r="P13322" s="4"/>
      <c r="Q13322" s="4"/>
      <c r="R13322" s="4"/>
      <c r="S13322" s="4"/>
      <c r="T13322" s="4"/>
      <c r="U13322" s="4"/>
      <c r="V13322" s="4"/>
      <c r="W13322" s="4"/>
      <c r="X13322" s="4"/>
      <c r="Y13322" s="4"/>
      <c r="Z13322" s="4"/>
      <c r="AA13322" s="4"/>
      <c r="AB13322" s="4"/>
      <c r="AC13322" s="4"/>
      <c r="AD13322" s="4"/>
      <c r="AE13322" s="4"/>
      <c r="AF13322" s="4"/>
      <c r="AG13322" s="14"/>
    </row>
    <row r="13323" s="10" customFormat="1" spans="1:33">
      <c r="A13323" s="4"/>
      <c r="B13323" s="4"/>
      <c r="C13323" s="4"/>
      <c r="D13323" s="4"/>
      <c r="E13323" s="4"/>
      <c r="F13323" s="4"/>
      <c r="G13323" s="4"/>
      <c r="H13323" s="4"/>
      <c r="I13323" s="4"/>
      <c r="J13323" s="4"/>
      <c r="K13323" s="4"/>
      <c r="L13323" s="4"/>
      <c r="M13323" s="4"/>
      <c r="N13323" s="4"/>
      <c r="O13323" s="4"/>
      <c r="P13323" s="4"/>
      <c r="Q13323" s="4"/>
      <c r="R13323" s="4"/>
      <c r="S13323" s="4"/>
      <c r="T13323" s="4"/>
      <c r="U13323" s="4"/>
      <c r="V13323" s="4"/>
      <c r="W13323" s="4"/>
      <c r="X13323" s="4"/>
      <c r="Y13323" s="4"/>
      <c r="Z13323" s="4"/>
      <c r="AA13323" s="4"/>
      <c r="AB13323" s="4"/>
      <c r="AC13323" s="4"/>
      <c r="AD13323" s="4"/>
      <c r="AE13323" s="4"/>
      <c r="AF13323" s="4"/>
      <c r="AG13323" s="14"/>
    </row>
    <row r="13324" s="10" customFormat="1" spans="1:33">
      <c r="A13324" s="4"/>
      <c r="B13324" s="4"/>
      <c r="C13324" s="4"/>
      <c r="D13324" s="4"/>
      <c r="E13324" s="4"/>
      <c r="F13324" s="4"/>
      <c r="G13324" s="4"/>
      <c r="H13324" s="4"/>
      <c r="I13324" s="4"/>
      <c r="J13324" s="4"/>
      <c r="K13324" s="4"/>
      <c r="L13324" s="4"/>
      <c r="M13324" s="4"/>
      <c r="N13324" s="4"/>
      <c r="O13324" s="4"/>
      <c r="P13324" s="4"/>
      <c r="Q13324" s="4"/>
      <c r="R13324" s="4"/>
      <c r="S13324" s="4"/>
      <c r="T13324" s="4"/>
      <c r="U13324" s="4"/>
      <c r="V13324" s="4"/>
      <c r="W13324" s="4"/>
      <c r="X13324" s="4"/>
      <c r="Y13324" s="4"/>
      <c r="Z13324" s="4"/>
      <c r="AA13324" s="4"/>
      <c r="AB13324" s="4"/>
      <c r="AC13324" s="4"/>
      <c r="AD13324" s="4"/>
      <c r="AE13324" s="4"/>
      <c r="AF13324" s="4"/>
      <c r="AG13324" s="14"/>
    </row>
    <row r="13325" s="10" customFormat="1" spans="1:33">
      <c r="A13325" s="4"/>
      <c r="B13325" s="4"/>
      <c r="C13325" s="4"/>
      <c r="D13325" s="4"/>
      <c r="E13325" s="4"/>
      <c r="F13325" s="4"/>
      <c r="G13325" s="4"/>
      <c r="H13325" s="4"/>
      <c r="I13325" s="4"/>
      <c r="J13325" s="4"/>
      <c r="K13325" s="4"/>
      <c r="L13325" s="4"/>
      <c r="M13325" s="4"/>
      <c r="N13325" s="4"/>
      <c r="O13325" s="4"/>
      <c r="P13325" s="4"/>
      <c r="Q13325" s="4"/>
      <c r="R13325" s="4"/>
      <c r="S13325" s="4"/>
      <c r="T13325" s="4"/>
      <c r="U13325" s="4"/>
      <c r="V13325" s="4"/>
      <c r="W13325" s="4"/>
      <c r="X13325" s="4"/>
      <c r="Y13325" s="4"/>
      <c r="Z13325" s="4"/>
      <c r="AA13325" s="4"/>
      <c r="AB13325" s="4"/>
      <c r="AC13325" s="4"/>
      <c r="AD13325" s="4"/>
      <c r="AE13325" s="4"/>
      <c r="AF13325" s="4"/>
      <c r="AG13325" s="14"/>
    </row>
    <row r="13326" s="10" customFormat="1" spans="1:33">
      <c r="A13326" s="4"/>
      <c r="B13326" s="4"/>
      <c r="C13326" s="4"/>
      <c r="D13326" s="4"/>
      <c r="E13326" s="4"/>
      <c r="F13326" s="4"/>
      <c r="G13326" s="4"/>
      <c r="H13326" s="4"/>
      <c r="I13326" s="4"/>
      <c r="J13326" s="4"/>
      <c r="K13326" s="4"/>
      <c r="L13326" s="4"/>
      <c r="M13326" s="4"/>
      <c r="N13326" s="4"/>
      <c r="O13326" s="4"/>
      <c r="P13326" s="4"/>
      <c r="Q13326" s="4"/>
      <c r="R13326" s="4"/>
      <c r="S13326" s="4"/>
      <c r="T13326" s="4"/>
      <c r="U13326" s="4"/>
      <c r="V13326" s="4"/>
      <c r="W13326" s="4"/>
      <c r="X13326" s="4"/>
      <c r="Y13326" s="4"/>
      <c r="Z13326" s="4"/>
      <c r="AA13326" s="4"/>
      <c r="AB13326" s="4"/>
      <c r="AC13326" s="4"/>
      <c r="AD13326" s="4"/>
      <c r="AE13326" s="4"/>
      <c r="AF13326" s="4"/>
      <c r="AG13326" s="14"/>
    </row>
    <row r="13327" s="10" customFormat="1" spans="1:33">
      <c r="A13327" s="4"/>
      <c r="B13327" s="4"/>
      <c r="C13327" s="4"/>
      <c r="D13327" s="4"/>
      <c r="E13327" s="4"/>
      <c r="F13327" s="4"/>
      <c r="G13327" s="4"/>
      <c r="H13327" s="4"/>
      <c r="I13327" s="4"/>
      <c r="J13327" s="4"/>
      <c r="K13327" s="4"/>
      <c r="L13327" s="4"/>
      <c r="M13327" s="4"/>
      <c r="N13327" s="4"/>
      <c r="O13327" s="4"/>
      <c r="P13327" s="4"/>
      <c r="Q13327" s="4"/>
      <c r="R13327" s="4"/>
      <c r="S13327" s="4"/>
      <c r="T13327" s="4"/>
      <c r="U13327" s="4"/>
      <c r="V13327" s="4"/>
      <c r="W13327" s="4"/>
      <c r="X13327" s="4"/>
      <c r="Y13327" s="4"/>
      <c r="Z13327" s="4"/>
      <c r="AA13327" s="4"/>
      <c r="AB13327" s="4"/>
      <c r="AC13327" s="4"/>
      <c r="AD13327" s="4"/>
      <c r="AE13327" s="4"/>
      <c r="AF13327" s="4"/>
      <c r="AG13327" s="14"/>
    </row>
    <row r="13328" s="10" customFormat="1" spans="1:33">
      <c r="A13328" s="4"/>
      <c r="B13328" s="4"/>
      <c r="C13328" s="4"/>
      <c r="D13328" s="4"/>
      <c r="E13328" s="4"/>
      <c r="F13328" s="4"/>
      <c r="G13328" s="4"/>
      <c r="H13328" s="4"/>
      <c r="I13328" s="4"/>
      <c r="J13328" s="4"/>
      <c r="K13328" s="4"/>
      <c r="L13328" s="4"/>
      <c r="M13328" s="4"/>
      <c r="N13328" s="4"/>
      <c r="O13328" s="4"/>
      <c r="P13328" s="4"/>
      <c r="Q13328" s="4"/>
      <c r="R13328" s="4"/>
      <c r="S13328" s="4"/>
      <c r="T13328" s="4"/>
      <c r="U13328" s="4"/>
      <c r="V13328" s="4"/>
      <c r="W13328" s="4"/>
      <c r="X13328" s="4"/>
      <c r="Y13328" s="4"/>
      <c r="Z13328" s="4"/>
      <c r="AA13328" s="4"/>
      <c r="AB13328" s="4"/>
      <c r="AC13328" s="4"/>
      <c r="AD13328" s="4"/>
      <c r="AE13328" s="4"/>
      <c r="AF13328" s="4"/>
      <c r="AG13328" s="14"/>
    </row>
    <row r="13329" s="10" customFormat="1" spans="1:33">
      <c r="A13329" s="4"/>
      <c r="B13329" s="4"/>
      <c r="C13329" s="4"/>
      <c r="D13329" s="4"/>
      <c r="E13329" s="4"/>
      <c r="F13329" s="4"/>
      <c r="G13329" s="4"/>
      <c r="H13329" s="4"/>
      <c r="I13329" s="4"/>
      <c r="J13329" s="4"/>
      <c r="K13329" s="4"/>
      <c r="L13329" s="4"/>
      <c r="M13329" s="4"/>
      <c r="N13329" s="4"/>
      <c r="O13329" s="4"/>
      <c r="P13329" s="4"/>
      <c r="Q13329" s="4"/>
      <c r="R13329" s="4"/>
      <c r="S13329" s="4"/>
      <c r="T13329" s="4"/>
      <c r="U13329" s="4"/>
      <c r="V13329" s="4"/>
      <c r="W13329" s="4"/>
      <c r="X13329" s="4"/>
      <c r="Y13329" s="4"/>
      <c r="Z13329" s="4"/>
      <c r="AA13329" s="4"/>
      <c r="AB13329" s="4"/>
      <c r="AC13329" s="4"/>
      <c r="AD13329" s="4"/>
      <c r="AE13329" s="4"/>
      <c r="AF13329" s="4"/>
      <c r="AG13329" s="14"/>
    </row>
    <row r="13330" s="10" customFormat="1" spans="1:33">
      <c r="A13330" s="4"/>
      <c r="B13330" s="4"/>
      <c r="C13330" s="4"/>
      <c r="D13330" s="4"/>
      <c r="E13330" s="4"/>
      <c r="F13330" s="4"/>
      <c r="G13330" s="4"/>
      <c r="H13330" s="4"/>
      <c r="I13330" s="4"/>
      <c r="J13330" s="4"/>
      <c r="K13330" s="4"/>
      <c r="L13330" s="4"/>
      <c r="M13330" s="4"/>
      <c r="N13330" s="4"/>
      <c r="O13330" s="4"/>
      <c r="P13330" s="4"/>
      <c r="Q13330" s="4"/>
      <c r="R13330" s="4"/>
      <c r="S13330" s="4"/>
      <c r="T13330" s="4"/>
      <c r="U13330" s="4"/>
      <c r="V13330" s="4"/>
      <c r="W13330" s="4"/>
      <c r="X13330" s="4"/>
      <c r="Y13330" s="4"/>
      <c r="Z13330" s="4"/>
      <c r="AA13330" s="4"/>
      <c r="AB13330" s="4"/>
      <c r="AC13330" s="4"/>
      <c r="AD13330" s="4"/>
      <c r="AE13330" s="4"/>
      <c r="AF13330" s="4"/>
      <c r="AG13330" s="14"/>
    </row>
    <row r="13331" s="10" customFormat="1" spans="1:33">
      <c r="A13331" s="4"/>
      <c r="B13331" s="4"/>
      <c r="C13331" s="4"/>
      <c r="D13331" s="4"/>
      <c r="E13331" s="4"/>
      <c r="F13331" s="4"/>
      <c r="G13331" s="4"/>
      <c r="H13331" s="4"/>
      <c r="I13331" s="4"/>
      <c r="J13331" s="4"/>
      <c r="K13331" s="4"/>
      <c r="L13331" s="4"/>
      <c r="M13331" s="4"/>
      <c r="N13331" s="4"/>
      <c r="O13331" s="4"/>
      <c r="P13331" s="4"/>
      <c r="Q13331" s="4"/>
      <c r="R13331" s="4"/>
      <c r="S13331" s="4"/>
      <c r="T13331" s="4"/>
      <c r="U13331" s="4"/>
      <c r="V13331" s="4"/>
      <c r="W13331" s="4"/>
      <c r="X13331" s="4"/>
      <c r="Y13331" s="4"/>
      <c r="Z13331" s="4"/>
      <c r="AA13331" s="4"/>
      <c r="AB13331" s="4"/>
      <c r="AC13331" s="4"/>
      <c r="AD13331" s="4"/>
      <c r="AE13331" s="4"/>
      <c r="AF13331" s="4"/>
      <c r="AG13331" s="14"/>
    </row>
    <row r="13332" s="10" customFormat="1" spans="1:33">
      <c r="A13332" s="4"/>
      <c r="B13332" s="4"/>
      <c r="C13332" s="4"/>
      <c r="D13332" s="4"/>
      <c r="E13332" s="4"/>
      <c r="F13332" s="4"/>
      <c r="G13332" s="4"/>
      <c r="H13332" s="4"/>
      <c r="I13332" s="4"/>
      <c r="J13332" s="4"/>
      <c r="K13332" s="4"/>
      <c r="L13332" s="4"/>
      <c r="M13332" s="4"/>
      <c r="N13332" s="4"/>
      <c r="O13332" s="4"/>
      <c r="P13332" s="4"/>
      <c r="Q13332" s="4"/>
      <c r="R13332" s="4"/>
      <c r="S13332" s="4"/>
      <c r="T13332" s="4"/>
      <c r="U13332" s="4"/>
      <c r="V13332" s="4"/>
      <c r="W13332" s="4"/>
      <c r="X13332" s="4"/>
      <c r="Y13332" s="4"/>
      <c r="Z13332" s="4"/>
      <c r="AA13332" s="4"/>
      <c r="AB13332" s="4"/>
      <c r="AC13332" s="4"/>
      <c r="AD13332" s="4"/>
      <c r="AE13332" s="4"/>
      <c r="AF13332" s="4"/>
      <c r="AG13332" s="14"/>
    </row>
    <row r="13333" s="10" customFormat="1" spans="1:33">
      <c r="A13333" s="4"/>
      <c r="B13333" s="4"/>
      <c r="C13333" s="4"/>
      <c r="D13333" s="4"/>
      <c r="E13333" s="4"/>
      <c r="F13333" s="4"/>
      <c r="G13333" s="4"/>
      <c r="H13333" s="4"/>
      <c r="I13333" s="4"/>
      <c r="J13333" s="4"/>
      <c r="K13333" s="4"/>
      <c r="L13333" s="4"/>
      <c r="M13333" s="4"/>
      <c r="N13333" s="4"/>
      <c r="O13333" s="4"/>
      <c r="P13333" s="4"/>
      <c r="Q13333" s="4"/>
      <c r="R13333" s="4"/>
      <c r="S13333" s="4"/>
      <c r="T13333" s="4"/>
      <c r="U13333" s="4"/>
      <c r="V13333" s="4"/>
      <c r="W13333" s="4"/>
      <c r="X13333" s="4"/>
      <c r="Y13333" s="4"/>
      <c r="Z13333" s="4"/>
      <c r="AA13333" s="4"/>
      <c r="AB13333" s="4"/>
      <c r="AC13333" s="4"/>
      <c r="AD13333" s="4"/>
      <c r="AE13333" s="4"/>
      <c r="AF13333" s="4"/>
      <c r="AG13333" s="14"/>
    </row>
    <row r="13334" s="10" customFormat="1" spans="1:33">
      <c r="A13334" s="4"/>
      <c r="B13334" s="4"/>
      <c r="C13334" s="4"/>
      <c r="D13334" s="4"/>
      <c r="E13334" s="4"/>
      <c r="F13334" s="4"/>
      <c r="G13334" s="4"/>
      <c r="H13334" s="4"/>
      <c r="I13334" s="4"/>
      <c r="J13334" s="4"/>
      <c r="K13334" s="4"/>
      <c r="L13334" s="4"/>
      <c r="M13334" s="4"/>
      <c r="N13334" s="4"/>
      <c r="O13334" s="4"/>
      <c r="P13334" s="4"/>
      <c r="Q13334" s="4"/>
      <c r="R13334" s="4"/>
      <c r="S13334" s="4"/>
      <c r="T13334" s="4"/>
      <c r="U13334" s="4"/>
      <c r="V13334" s="4"/>
      <c r="W13334" s="4"/>
      <c r="X13334" s="4"/>
      <c r="Y13334" s="4"/>
      <c r="Z13334" s="4"/>
      <c r="AA13334" s="4"/>
      <c r="AB13334" s="4"/>
      <c r="AC13334" s="4"/>
      <c r="AD13334" s="4"/>
      <c r="AE13334" s="4"/>
      <c r="AF13334" s="4"/>
      <c r="AG13334" s="14"/>
    </row>
    <row r="13335" s="10" customFormat="1" spans="1:33">
      <c r="A13335" s="4"/>
      <c r="B13335" s="4"/>
      <c r="C13335" s="4"/>
      <c r="D13335" s="4"/>
      <c r="E13335" s="4"/>
      <c r="F13335" s="4"/>
      <c r="G13335" s="4"/>
      <c r="H13335" s="4"/>
      <c r="I13335" s="4"/>
      <c r="J13335" s="4"/>
      <c r="K13335" s="4"/>
      <c r="L13335" s="4"/>
      <c r="M13335" s="4"/>
      <c r="N13335" s="4"/>
      <c r="O13335" s="4"/>
      <c r="P13335" s="4"/>
      <c r="Q13335" s="4"/>
      <c r="R13335" s="4"/>
      <c r="S13335" s="4"/>
      <c r="T13335" s="4"/>
      <c r="U13335" s="4"/>
      <c r="V13335" s="4"/>
      <c r="W13335" s="4"/>
      <c r="X13335" s="4"/>
      <c r="Y13335" s="4"/>
      <c r="Z13335" s="4"/>
      <c r="AA13335" s="4"/>
      <c r="AB13335" s="4"/>
      <c r="AC13335" s="4"/>
      <c r="AD13335" s="4"/>
      <c r="AE13335" s="4"/>
      <c r="AF13335" s="4"/>
      <c r="AG13335" s="14"/>
    </row>
    <row r="13336" s="10" customFormat="1" spans="1:33">
      <c r="A13336" s="4"/>
      <c r="B13336" s="4"/>
      <c r="C13336" s="4"/>
      <c r="D13336" s="4"/>
      <c r="E13336" s="4"/>
      <c r="F13336" s="4"/>
      <c r="G13336" s="4"/>
      <c r="H13336" s="4"/>
      <c r="I13336" s="4"/>
      <c r="J13336" s="4"/>
      <c r="K13336" s="4"/>
      <c r="L13336" s="4"/>
      <c r="M13336" s="4"/>
      <c r="N13336" s="4"/>
      <c r="O13336" s="4"/>
      <c r="P13336" s="4"/>
      <c r="Q13336" s="4"/>
      <c r="R13336" s="4"/>
      <c r="S13336" s="4"/>
      <c r="T13336" s="4"/>
      <c r="U13336" s="4"/>
      <c r="V13336" s="4"/>
      <c r="W13336" s="4"/>
      <c r="X13336" s="4"/>
      <c r="Y13336" s="4"/>
      <c r="Z13336" s="4"/>
      <c r="AA13336" s="4"/>
      <c r="AB13336" s="4"/>
      <c r="AC13336" s="4"/>
      <c r="AD13336" s="4"/>
      <c r="AE13336" s="4"/>
      <c r="AF13336" s="4"/>
      <c r="AG13336" s="14"/>
    </row>
    <row r="13337" s="10" customFormat="1" spans="1:33">
      <c r="A13337" s="4"/>
      <c r="B13337" s="4"/>
      <c r="C13337" s="4"/>
      <c r="D13337" s="4"/>
      <c r="E13337" s="4"/>
      <c r="F13337" s="4"/>
      <c r="G13337" s="4"/>
      <c r="H13337" s="4"/>
      <c r="I13337" s="4"/>
      <c r="J13337" s="4"/>
      <c r="K13337" s="4"/>
      <c r="L13337" s="4"/>
      <c r="M13337" s="4"/>
      <c r="N13337" s="4"/>
      <c r="O13337" s="4"/>
      <c r="P13337" s="4"/>
      <c r="Q13337" s="4"/>
      <c r="R13337" s="4"/>
      <c r="S13337" s="4"/>
      <c r="T13337" s="4"/>
      <c r="U13337" s="4"/>
      <c r="V13337" s="4"/>
      <c r="W13337" s="4"/>
      <c r="X13337" s="4"/>
      <c r="Y13337" s="4"/>
      <c r="Z13337" s="4"/>
      <c r="AA13337" s="4"/>
      <c r="AB13337" s="4"/>
      <c r="AC13337" s="4"/>
      <c r="AD13337" s="4"/>
      <c r="AE13337" s="4"/>
      <c r="AF13337" s="4"/>
      <c r="AG13337" s="14"/>
    </row>
    <row r="13338" s="10" customFormat="1" spans="1:33">
      <c r="A13338" s="4"/>
      <c r="B13338" s="4"/>
      <c r="C13338" s="4"/>
      <c r="D13338" s="4"/>
      <c r="E13338" s="4"/>
      <c r="F13338" s="4"/>
      <c r="G13338" s="4"/>
      <c r="H13338" s="4"/>
      <c r="I13338" s="4"/>
      <c r="J13338" s="4"/>
      <c r="K13338" s="4"/>
      <c r="L13338" s="4"/>
      <c r="M13338" s="4"/>
      <c r="N13338" s="4"/>
      <c r="O13338" s="4"/>
      <c r="P13338" s="4"/>
      <c r="Q13338" s="4"/>
      <c r="R13338" s="4"/>
      <c r="S13338" s="4"/>
      <c r="T13338" s="4"/>
      <c r="U13338" s="4"/>
      <c r="V13338" s="4"/>
      <c r="W13338" s="4"/>
      <c r="X13338" s="4"/>
      <c r="Y13338" s="4"/>
      <c r="Z13338" s="4"/>
      <c r="AA13338" s="4"/>
      <c r="AB13338" s="4"/>
      <c r="AC13338" s="4"/>
      <c r="AD13338" s="4"/>
      <c r="AE13338" s="4"/>
      <c r="AF13338" s="4"/>
      <c r="AG13338" s="14"/>
    </row>
    <row r="13339" s="10" customFormat="1" spans="1:33">
      <c r="A13339" s="4"/>
      <c r="B13339" s="4"/>
      <c r="C13339" s="4"/>
      <c r="D13339" s="4"/>
      <c r="E13339" s="4"/>
      <c r="F13339" s="4"/>
      <c r="G13339" s="4"/>
      <c r="H13339" s="4"/>
      <c r="I13339" s="4"/>
      <c r="J13339" s="4"/>
      <c r="K13339" s="4"/>
      <c r="L13339" s="4"/>
      <c r="M13339" s="4"/>
      <c r="N13339" s="4"/>
      <c r="O13339" s="4"/>
      <c r="P13339" s="4"/>
      <c r="Q13339" s="4"/>
      <c r="R13339" s="4"/>
      <c r="S13339" s="4"/>
      <c r="T13339" s="4"/>
      <c r="U13339" s="4"/>
      <c r="V13339" s="4"/>
      <c r="W13339" s="4"/>
      <c r="X13339" s="4"/>
      <c r="Y13339" s="4"/>
      <c r="Z13339" s="4"/>
      <c r="AA13339" s="4"/>
      <c r="AB13339" s="4"/>
      <c r="AC13339" s="4"/>
      <c r="AD13339" s="4"/>
      <c r="AE13339" s="4"/>
      <c r="AF13339" s="4"/>
      <c r="AG13339" s="14"/>
    </row>
    <row r="13340" s="10" customFormat="1" spans="1:33">
      <c r="A13340" s="4"/>
      <c r="B13340" s="4"/>
      <c r="C13340" s="4"/>
      <c r="D13340" s="4"/>
      <c r="E13340" s="4"/>
      <c r="F13340" s="4"/>
      <c r="G13340" s="4"/>
      <c r="H13340" s="4"/>
      <c r="I13340" s="4"/>
      <c r="J13340" s="4"/>
      <c r="K13340" s="4"/>
      <c r="L13340" s="4"/>
      <c r="M13340" s="4"/>
      <c r="N13340" s="4"/>
      <c r="O13340" s="4"/>
      <c r="P13340" s="4"/>
      <c r="Q13340" s="4"/>
      <c r="R13340" s="4"/>
      <c r="S13340" s="4"/>
      <c r="T13340" s="4"/>
      <c r="U13340" s="4"/>
      <c r="V13340" s="4"/>
      <c r="W13340" s="4"/>
      <c r="X13340" s="4"/>
      <c r="Y13340" s="4"/>
      <c r="Z13340" s="4"/>
      <c r="AA13340" s="4"/>
      <c r="AB13340" s="4"/>
      <c r="AC13340" s="4"/>
      <c r="AD13340" s="4"/>
      <c r="AE13340" s="4"/>
      <c r="AF13340" s="4"/>
      <c r="AG13340" s="14"/>
    </row>
    <row r="13341" s="10" customFormat="1" spans="1:33">
      <c r="A13341" s="4"/>
      <c r="B13341" s="4"/>
      <c r="C13341" s="4"/>
      <c r="D13341" s="4"/>
      <c r="E13341" s="4"/>
      <c r="F13341" s="4"/>
      <c r="G13341" s="4"/>
      <c r="H13341" s="4"/>
      <c r="I13341" s="4"/>
      <c r="J13341" s="4"/>
      <c r="K13341" s="4"/>
      <c r="L13341" s="4"/>
      <c r="M13341" s="4"/>
      <c r="N13341" s="4"/>
      <c r="O13341" s="4"/>
      <c r="P13341" s="4"/>
      <c r="Q13341" s="4"/>
      <c r="R13341" s="4"/>
      <c r="S13341" s="4"/>
      <c r="T13341" s="4"/>
      <c r="U13341" s="4"/>
      <c r="V13341" s="4"/>
      <c r="W13341" s="4"/>
      <c r="X13341" s="4"/>
      <c r="Y13341" s="4"/>
      <c r="Z13341" s="4"/>
      <c r="AA13341" s="4"/>
      <c r="AB13341" s="4"/>
      <c r="AC13341" s="4"/>
      <c r="AD13341" s="4"/>
      <c r="AE13341" s="4"/>
      <c r="AF13341" s="4"/>
      <c r="AG13341" s="14"/>
    </row>
    <row r="13342" s="10" customFormat="1" spans="1:33">
      <c r="A13342" s="4"/>
      <c r="B13342" s="4"/>
      <c r="C13342" s="4"/>
      <c r="D13342" s="4"/>
      <c r="E13342" s="4"/>
      <c r="F13342" s="4"/>
      <c r="G13342" s="4"/>
      <c r="H13342" s="4"/>
      <c r="I13342" s="4"/>
      <c r="J13342" s="4"/>
      <c r="K13342" s="4"/>
      <c r="L13342" s="4"/>
      <c r="M13342" s="4"/>
      <c r="N13342" s="4"/>
      <c r="O13342" s="4"/>
      <c r="P13342" s="4"/>
      <c r="Q13342" s="4"/>
      <c r="R13342" s="4"/>
      <c r="S13342" s="4"/>
      <c r="T13342" s="4"/>
      <c r="U13342" s="4"/>
      <c r="V13342" s="4"/>
      <c r="W13342" s="4"/>
      <c r="X13342" s="4"/>
      <c r="Y13342" s="4"/>
      <c r="Z13342" s="4"/>
      <c r="AA13342" s="4"/>
      <c r="AB13342" s="4"/>
      <c r="AC13342" s="4"/>
      <c r="AD13342" s="4"/>
      <c r="AE13342" s="4"/>
      <c r="AF13342" s="4"/>
      <c r="AG13342" s="14"/>
    </row>
    <row r="13343" s="10" customFormat="1" spans="1:33">
      <c r="A13343" s="4"/>
      <c r="B13343" s="4"/>
      <c r="C13343" s="4"/>
      <c r="D13343" s="4"/>
      <c r="E13343" s="4"/>
      <c r="F13343" s="4"/>
      <c r="G13343" s="4"/>
      <c r="H13343" s="4"/>
      <c r="I13343" s="4"/>
      <c r="J13343" s="4"/>
      <c r="K13343" s="4"/>
      <c r="L13343" s="4"/>
      <c r="M13343" s="4"/>
      <c r="N13343" s="4"/>
      <c r="O13343" s="4"/>
      <c r="P13343" s="4"/>
      <c r="Q13343" s="4"/>
      <c r="R13343" s="4"/>
      <c r="S13343" s="4"/>
      <c r="T13343" s="4"/>
      <c r="U13343" s="4"/>
      <c r="V13343" s="4"/>
      <c r="W13343" s="4"/>
      <c r="X13343" s="4"/>
      <c r="Y13343" s="4"/>
      <c r="Z13343" s="4"/>
      <c r="AA13343" s="4"/>
      <c r="AB13343" s="4"/>
      <c r="AC13343" s="4"/>
      <c r="AD13343" s="4"/>
      <c r="AE13343" s="4"/>
      <c r="AF13343" s="4"/>
      <c r="AG13343" s="14"/>
    </row>
    <row r="13344" s="10" customFormat="1" spans="1:33">
      <c r="A13344" s="4"/>
      <c r="B13344" s="4"/>
      <c r="C13344" s="4"/>
      <c r="D13344" s="4"/>
      <c r="E13344" s="4"/>
      <c r="F13344" s="4"/>
      <c r="G13344" s="4"/>
      <c r="H13344" s="4"/>
      <c r="I13344" s="4"/>
      <c r="J13344" s="4"/>
      <c r="K13344" s="4"/>
      <c r="L13344" s="4"/>
      <c r="M13344" s="4"/>
      <c r="N13344" s="4"/>
      <c r="O13344" s="4"/>
      <c r="P13344" s="4"/>
      <c r="Q13344" s="4"/>
      <c r="R13344" s="4"/>
      <c r="S13344" s="4"/>
      <c r="T13344" s="4"/>
      <c r="U13344" s="4"/>
      <c r="V13344" s="4"/>
      <c r="W13344" s="4"/>
      <c r="X13344" s="4"/>
      <c r="Y13344" s="4"/>
      <c r="Z13344" s="4"/>
      <c r="AA13344" s="4"/>
      <c r="AB13344" s="4"/>
      <c r="AC13344" s="4"/>
      <c r="AD13344" s="4"/>
      <c r="AE13344" s="4"/>
      <c r="AF13344" s="4"/>
      <c r="AG13344" s="14"/>
    </row>
    <row r="13345" s="10" customFormat="1" spans="1:33">
      <c r="A13345" s="4"/>
      <c r="B13345" s="4"/>
      <c r="C13345" s="4"/>
      <c r="D13345" s="4"/>
      <c r="E13345" s="4"/>
      <c r="F13345" s="4"/>
      <c r="G13345" s="4"/>
      <c r="H13345" s="4"/>
      <c r="I13345" s="4"/>
      <c r="J13345" s="4"/>
      <c r="K13345" s="4"/>
      <c r="L13345" s="4"/>
      <c r="M13345" s="4"/>
      <c r="N13345" s="4"/>
      <c r="O13345" s="4"/>
      <c r="P13345" s="4"/>
      <c r="Q13345" s="4"/>
      <c r="R13345" s="4"/>
      <c r="S13345" s="4"/>
      <c r="T13345" s="4"/>
      <c r="U13345" s="4"/>
      <c r="V13345" s="4"/>
      <c r="W13345" s="4"/>
      <c r="X13345" s="4"/>
      <c r="Y13345" s="4"/>
      <c r="Z13345" s="4"/>
      <c r="AA13345" s="4"/>
      <c r="AB13345" s="4"/>
      <c r="AC13345" s="4"/>
      <c r="AD13345" s="4"/>
      <c r="AE13345" s="4"/>
      <c r="AF13345" s="4"/>
      <c r="AG13345" s="14"/>
    </row>
    <row r="13346" s="10" customFormat="1" spans="1:33">
      <c r="A13346" s="4"/>
      <c r="B13346" s="4"/>
      <c r="C13346" s="4"/>
      <c r="D13346" s="4"/>
      <c r="E13346" s="4"/>
      <c r="F13346" s="4"/>
      <c r="G13346" s="4"/>
      <c r="H13346" s="4"/>
      <c r="I13346" s="4"/>
      <c r="J13346" s="4"/>
      <c r="K13346" s="4"/>
      <c r="L13346" s="4"/>
      <c r="M13346" s="4"/>
      <c r="N13346" s="4"/>
      <c r="O13346" s="4"/>
      <c r="P13346" s="4"/>
      <c r="Q13346" s="4"/>
      <c r="R13346" s="4"/>
      <c r="S13346" s="4"/>
      <c r="T13346" s="4"/>
      <c r="U13346" s="4"/>
      <c r="V13346" s="4"/>
      <c r="W13346" s="4"/>
      <c r="X13346" s="4"/>
      <c r="Y13346" s="4"/>
      <c r="Z13346" s="4"/>
      <c r="AA13346" s="4"/>
      <c r="AB13346" s="4"/>
      <c r="AC13346" s="4"/>
      <c r="AD13346" s="4"/>
      <c r="AE13346" s="4"/>
      <c r="AF13346" s="4"/>
      <c r="AG13346" s="14"/>
    </row>
    <row r="13347" s="10" customFormat="1" spans="1:33">
      <c r="A13347" s="4"/>
      <c r="B13347" s="4"/>
      <c r="C13347" s="4"/>
      <c r="D13347" s="4"/>
      <c r="E13347" s="4"/>
      <c r="F13347" s="4"/>
      <c r="G13347" s="4"/>
      <c r="H13347" s="4"/>
      <c r="I13347" s="4"/>
      <c r="J13347" s="4"/>
      <c r="K13347" s="4"/>
      <c r="L13347" s="4"/>
      <c r="M13347" s="4"/>
      <c r="N13347" s="4"/>
      <c r="O13347" s="4"/>
      <c r="P13347" s="4"/>
      <c r="Q13347" s="4"/>
      <c r="R13347" s="4"/>
      <c r="S13347" s="4"/>
      <c r="T13347" s="4"/>
      <c r="U13347" s="4"/>
      <c r="V13347" s="4"/>
      <c r="W13347" s="4"/>
      <c r="X13347" s="4"/>
      <c r="Y13347" s="4"/>
      <c r="Z13347" s="4"/>
      <c r="AA13347" s="4"/>
      <c r="AB13347" s="4"/>
      <c r="AC13347" s="4"/>
      <c r="AD13347" s="4"/>
      <c r="AE13347" s="4"/>
      <c r="AF13347" s="4"/>
      <c r="AG13347" s="14"/>
    </row>
    <row r="13348" s="10" customFormat="1" spans="1:33">
      <c r="A13348" s="4"/>
      <c r="B13348" s="4"/>
      <c r="C13348" s="4"/>
      <c r="D13348" s="4"/>
      <c r="E13348" s="4"/>
      <c r="F13348" s="4"/>
      <c r="G13348" s="4"/>
      <c r="H13348" s="4"/>
      <c r="I13348" s="4"/>
      <c r="J13348" s="4"/>
      <c r="K13348" s="4"/>
      <c r="L13348" s="4"/>
      <c r="M13348" s="4"/>
      <c r="N13348" s="4"/>
      <c r="O13348" s="4"/>
      <c r="P13348" s="4"/>
      <c r="Q13348" s="4"/>
      <c r="R13348" s="4"/>
      <c r="S13348" s="4"/>
      <c r="T13348" s="4"/>
      <c r="U13348" s="4"/>
      <c r="V13348" s="4"/>
      <c r="W13348" s="4"/>
      <c r="X13348" s="4"/>
      <c r="Y13348" s="4"/>
      <c r="Z13348" s="4"/>
      <c r="AA13348" s="4"/>
      <c r="AB13348" s="4"/>
      <c r="AC13348" s="4"/>
      <c r="AD13348" s="4"/>
      <c r="AE13348" s="4"/>
      <c r="AF13348" s="4"/>
      <c r="AG13348" s="14"/>
    </row>
    <row r="13349" s="10" customFormat="1" spans="1:33">
      <c r="A13349" s="4"/>
      <c r="B13349" s="4"/>
      <c r="C13349" s="4"/>
      <c r="D13349" s="4"/>
      <c r="E13349" s="4"/>
      <c r="F13349" s="4"/>
      <c r="G13349" s="4"/>
      <c r="H13349" s="4"/>
      <c r="I13349" s="4"/>
      <c r="J13349" s="4"/>
      <c r="K13349" s="4"/>
      <c r="L13349" s="4"/>
      <c r="M13349" s="4"/>
      <c r="N13349" s="4"/>
      <c r="O13349" s="4"/>
      <c r="P13349" s="4"/>
      <c r="Q13349" s="4"/>
      <c r="R13349" s="4"/>
      <c r="S13349" s="4"/>
      <c r="T13349" s="4"/>
      <c r="U13349" s="4"/>
      <c r="V13349" s="4"/>
      <c r="W13349" s="4"/>
      <c r="X13349" s="4"/>
      <c r="Y13349" s="4"/>
      <c r="Z13349" s="4"/>
      <c r="AA13349" s="4"/>
      <c r="AB13349" s="4"/>
      <c r="AC13349" s="4"/>
      <c r="AD13349" s="4"/>
      <c r="AE13349" s="4"/>
      <c r="AF13349" s="4"/>
      <c r="AG13349" s="14"/>
    </row>
    <row r="13350" s="10" customFormat="1" spans="1:33">
      <c r="A13350" s="4"/>
      <c r="B13350" s="4"/>
      <c r="C13350" s="4"/>
      <c r="D13350" s="4"/>
      <c r="E13350" s="4"/>
      <c r="F13350" s="4"/>
      <c r="G13350" s="4"/>
      <c r="H13350" s="4"/>
      <c r="I13350" s="4"/>
      <c r="J13350" s="4"/>
      <c r="K13350" s="4"/>
      <c r="L13350" s="4"/>
      <c r="M13350" s="4"/>
      <c r="N13350" s="4"/>
      <c r="O13350" s="4"/>
      <c r="P13350" s="4"/>
      <c r="Q13350" s="4"/>
      <c r="R13350" s="4"/>
      <c r="S13350" s="4"/>
      <c r="T13350" s="4"/>
      <c r="U13350" s="4"/>
      <c r="V13350" s="4"/>
      <c r="W13350" s="4"/>
      <c r="X13350" s="4"/>
      <c r="Y13350" s="4"/>
      <c r="Z13350" s="4"/>
      <c r="AA13350" s="4"/>
      <c r="AB13350" s="4"/>
      <c r="AC13350" s="4"/>
      <c r="AD13350" s="4"/>
      <c r="AE13350" s="4"/>
      <c r="AF13350" s="4"/>
      <c r="AG13350" s="14"/>
    </row>
    <row r="13351" s="10" customFormat="1" spans="1:33">
      <c r="A13351" s="4"/>
      <c r="B13351" s="4"/>
      <c r="C13351" s="4"/>
      <c r="D13351" s="4"/>
      <c r="E13351" s="4"/>
      <c r="F13351" s="4"/>
      <c r="G13351" s="4"/>
      <c r="H13351" s="4"/>
      <c r="I13351" s="4"/>
      <c r="J13351" s="4"/>
      <c r="K13351" s="4"/>
      <c r="L13351" s="4"/>
      <c r="M13351" s="4"/>
      <c r="N13351" s="4"/>
      <c r="O13351" s="4"/>
      <c r="P13351" s="4"/>
      <c r="Q13351" s="4"/>
      <c r="R13351" s="4"/>
      <c r="S13351" s="4"/>
      <c r="T13351" s="4"/>
      <c r="U13351" s="4"/>
      <c r="V13351" s="4"/>
      <c r="W13351" s="4"/>
      <c r="X13351" s="4"/>
      <c r="Y13351" s="4"/>
      <c r="Z13351" s="4"/>
      <c r="AA13351" s="4"/>
      <c r="AB13351" s="4"/>
      <c r="AC13351" s="4"/>
      <c r="AD13351" s="4"/>
      <c r="AE13351" s="4"/>
      <c r="AF13351" s="4"/>
      <c r="AG13351" s="14"/>
    </row>
    <row r="13352" s="10" customFormat="1" spans="1:33">
      <c r="A13352" s="4"/>
      <c r="B13352" s="4"/>
      <c r="C13352" s="4"/>
      <c r="D13352" s="4"/>
      <c r="E13352" s="4"/>
      <c r="F13352" s="4"/>
      <c r="G13352" s="4"/>
      <c r="H13352" s="4"/>
      <c r="I13352" s="4"/>
      <c r="J13352" s="4"/>
      <c r="K13352" s="4"/>
      <c r="L13352" s="4"/>
      <c r="M13352" s="4"/>
      <c r="N13352" s="4"/>
      <c r="O13352" s="4"/>
      <c r="P13352" s="4"/>
      <c r="Q13352" s="4"/>
      <c r="R13352" s="4"/>
      <c r="S13352" s="4"/>
      <c r="T13352" s="4"/>
      <c r="U13352" s="4"/>
      <c r="V13352" s="4"/>
      <c r="W13352" s="4"/>
      <c r="X13352" s="4"/>
      <c r="Y13352" s="4"/>
      <c r="Z13352" s="4"/>
      <c r="AA13352" s="4"/>
      <c r="AB13352" s="4"/>
      <c r="AC13352" s="4"/>
      <c r="AD13352" s="4"/>
      <c r="AE13352" s="4"/>
      <c r="AF13352" s="4"/>
      <c r="AG13352" s="14"/>
    </row>
    <row r="13353" s="10" customFormat="1" spans="1:33">
      <c r="A13353" s="4"/>
      <c r="B13353" s="4"/>
      <c r="C13353" s="4"/>
      <c r="D13353" s="4"/>
      <c r="E13353" s="4"/>
      <c r="F13353" s="4"/>
      <c r="G13353" s="4"/>
      <c r="H13353" s="4"/>
      <c r="I13353" s="4"/>
      <c r="J13353" s="4"/>
      <c r="K13353" s="4"/>
      <c r="L13353" s="4"/>
      <c r="M13353" s="4"/>
      <c r="N13353" s="4"/>
      <c r="O13353" s="4"/>
      <c r="P13353" s="4"/>
      <c r="Q13353" s="4"/>
      <c r="R13353" s="4"/>
      <c r="S13353" s="4"/>
      <c r="T13353" s="4"/>
      <c r="U13353" s="4"/>
      <c r="V13353" s="4"/>
      <c r="W13353" s="4"/>
      <c r="X13353" s="4"/>
      <c r="Y13353" s="4"/>
      <c r="Z13353" s="4"/>
      <c r="AA13353" s="4"/>
      <c r="AB13353" s="4"/>
      <c r="AC13353" s="4"/>
      <c r="AD13353" s="4"/>
      <c r="AE13353" s="4"/>
      <c r="AF13353" s="4"/>
      <c r="AG13353" s="14"/>
    </row>
    <row r="13354" s="10" customFormat="1" spans="1:33">
      <c r="A13354" s="4"/>
      <c r="B13354" s="4"/>
      <c r="C13354" s="4"/>
      <c r="D13354" s="4"/>
      <c r="E13354" s="4"/>
      <c r="F13354" s="4"/>
      <c r="G13354" s="4"/>
      <c r="H13354" s="4"/>
      <c r="I13354" s="4"/>
      <c r="J13354" s="4"/>
      <c r="K13354" s="4"/>
      <c r="L13354" s="4"/>
      <c r="M13354" s="4"/>
      <c r="N13354" s="4"/>
      <c r="O13354" s="4"/>
      <c r="P13354" s="4"/>
      <c r="Q13354" s="4"/>
      <c r="R13354" s="4"/>
      <c r="S13354" s="4"/>
      <c r="T13354" s="4"/>
      <c r="U13354" s="4"/>
      <c r="V13354" s="4"/>
      <c r="W13354" s="4"/>
      <c r="X13354" s="4"/>
      <c r="Y13354" s="4"/>
      <c r="Z13354" s="4"/>
      <c r="AA13354" s="4"/>
      <c r="AB13354" s="4"/>
      <c r="AC13354" s="4"/>
      <c r="AD13354" s="4"/>
      <c r="AE13354" s="4"/>
      <c r="AF13354" s="4"/>
      <c r="AG13354" s="14"/>
    </row>
    <row r="13355" s="10" customFormat="1" spans="1:33">
      <c r="A13355" s="4"/>
      <c r="B13355" s="4"/>
      <c r="C13355" s="4"/>
      <c r="D13355" s="4"/>
      <c r="E13355" s="4"/>
      <c r="F13355" s="4"/>
      <c r="G13355" s="4"/>
      <c r="H13355" s="4"/>
      <c r="I13355" s="4"/>
      <c r="J13355" s="4"/>
      <c r="K13355" s="4"/>
      <c r="L13355" s="4"/>
      <c r="M13355" s="4"/>
      <c r="N13355" s="4"/>
      <c r="O13355" s="4"/>
      <c r="P13355" s="4"/>
      <c r="Q13355" s="4"/>
      <c r="R13355" s="4"/>
      <c r="S13355" s="4"/>
      <c r="T13355" s="4"/>
      <c r="U13355" s="4"/>
      <c r="V13355" s="4"/>
      <c r="W13355" s="4"/>
      <c r="X13355" s="4"/>
      <c r="Y13355" s="4"/>
      <c r="Z13355" s="4"/>
      <c r="AA13355" s="4"/>
      <c r="AB13355" s="4"/>
      <c r="AC13355" s="4"/>
      <c r="AD13355" s="4"/>
      <c r="AE13355" s="4"/>
      <c r="AF13355" s="4"/>
      <c r="AG13355" s="14"/>
    </row>
    <row r="13356" s="10" customFormat="1" spans="1:33">
      <c r="A13356" s="4"/>
      <c r="B13356" s="4"/>
      <c r="C13356" s="4"/>
      <c r="D13356" s="4"/>
      <c r="E13356" s="4"/>
      <c r="F13356" s="4"/>
      <c r="G13356" s="4"/>
      <c r="H13356" s="4"/>
      <c r="I13356" s="4"/>
      <c r="J13356" s="4"/>
      <c r="K13356" s="4"/>
      <c r="L13356" s="4"/>
      <c r="M13356" s="4"/>
      <c r="N13356" s="4"/>
      <c r="O13356" s="4"/>
      <c r="P13356" s="4"/>
      <c r="Q13356" s="4"/>
      <c r="R13356" s="4"/>
      <c r="S13356" s="4"/>
      <c r="T13356" s="4"/>
      <c r="U13356" s="4"/>
      <c r="V13356" s="4"/>
      <c r="W13356" s="4"/>
      <c r="X13356" s="4"/>
      <c r="Y13356" s="4"/>
      <c r="Z13356" s="4"/>
      <c r="AA13356" s="4"/>
      <c r="AB13356" s="4"/>
      <c r="AC13356" s="4"/>
      <c r="AD13356" s="4"/>
      <c r="AE13356" s="4"/>
      <c r="AF13356" s="4"/>
      <c r="AG13356" s="14"/>
    </row>
    <row r="13357" s="10" customFormat="1" spans="1:33">
      <c r="A13357" s="4"/>
      <c r="B13357" s="4"/>
      <c r="C13357" s="4"/>
      <c r="D13357" s="4"/>
      <c r="E13357" s="4"/>
      <c r="F13357" s="4"/>
      <c r="G13357" s="4"/>
      <c r="H13357" s="4"/>
      <c r="I13357" s="4"/>
      <c r="J13357" s="4"/>
      <c r="K13357" s="4"/>
      <c r="L13357" s="4"/>
      <c r="M13357" s="4"/>
      <c r="N13357" s="4"/>
      <c r="O13357" s="4"/>
      <c r="P13357" s="4"/>
      <c r="Q13357" s="4"/>
      <c r="R13357" s="4"/>
      <c r="S13357" s="4"/>
      <c r="T13357" s="4"/>
      <c r="U13357" s="4"/>
      <c r="V13357" s="4"/>
      <c r="W13357" s="4"/>
      <c r="X13357" s="4"/>
      <c r="Y13357" s="4"/>
      <c r="Z13357" s="4"/>
      <c r="AA13357" s="4"/>
      <c r="AB13357" s="4"/>
      <c r="AC13357" s="4"/>
      <c r="AD13357" s="4"/>
      <c r="AE13357" s="4"/>
      <c r="AF13357" s="4"/>
      <c r="AG13357" s="14"/>
    </row>
    <row r="13358" s="10" customFormat="1" spans="1:33">
      <c r="A13358" s="4"/>
      <c r="B13358" s="4"/>
      <c r="C13358" s="4"/>
      <c r="D13358" s="4"/>
      <c r="E13358" s="4"/>
      <c r="F13358" s="4"/>
      <c r="G13358" s="4"/>
      <c r="H13358" s="4"/>
      <c r="I13358" s="4"/>
      <c r="J13358" s="4"/>
      <c r="K13358" s="4"/>
      <c r="L13358" s="4"/>
      <c r="M13358" s="4"/>
      <c r="N13358" s="4"/>
      <c r="O13358" s="4"/>
      <c r="P13358" s="4"/>
      <c r="Q13358" s="4"/>
      <c r="R13358" s="4"/>
      <c r="S13358" s="4"/>
      <c r="T13358" s="4"/>
      <c r="U13358" s="4"/>
      <c r="V13358" s="4"/>
      <c r="W13358" s="4"/>
      <c r="X13358" s="4"/>
      <c r="Y13358" s="4"/>
      <c r="Z13358" s="4"/>
      <c r="AA13358" s="4"/>
      <c r="AB13358" s="4"/>
      <c r="AC13358" s="4"/>
      <c r="AD13358" s="4"/>
      <c r="AE13358" s="4"/>
      <c r="AF13358" s="4"/>
      <c r="AG13358" s="14"/>
    </row>
    <row r="13359" s="10" customFormat="1" spans="1:33">
      <c r="A13359" s="4"/>
      <c r="B13359" s="4"/>
      <c r="C13359" s="4"/>
      <c r="D13359" s="4"/>
      <c r="E13359" s="4"/>
      <c r="F13359" s="4"/>
      <c r="G13359" s="4"/>
      <c r="H13359" s="4"/>
      <c r="I13359" s="4"/>
      <c r="J13359" s="4"/>
      <c r="K13359" s="4"/>
      <c r="L13359" s="4"/>
      <c r="M13359" s="4"/>
      <c r="N13359" s="4"/>
      <c r="O13359" s="4"/>
      <c r="P13359" s="4"/>
      <c r="Q13359" s="4"/>
      <c r="R13359" s="4"/>
      <c r="S13359" s="4"/>
      <c r="T13359" s="4"/>
      <c r="U13359" s="4"/>
      <c r="V13359" s="4"/>
      <c r="W13359" s="4"/>
      <c r="X13359" s="4"/>
      <c r="Y13359" s="4"/>
      <c r="Z13359" s="4"/>
      <c r="AA13359" s="4"/>
      <c r="AB13359" s="4"/>
      <c r="AC13359" s="4"/>
      <c r="AD13359" s="4"/>
      <c r="AE13359" s="4"/>
      <c r="AF13359" s="4"/>
      <c r="AG13359" s="14"/>
    </row>
    <row r="13360" s="10" customFormat="1" spans="1:33">
      <c r="A13360" s="4"/>
      <c r="B13360" s="4"/>
      <c r="C13360" s="4"/>
      <c r="D13360" s="4"/>
      <c r="E13360" s="4"/>
      <c r="F13360" s="4"/>
      <c r="G13360" s="4"/>
      <c r="H13360" s="4"/>
      <c r="I13360" s="4"/>
      <c r="J13360" s="4"/>
      <c r="K13360" s="4"/>
      <c r="L13360" s="4"/>
      <c r="M13360" s="4"/>
      <c r="N13360" s="4"/>
      <c r="O13360" s="4"/>
      <c r="P13360" s="4"/>
      <c r="Q13360" s="4"/>
      <c r="R13360" s="4"/>
      <c r="S13360" s="4"/>
      <c r="T13360" s="4"/>
      <c r="U13360" s="4"/>
      <c r="V13360" s="4"/>
      <c r="W13360" s="4"/>
      <c r="X13360" s="4"/>
      <c r="Y13360" s="4"/>
      <c r="Z13360" s="4"/>
      <c r="AA13360" s="4"/>
      <c r="AB13360" s="4"/>
      <c r="AC13360" s="4"/>
      <c r="AD13360" s="4"/>
      <c r="AE13360" s="4"/>
      <c r="AF13360" s="4"/>
      <c r="AG13360" s="14"/>
    </row>
    <row r="13361" s="10" customFormat="1" spans="1:33">
      <c r="A13361" s="4"/>
      <c r="B13361" s="4"/>
      <c r="C13361" s="4"/>
      <c r="D13361" s="4"/>
      <c r="E13361" s="4"/>
      <c r="F13361" s="4"/>
      <c r="G13361" s="4"/>
      <c r="H13361" s="4"/>
      <c r="I13361" s="4"/>
      <c r="J13361" s="4"/>
      <c r="K13361" s="4"/>
      <c r="L13361" s="4"/>
      <c r="M13361" s="4"/>
      <c r="N13361" s="4"/>
      <c r="O13361" s="4"/>
      <c r="P13361" s="4"/>
      <c r="Q13361" s="4"/>
      <c r="R13361" s="4"/>
      <c r="S13361" s="4"/>
      <c r="T13361" s="4"/>
      <c r="U13361" s="4"/>
      <c r="V13361" s="4"/>
      <c r="W13361" s="4"/>
      <c r="X13361" s="4"/>
      <c r="Y13361" s="4"/>
      <c r="Z13361" s="4"/>
      <c r="AA13361" s="4"/>
      <c r="AB13361" s="4"/>
      <c r="AC13361" s="4"/>
      <c r="AD13361" s="4"/>
      <c r="AE13361" s="4"/>
      <c r="AF13361" s="4"/>
      <c r="AG13361" s="14"/>
    </row>
    <row r="13362" s="10" customFormat="1" spans="1:33">
      <c r="A13362" s="4"/>
      <c r="B13362" s="4"/>
      <c r="C13362" s="4"/>
      <c r="D13362" s="4"/>
      <c r="E13362" s="4"/>
      <c r="F13362" s="4"/>
      <c r="G13362" s="4"/>
      <c r="H13362" s="4"/>
      <c r="I13362" s="4"/>
      <c r="J13362" s="4"/>
      <c r="K13362" s="4"/>
      <c r="L13362" s="4"/>
      <c r="M13362" s="4"/>
      <c r="N13362" s="4"/>
      <c r="O13362" s="4"/>
      <c r="P13362" s="4"/>
      <c r="Q13362" s="4"/>
      <c r="R13362" s="4"/>
      <c r="S13362" s="4"/>
      <c r="T13362" s="4"/>
      <c r="U13362" s="4"/>
      <c r="V13362" s="4"/>
      <c r="W13362" s="4"/>
      <c r="X13362" s="4"/>
      <c r="Y13362" s="4"/>
      <c r="Z13362" s="4"/>
      <c r="AA13362" s="4"/>
      <c r="AB13362" s="4"/>
      <c r="AC13362" s="4"/>
      <c r="AD13362" s="4"/>
      <c r="AE13362" s="4"/>
      <c r="AF13362" s="4"/>
      <c r="AG13362" s="14"/>
    </row>
    <row r="13363" s="10" customFormat="1" spans="1:33">
      <c r="A13363" s="4"/>
      <c r="B13363" s="4"/>
      <c r="C13363" s="4"/>
      <c r="D13363" s="4"/>
      <c r="E13363" s="4"/>
      <c r="F13363" s="4"/>
      <c r="G13363" s="4"/>
      <c r="H13363" s="4"/>
      <c r="I13363" s="4"/>
      <c r="J13363" s="4"/>
      <c r="K13363" s="4"/>
      <c r="L13363" s="4"/>
      <c r="M13363" s="4"/>
      <c r="N13363" s="4"/>
      <c r="O13363" s="4"/>
      <c r="P13363" s="4"/>
      <c r="Q13363" s="4"/>
      <c r="R13363" s="4"/>
      <c r="S13363" s="4"/>
      <c r="T13363" s="4"/>
      <c r="U13363" s="4"/>
      <c r="V13363" s="4"/>
      <c r="W13363" s="4"/>
      <c r="X13363" s="4"/>
      <c r="Y13363" s="4"/>
      <c r="Z13363" s="4"/>
      <c r="AA13363" s="4"/>
      <c r="AB13363" s="4"/>
      <c r="AC13363" s="4"/>
      <c r="AD13363" s="4"/>
      <c r="AE13363" s="4"/>
      <c r="AF13363" s="4"/>
      <c r="AG13363" s="14"/>
    </row>
    <row r="13364" s="10" customFormat="1" spans="1:33">
      <c r="A13364" s="4"/>
      <c r="B13364" s="4"/>
      <c r="C13364" s="4"/>
      <c r="D13364" s="4"/>
      <c r="E13364" s="4"/>
      <c r="F13364" s="4"/>
      <c r="G13364" s="4"/>
      <c r="H13364" s="4"/>
      <c r="I13364" s="4"/>
      <c r="J13364" s="4"/>
      <c r="K13364" s="4"/>
      <c r="L13364" s="4"/>
      <c r="M13364" s="4"/>
      <c r="N13364" s="4"/>
      <c r="O13364" s="4"/>
      <c r="P13364" s="4"/>
      <c r="Q13364" s="4"/>
      <c r="R13364" s="4"/>
      <c r="S13364" s="4"/>
      <c r="T13364" s="4"/>
      <c r="U13364" s="4"/>
      <c r="V13364" s="4"/>
      <c r="W13364" s="4"/>
      <c r="X13364" s="4"/>
      <c r="Y13364" s="4"/>
      <c r="Z13364" s="4"/>
      <c r="AA13364" s="4"/>
      <c r="AB13364" s="4"/>
      <c r="AC13364" s="4"/>
      <c r="AD13364" s="4"/>
      <c r="AE13364" s="4"/>
      <c r="AF13364" s="4"/>
      <c r="AG13364" s="14"/>
    </row>
    <row r="13365" s="10" customFormat="1" spans="1:33">
      <c r="A13365" s="4"/>
      <c r="B13365" s="4"/>
      <c r="C13365" s="4"/>
      <c r="D13365" s="4"/>
      <c r="E13365" s="4"/>
      <c r="F13365" s="4"/>
      <c r="G13365" s="4"/>
      <c r="H13365" s="4"/>
      <c r="I13365" s="4"/>
      <c r="J13365" s="4"/>
      <c r="K13365" s="4"/>
      <c r="L13365" s="4"/>
      <c r="M13365" s="4"/>
      <c r="N13365" s="4"/>
      <c r="O13365" s="4"/>
      <c r="P13365" s="4"/>
      <c r="Q13365" s="4"/>
      <c r="R13365" s="4"/>
      <c r="S13365" s="4"/>
      <c r="T13365" s="4"/>
      <c r="U13365" s="4"/>
      <c r="V13365" s="4"/>
      <c r="W13365" s="4"/>
      <c r="X13365" s="4"/>
      <c r="Y13365" s="4"/>
      <c r="Z13365" s="4"/>
      <c r="AA13365" s="4"/>
      <c r="AB13365" s="4"/>
      <c r="AC13365" s="4"/>
      <c r="AD13365" s="4"/>
      <c r="AE13365" s="4"/>
      <c r="AF13365" s="4"/>
      <c r="AG13365" s="14"/>
    </row>
    <row r="13366" s="10" customFormat="1" spans="1:33">
      <c r="A13366" s="4"/>
      <c r="B13366" s="4"/>
      <c r="C13366" s="4"/>
      <c r="D13366" s="4"/>
      <c r="E13366" s="4"/>
      <c r="F13366" s="4"/>
      <c r="G13366" s="4"/>
      <c r="H13366" s="4"/>
      <c r="I13366" s="4"/>
      <c r="J13366" s="4"/>
      <c r="K13366" s="4"/>
      <c r="L13366" s="4"/>
      <c r="M13366" s="4"/>
      <c r="N13366" s="4"/>
      <c r="O13366" s="4"/>
      <c r="P13366" s="4"/>
      <c r="Q13366" s="4"/>
      <c r="R13366" s="4"/>
      <c r="S13366" s="4"/>
      <c r="T13366" s="4"/>
      <c r="U13366" s="4"/>
      <c r="V13366" s="4"/>
      <c r="W13366" s="4"/>
      <c r="X13366" s="4"/>
      <c r="Y13366" s="4"/>
      <c r="Z13366" s="4"/>
      <c r="AA13366" s="4"/>
      <c r="AB13366" s="4"/>
      <c r="AC13366" s="4"/>
      <c r="AD13366" s="4"/>
      <c r="AE13366" s="4"/>
      <c r="AF13366" s="4"/>
      <c r="AG13366" s="14"/>
    </row>
    <row r="13367" s="10" customFormat="1" spans="1:33">
      <c r="A13367" s="4"/>
      <c r="B13367" s="4"/>
      <c r="C13367" s="4"/>
      <c r="D13367" s="4"/>
      <c r="E13367" s="4"/>
      <c r="F13367" s="4"/>
      <c r="G13367" s="4"/>
      <c r="H13367" s="4"/>
      <c r="I13367" s="4"/>
      <c r="J13367" s="4"/>
      <c r="K13367" s="4"/>
      <c r="L13367" s="4"/>
      <c r="M13367" s="4"/>
      <c r="N13367" s="4"/>
      <c r="O13367" s="4"/>
      <c r="P13367" s="4"/>
      <c r="Q13367" s="4"/>
      <c r="R13367" s="4"/>
      <c r="S13367" s="4"/>
      <c r="T13367" s="4"/>
      <c r="U13367" s="4"/>
      <c r="V13367" s="4"/>
      <c r="W13367" s="4"/>
      <c r="X13367" s="4"/>
      <c r="Y13367" s="4"/>
      <c r="Z13367" s="4"/>
      <c r="AA13367" s="4"/>
      <c r="AB13367" s="4"/>
      <c r="AC13367" s="4"/>
      <c r="AD13367" s="4"/>
      <c r="AE13367" s="4"/>
      <c r="AF13367" s="4"/>
      <c r="AG13367" s="14"/>
    </row>
    <row r="13368" s="10" customFormat="1" spans="1:33">
      <c r="A13368" s="4"/>
      <c r="B13368" s="4"/>
      <c r="C13368" s="4"/>
      <c r="D13368" s="4"/>
      <c r="E13368" s="4"/>
      <c r="F13368" s="4"/>
      <c r="G13368" s="4"/>
      <c r="H13368" s="4"/>
      <c r="I13368" s="4"/>
      <c r="J13368" s="4"/>
      <c r="K13368" s="4"/>
      <c r="L13368" s="4"/>
      <c r="M13368" s="4"/>
      <c r="N13368" s="4"/>
      <c r="O13368" s="4"/>
      <c r="P13368" s="4"/>
      <c r="Q13368" s="4"/>
      <c r="R13368" s="4"/>
      <c r="S13368" s="4"/>
      <c r="T13368" s="4"/>
      <c r="U13368" s="4"/>
      <c r="V13368" s="4"/>
      <c r="W13368" s="4"/>
      <c r="X13368" s="4"/>
      <c r="Y13368" s="4"/>
      <c r="Z13368" s="4"/>
      <c r="AA13368" s="4"/>
      <c r="AB13368" s="4"/>
      <c r="AC13368" s="4"/>
      <c r="AD13368" s="4"/>
      <c r="AE13368" s="4"/>
      <c r="AF13368" s="4"/>
      <c r="AG13368" s="14"/>
    </row>
    <row r="13369" s="10" customFormat="1" spans="1:33">
      <c r="A13369" s="4"/>
      <c r="B13369" s="4"/>
      <c r="C13369" s="4"/>
      <c r="D13369" s="4"/>
      <c r="E13369" s="4"/>
      <c r="F13369" s="4"/>
      <c r="G13369" s="4"/>
      <c r="H13369" s="4"/>
      <c r="I13369" s="4"/>
      <c r="J13369" s="4"/>
      <c r="K13369" s="4"/>
      <c r="L13369" s="4"/>
      <c r="M13369" s="4"/>
      <c r="N13369" s="4"/>
      <c r="O13369" s="4"/>
      <c r="P13369" s="4"/>
      <c r="Q13369" s="4"/>
      <c r="R13369" s="4"/>
      <c r="S13369" s="4"/>
      <c r="T13369" s="4"/>
      <c r="U13369" s="4"/>
      <c r="V13369" s="4"/>
      <c r="W13369" s="4"/>
      <c r="X13369" s="4"/>
      <c r="Y13369" s="4"/>
      <c r="Z13369" s="4"/>
      <c r="AA13369" s="4"/>
      <c r="AB13369" s="4"/>
      <c r="AC13369" s="4"/>
      <c r="AD13369" s="4"/>
      <c r="AE13369" s="4"/>
      <c r="AF13369" s="4"/>
      <c r="AG13369" s="14"/>
    </row>
    <row r="13370" s="10" customFormat="1" spans="1:33">
      <c r="A13370" s="4"/>
      <c r="B13370" s="4"/>
      <c r="C13370" s="4"/>
      <c r="D13370" s="4"/>
      <c r="E13370" s="4"/>
      <c r="F13370" s="4"/>
      <c r="G13370" s="4"/>
      <c r="H13370" s="4"/>
      <c r="I13370" s="4"/>
      <c r="J13370" s="4"/>
      <c r="K13370" s="4"/>
      <c r="L13370" s="4"/>
      <c r="M13370" s="4"/>
      <c r="N13370" s="4"/>
      <c r="O13370" s="4"/>
      <c r="P13370" s="4"/>
      <c r="Q13370" s="4"/>
      <c r="R13370" s="4"/>
      <c r="S13370" s="4"/>
      <c r="T13370" s="4"/>
      <c r="U13370" s="4"/>
      <c r="V13370" s="4"/>
      <c r="W13370" s="4"/>
      <c r="X13370" s="4"/>
      <c r="Y13370" s="4"/>
      <c r="Z13370" s="4"/>
      <c r="AA13370" s="4"/>
      <c r="AB13370" s="4"/>
      <c r="AC13370" s="4"/>
      <c r="AD13370" s="4"/>
      <c r="AE13370" s="4"/>
      <c r="AF13370" s="4"/>
      <c r="AG13370" s="14"/>
    </row>
    <row r="13371" s="10" customFormat="1" spans="1:33">
      <c r="A13371" s="4"/>
      <c r="B13371" s="4"/>
      <c r="C13371" s="4"/>
      <c r="D13371" s="4"/>
      <c r="E13371" s="4"/>
      <c r="F13371" s="4"/>
      <c r="G13371" s="4"/>
      <c r="H13371" s="4"/>
      <c r="I13371" s="4"/>
      <c r="J13371" s="4"/>
      <c r="K13371" s="4"/>
      <c r="L13371" s="4"/>
      <c r="M13371" s="4"/>
      <c r="N13371" s="4"/>
      <c r="O13371" s="4"/>
      <c r="P13371" s="4"/>
      <c r="Q13371" s="4"/>
      <c r="R13371" s="4"/>
      <c r="S13371" s="4"/>
      <c r="T13371" s="4"/>
      <c r="U13371" s="4"/>
      <c r="V13371" s="4"/>
      <c r="W13371" s="4"/>
      <c r="X13371" s="4"/>
      <c r="Y13371" s="4"/>
      <c r="Z13371" s="4"/>
      <c r="AA13371" s="4"/>
      <c r="AB13371" s="4"/>
      <c r="AC13371" s="4"/>
      <c r="AD13371" s="4"/>
      <c r="AE13371" s="4"/>
      <c r="AF13371" s="4"/>
      <c r="AG13371" s="14"/>
    </row>
    <row r="13372" s="10" customFormat="1" spans="1:33">
      <c r="A13372" s="4"/>
      <c r="B13372" s="4"/>
      <c r="C13372" s="4"/>
      <c r="D13372" s="4"/>
      <c r="E13372" s="4"/>
      <c r="F13372" s="4"/>
      <c r="G13372" s="4"/>
      <c r="H13372" s="4"/>
      <c r="I13372" s="4"/>
      <c r="J13372" s="4"/>
      <c r="K13372" s="4"/>
      <c r="L13372" s="4"/>
      <c r="M13372" s="4"/>
      <c r="N13372" s="4"/>
      <c r="O13372" s="4"/>
      <c r="P13372" s="4"/>
      <c r="Q13372" s="4"/>
      <c r="R13372" s="4"/>
      <c r="S13372" s="4"/>
      <c r="T13372" s="4"/>
      <c r="U13372" s="4"/>
      <c r="V13372" s="4"/>
      <c r="W13372" s="4"/>
      <c r="X13372" s="4"/>
      <c r="Y13372" s="4"/>
      <c r="Z13372" s="4"/>
      <c r="AA13372" s="4"/>
      <c r="AB13372" s="4"/>
      <c r="AC13372" s="4"/>
      <c r="AD13372" s="4"/>
      <c r="AE13372" s="4"/>
      <c r="AF13372" s="4"/>
      <c r="AG13372" s="14"/>
    </row>
    <row r="13373" s="10" customFormat="1" spans="1:33">
      <c r="A13373" s="4"/>
      <c r="B13373" s="4"/>
      <c r="C13373" s="4"/>
      <c r="D13373" s="4"/>
      <c r="E13373" s="4"/>
      <c r="F13373" s="4"/>
      <c r="G13373" s="4"/>
      <c r="H13373" s="4"/>
      <c r="I13373" s="4"/>
      <c r="J13373" s="4"/>
      <c r="K13373" s="4"/>
      <c r="L13373" s="4"/>
      <c r="M13373" s="4"/>
      <c r="N13373" s="4"/>
      <c r="O13373" s="4"/>
      <c r="P13373" s="4"/>
      <c r="Q13373" s="4"/>
      <c r="R13373" s="4"/>
      <c r="S13373" s="4"/>
      <c r="T13373" s="4"/>
      <c r="U13373" s="4"/>
      <c r="V13373" s="4"/>
      <c r="W13373" s="4"/>
      <c r="X13373" s="4"/>
      <c r="Y13373" s="4"/>
      <c r="Z13373" s="4"/>
      <c r="AA13373" s="4"/>
      <c r="AB13373" s="4"/>
      <c r="AC13373" s="4"/>
      <c r="AD13373" s="4"/>
      <c r="AE13373" s="4"/>
      <c r="AF13373" s="4"/>
      <c r="AG13373" s="14"/>
    </row>
    <row r="13374" s="10" customFormat="1" spans="1:33">
      <c r="A13374" s="4"/>
      <c r="B13374" s="4"/>
      <c r="C13374" s="4"/>
      <c r="D13374" s="4"/>
      <c r="E13374" s="4"/>
      <c r="F13374" s="4"/>
      <c r="G13374" s="4"/>
      <c r="H13374" s="4"/>
      <c r="I13374" s="4"/>
      <c r="J13374" s="4"/>
      <c r="K13374" s="4"/>
      <c r="L13374" s="4"/>
      <c r="M13374" s="4"/>
      <c r="N13374" s="4"/>
      <c r="O13374" s="4"/>
      <c r="P13374" s="4"/>
      <c r="Q13374" s="4"/>
      <c r="R13374" s="4"/>
      <c r="S13374" s="4"/>
      <c r="T13374" s="4"/>
      <c r="U13374" s="4"/>
      <c r="V13374" s="4"/>
      <c r="W13374" s="4"/>
      <c r="X13374" s="4"/>
      <c r="Y13374" s="4"/>
      <c r="Z13374" s="4"/>
      <c r="AA13374" s="4"/>
      <c r="AB13374" s="4"/>
      <c r="AC13374" s="4"/>
      <c r="AD13374" s="4"/>
      <c r="AE13374" s="4"/>
      <c r="AF13374" s="4"/>
      <c r="AG13374" s="14"/>
    </row>
    <row r="13375" s="10" customFormat="1" spans="1:33">
      <c r="A13375" s="4"/>
      <c r="B13375" s="4"/>
      <c r="C13375" s="4"/>
      <c r="D13375" s="4"/>
      <c r="E13375" s="4"/>
      <c r="F13375" s="4"/>
      <c r="G13375" s="4"/>
      <c r="H13375" s="4"/>
      <c r="I13375" s="4"/>
      <c r="J13375" s="4"/>
      <c r="K13375" s="4"/>
      <c r="L13375" s="4"/>
      <c r="M13375" s="4"/>
      <c r="N13375" s="4"/>
      <c r="O13375" s="4"/>
      <c r="P13375" s="4"/>
      <c r="Q13375" s="4"/>
      <c r="R13375" s="4"/>
      <c r="S13375" s="4"/>
      <c r="T13375" s="4"/>
      <c r="U13375" s="4"/>
      <c r="V13375" s="4"/>
      <c r="W13375" s="4"/>
      <c r="X13375" s="4"/>
      <c r="Y13375" s="4"/>
      <c r="Z13375" s="4"/>
      <c r="AA13375" s="4"/>
      <c r="AB13375" s="4"/>
      <c r="AC13375" s="4"/>
      <c r="AD13375" s="4"/>
      <c r="AE13375" s="4"/>
      <c r="AF13375" s="4"/>
      <c r="AG13375" s="14"/>
    </row>
    <row r="13376" s="10" customFormat="1" spans="1:33">
      <c r="A13376" s="4"/>
      <c r="B13376" s="4"/>
      <c r="C13376" s="4"/>
      <c r="D13376" s="4"/>
      <c r="E13376" s="4"/>
      <c r="F13376" s="4"/>
      <c r="G13376" s="4"/>
      <c r="H13376" s="4"/>
      <c r="I13376" s="4"/>
      <c r="J13376" s="4"/>
      <c r="K13376" s="4"/>
      <c r="L13376" s="4"/>
      <c r="M13376" s="4"/>
      <c r="N13376" s="4"/>
      <c r="O13376" s="4"/>
      <c r="P13376" s="4"/>
      <c r="Q13376" s="4"/>
      <c r="R13376" s="4"/>
      <c r="S13376" s="4"/>
      <c r="T13376" s="4"/>
      <c r="U13376" s="4"/>
      <c r="V13376" s="4"/>
      <c r="W13376" s="4"/>
      <c r="X13376" s="4"/>
      <c r="Y13376" s="4"/>
      <c r="Z13376" s="4"/>
      <c r="AA13376" s="4"/>
      <c r="AB13376" s="4"/>
      <c r="AC13376" s="4"/>
      <c r="AD13376" s="4"/>
      <c r="AE13376" s="4"/>
      <c r="AF13376" s="4"/>
      <c r="AG13376" s="14"/>
    </row>
    <row r="13377" s="10" customFormat="1" spans="1:33">
      <c r="A13377" s="4"/>
      <c r="B13377" s="4"/>
      <c r="C13377" s="4"/>
      <c r="D13377" s="4"/>
      <c r="E13377" s="4"/>
      <c r="F13377" s="4"/>
      <c r="G13377" s="4"/>
      <c r="H13377" s="4"/>
      <c r="I13377" s="4"/>
      <c r="J13377" s="4"/>
      <c r="K13377" s="4"/>
      <c r="L13377" s="4"/>
      <c r="M13377" s="4"/>
      <c r="N13377" s="4"/>
      <c r="O13377" s="4"/>
      <c r="P13377" s="4"/>
      <c r="Q13377" s="4"/>
      <c r="R13377" s="4"/>
      <c r="S13377" s="4"/>
      <c r="T13377" s="4"/>
      <c r="U13377" s="4"/>
      <c r="V13377" s="4"/>
      <c r="W13377" s="4"/>
      <c r="X13377" s="4"/>
      <c r="Y13377" s="4"/>
      <c r="Z13377" s="4"/>
      <c r="AA13377" s="4"/>
      <c r="AB13377" s="4"/>
      <c r="AC13377" s="4"/>
      <c r="AD13377" s="4"/>
      <c r="AE13377" s="4"/>
      <c r="AF13377" s="4"/>
      <c r="AG13377" s="14"/>
    </row>
    <row r="13378" s="10" customFormat="1" spans="1:33">
      <c r="A13378" s="4"/>
      <c r="B13378" s="4"/>
      <c r="C13378" s="4"/>
      <c r="D13378" s="4"/>
      <c r="E13378" s="4"/>
      <c r="F13378" s="4"/>
      <c r="G13378" s="4"/>
      <c r="H13378" s="4"/>
      <c r="I13378" s="4"/>
      <c r="J13378" s="4"/>
      <c r="K13378" s="4"/>
      <c r="L13378" s="4"/>
      <c r="M13378" s="4"/>
      <c r="N13378" s="4"/>
      <c r="O13378" s="4"/>
      <c r="P13378" s="4"/>
      <c r="Q13378" s="4"/>
      <c r="R13378" s="4"/>
      <c r="S13378" s="4"/>
      <c r="T13378" s="4"/>
      <c r="U13378" s="4"/>
      <c r="V13378" s="4"/>
      <c r="W13378" s="4"/>
      <c r="X13378" s="4"/>
      <c r="Y13378" s="4"/>
      <c r="Z13378" s="4"/>
      <c r="AA13378" s="4"/>
      <c r="AB13378" s="4"/>
      <c r="AC13378" s="4"/>
      <c r="AD13378" s="4"/>
      <c r="AE13378" s="4"/>
      <c r="AF13378" s="4"/>
      <c r="AG13378" s="14"/>
    </row>
    <row r="13379" s="10" customFormat="1" spans="1:33">
      <c r="A13379" s="4"/>
      <c r="B13379" s="4"/>
      <c r="C13379" s="4"/>
      <c r="D13379" s="4"/>
      <c r="E13379" s="4"/>
      <c r="F13379" s="4"/>
      <c r="G13379" s="4"/>
      <c r="H13379" s="4"/>
      <c r="I13379" s="4"/>
      <c r="J13379" s="4"/>
      <c r="K13379" s="4"/>
      <c r="L13379" s="4"/>
      <c r="M13379" s="4"/>
      <c r="N13379" s="4"/>
      <c r="O13379" s="4"/>
      <c r="P13379" s="4"/>
      <c r="Q13379" s="4"/>
      <c r="R13379" s="4"/>
      <c r="S13379" s="4"/>
      <c r="T13379" s="4"/>
      <c r="U13379" s="4"/>
      <c r="V13379" s="4"/>
      <c r="W13379" s="4"/>
      <c r="X13379" s="4"/>
      <c r="Y13379" s="4"/>
      <c r="Z13379" s="4"/>
      <c r="AA13379" s="4"/>
      <c r="AB13379" s="4"/>
      <c r="AC13379" s="4"/>
      <c r="AD13379" s="4"/>
      <c r="AE13379" s="4"/>
      <c r="AF13379" s="4"/>
      <c r="AG13379" s="14"/>
    </row>
    <row r="13380" s="10" customFormat="1" spans="1:33">
      <c r="A13380" s="4"/>
      <c r="B13380" s="4"/>
      <c r="C13380" s="4"/>
      <c r="D13380" s="4"/>
      <c r="E13380" s="4"/>
      <c r="F13380" s="4"/>
      <c r="G13380" s="4"/>
      <c r="H13380" s="4"/>
      <c r="I13380" s="4"/>
      <c r="J13380" s="4"/>
      <c r="K13380" s="4"/>
      <c r="L13380" s="4"/>
      <c r="M13380" s="4"/>
      <c r="N13380" s="4"/>
      <c r="O13380" s="4"/>
      <c r="P13380" s="4"/>
      <c r="Q13380" s="4"/>
      <c r="R13380" s="4"/>
      <c r="S13380" s="4"/>
      <c r="T13380" s="4"/>
      <c r="U13380" s="4"/>
      <c r="V13380" s="4"/>
      <c r="W13380" s="4"/>
      <c r="X13380" s="4"/>
      <c r="Y13380" s="4"/>
      <c r="Z13380" s="4"/>
      <c r="AA13380" s="4"/>
      <c r="AB13380" s="4"/>
      <c r="AC13380" s="4"/>
      <c r="AD13380" s="4"/>
      <c r="AE13380" s="4"/>
      <c r="AF13380" s="4"/>
      <c r="AG13380" s="14"/>
    </row>
    <row r="13381" s="10" customFormat="1" spans="1:33">
      <c r="A13381" s="4"/>
      <c r="B13381" s="4"/>
      <c r="C13381" s="4"/>
      <c r="D13381" s="4"/>
      <c r="E13381" s="4"/>
      <c r="F13381" s="4"/>
      <c r="G13381" s="4"/>
      <c r="H13381" s="4"/>
      <c r="I13381" s="4"/>
      <c r="J13381" s="4"/>
      <c r="K13381" s="4"/>
      <c r="L13381" s="4"/>
      <c r="M13381" s="4"/>
      <c r="N13381" s="4"/>
      <c r="O13381" s="4"/>
      <c r="P13381" s="4"/>
      <c r="Q13381" s="4"/>
      <c r="R13381" s="4"/>
      <c r="S13381" s="4"/>
      <c r="T13381" s="4"/>
      <c r="U13381" s="4"/>
      <c r="V13381" s="4"/>
      <c r="W13381" s="4"/>
      <c r="X13381" s="4"/>
      <c r="Y13381" s="4"/>
      <c r="Z13381" s="4"/>
      <c r="AA13381" s="4"/>
      <c r="AB13381" s="4"/>
      <c r="AC13381" s="4"/>
      <c r="AD13381" s="4"/>
      <c r="AE13381" s="4"/>
      <c r="AF13381" s="4"/>
      <c r="AG13381" s="14"/>
    </row>
    <row r="13382" s="10" customFormat="1" spans="1:33">
      <c r="A13382" s="4"/>
      <c r="B13382" s="4"/>
      <c r="C13382" s="4"/>
      <c r="D13382" s="4"/>
      <c r="E13382" s="4"/>
      <c r="F13382" s="4"/>
      <c r="G13382" s="4"/>
      <c r="H13382" s="4"/>
      <c r="I13382" s="4"/>
      <c r="J13382" s="4"/>
      <c r="K13382" s="4"/>
      <c r="L13382" s="4"/>
      <c r="M13382" s="4"/>
      <c r="N13382" s="4"/>
      <c r="O13382" s="4"/>
      <c r="P13382" s="4"/>
      <c r="Q13382" s="4"/>
      <c r="R13382" s="4"/>
      <c r="S13382" s="4"/>
      <c r="T13382" s="4"/>
      <c r="U13382" s="4"/>
      <c r="V13382" s="4"/>
      <c r="W13382" s="4"/>
      <c r="X13382" s="4"/>
      <c r="Y13382" s="4"/>
      <c r="Z13382" s="4"/>
      <c r="AA13382" s="4"/>
      <c r="AB13382" s="4"/>
      <c r="AC13382" s="4"/>
      <c r="AD13382" s="4"/>
      <c r="AE13382" s="4"/>
      <c r="AF13382" s="4"/>
      <c r="AG13382" s="14"/>
    </row>
    <row r="13383" s="10" customFormat="1" spans="1:33">
      <c r="A13383" s="4"/>
      <c r="B13383" s="4"/>
      <c r="C13383" s="4"/>
      <c r="D13383" s="4"/>
      <c r="E13383" s="4"/>
      <c r="F13383" s="4"/>
      <c r="G13383" s="4"/>
      <c r="H13383" s="4"/>
      <c r="I13383" s="4"/>
      <c r="J13383" s="4"/>
      <c r="K13383" s="4"/>
      <c r="L13383" s="4"/>
      <c r="M13383" s="4"/>
      <c r="N13383" s="4"/>
      <c r="O13383" s="4"/>
      <c r="P13383" s="4"/>
      <c r="Q13383" s="4"/>
      <c r="R13383" s="4"/>
      <c r="S13383" s="4"/>
      <c r="T13383" s="4"/>
      <c r="U13383" s="4"/>
      <c r="V13383" s="4"/>
      <c r="W13383" s="4"/>
      <c r="X13383" s="4"/>
      <c r="Y13383" s="4"/>
      <c r="Z13383" s="4"/>
      <c r="AA13383" s="4"/>
      <c r="AB13383" s="4"/>
      <c r="AC13383" s="4"/>
      <c r="AD13383" s="4"/>
      <c r="AE13383" s="4"/>
      <c r="AF13383" s="4"/>
      <c r="AG13383" s="14"/>
    </row>
    <row r="13384" s="10" customFormat="1" spans="1:33">
      <c r="A13384" s="4"/>
      <c r="B13384" s="4"/>
      <c r="C13384" s="4"/>
      <c r="D13384" s="4"/>
      <c r="E13384" s="4"/>
      <c r="F13384" s="4"/>
      <c r="G13384" s="4"/>
      <c r="H13384" s="4"/>
      <c r="I13384" s="4"/>
      <c r="J13384" s="4"/>
      <c r="K13384" s="4"/>
      <c r="L13384" s="4"/>
      <c r="M13384" s="4"/>
      <c r="N13384" s="4"/>
      <c r="O13384" s="4"/>
      <c r="P13384" s="4"/>
      <c r="Q13384" s="4"/>
      <c r="R13384" s="4"/>
      <c r="S13384" s="4"/>
      <c r="T13384" s="4"/>
      <c r="U13384" s="4"/>
      <c r="V13384" s="4"/>
      <c r="W13384" s="4"/>
      <c r="X13384" s="4"/>
      <c r="Y13384" s="4"/>
      <c r="Z13384" s="4"/>
      <c r="AA13384" s="4"/>
      <c r="AB13384" s="4"/>
      <c r="AC13384" s="4"/>
      <c r="AD13384" s="4"/>
      <c r="AE13384" s="4"/>
      <c r="AF13384" s="4"/>
      <c r="AG13384" s="14"/>
    </row>
    <row r="13385" s="10" customFormat="1" spans="1:33">
      <c r="A13385" s="4"/>
      <c r="B13385" s="4"/>
      <c r="C13385" s="4"/>
      <c r="D13385" s="4"/>
      <c r="E13385" s="4"/>
      <c r="F13385" s="4"/>
      <c r="G13385" s="4"/>
      <c r="H13385" s="4"/>
      <c r="I13385" s="4"/>
      <c r="J13385" s="4"/>
      <c r="K13385" s="4"/>
      <c r="L13385" s="4"/>
      <c r="M13385" s="4"/>
      <c r="N13385" s="4"/>
      <c r="O13385" s="4"/>
      <c r="P13385" s="4"/>
      <c r="Q13385" s="4"/>
      <c r="R13385" s="4"/>
      <c r="S13385" s="4"/>
      <c r="T13385" s="4"/>
      <c r="U13385" s="4"/>
      <c r="V13385" s="4"/>
      <c r="W13385" s="4"/>
      <c r="X13385" s="4"/>
      <c r="Y13385" s="4"/>
      <c r="Z13385" s="4"/>
      <c r="AA13385" s="4"/>
      <c r="AB13385" s="4"/>
      <c r="AC13385" s="4"/>
      <c r="AD13385" s="4"/>
      <c r="AE13385" s="4"/>
      <c r="AF13385" s="4"/>
      <c r="AG13385" s="14"/>
    </row>
    <row r="13386" s="10" customFormat="1" spans="1:33">
      <c r="A13386" s="4"/>
      <c r="B13386" s="4"/>
      <c r="C13386" s="4"/>
      <c r="D13386" s="4"/>
      <c r="E13386" s="4"/>
      <c r="F13386" s="4"/>
      <c r="G13386" s="4"/>
      <c r="H13386" s="4"/>
      <c r="I13386" s="4"/>
      <c r="J13386" s="4"/>
      <c r="K13386" s="4"/>
      <c r="L13386" s="4"/>
      <c r="M13386" s="4"/>
      <c r="N13386" s="4"/>
      <c r="O13386" s="4"/>
      <c r="P13386" s="4"/>
      <c r="Q13386" s="4"/>
      <c r="R13386" s="4"/>
      <c r="S13386" s="4"/>
      <c r="T13386" s="4"/>
      <c r="U13386" s="4"/>
      <c r="V13386" s="4"/>
      <c r="W13386" s="4"/>
      <c r="X13386" s="4"/>
      <c r="Y13386" s="4"/>
      <c r="Z13386" s="4"/>
      <c r="AA13386" s="4"/>
      <c r="AB13386" s="4"/>
      <c r="AC13386" s="4"/>
      <c r="AD13386" s="4"/>
      <c r="AE13386" s="4"/>
      <c r="AF13386" s="4"/>
      <c r="AG13386" s="14"/>
    </row>
    <row r="13387" s="10" customFormat="1" spans="1:33">
      <c r="A13387" s="4"/>
      <c r="B13387" s="4"/>
      <c r="C13387" s="4"/>
      <c r="D13387" s="4"/>
      <c r="E13387" s="4"/>
      <c r="F13387" s="4"/>
      <c r="G13387" s="4"/>
      <c r="H13387" s="4"/>
      <c r="I13387" s="4"/>
      <c r="J13387" s="4"/>
      <c r="K13387" s="4"/>
      <c r="L13387" s="4"/>
      <c r="M13387" s="4"/>
      <c r="N13387" s="4"/>
      <c r="O13387" s="4"/>
      <c r="P13387" s="4"/>
      <c r="Q13387" s="4"/>
      <c r="R13387" s="4"/>
      <c r="S13387" s="4"/>
      <c r="T13387" s="4"/>
      <c r="U13387" s="4"/>
      <c r="V13387" s="4"/>
      <c r="W13387" s="4"/>
      <c r="X13387" s="4"/>
      <c r="Y13387" s="4"/>
      <c r="Z13387" s="4"/>
      <c r="AA13387" s="4"/>
      <c r="AB13387" s="4"/>
      <c r="AC13387" s="4"/>
      <c r="AD13387" s="4"/>
      <c r="AE13387" s="4"/>
      <c r="AF13387" s="4"/>
      <c r="AG13387" s="14"/>
    </row>
    <row r="13388" s="10" customFormat="1" spans="1:33">
      <c r="A13388" s="4"/>
      <c r="B13388" s="4"/>
      <c r="C13388" s="4"/>
      <c r="D13388" s="4"/>
      <c r="E13388" s="4"/>
      <c r="F13388" s="4"/>
      <c r="G13388" s="4"/>
      <c r="H13388" s="4"/>
      <c r="I13388" s="4"/>
      <c r="J13388" s="4"/>
      <c r="K13388" s="4"/>
      <c r="L13388" s="4"/>
      <c r="M13388" s="4"/>
      <c r="N13388" s="4"/>
      <c r="O13388" s="4"/>
      <c r="P13388" s="4"/>
      <c r="Q13388" s="4"/>
      <c r="R13388" s="4"/>
      <c r="S13388" s="4"/>
      <c r="T13388" s="4"/>
      <c r="U13388" s="4"/>
      <c r="V13388" s="4"/>
      <c r="W13388" s="4"/>
      <c r="X13388" s="4"/>
      <c r="Y13388" s="4"/>
      <c r="Z13388" s="4"/>
      <c r="AA13388" s="4"/>
      <c r="AB13388" s="4"/>
      <c r="AC13388" s="4"/>
      <c r="AD13388" s="4"/>
      <c r="AE13388" s="4"/>
      <c r="AF13388" s="4"/>
      <c r="AG13388" s="14"/>
    </row>
    <row r="13389" s="10" customFormat="1" spans="1:33">
      <c r="A13389" s="4"/>
      <c r="B13389" s="4"/>
      <c r="C13389" s="4"/>
      <c r="D13389" s="4"/>
      <c r="E13389" s="4"/>
      <c r="F13389" s="4"/>
      <c r="G13389" s="4"/>
      <c r="H13389" s="4"/>
      <c r="I13389" s="4"/>
      <c r="J13389" s="4"/>
      <c r="K13389" s="4"/>
      <c r="L13389" s="4"/>
      <c r="M13389" s="4"/>
      <c r="N13389" s="4"/>
      <c r="O13389" s="4"/>
      <c r="P13389" s="4"/>
      <c r="Q13389" s="4"/>
      <c r="R13389" s="4"/>
      <c r="S13389" s="4"/>
      <c r="T13389" s="4"/>
      <c r="U13389" s="4"/>
      <c r="V13389" s="4"/>
      <c r="W13389" s="4"/>
      <c r="X13389" s="4"/>
      <c r="Y13389" s="4"/>
      <c r="Z13389" s="4"/>
      <c r="AA13389" s="4"/>
      <c r="AB13389" s="4"/>
      <c r="AC13389" s="4"/>
      <c r="AD13389" s="4"/>
      <c r="AE13389" s="4"/>
      <c r="AF13389" s="4"/>
      <c r="AG13389" s="14"/>
    </row>
    <row r="13390" s="10" customFormat="1" spans="1:33">
      <c r="A13390" s="4"/>
      <c r="B13390" s="4"/>
      <c r="C13390" s="4"/>
      <c r="D13390" s="4"/>
      <c r="E13390" s="4"/>
      <c r="F13390" s="4"/>
      <c r="G13390" s="4"/>
      <c r="H13390" s="4"/>
      <c r="I13390" s="4"/>
      <c r="J13390" s="4"/>
      <c r="K13390" s="4"/>
      <c r="L13390" s="4"/>
      <c r="M13390" s="4"/>
      <c r="N13390" s="4"/>
      <c r="O13390" s="4"/>
      <c r="P13390" s="4"/>
      <c r="Q13390" s="4"/>
      <c r="R13390" s="4"/>
      <c r="S13390" s="4"/>
      <c r="T13390" s="4"/>
      <c r="U13390" s="4"/>
      <c r="V13390" s="4"/>
      <c r="W13390" s="4"/>
      <c r="X13390" s="4"/>
      <c r="Y13390" s="4"/>
      <c r="Z13390" s="4"/>
      <c r="AA13390" s="4"/>
      <c r="AB13390" s="4"/>
      <c r="AC13390" s="4"/>
      <c r="AD13390" s="4"/>
      <c r="AE13390" s="4"/>
      <c r="AF13390" s="4"/>
      <c r="AG13390" s="14"/>
    </row>
    <row r="13391" s="10" customFormat="1" spans="1:33">
      <c r="A13391" s="4"/>
      <c r="B13391" s="4"/>
      <c r="C13391" s="4"/>
      <c r="D13391" s="4"/>
      <c r="E13391" s="4"/>
      <c r="F13391" s="4"/>
      <c r="G13391" s="4"/>
      <c r="H13391" s="4"/>
      <c r="I13391" s="4"/>
      <c r="J13391" s="4"/>
      <c r="K13391" s="4"/>
      <c r="L13391" s="4"/>
      <c r="M13391" s="4"/>
      <c r="N13391" s="4"/>
      <c r="O13391" s="4"/>
      <c r="P13391" s="4"/>
      <c r="Q13391" s="4"/>
      <c r="R13391" s="4"/>
      <c r="S13391" s="4"/>
      <c r="T13391" s="4"/>
      <c r="U13391" s="4"/>
      <c r="V13391" s="4"/>
      <c r="W13391" s="4"/>
      <c r="X13391" s="4"/>
      <c r="Y13391" s="4"/>
      <c r="Z13391" s="4"/>
      <c r="AA13391" s="4"/>
      <c r="AB13391" s="4"/>
      <c r="AC13391" s="4"/>
      <c r="AD13391" s="4"/>
      <c r="AE13391" s="4"/>
      <c r="AF13391" s="4"/>
      <c r="AG13391" s="14"/>
    </row>
    <row r="13392" s="10" customFormat="1" spans="1:33">
      <c r="A13392" s="4"/>
      <c r="B13392" s="4"/>
      <c r="C13392" s="4"/>
      <c r="D13392" s="4"/>
      <c r="E13392" s="4"/>
      <c r="F13392" s="4"/>
      <c r="G13392" s="4"/>
      <c r="H13392" s="4"/>
      <c r="I13392" s="4"/>
      <c r="J13392" s="4"/>
      <c r="K13392" s="4"/>
      <c r="L13392" s="4"/>
      <c r="M13392" s="4"/>
      <c r="N13392" s="4"/>
      <c r="O13392" s="4"/>
      <c r="P13392" s="4"/>
      <c r="Q13392" s="4"/>
      <c r="R13392" s="4"/>
      <c r="S13392" s="4"/>
      <c r="T13392" s="4"/>
      <c r="U13392" s="4"/>
      <c r="V13392" s="4"/>
      <c r="W13392" s="4"/>
      <c r="X13392" s="4"/>
      <c r="Y13392" s="4"/>
      <c r="Z13392" s="4"/>
      <c r="AA13392" s="4"/>
      <c r="AB13392" s="4"/>
      <c r="AC13392" s="4"/>
      <c r="AD13392" s="4"/>
      <c r="AE13392" s="4"/>
      <c r="AF13392" s="4"/>
      <c r="AG13392" s="14"/>
    </row>
    <row r="13393" s="10" customFormat="1" spans="1:33">
      <c r="A13393" s="4"/>
      <c r="B13393" s="4"/>
      <c r="C13393" s="4"/>
      <c r="D13393" s="4"/>
      <c r="E13393" s="4"/>
      <c r="F13393" s="4"/>
      <c r="G13393" s="4"/>
      <c r="H13393" s="4"/>
      <c r="I13393" s="4"/>
      <c r="J13393" s="4"/>
      <c r="K13393" s="4"/>
      <c r="L13393" s="4"/>
      <c r="M13393" s="4"/>
      <c r="N13393" s="4"/>
      <c r="O13393" s="4"/>
      <c r="P13393" s="4"/>
      <c r="Q13393" s="4"/>
      <c r="R13393" s="4"/>
      <c r="S13393" s="4"/>
      <c r="T13393" s="4"/>
      <c r="U13393" s="4"/>
      <c r="V13393" s="4"/>
      <c r="W13393" s="4"/>
      <c r="X13393" s="4"/>
      <c r="Y13393" s="4"/>
      <c r="Z13393" s="4"/>
      <c r="AA13393" s="4"/>
      <c r="AB13393" s="4"/>
      <c r="AC13393" s="4"/>
      <c r="AD13393" s="4"/>
      <c r="AE13393" s="4"/>
      <c r="AF13393" s="4"/>
      <c r="AG13393" s="14"/>
    </row>
    <row r="13394" s="10" customFormat="1" spans="1:33">
      <c r="A13394" s="4"/>
      <c r="B13394" s="4"/>
      <c r="C13394" s="4"/>
      <c r="D13394" s="4"/>
      <c r="E13394" s="4"/>
      <c r="F13394" s="4"/>
      <c r="G13394" s="4"/>
      <c r="H13394" s="4"/>
      <c r="I13394" s="4"/>
      <c r="J13394" s="4"/>
      <c r="K13394" s="4"/>
      <c r="L13394" s="4"/>
      <c r="M13394" s="4"/>
      <c r="N13394" s="4"/>
      <c r="O13394" s="4"/>
      <c r="P13394" s="4"/>
      <c r="Q13394" s="4"/>
      <c r="R13394" s="4"/>
      <c r="S13394" s="4"/>
      <c r="T13394" s="4"/>
      <c r="U13394" s="4"/>
      <c r="V13394" s="4"/>
      <c r="W13394" s="4"/>
      <c r="X13394" s="4"/>
      <c r="Y13394" s="4"/>
      <c r="Z13394" s="4"/>
      <c r="AA13394" s="4"/>
      <c r="AB13394" s="4"/>
      <c r="AC13394" s="4"/>
      <c r="AD13394" s="4"/>
      <c r="AE13394" s="4"/>
      <c r="AF13394" s="4"/>
      <c r="AG13394" s="14"/>
    </row>
    <row r="13395" s="10" customFormat="1" spans="1:33">
      <c r="A13395" s="4"/>
      <c r="B13395" s="4"/>
      <c r="C13395" s="4"/>
      <c r="D13395" s="4"/>
      <c r="E13395" s="4"/>
      <c r="F13395" s="4"/>
      <c r="G13395" s="4"/>
      <c r="H13395" s="4"/>
      <c r="I13395" s="4"/>
      <c r="J13395" s="4"/>
      <c r="K13395" s="4"/>
      <c r="L13395" s="4"/>
      <c r="M13395" s="4"/>
      <c r="N13395" s="4"/>
      <c r="O13395" s="4"/>
      <c r="P13395" s="4"/>
      <c r="Q13395" s="4"/>
      <c r="R13395" s="4"/>
      <c r="S13395" s="4"/>
      <c r="T13395" s="4"/>
      <c r="U13395" s="4"/>
      <c r="V13395" s="4"/>
      <c r="W13395" s="4"/>
      <c r="X13395" s="4"/>
      <c r="Y13395" s="4"/>
      <c r="Z13395" s="4"/>
      <c r="AA13395" s="4"/>
      <c r="AB13395" s="4"/>
      <c r="AC13395" s="4"/>
      <c r="AD13395" s="4"/>
      <c r="AE13395" s="4"/>
      <c r="AF13395" s="4"/>
      <c r="AG13395" s="14"/>
    </row>
    <row r="13396" s="10" customFormat="1" spans="1:33">
      <c r="A13396" s="4"/>
      <c r="B13396" s="4"/>
      <c r="C13396" s="4"/>
      <c r="D13396" s="4"/>
      <c r="E13396" s="4"/>
      <c r="F13396" s="4"/>
      <c r="G13396" s="4"/>
      <c r="H13396" s="4"/>
      <c r="I13396" s="4"/>
      <c r="J13396" s="4"/>
      <c r="K13396" s="4"/>
      <c r="L13396" s="4"/>
      <c r="M13396" s="4"/>
      <c r="N13396" s="4"/>
      <c r="O13396" s="4"/>
      <c r="P13396" s="4"/>
      <c r="Q13396" s="4"/>
      <c r="R13396" s="4"/>
      <c r="S13396" s="4"/>
      <c r="T13396" s="4"/>
      <c r="U13396" s="4"/>
      <c r="V13396" s="4"/>
      <c r="W13396" s="4"/>
      <c r="X13396" s="4"/>
      <c r="Y13396" s="4"/>
      <c r="Z13396" s="4"/>
      <c r="AA13396" s="4"/>
      <c r="AB13396" s="4"/>
      <c r="AC13396" s="4"/>
      <c r="AD13396" s="4"/>
      <c r="AE13396" s="4"/>
      <c r="AF13396" s="4"/>
      <c r="AG13396" s="14"/>
    </row>
    <row r="13397" s="10" customFormat="1" spans="1:33">
      <c r="A13397" s="4"/>
      <c r="B13397" s="4"/>
      <c r="C13397" s="4"/>
      <c r="D13397" s="4"/>
      <c r="E13397" s="4"/>
      <c r="F13397" s="4"/>
      <c r="G13397" s="4"/>
      <c r="H13397" s="4"/>
      <c r="I13397" s="4"/>
      <c r="J13397" s="4"/>
      <c r="K13397" s="4"/>
      <c r="L13397" s="4"/>
      <c r="M13397" s="4"/>
      <c r="N13397" s="4"/>
      <c r="O13397" s="4"/>
      <c r="P13397" s="4"/>
      <c r="Q13397" s="4"/>
      <c r="R13397" s="4"/>
      <c r="S13397" s="4"/>
      <c r="T13397" s="4"/>
      <c r="U13397" s="4"/>
      <c r="V13397" s="4"/>
      <c r="W13397" s="4"/>
      <c r="X13397" s="4"/>
      <c r="Y13397" s="4"/>
      <c r="Z13397" s="4"/>
      <c r="AA13397" s="4"/>
      <c r="AB13397" s="4"/>
      <c r="AC13397" s="4"/>
      <c r="AD13397" s="4"/>
      <c r="AE13397" s="4"/>
      <c r="AF13397" s="4"/>
      <c r="AG13397" s="14"/>
    </row>
    <row r="13398" s="10" customFormat="1" spans="1:33">
      <c r="A13398" s="4"/>
      <c r="B13398" s="4"/>
      <c r="C13398" s="4"/>
      <c r="D13398" s="4"/>
      <c r="E13398" s="4"/>
      <c r="F13398" s="4"/>
      <c r="G13398" s="4"/>
      <c r="H13398" s="4"/>
      <c r="I13398" s="4"/>
      <c r="J13398" s="4"/>
      <c r="K13398" s="4"/>
      <c r="L13398" s="4"/>
      <c r="M13398" s="4"/>
      <c r="N13398" s="4"/>
      <c r="O13398" s="4"/>
      <c r="P13398" s="4"/>
      <c r="Q13398" s="4"/>
      <c r="R13398" s="4"/>
      <c r="S13398" s="4"/>
      <c r="T13398" s="4"/>
      <c r="U13398" s="4"/>
      <c r="V13398" s="4"/>
      <c r="W13398" s="4"/>
      <c r="X13398" s="4"/>
      <c r="Y13398" s="4"/>
      <c r="Z13398" s="4"/>
      <c r="AA13398" s="4"/>
      <c r="AB13398" s="4"/>
      <c r="AC13398" s="4"/>
      <c r="AD13398" s="4"/>
      <c r="AE13398" s="4"/>
      <c r="AF13398" s="4"/>
      <c r="AG13398" s="14"/>
    </row>
    <row r="13399" s="10" customFormat="1" spans="1:33">
      <c r="A13399" s="4"/>
      <c r="B13399" s="4"/>
      <c r="C13399" s="4"/>
      <c r="D13399" s="4"/>
      <c r="E13399" s="4"/>
      <c r="F13399" s="4"/>
      <c r="G13399" s="4"/>
      <c r="H13399" s="4"/>
      <c r="I13399" s="4"/>
      <c r="J13399" s="4"/>
      <c r="K13399" s="4"/>
      <c r="L13399" s="4"/>
      <c r="M13399" s="4"/>
      <c r="N13399" s="4"/>
      <c r="O13399" s="4"/>
      <c r="P13399" s="4"/>
      <c r="Q13399" s="4"/>
      <c r="R13399" s="4"/>
      <c r="S13399" s="4"/>
      <c r="T13399" s="4"/>
      <c r="U13399" s="4"/>
      <c r="V13399" s="4"/>
      <c r="W13399" s="4"/>
      <c r="X13399" s="4"/>
      <c r="Y13399" s="4"/>
      <c r="Z13399" s="4"/>
      <c r="AA13399" s="4"/>
      <c r="AB13399" s="4"/>
      <c r="AC13399" s="4"/>
      <c r="AD13399" s="4"/>
      <c r="AE13399" s="4"/>
      <c r="AF13399" s="4"/>
      <c r="AG13399" s="14"/>
    </row>
    <row r="13400" s="10" customFormat="1" spans="1:33">
      <c r="A13400" s="4"/>
      <c r="B13400" s="4"/>
      <c r="C13400" s="4"/>
      <c r="D13400" s="4"/>
      <c r="E13400" s="4"/>
      <c r="F13400" s="4"/>
      <c r="G13400" s="4"/>
      <c r="H13400" s="4"/>
      <c r="I13400" s="4"/>
      <c r="J13400" s="4"/>
      <c r="K13400" s="4"/>
      <c r="L13400" s="4"/>
      <c r="M13400" s="4"/>
      <c r="N13400" s="4"/>
      <c r="O13400" s="4"/>
      <c r="P13400" s="4"/>
      <c r="Q13400" s="4"/>
      <c r="R13400" s="4"/>
      <c r="S13400" s="4"/>
      <c r="T13400" s="4"/>
      <c r="U13400" s="4"/>
      <c r="V13400" s="4"/>
      <c r="W13400" s="4"/>
      <c r="X13400" s="4"/>
      <c r="Y13400" s="4"/>
      <c r="Z13400" s="4"/>
      <c r="AA13400" s="4"/>
      <c r="AB13400" s="4"/>
      <c r="AC13400" s="4"/>
      <c r="AD13400" s="4"/>
      <c r="AE13400" s="4"/>
      <c r="AF13400" s="4"/>
      <c r="AG13400" s="14"/>
    </row>
    <row r="13401" s="10" customFormat="1" spans="1:33">
      <c r="A13401" s="4"/>
      <c r="B13401" s="4"/>
      <c r="C13401" s="4"/>
      <c r="D13401" s="4"/>
      <c r="E13401" s="4"/>
      <c r="F13401" s="4"/>
      <c r="G13401" s="4"/>
      <c r="H13401" s="4"/>
      <c r="I13401" s="4"/>
      <c r="J13401" s="4"/>
      <c r="K13401" s="4"/>
      <c r="L13401" s="4"/>
      <c r="M13401" s="4"/>
      <c r="N13401" s="4"/>
      <c r="O13401" s="4"/>
      <c r="P13401" s="4"/>
      <c r="Q13401" s="4"/>
      <c r="R13401" s="4"/>
      <c r="S13401" s="4"/>
      <c r="T13401" s="4"/>
      <c r="U13401" s="4"/>
      <c r="V13401" s="4"/>
      <c r="W13401" s="4"/>
      <c r="X13401" s="4"/>
      <c r="Y13401" s="4"/>
      <c r="Z13401" s="4"/>
      <c r="AA13401" s="4"/>
      <c r="AB13401" s="4"/>
      <c r="AC13401" s="4"/>
      <c r="AD13401" s="4"/>
      <c r="AE13401" s="4"/>
      <c r="AF13401" s="4"/>
      <c r="AG13401" s="14"/>
    </row>
    <row r="13402" s="10" customFormat="1" spans="1:33">
      <c r="A13402" s="4"/>
      <c r="B13402" s="4"/>
      <c r="C13402" s="4"/>
      <c r="D13402" s="4"/>
      <c r="E13402" s="4"/>
      <c r="F13402" s="4"/>
      <c r="G13402" s="4"/>
      <c r="H13402" s="4"/>
      <c r="I13402" s="4"/>
      <c r="J13402" s="4"/>
      <c r="K13402" s="4"/>
      <c r="L13402" s="4"/>
      <c r="M13402" s="4"/>
      <c r="N13402" s="4"/>
      <c r="O13402" s="4"/>
      <c r="P13402" s="4"/>
      <c r="Q13402" s="4"/>
      <c r="R13402" s="4"/>
      <c r="S13402" s="4"/>
      <c r="T13402" s="4"/>
      <c r="U13402" s="4"/>
      <c r="V13402" s="4"/>
      <c r="W13402" s="4"/>
      <c r="X13402" s="4"/>
      <c r="Y13402" s="4"/>
      <c r="Z13402" s="4"/>
      <c r="AA13402" s="4"/>
      <c r="AB13402" s="4"/>
      <c r="AC13402" s="4"/>
      <c r="AD13402" s="4"/>
      <c r="AE13402" s="4"/>
      <c r="AF13402" s="4"/>
      <c r="AG13402" s="14"/>
    </row>
    <row r="13403" s="10" customFormat="1" spans="1:33">
      <c r="A13403" s="4"/>
      <c r="B13403" s="4"/>
      <c r="C13403" s="4"/>
      <c r="D13403" s="4"/>
      <c r="E13403" s="4"/>
      <c r="F13403" s="4"/>
      <c r="G13403" s="4"/>
      <c r="H13403" s="4"/>
      <c r="I13403" s="4"/>
      <c r="J13403" s="4"/>
      <c r="K13403" s="4"/>
      <c r="L13403" s="4"/>
      <c r="M13403" s="4"/>
      <c r="N13403" s="4"/>
      <c r="O13403" s="4"/>
      <c r="P13403" s="4"/>
      <c r="Q13403" s="4"/>
      <c r="R13403" s="4"/>
      <c r="S13403" s="4"/>
      <c r="T13403" s="4"/>
      <c r="U13403" s="4"/>
      <c r="V13403" s="4"/>
      <c r="W13403" s="4"/>
      <c r="X13403" s="4"/>
      <c r="Y13403" s="4"/>
      <c r="Z13403" s="4"/>
      <c r="AA13403" s="4"/>
      <c r="AB13403" s="4"/>
      <c r="AC13403" s="4"/>
      <c r="AD13403" s="4"/>
      <c r="AE13403" s="4"/>
      <c r="AF13403" s="4"/>
      <c r="AG13403" s="14"/>
    </row>
    <row r="13404" s="10" customFormat="1" spans="1:33">
      <c r="A13404" s="4"/>
      <c r="B13404" s="4"/>
      <c r="C13404" s="4"/>
      <c r="D13404" s="4"/>
      <c r="E13404" s="4"/>
      <c r="F13404" s="4"/>
      <c r="G13404" s="4"/>
      <c r="H13404" s="4"/>
      <c r="I13404" s="4"/>
      <c r="J13404" s="4"/>
      <c r="K13404" s="4"/>
      <c r="L13404" s="4"/>
      <c r="M13404" s="4"/>
      <c r="N13404" s="4"/>
      <c r="O13404" s="4"/>
      <c r="P13404" s="4"/>
      <c r="Q13404" s="4"/>
      <c r="R13404" s="4"/>
      <c r="S13404" s="4"/>
      <c r="T13404" s="4"/>
      <c r="U13404" s="4"/>
      <c r="V13404" s="4"/>
      <c r="W13404" s="4"/>
      <c r="X13404" s="4"/>
      <c r="Y13404" s="4"/>
      <c r="Z13404" s="4"/>
      <c r="AA13404" s="4"/>
      <c r="AB13404" s="4"/>
      <c r="AC13404" s="4"/>
      <c r="AD13404" s="4"/>
      <c r="AE13404" s="4"/>
      <c r="AF13404" s="4"/>
      <c r="AG13404" s="14"/>
    </row>
    <row r="13405" s="10" customFormat="1" spans="1:33">
      <c r="A13405" s="4"/>
      <c r="B13405" s="4"/>
      <c r="C13405" s="4"/>
      <c r="D13405" s="4"/>
      <c r="E13405" s="4"/>
      <c r="F13405" s="4"/>
      <c r="G13405" s="4"/>
      <c r="H13405" s="4"/>
      <c r="I13405" s="4"/>
      <c r="J13405" s="4"/>
      <c r="K13405" s="4"/>
      <c r="L13405" s="4"/>
      <c r="M13405" s="4"/>
      <c r="N13405" s="4"/>
      <c r="O13405" s="4"/>
      <c r="P13405" s="4"/>
      <c r="Q13405" s="4"/>
      <c r="R13405" s="4"/>
      <c r="S13405" s="4"/>
      <c r="T13405" s="4"/>
      <c r="U13405" s="4"/>
      <c r="V13405" s="4"/>
      <c r="W13405" s="4"/>
      <c r="X13405" s="4"/>
      <c r="Y13405" s="4"/>
      <c r="Z13405" s="4"/>
      <c r="AA13405" s="4"/>
      <c r="AB13405" s="4"/>
      <c r="AC13405" s="4"/>
      <c r="AD13405" s="4"/>
      <c r="AE13405" s="4"/>
      <c r="AF13405" s="4"/>
      <c r="AG13405" s="14"/>
    </row>
    <row r="13406" s="10" customFormat="1" spans="1:33">
      <c r="A13406" s="4"/>
      <c r="B13406" s="4"/>
      <c r="C13406" s="4"/>
      <c r="D13406" s="4"/>
      <c r="E13406" s="4"/>
      <c r="F13406" s="4"/>
      <c r="G13406" s="4"/>
      <c r="H13406" s="4"/>
      <c r="I13406" s="4"/>
      <c r="J13406" s="4"/>
      <c r="K13406" s="4"/>
      <c r="L13406" s="4"/>
      <c r="M13406" s="4"/>
      <c r="N13406" s="4"/>
      <c r="O13406" s="4"/>
      <c r="P13406" s="4"/>
      <c r="Q13406" s="4"/>
      <c r="R13406" s="4"/>
      <c r="S13406" s="4"/>
      <c r="T13406" s="4"/>
      <c r="U13406" s="4"/>
      <c r="V13406" s="4"/>
      <c r="W13406" s="4"/>
      <c r="X13406" s="4"/>
      <c r="Y13406" s="4"/>
      <c r="Z13406" s="4"/>
      <c r="AA13406" s="4"/>
      <c r="AB13406" s="4"/>
      <c r="AC13406" s="4"/>
      <c r="AD13406" s="4"/>
      <c r="AE13406" s="4"/>
      <c r="AF13406" s="4"/>
      <c r="AG13406" s="14"/>
    </row>
    <row r="13407" s="10" customFormat="1" spans="1:33">
      <c r="A13407" s="4"/>
      <c r="B13407" s="4"/>
      <c r="C13407" s="4"/>
      <c r="D13407" s="4"/>
      <c r="E13407" s="4"/>
      <c r="F13407" s="4"/>
      <c r="G13407" s="4"/>
      <c r="H13407" s="4"/>
      <c r="I13407" s="4"/>
      <c r="J13407" s="4"/>
      <c r="K13407" s="4"/>
      <c r="L13407" s="4"/>
      <c r="M13407" s="4"/>
      <c r="N13407" s="4"/>
      <c r="O13407" s="4"/>
      <c r="P13407" s="4"/>
      <c r="Q13407" s="4"/>
      <c r="R13407" s="4"/>
      <c r="S13407" s="4"/>
      <c r="T13407" s="4"/>
      <c r="U13407" s="4"/>
      <c r="V13407" s="4"/>
      <c r="W13407" s="4"/>
      <c r="X13407" s="4"/>
      <c r="Y13407" s="4"/>
      <c r="Z13407" s="4"/>
      <c r="AA13407" s="4"/>
      <c r="AB13407" s="4"/>
      <c r="AC13407" s="4"/>
      <c r="AD13407" s="4"/>
      <c r="AE13407" s="4"/>
      <c r="AF13407" s="4"/>
      <c r="AG13407" s="14"/>
    </row>
    <row r="13408" s="10" customFormat="1" spans="1:33">
      <c r="A13408" s="4"/>
      <c r="B13408" s="4"/>
      <c r="C13408" s="4"/>
      <c r="D13408" s="4"/>
      <c r="E13408" s="4"/>
      <c r="F13408" s="4"/>
      <c r="G13408" s="4"/>
      <c r="H13408" s="4"/>
      <c r="I13408" s="4"/>
      <c r="J13408" s="4"/>
      <c r="K13408" s="4"/>
      <c r="L13408" s="4"/>
      <c r="M13408" s="4"/>
      <c r="N13408" s="4"/>
      <c r="O13408" s="4"/>
      <c r="P13408" s="4"/>
      <c r="Q13408" s="4"/>
      <c r="R13408" s="4"/>
      <c r="S13408" s="4"/>
      <c r="T13408" s="4"/>
      <c r="U13408" s="4"/>
      <c r="V13408" s="4"/>
      <c r="W13408" s="4"/>
      <c r="X13408" s="4"/>
      <c r="Y13408" s="4"/>
      <c r="Z13408" s="4"/>
      <c r="AA13408" s="4"/>
      <c r="AB13408" s="4"/>
      <c r="AC13408" s="4"/>
      <c r="AD13408" s="4"/>
      <c r="AE13408" s="4"/>
      <c r="AF13408" s="4"/>
      <c r="AG13408" s="14"/>
    </row>
    <row r="13409" s="10" customFormat="1" spans="1:33">
      <c r="A13409" s="4"/>
      <c r="B13409" s="4"/>
      <c r="C13409" s="4"/>
      <c r="D13409" s="4"/>
      <c r="E13409" s="4"/>
      <c r="F13409" s="4"/>
      <c r="G13409" s="4"/>
      <c r="H13409" s="4"/>
      <c r="I13409" s="4"/>
      <c r="J13409" s="4"/>
      <c r="K13409" s="4"/>
      <c r="L13409" s="4"/>
      <c r="M13409" s="4"/>
      <c r="N13409" s="4"/>
      <c r="O13409" s="4"/>
      <c r="P13409" s="4"/>
      <c r="Q13409" s="4"/>
      <c r="R13409" s="4"/>
      <c r="S13409" s="4"/>
      <c r="T13409" s="4"/>
      <c r="U13409" s="4"/>
      <c r="V13409" s="4"/>
      <c r="W13409" s="4"/>
      <c r="X13409" s="4"/>
      <c r="Y13409" s="4"/>
      <c r="Z13409" s="4"/>
      <c r="AA13409" s="4"/>
      <c r="AB13409" s="4"/>
      <c r="AC13409" s="4"/>
      <c r="AD13409" s="4"/>
      <c r="AE13409" s="4"/>
      <c r="AF13409" s="4"/>
      <c r="AG13409" s="14"/>
    </row>
    <row r="13410" s="10" customFormat="1" spans="1:33">
      <c r="A13410" s="4"/>
      <c r="B13410" s="4"/>
      <c r="C13410" s="4"/>
      <c r="D13410" s="4"/>
      <c r="E13410" s="4"/>
      <c r="F13410" s="4"/>
      <c r="G13410" s="4"/>
      <c r="H13410" s="4"/>
      <c r="I13410" s="4"/>
      <c r="J13410" s="4"/>
      <c r="K13410" s="4"/>
      <c r="L13410" s="4"/>
      <c r="M13410" s="4"/>
      <c r="N13410" s="4"/>
      <c r="O13410" s="4"/>
      <c r="P13410" s="4"/>
      <c r="Q13410" s="4"/>
      <c r="R13410" s="4"/>
      <c r="S13410" s="4"/>
      <c r="T13410" s="4"/>
      <c r="U13410" s="4"/>
      <c r="V13410" s="4"/>
      <c r="W13410" s="4"/>
      <c r="X13410" s="4"/>
      <c r="Y13410" s="4"/>
      <c r="Z13410" s="4"/>
      <c r="AA13410" s="4"/>
      <c r="AB13410" s="4"/>
      <c r="AC13410" s="4"/>
      <c r="AD13410" s="4"/>
      <c r="AE13410" s="4"/>
      <c r="AF13410" s="4"/>
      <c r="AG13410" s="14"/>
    </row>
    <row r="13411" s="10" customFormat="1" spans="1:33">
      <c r="A13411" s="4"/>
      <c r="B13411" s="4"/>
      <c r="C13411" s="4"/>
      <c r="D13411" s="4"/>
      <c r="E13411" s="4"/>
      <c r="F13411" s="4"/>
      <c r="G13411" s="4"/>
      <c r="H13411" s="4"/>
      <c r="I13411" s="4"/>
      <c r="J13411" s="4"/>
      <c r="K13411" s="4"/>
      <c r="L13411" s="4"/>
      <c r="M13411" s="4"/>
      <c r="N13411" s="4"/>
      <c r="O13411" s="4"/>
      <c r="P13411" s="4"/>
      <c r="Q13411" s="4"/>
      <c r="R13411" s="4"/>
      <c r="S13411" s="4"/>
      <c r="T13411" s="4"/>
      <c r="U13411" s="4"/>
      <c r="V13411" s="4"/>
      <c r="W13411" s="4"/>
      <c r="X13411" s="4"/>
      <c r="Y13411" s="4"/>
      <c r="Z13411" s="4"/>
      <c r="AA13411" s="4"/>
      <c r="AB13411" s="4"/>
      <c r="AC13411" s="4"/>
      <c r="AD13411" s="4"/>
      <c r="AE13411" s="4"/>
      <c r="AF13411" s="4"/>
      <c r="AG13411" s="14"/>
    </row>
    <row r="13412" s="10" customFormat="1" spans="1:33">
      <c r="A13412" s="4"/>
      <c r="B13412" s="4"/>
      <c r="C13412" s="4"/>
      <c r="D13412" s="4"/>
      <c r="E13412" s="4"/>
      <c r="F13412" s="4"/>
      <c r="G13412" s="4"/>
      <c r="H13412" s="4"/>
      <c r="I13412" s="4"/>
      <c r="J13412" s="4"/>
      <c r="K13412" s="4"/>
      <c r="L13412" s="4"/>
      <c r="M13412" s="4"/>
      <c r="N13412" s="4"/>
      <c r="O13412" s="4"/>
      <c r="P13412" s="4"/>
      <c r="Q13412" s="4"/>
      <c r="R13412" s="4"/>
      <c r="S13412" s="4"/>
      <c r="T13412" s="4"/>
      <c r="U13412" s="4"/>
      <c r="V13412" s="4"/>
      <c r="W13412" s="4"/>
      <c r="X13412" s="4"/>
      <c r="Y13412" s="4"/>
      <c r="Z13412" s="4"/>
      <c r="AA13412" s="4"/>
      <c r="AB13412" s="4"/>
      <c r="AC13412" s="4"/>
      <c r="AD13412" s="4"/>
      <c r="AE13412" s="4"/>
      <c r="AF13412" s="4"/>
      <c r="AG13412" s="14"/>
    </row>
    <row r="13413" s="10" customFormat="1" spans="1:33">
      <c r="A13413" s="4"/>
      <c r="B13413" s="4"/>
      <c r="C13413" s="4"/>
      <c r="D13413" s="4"/>
      <c r="E13413" s="4"/>
      <c r="F13413" s="4"/>
      <c r="G13413" s="4"/>
      <c r="H13413" s="4"/>
      <c r="I13413" s="4"/>
      <c r="J13413" s="4"/>
      <c r="K13413" s="4"/>
      <c r="L13413" s="4"/>
      <c r="M13413" s="4"/>
      <c r="N13413" s="4"/>
      <c r="O13413" s="4"/>
      <c r="P13413" s="4"/>
      <c r="Q13413" s="4"/>
      <c r="R13413" s="4"/>
      <c r="S13413" s="4"/>
      <c r="T13413" s="4"/>
      <c r="U13413" s="4"/>
      <c r="V13413" s="4"/>
      <c r="W13413" s="4"/>
      <c r="X13413" s="4"/>
      <c r="Y13413" s="4"/>
      <c r="Z13413" s="4"/>
      <c r="AA13413" s="4"/>
      <c r="AB13413" s="4"/>
      <c r="AC13413" s="4"/>
      <c r="AD13413" s="4"/>
      <c r="AE13413" s="4"/>
      <c r="AF13413" s="4"/>
      <c r="AG13413" s="14"/>
    </row>
    <row r="13414" s="10" customFormat="1" spans="1:33">
      <c r="A13414" s="4"/>
      <c r="B13414" s="4"/>
      <c r="C13414" s="4"/>
      <c r="D13414" s="4"/>
      <c r="E13414" s="4"/>
      <c r="F13414" s="4"/>
      <c r="G13414" s="4"/>
      <c r="H13414" s="4"/>
      <c r="I13414" s="4"/>
      <c r="J13414" s="4"/>
      <c r="K13414" s="4"/>
      <c r="L13414" s="4"/>
      <c r="M13414" s="4"/>
      <c r="N13414" s="4"/>
      <c r="O13414" s="4"/>
      <c r="P13414" s="4"/>
      <c r="Q13414" s="4"/>
      <c r="R13414" s="4"/>
      <c r="S13414" s="4"/>
      <c r="T13414" s="4"/>
      <c r="U13414" s="4"/>
      <c r="V13414" s="4"/>
      <c r="W13414" s="4"/>
      <c r="X13414" s="4"/>
      <c r="Y13414" s="4"/>
      <c r="Z13414" s="4"/>
      <c r="AA13414" s="4"/>
      <c r="AB13414" s="4"/>
      <c r="AC13414" s="4"/>
      <c r="AD13414" s="4"/>
      <c r="AE13414" s="4"/>
      <c r="AF13414" s="4"/>
      <c r="AG13414" s="14"/>
    </row>
    <row r="13415" s="10" customFormat="1" spans="1:33">
      <c r="A13415" s="4"/>
      <c r="B13415" s="4"/>
      <c r="C13415" s="4"/>
      <c r="D13415" s="4"/>
      <c r="E13415" s="4"/>
      <c r="F13415" s="4"/>
      <c r="G13415" s="4"/>
      <c r="H13415" s="4"/>
      <c r="I13415" s="4"/>
      <c r="J13415" s="4"/>
      <c r="K13415" s="4"/>
      <c r="L13415" s="4"/>
      <c r="M13415" s="4"/>
      <c r="N13415" s="4"/>
      <c r="O13415" s="4"/>
      <c r="P13415" s="4"/>
      <c r="Q13415" s="4"/>
      <c r="R13415" s="4"/>
      <c r="S13415" s="4"/>
      <c r="T13415" s="4"/>
      <c r="U13415" s="4"/>
      <c r="V13415" s="4"/>
      <c r="W13415" s="4"/>
      <c r="X13415" s="4"/>
      <c r="Y13415" s="4"/>
      <c r="Z13415" s="4"/>
      <c r="AA13415" s="4"/>
      <c r="AB13415" s="4"/>
      <c r="AC13415" s="4"/>
      <c r="AD13415" s="4"/>
      <c r="AE13415" s="4"/>
      <c r="AF13415" s="4"/>
      <c r="AG13415" s="14"/>
    </row>
    <row r="13416" s="10" customFormat="1" spans="1:33">
      <c r="A13416" s="4"/>
      <c r="B13416" s="4"/>
      <c r="C13416" s="4"/>
      <c r="D13416" s="4"/>
      <c r="E13416" s="4"/>
      <c r="F13416" s="4"/>
      <c r="G13416" s="4"/>
      <c r="H13416" s="4"/>
      <c r="I13416" s="4"/>
      <c r="J13416" s="4"/>
      <c r="K13416" s="4"/>
      <c r="L13416" s="4"/>
      <c r="M13416" s="4"/>
      <c r="N13416" s="4"/>
      <c r="O13416" s="4"/>
      <c r="P13416" s="4"/>
      <c r="Q13416" s="4"/>
      <c r="R13416" s="4"/>
      <c r="S13416" s="4"/>
      <c r="T13416" s="4"/>
      <c r="U13416" s="4"/>
      <c r="V13416" s="4"/>
      <c r="W13416" s="4"/>
      <c r="X13416" s="4"/>
      <c r="Y13416" s="4"/>
      <c r="Z13416" s="4"/>
      <c r="AA13416" s="4"/>
      <c r="AB13416" s="4"/>
      <c r="AC13416" s="4"/>
      <c r="AD13416" s="4"/>
      <c r="AE13416" s="4"/>
      <c r="AF13416" s="4"/>
      <c r="AG13416" s="14"/>
    </row>
    <row r="13417" s="10" customFormat="1" spans="1:33">
      <c r="A13417" s="4"/>
      <c r="B13417" s="4"/>
      <c r="C13417" s="4"/>
      <c r="D13417" s="4"/>
      <c r="E13417" s="4"/>
      <c r="F13417" s="4"/>
      <c r="G13417" s="4"/>
      <c r="H13417" s="4"/>
      <c r="I13417" s="4"/>
      <c r="J13417" s="4"/>
      <c r="K13417" s="4"/>
      <c r="L13417" s="4"/>
      <c r="M13417" s="4"/>
      <c r="N13417" s="4"/>
      <c r="O13417" s="4"/>
      <c r="P13417" s="4"/>
      <c r="Q13417" s="4"/>
      <c r="R13417" s="4"/>
      <c r="S13417" s="4"/>
      <c r="T13417" s="4"/>
      <c r="U13417" s="4"/>
      <c r="V13417" s="4"/>
      <c r="W13417" s="4"/>
      <c r="X13417" s="4"/>
      <c r="Y13417" s="4"/>
      <c r="Z13417" s="4"/>
      <c r="AA13417" s="4"/>
      <c r="AB13417" s="4"/>
      <c r="AC13417" s="4"/>
      <c r="AD13417" s="4"/>
      <c r="AE13417" s="4"/>
      <c r="AF13417" s="4"/>
      <c r="AG13417" s="14"/>
    </row>
    <row r="13418" s="10" customFormat="1" spans="1:33">
      <c r="A13418" s="4"/>
      <c r="B13418" s="4"/>
      <c r="C13418" s="4"/>
      <c r="D13418" s="4"/>
      <c r="E13418" s="4"/>
      <c r="F13418" s="4"/>
      <c r="G13418" s="4"/>
      <c r="H13418" s="4"/>
      <c r="I13418" s="4"/>
      <c r="J13418" s="4"/>
      <c r="K13418" s="4"/>
      <c r="L13418" s="4"/>
      <c r="M13418" s="4"/>
      <c r="N13418" s="4"/>
      <c r="O13418" s="4"/>
      <c r="P13418" s="4"/>
      <c r="Q13418" s="4"/>
      <c r="R13418" s="4"/>
      <c r="S13418" s="4"/>
      <c r="T13418" s="4"/>
      <c r="U13418" s="4"/>
      <c r="V13418" s="4"/>
      <c r="W13418" s="4"/>
      <c r="X13418" s="4"/>
      <c r="Y13418" s="4"/>
      <c r="Z13418" s="4"/>
      <c r="AA13418" s="4"/>
      <c r="AB13418" s="4"/>
      <c r="AC13418" s="4"/>
      <c r="AD13418" s="4"/>
      <c r="AE13418" s="4"/>
      <c r="AF13418" s="4"/>
      <c r="AG13418" s="14"/>
    </row>
    <row r="13419" s="10" customFormat="1" spans="1:33">
      <c r="A13419" s="4"/>
      <c r="B13419" s="4"/>
      <c r="C13419" s="4"/>
      <c r="D13419" s="4"/>
      <c r="E13419" s="4"/>
      <c r="F13419" s="4"/>
      <c r="G13419" s="4"/>
      <c r="H13419" s="4"/>
      <c r="I13419" s="4"/>
      <c r="J13419" s="4"/>
      <c r="K13419" s="4"/>
      <c r="L13419" s="4"/>
      <c r="M13419" s="4"/>
      <c r="N13419" s="4"/>
      <c r="O13419" s="4"/>
      <c r="P13419" s="4"/>
      <c r="Q13419" s="4"/>
      <c r="R13419" s="4"/>
      <c r="S13419" s="4"/>
      <c r="T13419" s="4"/>
      <c r="U13419" s="4"/>
      <c r="V13419" s="4"/>
      <c r="W13419" s="4"/>
      <c r="X13419" s="4"/>
      <c r="Y13419" s="4"/>
      <c r="Z13419" s="4"/>
      <c r="AA13419" s="4"/>
      <c r="AB13419" s="4"/>
      <c r="AC13419" s="4"/>
      <c r="AD13419" s="4"/>
      <c r="AE13419" s="4"/>
      <c r="AF13419" s="4"/>
      <c r="AG13419" s="14"/>
    </row>
    <row r="13420" s="10" customFormat="1" spans="1:33">
      <c r="A13420" s="4"/>
      <c r="B13420" s="4"/>
      <c r="C13420" s="4"/>
      <c r="D13420" s="4"/>
      <c r="E13420" s="4"/>
      <c r="F13420" s="4"/>
      <c r="G13420" s="4"/>
      <c r="H13420" s="4"/>
      <c r="I13420" s="4"/>
      <c r="J13420" s="4"/>
      <c r="K13420" s="4"/>
      <c r="L13420" s="4"/>
      <c r="M13420" s="4"/>
      <c r="N13420" s="4"/>
      <c r="O13420" s="4"/>
      <c r="P13420" s="4"/>
      <c r="Q13420" s="4"/>
      <c r="R13420" s="4"/>
      <c r="S13420" s="4"/>
      <c r="T13420" s="4"/>
      <c r="U13420" s="4"/>
      <c r="V13420" s="4"/>
      <c r="W13420" s="4"/>
      <c r="X13420" s="4"/>
      <c r="Y13420" s="4"/>
      <c r="Z13420" s="4"/>
      <c r="AA13420" s="4"/>
      <c r="AB13420" s="4"/>
      <c r="AC13420" s="4"/>
      <c r="AD13420" s="4"/>
      <c r="AE13420" s="4"/>
      <c r="AF13420" s="4"/>
      <c r="AG13420" s="14"/>
    </row>
    <row r="13421" s="10" customFormat="1" spans="1:33">
      <c r="A13421" s="4"/>
      <c r="B13421" s="4"/>
      <c r="C13421" s="4"/>
      <c r="D13421" s="4"/>
      <c r="E13421" s="4"/>
      <c r="F13421" s="4"/>
      <c r="G13421" s="4"/>
      <c r="H13421" s="4"/>
      <c r="I13421" s="4"/>
      <c r="J13421" s="4"/>
      <c r="K13421" s="4"/>
      <c r="L13421" s="4"/>
      <c r="M13421" s="4"/>
      <c r="N13421" s="4"/>
      <c r="O13421" s="4"/>
      <c r="P13421" s="4"/>
      <c r="Q13421" s="4"/>
      <c r="R13421" s="4"/>
      <c r="S13421" s="4"/>
      <c r="T13421" s="4"/>
      <c r="U13421" s="4"/>
      <c r="V13421" s="4"/>
      <c r="W13421" s="4"/>
      <c r="X13421" s="4"/>
      <c r="Y13421" s="4"/>
      <c r="Z13421" s="4"/>
      <c r="AA13421" s="4"/>
      <c r="AB13421" s="4"/>
      <c r="AC13421" s="4"/>
      <c r="AD13421" s="4"/>
      <c r="AE13421" s="4"/>
      <c r="AF13421" s="4"/>
      <c r="AG13421" s="14"/>
    </row>
    <row r="13422" s="10" customFormat="1" spans="1:33">
      <c r="A13422" s="4"/>
      <c r="B13422" s="4"/>
      <c r="C13422" s="4"/>
      <c r="D13422" s="4"/>
      <c r="E13422" s="4"/>
      <c r="F13422" s="4"/>
      <c r="G13422" s="4"/>
      <c r="H13422" s="4"/>
      <c r="I13422" s="4"/>
      <c r="J13422" s="4"/>
      <c r="K13422" s="4"/>
      <c r="L13422" s="4"/>
      <c r="M13422" s="4"/>
      <c r="N13422" s="4"/>
      <c r="O13422" s="4"/>
      <c r="P13422" s="4"/>
      <c r="Q13422" s="4"/>
      <c r="R13422" s="4"/>
      <c r="S13422" s="4"/>
      <c r="T13422" s="4"/>
      <c r="U13422" s="4"/>
      <c r="V13422" s="4"/>
      <c r="W13422" s="4"/>
      <c r="X13422" s="4"/>
      <c r="Y13422" s="4"/>
      <c r="Z13422" s="4"/>
      <c r="AA13422" s="4"/>
      <c r="AB13422" s="4"/>
      <c r="AC13422" s="4"/>
      <c r="AD13422" s="4"/>
      <c r="AE13422" s="4"/>
      <c r="AF13422" s="4"/>
      <c r="AG13422" s="14"/>
    </row>
    <row r="13423" s="10" customFormat="1" spans="1:33">
      <c r="A13423" s="4"/>
      <c r="B13423" s="4"/>
      <c r="C13423" s="4"/>
      <c r="D13423" s="4"/>
      <c r="E13423" s="4"/>
      <c r="F13423" s="4"/>
      <c r="G13423" s="4"/>
      <c r="H13423" s="4"/>
      <c r="I13423" s="4"/>
      <c r="J13423" s="4"/>
      <c r="K13423" s="4"/>
      <c r="L13423" s="4"/>
      <c r="M13423" s="4"/>
      <c r="N13423" s="4"/>
      <c r="O13423" s="4"/>
      <c r="P13423" s="4"/>
      <c r="Q13423" s="4"/>
      <c r="R13423" s="4"/>
      <c r="S13423" s="4"/>
      <c r="T13423" s="4"/>
      <c r="U13423" s="4"/>
      <c r="V13423" s="4"/>
      <c r="W13423" s="4"/>
      <c r="X13423" s="4"/>
      <c r="Y13423" s="4"/>
      <c r="Z13423" s="4"/>
      <c r="AA13423" s="4"/>
      <c r="AB13423" s="4"/>
      <c r="AC13423" s="4"/>
      <c r="AD13423" s="4"/>
      <c r="AE13423" s="4"/>
      <c r="AF13423" s="4"/>
      <c r="AG13423" s="14"/>
    </row>
    <row r="13424" s="10" customFormat="1" spans="1:33">
      <c r="A13424" s="4"/>
      <c r="B13424" s="4"/>
      <c r="C13424" s="4"/>
      <c r="D13424" s="4"/>
      <c r="E13424" s="4"/>
      <c r="F13424" s="4"/>
      <c r="G13424" s="4"/>
      <c r="H13424" s="4"/>
      <c r="I13424" s="4"/>
      <c r="J13424" s="4"/>
      <c r="K13424" s="4"/>
      <c r="L13424" s="4"/>
      <c r="M13424" s="4"/>
      <c r="N13424" s="4"/>
      <c r="O13424" s="4"/>
      <c r="P13424" s="4"/>
      <c r="Q13424" s="4"/>
      <c r="R13424" s="4"/>
      <c r="S13424" s="4"/>
      <c r="T13424" s="4"/>
      <c r="U13424" s="4"/>
      <c r="V13424" s="4"/>
      <c r="W13424" s="4"/>
      <c r="X13424" s="4"/>
      <c r="Y13424" s="4"/>
      <c r="Z13424" s="4"/>
      <c r="AA13424" s="4"/>
      <c r="AB13424" s="4"/>
      <c r="AC13424" s="4"/>
      <c r="AD13424" s="4"/>
      <c r="AE13424" s="4"/>
      <c r="AF13424" s="4"/>
      <c r="AG13424" s="14"/>
    </row>
    <row r="13425" s="10" customFormat="1" spans="1:33">
      <c r="A13425" s="4"/>
      <c r="B13425" s="4"/>
      <c r="C13425" s="4"/>
      <c r="D13425" s="4"/>
      <c r="E13425" s="4"/>
      <c r="F13425" s="4"/>
      <c r="G13425" s="4"/>
      <c r="H13425" s="4"/>
      <c r="I13425" s="4"/>
      <c r="J13425" s="4"/>
      <c r="K13425" s="4"/>
      <c r="L13425" s="4"/>
      <c r="M13425" s="4"/>
      <c r="N13425" s="4"/>
      <c r="O13425" s="4"/>
      <c r="P13425" s="4"/>
      <c r="Q13425" s="4"/>
      <c r="R13425" s="4"/>
      <c r="S13425" s="4"/>
      <c r="T13425" s="4"/>
      <c r="U13425" s="4"/>
      <c r="V13425" s="4"/>
      <c r="W13425" s="4"/>
      <c r="X13425" s="4"/>
      <c r="Y13425" s="4"/>
      <c r="Z13425" s="4"/>
      <c r="AA13425" s="4"/>
      <c r="AB13425" s="4"/>
      <c r="AC13425" s="4"/>
      <c r="AD13425" s="4"/>
      <c r="AE13425" s="4"/>
      <c r="AF13425" s="4"/>
      <c r="AG13425" s="14"/>
    </row>
    <row r="13426" s="10" customFormat="1" spans="1:33">
      <c r="A13426" s="4"/>
      <c r="B13426" s="4"/>
      <c r="C13426" s="4"/>
      <c r="D13426" s="4"/>
      <c r="E13426" s="4"/>
      <c r="F13426" s="4"/>
      <c r="G13426" s="4"/>
      <c r="H13426" s="4"/>
      <c r="I13426" s="4"/>
      <c r="J13426" s="4"/>
      <c r="K13426" s="4"/>
      <c r="L13426" s="4"/>
      <c r="M13426" s="4"/>
      <c r="N13426" s="4"/>
      <c r="O13426" s="4"/>
      <c r="P13426" s="4"/>
      <c r="Q13426" s="4"/>
      <c r="R13426" s="4"/>
      <c r="S13426" s="4"/>
      <c r="T13426" s="4"/>
      <c r="U13426" s="4"/>
      <c r="V13426" s="4"/>
      <c r="W13426" s="4"/>
      <c r="X13426" s="4"/>
      <c r="Y13426" s="4"/>
      <c r="Z13426" s="4"/>
      <c r="AA13426" s="4"/>
      <c r="AB13426" s="4"/>
      <c r="AC13426" s="4"/>
      <c r="AD13426" s="4"/>
      <c r="AE13426" s="4"/>
      <c r="AF13426" s="4"/>
      <c r="AG13426" s="14"/>
    </row>
    <row r="13427" s="10" customFormat="1" spans="1:33">
      <c r="A13427" s="4"/>
      <c r="B13427" s="4"/>
      <c r="C13427" s="4"/>
      <c r="D13427" s="4"/>
      <c r="E13427" s="4"/>
      <c r="F13427" s="4"/>
      <c r="G13427" s="4"/>
      <c r="H13427" s="4"/>
      <c r="I13427" s="4"/>
      <c r="J13427" s="4"/>
      <c r="K13427" s="4"/>
      <c r="L13427" s="4"/>
      <c r="M13427" s="4"/>
      <c r="N13427" s="4"/>
      <c r="O13427" s="4"/>
      <c r="P13427" s="4"/>
      <c r="Q13427" s="4"/>
      <c r="R13427" s="4"/>
      <c r="S13427" s="4"/>
      <c r="T13427" s="4"/>
      <c r="U13427" s="4"/>
      <c r="V13427" s="4"/>
      <c r="W13427" s="4"/>
      <c r="X13427" s="4"/>
      <c r="Y13427" s="4"/>
      <c r="Z13427" s="4"/>
      <c r="AA13427" s="4"/>
      <c r="AB13427" s="4"/>
      <c r="AC13427" s="4"/>
      <c r="AD13427" s="4"/>
      <c r="AE13427" s="4"/>
      <c r="AF13427" s="4"/>
      <c r="AG13427" s="14"/>
    </row>
    <row r="13428" s="10" customFormat="1" spans="1:33">
      <c r="A13428" s="4"/>
      <c r="B13428" s="4"/>
      <c r="C13428" s="4"/>
      <c r="D13428" s="4"/>
      <c r="E13428" s="4"/>
      <c r="F13428" s="4"/>
      <c r="G13428" s="4"/>
      <c r="H13428" s="4"/>
      <c r="I13428" s="4"/>
      <c r="J13428" s="4"/>
      <c r="K13428" s="4"/>
      <c r="L13428" s="4"/>
      <c r="M13428" s="4"/>
      <c r="N13428" s="4"/>
      <c r="O13428" s="4"/>
      <c r="P13428" s="4"/>
      <c r="Q13428" s="4"/>
      <c r="R13428" s="4"/>
      <c r="S13428" s="4"/>
      <c r="T13428" s="4"/>
      <c r="U13428" s="4"/>
      <c r="V13428" s="4"/>
      <c r="W13428" s="4"/>
      <c r="X13428" s="4"/>
      <c r="Y13428" s="4"/>
      <c r="Z13428" s="4"/>
      <c r="AA13428" s="4"/>
      <c r="AB13428" s="4"/>
      <c r="AC13428" s="4"/>
      <c r="AD13428" s="4"/>
      <c r="AE13428" s="4"/>
      <c r="AF13428" s="4"/>
      <c r="AG13428" s="14"/>
    </row>
    <row r="13429" s="10" customFormat="1" spans="1:33">
      <c r="A13429" s="4"/>
      <c r="B13429" s="4"/>
      <c r="C13429" s="4"/>
      <c r="D13429" s="4"/>
      <c r="E13429" s="4"/>
      <c r="F13429" s="4"/>
      <c r="G13429" s="4"/>
      <c r="H13429" s="4"/>
      <c r="I13429" s="4"/>
      <c r="J13429" s="4"/>
      <c r="K13429" s="4"/>
      <c r="L13429" s="4"/>
      <c r="M13429" s="4"/>
      <c r="N13429" s="4"/>
      <c r="O13429" s="4"/>
      <c r="P13429" s="4"/>
      <c r="Q13429" s="4"/>
      <c r="R13429" s="4"/>
      <c r="S13429" s="4"/>
      <c r="T13429" s="4"/>
      <c r="U13429" s="4"/>
      <c r="V13429" s="4"/>
      <c r="W13429" s="4"/>
      <c r="X13429" s="4"/>
      <c r="Y13429" s="4"/>
      <c r="Z13429" s="4"/>
      <c r="AA13429" s="4"/>
      <c r="AB13429" s="4"/>
      <c r="AC13429" s="4"/>
      <c r="AD13429" s="4"/>
      <c r="AE13429" s="4"/>
      <c r="AF13429" s="4"/>
      <c r="AG13429" s="14"/>
    </row>
    <row r="13430" s="10" customFormat="1" spans="1:33">
      <c r="A13430" s="4"/>
      <c r="B13430" s="4"/>
      <c r="C13430" s="4"/>
      <c r="D13430" s="4"/>
      <c r="E13430" s="4"/>
      <c r="F13430" s="4"/>
      <c r="G13430" s="4"/>
      <c r="H13430" s="4"/>
      <c r="I13430" s="4"/>
      <c r="J13430" s="4"/>
      <c r="K13430" s="4"/>
      <c r="L13430" s="4"/>
      <c r="M13430" s="4"/>
      <c r="N13430" s="4"/>
      <c r="O13430" s="4"/>
      <c r="P13430" s="4"/>
      <c r="Q13430" s="4"/>
      <c r="R13430" s="4"/>
      <c r="S13430" s="4"/>
      <c r="T13430" s="4"/>
      <c r="U13430" s="4"/>
      <c r="V13430" s="4"/>
      <c r="W13430" s="4"/>
      <c r="X13430" s="4"/>
      <c r="Y13430" s="4"/>
      <c r="Z13430" s="4"/>
      <c r="AA13430" s="4"/>
      <c r="AB13430" s="4"/>
      <c r="AC13430" s="4"/>
      <c r="AD13430" s="4"/>
      <c r="AE13430" s="4"/>
      <c r="AF13430" s="4"/>
      <c r="AG13430" s="14"/>
    </row>
    <row r="13431" s="10" customFormat="1" spans="1:33">
      <c r="A13431" s="4"/>
      <c r="B13431" s="4"/>
      <c r="C13431" s="4"/>
      <c r="D13431" s="4"/>
      <c r="E13431" s="4"/>
      <c r="F13431" s="4"/>
      <c r="G13431" s="4"/>
      <c r="H13431" s="4"/>
      <c r="I13431" s="4"/>
      <c r="J13431" s="4"/>
      <c r="K13431" s="4"/>
      <c r="L13431" s="4"/>
      <c r="M13431" s="4"/>
      <c r="N13431" s="4"/>
      <c r="O13431" s="4"/>
      <c r="P13431" s="4"/>
      <c r="Q13431" s="4"/>
      <c r="R13431" s="4"/>
      <c r="S13431" s="4"/>
      <c r="T13431" s="4"/>
      <c r="U13431" s="4"/>
      <c r="V13431" s="4"/>
      <c r="W13431" s="4"/>
      <c r="X13431" s="4"/>
      <c r="Y13431" s="4"/>
      <c r="Z13431" s="4"/>
      <c r="AA13431" s="4"/>
      <c r="AB13431" s="4"/>
      <c r="AC13431" s="4"/>
      <c r="AD13431" s="4"/>
      <c r="AE13431" s="4"/>
      <c r="AF13431" s="4"/>
      <c r="AG13431" s="14"/>
    </row>
    <row r="13432" s="10" customFormat="1" spans="1:33">
      <c r="A13432" s="4"/>
      <c r="B13432" s="4"/>
      <c r="C13432" s="4"/>
      <c r="D13432" s="4"/>
      <c r="E13432" s="4"/>
      <c r="F13432" s="4"/>
      <c r="G13432" s="4"/>
      <c r="H13432" s="4"/>
      <c r="I13432" s="4"/>
      <c r="J13432" s="4"/>
      <c r="K13432" s="4"/>
      <c r="L13432" s="4"/>
      <c r="M13432" s="4"/>
      <c r="N13432" s="4"/>
      <c r="O13432" s="4"/>
      <c r="P13432" s="4"/>
      <c r="Q13432" s="4"/>
      <c r="R13432" s="4"/>
      <c r="S13432" s="4"/>
      <c r="T13432" s="4"/>
      <c r="U13432" s="4"/>
      <c r="V13432" s="4"/>
      <c r="W13432" s="4"/>
      <c r="X13432" s="4"/>
      <c r="Y13432" s="4"/>
      <c r="Z13432" s="4"/>
      <c r="AA13432" s="4"/>
      <c r="AB13432" s="4"/>
      <c r="AC13432" s="4"/>
      <c r="AD13432" s="4"/>
      <c r="AE13432" s="4"/>
      <c r="AF13432" s="4"/>
      <c r="AG13432" s="14"/>
    </row>
    <row r="13433" s="10" customFormat="1" spans="1:33">
      <c r="A13433" s="4"/>
      <c r="B13433" s="4"/>
      <c r="C13433" s="4"/>
      <c r="D13433" s="4"/>
      <c r="E13433" s="4"/>
      <c r="F13433" s="4"/>
      <c r="G13433" s="4"/>
      <c r="H13433" s="4"/>
      <c r="I13433" s="4"/>
      <c r="J13433" s="4"/>
      <c r="K13433" s="4"/>
      <c r="L13433" s="4"/>
      <c r="M13433" s="4"/>
      <c r="N13433" s="4"/>
      <c r="O13433" s="4"/>
      <c r="P13433" s="4"/>
      <c r="Q13433" s="4"/>
      <c r="R13433" s="4"/>
      <c r="S13433" s="4"/>
      <c r="T13433" s="4"/>
      <c r="U13433" s="4"/>
      <c r="V13433" s="4"/>
      <c r="W13433" s="4"/>
      <c r="X13433" s="4"/>
      <c r="Y13433" s="4"/>
      <c r="Z13433" s="4"/>
      <c r="AA13433" s="4"/>
      <c r="AB13433" s="4"/>
      <c r="AC13433" s="4"/>
      <c r="AD13433" s="4"/>
      <c r="AE13433" s="4"/>
      <c r="AF13433" s="4"/>
      <c r="AG13433" s="14"/>
    </row>
    <row r="13434" s="10" customFormat="1" spans="1:33">
      <c r="A13434" s="4"/>
      <c r="B13434" s="4"/>
      <c r="C13434" s="4"/>
      <c r="D13434" s="4"/>
      <c r="E13434" s="4"/>
      <c r="F13434" s="4"/>
      <c r="G13434" s="4"/>
      <c r="H13434" s="4"/>
      <c r="I13434" s="4"/>
      <c r="J13434" s="4"/>
      <c r="K13434" s="4"/>
      <c r="L13434" s="4"/>
      <c r="M13434" s="4"/>
      <c r="N13434" s="4"/>
      <c r="O13434" s="4"/>
      <c r="P13434" s="4"/>
      <c r="Q13434" s="4"/>
      <c r="R13434" s="4"/>
      <c r="S13434" s="4"/>
      <c r="T13434" s="4"/>
      <c r="U13434" s="4"/>
      <c r="V13434" s="4"/>
      <c r="W13434" s="4"/>
      <c r="X13434" s="4"/>
      <c r="Y13434" s="4"/>
      <c r="Z13434" s="4"/>
      <c r="AA13434" s="4"/>
      <c r="AB13434" s="4"/>
      <c r="AC13434" s="4"/>
      <c r="AD13434" s="4"/>
      <c r="AE13434" s="4"/>
      <c r="AF13434" s="4"/>
      <c r="AG13434" s="14"/>
    </row>
    <row r="13435" s="10" customFormat="1" spans="1:33">
      <c r="A13435" s="4"/>
      <c r="B13435" s="4"/>
      <c r="C13435" s="4"/>
      <c r="D13435" s="4"/>
      <c r="E13435" s="4"/>
      <c r="F13435" s="4"/>
      <c r="G13435" s="4"/>
      <c r="H13435" s="4"/>
      <c r="I13435" s="4"/>
      <c r="J13435" s="4"/>
      <c r="K13435" s="4"/>
      <c r="L13435" s="4"/>
      <c r="M13435" s="4"/>
      <c r="N13435" s="4"/>
      <c r="O13435" s="4"/>
      <c r="P13435" s="4"/>
      <c r="Q13435" s="4"/>
      <c r="R13435" s="4"/>
      <c r="S13435" s="4"/>
      <c r="T13435" s="4"/>
      <c r="U13435" s="4"/>
      <c r="V13435" s="4"/>
      <c r="W13435" s="4"/>
      <c r="X13435" s="4"/>
      <c r="Y13435" s="4"/>
      <c r="Z13435" s="4"/>
      <c r="AA13435" s="4"/>
      <c r="AB13435" s="4"/>
      <c r="AC13435" s="4"/>
      <c r="AD13435" s="4"/>
      <c r="AE13435" s="4"/>
      <c r="AF13435" s="4"/>
      <c r="AG13435" s="14"/>
    </row>
    <row r="13436" s="10" customFormat="1" spans="1:33">
      <c r="A13436" s="4"/>
      <c r="B13436" s="4"/>
      <c r="C13436" s="4"/>
      <c r="D13436" s="4"/>
      <c r="E13436" s="4"/>
      <c r="F13436" s="4"/>
      <c r="G13436" s="4"/>
      <c r="H13436" s="4"/>
      <c r="I13436" s="4"/>
      <c r="J13436" s="4"/>
      <c r="K13436" s="4"/>
      <c r="L13436" s="4"/>
      <c r="M13436" s="4"/>
      <c r="N13436" s="4"/>
      <c r="O13436" s="4"/>
      <c r="P13436" s="4"/>
      <c r="Q13436" s="4"/>
      <c r="R13436" s="4"/>
      <c r="S13436" s="4"/>
      <c r="T13436" s="4"/>
      <c r="U13436" s="4"/>
      <c r="V13436" s="4"/>
      <c r="W13436" s="4"/>
      <c r="X13436" s="4"/>
      <c r="Y13436" s="4"/>
      <c r="Z13436" s="4"/>
      <c r="AA13436" s="4"/>
      <c r="AB13436" s="4"/>
      <c r="AC13436" s="4"/>
      <c r="AD13436" s="4"/>
      <c r="AE13436" s="4"/>
      <c r="AF13436" s="4"/>
      <c r="AG13436" s="14"/>
    </row>
    <row r="13437" s="10" customFormat="1" spans="1:33">
      <c r="A13437" s="4"/>
      <c r="B13437" s="4"/>
      <c r="C13437" s="4"/>
      <c r="D13437" s="4"/>
      <c r="E13437" s="4"/>
      <c r="F13437" s="4"/>
      <c r="G13437" s="4"/>
      <c r="H13437" s="4"/>
      <c r="I13437" s="4"/>
      <c r="J13437" s="4"/>
      <c r="K13437" s="4"/>
      <c r="L13437" s="4"/>
      <c r="M13437" s="4"/>
      <c r="N13437" s="4"/>
      <c r="O13437" s="4"/>
      <c r="P13437" s="4"/>
      <c r="Q13437" s="4"/>
      <c r="R13437" s="4"/>
      <c r="S13437" s="4"/>
      <c r="T13437" s="4"/>
      <c r="U13437" s="4"/>
      <c r="V13437" s="4"/>
      <c r="W13437" s="4"/>
      <c r="X13437" s="4"/>
      <c r="Y13437" s="4"/>
      <c r="Z13437" s="4"/>
      <c r="AA13437" s="4"/>
      <c r="AB13437" s="4"/>
      <c r="AC13437" s="4"/>
      <c r="AD13437" s="4"/>
      <c r="AE13437" s="4"/>
      <c r="AF13437" s="4"/>
      <c r="AG13437" s="14"/>
    </row>
    <row r="13438" s="10" customFormat="1" spans="1:33">
      <c r="A13438" s="4"/>
      <c r="B13438" s="4"/>
      <c r="C13438" s="4"/>
      <c r="D13438" s="4"/>
      <c r="E13438" s="4"/>
      <c r="F13438" s="4"/>
      <c r="G13438" s="4"/>
      <c r="H13438" s="4"/>
      <c r="I13438" s="4"/>
      <c r="J13438" s="4"/>
      <c r="K13438" s="4"/>
      <c r="L13438" s="4"/>
      <c r="M13438" s="4"/>
      <c r="N13438" s="4"/>
      <c r="O13438" s="4"/>
      <c r="P13438" s="4"/>
      <c r="Q13438" s="4"/>
      <c r="R13438" s="4"/>
      <c r="S13438" s="4"/>
      <c r="T13438" s="4"/>
      <c r="U13438" s="4"/>
      <c r="V13438" s="4"/>
      <c r="W13438" s="4"/>
      <c r="X13438" s="4"/>
      <c r="Y13438" s="4"/>
      <c r="Z13438" s="4"/>
      <c r="AA13438" s="4"/>
      <c r="AB13438" s="4"/>
      <c r="AC13438" s="4"/>
      <c r="AD13438" s="4"/>
      <c r="AE13438" s="4"/>
      <c r="AF13438" s="4"/>
      <c r="AG13438" s="14"/>
    </row>
    <row r="13439" s="10" customFormat="1" spans="1:33">
      <c r="A13439" s="4"/>
      <c r="B13439" s="4"/>
      <c r="C13439" s="4"/>
      <c r="D13439" s="4"/>
      <c r="E13439" s="4"/>
      <c r="F13439" s="4"/>
      <c r="G13439" s="4"/>
      <c r="H13439" s="4"/>
      <c r="I13439" s="4"/>
      <c r="J13439" s="4"/>
      <c r="K13439" s="4"/>
      <c r="L13439" s="4"/>
      <c r="M13439" s="4"/>
      <c r="N13439" s="4"/>
      <c r="O13439" s="4"/>
      <c r="P13439" s="4"/>
      <c r="Q13439" s="4"/>
      <c r="R13439" s="4"/>
      <c r="S13439" s="4"/>
      <c r="T13439" s="4"/>
      <c r="U13439" s="4"/>
      <c r="V13439" s="4"/>
      <c r="W13439" s="4"/>
      <c r="X13439" s="4"/>
      <c r="Y13439" s="4"/>
      <c r="Z13439" s="4"/>
      <c r="AA13439" s="4"/>
      <c r="AB13439" s="4"/>
      <c r="AC13439" s="4"/>
      <c r="AD13439" s="4"/>
      <c r="AE13439" s="4"/>
      <c r="AF13439" s="4"/>
      <c r="AG13439" s="14"/>
    </row>
    <row r="13440" s="10" customFormat="1" spans="1:33">
      <c r="A13440" s="4"/>
      <c r="B13440" s="4"/>
      <c r="C13440" s="4"/>
      <c r="D13440" s="4"/>
      <c r="E13440" s="4"/>
      <c r="F13440" s="4"/>
      <c r="G13440" s="4"/>
      <c r="H13440" s="4"/>
      <c r="I13440" s="4"/>
      <c r="J13440" s="4"/>
      <c r="K13440" s="4"/>
      <c r="L13440" s="4"/>
      <c r="M13440" s="4"/>
      <c r="N13440" s="4"/>
      <c r="O13440" s="4"/>
      <c r="P13440" s="4"/>
      <c r="Q13440" s="4"/>
      <c r="R13440" s="4"/>
      <c r="S13440" s="4"/>
      <c r="T13440" s="4"/>
      <c r="U13440" s="4"/>
      <c r="V13440" s="4"/>
      <c r="W13440" s="4"/>
      <c r="X13440" s="4"/>
      <c r="Y13440" s="4"/>
      <c r="Z13440" s="4"/>
      <c r="AA13440" s="4"/>
      <c r="AB13440" s="4"/>
      <c r="AC13440" s="4"/>
      <c r="AD13440" s="4"/>
      <c r="AE13440" s="4"/>
      <c r="AF13440" s="4"/>
      <c r="AG13440" s="14"/>
    </row>
    <row r="13441" s="10" customFormat="1" spans="1:33">
      <c r="A13441" s="4"/>
      <c r="B13441" s="4"/>
      <c r="C13441" s="4"/>
      <c r="D13441" s="4"/>
      <c r="E13441" s="4"/>
      <c r="F13441" s="4"/>
      <c r="G13441" s="4"/>
      <c r="H13441" s="4"/>
      <c r="I13441" s="4"/>
      <c r="J13441" s="4"/>
      <c r="K13441" s="4"/>
      <c r="L13441" s="4"/>
      <c r="M13441" s="4"/>
      <c r="N13441" s="4"/>
      <c r="O13441" s="4"/>
      <c r="P13441" s="4"/>
      <c r="Q13441" s="4"/>
      <c r="R13441" s="4"/>
      <c r="S13441" s="4"/>
      <c r="T13441" s="4"/>
      <c r="U13441" s="4"/>
      <c r="V13441" s="4"/>
      <c r="W13441" s="4"/>
      <c r="X13441" s="4"/>
      <c r="Y13441" s="4"/>
      <c r="Z13441" s="4"/>
      <c r="AA13441" s="4"/>
      <c r="AB13441" s="4"/>
      <c r="AC13441" s="4"/>
      <c r="AD13441" s="4"/>
      <c r="AE13441" s="4"/>
      <c r="AF13441" s="4"/>
      <c r="AG13441" s="14"/>
    </row>
    <row r="13442" s="10" customFormat="1" spans="1:33">
      <c r="A13442" s="4"/>
      <c r="B13442" s="4"/>
      <c r="C13442" s="4"/>
      <c r="D13442" s="4"/>
      <c r="E13442" s="4"/>
      <c r="F13442" s="4"/>
      <c r="G13442" s="4"/>
      <c r="H13442" s="4"/>
      <c r="I13442" s="4"/>
      <c r="J13442" s="4"/>
      <c r="K13442" s="4"/>
      <c r="L13442" s="4"/>
      <c r="M13442" s="4"/>
      <c r="N13442" s="4"/>
      <c r="O13442" s="4"/>
      <c r="P13442" s="4"/>
      <c r="Q13442" s="4"/>
      <c r="R13442" s="4"/>
      <c r="S13442" s="4"/>
      <c r="T13442" s="4"/>
      <c r="U13442" s="4"/>
      <c r="V13442" s="4"/>
      <c r="W13442" s="4"/>
      <c r="X13442" s="4"/>
      <c r="Y13442" s="4"/>
      <c r="Z13442" s="4"/>
      <c r="AA13442" s="4"/>
      <c r="AB13442" s="4"/>
      <c r="AC13442" s="4"/>
      <c r="AD13442" s="4"/>
      <c r="AE13442" s="4"/>
      <c r="AF13442" s="4"/>
      <c r="AG13442" s="14"/>
    </row>
    <row r="13443" s="10" customFormat="1" spans="1:33">
      <c r="A13443" s="4"/>
      <c r="B13443" s="4"/>
      <c r="C13443" s="4"/>
      <c r="D13443" s="4"/>
      <c r="E13443" s="4"/>
      <c r="F13443" s="4"/>
      <c r="G13443" s="4"/>
      <c r="H13443" s="4"/>
      <c r="I13443" s="4"/>
      <c r="J13443" s="4"/>
      <c r="K13443" s="4"/>
      <c r="L13443" s="4"/>
      <c r="M13443" s="4"/>
      <c r="N13443" s="4"/>
      <c r="O13443" s="4"/>
      <c r="P13443" s="4"/>
      <c r="Q13443" s="4"/>
      <c r="R13443" s="4"/>
      <c r="S13443" s="4"/>
      <c r="T13443" s="4"/>
      <c r="U13443" s="4"/>
      <c r="V13443" s="4"/>
      <c r="W13443" s="4"/>
      <c r="X13443" s="4"/>
      <c r="Y13443" s="4"/>
      <c r="Z13443" s="4"/>
      <c r="AA13443" s="4"/>
      <c r="AB13443" s="4"/>
      <c r="AC13443" s="4"/>
      <c r="AD13443" s="4"/>
      <c r="AE13443" s="4"/>
      <c r="AF13443" s="4"/>
      <c r="AG13443" s="14"/>
    </row>
    <row r="13444" s="10" customFormat="1" spans="1:33">
      <c r="A13444" s="4"/>
      <c r="B13444" s="4"/>
      <c r="C13444" s="4"/>
      <c r="D13444" s="4"/>
      <c r="E13444" s="4"/>
      <c r="F13444" s="4"/>
      <c r="G13444" s="4"/>
      <c r="H13444" s="4"/>
      <c r="I13444" s="4"/>
      <c r="J13444" s="4"/>
      <c r="K13444" s="4"/>
      <c r="L13444" s="4"/>
      <c r="M13444" s="4"/>
      <c r="N13444" s="4"/>
      <c r="O13444" s="4"/>
      <c r="P13444" s="4"/>
      <c r="Q13444" s="4"/>
      <c r="R13444" s="4"/>
      <c r="S13444" s="4"/>
      <c r="T13444" s="4"/>
      <c r="U13444" s="4"/>
      <c r="V13444" s="4"/>
      <c r="W13444" s="4"/>
      <c r="X13444" s="4"/>
      <c r="Y13444" s="4"/>
      <c r="Z13444" s="4"/>
      <c r="AA13444" s="4"/>
      <c r="AB13444" s="4"/>
      <c r="AC13444" s="4"/>
      <c r="AD13444" s="4"/>
      <c r="AE13444" s="4"/>
      <c r="AF13444" s="4"/>
      <c r="AG13444" s="14"/>
    </row>
    <row r="13445" s="10" customFormat="1" spans="1:33">
      <c r="A13445" s="4"/>
      <c r="B13445" s="4"/>
      <c r="C13445" s="4"/>
      <c r="D13445" s="4"/>
      <c r="E13445" s="4"/>
      <c r="F13445" s="4"/>
      <c r="G13445" s="4"/>
      <c r="H13445" s="4"/>
      <c r="I13445" s="4"/>
      <c r="J13445" s="4"/>
      <c r="K13445" s="4"/>
      <c r="L13445" s="4"/>
      <c r="M13445" s="4"/>
      <c r="N13445" s="4"/>
      <c r="O13445" s="4"/>
      <c r="P13445" s="4"/>
      <c r="Q13445" s="4"/>
      <c r="R13445" s="4"/>
      <c r="S13445" s="4"/>
      <c r="T13445" s="4"/>
      <c r="U13445" s="4"/>
      <c r="V13445" s="4"/>
      <c r="W13445" s="4"/>
      <c r="X13445" s="4"/>
      <c r="Y13445" s="4"/>
      <c r="Z13445" s="4"/>
      <c r="AA13445" s="4"/>
      <c r="AB13445" s="4"/>
      <c r="AC13445" s="4"/>
      <c r="AD13445" s="4"/>
      <c r="AE13445" s="4"/>
      <c r="AF13445" s="4"/>
      <c r="AG13445" s="14"/>
    </row>
    <row r="13446" s="10" customFormat="1" spans="1:33">
      <c r="A13446" s="4"/>
      <c r="B13446" s="4"/>
      <c r="C13446" s="4"/>
      <c r="D13446" s="4"/>
      <c r="E13446" s="4"/>
      <c r="F13446" s="4"/>
      <c r="G13446" s="4"/>
      <c r="H13446" s="4"/>
      <c r="I13446" s="4"/>
      <c r="J13446" s="4"/>
      <c r="K13446" s="4"/>
      <c r="L13446" s="4"/>
      <c r="M13446" s="4"/>
      <c r="N13446" s="4"/>
      <c r="O13446" s="4"/>
      <c r="P13446" s="4"/>
      <c r="Q13446" s="4"/>
      <c r="R13446" s="4"/>
      <c r="S13446" s="4"/>
      <c r="T13446" s="4"/>
      <c r="U13446" s="4"/>
      <c r="V13446" s="4"/>
      <c r="W13446" s="4"/>
      <c r="X13446" s="4"/>
      <c r="Y13446" s="4"/>
      <c r="Z13446" s="4"/>
      <c r="AA13446" s="4"/>
      <c r="AB13446" s="4"/>
      <c r="AC13446" s="4"/>
      <c r="AD13446" s="4"/>
      <c r="AE13446" s="4"/>
      <c r="AF13446" s="4"/>
      <c r="AG13446" s="14"/>
    </row>
    <row r="13447" s="10" customFormat="1" spans="1:33">
      <c r="A13447" s="4"/>
      <c r="B13447" s="4"/>
      <c r="C13447" s="4"/>
      <c r="D13447" s="4"/>
      <c r="E13447" s="4"/>
      <c r="F13447" s="4"/>
      <c r="G13447" s="4"/>
      <c r="H13447" s="4"/>
      <c r="I13447" s="4"/>
      <c r="J13447" s="4"/>
      <c r="K13447" s="4"/>
      <c r="L13447" s="4"/>
      <c r="M13447" s="4"/>
      <c r="N13447" s="4"/>
      <c r="O13447" s="4"/>
      <c r="P13447" s="4"/>
      <c r="Q13447" s="4"/>
      <c r="R13447" s="4"/>
      <c r="S13447" s="4"/>
      <c r="T13447" s="4"/>
      <c r="U13447" s="4"/>
      <c r="V13447" s="4"/>
      <c r="W13447" s="4"/>
      <c r="X13447" s="4"/>
      <c r="Y13447" s="4"/>
      <c r="Z13447" s="4"/>
      <c r="AA13447" s="4"/>
      <c r="AB13447" s="4"/>
      <c r="AC13447" s="4"/>
      <c r="AD13447" s="4"/>
      <c r="AE13447" s="4"/>
      <c r="AF13447" s="4"/>
      <c r="AG13447" s="14"/>
    </row>
    <row r="13448" s="10" customFormat="1" spans="1:33">
      <c r="A13448" s="4"/>
      <c r="B13448" s="4"/>
      <c r="C13448" s="4"/>
      <c r="D13448" s="4"/>
      <c r="E13448" s="4"/>
      <c r="F13448" s="4"/>
      <c r="G13448" s="4"/>
      <c r="H13448" s="4"/>
      <c r="I13448" s="4"/>
      <c r="J13448" s="4"/>
      <c r="K13448" s="4"/>
      <c r="L13448" s="4"/>
      <c r="M13448" s="4"/>
      <c r="N13448" s="4"/>
      <c r="O13448" s="4"/>
      <c r="P13448" s="4"/>
      <c r="Q13448" s="4"/>
      <c r="R13448" s="4"/>
      <c r="S13448" s="4"/>
      <c r="T13448" s="4"/>
      <c r="U13448" s="4"/>
      <c r="V13448" s="4"/>
      <c r="W13448" s="4"/>
      <c r="X13448" s="4"/>
      <c r="Y13448" s="4"/>
      <c r="Z13448" s="4"/>
      <c r="AA13448" s="4"/>
      <c r="AB13448" s="4"/>
      <c r="AC13448" s="4"/>
      <c r="AD13448" s="4"/>
      <c r="AE13448" s="4"/>
      <c r="AF13448" s="4"/>
      <c r="AG13448" s="14"/>
    </row>
    <row r="13449" s="10" customFormat="1" spans="1:33">
      <c r="A13449" s="4"/>
      <c r="B13449" s="4"/>
      <c r="C13449" s="4"/>
      <c r="D13449" s="4"/>
      <c r="E13449" s="4"/>
      <c r="F13449" s="4"/>
      <c r="G13449" s="4"/>
      <c r="H13449" s="4"/>
      <c r="I13449" s="4"/>
      <c r="J13449" s="4"/>
      <c r="K13449" s="4"/>
      <c r="L13449" s="4"/>
      <c r="M13449" s="4"/>
      <c r="N13449" s="4"/>
      <c r="O13449" s="4"/>
      <c r="P13449" s="4"/>
      <c r="Q13449" s="4"/>
      <c r="R13449" s="4"/>
      <c r="S13449" s="4"/>
      <c r="T13449" s="4"/>
      <c r="U13449" s="4"/>
      <c r="V13449" s="4"/>
      <c r="W13449" s="4"/>
      <c r="X13449" s="4"/>
      <c r="Y13449" s="4"/>
      <c r="Z13449" s="4"/>
      <c r="AA13449" s="4"/>
      <c r="AB13449" s="4"/>
      <c r="AC13449" s="4"/>
      <c r="AD13449" s="4"/>
      <c r="AE13449" s="4"/>
      <c r="AF13449" s="4"/>
      <c r="AG13449" s="14"/>
    </row>
    <row r="13450" s="10" customFormat="1" spans="1:33">
      <c r="A13450" s="4"/>
      <c r="B13450" s="4"/>
      <c r="C13450" s="4"/>
      <c r="D13450" s="4"/>
      <c r="E13450" s="4"/>
      <c r="F13450" s="4"/>
      <c r="G13450" s="4"/>
      <c r="H13450" s="4"/>
      <c r="I13450" s="4"/>
      <c r="J13450" s="4"/>
      <c r="K13450" s="4"/>
      <c r="L13450" s="4"/>
      <c r="M13450" s="4"/>
      <c r="N13450" s="4"/>
      <c r="O13450" s="4"/>
      <c r="P13450" s="4"/>
      <c r="Q13450" s="4"/>
      <c r="R13450" s="4"/>
      <c r="S13450" s="4"/>
      <c r="T13450" s="4"/>
      <c r="U13450" s="4"/>
      <c r="V13450" s="4"/>
      <c r="W13450" s="4"/>
      <c r="X13450" s="4"/>
      <c r="Y13450" s="4"/>
      <c r="Z13450" s="4"/>
      <c r="AA13450" s="4"/>
      <c r="AB13450" s="4"/>
      <c r="AC13450" s="4"/>
      <c r="AD13450" s="4"/>
      <c r="AE13450" s="4"/>
      <c r="AF13450" s="4"/>
      <c r="AG13450" s="14"/>
    </row>
    <row r="13451" s="10" customFormat="1" spans="1:33">
      <c r="A13451" s="4"/>
      <c r="B13451" s="4"/>
      <c r="C13451" s="4"/>
      <c r="D13451" s="4"/>
      <c r="E13451" s="4"/>
      <c r="F13451" s="4"/>
      <c r="G13451" s="4"/>
      <c r="H13451" s="4"/>
      <c r="I13451" s="4"/>
      <c r="J13451" s="4"/>
      <c r="K13451" s="4"/>
      <c r="L13451" s="4"/>
      <c r="M13451" s="4"/>
      <c r="N13451" s="4"/>
      <c r="O13451" s="4"/>
      <c r="P13451" s="4"/>
      <c r="Q13451" s="4"/>
      <c r="R13451" s="4"/>
      <c r="S13451" s="4"/>
      <c r="T13451" s="4"/>
      <c r="U13451" s="4"/>
      <c r="V13451" s="4"/>
      <c r="W13451" s="4"/>
      <c r="X13451" s="4"/>
      <c r="Y13451" s="4"/>
      <c r="Z13451" s="4"/>
      <c r="AA13451" s="4"/>
      <c r="AB13451" s="4"/>
      <c r="AC13451" s="4"/>
      <c r="AD13451" s="4"/>
      <c r="AE13451" s="4"/>
      <c r="AF13451" s="4"/>
      <c r="AG13451" s="14"/>
    </row>
    <row r="13452" s="10" customFormat="1" spans="1:33">
      <c r="A13452" s="4"/>
      <c r="B13452" s="4"/>
      <c r="C13452" s="4"/>
      <c r="D13452" s="4"/>
      <c r="E13452" s="4"/>
      <c r="F13452" s="4"/>
      <c r="G13452" s="4"/>
      <c r="H13452" s="4"/>
      <c r="I13452" s="4"/>
      <c r="J13452" s="4"/>
      <c r="K13452" s="4"/>
      <c r="L13452" s="4"/>
      <c r="M13452" s="4"/>
      <c r="N13452" s="4"/>
      <c r="O13452" s="4"/>
      <c r="P13452" s="4"/>
      <c r="Q13452" s="4"/>
      <c r="R13452" s="4"/>
      <c r="S13452" s="4"/>
      <c r="T13452" s="4"/>
      <c r="U13452" s="4"/>
      <c r="V13452" s="4"/>
      <c r="W13452" s="4"/>
      <c r="X13452" s="4"/>
      <c r="Y13452" s="4"/>
      <c r="Z13452" s="4"/>
      <c r="AA13452" s="4"/>
      <c r="AB13452" s="4"/>
      <c r="AC13452" s="4"/>
      <c r="AD13452" s="4"/>
      <c r="AE13452" s="4"/>
      <c r="AF13452" s="4"/>
      <c r="AG13452" s="14"/>
    </row>
    <row r="13453" s="10" customFormat="1" spans="1:33">
      <c r="A13453" s="4"/>
      <c r="B13453" s="4"/>
      <c r="C13453" s="4"/>
      <c r="D13453" s="4"/>
      <c r="E13453" s="4"/>
      <c r="F13453" s="4"/>
      <c r="G13453" s="4"/>
      <c r="H13453" s="4"/>
      <c r="I13453" s="4"/>
      <c r="J13453" s="4"/>
      <c r="K13453" s="4"/>
      <c r="L13453" s="4"/>
      <c r="M13453" s="4"/>
      <c r="N13453" s="4"/>
      <c r="O13453" s="4"/>
      <c r="P13453" s="4"/>
      <c r="Q13453" s="4"/>
      <c r="R13453" s="4"/>
      <c r="S13453" s="4"/>
      <c r="T13453" s="4"/>
      <c r="U13453" s="4"/>
      <c r="V13453" s="4"/>
      <c r="W13453" s="4"/>
      <c r="X13453" s="4"/>
      <c r="Y13453" s="4"/>
      <c r="Z13453" s="4"/>
      <c r="AA13453" s="4"/>
      <c r="AB13453" s="4"/>
      <c r="AC13453" s="4"/>
      <c r="AD13453" s="4"/>
      <c r="AE13453" s="4"/>
      <c r="AF13453" s="4"/>
      <c r="AG13453" s="14"/>
    </row>
    <row r="13454" s="10" customFormat="1" spans="1:33">
      <c r="A13454" s="4"/>
      <c r="B13454" s="4"/>
      <c r="C13454" s="4"/>
      <c r="D13454" s="4"/>
      <c r="E13454" s="4"/>
      <c r="F13454" s="4"/>
      <c r="G13454" s="4"/>
      <c r="H13454" s="4"/>
      <c r="I13454" s="4"/>
      <c r="J13454" s="4"/>
      <c r="K13454" s="4"/>
      <c r="L13454" s="4"/>
      <c r="M13454" s="4"/>
      <c r="N13454" s="4"/>
      <c r="O13454" s="4"/>
      <c r="P13454" s="4"/>
      <c r="Q13454" s="4"/>
      <c r="R13454" s="4"/>
      <c r="S13454" s="4"/>
      <c r="T13454" s="4"/>
      <c r="U13454" s="4"/>
      <c r="V13454" s="4"/>
      <c r="W13454" s="4"/>
      <c r="X13454" s="4"/>
      <c r="Y13454" s="4"/>
      <c r="Z13454" s="4"/>
      <c r="AA13454" s="4"/>
      <c r="AB13454" s="4"/>
      <c r="AC13454" s="4"/>
      <c r="AD13454" s="4"/>
      <c r="AE13454" s="4"/>
      <c r="AF13454" s="4"/>
      <c r="AG13454" s="14"/>
    </row>
    <row r="13455" s="10" customFormat="1" spans="1:33">
      <c r="A13455" s="4"/>
      <c r="B13455" s="4"/>
      <c r="C13455" s="4"/>
      <c r="D13455" s="4"/>
      <c r="E13455" s="4"/>
      <c r="F13455" s="4"/>
      <c r="G13455" s="4"/>
      <c r="H13455" s="4"/>
      <c r="I13455" s="4"/>
      <c r="J13455" s="4"/>
      <c r="K13455" s="4"/>
      <c r="L13455" s="4"/>
      <c r="M13455" s="4"/>
      <c r="N13455" s="4"/>
      <c r="O13455" s="4"/>
      <c r="P13455" s="4"/>
      <c r="Q13455" s="4"/>
      <c r="R13455" s="4"/>
      <c r="S13455" s="4"/>
      <c r="T13455" s="4"/>
      <c r="U13455" s="4"/>
      <c r="V13455" s="4"/>
      <c r="W13455" s="4"/>
      <c r="X13455" s="4"/>
      <c r="Y13455" s="4"/>
      <c r="Z13455" s="4"/>
      <c r="AA13455" s="4"/>
      <c r="AB13455" s="4"/>
      <c r="AC13455" s="4"/>
      <c r="AD13455" s="4"/>
      <c r="AE13455" s="4"/>
      <c r="AF13455" s="4"/>
      <c r="AG13455" s="14"/>
    </row>
    <row r="13456" s="10" customFormat="1" spans="1:33">
      <c r="A13456" s="4"/>
      <c r="B13456" s="4"/>
      <c r="C13456" s="4"/>
      <c r="D13456" s="4"/>
      <c r="E13456" s="4"/>
      <c r="F13456" s="4"/>
      <c r="G13456" s="4"/>
      <c r="H13456" s="4"/>
      <c r="I13456" s="4"/>
      <c r="J13456" s="4"/>
      <c r="K13456" s="4"/>
      <c r="L13456" s="4"/>
      <c r="M13456" s="4"/>
      <c r="N13456" s="4"/>
      <c r="O13456" s="4"/>
      <c r="P13456" s="4"/>
      <c r="Q13456" s="4"/>
      <c r="R13456" s="4"/>
      <c r="S13456" s="4"/>
      <c r="T13456" s="4"/>
      <c r="U13456" s="4"/>
      <c r="V13456" s="4"/>
      <c r="W13456" s="4"/>
      <c r="X13456" s="4"/>
      <c r="Y13456" s="4"/>
      <c r="Z13456" s="4"/>
      <c r="AA13456" s="4"/>
      <c r="AB13456" s="4"/>
      <c r="AC13456" s="4"/>
      <c r="AD13456" s="4"/>
      <c r="AE13456" s="4"/>
      <c r="AF13456" s="4"/>
      <c r="AG13456" s="14"/>
    </row>
    <row r="13457" s="10" customFormat="1" spans="1:33">
      <c r="A13457" s="4"/>
      <c r="B13457" s="4"/>
      <c r="C13457" s="4"/>
      <c r="D13457" s="4"/>
      <c r="E13457" s="4"/>
      <c r="F13457" s="4"/>
      <c r="G13457" s="4"/>
      <c r="H13457" s="4"/>
      <c r="I13457" s="4"/>
      <c r="J13457" s="4"/>
      <c r="K13457" s="4"/>
      <c r="L13457" s="4"/>
      <c r="M13457" s="4"/>
      <c r="N13457" s="4"/>
      <c r="O13457" s="4"/>
      <c r="P13457" s="4"/>
      <c r="Q13457" s="4"/>
      <c r="R13457" s="4"/>
      <c r="S13457" s="4"/>
      <c r="T13457" s="4"/>
      <c r="U13457" s="4"/>
      <c r="V13457" s="4"/>
      <c r="W13457" s="4"/>
      <c r="X13457" s="4"/>
      <c r="Y13457" s="4"/>
      <c r="Z13457" s="4"/>
      <c r="AA13457" s="4"/>
      <c r="AB13457" s="4"/>
      <c r="AC13457" s="4"/>
      <c r="AD13457" s="4"/>
      <c r="AE13457" s="4"/>
      <c r="AF13457" s="4"/>
      <c r="AG13457" s="14"/>
    </row>
    <row r="13458" s="10" customFormat="1" spans="1:33">
      <c r="A13458" s="4"/>
      <c r="B13458" s="4"/>
      <c r="C13458" s="4"/>
      <c r="D13458" s="4"/>
      <c r="E13458" s="4"/>
      <c r="F13458" s="4"/>
      <c r="G13458" s="4"/>
      <c r="H13458" s="4"/>
      <c r="I13458" s="4"/>
      <c r="J13458" s="4"/>
      <c r="K13458" s="4"/>
      <c r="L13458" s="4"/>
      <c r="M13458" s="4"/>
      <c r="N13458" s="4"/>
      <c r="O13458" s="4"/>
      <c r="P13458" s="4"/>
      <c r="Q13458" s="4"/>
      <c r="R13458" s="4"/>
      <c r="S13458" s="4"/>
      <c r="T13458" s="4"/>
      <c r="U13458" s="4"/>
      <c r="V13458" s="4"/>
      <c r="W13458" s="4"/>
      <c r="X13458" s="4"/>
      <c r="Y13458" s="4"/>
      <c r="Z13458" s="4"/>
      <c r="AA13458" s="4"/>
      <c r="AB13458" s="4"/>
      <c r="AC13458" s="4"/>
      <c r="AD13458" s="4"/>
      <c r="AE13458" s="4"/>
      <c r="AF13458" s="4"/>
      <c r="AG13458" s="14"/>
    </row>
    <row r="13459" s="10" customFormat="1" spans="1:33">
      <c r="A13459" s="4"/>
      <c r="B13459" s="4"/>
      <c r="C13459" s="4"/>
      <c r="D13459" s="4"/>
      <c r="E13459" s="4"/>
      <c r="F13459" s="4"/>
      <c r="G13459" s="4"/>
      <c r="H13459" s="4"/>
      <c r="I13459" s="4"/>
      <c r="J13459" s="4"/>
      <c r="K13459" s="4"/>
      <c r="L13459" s="4"/>
      <c r="M13459" s="4"/>
      <c r="N13459" s="4"/>
      <c r="O13459" s="4"/>
      <c r="P13459" s="4"/>
      <c r="Q13459" s="4"/>
      <c r="R13459" s="4"/>
      <c r="S13459" s="4"/>
      <c r="T13459" s="4"/>
      <c r="U13459" s="4"/>
      <c r="V13459" s="4"/>
      <c r="W13459" s="4"/>
      <c r="X13459" s="4"/>
      <c r="Y13459" s="4"/>
      <c r="Z13459" s="4"/>
      <c r="AA13459" s="4"/>
      <c r="AB13459" s="4"/>
      <c r="AC13459" s="4"/>
      <c r="AD13459" s="4"/>
      <c r="AE13459" s="4"/>
      <c r="AF13459" s="4"/>
      <c r="AG13459" s="14"/>
    </row>
    <row r="13460" s="10" customFormat="1" spans="1:33">
      <c r="A13460" s="4"/>
      <c r="B13460" s="4"/>
      <c r="C13460" s="4"/>
      <c r="D13460" s="4"/>
      <c r="E13460" s="4"/>
      <c r="F13460" s="4"/>
      <c r="G13460" s="4"/>
      <c r="H13460" s="4"/>
      <c r="I13460" s="4"/>
      <c r="J13460" s="4"/>
      <c r="K13460" s="4"/>
      <c r="L13460" s="4"/>
      <c r="M13460" s="4"/>
      <c r="N13460" s="4"/>
      <c r="O13460" s="4"/>
      <c r="P13460" s="4"/>
      <c r="Q13460" s="4"/>
      <c r="R13460" s="4"/>
      <c r="S13460" s="4"/>
      <c r="T13460" s="4"/>
      <c r="U13460" s="4"/>
      <c r="V13460" s="4"/>
      <c r="W13460" s="4"/>
      <c r="X13460" s="4"/>
      <c r="Y13460" s="4"/>
      <c r="Z13460" s="4"/>
      <c r="AA13460" s="4"/>
      <c r="AB13460" s="4"/>
      <c r="AC13460" s="4"/>
      <c r="AD13460" s="4"/>
      <c r="AE13460" s="4"/>
      <c r="AF13460" s="4"/>
      <c r="AG13460" s="14"/>
    </row>
    <row r="13461" s="10" customFormat="1" spans="1:33">
      <c r="A13461" s="4"/>
      <c r="B13461" s="4"/>
      <c r="C13461" s="4"/>
      <c r="D13461" s="4"/>
      <c r="E13461" s="4"/>
      <c r="F13461" s="4"/>
      <c r="G13461" s="4"/>
      <c r="H13461" s="4"/>
      <c r="I13461" s="4"/>
      <c r="J13461" s="4"/>
      <c r="K13461" s="4"/>
      <c r="L13461" s="4"/>
      <c r="M13461" s="4"/>
      <c r="N13461" s="4"/>
      <c r="O13461" s="4"/>
      <c r="P13461" s="4"/>
      <c r="Q13461" s="4"/>
      <c r="R13461" s="4"/>
      <c r="S13461" s="4"/>
      <c r="T13461" s="4"/>
      <c r="U13461" s="4"/>
      <c r="V13461" s="4"/>
      <c r="W13461" s="4"/>
      <c r="X13461" s="4"/>
      <c r="Y13461" s="4"/>
      <c r="Z13461" s="4"/>
      <c r="AA13461" s="4"/>
      <c r="AB13461" s="4"/>
      <c r="AC13461" s="4"/>
      <c r="AD13461" s="4"/>
      <c r="AE13461" s="4"/>
      <c r="AF13461" s="4"/>
      <c r="AG13461" s="14"/>
    </row>
    <row r="13462" s="10" customFormat="1" spans="1:33">
      <c r="A13462" s="4"/>
      <c r="B13462" s="4"/>
      <c r="C13462" s="4"/>
      <c r="D13462" s="4"/>
      <c r="E13462" s="4"/>
      <c r="F13462" s="4"/>
      <c r="G13462" s="4"/>
      <c r="H13462" s="4"/>
      <c r="I13462" s="4"/>
      <c r="J13462" s="4"/>
      <c r="K13462" s="4"/>
      <c r="L13462" s="4"/>
      <c r="M13462" s="4"/>
      <c r="N13462" s="4"/>
      <c r="O13462" s="4"/>
      <c r="P13462" s="4"/>
      <c r="Q13462" s="4"/>
      <c r="R13462" s="4"/>
      <c r="S13462" s="4"/>
      <c r="T13462" s="4"/>
      <c r="U13462" s="4"/>
      <c r="V13462" s="4"/>
      <c r="W13462" s="4"/>
      <c r="X13462" s="4"/>
      <c r="Y13462" s="4"/>
      <c r="Z13462" s="4"/>
      <c r="AA13462" s="4"/>
      <c r="AB13462" s="4"/>
      <c r="AC13462" s="4"/>
      <c r="AD13462" s="4"/>
      <c r="AE13462" s="4"/>
      <c r="AF13462" s="4"/>
      <c r="AG13462" s="14"/>
    </row>
    <row r="13463" s="10" customFormat="1" spans="1:33">
      <c r="A13463" s="4"/>
      <c r="B13463" s="4"/>
      <c r="C13463" s="4"/>
      <c r="D13463" s="4"/>
      <c r="E13463" s="4"/>
      <c r="F13463" s="4"/>
      <c r="G13463" s="4"/>
      <c r="H13463" s="4"/>
      <c r="I13463" s="4"/>
      <c r="J13463" s="4"/>
      <c r="K13463" s="4"/>
      <c r="L13463" s="4"/>
      <c r="M13463" s="4"/>
      <c r="N13463" s="4"/>
      <c r="O13463" s="4"/>
      <c r="P13463" s="4"/>
      <c r="Q13463" s="4"/>
      <c r="R13463" s="4"/>
      <c r="S13463" s="4"/>
      <c r="T13463" s="4"/>
      <c r="U13463" s="4"/>
      <c r="V13463" s="4"/>
      <c r="W13463" s="4"/>
      <c r="X13463" s="4"/>
      <c r="Y13463" s="4"/>
      <c r="Z13463" s="4"/>
      <c r="AA13463" s="4"/>
      <c r="AB13463" s="4"/>
      <c r="AC13463" s="4"/>
      <c r="AD13463" s="4"/>
      <c r="AE13463" s="4"/>
      <c r="AF13463" s="4"/>
      <c r="AG13463" s="14"/>
    </row>
    <row r="13464" s="10" customFormat="1" spans="1:33">
      <c r="A13464" s="4"/>
      <c r="B13464" s="4"/>
      <c r="C13464" s="4"/>
      <c r="D13464" s="4"/>
      <c r="E13464" s="4"/>
      <c r="F13464" s="4"/>
      <c r="G13464" s="4"/>
      <c r="H13464" s="4"/>
      <c r="I13464" s="4"/>
      <c r="J13464" s="4"/>
      <c r="K13464" s="4"/>
      <c r="L13464" s="4"/>
      <c r="M13464" s="4"/>
      <c r="N13464" s="4"/>
      <c r="O13464" s="4"/>
      <c r="P13464" s="4"/>
      <c r="Q13464" s="4"/>
      <c r="R13464" s="4"/>
      <c r="S13464" s="4"/>
      <c r="T13464" s="4"/>
      <c r="U13464" s="4"/>
      <c r="V13464" s="4"/>
      <c r="W13464" s="4"/>
      <c r="X13464" s="4"/>
      <c r="Y13464" s="4"/>
      <c r="Z13464" s="4"/>
      <c r="AA13464" s="4"/>
      <c r="AB13464" s="4"/>
      <c r="AC13464" s="4"/>
      <c r="AD13464" s="4"/>
      <c r="AE13464" s="4"/>
      <c r="AF13464" s="4"/>
      <c r="AG13464" s="14"/>
    </row>
    <row r="13465" s="10" customFormat="1" spans="1:33">
      <c r="A13465" s="4"/>
      <c r="B13465" s="4"/>
      <c r="C13465" s="4"/>
      <c r="D13465" s="4"/>
      <c r="E13465" s="4"/>
      <c r="F13465" s="4"/>
      <c r="G13465" s="4"/>
      <c r="H13465" s="4"/>
      <c r="I13465" s="4"/>
      <c r="J13465" s="4"/>
      <c r="K13465" s="4"/>
      <c r="L13465" s="4"/>
      <c r="M13465" s="4"/>
      <c r="N13465" s="4"/>
      <c r="O13465" s="4"/>
      <c r="P13465" s="4"/>
      <c r="Q13465" s="4"/>
      <c r="R13465" s="4"/>
      <c r="S13465" s="4"/>
      <c r="T13465" s="4"/>
      <c r="U13465" s="4"/>
      <c r="V13465" s="4"/>
      <c r="W13465" s="4"/>
      <c r="X13465" s="4"/>
      <c r="Y13465" s="4"/>
      <c r="Z13465" s="4"/>
      <c r="AA13465" s="4"/>
      <c r="AB13465" s="4"/>
      <c r="AC13465" s="4"/>
      <c r="AD13465" s="4"/>
      <c r="AE13465" s="4"/>
      <c r="AF13465" s="4"/>
      <c r="AG13465" s="14"/>
    </row>
    <row r="13466" s="10" customFormat="1" spans="1:33">
      <c r="A13466" s="4"/>
      <c r="B13466" s="4"/>
      <c r="C13466" s="4"/>
      <c r="D13466" s="4"/>
      <c r="E13466" s="4"/>
      <c r="F13466" s="4"/>
      <c r="G13466" s="4"/>
      <c r="H13466" s="4"/>
      <c r="I13466" s="4"/>
      <c r="J13466" s="4"/>
      <c r="K13466" s="4"/>
      <c r="L13466" s="4"/>
      <c r="M13466" s="4"/>
      <c r="N13466" s="4"/>
      <c r="O13466" s="4"/>
      <c r="P13466" s="4"/>
      <c r="Q13466" s="4"/>
      <c r="R13466" s="4"/>
      <c r="S13466" s="4"/>
      <c r="T13466" s="4"/>
      <c r="U13466" s="4"/>
      <c r="V13466" s="4"/>
      <c r="W13466" s="4"/>
      <c r="X13466" s="4"/>
      <c r="Y13466" s="4"/>
      <c r="Z13466" s="4"/>
      <c r="AA13466" s="4"/>
      <c r="AB13466" s="4"/>
      <c r="AC13466" s="4"/>
      <c r="AD13466" s="4"/>
      <c r="AE13466" s="4"/>
      <c r="AF13466" s="4"/>
      <c r="AG13466" s="14"/>
    </row>
    <row r="13467" s="10" customFormat="1" spans="1:33">
      <c r="A13467" s="4"/>
      <c r="B13467" s="4"/>
      <c r="C13467" s="4"/>
      <c r="D13467" s="4"/>
      <c r="E13467" s="4"/>
      <c r="F13467" s="4"/>
      <c r="G13467" s="4"/>
      <c r="H13467" s="4"/>
      <c r="I13467" s="4"/>
      <c r="J13467" s="4"/>
      <c r="K13467" s="4"/>
      <c r="L13467" s="4"/>
      <c r="M13467" s="4"/>
      <c r="N13467" s="4"/>
      <c r="O13467" s="4"/>
      <c r="P13467" s="4"/>
      <c r="Q13467" s="4"/>
      <c r="R13467" s="4"/>
      <c r="S13467" s="4"/>
      <c r="T13467" s="4"/>
      <c r="U13467" s="4"/>
      <c r="V13467" s="4"/>
      <c r="W13467" s="4"/>
      <c r="X13467" s="4"/>
      <c r="Y13467" s="4"/>
      <c r="Z13467" s="4"/>
      <c r="AA13467" s="4"/>
      <c r="AB13467" s="4"/>
      <c r="AC13467" s="4"/>
      <c r="AD13467" s="4"/>
      <c r="AE13467" s="4"/>
      <c r="AF13467" s="4"/>
      <c r="AG13467" s="14"/>
    </row>
    <row r="13468" s="10" customFormat="1" spans="1:33">
      <c r="A13468" s="4"/>
      <c r="B13468" s="4"/>
      <c r="C13468" s="4"/>
      <c r="D13468" s="4"/>
      <c r="E13468" s="4"/>
      <c r="F13468" s="4"/>
      <c r="G13468" s="4"/>
      <c r="H13468" s="4"/>
      <c r="I13468" s="4"/>
      <c r="J13468" s="4"/>
      <c r="K13468" s="4"/>
      <c r="L13468" s="4"/>
      <c r="M13468" s="4"/>
      <c r="N13468" s="4"/>
      <c r="O13468" s="4"/>
      <c r="P13468" s="4"/>
      <c r="Q13468" s="4"/>
      <c r="R13468" s="4"/>
      <c r="S13468" s="4"/>
      <c r="T13468" s="4"/>
      <c r="U13468" s="4"/>
      <c r="V13468" s="4"/>
      <c r="W13468" s="4"/>
      <c r="X13468" s="4"/>
      <c r="Y13468" s="4"/>
      <c r="Z13468" s="4"/>
      <c r="AA13468" s="4"/>
      <c r="AB13468" s="4"/>
      <c r="AC13468" s="4"/>
      <c r="AD13468" s="4"/>
      <c r="AE13468" s="4"/>
      <c r="AF13468" s="4"/>
      <c r="AG13468" s="14"/>
    </row>
    <row r="13469" s="10" customFormat="1" spans="1:33">
      <c r="A13469" s="4"/>
      <c r="B13469" s="4"/>
      <c r="C13469" s="4"/>
      <c r="D13469" s="4"/>
      <c r="E13469" s="4"/>
      <c r="F13469" s="4"/>
      <c r="G13469" s="4"/>
      <c r="H13469" s="4"/>
      <c r="I13469" s="4"/>
      <c r="J13469" s="4"/>
      <c r="K13469" s="4"/>
      <c r="L13469" s="4"/>
      <c r="M13469" s="4"/>
      <c r="N13469" s="4"/>
      <c r="O13469" s="4"/>
      <c r="P13469" s="4"/>
      <c r="Q13469" s="4"/>
      <c r="R13469" s="4"/>
      <c r="S13469" s="4"/>
      <c r="T13469" s="4"/>
      <c r="U13469" s="4"/>
      <c r="V13469" s="4"/>
      <c r="W13469" s="4"/>
      <c r="X13469" s="4"/>
      <c r="Y13469" s="4"/>
      <c r="Z13469" s="4"/>
      <c r="AA13469" s="4"/>
      <c r="AB13469" s="4"/>
      <c r="AC13469" s="4"/>
      <c r="AD13469" s="4"/>
      <c r="AE13469" s="4"/>
      <c r="AF13469" s="4"/>
      <c r="AG13469" s="14"/>
    </row>
    <row r="13470" s="10" customFormat="1" spans="1:33">
      <c r="A13470" s="4"/>
      <c r="B13470" s="4"/>
      <c r="C13470" s="4"/>
      <c r="D13470" s="4"/>
      <c r="E13470" s="4"/>
      <c r="F13470" s="4"/>
      <c r="G13470" s="4"/>
      <c r="H13470" s="4"/>
      <c r="I13470" s="4"/>
      <c r="J13470" s="4"/>
      <c r="K13470" s="4"/>
      <c r="L13470" s="4"/>
      <c r="M13470" s="4"/>
      <c r="N13470" s="4"/>
      <c r="O13470" s="4"/>
      <c r="P13470" s="4"/>
      <c r="Q13470" s="4"/>
      <c r="R13470" s="4"/>
      <c r="S13470" s="4"/>
      <c r="T13470" s="4"/>
      <c r="U13470" s="4"/>
      <c r="V13470" s="4"/>
      <c r="W13470" s="4"/>
      <c r="X13470" s="4"/>
      <c r="Y13470" s="4"/>
      <c r="Z13470" s="4"/>
      <c r="AA13470" s="4"/>
      <c r="AB13470" s="4"/>
      <c r="AC13470" s="4"/>
      <c r="AD13470" s="4"/>
      <c r="AE13470" s="4"/>
      <c r="AF13470" s="4"/>
      <c r="AG13470" s="14"/>
    </row>
    <row r="13471" s="10" customFormat="1" spans="1:33">
      <c r="A13471" s="4"/>
      <c r="B13471" s="4"/>
      <c r="C13471" s="4"/>
      <c r="D13471" s="4"/>
      <c r="E13471" s="4"/>
      <c r="F13471" s="4"/>
      <c r="G13471" s="4"/>
      <c r="H13471" s="4"/>
      <c r="I13471" s="4"/>
      <c r="J13471" s="4"/>
      <c r="K13471" s="4"/>
      <c r="L13471" s="4"/>
      <c r="M13471" s="4"/>
      <c r="N13471" s="4"/>
      <c r="O13471" s="4"/>
      <c r="P13471" s="4"/>
      <c r="Q13471" s="4"/>
      <c r="R13471" s="4"/>
      <c r="S13471" s="4"/>
      <c r="T13471" s="4"/>
      <c r="U13471" s="4"/>
      <c r="V13471" s="4"/>
      <c r="W13471" s="4"/>
      <c r="X13471" s="4"/>
      <c r="Y13471" s="4"/>
      <c r="Z13471" s="4"/>
      <c r="AA13471" s="4"/>
      <c r="AB13471" s="4"/>
      <c r="AC13471" s="4"/>
      <c r="AD13471" s="4"/>
      <c r="AE13471" s="4"/>
      <c r="AF13471" s="4"/>
      <c r="AG13471" s="14"/>
    </row>
    <row r="13472" s="10" customFormat="1" spans="1:33">
      <c r="A13472" s="4"/>
      <c r="B13472" s="4"/>
      <c r="C13472" s="4"/>
      <c r="D13472" s="4"/>
      <c r="E13472" s="4"/>
      <c r="F13472" s="4"/>
      <c r="G13472" s="4"/>
      <c r="H13472" s="4"/>
      <c r="I13472" s="4"/>
      <c r="J13472" s="4"/>
      <c r="K13472" s="4"/>
      <c r="L13472" s="4"/>
      <c r="M13472" s="4"/>
      <c r="N13472" s="4"/>
      <c r="O13472" s="4"/>
      <c r="P13472" s="4"/>
      <c r="Q13472" s="4"/>
      <c r="R13472" s="4"/>
      <c r="S13472" s="4"/>
      <c r="T13472" s="4"/>
      <c r="U13472" s="4"/>
      <c r="V13472" s="4"/>
      <c r="W13472" s="4"/>
      <c r="X13472" s="4"/>
      <c r="Y13472" s="4"/>
      <c r="Z13472" s="4"/>
      <c r="AA13472" s="4"/>
      <c r="AB13472" s="4"/>
      <c r="AC13472" s="4"/>
      <c r="AD13472" s="4"/>
      <c r="AE13472" s="4"/>
      <c r="AF13472" s="4"/>
      <c r="AG13472" s="14"/>
    </row>
    <row r="13473" s="10" customFormat="1" spans="1:33">
      <c r="A13473" s="4"/>
      <c r="B13473" s="4"/>
      <c r="C13473" s="4"/>
      <c r="D13473" s="4"/>
      <c r="E13473" s="4"/>
      <c r="F13473" s="4"/>
      <c r="G13473" s="4"/>
      <c r="H13473" s="4"/>
      <c r="I13473" s="4"/>
      <c r="J13473" s="4"/>
      <c r="K13473" s="4"/>
      <c r="L13473" s="4"/>
      <c r="M13473" s="4"/>
      <c r="N13473" s="4"/>
      <c r="O13473" s="4"/>
      <c r="P13473" s="4"/>
      <c r="Q13473" s="4"/>
      <c r="R13473" s="4"/>
      <c r="S13473" s="4"/>
      <c r="T13473" s="4"/>
      <c r="U13473" s="4"/>
      <c r="V13473" s="4"/>
      <c r="W13473" s="4"/>
      <c r="X13473" s="4"/>
      <c r="Y13473" s="4"/>
      <c r="Z13473" s="4"/>
      <c r="AA13473" s="4"/>
      <c r="AB13473" s="4"/>
      <c r="AC13473" s="4"/>
      <c r="AD13473" s="4"/>
      <c r="AE13473" s="4"/>
      <c r="AF13473" s="4"/>
      <c r="AG13473" s="14"/>
    </row>
    <row r="13474" s="10" customFormat="1" spans="1:33">
      <c r="A13474" s="4"/>
      <c r="B13474" s="4"/>
      <c r="C13474" s="4"/>
      <c r="D13474" s="4"/>
      <c r="E13474" s="4"/>
      <c r="F13474" s="4"/>
      <c r="G13474" s="4"/>
      <c r="H13474" s="4"/>
      <c r="I13474" s="4"/>
      <c r="J13474" s="4"/>
      <c r="K13474" s="4"/>
      <c r="L13474" s="4"/>
      <c r="M13474" s="4"/>
      <c r="N13474" s="4"/>
      <c r="O13474" s="4"/>
      <c r="P13474" s="4"/>
      <c r="Q13474" s="4"/>
      <c r="R13474" s="4"/>
      <c r="S13474" s="4"/>
      <c r="T13474" s="4"/>
      <c r="U13474" s="4"/>
      <c r="V13474" s="4"/>
      <c r="W13474" s="4"/>
      <c r="X13474" s="4"/>
      <c r="Y13474" s="4"/>
      <c r="Z13474" s="4"/>
      <c r="AA13474" s="4"/>
      <c r="AB13474" s="4"/>
      <c r="AC13474" s="4"/>
      <c r="AD13474" s="4"/>
      <c r="AE13474" s="4"/>
      <c r="AF13474" s="4"/>
      <c r="AG13474" s="14"/>
    </row>
    <row r="13475" s="10" customFormat="1" spans="1:33">
      <c r="A13475" s="4"/>
      <c r="B13475" s="4"/>
      <c r="C13475" s="4"/>
      <c r="D13475" s="4"/>
      <c r="E13475" s="4"/>
      <c r="F13475" s="4"/>
      <c r="G13475" s="4"/>
      <c r="H13475" s="4"/>
      <c r="I13475" s="4"/>
      <c r="J13475" s="4"/>
      <c r="K13475" s="4"/>
      <c r="L13475" s="4"/>
      <c r="M13475" s="4"/>
      <c r="N13475" s="4"/>
      <c r="O13475" s="4"/>
      <c r="P13475" s="4"/>
      <c r="Q13475" s="4"/>
      <c r="R13475" s="4"/>
      <c r="S13475" s="4"/>
      <c r="T13475" s="4"/>
      <c r="U13475" s="4"/>
      <c r="V13475" s="4"/>
      <c r="W13475" s="4"/>
      <c r="X13475" s="4"/>
      <c r="Y13475" s="4"/>
      <c r="Z13475" s="4"/>
      <c r="AA13475" s="4"/>
      <c r="AB13475" s="4"/>
      <c r="AC13475" s="4"/>
      <c r="AD13475" s="4"/>
      <c r="AE13475" s="4"/>
      <c r="AF13475" s="4"/>
      <c r="AG13475" s="14"/>
    </row>
    <row r="13476" s="10" customFormat="1" spans="1:33">
      <c r="A13476" s="4"/>
      <c r="B13476" s="4"/>
      <c r="C13476" s="4"/>
      <c r="D13476" s="4"/>
      <c r="E13476" s="4"/>
      <c r="F13476" s="4"/>
      <c r="G13476" s="4"/>
      <c r="H13476" s="4"/>
      <c r="I13476" s="4"/>
      <c r="J13476" s="4"/>
      <c r="K13476" s="4"/>
      <c r="L13476" s="4"/>
      <c r="M13476" s="4"/>
      <c r="N13476" s="4"/>
      <c r="O13476" s="4"/>
      <c r="P13476" s="4"/>
      <c r="Q13476" s="4"/>
      <c r="R13476" s="4"/>
      <c r="S13476" s="4"/>
      <c r="T13476" s="4"/>
      <c r="U13476" s="4"/>
      <c r="V13476" s="4"/>
      <c r="W13476" s="4"/>
      <c r="X13476" s="4"/>
      <c r="Y13476" s="4"/>
      <c r="Z13476" s="4"/>
      <c r="AA13476" s="4"/>
      <c r="AB13476" s="4"/>
      <c r="AC13476" s="4"/>
      <c r="AD13476" s="4"/>
      <c r="AE13476" s="4"/>
      <c r="AF13476" s="4"/>
      <c r="AG13476" s="14"/>
    </row>
    <row r="13477" s="10" customFormat="1" spans="1:33">
      <c r="A13477" s="4"/>
      <c r="B13477" s="4"/>
      <c r="C13477" s="4"/>
      <c r="D13477" s="4"/>
      <c r="E13477" s="4"/>
      <c r="F13477" s="4"/>
      <c r="G13477" s="4"/>
      <c r="H13477" s="4"/>
      <c r="I13477" s="4"/>
      <c r="J13477" s="4"/>
      <c r="K13477" s="4"/>
      <c r="L13477" s="4"/>
      <c r="M13477" s="4"/>
      <c r="N13477" s="4"/>
      <c r="O13477" s="4"/>
      <c r="P13477" s="4"/>
      <c r="Q13477" s="4"/>
      <c r="R13477" s="4"/>
      <c r="S13477" s="4"/>
      <c r="T13477" s="4"/>
      <c r="U13477" s="4"/>
      <c r="V13477" s="4"/>
      <c r="W13477" s="4"/>
      <c r="X13477" s="4"/>
      <c r="Y13477" s="4"/>
      <c r="Z13477" s="4"/>
      <c r="AA13477" s="4"/>
      <c r="AB13477" s="4"/>
      <c r="AC13477" s="4"/>
      <c r="AD13477" s="4"/>
      <c r="AE13477" s="4"/>
      <c r="AF13477" s="4"/>
      <c r="AG13477" s="14"/>
    </row>
    <row r="13478" s="10" customFormat="1" spans="1:33">
      <c r="A13478" s="4"/>
      <c r="B13478" s="4"/>
      <c r="C13478" s="4"/>
      <c r="D13478" s="4"/>
      <c r="E13478" s="4"/>
      <c r="F13478" s="4"/>
      <c r="G13478" s="4"/>
      <c r="H13478" s="4"/>
      <c r="I13478" s="4"/>
      <c r="J13478" s="4"/>
      <c r="K13478" s="4"/>
      <c r="L13478" s="4"/>
      <c r="M13478" s="4"/>
      <c r="N13478" s="4"/>
      <c r="O13478" s="4"/>
      <c r="P13478" s="4"/>
      <c r="Q13478" s="4"/>
      <c r="R13478" s="4"/>
      <c r="S13478" s="4"/>
      <c r="T13478" s="4"/>
      <c r="U13478" s="4"/>
      <c r="V13478" s="4"/>
      <c r="W13478" s="4"/>
      <c r="X13478" s="4"/>
      <c r="Y13478" s="4"/>
      <c r="Z13478" s="4"/>
      <c r="AA13478" s="4"/>
      <c r="AB13478" s="4"/>
      <c r="AC13478" s="4"/>
      <c r="AD13478" s="4"/>
      <c r="AE13478" s="4"/>
      <c r="AF13478" s="4"/>
      <c r="AG13478" s="14"/>
    </row>
    <row r="13479" s="10" customFormat="1" spans="1:33">
      <c r="A13479" s="4"/>
      <c r="B13479" s="4"/>
      <c r="C13479" s="4"/>
      <c r="D13479" s="4"/>
      <c r="E13479" s="4"/>
      <c r="F13479" s="4"/>
      <c r="G13479" s="4"/>
      <c r="H13479" s="4"/>
      <c r="I13479" s="4"/>
      <c r="J13479" s="4"/>
      <c r="K13479" s="4"/>
      <c r="L13479" s="4"/>
      <c r="M13479" s="4"/>
      <c r="N13479" s="4"/>
      <c r="O13479" s="4"/>
      <c r="P13479" s="4"/>
      <c r="Q13479" s="4"/>
      <c r="R13479" s="4"/>
      <c r="S13479" s="4"/>
      <c r="T13479" s="4"/>
      <c r="U13479" s="4"/>
      <c r="V13479" s="4"/>
      <c r="W13479" s="4"/>
      <c r="X13479" s="4"/>
      <c r="Y13479" s="4"/>
      <c r="Z13479" s="4"/>
      <c r="AA13479" s="4"/>
      <c r="AB13479" s="4"/>
      <c r="AC13479" s="4"/>
      <c r="AD13479" s="4"/>
      <c r="AE13479" s="4"/>
      <c r="AF13479" s="4"/>
      <c r="AG13479" s="14"/>
    </row>
    <row r="13480" s="10" customFormat="1" spans="1:33">
      <c r="A13480" s="4"/>
      <c r="B13480" s="4"/>
      <c r="C13480" s="4"/>
      <c r="D13480" s="4"/>
      <c r="E13480" s="4"/>
      <c r="F13480" s="4"/>
      <c r="G13480" s="4"/>
      <c r="H13480" s="4"/>
      <c r="I13480" s="4"/>
      <c r="J13480" s="4"/>
      <c r="K13480" s="4"/>
      <c r="L13480" s="4"/>
      <c r="M13480" s="4"/>
      <c r="N13480" s="4"/>
      <c r="O13480" s="4"/>
      <c r="P13480" s="4"/>
      <c r="Q13480" s="4"/>
      <c r="R13480" s="4"/>
      <c r="S13480" s="4"/>
      <c r="T13480" s="4"/>
      <c r="U13480" s="4"/>
      <c r="V13480" s="4"/>
      <c r="W13480" s="4"/>
      <c r="X13480" s="4"/>
      <c r="Y13480" s="4"/>
      <c r="Z13480" s="4"/>
      <c r="AA13480" s="4"/>
      <c r="AB13480" s="4"/>
      <c r="AC13480" s="4"/>
      <c r="AD13480" s="4"/>
      <c r="AE13480" s="4"/>
      <c r="AF13480" s="4"/>
      <c r="AG13480" s="14"/>
    </row>
    <row r="13481" s="10" customFormat="1" spans="1:33">
      <c r="A13481" s="4"/>
      <c r="B13481" s="4"/>
      <c r="C13481" s="4"/>
      <c r="D13481" s="4"/>
      <c r="E13481" s="4"/>
      <c r="F13481" s="4"/>
      <c r="G13481" s="4"/>
      <c r="H13481" s="4"/>
      <c r="I13481" s="4"/>
      <c r="J13481" s="4"/>
      <c r="K13481" s="4"/>
      <c r="L13481" s="4"/>
      <c r="M13481" s="4"/>
      <c r="N13481" s="4"/>
      <c r="O13481" s="4"/>
      <c r="P13481" s="4"/>
      <c r="Q13481" s="4"/>
      <c r="R13481" s="4"/>
      <c r="S13481" s="4"/>
      <c r="T13481" s="4"/>
      <c r="U13481" s="4"/>
      <c r="V13481" s="4"/>
      <c r="W13481" s="4"/>
      <c r="X13481" s="4"/>
      <c r="Y13481" s="4"/>
      <c r="Z13481" s="4"/>
      <c r="AA13481" s="4"/>
      <c r="AB13481" s="4"/>
      <c r="AC13481" s="4"/>
      <c r="AD13481" s="4"/>
      <c r="AE13481" s="4"/>
      <c r="AF13481" s="4"/>
      <c r="AG13481" s="14"/>
    </row>
    <row r="13482" s="10" customFormat="1" spans="1:33">
      <c r="A13482" s="4"/>
      <c r="B13482" s="4"/>
      <c r="C13482" s="4"/>
      <c r="D13482" s="4"/>
      <c r="E13482" s="4"/>
      <c r="F13482" s="4"/>
      <c r="G13482" s="4"/>
      <c r="H13482" s="4"/>
      <c r="I13482" s="4"/>
      <c r="J13482" s="4"/>
      <c r="K13482" s="4"/>
      <c r="L13482" s="4"/>
      <c r="M13482" s="4"/>
      <c r="N13482" s="4"/>
      <c r="O13482" s="4"/>
      <c r="P13482" s="4"/>
      <c r="Q13482" s="4"/>
      <c r="R13482" s="4"/>
      <c r="S13482" s="4"/>
      <c r="T13482" s="4"/>
      <c r="U13482" s="4"/>
      <c r="V13482" s="4"/>
      <c r="W13482" s="4"/>
      <c r="X13482" s="4"/>
      <c r="Y13482" s="4"/>
      <c r="Z13482" s="4"/>
      <c r="AA13482" s="4"/>
      <c r="AB13482" s="4"/>
      <c r="AC13482" s="4"/>
      <c r="AD13482" s="4"/>
      <c r="AE13482" s="4"/>
      <c r="AF13482" s="4"/>
      <c r="AG13482" s="14"/>
    </row>
    <row r="13483" s="10" customFormat="1" spans="1:33">
      <c r="A13483" s="4"/>
      <c r="B13483" s="4"/>
      <c r="C13483" s="4"/>
      <c r="D13483" s="4"/>
      <c r="E13483" s="4"/>
      <c r="F13483" s="4"/>
      <c r="G13483" s="4"/>
      <c r="H13483" s="4"/>
      <c r="I13483" s="4"/>
      <c r="J13483" s="4"/>
      <c r="K13483" s="4"/>
      <c r="L13483" s="4"/>
      <c r="M13483" s="4"/>
      <c r="N13483" s="4"/>
      <c r="O13483" s="4"/>
      <c r="P13483" s="4"/>
      <c r="Q13483" s="4"/>
      <c r="R13483" s="4"/>
      <c r="S13483" s="4"/>
      <c r="T13483" s="4"/>
      <c r="U13483" s="4"/>
      <c r="V13483" s="4"/>
      <c r="W13483" s="4"/>
      <c r="X13483" s="4"/>
      <c r="Y13483" s="4"/>
      <c r="Z13483" s="4"/>
      <c r="AA13483" s="4"/>
      <c r="AB13483" s="4"/>
      <c r="AC13483" s="4"/>
      <c r="AD13483" s="4"/>
      <c r="AE13483" s="4"/>
      <c r="AF13483" s="4"/>
      <c r="AG13483" s="14"/>
    </row>
    <row r="13484" s="10" customFormat="1" spans="1:33">
      <c r="A13484" s="4"/>
      <c r="B13484" s="4"/>
      <c r="C13484" s="4"/>
      <c r="D13484" s="4"/>
      <c r="E13484" s="4"/>
      <c r="F13484" s="4"/>
      <c r="G13484" s="4"/>
      <c r="H13484" s="4"/>
      <c r="I13484" s="4"/>
      <c r="J13484" s="4"/>
      <c r="K13484" s="4"/>
      <c r="L13484" s="4"/>
      <c r="M13484" s="4"/>
      <c r="N13484" s="4"/>
      <c r="O13484" s="4"/>
      <c r="P13484" s="4"/>
      <c r="Q13484" s="4"/>
      <c r="R13484" s="4"/>
      <c r="S13484" s="4"/>
      <c r="T13484" s="4"/>
      <c r="U13484" s="4"/>
      <c r="V13484" s="4"/>
      <c r="W13484" s="4"/>
      <c r="X13484" s="4"/>
      <c r="Y13484" s="4"/>
      <c r="Z13484" s="4"/>
      <c r="AA13484" s="4"/>
      <c r="AB13484" s="4"/>
      <c r="AC13484" s="4"/>
      <c r="AD13484" s="4"/>
      <c r="AE13484" s="4"/>
      <c r="AF13484" s="4"/>
      <c r="AG13484" s="14"/>
    </row>
    <row r="13485" s="10" customFormat="1" spans="1:33">
      <c r="A13485" s="4"/>
      <c r="B13485" s="4"/>
      <c r="C13485" s="4"/>
      <c r="D13485" s="4"/>
      <c r="E13485" s="4"/>
      <c r="F13485" s="4"/>
      <c r="G13485" s="4"/>
      <c r="H13485" s="4"/>
      <c r="I13485" s="4"/>
      <c r="J13485" s="4"/>
      <c r="K13485" s="4"/>
      <c r="L13485" s="4"/>
      <c r="M13485" s="4"/>
      <c r="N13485" s="4"/>
      <c r="O13485" s="4"/>
      <c r="P13485" s="4"/>
      <c r="Q13485" s="4"/>
      <c r="R13485" s="4"/>
      <c r="S13485" s="4"/>
      <c r="T13485" s="4"/>
      <c r="U13485" s="4"/>
      <c r="V13485" s="4"/>
      <c r="W13485" s="4"/>
      <c r="X13485" s="4"/>
      <c r="Y13485" s="4"/>
      <c r="Z13485" s="4"/>
      <c r="AA13485" s="4"/>
      <c r="AB13485" s="4"/>
      <c r="AC13485" s="4"/>
      <c r="AD13485" s="4"/>
      <c r="AE13485" s="4"/>
      <c r="AF13485" s="4"/>
      <c r="AG13485" s="14"/>
    </row>
    <row r="13486" s="10" customFormat="1" spans="1:33">
      <c r="A13486" s="4"/>
      <c r="B13486" s="4"/>
      <c r="C13486" s="4"/>
      <c r="D13486" s="4"/>
      <c r="E13486" s="4"/>
      <c r="F13486" s="4"/>
      <c r="G13486" s="4"/>
      <c r="H13486" s="4"/>
      <c r="I13486" s="4"/>
      <c r="J13486" s="4"/>
      <c r="K13486" s="4"/>
      <c r="L13486" s="4"/>
      <c r="M13486" s="4"/>
      <c r="N13486" s="4"/>
      <c r="O13486" s="4"/>
      <c r="P13486" s="4"/>
      <c r="Q13486" s="4"/>
      <c r="R13486" s="4"/>
      <c r="S13486" s="4"/>
      <c r="T13486" s="4"/>
      <c r="U13486" s="4"/>
      <c r="V13486" s="4"/>
      <c r="W13486" s="4"/>
      <c r="X13486" s="4"/>
      <c r="Y13486" s="4"/>
      <c r="Z13486" s="4"/>
      <c r="AA13486" s="4"/>
      <c r="AB13486" s="4"/>
      <c r="AC13486" s="4"/>
      <c r="AD13486" s="4"/>
      <c r="AE13486" s="4"/>
      <c r="AF13486" s="4"/>
      <c r="AG13486" s="14"/>
    </row>
    <row r="13487" s="10" customFormat="1" spans="1:33">
      <c r="A13487" s="4"/>
      <c r="B13487" s="4"/>
      <c r="C13487" s="4"/>
      <c r="D13487" s="4"/>
      <c r="E13487" s="4"/>
      <c r="F13487" s="4"/>
      <c r="G13487" s="4"/>
      <c r="H13487" s="4"/>
      <c r="I13487" s="4"/>
      <c r="J13487" s="4"/>
      <c r="K13487" s="4"/>
      <c r="L13487" s="4"/>
      <c r="M13487" s="4"/>
      <c r="N13487" s="4"/>
      <c r="O13487" s="4"/>
      <c r="P13487" s="4"/>
      <c r="Q13487" s="4"/>
      <c r="R13487" s="4"/>
      <c r="S13487" s="4"/>
      <c r="T13487" s="4"/>
      <c r="U13487" s="4"/>
      <c r="V13487" s="4"/>
      <c r="W13487" s="4"/>
      <c r="X13487" s="4"/>
      <c r="Y13487" s="4"/>
      <c r="Z13487" s="4"/>
      <c r="AA13487" s="4"/>
      <c r="AB13487" s="4"/>
      <c r="AC13487" s="4"/>
      <c r="AD13487" s="4"/>
      <c r="AE13487" s="4"/>
      <c r="AF13487" s="4"/>
      <c r="AG13487" s="14"/>
    </row>
    <row r="13488" s="10" customFormat="1" spans="1:33">
      <c r="A13488" s="4"/>
      <c r="B13488" s="4"/>
      <c r="C13488" s="4"/>
      <c r="D13488" s="4"/>
      <c r="E13488" s="4"/>
      <c r="F13488" s="4"/>
      <c r="G13488" s="4"/>
      <c r="H13488" s="4"/>
      <c r="I13488" s="4"/>
      <c r="J13488" s="4"/>
      <c r="K13488" s="4"/>
      <c r="L13488" s="4"/>
      <c r="M13488" s="4"/>
      <c r="N13488" s="4"/>
      <c r="O13488" s="4"/>
      <c r="P13488" s="4"/>
      <c r="Q13488" s="4"/>
      <c r="R13488" s="4"/>
      <c r="S13488" s="4"/>
      <c r="T13488" s="4"/>
      <c r="U13488" s="4"/>
      <c r="V13488" s="4"/>
      <c r="W13488" s="4"/>
      <c r="X13488" s="4"/>
      <c r="Y13488" s="4"/>
      <c r="Z13488" s="4"/>
      <c r="AA13488" s="4"/>
      <c r="AB13488" s="4"/>
      <c r="AC13488" s="4"/>
      <c r="AD13488" s="4"/>
      <c r="AE13488" s="4"/>
      <c r="AF13488" s="4"/>
      <c r="AG13488" s="14"/>
    </row>
    <row r="13489" s="10" customFormat="1" spans="1:33">
      <c r="A13489" s="4"/>
      <c r="B13489" s="4"/>
      <c r="C13489" s="4"/>
      <c r="D13489" s="4"/>
      <c r="E13489" s="4"/>
      <c r="F13489" s="4"/>
      <c r="G13489" s="4"/>
      <c r="H13489" s="4"/>
      <c r="I13489" s="4"/>
      <c r="J13489" s="4"/>
      <c r="K13489" s="4"/>
      <c r="L13489" s="4"/>
      <c r="M13489" s="4"/>
      <c r="N13489" s="4"/>
      <c r="O13489" s="4"/>
      <c r="P13489" s="4"/>
      <c r="Q13489" s="4"/>
      <c r="R13489" s="4"/>
      <c r="S13489" s="4"/>
      <c r="T13489" s="4"/>
      <c r="U13489" s="4"/>
      <c r="V13489" s="4"/>
      <c r="W13489" s="4"/>
      <c r="X13489" s="4"/>
      <c r="Y13489" s="4"/>
      <c r="Z13489" s="4"/>
      <c r="AA13489" s="4"/>
      <c r="AB13489" s="4"/>
      <c r="AC13489" s="4"/>
      <c r="AD13489" s="4"/>
      <c r="AE13489" s="4"/>
      <c r="AF13489" s="4"/>
      <c r="AG13489" s="14"/>
    </row>
    <row r="13490" s="10" customFormat="1" spans="1:33">
      <c r="A13490" s="4"/>
      <c r="B13490" s="4"/>
      <c r="C13490" s="4"/>
      <c r="D13490" s="4"/>
      <c r="E13490" s="4"/>
      <c r="F13490" s="4"/>
      <c r="G13490" s="4"/>
      <c r="H13490" s="4"/>
      <c r="I13490" s="4"/>
      <c r="J13490" s="4"/>
      <c r="K13490" s="4"/>
      <c r="L13490" s="4"/>
      <c r="M13490" s="4"/>
      <c r="N13490" s="4"/>
      <c r="O13490" s="4"/>
      <c r="P13490" s="4"/>
      <c r="Q13490" s="4"/>
      <c r="R13490" s="4"/>
      <c r="S13490" s="4"/>
      <c r="T13490" s="4"/>
      <c r="U13490" s="4"/>
      <c r="V13490" s="4"/>
      <c r="W13490" s="4"/>
      <c r="X13490" s="4"/>
      <c r="Y13490" s="4"/>
      <c r="Z13490" s="4"/>
      <c r="AA13490" s="4"/>
      <c r="AB13490" s="4"/>
      <c r="AC13490" s="4"/>
      <c r="AD13490" s="4"/>
      <c r="AE13490" s="4"/>
      <c r="AF13490" s="4"/>
      <c r="AG13490" s="14"/>
    </row>
    <row r="13491" s="10" customFormat="1" spans="1:33">
      <c r="A13491" s="4"/>
      <c r="B13491" s="4"/>
      <c r="C13491" s="4"/>
      <c r="D13491" s="4"/>
      <c r="E13491" s="4"/>
      <c r="F13491" s="4"/>
      <c r="G13491" s="4"/>
      <c r="H13491" s="4"/>
      <c r="I13491" s="4"/>
      <c r="J13491" s="4"/>
      <c r="K13491" s="4"/>
      <c r="L13491" s="4"/>
      <c r="M13491" s="4"/>
      <c r="N13491" s="4"/>
      <c r="O13491" s="4"/>
      <c r="P13491" s="4"/>
      <c r="Q13491" s="4"/>
      <c r="R13491" s="4"/>
      <c r="S13491" s="4"/>
      <c r="T13491" s="4"/>
      <c r="U13491" s="4"/>
      <c r="V13491" s="4"/>
      <c r="W13491" s="4"/>
      <c r="X13491" s="4"/>
      <c r="Y13491" s="4"/>
      <c r="Z13491" s="4"/>
      <c r="AA13491" s="4"/>
      <c r="AB13491" s="4"/>
      <c r="AC13491" s="4"/>
      <c r="AD13491" s="4"/>
      <c r="AE13491" s="4"/>
      <c r="AF13491" s="4"/>
      <c r="AG13491" s="14"/>
    </row>
    <row r="13492" s="10" customFormat="1" spans="1:33">
      <c r="A13492" s="4"/>
      <c r="B13492" s="4"/>
      <c r="C13492" s="4"/>
      <c r="D13492" s="4"/>
      <c r="E13492" s="4"/>
      <c r="F13492" s="4"/>
      <c r="G13492" s="4"/>
      <c r="H13492" s="4"/>
      <c r="I13492" s="4"/>
      <c r="J13492" s="4"/>
      <c r="K13492" s="4"/>
      <c r="L13492" s="4"/>
      <c r="M13492" s="4"/>
      <c r="N13492" s="4"/>
      <c r="O13492" s="4"/>
      <c r="P13492" s="4"/>
      <c r="Q13492" s="4"/>
      <c r="R13492" s="4"/>
      <c r="S13492" s="4"/>
      <c r="T13492" s="4"/>
      <c r="U13492" s="4"/>
      <c r="V13492" s="4"/>
      <c r="W13492" s="4"/>
      <c r="X13492" s="4"/>
      <c r="Y13492" s="4"/>
      <c r="Z13492" s="4"/>
      <c r="AA13492" s="4"/>
      <c r="AB13492" s="4"/>
      <c r="AC13492" s="4"/>
      <c r="AD13492" s="4"/>
      <c r="AE13492" s="4"/>
      <c r="AF13492" s="4"/>
      <c r="AG13492" s="14"/>
    </row>
    <row r="13493" s="10" customFormat="1" spans="1:33">
      <c r="A13493" s="4"/>
      <c r="B13493" s="4"/>
      <c r="C13493" s="4"/>
      <c r="D13493" s="4"/>
      <c r="E13493" s="4"/>
      <c r="F13493" s="4"/>
      <c r="G13493" s="4"/>
      <c r="H13493" s="4"/>
      <c r="I13493" s="4"/>
      <c r="J13493" s="4"/>
      <c r="K13493" s="4"/>
      <c r="L13493" s="4"/>
      <c r="M13493" s="4"/>
      <c r="N13493" s="4"/>
      <c r="O13493" s="4"/>
      <c r="P13493" s="4"/>
      <c r="Q13493" s="4"/>
      <c r="R13493" s="4"/>
      <c r="S13493" s="4"/>
      <c r="T13493" s="4"/>
      <c r="U13493" s="4"/>
      <c r="V13493" s="4"/>
      <c r="W13493" s="4"/>
      <c r="X13493" s="4"/>
      <c r="Y13493" s="4"/>
      <c r="Z13493" s="4"/>
      <c r="AA13493" s="4"/>
      <c r="AB13493" s="4"/>
      <c r="AC13493" s="4"/>
      <c r="AD13493" s="4"/>
      <c r="AE13493" s="4"/>
      <c r="AF13493" s="4"/>
      <c r="AG13493" s="14"/>
    </row>
    <row r="13494" s="10" customFormat="1" spans="1:33">
      <c r="A13494" s="4"/>
      <c r="B13494" s="4"/>
      <c r="C13494" s="4"/>
      <c r="D13494" s="4"/>
      <c r="E13494" s="4"/>
      <c r="F13494" s="4"/>
      <c r="G13494" s="4"/>
      <c r="H13494" s="4"/>
      <c r="I13494" s="4"/>
      <c r="J13494" s="4"/>
      <c r="K13494" s="4"/>
      <c r="L13494" s="4"/>
      <c r="M13494" s="4"/>
      <c r="N13494" s="4"/>
      <c r="O13494" s="4"/>
      <c r="P13494" s="4"/>
      <c r="Q13494" s="4"/>
      <c r="R13494" s="4"/>
      <c r="S13494" s="4"/>
      <c r="T13494" s="4"/>
      <c r="U13494" s="4"/>
      <c r="V13494" s="4"/>
      <c r="W13494" s="4"/>
      <c r="X13494" s="4"/>
      <c r="Y13494" s="4"/>
      <c r="Z13494" s="4"/>
      <c r="AA13494" s="4"/>
      <c r="AB13494" s="4"/>
      <c r="AC13494" s="4"/>
      <c r="AD13494" s="4"/>
      <c r="AE13494" s="4"/>
      <c r="AF13494" s="4"/>
      <c r="AG13494" s="14"/>
    </row>
    <row r="13495" s="10" customFormat="1" spans="1:33">
      <c r="A13495" s="4"/>
      <c r="B13495" s="4"/>
      <c r="C13495" s="4"/>
      <c r="D13495" s="4"/>
      <c r="E13495" s="4"/>
      <c r="F13495" s="4"/>
      <c r="G13495" s="4"/>
      <c r="H13495" s="4"/>
      <c r="I13495" s="4"/>
      <c r="J13495" s="4"/>
      <c r="K13495" s="4"/>
      <c r="L13495" s="4"/>
      <c r="M13495" s="4"/>
      <c r="N13495" s="4"/>
      <c r="O13495" s="4"/>
      <c r="P13495" s="4"/>
      <c r="Q13495" s="4"/>
      <c r="R13495" s="4"/>
      <c r="S13495" s="4"/>
      <c r="T13495" s="4"/>
      <c r="U13495" s="4"/>
      <c r="V13495" s="4"/>
      <c r="W13495" s="4"/>
      <c r="X13495" s="4"/>
      <c r="Y13495" s="4"/>
      <c r="Z13495" s="4"/>
      <c r="AA13495" s="4"/>
      <c r="AB13495" s="4"/>
      <c r="AC13495" s="4"/>
      <c r="AD13495" s="4"/>
      <c r="AE13495" s="4"/>
      <c r="AF13495" s="4"/>
      <c r="AG13495" s="14"/>
    </row>
    <row r="13496" s="10" customFormat="1" spans="1:33">
      <c r="A13496" s="4"/>
      <c r="B13496" s="4"/>
      <c r="C13496" s="4"/>
      <c r="D13496" s="4"/>
      <c r="E13496" s="4"/>
      <c r="F13496" s="4"/>
      <c r="G13496" s="4"/>
      <c r="H13496" s="4"/>
      <c r="I13496" s="4"/>
      <c r="J13496" s="4"/>
      <c r="K13496" s="4"/>
      <c r="L13496" s="4"/>
      <c r="M13496" s="4"/>
      <c r="N13496" s="4"/>
      <c r="O13496" s="4"/>
      <c r="P13496" s="4"/>
      <c r="Q13496" s="4"/>
      <c r="R13496" s="4"/>
      <c r="S13496" s="4"/>
      <c r="T13496" s="4"/>
      <c r="U13496" s="4"/>
      <c r="V13496" s="4"/>
      <c r="W13496" s="4"/>
      <c r="X13496" s="4"/>
      <c r="Y13496" s="4"/>
      <c r="Z13496" s="4"/>
      <c r="AA13496" s="4"/>
      <c r="AB13496" s="4"/>
      <c r="AC13496" s="4"/>
      <c r="AD13496" s="4"/>
      <c r="AE13496" s="4"/>
      <c r="AF13496" s="4"/>
      <c r="AG13496" s="14"/>
    </row>
    <row r="13497" s="10" customFormat="1" spans="1:33">
      <c r="A13497" s="4"/>
      <c r="B13497" s="4"/>
      <c r="C13497" s="4"/>
      <c r="D13497" s="4"/>
      <c r="E13497" s="4"/>
      <c r="F13497" s="4"/>
      <c r="G13497" s="4"/>
      <c r="H13497" s="4"/>
      <c r="I13497" s="4"/>
      <c r="J13497" s="4"/>
      <c r="K13497" s="4"/>
      <c r="L13497" s="4"/>
      <c r="M13497" s="4"/>
      <c r="N13497" s="4"/>
      <c r="O13497" s="4"/>
      <c r="P13497" s="4"/>
      <c r="Q13497" s="4"/>
      <c r="R13497" s="4"/>
      <c r="S13497" s="4"/>
      <c r="T13497" s="4"/>
      <c r="U13497" s="4"/>
      <c r="V13497" s="4"/>
      <c r="W13497" s="4"/>
      <c r="X13497" s="4"/>
      <c r="Y13497" s="4"/>
      <c r="Z13497" s="4"/>
      <c r="AA13497" s="4"/>
      <c r="AB13497" s="4"/>
      <c r="AC13497" s="4"/>
      <c r="AD13497" s="4"/>
      <c r="AE13497" s="4"/>
      <c r="AF13497" s="4"/>
      <c r="AG13497" s="14"/>
    </row>
    <row r="13498" s="10" customFormat="1" spans="1:33">
      <c r="A13498" s="4"/>
      <c r="B13498" s="4"/>
      <c r="C13498" s="4"/>
      <c r="D13498" s="4"/>
      <c r="E13498" s="4"/>
      <c r="F13498" s="4"/>
      <c r="G13498" s="4"/>
      <c r="H13498" s="4"/>
      <c r="I13498" s="4"/>
      <c r="J13498" s="4"/>
      <c r="K13498" s="4"/>
      <c r="L13498" s="4"/>
      <c r="M13498" s="4"/>
      <c r="N13498" s="4"/>
      <c r="O13498" s="4"/>
      <c r="P13498" s="4"/>
      <c r="Q13498" s="4"/>
      <c r="R13498" s="4"/>
      <c r="S13498" s="4"/>
      <c r="T13498" s="4"/>
      <c r="U13498" s="4"/>
      <c r="V13498" s="4"/>
      <c r="W13498" s="4"/>
      <c r="X13498" s="4"/>
      <c r="Y13498" s="4"/>
      <c r="Z13498" s="4"/>
      <c r="AA13498" s="4"/>
      <c r="AB13498" s="4"/>
      <c r="AC13498" s="4"/>
      <c r="AD13498" s="4"/>
      <c r="AE13498" s="4"/>
      <c r="AF13498" s="4"/>
      <c r="AG13498" s="14"/>
    </row>
    <row r="13499" s="10" customFormat="1" spans="1:33">
      <c r="A13499" s="4"/>
      <c r="B13499" s="4"/>
      <c r="C13499" s="4"/>
      <c r="D13499" s="4"/>
      <c r="E13499" s="4"/>
      <c r="F13499" s="4"/>
      <c r="G13499" s="4"/>
      <c r="H13499" s="4"/>
      <c r="I13499" s="4"/>
      <c r="J13499" s="4"/>
      <c r="K13499" s="4"/>
      <c r="L13499" s="4"/>
      <c r="M13499" s="4"/>
      <c r="N13499" s="4"/>
      <c r="O13499" s="4"/>
      <c r="P13499" s="4"/>
      <c r="Q13499" s="4"/>
      <c r="R13499" s="4"/>
      <c r="S13499" s="4"/>
      <c r="T13499" s="4"/>
      <c r="U13499" s="4"/>
      <c r="V13499" s="4"/>
      <c r="W13499" s="4"/>
      <c r="X13499" s="4"/>
      <c r="Y13499" s="4"/>
      <c r="Z13499" s="4"/>
      <c r="AA13499" s="4"/>
      <c r="AB13499" s="4"/>
      <c r="AC13499" s="4"/>
      <c r="AD13499" s="4"/>
      <c r="AE13499" s="4"/>
      <c r="AF13499" s="4"/>
      <c r="AG13499" s="14"/>
    </row>
    <row r="13500" s="10" customFormat="1" spans="1:33">
      <c r="A13500" s="4"/>
      <c r="B13500" s="4"/>
      <c r="C13500" s="4"/>
      <c r="D13500" s="4"/>
      <c r="E13500" s="4"/>
      <c r="F13500" s="4"/>
      <c r="G13500" s="4"/>
      <c r="H13500" s="4"/>
      <c r="I13500" s="4"/>
      <c r="J13500" s="4"/>
      <c r="K13500" s="4"/>
      <c r="L13500" s="4"/>
      <c r="M13500" s="4"/>
      <c r="N13500" s="4"/>
      <c r="O13500" s="4"/>
      <c r="P13500" s="4"/>
      <c r="Q13500" s="4"/>
      <c r="R13500" s="4"/>
      <c r="S13500" s="4"/>
      <c r="T13500" s="4"/>
      <c r="U13500" s="4"/>
      <c r="V13500" s="4"/>
      <c r="W13500" s="4"/>
      <c r="X13500" s="4"/>
      <c r="Y13500" s="4"/>
      <c r="Z13500" s="4"/>
      <c r="AA13500" s="4"/>
      <c r="AB13500" s="4"/>
      <c r="AC13500" s="4"/>
      <c r="AD13500" s="4"/>
      <c r="AE13500" s="4"/>
      <c r="AF13500" s="4"/>
      <c r="AG13500" s="14"/>
    </row>
    <row r="13501" s="10" customFormat="1" spans="1:33">
      <c r="A13501" s="4"/>
      <c r="B13501" s="4"/>
      <c r="C13501" s="4"/>
      <c r="D13501" s="4"/>
      <c r="E13501" s="4"/>
      <c r="F13501" s="4"/>
      <c r="G13501" s="4"/>
      <c r="H13501" s="4"/>
      <c r="I13501" s="4"/>
      <c r="J13501" s="4"/>
      <c r="K13501" s="4"/>
      <c r="L13501" s="4"/>
      <c r="M13501" s="4"/>
      <c r="N13501" s="4"/>
      <c r="O13501" s="4"/>
      <c r="P13501" s="4"/>
      <c r="Q13501" s="4"/>
      <c r="R13501" s="4"/>
      <c r="S13501" s="4"/>
      <c r="T13501" s="4"/>
      <c r="U13501" s="4"/>
      <c r="V13501" s="4"/>
      <c r="W13501" s="4"/>
      <c r="X13501" s="4"/>
      <c r="Y13501" s="4"/>
      <c r="Z13501" s="4"/>
      <c r="AA13501" s="4"/>
      <c r="AB13501" s="4"/>
      <c r="AC13501" s="4"/>
      <c r="AD13501" s="4"/>
      <c r="AE13501" s="4"/>
      <c r="AF13501" s="4"/>
      <c r="AG13501" s="14"/>
    </row>
    <row r="13502" s="10" customFormat="1" spans="1:33">
      <c r="A13502" s="4"/>
      <c r="B13502" s="4"/>
      <c r="C13502" s="4"/>
      <c r="D13502" s="4"/>
      <c r="E13502" s="4"/>
      <c r="F13502" s="4"/>
      <c r="G13502" s="4"/>
      <c r="H13502" s="4"/>
      <c r="I13502" s="4"/>
      <c r="J13502" s="4"/>
      <c r="K13502" s="4"/>
      <c r="L13502" s="4"/>
      <c r="M13502" s="4"/>
      <c r="N13502" s="4"/>
      <c r="O13502" s="4"/>
      <c r="P13502" s="4"/>
      <c r="Q13502" s="4"/>
      <c r="R13502" s="4"/>
      <c r="S13502" s="4"/>
      <c r="T13502" s="4"/>
      <c r="U13502" s="4"/>
      <c r="V13502" s="4"/>
      <c r="W13502" s="4"/>
      <c r="X13502" s="4"/>
      <c r="Y13502" s="4"/>
      <c r="Z13502" s="4"/>
      <c r="AA13502" s="4"/>
      <c r="AB13502" s="4"/>
      <c r="AC13502" s="4"/>
      <c r="AD13502" s="4"/>
      <c r="AE13502" s="4"/>
      <c r="AF13502" s="4"/>
      <c r="AG13502" s="14"/>
    </row>
    <row r="13503" s="10" customFormat="1" spans="1:33">
      <c r="A13503" s="4"/>
      <c r="B13503" s="4"/>
      <c r="C13503" s="4"/>
      <c r="D13503" s="4"/>
      <c r="E13503" s="4"/>
      <c r="F13503" s="4"/>
      <c r="G13503" s="4"/>
      <c r="H13503" s="4"/>
      <c r="I13503" s="4"/>
      <c r="J13503" s="4"/>
      <c r="K13503" s="4"/>
      <c r="L13503" s="4"/>
      <c r="M13503" s="4"/>
      <c r="N13503" s="4"/>
      <c r="O13503" s="4"/>
      <c r="P13503" s="4"/>
      <c r="Q13503" s="4"/>
      <c r="R13503" s="4"/>
      <c r="S13503" s="4"/>
      <c r="T13503" s="4"/>
      <c r="U13503" s="4"/>
      <c r="V13503" s="4"/>
      <c r="W13503" s="4"/>
      <c r="X13503" s="4"/>
      <c r="Y13503" s="4"/>
      <c r="Z13503" s="4"/>
      <c r="AA13503" s="4"/>
      <c r="AB13503" s="4"/>
      <c r="AC13503" s="4"/>
      <c r="AD13503" s="4"/>
      <c r="AE13503" s="4"/>
      <c r="AF13503" s="4"/>
      <c r="AG13503" s="14"/>
    </row>
    <row r="13504" s="10" customFormat="1" spans="1:33">
      <c r="A13504" s="4"/>
      <c r="B13504" s="4"/>
      <c r="C13504" s="4"/>
      <c r="D13504" s="4"/>
      <c r="E13504" s="4"/>
      <c r="F13504" s="4"/>
      <c r="G13504" s="4"/>
      <c r="H13504" s="4"/>
      <c r="I13504" s="4"/>
      <c r="J13504" s="4"/>
      <c r="K13504" s="4"/>
      <c r="L13504" s="4"/>
      <c r="M13504" s="4"/>
      <c r="N13504" s="4"/>
      <c r="O13504" s="4"/>
      <c r="P13504" s="4"/>
      <c r="Q13504" s="4"/>
      <c r="R13504" s="4"/>
      <c r="S13504" s="4"/>
      <c r="T13504" s="4"/>
      <c r="U13504" s="4"/>
      <c r="V13504" s="4"/>
      <c r="W13504" s="4"/>
      <c r="X13504" s="4"/>
      <c r="Y13504" s="4"/>
      <c r="Z13504" s="4"/>
      <c r="AA13504" s="4"/>
      <c r="AB13504" s="4"/>
      <c r="AC13504" s="4"/>
      <c r="AD13504" s="4"/>
      <c r="AE13504" s="4"/>
      <c r="AF13504" s="4"/>
      <c r="AG13504" s="14"/>
    </row>
    <row r="13505" s="10" customFormat="1" spans="1:33">
      <c r="A13505" s="4"/>
      <c r="B13505" s="4"/>
      <c r="C13505" s="4"/>
      <c r="D13505" s="4"/>
      <c r="E13505" s="4"/>
      <c r="F13505" s="4"/>
      <c r="G13505" s="4"/>
      <c r="H13505" s="4"/>
      <c r="I13505" s="4"/>
      <c r="J13505" s="4"/>
      <c r="K13505" s="4"/>
      <c r="L13505" s="4"/>
      <c r="M13505" s="4"/>
      <c r="N13505" s="4"/>
      <c r="O13505" s="4"/>
      <c r="P13505" s="4"/>
      <c r="Q13505" s="4"/>
      <c r="R13505" s="4"/>
      <c r="S13505" s="4"/>
      <c r="T13505" s="4"/>
      <c r="U13505" s="4"/>
      <c r="V13505" s="4"/>
      <c r="W13505" s="4"/>
      <c r="X13505" s="4"/>
      <c r="Y13505" s="4"/>
      <c r="Z13505" s="4"/>
      <c r="AA13505" s="4"/>
      <c r="AB13505" s="4"/>
      <c r="AC13505" s="4"/>
      <c r="AD13505" s="4"/>
      <c r="AE13505" s="4"/>
      <c r="AF13505" s="4"/>
      <c r="AG13505" s="14"/>
    </row>
    <row r="13506" s="10" customFormat="1" spans="1:33">
      <c r="A13506" s="4"/>
      <c r="B13506" s="4"/>
      <c r="C13506" s="4"/>
      <c r="D13506" s="4"/>
      <c r="E13506" s="4"/>
      <c r="F13506" s="4"/>
      <c r="G13506" s="4"/>
      <c r="H13506" s="4"/>
      <c r="I13506" s="4"/>
      <c r="J13506" s="4"/>
      <c r="K13506" s="4"/>
      <c r="L13506" s="4"/>
      <c r="M13506" s="4"/>
      <c r="N13506" s="4"/>
      <c r="O13506" s="4"/>
      <c r="P13506" s="4"/>
      <c r="Q13506" s="4"/>
      <c r="R13506" s="4"/>
      <c r="S13506" s="4"/>
      <c r="T13506" s="4"/>
      <c r="U13506" s="4"/>
      <c r="V13506" s="4"/>
      <c r="W13506" s="4"/>
      <c r="X13506" s="4"/>
      <c r="Y13506" s="4"/>
      <c r="Z13506" s="4"/>
      <c r="AA13506" s="4"/>
      <c r="AB13506" s="4"/>
      <c r="AC13506" s="4"/>
      <c r="AD13506" s="4"/>
      <c r="AE13506" s="4"/>
      <c r="AF13506" s="4"/>
      <c r="AG13506" s="14"/>
    </row>
    <row r="13507" s="10" customFormat="1" spans="1:33">
      <c r="A13507" s="4"/>
      <c r="B13507" s="4"/>
      <c r="C13507" s="4"/>
      <c r="D13507" s="4"/>
      <c r="E13507" s="4"/>
      <c r="F13507" s="4"/>
      <c r="G13507" s="4"/>
      <c r="H13507" s="4"/>
      <c r="I13507" s="4"/>
      <c r="J13507" s="4"/>
      <c r="K13507" s="4"/>
      <c r="L13507" s="4"/>
      <c r="M13507" s="4"/>
      <c r="N13507" s="4"/>
      <c r="O13507" s="4"/>
      <c r="P13507" s="4"/>
      <c r="Q13507" s="4"/>
      <c r="R13507" s="4"/>
      <c r="S13507" s="4"/>
      <c r="T13507" s="4"/>
      <c r="U13507" s="4"/>
      <c r="V13507" s="4"/>
      <c r="W13507" s="4"/>
      <c r="X13507" s="4"/>
      <c r="Y13507" s="4"/>
      <c r="Z13507" s="4"/>
      <c r="AA13507" s="4"/>
      <c r="AB13507" s="4"/>
      <c r="AC13507" s="4"/>
      <c r="AD13507" s="4"/>
      <c r="AE13507" s="4"/>
      <c r="AF13507" s="4"/>
      <c r="AG13507" s="14"/>
    </row>
    <row r="13508" s="10" customFormat="1" spans="1:33">
      <c r="A13508" s="4"/>
      <c r="B13508" s="4"/>
      <c r="C13508" s="4"/>
      <c r="D13508" s="4"/>
      <c r="E13508" s="4"/>
      <c r="F13508" s="4"/>
      <c r="G13508" s="4"/>
      <c r="H13508" s="4"/>
      <c r="I13508" s="4"/>
      <c r="J13508" s="4"/>
      <c r="K13508" s="4"/>
      <c r="L13508" s="4"/>
      <c r="M13508" s="4"/>
      <c r="N13508" s="4"/>
      <c r="O13508" s="4"/>
      <c r="P13508" s="4"/>
      <c r="Q13508" s="4"/>
      <c r="R13508" s="4"/>
      <c r="S13508" s="4"/>
      <c r="T13508" s="4"/>
      <c r="U13508" s="4"/>
      <c r="V13508" s="4"/>
      <c r="W13508" s="4"/>
      <c r="X13508" s="4"/>
      <c r="Y13508" s="4"/>
      <c r="Z13508" s="4"/>
      <c r="AA13508" s="4"/>
      <c r="AB13508" s="4"/>
      <c r="AC13508" s="4"/>
      <c r="AD13508" s="4"/>
      <c r="AE13508" s="4"/>
      <c r="AF13508" s="4"/>
      <c r="AG13508" s="14"/>
    </row>
    <row r="13509" s="10" customFormat="1" spans="1:33">
      <c r="A13509" s="4"/>
      <c r="B13509" s="4"/>
      <c r="C13509" s="4"/>
      <c r="D13509" s="4"/>
      <c r="E13509" s="4"/>
      <c r="F13509" s="4"/>
      <c r="G13509" s="4"/>
      <c r="H13509" s="4"/>
      <c r="I13509" s="4"/>
      <c r="J13509" s="4"/>
      <c r="K13509" s="4"/>
      <c r="L13509" s="4"/>
      <c r="M13509" s="4"/>
      <c r="N13509" s="4"/>
      <c r="O13509" s="4"/>
      <c r="P13509" s="4"/>
      <c r="Q13509" s="4"/>
      <c r="R13509" s="4"/>
      <c r="S13509" s="4"/>
      <c r="T13509" s="4"/>
      <c r="U13509" s="4"/>
      <c r="V13509" s="4"/>
      <c r="W13509" s="4"/>
      <c r="X13509" s="4"/>
      <c r="Y13509" s="4"/>
      <c r="Z13509" s="4"/>
      <c r="AA13509" s="4"/>
      <c r="AB13509" s="4"/>
      <c r="AC13509" s="4"/>
      <c r="AD13509" s="4"/>
      <c r="AE13509" s="4"/>
      <c r="AF13509" s="4"/>
      <c r="AG13509" s="14"/>
    </row>
    <row r="13510" s="10" customFormat="1" spans="1:33">
      <c r="A13510" s="4"/>
      <c r="B13510" s="4"/>
      <c r="C13510" s="4"/>
      <c r="D13510" s="4"/>
      <c r="E13510" s="4"/>
      <c r="F13510" s="4"/>
      <c r="G13510" s="4"/>
      <c r="H13510" s="4"/>
      <c r="I13510" s="4"/>
      <c r="J13510" s="4"/>
      <c r="K13510" s="4"/>
      <c r="L13510" s="4"/>
      <c r="M13510" s="4"/>
      <c r="N13510" s="4"/>
      <c r="O13510" s="4"/>
      <c r="P13510" s="4"/>
      <c r="Q13510" s="4"/>
      <c r="R13510" s="4"/>
      <c r="S13510" s="4"/>
      <c r="T13510" s="4"/>
      <c r="U13510" s="4"/>
      <c r="V13510" s="4"/>
      <c r="W13510" s="4"/>
      <c r="X13510" s="4"/>
      <c r="Y13510" s="4"/>
      <c r="Z13510" s="4"/>
      <c r="AA13510" s="4"/>
      <c r="AB13510" s="4"/>
      <c r="AC13510" s="4"/>
      <c r="AD13510" s="4"/>
      <c r="AE13510" s="4"/>
      <c r="AF13510" s="4"/>
      <c r="AG13510" s="14"/>
    </row>
    <row r="13511" s="10" customFormat="1" spans="1:33">
      <c r="A13511" s="4"/>
      <c r="B13511" s="4"/>
      <c r="C13511" s="4"/>
      <c r="D13511" s="4"/>
      <c r="E13511" s="4"/>
      <c r="F13511" s="4"/>
      <c r="G13511" s="4"/>
      <c r="H13511" s="4"/>
      <c r="I13511" s="4"/>
      <c r="J13511" s="4"/>
      <c r="K13511" s="4"/>
      <c r="L13511" s="4"/>
      <c r="M13511" s="4"/>
      <c r="N13511" s="4"/>
      <c r="O13511" s="4"/>
      <c r="P13511" s="4"/>
      <c r="Q13511" s="4"/>
      <c r="R13511" s="4"/>
      <c r="S13511" s="4"/>
      <c r="T13511" s="4"/>
      <c r="U13511" s="4"/>
      <c r="V13511" s="4"/>
      <c r="W13511" s="4"/>
      <c r="X13511" s="4"/>
      <c r="Y13511" s="4"/>
      <c r="Z13511" s="4"/>
      <c r="AA13511" s="4"/>
      <c r="AB13511" s="4"/>
      <c r="AC13511" s="4"/>
      <c r="AD13511" s="4"/>
      <c r="AE13511" s="4"/>
      <c r="AF13511" s="4"/>
      <c r="AG13511" s="14"/>
    </row>
    <row r="13512" s="10" customFormat="1" spans="1:33">
      <c r="A13512" s="4"/>
      <c r="B13512" s="4"/>
      <c r="C13512" s="4"/>
      <c r="D13512" s="4"/>
      <c r="E13512" s="4"/>
      <c r="F13512" s="4"/>
      <c r="G13512" s="4"/>
      <c r="H13512" s="4"/>
      <c r="I13512" s="4"/>
      <c r="J13512" s="4"/>
      <c r="K13512" s="4"/>
      <c r="L13512" s="4"/>
      <c r="M13512" s="4"/>
      <c r="N13512" s="4"/>
      <c r="O13512" s="4"/>
      <c r="P13512" s="4"/>
      <c r="Q13512" s="4"/>
      <c r="R13512" s="4"/>
      <c r="S13512" s="4"/>
      <c r="T13512" s="4"/>
      <c r="U13512" s="4"/>
      <c r="V13512" s="4"/>
      <c r="W13512" s="4"/>
      <c r="X13512" s="4"/>
      <c r="Y13512" s="4"/>
      <c r="Z13512" s="4"/>
      <c r="AA13512" s="4"/>
      <c r="AB13512" s="4"/>
      <c r="AC13512" s="4"/>
      <c r="AD13512" s="4"/>
      <c r="AE13512" s="4"/>
      <c r="AF13512" s="4"/>
      <c r="AG13512" s="14"/>
    </row>
    <row r="13513" s="10" customFormat="1" spans="1:33">
      <c r="A13513" s="4"/>
      <c r="B13513" s="4"/>
      <c r="C13513" s="4"/>
      <c r="D13513" s="4"/>
      <c r="E13513" s="4"/>
      <c r="F13513" s="4"/>
      <c r="G13513" s="4"/>
      <c r="H13513" s="4"/>
      <c r="I13513" s="4"/>
      <c r="J13513" s="4"/>
      <c r="K13513" s="4"/>
      <c r="L13513" s="4"/>
      <c r="M13513" s="4"/>
      <c r="N13513" s="4"/>
      <c r="O13513" s="4"/>
      <c r="P13513" s="4"/>
      <c r="Q13513" s="4"/>
      <c r="R13513" s="4"/>
      <c r="S13513" s="4"/>
      <c r="T13513" s="4"/>
      <c r="U13513" s="4"/>
      <c r="V13513" s="4"/>
      <c r="W13513" s="4"/>
      <c r="X13513" s="4"/>
      <c r="Y13513" s="4"/>
      <c r="Z13513" s="4"/>
      <c r="AA13513" s="4"/>
      <c r="AB13513" s="4"/>
      <c r="AC13513" s="4"/>
      <c r="AD13513" s="4"/>
      <c r="AE13513" s="4"/>
      <c r="AF13513" s="4"/>
      <c r="AG13513" s="14"/>
    </row>
    <row r="13514" s="10" customFormat="1" spans="1:33">
      <c r="A13514" s="4"/>
      <c r="B13514" s="4"/>
      <c r="C13514" s="4"/>
      <c r="D13514" s="4"/>
      <c r="E13514" s="4"/>
      <c r="F13514" s="4"/>
      <c r="G13514" s="4"/>
      <c r="H13514" s="4"/>
      <c r="I13514" s="4"/>
      <c r="J13514" s="4"/>
      <c r="K13514" s="4"/>
      <c r="L13514" s="4"/>
      <c r="M13514" s="4"/>
      <c r="N13514" s="4"/>
      <c r="O13514" s="4"/>
      <c r="P13514" s="4"/>
      <c r="Q13514" s="4"/>
      <c r="R13514" s="4"/>
      <c r="S13514" s="4"/>
      <c r="T13514" s="4"/>
      <c r="U13514" s="4"/>
      <c r="V13514" s="4"/>
      <c r="W13514" s="4"/>
      <c r="X13514" s="4"/>
      <c r="Y13514" s="4"/>
      <c r="Z13514" s="4"/>
      <c r="AA13514" s="4"/>
      <c r="AB13514" s="4"/>
      <c r="AC13514" s="4"/>
      <c r="AD13514" s="4"/>
      <c r="AE13514" s="4"/>
      <c r="AF13514" s="4"/>
      <c r="AG13514" s="14"/>
    </row>
    <row r="13515" s="10" customFormat="1" spans="1:33">
      <c r="A13515" s="4"/>
      <c r="B13515" s="4"/>
      <c r="C13515" s="4"/>
      <c r="D13515" s="4"/>
      <c r="E13515" s="4"/>
      <c r="F13515" s="4"/>
      <c r="G13515" s="4"/>
      <c r="H13515" s="4"/>
      <c r="I13515" s="4"/>
      <c r="J13515" s="4"/>
      <c r="K13515" s="4"/>
      <c r="L13515" s="4"/>
      <c r="M13515" s="4"/>
      <c r="N13515" s="4"/>
      <c r="O13515" s="4"/>
      <c r="P13515" s="4"/>
      <c r="Q13515" s="4"/>
      <c r="R13515" s="4"/>
      <c r="S13515" s="4"/>
      <c r="T13515" s="4"/>
      <c r="U13515" s="4"/>
      <c r="V13515" s="4"/>
      <c r="W13515" s="4"/>
      <c r="X13515" s="4"/>
      <c r="Y13515" s="4"/>
      <c r="Z13515" s="4"/>
      <c r="AA13515" s="4"/>
      <c r="AB13515" s="4"/>
      <c r="AC13515" s="4"/>
      <c r="AD13515" s="4"/>
      <c r="AE13515" s="4"/>
      <c r="AF13515" s="4"/>
      <c r="AG13515" s="14"/>
    </row>
    <row r="13516" s="10" customFormat="1" spans="1:33">
      <c r="A13516" s="4"/>
      <c r="B13516" s="4"/>
      <c r="C13516" s="4"/>
      <c r="D13516" s="4"/>
      <c r="E13516" s="4"/>
      <c r="F13516" s="4"/>
      <c r="G13516" s="4"/>
      <c r="H13516" s="4"/>
      <c r="I13516" s="4"/>
      <c r="J13516" s="4"/>
      <c r="K13516" s="4"/>
      <c r="L13516" s="4"/>
      <c r="M13516" s="4"/>
      <c r="N13516" s="4"/>
      <c r="O13516" s="4"/>
      <c r="P13516" s="4"/>
      <c r="Q13516" s="4"/>
      <c r="R13516" s="4"/>
      <c r="S13516" s="4"/>
      <c r="T13516" s="4"/>
      <c r="U13516" s="4"/>
      <c r="V13516" s="4"/>
      <c r="W13516" s="4"/>
      <c r="X13516" s="4"/>
      <c r="Y13516" s="4"/>
      <c r="Z13516" s="4"/>
      <c r="AA13516" s="4"/>
      <c r="AB13516" s="4"/>
      <c r="AC13516" s="4"/>
      <c r="AD13516" s="4"/>
      <c r="AE13516" s="4"/>
      <c r="AF13516" s="4"/>
      <c r="AG13516" s="14"/>
    </row>
    <row r="13517" s="10" customFormat="1" spans="1:33">
      <c r="A13517" s="4"/>
      <c r="B13517" s="4"/>
      <c r="C13517" s="4"/>
      <c r="D13517" s="4"/>
      <c r="E13517" s="4"/>
      <c r="F13517" s="4"/>
      <c r="G13517" s="4"/>
      <c r="H13517" s="4"/>
      <c r="I13517" s="4"/>
      <c r="J13517" s="4"/>
      <c r="K13517" s="4"/>
      <c r="L13517" s="4"/>
      <c r="M13517" s="4"/>
      <c r="N13517" s="4"/>
      <c r="O13517" s="4"/>
      <c r="P13517" s="4"/>
      <c r="Q13517" s="4"/>
      <c r="R13517" s="4"/>
      <c r="S13517" s="4"/>
      <c r="T13517" s="4"/>
      <c r="U13517" s="4"/>
      <c r="V13517" s="4"/>
      <c r="W13517" s="4"/>
      <c r="X13517" s="4"/>
      <c r="Y13517" s="4"/>
      <c r="Z13517" s="4"/>
      <c r="AA13517" s="4"/>
      <c r="AB13517" s="4"/>
      <c r="AC13517" s="4"/>
      <c r="AD13517" s="4"/>
      <c r="AE13517" s="4"/>
      <c r="AF13517" s="4"/>
      <c r="AG13517" s="14"/>
    </row>
    <row r="13518" s="10" customFormat="1" spans="1:33">
      <c r="A13518" s="4"/>
      <c r="B13518" s="4"/>
      <c r="C13518" s="4"/>
      <c r="D13518" s="4"/>
      <c r="E13518" s="4"/>
      <c r="F13518" s="4"/>
      <c r="G13518" s="4"/>
      <c r="H13518" s="4"/>
      <c r="I13518" s="4"/>
      <c r="J13518" s="4"/>
      <c r="K13518" s="4"/>
      <c r="L13518" s="4"/>
      <c r="M13518" s="4"/>
      <c r="N13518" s="4"/>
      <c r="O13518" s="4"/>
      <c r="P13518" s="4"/>
      <c r="Q13518" s="4"/>
      <c r="R13518" s="4"/>
      <c r="S13518" s="4"/>
      <c r="T13518" s="4"/>
      <c r="U13518" s="4"/>
      <c r="V13518" s="4"/>
      <c r="W13518" s="4"/>
      <c r="X13518" s="4"/>
      <c r="Y13518" s="4"/>
      <c r="Z13518" s="4"/>
      <c r="AA13518" s="4"/>
      <c r="AB13518" s="4"/>
      <c r="AC13518" s="4"/>
      <c r="AD13518" s="4"/>
      <c r="AE13518" s="4"/>
      <c r="AF13518" s="4"/>
      <c r="AG13518" s="14"/>
    </row>
    <row r="13519" s="10" customFormat="1" spans="1:33">
      <c r="A13519" s="4"/>
      <c r="B13519" s="4"/>
      <c r="C13519" s="4"/>
      <c r="D13519" s="4"/>
      <c r="E13519" s="4"/>
      <c r="F13519" s="4"/>
      <c r="G13519" s="4"/>
      <c r="H13519" s="4"/>
      <c r="I13519" s="4"/>
      <c r="J13519" s="4"/>
      <c r="K13519" s="4"/>
      <c r="L13519" s="4"/>
      <c r="M13519" s="4"/>
      <c r="N13519" s="4"/>
      <c r="O13519" s="4"/>
      <c r="P13519" s="4"/>
      <c r="Q13519" s="4"/>
      <c r="R13519" s="4"/>
      <c r="S13519" s="4"/>
      <c r="T13519" s="4"/>
      <c r="U13519" s="4"/>
      <c r="V13519" s="4"/>
      <c r="W13519" s="4"/>
      <c r="X13519" s="4"/>
      <c r="Y13519" s="4"/>
      <c r="Z13519" s="4"/>
      <c r="AA13519" s="4"/>
      <c r="AB13519" s="4"/>
      <c r="AC13519" s="4"/>
      <c r="AD13519" s="4"/>
      <c r="AE13519" s="4"/>
      <c r="AF13519" s="4"/>
      <c r="AG13519" s="14"/>
    </row>
    <row r="13520" s="10" customFormat="1" spans="1:33">
      <c r="A13520" s="4"/>
      <c r="B13520" s="4"/>
      <c r="C13520" s="4"/>
      <c r="D13520" s="4"/>
      <c r="E13520" s="4"/>
      <c r="F13520" s="4"/>
      <c r="G13520" s="4"/>
      <c r="H13520" s="4"/>
      <c r="I13520" s="4"/>
      <c r="J13520" s="4"/>
      <c r="K13520" s="4"/>
      <c r="L13520" s="4"/>
      <c r="M13520" s="4"/>
      <c r="N13520" s="4"/>
      <c r="O13520" s="4"/>
      <c r="P13520" s="4"/>
      <c r="Q13520" s="4"/>
      <c r="R13520" s="4"/>
      <c r="S13520" s="4"/>
      <c r="T13520" s="4"/>
      <c r="U13520" s="4"/>
      <c r="V13520" s="4"/>
      <c r="W13520" s="4"/>
      <c r="X13520" s="4"/>
      <c r="Y13520" s="4"/>
      <c r="Z13520" s="4"/>
      <c r="AA13520" s="4"/>
      <c r="AB13520" s="4"/>
      <c r="AC13520" s="4"/>
      <c r="AD13520" s="4"/>
      <c r="AE13520" s="4"/>
      <c r="AF13520" s="4"/>
      <c r="AG13520" s="14"/>
    </row>
    <row r="13521" s="10" customFormat="1" spans="1:33">
      <c r="A13521" s="4"/>
      <c r="B13521" s="4"/>
      <c r="C13521" s="4"/>
      <c r="D13521" s="4"/>
      <c r="E13521" s="4"/>
      <c r="F13521" s="4"/>
      <c r="G13521" s="4"/>
      <c r="H13521" s="4"/>
      <c r="I13521" s="4"/>
      <c r="J13521" s="4"/>
      <c r="K13521" s="4"/>
      <c r="L13521" s="4"/>
      <c r="M13521" s="4"/>
      <c r="N13521" s="4"/>
      <c r="O13521" s="4"/>
      <c r="P13521" s="4"/>
      <c r="Q13521" s="4"/>
      <c r="R13521" s="4"/>
      <c r="S13521" s="4"/>
      <c r="T13521" s="4"/>
      <c r="U13521" s="4"/>
      <c r="V13521" s="4"/>
      <c r="W13521" s="4"/>
      <c r="X13521" s="4"/>
      <c r="Y13521" s="4"/>
      <c r="Z13521" s="4"/>
      <c r="AA13521" s="4"/>
      <c r="AB13521" s="4"/>
      <c r="AC13521" s="4"/>
      <c r="AD13521" s="4"/>
      <c r="AE13521" s="4"/>
      <c r="AF13521" s="4"/>
      <c r="AG13521" s="14"/>
    </row>
    <row r="13522" s="10" customFormat="1" spans="1:33">
      <c r="A13522" s="4"/>
      <c r="B13522" s="4"/>
      <c r="C13522" s="4"/>
      <c r="D13522" s="4"/>
      <c r="E13522" s="4"/>
      <c r="F13522" s="4"/>
      <c r="G13522" s="4"/>
      <c r="H13522" s="4"/>
      <c r="I13522" s="4"/>
      <c r="J13522" s="4"/>
      <c r="K13522" s="4"/>
      <c r="L13522" s="4"/>
      <c r="M13522" s="4"/>
      <c r="N13522" s="4"/>
      <c r="O13522" s="4"/>
      <c r="P13522" s="4"/>
      <c r="Q13522" s="4"/>
      <c r="R13522" s="4"/>
      <c r="S13522" s="4"/>
      <c r="T13522" s="4"/>
      <c r="U13522" s="4"/>
      <c r="V13522" s="4"/>
      <c r="W13522" s="4"/>
      <c r="X13522" s="4"/>
      <c r="Y13522" s="4"/>
      <c r="Z13522" s="4"/>
      <c r="AA13522" s="4"/>
      <c r="AB13522" s="4"/>
      <c r="AC13522" s="4"/>
      <c r="AD13522" s="4"/>
      <c r="AE13522" s="4"/>
      <c r="AF13522" s="4"/>
      <c r="AG13522" s="14"/>
    </row>
    <row r="13523" s="10" customFormat="1" spans="1:33">
      <c r="A13523" s="4"/>
      <c r="B13523" s="4"/>
      <c r="C13523" s="4"/>
      <c r="D13523" s="4"/>
      <c r="E13523" s="4"/>
      <c r="F13523" s="4"/>
      <c r="G13523" s="4"/>
      <c r="H13523" s="4"/>
      <c r="I13523" s="4"/>
      <c r="J13523" s="4"/>
      <c r="K13523" s="4"/>
      <c r="L13523" s="4"/>
      <c r="M13523" s="4"/>
      <c r="N13523" s="4"/>
      <c r="O13523" s="4"/>
      <c r="P13523" s="4"/>
      <c r="Q13523" s="4"/>
      <c r="R13523" s="4"/>
      <c r="S13523" s="4"/>
      <c r="T13523" s="4"/>
      <c r="U13523" s="4"/>
      <c r="V13523" s="4"/>
      <c r="W13523" s="4"/>
      <c r="X13523" s="4"/>
      <c r="Y13523" s="4"/>
      <c r="Z13523" s="4"/>
      <c r="AA13523" s="4"/>
      <c r="AB13523" s="4"/>
      <c r="AC13523" s="4"/>
      <c r="AD13523" s="4"/>
      <c r="AE13523" s="4"/>
      <c r="AF13523" s="4"/>
      <c r="AG13523" s="14"/>
    </row>
    <row r="13524" s="10" customFormat="1" spans="1:33">
      <c r="A13524" s="4"/>
      <c r="B13524" s="4"/>
      <c r="C13524" s="4"/>
      <c r="D13524" s="4"/>
      <c r="E13524" s="4"/>
      <c r="F13524" s="4"/>
      <c r="G13524" s="4"/>
      <c r="H13524" s="4"/>
      <c r="I13524" s="4"/>
      <c r="J13524" s="4"/>
      <c r="K13524" s="4"/>
      <c r="L13524" s="4"/>
      <c r="M13524" s="4"/>
      <c r="N13524" s="4"/>
      <c r="O13524" s="4"/>
      <c r="P13524" s="4"/>
      <c r="Q13524" s="4"/>
      <c r="R13524" s="4"/>
      <c r="S13524" s="4"/>
      <c r="T13524" s="4"/>
      <c r="U13524" s="4"/>
      <c r="V13524" s="4"/>
      <c r="W13524" s="4"/>
      <c r="X13524" s="4"/>
      <c r="Y13524" s="4"/>
      <c r="Z13524" s="4"/>
      <c r="AA13524" s="4"/>
      <c r="AB13524" s="4"/>
      <c r="AC13524" s="4"/>
      <c r="AD13524" s="4"/>
      <c r="AE13524" s="4"/>
      <c r="AF13524" s="4"/>
      <c r="AG13524" s="14"/>
    </row>
    <row r="13525" s="10" customFormat="1" spans="1:33">
      <c r="A13525" s="4"/>
      <c r="B13525" s="4"/>
      <c r="C13525" s="4"/>
      <c r="D13525" s="4"/>
      <c r="E13525" s="4"/>
      <c r="F13525" s="4"/>
      <c r="G13525" s="4"/>
      <c r="H13525" s="4"/>
      <c r="I13525" s="4"/>
      <c r="J13525" s="4"/>
      <c r="K13525" s="4"/>
      <c r="L13525" s="4"/>
      <c r="M13525" s="4"/>
      <c r="N13525" s="4"/>
      <c r="O13525" s="4"/>
      <c r="P13525" s="4"/>
      <c r="Q13525" s="4"/>
      <c r="R13525" s="4"/>
      <c r="S13525" s="4"/>
      <c r="T13525" s="4"/>
      <c r="U13525" s="4"/>
      <c r="V13525" s="4"/>
      <c r="W13525" s="4"/>
      <c r="X13525" s="4"/>
      <c r="Y13525" s="4"/>
      <c r="Z13525" s="4"/>
      <c r="AA13525" s="4"/>
      <c r="AB13525" s="4"/>
      <c r="AC13525" s="4"/>
      <c r="AD13525" s="4"/>
      <c r="AE13525" s="4"/>
      <c r="AF13525" s="4"/>
      <c r="AG13525" s="14"/>
    </row>
    <row r="13526" s="10" customFormat="1" spans="1:33">
      <c r="A13526" s="4"/>
      <c r="B13526" s="4"/>
      <c r="C13526" s="4"/>
      <c r="D13526" s="4"/>
      <c r="E13526" s="4"/>
      <c r="F13526" s="4"/>
      <c r="G13526" s="4"/>
      <c r="H13526" s="4"/>
      <c r="I13526" s="4"/>
      <c r="J13526" s="4"/>
      <c r="K13526" s="4"/>
      <c r="L13526" s="4"/>
      <c r="M13526" s="4"/>
      <c r="N13526" s="4"/>
      <c r="O13526" s="4"/>
      <c r="P13526" s="4"/>
      <c r="Q13526" s="4"/>
      <c r="R13526" s="4"/>
      <c r="S13526" s="4"/>
      <c r="T13526" s="4"/>
      <c r="U13526" s="4"/>
      <c r="V13526" s="4"/>
      <c r="W13526" s="4"/>
      <c r="X13526" s="4"/>
      <c r="Y13526" s="4"/>
      <c r="Z13526" s="4"/>
      <c r="AA13526" s="4"/>
      <c r="AB13526" s="4"/>
      <c r="AC13526" s="4"/>
      <c r="AD13526" s="4"/>
      <c r="AE13526" s="4"/>
      <c r="AF13526" s="4"/>
      <c r="AG13526" s="14"/>
    </row>
    <row r="13527" s="10" customFormat="1" spans="1:33">
      <c r="A13527" s="4"/>
      <c r="B13527" s="4"/>
      <c r="C13527" s="4"/>
      <c r="D13527" s="4"/>
      <c r="E13527" s="4"/>
      <c r="F13527" s="4"/>
      <c r="G13527" s="4"/>
      <c r="H13527" s="4"/>
      <c r="I13527" s="4"/>
      <c r="J13527" s="4"/>
      <c r="K13527" s="4"/>
      <c r="L13527" s="4"/>
      <c r="M13527" s="4"/>
      <c r="N13527" s="4"/>
      <c r="O13527" s="4"/>
      <c r="P13527" s="4"/>
      <c r="Q13527" s="4"/>
      <c r="R13527" s="4"/>
      <c r="S13527" s="4"/>
      <c r="T13527" s="4"/>
      <c r="U13527" s="4"/>
      <c r="V13527" s="4"/>
      <c r="W13527" s="4"/>
      <c r="X13527" s="4"/>
      <c r="Y13527" s="4"/>
      <c r="Z13527" s="4"/>
      <c r="AA13527" s="4"/>
      <c r="AB13527" s="4"/>
      <c r="AC13527" s="4"/>
      <c r="AD13527" s="4"/>
      <c r="AE13527" s="4"/>
      <c r="AF13527" s="4"/>
      <c r="AG13527" s="14"/>
    </row>
    <row r="13528" s="10" customFormat="1" spans="1:33">
      <c r="A13528" s="4"/>
      <c r="B13528" s="4"/>
      <c r="C13528" s="4"/>
      <c r="D13528" s="4"/>
      <c r="E13528" s="4"/>
      <c r="F13528" s="4"/>
      <c r="G13528" s="4"/>
      <c r="H13528" s="4"/>
      <c r="I13528" s="4"/>
      <c r="J13528" s="4"/>
      <c r="K13528" s="4"/>
      <c r="L13528" s="4"/>
      <c r="M13528" s="4"/>
      <c r="N13528" s="4"/>
      <c r="O13528" s="4"/>
      <c r="P13528" s="4"/>
      <c r="Q13528" s="4"/>
      <c r="R13528" s="4"/>
      <c r="S13528" s="4"/>
      <c r="T13528" s="4"/>
      <c r="U13528" s="4"/>
      <c r="V13528" s="4"/>
      <c r="W13528" s="4"/>
      <c r="X13528" s="4"/>
      <c r="Y13528" s="4"/>
      <c r="Z13528" s="4"/>
      <c r="AA13528" s="4"/>
      <c r="AB13528" s="4"/>
      <c r="AC13528" s="4"/>
      <c r="AD13528" s="4"/>
      <c r="AE13528" s="4"/>
      <c r="AF13528" s="4"/>
      <c r="AG13528" s="14"/>
    </row>
    <row r="13529" s="10" customFormat="1" spans="1:33">
      <c r="A13529" s="4"/>
      <c r="B13529" s="4"/>
      <c r="C13529" s="4"/>
      <c r="D13529" s="4"/>
      <c r="E13529" s="4"/>
      <c r="F13529" s="4"/>
      <c r="G13529" s="4"/>
      <c r="H13529" s="4"/>
      <c r="I13529" s="4"/>
      <c r="J13529" s="4"/>
      <c r="K13529" s="4"/>
      <c r="L13529" s="4"/>
      <c r="M13529" s="4"/>
      <c r="N13529" s="4"/>
      <c r="O13529" s="4"/>
      <c r="P13529" s="4"/>
      <c r="Q13529" s="4"/>
      <c r="R13529" s="4"/>
      <c r="S13529" s="4"/>
      <c r="T13529" s="4"/>
      <c r="U13529" s="4"/>
      <c r="V13529" s="4"/>
      <c r="W13529" s="4"/>
      <c r="X13529" s="4"/>
      <c r="Y13529" s="4"/>
      <c r="Z13529" s="4"/>
      <c r="AA13529" s="4"/>
      <c r="AB13529" s="4"/>
      <c r="AC13529" s="4"/>
      <c r="AD13529" s="4"/>
      <c r="AE13529" s="4"/>
      <c r="AF13529" s="4"/>
      <c r="AG13529" s="14"/>
    </row>
    <row r="13530" s="10" customFormat="1" spans="1:33">
      <c r="A13530" s="4"/>
      <c r="B13530" s="4"/>
      <c r="C13530" s="4"/>
      <c r="D13530" s="4"/>
      <c r="E13530" s="4"/>
      <c r="F13530" s="4"/>
      <c r="G13530" s="4"/>
      <c r="H13530" s="4"/>
      <c r="I13530" s="4"/>
      <c r="J13530" s="4"/>
      <c r="K13530" s="4"/>
      <c r="L13530" s="4"/>
      <c r="M13530" s="4"/>
      <c r="N13530" s="4"/>
      <c r="O13530" s="4"/>
      <c r="P13530" s="4"/>
      <c r="Q13530" s="4"/>
      <c r="R13530" s="4"/>
      <c r="S13530" s="4"/>
      <c r="T13530" s="4"/>
      <c r="U13530" s="4"/>
      <c r="V13530" s="4"/>
      <c r="W13530" s="4"/>
      <c r="X13530" s="4"/>
      <c r="Y13530" s="4"/>
      <c r="Z13530" s="4"/>
      <c r="AA13530" s="4"/>
      <c r="AB13530" s="4"/>
      <c r="AC13530" s="4"/>
      <c r="AD13530" s="4"/>
      <c r="AE13530" s="4"/>
      <c r="AF13530" s="4"/>
      <c r="AG13530" s="14"/>
    </row>
    <row r="13531" s="10" customFormat="1" spans="1:33">
      <c r="A13531" s="4"/>
      <c r="B13531" s="4"/>
      <c r="C13531" s="4"/>
      <c r="D13531" s="4"/>
      <c r="E13531" s="4"/>
      <c r="F13531" s="4"/>
      <c r="G13531" s="4"/>
      <c r="H13531" s="4"/>
      <c r="I13531" s="4"/>
      <c r="J13531" s="4"/>
      <c r="K13531" s="4"/>
      <c r="L13531" s="4"/>
      <c r="M13531" s="4"/>
      <c r="N13531" s="4"/>
      <c r="O13531" s="4"/>
      <c r="P13531" s="4"/>
      <c r="Q13531" s="4"/>
      <c r="R13531" s="4"/>
      <c r="S13531" s="4"/>
      <c r="T13531" s="4"/>
      <c r="U13531" s="4"/>
      <c r="V13531" s="4"/>
      <c r="W13531" s="4"/>
      <c r="X13531" s="4"/>
      <c r="Y13531" s="4"/>
      <c r="Z13531" s="4"/>
      <c r="AA13531" s="4"/>
      <c r="AB13531" s="4"/>
      <c r="AC13531" s="4"/>
      <c r="AD13531" s="4"/>
      <c r="AE13531" s="4"/>
      <c r="AF13531" s="4"/>
      <c r="AG13531" s="14"/>
    </row>
    <row r="13532" s="10" customFormat="1" spans="1:33">
      <c r="A13532" s="4"/>
      <c r="B13532" s="4"/>
      <c r="C13532" s="4"/>
      <c r="D13532" s="4"/>
      <c r="E13532" s="4"/>
      <c r="F13532" s="4"/>
      <c r="G13532" s="4"/>
      <c r="H13532" s="4"/>
      <c r="I13532" s="4"/>
      <c r="J13532" s="4"/>
      <c r="K13532" s="4"/>
      <c r="L13532" s="4"/>
      <c r="M13532" s="4"/>
      <c r="N13532" s="4"/>
      <c r="O13532" s="4"/>
      <c r="P13532" s="4"/>
      <c r="Q13532" s="4"/>
      <c r="R13532" s="4"/>
      <c r="S13532" s="4"/>
      <c r="T13532" s="4"/>
      <c r="U13532" s="4"/>
      <c r="V13532" s="4"/>
      <c r="W13532" s="4"/>
      <c r="X13532" s="4"/>
      <c r="Y13532" s="4"/>
      <c r="Z13532" s="4"/>
      <c r="AA13532" s="4"/>
      <c r="AB13532" s="4"/>
      <c r="AC13532" s="4"/>
      <c r="AD13532" s="4"/>
      <c r="AE13532" s="4"/>
      <c r="AF13532" s="4"/>
      <c r="AG13532" s="14"/>
    </row>
    <row r="13533" s="10" customFormat="1" spans="1:33">
      <c r="A13533" s="4"/>
      <c r="B13533" s="4"/>
      <c r="C13533" s="4"/>
      <c r="D13533" s="4"/>
      <c r="E13533" s="4"/>
      <c r="F13533" s="4"/>
      <c r="G13533" s="4"/>
      <c r="H13533" s="4"/>
      <c r="I13533" s="4"/>
      <c r="J13533" s="4"/>
      <c r="K13533" s="4"/>
      <c r="L13533" s="4"/>
      <c r="M13533" s="4"/>
      <c r="N13533" s="4"/>
      <c r="O13533" s="4"/>
      <c r="P13533" s="4"/>
      <c r="Q13533" s="4"/>
      <c r="R13533" s="4"/>
      <c r="S13533" s="4"/>
      <c r="T13533" s="4"/>
      <c r="U13533" s="4"/>
      <c r="V13533" s="4"/>
      <c r="W13533" s="4"/>
      <c r="X13533" s="4"/>
      <c r="Y13533" s="4"/>
      <c r="Z13533" s="4"/>
      <c r="AA13533" s="4"/>
      <c r="AB13533" s="4"/>
      <c r="AC13533" s="4"/>
      <c r="AD13533" s="4"/>
      <c r="AE13533" s="4"/>
      <c r="AF13533" s="4"/>
      <c r="AG13533" s="14"/>
    </row>
    <row r="13534" s="10" customFormat="1" spans="1:33">
      <c r="A13534" s="4"/>
      <c r="B13534" s="4"/>
      <c r="C13534" s="4"/>
      <c r="D13534" s="4"/>
      <c r="E13534" s="4"/>
      <c r="F13534" s="4"/>
      <c r="G13534" s="4"/>
      <c r="H13534" s="4"/>
      <c r="I13534" s="4"/>
      <c r="J13534" s="4"/>
      <c r="K13534" s="4"/>
      <c r="L13534" s="4"/>
      <c r="M13534" s="4"/>
      <c r="N13534" s="4"/>
      <c r="O13534" s="4"/>
      <c r="P13534" s="4"/>
      <c r="Q13534" s="4"/>
      <c r="R13534" s="4"/>
      <c r="S13534" s="4"/>
      <c r="T13534" s="4"/>
      <c r="U13534" s="4"/>
      <c r="V13534" s="4"/>
      <c r="W13534" s="4"/>
      <c r="X13534" s="4"/>
      <c r="Y13534" s="4"/>
      <c r="Z13534" s="4"/>
      <c r="AA13534" s="4"/>
      <c r="AB13534" s="4"/>
      <c r="AC13534" s="4"/>
      <c r="AD13534" s="4"/>
      <c r="AE13534" s="4"/>
      <c r="AF13534" s="4"/>
      <c r="AG13534" s="14"/>
    </row>
    <row r="13535" s="10" customFormat="1" spans="1:33">
      <c r="A13535" s="4"/>
      <c r="B13535" s="4"/>
      <c r="C13535" s="4"/>
      <c r="D13535" s="4"/>
      <c r="E13535" s="4"/>
      <c r="F13535" s="4"/>
      <c r="G13535" s="4"/>
      <c r="H13535" s="4"/>
      <c r="I13535" s="4"/>
      <c r="J13535" s="4"/>
      <c r="K13535" s="4"/>
      <c r="L13535" s="4"/>
      <c r="M13535" s="4"/>
      <c r="N13535" s="4"/>
      <c r="O13535" s="4"/>
      <c r="P13535" s="4"/>
      <c r="Q13535" s="4"/>
      <c r="R13535" s="4"/>
      <c r="S13535" s="4"/>
      <c r="T13535" s="4"/>
      <c r="U13535" s="4"/>
      <c r="V13535" s="4"/>
      <c r="W13535" s="4"/>
      <c r="X13535" s="4"/>
      <c r="Y13535" s="4"/>
      <c r="Z13535" s="4"/>
      <c r="AA13535" s="4"/>
      <c r="AB13535" s="4"/>
      <c r="AC13535" s="4"/>
      <c r="AD13535" s="4"/>
      <c r="AE13535" s="4"/>
      <c r="AF13535" s="4"/>
      <c r="AG13535" s="14"/>
    </row>
    <row r="13536" s="10" customFormat="1" spans="1:33">
      <c r="A13536" s="4"/>
      <c r="B13536" s="4"/>
      <c r="C13536" s="4"/>
      <c r="D13536" s="4"/>
      <c r="E13536" s="4"/>
      <c r="F13536" s="4"/>
      <c r="G13536" s="4"/>
      <c r="H13536" s="4"/>
      <c r="I13536" s="4"/>
      <c r="J13536" s="4"/>
      <c r="K13536" s="4"/>
      <c r="L13536" s="4"/>
      <c r="M13536" s="4"/>
      <c r="N13536" s="4"/>
      <c r="O13536" s="4"/>
      <c r="P13536" s="4"/>
      <c r="Q13536" s="4"/>
      <c r="R13536" s="4"/>
      <c r="S13536" s="4"/>
      <c r="T13536" s="4"/>
      <c r="U13536" s="4"/>
      <c r="V13536" s="4"/>
      <c r="W13536" s="4"/>
      <c r="X13536" s="4"/>
      <c r="Y13536" s="4"/>
      <c r="Z13536" s="4"/>
      <c r="AA13536" s="4"/>
      <c r="AB13536" s="4"/>
      <c r="AC13536" s="4"/>
      <c r="AD13536" s="4"/>
      <c r="AE13536" s="4"/>
      <c r="AF13536" s="4"/>
      <c r="AG13536" s="14"/>
    </row>
    <row r="13537" s="10" customFormat="1" spans="1:33">
      <c r="A13537" s="4"/>
      <c r="B13537" s="4"/>
      <c r="C13537" s="4"/>
      <c r="D13537" s="4"/>
      <c r="E13537" s="4"/>
      <c r="F13537" s="4"/>
      <c r="G13537" s="4"/>
      <c r="H13537" s="4"/>
      <c r="I13537" s="4"/>
      <c r="J13537" s="4"/>
      <c r="K13537" s="4"/>
      <c r="L13537" s="4"/>
      <c r="M13537" s="4"/>
      <c r="N13537" s="4"/>
      <c r="O13537" s="4"/>
      <c r="P13537" s="4"/>
      <c r="Q13537" s="4"/>
      <c r="R13537" s="4"/>
      <c r="S13537" s="4"/>
      <c r="T13537" s="4"/>
      <c r="U13537" s="4"/>
      <c r="V13537" s="4"/>
      <c r="W13537" s="4"/>
      <c r="X13537" s="4"/>
      <c r="Y13537" s="4"/>
      <c r="Z13537" s="4"/>
      <c r="AA13537" s="4"/>
      <c r="AB13537" s="4"/>
      <c r="AC13537" s="4"/>
      <c r="AD13537" s="4"/>
      <c r="AE13537" s="4"/>
      <c r="AF13537" s="4"/>
      <c r="AG13537" s="14"/>
    </row>
    <row r="13538" s="10" customFormat="1" spans="1:33">
      <c r="A13538" s="4"/>
      <c r="B13538" s="4"/>
      <c r="C13538" s="4"/>
      <c r="D13538" s="4"/>
      <c r="E13538" s="4"/>
      <c r="F13538" s="4"/>
      <c r="G13538" s="4"/>
      <c r="H13538" s="4"/>
      <c r="I13538" s="4"/>
      <c r="J13538" s="4"/>
      <c r="K13538" s="4"/>
      <c r="L13538" s="4"/>
      <c r="M13538" s="4"/>
      <c r="N13538" s="4"/>
      <c r="O13538" s="4"/>
      <c r="P13538" s="4"/>
      <c r="Q13538" s="4"/>
      <c r="R13538" s="4"/>
      <c r="S13538" s="4"/>
      <c r="T13538" s="4"/>
      <c r="U13538" s="4"/>
      <c r="V13538" s="4"/>
      <c r="W13538" s="4"/>
      <c r="X13538" s="4"/>
      <c r="Y13538" s="4"/>
      <c r="Z13538" s="4"/>
      <c r="AA13538" s="4"/>
      <c r="AB13538" s="4"/>
      <c r="AC13538" s="4"/>
      <c r="AD13538" s="4"/>
      <c r="AE13538" s="4"/>
      <c r="AF13538" s="4"/>
      <c r="AG13538" s="14"/>
    </row>
    <row r="13539" s="10" customFormat="1" spans="1:33">
      <c r="A13539" s="4"/>
      <c r="B13539" s="4"/>
      <c r="C13539" s="4"/>
      <c r="D13539" s="4"/>
      <c r="E13539" s="4"/>
      <c r="F13539" s="4"/>
      <c r="G13539" s="4"/>
      <c r="H13539" s="4"/>
      <c r="I13539" s="4"/>
      <c r="J13539" s="4"/>
      <c r="K13539" s="4"/>
      <c r="L13539" s="4"/>
      <c r="M13539" s="4"/>
      <c r="N13539" s="4"/>
      <c r="O13539" s="4"/>
      <c r="P13539" s="4"/>
      <c r="Q13539" s="4"/>
      <c r="R13539" s="4"/>
      <c r="S13539" s="4"/>
      <c r="T13539" s="4"/>
      <c r="U13539" s="4"/>
      <c r="V13539" s="4"/>
      <c r="W13539" s="4"/>
      <c r="X13539" s="4"/>
      <c r="Y13539" s="4"/>
      <c r="Z13539" s="4"/>
      <c r="AA13539" s="4"/>
      <c r="AB13539" s="4"/>
      <c r="AC13539" s="4"/>
      <c r="AD13539" s="4"/>
      <c r="AE13539" s="4"/>
      <c r="AF13539" s="4"/>
      <c r="AG13539" s="14"/>
    </row>
    <row r="13540" s="10" customFormat="1" spans="1:33">
      <c r="A13540" s="4"/>
      <c r="B13540" s="4"/>
      <c r="C13540" s="4"/>
      <c r="D13540" s="4"/>
      <c r="E13540" s="4"/>
      <c r="F13540" s="4"/>
      <c r="G13540" s="4"/>
      <c r="H13540" s="4"/>
      <c r="I13540" s="4"/>
      <c r="J13540" s="4"/>
      <c r="K13540" s="4"/>
      <c r="L13540" s="4"/>
      <c r="M13540" s="4"/>
      <c r="N13540" s="4"/>
      <c r="O13540" s="4"/>
      <c r="P13540" s="4"/>
      <c r="Q13540" s="4"/>
      <c r="R13540" s="4"/>
      <c r="S13540" s="4"/>
      <c r="T13540" s="4"/>
      <c r="U13540" s="4"/>
      <c r="V13540" s="4"/>
      <c r="W13540" s="4"/>
      <c r="X13540" s="4"/>
      <c r="Y13540" s="4"/>
      <c r="Z13540" s="4"/>
      <c r="AA13540" s="4"/>
      <c r="AB13540" s="4"/>
      <c r="AC13540" s="4"/>
      <c r="AD13540" s="4"/>
      <c r="AE13540" s="4"/>
      <c r="AF13540" s="4"/>
      <c r="AG13540" s="14"/>
    </row>
    <row r="13541" s="10" customFormat="1" spans="1:33">
      <c r="A13541" s="4"/>
      <c r="B13541" s="4"/>
      <c r="C13541" s="4"/>
      <c r="D13541" s="4"/>
      <c r="E13541" s="4"/>
      <c r="F13541" s="4"/>
      <c r="G13541" s="4"/>
      <c r="H13541" s="4"/>
      <c r="I13541" s="4"/>
      <c r="J13541" s="4"/>
      <c r="K13541" s="4"/>
      <c r="L13541" s="4"/>
      <c r="M13541" s="4"/>
      <c r="N13541" s="4"/>
      <c r="O13541" s="4"/>
      <c r="P13541" s="4"/>
      <c r="Q13541" s="4"/>
      <c r="R13541" s="4"/>
      <c r="S13541" s="4"/>
      <c r="T13541" s="4"/>
      <c r="U13541" s="4"/>
      <c r="V13541" s="4"/>
      <c r="W13541" s="4"/>
      <c r="X13541" s="4"/>
      <c r="Y13541" s="4"/>
      <c r="Z13541" s="4"/>
      <c r="AA13541" s="4"/>
      <c r="AB13541" s="4"/>
      <c r="AC13541" s="4"/>
      <c r="AD13541" s="4"/>
      <c r="AE13541" s="4"/>
      <c r="AF13541" s="4"/>
      <c r="AG13541" s="14"/>
    </row>
    <row r="13542" s="10" customFormat="1" spans="1:33">
      <c r="A13542" s="4"/>
      <c r="B13542" s="4"/>
      <c r="C13542" s="4"/>
      <c r="D13542" s="4"/>
      <c r="E13542" s="4"/>
      <c r="F13542" s="4"/>
      <c r="G13542" s="4"/>
      <c r="H13542" s="4"/>
      <c r="I13542" s="4"/>
      <c r="J13542" s="4"/>
      <c r="K13542" s="4"/>
      <c r="L13542" s="4"/>
      <c r="M13542" s="4"/>
      <c r="N13542" s="4"/>
      <c r="O13542" s="4"/>
      <c r="P13542" s="4"/>
      <c r="Q13542" s="4"/>
      <c r="R13542" s="4"/>
      <c r="S13542" s="4"/>
      <c r="T13542" s="4"/>
      <c r="U13542" s="4"/>
      <c r="V13542" s="4"/>
      <c r="W13542" s="4"/>
      <c r="X13542" s="4"/>
      <c r="Y13542" s="4"/>
      <c r="Z13542" s="4"/>
      <c r="AA13542" s="4"/>
      <c r="AB13542" s="4"/>
      <c r="AC13542" s="4"/>
      <c r="AD13542" s="4"/>
      <c r="AE13542" s="4"/>
      <c r="AF13542" s="4"/>
      <c r="AG13542" s="14"/>
    </row>
    <row r="13543" s="10" customFormat="1" spans="1:33">
      <c r="A13543" s="4"/>
      <c r="B13543" s="4"/>
      <c r="C13543" s="4"/>
      <c r="D13543" s="4"/>
      <c r="E13543" s="4"/>
      <c r="F13543" s="4"/>
      <c r="G13543" s="4"/>
      <c r="H13543" s="4"/>
      <c r="I13543" s="4"/>
      <c r="J13543" s="4"/>
      <c r="K13543" s="4"/>
      <c r="L13543" s="4"/>
      <c r="M13543" s="4"/>
      <c r="N13543" s="4"/>
      <c r="O13543" s="4"/>
      <c r="P13543" s="4"/>
      <c r="Q13543" s="4"/>
      <c r="R13543" s="4"/>
      <c r="S13543" s="4"/>
      <c r="T13543" s="4"/>
      <c r="U13543" s="4"/>
      <c r="V13543" s="4"/>
      <c r="W13543" s="4"/>
      <c r="X13543" s="4"/>
      <c r="Y13543" s="4"/>
      <c r="Z13543" s="4"/>
      <c r="AA13543" s="4"/>
      <c r="AB13543" s="4"/>
      <c r="AC13543" s="4"/>
      <c r="AD13543" s="4"/>
      <c r="AE13543" s="4"/>
      <c r="AF13543" s="4"/>
      <c r="AG13543" s="14"/>
    </row>
    <row r="13544" s="10" customFormat="1" spans="1:33">
      <c r="A13544" s="4"/>
      <c r="B13544" s="4"/>
      <c r="C13544" s="4"/>
      <c r="D13544" s="4"/>
      <c r="E13544" s="4"/>
      <c r="F13544" s="4"/>
      <c r="G13544" s="4"/>
      <c r="H13544" s="4"/>
      <c r="I13544" s="4"/>
      <c r="J13544" s="4"/>
      <c r="K13544" s="4"/>
      <c r="L13544" s="4"/>
      <c r="M13544" s="4"/>
      <c r="N13544" s="4"/>
      <c r="O13544" s="4"/>
      <c r="P13544" s="4"/>
      <c r="Q13544" s="4"/>
      <c r="R13544" s="4"/>
      <c r="S13544" s="4"/>
      <c r="T13544" s="4"/>
      <c r="U13544" s="4"/>
      <c r="V13544" s="4"/>
      <c r="W13544" s="4"/>
      <c r="X13544" s="4"/>
      <c r="Y13544" s="4"/>
      <c r="Z13544" s="4"/>
      <c r="AA13544" s="4"/>
      <c r="AB13544" s="4"/>
      <c r="AC13544" s="4"/>
      <c r="AD13544" s="4"/>
      <c r="AE13544" s="4"/>
      <c r="AF13544" s="4"/>
      <c r="AG13544" s="14"/>
    </row>
    <row r="13545" s="10" customFormat="1" spans="1:33">
      <c r="A13545" s="4"/>
      <c r="B13545" s="4"/>
      <c r="C13545" s="4"/>
      <c r="D13545" s="4"/>
      <c r="E13545" s="4"/>
      <c r="F13545" s="4"/>
      <c r="G13545" s="4"/>
      <c r="H13545" s="4"/>
      <c r="I13545" s="4"/>
      <c r="J13545" s="4"/>
      <c r="K13545" s="4"/>
      <c r="L13545" s="4"/>
      <c r="M13545" s="4"/>
      <c r="N13545" s="4"/>
      <c r="O13545" s="4"/>
      <c r="P13545" s="4"/>
      <c r="Q13545" s="4"/>
      <c r="R13545" s="4"/>
      <c r="S13545" s="4"/>
      <c r="T13545" s="4"/>
      <c r="U13545" s="4"/>
      <c r="V13545" s="4"/>
      <c r="W13545" s="4"/>
      <c r="X13545" s="4"/>
      <c r="Y13545" s="4"/>
      <c r="Z13545" s="4"/>
      <c r="AA13545" s="4"/>
      <c r="AB13545" s="4"/>
      <c r="AC13545" s="4"/>
      <c r="AD13545" s="4"/>
      <c r="AE13545" s="4"/>
      <c r="AF13545" s="4"/>
      <c r="AG13545" s="14"/>
    </row>
    <row r="13546" s="10" customFormat="1" spans="1:33">
      <c r="A13546" s="4"/>
      <c r="B13546" s="4"/>
      <c r="C13546" s="4"/>
      <c r="D13546" s="4"/>
      <c r="E13546" s="4"/>
      <c r="F13546" s="4"/>
      <c r="G13546" s="4"/>
      <c r="H13546" s="4"/>
      <c r="I13546" s="4"/>
      <c r="J13546" s="4"/>
      <c r="K13546" s="4"/>
      <c r="L13546" s="4"/>
      <c r="M13546" s="4"/>
      <c r="N13546" s="4"/>
      <c r="O13546" s="4"/>
      <c r="P13546" s="4"/>
      <c r="Q13546" s="4"/>
      <c r="R13546" s="4"/>
      <c r="S13546" s="4"/>
      <c r="T13546" s="4"/>
      <c r="U13546" s="4"/>
      <c r="V13546" s="4"/>
      <c r="W13546" s="4"/>
      <c r="X13546" s="4"/>
      <c r="Y13546" s="4"/>
      <c r="Z13546" s="4"/>
      <c r="AA13546" s="4"/>
      <c r="AB13546" s="4"/>
      <c r="AC13546" s="4"/>
      <c r="AD13546" s="4"/>
      <c r="AE13546" s="4"/>
      <c r="AF13546" s="4"/>
      <c r="AG13546" s="14"/>
    </row>
    <row r="13547" s="10" customFormat="1" spans="1:33">
      <c r="A13547" s="4"/>
      <c r="B13547" s="4"/>
      <c r="C13547" s="4"/>
      <c r="D13547" s="4"/>
      <c r="E13547" s="4"/>
      <c r="F13547" s="4"/>
      <c r="G13547" s="4"/>
      <c r="H13547" s="4"/>
      <c r="I13547" s="4"/>
      <c r="J13547" s="4"/>
      <c r="K13547" s="4"/>
      <c r="L13547" s="4"/>
      <c r="M13547" s="4"/>
      <c r="N13547" s="4"/>
      <c r="O13547" s="4"/>
      <c r="P13547" s="4"/>
      <c r="Q13547" s="4"/>
      <c r="R13547" s="4"/>
      <c r="S13547" s="4"/>
      <c r="T13547" s="4"/>
      <c r="U13547" s="4"/>
      <c r="V13547" s="4"/>
      <c r="W13547" s="4"/>
      <c r="X13547" s="4"/>
      <c r="Y13547" s="4"/>
      <c r="Z13547" s="4"/>
      <c r="AA13547" s="4"/>
      <c r="AB13547" s="4"/>
      <c r="AC13547" s="4"/>
      <c r="AD13547" s="4"/>
      <c r="AE13547" s="4"/>
      <c r="AF13547" s="4"/>
      <c r="AG13547" s="14"/>
    </row>
    <row r="13548" s="10" customFormat="1" spans="1:33">
      <c r="A13548" s="4"/>
      <c r="B13548" s="4"/>
      <c r="C13548" s="4"/>
      <c r="D13548" s="4"/>
      <c r="E13548" s="4"/>
      <c r="F13548" s="4"/>
      <c r="G13548" s="4"/>
      <c r="H13548" s="4"/>
      <c r="I13548" s="4"/>
      <c r="J13548" s="4"/>
      <c r="K13548" s="4"/>
      <c r="L13548" s="4"/>
      <c r="M13548" s="4"/>
      <c r="N13548" s="4"/>
      <c r="O13548" s="4"/>
      <c r="P13548" s="4"/>
      <c r="Q13548" s="4"/>
      <c r="R13548" s="4"/>
      <c r="S13548" s="4"/>
      <c r="T13548" s="4"/>
      <c r="U13548" s="4"/>
      <c r="V13548" s="4"/>
      <c r="W13548" s="4"/>
      <c r="X13548" s="4"/>
      <c r="Y13548" s="4"/>
      <c r="Z13548" s="4"/>
      <c r="AA13548" s="4"/>
      <c r="AB13548" s="4"/>
      <c r="AC13548" s="4"/>
      <c r="AD13548" s="4"/>
      <c r="AE13548" s="4"/>
      <c r="AF13548" s="4"/>
      <c r="AG13548" s="14"/>
    </row>
    <row r="13549" s="10" customFormat="1" spans="1:33">
      <c r="A13549" s="4"/>
      <c r="B13549" s="4"/>
      <c r="C13549" s="4"/>
      <c r="D13549" s="4"/>
      <c r="E13549" s="4"/>
      <c r="F13549" s="4"/>
      <c r="G13549" s="4"/>
      <c r="H13549" s="4"/>
      <c r="I13549" s="4"/>
      <c r="J13549" s="4"/>
      <c r="K13549" s="4"/>
      <c r="L13549" s="4"/>
      <c r="M13549" s="4"/>
      <c r="N13549" s="4"/>
      <c r="O13549" s="4"/>
      <c r="P13549" s="4"/>
      <c r="Q13549" s="4"/>
      <c r="R13549" s="4"/>
      <c r="S13549" s="4"/>
      <c r="T13549" s="4"/>
      <c r="U13549" s="4"/>
      <c r="V13549" s="4"/>
      <c r="W13549" s="4"/>
      <c r="X13549" s="4"/>
      <c r="Y13549" s="4"/>
      <c r="Z13549" s="4"/>
      <c r="AA13549" s="4"/>
      <c r="AB13549" s="4"/>
      <c r="AC13549" s="4"/>
      <c r="AD13549" s="4"/>
      <c r="AE13549" s="4"/>
      <c r="AF13549" s="4"/>
      <c r="AG13549" s="14"/>
    </row>
    <row r="13550" s="10" customFormat="1" spans="1:33">
      <c r="A13550" s="4"/>
      <c r="B13550" s="4"/>
      <c r="C13550" s="4"/>
      <c r="D13550" s="4"/>
      <c r="E13550" s="4"/>
      <c r="F13550" s="4"/>
      <c r="G13550" s="4"/>
      <c r="H13550" s="4"/>
      <c r="I13550" s="4"/>
      <c r="J13550" s="4"/>
      <c r="K13550" s="4"/>
      <c r="L13550" s="4"/>
      <c r="M13550" s="4"/>
      <c r="N13550" s="4"/>
      <c r="O13550" s="4"/>
      <c r="P13550" s="4"/>
      <c r="Q13550" s="4"/>
      <c r="R13550" s="4"/>
      <c r="S13550" s="4"/>
      <c r="T13550" s="4"/>
      <c r="U13550" s="4"/>
      <c r="V13550" s="4"/>
      <c r="W13550" s="4"/>
      <c r="X13550" s="4"/>
      <c r="Y13550" s="4"/>
      <c r="Z13550" s="4"/>
      <c r="AA13550" s="4"/>
      <c r="AB13550" s="4"/>
      <c r="AC13550" s="4"/>
      <c r="AD13550" s="4"/>
      <c r="AE13550" s="4"/>
      <c r="AF13550" s="4"/>
      <c r="AG13550" s="14"/>
    </row>
    <row r="13551" s="10" customFormat="1" spans="1:33">
      <c r="A13551" s="4"/>
      <c r="B13551" s="4"/>
      <c r="C13551" s="4"/>
      <c r="D13551" s="4"/>
      <c r="E13551" s="4"/>
      <c r="F13551" s="4"/>
      <c r="G13551" s="4"/>
      <c r="H13551" s="4"/>
      <c r="I13551" s="4"/>
      <c r="J13551" s="4"/>
      <c r="K13551" s="4"/>
      <c r="L13551" s="4"/>
      <c r="M13551" s="4"/>
      <c r="N13551" s="4"/>
      <c r="O13551" s="4"/>
      <c r="P13551" s="4"/>
      <c r="Q13551" s="4"/>
      <c r="R13551" s="4"/>
      <c r="S13551" s="4"/>
      <c r="T13551" s="4"/>
      <c r="U13551" s="4"/>
      <c r="V13551" s="4"/>
      <c r="W13551" s="4"/>
      <c r="X13551" s="4"/>
      <c r="Y13551" s="4"/>
      <c r="Z13551" s="4"/>
      <c r="AA13551" s="4"/>
      <c r="AB13551" s="4"/>
      <c r="AC13551" s="4"/>
      <c r="AD13551" s="4"/>
      <c r="AE13551" s="4"/>
      <c r="AF13551" s="4"/>
      <c r="AG13551" s="14"/>
    </row>
    <row r="13552" s="10" customFormat="1" spans="1:33">
      <c r="A13552" s="4"/>
      <c r="B13552" s="4"/>
      <c r="C13552" s="4"/>
      <c r="D13552" s="4"/>
      <c r="E13552" s="4"/>
      <c r="F13552" s="4"/>
      <c r="G13552" s="4"/>
      <c r="H13552" s="4"/>
      <c r="I13552" s="4"/>
      <c r="J13552" s="4"/>
      <c r="K13552" s="4"/>
      <c r="L13552" s="4"/>
      <c r="M13552" s="4"/>
      <c r="N13552" s="4"/>
      <c r="O13552" s="4"/>
      <c r="P13552" s="4"/>
      <c r="Q13552" s="4"/>
      <c r="R13552" s="4"/>
      <c r="S13552" s="4"/>
      <c r="T13552" s="4"/>
      <c r="U13552" s="4"/>
      <c r="V13552" s="4"/>
      <c r="W13552" s="4"/>
      <c r="X13552" s="4"/>
      <c r="Y13552" s="4"/>
      <c r="Z13552" s="4"/>
      <c r="AA13552" s="4"/>
      <c r="AB13552" s="4"/>
      <c r="AC13552" s="4"/>
      <c r="AD13552" s="4"/>
      <c r="AE13552" s="4"/>
      <c r="AF13552" s="4"/>
      <c r="AG13552" s="14"/>
    </row>
    <row r="13553" s="10" customFormat="1" spans="1:33">
      <c r="A13553" s="4"/>
      <c r="B13553" s="4"/>
      <c r="C13553" s="4"/>
      <c r="D13553" s="4"/>
      <c r="E13553" s="4"/>
      <c r="F13553" s="4"/>
      <c r="G13553" s="4"/>
      <c r="H13553" s="4"/>
      <c r="I13553" s="4"/>
      <c r="J13553" s="4"/>
      <c r="K13553" s="4"/>
      <c r="L13553" s="4"/>
      <c r="M13553" s="4"/>
      <c r="N13553" s="4"/>
      <c r="O13553" s="4"/>
      <c r="P13553" s="4"/>
      <c r="Q13553" s="4"/>
      <c r="R13553" s="4"/>
      <c r="S13553" s="4"/>
      <c r="T13553" s="4"/>
      <c r="U13553" s="4"/>
      <c r="V13553" s="4"/>
      <c r="W13553" s="4"/>
      <c r="X13553" s="4"/>
      <c r="Y13553" s="4"/>
      <c r="Z13553" s="4"/>
      <c r="AA13553" s="4"/>
      <c r="AB13553" s="4"/>
      <c r="AC13553" s="4"/>
      <c r="AD13553" s="4"/>
      <c r="AE13553" s="4"/>
      <c r="AF13553" s="4"/>
      <c r="AG13553" s="14"/>
    </row>
    <row r="13554" s="10" customFormat="1" spans="1:33">
      <c r="A13554" s="4"/>
      <c r="B13554" s="4"/>
      <c r="C13554" s="4"/>
      <c r="D13554" s="4"/>
      <c r="E13554" s="4"/>
      <c r="F13554" s="4"/>
      <c r="G13554" s="4"/>
      <c r="H13554" s="4"/>
      <c r="I13554" s="4"/>
      <c r="J13554" s="4"/>
      <c r="K13554" s="4"/>
      <c r="L13554" s="4"/>
      <c r="M13554" s="4"/>
      <c r="N13554" s="4"/>
      <c r="O13554" s="4"/>
      <c r="P13554" s="4"/>
      <c r="Q13554" s="4"/>
      <c r="R13554" s="4"/>
      <c r="S13554" s="4"/>
      <c r="T13554" s="4"/>
      <c r="U13554" s="4"/>
      <c r="V13554" s="4"/>
      <c r="W13554" s="4"/>
      <c r="X13554" s="4"/>
      <c r="Y13554" s="4"/>
      <c r="Z13554" s="4"/>
      <c r="AA13554" s="4"/>
      <c r="AB13554" s="4"/>
      <c r="AC13554" s="4"/>
      <c r="AD13554" s="4"/>
      <c r="AE13554" s="4"/>
      <c r="AF13554" s="4"/>
      <c r="AG13554" s="14"/>
    </row>
    <row r="13555" s="10" customFormat="1" spans="1:33">
      <c r="A13555" s="4"/>
      <c r="B13555" s="4"/>
      <c r="C13555" s="4"/>
      <c r="D13555" s="4"/>
      <c r="E13555" s="4"/>
      <c r="F13555" s="4"/>
      <c r="G13555" s="4"/>
      <c r="H13555" s="4"/>
      <c r="I13555" s="4"/>
      <c r="J13555" s="4"/>
      <c r="K13555" s="4"/>
      <c r="L13555" s="4"/>
      <c r="M13555" s="4"/>
      <c r="N13555" s="4"/>
      <c r="O13555" s="4"/>
      <c r="P13555" s="4"/>
      <c r="Q13555" s="4"/>
      <c r="R13555" s="4"/>
      <c r="S13555" s="4"/>
      <c r="T13555" s="4"/>
      <c r="U13555" s="4"/>
      <c r="V13555" s="4"/>
      <c r="W13555" s="4"/>
      <c r="X13555" s="4"/>
      <c r="Y13555" s="4"/>
      <c r="Z13555" s="4"/>
      <c r="AA13555" s="4"/>
      <c r="AB13555" s="4"/>
      <c r="AC13555" s="4"/>
      <c r="AD13555" s="4"/>
      <c r="AE13555" s="4"/>
      <c r="AF13555" s="4"/>
      <c r="AG13555" s="14"/>
    </row>
    <row r="13556" s="10" customFormat="1" spans="1:33">
      <c r="A13556" s="4"/>
      <c r="B13556" s="4"/>
      <c r="C13556" s="4"/>
      <c r="D13556" s="4"/>
      <c r="E13556" s="4"/>
      <c r="F13556" s="4"/>
      <c r="G13556" s="4"/>
      <c r="H13556" s="4"/>
      <c r="I13556" s="4"/>
      <c r="J13556" s="4"/>
      <c r="K13556" s="4"/>
      <c r="L13556" s="4"/>
      <c r="M13556" s="4"/>
      <c r="N13556" s="4"/>
      <c r="O13556" s="4"/>
      <c r="P13556" s="4"/>
      <c r="Q13556" s="4"/>
      <c r="R13556" s="4"/>
      <c r="S13556" s="4"/>
      <c r="T13556" s="4"/>
      <c r="U13556" s="4"/>
      <c r="V13556" s="4"/>
      <c r="W13556" s="4"/>
      <c r="X13556" s="4"/>
      <c r="Y13556" s="4"/>
      <c r="Z13556" s="4"/>
      <c r="AA13556" s="4"/>
      <c r="AB13556" s="4"/>
      <c r="AC13556" s="4"/>
      <c r="AD13556" s="4"/>
      <c r="AE13556" s="4"/>
      <c r="AF13556" s="4"/>
      <c r="AG13556" s="14"/>
    </row>
    <row r="13557" s="10" customFormat="1" spans="1:33">
      <c r="A13557" s="4"/>
      <c r="B13557" s="4"/>
      <c r="C13557" s="4"/>
      <c r="D13557" s="4"/>
      <c r="E13557" s="4"/>
      <c r="F13557" s="4"/>
      <c r="G13557" s="4"/>
      <c r="H13557" s="4"/>
      <c r="I13557" s="4"/>
      <c r="J13557" s="4"/>
      <c r="K13557" s="4"/>
      <c r="L13557" s="4"/>
      <c r="M13557" s="4"/>
      <c r="N13557" s="4"/>
      <c r="O13557" s="4"/>
      <c r="P13557" s="4"/>
      <c r="Q13557" s="4"/>
      <c r="R13557" s="4"/>
      <c r="S13557" s="4"/>
      <c r="T13557" s="4"/>
      <c r="U13557" s="4"/>
      <c r="V13557" s="4"/>
      <c r="W13557" s="4"/>
      <c r="X13557" s="4"/>
      <c r="Y13557" s="4"/>
      <c r="Z13557" s="4"/>
      <c r="AA13557" s="4"/>
      <c r="AB13557" s="4"/>
      <c r="AC13557" s="4"/>
      <c r="AD13557" s="4"/>
      <c r="AE13557" s="4"/>
      <c r="AF13557" s="4"/>
      <c r="AG13557" s="14"/>
    </row>
    <row r="13558" s="10" customFormat="1" spans="1:33">
      <c r="A13558" s="4"/>
      <c r="B13558" s="4"/>
      <c r="C13558" s="4"/>
      <c r="D13558" s="4"/>
      <c r="E13558" s="4"/>
      <c r="F13558" s="4"/>
      <c r="G13558" s="4"/>
      <c r="H13558" s="4"/>
      <c r="I13558" s="4"/>
      <c r="J13558" s="4"/>
      <c r="K13558" s="4"/>
      <c r="L13558" s="4"/>
      <c r="M13558" s="4"/>
      <c r="N13558" s="4"/>
      <c r="O13558" s="4"/>
      <c r="P13558" s="4"/>
      <c r="Q13558" s="4"/>
      <c r="R13558" s="4"/>
      <c r="S13558" s="4"/>
      <c r="T13558" s="4"/>
      <c r="U13558" s="4"/>
      <c r="V13558" s="4"/>
      <c r="W13558" s="4"/>
      <c r="X13558" s="4"/>
      <c r="Y13558" s="4"/>
      <c r="Z13558" s="4"/>
      <c r="AA13558" s="4"/>
      <c r="AB13558" s="4"/>
      <c r="AC13558" s="4"/>
      <c r="AD13558" s="4"/>
      <c r="AE13558" s="4"/>
      <c r="AF13558" s="4"/>
      <c r="AG13558" s="14"/>
    </row>
    <row r="13559" s="10" customFormat="1" spans="1:33">
      <c r="A13559" s="4"/>
      <c r="B13559" s="4"/>
      <c r="C13559" s="4"/>
      <c r="D13559" s="4"/>
      <c r="E13559" s="4"/>
      <c r="F13559" s="4"/>
      <c r="G13559" s="4"/>
      <c r="H13559" s="4"/>
      <c r="I13559" s="4"/>
      <c r="J13559" s="4"/>
      <c r="K13559" s="4"/>
      <c r="L13559" s="4"/>
      <c r="M13559" s="4"/>
      <c r="N13559" s="4"/>
      <c r="O13559" s="4"/>
      <c r="P13559" s="4"/>
      <c r="Q13559" s="4"/>
      <c r="R13559" s="4"/>
      <c r="S13559" s="4"/>
      <c r="T13559" s="4"/>
      <c r="U13559" s="4"/>
      <c r="V13559" s="4"/>
      <c r="W13559" s="4"/>
      <c r="X13559" s="4"/>
      <c r="Y13559" s="4"/>
      <c r="Z13559" s="4"/>
      <c r="AA13559" s="4"/>
      <c r="AB13559" s="4"/>
      <c r="AC13559" s="4"/>
      <c r="AD13559" s="4"/>
      <c r="AE13559" s="4"/>
      <c r="AF13559" s="4"/>
      <c r="AG13559" s="14"/>
    </row>
    <row r="13560" s="10" customFormat="1" spans="1:33">
      <c r="A13560" s="4"/>
      <c r="B13560" s="4"/>
      <c r="C13560" s="4"/>
      <c r="D13560" s="4"/>
      <c r="E13560" s="4"/>
      <c r="F13560" s="4"/>
      <c r="G13560" s="4"/>
      <c r="H13560" s="4"/>
      <c r="I13560" s="4"/>
      <c r="J13560" s="4"/>
      <c r="K13560" s="4"/>
      <c r="L13560" s="4"/>
      <c r="M13560" s="4"/>
      <c r="N13560" s="4"/>
      <c r="O13560" s="4"/>
      <c r="P13560" s="4"/>
      <c r="Q13560" s="4"/>
      <c r="R13560" s="4"/>
      <c r="S13560" s="4"/>
      <c r="T13560" s="4"/>
      <c r="U13560" s="4"/>
      <c r="V13560" s="4"/>
      <c r="W13560" s="4"/>
      <c r="X13560" s="4"/>
      <c r="Y13560" s="4"/>
      <c r="Z13560" s="4"/>
      <c r="AA13560" s="4"/>
      <c r="AB13560" s="4"/>
      <c r="AC13560" s="4"/>
      <c r="AD13560" s="4"/>
      <c r="AE13560" s="4"/>
      <c r="AF13560" s="4"/>
      <c r="AG13560" s="14"/>
    </row>
    <row r="13561" s="10" customFormat="1" spans="1:33">
      <c r="A13561" s="4"/>
      <c r="B13561" s="4"/>
      <c r="C13561" s="4"/>
      <c r="D13561" s="4"/>
      <c r="E13561" s="4"/>
      <c r="F13561" s="4"/>
      <c r="G13561" s="4"/>
      <c r="H13561" s="4"/>
      <c r="I13561" s="4"/>
      <c r="J13561" s="4"/>
      <c r="K13561" s="4"/>
      <c r="L13561" s="4"/>
      <c r="M13561" s="4"/>
      <c r="N13561" s="4"/>
      <c r="O13561" s="4"/>
      <c r="P13561" s="4"/>
      <c r="Q13561" s="4"/>
      <c r="R13561" s="4"/>
      <c r="S13561" s="4"/>
      <c r="T13561" s="4"/>
      <c r="U13561" s="4"/>
      <c r="V13561" s="4"/>
      <c r="W13561" s="4"/>
      <c r="X13561" s="4"/>
      <c r="Y13561" s="4"/>
      <c r="Z13561" s="4"/>
      <c r="AA13561" s="4"/>
      <c r="AB13561" s="4"/>
      <c r="AC13561" s="4"/>
      <c r="AD13561" s="4"/>
      <c r="AE13561" s="4"/>
      <c r="AF13561" s="4"/>
      <c r="AG13561" s="14"/>
    </row>
    <row r="13562" s="10" customFormat="1" spans="1:33">
      <c r="A13562" s="4"/>
      <c r="B13562" s="4"/>
      <c r="C13562" s="4"/>
      <c r="D13562" s="4"/>
      <c r="E13562" s="4"/>
      <c r="F13562" s="4"/>
      <c r="G13562" s="4"/>
      <c r="H13562" s="4"/>
      <c r="I13562" s="4"/>
      <c r="J13562" s="4"/>
      <c r="K13562" s="4"/>
      <c r="L13562" s="4"/>
      <c r="M13562" s="4"/>
      <c r="N13562" s="4"/>
      <c r="O13562" s="4"/>
      <c r="P13562" s="4"/>
      <c r="Q13562" s="4"/>
      <c r="R13562" s="4"/>
      <c r="S13562" s="4"/>
      <c r="T13562" s="4"/>
      <c r="U13562" s="4"/>
      <c r="V13562" s="4"/>
      <c r="W13562" s="4"/>
      <c r="X13562" s="4"/>
      <c r="Y13562" s="4"/>
      <c r="Z13562" s="4"/>
      <c r="AA13562" s="4"/>
      <c r="AB13562" s="4"/>
      <c r="AC13562" s="4"/>
      <c r="AD13562" s="4"/>
      <c r="AE13562" s="4"/>
      <c r="AF13562" s="4"/>
      <c r="AG13562" s="14"/>
    </row>
    <row r="13563" s="10" customFormat="1" spans="1:33">
      <c r="A13563" s="4"/>
      <c r="B13563" s="4"/>
      <c r="C13563" s="4"/>
      <c r="D13563" s="4"/>
      <c r="E13563" s="4"/>
      <c r="F13563" s="4"/>
      <c r="G13563" s="4"/>
      <c r="H13563" s="4"/>
      <c r="I13563" s="4"/>
      <c r="J13563" s="4"/>
      <c r="K13563" s="4"/>
      <c r="L13563" s="4"/>
      <c r="M13563" s="4"/>
      <c r="N13563" s="4"/>
      <c r="O13563" s="4"/>
      <c r="P13563" s="4"/>
      <c r="Q13563" s="4"/>
      <c r="R13563" s="4"/>
      <c r="S13563" s="4"/>
      <c r="T13563" s="4"/>
      <c r="U13563" s="4"/>
      <c r="V13563" s="4"/>
      <c r="W13563" s="4"/>
      <c r="X13563" s="4"/>
      <c r="Y13563" s="4"/>
      <c r="Z13563" s="4"/>
      <c r="AA13563" s="4"/>
      <c r="AB13563" s="4"/>
      <c r="AC13563" s="4"/>
      <c r="AD13563" s="4"/>
      <c r="AE13563" s="4"/>
      <c r="AF13563" s="4"/>
      <c r="AG13563" s="14"/>
    </row>
    <row r="13564" s="10" customFormat="1" spans="1:33">
      <c r="A13564" s="4"/>
      <c r="B13564" s="4"/>
      <c r="C13564" s="4"/>
      <c r="D13564" s="4"/>
      <c r="E13564" s="4"/>
      <c r="F13564" s="4"/>
      <c r="G13564" s="4"/>
      <c r="H13564" s="4"/>
      <c r="I13564" s="4"/>
      <c r="J13564" s="4"/>
      <c r="K13564" s="4"/>
      <c r="L13564" s="4"/>
      <c r="M13564" s="4"/>
      <c r="N13564" s="4"/>
      <c r="O13564" s="4"/>
      <c r="P13564" s="4"/>
      <c r="Q13564" s="4"/>
      <c r="R13564" s="4"/>
      <c r="S13564" s="4"/>
      <c r="T13564" s="4"/>
      <c r="U13564" s="4"/>
      <c r="V13564" s="4"/>
      <c r="W13564" s="4"/>
      <c r="X13564" s="4"/>
      <c r="Y13564" s="4"/>
      <c r="Z13564" s="4"/>
      <c r="AA13564" s="4"/>
      <c r="AB13564" s="4"/>
      <c r="AC13564" s="4"/>
      <c r="AD13564" s="4"/>
      <c r="AE13564" s="4"/>
      <c r="AF13564" s="4"/>
      <c r="AG13564" s="14"/>
    </row>
    <row r="13565" s="10" customFormat="1" spans="1:33">
      <c r="A13565" s="4"/>
      <c r="B13565" s="4"/>
      <c r="C13565" s="4"/>
      <c r="D13565" s="4"/>
      <c r="E13565" s="4"/>
      <c r="F13565" s="4"/>
      <c r="G13565" s="4"/>
      <c r="H13565" s="4"/>
      <c r="I13565" s="4"/>
      <c r="J13565" s="4"/>
      <c r="K13565" s="4"/>
      <c r="L13565" s="4"/>
      <c r="M13565" s="4"/>
      <c r="N13565" s="4"/>
      <c r="O13565" s="4"/>
      <c r="P13565" s="4"/>
      <c r="Q13565" s="4"/>
      <c r="R13565" s="4"/>
      <c r="S13565" s="4"/>
      <c r="T13565" s="4"/>
      <c r="U13565" s="4"/>
      <c r="V13565" s="4"/>
      <c r="W13565" s="4"/>
      <c r="X13565" s="4"/>
      <c r="Y13565" s="4"/>
      <c r="Z13565" s="4"/>
      <c r="AA13565" s="4"/>
      <c r="AB13565" s="4"/>
      <c r="AC13565" s="4"/>
      <c r="AD13565" s="4"/>
      <c r="AE13565" s="4"/>
      <c r="AF13565" s="4"/>
      <c r="AG13565" s="14"/>
    </row>
    <row r="13566" s="10" customFormat="1" spans="1:33">
      <c r="A13566" s="4"/>
      <c r="B13566" s="4"/>
      <c r="C13566" s="4"/>
      <c r="D13566" s="4"/>
      <c r="E13566" s="4"/>
      <c r="F13566" s="4"/>
      <c r="G13566" s="4"/>
      <c r="H13566" s="4"/>
      <c r="I13566" s="4"/>
      <c r="J13566" s="4"/>
      <c r="K13566" s="4"/>
      <c r="L13566" s="4"/>
      <c r="M13566" s="4"/>
      <c r="N13566" s="4"/>
      <c r="O13566" s="4"/>
      <c r="P13566" s="4"/>
      <c r="Q13566" s="4"/>
      <c r="R13566" s="4"/>
      <c r="S13566" s="4"/>
      <c r="T13566" s="4"/>
      <c r="U13566" s="4"/>
      <c r="V13566" s="4"/>
      <c r="W13566" s="4"/>
      <c r="X13566" s="4"/>
      <c r="Y13566" s="4"/>
      <c r="Z13566" s="4"/>
      <c r="AA13566" s="4"/>
      <c r="AB13566" s="4"/>
      <c r="AC13566" s="4"/>
      <c r="AD13566" s="4"/>
      <c r="AE13566" s="4"/>
      <c r="AF13566" s="4"/>
      <c r="AG13566" s="14"/>
    </row>
    <row r="13567" s="10" customFormat="1" spans="1:33">
      <c r="A13567" s="4"/>
      <c r="B13567" s="4"/>
      <c r="C13567" s="4"/>
      <c r="D13567" s="4"/>
      <c r="E13567" s="4"/>
      <c r="F13567" s="4"/>
      <c r="G13567" s="4"/>
      <c r="H13567" s="4"/>
      <c r="I13567" s="4"/>
      <c r="J13567" s="4"/>
      <c r="K13567" s="4"/>
      <c r="L13567" s="4"/>
      <c r="M13567" s="4"/>
      <c r="N13567" s="4"/>
      <c r="O13567" s="4"/>
      <c r="P13567" s="4"/>
      <c r="Q13567" s="4"/>
      <c r="R13567" s="4"/>
      <c r="S13567" s="4"/>
      <c r="T13567" s="4"/>
      <c r="U13567" s="4"/>
      <c r="V13567" s="4"/>
      <c r="W13567" s="4"/>
      <c r="X13567" s="4"/>
      <c r="Y13567" s="4"/>
      <c r="Z13567" s="4"/>
      <c r="AA13567" s="4"/>
      <c r="AB13567" s="4"/>
      <c r="AC13567" s="4"/>
      <c r="AD13567" s="4"/>
      <c r="AE13567" s="4"/>
      <c r="AF13567" s="4"/>
      <c r="AG13567" s="14"/>
    </row>
    <row r="13568" s="10" customFormat="1" spans="1:33">
      <c r="A13568" s="4"/>
      <c r="B13568" s="4"/>
      <c r="C13568" s="4"/>
      <c r="D13568" s="4"/>
      <c r="E13568" s="4"/>
      <c r="F13568" s="4"/>
      <c r="G13568" s="4"/>
      <c r="H13568" s="4"/>
      <c r="I13568" s="4"/>
      <c r="J13568" s="4"/>
      <c r="K13568" s="4"/>
      <c r="L13568" s="4"/>
      <c r="M13568" s="4"/>
      <c r="N13568" s="4"/>
      <c r="O13568" s="4"/>
      <c r="P13568" s="4"/>
      <c r="Q13568" s="4"/>
      <c r="R13568" s="4"/>
      <c r="S13568" s="4"/>
      <c r="T13568" s="4"/>
      <c r="U13568" s="4"/>
      <c r="V13568" s="4"/>
      <c r="W13568" s="4"/>
      <c r="X13568" s="4"/>
      <c r="Y13568" s="4"/>
      <c r="Z13568" s="4"/>
      <c r="AA13568" s="4"/>
      <c r="AB13568" s="4"/>
      <c r="AC13568" s="4"/>
      <c r="AD13568" s="4"/>
      <c r="AE13568" s="4"/>
      <c r="AF13568" s="4"/>
      <c r="AG13568" s="14"/>
    </row>
    <row r="13569" s="10" customFormat="1" spans="1:33">
      <c r="A13569" s="4"/>
      <c r="B13569" s="4"/>
      <c r="C13569" s="4"/>
      <c r="D13569" s="4"/>
      <c r="E13569" s="4"/>
      <c r="F13569" s="4"/>
      <c r="G13569" s="4"/>
      <c r="H13569" s="4"/>
      <c r="I13569" s="4"/>
      <c r="J13569" s="4"/>
      <c r="K13569" s="4"/>
      <c r="L13569" s="4"/>
      <c r="M13569" s="4"/>
      <c r="N13569" s="4"/>
      <c r="O13569" s="4"/>
      <c r="P13569" s="4"/>
      <c r="Q13569" s="4"/>
      <c r="R13569" s="4"/>
      <c r="S13569" s="4"/>
      <c r="T13569" s="4"/>
      <c r="U13569" s="4"/>
      <c r="V13569" s="4"/>
      <c r="W13569" s="4"/>
      <c r="X13569" s="4"/>
      <c r="Y13569" s="4"/>
      <c r="Z13569" s="4"/>
      <c r="AA13569" s="4"/>
      <c r="AB13569" s="4"/>
      <c r="AC13569" s="4"/>
      <c r="AD13569" s="4"/>
      <c r="AE13569" s="4"/>
      <c r="AF13569" s="4"/>
      <c r="AG13569" s="14"/>
    </row>
    <row r="13570" s="10" customFormat="1" spans="1:33">
      <c r="A13570" s="4"/>
      <c r="B13570" s="4"/>
      <c r="C13570" s="4"/>
      <c r="D13570" s="4"/>
      <c r="E13570" s="4"/>
      <c r="F13570" s="4"/>
      <c r="G13570" s="4"/>
      <c r="H13570" s="4"/>
      <c r="I13570" s="4"/>
      <c r="J13570" s="4"/>
      <c r="K13570" s="4"/>
      <c r="L13570" s="4"/>
      <c r="M13570" s="4"/>
      <c r="N13570" s="4"/>
      <c r="O13570" s="4"/>
      <c r="P13570" s="4"/>
      <c r="Q13570" s="4"/>
      <c r="R13570" s="4"/>
      <c r="S13570" s="4"/>
      <c r="T13570" s="4"/>
      <c r="U13570" s="4"/>
      <c r="V13570" s="4"/>
      <c r="W13570" s="4"/>
      <c r="X13570" s="4"/>
      <c r="Y13570" s="4"/>
      <c r="Z13570" s="4"/>
      <c r="AA13570" s="4"/>
      <c r="AB13570" s="4"/>
      <c r="AC13570" s="4"/>
      <c r="AD13570" s="4"/>
      <c r="AE13570" s="4"/>
      <c r="AF13570" s="4"/>
      <c r="AG13570" s="14"/>
    </row>
    <row r="13571" s="10" customFormat="1" spans="1:33">
      <c r="A13571" s="4"/>
      <c r="B13571" s="4"/>
      <c r="C13571" s="4"/>
      <c r="D13571" s="4"/>
      <c r="E13571" s="4"/>
      <c r="F13571" s="4"/>
      <c r="G13571" s="4"/>
      <c r="H13571" s="4"/>
      <c r="I13571" s="4"/>
      <c r="J13571" s="4"/>
      <c r="K13571" s="4"/>
      <c r="L13571" s="4"/>
      <c r="M13571" s="4"/>
      <c r="N13571" s="4"/>
      <c r="O13571" s="4"/>
      <c r="P13571" s="4"/>
      <c r="Q13571" s="4"/>
      <c r="R13571" s="4"/>
      <c r="S13571" s="4"/>
      <c r="T13571" s="4"/>
      <c r="U13571" s="4"/>
      <c r="V13571" s="4"/>
      <c r="W13571" s="4"/>
      <c r="X13571" s="4"/>
      <c r="Y13571" s="4"/>
      <c r="Z13571" s="4"/>
      <c r="AA13571" s="4"/>
      <c r="AB13571" s="4"/>
      <c r="AC13571" s="4"/>
      <c r="AD13571" s="4"/>
      <c r="AE13571" s="4"/>
      <c r="AF13571" s="4"/>
      <c r="AG13571" s="14"/>
    </row>
    <row r="13572" s="10" customFormat="1" spans="1:33">
      <c r="A13572" s="4"/>
      <c r="B13572" s="4"/>
      <c r="C13572" s="4"/>
      <c r="D13572" s="4"/>
      <c r="E13572" s="4"/>
      <c r="F13572" s="4"/>
      <c r="G13572" s="4"/>
      <c r="H13572" s="4"/>
      <c r="I13572" s="4"/>
      <c r="J13572" s="4"/>
      <c r="K13572" s="4"/>
      <c r="L13572" s="4"/>
      <c r="M13572" s="4"/>
      <c r="N13572" s="4"/>
      <c r="O13572" s="4"/>
      <c r="P13572" s="4"/>
      <c r="Q13572" s="4"/>
      <c r="R13572" s="4"/>
      <c r="S13572" s="4"/>
      <c r="T13572" s="4"/>
      <c r="U13572" s="4"/>
      <c r="V13572" s="4"/>
      <c r="W13572" s="4"/>
      <c r="X13572" s="4"/>
      <c r="Y13572" s="4"/>
      <c r="Z13572" s="4"/>
      <c r="AA13572" s="4"/>
      <c r="AB13572" s="4"/>
      <c r="AC13572" s="4"/>
      <c r="AD13572" s="4"/>
      <c r="AE13572" s="4"/>
      <c r="AF13572" s="4"/>
      <c r="AG13572" s="14"/>
    </row>
    <row r="13573" s="10" customFormat="1" spans="1:33">
      <c r="A13573" s="4"/>
      <c r="B13573" s="4"/>
      <c r="C13573" s="4"/>
      <c r="D13573" s="4"/>
      <c r="E13573" s="4"/>
      <c r="F13573" s="4"/>
      <c r="G13573" s="4"/>
      <c r="H13573" s="4"/>
      <c r="I13573" s="4"/>
      <c r="J13573" s="4"/>
      <c r="K13573" s="4"/>
      <c r="L13573" s="4"/>
      <c r="M13573" s="4"/>
      <c r="N13573" s="4"/>
      <c r="O13573" s="4"/>
      <c r="P13573" s="4"/>
      <c r="Q13573" s="4"/>
      <c r="R13573" s="4"/>
      <c r="S13573" s="4"/>
      <c r="T13573" s="4"/>
      <c r="U13573" s="4"/>
      <c r="V13573" s="4"/>
      <c r="W13573" s="4"/>
      <c r="X13573" s="4"/>
      <c r="Y13573" s="4"/>
      <c r="Z13573" s="4"/>
      <c r="AA13573" s="4"/>
      <c r="AB13573" s="4"/>
      <c r="AC13573" s="4"/>
      <c r="AD13573" s="4"/>
      <c r="AE13573" s="4"/>
      <c r="AF13573" s="4"/>
      <c r="AG13573" s="14"/>
    </row>
    <row r="13574" s="10" customFormat="1" spans="1:33">
      <c r="A13574" s="4"/>
      <c r="B13574" s="4"/>
      <c r="C13574" s="4"/>
      <c r="D13574" s="4"/>
      <c r="E13574" s="4"/>
      <c r="F13574" s="4"/>
      <c r="G13574" s="4"/>
      <c r="H13574" s="4"/>
      <c r="I13574" s="4"/>
      <c r="J13574" s="4"/>
      <c r="K13574" s="4"/>
      <c r="L13574" s="4"/>
      <c r="M13574" s="4"/>
      <c r="N13574" s="4"/>
      <c r="O13574" s="4"/>
      <c r="P13574" s="4"/>
      <c r="Q13574" s="4"/>
      <c r="R13574" s="4"/>
      <c r="S13574" s="4"/>
      <c r="T13574" s="4"/>
      <c r="U13574" s="4"/>
      <c r="V13574" s="4"/>
      <c r="W13574" s="4"/>
      <c r="X13574" s="4"/>
      <c r="Y13574" s="4"/>
      <c r="Z13574" s="4"/>
      <c r="AA13574" s="4"/>
      <c r="AB13574" s="4"/>
      <c r="AC13574" s="4"/>
      <c r="AD13574" s="4"/>
      <c r="AE13574" s="4"/>
      <c r="AF13574" s="4"/>
      <c r="AG13574" s="14"/>
    </row>
    <row r="13575" s="10" customFormat="1" spans="1:33">
      <c r="A13575" s="4"/>
      <c r="B13575" s="4"/>
      <c r="C13575" s="4"/>
      <c r="D13575" s="4"/>
      <c r="E13575" s="4"/>
      <c r="F13575" s="4"/>
      <c r="G13575" s="4"/>
      <c r="H13575" s="4"/>
      <c r="I13575" s="4"/>
      <c r="J13575" s="4"/>
      <c r="K13575" s="4"/>
      <c r="L13575" s="4"/>
      <c r="M13575" s="4"/>
      <c r="N13575" s="4"/>
      <c r="O13575" s="4"/>
      <c r="P13575" s="4"/>
      <c r="Q13575" s="4"/>
      <c r="R13575" s="4"/>
      <c r="S13575" s="4"/>
      <c r="T13575" s="4"/>
      <c r="U13575" s="4"/>
      <c r="V13575" s="4"/>
      <c r="W13575" s="4"/>
      <c r="X13575" s="4"/>
      <c r="Y13575" s="4"/>
      <c r="Z13575" s="4"/>
      <c r="AA13575" s="4"/>
      <c r="AB13575" s="4"/>
      <c r="AC13575" s="4"/>
      <c r="AD13575" s="4"/>
      <c r="AE13575" s="4"/>
      <c r="AF13575" s="4"/>
      <c r="AG13575" s="14"/>
    </row>
    <row r="13576" s="10" customFormat="1" spans="1:33">
      <c r="A13576" s="4"/>
      <c r="B13576" s="4"/>
      <c r="C13576" s="4"/>
      <c r="D13576" s="4"/>
      <c r="E13576" s="4"/>
      <c r="F13576" s="4"/>
      <c r="G13576" s="4"/>
      <c r="H13576" s="4"/>
      <c r="I13576" s="4"/>
      <c r="J13576" s="4"/>
      <c r="K13576" s="4"/>
      <c r="L13576" s="4"/>
      <c r="M13576" s="4"/>
      <c r="N13576" s="4"/>
      <c r="O13576" s="4"/>
      <c r="P13576" s="4"/>
      <c r="Q13576" s="4"/>
      <c r="R13576" s="4"/>
      <c r="S13576" s="4"/>
      <c r="T13576" s="4"/>
      <c r="U13576" s="4"/>
      <c r="V13576" s="4"/>
      <c r="W13576" s="4"/>
      <c r="X13576" s="4"/>
      <c r="Y13576" s="4"/>
      <c r="Z13576" s="4"/>
      <c r="AA13576" s="4"/>
      <c r="AB13576" s="4"/>
      <c r="AC13576" s="4"/>
      <c r="AD13576" s="4"/>
      <c r="AE13576" s="4"/>
      <c r="AF13576" s="4"/>
      <c r="AG13576" s="14"/>
    </row>
    <row r="13577" s="10" customFormat="1" spans="1:33">
      <c r="A13577" s="4"/>
      <c r="B13577" s="4"/>
      <c r="C13577" s="4"/>
      <c r="D13577" s="4"/>
      <c r="E13577" s="4"/>
      <c r="F13577" s="4"/>
      <c r="G13577" s="4"/>
      <c r="H13577" s="4"/>
      <c r="I13577" s="4"/>
      <c r="J13577" s="4"/>
      <c r="K13577" s="4"/>
      <c r="L13577" s="4"/>
      <c r="M13577" s="4"/>
      <c r="N13577" s="4"/>
      <c r="O13577" s="4"/>
      <c r="P13577" s="4"/>
      <c r="Q13577" s="4"/>
      <c r="R13577" s="4"/>
      <c r="S13577" s="4"/>
      <c r="T13577" s="4"/>
      <c r="U13577" s="4"/>
      <c r="V13577" s="4"/>
      <c r="W13577" s="4"/>
      <c r="X13577" s="4"/>
      <c r="Y13577" s="4"/>
      <c r="Z13577" s="4"/>
      <c r="AA13577" s="4"/>
      <c r="AB13577" s="4"/>
      <c r="AC13577" s="4"/>
      <c r="AD13577" s="4"/>
      <c r="AE13577" s="4"/>
      <c r="AF13577" s="4"/>
      <c r="AG13577" s="14"/>
    </row>
    <row r="13578" s="10" customFormat="1" spans="1:33">
      <c r="A13578" s="4"/>
      <c r="B13578" s="4"/>
      <c r="C13578" s="4"/>
      <c r="D13578" s="4"/>
      <c r="E13578" s="4"/>
      <c r="F13578" s="4"/>
      <c r="G13578" s="4"/>
      <c r="H13578" s="4"/>
      <c r="I13578" s="4"/>
      <c r="J13578" s="4"/>
      <c r="K13578" s="4"/>
      <c r="L13578" s="4"/>
      <c r="M13578" s="4"/>
      <c r="N13578" s="4"/>
      <c r="O13578" s="4"/>
      <c r="P13578" s="4"/>
      <c r="Q13578" s="4"/>
      <c r="R13578" s="4"/>
      <c r="S13578" s="4"/>
      <c r="T13578" s="4"/>
      <c r="U13578" s="4"/>
      <c r="V13578" s="4"/>
      <c r="W13578" s="4"/>
      <c r="X13578" s="4"/>
      <c r="Y13578" s="4"/>
      <c r="Z13578" s="4"/>
      <c r="AA13578" s="4"/>
      <c r="AB13578" s="4"/>
      <c r="AC13578" s="4"/>
      <c r="AD13578" s="4"/>
      <c r="AE13578" s="4"/>
      <c r="AF13578" s="4"/>
      <c r="AG13578" s="14"/>
    </row>
    <row r="13579" s="10" customFormat="1" spans="1:33">
      <c r="A13579" s="4"/>
      <c r="B13579" s="4"/>
      <c r="C13579" s="4"/>
      <c r="D13579" s="4"/>
      <c r="E13579" s="4"/>
      <c r="F13579" s="4"/>
      <c r="G13579" s="4"/>
      <c r="H13579" s="4"/>
      <c r="I13579" s="4"/>
      <c r="J13579" s="4"/>
      <c r="K13579" s="4"/>
      <c r="L13579" s="4"/>
      <c r="M13579" s="4"/>
      <c r="N13579" s="4"/>
      <c r="O13579" s="4"/>
      <c r="P13579" s="4"/>
      <c r="Q13579" s="4"/>
      <c r="R13579" s="4"/>
      <c r="S13579" s="4"/>
      <c r="T13579" s="4"/>
      <c r="U13579" s="4"/>
      <c r="V13579" s="4"/>
      <c r="W13579" s="4"/>
      <c r="X13579" s="4"/>
      <c r="Y13579" s="4"/>
      <c r="Z13579" s="4"/>
      <c r="AA13579" s="4"/>
      <c r="AB13579" s="4"/>
      <c r="AC13579" s="4"/>
      <c r="AD13579" s="4"/>
      <c r="AE13579" s="4"/>
      <c r="AF13579" s="4"/>
      <c r="AG13579" s="14"/>
    </row>
    <row r="13580" s="10" customFormat="1" spans="1:33">
      <c r="A13580" s="4"/>
      <c r="B13580" s="4"/>
      <c r="C13580" s="4"/>
      <c r="D13580" s="4"/>
      <c r="E13580" s="4"/>
      <c r="F13580" s="4"/>
      <c r="G13580" s="4"/>
      <c r="H13580" s="4"/>
      <c r="I13580" s="4"/>
      <c r="J13580" s="4"/>
      <c r="K13580" s="4"/>
      <c r="L13580" s="4"/>
      <c r="M13580" s="4"/>
      <c r="N13580" s="4"/>
      <c r="O13580" s="4"/>
      <c r="P13580" s="4"/>
      <c r="Q13580" s="4"/>
      <c r="R13580" s="4"/>
      <c r="S13580" s="4"/>
      <c r="T13580" s="4"/>
      <c r="U13580" s="4"/>
      <c r="V13580" s="4"/>
      <c r="W13580" s="4"/>
      <c r="X13580" s="4"/>
      <c r="Y13580" s="4"/>
      <c r="Z13580" s="4"/>
      <c r="AA13580" s="4"/>
      <c r="AB13580" s="4"/>
      <c r="AC13580" s="4"/>
      <c r="AD13580" s="4"/>
      <c r="AE13580" s="4"/>
      <c r="AF13580" s="4"/>
      <c r="AG13580" s="14"/>
    </row>
    <row r="13581" s="10" customFormat="1" spans="1:33">
      <c r="A13581" s="4"/>
      <c r="B13581" s="4"/>
      <c r="C13581" s="4"/>
      <c r="D13581" s="4"/>
      <c r="E13581" s="4"/>
      <c r="F13581" s="4"/>
      <c r="G13581" s="4"/>
      <c r="H13581" s="4"/>
      <c r="I13581" s="4"/>
      <c r="J13581" s="4"/>
      <c r="K13581" s="4"/>
      <c r="L13581" s="4"/>
      <c r="M13581" s="4"/>
      <c r="N13581" s="4"/>
      <c r="O13581" s="4"/>
      <c r="P13581" s="4"/>
      <c r="Q13581" s="4"/>
      <c r="R13581" s="4"/>
      <c r="S13581" s="4"/>
      <c r="T13581" s="4"/>
      <c r="U13581" s="4"/>
      <c r="V13581" s="4"/>
      <c r="W13581" s="4"/>
      <c r="X13581" s="4"/>
      <c r="Y13581" s="4"/>
      <c r="Z13581" s="4"/>
      <c r="AA13581" s="4"/>
      <c r="AB13581" s="4"/>
      <c r="AC13581" s="4"/>
      <c r="AD13581" s="4"/>
      <c r="AE13581" s="4"/>
      <c r="AF13581" s="4"/>
      <c r="AG13581" s="14"/>
    </row>
    <row r="13582" s="10" customFormat="1" spans="1:33">
      <c r="A13582" s="4"/>
      <c r="B13582" s="4"/>
      <c r="C13582" s="4"/>
      <c r="D13582" s="4"/>
      <c r="E13582" s="4"/>
      <c r="F13582" s="4"/>
      <c r="G13582" s="4"/>
      <c r="H13582" s="4"/>
      <c r="I13582" s="4"/>
      <c r="J13582" s="4"/>
      <c r="K13582" s="4"/>
      <c r="L13582" s="4"/>
      <c r="M13582" s="4"/>
      <c r="N13582" s="4"/>
      <c r="O13582" s="4"/>
      <c r="P13582" s="4"/>
      <c r="Q13582" s="4"/>
      <c r="R13582" s="4"/>
      <c r="S13582" s="4"/>
      <c r="T13582" s="4"/>
      <c r="U13582" s="4"/>
      <c r="V13582" s="4"/>
      <c r="W13582" s="4"/>
      <c r="X13582" s="4"/>
      <c r="Y13582" s="4"/>
      <c r="Z13582" s="4"/>
      <c r="AA13582" s="4"/>
      <c r="AB13582" s="4"/>
      <c r="AC13582" s="4"/>
      <c r="AD13582" s="4"/>
      <c r="AE13582" s="4"/>
      <c r="AF13582" s="4"/>
      <c r="AG13582" s="14"/>
    </row>
    <row r="13583" s="10" customFormat="1" spans="1:33">
      <c r="A13583" s="4"/>
      <c r="B13583" s="4"/>
      <c r="C13583" s="4"/>
      <c r="D13583" s="4"/>
      <c r="E13583" s="4"/>
      <c r="F13583" s="4"/>
      <c r="G13583" s="4"/>
      <c r="H13583" s="4"/>
      <c r="I13583" s="4"/>
      <c r="J13583" s="4"/>
      <c r="K13583" s="4"/>
      <c r="L13583" s="4"/>
      <c r="M13583" s="4"/>
      <c r="N13583" s="4"/>
      <c r="O13583" s="4"/>
      <c r="P13583" s="4"/>
      <c r="Q13583" s="4"/>
      <c r="R13583" s="4"/>
      <c r="S13583" s="4"/>
      <c r="T13583" s="4"/>
      <c r="U13583" s="4"/>
      <c r="V13583" s="4"/>
      <c r="W13583" s="4"/>
      <c r="X13583" s="4"/>
      <c r="Y13583" s="4"/>
      <c r="Z13583" s="4"/>
      <c r="AA13583" s="4"/>
      <c r="AB13583" s="4"/>
      <c r="AC13583" s="4"/>
      <c r="AD13583" s="4"/>
      <c r="AE13583" s="4"/>
      <c r="AF13583" s="4"/>
      <c r="AG13583" s="14"/>
    </row>
    <row r="13584" s="10" customFormat="1" spans="1:33">
      <c r="A13584" s="4"/>
      <c r="B13584" s="4"/>
      <c r="C13584" s="4"/>
      <c r="D13584" s="4"/>
      <c r="E13584" s="4"/>
      <c r="F13584" s="4"/>
      <c r="G13584" s="4"/>
      <c r="H13584" s="4"/>
      <c r="I13584" s="4"/>
      <c r="J13584" s="4"/>
      <c r="K13584" s="4"/>
      <c r="L13584" s="4"/>
      <c r="M13584" s="4"/>
      <c r="N13584" s="4"/>
      <c r="O13584" s="4"/>
      <c r="P13584" s="4"/>
      <c r="Q13584" s="4"/>
      <c r="R13584" s="4"/>
      <c r="S13584" s="4"/>
      <c r="T13584" s="4"/>
      <c r="U13584" s="4"/>
      <c r="V13584" s="4"/>
      <c r="W13584" s="4"/>
      <c r="X13584" s="4"/>
      <c r="Y13584" s="4"/>
      <c r="Z13584" s="4"/>
      <c r="AA13584" s="4"/>
      <c r="AB13584" s="4"/>
      <c r="AC13584" s="4"/>
      <c r="AD13584" s="4"/>
      <c r="AE13584" s="4"/>
      <c r="AF13584" s="4"/>
      <c r="AG13584" s="14"/>
    </row>
    <row r="13585" s="10" customFormat="1" spans="1:33">
      <c r="A13585" s="4"/>
      <c r="B13585" s="4"/>
      <c r="C13585" s="4"/>
      <c r="D13585" s="4"/>
      <c r="E13585" s="4"/>
      <c r="F13585" s="4"/>
      <c r="G13585" s="4"/>
      <c r="H13585" s="4"/>
      <c r="I13585" s="4"/>
      <c r="J13585" s="4"/>
      <c r="K13585" s="4"/>
      <c r="L13585" s="4"/>
      <c r="M13585" s="4"/>
      <c r="N13585" s="4"/>
      <c r="O13585" s="4"/>
      <c r="P13585" s="4"/>
      <c r="Q13585" s="4"/>
      <c r="R13585" s="4"/>
      <c r="S13585" s="4"/>
      <c r="T13585" s="4"/>
      <c r="U13585" s="4"/>
      <c r="V13585" s="4"/>
      <c r="W13585" s="4"/>
      <c r="X13585" s="4"/>
      <c r="Y13585" s="4"/>
      <c r="Z13585" s="4"/>
      <c r="AA13585" s="4"/>
      <c r="AB13585" s="4"/>
      <c r="AC13585" s="4"/>
      <c r="AD13585" s="4"/>
      <c r="AE13585" s="4"/>
      <c r="AF13585" s="4"/>
      <c r="AG13585" s="14"/>
    </row>
    <row r="13586" s="10" customFormat="1" spans="1:33">
      <c r="A13586" s="4"/>
      <c r="B13586" s="4"/>
      <c r="C13586" s="4"/>
      <c r="D13586" s="4"/>
      <c r="E13586" s="4"/>
      <c r="F13586" s="4"/>
      <c r="G13586" s="4"/>
      <c r="H13586" s="4"/>
      <c r="I13586" s="4"/>
      <c r="J13586" s="4"/>
      <c r="K13586" s="4"/>
      <c r="L13586" s="4"/>
      <c r="M13586" s="4"/>
      <c r="N13586" s="4"/>
      <c r="O13586" s="4"/>
      <c r="P13586" s="4"/>
      <c r="Q13586" s="4"/>
      <c r="R13586" s="4"/>
      <c r="S13586" s="4"/>
      <c r="T13586" s="4"/>
      <c r="U13586" s="4"/>
      <c r="V13586" s="4"/>
      <c r="W13586" s="4"/>
      <c r="X13586" s="4"/>
      <c r="Y13586" s="4"/>
      <c r="Z13586" s="4"/>
      <c r="AA13586" s="4"/>
      <c r="AB13586" s="4"/>
      <c r="AC13586" s="4"/>
      <c r="AD13586" s="4"/>
      <c r="AE13586" s="4"/>
      <c r="AF13586" s="4"/>
      <c r="AG13586" s="14"/>
    </row>
    <row r="13587" s="10" customFormat="1" spans="1:33">
      <c r="A13587" s="4"/>
      <c r="B13587" s="4"/>
      <c r="C13587" s="4"/>
      <c r="D13587" s="4"/>
      <c r="E13587" s="4"/>
      <c r="F13587" s="4"/>
      <c r="G13587" s="4"/>
      <c r="H13587" s="4"/>
      <c r="I13587" s="4"/>
      <c r="J13587" s="4"/>
      <c r="K13587" s="4"/>
      <c r="L13587" s="4"/>
      <c r="M13587" s="4"/>
      <c r="N13587" s="4"/>
      <c r="O13587" s="4"/>
      <c r="P13587" s="4"/>
      <c r="Q13587" s="4"/>
      <c r="R13587" s="4"/>
      <c r="S13587" s="4"/>
      <c r="T13587" s="4"/>
      <c r="U13587" s="4"/>
      <c r="V13587" s="4"/>
      <c r="W13587" s="4"/>
      <c r="X13587" s="4"/>
      <c r="Y13587" s="4"/>
      <c r="Z13587" s="4"/>
      <c r="AA13587" s="4"/>
      <c r="AB13587" s="4"/>
      <c r="AC13587" s="4"/>
      <c r="AD13587" s="4"/>
      <c r="AE13587" s="4"/>
      <c r="AF13587" s="4"/>
      <c r="AG13587" s="14"/>
    </row>
    <row r="13588" s="10" customFormat="1" spans="1:33">
      <c r="A13588" s="4"/>
      <c r="B13588" s="4"/>
      <c r="C13588" s="4"/>
      <c r="D13588" s="4"/>
      <c r="E13588" s="4"/>
      <c r="F13588" s="4"/>
      <c r="G13588" s="4"/>
      <c r="H13588" s="13"/>
      <c r="I13588" s="13"/>
      <c r="J13588" s="4"/>
      <c r="K13588" s="4"/>
      <c r="L13588" s="4"/>
      <c r="M13588" s="4"/>
      <c r="N13588" s="4"/>
      <c r="O13588" s="4"/>
      <c r="P13588" s="4"/>
      <c r="Q13588" s="4"/>
      <c r="R13588" s="13"/>
      <c r="S13588" s="13"/>
      <c r="T13588" s="13"/>
      <c r="U13588" s="13"/>
      <c r="V13588" s="13"/>
      <c r="W13588" s="13"/>
      <c r="X13588" s="13"/>
      <c r="Y13588" s="4"/>
      <c r="Z13588" s="4"/>
      <c r="AA13588" s="4"/>
      <c r="AB13588" s="4"/>
      <c r="AC13588" s="13"/>
      <c r="AD13588" s="4"/>
      <c r="AE13588" s="13"/>
      <c r="AF13588" s="13"/>
      <c r="AG13588" s="14"/>
    </row>
    <row r="13589" s="10" customFormat="1" spans="1:33">
      <c r="A13589" s="4"/>
      <c r="B13589" s="4"/>
      <c r="C13589" s="4"/>
      <c r="D13589" s="4"/>
      <c r="E13589" s="4"/>
      <c r="F13589" s="4"/>
      <c r="G13589" s="4"/>
      <c r="H13589" s="13"/>
      <c r="I13589" s="13"/>
      <c r="J13589" s="4"/>
      <c r="K13589" s="4"/>
      <c r="L13589" s="4"/>
      <c r="M13589" s="4"/>
      <c r="N13589" s="4"/>
      <c r="O13589" s="4"/>
      <c r="P13589" s="4"/>
      <c r="Q13589" s="4"/>
      <c r="R13589" s="13"/>
      <c r="S13589" s="13"/>
      <c r="T13589" s="13"/>
      <c r="U13589" s="13"/>
      <c r="V13589" s="13"/>
      <c r="W13589" s="13"/>
      <c r="X13589" s="13"/>
      <c r="Y13589" s="4"/>
      <c r="Z13589" s="4"/>
      <c r="AA13589" s="4"/>
      <c r="AB13589" s="4"/>
      <c r="AC13589" s="13"/>
      <c r="AD13589" s="4"/>
      <c r="AE13589" s="13"/>
      <c r="AF13589" s="13"/>
      <c r="AG13589" s="14"/>
    </row>
    <row r="13590" s="10" customFormat="1" spans="1:33">
      <c r="A13590" s="4"/>
      <c r="B13590" s="4"/>
      <c r="C13590" s="4"/>
      <c r="D13590" s="4"/>
      <c r="E13590" s="4"/>
      <c r="F13590" s="4"/>
      <c r="G13590" s="4"/>
      <c r="H13590" s="13"/>
      <c r="I13590" s="13"/>
      <c r="J13590" s="4"/>
      <c r="K13590" s="4"/>
      <c r="L13590" s="4"/>
      <c r="M13590" s="4"/>
      <c r="N13590" s="4"/>
      <c r="O13590" s="4"/>
      <c r="P13590" s="4"/>
      <c r="Q13590" s="4"/>
      <c r="R13590" s="13"/>
      <c r="S13590" s="13"/>
      <c r="T13590" s="13"/>
      <c r="U13590" s="13"/>
      <c r="V13590" s="13"/>
      <c r="W13590" s="13"/>
      <c r="X13590" s="13"/>
      <c r="Y13590" s="4"/>
      <c r="Z13590" s="4"/>
      <c r="AA13590" s="4"/>
      <c r="AB13590" s="4"/>
      <c r="AC13590" s="13"/>
      <c r="AD13590" s="4"/>
      <c r="AE13590" s="13"/>
      <c r="AF13590" s="13"/>
      <c r="AG13590" s="14"/>
    </row>
    <row r="13591" s="10" customFormat="1" spans="1:33">
      <c r="A13591" s="4"/>
      <c r="B13591" s="4"/>
      <c r="C13591" s="4"/>
      <c r="D13591" s="4"/>
      <c r="E13591" s="4"/>
      <c r="F13591" s="4"/>
      <c r="G13591" s="4"/>
      <c r="H13591" s="13"/>
      <c r="I13591" s="13"/>
      <c r="J13591" s="4"/>
      <c r="K13591" s="4"/>
      <c r="L13591" s="4"/>
      <c r="M13591" s="4"/>
      <c r="N13591" s="4"/>
      <c r="O13591" s="4"/>
      <c r="P13591" s="4"/>
      <c r="Q13591" s="4"/>
      <c r="R13591" s="13"/>
      <c r="S13591" s="13"/>
      <c r="T13591" s="13"/>
      <c r="U13591" s="13"/>
      <c r="V13591" s="13"/>
      <c r="W13591" s="13"/>
      <c r="X13591" s="13"/>
      <c r="Y13591" s="4"/>
      <c r="Z13591" s="4"/>
      <c r="AA13591" s="4"/>
      <c r="AB13591" s="4"/>
      <c r="AC13591" s="13"/>
      <c r="AD13591" s="4"/>
      <c r="AE13591" s="13"/>
      <c r="AF13591" s="13"/>
      <c r="AG13591" s="14"/>
    </row>
    <row r="13592" s="10" customFormat="1" spans="1:33">
      <c r="A13592" s="4"/>
      <c r="B13592" s="4"/>
      <c r="C13592" s="4"/>
      <c r="D13592" s="4"/>
      <c r="E13592" s="4"/>
      <c r="F13592" s="4"/>
      <c r="G13592" s="4"/>
      <c r="H13592" s="13"/>
      <c r="I13592" s="13"/>
      <c r="J13592" s="4"/>
      <c r="K13592" s="4"/>
      <c r="L13592" s="4"/>
      <c r="M13592" s="4"/>
      <c r="N13592" s="4"/>
      <c r="O13592" s="4"/>
      <c r="P13592" s="4"/>
      <c r="Q13592" s="4"/>
      <c r="R13592" s="13"/>
      <c r="S13592" s="13"/>
      <c r="T13592" s="13"/>
      <c r="U13592" s="13"/>
      <c r="V13592" s="13"/>
      <c r="W13592" s="13"/>
      <c r="X13592" s="13"/>
      <c r="Y13592" s="4"/>
      <c r="Z13592" s="4"/>
      <c r="AA13592" s="4"/>
      <c r="AB13592" s="4"/>
      <c r="AC13592" s="13"/>
      <c r="AD13592" s="4"/>
      <c r="AE13592" s="13"/>
      <c r="AF13592" s="13"/>
      <c r="AG13592" s="14"/>
    </row>
    <row r="13593" s="10" customFormat="1" spans="1:33">
      <c r="A13593" s="4"/>
      <c r="B13593" s="4"/>
      <c r="C13593" s="4"/>
      <c r="D13593" s="4"/>
      <c r="E13593" s="4"/>
      <c r="F13593" s="4"/>
      <c r="G13593" s="4"/>
      <c r="H13593" s="13"/>
      <c r="I13593" s="13"/>
      <c r="J13593" s="4"/>
      <c r="K13593" s="4"/>
      <c r="L13593" s="4"/>
      <c r="M13593" s="4"/>
      <c r="N13593" s="4"/>
      <c r="O13593" s="4"/>
      <c r="P13593" s="4"/>
      <c r="Q13593" s="4"/>
      <c r="R13593" s="13"/>
      <c r="S13593" s="13"/>
      <c r="T13593" s="13"/>
      <c r="U13593" s="13"/>
      <c r="V13593" s="13"/>
      <c r="W13593" s="13"/>
      <c r="X13593" s="13"/>
      <c r="Y13593" s="4"/>
      <c r="Z13593" s="4"/>
      <c r="AA13593" s="4"/>
      <c r="AB13593" s="4"/>
      <c r="AC13593" s="13"/>
      <c r="AD13593" s="4"/>
      <c r="AE13593" s="13"/>
      <c r="AF13593" s="13"/>
      <c r="AG13593" s="14"/>
    </row>
    <row r="13594" s="10" customFormat="1" spans="1:33">
      <c r="A13594" s="4"/>
      <c r="B13594" s="4"/>
      <c r="C13594" s="4"/>
      <c r="D13594" s="4"/>
      <c r="E13594" s="4"/>
      <c r="F13594" s="4"/>
      <c r="G13594" s="4"/>
      <c r="H13594" s="13"/>
      <c r="I13594" s="13"/>
      <c r="J13594" s="4"/>
      <c r="K13594" s="4"/>
      <c r="L13594" s="4"/>
      <c r="M13594" s="4"/>
      <c r="N13594" s="4"/>
      <c r="O13594" s="4"/>
      <c r="P13594" s="4"/>
      <c r="Q13594" s="4"/>
      <c r="R13594" s="13"/>
      <c r="S13594" s="13"/>
      <c r="T13594" s="13"/>
      <c r="U13594" s="13"/>
      <c r="V13594" s="13"/>
      <c r="W13594" s="13"/>
      <c r="X13594" s="13"/>
      <c r="Y13594" s="4"/>
      <c r="Z13594" s="4"/>
      <c r="AA13594" s="4"/>
      <c r="AB13594" s="4"/>
      <c r="AC13594" s="13"/>
      <c r="AD13594" s="4"/>
      <c r="AE13594" s="13"/>
      <c r="AF13594" s="13"/>
      <c r="AG13594" s="14"/>
    </row>
    <row r="13595" s="10" customFormat="1" spans="1:33">
      <c r="A13595" s="4"/>
      <c r="B13595" s="4"/>
      <c r="C13595" s="4"/>
      <c r="D13595" s="4"/>
      <c r="E13595" s="4"/>
      <c r="F13595" s="4"/>
      <c r="G13595" s="4"/>
      <c r="H13595" s="13"/>
      <c r="I13595" s="13"/>
      <c r="J13595" s="4"/>
      <c r="K13595" s="4"/>
      <c r="L13595" s="4"/>
      <c r="M13595" s="4"/>
      <c r="N13595" s="4"/>
      <c r="O13595" s="4"/>
      <c r="P13595" s="4"/>
      <c r="Q13595" s="4"/>
      <c r="R13595" s="13"/>
      <c r="S13595" s="13"/>
      <c r="T13595" s="13"/>
      <c r="U13595" s="13"/>
      <c r="V13595" s="13"/>
      <c r="W13595" s="13"/>
      <c r="X13595" s="13"/>
      <c r="Y13595" s="4"/>
      <c r="Z13595" s="4"/>
      <c r="AA13595" s="4"/>
      <c r="AB13595" s="4"/>
      <c r="AC13595" s="13"/>
      <c r="AD13595" s="4"/>
      <c r="AE13595" s="13"/>
      <c r="AF13595" s="13"/>
      <c r="AG13595" s="14"/>
    </row>
    <row r="13596" s="10" customFormat="1" spans="1:33">
      <c r="A13596" s="4"/>
      <c r="B13596" s="4"/>
      <c r="C13596" s="4"/>
      <c r="D13596" s="4"/>
      <c r="E13596" s="4"/>
      <c r="F13596" s="4"/>
      <c r="G13596" s="4"/>
      <c r="H13596" s="13"/>
      <c r="I13596" s="13"/>
      <c r="J13596" s="4"/>
      <c r="K13596" s="4"/>
      <c r="L13596" s="4"/>
      <c r="M13596" s="4"/>
      <c r="N13596" s="4"/>
      <c r="O13596" s="4"/>
      <c r="P13596" s="4"/>
      <c r="Q13596" s="4"/>
      <c r="R13596" s="13"/>
      <c r="S13596" s="13"/>
      <c r="T13596" s="13"/>
      <c r="U13596" s="13"/>
      <c r="V13596" s="13"/>
      <c r="W13596" s="13"/>
      <c r="X13596" s="13"/>
      <c r="Y13596" s="4"/>
      <c r="Z13596" s="4"/>
      <c r="AA13596" s="4"/>
      <c r="AB13596" s="4"/>
      <c r="AC13596" s="13"/>
      <c r="AD13596" s="4"/>
      <c r="AE13596" s="13"/>
      <c r="AF13596" s="13"/>
      <c r="AG13596" s="14"/>
    </row>
    <row r="13597" s="10" customFormat="1" spans="1:33">
      <c r="A13597" s="4"/>
      <c r="B13597" s="4"/>
      <c r="C13597" s="4"/>
      <c r="D13597" s="4"/>
      <c r="E13597" s="4"/>
      <c r="F13597" s="4"/>
      <c r="G13597" s="4"/>
      <c r="H13597" s="13"/>
      <c r="I13597" s="13"/>
      <c r="J13597" s="4"/>
      <c r="K13597" s="4"/>
      <c r="L13597" s="4"/>
      <c r="M13597" s="4"/>
      <c r="N13597" s="4"/>
      <c r="O13597" s="4"/>
      <c r="P13597" s="4"/>
      <c r="Q13597" s="4"/>
      <c r="R13597" s="13"/>
      <c r="S13597" s="13"/>
      <c r="T13597" s="13"/>
      <c r="U13597" s="13"/>
      <c r="V13597" s="13"/>
      <c r="W13597" s="13"/>
      <c r="X13597" s="13"/>
      <c r="Y13597" s="4"/>
      <c r="Z13597" s="4"/>
      <c r="AA13597" s="4"/>
      <c r="AB13597" s="4"/>
      <c r="AC13597" s="13"/>
      <c r="AD13597" s="4"/>
      <c r="AE13597" s="13"/>
      <c r="AF13597" s="13"/>
      <c r="AG13597" s="14"/>
    </row>
    <row r="13598" s="10" customFormat="1" spans="1:33">
      <c r="A13598" s="4"/>
      <c r="B13598" s="4"/>
      <c r="C13598" s="4"/>
      <c r="D13598" s="4"/>
      <c r="E13598" s="4"/>
      <c r="F13598" s="4"/>
      <c r="G13598" s="4"/>
      <c r="H13598" s="13"/>
      <c r="I13598" s="13"/>
      <c r="J13598" s="4"/>
      <c r="K13598" s="4"/>
      <c r="L13598" s="4"/>
      <c r="M13598" s="4"/>
      <c r="N13598" s="4"/>
      <c r="O13598" s="4"/>
      <c r="P13598" s="4"/>
      <c r="Q13598" s="4"/>
      <c r="R13598" s="13"/>
      <c r="S13598" s="13"/>
      <c r="T13598" s="13"/>
      <c r="U13598" s="13"/>
      <c r="V13598" s="13"/>
      <c r="W13598" s="13"/>
      <c r="X13598" s="13"/>
      <c r="Y13598" s="4"/>
      <c r="Z13598" s="4"/>
      <c r="AA13598" s="4"/>
      <c r="AB13598" s="4"/>
      <c r="AC13598" s="13"/>
      <c r="AD13598" s="4"/>
      <c r="AE13598" s="13"/>
      <c r="AF13598" s="13"/>
      <c r="AG13598" s="14"/>
    </row>
    <row r="13599" s="10" customFormat="1" spans="1:33">
      <c r="A13599" s="4"/>
      <c r="B13599" s="4"/>
      <c r="C13599" s="4"/>
      <c r="D13599" s="4"/>
      <c r="E13599" s="4"/>
      <c r="F13599" s="4"/>
      <c r="G13599" s="4"/>
      <c r="H13599" s="13"/>
      <c r="I13599" s="13"/>
      <c r="J13599" s="4"/>
      <c r="K13599" s="4"/>
      <c r="L13599" s="4"/>
      <c r="M13599" s="4"/>
      <c r="N13599" s="4"/>
      <c r="O13599" s="4"/>
      <c r="P13599" s="4"/>
      <c r="Q13599" s="4"/>
      <c r="R13599" s="13"/>
      <c r="S13599" s="13"/>
      <c r="T13599" s="13"/>
      <c r="U13599" s="13"/>
      <c r="V13599" s="13"/>
      <c r="W13599" s="13"/>
      <c r="X13599" s="13"/>
      <c r="Y13599" s="4"/>
      <c r="Z13599" s="4"/>
      <c r="AA13599" s="4"/>
      <c r="AB13599" s="4"/>
      <c r="AC13599" s="13"/>
      <c r="AD13599" s="4"/>
      <c r="AE13599" s="13"/>
      <c r="AF13599" s="13"/>
      <c r="AG13599" s="14"/>
    </row>
    <row r="13600" s="10" customFormat="1" spans="1:33">
      <c r="A13600" s="4"/>
      <c r="B13600" s="4"/>
      <c r="C13600" s="4"/>
      <c r="D13600" s="4"/>
      <c r="E13600" s="4"/>
      <c r="F13600" s="4"/>
      <c r="G13600" s="4"/>
      <c r="H13600" s="13"/>
      <c r="I13600" s="13"/>
      <c r="J13600" s="4"/>
      <c r="K13600" s="4"/>
      <c r="L13600" s="4"/>
      <c r="M13600" s="4"/>
      <c r="N13600" s="4"/>
      <c r="O13600" s="4"/>
      <c r="P13600" s="4"/>
      <c r="Q13600" s="4"/>
      <c r="R13600" s="13"/>
      <c r="S13600" s="13"/>
      <c r="T13600" s="13"/>
      <c r="U13600" s="13"/>
      <c r="V13600" s="13"/>
      <c r="W13600" s="13"/>
      <c r="X13600" s="13"/>
      <c r="Y13600" s="4"/>
      <c r="Z13600" s="4"/>
      <c r="AA13600" s="4"/>
      <c r="AB13600" s="4"/>
      <c r="AC13600" s="13"/>
      <c r="AD13600" s="4"/>
      <c r="AE13600" s="13"/>
      <c r="AF13600" s="13"/>
      <c r="AG13600" s="14"/>
    </row>
    <row r="13601" s="10" customFormat="1" spans="1:33">
      <c r="A13601" s="4"/>
      <c r="B13601" s="4"/>
      <c r="C13601" s="4"/>
      <c r="D13601" s="4"/>
      <c r="E13601" s="4"/>
      <c r="F13601" s="4"/>
      <c r="G13601" s="4"/>
      <c r="H13601" s="13"/>
      <c r="I13601" s="13"/>
      <c r="J13601" s="4"/>
      <c r="K13601" s="4"/>
      <c r="L13601" s="4"/>
      <c r="M13601" s="4"/>
      <c r="N13601" s="4"/>
      <c r="O13601" s="4"/>
      <c r="P13601" s="4"/>
      <c r="Q13601" s="4"/>
      <c r="R13601" s="4"/>
      <c r="S13601" s="13"/>
      <c r="T13601" s="13"/>
      <c r="U13601" s="13"/>
      <c r="V13601" s="13"/>
      <c r="W13601" s="13"/>
      <c r="X13601" s="13"/>
      <c r="Y13601" s="4"/>
      <c r="Z13601" s="4"/>
      <c r="AA13601" s="4"/>
      <c r="AB13601" s="4"/>
      <c r="AC13601" s="13"/>
      <c r="AD13601" s="4"/>
      <c r="AE13601" s="13"/>
      <c r="AF13601" s="13"/>
      <c r="AG13601" s="14"/>
    </row>
    <row r="13602" s="10" customFormat="1" spans="1:33">
      <c r="A13602" s="4"/>
      <c r="B13602" s="4"/>
      <c r="C13602" s="4"/>
      <c r="D13602" s="4"/>
      <c r="E13602" s="4"/>
      <c r="F13602" s="4"/>
      <c r="G13602" s="4"/>
      <c r="H13602" s="13"/>
      <c r="I13602" s="13"/>
      <c r="J13602" s="4"/>
      <c r="K13602" s="4"/>
      <c r="L13602" s="4"/>
      <c r="M13602" s="4"/>
      <c r="N13602" s="4"/>
      <c r="O13602" s="4"/>
      <c r="P13602" s="4"/>
      <c r="Q13602" s="4"/>
      <c r="R13602" s="13"/>
      <c r="S13602" s="13"/>
      <c r="T13602" s="13"/>
      <c r="U13602" s="13"/>
      <c r="V13602" s="13"/>
      <c r="W13602" s="13"/>
      <c r="X13602" s="13"/>
      <c r="Y13602" s="4"/>
      <c r="Z13602" s="4"/>
      <c r="AA13602" s="4"/>
      <c r="AB13602" s="4"/>
      <c r="AC13602" s="13"/>
      <c r="AD13602" s="4"/>
      <c r="AE13602" s="13"/>
      <c r="AF13602" s="13"/>
      <c r="AG13602" s="14"/>
    </row>
    <row r="13603" s="10" customFormat="1" spans="1:33">
      <c r="A13603" s="4"/>
      <c r="B13603" s="4"/>
      <c r="C13603" s="4"/>
      <c r="D13603" s="4"/>
      <c r="E13603" s="4"/>
      <c r="F13603" s="4"/>
      <c r="G13603" s="4"/>
      <c r="H13603" s="13"/>
      <c r="I13603" s="13"/>
      <c r="J13603" s="4"/>
      <c r="K13603" s="4"/>
      <c r="L13603" s="4"/>
      <c r="M13603" s="4"/>
      <c r="N13603" s="4"/>
      <c r="O13603" s="4"/>
      <c r="P13603" s="4"/>
      <c r="Q13603" s="4"/>
      <c r="R13603" s="13"/>
      <c r="S13603" s="4"/>
      <c r="T13603" s="13"/>
      <c r="U13603" s="13"/>
      <c r="V13603" s="13"/>
      <c r="W13603" s="13"/>
      <c r="X13603" s="4"/>
      <c r="Y13603" s="4"/>
      <c r="Z13603" s="4"/>
      <c r="AA13603" s="4"/>
      <c r="AB13603" s="4"/>
      <c r="AC13603" s="4"/>
      <c r="AD13603" s="4"/>
      <c r="AE13603" s="13"/>
      <c r="AF13603" s="13"/>
      <c r="AG13603" s="14"/>
    </row>
    <row r="13604" s="10" customFormat="1" spans="1:33">
      <c r="A13604" s="4"/>
      <c r="B13604" s="4"/>
      <c r="C13604" s="4"/>
      <c r="D13604" s="4"/>
      <c r="E13604" s="4"/>
      <c r="F13604" s="4"/>
      <c r="G13604" s="4"/>
      <c r="H13604" s="13"/>
      <c r="I13604" s="13"/>
      <c r="J13604" s="4"/>
      <c r="K13604" s="4"/>
      <c r="L13604" s="4"/>
      <c r="M13604" s="4"/>
      <c r="N13604" s="4"/>
      <c r="O13604" s="4"/>
      <c r="P13604" s="4"/>
      <c r="Q13604" s="4"/>
      <c r="R13604" s="13"/>
      <c r="S13604" s="13"/>
      <c r="T13604" s="13"/>
      <c r="U13604" s="13"/>
      <c r="V13604" s="13"/>
      <c r="W13604" s="13"/>
      <c r="X13604" s="13"/>
      <c r="Y13604" s="4"/>
      <c r="Z13604" s="4"/>
      <c r="AA13604" s="4"/>
      <c r="AB13604" s="4"/>
      <c r="AC13604" s="13"/>
      <c r="AD13604" s="4"/>
      <c r="AE13604" s="13"/>
      <c r="AF13604" s="13"/>
      <c r="AG13604" s="14"/>
    </row>
    <row r="13605" s="10" customFormat="1" spans="1:33">
      <c r="A13605" s="4"/>
      <c r="B13605" s="4"/>
      <c r="C13605" s="4"/>
      <c r="D13605" s="4"/>
      <c r="E13605" s="4"/>
      <c r="F13605" s="4"/>
      <c r="G13605" s="4"/>
      <c r="H13605" s="13"/>
      <c r="I13605" s="13"/>
      <c r="J13605" s="4"/>
      <c r="K13605" s="4"/>
      <c r="L13605" s="4"/>
      <c r="M13605" s="4"/>
      <c r="N13605" s="4"/>
      <c r="O13605" s="4"/>
      <c r="P13605" s="4"/>
      <c r="Q13605" s="4"/>
      <c r="R13605" s="13"/>
      <c r="S13605" s="13"/>
      <c r="T13605" s="13"/>
      <c r="U13605" s="13"/>
      <c r="V13605" s="13"/>
      <c r="W13605" s="13"/>
      <c r="X13605" s="13"/>
      <c r="Y13605" s="4"/>
      <c r="Z13605" s="4"/>
      <c r="AA13605" s="4"/>
      <c r="AB13605" s="4"/>
      <c r="AC13605" s="13"/>
      <c r="AD13605" s="4"/>
      <c r="AE13605" s="13"/>
      <c r="AF13605" s="13"/>
      <c r="AG13605" s="14"/>
    </row>
    <row r="13606" s="10" customFormat="1" spans="1:33">
      <c r="A13606" s="4"/>
      <c r="B13606" s="4"/>
      <c r="C13606" s="4"/>
      <c r="D13606" s="4"/>
      <c r="E13606" s="4"/>
      <c r="F13606" s="4"/>
      <c r="G13606" s="4"/>
      <c r="H13606" s="13"/>
      <c r="I13606" s="13"/>
      <c r="J13606" s="4"/>
      <c r="K13606" s="4"/>
      <c r="L13606" s="4"/>
      <c r="M13606" s="4"/>
      <c r="N13606" s="4"/>
      <c r="O13606" s="4"/>
      <c r="P13606" s="4"/>
      <c r="Q13606" s="4"/>
      <c r="R13606" s="13"/>
      <c r="S13606" s="13"/>
      <c r="T13606" s="13"/>
      <c r="U13606" s="13"/>
      <c r="V13606" s="13"/>
      <c r="W13606" s="13"/>
      <c r="X13606" s="13"/>
      <c r="Y13606" s="4"/>
      <c r="Z13606" s="4"/>
      <c r="AA13606" s="4"/>
      <c r="AB13606" s="4"/>
      <c r="AC13606" s="13"/>
      <c r="AD13606" s="4"/>
      <c r="AE13606" s="13"/>
      <c r="AF13606" s="13"/>
      <c r="AG13606" s="14"/>
    </row>
    <row r="13607" s="10" customFormat="1" spans="1:33">
      <c r="A13607" s="4"/>
      <c r="B13607" s="4"/>
      <c r="C13607" s="4"/>
      <c r="D13607" s="4"/>
      <c r="E13607" s="4"/>
      <c r="F13607" s="4"/>
      <c r="G13607" s="4"/>
      <c r="H13607" s="13"/>
      <c r="I13607" s="13"/>
      <c r="J13607" s="4"/>
      <c r="K13607" s="4"/>
      <c r="L13607" s="4"/>
      <c r="M13607" s="4"/>
      <c r="N13607" s="4"/>
      <c r="O13607" s="4"/>
      <c r="P13607" s="4"/>
      <c r="Q13607" s="4"/>
      <c r="R13607" s="13"/>
      <c r="S13607" s="13"/>
      <c r="T13607" s="13"/>
      <c r="U13607" s="13"/>
      <c r="V13607" s="13"/>
      <c r="W13607" s="13"/>
      <c r="X13607" s="13"/>
      <c r="Y13607" s="4"/>
      <c r="Z13607" s="4"/>
      <c r="AA13607" s="4"/>
      <c r="AB13607" s="4"/>
      <c r="AC13607" s="13"/>
      <c r="AD13607" s="4"/>
      <c r="AE13607" s="13"/>
      <c r="AF13607" s="13"/>
      <c r="AG13607" s="14"/>
    </row>
    <row r="13608" s="10" customFormat="1" spans="1:33">
      <c r="A13608" s="4"/>
      <c r="B13608" s="4"/>
      <c r="C13608" s="4"/>
      <c r="D13608" s="4"/>
      <c r="E13608" s="4"/>
      <c r="F13608" s="4"/>
      <c r="G13608" s="4"/>
      <c r="H13608" s="13"/>
      <c r="I13608" s="13"/>
      <c r="J13608" s="4"/>
      <c r="K13608" s="4"/>
      <c r="L13608" s="4"/>
      <c r="M13608" s="4"/>
      <c r="N13608" s="4"/>
      <c r="O13608" s="4"/>
      <c r="P13608" s="4"/>
      <c r="Q13608" s="4"/>
      <c r="R13608" s="13"/>
      <c r="S13608" s="13"/>
      <c r="T13608" s="13"/>
      <c r="U13608" s="13"/>
      <c r="V13608" s="13"/>
      <c r="W13608" s="13"/>
      <c r="X13608" s="13"/>
      <c r="Y13608" s="4"/>
      <c r="Z13608" s="4"/>
      <c r="AA13608" s="4"/>
      <c r="AB13608" s="4"/>
      <c r="AC13608" s="13"/>
      <c r="AD13608" s="4"/>
      <c r="AE13608" s="13"/>
      <c r="AF13608" s="13"/>
      <c r="AG13608" s="14"/>
    </row>
    <row r="13609" s="10" customFormat="1" spans="1:33">
      <c r="A13609" s="4"/>
      <c r="B13609" s="4"/>
      <c r="C13609" s="4"/>
      <c r="D13609" s="4"/>
      <c r="E13609" s="4"/>
      <c r="F13609" s="4"/>
      <c r="G13609" s="4"/>
      <c r="H13609" s="13"/>
      <c r="I13609" s="13"/>
      <c r="J13609" s="4"/>
      <c r="K13609" s="4"/>
      <c r="L13609" s="4"/>
      <c r="M13609" s="4"/>
      <c r="N13609" s="4"/>
      <c r="O13609" s="4"/>
      <c r="P13609" s="4"/>
      <c r="Q13609" s="4"/>
      <c r="R13609" s="13"/>
      <c r="S13609" s="13"/>
      <c r="T13609" s="13"/>
      <c r="U13609" s="13"/>
      <c r="V13609" s="13"/>
      <c r="W13609" s="13"/>
      <c r="X13609" s="13"/>
      <c r="Y13609" s="4"/>
      <c r="Z13609" s="4"/>
      <c r="AA13609" s="4"/>
      <c r="AB13609" s="4"/>
      <c r="AC13609" s="13"/>
      <c r="AD13609" s="4"/>
      <c r="AE13609" s="13"/>
      <c r="AF13609" s="13"/>
      <c r="AG13609" s="14"/>
    </row>
    <row r="13610" s="10" customFormat="1" spans="1:33">
      <c r="A13610" s="4"/>
      <c r="B13610" s="4"/>
      <c r="C13610" s="4"/>
      <c r="D13610" s="4"/>
      <c r="E13610" s="4"/>
      <c r="F13610" s="4"/>
      <c r="G13610" s="4"/>
      <c r="H13610" s="13"/>
      <c r="I13610" s="13"/>
      <c r="J13610" s="4"/>
      <c r="K13610" s="4"/>
      <c r="L13610" s="4"/>
      <c r="M13610" s="4"/>
      <c r="N13610" s="4"/>
      <c r="O13610" s="4"/>
      <c r="P13610" s="4"/>
      <c r="Q13610" s="4"/>
      <c r="R13610" s="13"/>
      <c r="S13610" s="13"/>
      <c r="T13610" s="13"/>
      <c r="U13610" s="13"/>
      <c r="V13610" s="13"/>
      <c r="W13610" s="13"/>
      <c r="X13610" s="13"/>
      <c r="Y13610" s="4"/>
      <c r="Z13610" s="4"/>
      <c r="AA13610" s="4"/>
      <c r="AB13610" s="4"/>
      <c r="AC13610" s="4"/>
      <c r="AD13610" s="4"/>
      <c r="AE13610" s="13"/>
      <c r="AF13610" s="13"/>
      <c r="AG13610" s="14"/>
    </row>
    <row r="13611" s="10" customFormat="1" spans="1:33">
      <c r="A13611" s="4"/>
      <c r="B13611" s="4"/>
      <c r="C13611" s="4"/>
      <c r="D13611" s="4"/>
      <c r="E13611" s="4"/>
      <c r="F13611" s="4"/>
      <c r="G13611" s="4"/>
      <c r="H13611" s="13"/>
      <c r="I13611" s="13"/>
      <c r="J13611" s="4"/>
      <c r="K13611" s="4"/>
      <c r="L13611" s="4"/>
      <c r="M13611" s="4"/>
      <c r="N13611" s="4"/>
      <c r="O13611" s="4"/>
      <c r="P13611" s="4"/>
      <c r="Q13611" s="4"/>
      <c r="R13611" s="13"/>
      <c r="S13611" s="13"/>
      <c r="T13611" s="13"/>
      <c r="U13611" s="13"/>
      <c r="V13611" s="13"/>
      <c r="W13611" s="13"/>
      <c r="X13611" s="13"/>
      <c r="Y13611" s="4"/>
      <c r="Z13611" s="4"/>
      <c r="AA13611" s="4"/>
      <c r="AB13611" s="4"/>
      <c r="AC13611" s="4"/>
      <c r="AD13611" s="4"/>
      <c r="AE13611" s="13"/>
      <c r="AF13611" s="13"/>
      <c r="AG13611" s="14"/>
    </row>
    <row r="13612" s="10" customFormat="1" spans="1:33">
      <c r="A13612" s="4"/>
      <c r="B13612" s="4"/>
      <c r="C13612" s="4"/>
      <c r="D13612" s="4"/>
      <c r="E13612" s="4"/>
      <c r="F13612" s="4"/>
      <c r="G13612" s="4"/>
      <c r="H13612" s="13"/>
      <c r="I13612" s="13"/>
      <c r="J13612" s="4"/>
      <c r="K13612" s="4"/>
      <c r="L13612" s="4"/>
      <c r="M13612" s="4"/>
      <c r="N13612" s="4"/>
      <c r="O13612" s="4"/>
      <c r="P13612" s="4"/>
      <c r="Q13612" s="4"/>
      <c r="R13612" s="13"/>
      <c r="S13612" s="13"/>
      <c r="T13612" s="13"/>
      <c r="U13612" s="13"/>
      <c r="V13612" s="13"/>
      <c r="W13612" s="13"/>
      <c r="X13612" s="13"/>
      <c r="Y13612" s="4"/>
      <c r="Z13612" s="4"/>
      <c r="AA13612" s="4"/>
      <c r="AB13612" s="4"/>
      <c r="AC13612" s="13"/>
      <c r="AD13612" s="4"/>
      <c r="AE13612" s="13"/>
      <c r="AF13612" s="13"/>
      <c r="AG13612" s="14"/>
    </row>
    <row r="13613" s="10" customFormat="1" spans="1:33">
      <c r="A13613" s="4"/>
      <c r="B13613" s="4"/>
      <c r="C13613" s="4"/>
      <c r="D13613" s="4"/>
      <c r="E13613" s="4"/>
      <c r="F13613" s="4"/>
      <c r="G13613" s="4"/>
      <c r="H13613" s="13"/>
      <c r="I13613" s="13"/>
      <c r="J13613" s="4"/>
      <c r="K13613" s="4"/>
      <c r="L13613" s="4"/>
      <c r="M13613" s="4"/>
      <c r="N13613" s="4"/>
      <c r="O13613" s="4"/>
      <c r="P13613" s="4"/>
      <c r="Q13613" s="4"/>
      <c r="R13613" s="13"/>
      <c r="S13613" s="13"/>
      <c r="T13613" s="13"/>
      <c r="U13613" s="13"/>
      <c r="V13613" s="13"/>
      <c r="W13613" s="13"/>
      <c r="X13613" s="13"/>
      <c r="Y13613" s="4"/>
      <c r="Z13613" s="4"/>
      <c r="AA13613" s="4"/>
      <c r="AB13613" s="4"/>
      <c r="AC13613" s="13"/>
      <c r="AD13613" s="4"/>
      <c r="AE13613" s="13"/>
      <c r="AF13613" s="13"/>
      <c r="AG13613" s="14"/>
    </row>
    <row r="13614" s="10" customFormat="1" spans="1:33">
      <c r="A13614" s="4"/>
      <c r="B13614" s="4"/>
      <c r="C13614" s="4"/>
      <c r="D13614" s="4"/>
      <c r="E13614" s="4"/>
      <c r="F13614" s="4"/>
      <c r="G13614" s="4"/>
      <c r="H13614" s="13"/>
      <c r="I13614" s="13"/>
      <c r="J13614" s="4"/>
      <c r="K13614" s="4"/>
      <c r="L13614" s="4"/>
      <c r="M13614" s="4"/>
      <c r="N13614" s="4"/>
      <c r="O13614" s="4"/>
      <c r="P13614" s="4"/>
      <c r="Q13614" s="4"/>
      <c r="R13614" s="13"/>
      <c r="S13614" s="13"/>
      <c r="T13614" s="13"/>
      <c r="U13614" s="13"/>
      <c r="V13614" s="13"/>
      <c r="W13614" s="13"/>
      <c r="X13614" s="13"/>
      <c r="Y13614" s="4"/>
      <c r="Z13614" s="4"/>
      <c r="AA13614" s="4"/>
      <c r="AB13614" s="4"/>
      <c r="AC13614" s="13"/>
      <c r="AD13614" s="4"/>
      <c r="AE13614" s="13"/>
      <c r="AF13614" s="13"/>
      <c r="AG13614" s="14"/>
    </row>
    <row r="13615" s="10" customFormat="1" spans="1:33">
      <c r="A13615" s="4"/>
      <c r="B13615" s="4"/>
      <c r="C13615" s="4"/>
      <c r="D13615" s="4"/>
      <c r="E13615" s="4"/>
      <c r="F13615" s="4"/>
      <c r="G13615" s="4"/>
      <c r="H13615" s="13"/>
      <c r="I13615" s="13"/>
      <c r="J13615" s="4"/>
      <c r="K13615" s="4"/>
      <c r="L13615" s="4"/>
      <c r="M13615" s="4"/>
      <c r="N13615" s="4"/>
      <c r="O13615" s="4"/>
      <c r="P13615" s="4"/>
      <c r="Q13615" s="4"/>
      <c r="R13615" s="13"/>
      <c r="S13615" s="13"/>
      <c r="T13615" s="13"/>
      <c r="U13615" s="13"/>
      <c r="V13615" s="13"/>
      <c r="W13615" s="13"/>
      <c r="X13615" s="13"/>
      <c r="Y13615" s="4"/>
      <c r="Z13615" s="4"/>
      <c r="AA13615" s="4"/>
      <c r="AB13615" s="4"/>
      <c r="AC13615" s="13"/>
      <c r="AD13615" s="4"/>
      <c r="AE13615" s="13"/>
      <c r="AF13615" s="13"/>
      <c r="AG13615" s="14"/>
    </row>
    <row r="13616" s="10" customFormat="1" spans="1:33">
      <c r="A13616" s="4"/>
      <c r="B13616" s="4"/>
      <c r="C13616" s="4"/>
      <c r="D13616" s="4"/>
      <c r="E13616" s="4"/>
      <c r="F13616" s="4"/>
      <c r="G13616" s="4"/>
      <c r="H13616" s="13"/>
      <c r="I13616" s="13"/>
      <c r="J13616" s="4"/>
      <c r="K13616" s="4"/>
      <c r="L13616" s="4"/>
      <c r="M13616" s="4"/>
      <c r="N13616" s="4"/>
      <c r="O13616" s="4"/>
      <c r="P13616" s="4"/>
      <c r="Q13616" s="4"/>
      <c r="R13616" s="13"/>
      <c r="S13616" s="13"/>
      <c r="T13616" s="13"/>
      <c r="U13616" s="13"/>
      <c r="V13616" s="13"/>
      <c r="W13616" s="13"/>
      <c r="X13616" s="13"/>
      <c r="Y13616" s="4"/>
      <c r="Z13616" s="4"/>
      <c r="AA13616" s="4"/>
      <c r="AB13616" s="4"/>
      <c r="AC13616" s="13"/>
      <c r="AD13616" s="4"/>
      <c r="AE13616" s="13"/>
      <c r="AF13616" s="13"/>
      <c r="AG13616" s="14"/>
    </row>
    <row r="13617" s="10" customFormat="1" spans="1:33">
      <c r="A13617" s="4"/>
      <c r="B13617" s="4"/>
      <c r="C13617" s="4"/>
      <c r="D13617" s="4"/>
      <c r="E13617" s="4"/>
      <c r="F13617" s="4"/>
      <c r="G13617" s="4"/>
      <c r="H13617" s="13"/>
      <c r="I13617" s="13"/>
      <c r="J13617" s="4"/>
      <c r="K13617" s="4"/>
      <c r="L13617" s="4"/>
      <c r="M13617" s="4"/>
      <c r="N13617" s="4"/>
      <c r="O13617" s="4"/>
      <c r="P13617" s="4"/>
      <c r="Q13617" s="4"/>
      <c r="R13617" s="13"/>
      <c r="S13617" s="13"/>
      <c r="T13617" s="13"/>
      <c r="U13617" s="13"/>
      <c r="V13617" s="13"/>
      <c r="W13617" s="13"/>
      <c r="X13617" s="13"/>
      <c r="Y13617" s="4"/>
      <c r="Z13617" s="4"/>
      <c r="AA13617" s="4"/>
      <c r="AB13617" s="4"/>
      <c r="AC13617" s="13"/>
      <c r="AD13617" s="4"/>
      <c r="AE13617" s="13"/>
      <c r="AF13617" s="13"/>
      <c r="AG13617" s="14"/>
    </row>
    <row r="13618" s="10" customFormat="1" spans="1:33">
      <c r="A13618" s="4"/>
      <c r="B13618" s="4"/>
      <c r="C13618" s="4"/>
      <c r="D13618" s="4"/>
      <c r="E13618" s="4"/>
      <c r="F13618" s="4"/>
      <c r="G13618" s="4"/>
      <c r="H13618" s="13"/>
      <c r="I13618" s="13"/>
      <c r="J13618" s="4"/>
      <c r="K13618" s="4"/>
      <c r="L13618" s="4"/>
      <c r="M13618" s="4"/>
      <c r="N13618" s="4"/>
      <c r="O13618" s="4"/>
      <c r="P13618" s="4"/>
      <c r="Q13618" s="4"/>
      <c r="R13618" s="13"/>
      <c r="S13618" s="13"/>
      <c r="T13618" s="13"/>
      <c r="U13618" s="13"/>
      <c r="V13618" s="13"/>
      <c r="W13618" s="13"/>
      <c r="X13618" s="13"/>
      <c r="Y13618" s="4"/>
      <c r="Z13618" s="4"/>
      <c r="AA13618" s="4"/>
      <c r="AB13618" s="4"/>
      <c r="AC13618" s="13"/>
      <c r="AD13618" s="4"/>
      <c r="AE13618" s="13"/>
      <c r="AF13618" s="13"/>
      <c r="AG13618" s="14"/>
    </row>
    <row r="13619" s="10" customFormat="1" spans="1:33">
      <c r="A13619" s="4"/>
      <c r="B13619" s="4"/>
      <c r="C13619" s="4"/>
      <c r="D13619" s="4"/>
      <c r="E13619" s="4"/>
      <c r="F13619" s="4"/>
      <c r="G13619" s="4"/>
      <c r="H13619" s="13"/>
      <c r="I13619" s="13"/>
      <c r="J13619" s="4"/>
      <c r="K13619" s="4"/>
      <c r="L13619" s="4"/>
      <c r="M13619" s="4"/>
      <c r="N13619" s="4"/>
      <c r="O13619" s="4"/>
      <c r="P13619" s="4"/>
      <c r="Q13619" s="4"/>
      <c r="R13619" s="13"/>
      <c r="S13619" s="13"/>
      <c r="T13619" s="13"/>
      <c r="U13619" s="13"/>
      <c r="V13619" s="13"/>
      <c r="W13619" s="13"/>
      <c r="X13619" s="13"/>
      <c r="Y13619" s="4"/>
      <c r="Z13619" s="4"/>
      <c r="AA13619" s="4"/>
      <c r="AB13619" s="4"/>
      <c r="AC13619" s="13"/>
      <c r="AD13619" s="4"/>
      <c r="AE13619" s="13"/>
      <c r="AF13619" s="13"/>
      <c r="AG13619" s="14"/>
    </row>
    <row r="13620" s="10" customFormat="1" spans="1:33">
      <c r="A13620" s="4"/>
      <c r="B13620" s="4"/>
      <c r="C13620" s="4"/>
      <c r="D13620" s="4"/>
      <c r="E13620" s="4"/>
      <c r="F13620" s="4"/>
      <c r="G13620" s="4"/>
      <c r="H13620" s="13"/>
      <c r="I13620" s="13"/>
      <c r="J13620" s="4"/>
      <c r="K13620" s="4"/>
      <c r="L13620" s="4"/>
      <c r="M13620" s="4"/>
      <c r="N13620" s="4"/>
      <c r="O13620" s="4"/>
      <c r="P13620" s="13"/>
      <c r="Q13620" s="13"/>
      <c r="R13620" s="13"/>
      <c r="S13620" s="13"/>
      <c r="T13620" s="13"/>
      <c r="U13620" s="13"/>
      <c r="V13620" s="13"/>
      <c r="W13620" s="13"/>
      <c r="X13620" s="13"/>
      <c r="Y13620" s="4"/>
      <c r="Z13620" s="4"/>
      <c r="AA13620" s="4"/>
      <c r="AB13620" s="4"/>
      <c r="AC13620" s="13"/>
      <c r="AD13620" s="4"/>
      <c r="AE13620" s="13"/>
      <c r="AF13620" s="13"/>
      <c r="AG13620" s="14"/>
    </row>
    <row r="13621" s="10" customFormat="1" spans="1:33">
      <c r="A13621" s="4"/>
      <c r="B13621" s="4"/>
      <c r="C13621" s="4"/>
      <c r="D13621" s="4"/>
      <c r="E13621" s="4"/>
      <c r="F13621" s="4"/>
      <c r="G13621" s="4"/>
      <c r="H13621" s="13"/>
      <c r="I13621" s="13"/>
      <c r="J13621" s="4"/>
      <c r="K13621" s="4"/>
      <c r="L13621" s="4"/>
      <c r="M13621" s="4"/>
      <c r="N13621" s="4"/>
      <c r="O13621" s="4"/>
      <c r="P13621" s="13"/>
      <c r="Q13621" s="13"/>
      <c r="R13621" s="13"/>
      <c r="S13621" s="13"/>
      <c r="T13621" s="13"/>
      <c r="U13621" s="13"/>
      <c r="V13621" s="13"/>
      <c r="W13621" s="13"/>
      <c r="X13621" s="13"/>
      <c r="Y13621" s="4"/>
      <c r="Z13621" s="4"/>
      <c r="AA13621" s="4"/>
      <c r="AB13621" s="4"/>
      <c r="AC13621" s="13"/>
      <c r="AD13621" s="4"/>
      <c r="AE13621" s="13"/>
      <c r="AF13621" s="13"/>
      <c r="AG13621" s="14"/>
    </row>
    <row r="13622" s="10" customFormat="1" spans="1:33">
      <c r="A13622" s="4"/>
      <c r="B13622" s="4"/>
      <c r="C13622" s="4"/>
      <c r="D13622" s="4"/>
      <c r="E13622" s="4"/>
      <c r="F13622" s="4"/>
      <c r="G13622" s="4"/>
      <c r="H13622" s="13"/>
      <c r="I13622" s="13"/>
      <c r="J13622" s="4"/>
      <c r="K13622" s="4"/>
      <c r="L13622" s="4"/>
      <c r="M13622" s="4"/>
      <c r="N13622" s="4"/>
      <c r="O13622" s="4"/>
      <c r="P13622" s="4"/>
      <c r="Q13622" s="4"/>
      <c r="R13622" s="13"/>
      <c r="S13622" s="4"/>
      <c r="T13622" s="13"/>
      <c r="U13622" s="13"/>
      <c r="V13622" s="13"/>
      <c r="W13622" s="13"/>
      <c r="X13622" s="13"/>
      <c r="Y13622" s="4"/>
      <c r="Z13622" s="4"/>
      <c r="AA13622" s="4"/>
      <c r="AB13622" s="4"/>
      <c r="AC13622" s="13"/>
      <c r="AD13622" s="4"/>
      <c r="AE13622" s="13"/>
      <c r="AF13622" s="13"/>
      <c r="AG13622" s="14"/>
    </row>
    <row r="13623" s="10" customFormat="1" spans="1:33">
      <c r="A13623" s="4"/>
      <c r="B13623" s="4"/>
      <c r="C13623" s="4"/>
      <c r="D13623" s="4"/>
      <c r="E13623" s="4"/>
      <c r="F13623" s="4"/>
      <c r="G13623" s="4"/>
      <c r="H13623" s="13"/>
      <c r="I13623" s="13"/>
      <c r="J13623" s="4"/>
      <c r="K13623" s="4"/>
      <c r="L13623" s="4"/>
      <c r="M13623" s="4"/>
      <c r="N13623" s="4"/>
      <c r="O13623" s="4"/>
      <c r="P13623" s="4"/>
      <c r="Q13623" s="4"/>
      <c r="R13623" s="13"/>
      <c r="S13623" s="13"/>
      <c r="T13623" s="13"/>
      <c r="U13623" s="13"/>
      <c r="V13623" s="13"/>
      <c r="W13623" s="13"/>
      <c r="X13623" s="13"/>
      <c r="Y13623" s="4"/>
      <c r="Z13623" s="4"/>
      <c r="AA13623" s="4"/>
      <c r="AB13623" s="4"/>
      <c r="AC13623" s="13"/>
      <c r="AD13623" s="4"/>
      <c r="AE13623" s="13"/>
      <c r="AF13623" s="13"/>
      <c r="AG13623" s="14"/>
    </row>
    <row r="13624" s="10" customFormat="1" spans="1:33">
      <c r="A13624" s="4"/>
      <c r="B13624" s="4"/>
      <c r="C13624" s="4"/>
      <c r="D13624" s="4"/>
      <c r="E13624" s="4"/>
      <c r="F13624" s="4"/>
      <c r="G13624" s="4"/>
      <c r="H13624" s="13"/>
      <c r="I13624" s="13"/>
      <c r="J13624" s="4"/>
      <c r="K13624" s="4"/>
      <c r="L13624" s="4"/>
      <c r="M13624" s="4"/>
      <c r="N13624" s="4"/>
      <c r="O13624" s="4"/>
      <c r="P13624" s="4"/>
      <c r="Q13624" s="4"/>
      <c r="R13624" s="13"/>
      <c r="S13624" s="13"/>
      <c r="T13624" s="13"/>
      <c r="U13624" s="13"/>
      <c r="V13624" s="13"/>
      <c r="W13624" s="13"/>
      <c r="X13624" s="13"/>
      <c r="Y13624" s="4"/>
      <c r="Z13624" s="4"/>
      <c r="AA13624" s="4"/>
      <c r="AB13624" s="4"/>
      <c r="AC13624" s="13"/>
      <c r="AD13624" s="4"/>
      <c r="AE13624" s="13"/>
      <c r="AF13624" s="13"/>
      <c r="AG13624" s="14"/>
    </row>
    <row r="13625" s="10" customFormat="1" spans="1:33">
      <c r="A13625" s="4"/>
      <c r="B13625" s="4"/>
      <c r="C13625" s="4"/>
      <c r="D13625" s="4"/>
      <c r="E13625" s="4"/>
      <c r="F13625" s="4"/>
      <c r="G13625" s="4"/>
      <c r="H13625" s="13"/>
      <c r="I13625" s="13"/>
      <c r="J13625" s="4"/>
      <c r="K13625" s="4"/>
      <c r="L13625" s="4"/>
      <c r="M13625" s="4"/>
      <c r="N13625" s="4"/>
      <c r="O13625" s="4"/>
      <c r="P13625" s="4"/>
      <c r="Q13625" s="4"/>
      <c r="R13625" s="13"/>
      <c r="S13625" s="4"/>
      <c r="T13625" s="13"/>
      <c r="U13625" s="13"/>
      <c r="V13625" s="13"/>
      <c r="W13625" s="13"/>
      <c r="X13625" s="4"/>
      <c r="Y13625" s="4"/>
      <c r="Z13625" s="4"/>
      <c r="AA13625" s="4"/>
      <c r="AB13625" s="4"/>
      <c r="AC13625" s="4"/>
      <c r="AD13625" s="4"/>
      <c r="AE13625" s="13"/>
      <c r="AF13625" s="13"/>
      <c r="AG13625" s="14"/>
    </row>
    <row r="13626" s="10" customFormat="1" spans="1:33">
      <c r="A13626" s="4"/>
      <c r="B13626" s="4"/>
      <c r="C13626" s="4"/>
      <c r="D13626" s="4"/>
      <c r="E13626" s="4"/>
      <c r="F13626" s="4"/>
      <c r="G13626" s="4"/>
      <c r="H13626" s="13"/>
      <c r="I13626" s="13"/>
      <c r="J13626" s="4"/>
      <c r="K13626" s="4"/>
      <c r="L13626" s="4"/>
      <c r="M13626" s="4"/>
      <c r="N13626" s="4"/>
      <c r="O13626" s="4"/>
      <c r="P13626" s="4"/>
      <c r="Q13626" s="4"/>
      <c r="R13626" s="13"/>
      <c r="S13626" s="13"/>
      <c r="T13626" s="13"/>
      <c r="U13626" s="13"/>
      <c r="V13626" s="13"/>
      <c r="W13626" s="13"/>
      <c r="X13626" s="13"/>
      <c r="Y13626" s="4"/>
      <c r="Z13626" s="4"/>
      <c r="AA13626" s="4"/>
      <c r="AB13626" s="4"/>
      <c r="AC13626" s="13"/>
      <c r="AD13626" s="4"/>
      <c r="AE13626" s="13"/>
      <c r="AF13626" s="13"/>
      <c r="AG13626" s="14"/>
    </row>
    <row r="13627" s="10" customFormat="1" spans="1:33">
      <c r="A13627" s="4"/>
      <c r="B13627" s="4"/>
      <c r="C13627" s="4"/>
      <c r="D13627" s="4"/>
      <c r="E13627" s="4"/>
      <c r="F13627" s="4"/>
      <c r="G13627" s="4"/>
      <c r="H13627" s="13"/>
      <c r="I13627" s="13"/>
      <c r="J13627" s="4"/>
      <c r="K13627" s="4"/>
      <c r="L13627" s="4"/>
      <c r="M13627" s="4"/>
      <c r="N13627" s="4"/>
      <c r="O13627" s="4"/>
      <c r="P13627" s="4"/>
      <c r="Q13627" s="4"/>
      <c r="R13627" s="13"/>
      <c r="S13627" s="13"/>
      <c r="T13627" s="13"/>
      <c r="U13627" s="13"/>
      <c r="V13627" s="13"/>
      <c r="W13627" s="13"/>
      <c r="X13627" s="13"/>
      <c r="Y13627" s="4"/>
      <c r="Z13627" s="4"/>
      <c r="AA13627" s="4"/>
      <c r="AB13627" s="4"/>
      <c r="AC13627" s="4"/>
      <c r="AD13627" s="4"/>
      <c r="AE13627" s="13"/>
      <c r="AF13627" s="13"/>
      <c r="AG13627" s="14"/>
    </row>
    <row r="13628" s="10" customFormat="1" spans="1:33">
      <c r="A13628" s="4"/>
      <c r="B13628" s="4"/>
      <c r="C13628" s="4"/>
      <c r="D13628" s="4"/>
      <c r="E13628" s="4"/>
      <c r="F13628" s="4"/>
      <c r="G13628" s="4"/>
      <c r="H13628" s="13"/>
      <c r="I13628" s="13"/>
      <c r="J13628" s="4"/>
      <c r="K13628" s="4"/>
      <c r="L13628" s="4"/>
      <c r="M13628" s="4"/>
      <c r="N13628" s="4"/>
      <c r="O13628" s="4"/>
      <c r="P13628" s="4"/>
      <c r="Q13628" s="4"/>
      <c r="R13628" s="13"/>
      <c r="S13628" s="13"/>
      <c r="T13628" s="13"/>
      <c r="U13628" s="13"/>
      <c r="V13628" s="13"/>
      <c r="W13628" s="13"/>
      <c r="X13628" s="13"/>
      <c r="Y13628" s="4"/>
      <c r="Z13628" s="4"/>
      <c r="AA13628" s="4"/>
      <c r="AB13628" s="4"/>
      <c r="AC13628" s="13"/>
      <c r="AD13628" s="4"/>
      <c r="AE13628" s="13"/>
      <c r="AF13628" s="13"/>
      <c r="AG13628" s="14"/>
    </row>
    <row r="13629" s="10" customFormat="1" spans="1:33">
      <c r="A13629" s="4"/>
      <c r="B13629" s="4"/>
      <c r="C13629" s="4"/>
      <c r="D13629" s="4"/>
      <c r="E13629" s="4"/>
      <c r="F13629" s="4"/>
      <c r="G13629" s="4"/>
      <c r="H13629" s="13"/>
      <c r="I13629" s="13"/>
      <c r="J13629" s="4"/>
      <c r="K13629" s="4"/>
      <c r="L13629" s="4"/>
      <c r="M13629" s="4"/>
      <c r="N13629" s="4"/>
      <c r="O13629" s="4"/>
      <c r="P13629" s="4"/>
      <c r="Q13629" s="4"/>
      <c r="R13629" s="13"/>
      <c r="S13629" s="13"/>
      <c r="T13629" s="13"/>
      <c r="U13629" s="13"/>
      <c r="V13629" s="13"/>
      <c r="W13629" s="13"/>
      <c r="X13629" s="13"/>
      <c r="Y13629" s="4"/>
      <c r="Z13629" s="4"/>
      <c r="AA13629" s="4"/>
      <c r="AB13629" s="4"/>
      <c r="AC13629" s="13"/>
      <c r="AD13629" s="4"/>
      <c r="AE13629" s="13"/>
      <c r="AF13629" s="13"/>
      <c r="AG13629" s="14"/>
    </row>
    <row r="13630" s="10" customFormat="1" spans="1:33">
      <c r="A13630" s="4"/>
      <c r="B13630" s="4"/>
      <c r="C13630" s="4"/>
      <c r="D13630" s="4"/>
      <c r="E13630" s="4"/>
      <c r="F13630" s="4"/>
      <c r="G13630" s="4"/>
      <c r="H13630" s="13"/>
      <c r="I13630" s="13"/>
      <c r="J13630" s="4"/>
      <c r="K13630" s="4"/>
      <c r="L13630" s="4"/>
      <c r="M13630" s="4"/>
      <c r="N13630" s="4"/>
      <c r="O13630" s="4"/>
      <c r="P13630" s="4"/>
      <c r="Q13630" s="4"/>
      <c r="R13630" s="13"/>
      <c r="S13630" s="13"/>
      <c r="T13630" s="13"/>
      <c r="U13630" s="13"/>
      <c r="V13630" s="13"/>
      <c r="W13630" s="13"/>
      <c r="X13630" s="13"/>
      <c r="Y13630" s="4"/>
      <c r="Z13630" s="4"/>
      <c r="AA13630" s="4"/>
      <c r="AB13630" s="4"/>
      <c r="AC13630" s="13"/>
      <c r="AD13630" s="4"/>
      <c r="AE13630" s="13"/>
      <c r="AF13630" s="13"/>
      <c r="AG13630" s="14"/>
    </row>
    <row r="13631" s="10" customFormat="1" spans="1:33">
      <c r="A13631" s="4"/>
      <c r="B13631" s="4"/>
      <c r="C13631" s="4"/>
      <c r="D13631" s="4"/>
      <c r="E13631" s="4"/>
      <c r="F13631" s="4"/>
      <c r="G13631" s="4"/>
      <c r="H13631" s="13"/>
      <c r="I13631" s="13"/>
      <c r="J13631" s="4"/>
      <c r="K13631" s="4"/>
      <c r="L13631" s="4"/>
      <c r="M13631" s="4"/>
      <c r="N13631" s="4"/>
      <c r="O13631" s="4"/>
      <c r="P13631" s="4"/>
      <c r="Q13631" s="4"/>
      <c r="R13631" s="13"/>
      <c r="S13631" s="13"/>
      <c r="T13631" s="13"/>
      <c r="U13631" s="13"/>
      <c r="V13631" s="13"/>
      <c r="W13631" s="13"/>
      <c r="X13631" s="13"/>
      <c r="Y13631" s="4"/>
      <c r="Z13631" s="4"/>
      <c r="AA13631" s="4"/>
      <c r="AB13631" s="4"/>
      <c r="AC13631" s="13"/>
      <c r="AD13631" s="4"/>
      <c r="AE13631" s="13"/>
      <c r="AF13631" s="13"/>
      <c r="AG13631" s="14"/>
    </row>
    <row r="13632" s="10" customFormat="1" spans="1:33">
      <c r="A13632" s="4"/>
      <c r="B13632" s="4"/>
      <c r="C13632" s="4"/>
      <c r="D13632" s="4"/>
      <c r="E13632" s="4"/>
      <c r="F13632" s="4"/>
      <c r="G13632" s="4"/>
      <c r="H13632" s="13"/>
      <c r="I13632" s="13"/>
      <c r="J13632" s="4"/>
      <c r="K13632" s="4"/>
      <c r="L13632" s="4"/>
      <c r="M13632" s="4"/>
      <c r="N13632" s="4"/>
      <c r="O13632" s="4"/>
      <c r="P13632" s="4"/>
      <c r="Q13632" s="4"/>
      <c r="R13632" s="13"/>
      <c r="S13632" s="13"/>
      <c r="T13632" s="13"/>
      <c r="U13632" s="13"/>
      <c r="V13632" s="13"/>
      <c r="W13632" s="13"/>
      <c r="X13632" s="13"/>
      <c r="Y13632" s="4"/>
      <c r="Z13632" s="4"/>
      <c r="AA13632" s="4"/>
      <c r="AB13632" s="4"/>
      <c r="AC13632" s="13"/>
      <c r="AD13632" s="4"/>
      <c r="AE13632" s="13"/>
      <c r="AF13632" s="13"/>
      <c r="AG13632" s="14"/>
    </row>
    <row r="13633" s="10" customFormat="1" spans="1:33">
      <c r="A13633" s="4"/>
      <c r="B13633" s="4"/>
      <c r="C13633" s="4"/>
      <c r="D13633" s="4"/>
      <c r="E13633" s="4"/>
      <c r="F13633" s="4"/>
      <c r="G13633" s="4"/>
      <c r="H13633" s="13"/>
      <c r="I13633" s="13"/>
      <c r="J13633" s="4"/>
      <c r="K13633" s="4"/>
      <c r="L13633" s="4"/>
      <c r="M13633" s="4"/>
      <c r="N13633" s="4"/>
      <c r="O13633" s="4"/>
      <c r="P13633" s="4"/>
      <c r="Q13633" s="4"/>
      <c r="R13633" s="13"/>
      <c r="S13633" s="13"/>
      <c r="T13633" s="13"/>
      <c r="U13633" s="13"/>
      <c r="V13633" s="13"/>
      <c r="W13633" s="13"/>
      <c r="X13633" s="13"/>
      <c r="Y13633" s="4"/>
      <c r="Z13633" s="4"/>
      <c r="AA13633" s="4"/>
      <c r="AB13633" s="4"/>
      <c r="AC13633" s="13"/>
      <c r="AD13633" s="4"/>
      <c r="AE13633" s="13"/>
      <c r="AF13633" s="13"/>
      <c r="AG13633" s="14"/>
    </row>
    <row r="13634" s="10" customFormat="1" spans="1:33">
      <c r="A13634" s="4"/>
      <c r="B13634" s="4"/>
      <c r="C13634" s="4"/>
      <c r="D13634" s="4"/>
      <c r="E13634" s="4"/>
      <c r="F13634" s="4"/>
      <c r="G13634" s="4"/>
      <c r="H13634" s="13"/>
      <c r="I13634" s="13"/>
      <c r="J13634" s="4"/>
      <c r="K13634" s="4"/>
      <c r="L13634" s="4"/>
      <c r="M13634" s="4"/>
      <c r="N13634" s="4"/>
      <c r="O13634" s="4"/>
      <c r="P13634" s="4"/>
      <c r="Q13634" s="4"/>
      <c r="R13634" s="13"/>
      <c r="S13634" s="13"/>
      <c r="T13634" s="13"/>
      <c r="U13634" s="13"/>
      <c r="V13634" s="13"/>
      <c r="W13634" s="13"/>
      <c r="X13634" s="13"/>
      <c r="Y13634" s="4"/>
      <c r="Z13634" s="4"/>
      <c r="AA13634" s="4"/>
      <c r="AB13634" s="4"/>
      <c r="AC13634" s="4"/>
      <c r="AD13634" s="4"/>
      <c r="AE13634" s="13"/>
      <c r="AF13634" s="13"/>
      <c r="AG13634" s="14"/>
    </row>
    <row r="13635" s="10" customFormat="1" spans="1:33">
      <c r="A13635" s="4"/>
      <c r="B13635" s="4"/>
      <c r="C13635" s="4"/>
      <c r="D13635" s="4"/>
      <c r="E13635" s="4"/>
      <c r="F13635" s="4"/>
      <c r="G13635" s="4"/>
      <c r="H13635" s="13"/>
      <c r="I13635" s="13"/>
      <c r="J13635" s="4"/>
      <c r="K13635" s="4"/>
      <c r="L13635" s="4"/>
      <c r="M13635" s="4"/>
      <c r="N13635" s="4"/>
      <c r="O13635" s="4"/>
      <c r="P13635" s="4"/>
      <c r="Q13635" s="4"/>
      <c r="R13635" s="13"/>
      <c r="S13635" s="13"/>
      <c r="T13635" s="13"/>
      <c r="U13635" s="13"/>
      <c r="V13635" s="13"/>
      <c r="W13635" s="13"/>
      <c r="X13635" s="13"/>
      <c r="Y13635" s="4"/>
      <c r="Z13635" s="4"/>
      <c r="AA13635" s="4"/>
      <c r="AB13635" s="4"/>
      <c r="AC13635" s="4"/>
      <c r="AD13635" s="4"/>
      <c r="AE13635" s="13"/>
      <c r="AF13635" s="13"/>
      <c r="AG13635" s="14"/>
    </row>
    <row r="13636" s="10" customFormat="1" spans="1:33">
      <c r="A13636" s="4"/>
      <c r="B13636" s="4"/>
      <c r="C13636" s="4"/>
      <c r="D13636" s="4"/>
      <c r="E13636" s="4"/>
      <c r="F13636" s="4"/>
      <c r="G13636" s="4"/>
      <c r="H13636" s="13"/>
      <c r="I13636" s="13"/>
      <c r="J13636" s="4"/>
      <c r="K13636" s="4"/>
      <c r="L13636" s="4"/>
      <c r="M13636" s="4"/>
      <c r="N13636" s="4"/>
      <c r="O13636" s="4"/>
      <c r="P13636" s="4"/>
      <c r="Q13636" s="4"/>
      <c r="R13636" s="13"/>
      <c r="S13636" s="13"/>
      <c r="T13636" s="13"/>
      <c r="U13636" s="13"/>
      <c r="V13636" s="13"/>
      <c r="W13636" s="13"/>
      <c r="X13636" s="13"/>
      <c r="Y13636" s="4"/>
      <c r="Z13636" s="4"/>
      <c r="AA13636" s="4"/>
      <c r="AB13636" s="4"/>
      <c r="AC13636" s="13"/>
      <c r="AD13636" s="4"/>
      <c r="AE13636" s="13"/>
      <c r="AF13636" s="13"/>
      <c r="AG13636" s="14"/>
    </row>
    <row r="13637" s="10" customFormat="1" spans="1:33">
      <c r="A13637" s="4"/>
      <c r="B13637" s="4"/>
      <c r="C13637" s="4"/>
      <c r="D13637" s="4"/>
      <c r="E13637" s="4"/>
      <c r="F13637" s="4"/>
      <c r="G13637" s="4"/>
      <c r="H13637" s="13"/>
      <c r="I13637" s="13"/>
      <c r="J13637" s="4"/>
      <c r="K13637" s="4"/>
      <c r="L13637" s="4"/>
      <c r="M13637" s="4"/>
      <c r="N13637" s="4"/>
      <c r="O13637" s="4"/>
      <c r="P13637" s="4"/>
      <c r="Q13637" s="4"/>
      <c r="R13637" s="13"/>
      <c r="S13637" s="13"/>
      <c r="T13637" s="13"/>
      <c r="U13637" s="13"/>
      <c r="V13637" s="13"/>
      <c r="W13637" s="13"/>
      <c r="X13637" s="13"/>
      <c r="Y13637" s="4"/>
      <c r="Z13637" s="4"/>
      <c r="AA13637" s="4"/>
      <c r="AB13637" s="4"/>
      <c r="AC13637" s="13"/>
      <c r="AD13637" s="4"/>
      <c r="AE13637" s="13"/>
      <c r="AF13637" s="13"/>
      <c r="AG13637" s="14"/>
    </row>
    <row r="13638" s="10" customFormat="1" spans="1:33">
      <c r="A13638" s="4"/>
      <c r="B13638" s="4"/>
      <c r="C13638" s="4"/>
      <c r="D13638" s="4"/>
      <c r="E13638" s="4"/>
      <c r="F13638" s="4"/>
      <c r="G13638" s="4"/>
      <c r="H13638" s="13"/>
      <c r="I13638" s="13"/>
      <c r="J13638" s="4"/>
      <c r="K13638" s="4"/>
      <c r="L13638" s="4"/>
      <c r="M13638" s="4"/>
      <c r="N13638" s="4"/>
      <c r="O13638" s="4"/>
      <c r="P13638" s="4"/>
      <c r="Q13638" s="4"/>
      <c r="R13638" s="13"/>
      <c r="S13638" s="13"/>
      <c r="T13638" s="13"/>
      <c r="U13638" s="13"/>
      <c r="V13638" s="13"/>
      <c r="W13638" s="13"/>
      <c r="X13638" s="13"/>
      <c r="Y13638" s="4"/>
      <c r="Z13638" s="4"/>
      <c r="AA13638" s="4"/>
      <c r="AB13638" s="4"/>
      <c r="AC13638" s="13"/>
      <c r="AD13638" s="4"/>
      <c r="AE13638" s="13"/>
      <c r="AF13638" s="13"/>
      <c r="AG13638" s="14"/>
    </row>
    <row r="13639" s="10" customFormat="1" spans="1:33">
      <c r="A13639" s="4"/>
      <c r="B13639" s="4"/>
      <c r="C13639" s="4"/>
      <c r="D13639" s="4"/>
      <c r="E13639" s="4"/>
      <c r="F13639" s="4"/>
      <c r="G13639" s="4"/>
      <c r="H13639" s="13"/>
      <c r="I13639" s="13"/>
      <c r="J13639" s="4"/>
      <c r="K13639" s="4"/>
      <c r="L13639" s="4"/>
      <c r="M13639" s="4"/>
      <c r="N13639" s="4"/>
      <c r="O13639" s="4"/>
      <c r="P13639" s="4"/>
      <c r="Q13639" s="4"/>
      <c r="R13639" s="13"/>
      <c r="S13639" s="13"/>
      <c r="T13639" s="13"/>
      <c r="U13639" s="13"/>
      <c r="V13639" s="13"/>
      <c r="W13639" s="13"/>
      <c r="X13639" s="13"/>
      <c r="Y13639" s="4"/>
      <c r="Z13639" s="4"/>
      <c r="AA13639" s="4"/>
      <c r="AB13639" s="4"/>
      <c r="AC13639" s="13"/>
      <c r="AD13639" s="4"/>
      <c r="AE13639" s="13"/>
      <c r="AF13639" s="13"/>
      <c r="AG13639" s="14"/>
    </row>
    <row r="13640" s="10" customFormat="1" spans="1:33">
      <c r="A13640" s="4"/>
      <c r="B13640" s="4"/>
      <c r="C13640" s="4"/>
      <c r="D13640" s="4"/>
      <c r="E13640" s="4"/>
      <c r="F13640" s="4"/>
      <c r="G13640" s="4"/>
      <c r="H13640" s="13"/>
      <c r="I13640" s="13"/>
      <c r="J13640" s="4"/>
      <c r="K13640" s="4"/>
      <c r="L13640" s="4"/>
      <c r="M13640" s="4"/>
      <c r="N13640" s="4"/>
      <c r="O13640" s="4"/>
      <c r="P13640" s="4"/>
      <c r="Q13640" s="4"/>
      <c r="R13640" s="13"/>
      <c r="S13640" s="13"/>
      <c r="T13640" s="13"/>
      <c r="U13640" s="13"/>
      <c r="V13640" s="13"/>
      <c r="W13640" s="13"/>
      <c r="X13640" s="13"/>
      <c r="Y13640" s="4"/>
      <c r="Z13640" s="4"/>
      <c r="AA13640" s="4"/>
      <c r="AB13640" s="4"/>
      <c r="AC13640" s="13"/>
      <c r="AD13640" s="4"/>
      <c r="AE13640" s="13"/>
      <c r="AF13640" s="13"/>
      <c r="AG13640" s="14"/>
    </row>
    <row r="13641" s="10" customFormat="1" spans="1:33">
      <c r="A13641" s="4"/>
      <c r="B13641" s="4"/>
      <c r="C13641" s="4"/>
      <c r="D13641" s="4"/>
      <c r="E13641" s="4"/>
      <c r="F13641" s="4"/>
      <c r="G13641" s="4"/>
      <c r="H13641" s="13"/>
      <c r="I13641" s="13"/>
      <c r="J13641" s="4"/>
      <c r="K13641" s="4"/>
      <c r="L13641" s="4"/>
      <c r="M13641" s="4"/>
      <c r="N13641" s="4"/>
      <c r="O13641" s="4"/>
      <c r="P13641" s="4"/>
      <c r="Q13641" s="4"/>
      <c r="R13641" s="13"/>
      <c r="S13641" s="13"/>
      <c r="T13641" s="13"/>
      <c r="U13641" s="13"/>
      <c r="V13641" s="13"/>
      <c r="W13641" s="13"/>
      <c r="X13641" s="13"/>
      <c r="Y13641" s="4"/>
      <c r="Z13641" s="4"/>
      <c r="AA13641" s="4"/>
      <c r="AB13641" s="4"/>
      <c r="AC13641" s="13"/>
      <c r="AD13641" s="4"/>
      <c r="AE13641" s="13"/>
      <c r="AF13641" s="13"/>
      <c r="AG13641" s="14"/>
    </row>
    <row r="13642" s="10" customFormat="1" spans="1:33">
      <c r="A13642" s="4"/>
      <c r="B13642" s="4"/>
      <c r="C13642" s="4"/>
      <c r="D13642" s="4"/>
      <c r="E13642" s="4"/>
      <c r="F13642" s="4"/>
      <c r="G13642" s="4"/>
      <c r="H13642" s="13"/>
      <c r="I13642" s="13"/>
      <c r="J13642" s="4"/>
      <c r="K13642" s="4"/>
      <c r="L13642" s="4"/>
      <c r="M13642" s="4"/>
      <c r="N13642" s="4"/>
      <c r="O13642" s="4"/>
      <c r="P13642" s="4"/>
      <c r="Q13642" s="4"/>
      <c r="R13642" s="13"/>
      <c r="S13642" s="13"/>
      <c r="T13642" s="13"/>
      <c r="U13642" s="13"/>
      <c r="V13642" s="13"/>
      <c r="W13642" s="13"/>
      <c r="X13642" s="13"/>
      <c r="Y13642" s="4"/>
      <c r="Z13642" s="4"/>
      <c r="AA13642" s="4"/>
      <c r="AB13642" s="4"/>
      <c r="AC13642" s="13"/>
      <c r="AD13642" s="4"/>
      <c r="AE13642" s="13"/>
      <c r="AF13642" s="13"/>
      <c r="AG13642" s="14"/>
    </row>
    <row r="13643" s="10" customFormat="1" spans="1:33">
      <c r="A13643" s="4"/>
      <c r="B13643" s="4"/>
      <c r="C13643" s="4"/>
      <c r="D13643" s="4"/>
      <c r="E13643" s="4"/>
      <c r="F13643" s="4"/>
      <c r="G13643" s="4"/>
      <c r="H13643" s="13"/>
      <c r="I13643" s="13"/>
      <c r="J13643" s="4"/>
      <c r="K13643" s="4"/>
      <c r="L13643" s="4"/>
      <c r="M13643" s="4"/>
      <c r="N13643" s="4"/>
      <c r="O13643" s="4"/>
      <c r="P13643" s="4"/>
      <c r="Q13643" s="4"/>
      <c r="R13643" s="13"/>
      <c r="S13643" s="13"/>
      <c r="T13643" s="13"/>
      <c r="U13643" s="13"/>
      <c r="V13643" s="13"/>
      <c r="W13643" s="13"/>
      <c r="X13643" s="13"/>
      <c r="Y13643" s="4"/>
      <c r="Z13643" s="4"/>
      <c r="AA13643" s="4"/>
      <c r="AB13643" s="4"/>
      <c r="AC13643" s="13"/>
      <c r="AD13643" s="4"/>
      <c r="AE13643" s="13"/>
      <c r="AF13643" s="13"/>
      <c r="AG13643" s="14"/>
    </row>
    <row r="13644" s="10" customFormat="1" spans="1:33">
      <c r="A13644" s="4"/>
      <c r="B13644" s="4"/>
      <c r="C13644" s="4"/>
      <c r="D13644" s="4"/>
      <c r="E13644" s="4"/>
      <c r="F13644" s="4"/>
      <c r="G13644" s="4"/>
      <c r="H13644" s="13"/>
      <c r="I13644" s="13"/>
      <c r="J13644" s="4"/>
      <c r="K13644" s="4"/>
      <c r="L13644" s="4"/>
      <c r="M13644" s="4"/>
      <c r="N13644" s="4"/>
      <c r="O13644" s="4"/>
      <c r="P13644" s="4"/>
      <c r="Q13644" s="4"/>
      <c r="R13644" s="13"/>
      <c r="S13644" s="13"/>
      <c r="T13644" s="13"/>
      <c r="U13644" s="13"/>
      <c r="V13644" s="13"/>
      <c r="W13644" s="13"/>
      <c r="X13644" s="13"/>
      <c r="Y13644" s="4"/>
      <c r="Z13644" s="4"/>
      <c r="AA13644" s="4"/>
      <c r="AB13644" s="4"/>
      <c r="AC13644" s="13"/>
      <c r="AD13644" s="4"/>
      <c r="AE13644" s="13"/>
      <c r="AF13644" s="13"/>
      <c r="AG13644" s="14"/>
    </row>
    <row r="13645" s="10" customFormat="1" spans="1:33">
      <c r="A13645" s="4"/>
      <c r="B13645" s="4"/>
      <c r="C13645" s="4"/>
      <c r="D13645" s="4"/>
      <c r="E13645" s="4"/>
      <c r="F13645" s="4"/>
      <c r="G13645" s="4"/>
      <c r="H13645" s="13"/>
      <c r="I13645" s="13"/>
      <c r="J13645" s="4"/>
      <c r="K13645" s="4"/>
      <c r="L13645" s="4"/>
      <c r="M13645" s="4"/>
      <c r="N13645" s="4"/>
      <c r="O13645" s="4"/>
      <c r="P13645" s="4"/>
      <c r="Q13645" s="4"/>
      <c r="R13645" s="13"/>
      <c r="S13645" s="13"/>
      <c r="T13645" s="13"/>
      <c r="U13645" s="13"/>
      <c r="V13645" s="13"/>
      <c r="W13645" s="13"/>
      <c r="X13645" s="13"/>
      <c r="Y13645" s="4"/>
      <c r="Z13645" s="4"/>
      <c r="AA13645" s="4"/>
      <c r="AB13645" s="4"/>
      <c r="AC13645" s="4"/>
      <c r="AD13645" s="4"/>
      <c r="AE13645" s="13"/>
      <c r="AF13645" s="13"/>
      <c r="AG13645" s="14"/>
    </row>
    <row r="13646" s="10" customFormat="1" spans="1:33">
      <c r="A13646" s="4"/>
      <c r="B13646" s="4"/>
      <c r="C13646" s="4"/>
      <c r="D13646" s="4"/>
      <c r="E13646" s="4"/>
      <c r="F13646" s="4"/>
      <c r="G13646" s="4"/>
      <c r="H13646" s="13"/>
      <c r="I13646" s="13"/>
      <c r="J13646" s="4"/>
      <c r="K13646" s="4"/>
      <c r="L13646" s="4"/>
      <c r="M13646" s="4"/>
      <c r="N13646" s="4"/>
      <c r="O13646" s="4"/>
      <c r="P13646" s="4"/>
      <c r="Q13646" s="4"/>
      <c r="R13646" s="13"/>
      <c r="S13646" s="13"/>
      <c r="T13646" s="13"/>
      <c r="U13646" s="13"/>
      <c r="V13646" s="13"/>
      <c r="W13646" s="13"/>
      <c r="X13646" s="13"/>
      <c r="Y13646" s="4"/>
      <c r="Z13646" s="4"/>
      <c r="AA13646" s="4"/>
      <c r="AB13646" s="4"/>
      <c r="AC13646" s="4"/>
      <c r="AD13646" s="4"/>
      <c r="AE13646" s="13"/>
      <c r="AF13646" s="13"/>
      <c r="AG13646" s="14"/>
    </row>
    <row r="13647" s="10" customFormat="1" spans="1:33">
      <c r="A13647" s="4"/>
      <c r="B13647" s="4"/>
      <c r="C13647" s="4"/>
      <c r="D13647" s="4"/>
      <c r="E13647" s="4"/>
      <c r="F13647" s="4"/>
      <c r="G13647" s="4"/>
      <c r="H13647" s="13"/>
      <c r="I13647" s="13"/>
      <c r="J13647" s="4"/>
      <c r="K13647" s="4"/>
      <c r="L13647" s="4"/>
      <c r="M13647" s="4"/>
      <c r="N13647" s="4"/>
      <c r="O13647" s="4"/>
      <c r="P13647" s="4"/>
      <c r="Q13647" s="4"/>
      <c r="R13647" s="13"/>
      <c r="S13647" s="13"/>
      <c r="T13647" s="13"/>
      <c r="U13647" s="13"/>
      <c r="V13647" s="13"/>
      <c r="W13647" s="13"/>
      <c r="X13647" s="13"/>
      <c r="Y13647" s="4"/>
      <c r="Z13647" s="4"/>
      <c r="AA13647" s="4"/>
      <c r="AB13647" s="4"/>
      <c r="AC13647" s="13"/>
      <c r="AD13647" s="4"/>
      <c r="AE13647" s="13"/>
      <c r="AF13647" s="13"/>
      <c r="AG13647" s="14"/>
    </row>
    <row r="13648" s="10" customFormat="1" spans="1:33">
      <c r="A13648" s="4"/>
      <c r="B13648" s="4"/>
      <c r="C13648" s="4"/>
      <c r="D13648" s="4"/>
      <c r="E13648" s="4"/>
      <c r="F13648" s="4"/>
      <c r="G13648" s="4"/>
      <c r="H13648" s="13"/>
      <c r="I13648" s="13"/>
      <c r="J13648" s="4"/>
      <c r="K13648" s="4"/>
      <c r="L13648" s="4"/>
      <c r="M13648" s="4"/>
      <c r="N13648" s="4"/>
      <c r="O13648" s="4"/>
      <c r="P13648" s="4"/>
      <c r="Q13648" s="4"/>
      <c r="R13648" s="13"/>
      <c r="S13648" s="13"/>
      <c r="T13648" s="13"/>
      <c r="U13648" s="13"/>
      <c r="V13648" s="13"/>
      <c r="W13648" s="13"/>
      <c r="X13648" s="13"/>
      <c r="Y13648" s="4"/>
      <c r="Z13648" s="4"/>
      <c r="AA13648" s="4"/>
      <c r="AB13648" s="4"/>
      <c r="AC13648" s="13"/>
      <c r="AD13648" s="4"/>
      <c r="AE13648" s="13"/>
      <c r="AF13648" s="13"/>
      <c r="AG13648" s="14"/>
    </row>
    <row r="13649" s="10" customFormat="1" spans="1:33">
      <c r="A13649" s="4"/>
      <c r="B13649" s="4"/>
      <c r="C13649" s="4"/>
      <c r="D13649" s="4"/>
      <c r="E13649" s="4"/>
      <c r="F13649" s="4"/>
      <c r="G13649" s="4"/>
      <c r="H13649" s="13"/>
      <c r="I13649" s="13"/>
      <c r="J13649" s="4"/>
      <c r="K13649" s="4"/>
      <c r="L13649" s="4"/>
      <c r="M13649" s="4"/>
      <c r="N13649" s="4"/>
      <c r="O13649" s="4"/>
      <c r="P13649" s="4"/>
      <c r="Q13649" s="4"/>
      <c r="R13649" s="13"/>
      <c r="S13649" s="13"/>
      <c r="T13649" s="13"/>
      <c r="U13649" s="13"/>
      <c r="V13649" s="13"/>
      <c r="W13649" s="13"/>
      <c r="X13649" s="13"/>
      <c r="Y13649" s="4"/>
      <c r="Z13649" s="4"/>
      <c r="AA13649" s="4"/>
      <c r="AB13649" s="4"/>
      <c r="AC13649" s="13"/>
      <c r="AD13649" s="4"/>
      <c r="AE13649" s="13"/>
      <c r="AF13649" s="13"/>
      <c r="AG13649" s="14"/>
    </row>
    <row r="13650" s="10" customFormat="1" spans="1:33">
      <c r="A13650" s="4"/>
      <c r="B13650" s="4"/>
      <c r="C13650" s="4"/>
      <c r="D13650" s="4"/>
      <c r="E13650" s="4"/>
      <c r="F13650" s="4"/>
      <c r="G13650" s="4"/>
      <c r="H13650" s="13"/>
      <c r="I13650" s="13"/>
      <c r="J13650" s="4"/>
      <c r="K13650" s="4"/>
      <c r="L13650" s="4"/>
      <c r="M13650" s="4"/>
      <c r="N13650" s="4"/>
      <c r="O13650" s="4"/>
      <c r="P13650" s="4"/>
      <c r="Q13650" s="4"/>
      <c r="R13650" s="13"/>
      <c r="S13650" s="13"/>
      <c r="T13650" s="13"/>
      <c r="U13650" s="13"/>
      <c r="V13650" s="13"/>
      <c r="W13650" s="13"/>
      <c r="X13650" s="13"/>
      <c r="Y13650" s="4"/>
      <c r="Z13650" s="4"/>
      <c r="AA13650" s="4"/>
      <c r="AB13650" s="4"/>
      <c r="AC13650" s="13"/>
      <c r="AD13650" s="4"/>
      <c r="AE13650" s="13"/>
      <c r="AF13650" s="13"/>
      <c r="AG13650" s="14"/>
    </row>
    <row r="13651" s="10" customFormat="1" spans="1:33">
      <c r="A13651" s="4"/>
      <c r="B13651" s="4"/>
      <c r="C13651" s="4"/>
      <c r="D13651" s="4"/>
      <c r="E13651" s="4"/>
      <c r="F13651" s="4"/>
      <c r="G13651" s="4"/>
      <c r="H13651" s="13"/>
      <c r="I13651" s="13"/>
      <c r="J13651" s="4"/>
      <c r="K13651" s="4"/>
      <c r="L13651" s="4"/>
      <c r="M13651" s="4"/>
      <c r="N13651" s="4"/>
      <c r="O13651" s="4"/>
      <c r="P13651" s="4"/>
      <c r="Q13651" s="4"/>
      <c r="R13651" s="13"/>
      <c r="S13651" s="13"/>
      <c r="T13651" s="13"/>
      <c r="U13651" s="13"/>
      <c r="V13651" s="13"/>
      <c r="W13651" s="13"/>
      <c r="X13651" s="13"/>
      <c r="Y13651" s="4"/>
      <c r="Z13651" s="4"/>
      <c r="AA13651" s="4"/>
      <c r="AB13651" s="4"/>
      <c r="AC13651" s="13"/>
      <c r="AD13651" s="4"/>
      <c r="AE13651" s="13"/>
      <c r="AF13651" s="13"/>
      <c r="AG13651" s="14"/>
    </row>
    <row r="13652" s="10" customFormat="1" spans="1:33">
      <c r="A13652" s="4"/>
      <c r="B13652" s="4"/>
      <c r="C13652" s="4"/>
      <c r="D13652" s="4"/>
      <c r="E13652" s="4"/>
      <c r="F13652" s="4"/>
      <c r="G13652" s="4"/>
      <c r="H13652" s="13"/>
      <c r="I13652" s="13"/>
      <c r="J13652" s="4"/>
      <c r="K13652" s="4"/>
      <c r="L13652" s="4"/>
      <c r="M13652" s="4"/>
      <c r="N13652" s="4"/>
      <c r="O13652" s="4"/>
      <c r="P13652" s="4"/>
      <c r="Q13652" s="4"/>
      <c r="R13652" s="13"/>
      <c r="S13652" s="13"/>
      <c r="T13652" s="13"/>
      <c r="U13652" s="13"/>
      <c r="V13652" s="13"/>
      <c r="W13652" s="13"/>
      <c r="X13652" s="13"/>
      <c r="Y13652" s="4"/>
      <c r="Z13652" s="4"/>
      <c r="AA13652" s="4"/>
      <c r="AB13652" s="4"/>
      <c r="AC13652" s="13"/>
      <c r="AD13652" s="4"/>
      <c r="AE13652" s="13"/>
      <c r="AF13652" s="13"/>
      <c r="AG13652" s="14"/>
    </row>
    <row r="13653" s="10" customFormat="1" spans="1:33">
      <c r="A13653" s="4"/>
      <c r="B13653" s="4"/>
      <c r="C13653" s="4"/>
      <c r="D13653" s="4"/>
      <c r="E13653" s="4"/>
      <c r="F13653" s="4"/>
      <c r="G13653" s="4"/>
      <c r="H13653" s="13"/>
      <c r="I13653" s="13"/>
      <c r="J13653" s="4"/>
      <c r="K13653" s="4"/>
      <c r="L13653" s="4"/>
      <c r="M13653" s="4"/>
      <c r="N13653" s="4"/>
      <c r="O13653" s="4"/>
      <c r="P13653" s="4"/>
      <c r="Q13653" s="4"/>
      <c r="R13653" s="13"/>
      <c r="S13653" s="13"/>
      <c r="T13653" s="13"/>
      <c r="U13653" s="13"/>
      <c r="V13653" s="13"/>
      <c r="W13653" s="13"/>
      <c r="X13653" s="13"/>
      <c r="Y13653" s="4"/>
      <c r="Z13653" s="4"/>
      <c r="AA13653" s="4"/>
      <c r="AB13653" s="4"/>
      <c r="AC13653" s="13"/>
      <c r="AD13653" s="4"/>
      <c r="AE13653" s="13"/>
      <c r="AF13653" s="13"/>
      <c r="AG13653" s="14"/>
    </row>
    <row r="13654" s="10" customFormat="1" spans="1:33">
      <c r="A13654" s="4"/>
      <c r="B13654" s="4"/>
      <c r="C13654" s="4"/>
      <c r="D13654" s="4"/>
      <c r="E13654" s="4"/>
      <c r="F13654" s="4"/>
      <c r="G13654" s="4"/>
      <c r="H13654" s="13"/>
      <c r="I13654" s="13"/>
      <c r="J13654" s="4"/>
      <c r="K13654" s="4"/>
      <c r="L13654" s="4"/>
      <c r="M13654" s="4"/>
      <c r="N13654" s="4"/>
      <c r="O13654" s="4"/>
      <c r="P13654" s="4"/>
      <c r="Q13654" s="4"/>
      <c r="R13654" s="13"/>
      <c r="S13654" s="13"/>
      <c r="T13654" s="13"/>
      <c r="U13654" s="13"/>
      <c r="V13654" s="13"/>
      <c r="W13654" s="13"/>
      <c r="X13654" s="13"/>
      <c r="Y13654" s="4"/>
      <c r="Z13654" s="4"/>
      <c r="AA13654" s="4"/>
      <c r="AB13654" s="4"/>
      <c r="AC13654" s="13"/>
      <c r="AD13654" s="4"/>
      <c r="AE13654" s="13"/>
      <c r="AF13654" s="13"/>
      <c r="AG13654" s="14"/>
    </row>
    <row r="13655" s="10" customFormat="1" spans="1:33">
      <c r="A13655" s="4"/>
      <c r="B13655" s="4"/>
      <c r="C13655" s="4"/>
      <c r="D13655" s="4"/>
      <c r="E13655" s="4"/>
      <c r="F13655" s="4"/>
      <c r="G13655" s="4"/>
      <c r="H13655" s="13"/>
      <c r="I13655" s="13"/>
      <c r="J13655" s="4"/>
      <c r="K13655" s="4"/>
      <c r="L13655" s="4"/>
      <c r="M13655" s="4"/>
      <c r="N13655" s="4"/>
      <c r="O13655" s="4"/>
      <c r="P13655" s="4"/>
      <c r="Q13655" s="4"/>
      <c r="R13655" s="13"/>
      <c r="S13655" s="13"/>
      <c r="T13655" s="13"/>
      <c r="U13655" s="13"/>
      <c r="V13655" s="13"/>
      <c r="W13655" s="13"/>
      <c r="X13655" s="13"/>
      <c r="Y13655" s="4"/>
      <c r="Z13655" s="4"/>
      <c r="AA13655" s="4"/>
      <c r="AB13655" s="4"/>
      <c r="AC13655" s="4"/>
      <c r="AD13655" s="4"/>
      <c r="AE13655" s="13"/>
      <c r="AF13655" s="13"/>
      <c r="AG13655" s="14"/>
    </row>
    <row r="13656" s="10" customFormat="1" spans="1:33">
      <c r="A13656" s="4"/>
      <c r="B13656" s="4"/>
      <c r="C13656" s="4"/>
      <c r="D13656" s="4"/>
      <c r="E13656" s="4"/>
      <c r="F13656" s="4"/>
      <c r="G13656" s="4"/>
      <c r="H13656" s="13"/>
      <c r="I13656" s="13"/>
      <c r="J13656" s="4"/>
      <c r="K13656" s="4"/>
      <c r="L13656" s="4"/>
      <c r="M13656" s="4"/>
      <c r="N13656" s="4"/>
      <c r="O13656" s="4"/>
      <c r="P13656" s="4"/>
      <c r="Q13656" s="4"/>
      <c r="R13656" s="13"/>
      <c r="S13656" s="13"/>
      <c r="T13656" s="13"/>
      <c r="U13656" s="13"/>
      <c r="V13656" s="13"/>
      <c r="W13656" s="13"/>
      <c r="X13656" s="13"/>
      <c r="Y13656" s="4"/>
      <c r="Z13656" s="4"/>
      <c r="AA13656" s="4"/>
      <c r="AB13656" s="4"/>
      <c r="AC13656" s="4"/>
      <c r="AD13656" s="4"/>
      <c r="AE13656" s="13"/>
      <c r="AF13656" s="13"/>
      <c r="AG13656" s="14"/>
    </row>
    <row r="13657" s="10" customFormat="1" spans="1:33">
      <c r="A13657" s="4"/>
      <c r="B13657" s="4"/>
      <c r="C13657" s="4"/>
      <c r="D13657" s="4"/>
      <c r="E13657" s="4"/>
      <c r="F13657" s="4"/>
      <c r="G13657" s="4"/>
      <c r="H13657" s="13"/>
      <c r="I13657" s="13"/>
      <c r="J13657" s="4"/>
      <c r="K13657" s="4"/>
      <c r="L13657" s="4"/>
      <c r="M13657" s="4"/>
      <c r="N13657" s="4"/>
      <c r="O13657" s="4"/>
      <c r="P13657" s="4"/>
      <c r="Q13657" s="4"/>
      <c r="R13657" s="13"/>
      <c r="S13657" s="13"/>
      <c r="T13657" s="13"/>
      <c r="U13657" s="13"/>
      <c r="V13657" s="13"/>
      <c r="W13657" s="13"/>
      <c r="X13657" s="13"/>
      <c r="Y13657" s="4"/>
      <c r="Z13657" s="4"/>
      <c r="AA13657" s="4"/>
      <c r="AB13657" s="4"/>
      <c r="AC13657" s="4"/>
      <c r="AD13657" s="4"/>
      <c r="AE13657" s="13"/>
      <c r="AF13657" s="13"/>
      <c r="AG13657" s="14"/>
    </row>
    <row r="13658" s="10" customFormat="1" spans="1:33">
      <c r="A13658" s="4"/>
      <c r="B13658" s="4"/>
      <c r="C13658" s="4"/>
      <c r="D13658" s="4"/>
      <c r="E13658" s="4"/>
      <c r="F13658" s="4"/>
      <c r="G13658" s="4"/>
      <c r="H13658" s="13"/>
      <c r="I13658" s="13"/>
      <c r="J13658" s="4"/>
      <c r="K13658" s="4"/>
      <c r="L13658" s="4"/>
      <c r="M13658" s="4"/>
      <c r="N13658" s="4"/>
      <c r="O13658" s="4"/>
      <c r="P13658" s="4"/>
      <c r="Q13658" s="4"/>
      <c r="R13658" s="13"/>
      <c r="S13658" s="13"/>
      <c r="T13658" s="13"/>
      <c r="U13658" s="13"/>
      <c r="V13658" s="13"/>
      <c r="W13658" s="13"/>
      <c r="X13658" s="13"/>
      <c r="Y13658" s="4"/>
      <c r="Z13658" s="4"/>
      <c r="AA13658" s="4"/>
      <c r="AB13658" s="4"/>
      <c r="AC13658" s="13"/>
      <c r="AD13658" s="4"/>
      <c r="AE13658" s="13"/>
      <c r="AF13658" s="13"/>
      <c r="AG13658" s="14"/>
    </row>
    <row r="13659" s="10" customFormat="1" spans="1:33">
      <c r="A13659" s="4"/>
      <c r="B13659" s="4"/>
      <c r="C13659" s="4"/>
      <c r="D13659" s="4"/>
      <c r="E13659" s="4"/>
      <c r="F13659" s="4"/>
      <c r="G13659" s="4"/>
      <c r="H13659" s="13"/>
      <c r="I13659" s="13"/>
      <c r="J13659" s="4"/>
      <c r="K13659" s="4"/>
      <c r="L13659" s="4"/>
      <c r="M13659" s="4"/>
      <c r="N13659" s="4"/>
      <c r="O13659" s="4"/>
      <c r="P13659" s="4"/>
      <c r="Q13659" s="4"/>
      <c r="R13659" s="13"/>
      <c r="S13659" s="13"/>
      <c r="T13659" s="13"/>
      <c r="U13659" s="13"/>
      <c r="V13659" s="13"/>
      <c r="W13659" s="13"/>
      <c r="X13659" s="13"/>
      <c r="Y13659" s="4"/>
      <c r="Z13659" s="4"/>
      <c r="AA13659" s="4"/>
      <c r="AB13659" s="4"/>
      <c r="AC13659" s="13"/>
      <c r="AD13659" s="4"/>
      <c r="AE13659" s="13"/>
      <c r="AF13659" s="13"/>
      <c r="AG13659" s="14"/>
    </row>
    <row r="13660" s="10" customFormat="1" spans="1:33">
      <c r="A13660" s="4"/>
      <c r="B13660" s="4"/>
      <c r="C13660" s="4"/>
      <c r="D13660" s="4"/>
      <c r="E13660" s="4"/>
      <c r="F13660" s="4"/>
      <c r="G13660" s="4"/>
      <c r="H13660" s="13"/>
      <c r="I13660" s="13"/>
      <c r="J13660" s="4"/>
      <c r="K13660" s="4"/>
      <c r="L13660" s="4"/>
      <c r="M13660" s="4"/>
      <c r="N13660" s="4"/>
      <c r="O13660" s="4"/>
      <c r="P13660" s="4"/>
      <c r="Q13660" s="4"/>
      <c r="R13660" s="13"/>
      <c r="S13660" s="13"/>
      <c r="T13660" s="13"/>
      <c r="U13660" s="13"/>
      <c r="V13660" s="13"/>
      <c r="W13660" s="13"/>
      <c r="X13660" s="13"/>
      <c r="Y13660" s="4"/>
      <c r="Z13660" s="4"/>
      <c r="AA13660" s="4"/>
      <c r="AB13660" s="4"/>
      <c r="AC13660" s="13"/>
      <c r="AD13660" s="4"/>
      <c r="AE13660" s="13"/>
      <c r="AF13660" s="13"/>
      <c r="AG13660" s="14"/>
    </row>
    <row r="13661" s="10" customFormat="1" spans="1:33">
      <c r="A13661" s="4"/>
      <c r="B13661" s="4"/>
      <c r="C13661" s="4"/>
      <c r="D13661" s="4"/>
      <c r="E13661" s="4"/>
      <c r="F13661" s="4"/>
      <c r="G13661" s="4"/>
      <c r="H13661" s="13"/>
      <c r="I13661" s="13"/>
      <c r="J13661" s="4"/>
      <c r="K13661" s="4"/>
      <c r="L13661" s="4"/>
      <c r="M13661" s="4"/>
      <c r="N13661" s="4"/>
      <c r="O13661" s="4"/>
      <c r="P13661" s="4"/>
      <c r="Q13661" s="4"/>
      <c r="R13661" s="13"/>
      <c r="S13661" s="13"/>
      <c r="T13661" s="13"/>
      <c r="U13661" s="13"/>
      <c r="V13661" s="13"/>
      <c r="W13661" s="13"/>
      <c r="X13661" s="13"/>
      <c r="Y13661" s="4"/>
      <c r="Z13661" s="4"/>
      <c r="AA13661" s="4"/>
      <c r="AB13661" s="4"/>
      <c r="AC13661" s="13"/>
      <c r="AD13661" s="4"/>
      <c r="AE13661" s="13"/>
      <c r="AF13661" s="13"/>
      <c r="AG13661" s="14"/>
    </row>
    <row r="13662" s="10" customFormat="1" spans="1:33">
      <c r="A13662" s="4"/>
      <c r="B13662" s="4"/>
      <c r="C13662" s="4"/>
      <c r="D13662" s="4"/>
      <c r="E13662" s="4"/>
      <c r="F13662" s="4"/>
      <c r="G13662" s="4"/>
      <c r="H13662" s="13"/>
      <c r="I13662" s="13"/>
      <c r="J13662" s="4"/>
      <c r="K13662" s="4"/>
      <c r="L13662" s="4"/>
      <c r="M13662" s="4"/>
      <c r="N13662" s="4"/>
      <c r="O13662" s="4"/>
      <c r="P13662" s="4"/>
      <c r="Q13662" s="4"/>
      <c r="R13662" s="13"/>
      <c r="S13662" s="13"/>
      <c r="T13662" s="13"/>
      <c r="U13662" s="13"/>
      <c r="V13662" s="13"/>
      <c r="W13662" s="13"/>
      <c r="X13662" s="13"/>
      <c r="Y13662" s="4"/>
      <c r="Z13662" s="4"/>
      <c r="AA13662" s="4"/>
      <c r="AB13662" s="4"/>
      <c r="AC13662" s="13"/>
      <c r="AD13662" s="4"/>
      <c r="AE13662" s="4"/>
      <c r="AF13662" s="4"/>
      <c r="AG13662" s="14"/>
    </row>
    <row r="13663" s="10" customFormat="1" spans="1:33">
      <c r="A13663" s="4"/>
      <c r="B13663" s="4"/>
      <c r="C13663" s="4"/>
      <c r="D13663" s="4"/>
      <c r="E13663" s="4"/>
      <c r="F13663" s="4"/>
      <c r="G13663" s="4"/>
      <c r="H13663" s="13"/>
      <c r="I13663" s="13"/>
      <c r="J13663" s="4"/>
      <c r="K13663" s="4"/>
      <c r="L13663" s="4"/>
      <c r="M13663" s="4"/>
      <c r="N13663" s="4"/>
      <c r="O13663" s="4"/>
      <c r="P13663" s="4"/>
      <c r="Q13663" s="4"/>
      <c r="R13663" s="13"/>
      <c r="S13663" s="13"/>
      <c r="T13663" s="13"/>
      <c r="U13663" s="13"/>
      <c r="V13663" s="13"/>
      <c r="W13663" s="13"/>
      <c r="X13663" s="13"/>
      <c r="Y13663" s="4"/>
      <c r="Z13663" s="4"/>
      <c r="AA13663" s="4"/>
      <c r="AB13663" s="4"/>
      <c r="AC13663" s="13"/>
      <c r="AD13663" s="4"/>
      <c r="AE13663" s="4"/>
      <c r="AF13663" s="4"/>
      <c r="AG13663" s="14"/>
    </row>
    <row r="13664" s="10" customFormat="1" spans="1:33">
      <c r="A13664" s="4"/>
      <c r="B13664" s="4"/>
      <c r="C13664" s="4"/>
      <c r="D13664" s="4"/>
      <c r="E13664" s="4"/>
      <c r="F13664" s="4"/>
      <c r="G13664" s="4"/>
      <c r="H13664" s="13"/>
      <c r="I13664" s="13"/>
      <c r="J13664" s="4"/>
      <c r="K13664" s="4"/>
      <c r="L13664" s="4"/>
      <c r="M13664" s="4"/>
      <c r="N13664" s="4"/>
      <c r="O13664" s="4"/>
      <c r="P13664" s="4"/>
      <c r="Q13664" s="4"/>
      <c r="R13664" s="13"/>
      <c r="S13664" s="13"/>
      <c r="T13664" s="13"/>
      <c r="U13664" s="13"/>
      <c r="V13664" s="13"/>
      <c r="W13664" s="13"/>
      <c r="X13664" s="13"/>
      <c r="Y13664" s="4"/>
      <c r="Z13664" s="4"/>
      <c r="AA13664" s="4"/>
      <c r="AB13664" s="4"/>
      <c r="AC13664" s="13"/>
      <c r="AD13664" s="4"/>
      <c r="AE13664" s="4"/>
      <c r="AF13664" s="4"/>
      <c r="AG13664" s="14"/>
    </row>
    <row r="13665" s="10" customFormat="1" spans="1:33">
      <c r="A13665" s="4"/>
      <c r="B13665" s="4"/>
      <c r="C13665" s="4"/>
      <c r="D13665" s="4"/>
      <c r="E13665" s="4"/>
      <c r="F13665" s="4"/>
      <c r="G13665" s="4"/>
      <c r="H13665" s="13"/>
      <c r="I13665" s="13"/>
      <c r="J13665" s="4"/>
      <c r="K13665" s="4"/>
      <c r="L13665" s="4"/>
      <c r="M13665" s="4"/>
      <c r="N13665" s="4"/>
      <c r="O13665" s="4"/>
      <c r="P13665" s="4"/>
      <c r="Q13665" s="4"/>
      <c r="R13665" s="13"/>
      <c r="S13665" s="13"/>
      <c r="T13665" s="13"/>
      <c r="U13665" s="13"/>
      <c r="V13665" s="13"/>
      <c r="W13665" s="13"/>
      <c r="X13665" s="13"/>
      <c r="Y13665" s="4"/>
      <c r="Z13665" s="4"/>
      <c r="AA13665" s="4"/>
      <c r="AB13665" s="4"/>
      <c r="AC13665" s="13"/>
      <c r="AD13665" s="4"/>
      <c r="AE13665" s="13"/>
      <c r="AF13665" s="13"/>
      <c r="AG13665" s="14"/>
    </row>
    <row r="13666" s="10" customFormat="1" spans="1:33">
      <c r="A13666" s="4"/>
      <c r="B13666" s="4"/>
      <c r="C13666" s="4"/>
      <c r="D13666" s="4"/>
      <c r="E13666" s="4"/>
      <c r="F13666" s="4"/>
      <c r="G13666" s="4"/>
      <c r="H13666" s="13"/>
      <c r="I13666" s="13"/>
      <c r="J13666" s="4"/>
      <c r="K13666" s="4"/>
      <c r="L13666" s="4"/>
      <c r="M13666" s="4"/>
      <c r="N13666" s="4"/>
      <c r="O13666" s="4"/>
      <c r="P13666" s="4"/>
      <c r="Q13666" s="4"/>
      <c r="R13666" s="13"/>
      <c r="S13666" s="13"/>
      <c r="T13666" s="13"/>
      <c r="U13666" s="13"/>
      <c r="V13666" s="13"/>
      <c r="W13666" s="13"/>
      <c r="X13666" s="13"/>
      <c r="Y13666" s="4"/>
      <c r="Z13666" s="4"/>
      <c r="AA13666" s="4"/>
      <c r="AB13666" s="4"/>
      <c r="AC13666" s="13"/>
      <c r="AD13666" s="4"/>
      <c r="AE13666" s="13"/>
      <c r="AF13666" s="13"/>
      <c r="AG13666" s="14"/>
    </row>
    <row r="13667" s="10" customFormat="1" spans="1:33">
      <c r="A13667" s="4"/>
      <c r="B13667" s="4"/>
      <c r="C13667" s="4"/>
      <c r="D13667" s="4"/>
      <c r="E13667" s="4"/>
      <c r="F13667" s="4"/>
      <c r="G13667" s="4"/>
      <c r="H13667" s="13"/>
      <c r="I13667" s="13"/>
      <c r="J13667" s="4"/>
      <c r="K13667" s="4"/>
      <c r="L13667" s="4"/>
      <c r="M13667" s="4"/>
      <c r="N13667" s="4"/>
      <c r="O13667" s="4"/>
      <c r="P13667" s="4"/>
      <c r="Q13667" s="4"/>
      <c r="R13667" s="13"/>
      <c r="S13667" s="13"/>
      <c r="T13667" s="13"/>
      <c r="U13667" s="13"/>
      <c r="V13667" s="13"/>
      <c r="W13667" s="13"/>
      <c r="X13667" s="13"/>
      <c r="Y13667" s="4"/>
      <c r="Z13667" s="4"/>
      <c r="AA13667" s="4"/>
      <c r="AB13667" s="4"/>
      <c r="AC13667" s="13"/>
      <c r="AD13667" s="4"/>
      <c r="AE13667" s="13"/>
      <c r="AF13667" s="13"/>
      <c r="AG13667" s="14"/>
    </row>
    <row r="13668" s="10" customFormat="1" spans="1:33">
      <c r="A13668" s="4"/>
      <c r="B13668" s="4"/>
      <c r="C13668" s="4"/>
      <c r="D13668" s="4"/>
      <c r="E13668" s="4"/>
      <c r="F13668" s="4"/>
      <c r="G13668" s="4"/>
      <c r="H13668" s="13"/>
      <c r="I13668" s="13"/>
      <c r="J13668" s="4"/>
      <c r="K13668" s="4"/>
      <c r="L13668" s="4"/>
      <c r="M13668" s="4"/>
      <c r="N13668" s="4"/>
      <c r="O13668" s="4"/>
      <c r="P13668" s="4"/>
      <c r="Q13668" s="4"/>
      <c r="R13668" s="13"/>
      <c r="S13668" s="13"/>
      <c r="T13668" s="13"/>
      <c r="U13668" s="13"/>
      <c r="V13668" s="13"/>
      <c r="W13668" s="13"/>
      <c r="X13668" s="13"/>
      <c r="Y13668" s="4"/>
      <c r="Z13668" s="4"/>
      <c r="AA13668" s="4"/>
      <c r="AB13668" s="4"/>
      <c r="AC13668" s="13"/>
      <c r="AD13668" s="4"/>
      <c r="AE13668" s="13"/>
      <c r="AF13668" s="13"/>
      <c r="AG13668" s="14"/>
    </row>
    <row r="13669" s="10" customFormat="1" spans="1:33">
      <c r="A13669" s="4"/>
      <c r="B13669" s="4"/>
      <c r="C13669" s="4"/>
      <c r="D13669" s="4"/>
      <c r="E13669" s="4"/>
      <c r="F13669" s="4"/>
      <c r="G13669" s="4"/>
      <c r="H13669" s="13"/>
      <c r="I13669" s="13"/>
      <c r="J13669" s="4"/>
      <c r="K13669" s="4"/>
      <c r="L13669" s="4"/>
      <c r="M13669" s="4"/>
      <c r="N13669" s="4"/>
      <c r="O13669" s="4"/>
      <c r="P13669" s="4"/>
      <c r="Q13669" s="4"/>
      <c r="R13669" s="13"/>
      <c r="S13669" s="13"/>
      <c r="T13669" s="13"/>
      <c r="U13669" s="13"/>
      <c r="V13669" s="13"/>
      <c r="W13669" s="13"/>
      <c r="X13669" s="13"/>
      <c r="Y13669" s="4"/>
      <c r="Z13669" s="4"/>
      <c r="AA13669" s="4"/>
      <c r="AB13669" s="4"/>
      <c r="AC13669" s="13"/>
      <c r="AD13669" s="4"/>
      <c r="AE13669" s="13"/>
      <c r="AF13669" s="13"/>
      <c r="AG13669" s="14"/>
    </row>
    <row r="13670" s="10" customFormat="1" spans="1:33">
      <c r="A13670" s="4"/>
      <c r="B13670" s="4"/>
      <c r="C13670" s="4"/>
      <c r="D13670" s="4"/>
      <c r="E13670" s="4"/>
      <c r="F13670" s="4"/>
      <c r="G13670" s="4"/>
      <c r="H13670" s="13"/>
      <c r="I13670" s="13"/>
      <c r="J13670" s="4"/>
      <c r="K13670" s="4"/>
      <c r="L13670" s="4"/>
      <c r="M13670" s="4"/>
      <c r="N13670" s="4"/>
      <c r="O13670" s="4"/>
      <c r="P13670" s="4"/>
      <c r="Q13670" s="4"/>
      <c r="R13670" s="13"/>
      <c r="S13670" s="13"/>
      <c r="T13670" s="13"/>
      <c r="U13670" s="13"/>
      <c r="V13670" s="13"/>
      <c r="W13670" s="13"/>
      <c r="X13670" s="13"/>
      <c r="Y13670" s="4"/>
      <c r="Z13670" s="4"/>
      <c r="AA13670" s="4"/>
      <c r="AB13670" s="4"/>
      <c r="AC13670" s="4"/>
      <c r="AD13670" s="4"/>
      <c r="AE13670" s="13"/>
      <c r="AF13670" s="13"/>
      <c r="AG13670" s="14"/>
    </row>
    <row r="13671" s="10" customFormat="1" spans="1:33">
      <c r="A13671" s="4"/>
      <c r="B13671" s="4"/>
      <c r="C13671" s="4"/>
      <c r="D13671" s="4"/>
      <c r="E13671" s="4"/>
      <c r="F13671" s="4"/>
      <c r="G13671" s="4"/>
      <c r="H13671" s="13"/>
      <c r="I13671" s="13"/>
      <c r="J13671" s="4"/>
      <c r="K13671" s="4"/>
      <c r="L13671" s="4"/>
      <c r="M13671" s="4"/>
      <c r="N13671" s="4"/>
      <c r="O13671" s="4"/>
      <c r="P13671" s="4"/>
      <c r="Q13671" s="4"/>
      <c r="R13671" s="13"/>
      <c r="S13671" s="13"/>
      <c r="T13671" s="13"/>
      <c r="U13671" s="13"/>
      <c r="V13671" s="13"/>
      <c r="W13671" s="13"/>
      <c r="X13671" s="13"/>
      <c r="Y13671" s="4"/>
      <c r="Z13671" s="4"/>
      <c r="AA13671" s="4"/>
      <c r="AB13671" s="4"/>
      <c r="AC13671" s="13"/>
      <c r="AD13671" s="4"/>
      <c r="AE13671" s="13"/>
      <c r="AF13671" s="13"/>
      <c r="AG13671" s="14"/>
    </row>
    <row r="13672" s="10" customFormat="1" spans="1:33">
      <c r="A13672" s="4"/>
      <c r="B13672" s="4"/>
      <c r="C13672" s="4"/>
      <c r="D13672" s="4"/>
      <c r="E13672" s="4"/>
      <c r="F13672" s="4"/>
      <c r="G13672" s="4"/>
      <c r="H13672" s="13"/>
      <c r="I13672" s="13"/>
      <c r="J13672" s="4"/>
      <c r="K13672" s="4"/>
      <c r="L13672" s="4"/>
      <c r="M13672" s="4"/>
      <c r="N13672" s="4"/>
      <c r="O13672" s="4"/>
      <c r="P13672" s="4"/>
      <c r="Q13672" s="4"/>
      <c r="R13672" s="13"/>
      <c r="S13672" s="13"/>
      <c r="T13672" s="13"/>
      <c r="U13672" s="13"/>
      <c r="V13672" s="13"/>
      <c r="W13672" s="13"/>
      <c r="X13672" s="13"/>
      <c r="Y13672" s="4"/>
      <c r="Z13672" s="4"/>
      <c r="AA13672" s="4"/>
      <c r="AB13672" s="4"/>
      <c r="AC13672" s="13"/>
      <c r="AD13672" s="4"/>
      <c r="AE13672" s="13"/>
      <c r="AF13672" s="13"/>
      <c r="AG13672" s="14"/>
    </row>
    <row r="13673" s="10" customFormat="1" spans="1:33">
      <c r="A13673" s="4"/>
      <c r="B13673" s="4"/>
      <c r="C13673" s="4"/>
      <c r="D13673" s="4"/>
      <c r="E13673" s="4"/>
      <c r="F13673" s="4"/>
      <c r="G13673" s="4"/>
      <c r="H13673" s="13"/>
      <c r="I13673" s="13"/>
      <c r="J13673" s="4"/>
      <c r="K13673" s="4"/>
      <c r="L13673" s="4"/>
      <c r="M13673" s="4"/>
      <c r="N13673" s="4"/>
      <c r="O13673" s="4"/>
      <c r="P13673" s="4"/>
      <c r="Q13673" s="4"/>
      <c r="R13673" s="13"/>
      <c r="S13673" s="13"/>
      <c r="T13673" s="13"/>
      <c r="U13673" s="13"/>
      <c r="V13673" s="13"/>
      <c r="W13673" s="13"/>
      <c r="X13673" s="13"/>
      <c r="Y13673" s="4"/>
      <c r="Z13673" s="4"/>
      <c r="AA13673" s="4"/>
      <c r="AB13673" s="4"/>
      <c r="AC13673" s="13"/>
      <c r="AD13673" s="4"/>
      <c r="AE13673" s="13"/>
      <c r="AF13673" s="13"/>
      <c r="AG13673" s="14"/>
    </row>
    <row r="13674" s="10" customFormat="1" spans="1:33">
      <c r="A13674" s="4"/>
      <c r="B13674" s="4"/>
      <c r="C13674" s="4"/>
      <c r="D13674" s="4"/>
      <c r="E13674" s="4"/>
      <c r="F13674" s="4"/>
      <c r="G13674" s="4"/>
      <c r="H13674" s="13"/>
      <c r="I13674" s="13"/>
      <c r="J13674" s="4"/>
      <c r="K13674" s="4"/>
      <c r="L13674" s="4"/>
      <c r="M13674" s="4"/>
      <c r="N13674" s="4"/>
      <c r="O13674" s="4"/>
      <c r="P13674" s="4"/>
      <c r="Q13674" s="4"/>
      <c r="R13674" s="13"/>
      <c r="S13674" s="13"/>
      <c r="T13674" s="13"/>
      <c r="U13674" s="13"/>
      <c r="V13674" s="13"/>
      <c r="W13674" s="13"/>
      <c r="X13674" s="13"/>
      <c r="Y13674" s="4"/>
      <c r="Z13674" s="4"/>
      <c r="AA13674" s="4"/>
      <c r="AB13674" s="4"/>
      <c r="AC13674" s="13"/>
      <c r="AD13674" s="4"/>
      <c r="AE13674" s="13"/>
      <c r="AF13674" s="13"/>
      <c r="AG13674" s="14"/>
    </row>
    <row r="13675" s="10" customFormat="1" spans="1:33">
      <c r="A13675" s="4"/>
      <c r="B13675" s="4"/>
      <c r="C13675" s="4"/>
      <c r="D13675" s="4"/>
      <c r="E13675" s="4"/>
      <c r="F13675" s="4"/>
      <c r="G13675" s="4"/>
      <c r="H13675" s="13"/>
      <c r="I13675" s="13"/>
      <c r="J13675" s="4"/>
      <c r="K13675" s="4"/>
      <c r="L13675" s="4"/>
      <c r="M13675" s="4"/>
      <c r="N13675" s="4"/>
      <c r="O13675" s="4"/>
      <c r="P13675" s="4"/>
      <c r="Q13675" s="4"/>
      <c r="R13675" s="13"/>
      <c r="S13675" s="13"/>
      <c r="T13675" s="13"/>
      <c r="U13675" s="13"/>
      <c r="V13675" s="13"/>
      <c r="W13675" s="13"/>
      <c r="X13675" s="13"/>
      <c r="Y13675" s="4"/>
      <c r="Z13675" s="4"/>
      <c r="AA13675" s="4"/>
      <c r="AB13675" s="4"/>
      <c r="AC13675" s="13"/>
      <c r="AD13675" s="4"/>
      <c r="AE13675" s="13"/>
      <c r="AF13675" s="13"/>
      <c r="AG13675" s="14"/>
    </row>
    <row r="13676" s="10" customFormat="1" spans="1:33">
      <c r="A13676" s="4"/>
      <c r="B13676" s="4"/>
      <c r="C13676" s="4"/>
      <c r="D13676" s="4"/>
      <c r="E13676" s="4"/>
      <c r="F13676" s="4"/>
      <c r="G13676" s="4"/>
      <c r="H13676" s="13"/>
      <c r="I13676" s="13"/>
      <c r="J13676" s="4"/>
      <c r="K13676" s="4"/>
      <c r="L13676" s="4"/>
      <c r="M13676" s="4"/>
      <c r="N13676" s="4"/>
      <c r="O13676" s="4"/>
      <c r="P13676" s="4"/>
      <c r="Q13676" s="4"/>
      <c r="R13676" s="13"/>
      <c r="S13676" s="13"/>
      <c r="T13676" s="13"/>
      <c r="U13676" s="13"/>
      <c r="V13676" s="13"/>
      <c r="W13676" s="13"/>
      <c r="X13676" s="13"/>
      <c r="Y13676" s="4"/>
      <c r="Z13676" s="4"/>
      <c r="AA13676" s="4"/>
      <c r="AB13676" s="4"/>
      <c r="AC13676" s="13"/>
      <c r="AD13676" s="4"/>
      <c r="AE13676" s="13"/>
      <c r="AF13676" s="13"/>
      <c r="AG13676" s="14"/>
    </row>
    <row r="13677" s="10" customFormat="1" spans="1:33">
      <c r="A13677" s="4"/>
      <c r="B13677" s="4"/>
      <c r="C13677" s="4"/>
      <c r="D13677" s="4"/>
      <c r="E13677" s="4"/>
      <c r="F13677" s="4"/>
      <c r="G13677" s="4"/>
      <c r="H13677" s="13"/>
      <c r="I13677" s="13"/>
      <c r="J13677" s="4"/>
      <c r="K13677" s="4"/>
      <c r="L13677" s="4"/>
      <c r="M13677" s="4"/>
      <c r="N13677" s="4"/>
      <c r="O13677" s="4"/>
      <c r="P13677" s="4"/>
      <c r="Q13677" s="4"/>
      <c r="R13677" s="13"/>
      <c r="S13677" s="13"/>
      <c r="T13677" s="13"/>
      <c r="U13677" s="13"/>
      <c r="V13677" s="13"/>
      <c r="W13677" s="13"/>
      <c r="X13677" s="13"/>
      <c r="Y13677" s="4"/>
      <c r="Z13677" s="4"/>
      <c r="AA13677" s="4"/>
      <c r="AB13677" s="4"/>
      <c r="AC13677" s="13"/>
      <c r="AD13677" s="4"/>
      <c r="AE13677" s="13"/>
      <c r="AF13677" s="13"/>
      <c r="AG13677" s="14"/>
    </row>
    <row r="13678" s="10" customFormat="1" spans="1:33">
      <c r="A13678" s="4"/>
      <c r="B13678" s="4"/>
      <c r="C13678" s="4"/>
      <c r="D13678" s="4"/>
      <c r="E13678" s="4"/>
      <c r="F13678" s="4"/>
      <c r="G13678" s="4"/>
      <c r="H13678" s="13"/>
      <c r="I13678" s="13"/>
      <c r="J13678" s="4"/>
      <c r="K13678" s="4"/>
      <c r="L13678" s="4"/>
      <c r="M13678" s="4"/>
      <c r="N13678" s="4"/>
      <c r="O13678" s="4"/>
      <c r="P13678" s="13"/>
      <c r="Q13678" s="13"/>
      <c r="R13678" s="13"/>
      <c r="S13678" s="13"/>
      <c r="T13678" s="13"/>
      <c r="U13678" s="13"/>
      <c r="V13678" s="13"/>
      <c r="W13678" s="13"/>
      <c r="X13678" s="13"/>
      <c r="Y13678" s="4"/>
      <c r="Z13678" s="4"/>
      <c r="AA13678" s="4"/>
      <c r="AB13678" s="4"/>
      <c r="AC13678" s="13"/>
      <c r="AD13678" s="4"/>
      <c r="AE13678" s="13"/>
      <c r="AF13678" s="13"/>
      <c r="AG13678" s="14"/>
    </row>
    <row r="13679" s="10" customFormat="1" spans="1:33">
      <c r="A13679" s="4"/>
      <c r="B13679" s="4"/>
      <c r="C13679" s="4"/>
      <c r="D13679" s="4"/>
      <c r="E13679" s="4"/>
      <c r="F13679" s="4"/>
      <c r="G13679" s="4"/>
      <c r="H13679" s="13"/>
      <c r="I13679" s="13"/>
      <c r="J13679" s="4"/>
      <c r="K13679" s="4"/>
      <c r="L13679" s="4"/>
      <c r="M13679" s="4"/>
      <c r="N13679" s="4"/>
      <c r="O13679" s="4"/>
      <c r="P13679" s="4"/>
      <c r="Q13679" s="4"/>
      <c r="R13679" s="13"/>
      <c r="S13679" s="13"/>
      <c r="T13679" s="13"/>
      <c r="U13679" s="13"/>
      <c r="V13679" s="13"/>
      <c r="W13679" s="13"/>
      <c r="X13679" s="13"/>
      <c r="Y13679" s="4"/>
      <c r="Z13679" s="4"/>
      <c r="AA13679" s="4"/>
      <c r="AB13679" s="4"/>
      <c r="AC13679" s="13"/>
      <c r="AD13679" s="4"/>
      <c r="AE13679" s="13"/>
      <c r="AF13679" s="13"/>
      <c r="AG13679" s="14"/>
    </row>
    <row r="13680" s="10" customFormat="1" spans="1:33">
      <c r="A13680" s="4"/>
      <c r="B13680" s="4"/>
      <c r="C13680" s="4"/>
      <c r="D13680" s="4"/>
      <c r="E13680" s="4"/>
      <c r="F13680" s="4"/>
      <c r="G13680" s="4"/>
      <c r="H13680" s="13"/>
      <c r="I13680" s="13"/>
      <c r="J13680" s="4"/>
      <c r="K13680" s="4"/>
      <c r="L13680" s="4"/>
      <c r="M13680" s="4"/>
      <c r="N13680" s="4"/>
      <c r="O13680" s="4"/>
      <c r="P13680" s="4"/>
      <c r="Q13680" s="4"/>
      <c r="R13680" s="13"/>
      <c r="S13680" s="13"/>
      <c r="T13680" s="13"/>
      <c r="U13680" s="13"/>
      <c r="V13680" s="13"/>
      <c r="W13680" s="13"/>
      <c r="X13680" s="13"/>
      <c r="Y13680" s="4"/>
      <c r="Z13680" s="4"/>
      <c r="AA13680" s="4"/>
      <c r="AB13680" s="4"/>
      <c r="AC13680" s="13"/>
      <c r="AD13680" s="4"/>
      <c r="AE13680" s="13"/>
      <c r="AF13680" s="13"/>
      <c r="AG13680" s="14"/>
    </row>
    <row r="13681" s="10" customFormat="1" spans="1:33">
      <c r="A13681" s="4"/>
      <c r="B13681" s="4"/>
      <c r="C13681" s="4"/>
      <c r="D13681" s="4"/>
      <c r="E13681" s="4"/>
      <c r="F13681" s="4"/>
      <c r="G13681" s="4"/>
      <c r="H13681" s="13"/>
      <c r="I13681" s="13"/>
      <c r="J13681" s="4"/>
      <c r="K13681" s="4"/>
      <c r="L13681" s="4"/>
      <c r="M13681" s="4"/>
      <c r="N13681" s="4"/>
      <c r="O13681" s="4"/>
      <c r="P13681" s="4"/>
      <c r="Q13681" s="4"/>
      <c r="R13681" s="13"/>
      <c r="S13681" s="13"/>
      <c r="T13681" s="13"/>
      <c r="U13681" s="13"/>
      <c r="V13681" s="13"/>
      <c r="W13681" s="13"/>
      <c r="X13681" s="13"/>
      <c r="Y13681" s="4"/>
      <c r="Z13681" s="4"/>
      <c r="AA13681" s="4"/>
      <c r="AB13681" s="4"/>
      <c r="AC13681" s="13"/>
      <c r="AD13681" s="4"/>
      <c r="AE13681" s="13"/>
      <c r="AF13681" s="13"/>
      <c r="AG13681" s="14"/>
    </row>
    <row r="13682" s="10" customFormat="1" spans="1:33">
      <c r="A13682" s="4"/>
      <c r="B13682" s="4"/>
      <c r="C13682" s="4"/>
      <c r="D13682" s="4"/>
      <c r="E13682" s="4"/>
      <c r="F13682" s="4"/>
      <c r="G13682" s="4"/>
      <c r="H13682" s="13"/>
      <c r="I13682" s="13"/>
      <c r="J13682" s="4"/>
      <c r="K13682" s="4"/>
      <c r="L13682" s="4"/>
      <c r="M13682" s="4"/>
      <c r="N13682" s="4"/>
      <c r="O13682" s="4"/>
      <c r="P13682" s="4"/>
      <c r="Q13682" s="4"/>
      <c r="R13682" s="13"/>
      <c r="S13682" s="13"/>
      <c r="T13682" s="13"/>
      <c r="U13682" s="13"/>
      <c r="V13682" s="13"/>
      <c r="W13682" s="13"/>
      <c r="X13682" s="13"/>
      <c r="Y13682" s="4"/>
      <c r="Z13682" s="4"/>
      <c r="AA13682" s="4"/>
      <c r="AB13682" s="4"/>
      <c r="AC13682" s="13"/>
      <c r="AD13682" s="4"/>
      <c r="AE13682" s="13"/>
      <c r="AF13682" s="13"/>
      <c r="AG13682" s="14"/>
    </row>
    <row r="13683" s="10" customFormat="1" spans="1:33">
      <c r="A13683" s="4"/>
      <c r="B13683" s="4"/>
      <c r="C13683" s="4"/>
      <c r="D13683" s="4"/>
      <c r="E13683" s="4"/>
      <c r="F13683" s="4"/>
      <c r="G13683" s="4"/>
      <c r="H13683" s="13"/>
      <c r="I13683" s="13"/>
      <c r="J13683" s="4"/>
      <c r="K13683" s="4"/>
      <c r="L13683" s="4"/>
      <c r="M13683" s="4"/>
      <c r="N13683" s="4"/>
      <c r="O13683" s="4"/>
      <c r="P13683" s="4"/>
      <c r="Q13683" s="4"/>
      <c r="R13683" s="13"/>
      <c r="S13683" s="13"/>
      <c r="T13683" s="13"/>
      <c r="U13683" s="13"/>
      <c r="V13683" s="13"/>
      <c r="W13683" s="13"/>
      <c r="X13683" s="13"/>
      <c r="Y13683" s="4"/>
      <c r="Z13683" s="4"/>
      <c r="AA13683" s="4"/>
      <c r="AB13683" s="4"/>
      <c r="AC13683" s="13"/>
      <c r="AD13683" s="4"/>
      <c r="AE13683" s="13"/>
      <c r="AF13683" s="13"/>
      <c r="AG13683" s="14"/>
    </row>
    <row r="13684" s="10" customFormat="1" spans="1:33">
      <c r="A13684" s="4"/>
      <c r="B13684" s="4"/>
      <c r="C13684" s="4"/>
      <c r="D13684" s="4"/>
      <c r="E13684" s="4"/>
      <c r="F13684" s="4"/>
      <c r="G13684" s="4"/>
      <c r="H13684" s="13"/>
      <c r="I13684" s="13"/>
      <c r="J13684" s="4"/>
      <c r="K13684" s="4"/>
      <c r="L13684" s="4"/>
      <c r="M13684" s="4"/>
      <c r="N13684" s="4"/>
      <c r="O13684" s="4"/>
      <c r="P13684" s="4"/>
      <c r="Q13684" s="4"/>
      <c r="R13684" s="13"/>
      <c r="S13684" s="13"/>
      <c r="T13684" s="13"/>
      <c r="U13684" s="13"/>
      <c r="V13684" s="13"/>
      <c r="W13684" s="13"/>
      <c r="X13684" s="13"/>
      <c r="Y13684" s="4"/>
      <c r="Z13684" s="4"/>
      <c r="AA13684" s="4"/>
      <c r="AB13684" s="4"/>
      <c r="AC13684" s="13"/>
      <c r="AD13684" s="4"/>
      <c r="AE13684" s="13"/>
      <c r="AF13684" s="13"/>
      <c r="AG13684" s="14"/>
    </row>
    <row r="13685" s="10" customFormat="1" spans="1:33">
      <c r="A13685" s="4"/>
      <c r="B13685" s="4"/>
      <c r="C13685" s="4"/>
      <c r="D13685" s="4"/>
      <c r="E13685" s="4"/>
      <c r="F13685" s="4"/>
      <c r="G13685" s="4"/>
      <c r="H13685" s="13"/>
      <c r="I13685" s="13"/>
      <c r="J13685" s="4"/>
      <c r="K13685" s="4"/>
      <c r="L13685" s="4"/>
      <c r="M13685" s="4"/>
      <c r="N13685" s="4"/>
      <c r="O13685" s="4"/>
      <c r="P13685" s="4"/>
      <c r="Q13685" s="4"/>
      <c r="R13685" s="13"/>
      <c r="S13685" s="13"/>
      <c r="T13685" s="13"/>
      <c r="U13685" s="13"/>
      <c r="V13685" s="13"/>
      <c r="W13685" s="13"/>
      <c r="X13685" s="13"/>
      <c r="Y13685" s="4"/>
      <c r="Z13685" s="4"/>
      <c r="AA13685" s="4"/>
      <c r="AB13685" s="4"/>
      <c r="AC13685" s="13"/>
      <c r="AD13685" s="4"/>
      <c r="AE13685" s="13"/>
      <c r="AF13685" s="13"/>
      <c r="AG13685" s="14"/>
    </row>
    <row r="13686" s="10" customFormat="1" spans="1:33">
      <c r="A13686" s="4"/>
      <c r="B13686" s="4"/>
      <c r="C13686" s="4"/>
      <c r="D13686" s="4"/>
      <c r="E13686" s="4"/>
      <c r="F13686" s="4"/>
      <c r="G13686" s="4"/>
      <c r="H13686" s="13"/>
      <c r="I13686" s="13"/>
      <c r="J13686" s="4"/>
      <c r="K13686" s="4"/>
      <c r="L13686" s="4"/>
      <c r="M13686" s="4"/>
      <c r="N13686" s="4"/>
      <c r="O13686" s="4"/>
      <c r="P13686" s="4"/>
      <c r="Q13686" s="4"/>
      <c r="R13686" s="13"/>
      <c r="S13686" s="13"/>
      <c r="T13686" s="13"/>
      <c r="U13686" s="13"/>
      <c r="V13686" s="13"/>
      <c r="W13686" s="13"/>
      <c r="X13686" s="13"/>
      <c r="Y13686" s="4"/>
      <c r="Z13686" s="4"/>
      <c r="AA13686" s="4"/>
      <c r="AB13686" s="4"/>
      <c r="AC13686" s="13"/>
      <c r="AD13686" s="4"/>
      <c r="AE13686" s="13"/>
      <c r="AF13686" s="13"/>
      <c r="AG13686" s="14"/>
    </row>
    <row r="13687" s="10" customFormat="1" spans="1:33">
      <c r="A13687" s="4"/>
      <c r="B13687" s="4"/>
      <c r="C13687" s="4"/>
      <c r="D13687" s="4"/>
      <c r="E13687" s="4"/>
      <c r="F13687" s="4"/>
      <c r="G13687" s="4"/>
      <c r="H13687" s="13"/>
      <c r="I13687" s="13"/>
      <c r="J13687" s="4"/>
      <c r="K13687" s="4"/>
      <c r="L13687" s="4"/>
      <c r="M13687" s="4"/>
      <c r="N13687" s="4"/>
      <c r="O13687" s="4"/>
      <c r="P13687" s="4"/>
      <c r="Q13687" s="4"/>
      <c r="R13687" s="13"/>
      <c r="S13687" s="13"/>
      <c r="T13687" s="13"/>
      <c r="U13687" s="13"/>
      <c r="V13687" s="13"/>
      <c r="W13687" s="13"/>
      <c r="X13687" s="13"/>
      <c r="Y13687" s="4"/>
      <c r="Z13687" s="4"/>
      <c r="AA13687" s="4"/>
      <c r="AB13687" s="4"/>
      <c r="AC13687" s="13"/>
      <c r="AD13687" s="4"/>
      <c r="AE13687" s="13"/>
      <c r="AF13687" s="13"/>
      <c r="AG13687" s="14"/>
    </row>
    <row r="13688" s="10" customFormat="1" spans="1:33">
      <c r="A13688" s="4"/>
      <c r="B13688" s="4"/>
      <c r="C13688" s="4"/>
      <c r="D13688" s="4"/>
      <c r="E13688" s="4"/>
      <c r="F13688" s="4"/>
      <c r="G13688" s="4"/>
      <c r="H13688" s="13"/>
      <c r="I13688" s="13"/>
      <c r="J13688" s="4"/>
      <c r="K13688" s="4"/>
      <c r="L13688" s="4"/>
      <c r="M13688" s="4"/>
      <c r="N13688" s="4"/>
      <c r="O13688" s="4"/>
      <c r="P13688" s="4"/>
      <c r="Q13688" s="4"/>
      <c r="R13688" s="13"/>
      <c r="S13688" s="4"/>
      <c r="T13688" s="13"/>
      <c r="U13688" s="13"/>
      <c r="V13688" s="13"/>
      <c r="W13688" s="13"/>
      <c r="X13688" s="4"/>
      <c r="Y13688" s="4"/>
      <c r="Z13688" s="4"/>
      <c r="AA13688" s="4"/>
      <c r="AB13688" s="4"/>
      <c r="AC13688" s="13"/>
      <c r="AD13688" s="4"/>
      <c r="AE13688" s="13"/>
      <c r="AF13688" s="13"/>
      <c r="AG13688" s="14"/>
    </row>
    <row r="13689" s="10" customFormat="1" spans="1:33">
      <c r="A13689" s="4"/>
      <c r="B13689" s="4"/>
      <c r="C13689" s="4"/>
      <c r="D13689" s="4"/>
      <c r="E13689" s="4"/>
      <c r="F13689" s="4"/>
      <c r="G13689" s="4"/>
      <c r="H13689" s="13"/>
      <c r="I13689" s="13"/>
      <c r="J13689" s="4"/>
      <c r="K13689" s="4"/>
      <c r="L13689" s="4"/>
      <c r="M13689" s="4"/>
      <c r="N13689" s="4"/>
      <c r="O13689" s="4"/>
      <c r="P13689" s="4"/>
      <c r="Q13689" s="4"/>
      <c r="R13689" s="13"/>
      <c r="S13689" s="13"/>
      <c r="T13689" s="13"/>
      <c r="U13689" s="13"/>
      <c r="V13689" s="13"/>
      <c r="W13689" s="13"/>
      <c r="X13689" s="13"/>
      <c r="Y13689" s="4"/>
      <c r="Z13689" s="4"/>
      <c r="AA13689" s="4"/>
      <c r="AB13689" s="4"/>
      <c r="AC13689" s="13"/>
      <c r="AD13689" s="4"/>
      <c r="AE13689" s="13"/>
      <c r="AF13689" s="13"/>
      <c r="AG13689" s="14"/>
    </row>
    <row r="13690" s="10" customFormat="1" spans="1:33">
      <c r="A13690" s="4"/>
      <c r="B13690" s="4"/>
      <c r="C13690" s="4"/>
      <c r="D13690" s="4"/>
      <c r="E13690" s="4"/>
      <c r="F13690" s="4"/>
      <c r="G13690" s="4"/>
      <c r="H13690" s="13"/>
      <c r="I13690" s="13"/>
      <c r="J13690" s="4"/>
      <c r="K13690" s="4"/>
      <c r="L13690" s="4"/>
      <c r="M13690" s="4"/>
      <c r="N13690" s="4"/>
      <c r="O13690" s="4"/>
      <c r="P13690" s="4"/>
      <c r="Q13690" s="4"/>
      <c r="R13690" s="13"/>
      <c r="S13690" s="13"/>
      <c r="T13690" s="13"/>
      <c r="U13690" s="13"/>
      <c r="V13690" s="13"/>
      <c r="W13690" s="13"/>
      <c r="X13690" s="13"/>
      <c r="Y13690" s="4"/>
      <c r="Z13690" s="4"/>
      <c r="AA13690" s="4"/>
      <c r="AB13690" s="4"/>
      <c r="AC13690" s="13"/>
      <c r="AD13690" s="4"/>
      <c r="AE13690" s="13"/>
      <c r="AF13690" s="13"/>
      <c r="AG13690" s="14"/>
    </row>
    <row r="13691" s="10" customFormat="1" spans="1:33">
      <c r="A13691" s="4"/>
      <c r="B13691" s="4"/>
      <c r="C13691" s="4"/>
      <c r="D13691" s="4"/>
      <c r="E13691" s="4"/>
      <c r="F13691" s="4"/>
      <c r="G13691" s="4"/>
      <c r="H13691" s="13"/>
      <c r="I13691" s="13"/>
      <c r="J13691" s="4"/>
      <c r="K13691" s="4"/>
      <c r="L13691" s="4"/>
      <c r="M13691" s="4"/>
      <c r="N13691" s="4"/>
      <c r="O13691" s="4"/>
      <c r="P13691" s="4"/>
      <c r="Q13691" s="4"/>
      <c r="R13691" s="13"/>
      <c r="S13691" s="13"/>
      <c r="T13691" s="13"/>
      <c r="U13691" s="13"/>
      <c r="V13691" s="13"/>
      <c r="W13691" s="13"/>
      <c r="X13691" s="13"/>
      <c r="Y13691" s="4"/>
      <c r="Z13691" s="4"/>
      <c r="AA13691" s="4"/>
      <c r="AB13691" s="4"/>
      <c r="AC13691" s="13"/>
      <c r="AD13691" s="4"/>
      <c r="AE13691" s="13"/>
      <c r="AF13691" s="13"/>
      <c r="AG13691" s="14"/>
    </row>
    <row r="13692" s="10" customFormat="1" spans="1:33">
      <c r="A13692" s="4"/>
      <c r="B13692" s="4"/>
      <c r="C13692" s="4"/>
      <c r="D13692" s="4"/>
      <c r="E13692" s="4"/>
      <c r="F13692" s="4"/>
      <c r="G13692" s="4"/>
      <c r="H13692" s="13"/>
      <c r="I13692" s="13"/>
      <c r="J13692" s="4"/>
      <c r="K13692" s="4"/>
      <c r="L13692" s="4"/>
      <c r="M13692" s="4"/>
      <c r="N13692" s="4"/>
      <c r="O13692" s="4"/>
      <c r="P13692" s="4"/>
      <c r="Q13692" s="4"/>
      <c r="R13692" s="13"/>
      <c r="S13692" s="13"/>
      <c r="T13692" s="13"/>
      <c r="U13692" s="13"/>
      <c r="V13692" s="13"/>
      <c r="W13692" s="13"/>
      <c r="X13692" s="13"/>
      <c r="Y13692" s="4"/>
      <c r="Z13692" s="4"/>
      <c r="AA13692" s="4"/>
      <c r="AB13692" s="4"/>
      <c r="AC13692" s="13"/>
      <c r="AD13692" s="4"/>
      <c r="AE13692" s="13"/>
      <c r="AF13692" s="13"/>
      <c r="AG13692" s="14"/>
    </row>
    <row r="13693" s="10" customFormat="1" spans="1:33">
      <c r="A13693" s="4"/>
      <c r="B13693" s="4"/>
      <c r="C13693" s="4"/>
      <c r="D13693" s="4"/>
      <c r="E13693" s="4"/>
      <c r="F13693" s="4"/>
      <c r="G13693" s="4"/>
      <c r="H13693" s="13"/>
      <c r="I13693" s="13"/>
      <c r="J13693" s="4"/>
      <c r="K13693" s="4"/>
      <c r="L13693" s="4"/>
      <c r="M13693" s="4"/>
      <c r="N13693" s="4"/>
      <c r="O13693" s="4"/>
      <c r="P13693" s="4"/>
      <c r="Q13693" s="4"/>
      <c r="R13693" s="13"/>
      <c r="S13693" s="13"/>
      <c r="T13693" s="13"/>
      <c r="U13693" s="13"/>
      <c r="V13693" s="13"/>
      <c r="W13693" s="13"/>
      <c r="X13693" s="13"/>
      <c r="Y13693" s="4"/>
      <c r="Z13693" s="4"/>
      <c r="AA13693" s="4"/>
      <c r="AB13693" s="4"/>
      <c r="AC13693" s="13"/>
      <c r="AD13693" s="4"/>
      <c r="AE13693" s="13"/>
      <c r="AF13693" s="13"/>
      <c r="AG13693" s="14"/>
    </row>
    <row r="13694" s="10" customFormat="1" spans="1:33">
      <c r="A13694" s="4"/>
      <c r="B13694" s="4"/>
      <c r="C13694" s="4"/>
      <c r="D13694" s="4"/>
      <c r="E13694" s="4"/>
      <c r="F13694" s="4"/>
      <c r="G13694" s="4"/>
      <c r="H13694" s="13"/>
      <c r="I13694" s="13"/>
      <c r="J13694" s="4"/>
      <c r="K13694" s="4"/>
      <c r="L13694" s="4"/>
      <c r="M13694" s="4"/>
      <c r="N13694" s="4"/>
      <c r="O13694" s="4"/>
      <c r="P13694" s="4"/>
      <c r="Q13694" s="4"/>
      <c r="R13694" s="13"/>
      <c r="S13694" s="13"/>
      <c r="T13694" s="13"/>
      <c r="U13694" s="13"/>
      <c r="V13694" s="13"/>
      <c r="W13694" s="13"/>
      <c r="X13694" s="13"/>
      <c r="Y13694" s="4"/>
      <c r="Z13694" s="4"/>
      <c r="AA13694" s="4"/>
      <c r="AB13694" s="4"/>
      <c r="AC13694" s="13"/>
      <c r="AD13694" s="4"/>
      <c r="AE13694" s="13"/>
      <c r="AF13694" s="13"/>
      <c r="AG13694" s="14"/>
    </row>
    <row r="13695" s="10" customFormat="1" spans="1:33">
      <c r="A13695" s="4"/>
      <c r="B13695" s="4"/>
      <c r="C13695" s="4"/>
      <c r="D13695" s="4"/>
      <c r="E13695" s="4"/>
      <c r="F13695" s="4"/>
      <c r="G13695" s="4"/>
      <c r="H13695" s="13"/>
      <c r="I13695" s="13"/>
      <c r="J13695" s="4"/>
      <c r="K13695" s="4"/>
      <c r="L13695" s="4"/>
      <c r="M13695" s="4"/>
      <c r="N13695" s="4"/>
      <c r="O13695" s="4"/>
      <c r="P13695" s="4"/>
      <c r="Q13695" s="4"/>
      <c r="R13695" s="13"/>
      <c r="S13695" s="13"/>
      <c r="T13695" s="13"/>
      <c r="U13695" s="13"/>
      <c r="V13695" s="13"/>
      <c r="W13695" s="13"/>
      <c r="X13695" s="13"/>
      <c r="Y13695" s="4"/>
      <c r="Z13695" s="4"/>
      <c r="AA13695" s="4"/>
      <c r="AB13695" s="4"/>
      <c r="AC13695" s="13"/>
      <c r="AD13695" s="4"/>
      <c r="AE13695" s="13"/>
      <c r="AF13695" s="13"/>
      <c r="AG13695" s="14"/>
    </row>
    <row r="13696" s="10" customFormat="1" spans="1:33">
      <c r="A13696" s="4"/>
      <c r="B13696" s="4"/>
      <c r="C13696" s="4"/>
      <c r="D13696" s="4"/>
      <c r="E13696" s="4"/>
      <c r="F13696" s="4"/>
      <c r="G13696" s="4"/>
      <c r="H13696" s="13"/>
      <c r="I13696" s="13"/>
      <c r="J13696" s="4"/>
      <c r="K13696" s="4"/>
      <c r="L13696" s="4"/>
      <c r="M13696" s="4"/>
      <c r="N13696" s="4"/>
      <c r="O13696" s="4"/>
      <c r="P13696" s="4"/>
      <c r="Q13696" s="4"/>
      <c r="R13696" s="13"/>
      <c r="S13696" s="13"/>
      <c r="T13696" s="13"/>
      <c r="U13696" s="13"/>
      <c r="V13696" s="13"/>
      <c r="W13696" s="13"/>
      <c r="X13696" s="13"/>
      <c r="Y13696" s="4"/>
      <c r="Z13696" s="4"/>
      <c r="AA13696" s="4"/>
      <c r="AB13696" s="4"/>
      <c r="AC13696" s="13"/>
      <c r="AD13696" s="4"/>
      <c r="AE13696" s="13"/>
      <c r="AF13696" s="13"/>
      <c r="AG13696" s="14"/>
    </row>
    <row r="13697" s="10" customFormat="1" spans="1:33">
      <c r="A13697" s="4"/>
      <c r="B13697" s="4"/>
      <c r="C13697" s="4"/>
      <c r="D13697" s="4"/>
      <c r="E13697" s="4"/>
      <c r="F13697" s="4"/>
      <c r="G13697" s="4"/>
      <c r="H13697" s="13"/>
      <c r="I13697" s="13"/>
      <c r="J13697" s="4"/>
      <c r="K13697" s="4"/>
      <c r="L13697" s="4"/>
      <c r="M13697" s="4"/>
      <c r="N13697" s="4"/>
      <c r="O13697" s="4"/>
      <c r="P13697" s="4"/>
      <c r="Q13697" s="4"/>
      <c r="R13697" s="13"/>
      <c r="S13697" s="13"/>
      <c r="T13697" s="13"/>
      <c r="U13697" s="13"/>
      <c r="V13697" s="13"/>
      <c r="W13697" s="13"/>
      <c r="X13697" s="13"/>
      <c r="Y13697" s="4"/>
      <c r="Z13697" s="4"/>
      <c r="AA13697" s="4"/>
      <c r="AB13697" s="4"/>
      <c r="AC13697" s="4"/>
      <c r="AD13697" s="4"/>
      <c r="AE13697" s="13"/>
      <c r="AF13697" s="13"/>
      <c r="AG13697" s="14"/>
    </row>
    <row r="13698" s="10" customFormat="1" spans="1:33">
      <c r="A13698" s="4"/>
      <c r="B13698" s="4"/>
      <c r="C13698" s="4"/>
      <c r="D13698" s="4"/>
      <c r="E13698" s="4"/>
      <c r="F13698" s="4"/>
      <c r="G13698" s="4"/>
      <c r="H13698" s="13"/>
      <c r="I13698" s="13"/>
      <c r="J13698" s="4"/>
      <c r="K13698" s="4"/>
      <c r="L13698" s="4"/>
      <c r="M13698" s="4"/>
      <c r="N13698" s="4"/>
      <c r="O13698" s="4"/>
      <c r="P13698" s="4"/>
      <c r="Q13698" s="4"/>
      <c r="R13698" s="13"/>
      <c r="S13698" s="13"/>
      <c r="T13698" s="13"/>
      <c r="U13698" s="13"/>
      <c r="V13698" s="13"/>
      <c r="W13698" s="13"/>
      <c r="X13698" s="13"/>
      <c r="Y13698" s="4"/>
      <c r="Z13698" s="4"/>
      <c r="AA13698" s="4"/>
      <c r="AB13698" s="4"/>
      <c r="AC13698" s="13"/>
      <c r="AD13698" s="4"/>
      <c r="AE13698" s="13"/>
      <c r="AF13698" s="13"/>
      <c r="AG13698" s="14"/>
    </row>
    <row r="13699" s="10" customFormat="1" spans="1:33">
      <c r="A13699" s="4"/>
      <c r="B13699" s="4"/>
      <c r="C13699" s="4"/>
      <c r="D13699" s="4"/>
      <c r="E13699" s="4"/>
      <c r="F13699" s="4"/>
      <c r="G13699" s="4"/>
      <c r="H13699" s="13"/>
      <c r="I13699" s="13"/>
      <c r="J13699" s="4"/>
      <c r="K13699" s="4"/>
      <c r="L13699" s="4"/>
      <c r="M13699" s="4"/>
      <c r="N13699" s="4"/>
      <c r="O13699" s="4"/>
      <c r="P13699" s="4"/>
      <c r="Q13699" s="4"/>
      <c r="R13699" s="13"/>
      <c r="S13699" s="13"/>
      <c r="T13699" s="13"/>
      <c r="U13699" s="13"/>
      <c r="V13699" s="13"/>
      <c r="W13699" s="13"/>
      <c r="X13699" s="13"/>
      <c r="Y13699" s="4"/>
      <c r="Z13699" s="4"/>
      <c r="AA13699" s="4"/>
      <c r="AB13699" s="4"/>
      <c r="AC13699" s="13"/>
      <c r="AD13699" s="4"/>
      <c r="AE13699" s="13"/>
      <c r="AF13699" s="13"/>
      <c r="AG13699" s="14"/>
    </row>
    <row r="13700" s="10" customFormat="1" spans="1:33">
      <c r="A13700" s="4"/>
      <c r="B13700" s="4"/>
      <c r="C13700" s="4"/>
      <c r="D13700" s="4"/>
      <c r="E13700" s="4"/>
      <c r="F13700" s="4"/>
      <c r="G13700" s="4"/>
      <c r="H13700" s="13"/>
      <c r="I13700" s="13"/>
      <c r="J13700" s="4"/>
      <c r="K13700" s="4"/>
      <c r="L13700" s="4"/>
      <c r="M13700" s="4"/>
      <c r="N13700" s="4"/>
      <c r="O13700" s="4"/>
      <c r="P13700" s="4"/>
      <c r="Q13700" s="4"/>
      <c r="R13700" s="13"/>
      <c r="S13700" s="13"/>
      <c r="T13700" s="13"/>
      <c r="U13700" s="13"/>
      <c r="V13700" s="13"/>
      <c r="W13700" s="13"/>
      <c r="X13700" s="13"/>
      <c r="Y13700" s="4"/>
      <c r="Z13700" s="4"/>
      <c r="AA13700" s="4"/>
      <c r="AB13700" s="4"/>
      <c r="AC13700" s="13"/>
      <c r="AD13700" s="4"/>
      <c r="AE13700" s="13"/>
      <c r="AF13700" s="13"/>
      <c r="AG13700" s="14"/>
    </row>
    <row r="13701" s="10" customFormat="1" spans="1:33">
      <c r="A13701" s="4"/>
      <c r="B13701" s="4"/>
      <c r="C13701" s="4"/>
      <c r="D13701" s="4"/>
      <c r="E13701" s="4"/>
      <c r="F13701" s="4"/>
      <c r="G13701" s="4"/>
      <c r="H13701" s="13"/>
      <c r="I13701" s="13"/>
      <c r="J13701" s="4"/>
      <c r="K13701" s="4"/>
      <c r="L13701" s="4"/>
      <c r="M13701" s="4"/>
      <c r="N13701" s="4"/>
      <c r="O13701" s="4"/>
      <c r="P13701" s="4"/>
      <c r="Q13701" s="4"/>
      <c r="R13701" s="13"/>
      <c r="S13701" s="13"/>
      <c r="T13701" s="13"/>
      <c r="U13701" s="13"/>
      <c r="V13701" s="13"/>
      <c r="W13701" s="13"/>
      <c r="X13701" s="13"/>
      <c r="Y13701" s="4"/>
      <c r="Z13701" s="4"/>
      <c r="AA13701" s="4"/>
      <c r="AB13701" s="4"/>
      <c r="AC13701" s="13"/>
      <c r="AD13701" s="4"/>
      <c r="AE13701" s="13"/>
      <c r="AF13701" s="13"/>
      <c r="AG13701" s="14"/>
    </row>
    <row r="13702" s="10" customFormat="1" spans="1:33">
      <c r="A13702" s="4"/>
      <c r="B13702" s="4"/>
      <c r="C13702" s="4"/>
      <c r="D13702" s="4"/>
      <c r="E13702" s="4"/>
      <c r="F13702" s="4"/>
      <c r="G13702" s="4"/>
      <c r="H13702" s="13"/>
      <c r="I13702" s="13"/>
      <c r="J13702" s="4"/>
      <c r="K13702" s="4"/>
      <c r="L13702" s="4"/>
      <c r="M13702" s="4"/>
      <c r="N13702" s="4"/>
      <c r="O13702" s="4"/>
      <c r="P13702" s="13"/>
      <c r="Q13702" s="13"/>
      <c r="R13702" s="13"/>
      <c r="S13702" s="13"/>
      <c r="T13702" s="13"/>
      <c r="U13702" s="13"/>
      <c r="V13702" s="13"/>
      <c r="W13702" s="13"/>
      <c r="X13702" s="13"/>
      <c r="Y13702" s="4"/>
      <c r="Z13702" s="4"/>
      <c r="AA13702" s="4"/>
      <c r="AB13702" s="4"/>
      <c r="AC13702" s="13"/>
      <c r="AD13702" s="4"/>
      <c r="AE13702" s="13"/>
      <c r="AF13702" s="13"/>
      <c r="AG13702" s="14"/>
    </row>
    <row r="13703" s="10" customFormat="1" spans="1:33">
      <c r="A13703" s="4"/>
      <c r="B13703" s="4"/>
      <c r="C13703" s="4"/>
      <c r="D13703" s="4"/>
      <c r="E13703" s="4"/>
      <c r="F13703" s="4"/>
      <c r="G13703" s="4"/>
      <c r="H13703" s="13"/>
      <c r="I13703" s="13"/>
      <c r="J13703" s="4"/>
      <c r="K13703" s="4"/>
      <c r="L13703" s="4"/>
      <c r="M13703" s="4"/>
      <c r="N13703" s="4"/>
      <c r="O13703" s="4"/>
      <c r="P13703" s="4"/>
      <c r="Q13703" s="4"/>
      <c r="R13703" s="13"/>
      <c r="S13703" s="13"/>
      <c r="T13703" s="13"/>
      <c r="U13703" s="13"/>
      <c r="V13703" s="13"/>
      <c r="W13703" s="13"/>
      <c r="X13703" s="13"/>
      <c r="Y13703" s="4"/>
      <c r="Z13703" s="4"/>
      <c r="AA13703" s="4"/>
      <c r="AB13703" s="4"/>
      <c r="AC13703" s="13"/>
      <c r="AD13703" s="4"/>
      <c r="AE13703" s="13"/>
      <c r="AF13703" s="13"/>
      <c r="AG13703" s="14"/>
    </row>
    <row r="13704" s="10" customFormat="1" spans="1:33">
      <c r="A13704" s="4"/>
      <c r="B13704" s="4"/>
      <c r="C13704" s="4"/>
      <c r="D13704" s="4"/>
      <c r="E13704" s="4"/>
      <c r="F13704" s="4"/>
      <c r="G13704" s="4"/>
      <c r="H13704" s="13"/>
      <c r="I13704" s="13"/>
      <c r="J13704" s="4"/>
      <c r="K13704" s="4"/>
      <c r="L13704" s="4"/>
      <c r="M13704" s="4"/>
      <c r="N13704" s="4"/>
      <c r="O13704" s="4"/>
      <c r="P13704" s="4"/>
      <c r="Q13704" s="4"/>
      <c r="R13704" s="13"/>
      <c r="S13704" s="13"/>
      <c r="T13704" s="13"/>
      <c r="U13704" s="13"/>
      <c r="V13704" s="13"/>
      <c r="W13704" s="13"/>
      <c r="X13704" s="13"/>
      <c r="Y13704" s="4"/>
      <c r="Z13704" s="4"/>
      <c r="AA13704" s="4"/>
      <c r="AB13704" s="4"/>
      <c r="AC13704" s="4"/>
      <c r="AD13704" s="4"/>
      <c r="AE13704" s="13"/>
      <c r="AF13704" s="13"/>
      <c r="AG13704" s="14"/>
    </row>
    <row r="13705" s="10" customFormat="1" spans="1:33">
      <c r="A13705" s="4"/>
      <c r="B13705" s="4"/>
      <c r="C13705" s="4"/>
      <c r="D13705" s="4"/>
      <c r="E13705" s="4"/>
      <c r="F13705" s="4"/>
      <c r="G13705" s="4"/>
      <c r="H13705" s="13"/>
      <c r="I13705" s="13"/>
      <c r="J13705" s="4"/>
      <c r="K13705" s="4"/>
      <c r="L13705" s="4"/>
      <c r="M13705" s="4"/>
      <c r="N13705" s="4"/>
      <c r="O13705" s="4"/>
      <c r="P13705" s="4"/>
      <c r="Q13705" s="4"/>
      <c r="R13705" s="13"/>
      <c r="S13705" s="13"/>
      <c r="T13705" s="13"/>
      <c r="U13705" s="13"/>
      <c r="V13705" s="13"/>
      <c r="W13705" s="4"/>
      <c r="X13705" s="13"/>
      <c r="Y13705" s="4"/>
      <c r="Z13705" s="4"/>
      <c r="AA13705" s="4"/>
      <c r="AB13705" s="4"/>
      <c r="AC13705" s="4"/>
      <c r="AD13705" s="4"/>
      <c r="AE13705" s="13"/>
      <c r="AF13705" s="13"/>
      <c r="AG13705" s="14"/>
    </row>
    <row r="13706" s="10" customFormat="1" spans="1:33">
      <c r="A13706" s="4"/>
      <c r="B13706" s="4"/>
      <c r="C13706" s="4"/>
      <c r="D13706" s="4"/>
      <c r="E13706" s="4"/>
      <c r="F13706" s="4"/>
      <c r="G13706" s="4"/>
      <c r="H13706" s="13"/>
      <c r="I13706" s="13"/>
      <c r="J13706" s="4"/>
      <c r="K13706" s="4"/>
      <c r="L13706" s="4"/>
      <c r="M13706" s="4"/>
      <c r="N13706" s="4"/>
      <c r="O13706" s="4"/>
      <c r="P13706" s="4"/>
      <c r="Q13706" s="4"/>
      <c r="R13706" s="13"/>
      <c r="S13706" s="13"/>
      <c r="T13706" s="13"/>
      <c r="U13706" s="13"/>
      <c r="V13706" s="13"/>
      <c r="W13706" s="4"/>
      <c r="X13706" s="13"/>
      <c r="Y13706" s="4"/>
      <c r="Z13706" s="4"/>
      <c r="AA13706" s="4"/>
      <c r="AB13706" s="4"/>
      <c r="AC13706" s="4"/>
      <c r="AD13706" s="4"/>
      <c r="AE13706" s="13"/>
      <c r="AF13706" s="13"/>
      <c r="AG13706" s="14"/>
    </row>
    <row r="13707" s="10" customFormat="1" spans="1:33">
      <c r="A13707" s="4"/>
      <c r="B13707" s="4"/>
      <c r="C13707" s="4"/>
      <c r="D13707" s="4"/>
      <c r="E13707" s="4"/>
      <c r="F13707" s="4"/>
      <c r="G13707" s="4"/>
      <c r="H13707" s="13"/>
      <c r="I13707" s="13"/>
      <c r="J13707" s="4"/>
      <c r="K13707" s="4"/>
      <c r="L13707" s="4"/>
      <c r="M13707" s="4"/>
      <c r="N13707" s="4"/>
      <c r="O13707" s="4"/>
      <c r="P13707" s="4"/>
      <c r="Q13707" s="4"/>
      <c r="R13707" s="13"/>
      <c r="S13707" s="13"/>
      <c r="T13707" s="13"/>
      <c r="U13707" s="13"/>
      <c r="V13707" s="13"/>
      <c r="W13707" s="13"/>
      <c r="X13707" s="13"/>
      <c r="Y13707" s="4"/>
      <c r="Z13707" s="4"/>
      <c r="AA13707" s="4"/>
      <c r="AB13707" s="4"/>
      <c r="AC13707" s="13"/>
      <c r="AD13707" s="4"/>
      <c r="AE13707" s="13"/>
      <c r="AF13707" s="13"/>
      <c r="AG13707" s="14"/>
    </row>
    <row r="13708" s="10" customFormat="1" spans="1:33">
      <c r="A13708" s="4"/>
      <c r="B13708" s="4"/>
      <c r="C13708" s="4"/>
      <c r="D13708" s="4"/>
      <c r="E13708" s="4"/>
      <c r="F13708" s="4"/>
      <c r="G13708" s="4"/>
      <c r="H13708" s="13"/>
      <c r="I13708" s="13"/>
      <c r="J13708" s="4"/>
      <c r="K13708" s="4"/>
      <c r="L13708" s="4"/>
      <c r="M13708" s="4"/>
      <c r="N13708" s="4"/>
      <c r="O13708" s="4"/>
      <c r="P13708" s="4"/>
      <c r="Q13708" s="4"/>
      <c r="R13708" s="13"/>
      <c r="S13708" s="13"/>
      <c r="T13708" s="13"/>
      <c r="U13708" s="13"/>
      <c r="V13708" s="13"/>
      <c r="W13708" s="13"/>
      <c r="X13708" s="13"/>
      <c r="Y13708" s="4"/>
      <c r="Z13708" s="4"/>
      <c r="AA13708" s="4"/>
      <c r="AB13708" s="4"/>
      <c r="AC13708" s="13"/>
      <c r="AD13708" s="4"/>
      <c r="AE13708" s="13"/>
      <c r="AF13708" s="13"/>
      <c r="AG13708" s="14"/>
    </row>
    <row r="13709" s="10" customFormat="1" spans="1:33">
      <c r="A13709" s="4"/>
      <c r="B13709" s="4"/>
      <c r="C13709" s="4"/>
      <c r="D13709" s="4"/>
      <c r="E13709" s="4"/>
      <c r="F13709" s="4"/>
      <c r="G13709" s="4"/>
      <c r="H13709" s="13"/>
      <c r="I13709" s="13"/>
      <c r="J13709" s="4"/>
      <c r="K13709" s="4"/>
      <c r="L13709" s="4"/>
      <c r="M13709" s="4"/>
      <c r="N13709" s="4"/>
      <c r="O13709" s="4"/>
      <c r="P13709" s="4"/>
      <c r="Q13709" s="4"/>
      <c r="R13709" s="13"/>
      <c r="S13709" s="13"/>
      <c r="T13709" s="13"/>
      <c r="U13709" s="13"/>
      <c r="V13709" s="13"/>
      <c r="W13709" s="13"/>
      <c r="X13709" s="13"/>
      <c r="Y13709" s="4"/>
      <c r="Z13709" s="4"/>
      <c r="AA13709" s="4"/>
      <c r="AB13709" s="4"/>
      <c r="AC13709" s="13"/>
      <c r="AD13709" s="4"/>
      <c r="AE13709" s="13"/>
      <c r="AF13709" s="13"/>
      <c r="AG13709" s="14"/>
    </row>
    <row r="13710" s="10" customFormat="1" spans="1:33">
      <c r="A13710" s="4"/>
      <c r="B13710" s="4"/>
      <c r="C13710" s="4"/>
      <c r="D13710" s="4"/>
      <c r="E13710" s="4"/>
      <c r="F13710" s="4"/>
      <c r="G13710" s="4"/>
      <c r="H13710" s="13"/>
      <c r="I13710" s="13"/>
      <c r="J13710" s="4"/>
      <c r="K13710" s="4"/>
      <c r="L13710" s="4"/>
      <c r="M13710" s="4"/>
      <c r="N13710" s="4"/>
      <c r="O13710" s="4"/>
      <c r="P13710" s="4"/>
      <c r="Q13710" s="4"/>
      <c r="R13710" s="13"/>
      <c r="S13710" s="13"/>
      <c r="T13710" s="13"/>
      <c r="U13710" s="13"/>
      <c r="V13710" s="13"/>
      <c r="W13710" s="13"/>
      <c r="X13710" s="13"/>
      <c r="Y13710" s="4"/>
      <c r="Z13710" s="4"/>
      <c r="AA13710" s="4"/>
      <c r="AB13710" s="4"/>
      <c r="AC13710" s="13"/>
      <c r="AD13710" s="4"/>
      <c r="AE13710" s="13"/>
      <c r="AF13710" s="13"/>
      <c r="AG13710" s="14"/>
    </row>
    <row r="13711" s="10" customFormat="1" spans="1:33">
      <c r="A13711" s="4"/>
      <c r="B13711" s="4"/>
      <c r="C13711" s="4"/>
      <c r="D13711" s="4"/>
      <c r="E13711" s="4"/>
      <c r="F13711" s="4"/>
      <c r="G13711" s="4"/>
      <c r="H13711" s="13"/>
      <c r="I13711" s="13"/>
      <c r="J13711" s="4"/>
      <c r="K13711" s="4"/>
      <c r="L13711" s="4"/>
      <c r="M13711" s="4"/>
      <c r="N13711" s="4"/>
      <c r="O13711" s="4"/>
      <c r="P13711" s="4"/>
      <c r="Q13711" s="4"/>
      <c r="R13711" s="13"/>
      <c r="S13711" s="13"/>
      <c r="T13711" s="13"/>
      <c r="U13711" s="13"/>
      <c r="V13711" s="13"/>
      <c r="W13711" s="13"/>
      <c r="X13711" s="13"/>
      <c r="Y13711" s="4"/>
      <c r="Z13711" s="4"/>
      <c r="AA13711" s="4"/>
      <c r="AB13711" s="4"/>
      <c r="AC13711" s="13"/>
      <c r="AD13711" s="4"/>
      <c r="AE13711" s="13"/>
      <c r="AF13711" s="13"/>
      <c r="AG13711" s="14"/>
    </row>
    <row r="13712" s="10" customFormat="1" spans="1:33">
      <c r="A13712" s="4"/>
      <c r="B13712" s="4"/>
      <c r="C13712" s="4"/>
      <c r="D13712" s="4"/>
      <c r="E13712" s="4"/>
      <c r="F13712" s="4"/>
      <c r="G13712" s="4"/>
      <c r="H13712" s="13"/>
      <c r="I13712" s="13"/>
      <c r="J13712" s="4"/>
      <c r="K13712" s="4"/>
      <c r="L13712" s="4"/>
      <c r="M13712" s="4"/>
      <c r="N13712" s="4"/>
      <c r="O13712" s="4"/>
      <c r="P13712" s="4"/>
      <c r="Q13712" s="4"/>
      <c r="R13712" s="13"/>
      <c r="S13712" s="13"/>
      <c r="T13712" s="13"/>
      <c r="U13712" s="13"/>
      <c r="V13712" s="13"/>
      <c r="W13712" s="13"/>
      <c r="X13712" s="13"/>
      <c r="Y13712" s="4"/>
      <c r="Z13712" s="4"/>
      <c r="AA13712" s="4"/>
      <c r="AB13712" s="4"/>
      <c r="AC13712" s="13"/>
      <c r="AD13712" s="4"/>
      <c r="AE13712" s="13"/>
      <c r="AF13712" s="13"/>
      <c r="AG13712" s="14"/>
    </row>
    <row r="13713" s="10" customFormat="1" spans="1:33">
      <c r="A13713" s="4"/>
      <c r="B13713" s="4"/>
      <c r="C13713" s="4"/>
      <c r="D13713" s="4"/>
      <c r="E13713" s="4"/>
      <c r="F13713" s="4"/>
      <c r="G13713" s="4"/>
      <c r="H13713" s="13"/>
      <c r="I13713" s="13"/>
      <c r="J13713" s="4"/>
      <c r="K13713" s="4"/>
      <c r="L13713" s="4"/>
      <c r="M13713" s="4"/>
      <c r="N13713" s="4"/>
      <c r="O13713" s="4"/>
      <c r="P13713" s="4"/>
      <c r="Q13713" s="4"/>
      <c r="R13713" s="13"/>
      <c r="S13713" s="13"/>
      <c r="T13713" s="13"/>
      <c r="U13713" s="13"/>
      <c r="V13713" s="13"/>
      <c r="W13713" s="13"/>
      <c r="X13713" s="13"/>
      <c r="Y13713" s="4"/>
      <c r="Z13713" s="4"/>
      <c r="AA13713" s="4"/>
      <c r="AB13713" s="4"/>
      <c r="AC13713" s="13"/>
      <c r="AD13713" s="4"/>
      <c r="AE13713" s="13"/>
      <c r="AF13713" s="13"/>
      <c r="AG13713" s="14"/>
    </row>
    <row r="13714" s="10" customFormat="1" spans="1:33">
      <c r="A13714" s="4"/>
      <c r="B13714" s="4"/>
      <c r="C13714" s="4"/>
      <c r="D13714" s="4"/>
      <c r="E13714" s="4"/>
      <c r="F13714" s="4"/>
      <c r="G13714" s="4"/>
      <c r="H13714" s="13"/>
      <c r="I13714" s="13"/>
      <c r="J13714" s="4"/>
      <c r="K13714" s="4"/>
      <c r="L13714" s="4"/>
      <c r="M13714" s="4"/>
      <c r="N13714" s="4"/>
      <c r="O13714" s="4"/>
      <c r="P13714" s="4"/>
      <c r="Q13714" s="4"/>
      <c r="R13714" s="13"/>
      <c r="S13714" s="13"/>
      <c r="T13714" s="13"/>
      <c r="U13714" s="13"/>
      <c r="V13714" s="13"/>
      <c r="W13714" s="13"/>
      <c r="X13714" s="13"/>
      <c r="Y13714" s="4"/>
      <c r="Z13714" s="4"/>
      <c r="AA13714" s="4"/>
      <c r="AB13714" s="4"/>
      <c r="AC13714" s="13"/>
      <c r="AD13714" s="4"/>
      <c r="AE13714" s="13"/>
      <c r="AF13714" s="13"/>
      <c r="AG13714" s="14"/>
    </row>
    <row r="13715" s="10" customFormat="1" spans="1:33">
      <c r="A13715" s="4"/>
      <c r="B13715" s="4"/>
      <c r="C13715" s="4"/>
      <c r="D13715" s="4"/>
      <c r="E13715" s="4"/>
      <c r="F13715" s="4"/>
      <c r="G13715" s="4"/>
      <c r="H13715" s="13"/>
      <c r="I13715" s="13"/>
      <c r="J13715" s="4"/>
      <c r="K13715" s="4"/>
      <c r="L13715" s="4"/>
      <c r="M13715" s="4"/>
      <c r="N13715" s="4"/>
      <c r="O13715" s="4"/>
      <c r="P13715" s="4"/>
      <c r="Q13715" s="4"/>
      <c r="R13715" s="13"/>
      <c r="S13715" s="13"/>
      <c r="T13715" s="13"/>
      <c r="U13715" s="13"/>
      <c r="V13715" s="13"/>
      <c r="W13715" s="13"/>
      <c r="X13715" s="13"/>
      <c r="Y13715" s="4"/>
      <c r="Z13715" s="4"/>
      <c r="AA13715" s="4"/>
      <c r="AB13715" s="4"/>
      <c r="AC13715" s="13"/>
      <c r="AD13715" s="4"/>
      <c r="AE13715" s="13"/>
      <c r="AF13715" s="13"/>
      <c r="AG13715" s="14"/>
    </row>
    <row r="13716" s="10" customFormat="1" spans="1:33">
      <c r="A13716" s="4"/>
      <c r="B13716" s="4"/>
      <c r="C13716" s="4"/>
      <c r="D13716" s="4"/>
      <c r="E13716" s="4"/>
      <c r="F13716" s="4"/>
      <c r="G13716" s="4"/>
      <c r="H13716" s="13"/>
      <c r="I13716" s="13"/>
      <c r="J13716" s="4"/>
      <c r="K13716" s="4"/>
      <c r="L13716" s="4"/>
      <c r="M13716" s="4"/>
      <c r="N13716" s="4"/>
      <c r="O13716" s="4"/>
      <c r="P13716" s="4"/>
      <c r="Q13716" s="4"/>
      <c r="R13716" s="13"/>
      <c r="S13716" s="13"/>
      <c r="T13716" s="13"/>
      <c r="U13716" s="13"/>
      <c r="V13716" s="13"/>
      <c r="W13716" s="13"/>
      <c r="X13716" s="13"/>
      <c r="Y13716" s="4"/>
      <c r="Z13716" s="4"/>
      <c r="AA13716" s="4"/>
      <c r="AB13716" s="4"/>
      <c r="AC13716" s="13"/>
      <c r="AD13716" s="4"/>
      <c r="AE13716" s="13"/>
      <c r="AF13716" s="13"/>
      <c r="AG13716" s="14"/>
    </row>
    <row r="13717" s="10" customFormat="1" spans="1:33">
      <c r="A13717" s="4"/>
      <c r="B13717" s="4"/>
      <c r="C13717" s="4"/>
      <c r="D13717" s="4"/>
      <c r="E13717" s="4"/>
      <c r="F13717" s="4"/>
      <c r="G13717" s="4"/>
      <c r="H13717" s="13"/>
      <c r="I13717" s="13"/>
      <c r="J13717" s="4"/>
      <c r="K13717" s="4"/>
      <c r="L13717" s="4"/>
      <c r="M13717" s="4"/>
      <c r="N13717" s="4"/>
      <c r="O13717" s="4"/>
      <c r="P13717" s="4"/>
      <c r="Q13717" s="4"/>
      <c r="R13717" s="13"/>
      <c r="S13717" s="13"/>
      <c r="T13717" s="13"/>
      <c r="U13717" s="13"/>
      <c r="V13717" s="13"/>
      <c r="W13717" s="13"/>
      <c r="X13717" s="13"/>
      <c r="Y13717" s="4"/>
      <c r="Z13717" s="4"/>
      <c r="AA13717" s="4"/>
      <c r="AB13717" s="4"/>
      <c r="AC13717" s="13"/>
      <c r="AD13717" s="4"/>
      <c r="AE13717" s="13"/>
      <c r="AF13717" s="13"/>
      <c r="AG13717" s="14"/>
    </row>
    <row r="13718" s="10" customFormat="1" spans="1:33">
      <c r="A13718" s="4"/>
      <c r="B13718" s="4"/>
      <c r="C13718" s="4"/>
      <c r="D13718" s="4"/>
      <c r="E13718" s="4"/>
      <c r="F13718" s="4"/>
      <c r="G13718" s="4"/>
      <c r="H13718" s="13"/>
      <c r="I13718" s="13"/>
      <c r="J13718" s="4"/>
      <c r="K13718" s="4"/>
      <c r="L13718" s="4"/>
      <c r="M13718" s="4"/>
      <c r="N13718" s="4"/>
      <c r="O13718" s="4"/>
      <c r="P13718" s="4"/>
      <c r="Q13718" s="4"/>
      <c r="R13718" s="13"/>
      <c r="S13718" s="13"/>
      <c r="T13718" s="13"/>
      <c r="U13718" s="13"/>
      <c r="V13718" s="13"/>
      <c r="W13718" s="13"/>
      <c r="X13718" s="13"/>
      <c r="Y13718" s="4"/>
      <c r="Z13718" s="4"/>
      <c r="AA13718" s="4"/>
      <c r="AB13718" s="4"/>
      <c r="AC13718" s="13"/>
      <c r="AD13718" s="4"/>
      <c r="AE13718" s="13"/>
      <c r="AF13718" s="13"/>
      <c r="AG13718" s="14"/>
    </row>
    <row r="13719" s="10" customFormat="1" spans="1:33">
      <c r="A13719" s="4"/>
      <c r="B13719" s="4"/>
      <c r="C13719" s="4"/>
      <c r="D13719" s="4"/>
      <c r="E13719" s="4"/>
      <c r="F13719" s="4"/>
      <c r="G13719" s="4"/>
      <c r="H13719" s="13"/>
      <c r="I13719" s="13"/>
      <c r="J13719" s="4"/>
      <c r="K13719" s="4"/>
      <c r="L13719" s="4"/>
      <c r="M13719" s="4"/>
      <c r="N13719" s="4"/>
      <c r="O13719" s="4"/>
      <c r="P13719" s="4"/>
      <c r="Q13719" s="4"/>
      <c r="R13719" s="13"/>
      <c r="S13719" s="13"/>
      <c r="T13719" s="13"/>
      <c r="U13719" s="13"/>
      <c r="V13719" s="13"/>
      <c r="W13719" s="13"/>
      <c r="X13719" s="13"/>
      <c r="Y13719" s="4"/>
      <c r="Z13719" s="4"/>
      <c r="AA13719" s="4"/>
      <c r="AB13719" s="4"/>
      <c r="AC13719" s="13"/>
      <c r="AD13719" s="4"/>
      <c r="AE13719" s="13"/>
      <c r="AF13719" s="13"/>
      <c r="AG13719" s="14"/>
    </row>
    <row r="13720" s="10" customFormat="1" spans="1:33">
      <c r="A13720" s="4"/>
      <c r="B13720" s="4"/>
      <c r="C13720" s="4"/>
      <c r="D13720" s="4"/>
      <c r="E13720" s="4"/>
      <c r="F13720" s="4"/>
      <c r="G13720" s="4"/>
      <c r="H13720" s="13"/>
      <c r="I13720" s="13"/>
      <c r="J13720" s="4"/>
      <c r="K13720" s="4"/>
      <c r="L13720" s="4"/>
      <c r="M13720" s="4"/>
      <c r="N13720" s="4"/>
      <c r="O13720" s="4"/>
      <c r="P13720" s="4"/>
      <c r="Q13720" s="4"/>
      <c r="R13720" s="13"/>
      <c r="S13720" s="13"/>
      <c r="T13720" s="13"/>
      <c r="U13720" s="13"/>
      <c r="V13720" s="13"/>
      <c r="W13720" s="13"/>
      <c r="X13720" s="13"/>
      <c r="Y13720" s="4"/>
      <c r="Z13720" s="4"/>
      <c r="AA13720" s="4"/>
      <c r="AB13720" s="4"/>
      <c r="AC13720" s="13"/>
      <c r="AD13720" s="4"/>
      <c r="AE13720" s="13"/>
      <c r="AF13720" s="13"/>
      <c r="AG13720" s="14"/>
    </row>
    <row r="13721" s="10" customFormat="1" spans="1:33">
      <c r="A13721" s="4"/>
      <c r="B13721" s="4"/>
      <c r="C13721" s="4"/>
      <c r="D13721" s="4"/>
      <c r="E13721" s="4"/>
      <c r="F13721" s="4"/>
      <c r="G13721" s="4"/>
      <c r="H13721" s="13"/>
      <c r="I13721" s="13"/>
      <c r="J13721" s="4"/>
      <c r="K13721" s="4"/>
      <c r="L13721" s="4"/>
      <c r="M13721" s="4"/>
      <c r="N13721" s="4"/>
      <c r="O13721" s="4"/>
      <c r="P13721" s="4"/>
      <c r="Q13721" s="4"/>
      <c r="R13721" s="13"/>
      <c r="S13721" s="13"/>
      <c r="T13721" s="13"/>
      <c r="U13721" s="13"/>
      <c r="V13721" s="13"/>
      <c r="W13721" s="13"/>
      <c r="X13721" s="13"/>
      <c r="Y13721" s="4"/>
      <c r="Z13721" s="4"/>
      <c r="AA13721" s="4"/>
      <c r="AB13721" s="4"/>
      <c r="AC13721" s="13"/>
      <c r="AD13721" s="4"/>
      <c r="AE13721" s="13"/>
      <c r="AF13721" s="13"/>
      <c r="AG13721" s="14"/>
    </row>
    <row r="13722" s="10" customFormat="1" spans="1:33">
      <c r="A13722" s="4"/>
      <c r="B13722" s="4"/>
      <c r="C13722" s="4"/>
      <c r="D13722" s="4"/>
      <c r="E13722" s="4"/>
      <c r="F13722" s="4"/>
      <c r="G13722" s="4"/>
      <c r="H13722" s="13"/>
      <c r="I13722" s="13"/>
      <c r="J13722" s="4"/>
      <c r="K13722" s="4"/>
      <c r="L13722" s="4"/>
      <c r="M13722" s="4"/>
      <c r="N13722" s="4"/>
      <c r="O13722" s="4"/>
      <c r="P13722" s="4"/>
      <c r="Q13722" s="4"/>
      <c r="R13722" s="13"/>
      <c r="S13722" s="13"/>
      <c r="T13722" s="13"/>
      <c r="U13722" s="13"/>
      <c r="V13722" s="13"/>
      <c r="W13722" s="13"/>
      <c r="X13722" s="13"/>
      <c r="Y13722" s="4"/>
      <c r="Z13722" s="4"/>
      <c r="AA13722" s="4"/>
      <c r="AB13722" s="4"/>
      <c r="AC13722" s="13"/>
      <c r="AD13722" s="4"/>
      <c r="AE13722" s="13"/>
      <c r="AF13722" s="13"/>
      <c r="AG13722" s="14"/>
    </row>
    <row r="13723" s="10" customFormat="1" spans="1:33">
      <c r="A13723" s="4"/>
      <c r="B13723" s="4"/>
      <c r="C13723" s="4"/>
      <c r="D13723" s="4"/>
      <c r="E13723" s="4"/>
      <c r="F13723" s="4"/>
      <c r="G13723" s="4"/>
      <c r="H13723" s="13"/>
      <c r="I13723" s="13"/>
      <c r="J13723" s="4"/>
      <c r="K13723" s="4"/>
      <c r="L13723" s="4"/>
      <c r="M13723" s="4"/>
      <c r="N13723" s="4"/>
      <c r="O13723" s="4"/>
      <c r="P13723" s="4"/>
      <c r="Q13723" s="4"/>
      <c r="R13723" s="13"/>
      <c r="S13723" s="13"/>
      <c r="T13723" s="13"/>
      <c r="U13723" s="13"/>
      <c r="V13723" s="13"/>
      <c r="W13723" s="13"/>
      <c r="X13723" s="13"/>
      <c r="Y13723" s="4"/>
      <c r="Z13723" s="4"/>
      <c r="AA13723" s="4"/>
      <c r="AB13723" s="4"/>
      <c r="AC13723" s="13"/>
      <c r="AD13723" s="4"/>
      <c r="AE13723" s="13"/>
      <c r="AF13723" s="13"/>
      <c r="AG13723" s="14"/>
    </row>
    <row r="13724" s="10" customFormat="1" spans="1:33">
      <c r="A13724" s="4"/>
      <c r="B13724" s="4"/>
      <c r="C13724" s="4"/>
      <c r="D13724" s="4"/>
      <c r="E13724" s="4"/>
      <c r="F13724" s="4"/>
      <c r="G13724" s="4"/>
      <c r="H13724" s="13"/>
      <c r="I13724" s="13"/>
      <c r="J13724" s="4"/>
      <c r="K13724" s="4"/>
      <c r="L13724" s="4"/>
      <c r="M13724" s="4"/>
      <c r="N13724" s="4"/>
      <c r="O13724" s="4"/>
      <c r="P13724" s="4"/>
      <c r="Q13724" s="4"/>
      <c r="R13724" s="13"/>
      <c r="S13724" s="13"/>
      <c r="T13724" s="13"/>
      <c r="U13724" s="13"/>
      <c r="V13724" s="13"/>
      <c r="W13724" s="13"/>
      <c r="X13724" s="13"/>
      <c r="Y13724" s="4"/>
      <c r="Z13724" s="4"/>
      <c r="AA13724" s="4"/>
      <c r="AB13724" s="4"/>
      <c r="AC13724" s="13"/>
      <c r="AD13724" s="4"/>
      <c r="AE13724" s="13"/>
      <c r="AF13724" s="13"/>
      <c r="AG13724" s="14"/>
    </row>
    <row r="13725" s="10" customFormat="1" spans="1:33">
      <c r="A13725" s="4"/>
      <c r="B13725" s="4"/>
      <c r="C13725" s="4"/>
      <c r="D13725" s="4"/>
      <c r="E13725" s="4"/>
      <c r="F13725" s="4"/>
      <c r="G13725" s="4"/>
      <c r="H13725" s="13"/>
      <c r="I13725" s="13"/>
      <c r="J13725" s="4"/>
      <c r="K13725" s="4"/>
      <c r="L13725" s="4"/>
      <c r="M13725" s="4"/>
      <c r="N13725" s="4"/>
      <c r="O13725" s="4"/>
      <c r="P13725" s="4"/>
      <c r="Q13725" s="4"/>
      <c r="R13725" s="13"/>
      <c r="S13725" s="13"/>
      <c r="T13725" s="13"/>
      <c r="U13725" s="13"/>
      <c r="V13725" s="13"/>
      <c r="W13725" s="13"/>
      <c r="X13725" s="13"/>
      <c r="Y13725" s="4"/>
      <c r="Z13725" s="4"/>
      <c r="AA13725" s="4"/>
      <c r="AB13725" s="4"/>
      <c r="AC13725" s="4"/>
      <c r="AD13725" s="4"/>
      <c r="AE13725" s="13"/>
      <c r="AF13725" s="13"/>
      <c r="AG13725" s="14"/>
    </row>
    <row r="13726" s="10" customFormat="1" spans="1:33">
      <c r="A13726" s="4"/>
      <c r="B13726" s="4"/>
      <c r="C13726" s="4"/>
      <c r="D13726" s="4"/>
      <c r="E13726" s="4"/>
      <c r="F13726" s="4"/>
      <c r="G13726" s="4"/>
      <c r="H13726" s="13"/>
      <c r="I13726" s="13"/>
      <c r="J13726" s="4"/>
      <c r="K13726" s="4"/>
      <c r="L13726" s="4"/>
      <c r="M13726" s="4"/>
      <c r="N13726" s="4"/>
      <c r="O13726" s="4"/>
      <c r="P13726" s="4"/>
      <c r="Q13726" s="4"/>
      <c r="R13726" s="13"/>
      <c r="S13726" s="13"/>
      <c r="T13726" s="13"/>
      <c r="U13726" s="13"/>
      <c r="V13726" s="13"/>
      <c r="W13726" s="13"/>
      <c r="X13726" s="13"/>
      <c r="Y13726" s="4"/>
      <c r="Z13726" s="4"/>
      <c r="AA13726" s="4"/>
      <c r="AB13726" s="4"/>
      <c r="AC13726" s="13"/>
      <c r="AD13726" s="4"/>
      <c r="AE13726" s="13"/>
      <c r="AF13726" s="13"/>
      <c r="AG13726" s="14"/>
    </row>
    <row r="13727" s="10" customFormat="1" spans="1:33">
      <c r="A13727" s="4"/>
      <c r="B13727" s="4"/>
      <c r="C13727" s="4"/>
      <c r="D13727" s="4"/>
      <c r="E13727" s="4"/>
      <c r="F13727" s="4"/>
      <c r="G13727" s="4"/>
      <c r="H13727" s="13"/>
      <c r="I13727" s="13"/>
      <c r="J13727" s="4"/>
      <c r="K13727" s="4"/>
      <c r="L13727" s="4"/>
      <c r="M13727" s="4"/>
      <c r="N13727" s="4"/>
      <c r="O13727" s="4"/>
      <c r="P13727" s="4"/>
      <c r="Q13727" s="4"/>
      <c r="R13727" s="13"/>
      <c r="S13727" s="13"/>
      <c r="T13727" s="13"/>
      <c r="U13727" s="13"/>
      <c r="V13727" s="13"/>
      <c r="W13727" s="13"/>
      <c r="X13727" s="13"/>
      <c r="Y13727" s="4"/>
      <c r="Z13727" s="4"/>
      <c r="AA13727" s="4"/>
      <c r="AB13727" s="4"/>
      <c r="AC13727" s="13"/>
      <c r="AD13727" s="4"/>
      <c r="AE13727" s="13"/>
      <c r="AF13727" s="13"/>
      <c r="AG13727" s="14"/>
    </row>
    <row r="13728" s="10" customFormat="1" spans="1:33">
      <c r="A13728" s="4"/>
      <c r="B13728" s="4"/>
      <c r="C13728" s="4"/>
      <c r="D13728" s="4"/>
      <c r="E13728" s="4"/>
      <c r="F13728" s="4"/>
      <c r="G13728" s="4"/>
      <c r="H13728" s="13"/>
      <c r="I13728" s="13"/>
      <c r="J13728" s="4"/>
      <c r="K13728" s="4"/>
      <c r="L13728" s="4"/>
      <c r="M13728" s="4"/>
      <c r="N13728" s="4"/>
      <c r="O13728" s="4"/>
      <c r="P13728" s="4"/>
      <c r="Q13728" s="4"/>
      <c r="R13728" s="13"/>
      <c r="S13728" s="13"/>
      <c r="T13728" s="13"/>
      <c r="U13728" s="13"/>
      <c r="V13728" s="13"/>
      <c r="W13728" s="13"/>
      <c r="X13728" s="13"/>
      <c r="Y13728" s="4"/>
      <c r="Z13728" s="4"/>
      <c r="AA13728" s="4"/>
      <c r="AB13728" s="4"/>
      <c r="AC13728" s="4"/>
      <c r="AD13728" s="4"/>
      <c r="AE13728" s="13"/>
      <c r="AF13728" s="13"/>
      <c r="AG13728" s="14"/>
    </row>
    <row r="13729" s="10" customFormat="1" spans="1:33">
      <c r="A13729" s="4"/>
      <c r="B13729" s="4"/>
      <c r="C13729" s="4"/>
      <c r="D13729" s="4"/>
      <c r="E13729" s="4"/>
      <c r="F13729" s="4"/>
      <c r="G13729" s="4"/>
      <c r="H13729" s="13"/>
      <c r="I13729" s="13"/>
      <c r="J13729" s="4"/>
      <c r="K13729" s="4"/>
      <c r="L13729" s="4"/>
      <c r="M13729" s="4"/>
      <c r="N13729" s="4"/>
      <c r="O13729" s="4"/>
      <c r="P13729" s="4"/>
      <c r="Q13729" s="4"/>
      <c r="R13729" s="13"/>
      <c r="S13729" s="13"/>
      <c r="T13729" s="13"/>
      <c r="U13729" s="13"/>
      <c r="V13729" s="13"/>
      <c r="W13729" s="13"/>
      <c r="X13729" s="13"/>
      <c r="Y13729" s="4"/>
      <c r="Z13729" s="4"/>
      <c r="AA13729" s="4"/>
      <c r="AB13729" s="4"/>
      <c r="AC13729" s="13"/>
      <c r="AD13729" s="4"/>
      <c r="AE13729" s="13"/>
      <c r="AF13729" s="13"/>
      <c r="AG13729" s="14"/>
    </row>
    <row r="13730" s="10" customFormat="1" spans="1:33">
      <c r="A13730" s="4"/>
      <c r="B13730" s="4"/>
      <c r="C13730" s="4"/>
      <c r="D13730" s="4"/>
      <c r="E13730" s="4"/>
      <c r="F13730" s="4"/>
      <c r="G13730" s="4"/>
      <c r="H13730" s="13"/>
      <c r="I13730" s="13"/>
      <c r="J13730" s="4"/>
      <c r="K13730" s="4"/>
      <c r="L13730" s="4"/>
      <c r="M13730" s="4"/>
      <c r="N13730" s="4"/>
      <c r="O13730" s="4"/>
      <c r="P13730" s="4"/>
      <c r="Q13730" s="4"/>
      <c r="R13730" s="13"/>
      <c r="S13730" s="13"/>
      <c r="T13730" s="13"/>
      <c r="U13730" s="13"/>
      <c r="V13730" s="13"/>
      <c r="W13730" s="13"/>
      <c r="X13730" s="13"/>
      <c r="Y13730" s="4"/>
      <c r="Z13730" s="4"/>
      <c r="AA13730" s="4"/>
      <c r="AB13730" s="4"/>
      <c r="AC13730" s="13"/>
      <c r="AD13730" s="4"/>
      <c r="AE13730" s="13"/>
      <c r="AF13730" s="13"/>
      <c r="AG13730" s="14"/>
    </row>
    <row r="13731" s="10" customFormat="1" spans="1:33">
      <c r="A13731" s="4"/>
      <c r="B13731" s="4"/>
      <c r="C13731" s="4"/>
      <c r="D13731" s="4"/>
      <c r="E13731" s="4"/>
      <c r="F13731" s="4"/>
      <c r="G13731" s="4"/>
      <c r="H13731" s="13"/>
      <c r="I13731" s="13"/>
      <c r="J13731" s="4"/>
      <c r="K13731" s="4"/>
      <c r="L13731" s="4"/>
      <c r="M13731" s="4"/>
      <c r="N13731" s="4"/>
      <c r="O13731" s="4"/>
      <c r="P13731" s="4"/>
      <c r="Q13731" s="4"/>
      <c r="R13731" s="13"/>
      <c r="S13731" s="13"/>
      <c r="T13731" s="13"/>
      <c r="U13731" s="13"/>
      <c r="V13731" s="13"/>
      <c r="W13731" s="13"/>
      <c r="X13731" s="13"/>
      <c r="Y13731" s="4"/>
      <c r="Z13731" s="4"/>
      <c r="AA13731" s="4"/>
      <c r="AB13731" s="4"/>
      <c r="AC13731" s="13"/>
      <c r="AD13731" s="4"/>
      <c r="AE13731" s="13"/>
      <c r="AF13731" s="13"/>
      <c r="AG13731" s="14"/>
    </row>
    <row r="13732" s="10" customFormat="1" spans="1:33">
      <c r="A13732" s="4"/>
      <c r="B13732" s="4"/>
      <c r="C13732" s="4"/>
      <c r="D13732" s="4"/>
      <c r="E13732" s="4"/>
      <c r="F13732" s="4"/>
      <c r="G13732" s="4"/>
      <c r="H13732" s="13"/>
      <c r="I13732" s="13"/>
      <c r="J13732" s="4"/>
      <c r="K13732" s="4"/>
      <c r="L13732" s="4"/>
      <c r="M13732" s="4"/>
      <c r="N13732" s="4"/>
      <c r="O13732" s="4"/>
      <c r="P13732" s="4"/>
      <c r="Q13732" s="4"/>
      <c r="R13732" s="13"/>
      <c r="S13732" s="13"/>
      <c r="T13732" s="13"/>
      <c r="U13732" s="13"/>
      <c r="V13732" s="13"/>
      <c r="W13732" s="13"/>
      <c r="X13732" s="13"/>
      <c r="Y13732" s="4"/>
      <c r="Z13732" s="4"/>
      <c r="AA13732" s="4"/>
      <c r="AB13732" s="4"/>
      <c r="AC13732" s="13"/>
      <c r="AD13732" s="4"/>
      <c r="AE13732" s="13"/>
      <c r="AF13732" s="13"/>
      <c r="AG13732" s="14"/>
    </row>
    <row r="13733" s="10" customFormat="1" spans="1:33">
      <c r="A13733" s="4"/>
      <c r="B13733" s="4"/>
      <c r="C13733" s="4"/>
      <c r="D13733" s="4"/>
      <c r="E13733" s="4"/>
      <c r="F13733" s="4"/>
      <c r="G13733" s="4"/>
      <c r="H13733" s="13"/>
      <c r="I13733" s="13"/>
      <c r="J13733" s="4"/>
      <c r="K13733" s="4"/>
      <c r="L13733" s="4"/>
      <c r="M13733" s="4"/>
      <c r="N13733" s="4"/>
      <c r="O13733" s="4"/>
      <c r="P13733" s="4"/>
      <c r="Q13733" s="4"/>
      <c r="R13733" s="13"/>
      <c r="S13733" s="13"/>
      <c r="T13733" s="13"/>
      <c r="U13733" s="13"/>
      <c r="V13733" s="13"/>
      <c r="W13733" s="13"/>
      <c r="X13733" s="13"/>
      <c r="Y13733" s="4"/>
      <c r="Z13733" s="4"/>
      <c r="AA13733" s="4"/>
      <c r="AB13733" s="4"/>
      <c r="AC13733" s="13"/>
      <c r="AD13733" s="4"/>
      <c r="AE13733" s="13"/>
      <c r="AF13733" s="13"/>
      <c r="AG13733" s="14"/>
    </row>
    <row r="13734" s="10" customFormat="1" spans="1:33">
      <c r="A13734" s="4"/>
      <c r="B13734" s="4"/>
      <c r="C13734" s="4"/>
      <c r="D13734" s="4"/>
      <c r="E13734" s="4"/>
      <c r="F13734" s="4"/>
      <c r="G13734" s="4"/>
      <c r="H13734" s="13"/>
      <c r="I13734" s="13"/>
      <c r="J13734" s="4"/>
      <c r="K13734" s="4"/>
      <c r="L13734" s="4"/>
      <c r="M13734" s="4"/>
      <c r="N13734" s="4"/>
      <c r="O13734" s="4"/>
      <c r="P13734" s="4"/>
      <c r="Q13734" s="4"/>
      <c r="R13734" s="13"/>
      <c r="S13734" s="13"/>
      <c r="T13734" s="13"/>
      <c r="U13734" s="13"/>
      <c r="V13734" s="13"/>
      <c r="W13734" s="13"/>
      <c r="X13734" s="13"/>
      <c r="Y13734" s="4"/>
      <c r="Z13734" s="4"/>
      <c r="AA13734" s="4"/>
      <c r="AB13734" s="4"/>
      <c r="AC13734" s="13"/>
      <c r="AD13734" s="4"/>
      <c r="AE13734" s="13"/>
      <c r="AF13734" s="13"/>
      <c r="AG13734" s="14"/>
    </row>
    <row r="13735" s="10" customFormat="1" spans="1:33">
      <c r="A13735" s="4"/>
      <c r="B13735" s="4"/>
      <c r="C13735" s="4"/>
      <c r="D13735" s="4"/>
      <c r="E13735" s="4"/>
      <c r="F13735" s="4"/>
      <c r="G13735" s="4"/>
      <c r="H13735" s="13"/>
      <c r="I13735" s="13"/>
      <c r="J13735" s="4"/>
      <c r="K13735" s="4"/>
      <c r="L13735" s="4"/>
      <c r="M13735" s="4"/>
      <c r="N13735" s="4"/>
      <c r="O13735" s="4"/>
      <c r="P13735" s="4"/>
      <c r="Q13735" s="4"/>
      <c r="R13735" s="13"/>
      <c r="S13735" s="13"/>
      <c r="T13735" s="13"/>
      <c r="U13735" s="13"/>
      <c r="V13735" s="13"/>
      <c r="W13735" s="13"/>
      <c r="X13735" s="13"/>
      <c r="Y13735" s="4"/>
      <c r="Z13735" s="4"/>
      <c r="AA13735" s="4"/>
      <c r="AB13735" s="4"/>
      <c r="AC13735" s="13"/>
      <c r="AD13735" s="4"/>
      <c r="AE13735" s="13"/>
      <c r="AF13735" s="13"/>
      <c r="AG13735" s="14"/>
    </row>
    <row r="13736" s="10" customFormat="1" spans="1:33">
      <c r="A13736" s="4"/>
      <c r="B13736" s="4"/>
      <c r="C13736" s="4"/>
      <c r="D13736" s="4"/>
      <c r="E13736" s="4"/>
      <c r="F13736" s="4"/>
      <c r="G13736" s="4"/>
      <c r="H13736" s="13"/>
      <c r="I13736" s="13"/>
      <c r="J13736" s="4"/>
      <c r="K13736" s="4"/>
      <c r="L13736" s="4"/>
      <c r="M13736" s="4"/>
      <c r="N13736" s="4"/>
      <c r="O13736" s="4"/>
      <c r="P13736" s="13"/>
      <c r="Q13736" s="13"/>
      <c r="R13736" s="13"/>
      <c r="S13736" s="13"/>
      <c r="T13736" s="13"/>
      <c r="U13736" s="13"/>
      <c r="V13736" s="13"/>
      <c r="W13736" s="13"/>
      <c r="X13736" s="13"/>
      <c r="Y13736" s="4"/>
      <c r="Z13736" s="4"/>
      <c r="AA13736" s="4"/>
      <c r="AB13736" s="4"/>
      <c r="AC13736" s="13"/>
      <c r="AD13736" s="4"/>
      <c r="AE13736" s="13"/>
      <c r="AF13736" s="13"/>
      <c r="AG13736" s="14"/>
    </row>
    <row r="13737" s="10" customFormat="1" spans="1:33">
      <c r="A13737" s="4"/>
      <c r="B13737" s="4"/>
      <c r="C13737" s="4"/>
      <c r="D13737" s="4"/>
      <c r="E13737" s="4"/>
      <c r="F13737" s="4"/>
      <c r="G13737" s="4"/>
      <c r="H13737" s="13"/>
      <c r="I13737" s="13"/>
      <c r="J13737" s="4"/>
      <c r="K13737" s="4"/>
      <c r="L13737" s="4"/>
      <c r="M13737" s="4"/>
      <c r="N13737" s="4"/>
      <c r="O13737" s="4"/>
      <c r="P13737" s="4"/>
      <c r="Q13737" s="4"/>
      <c r="R13737" s="13"/>
      <c r="S13737" s="13"/>
      <c r="T13737" s="13"/>
      <c r="U13737" s="13"/>
      <c r="V13737" s="13"/>
      <c r="W13737" s="13"/>
      <c r="X13737" s="13"/>
      <c r="Y13737" s="4"/>
      <c r="Z13737" s="4"/>
      <c r="AA13737" s="4"/>
      <c r="AB13737" s="4"/>
      <c r="AC13737" s="13"/>
      <c r="AD13737" s="4"/>
      <c r="AE13737" s="13"/>
      <c r="AF13737" s="13"/>
      <c r="AG13737" s="14"/>
    </row>
    <row r="13738" s="10" customFormat="1" spans="1:33">
      <c r="A13738" s="4"/>
      <c r="B13738" s="4"/>
      <c r="C13738" s="4"/>
      <c r="D13738" s="4"/>
      <c r="E13738" s="4"/>
      <c r="F13738" s="4"/>
      <c r="G13738" s="4"/>
      <c r="H13738" s="13"/>
      <c r="I13738" s="13"/>
      <c r="J13738" s="4"/>
      <c r="K13738" s="4"/>
      <c r="L13738" s="4"/>
      <c r="M13738" s="4"/>
      <c r="N13738" s="4"/>
      <c r="O13738" s="4"/>
      <c r="P13738" s="4"/>
      <c r="Q13738" s="4"/>
      <c r="R13738" s="13"/>
      <c r="S13738" s="13"/>
      <c r="T13738" s="13"/>
      <c r="U13738" s="13"/>
      <c r="V13738" s="13"/>
      <c r="W13738" s="13"/>
      <c r="X13738" s="13"/>
      <c r="Y13738" s="4"/>
      <c r="Z13738" s="4"/>
      <c r="AA13738" s="4"/>
      <c r="AB13738" s="4"/>
      <c r="AC13738" s="13"/>
      <c r="AD13738" s="4"/>
      <c r="AE13738" s="13"/>
      <c r="AF13738" s="13"/>
      <c r="AG13738" s="14"/>
    </row>
    <row r="13739" s="10" customFormat="1" spans="1:33">
      <c r="A13739" s="4"/>
      <c r="B13739" s="4"/>
      <c r="C13739" s="4"/>
      <c r="D13739" s="4"/>
      <c r="E13739" s="4"/>
      <c r="F13739" s="4"/>
      <c r="G13739" s="4"/>
      <c r="H13739" s="13"/>
      <c r="I13739" s="13"/>
      <c r="J13739" s="4"/>
      <c r="K13739" s="4"/>
      <c r="L13739" s="4"/>
      <c r="M13739" s="4"/>
      <c r="N13739" s="4"/>
      <c r="O13739" s="4"/>
      <c r="P13739" s="4"/>
      <c r="Q13739" s="4"/>
      <c r="R13739" s="13"/>
      <c r="S13739" s="13"/>
      <c r="T13739" s="13"/>
      <c r="U13739" s="13"/>
      <c r="V13739" s="13"/>
      <c r="W13739" s="13"/>
      <c r="X13739" s="13"/>
      <c r="Y13739" s="4"/>
      <c r="Z13739" s="4"/>
      <c r="AA13739" s="4"/>
      <c r="AB13739" s="4"/>
      <c r="AC13739" s="13"/>
      <c r="AD13739" s="4"/>
      <c r="AE13739" s="13"/>
      <c r="AF13739" s="13"/>
      <c r="AG13739" s="14"/>
    </row>
    <row r="13740" s="10" customFormat="1" spans="1:33">
      <c r="A13740" s="4"/>
      <c r="B13740" s="4"/>
      <c r="C13740" s="4"/>
      <c r="D13740" s="4"/>
      <c r="E13740" s="4"/>
      <c r="F13740" s="4"/>
      <c r="G13740" s="4"/>
      <c r="H13740" s="13"/>
      <c r="I13740" s="13"/>
      <c r="J13740" s="4"/>
      <c r="K13740" s="4"/>
      <c r="L13740" s="4"/>
      <c r="M13740" s="4"/>
      <c r="N13740" s="4"/>
      <c r="O13740" s="4"/>
      <c r="P13740" s="4"/>
      <c r="Q13740" s="4"/>
      <c r="R13740" s="13"/>
      <c r="S13740" s="13"/>
      <c r="T13740" s="13"/>
      <c r="U13740" s="13"/>
      <c r="V13740" s="13"/>
      <c r="W13740" s="13"/>
      <c r="X13740" s="13"/>
      <c r="Y13740" s="4"/>
      <c r="Z13740" s="4"/>
      <c r="AA13740" s="4"/>
      <c r="AB13740" s="4"/>
      <c r="AC13740" s="13"/>
      <c r="AD13740" s="4"/>
      <c r="AE13740" s="13"/>
      <c r="AF13740" s="13"/>
      <c r="AG13740" s="14"/>
    </row>
    <row r="13741" s="10" customFormat="1" spans="1:33">
      <c r="A13741" s="4"/>
      <c r="B13741" s="4"/>
      <c r="C13741" s="4"/>
      <c r="D13741" s="4"/>
      <c r="E13741" s="4"/>
      <c r="F13741" s="4"/>
      <c r="G13741" s="4"/>
      <c r="H13741" s="13"/>
      <c r="I13741" s="13"/>
      <c r="J13741" s="4"/>
      <c r="K13741" s="4"/>
      <c r="L13741" s="4"/>
      <c r="M13741" s="4"/>
      <c r="N13741" s="4"/>
      <c r="O13741" s="4"/>
      <c r="P13741" s="4"/>
      <c r="Q13741" s="4"/>
      <c r="R13741" s="13"/>
      <c r="S13741" s="13"/>
      <c r="T13741" s="13"/>
      <c r="U13741" s="13"/>
      <c r="V13741" s="13"/>
      <c r="W13741" s="13"/>
      <c r="X13741" s="13"/>
      <c r="Y13741" s="4"/>
      <c r="Z13741" s="4"/>
      <c r="AA13741" s="4"/>
      <c r="AB13741" s="4"/>
      <c r="AC13741" s="13"/>
      <c r="AD13741" s="4"/>
      <c r="AE13741" s="13"/>
      <c r="AF13741" s="13"/>
      <c r="AG13741" s="14"/>
    </row>
    <row r="13742" s="10" customFormat="1" spans="1:33">
      <c r="A13742" s="4"/>
      <c r="B13742" s="4"/>
      <c r="C13742" s="4"/>
      <c r="D13742" s="4"/>
      <c r="E13742" s="4"/>
      <c r="F13742" s="4"/>
      <c r="G13742" s="4"/>
      <c r="H13742" s="13"/>
      <c r="I13742" s="13"/>
      <c r="J13742" s="4"/>
      <c r="K13742" s="4"/>
      <c r="L13742" s="4"/>
      <c r="M13742" s="4"/>
      <c r="N13742" s="4"/>
      <c r="O13742" s="4"/>
      <c r="P13742" s="4"/>
      <c r="Q13742" s="4"/>
      <c r="R13742" s="13"/>
      <c r="S13742" s="13"/>
      <c r="T13742" s="13"/>
      <c r="U13742" s="13"/>
      <c r="V13742" s="13"/>
      <c r="W13742" s="13"/>
      <c r="X13742" s="13"/>
      <c r="Y13742" s="4"/>
      <c r="Z13742" s="4"/>
      <c r="AA13742" s="4"/>
      <c r="AB13742" s="4"/>
      <c r="AC13742" s="13"/>
      <c r="AD13742" s="4"/>
      <c r="AE13742" s="13"/>
      <c r="AF13742" s="13"/>
      <c r="AG13742" s="14"/>
    </row>
    <row r="13743" s="10" customFormat="1" spans="1:33">
      <c r="A13743" s="4"/>
      <c r="B13743" s="4"/>
      <c r="C13743" s="4"/>
      <c r="D13743" s="4"/>
      <c r="E13743" s="4"/>
      <c r="F13743" s="4"/>
      <c r="G13743" s="4"/>
      <c r="H13743" s="13"/>
      <c r="I13743" s="13"/>
      <c r="J13743" s="4"/>
      <c r="K13743" s="4"/>
      <c r="L13743" s="4"/>
      <c r="M13743" s="4"/>
      <c r="N13743" s="4"/>
      <c r="O13743" s="4"/>
      <c r="P13743" s="4"/>
      <c r="Q13743" s="4"/>
      <c r="R13743" s="13"/>
      <c r="S13743" s="13"/>
      <c r="T13743" s="13"/>
      <c r="U13743" s="13"/>
      <c r="V13743" s="13"/>
      <c r="W13743" s="13"/>
      <c r="X13743" s="13"/>
      <c r="Y13743" s="4"/>
      <c r="Z13743" s="4"/>
      <c r="AA13743" s="4"/>
      <c r="AB13743" s="4"/>
      <c r="AC13743" s="13"/>
      <c r="AD13743" s="4"/>
      <c r="AE13743" s="13"/>
      <c r="AF13743" s="13"/>
      <c r="AG13743" s="14"/>
    </row>
    <row r="13744" s="10" customFormat="1" spans="1:33">
      <c r="A13744" s="4"/>
      <c r="B13744" s="4"/>
      <c r="C13744" s="4"/>
      <c r="D13744" s="4"/>
      <c r="E13744" s="4"/>
      <c r="F13744" s="4"/>
      <c r="G13744" s="4"/>
      <c r="H13744" s="13"/>
      <c r="I13744" s="13"/>
      <c r="J13744" s="4"/>
      <c r="K13744" s="4"/>
      <c r="L13744" s="4"/>
      <c r="M13744" s="4"/>
      <c r="N13744" s="4"/>
      <c r="O13744" s="4"/>
      <c r="P13744" s="13"/>
      <c r="Q13744" s="13"/>
      <c r="R13744" s="13"/>
      <c r="S13744" s="13"/>
      <c r="T13744" s="13"/>
      <c r="U13744" s="13"/>
      <c r="V13744" s="13"/>
      <c r="W13744" s="13"/>
      <c r="X13744" s="13"/>
      <c r="Y13744" s="4"/>
      <c r="Z13744" s="4"/>
      <c r="AA13744" s="4"/>
      <c r="AB13744" s="4"/>
      <c r="AC13744" s="13"/>
      <c r="AD13744" s="4"/>
      <c r="AE13744" s="13"/>
      <c r="AF13744" s="13"/>
      <c r="AG13744" s="14"/>
    </row>
    <row r="13745" s="10" customFormat="1" spans="1:33">
      <c r="A13745" s="4"/>
      <c r="B13745" s="4"/>
      <c r="C13745" s="4"/>
      <c r="D13745" s="4"/>
      <c r="E13745" s="4"/>
      <c r="F13745" s="4"/>
      <c r="G13745" s="4"/>
      <c r="H13745" s="13"/>
      <c r="I13745" s="13"/>
      <c r="J13745" s="4"/>
      <c r="K13745" s="4"/>
      <c r="L13745" s="4"/>
      <c r="M13745" s="4"/>
      <c r="N13745" s="4"/>
      <c r="O13745" s="4"/>
      <c r="P13745" s="4"/>
      <c r="Q13745" s="4"/>
      <c r="R13745" s="13"/>
      <c r="S13745" s="4"/>
      <c r="T13745" s="13"/>
      <c r="U13745" s="13"/>
      <c r="V13745" s="13"/>
      <c r="W13745" s="13"/>
      <c r="X13745" s="4"/>
      <c r="Y13745" s="4"/>
      <c r="Z13745" s="4"/>
      <c r="AA13745" s="4"/>
      <c r="AB13745" s="4"/>
      <c r="AC13745" s="4"/>
      <c r="AD13745" s="4"/>
      <c r="AE13745" s="13"/>
      <c r="AF13745" s="13"/>
      <c r="AG13745" s="14"/>
    </row>
    <row r="13746" s="10" customFormat="1" spans="1:33">
      <c r="A13746" s="4"/>
      <c r="B13746" s="4"/>
      <c r="C13746" s="4"/>
      <c r="D13746" s="4"/>
      <c r="E13746" s="4"/>
      <c r="F13746" s="4"/>
      <c r="G13746" s="4"/>
      <c r="H13746" s="13"/>
      <c r="I13746" s="13"/>
      <c r="J13746" s="4"/>
      <c r="K13746" s="4"/>
      <c r="L13746" s="4"/>
      <c r="M13746" s="4"/>
      <c r="N13746" s="4"/>
      <c r="O13746" s="4"/>
      <c r="P13746" s="4"/>
      <c r="Q13746" s="4"/>
      <c r="R13746" s="13"/>
      <c r="S13746" s="4"/>
      <c r="T13746" s="13"/>
      <c r="U13746" s="13"/>
      <c r="V13746" s="13"/>
      <c r="W13746" s="13"/>
      <c r="X13746" s="4"/>
      <c r="Y13746" s="4"/>
      <c r="Z13746" s="4"/>
      <c r="AA13746" s="4"/>
      <c r="AB13746" s="4"/>
      <c r="AC13746" s="4"/>
      <c r="AD13746" s="4"/>
      <c r="AE13746" s="13"/>
      <c r="AF13746" s="13"/>
      <c r="AG13746" s="14"/>
    </row>
    <row r="13747" s="10" customFormat="1" spans="1:33">
      <c r="A13747" s="4"/>
      <c r="B13747" s="4"/>
      <c r="C13747" s="4"/>
      <c r="D13747" s="4"/>
      <c r="E13747" s="4"/>
      <c r="F13747" s="4"/>
      <c r="G13747" s="4"/>
      <c r="H13747" s="13"/>
      <c r="I13747" s="13"/>
      <c r="J13747" s="4"/>
      <c r="K13747" s="4"/>
      <c r="L13747" s="4"/>
      <c r="M13747" s="4"/>
      <c r="N13747" s="4"/>
      <c r="O13747" s="4"/>
      <c r="P13747" s="4"/>
      <c r="Q13747" s="4"/>
      <c r="R13747" s="13"/>
      <c r="S13747" s="4"/>
      <c r="T13747" s="13"/>
      <c r="U13747" s="13"/>
      <c r="V13747" s="13"/>
      <c r="W13747" s="13"/>
      <c r="X13747" s="13"/>
      <c r="Y13747" s="4"/>
      <c r="Z13747" s="4"/>
      <c r="AA13747" s="4"/>
      <c r="AB13747" s="4"/>
      <c r="AC13747" s="13"/>
      <c r="AD13747" s="4"/>
      <c r="AE13747" s="13"/>
      <c r="AF13747" s="13"/>
      <c r="AG13747" s="14"/>
    </row>
    <row r="13748" s="10" customFormat="1" spans="1:33">
      <c r="A13748" s="4"/>
      <c r="B13748" s="4"/>
      <c r="C13748" s="4"/>
      <c r="D13748" s="4"/>
      <c r="E13748" s="4"/>
      <c r="F13748" s="4"/>
      <c r="G13748" s="4"/>
      <c r="H13748" s="13"/>
      <c r="I13748" s="13"/>
      <c r="J13748" s="4"/>
      <c r="K13748" s="4"/>
      <c r="L13748" s="4"/>
      <c r="M13748" s="4"/>
      <c r="N13748" s="4"/>
      <c r="O13748" s="4"/>
      <c r="P13748" s="4"/>
      <c r="Q13748" s="4"/>
      <c r="R13748" s="13"/>
      <c r="S13748" s="13"/>
      <c r="T13748" s="13"/>
      <c r="U13748" s="13"/>
      <c r="V13748" s="13"/>
      <c r="W13748" s="13"/>
      <c r="X13748" s="13"/>
      <c r="Y13748" s="4"/>
      <c r="Z13748" s="4"/>
      <c r="AA13748" s="4"/>
      <c r="AB13748" s="4"/>
      <c r="AC13748" s="13"/>
      <c r="AD13748" s="4"/>
      <c r="AE13748" s="13"/>
      <c r="AF13748" s="13"/>
      <c r="AG13748" s="14"/>
    </row>
    <row r="13749" s="10" customFormat="1" spans="1:33">
      <c r="A13749" s="4"/>
      <c r="B13749" s="4"/>
      <c r="C13749" s="4"/>
      <c r="D13749" s="4"/>
      <c r="E13749" s="4"/>
      <c r="F13749" s="4"/>
      <c r="G13749" s="4"/>
      <c r="H13749" s="13"/>
      <c r="I13749" s="13"/>
      <c r="J13749" s="4"/>
      <c r="K13749" s="4"/>
      <c r="L13749" s="4"/>
      <c r="M13749" s="4"/>
      <c r="N13749" s="4"/>
      <c r="O13749" s="4"/>
      <c r="P13749" s="4"/>
      <c r="Q13749" s="4"/>
      <c r="R13749" s="13"/>
      <c r="S13749" s="13"/>
      <c r="T13749" s="13"/>
      <c r="U13749" s="13"/>
      <c r="V13749" s="13"/>
      <c r="W13749" s="13"/>
      <c r="X13749" s="13"/>
      <c r="Y13749" s="4"/>
      <c r="Z13749" s="4"/>
      <c r="AA13749" s="4"/>
      <c r="AB13749" s="4"/>
      <c r="AC13749" s="13"/>
      <c r="AD13749" s="4"/>
      <c r="AE13749" s="13"/>
      <c r="AF13749" s="13"/>
      <c r="AG13749" s="14"/>
    </row>
    <row r="13750" s="10" customFormat="1" spans="1:33">
      <c r="A13750" s="4"/>
      <c r="B13750" s="4"/>
      <c r="C13750" s="4"/>
      <c r="D13750" s="4"/>
      <c r="E13750" s="4"/>
      <c r="F13750" s="4"/>
      <c r="G13750" s="4"/>
      <c r="H13750" s="13"/>
      <c r="I13750" s="13"/>
      <c r="J13750" s="4"/>
      <c r="K13750" s="4"/>
      <c r="L13750" s="4"/>
      <c r="M13750" s="4"/>
      <c r="N13750" s="4"/>
      <c r="O13750" s="4"/>
      <c r="P13750" s="4"/>
      <c r="Q13750" s="4"/>
      <c r="R13750" s="13"/>
      <c r="S13750" s="13"/>
      <c r="T13750" s="13"/>
      <c r="U13750" s="13"/>
      <c r="V13750" s="13"/>
      <c r="W13750" s="13"/>
      <c r="X13750" s="13"/>
      <c r="Y13750" s="4"/>
      <c r="Z13750" s="4"/>
      <c r="AA13750" s="4"/>
      <c r="AB13750" s="4"/>
      <c r="AC13750" s="13"/>
      <c r="AD13750" s="4"/>
      <c r="AE13750" s="13"/>
      <c r="AF13750" s="13"/>
      <c r="AG13750" s="14"/>
    </row>
    <row r="13751" s="10" customFormat="1" spans="1:33">
      <c r="A13751" s="4"/>
      <c r="B13751" s="4"/>
      <c r="C13751" s="4"/>
      <c r="D13751" s="4"/>
      <c r="E13751" s="4"/>
      <c r="F13751" s="4"/>
      <c r="G13751" s="4"/>
      <c r="H13751" s="13"/>
      <c r="I13751" s="13"/>
      <c r="J13751" s="4"/>
      <c r="K13751" s="4"/>
      <c r="L13751" s="4"/>
      <c r="M13751" s="4"/>
      <c r="N13751" s="4"/>
      <c r="O13751" s="4"/>
      <c r="P13751" s="4"/>
      <c r="Q13751" s="4"/>
      <c r="R13751" s="13"/>
      <c r="S13751" s="13"/>
      <c r="T13751" s="13"/>
      <c r="U13751" s="13"/>
      <c r="V13751" s="13"/>
      <c r="W13751" s="13"/>
      <c r="X13751" s="13"/>
      <c r="Y13751" s="4"/>
      <c r="Z13751" s="4"/>
      <c r="AA13751" s="4"/>
      <c r="AB13751" s="4"/>
      <c r="AC13751" s="13"/>
      <c r="AD13751" s="4"/>
      <c r="AE13751" s="13"/>
      <c r="AF13751" s="13"/>
      <c r="AG13751" s="14"/>
    </row>
    <row r="13752" s="10" customFormat="1" spans="1:33">
      <c r="A13752" s="4"/>
      <c r="B13752" s="4"/>
      <c r="C13752" s="4"/>
      <c r="D13752" s="4"/>
      <c r="E13752" s="4"/>
      <c r="F13752" s="4"/>
      <c r="G13752" s="4"/>
      <c r="H13752" s="13"/>
      <c r="I13752" s="13"/>
      <c r="J13752" s="4"/>
      <c r="K13752" s="4"/>
      <c r="L13752" s="4"/>
      <c r="M13752" s="4"/>
      <c r="N13752" s="4"/>
      <c r="O13752" s="4"/>
      <c r="P13752" s="4"/>
      <c r="Q13752" s="4"/>
      <c r="R13752" s="13"/>
      <c r="S13752" s="13"/>
      <c r="T13752" s="13"/>
      <c r="U13752" s="13"/>
      <c r="V13752" s="13"/>
      <c r="W13752" s="13"/>
      <c r="X13752" s="13"/>
      <c r="Y13752" s="4"/>
      <c r="Z13752" s="4"/>
      <c r="AA13752" s="4"/>
      <c r="AB13752" s="4"/>
      <c r="AC13752" s="13"/>
      <c r="AD13752" s="4"/>
      <c r="AE13752" s="13"/>
      <c r="AF13752" s="13"/>
      <c r="AG13752" s="14"/>
    </row>
    <row r="13753" s="10" customFormat="1" spans="1:33">
      <c r="A13753" s="4"/>
      <c r="B13753" s="4"/>
      <c r="C13753" s="4"/>
      <c r="D13753" s="4"/>
      <c r="E13753" s="4"/>
      <c r="F13753" s="4"/>
      <c r="G13753" s="4"/>
      <c r="H13753" s="13"/>
      <c r="I13753" s="13"/>
      <c r="J13753" s="4"/>
      <c r="K13753" s="4"/>
      <c r="L13753" s="4"/>
      <c r="M13753" s="4"/>
      <c r="N13753" s="4"/>
      <c r="O13753" s="4"/>
      <c r="P13753" s="4"/>
      <c r="Q13753" s="4"/>
      <c r="R13753" s="13"/>
      <c r="S13753" s="13"/>
      <c r="T13753" s="13"/>
      <c r="U13753" s="13"/>
      <c r="V13753" s="13"/>
      <c r="W13753" s="13"/>
      <c r="X13753" s="13"/>
      <c r="Y13753" s="4"/>
      <c r="Z13753" s="4"/>
      <c r="AA13753" s="4"/>
      <c r="AB13753" s="4"/>
      <c r="AC13753" s="4"/>
      <c r="AD13753" s="4"/>
      <c r="AE13753" s="13"/>
      <c r="AF13753" s="13"/>
      <c r="AG13753" s="14"/>
    </row>
    <row r="13754" s="10" customFormat="1" spans="1:33">
      <c r="A13754" s="4"/>
      <c r="B13754" s="4"/>
      <c r="C13754" s="4"/>
      <c r="D13754" s="4"/>
      <c r="E13754" s="4"/>
      <c r="F13754" s="4"/>
      <c r="G13754" s="4"/>
      <c r="H13754" s="13"/>
      <c r="I13754" s="13"/>
      <c r="J13754" s="4"/>
      <c r="K13754" s="4"/>
      <c r="L13754" s="4"/>
      <c r="M13754" s="4"/>
      <c r="N13754" s="4"/>
      <c r="O13754" s="4"/>
      <c r="P13754" s="4"/>
      <c r="Q13754" s="4"/>
      <c r="R13754" s="13"/>
      <c r="S13754" s="13"/>
      <c r="T13754" s="13"/>
      <c r="U13754" s="13"/>
      <c r="V13754" s="13"/>
      <c r="W13754" s="13"/>
      <c r="X13754" s="13"/>
      <c r="Y13754" s="4"/>
      <c r="Z13754" s="4"/>
      <c r="AA13754" s="4"/>
      <c r="AB13754" s="4"/>
      <c r="AC13754" s="13"/>
      <c r="AD13754" s="4"/>
      <c r="AE13754" s="13"/>
      <c r="AF13754" s="13"/>
      <c r="AG13754" s="14"/>
    </row>
    <row r="13755" s="10" customFormat="1" spans="1:33">
      <c r="A13755" s="4"/>
      <c r="B13755" s="4"/>
      <c r="C13755" s="4"/>
      <c r="D13755" s="4"/>
      <c r="E13755" s="4"/>
      <c r="F13755" s="4"/>
      <c r="G13755" s="4"/>
      <c r="H13755" s="13"/>
      <c r="I13755" s="13"/>
      <c r="J13755" s="4"/>
      <c r="K13755" s="4"/>
      <c r="L13755" s="4"/>
      <c r="M13755" s="4"/>
      <c r="N13755" s="4"/>
      <c r="O13755" s="4"/>
      <c r="P13755" s="4"/>
      <c r="Q13755" s="4"/>
      <c r="R13755" s="13"/>
      <c r="S13755" s="13"/>
      <c r="T13755" s="13"/>
      <c r="U13755" s="13"/>
      <c r="V13755" s="13"/>
      <c r="W13755" s="13"/>
      <c r="X13755" s="13"/>
      <c r="Y13755" s="4"/>
      <c r="Z13755" s="4"/>
      <c r="AA13755" s="4"/>
      <c r="AB13755" s="4"/>
      <c r="AC13755" s="13"/>
      <c r="AD13755" s="4"/>
      <c r="AE13755" s="13"/>
      <c r="AF13755" s="13"/>
      <c r="AG13755" s="14"/>
    </row>
    <row r="13756" s="10" customFormat="1" spans="1:33">
      <c r="A13756" s="4"/>
      <c r="B13756" s="4"/>
      <c r="C13756" s="4"/>
      <c r="D13756" s="4"/>
      <c r="E13756" s="4"/>
      <c r="F13756" s="4"/>
      <c r="G13756" s="4"/>
      <c r="H13756" s="13"/>
      <c r="I13756" s="13"/>
      <c r="J13756" s="4"/>
      <c r="K13756" s="4"/>
      <c r="L13756" s="4"/>
      <c r="M13756" s="4"/>
      <c r="N13756" s="4"/>
      <c r="O13756" s="4"/>
      <c r="P13756" s="4"/>
      <c r="Q13756" s="4"/>
      <c r="R13756" s="13"/>
      <c r="S13756" s="13"/>
      <c r="T13756" s="13"/>
      <c r="U13756" s="13"/>
      <c r="V13756" s="13"/>
      <c r="W13756" s="13"/>
      <c r="X13756" s="13"/>
      <c r="Y13756" s="4"/>
      <c r="Z13756" s="4"/>
      <c r="AA13756" s="4"/>
      <c r="AB13756" s="4"/>
      <c r="AC13756" s="13"/>
      <c r="AD13756" s="4"/>
      <c r="AE13756" s="13"/>
      <c r="AF13756" s="13"/>
      <c r="AG13756" s="14"/>
    </row>
    <row r="13757" s="10" customFormat="1" spans="1:33">
      <c r="A13757" s="4"/>
      <c r="B13757" s="4"/>
      <c r="C13757" s="4"/>
      <c r="D13757" s="4"/>
      <c r="E13757" s="4"/>
      <c r="F13757" s="4"/>
      <c r="G13757" s="4"/>
      <c r="H13757" s="13"/>
      <c r="I13757" s="13"/>
      <c r="J13757" s="4"/>
      <c r="K13757" s="4"/>
      <c r="L13757" s="4"/>
      <c r="M13757" s="4"/>
      <c r="N13757" s="4"/>
      <c r="O13757" s="4"/>
      <c r="P13757" s="4"/>
      <c r="Q13757" s="4"/>
      <c r="R13757" s="13"/>
      <c r="S13757" s="13"/>
      <c r="T13757" s="13"/>
      <c r="U13757" s="13"/>
      <c r="V13757" s="13"/>
      <c r="W13757" s="13"/>
      <c r="X13757" s="13"/>
      <c r="Y13757" s="4"/>
      <c r="Z13757" s="4"/>
      <c r="AA13757" s="4"/>
      <c r="AB13757" s="4"/>
      <c r="AC13757" s="13"/>
      <c r="AD13757" s="4"/>
      <c r="AE13757" s="13"/>
      <c r="AF13757" s="13"/>
      <c r="AG13757" s="14"/>
    </row>
    <row r="13758" s="10" customFormat="1" spans="1:33">
      <c r="A13758" s="4"/>
      <c r="B13758" s="4"/>
      <c r="C13758" s="4"/>
      <c r="D13758" s="4"/>
      <c r="E13758" s="4"/>
      <c r="F13758" s="4"/>
      <c r="G13758" s="4"/>
      <c r="H13758" s="13"/>
      <c r="I13758" s="13"/>
      <c r="J13758" s="4"/>
      <c r="K13758" s="4"/>
      <c r="L13758" s="4"/>
      <c r="M13758" s="4"/>
      <c r="N13758" s="4"/>
      <c r="O13758" s="4"/>
      <c r="P13758" s="4"/>
      <c r="Q13758" s="4"/>
      <c r="R13758" s="13"/>
      <c r="S13758" s="13"/>
      <c r="T13758" s="13"/>
      <c r="U13758" s="13"/>
      <c r="V13758" s="13"/>
      <c r="W13758" s="13"/>
      <c r="X13758" s="13"/>
      <c r="Y13758" s="4"/>
      <c r="Z13758" s="4"/>
      <c r="AA13758" s="4"/>
      <c r="AB13758" s="4"/>
      <c r="AC13758" s="13"/>
      <c r="AD13758" s="4"/>
      <c r="AE13758" s="13"/>
      <c r="AF13758" s="13"/>
      <c r="AG13758" s="14"/>
    </row>
    <row r="13759" s="10" customFormat="1" spans="1:33">
      <c r="A13759" s="4"/>
      <c r="B13759" s="4"/>
      <c r="C13759" s="4"/>
      <c r="D13759" s="4"/>
      <c r="E13759" s="4"/>
      <c r="F13759" s="4"/>
      <c r="G13759" s="4"/>
      <c r="H13759" s="13"/>
      <c r="I13759" s="13"/>
      <c r="J13759" s="4"/>
      <c r="K13759" s="4"/>
      <c r="L13759" s="4"/>
      <c r="M13759" s="4"/>
      <c r="N13759" s="4"/>
      <c r="O13759" s="4"/>
      <c r="P13759" s="13"/>
      <c r="Q13759" s="13"/>
      <c r="R13759" s="13"/>
      <c r="S13759" s="13"/>
      <c r="T13759" s="13"/>
      <c r="U13759" s="13"/>
      <c r="V13759" s="13"/>
      <c r="W13759" s="13"/>
      <c r="X13759" s="13"/>
      <c r="Y13759" s="4"/>
      <c r="Z13759" s="4"/>
      <c r="AA13759" s="4"/>
      <c r="AB13759" s="4"/>
      <c r="AC13759" s="13"/>
      <c r="AD13759" s="4"/>
      <c r="AE13759" s="13"/>
      <c r="AF13759" s="13"/>
      <c r="AG13759" s="14"/>
    </row>
    <row r="13760" s="10" customFormat="1" spans="1:33">
      <c r="A13760" s="4"/>
      <c r="B13760" s="4"/>
      <c r="C13760" s="4"/>
      <c r="D13760" s="4"/>
      <c r="E13760" s="4"/>
      <c r="F13760" s="4"/>
      <c r="G13760" s="4"/>
      <c r="H13760" s="13"/>
      <c r="I13760" s="13"/>
      <c r="J13760" s="4"/>
      <c r="K13760" s="4"/>
      <c r="L13760" s="4"/>
      <c r="M13760" s="4"/>
      <c r="N13760" s="4"/>
      <c r="O13760" s="4"/>
      <c r="P13760" s="4"/>
      <c r="Q13760" s="4"/>
      <c r="R13760" s="13"/>
      <c r="S13760" s="13"/>
      <c r="T13760" s="13"/>
      <c r="U13760" s="13"/>
      <c r="V13760" s="13"/>
      <c r="W13760" s="13"/>
      <c r="X13760" s="13"/>
      <c r="Y13760" s="4"/>
      <c r="Z13760" s="4"/>
      <c r="AA13760" s="4"/>
      <c r="AB13760" s="4"/>
      <c r="AC13760" s="13"/>
      <c r="AD13760" s="4"/>
      <c r="AE13760" s="13"/>
      <c r="AF13760" s="13"/>
      <c r="AG13760" s="14"/>
    </row>
    <row r="13761" s="10" customFormat="1" spans="1:33">
      <c r="A13761" s="4"/>
      <c r="B13761" s="4"/>
      <c r="C13761" s="4"/>
      <c r="D13761" s="4"/>
      <c r="E13761" s="4"/>
      <c r="F13761" s="4"/>
      <c r="G13761" s="4"/>
      <c r="H13761" s="13"/>
      <c r="I13761" s="13"/>
      <c r="J13761" s="4"/>
      <c r="K13761" s="4"/>
      <c r="L13761" s="4"/>
      <c r="M13761" s="4"/>
      <c r="N13761" s="4"/>
      <c r="O13761" s="4"/>
      <c r="P13761" s="4"/>
      <c r="Q13761" s="4"/>
      <c r="R13761" s="13"/>
      <c r="S13761" s="13"/>
      <c r="T13761" s="13"/>
      <c r="U13761" s="13"/>
      <c r="V13761" s="13"/>
      <c r="W13761" s="13"/>
      <c r="X13761" s="13"/>
      <c r="Y13761" s="4"/>
      <c r="Z13761" s="4"/>
      <c r="AA13761" s="4"/>
      <c r="AB13761" s="4"/>
      <c r="AC13761" s="13"/>
      <c r="AD13761" s="4"/>
      <c r="AE13761" s="13"/>
      <c r="AF13761" s="13"/>
      <c r="AG13761" s="14"/>
    </row>
    <row r="13762" s="10" customFormat="1" spans="1:33">
      <c r="A13762" s="4"/>
      <c r="B13762" s="4"/>
      <c r="C13762" s="4"/>
      <c r="D13762" s="4"/>
      <c r="E13762" s="4"/>
      <c r="F13762" s="4"/>
      <c r="G13762" s="4"/>
      <c r="H13762" s="13"/>
      <c r="I13762" s="13"/>
      <c r="J13762" s="4"/>
      <c r="K13762" s="4"/>
      <c r="L13762" s="4"/>
      <c r="M13762" s="4"/>
      <c r="N13762" s="4"/>
      <c r="O13762" s="4"/>
      <c r="P13762" s="4"/>
      <c r="Q13762" s="4"/>
      <c r="R13762" s="13"/>
      <c r="S13762" s="13"/>
      <c r="T13762" s="13"/>
      <c r="U13762" s="13"/>
      <c r="V13762" s="13"/>
      <c r="W13762" s="13"/>
      <c r="X13762" s="13"/>
      <c r="Y13762" s="4"/>
      <c r="Z13762" s="4"/>
      <c r="AA13762" s="4"/>
      <c r="AB13762" s="4"/>
      <c r="AC13762" s="13"/>
      <c r="AD13762" s="4"/>
      <c r="AE13762" s="13"/>
      <c r="AF13762" s="13"/>
      <c r="AG13762" s="14"/>
    </row>
    <row r="13763" s="10" customFormat="1" spans="1:33">
      <c r="A13763" s="4"/>
      <c r="B13763" s="4"/>
      <c r="C13763" s="4"/>
      <c r="D13763" s="4"/>
      <c r="E13763" s="4"/>
      <c r="F13763" s="4"/>
      <c r="G13763" s="4"/>
      <c r="H13763" s="13"/>
      <c r="I13763" s="13"/>
      <c r="J13763" s="4"/>
      <c r="K13763" s="4"/>
      <c r="L13763" s="4"/>
      <c r="M13763" s="4"/>
      <c r="N13763" s="4"/>
      <c r="O13763" s="4"/>
      <c r="P13763" s="4"/>
      <c r="Q13763" s="4"/>
      <c r="R13763" s="13"/>
      <c r="S13763" s="13"/>
      <c r="T13763" s="13"/>
      <c r="U13763" s="13"/>
      <c r="V13763" s="13"/>
      <c r="W13763" s="13"/>
      <c r="X13763" s="13"/>
      <c r="Y13763" s="4"/>
      <c r="Z13763" s="4"/>
      <c r="AA13763" s="4"/>
      <c r="AB13763" s="4"/>
      <c r="AC13763" s="13"/>
      <c r="AD13763" s="4"/>
      <c r="AE13763" s="13"/>
      <c r="AF13763" s="13"/>
      <c r="AG13763" s="14"/>
    </row>
    <row r="13764" s="10" customFormat="1" spans="1:33">
      <c r="A13764" s="4"/>
      <c r="B13764" s="4"/>
      <c r="C13764" s="4"/>
      <c r="D13764" s="4"/>
      <c r="E13764" s="4"/>
      <c r="F13764" s="4"/>
      <c r="G13764" s="4"/>
      <c r="H13764" s="13"/>
      <c r="I13764" s="13"/>
      <c r="J13764" s="4"/>
      <c r="K13764" s="4"/>
      <c r="L13764" s="4"/>
      <c r="M13764" s="4"/>
      <c r="N13764" s="4"/>
      <c r="O13764" s="4"/>
      <c r="P13764" s="4"/>
      <c r="Q13764" s="4"/>
      <c r="R13764" s="13"/>
      <c r="S13764" s="13"/>
      <c r="T13764" s="13"/>
      <c r="U13764" s="13"/>
      <c r="V13764" s="13"/>
      <c r="W13764" s="13"/>
      <c r="X13764" s="13"/>
      <c r="Y13764" s="4"/>
      <c r="Z13764" s="4"/>
      <c r="AA13764" s="4"/>
      <c r="AB13764" s="4"/>
      <c r="AC13764" s="13"/>
      <c r="AD13764" s="4"/>
      <c r="AE13764" s="13"/>
      <c r="AF13764" s="13"/>
      <c r="AG13764" s="14"/>
    </row>
    <row r="13765" s="10" customFormat="1" spans="1:33">
      <c r="A13765" s="4"/>
      <c r="B13765" s="4"/>
      <c r="C13765" s="4"/>
      <c r="D13765" s="4"/>
      <c r="E13765" s="4"/>
      <c r="F13765" s="4"/>
      <c r="G13765" s="4"/>
      <c r="H13765" s="13"/>
      <c r="I13765" s="13"/>
      <c r="J13765" s="4"/>
      <c r="K13765" s="4"/>
      <c r="L13765" s="4"/>
      <c r="M13765" s="4"/>
      <c r="N13765" s="4"/>
      <c r="O13765" s="4"/>
      <c r="P13765" s="4"/>
      <c r="Q13765" s="4"/>
      <c r="R13765" s="13"/>
      <c r="S13765" s="13"/>
      <c r="T13765" s="13"/>
      <c r="U13765" s="13"/>
      <c r="V13765" s="13"/>
      <c r="W13765" s="13"/>
      <c r="X13765" s="13"/>
      <c r="Y13765" s="4"/>
      <c r="Z13765" s="4"/>
      <c r="AA13765" s="4"/>
      <c r="AB13765" s="4"/>
      <c r="AC13765" s="13"/>
      <c r="AD13765" s="4"/>
      <c r="AE13765" s="13"/>
      <c r="AF13765" s="13"/>
      <c r="AG13765" s="14"/>
    </row>
    <row r="13766" s="10" customFormat="1" spans="1:33">
      <c r="A13766" s="4"/>
      <c r="B13766" s="4"/>
      <c r="C13766" s="4"/>
      <c r="D13766" s="4"/>
      <c r="E13766" s="4"/>
      <c r="F13766" s="4"/>
      <c r="G13766" s="4"/>
      <c r="H13766" s="13"/>
      <c r="I13766" s="13"/>
      <c r="J13766" s="4"/>
      <c r="K13766" s="4"/>
      <c r="L13766" s="4"/>
      <c r="M13766" s="4"/>
      <c r="N13766" s="4"/>
      <c r="O13766" s="4"/>
      <c r="P13766" s="4"/>
      <c r="Q13766" s="4"/>
      <c r="R13766" s="13"/>
      <c r="S13766" s="13"/>
      <c r="T13766" s="13"/>
      <c r="U13766" s="13"/>
      <c r="V13766" s="13"/>
      <c r="W13766" s="13"/>
      <c r="X13766" s="13"/>
      <c r="Y13766" s="4"/>
      <c r="Z13766" s="4"/>
      <c r="AA13766" s="4"/>
      <c r="AB13766" s="4"/>
      <c r="AC13766" s="13"/>
      <c r="AD13766" s="4"/>
      <c r="AE13766" s="13"/>
      <c r="AF13766" s="13"/>
      <c r="AG13766" s="14"/>
    </row>
    <row r="13767" s="10" customFormat="1" spans="1:33">
      <c r="A13767" s="4"/>
      <c r="B13767" s="4"/>
      <c r="C13767" s="4"/>
      <c r="D13767" s="4"/>
      <c r="E13767" s="4"/>
      <c r="F13767" s="4"/>
      <c r="G13767" s="4"/>
      <c r="H13767" s="13"/>
      <c r="I13767" s="13"/>
      <c r="J13767" s="4"/>
      <c r="K13767" s="4"/>
      <c r="L13767" s="4"/>
      <c r="M13767" s="4"/>
      <c r="N13767" s="4"/>
      <c r="O13767" s="4"/>
      <c r="P13767" s="4"/>
      <c r="Q13767" s="4"/>
      <c r="R13767" s="13"/>
      <c r="S13767" s="4"/>
      <c r="T13767" s="13"/>
      <c r="U13767" s="13"/>
      <c r="V13767" s="13"/>
      <c r="W13767" s="13"/>
      <c r="X13767" s="13"/>
      <c r="Y13767" s="4"/>
      <c r="Z13767" s="4"/>
      <c r="AA13767" s="4"/>
      <c r="AB13767" s="4"/>
      <c r="AC13767" s="13"/>
      <c r="AD13767" s="4"/>
      <c r="AE13767" s="13"/>
      <c r="AF13767" s="13"/>
      <c r="AG13767" s="14"/>
    </row>
    <row r="13768" s="10" customFormat="1" spans="1:33">
      <c r="A13768" s="4"/>
      <c r="B13768" s="4"/>
      <c r="C13768" s="4"/>
      <c r="D13768" s="4"/>
      <c r="E13768" s="4"/>
      <c r="F13768" s="4"/>
      <c r="G13768" s="4"/>
      <c r="H13768" s="13"/>
      <c r="I13768" s="13"/>
      <c r="J13768" s="4"/>
      <c r="K13768" s="4"/>
      <c r="L13768" s="4"/>
      <c r="M13768" s="4"/>
      <c r="N13768" s="4"/>
      <c r="O13768" s="4"/>
      <c r="P13768" s="4"/>
      <c r="Q13768" s="4"/>
      <c r="R13768" s="13"/>
      <c r="S13768" s="4"/>
      <c r="T13768" s="13"/>
      <c r="U13768" s="13"/>
      <c r="V13768" s="13"/>
      <c r="W13768" s="13"/>
      <c r="X13768" s="13"/>
      <c r="Y13768" s="4"/>
      <c r="Z13768" s="4"/>
      <c r="AA13768" s="4"/>
      <c r="AB13768" s="4"/>
      <c r="AC13768" s="13"/>
      <c r="AD13768" s="4"/>
      <c r="AE13768" s="13"/>
      <c r="AF13768" s="13"/>
      <c r="AG13768" s="14"/>
    </row>
    <row r="13769" s="10" customFormat="1" spans="1:33">
      <c r="A13769" s="4"/>
      <c r="B13769" s="4"/>
      <c r="C13769" s="4"/>
      <c r="D13769" s="4"/>
      <c r="E13769" s="4"/>
      <c r="F13769" s="4"/>
      <c r="G13769" s="4"/>
      <c r="H13769" s="13"/>
      <c r="I13769" s="13"/>
      <c r="J13769" s="4"/>
      <c r="K13769" s="4"/>
      <c r="L13769" s="4"/>
      <c r="M13769" s="4"/>
      <c r="N13769" s="4"/>
      <c r="O13769" s="4"/>
      <c r="P13769" s="4"/>
      <c r="Q13769" s="4"/>
      <c r="R13769" s="13"/>
      <c r="S13769" s="4"/>
      <c r="T13769" s="13"/>
      <c r="U13769" s="13"/>
      <c r="V13769" s="13"/>
      <c r="W13769" s="13"/>
      <c r="X13769" s="13"/>
      <c r="Y13769" s="4"/>
      <c r="Z13769" s="4"/>
      <c r="AA13769" s="4"/>
      <c r="AB13769" s="4"/>
      <c r="AC13769" s="13"/>
      <c r="AD13769" s="4"/>
      <c r="AE13769" s="13"/>
      <c r="AF13769" s="13"/>
      <c r="AG13769" s="14"/>
    </row>
    <row r="13770" s="10" customFormat="1" spans="1:33">
      <c r="A13770" s="4"/>
      <c r="B13770" s="4"/>
      <c r="C13770" s="4"/>
      <c r="D13770" s="4"/>
      <c r="E13770" s="4"/>
      <c r="F13770" s="4"/>
      <c r="G13770" s="4"/>
      <c r="H13770" s="13"/>
      <c r="I13770" s="13"/>
      <c r="J13770" s="4"/>
      <c r="K13770" s="4"/>
      <c r="L13770" s="4"/>
      <c r="M13770" s="4"/>
      <c r="N13770" s="4"/>
      <c r="O13770" s="4"/>
      <c r="P13770" s="4"/>
      <c r="Q13770" s="4"/>
      <c r="R13770" s="13"/>
      <c r="S13770" s="4"/>
      <c r="T13770" s="13"/>
      <c r="U13770" s="13"/>
      <c r="V13770" s="13"/>
      <c r="W13770" s="13"/>
      <c r="X13770" s="13"/>
      <c r="Y13770" s="4"/>
      <c r="Z13770" s="4"/>
      <c r="AA13770" s="4"/>
      <c r="AB13770" s="4"/>
      <c r="AC13770" s="13"/>
      <c r="AD13770" s="4"/>
      <c r="AE13770" s="13"/>
      <c r="AF13770" s="13"/>
      <c r="AG13770" s="14"/>
    </row>
    <row r="13771" s="10" customFormat="1" spans="1:33">
      <c r="A13771" s="4"/>
      <c r="B13771" s="4"/>
      <c r="C13771" s="4"/>
      <c r="D13771" s="4"/>
      <c r="E13771" s="4"/>
      <c r="F13771" s="4"/>
      <c r="G13771" s="4"/>
      <c r="H13771" s="13"/>
      <c r="I13771" s="13"/>
      <c r="J13771" s="4"/>
      <c r="K13771" s="4"/>
      <c r="L13771" s="4"/>
      <c r="M13771" s="4"/>
      <c r="N13771" s="4"/>
      <c r="O13771" s="4"/>
      <c r="P13771" s="4"/>
      <c r="Q13771" s="4"/>
      <c r="R13771" s="13"/>
      <c r="S13771" s="13"/>
      <c r="T13771" s="13"/>
      <c r="U13771" s="13"/>
      <c r="V13771" s="13"/>
      <c r="W13771" s="13"/>
      <c r="X13771" s="13"/>
      <c r="Y13771" s="4"/>
      <c r="Z13771" s="4"/>
      <c r="AA13771" s="4"/>
      <c r="AB13771" s="4"/>
      <c r="AC13771" s="13"/>
      <c r="AD13771" s="4"/>
      <c r="AE13771" s="13"/>
      <c r="AF13771" s="13"/>
      <c r="AG13771" s="14"/>
    </row>
    <row r="13772" s="10" customFormat="1" spans="1:33">
      <c r="A13772" s="4"/>
      <c r="B13772" s="4"/>
      <c r="C13772" s="4"/>
      <c r="D13772" s="4"/>
      <c r="E13772" s="4"/>
      <c r="F13772" s="4"/>
      <c r="G13772" s="4"/>
      <c r="H13772" s="4"/>
      <c r="I13772" s="4"/>
      <c r="J13772" s="4"/>
      <c r="K13772" s="4"/>
      <c r="L13772" s="4"/>
      <c r="M13772" s="4"/>
      <c r="N13772" s="4"/>
      <c r="O13772" s="4"/>
      <c r="P13772" s="4"/>
      <c r="Q13772" s="4"/>
      <c r="R13772" s="4"/>
      <c r="S13772" s="4"/>
      <c r="T13772" s="4"/>
      <c r="U13772" s="4"/>
      <c r="V13772" s="4"/>
      <c r="W13772" s="4"/>
      <c r="X13772" s="4"/>
      <c r="Y13772" s="4"/>
      <c r="Z13772" s="4"/>
      <c r="AA13772" s="4"/>
      <c r="AB13772" s="4"/>
      <c r="AC13772" s="4"/>
      <c r="AD13772" s="4"/>
      <c r="AE13772" s="4"/>
      <c r="AF13772" s="4"/>
      <c r="AG13772" s="14"/>
    </row>
    <row r="13773" s="10" customFormat="1" spans="1:33">
      <c r="A13773" s="4"/>
      <c r="B13773" s="4"/>
      <c r="C13773" s="4"/>
      <c r="D13773" s="4"/>
      <c r="E13773" s="4"/>
      <c r="F13773" s="4"/>
      <c r="G13773" s="4"/>
      <c r="H13773" s="4"/>
      <c r="I13773" s="4"/>
      <c r="J13773" s="4"/>
      <c r="K13773" s="4"/>
      <c r="L13773" s="4"/>
      <c r="M13773" s="4"/>
      <c r="N13773" s="4"/>
      <c r="O13773" s="4"/>
      <c r="P13773" s="4"/>
      <c r="Q13773" s="4"/>
      <c r="R13773" s="4"/>
      <c r="S13773" s="4"/>
      <c r="T13773" s="4"/>
      <c r="U13773" s="4"/>
      <c r="V13773" s="4"/>
      <c r="W13773" s="4"/>
      <c r="X13773" s="4"/>
      <c r="Y13773" s="4"/>
      <c r="Z13773" s="4"/>
      <c r="AA13773" s="4"/>
      <c r="AB13773" s="4"/>
      <c r="AC13773" s="4"/>
      <c r="AD13773" s="4"/>
      <c r="AE13773" s="4"/>
      <c r="AF13773" s="4"/>
      <c r="AG13773" s="14"/>
    </row>
    <row r="13774" s="10" customFormat="1" spans="1:33">
      <c r="A13774" s="4"/>
      <c r="B13774" s="4"/>
      <c r="C13774" s="4"/>
      <c r="D13774" s="4"/>
      <c r="E13774" s="4"/>
      <c r="F13774" s="4"/>
      <c r="G13774" s="4"/>
      <c r="H13774" s="4"/>
      <c r="I13774" s="4"/>
      <c r="J13774" s="4"/>
      <c r="K13774" s="4"/>
      <c r="L13774" s="4"/>
      <c r="M13774" s="4"/>
      <c r="N13774" s="4"/>
      <c r="O13774" s="4"/>
      <c r="P13774" s="4"/>
      <c r="Q13774" s="4"/>
      <c r="R13774" s="4"/>
      <c r="S13774" s="4"/>
      <c r="T13774" s="4"/>
      <c r="U13774" s="4"/>
      <c r="V13774" s="4"/>
      <c r="W13774" s="4"/>
      <c r="X13774" s="4"/>
      <c r="Y13774" s="4"/>
      <c r="Z13774" s="4"/>
      <c r="AA13774" s="4"/>
      <c r="AB13774" s="4"/>
      <c r="AC13774" s="4"/>
      <c r="AD13774" s="4"/>
      <c r="AE13774" s="4"/>
      <c r="AF13774" s="4"/>
      <c r="AG13774" s="14"/>
    </row>
    <row r="13775" s="10" customFormat="1" spans="1:33">
      <c r="A13775" s="4"/>
      <c r="B13775" s="4"/>
      <c r="C13775" s="4"/>
      <c r="D13775" s="4"/>
      <c r="E13775" s="4"/>
      <c r="F13775" s="4"/>
      <c r="G13775" s="4"/>
      <c r="H13775" s="4"/>
      <c r="I13775" s="4"/>
      <c r="J13775" s="4"/>
      <c r="K13775" s="4"/>
      <c r="L13775" s="4"/>
      <c r="M13775" s="4"/>
      <c r="N13775" s="4"/>
      <c r="O13775" s="4"/>
      <c r="P13775" s="4"/>
      <c r="Q13775" s="4"/>
      <c r="R13775" s="4"/>
      <c r="S13775" s="4"/>
      <c r="T13775" s="4"/>
      <c r="U13775" s="4"/>
      <c r="V13775" s="4"/>
      <c r="W13775" s="4"/>
      <c r="X13775" s="4"/>
      <c r="Y13775" s="4"/>
      <c r="Z13775" s="4"/>
      <c r="AA13775" s="4"/>
      <c r="AB13775" s="4"/>
      <c r="AC13775" s="4"/>
      <c r="AD13775" s="4"/>
      <c r="AE13775" s="4"/>
      <c r="AF13775" s="4"/>
      <c r="AG13775" s="14"/>
    </row>
    <row r="13776" s="10" customFormat="1" spans="1:33">
      <c r="A13776" s="4"/>
      <c r="B13776" s="4"/>
      <c r="C13776" s="4"/>
      <c r="D13776" s="4"/>
      <c r="E13776" s="4"/>
      <c r="F13776" s="4"/>
      <c r="G13776" s="4"/>
      <c r="H13776" s="4"/>
      <c r="I13776" s="4"/>
      <c r="J13776" s="4"/>
      <c r="K13776" s="4"/>
      <c r="L13776" s="4"/>
      <c r="M13776" s="4"/>
      <c r="N13776" s="4"/>
      <c r="O13776" s="4"/>
      <c r="P13776" s="4"/>
      <c r="Q13776" s="4"/>
      <c r="R13776" s="4"/>
      <c r="S13776" s="4"/>
      <c r="T13776" s="4"/>
      <c r="U13776" s="4"/>
      <c r="V13776" s="4"/>
      <c r="W13776" s="4"/>
      <c r="X13776" s="4"/>
      <c r="Y13776" s="4"/>
      <c r="Z13776" s="4"/>
      <c r="AA13776" s="4"/>
      <c r="AB13776" s="4"/>
      <c r="AC13776" s="4"/>
      <c r="AD13776" s="4"/>
      <c r="AE13776" s="4"/>
      <c r="AF13776" s="4"/>
      <c r="AG13776" s="14"/>
    </row>
    <row r="13777" s="10" customFormat="1" spans="1:33">
      <c r="A13777" s="4"/>
      <c r="B13777" s="4"/>
      <c r="C13777" s="4"/>
      <c r="D13777" s="4"/>
      <c r="E13777" s="4"/>
      <c r="F13777" s="4"/>
      <c r="G13777" s="4"/>
      <c r="H13777" s="4"/>
      <c r="I13777" s="4"/>
      <c r="J13777" s="4"/>
      <c r="K13777" s="4"/>
      <c r="L13777" s="4"/>
      <c r="M13777" s="4"/>
      <c r="N13777" s="4"/>
      <c r="O13777" s="4"/>
      <c r="P13777" s="4"/>
      <c r="Q13777" s="4"/>
      <c r="R13777" s="4"/>
      <c r="S13777" s="4"/>
      <c r="T13777" s="4"/>
      <c r="U13777" s="4"/>
      <c r="V13777" s="4"/>
      <c r="W13777" s="4"/>
      <c r="X13777" s="4"/>
      <c r="Y13777" s="4"/>
      <c r="Z13777" s="4"/>
      <c r="AA13777" s="4"/>
      <c r="AB13777" s="4"/>
      <c r="AC13777" s="4"/>
      <c r="AD13777" s="4"/>
      <c r="AE13777" s="4"/>
      <c r="AF13777" s="4"/>
      <c r="AG13777" s="14"/>
    </row>
    <row r="13778" s="10" customFormat="1" spans="1:33">
      <c r="A13778" s="4"/>
      <c r="B13778" s="4"/>
      <c r="C13778" s="4"/>
      <c r="D13778" s="4"/>
      <c r="E13778" s="4"/>
      <c r="F13778" s="4"/>
      <c r="G13778" s="4"/>
      <c r="H13778" s="4"/>
      <c r="I13778" s="4"/>
      <c r="J13778" s="4"/>
      <c r="K13778" s="4"/>
      <c r="L13778" s="4"/>
      <c r="M13778" s="4"/>
      <c r="N13778" s="4"/>
      <c r="O13778" s="4"/>
      <c r="P13778" s="4"/>
      <c r="Q13778" s="4"/>
      <c r="R13778" s="4"/>
      <c r="S13778" s="4"/>
      <c r="T13778" s="4"/>
      <c r="U13778" s="4"/>
      <c r="V13778" s="4"/>
      <c r="W13778" s="4"/>
      <c r="X13778" s="4"/>
      <c r="Y13778" s="4"/>
      <c r="Z13778" s="4"/>
      <c r="AA13778" s="4"/>
      <c r="AB13778" s="4"/>
      <c r="AC13778" s="4"/>
      <c r="AD13778" s="4"/>
      <c r="AE13778" s="4"/>
      <c r="AF13778" s="4"/>
      <c r="AG13778" s="14"/>
    </row>
    <row r="13779" s="10" customFormat="1" spans="1:33">
      <c r="A13779" s="4"/>
      <c r="B13779" s="4"/>
      <c r="C13779" s="4"/>
      <c r="D13779" s="4"/>
      <c r="E13779" s="4"/>
      <c r="F13779" s="4"/>
      <c r="G13779" s="4"/>
      <c r="H13779" s="4"/>
      <c r="I13779" s="4"/>
      <c r="J13779" s="4"/>
      <c r="K13779" s="4"/>
      <c r="L13779" s="4"/>
      <c r="M13779" s="4"/>
      <c r="N13779" s="4"/>
      <c r="O13779" s="4"/>
      <c r="P13779" s="4"/>
      <c r="Q13779" s="4"/>
      <c r="R13779" s="4"/>
      <c r="S13779" s="4"/>
      <c r="T13779" s="4"/>
      <c r="U13779" s="4"/>
      <c r="V13779" s="4"/>
      <c r="W13779" s="4"/>
      <c r="X13779" s="4"/>
      <c r="Y13779" s="4"/>
      <c r="Z13779" s="4"/>
      <c r="AA13779" s="4"/>
      <c r="AB13779" s="4"/>
      <c r="AC13779" s="4"/>
      <c r="AD13779" s="4"/>
      <c r="AE13779" s="4"/>
      <c r="AF13779" s="4"/>
      <c r="AG13779" s="14"/>
    </row>
    <row r="13780" s="10" customFormat="1" spans="1:33">
      <c r="A13780" s="4"/>
      <c r="B13780" s="4"/>
      <c r="C13780" s="4"/>
      <c r="D13780" s="4"/>
      <c r="E13780" s="4"/>
      <c r="F13780" s="4"/>
      <c r="G13780" s="4"/>
      <c r="H13780" s="4"/>
      <c r="I13780" s="4"/>
      <c r="J13780" s="4"/>
      <c r="K13780" s="4"/>
      <c r="L13780" s="4"/>
      <c r="M13780" s="4"/>
      <c r="N13780" s="4"/>
      <c r="O13780" s="4"/>
      <c r="P13780" s="4"/>
      <c r="Q13780" s="4"/>
      <c r="R13780" s="4"/>
      <c r="S13780" s="4"/>
      <c r="T13780" s="4"/>
      <c r="U13780" s="4"/>
      <c r="V13780" s="4"/>
      <c r="W13780" s="4"/>
      <c r="X13780" s="4"/>
      <c r="Y13780" s="4"/>
      <c r="Z13780" s="4"/>
      <c r="AA13780" s="4"/>
      <c r="AB13780" s="4"/>
      <c r="AC13780" s="4"/>
      <c r="AD13780" s="4"/>
      <c r="AE13780" s="4"/>
      <c r="AF13780" s="4"/>
      <c r="AG13780" s="14"/>
    </row>
    <row r="13781" s="10" customFormat="1" spans="1:33">
      <c r="A13781" s="4"/>
      <c r="B13781" s="4"/>
      <c r="C13781" s="4"/>
      <c r="D13781" s="4"/>
      <c r="E13781" s="4"/>
      <c r="F13781" s="4"/>
      <c r="G13781" s="4"/>
      <c r="H13781" s="4"/>
      <c r="I13781" s="4"/>
      <c r="J13781" s="4"/>
      <c r="K13781" s="4"/>
      <c r="L13781" s="4"/>
      <c r="M13781" s="4"/>
      <c r="N13781" s="4"/>
      <c r="O13781" s="4"/>
      <c r="P13781" s="4"/>
      <c r="Q13781" s="4"/>
      <c r="R13781" s="4"/>
      <c r="S13781" s="4"/>
      <c r="T13781" s="4"/>
      <c r="U13781" s="4"/>
      <c r="V13781" s="4"/>
      <c r="W13781" s="4"/>
      <c r="X13781" s="4"/>
      <c r="Y13781" s="4"/>
      <c r="Z13781" s="4"/>
      <c r="AA13781" s="4"/>
      <c r="AB13781" s="4"/>
      <c r="AC13781" s="4"/>
      <c r="AD13781" s="4"/>
      <c r="AE13781" s="4"/>
      <c r="AF13781" s="4"/>
      <c r="AG13781" s="14"/>
    </row>
    <row r="13782" s="10" customFormat="1" spans="1:33">
      <c r="A13782" s="4"/>
      <c r="B13782" s="4"/>
      <c r="C13782" s="4"/>
      <c r="D13782" s="4"/>
      <c r="E13782" s="4"/>
      <c r="F13782" s="4"/>
      <c r="G13782" s="4"/>
      <c r="H13782" s="4"/>
      <c r="I13782" s="4"/>
      <c r="J13782" s="4"/>
      <c r="K13782" s="4"/>
      <c r="L13782" s="4"/>
      <c r="M13782" s="4"/>
      <c r="N13782" s="4"/>
      <c r="O13782" s="4"/>
      <c r="P13782" s="4"/>
      <c r="Q13782" s="4"/>
      <c r="R13782" s="4"/>
      <c r="S13782" s="4"/>
      <c r="T13782" s="4"/>
      <c r="U13782" s="4"/>
      <c r="V13782" s="4"/>
      <c r="W13782" s="4"/>
      <c r="X13782" s="4"/>
      <c r="Y13782" s="4"/>
      <c r="Z13782" s="4"/>
      <c r="AA13782" s="4"/>
      <c r="AB13782" s="4"/>
      <c r="AC13782" s="4"/>
      <c r="AD13782" s="4"/>
      <c r="AE13782" s="4"/>
      <c r="AF13782" s="4"/>
      <c r="AG13782" s="14"/>
    </row>
    <row r="13783" s="10" customFormat="1" spans="1:33">
      <c r="A13783" s="4"/>
      <c r="B13783" s="4"/>
      <c r="C13783" s="4"/>
      <c r="D13783" s="4"/>
      <c r="E13783" s="4"/>
      <c r="F13783" s="4"/>
      <c r="G13783" s="4"/>
      <c r="H13783" s="4"/>
      <c r="I13783" s="4"/>
      <c r="J13783" s="4"/>
      <c r="K13783" s="4"/>
      <c r="L13783" s="4"/>
      <c r="M13783" s="4"/>
      <c r="N13783" s="4"/>
      <c r="O13783" s="4"/>
      <c r="P13783" s="4"/>
      <c r="Q13783" s="4"/>
      <c r="R13783" s="4"/>
      <c r="S13783" s="4"/>
      <c r="T13783" s="4"/>
      <c r="U13783" s="4"/>
      <c r="V13783" s="4"/>
      <c r="W13783" s="4"/>
      <c r="X13783" s="4"/>
      <c r="Y13783" s="4"/>
      <c r="Z13783" s="4"/>
      <c r="AA13783" s="4"/>
      <c r="AB13783" s="4"/>
      <c r="AC13783" s="4"/>
      <c r="AD13783" s="4"/>
      <c r="AE13783" s="4"/>
      <c r="AF13783" s="4"/>
      <c r="AG13783" s="14"/>
    </row>
    <row r="13784" s="10" customFormat="1" spans="1:33">
      <c r="A13784" s="4"/>
      <c r="B13784" s="4"/>
      <c r="C13784" s="4"/>
      <c r="D13784" s="4"/>
      <c r="E13784" s="4"/>
      <c r="F13784" s="4"/>
      <c r="G13784" s="4"/>
      <c r="H13784" s="4"/>
      <c r="I13784" s="4"/>
      <c r="J13784" s="4"/>
      <c r="K13784" s="4"/>
      <c r="L13784" s="4"/>
      <c r="M13784" s="4"/>
      <c r="N13784" s="4"/>
      <c r="O13784" s="4"/>
      <c r="P13784" s="4"/>
      <c r="Q13784" s="4"/>
      <c r="R13784" s="4"/>
      <c r="S13784" s="4"/>
      <c r="T13784" s="4"/>
      <c r="U13784" s="4"/>
      <c r="V13784" s="4"/>
      <c r="W13784" s="4"/>
      <c r="X13784" s="4"/>
      <c r="Y13784" s="4"/>
      <c r="Z13784" s="4"/>
      <c r="AA13784" s="4"/>
      <c r="AB13784" s="4"/>
      <c r="AC13784" s="4"/>
      <c r="AD13784" s="4"/>
      <c r="AE13784" s="4"/>
      <c r="AF13784" s="4"/>
      <c r="AG13784" s="14"/>
    </row>
    <row r="13785" s="10" customFormat="1" spans="1:33">
      <c r="A13785" s="4"/>
      <c r="B13785" s="4"/>
      <c r="C13785" s="4"/>
      <c r="D13785" s="4"/>
      <c r="E13785" s="4"/>
      <c r="F13785" s="4"/>
      <c r="G13785" s="4"/>
      <c r="H13785" s="4"/>
      <c r="I13785" s="4"/>
      <c r="J13785" s="4"/>
      <c r="K13785" s="4"/>
      <c r="L13785" s="4"/>
      <c r="M13785" s="4"/>
      <c r="N13785" s="4"/>
      <c r="O13785" s="4"/>
      <c r="P13785" s="4"/>
      <c r="Q13785" s="4"/>
      <c r="R13785" s="4"/>
      <c r="S13785" s="4"/>
      <c r="T13785" s="4"/>
      <c r="U13785" s="4"/>
      <c r="V13785" s="4"/>
      <c r="W13785" s="4"/>
      <c r="X13785" s="4"/>
      <c r="Y13785" s="4"/>
      <c r="Z13785" s="4"/>
      <c r="AA13785" s="4"/>
      <c r="AB13785" s="4"/>
      <c r="AC13785" s="4"/>
      <c r="AD13785" s="4"/>
      <c r="AE13785" s="4"/>
      <c r="AF13785" s="4"/>
      <c r="AG13785" s="14"/>
    </row>
    <row r="13786" s="10" customFormat="1" spans="1:33">
      <c r="A13786" s="4"/>
      <c r="B13786" s="4"/>
      <c r="C13786" s="4"/>
      <c r="D13786" s="4"/>
      <c r="E13786" s="4"/>
      <c r="F13786" s="4"/>
      <c r="G13786" s="4"/>
      <c r="H13786" s="4"/>
      <c r="I13786" s="4"/>
      <c r="J13786" s="4"/>
      <c r="K13786" s="4"/>
      <c r="L13786" s="4"/>
      <c r="M13786" s="4"/>
      <c r="N13786" s="4"/>
      <c r="O13786" s="4"/>
      <c r="P13786" s="4"/>
      <c r="Q13786" s="4"/>
      <c r="R13786" s="4"/>
      <c r="S13786" s="4"/>
      <c r="T13786" s="4"/>
      <c r="U13786" s="4"/>
      <c r="V13786" s="4"/>
      <c r="W13786" s="4"/>
      <c r="X13786" s="4"/>
      <c r="Y13786" s="4"/>
      <c r="Z13786" s="4"/>
      <c r="AA13786" s="4"/>
      <c r="AB13786" s="4"/>
      <c r="AC13786" s="4"/>
      <c r="AD13786" s="4"/>
      <c r="AE13786" s="4"/>
      <c r="AF13786" s="4"/>
      <c r="AG13786" s="14"/>
    </row>
    <row r="13787" s="10" customFormat="1" spans="1:33">
      <c r="A13787" s="4"/>
      <c r="B13787" s="4"/>
      <c r="C13787" s="4"/>
      <c r="D13787" s="4"/>
      <c r="E13787" s="4"/>
      <c r="F13787" s="4"/>
      <c r="G13787" s="4"/>
      <c r="H13787" s="4"/>
      <c r="I13787" s="4"/>
      <c r="J13787" s="4"/>
      <c r="K13787" s="4"/>
      <c r="L13787" s="4"/>
      <c r="M13787" s="4"/>
      <c r="N13787" s="4"/>
      <c r="O13787" s="4"/>
      <c r="P13787" s="4"/>
      <c r="Q13787" s="4"/>
      <c r="R13787" s="4"/>
      <c r="S13787" s="4"/>
      <c r="T13787" s="4"/>
      <c r="U13787" s="4"/>
      <c r="V13787" s="4"/>
      <c r="W13787" s="4"/>
      <c r="X13787" s="4"/>
      <c r="Y13787" s="4"/>
      <c r="Z13787" s="4"/>
      <c r="AA13787" s="4"/>
      <c r="AB13787" s="4"/>
      <c r="AC13787" s="4"/>
      <c r="AD13787" s="4"/>
      <c r="AE13787" s="4"/>
      <c r="AF13787" s="4"/>
      <c r="AG13787" s="14"/>
    </row>
    <row r="13788" s="10" customFormat="1" spans="1:33">
      <c r="A13788" s="4"/>
      <c r="B13788" s="4"/>
      <c r="C13788" s="4"/>
      <c r="D13788" s="4"/>
      <c r="E13788" s="4"/>
      <c r="F13788" s="4"/>
      <c r="G13788" s="4"/>
      <c r="H13788" s="4"/>
      <c r="I13788" s="4"/>
      <c r="J13788" s="4"/>
      <c r="K13788" s="4"/>
      <c r="L13788" s="4"/>
      <c r="M13788" s="4"/>
      <c r="N13788" s="4"/>
      <c r="O13788" s="4"/>
      <c r="P13788" s="4"/>
      <c r="Q13788" s="4"/>
      <c r="R13788" s="4"/>
      <c r="S13788" s="4"/>
      <c r="T13788" s="4"/>
      <c r="U13788" s="4"/>
      <c r="V13788" s="4"/>
      <c r="W13788" s="4"/>
      <c r="X13788" s="4"/>
      <c r="Y13788" s="4"/>
      <c r="Z13788" s="4"/>
      <c r="AA13788" s="4"/>
      <c r="AB13788" s="4"/>
      <c r="AC13788" s="4"/>
      <c r="AD13788" s="4"/>
      <c r="AE13788" s="4"/>
      <c r="AF13788" s="4"/>
      <c r="AG13788" s="14"/>
    </row>
    <row r="13789" s="10" customFormat="1" spans="1:33">
      <c r="A13789" s="4"/>
      <c r="B13789" s="4"/>
      <c r="C13789" s="4"/>
      <c r="D13789" s="4"/>
      <c r="E13789" s="4"/>
      <c r="F13789" s="4"/>
      <c r="G13789" s="4"/>
      <c r="H13789" s="4"/>
      <c r="I13789" s="4"/>
      <c r="J13789" s="4"/>
      <c r="K13789" s="4"/>
      <c r="L13789" s="4"/>
      <c r="M13789" s="4"/>
      <c r="N13789" s="4"/>
      <c r="O13789" s="4"/>
      <c r="P13789" s="4"/>
      <c r="Q13789" s="4"/>
      <c r="R13789" s="4"/>
      <c r="S13789" s="4"/>
      <c r="T13789" s="4"/>
      <c r="U13789" s="4"/>
      <c r="V13789" s="4"/>
      <c r="W13789" s="4"/>
      <c r="X13789" s="4"/>
      <c r="Y13789" s="4"/>
      <c r="Z13789" s="4"/>
      <c r="AA13789" s="4"/>
      <c r="AB13789" s="4"/>
      <c r="AC13789" s="4"/>
      <c r="AD13789" s="4"/>
      <c r="AE13789" s="4"/>
      <c r="AF13789" s="4"/>
      <c r="AG13789" s="14"/>
    </row>
    <row r="13790" s="10" customFormat="1" spans="1:33">
      <c r="A13790" s="4"/>
      <c r="B13790" s="4"/>
      <c r="C13790" s="4"/>
      <c r="D13790" s="4"/>
      <c r="E13790" s="4"/>
      <c r="F13790" s="4"/>
      <c r="G13790" s="4"/>
      <c r="H13790" s="4"/>
      <c r="I13790" s="4"/>
      <c r="J13790" s="4"/>
      <c r="K13790" s="4"/>
      <c r="L13790" s="4"/>
      <c r="M13790" s="4"/>
      <c r="N13790" s="4"/>
      <c r="O13790" s="4"/>
      <c r="P13790" s="4"/>
      <c r="Q13790" s="4"/>
      <c r="R13790" s="4"/>
      <c r="S13790" s="4"/>
      <c r="T13790" s="4"/>
      <c r="U13790" s="4"/>
      <c r="V13790" s="4"/>
      <c r="W13790" s="4"/>
      <c r="X13790" s="4"/>
      <c r="Y13790" s="4"/>
      <c r="Z13790" s="4"/>
      <c r="AA13790" s="4"/>
      <c r="AB13790" s="4"/>
      <c r="AC13790" s="4"/>
      <c r="AD13790" s="4"/>
      <c r="AE13790" s="4"/>
      <c r="AF13790" s="4"/>
      <c r="AG13790" s="14"/>
    </row>
    <row r="13791" s="10" customFormat="1" spans="1:33">
      <c r="A13791" s="4"/>
      <c r="B13791" s="4"/>
      <c r="C13791" s="4"/>
      <c r="D13791" s="4"/>
      <c r="E13791" s="4"/>
      <c r="F13791" s="4"/>
      <c r="G13791" s="4"/>
      <c r="H13791" s="4"/>
      <c r="I13791" s="4"/>
      <c r="J13791" s="4"/>
      <c r="K13791" s="4"/>
      <c r="L13791" s="4"/>
      <c r="M13791" s="4"/>
      <c r="N13791" s="4"/>
      <c r="O13791" s="4"/>
      <c r="P13791" s="4"/>
      <c r="Q13791" s="4"/>
      <c r="R13791" s="4"/>
      <c r="S13791" s="4"/>
      <c r="T13791" s="4"/>
      <c r="U13791" s="4"/>
      <c r="V13791" s="4"/>
      <c r="W13791" s="4"/>
      <c r="X13791" s="4"/>
      <c r="Y13791" s="4"/>
      <c r="Z13791" s="4"/>
      <c r="AA13791" s="4"/>
      <c r="AB13791" s="4"/>
      <c r="AC13791" s="4"/>
      <c r="AD13791" s="4"/>
      <c r="AE13791" s="4"/>
      <c r="AF13791" s="4"/>
      <c r="AG13791" s="14"/>
    </row>
    <row r="13792" s="10" customFormat="1" spans="1:33">
      <c r="A13792" s="4"/>
      <c r="B13792" s="4"/>
      <c r="C13792" s="4"/>
      <c r="D13792" s="4"/>
      <c r="E13792" s="4"/>
      <c r="F13792" s="4"/>
      <c r="G13792" s="4"/>
      <c r="H13792" s="4"/>
      <c r="I13792" s="4"/>
      <c r="J13792" s="4"/>
      <c r="K13792" s="4"/>
      <c r="L13792" s="4"/>
      <c r="M13792" s="4"/>
      <c r="N13792" s="4"/>
      <c r="O13792" s="4"/>
      <c r="P13792" s="4"/>
      <c r="Q13792" s="4"/>
      <c r="R13792" s="4"/>
      <c r="S13792" s="4"/>
      <c r="T13792" s="4"/>
      <c r="U13792" s="4"/>
      <c r="V13792" s="4"/>
      <c r="W13792" s="4"/>
      <c r="X13792" s="4"/>
      <c r="Y13792" s="4"/>
      <c r="Z13792" s="4"/>
      <c r="AA13792" s="4"/>
      <c r="AB13792" s="4"/>
      <c r="AC13792" s="4"/>
      <c r="AD13792" s="4"/>
      <c r="AE13792" s="4"/>
      <c r="AF13792" s="4"/>
      <c r="AG13792" s="14"/>
    </row>
    <row r="13793" s="10" customFormat="1" spans="1:33">
      <c r="A13793" s="4"/>
      <c r="B13793" s="4"/>
      <c r="C13793" s="4"/>
      <c r="D13793" s="4"/>
      <c r="E13793" s="4"/>
      <c r="F13793" s="4"/>
      <c r="G13793" s="4"/>
      <c r="H13793" s="4"/>
      <c r="I13793" s="4"/>
      <c r="J13793" s="4"/>
      <c r="K13793" s="4"/>
      <c r="L13793" s="4"/>
      <c r="M13793" s="4"/>
      <c r="N13793" s="4"/>
      <c r="O13793" s="4"/>
      <c r="P13793" s="4"/>
      <c r="Q13793" s="4"/>
      <c r="R13793" s="4"/>
      <c r="S13793" s="4"/>
      <c r="T13793" s="4"/>
      <c r="U13793" s="4"/>
      <c r="V13793" s="4"/>
      <c r="W13793" s="4"/>
      <c r="X13793" s="4"/>
      <c r="Y13793" s="4"/>
      <c r="Z13793" s="4"/>
      <c r="AA13793" s="4"/>
      <c r="AB13793" s="4"/>
      <c r="AC13793" s="4"/>
      <c r="AD13793" s="4"/>
      <c r="AE13793" s="4"/>
      <c r="AF13793" s="4"/>
      <c r="AG13793" s="14"/>
    </row>
    <row r="13794" s="10" customFormat="1" spans="1:33">
      <c r="A13794" s="4"/>
      <c r="B13794" s="4"/>
      <c r="C13794" s="4"/>
      <c r="D13794" s="4"/>
      <c r="E13794" s="4"/>
      <c r="F13794" s="4"/>
      <c r="G13794" s="4"/>
      <c r="H13794" s="4"/>
      <c r="I13794" s="4"/>
      <c r="J13794" s="4"/>
      <c r="K13794" s="4"/>
      <c r="L13794" s="4"/>
      <c r="M13794" s="4"/>
      <c r="N13794" s="4"/>
      <c r="O13794" s="4"/>
      <c r="P13794" s="4"/>
      <c r="Q13794" s="4"/>
      <c r="R13794" s="4"/>
      <c r="S13794" s="4"/>
      <c r="T13794" s="4"/>
      <c r="U13794" s="4"/>
      <c r="V13794" s="4"/>
      <c r="W13794" s="4"/>
      <c r="X13794" s="4"/>
      <c r="Y13794" s="4"/>
      <c r="Z13794" s="4"/>
      <c r="AA13794" s="4"/>
      <c r="AB13794" s="4"/>
      <c r="AC13794" s="4"/>
      <c r="AD13794" s="4"/>
      <c r="AE13794" s="4"/>
      <c r="AF13794" s="4"/>
      <c r="AG13794" s="14"/>
    </row>
    <row r="13795" s="10" customFormat="1" spans="1:33">
      <c r="A13795" s="4"/>
      <c r="B13795" s="4"/>
      <c r="C13795" s="4"/>
      <c r="D13795" s="4"/>
      <c r="E13795" s="4"/>
      <c r="F13795" s="4"/>
      <c r="G13795" s="4"/>
      <c r="H13795" s="4"/>
      <c r="I13795" s="4"/>
      <c r="J13795" s="4"/>
      <c r="K13795" s="4"/>
      <c r="L13795" s="4"/>
      <c r="M13795" s="4"/>
      <c r="N13795" s="4"/>
      <c r="O13795" s="4"/>
      <c r="P13795" s="4"/>
      <c r="Q13795" s="4"/>
      <c r="R13795" s="4"/>
      <c r="S13795" s="4"/>
      <c r="T13795" s="4"/>
      <c r="U13795" s="4"/>
      <c r="V13795" s="4"/>
      <c r="W13795" s="4"/>
      <c r="X13795" s="4"/>
      <c r="Y13795" s="4"/>
      <c r="Z13795" s="4"/>
      <c r="AA13795" s="4"/>
      <c r="AB13795" s="4"/>
      <c r="AC13795" s="4"/>
      <c r="AD13795" s="4"/>
      <c r="AE13795" s="4"/>
      <c r="AF13795" s="4"/>
      <c r="AG13795" s="14"/>
    </row>
    <row r="13796" s="10" customFormat="1" spans="1:33">
      <c r="A13796" s="4"/>
      <c r="B13796" s="4"/>
      <c r="C13796" s="4"/>
      <c r="D13796" s="4"/>
      <c r="E13796" s="4"/>
      <c r="F13796" s="4"/>
      <c r="G13796" s="4"/>
      <c r="H13796" s="4"/>
      <c r="I13796" s="4"/>
      <c r="J13796" s="4"/>
      <c r="K13796" s="4"/>
      <c r="L13796" s="4"/>
      <c r="M13796" s="4"/>
      <c r="N13796" s="4"/>
      <c r="O13796" s="4"/>
      <c r="P13796" s="4"/>
      <c r="Q13796" s="4"/>
      <c r="R13796" s="4"/>
      <c r="S13796" s="4"/>
      <c r="T13796" s="4"/>
      <c r="U13796" s="4"/>
      <c r="V13796" s="4"/>
      <c r="W13796" s="4"/>
      <c r="X13796" s="4"/>
      <c r="Y13796" s="4"/>
      <c r="Z13796" s="4"/>
      <c r="AA13796" s="4"/>
      <c r="AB13796" s="4"/>
      <c r="AC13796" s="4"/>
      <c r="AD13796" s="4"/>
      <c r="AE13796" s="4"/>
      <c r="AF13796" s="4"/>
      <c r="AG13796" s="14"/>
    </row>
    <row r="13797" s="10" customFormat="1" spans="1:33">
      <c r="A13797" s="4"/>
      <c r="B13797" s="4"/>
      <c r="C13797" s="4"/>
      <c r="D13797" s="4"/>
      <c r="E13797" s="4"/>
      <c r="F13797" s="4"/>
      <c r="G13797" s="4"/>
      <c r="H13797" s="4"/>
      <c r="I13797" s="4"/>
      <c r="J13797" s="4"/>
      <c r="K13797" s="4"/>
      <c r="L13797" s="4"/>
      <c r="M13797" s="4"/>
      <c r="N13797" s="4"/>
      <c r="O13797" s="4"/>
      <c r="P13797" s="4"/>
      <c r="Q13797" s="4"/>
      <c r="R13797" s="4"/>
      <c r="S13797" s="4"/>
      <c r="T13797" s="4"/>
      <c r="U13797" s="4"/>
      <c r="V13797" s="4"/>
      <c r="W13797" s="4"/>
      <c r="X13797" s="4"/>
      <c r="Y13797" s="4"/>
      <c r="Z13797" s="4"/>
      <c r="AA13797" s="4"/>
      <c r="AB13797" s="4"/>
      <c r="AC13797" s="4"/>
      <c r="AD13797" s="4"/>
      <c r="AE13797" s="4"/>
      <c r="AF13797" s="4"/>
      <c r="AG13797" s="14"/>
    </row>
    <row r="13798" s="10" customFormat="1" spans="1:33">
      <c r="A13798" s="4"/>
      <c r="B13798" s="4"/>
      <c r="C13798" s="4"/>
      <c r="D13798" s="4"/>
      <c r="E13798" s="4"/>
      <c r="F13798" s="4"/>
      <c r="G13798" s="4"/>
      <c r="H13798" s="4"/>
      <c r="I13798" s="4"/>
      <c r="J13798" s="4"/>
      <c r="K13798" s="4"/>
      <c r="L13798" s="4"/>
      <c r="M13798" s="4"/>
      <c r="N13798" s="4"/>
      <c r="O13798" s="4"/>
      <c r="P13798" s="4"/>
      <c r="Q13798" s="4"/>
      <c r="R13798" s="4"/>
      <c r="S13798" s="4"/>
      <c r="T13798" s="4"/>
      <c r="U13798" s="4"/>
      <c r="V13798" s="4"/>
      <c r="W13798" s="4"/>
      <c r="X13798" s="4"/>
      <c r="Y13798" s="4"/>
      <c r="Z13798" s="4"/>
      <c r="AA13798" s="4"/>
      <c r="AB13798" s="4"/>
      <c r="AC13798" s="4"/>
      <c r="AD13798" s="4"/>
      <c r="AE13798" s="4"/>
      <c r="AF13798" s="4"/>
      <c r="AG13798" s="14"/>
    </row>
    <row r="13799" s="10" customFormat="1" spans="1:33">
      <c r="A13799" s="4"/>
      <c r="B13799" s="4"/>
      <c r="C13799" s="4"/>
      <c r="D13799" s="4"/>
      <c r="E13799" s="4"/>
      <c r="F13799" s="4"/>
      <c r="G13799" s="4"/>
      <c r="H13799" s="4"/>
      <c r="I13799" s="4"/>
      <c r="J13799" s="4"/>
      <c r="K13799" s="4"/>
      <c r="L13799" s="4"/>
      <c r="M13799" s="4"/>
      <c r="N13799" s="4"/>
      <c r="O13799" s="4"/>
      <c r="P13799" s="4"/>
      <c r="Q13799" s="4"/>
      <c r="R13799" s="4"/>
      <c r="S13799" s="4"/>
      <c r="T13799" s="4"/>
      <c r="U13799" s="4"/>
      <c r="V13799" s="4"/>
      <c r="W13799" s="4"/>
      <c r="X13799" s="4"/>
      <c r="Y13799" s="4"/>
      <c r="Z13799" s="4"/>
      <c r="AA13799" s="4"/>
      <c r="AB13799" s="4"/>
      <c r="AC13799" s="4"/>
      <c r="AD13799" s="4"/>
      <c r="AE13799" s="4"/>
      <c r="AF13799" s="4"/>
      <c r="AG13799" s="14"/>
    </row>
    <row r="13800" s="10" customFormat="1" spans="1:33">
      <c r="A13800" s="4"/>
      <c r="B13800" s="4"/>
      <c r="C13800" s="4"/>
      <c r="D13800" s="4"/>
      <c r="E13800" s="4"/>
      <c r="F13800" s="4"/>
      <c r="G13800" s="4"/>
      <c r="H13800" s="4"/>
      <c r="I13800" s="4"/>
      <c r="J13800" s="4"/>
      <c r="K13800" s="4"/>
      <c r="L13800" s="4"/>
      <c r="M13800" s="4"/>
      <c r="N13800" s="4"/>
      <c r="O13800" s="4"/>
      <c r="P13800" s="4"/>
      <c r="Q13800" s="4"/>
      <c r="R13800" s="4"/>
      <c r="S13800" s="4"/>
      <c r="T13800" s="4"/>
      <c r="U13800" s="4"/>
      <c r="V13800" s="4"/>
      <c r="W13800" s="4"/>
      <c r="X13800" s="4"/>
      <c r="Y13800" s="4"/>
      <c r="Z13800" s="4"/>
      <c r="AA13800" s="4"/>
      <c r="AB13800" s="4"/>
      <c r="AC13800" s="4"/>
      <c r="AD13800" s="4"/>
      <c r="AE13800" s="4"/>
      <c r="AF13800" s="4"/>
      <c r="AG13800" s="14"/>
    </row>
    <row r="13801" s="10" customFormat="1" spans="1:33">
      <c r="A13801" s="4"/>
      <c r="B13801" s="4"/>
      <c r="C13801" s="4"/>
      <c r="D13801" s="4"/>
      <c r="E13801" s="4"/>
      <c r="F13801" s="4"/>
      <c r="G13801" s="4"/>
      <c r="H13801" s="4"/>
      <c r="I13801" s="4"/>
      <c r="J13801" s="4"/>
      <c r="K13801" s="4"/>
      <c r="L13801" s="4"/>
      <c r="M13801" s="4"/>
      <c r="N13801" s="4"/>
      <c r="O13801" s="4"/>
      <c r="P13801" s="4"/>
      <c r="Q13801" s="4"/>
      <c r="R13801" s="4"/>
      <c r="S13801" s="4"/>
      <c r="T13801" s="4"/>
      <c r="U13801" s="4"/>
      <c r="V13801" s="4"/>
      <c r="W13801" s="4"/>
      <c r="X13801" s="4"/>
      <c r="Y13801" s="4"/>
      <c r="Z13801" s="4"/>
      <c r="AA13801" s="4"/>
      <c r="AB13801" s="4"/>
      <c r="AC13801" s="4"/>
      <c r="AD13801" s="4"/>
      <c r="AE13801" s="4"/>
      <c r="AF13801" s="4"/>
      <c r="AG13801" s="14"/>
    </row>
    <row r="13802" s="10" customFormat="1" spans="1:33">
      <c r="A13802" s="4"/>
      <c r="B13802" s="4"/>
      <c r="C13802" s="4"/>
      <c r="D13802" s="4"/>
      <c r="E13802" s="4"/>
      <c r="F13802" s="4"/>
      <c r="G13802" s="4"/>
      <c r="H13802" s="4"/>
      <c r="I13802" s="4"/>
      <c r="J13802" s="4"/>
      <c r="K13802" s="4"/>
      <c r="L13802" s="4"/>
      <c r="M13802" s="4"/>
      <c r="N13802" s="4"/>
      <c r="O13802" s="4"/>
      <c r="P13802" s="4"/>
      <c r="Q13802" s="4"/>
      <c r="R13802" s="4"/>
      <c r="S13802" s="4"/>
      <c r="T13802" s="4"/>
      <c r="U13802" s="4"/>
      <c r="V13802" s="4"/>
      <c r="W13802" s="4"/>
      <c r="X13802" s="4"/>
      <c r="Y13802" s="4"/>
      <c r="Z13802" s="4"/>
      <c r="AA13802" s="4"/>
      <c r="AB13802" s="4"/>
      <c r="AC13802" s="4"/>
      <c r="AD13802" s="4"/>
      <c r="AE13802" s="4"/>
      <c r="AF13802" s="4"/>
      <c r="AG13802" s="14"/>
    </row>
    <row r="13803" s="10" customFormat="1" spans="1:33">
      <c r="A13803" s="4"/>
      <c r="B13803" s="4"/>
      <c r="C13803" s="4"/>
      <c r="D13803" s="4"/>
      <c r="E13803" s="4"/>
      <c r="F13803" s="4"/>
      <c r="G13803" s="4"/>
      <c r="H13803" s="4"/>
      <c r="I13803" s="4"/>
      <c r="J13803" s="4"/>
      <c r="K13803" s="4"/>
      <c r="L13803" s="4"/>
      <c r="M13803" s="4"/>
      <c r="N13803" s="4"/>
      <c r="O13803" s="4"/>
      <c r="P13803" s="4"/>
      <c r="Q13803" s="4"/>
      <c r="R13803" s="4"/>
      <c r="S13803" s="4"/>
      <c r="T13803" s="4"/>
      <c r="U13803" s="4"/>
      <c r="V13803" s="4"/>
      <c r="W13803" s="4"/>
      <c r="X13803" s="4"/>
      <c r="Y13803" s="4"/>
      <c r="Z13803" s="4"/>
      <c r="AA13803" s="4"/>
      <c r="AB13803" s="4"/>
      <c r="AC13803" s="4"/>
      <c r="AD13803" s="4"/>
      <c r="AE13803" s="4"/>
      <c r="AF13803" s="4"/>
      <c r="AG13803" s="14"/>
    </row>
    <row r="13804" s="10" customFormat="1" spans="1:33">
      <c r="A13804" s="4"/>
      <c r="B13804" s="4"/>
      <c r="C13804" s="4"/>
      <c r="D13804" s="4"/>
      <c r="E13804" s="4"/>
      <c r="F13804" s="4"/>
      <c r="G13804" s="4"/>
      <c r="H13804" s="4"/>
      <c r="I13804" s="4"/>
      <c r="J13804" s="4"/>
      <c r="K13804" s="4"/>
      <c r="L13804" s="4"/>
      <c r="M13804" s="4"/>
      <c r="N13804" s="4"/>
      <c r="O13804" s="4"/>
      <c r="P13804" s="4"/>
      <c r="Q13804" s="4"/>
      <c r="R13804" s="4"/>
      <c r="S13804" s="4"/>
      <c r="T13804" s="4"/>
      <c r="U13804" s="4"/>
      <c r="V13804" s="4"/>
      <c r="W13804" s="4"/>
      <c r="X13804" s="4"/>
      <c r="Y13804" s="4"/>
      <c r="Z13804" s="4"/>
      <c r="AA13804" s="4"/>
      <c r="AB13804" s="4"/>
      <c r="AC13804" s="4"/>
      <c r="AD13804" s="4"/>
      <c r="AE13804" s="4"/>
      <c r="AF13804" s="4"/>
      <c r="AG13804" s="14"/>
    </row>
    <row r="13805" s="10" customFormat="1" spans="1:33">
      <c r="A13805" s="4"/>
      <c r="B13805" s="4"/>
      <c r="C13805" s="4"/>
      <c r="D13805" s="4"/>
      <c r="E13805" s="4"/>
      <c r="F13805" s="4"/>
      <c r="G13805" s="4"/>
      <c r="H13805" s="4"/>
      <c r="I13805" s="4"/>
      <c r="J13805" s="4"/>
      <c r="K13805" s="4"/>
      <c r="L13805" s="4"/>
      <c r="M13805" s="4"/>
      <c r="N13805" s="4"/>
      <c r="O13805" s="4"/>
      <c r="P13805" s="4"/>
      <c r="Q13805" s="4"/>
      <c r="R13805" s="4"/>
      <c r="S13805" s="4"/>
      <c r="T13805" s="4"/>
      <c r="U13805" s="4"/>
      <c r="V13805" s="4"/>
      <c r="W13805" s="4"/>
      <c r="X13805" s="4"/>
      <c r="Y13805" s="4"/>
      <c r="Z13805" s="4"/>
      <c r="AA13805" s="4"/>
      <c r="AB13805" s="4"/>
      <c r="AC13805" s="4"/>
      <c r="AD13805" s="4"/>
      <c r="AE13805" s="4"/>
      <c r="AF13805" s="4"/>
      <c r="AG13805" s="14"/>
    </row>
    <row r="13806" s="10" customFormat="1" spans="1:33">
      <c r="A13806" s="4"/>
      <c r="B13806" s="4"/>
      <c r="C13806" s="4"/>
      <c r="D13806" s="4"/>
      <c r="E13806" s="4"/>
      <c r="F13806" s="4"/>
      <c r="G13806" s="4"/>
      <c r="H13806" s="4"/>
      <c r="I13806" s="4"/>
      <c r="J13806" s="4"/>
      <c r="K13806" s="4"/>
      <c r="L13806" s="4"/>
      <c r="M13806" s="4"/>
      <c r="N13806" s="4"/>
      <c r="O13806" s="4"/>
      <c r="P13806" s="4"/>
      <c r="Q13806" s="4"/>
      <c r="R13806" s="4"/>
      <c r="S13806" s="4"/>
      <c r="T13806" s="4"/>
      <c r="U13806" s="4"/>
      <c r="V13806" s="4"/>
      <c r="W13806" s="4"/>
      <c r="X13806" s="4"/>
      <c r="Y13806" s="4"/>
      <c r="Z13806" s="4"/>
      <c r="AA13806" s="4"/>
      <c r="AB13806" s="4"/>
      <c r="AC13806" s="4"/>
      <c r="AD13806" s="4"/>
      <c r="AE13806" s="4"/>
      <c r="AF13806" s="4"/>
      <c r="AG13806" s="14"/>
    </row>
    <row r="13807" s="10" customFormat="1" spans="1:33">
      <c r="A13807" s="4"/>
      <c r="B13807" s="4"/>
      <c r="C13807" s="4"/>
      <c r="D13807" s="4"/>
      <c r="E13807" s="4"/>
      <c r="F13807" s="4"/>
      <c r="G13807" s="4"/>
      <c r="H13807" s="4"/>
      <c r="I13807" s="4"/>
      <c r="J13807" s="4"/>
      <c r="K13807" s="4"/>
      <c r="L13807" s="4"/>
      <c r="M13807" s="4"/>
      <c r="N13807" s="4"/>
      <c r="O13807" s="4"/>
      <c r="P13807" s="4"/>
      <c r="Q13807" s="4"/>
      <c r="R13807" s="4"/>
      <c r="S13807" s="4"/>
      <c r="T13807" s="4"/>
      <c r="U13807" s="4"/>
      <c r="V13807" s="4"/>
      <c r="W13807" s="4"/>
      <c r="X13807" s="4"/>
      <c r="Y13807" s="4"/>
      <c r="Z13807" s="4"/>
      <c r="AA13807" s="4"/>
      <c r="AB13807" s="4"/>
      <c r="AC13807" s="4"/>
      <c r="AD13807" s="4"/>
      <c r="AE13807" s="4"/>
      <c r="AF13807" s="4"/>
      <c r="AG13807" s="14"/>
    </row>
    <row r="13808" s="10" customFormat="1" spans="1:33">
      <c r="A13808" s="4"/>
      <c r="B13808" s="4"/>
      <c r="C13808" s="4"/>
      <c r="D13808" s="4"/>
      <c r="E13808" s="4"/>
      <c r="F13808" s="4"/>
      <c r="G13808" s="4"/>
      <c r="H13808" s="4"/>
      <c r="I13808" s="4"/>
      <c r="J13808" s="4"/>
      <c r="K13808" s="4"/>
      <c r="L13808" s="4"/>
      <c r="M13808" s="4"/>
      <c r="N13808" s="4"/>
      <c r="O13808" s="4"/>
      <c r="P13808" s="4"/>
      <c r="Q13808" s="4"/>
      <c r="R13808" s="4"/>
      <c r="S13808" s="4"/>
      <c r="T13808" s="4"/>
      <c r="U13808" s="4"/>
      <c r="V13808" s="4"/>
      <c r="W13808" s="4"/>
      <c r="X13808" s="4"/>
      <c r="Y13808" s="4"/>
      <c r="Z13808" s="4"/>
      <c r="AA13808" s="4"/>
      <c r="AB13808" s="4"/>
      <c r="AC13808" s="4"/>
      <c r="AD13808" s="4"/>
      <c r="AE13808" s="4"/>
      <c r="AF13808" s="4"/>
      <c r="AG13808" s="14"/>
    </row>
    <row r="13809" s="10" customFormat="1" spans="1:33">
      <c r="A13809" s="4"/>
      <c r="B13809" s="4"/>
      <c r="C13809" s="4"/>
      <c r="D13809" s="4"/>
      <c r="E13809" s="4"/>
      <c r="F13809" s="4"/>
      <c r="G13809" s="4"/>
      <c r="H13809" s="4"/>
      <c r="I13809" s="4"/>
      <c r="J13809" s="4"/>
      <c r="K13809" s="4"/>
      <c r="L13809" s="4"/>
      <c r="M13809" s="4"/>
      <c r="N13809" s="4"/>
      <c r="O13809" s="4"/>
      <c r="P13809" s="4"/>
      <c r="Q13809" s="4"/>
      <c r="R13809" s="4"/>
      <c r="S13809" s="4"/>
      <c r="T13809" s="4"/>
      <c r="U13809" s="4"/>
      <c r="V13809" s="4"/>
      <c r="W13809" s="4"/>
      <c r="X13809" s="4"/>
      <c r="Y13809" s="4"/>
      <c r="Z13809" s="4"/>
      <c r="AA13809" s="4"/>
      <c r="AB13809" s="4"/>
      <c r="AC13809" s="4"/>
      <c r="AD13809" s="4"/>
      <c r="AE13809" s="4"/>
      <c r="AF13809" s="4"/>
      <c r="AG13809" s="14"/>
    </row>
    <row r="13810" s="10" customFormat="1" spans="1:33">
      <c r="A13810" s="4"/>
      <c r="B13810" s="4"/>
      <c r="C13810" s="4"/>
      <c r="D13810" s="4"/>
      <c r="E13810" s="4"/>
      <c r="F13810" s="4"/>
      <c r="G13810" s="4"/>
      <c r="H13810" s="4"/>
      <c r="I13810" s="4"/>
      <c r="J13810" s="4"/>
      <c r="K13810" s="4"/>
      <c r="L13810" s="4"/>
      <c r="M13810" s="4"/>
      <c r="N13810" s="4"/>
      <c r="O13810" s="4"/>
      <c r="P13810" s="4"/>
      <c r="Q13810" s="4"/>
      <c r="R13810" s="4"/>
      <c r="S13810" s="4"/>
      <c r="T13810" s="4"/>
      <c r="U13810" s="4"/>
      <c r="V13810" s="4"/>
      <c r="W13810" s="4"/>
      <c r="X13810" s="4"/>
      <c r="Y13810" s="4"/>
      <c r="Z13810" s="4"/>
      <c r="AA13810" s="4"/>
      <c r="AB13810" s="4"/>
      <c r="AC13810" s="4"/>
      <c r="AD13810" s="4"/>
      <c r="AE13810" s="4"/>
      <c r="AF13810" s="4"/>
      <c r="AG13810" s="14"/>
    </row>
    <row r="13811" s="10" customFormat="1" spans="1:33">
      <c r="A13811" s="4"/>
      <c r="B13811" s="4"/>
      <c r="C13811" s="4"/>
      <c r="D13811" s="4"/>
      <c r="E13811" s="4"/>
      <c r="F13811" s="4"/>
      <c r="G13811" s="4"/>
      <c r="H13811" s="4"/>
      <c r="I13811" s="4"/>
      <c r="J13811" s="4"/>
      <c r="K13811" s="4"/>
      <c r="L13811" s="4"/>
      <c r="M13811" s="4"/>
      <c r="N13811" s="4"/>
      <c r="O13811" s="4"/>
      <c r="P13811" s="4"/>
      <c r="Q13811" s="4"/>
      <c r="R13811" s="4"/>
      <c r="S13811" s="4"/>
      <c r="T13811" s="4"/>
      <c r="U13811" s="4"/>
      <c r="V13811" s="4"/>
      <c r="W13811" s="4"/>
      <c r="X13811" s="4"/>
      <c r="Y13811" s="4"/>
      <c r="Z13811" s="4"/>
      <c r="AA13811" s="4"/>
      <c r="AB13811" s="4"/>
      <c r="AC13811" s="4"/>
      <c r="AD13811" s="4"/>
      <c r="AE13811" s="4"/>
      <c r="AF13811" s="4"/>
      <c r="AG13811" s="14"/>
    </row>
    <row r="13812" s="10" customFormat="1" spans="1:33">
      <c r="A13812" s="4"/>
      <c r="B13812" s="4"/>
      <c r="C13812" s="4"/>
      <c r="D13812" s="4"/>
      <c r="E13812" s="4"/>
      <c r="F13812" s="4"/>
      <c r="G13812" s="4"/>
      <c r="H13812" s="4"/>
      <c r="I13812" s="4"/>
      <c r="J13812" s="4"/>
      <c r="K13812" s="4"/>
      <c r="L13812" s="4"/>
      <c r="M13812" s="4"/>
      <c r="N13812" s="4"/>
      <c r="O13812" s="4"/>
      <c r="P13812" s="4"/>
      <c r="Q13812" s="4"/>
      <c r="R13812" s="4"/>
      <c r="S13812" s="4"/>
      <c r="T13812" s="4"/>
      <c r="U13812" s="4"/>
      <c r="V13812" s="4"/>
      <c r="W13812" s="4"/>
      <c r="X13812" s="4"/>
      <c r="Y13812" s="4"/>
      <c r="Z13812" s="4"/>
      <c r="AA13812" s="4"/>
      <c r="AB13812" s="4"/>
      <c r="AC13812" s="4"/>
      <c r="AD13812" s="4"/>
      <c r="AE13812" s="4"/>
      <c r="AF13812" s="4"/>
      <c r="AG13812" s="14"/>
    </row>
    <row r="13813" s="10" customFormat="1" spans="1:33">
      <c r="A13813" s="4"/>
      <c r="B13813" s="4"/>
      <c r="C13813" s="4"/>
      <c r="D13813" s="4"/>
      <c r="E13813" s="4"/>
      <c r="F13813" s="4"/>
      <c r="G13813" s="4"/>
      <c r="H13813" s="4"/>
      <c r="I13813" s="4"/>
      <c r="J13813" s="4"/>
      <c r="K13813" s="4"/>
      <c r="L13813" s="4"/>
      <c r="M13813" s="4"/>
      <c r="N13813" s="4"/>
      <c r="O13813" s="4"/>
      <c r="P13813" s="4"/>
      <c r="Q13813" s="4"/>
      <c r="R13813" s="4"/>
      <c r="S13813" s="4"/>
      <c r="T13813" s="4"/>
      <c r="U13813" s="4"/>
      <c r="V13813" s="4"/>
      <c r="W13813" s="4"/>
      <c r="X13813" s="4"/>
      <c r="Y13813" s="4"/>
      <c r="Z13813" s="4"/>
      <c r="AA13813" s="4"/>
      <c r="AB13813" s="4"/>
      <c r="AC13813" s="4"/>
      <c r="AD13813" s="4"/>
      <c r="AE13813" s="4"/>
      <c r="AF13813" s="4"/>
      <c r="AG13813" s="14"/>
    </row>
    <row r="13814" s="10" customFormat="1" spans="1:33">
      <c r="A13814" s="4"/>
      <c r="B13814" s="4"/>
      <c r="C13814" s="4"/>
      <c r="D13814" s="4"/>
      <c r="E13814" s="4"/>
      <c r="F13814" s="4"/>
      <c r="G13814" s="4"/>
      <c r="H13814" s="4"/>
      <c r="I13814" s="4"/>
      <c r="J13814" s="4"/>
      <c r="K13814" s="4"/>
      <c r="L13814" s="4"/>
      <c r="M13814" s="4"/>
      <c r="N13814" s="4"/>
      <c r="O13814" s="4"/>
      <c r="P13814" s="4"/>
      <c r="Q13814" s="4"/>
      <c r="R13814" s="4"/>
      <c r="S13814" s="4"/>
      <c r="T13814" s="4"/>
      <c r="U13814" s="4"/>
      <c r="V13814" s="4"/>
      <c r="W13814" s="4"/>
      <c r="X13814" s="4"/>
      <c r="Y13814" s="4"/>
      <c r="Z13814" s="4"/>
      <c r="AA13814" s="4"/>
      <c r="AB13814" s="4"/>
      <c r="AC13814" s="4"/>
      <c r="AD13814" s="4"/>
      <c r="AE13814" s="4"/>
      <c r="AF13814" s="4"/>
      <c r="AG13814" s="14"/>
    </row>
    <row r="13815" s="10" customFormat="1" spans="1:33">
      <c r="A13815" s="4"/>
      <c r="B13815" s="4"/>
      <c r="C13815" s="4"/>
      <c r="D13815" s="4"/>
      <c r="E13815" s="4"/>
      <c r="F13815" s="4"/>
      <c r="G13815" s="4"/>
      <c r="H13815" s="4"/>
      <c r="I13815" s="4"/>
      <c r="J13815" s="4"/>
      <c r="K13815" s="4"/>
      <c r="L13815" s="4"/>
      <c r="M13815" s="4"/>
      <c r="N13815" s="4"/>
      <c r="O13815" s="4"/>
      <c r="P13815" s="4"/>
      <c r="Q13815" s="4"/>
      <c r="R13815" s="4"/>
      <c r="S13815" s="4"/>
      <c r="T13815" s="4"/>
      <c r="U13815" s="4"/>
      <c r="V13815" s="4"/>
      <c r="W13815" s="4"/>
      <c r="X13815" s="4"/>
      <c r="Y13815" s="4"/>
      <c r="Z13815" s="4"/>
      <c r="AA13815" s="4"/>
      <c r="AB13815" s="4"/>
      <c r="AC13815" s="4"/>
      <c r="AD13815" s="4"/>
      <c r="AE13815" s="4"/>
      <c r="AF13815" s="4"/>
      <c r="AG13815" s="14"/>
    </row>
    <row r="13816" s="10" customFormat="1" spans="1:33">
      <c r="A13816" s="4"/>
      <c r="B13816" s="4"/>
      <c r="C13816" s="4"/>
      <c r="D13816" s="4"/>
      <c r="E13816" s="4"/>
      <c r="F13816" s="4"/>
      <c r="G13816" s="4"/>
      <c r="H13816" s="4"/>
      <c r="I13816" s="4"/>
      <c r="J13816" s="4"/>
      <c r="K13816" s="4"/>
      <c r="L13816" s="4"/>
      <c r="M13816" s="4"/>
      <c r="N13816" s="4"/>
      <c r="O13816" s="4"/>
      <c r="P13816" s="4"/>
      <c r="Q13816" s="4"/>
      <c r="R13816" s="4"/>
      <c r="S13816" s="4"/>
      <c r="T13816" s="4"/>
      <c r="U13816" s="4"/>
      <c r="V13816" s="4"/>
      <c r="W13816" s="4"/>
      <c r="X13816" s="4"/>
      <c r="Y13816" s="4"/>
      <c r="Z13816" s="4"/>
      <c r="AA13816" s="4"/>
      <c r="AB13816" s="4"/>
      <c r="AC13816" s="4"/>
      <c r="AD13816" s="4"/>
      <c r="AE13816" s="4"/>
      <c r="AF13816" s="4"/>
      <c r="AG13816" s="14"/>
    </row>
    <row r="13817" s="10" customFormat="1" spans="1:33">
      <c r="A13817" s="4"/>
      <c r="B13817" s="4"/>
      <c r="C13817" s="4"/>
      <c r="D13817" s="4"/>
      <c r="E13817" s="4"/>
      <c r="F13817" s="4"/>
      <c r="G13817" s="4"/>
      <c r="H13817" s="4"/>
      <c r="I13817" s="4"/>
      <c r="J13817" s="4"/>
      <c r="K13817" s="4"/>
      <c r="L13817" s="4"/>
      <c r="M13817" s="4"/>
      <c r="N13817" s="4"/>
      <c r="O13817" s="4"/>
      <c r="P13817" s="4"/>
      <c r="Q13817" s="4"/>
      <c r="R13817" s="4"/>
      <c r="S13817" s="4"/>
      <c r="T13817" s="4"/>
      <c r="U13817" s="4"/>
      <c r="V13817" s="4"/>
      <c r="W13817" s="4"/>
      <c r="X13817" s="4"/>
      <c r="Y13817" s="4"/>
      <c r="Z13817" s="4"/>
      <c r="AA13817" s="4"/>
      <c r="AB13817" s="4"/>
      <c r="AC13817" s="4"/>
      <c r="AD13817" s="4"/>
      <c r="AE13817" s="4"/>
      <c r="AF13817" s="4"/>
      <c r="AG13817" s="14"/>
    </row>
    <row r="13818" s="10" customFormat="1" spans="1:33">
      <c r="A13818" s="4"/>
      <c r="B13818" s="4"/>
      <c r="C13818" s="4"/>
      <c r="D13818" s="4"/>
      <c r="E13818" s="4"/>
      <c r="F13818" s="4"/>
      <c r="G13818" s="4"/>
      <c r="H13818" s="4"/>
      <c r="I13818" s="4"/>
      <c r="J13818" s="4"/>
      <c r="K13818" s="4"/>
      <c r="L13818" s="4"/>
      <c r="M13818" s="4"/>
      <c r="N13818" s="4"/>
      <c r="O13818" s="4"/>
      <c r="P13818" s="4"/>
      <c r="Q13818" s="4"/>
      <c r="R13818" s="4"/>
      <c r="S13818" s="4"/>
      <c r="T13818" s="4"/>
      <c r="U13818" s="4"/>
      <c r="V13818" s="4"/>
      <c r="W13818" s="4"/>
      <c r="X13818" s="4"/>
      <c r="Y13818" s="4"/>
      <c r="Z13818" s="4"/>
      <c r="AA13818" s="4"/>
      <c r="AB13818" s="4"/>
      <c r="AC13818" s="4"/>
      <c r="AD13818" s="4"/>
      <c r="AE13818" s="4"/>
      <c r="AF13818" s="4"/>
      <c r="AG13818" s="14"/>
    </row>
    <row r="13819" s="10" customFormat="1" spans="1:33">
      <c r="A13819" s="4"/>
      <c r="B13819" s="4"/>
      <c r="C13819" s="4"/>
      <c r="D13819" s="4"/>
      <c r="E13819" s="4"/>
      <c r="F13819" s="4"/>
      <c r="G13819" s="4"/>
      <c r="H13819" s="4"/>
      <c r="I13819" s="4"/>
      <c r="J13819" s="4"/>
      <c r="K13819" s="4"/>
      <c r="L13819" s="4"/>
      <c r="M13819" s="4"/>
      <c r="N13819" s="4"/>
      <c r="O13819" s="4"/>
      <c r="P13819" s="4"/>
      <c r="Q13819" s="4"/>
      <c r="R13819" s="4"/>
      <c r="S13819" s="4"/>
      <c r="T13819" s="4"/>
      <c r="U13819" s="4"/>
      <c r="V13819" s="4"/>
      <c r="W13819" s="4"/>
      <c r="X13819" s="4"/>
      <c r="Y13819" s="4"/>
      <c r="Z13819" s="4"/>
      <c r="AA13819" s="4"/>
      <c r="AB13819" s="4"/>
      <c r="AC13819" s="4"/>
      <c r="AD13819" s="4"/>
      <c r="AE13819" s="4"/>
      <c r="AF13819" s="4"/>
      <c r="AG13819" s="14"/>
    </row>
    <row r="13820" s="10" customFormat="1" spans="1:33">
      <c r="A13820" s="4"/>
      <c r="B13820" s="4"/>
      <c r="C13820" s="4"/>
      <c r="D13820" s="4"/>
      <c r="E13820" s="4"/>
      <c r="F13820" s="4"/>
      <c r="G13820" s="4"/>
      <c r="H13820" s="4"/>
      <c r="I13820" s="4"/>
      <c r="J13820" s="4"/>
      <c r="K13820" s="4"/>
      <c r="L13820" s="4"/>
      <c r="M13820" s="4"/>
      <c r="N13820" s="4"/>
      <c r="O13820" s="4"/>
      <c r="P13820" s="4"/>
      <c r="Q13820" s="4"/>
      <c r="R13820" s="4"/>
      <c r="S13820" s="4"/>
      <c r="T13820" s="4"/>
      <c r="U13820" s="4"/>
      <c r="V13820" s="4"/>
      <c r="W13820" s="4"/>
      <c r="X13820" s="4"/>
      <c r="Y13820" s="4"/>
      <c r="Z13820" s="4"/>
      <c r="AA13820" s="4"/>
      <c r="AB13820" s="4"/>
      <c r="AC13820" s="4"/>
      <c r="AD13820" s="4"/>
      <c r="AE13820" s="4"/>
      <c r="AF13820" s="4"/>
      <c r="AG13820" s="14"/>
    </row>
    <row r="13821" s="10" customFormat="1" spans="1:33">
      <c r="A13821" s="4"/>
      <c r="B13821" s="4"/>
      <c r="C13821" s="4"/>
      <c r="D13821" s="4"/>
      <c r="E13821" s="4"/>
      <c r="F13821" s="4"/>
      <c r="G13821" s="4"/>
      <c r="H13821" s="4"/>
      <c r="I13821" s="4"/>
      <c r="J13821" s="4"/>
      <c r="K13821" s="4"/>
      <c r="L13821" s="4"/>
      <c r="M13821" s="4"/>
      <c r="N13821" s="4"/>
      <c r="O13821" s="4"/>
      <c r="P13821" s="4"/>
      <c r="Q13821" s="4"/>
      <c r="R13821" s="4"/>
      <c r="S13821" s="4"/>
      <c r="T13821" s="4"/>
      <c r="U13821" s="4"/>
      <c r="V13821" s="4"/>
      <c r="W13821" s="4"/>
      <c r="X13821" s="4"/>
      <c r="Y13821" s="4"/>
      <c r="Z13821" s="4"/>
      <c r="AA13821" s="4"/>
      <c r="AB13821" s="4"/>
      <c r="AC13821" s="4"/>
      <c r="AD13821" s="4"/>
      <c r="AE13821" s="4"/>
      <c r="AF13821" s="4"/>
      <c r="AG13821" s="14"/>
    </row>
    <row r="13822" s="10" customFormat="1" spans="1:33">
      <c r="A13822" s="4"/>
      <c r="B13822" s="4"/>
      <c r="C13822" s="4"/>
      <c r="D13822" s="4"/>
      <c r="E13822" s="4"/>
      <c r="F13822" s="4"/>
      <c r="G13822" s="4"/>
      <c r="H13822" s="4"/>
      <c r="I13822" s="4"/>
      <c r="J13822" s="4"/>
      <c r="K13822" s="4"/>
      <c r="L13822" s="4"/>
      <c r="M13822" s="4"/>
      <c r="N13822" s="4"/>
      <c r="O13822" s="4"/>
      <c r="P13822" s="4"/>
      <c r="Q13822" s="4"/>
      <c r="R13822" s="4"/>
      <c r="S13822" s="4"/>
      <c r="T13822" s="4"/>
      <c r="U13822" s="4"/>
      <c r="V13822" s="4"/>
      <c r="W13822" s="4"/>
      <c r="X13822" s="4"/>
      <c r="Y13822" s="4"/>
      <c r="Z13822" s="4"/>
      <c r="AA13822" s="4"/>
      <c r="AB13822" s="4"/>
      <c r="AC13822" s="4"/>
      <c r="AD13822" s="4"/>
      <c r="AE13822" s="4"/>
      <c r="AF13822" s="4"/>
      <c r="AG13822" s="14"/>
    </row>
    <row r="13823" s="10" customFormat="1" spans="1:33">
      <c r="A13823" s="4"/>
      <c r="B13823" s="4"/>
      <c r="C13823" s="4"/>
      <c r="D13823" s="4"/>
      <c r="E13823" s="4"/>
      <c r="F13823" s="4"/>
      <c r="G13823" s="4"/>
      <c r="H13823" s="4"/>
      <c r="I13823" s="4"/>
      <c r="J13823" s="4"/>
      <c r="K13823" s="4"/>
      <c r="L13823" s="4"/>
      <c r="M13823" s="4"/>
      <c r="N13823" s="4"/>
      <c r="O13823" s="4"/>
      <c r="P13823" s="4"/>
      <c r="Q13823" s="4"/>
      <c r="R13823" s="4"/>
      <c r="S13823" s="4"/>
      <c r="T13823" s="4"/>
      <c r="U13823" s="4"/>
      <c r="V13823" s="4"/>
      <c r="W13823" s="4"/>
      <c r="X13823" s="4"/>
      <c r="Y13823" s="4"/>
      <c r="Z13823" s="4"/>
      <c r="AA13823" s="4"/>
      <c r="AB13823" s="4"/>
      <c r="AC13823" s="4"/>
      <c r="AD13823" s="4"/>
      <c r="AE13823" s="4"/>
      <c r="AF13823" s="4"/>
      <c r="AG13823" s="14"/>
    </row>
    <row r="13824" s="10" customFormat="1" spans="1:33">
      <c r="A13824" s="4"/>
      <c r="B13824" s="4"/>
      <c r="C13824" s="4"/>
      <c r="D13824" s="4"/>
      <c r="E13824" s="4"/>
      <c r="F13824" s="4"/>
      <c r="G13824" s="4"/>
      <c r="H13824" s="4"/>
      <c r="I13824" s="4"/>
      <c r="J13824" s="4"/>
      <c r="K13824" s="4"/>
      <c r="L13824" s="4"/>
      <c r="M13824" s="4"/>
      <c r="N13824" s="4"/>
      <c r="O13824" s="4"/>
      <c r="P13824" s="4"/>
      <c r="Q13824" s="4"/>
      <c r="R13824" s="4"/>
      <c r="S13824" s="4"/>
      <c r="T13824" s="4"/>
      <c r="U13824" s="4"/>
      <c r="V13824" s="4"/>
      <c r="W13824" s="4"/>
      <c r="X13824" s="4"/>
      <c r="Y13824" s="4"/>
      <c r="Z13824" s="4"/>
      <c r="AA13824" s="4"/>
      <c r="AB13824" s="4"/>
      <c r="AC13824" s="4"/>
      <c r="AD13824" s="4"/>
      <c r="AE13824" s="4"/>
      <c r="AF13824" s="4"/>
      <c r="AG13824" s="14"/>
    </row>
    <row r="13825" s="10" customFormat="1" spans="1:33">
      <c r="A13825" s="4"/>
      <c r="B13825" s="4"/>
      <c r="C13825" s="4"/>
      <c r="D13825" s="4"/>
      <c r="E13825" s="4"/>
      <c r="F13825" s="4"/>
      <c r="G13825" s="4"/>
      <c r="H13825" s="4"/>
      <c r="I13825" s="4"/>
      <c r="J13825" s="4"/>
      <c r="K13825" s="4"/>
      <c r="L13825" s="4"/>
      <c r="M13825" s="4"/>
      <c r="N13825" s="4"/>
      <c r="O13825" s="4"/>
      <c r="P13825" s="4"/>
      <c r="Q13825" s="4"/>
      <c r="R13825" s="4"/>
      <c r="S13825" s="4"/>
      <c r="T13825" s="4"/>
      <c r="U13825" s="4"/>
      <c r="V13825" s="4"/>
      <c r="W13825" s="4"/>
      <c r="X13825" s="4"/>
      <c r="Y13825" s="4"/>
      <c r="Z13825" s="4"/>
      <c r="AA13825" s="4"/>
      <c r="AB13825" s="4"/>
      <c r="AC13825" s="4"/>
      <c r="AD13825" s="4"/>
      <c r="AE13825" s="4"/>
      <c r="AF13825" s="4"/>
      <c r="AG13825" s="14"/>
    </row>
    <row r="13826" s="10" customFormat="1" spans="1:33">
      <c r="A13826" s="4"/>
      <c r="B13826" s="4"/>
      <c r="C13826" s="4"/>
      <c r="D13826" s="4"/>
      <c r="E13826" s="4"/>
      <c r="F13826" s="4"/>
      <c r="G13826" s="4"/>
      <c r="H13826" s="4"/>
      <c r="I13826" s="4"/>
      <c r="J13826" s="4"/>
      <c r="K13826" s="4"/>
      <c r="L13826" s="4"/>
      <c r="M13826" s="4"/>
      <c r="N13826" s="4"/>
      <c r="O13826" s="4"/>
      <c r="P13826" s="4"/>
      <c r="Q13826" s="4"/>
      <c r="R13826" s="4"/>
      <c r="S13826" s="4"/>
      <c r="T13826" s="4"/>
      <c r="U13826" s="4"/>
      <c r="V13826" s="4"/>
      <c r="W13826" s="4"/>
      <c r="X13826" s="4"/>
      <c r="Y13826" s="4"/>
      <c r="Z13826" s="4"/>
      <c r="AA13826" s="4"/>
      <c r="AB13826" s="4"/>
      <c r="AC13826" s="4"/>
      <c r="AD13826" s="4"/>
      <c r="AE13826" s="4"/>
      <c r="AF13826" s="4"/>
      <c r="AG13826" s="14"/>
    </row>
    <row r="13827" s="10" customFormat="1" spans="1:33">
      <c r="A13827" s="4"/>
      <c r="B13827" s="4"/>
      <c r="C13827" s="4"/>
      <c r="D13827" s="4"/>
      <c r="E13827" s="4"/>
      <c r="F13827" s="4"/>
      <c r="G13827" s="4"/>
      <c r="H13827" s="4"/>
      <c r="I13827" s="4"/>
      <c r="J13827" s="4"/>
      <c r="K13827" s="4"/>
      <c r="L13827" s="4"/>
      <c r="M13827" s="4"/>
      <c r="N13827" s="4"/>
      <c r="O13827" s="4"/>
      <c r="P13827" s="4"/>
      <c r="Q13827" s="4"/>
      <c r="R13827" s="4"/>
      <c r="S13827" s="4"/>
      <c r="T13827" s="4"/>
      <c r="U13827" s="4"/>
      <c r="V13827" s="4"/>
      <c r="W13827" s="4"/>
      <c r="X13827" s="4"/>
      <c r="Y13827" s="4"/>
      <c r="Z13827" s="4"/>
      <c r="AA13827" s="4"/>
      <c r="AB13827" s="4"/>
      <c r="AC13827" s="4"/>
      <c r="AD13827" s="4"/>
      <c r="AE13827" s="4"/>
      <c r="AF13827" s="4"/>
      <c r="AG13827" s="14"/>
    </row>
    <row r="13828" s="10" customFormat="1" spans="1:33">
      <c r="A13828" s="4"/>
      <c r="B13828" s="4"/>
      <c r="C13828" s="4"/>
      <c r="D13828" s="4"/>
      <c r="E13828" s="4"/>
      <c r="F13828" s="4"/>
      <c r="G13828" s="4"/>
      <c r="H13828" s="4"/>
      <c r="I13828" s="4"/>
      <c r="J13828" s="4"/>
      <c r="K13828" s="4"/>
      <c r="L13828" s="4"/>
      <c r="M13828" s="4"/>
      <c r="N13828" s="4"/>
      <c r="O13828" s="4"/>
      <c r="P13828" s="4"/>
      <c r="Q13828" s="4"/>
      <c r="R13828" s="4"/>
      <c r="S13828" s="4"/>
      <c r="T13828" s="4"/>
      <c r="U13828" s="4"/>
      <c r="V13828" s="4"/>
      <c r="W13828" s="4"/>
      <c r="X13828" s="4"/>
      <c r="Y13828" s="4"/>
      <c r="Z13828" s="4"/>
      <c r="AA13828" s="4"/>
      <c r="AB13828" s="4"/>
      <c r="AC13828" s="4"/>
      <c r="AD13828" s="4"/>
      <c r="AE13828" s="4"/>
      <c r="AF13828" s="4"/>
      <c r="AG13828" s="14"/>
    </row>
    <row r="13829" s="10" customFormat="1" spans="1:33">
      <c r="A13829" s="4"/>
      <c r="B13829" s="4"/>
      <c r="C13829" s="4"/>
      <c r="D13829" s="4"/>
      <c r="E13829" s="4"/>
      <c r="F13829" s="4"/>
      <c r="G13829" s="4"/>
      <c r="H13829" s="4"/>
      <c r="I13829" s="4"/>
      <c r="J13829" s="4"/>
      <c r="K13829" s="4"/>
      <c r="L13829" s="4"/>
      <c r="M13829" s="4"/>
      <c r="N13829" s="4"/>
      <c r="O13829" s="4"/>
      <c r="P13829" s="4"/>
      <c r="Q13829" s="4"/>
      <c r="R13829" s="4"/>
      <c r="S13829" s="4"/>
      <c r="T13829" s="4"/>
      <c r="U13829" s="4"/>
      <c r="V13829" s="4"/>
      <c r="W13829" s="4"/>
      <c r="X13829" s="4"/>
      <c r="Y13829" s="4"/>
      <c r="Z13829" s="4"/>
      <c r="AA13829" s="4"/>
      <c r="AB13829" s="4"/>
      <c r="AC13829" s="4"/>
      <c r="AD13829" s="4"/>
      <c r="AE13829" s="4"/>
      <c r="AF13829" s="4"/>
      <c r="AG13829" s="14"/>
    </row>
    <row r="13830" s="10" customFormat="1" spans="1:33">
      <c r="A13830" s="4"/>
      <c r="B13830" s="4"/>
      <c r="C13830" s="4"/>
      <c r="D13830" s="4"/>
      <c r="E13830" s="4"/>
      <c r="F13830" s="4"/>
      <c r="G13830" s="4"/>
      <c r="H13830" s="4"/>
      <c r="I13830" s="4"/>
      <c r="J13830" s="4"/>
      <c r="K13830" s="4"/>
      <c r="L13830" s="4"/>
      <c r="M13830" s="4"/>
      <c r="N13830" s="4"/>
      <c r="O13830" s="4"/>
      <c r="P13830" s="4"/>
      <c r="Q13830" s="4"/>
      <c r="R13830" s="4"/>
      <c r="S13830" s="4"/>
      <c r="T13830" s="4"/>
      <c r="U13830" s="4"/>
      <c r="V13830" s="4"/>
      <c r="W13830" s="4"/>
      <c r="X13830" s="4"/>
      <c r="Y13830" s="4"/>
      <c r="Z13830" s="4"/>
      <c r="AA13830" s="4"/>
      <c r="AB13830" s="4"/>
      <c r="AC13830" s="4"/>
      <c r="AD13830" s="4"/>
      <c r="AE13830" s="4"/>
      <c r="AF13830" s="4"/>
      <c r="AG13830" s="14"/>
    </row>
    <row r="13831" s="10" customFormat="1" spans="1:33">
      <c r="A13831" s="4"/>
      <c r="B13831" s="4"/>
      <c r="C13831" s="4"/>
      <c r="D13831" s="4"/>
      <c r="E13831" s="4"/>
      <c r="F13831" s="4"/>
      <c r="G13831" s="4"/>
      <c r="H13831" s="4"/>
      <c r="I13831" s="4"/>
      <c r="J13831" s="4"/>
      <c r="K13831" s="4"/>
      <c r="L13831" s="4"/>
      <c r="M13831" s="4"/>
      <c r="N13831" s="4"/>
      <c r="O13831" s="4"/>
      <c r="P13831" s="4"/>
      <c r="Q13831" s="4"/>
      <c r="R13831" s="4"/>
      <c r="S13831" s="4"/>
      <c r="T13831" s="4"/>
      <c r="U13831" s="4"/>
      <c r="V13831" s="4"/>
      <c r="W13831" s="4"/>
      <c r="X13831" s="4"/>
      <c r="Y13831" s="4"/>
      <c r="Z13831" s="4"/>
      <c r="AA13831" s="4"/>
      <c r="AB13831" s="4"/>
      <c r="AC13831" s="4"/>
      <c r="AD13831" s="4"/>
      <c r="AE13831" s="4"/>
      <c r="AF13831" s="4"/>
      <c r="AG13831" s="14"/>
    </row>
    <row r="13832" s="10" customFormat="1" spans="1:33">
      <c r="A13832" s="4"/>
      <c r="B13832" s="4"/>
      <c r="C13832" s="4"/>
      <c r="D13832" s="4"/>
      <c r="E13832" s="4"/>
      <c r="F13832" s="4"/>
      <c r="G13832" s="4"/>
      <c r="H13832" s="4"/>
      <c r="I13832" s="4"/>
      <c r="J13832" s="4"/>
      <c r="K13832" s="4"/>
      <c r="L13832" s="4"/>
      <c r="M13832" s="4"/>
      <c r="N13832" s="4"/>
      <c r="O13832" s="4"/>
      <c r="P13832" s="4"/>
      <c r="Q13832" s="4"/>
      <c r="R13832" s="4"/>
      <c r="S13832" s="4"/>
      <c r="T13832" s="4"/>
      <c r="U13832" s="4"/>
      <c r="V13832" s="4"/>
      <c r="W13832" s="4"/>
      <c r="X13832" s="4"/>
      <c r="Y13832" s="4"/>
      <c r="Z13832" s="4"/>
      <c r="AA13832" s="4"/>
      <c r="AB13832" s="4"/>
      <c r="AC13832" s="4"/>
      <c r="AD13832" s="4"/>
      <c r="AE13832" s="4"/>
      <c r="AF13832" s="4"/>
      <c r="AG13832" s="14"/>
    </row>
    <row r="13833" s="10" customFormat="1" spans="1:33">
      <c r="A13833" s="4"/>
      <c r="B13833" s="4"/>
      <c r="C13833" s="4"/>
      <c r="D13833" s="4"/>
      <c r="E13833" s="4"/>
      <c r="F13833" s="4"/>
      <c r="G13833" s="4"/>
      <c r="H13833" s="4"/>
      <c r="I13833" s="4"/>
      <c r="J13833" s="4"/>
      <c r="K13833" s="4"/>
      <c r="L13833" s="4"/>
      <c r="M13833" s="4"/>
      <c r="N13833" s="4"/>
      <c r="O13833" s="4"/>
      <c r="P13833" s="4"/>
      <c r="Q13833" s="4"/>
      <c r="R13833" s="4"/>
      <c r="S13833" s="4"/>
      <c r="T13833" s="4"/>
      <c r="U13833" s="4"/>
      <c r="V13833" s="4"/>
      <c r="W13833" s="4"/>
      <c r="X13833" s="4"/>
      <c r="Y13833" s="4"/>
      <c r="Z13833" s="4"/>
      <c r="AA13833" s="4"/>
      <c r="AB13833" s="4"/>
      <c r="AC13833" s="4"/>
      <c r="AD13833" s="4"/>
      <c r="AE13833" s="4"/>
      <c r="AF13833" s="4"/>
      <c r="AG13833" s="14"/>
    </row>
    <row r="13834" s="10" customFormat="1" spans="1:33">
      <c r="A13834" s="4"/>
      <c r="B13834" s="4"/>
      <c r="C13834" s="4"/>
      <c r="D13834" s="4"/>
      <c r="E13834" s="4"/>
      <c r="F13834" s="4"/>
      <c r="G13834" s="4"/>
      <c r="H13834" s="4"/>
      <c r="I13834" s="4"/>
      <c r="J13834" s="4"/>
      <c r="K13834" s="4"/>
      <c r="L13834" s="4"/>
      <c r="M13834" s="4"/>
      <c r="N13834" s="4"/>
      <c r="O13834" s="4"/>
      <c r="P13834" s="4"/>
      <c r="Q13834" s="4"/>
      <c r="R13834" s="4"/>
      <c r="S13834" s="4"/>
      <c r="T13834" s="4"/>
      <c r="U13834" s="4"/>
      <c r="V13834" s="4"/>
      <c r="W13834" s="4"/>
      <c r="X13834" s="4"/>
      <c r="Y13834" s="4"/>
      <c r="Z13834" s="4"/>
      <c r="AA13834" s="4"/>
      <c r="AB13834" s="4"/>
      <c r="AC13834" s="4"/>
      <c r="AD13834" s="4"/>
      <c r="AE13834" s="4"/>
      <c r="AF13834" s="4"/>
      <c r="AG13834" s="14"/>
    </row>
    <row r="13835" s="10" customFormat="1" spans="1:33">
      <c r="A13835" s="4"/>
      <c r="B13835" s="4"/>
      <c r="C13835" s="4"/>
      <c r="D13835" s="4"/>
      <c r="E13835" s="4"/>
      <c r="F13835" s="4"/>
      <c r="G13835" s="4"/>
      <c r="H13835" s="4"/>
      <c r="I13835" s="4"/>
      <c r="J13835" s="4"/>
      <c r="K13835" s="4"/>
      <c r="L13835" s="4"/>
      <c r="M13835" s="4"/>
      <c r="N13835" s="4"/>
      <c r="O13835" s="4"/>
      <c r="P13835" s="4"/>
      <c r="Q13835" s="4"/>
      <c r="R13835" s="4"/>
      <c r="S13835" s="4"/>
      <c r="T13835" s="4"/>
      <c r="U13835" s="4"/>
      <c r="V13835" s="4"/>
      <c r="W13835" s="4"/>
      <c r="X13835" s="4"/>
      <c r="Y13835" s="4"/>
      <c r="Z13835" s="4"/>
      <c r="AA13835" s="4"/>
      <c r="AB13835" s="4"/>
      <c r="AC13835" s="4"/>
      <c r="AD13835" s="4"/>
      <c r="AE13835" s="4"/>
      <c r="AF13835" s="4"/>
      <c r="AG13835" s="14"/>
    </row>
    <row r="13836" s="10" customFormat="1" spans="1:33">
      <c r="A13836" s="4"/>
      <c r="B13836" s="4"/>
      <c r="C13836" s="4"/>
      <c r="D13836" s="4"/>
      <c r="E13836" s="4"/>
      <c r="F13836" s="4"/>
      <c r="G13836" s="4"/>
      <c r="H13836" s="4"/>
      <c r="I13836" s="4"/>
      <c r="J13836" s="4"/>
      <c r="K13836" s="4"/>
      <c r="L13836" s="4"/>
      <c r="M13836" s="4"/>
      <c r="N13836" s="4"/>
      <c r="O13836" s="4"/>
      <c r="P13836" s="4"/>
      <c r="Q13836" s="4"/>
      <c r="R13836" s="4"/>
      <c r="S13836" s="4"/>
      <c r="T13836" s="4"/>
      <c r="U13836" s="4"/>
      <c r="V13836" s="4"/>
      <c r="W13836" s="4"/>
      <c r="X13836" s="4"/>
      <c r="Y13836" s="4"/>
      <c r="Z13836" s="4"/>
      <c r="AA13836" s="4"/>
      <c r="AB13836" s="4"/>
      <c r="AC13836" s="4"/>
      <c r="AD13836" s="4"/>
      <c r="AE13836" s="4"/>
      <c r="AF13836" s="4"/>
      <c r="AG13836" s="14"/>
    </row>
    <row r="13837" s="10" customFormat="1" spans="1:33">
      <c r="A13837" s="4"/>
      <c r="B13837" s="4"/>
      <c r="C13837" s="4"/>
      <c r="D13837" s="4"/>
      <c r="E13837" s="4"/>
      <c r="F13837" s="4"/>
      <c r="G13837" s="4"/>
      <c r="H13837" s="4"/>
      <c r="I13837" s="4"/>
      <c r="J13837" s="4"/>
      <c r="K13837" s="4"/>
      <c r="L13837" s="4"/>
      <c r="M13837" s="4"/>
      <c r="N13837" s="4"/>
      <c r="O13837" s="4"/>
      <c r="P13837" s="4"/>
      <c r="Q13837" s="4"/>
      <c r="R13837" s="4"/>
      <c r="S13837" s="4"/>
      <c r="T13837" s="4"/>
      <c r="U13837" s="4"/>
      <c r="V13837" s="4"/>
      <c r="W13837" s="4"/>
      <c r="X13837" s="4"/>
      <c r="Y13837" s="4"/>
      <c r="Z13837" s="4"/>
      <c r="AA13837" s="4"/>
      <c r="AB13837" s="4"/>
      <c r="AC13837" s="4"/>
      <c r="AD13837" s="4"/>
      <c r="AE13837" s="4"/>
      <c r="AF13837" s="4"/>
      <c r="AG13837" s="14"/>
    </row>
    <row r="13838" s="10" customFormat="1" spans="1:33">
      <c r="A13838" s="4"/>
      <c r="B13838" s="4"/>
      <c r="C13838" s="4"/>
      <c r="D13838" s="4"/>
      <c r="E13838" s="4"/>
      <c r="F13838" s="4"/>
      <c r="G13838" s="4"/>
      <c r="H13838" s="4"/>
      <c r="I13838" s="4"/>
      <c r="J13838" s="4"/>
      <c r="K13838" s="4"/>
      <c r="L13838" s="4"/>
      <c r="M13838" s="4"/>
      <c r="N13838" s="4"/>
      <c r="O13838" s="4"/>
      <c r="P13838" s="4"/>
      <c r="Q13838" s="4"/>
      <c r="R13838" s="4"/>
      <c r="S13838" s="4"/>
      <c r="T13838" s="4"/>
      <c r="U13838" s="4"/>
      <c r="V13838" s="4"/>
      <c r="W13838" s="4"/>
      <c r="X13838" s="4"/>
      <c r="Y13838" s="4"/>
      <c r="Z13838" s="4"/>
      <c r="AA13838" s="4"/>
      <c r="AB13838" s="4"/>
      <c r="AC13838" s="4"/>
      <c r="AD13838" s="4"/>
      <c r="AE13838" s="4"/>
      <c r="AF13838" s="4"/>
      <c r="AG13838" s="14"/>
    </row>
    <row r="13839" s="10" customFormat="1" spans="1:33">
      <c r="A13839" s="4"/>
      <c r="B13839" s="4"/>
      <c r="C13839" s="4"/>
      <c r="D13839" s="4"/>
      <c r="E13839" s="4"/>
      <c r="F13839" s="4"/>
      <c r="G13839" s="4"/>
      <c r="H13839" s="4"/>
      <c r="I13839" s="4"/>
      <c r="J13839" s="4"/>
      <c r="K13839" s="4"/>
      <c r="L13839" s="4"/>
      <c r="M13839" s="4"/>
      <c r="N13839" s="4"/>
      <c r="O13839" s="4"/>
      <c r="P13839" s="4"/>
      <c r="Q13839" s="4"/>
      <c r="R13839" s="4"/>
      <c r="S13839" s="4"/>
      <c r="T13839" s="4"/>
      <c r="U13839" s="4"/>
      <c r="V13839" s="4"/>
      <c r="W13839" s="4"/>
      <c r="X13839" s="4"/>
      <c r="Y13839" s="4"/>
      <c r="Z13839" s="4"/>
      <c r="AA13839" s="4"/>
      <c r="AB13839" s="4"/>
      <c r="AC13839" s="4"/>
      <c r="AD13839" s="4"/>
      <c r="AE13839" s="4"/>
      <c r="AF13839" s="4"/>
      <c r="AG13839" s="14"/>
    </row>
    <row r="13840" s="10" customFormat="1" spans="1:33">
      <c r="A13840" s="4"/>
      <c r="B13840" s="4"/>
      <c r="C13840" s="4"/>
      <c r="D13840" s="4"/>
      <c r="E13840" s="4"/>
      <c r="F13840" s="4"/>
      <c r="G13840" s="4"/>
      <c r="H13840" s="4"/>
      <c r="I13840" s="4"/>
      <c r="J13840" s="4"/>
      <c r="K13840" s="4"/>
      <c r="L13840" s="4"/>
      <c r="M13840" s="4"/>
      <c r="N13840" s="4"/>
      <c r="O13840" s="4"/>
      <c r="P13840" s="4"/>
      <c r="Q13840" s="4"/>
      <c r="R13840" s="4"/>
      <c r="S13840" s="4"/>
      <c r="T13840" s="4"/>
      <c r="U13840" s="4"/>
      <c r="V13840" s="4"/>
      <c r="W13840" s="4"/>
      <c r="X13840" s="4"/>
      <c r="Y13840" s="4"/>
      <c r="Z13840" s="4"/>
      <c r="AA13840" s="4"/>
      <c r="AB13840" s="4"/>
      <c r="AC13840" s="4"/>
      <c r="AD13840" s="4"/>
      <c r="AE13840" s="4"/>
      <c r="AF13840" s="4"/>
      <c r="AG13840" s="14"/>
    </row>
    <row r="13841" s="10" customFormat="1" spans="1:33">
      <c r="A13841" s="4"/>
      <c r="B13841" s="4"/>
      <c r="C13841" s="4"/>
      <c r="D13841" s="4"/>
      <c r="E13841" s="4"/>
      <c r="F13841" s="4"/>
      <c r="G13841" s="4"/>
      <c r="H13841" s="4"/>
      <c r="I13841" s="4"/>
      <c r="J13841" s="4"/>
      <c r="K13841" s="4"/>
      <c r="L13841" s="4"/>
      <c r="M13841" s="4"/>
      <c r="N13841" s="4"/>
      <c r="O13841" s="4"/>
      <c r="P13841" s="4"/>
      <c r="Q13841" s="4"/>
      <c r="R13841" s="4"/>
      <c r="S13841" s="4"/>
      <c r="T13841" s="4"/>
      <c r="U13841" s="4"/>
      <c r="V13841" s="4"/>
      <c r="W13841" s="4"/>
      <c r="X13841" s="4"/>
      <c r="Y13841" s="4"/>
      <c r="Z13841" s="4"/>
      <c r="AA13841" s="4"/>
      <c r="AB13841" s="4"/>
      <c r="AC13841" s="4"/>
      <c r="AD13841" s="4"/>
      <c r="AE13841" s="4"/>
      <c r="AF13841" s="4"/>
      <c r="AG13841" s="14"/>
    </row>
    <row r="13842" s="10" customFormat="1" spans="1:33">
      <c r="A13842" s="4"/>
      <c r="B13842" s="4"/>
      <c r="C13842" s="4"/>
      <c r="D13842" s="4"/>
      <c r="E13842" s="4"/>
      <c r="F13842" s="4"/>
      <c r="G13842" s="4"/>
      <c r="H13842" s="4"/>
      <c r="I13842" s="4"/>
      <c r="J13842" s="4"/>
      <c r="K13842" s="4"/>
      <c r="L13842" s="4"/>
      <c r="M13842" s="4"/>
      <c r="N13842" s="4"/>
      <c r="O13842" s="4"/>
      <c r="P13842" s="4"/>
      <c r="Q13842" s="4"/>
      <c r="R13842" s="4"/>
      <c r="S13842" s="4"/>
      <c r="T13842" s="4"/>
      <c r="U13842" s="4"/>
      <c r="V13842" s="4"/>
      <c r="W13842" s="4"/>
      <c r="X13842" s="4"/>
      <c r="Y13842" s="4"/>
      <c r="Z13842" s="4"/>
      <c r="AA13842" s="4"/>
      <c r="AB13842" s="4"/>
      <c r="AC13842" s="4"/>
      <c r="AD13842" s="4"/>
      <c r="AE13842" s="4"/>
      <c r="AF13842" s="4"/>
      <c r="AG13842" s="14"/>
    </row>
    <row r="13843" s="10" customFormat="1" spans="1:33">
      <c r="A13843" s="4"/>
      <c r="B13843" s="4"/>
      <c r="C13843" s="4"/>
      <c r="D13843" s="4"/>
      <c r="E13843" s="4"/>
      <c r="F13843" s="4"/>
      <c r="G13843" s="4"/>
      <c r="H13843" s="4"/>
      <c r="I13843" s="4"/>
      <c r="J13843" s="4"/>
      <c r="K13843" s="4"/>
      <c r="L13843" s="4"/>
      <c r="M13843" s="4"/>
      <c r="N13843" s="4"/>
      <c r="O13843" s="4"/>
      <c r="P13843" s="4"/>
      <c r="Q13843" s="4"/>
      <c r="R13843" s="4"/>
      <c r="S13843" s="4"/>
      <c r="T13843" s="4"/>
      <c r="U13843" s="4"/>
      <c r="V13843" s="4"/>
      <c r="W13843" s="4"/>
      <c r="X13843" s="4"/>
      <c r="Y13843" s="4"/>
      <c r="Z13843" s="4"/>
      <c r="AA13843" s="4"/>
      <c r="AB13843" s="4"/>
      <c r="AC13843" s="4"/>
      <c r="AD13843" s="4"/>
      <c r="AE13843" s="4"/>
      <c r="AF13843" s="4"/>
      <c r="AG13843" s="14"/>
    </row>
    <row r="13844" s="10" customFormat="1" spans="1:33">
      <c r="A13844" s="4"/>
      <c r="B13844" s="4"/>
      <c r="C13844" s="4"/>
      <c r="D13844" s="4"/>
      <c r="E13844" s="4"/>
      <c r="F13844" s="4"/>
      <c r="G13844" s="4"/>
      <c r="H13844" s="4"/>
      <c r="I13844" s="4"/>
      <c r="J13844" s="4"/>
      <c r="K13844" s="4"/>
      <c r="L13844" s="4"/>
      <c r="M13844" s="4"/>
      <c r="N13844" s="4"/>
      <c r="O13844" s="4"/>
      <c r="P13844" s="4"/>
      <c r="Q13844" s="4"/>
      <c r="R13844" s="4"/>
      <c r="S13844" s="4"/>
      <c r="T13844" s="4"/>
      <c r="U13844" s="4"/>
      <c r="V13844" s="4"/>
      <c r="W13844" s="4"/>
      <c r="X13844" s="4"/>
      <c r="Y13844" s="4"/>
      <c r="Z13844" s="4"/>
      <c r="AA13844" s="4"/>
      <c r="AB13844" s="4"/>
      <c r="AC13844" s="4"/>
      <c r="AD13844" s="4"/>
      <c r="AE13844" s="4"/>
      <c r="AF13844" s="4"/>
      <c r="AG13844" s="14"/>
    </row>
    <row r="13845" s="10" customFormat="1" spans="1:33">
      <c r="A13845" s="4"/>
      <c r="B13845" s="4"/>
      <c r="C13845" s="4"/>
      <c r="D13845" s="4"/>
      <c r="E13845" s="4"/>
      <c r="F13845" s="4"/>
      <c r="G13845" s="4"/>
      <c r="H13845" s="4"/>
      <c r="I13845" s="4"/>
      <c r="J13845" s="4"/>
      <c r="K13845" s="4"/>
      <c r="L13845" s="4"/>
      <c r="M13845" s="4"/>
      <c r="N13845" s="4"/>
      <c r="O13845" s="4"/>
      <c r="P13845" s="4"/>
      <c r="Q13845" s="4"/>
      <c r="R13845" s="4"/>
      <c r="S13845" s="4"/>
      <c r="T13845" s="4"/>
      <c r="U13845" s="4"/>
      <c r="V13845" s="4"/>
      <c r="W13845" s="4"/>
      <c r="X13845" s="4"/>
      <c r="Y13845" s="4"/>
      <c r="Z13845" s="4"/>
      <c r="AA13845" s="4"/>
      <c r="AB13845" s="4"/>
      <c r="AC13845" s="4"/>
      <c r="AD13845" s="4"/>
      <c r="AE13845" s="4"/>
      <c r="AF13845" s="4"/>
      <c r="AG13845" s="14"/>
    </row>
    <row r="13846" s="10" customFormat="1" spans="1:33">
      <c r="A13846" s="4"/>
      <c r="B13846" s="4"/>
      <c r="C13846" s="4"/>
      <c r="D13846" s="4"/>
      <c r="E13846" s="4"/>
      <c r="F13846" s="4"/>
      <c r="G13846" s="4"/>
      <c r="H13846" s="4"/>
      <c r="I13846" s="4"/>
      <c r="J13846" s="4"/>
      <c r="K13846" s="4"/>
      <c r="L13846" s="4"/>
      <c r="M13846" s="4"/>
      <c r="N13846" s="4"/>
      <c r="O13846" s="4"/>
      <c r="P13846" s="4"/>
      <c r="Q13846" s="4"/>
      <c r="R13846" s="4"/>
      <c r="S13846" s="4"/>
      <c r="T13846" s="4"/>
      <c r="U13846" s="4"/>
      <c r="V13846" s="4"/>
      <c r="W13846" s="4"/>
      <c r="X13846" s="4"/>
      <c r="Y13846" s="4"/>
      <c r="Z13846" s="4"/>
      <c r="AA13846" s="4"/>
      <c r="AB13846" s="4"/>
      <c r="AC13846" s="4"/>
      <c r="AD13846" s="4"/>
      <c r="AE13846" s="4"/>
      <c r="AF13846" s="4"/>
      <c r="AG13846" s="14"/>
    </row>
    <row r="13847" s="10" customFormat="1" spans="1:33">
      <c r="A13847" s="4"/>
      <c r="B13847" s="4"/>
      <c r="C13847" s="4"/>
      <c r="D13847" s="4"/>
      <c r="E13847" s="4"/>
      <c r="F13847" s="4"/>
      <c r="G13847" s="4"/>
      <c r="H13847" s="4"/>
      <c r="I13847" s="4"/>
      <c r="J13847" s="4"/>
      <c r="K13847" s="4"/>
      <c r="L13847" s="4"/>
      <c r="M13847" s="4"/>
      <c r="N13847" s="4"/>
      <c r="O13847" s="4"/>
      <c r="P13847" s="4"/>
      <c r="Q13847" s="4"/>
      <c r="R13847" s="4"/>
      <c r="S13847" s="4"/>
      <c r="T13847" s="4"/>
      <c r="U13847" s="4"/>
      <c r="V13847" s="4"/>
      <c r="W13847" s="4"/>
      <c r="X13847" s="4"/>
      <c r="Y13847" s="4"/>
      <c r="Z13847" s="4"/>
      <c r="AA13847" s="4"/>
      <c r="AB13847" s="4"/>
      <c r="AC13847" s="4"/>
      <c r="AD13847" s="4"/>
      <c r="AE13847" s="4"/>
      <c r="AF13847" s="4"/>
      <c r="AG13847" s="14"/>
    </row>
    <row r="13848" s="10" customFormat="1" spans="1:33">
      <c r="A13848" s="4"/>
      <c r="B13848" s="4"/>
      <c r="C13848" s="4"/>
      <c r="D13848" s="4"/>
      <c r="E13848" s="4"/>
      <c r="F13848" s="4"/>
      <c r="G13848" s="4"/>
      <c r="H13848" s="4"/>
      <c r="I13848" s="4"/>
      <c r="J13848" s="4"/>
      <c r="K13848" s="4"/>
      <c r="L13848" s="4"/>
      <c r="M13848" s="4"/>
      <c r="N13848" s="4"/>
      <c r="O13848" s="4"/>
      <c r="P13848" s="4"/>
      <c r="Q13848" s="4"/>
      <c r="R13848" s="4"/>
      <c r="S13848" s="4"/>
      <c r="T13848" s="4"/>
      <c r="U13848" s="4"/>
      <c r="V13848" s="4"/>
      <c r="W13848" s="4"/>
      <c r="X13848" s="4"/>
      <c r="Y13848" s="4"/>
      <c r="Z13848" s="4"/>
      <c r="AA13848" s="4"/>
      <c r="AB13848" s="4"/>
      <c r="AC13848" s="4"/>
      <c r="AD13848" s="4"/>
      <c r="AE13848" s="4"/>
      <c r="AF13848" s="4"/>
      <c r="AG13848" s="14"/>
    </row>
    <row r="13849" s="10" customFormat="1" spans="1:33">
      <c r="A13849" s="4"/>
      <c r="B13849" s="4"/>
      <c r="C13849" s="4"/>
      <c r="D13849" s="4"/>
      <c r="E13849" s="4"/>
      <c r="F13849" s="4"/>
      <c r="G13849" s="4"/>
      <c r="H13849" s="4"/>
      <c r="I13849" s="4"/>
      <c r="J13849" s="4"/>
      <c r="K13849" s="4"/>
      <c r="L13849" s="4"/>
      <c r="M13849" s="4"/>
      <c r="N13849" s="4"/>
      <c r="O13849" s="4"/>
      <c r="P13849" s="4"/>
      <c r="Q13849" s="4"/>
      <c r="R13849" s="4"/>
      <c r="S13849" s="4"/>
      <c r="T13849" s="4"/>
      <c r="U13849" s="4"/>
      <c r="V13849" s="4"/>
      <c r="W13849" s="4"/>
      <c r="X13849" s="4"/>
      <c r="Y13849" s="4"/>
      <c r="Z13849" s="4"/>
      <c r="AA13849" s="4"/>
      <c r="AB13849" s="4"/>
      <c r="AC13849" s="4"/>
      <c r="AD13849" s="4"/>
      <c r="AE13849" s="4"/>
      <c r="AF13849" s="4"/>
      <c r="AG13849" s="14"/>
    </row>
    <row r="13850" s="10" customFormat="1" spans="1:33">
      <c r="A13850" s="4"/>
      <c r="B13850" s="4"/>
      <c r="C13850" s="4"/>
      <c r="D13850" s="4"/>
      <c r="E13850" s="4"/>
      <c r="F13850" s="4"/>
      <c r="G13850" s="4"/>
      <c r="H13850" s="4"/>
      <c r="I13850" s="4"/>
      <c r="J13850" s="4"/>
      <c r="K13850" s="4"/>
      <c r="L13850" s="4"/>
      <c r="M13850" s="4"/>
      <c r="N13850" s="4"/>
      <c r="O13850" s="4"/>
      <c r="P13850" s="4"/>
      <c r="Q13850" s="4"/>
      <c r="R13850" s="4"/>
      <c r="S13850" s="4"/>
      <c r="T13850" s="4"/>
      <c r="U13850" s="4"/>
      <c r="V13850" s="4"/>
      <c r="W13850" s="4"/>
      <c r="X13850" s="4"/>
      <c r="Y13850" s="4"/>
      <c r="Z13850" s="4"/>
      <c r="AA13850" s="4"/>
      <c r="AB13850" s="4"/>
      <c r="AC13850" s="4"/>
      <c r="AD13850" s="4"/>
      <c r="AE13850" s="4"/>
      <c r="AF13850" s="4"/>
      <c r="AG13850" s="14"/>
    </row>
    <row r="13851" s="10" customFormat="1" spans="1:33">
      <c r="A13851" s="4"/>
      <c r="B13851" s="4"/>
      <c r="C13851" s="4"/>
      <c r="D13851" s="4"/>
      <c r="E13851" s="4"/>
      <c r="F13851" s="4"/>
      <c r="G13851" s="4"/>
      <c r="H13851" s="4"/>
      <c r="I13851" s="4"/>
      <c r="J13851" s="4"/>
      <c r="K13851" s="4"/>
      <c r="L13851" s="4"/>
      <c r="M13851" s="4"/>
      <c r="N13851" s="4"/>
      <c r="O13851" s="4"/>
      <c r="P13851" s="4"/>
      <c r="Q13851" s="4"/>
      <c r="R13851" s="4"/>
      <c r="S13851" s="4"/>
      <c r="T13851" s="4"/>
      <c r="U13851" s="4"/>
      <c r="V13851" s="4"/>
      <c r="W13851" s="4"/>
      <c r="X13851" s="4"/>
      <c r="Y13851" s="4"/>
      <c r="Z13851" s="4"/>
      <c r="AA13851" s="4"/>
      <c r="AB13851" s="4"/>
      <c r="AC13851" s="4"/>
      <c r="AD13851" s="4"/>
      <c r="AE13851" s="4"/>
      <c r="AF13851" s="4"/>
      <c r="AG13851" s="14"/>
    </row>
    <row r="13852" s="10" customFormat="1" spans="1:33">
      <c r="A13852" s="4"/>
      <c r="B13852" s="4"/>
      <c r="C13852" s="4"/>
      <c r="D13852" s="4"/>
      <c r="E13852" s="4"/>
      <c r="F13852" s="4"/>
      <c r="G13852" s="4"/>
      <c r="H13852" s="4"/>
      <c r="I13852" s="4"/>
      <c r="J13852" s="4"/>
      <c r="K13852" s="4"/>
      <c r="L13852" s="4"/>
      <c r="M13852" s="4"/>
      <c r="N13852" s="4"/>
      <c r="O13852" s="4"/>
      <c r="P13852" s="4"/>
      <c r="Q13852" s="4"/>
      <c r="R13852" s="4"/>
      <c r="S13852" s="4"/>
      <c r="T13852" s="4"/>
      <c r="U13852" s="4"/>
      <c r="V13852" s="4"/>
      <c r="W13852" s="4"/>
      <c r="X13852" s="4"/>
      <c r="Y13852" s="4"/>
      <c r="Z13852" s="4"/>
      <c r="AA13852" s="4"/>
      <c r="AB13852" s="4"/>
      <c r="AC13852" s="4"/>
      <c r="AD13852" s="4"/>
      <c r="AE13852" s="4"/>
      <c r="AF13852" s="4"/>
      <c r="AG13852" s="14"/>
    </row>
    <row r="13853" s="10" customFormat="1" spans="1:33">
      <c r="A13853" s="4"/>
      <c r="B13853" s="4"/>
      <c r="C13853" s="4"/>
      <c r="D13853" s="4"/>
      <c r="E13853" s="4"/>
      <c r="F13853" s="4"/>
      <c r="G13853" s="4"/>
      <c r="H13853" s="4"/>
      <c r="I13853" s="4"/>
      <c r="J13853" s="4"/>
      <c r="K13853" s="4"/>
      <c r="L13853" s="4"/>
      <c r="M13853" s="4"/>
      <c r="N13853" s="4"/>
      <c r="O13853" s="4"/>
      <c r="P13853" s="4"/>
      <c r="Q13853" s="4"/>
      <c r="R13853" s="4"/>
      <c r="S13853" s="4"/>
      <c r="T13853" s="4"/>
      <c r="U13853" s="4"/>
      <c r="V13853" s="4"/>
      <c r="W13853" s="4"/>
      <c r="X13853" s="4"/>
      <c r="Y13853" s="4"/>
      <c r="Z13853" s="4"/>
      <c r="AA13853" s="4"/>
      <c r="AB13853" s="4"/>
      <c r="AC13853" s="4"/>
      <c r="AD13853" s="4"/>
      <c r="AE13853" s="4"/>
      <c r="AF13853" s="4"/>
      <c r="AG13853" s="14"/>
    </row>
    <row r="13854" s="10" customFormat="1" spans="1:33">
      <c r="A13854" s="4"/>
      <c r="B13854" s="4"/>
      <c r="C13854" s="4"/>
      <c r="D13854" s="4"/>
      <c r="E13854" s="4"/>
      <c r="F13854" s="4"/>
      <c r="G13854" s="4"/>
      <c r="H13854" s="4"/>
      <c r="I13854" s="4"/>
      <c r="J13854" s="4"/>
      <c r="K13854" s="4"/>
      <c r="L13854" s="4"/>
      <c r="M13854" s="4"/>
      <c r="N13854" s="4"/>
      <c r="O13854" s="4"/>
      <c r="P13854" s="4"/>
      <c r="Q13854" s="4"/>
      <c r="R13854" s="4"/>
      <c r="S13854" s="4"/>
      <c r="T13854" s="4"/>
      <c r="U13854" s="4"/>
      <c r="V13854" s="4"/>
      <c r="W13854" s="4"/>
      <c r="X13854" s="4"/>
      <c r="Y13854" s="4"/>
      <c r="Z13854" s="4"/>
      <c r="AA13854" s="4"/>
      <c r="AB13854" s="4"/>
      <c r="AC13854" s="4"/>
      <c r="AD13854" s="4"/>
      <c r="AE13854" s="4"/>
      <c r="AF13854" s="4"/>
      <c r="AG13854" s="14"/>
    </row>
    <row r="13855" s="10" customFormat="1" spans="1:33">
      <c r="A13855" s="4"/>
      <c r="B13855" s="4"/>
      <c r="C13855" s="4"/>
      <c r="D13855" s="4"/>
      <c r="E13855" s="4"/>
      <c r="F13855" s="4"/>
      <c r="G13855" s="4"/>
      <c r="H13855" s="4"/>
      <c r="I13855" s="4"/>
      <c r="J13855" s="4"/>
      <c r="K13855" s="4"/>
      <c r="L13855" s="4"/>
      <c r="M13855" s="4"/>
      <c r="N13855" s="4"/>
      <c r="O13855" s="4"/>
      <c r="P13855" s="4"/>
      <c r="Q13855" s="4"/>
      <c r="R13855" s="4"/>
      <c r="S13855" s="4"/>
      <c r="T13855" s="4"/>
      <c r="U13855" s="4"/>
      <c r="V13855" s="4"/>
      <c r="W13855" s="4"/>
      <c r="X13855" s="4"/>
      <c r="Y13855" s="4"/>
      <c r="Z13855" s="4"/>
      <c r="AA13855" s="4"/>
      <c r="AB13855" s="4"/>
      <c r="AC13855" s="4"/>
      <c r="AD13855" s="4"/>
      <c r="AE13855" s="4"/>
      <c r="AF13855" s="4"/>
      <c r="AG13855" s="14"/>
    </row>
    <row r="13856" s="10" customFormat="1" spans="1:33">
      <c r="A13856" s="4"/>
      <c r="B13856" s="4"/>
      <c r="C13856" s="4"/>
      <c r="D13856" s="4"/>
      <c r="E13856" s="4"/>
      <c r="F13856" s="4"/>
      <c r="G13856" s="4"/>
      <c r="H13856" s="4"/>
      <c r="I13856" s="4"/>
      <c r="J13856" s="4"/>
      <c r="K13856" s="4"/>
      <c r="L13856" s="4"/>
      <c r="M13856" s="4"/>
      <c r="N13856" s="4"/>
      <c r="O13856" s="4"/>
      <c r="P13856" s="4"/>
      <c r="Q13856" s="4"/>
      <c r="R13856" s="4"/>
      <c r="S13856" s="4"/>
      <c r="T13856" s="4"/>
      <c r="U13856" s="4"/>
      <c r="V13856" s="4"/>
      <c r="W13856" s="4"/>
      <c r="X13856" s="4"/>
      <c r="Y13856" s="4"/>
      <c r="Z13856" s="4"/>
      <c r="AA13856" s="4"/>
      <c r="AB13856" s="4"/>
      <c r="AC13856" s="4"/>
      <c r="AD13856" s="4"/>
      <c r="AE13856" s="4"/>
      <c r="AF13856" s="4"/>
      <c r="AG13856" s="14"/>
    </row>
    <row r="13857" s="10" customFormat="1" spans="1:33">
      <c r="A13857" s="4"/>
      <c r="B13857" s="4"/>
      <c r="C13857" s="4"/>
      <c r="D13857" s="4"/>
      <c r="E13857" s="4"/>
      <c r="F13857" s="4"/>
      <c r="G13857" s="4"/>
      <c r="H13857" s="4"/>
      <c r="I13857" s="4"/>
      <c r="J13857" s="4"/>
      <c r="K13857" s="4"/>
      <c r="L13857" s="4"/>
      <c r="M13857" s="4"/>
      <c r="N13857" s="4"/>
      <c r="O13857" s="4"/>
      <c r="P13857" s="4"/>
      <c r="Q13857" s="4"/>
      <c r="R13857" s="4"/>
      <c r="S13857" s="4"/>
      <c r="T13857" s="4"/>
      <c r="U13857" s="4"/>
      <c r="V13857" s="4"/>
      <c r="W13857" s="4"/>
      <c r="X13857" s="4"/>
      <c r="Y13857" s="4"/>
      <c r="Z13857" s="4"/>
      <c r="AA13857" s="4"/>
      <c r="AB13857" s="4"/>
      <c r="AC13857" s="4"/>
      <c r="AD13857" s="4"/>
      <c r="AE13857" s="4"/>
      <c r="AF13857" s="4"/>
      <c r="AG13857" s="14"/>
    </row>
    <row r="13858" s="10" customFormat="1" spans="1:33">
      <c r="A13858" s="4"/>
      <c r="B13858" s="4"/>
      <c r="C13858" s="4"/>
      <c r="D13858" s="4"/>
      <c r="E13858" s="4"/>
      <c r="F13858" s="4"/>
      <c r="G13858" s="4"/>
      <c r="H13858" s="4"/>
      <c r="I13858" s="4"/>
      <c r="J13858" s="4"/>
      <c r="K13858" s="4"/>
      <c r="L13858" s="4"/>
      <c r="M13858" s="4"/>
      <c r="N13858" s="4"/>
      <c r="O13858" s="4"/>
      <c r="P13858" s="4"/>
      <c r="Q13858" s="4"/>
      <c r="R13858" s="4"/>
      <c r="S13858" s="4"/>
      <c r="T13858" s="4"/>
      <c r="U13858" s="4"/>
      <c r="V13858" s="4"/>
      <c r="W13858" s="4"/>
      <c r="X13858" s="4"/>
      <c r="Y13858" s="4"/>
      <c r="Z13858" s="4"/>
      <c r="AA13858" s="4"/>
      <c r="AB13858" s="4"/>
      <c r="AC13858" s="4"/>
      <c r="AD13858" s="4"/>
      <c r="AE13858" s="4"/>
      <c r="AF13858" s="4"/>
      <c r="AG13858" s="14"/>
    </row>
    <row r="13859" s="10" customFormat="1" spans="1:33">
      <c r="A13859" s="4"/>
      <c r="B13859" s="4"/>
      <c r="C13859" s="4"/>
      <c r="D13859" s="4"/>
      <c r="E13859" s="4"/>
      <c r="F13859" s="4"/>
      <c r="G13859" s="4"/>
      <c r="H13859" s="4"/>
      <c r="I13859" s="4"/>
      <c r="J13859" s="4"/>
      <c r="K13859" s="4"/>
      <c r="L13859" s="4"/>
      <c r="M13859" s="4"/>
      <c r="N13859" s="4"/>
      <c r="O13859" s="4"/>
      <c r="P13859" s="4"/>
      <c r="Q13859" s="4"/>
      <c r="R13859" s="4"/>
      <c r="S13859" s="4"/>
      <c r="T13859" s="4"/>
      <c r="U13859" s="4"/>
      <c r="V13859" s="4"/>
      <c r="W13859" s="4"/>
      <c r="X13859" s="4"/>
      <c r="Y13859" s="4"/>
      <c r="Z13859" s="4"/>
      <c r="AA13859" s="4"/>
      <c r="AB13859" s="4"/>
      <c r="AC13859" s="4"/>
      <c r="AD13859" s="4"/>
      <c r="AE13859" s="4"/>
      <c r="AF13859" s="4"/>
      <c r="AG13859" s="14"/>
    </row>
    <row r="13860" s="10" customFormat="1" spans="1:33">
      <c r="A13860" s="4"/>
      <c r="B13860" s="4"/>
      <c r="C13860" s="4"/>
      <c r="D13860" s="4"/>
      <c r="E13860" s="4"/>
      <c r="F13860" s="4"/>
      <c r="G13860" s="4"/>
      <c r="H13860" s="4"/>
      <c r="I13860" s="4"/>
      <c r="J13860" s="4"/>
      <c r="K13860" s="4"/>
      <c r="L13860" s="4"/>
      <c r="M13860" s="4"/>
      <c r="N13860" s="4"/>
      <c r="O13860" s="4"/>
      <c r="P13860" s="4"/>
      <c r="Q13860" s="4"/>
      <c r="R13860" s="4"/>
      <c r="S13860" s="4"/>
      <c r="T13860" s="4"/>
      <c r="U13860" s="4"/>
      <c r="V13860" s="4"/>
      <c r="W13860" s="4"/>
      <c r="X13860" s="4"/>
      <c r="Y13860" s="4"/>
      <c r="Z13860" s="4"/>
      <c r="AA13860" s="4"/>
      <c r="AB13860" s="4"/>
      <c r="AC13860" s="4"/>
      <c r="AD13860" s="4"/>
      <c r="AE13860" s="4"/>
      <c r="AF13860" s="4"/>
      <c r="AG13860" s="14"/>
    </row>
    <row r="13861" s="10" customFormat="1" spans="1:33">
      <c r="A13861" s="4"/>
      <c r="B13861" s="4"/>
      <c r="C13861" s="4"/>
      <c r="D13861" s="4"/>
      <c r="E13861" s="4"/>
      <c r="F13861" s="4"/>
      <c r="G13861" s="4"/>
      <c r="H13861" s="4"/>
      <c r="I13861" s="4"/>
      <c r="J13861" s="4"/>
      <c r="K13861" s="4"/>
      <c r="L13861" s="4"/>
      <c r="M13861" s="4"/>
      <c r="N13861" s="4"/>
      <c r="O13861" s="4"/>
      <c r="P13861" s="4"/>
      <c r="Q13861" s="4"/>
      <c r="R13861" s="4"/>
      <c r="S13861" s="4"/>
      <c r="T13861" s="4"/>
      <c r="U13861" s="4"/>
      <c r="V13861" s="4"/>
      <c r="W13861" s="4"/>
      <c r="X13861" s="4"/>
      <c r="Y13861" s="4"/>
      <c r="Z13861" s="4"/>
      <c r="AA13861" s="4"/>
      <c r="AB13861" s="4"/>
      <c r="AC13861" s="4"/>
      <c r="AD13861" s="4"/>
      <c r="AE13861" s="4"/>
      <c r="AF13861" s="4"/>
      <c r="AG13861" s="14"/>
    </row>
    <row r="13862" s="10" customFormat="1" spans="1:33">
      <c r="A13862" s="4"/>
      <c r="B13862" s="4"/>
      <c r="C13862" s="4"/>
      <c r="D13862" s="4"/>
      <c r="E13862" s="4"/>
      <c r="F13862" s="4"/>
      <c r="G13862" s="4"/>
      <c r="H13862" s="4"/>
      <c r="I13862" s="4"/>
      <c r="J13862" s="4"/>
      <c r="K13862" s="4"/>
      <c r="L13862" s="4"/>
      <c r="M13862" s="4"/>
      <c r="N13862" s="4"/>
      <c r="O13862" s="4"/>
      <c r="P13862" s="4"/>
      <c r="Q13862" s="4"/>
      <c r="R13862" s="4"/>
      <c r="S13862" s="4"/>
      <c r="T13862" s="4"/>
      <c r="U13862" s="4"/>
      <c r="V13862" s="4"/>
      <c r="W13862" s="4"/>
      <c r="X13862" s="4"/>
      <c r="Y13862" s="4"/>
      <c r="Z13862" s="4"/>
      <c r="AA13862" s="4"/>
      <c r="AB13862" s="4"/>
      <c r="AC13862" s="4"/>
      <c r="AD13862" s="4"/>
      <c r="AE13862" s="4"/>
      <c r="AF13862" s="4"/>
      <c r="AG13862" s="14"/>
    </row>
    <row r="13863" s="10" customFormat="1" spans="1:33">
      <c r="A13863" s="4"/>
      <c r="B13863" s="4"/>
      <c r="C13863" s="4"/>
      <c r="D13863" s="4"/>
      <c r="E13863" s="4"/>
      <c r="F13863" s="4"/>
      <c r="G13863" s="4"/>
      <c r="H13863" s="4"/>
      <c r="I13863" s="4"/>
      <c r="J13863" s="4"/>
      <c r="K13863" s="4"/>
      <c r="L13863" s="4"/>
      <c r="M13863" s="4"/>
      <c r="N13863" s="4"/>
      <c r="O13863" s="4"/>
      <c r="P13863" s="4"/>
      <c r="Q13863" s="4"/>
      <c r="R13863" s="4"/>
      <c r="S13863" s="4"/>
      <c r="T13863" s="4"/>
      <c r="U13863" s="4"/>
      <c r="V13863" s="4"/>
      <c r="W13863" s="4"/>
      <c r="X13863" s="4"/>
      <c r="Y13863" s="4"/>
      <c r="Z13863" s="4"/>
      <c r="AA13863" s="4"/>
      <c r="AB13863" s="4"/>
      <c r="AC13863" s="4"/>
      <c r="AD13863" s="4"/>
      <c r="AE13863" s="4"/>
      <c r="AF13863" s="4"/>
      <c r="AG13863" s="14"/>
    </row>
    <row r="13864" s="10" customFormat="1" spans="1:33">
      <c r="A13864" s="4"/>
      <c r="B13864" s="4"/>
      <c r="C13864" s="4"/>
      <c r="D13864" s="4"/>
      <c r="E13864" s="4"/>
      <c r="F13864" s="4"/>
      <c r="G13864" s="4"/>
      <c r="H13864" s="4"/>
      <c r="I13864" s="4"/>
      <c r="J13864" s="4"/>
      <c r="K13864" s="4"/>
      <c r="L13864" s="4"/>
      <c r="M13864" s="4"/>
      <c r="N13864" s="4"/>
      <c r="O13864" s="4"/>
      <c r="P13864" s="4"/>
      <c r="Q13864" s="4"/>
      <c r="R13864" s="4"/>
      <c r="S13864" s="4"/>
      <c r="T13864" s="4"/>
      <c r="U13864" s="4"/>
      <c r="V13864" s="4"/>
      <c r="W13864" s="4"/>
      <c r="X13864" s="4"/>
      <c r="Y13864" s="4"/>
      <c r="Z13864" s="4"/>
      <c r="AA13864" s="4"/>
      <c r="AB13864" s="4"/>
      <c r="AC13864" s="4"/>
      <c r="AD13864" s="4"/>
      <c r="AE13864" s="4"/>
      <c r="AF13864" s="4"/>
      <c r="AG13864" s="14"/>
    </row>
    <row r="13865" s="10" customFormat="1" spans="1:33">
      <c r="A13865" s="4"/>
      <c r="B13865" s="4"/>
      <c r="C13865" s="4"/>
      <c r="D13865" s="4"/>
      <c r="E13865" s="4"/>
      <c r="F13865" s="4"/>
      <c r="G13865" s="4"/>
      <c r="H13865" s="4"/>
      <c r="I13865" s="4"/>
      <c r="J13865" s="4"/>
      <c r="K13865" s="4"/>
      <c r="L13865" s="4"/>
      <c r="M13865" s="4"/>
      <c r="N13865" s="4"/>
      <c r="O13865" s="4"/>
      <c r="P13865" s="4"/>
      <c r="Q13865" s="4"/>
      <c r="R13865" s="4"/>
      <c r="S13865" s="4"/>
      <c r="T13865" s="4"/>
      <c r="U13865" s="4"/>
      <c r="V13865" s="4"/>
      <c r="W13865" s="4"/>
      <c r="X13865" s="4"/>
      <c r="Y13865" s="4"/>
      <c r="Z13865" s="4"/>
      <c r="AA13865" s="4"/>
      <c r="AB13865" s="4"/>
      <c r="AC13865" s="4"/>
      <c r="AD13865" s="4"/>
      <c r="AE13865" s="4"/>
      <c r="AF13865" s="4"/>
      <c r="AG13865" s="14"/>
    </row>
    <row r="13866" s="10" customFormat="1" spans="1:33">
      <c r="A13866" s="4"/>
      <c r="B13866" s="4"/>
      <c r="C13866" s="4"/>
      <c r="D13866" s="4"/>
      <c r="E13866" s="4"/>
      <c r="F13866" s="4"/>
      <c r="G13866" s="4"/>
      <c r="H13866" s="4"/>
      <c r="I13866" s="4"/>
      <c r="J13866" s="4"/>
      <c r="K13866" s="4"/>
      <c r="L13866" s="4"/>
      <c r="M13866" s="4"/>
      <c r="N13866" s="4"/>
      <c r="O13866" s="4"/>
      <c r="P13866" s="4"/>
      <c r="Q13866" s="4"/>
      <c r="R13866" s="4"/>
      <c r="S13866" s="4"/>
      <c r="T13866" s="4"/>
      <c r="U13866" s="4"/>
      <c r="V13866" s="4"/>
      <c r="W13866" s="4"/>
      <c r="X13866" s="4"/>
      <c r="Y13866" s="4"/>
      <c r="Z13866" s="4"/>
      <c r="AA13866" s="4"/>
      <c r="AB13866" s="4"/>
      <c r="AC13866" s="4"/>
      <c r="AD13866" s="4"/>
      <c r="AE13866" s="4"/>
      <c r="AF13866" s="4"/>
      <c r="AG13866" s="14"/>
    </row>
    <row r="13867" s="10" customFormat="1" spans="1:33">
      <c r="A13867" s="4"/>
      <c r="B13867" s="4"/>
      <c r="C13867" s="4"/>
      <c r="D13867" s="4"/>
      <c r="E13867" s="4"/>
      <c r="F13867" s="4"/>
      <c r="G13867" s="4"/>
      <c r="H13867" s="4"/>
      <c r="I13867" s="4"/>
      <c r="J13867" s="4"/>
      <c r="K13867" s="4"/>
      <c r="L13867" s="4"/>
      <c r="M13867" s="4"/>
      <c r="N13867" s="4"/>
      <c r="O13867" s="4"/>
      <c r="P13867" s="4"/>
      <c r="Q13867" s="4"/>
      <c r="R13867" s="4"/>
      <c r="S13867" s="4"/>
      <c r="T13867" s="4"/>
      <c r="U13867" s="4"/>
      <c r="V13867" s="4"/>
      <c r="W13867" s="4"/>
      <c r="X13867" s="4"/>
      <c r="Y13867" s="4"/>
      <c r="Z13867" s="4"/>
      <c r="AA13867" s="4"/>
      <c r="AB13867" s="4"/>
      <c r="AC13867" s="4"/>
      <c r="AD13867" s="4"/>
      <c r="AE13867" s="4"/>
      <c r="AF13867" s="4"/>
      <c r="AG13867" s="14"/>
    </row>
    <row r="13868" s="10" customFormat="1" spans="1:33">
      <c r="A13868" s="4"/>
      <c r="B13868" s="4"/>
      <c r="C13868" s="4"/>
      <c r="D13868" s="4"/>
      <c r="E13868" s="4"/>
      <c r="F13868" s="4"/>
      <c r="G13868" s="4"/>
      <c r="H13868" s="4"/>
      <c r="I13868" s="4"/>
      <c r="J13868" s="4"/>
      <c r="K13868" s="4"/>
      <c r="L13868" s="4"/>
      <c r="M13868" s="4"/>
      <c r="N13868" s="4"/>
      <c r="O13868" s="4"/>
      <c r="P13868" s="4"/>
      <c r="Q13868" s="4"/>
      <c r="R13868" s="4"/>
      <c r="S13868" s="4"/>
      <c r="T13868" s="4"/>
      <c r="U13868" s="4"/>
      <c r="V13868" s="4"/>
      <c r="W13868" s="4"/>
      <c r="X13868" s="4"/>
      <c r="Y13868" s="4"/>
      <c r="Z13868" s="4"/>
      <c r="AA13868" s="4"/>
      <c r="AB13868" s="4"/>
      <c r="AC13868" s="4"/>
      <c r="AD13868" s="4"/>
      <c r="AE13868" s="4"/>
      <c r="AF13868" s="4"/>
      <c r="AG13868" s="14"/>
    </row>
    <row r="13869" s="10" customFormat="1" spans="1:33">
      <c r="A13869" s="4"/>
      <c r="B13869" s="4"/>
      <c r="C13869" s="4"/>
      <c r="D13869" s="4"/>
      <c r="E13869" s="4"/>
      <c r="F13869" s="4"/>
      <c r="G13869" s="4"/>
      <c r="H13869" s="4"/>
      <c r="I13869" s="4"/>
      <c r="J13869" s="4"/>
      <c r="K13869" s="4"/>
      <c r="L13869" s="4"/>
      <c r="M13869" s="4"/>
      <c r="N13869" s="4"/>
      <c r="O13869" s="4"/>
      <c r="P13869" s="4"/>
      <c r="Q13869" s="4"/>
      <c r="R13869" s="4"/>
      <c r="S13869" s="4"/>
      <c r="T13869" s="4"/>
      <c r="U13869" s="4"/>
      <c r="V13869" s="4"/>
      <c r="W13869" s="4"/>
      <c r="X13869" s="4"/>
      <c r="Y13869" s="4"/>
      <c r="Z13869" s="4"/>
      <c r="AA13869" s="4"/>
      <c r="AB13869" s="4"/>
      <c r="AC13869" s="4"/>
      <c r="AD13869" s="4"/>
      <c r="AE13869" s="4"/>
      <c r="AF13869" s="4"/>
      <c r="AG13869" s="14"/>
    </row>
    <row r="13870" s="10" customFormat="1" spans="1:33">
      <c r="A13870" s="4"/>
      <c r="B13870" s="4"/>
      <c r="C13870" s="4"/>
      <c r="D13870" s="4"/>
      <c r="E13870" s="4"/>
      <c r="F13870" s="4"/>
      <c r="G13870" s="4"/>
      <c r="H13870" s="4"/>
      <c r="I13870" s="4"/>
      <c r="J13870" s="4"/>
      <c r="K13870" s="4"/>
      <c r="L13870" s="4"/>
      <c r="M13870" s="4"/>
      <c r="N13870" s="4"/>
      <c r="O13870" s="4"/>
      <c r="P13870" s="4"/>
      <c r="Q13870" s="4"/>
      <c r="R13870" s="4"/>
      <c r="S13870" s="4"/>
      <c r="T13870" s="4"/>
      <c r="U13870" s="4"/>
      <c r="V13870" s="4"/>
      <c r="W13870" s="4"/>
      <c r="X13870" s="4"/>
      <c r="Y13870" s="4"/>
      <c r="Z13870" s="4"/>
      <c r="AA13870" s="4"/>
      <c r="AB13870" s="4"/>
      <c r="AC13870" s="4"/>
      <c r="AD13870" s="4"/>
      <c r="AE13870" s="4"/>
      <c r="AF13870" s="4"/>
      <c r="AG13870" s="14"/>
    </row>
    <row r="13871" s="10" customFormat="1" spans="1:33">
      <c r="A13871" s="4"/>
      <c r="B13871" s="4"/>
      <c r="C13871" s="4"/>
      <c r="D13871" s="4"/>
      <c r="E13871" s="4"/>
      <c r="F13871" s="4"/>
      <c r="G13871" s="4"/>
      <c r="H13871" s="4"/>
      <c r="I13871" s="4"/>
      <c r="J13871" s="4"/>
      <c r="K13871" s="4"/>
      <c r="L13871" s="4"/>
      <c r="M13871" s="4"/>
      <c r="N13871" s="4"/>
      <c r="O13871" s="4"/>
      <c r="P13871" s="4"/>
      <c r="Q13871" s="4"/>
      <c r="R13871" s="4"/>
      <c r="S13871" s="4"/>
      <c r="T13871" s="4"/>
      <c r="U13871" s="4"/>
      <c r="V13871" s="4"/>
      <c r="W13871" s="4"/>
      <c r="X13871" s="4"/>
      <c r="Y13871" s="4"/>
      <c r="Z13871" s="4"/>
      <c r="AA13871" s="4"/>
      <c r="AB13871" s="4"/>
      <c r="AC13871" s="4"/>
      <c r="AD13871" s="4"/>
      <c r="AE13871" s="4"/>
      <c r="AF13871" s="4"/>
      <c r="AG13871" s="14"/>
    </row>
    <row r="13872" s="10" customFormat="1" spans="1:33">
      <c r="A13872" s="4"/>
      <c r="B13872" s="4"/>
      <c r="C13872" s="4"/>
      <c r="D13872" s="4"/>
      <c r="E13872" s="4"/>
      <c r="F13872" s="4"/>
      <c r="G13872" s="4"/>
      <c r="H13872" s="4"/>
      <c r="I13872" s="4"/>
      <c r="J13872" s="4"/>
      <c r="K13872" s="4"/>
      <c r="L13872" s="4"/>
      <c r="M13872" s="4"/>
      <c r="N13872" s="4"/>
      <c r="O13872" s="4"/>
      <c r="P13872" s="4"/>
      <c r="Q13872" s="4"/>
      <c r="R13872" s="4"/>
      <c r="S13872" s="4"/>
      <c r="T13872" s="4"/>
      <c r="U13872" s="4"/>
      <c r="V13872" s="4"/>
      <c r="W13872" s="4"/>
      <c r="X13872" s="4"/>
      <c r="Y13872" s="4"/>
      <c r="Z13872" s="4"/>
      <c r="AA13872" s="4"/>
      <c r="AB13872" s="4"/>
      <c r="AC13872" s="4"/>
      <c r="AD13872" s="4"/>
      <c r="AE13872" s="4"/>
      <c r="AF13872" s="4"/>
      <c r="AG13872" s="14"/>
    </row>
    <row r="13873" s="10" customFormat="1" spans="1:33">
      <c r="A13873" s="4"/>
      <c r="B13873" s="4"/>
      <c r="C13873" s="4"/>
      <c r="D13873" s="4"/>
      <c r="E13873" s="4"/>
      <c r="F13873" s="4"/>
      <c r="G13873" s="4"/>
      <c r="H13873" s="4"/>
      <c r="I13873" s="4"/>
      <c r="J13873" s="4"/>
      <c r="K13873" s="4"/>
      <c r="L13873" s="4"/>
      <c r="M13873" s="4"/>
      <c r="N13873" s="4"/>
      <c r="O13873" s="4"/>
      <c r="P13873" s="4"/>
      <c r="Q13873" s="4"/>
      <c r="R13873" s="4"/>
      <c r="S13873" s="4"/>
      <c r="T13873" s="4"/>
      <c r="U13873" s="4"/>
      <c r="V13873" s="4"/>
      <c r="W13873" s="4"/>
      <c r="X13873" s="4"/>
      <c r="Y13873" s="4"/>
      <c r="Z13873" s="4"/>
      <c r="AA13873" s="4"/>
      <c r="AB13873" s="4"/>
      <c r="AC13873" s="4"/>
      <c r="AD13873" s="4"/>
      <c r="AE13873" s="4"/>
      <c r="AF13873" s="4"/>
      <c r="AG13873" s="14"/>
    </row>
    <row r="13874" s="10" customFormat="1" spans="1:33">
      <c r="A13874" s="4"/>
      <c r="B13874" s="4"/>
      <c r="C13874" s="4"/>
      <c r="D13874" s="4"/>
      <c r="E13874" s="4"/>
      <c r="F13874" s="4"/>
      <c r="G13874" s="4"/>
      <c r="H13874" s="4"/>
      <c r="I13874" s="4"/>
      <c r="J13874" s="4"/>
      <c r="K13874" s="4"/>
      <c r="L13874" s="4"/>
      <c r="M13874" s="4"/>
      <c r="N13874" s="4"/>
      <c r="O13874" s="4"/>
      <c r="P13874" s="4"/>
      <c r="Q13874" s="4"/>
      <c r="R13874" s="4"/>
      <c r="S13874" s="4"/>
      <c r="T13874" s="4"/>
      <c r="U13874" s="4"/>
      <c r="V13874" s="4"/>
      <c r="W13874" s="4"/>
      <c r="X13874" s="4"/>
      <c r="Y13874" s="4"/>
      <c r="Z13874" s="4"/>
      <c r="AA13874" s="4"/>
      <c r="AB13874" s="4"/>
      <c r="AC13874" s="4"/>
      <c r="AD13874" s="4"/>
      <c r="AE13874" s="4"/>
      <c r="AF13874" s="4"/>
      <c r="AG13874" s="14"/>
    </row>
    <row r="13875" s="10" customFormat="1" spans="1:33">
      <c r="A13875" s="4"/>
      <c r="B13875" s="4"/>
      <c r="C13875" s="4"/>
      <c r="D13875" s="4"/>
      <c r="E13875" s="4"/>
      <c r="F13875" s="4"/>
      <c r="G13875" s="4"/>
      <c r="H13875" s="4"/>
      <c r="I13875" s="4"/>
      <c r="J13875" s="4"/>
      <c r="K13875" s="4"/>
      <c r="L13875" s="4"/>
      <c r="M13875" s="4"/>
      <c r="N13875" s="4"/>
      <c r="O13875" s="4"/>
      <c r="P13875" s="4"/>
      <c r="Q13875" s="4"/>
      <c r="R13875" s="4"/>
      <c r="S13875" s="4"/>
      <c r="T13875" s="4"/>
      <c r="U13875" s="4"/>
      <c r="V13875" s="4"/>
      <c r="W13875" s="4"/>
      <c r="X13875" s="4"/>
      <c r="Y13875" s="4"/>
      <c r="Z13875" s="4"/>
      <c r="AA13875" s="4"/>
      <c r="AB13875" s="4"/>
      <c r="AC13875" s="4"/>
      <c r="AD13875" s="4"/>
      <c r="AE13875" s="4"/>
      <c r="AF13875" s="4"/>
      <c r="AG13875" s="14"/>
    </row>
    <row r="13876" s="10" customFormat="1" spans="1:33">
      <c r="A13876" s="4"/>
      <c r="B13876" s="4"/>
      <c r="C13876" s="4"/>
      <c r="D13876" s="4"/>
      <c r="E13876" s="4"/>
      <c r="F13876" s="4"/>
      <c r="G13876" s="4"/>
      <c r="H13876" s="4"/>
      <c r="I13876" s="4"/>
      <c r="J13876" s="4"/>
      <c r="K13876" s="4"/>
      <c r="L13876" s="4"/>
      <c r="M13876" s="4"/>
      <c r="N13876" s="4"/>
      <c r="O13876" s="4"/>
      <c r="P13876" s="4"/>
      <c r="Q13876" s="4"/>
      <c r="R13876" s="4"/>
      <c r="S13876" s="4"/>
      <c r="T13876" s="4"/>
      <c r="U13876" s="4"/>
      <c r="V13876" s="4"/>
      <c r="W13876" s="4"/>
      <c r="X13876" s="4"/>
      <c r="Y13876" s="4"/>
      <c r="Z13876" s="4"/>
      <c r="AA13876" s="4"/>
      <c r="AB13876" s="4"/>
      <c r="AC13876" s="4"/>
      <c r="AD13876" s="4"/>
      <c r="AE13876" s="4"/>
      <c r="AF13876" s="4"/>
      <c r="AG13876" s="14"/>
    </row>
    <row r="13877" s="10" customFormat="1" spans="1:33">
      <c r="A13877" s="4"/>
      <c r="B13877" s="4"/>
      <c r="C13877" s="4"/>
      <c r="D13877" s="4"/>
      <c r="E13877" s="4"/>
      <c r="F13877" s="4"/>
      <c r="G13877" s="4"/>
      <c r="H13877" s="4"/>
      <c r="I13877" s="4"/>
      <c r="J13877" s="4"/>
      <c r="K13877" s="4"/>
      <c r="L13877" s="4"/>
      <c r="M13877" s="4"/>
      <c r="N13877" s="4"/>
      <c r="O13877" s="4"/>
      <c r="P13877" s="4"/>
      <c r="Q13877" s="4"/>
      <c r="R13877" s="4"/>
      <c r="S13877" s="4"/>
      <c r="T13877" s="4"/>
      <c r="U13877" s="4"/>
      <c r="V13877" s="4"/>
      <c r="W13877" s="4"/>
      <c r="X13877" s="4"/>
      <c r="Y13877" s="4"/>
      <c r="Z13877" s="4"/>
      <c r="AA13877" s="4"/>
      <c r="AB13877" s="4"/>
      <c r="AC13877" s="4"/>
      <c r="AD13877" s="4"/>
      <c r="AE13877" s="4"/>
      <c r="AF13877" s="4"/>
      <c r="AG13877" s="14"/>
    </row>
    <row r="13878" s="10" customFormat="1" spans="1:33">
      <c r="A13878" s="4"/>
      <c r="B13878" s="4"/>
      <c r="C13878" s="4"/>
      <c r="D13878" s="4"/>
      <c r="E13878" s="4"/>
      <c r="F13878" s="4"/>
      <c r="G13878" s="4"/>
      <c r="H13878" s="4"/>
      <c r="I13878" s="4"/>
      <c r="J13878" s="4"/>
      <c r="K13878" s="4"/>
      <c r="L13878" s="4"/>
      <c r="M13878" s="4"/>
      <c r="N13878" s="4"/>
      <c r="O13878" s="4"/>
      <c r="P13878" s="4"/>
      <c r="Q13878" s="4"/>
      <c r="R13878" s="4"/>
      <c r="S13878" s="4"/>
      <c r="T13878" s="4"/>
      <c r="U13878" s="4"/>
      <c r="V13878" s="4"/>
      <c r="W13878" s="4"/>
      <c r="X13878" s="4"/>
      <c r="Y13878" s="4"/>
      <c r="Z13878" s="4"/>
      <c r="AA13878" s="4"/>
      <c r="AB13878" s="4"/>
      <c r="AC13878" s="4"/>
      <c r="AD13878" s="4"/>
      <c r="AE13878" s="4"/>
      <c r="AF13878" s="4"/>
      <c r="AG13878" s="14"/>
    </row>
    <row r="13879" s="10" customFormat="1" spans="1:33">
      <c r="A13879" s="4"/>
      <c r="B13879" s="4"/>
      <c r="C13879" s="4"/>
      <c r="D13879" s="4"/>
      <c r="E13879" s="4"/>
      <c r="F13879" s="4"/>
      <c r="G13879" s="4"/>
      <c r="H13879" s="4"/>
      <c r="I13879" s="4"/>
      <c r="J13879" s="4"/>
      <c r="K13879" s="4"/>
      <c r="L13879" s="4"/>
      <c r="M13879" s="4"/>
      <c r="N13879" s="4"/>
      <c r="O13879" s="4"/>
      <c r="P13879" s="4"/>
      <c r="Q13879" s="4"/>
      <c r="R13879" s="4"/>
      <c r="S13879" s="4"/>
      <c r="T13879" s="4"/>
      <c r="U13879" s="4"/>
      <c r="V13879" s="4"/>
      <c r="W13879" s="4"/>
      <c r="X13879" s="4"/>
      <c r="Y13879" s="4"/>
      <c r="Z13879" s="4"/>
      <c r="AA13879" s="4"/>
      <c r="AB13879" s="4"/>
      <c r="AC13879" s="4"/>
      <c r="AD13879" s="4"/>
      <c r="AE13879" s="4"/>
      <c r="AF13879" s="4"/>
      <c r="AG13879" s="14"/>
    </row>
    <row r="13880" s="10" customFormat="1" spans="1:33">
      <c r="A13880" s="4"/>
      <c r="B13880" s="4"/>
      <c r="C13880" s="4"/>
      <c r="D13880" s="4"/>
      <c r="E13880" s="4"/>
      <c r="F13880" s="4"/>
      <c r="G13880" s="4"/>
      <c r="H13880" s="4"/>
      <c r="I13880" s="4"/>
      <c r="J13880" s="4"/>
      <c r="K13880" s="4"/>
      <c r="L13880" s="4"/>
      <c r="M13880" s="4"/>
      <c r="N13880" s="4"/>
      <c r="O13880" s="4"/>
      <c r="P13880" s="4"/>
      <c r="Q13880" s="4"/>
      <c r="R13880" s="4"/>
      <c r="S13880" s="4"/>
      <c r="T13880" s="4"/>
      <c r="U13880" s="4"/>
      <c r="V13880" s="4"/>
      <c r="W13880" s="4"/>
      <c r="X13880" s="4"/>
      <c r="Y13880" s="4"/>
      <c r="Z13880" s="4"/>
      <c r="AA13880" s="4"/>
      <c r="AB13880" s="4"/>
      <c r="AC13880" s="4"/>
      <c r="AD13880" s="4"/>
      <c r="AE13880" s="4"/>
      <c r="AF13880" s="4"/>
      <c r="AG13880" s="14"/>
    </row>
    <row r="13881" s="10" customFormat="1" spans="1:33">
      <c r="A13881" s="4"/>
      <c r="B13881" s="4"/>
      <c r="C13881" s="4"/>
      <c r="D13881" s="4"/>
      <c r="E13881" s="4"/>
      <c r="F13881" s="4"/>
      <c r="G13881" s="4"/>
      <c r="H13881" s="4"/>
      <c r="I13881" s="4"/>
      <c r="J13881" s="4"/>
      <c r="K13881" s="4"/>
      <c r="L13881" s="4"/>
      <c r="M13881" s="4"/>
      <c r="N13881" s="4"/>
      <c r="O13881" s="4"/>
      <c r="P13881" s="4"/>
      <c r="Q13881" s="4"/>
      <c r="R13881" s="4"/>
      <c r="S13881" s="4"/>
      <c r="T13881" s="4"/>
      <c r="U13881" s="4"/>
      <c r="V13881" s="4"/>
      <c r="W13881" s="4"/>
      <c r="X13881" s="4"/>
      <c r="Y13881" s="4"/>
      <c r="Z13881" s="4"/>
      <c r="AA13881" s="4"/>
      <c r="AB13881" s="4"/>
      <c r="AC13881" s="4"/>
      <c r="AD13881" s="4"/>
      <c r="AE13881" s="4"/>
      <c r="AF13881" s="4"/>
      <c r="AG13881" s="14"/>
    </row>
    <row r="13882" s="10" customFormat="1" spans="1:33">
      <c r="A13882" s="4"/>
      <c r="B13882" s="4"/>
      <c r="C13882" s="4"/>
      <c r="D13882" s="4"/>
      <c r="E13882" s="4"/>
      <c r="F13882" s="4"/>
      <c r="G13882" s="4"/>
      <c r="H13882" s="4"/>
      <c r="I13882" s="4"/>
      <c r="J13882" s="4"/>
      <c r="K13882" s="4"/>
      <c r="L13882" s="4"/>
      <c r="M13882" s="4"/>
      <c r="N13882" s="4"/>
      <c r="O13882" s="4"/>
      <c r="P13882" s="4"/>
      <c r="Q13882" s="4"/>
      <c r="R13882" s="4"/>
      <c r="S13882" s="4"/>
      <c r="T13882" s="4"/>
      <c r="U13882" s="4"/>
      <c r="V13882" s="4"/>
      <c r="W13882" s="4"/>
      <c r="X13882" s="4"/>
      <c r="Y13882" s="4"/>
      <c r="Z13882" s="4"/>
      <c r="AA13882" s="4"/>
      <c r="AB13882" s="4"/>
      <c r="AC13882" s="4"/>
      <c r="AD13882" s="4"/>
      <c r="AE13882" s="4"/>
      <c r="AF13882" s="4"/>
      <c r="AG13882" s="14"/>
    </row>
    <row r="13883" s="10" customFormat="1" spans="1:33">
      <c r="A13883" s="4"/>
      <c r="B13883" s="4"/>
      <c r="C13883" s="4"/>
      <c r="D13883" s="4"/>
      <c r="E13883" s="4"/>
      <c r="F13883" s="4"/>
      <c r="G13883" s="4"/>
      <c r="H13883" s="4"/>
      <c r="I13883" s="4"/>
      <c r="J13883" s="4"/>
      <c r="K13883" s="4"/>
      <c r="L13883" s="4"/>
      <c r="M13883" s="4"/>
      <c r="N13883" s="4"/>
      <c r="O13883" s="4"/>
      <c r="P13883" s="4"/>
      <c r="Q13883" s="4"/>
      <c r="R13883" s="4"/>
      <c r="S13883" s="4"/>
      <c r="T13883" s="4"/>
      <c r="U13883" s="4"/>
      <c r="V13883" s="4"/>
      <c r="W13883" s="4"/>
      <c r="X13883" s="4"/>
      <c r="Y13883" s="4"/>
      <c r="Z13883" s="4"/>
      <c r="AA13883" s="4"/>
      <c r="AB13883" s="4"/>
      <c r="AC13883" s="4"/>
      <c r="AD13883" s="4"/>
      <c r="AE13883" s="4"/>
      <c r="AF13883" s="4"/>
      <c r="AG13883" s="14"/>
    </row>
    <row r="13884" s="10" customFormat="1" spans="1:33">
      <c r="A13884" s="4"/>
      <c r="B13884" s="4"/>
      <c r="C13884" s="4"/>
      <c r="D13884" s="4"/>
      <c r="E13884" s="4"/>
      <c r="F13884" s="4"/>
      <c r="G13884" s="4"/>
      <c r="H13884" s="4"/>
      <c r="I13884" s="4"/>
      <c r="J13884" s="4"/>
      <c r="K13884" s="4"/>
      <c r="L13884" s="4"/>
      <c r="M13884" s="4"/>
      <c r="N13884" s="4"/>
      <c r="O13884" s="4"/>
      <c r="P13884" s="4"/>
      <c r="Q13884" s="4"/>
      <c r="R13884" s="4"/>
      <c r="S13884" s="4"/>
      <c r="T13884" s="4"/>
      <c r="U13884" s="4"/>
      <c r="V13884" s="4"/>
      <c r="W13884" s="4"/>
      <c r="X13884" s="4"/>
      <c r="Y13884" s="4"/>
      <c r="Z13884" s="4"/>
      <c r="AA13884" s="4"/>
      <c r="AB13884" s="4"/>
      <c r="AC13884" s="4"/>
      <c r="AD13884" s="4"/>
      <c r="AE13884" s="4"/>
      <c r="AF13884" s="4"/>
      <c r="AG13884" s="14"/>
    </row>
    <row r="13885" s="10" customFormat="1" spans="1:33">
      <c r="A13885" s="4"/>
      <c r="B13885" s="4"/>
      <c r="C13885" s="4"/>
      <c r="D13885" s="4"/>
      <c r="E13885" s="4"/>
      <c r="F13885" s="4"/>
      <c r="G13885" s="4"/>
      <c r="H13885" s="4"/>
      <c r="I13885" s="4"/>
      <c r="J13885" s="4"/>
      <c r="K13885" s="4"/>
      <c r="L13885" s="4"/>
      <c r="M13885" s="4"/>
      <c r="N13885" s="4"/>
      <c r="O13885" s="4"/>
      <c r="P13885" s="4"/>
      <c r="Q13885" s="4"/>
      <c r="R13885" s="4"/>
      <c r="S13885" s="4"/>
      <c r="T13885" s="4"/>
      <c r="U13885" s="4"/>
      <c r="V13885" s="4"/>
      <c r="W13885" s="4"/>
      <c r="X13885" s="4"/>
      <c r="Y13885" s="4"/>
      <c r="Z13885" s="4"/>
      <c r="AA13885" s="4"/>
      <c r="AB13885" s="4"/>
      <c r="AC13885" s="4"/>
      <c r="AD13885" s="4"/>
      <c r="AE13885" s="4"/>
      <c r="AF13885" s="4"/>
      <c r="AG13885" s="14"/>
    </row>
    <row r="13886" s="10" customFormat="1" spans="1:33">
      <c r="A13886" s="4"/>
      <c r="B13886" s="4"/>
      <c r="C13886" s="4"/>
      <c r="D13886" s="4"/>
      <c r="E13886" s="4"/>
      <c r="F13886" s="4"/>
      <c r="G13886" s="4"/>
      <c r="H13886" s="4"/>
      <c r="I13886" s="4"/>
      <c r="J13886" s="4"/>
      <c r="K13886" s="4"/>
      <c r="L13886" s="4"/>
      <c r="M13886" s="4"/>
      <c r="N13886" s="4"/>
      <c r="O13886" s="4"/>
      <c r="P13886" s="4"/>
      <c r="Q13886" s="4"/>
      <c r="R13886" s="4"/>
      <c r="S13886" s="4"/>
      <c r="T13886" s="4"/>
      <c r="U13886" s="4"/>
      <c r="V13886" s="4"/>
      <c r="W13886" s="4"/>
      <c r="X13886" s="4"/>
      <c r="Y13886" s="4"/>
      <c r="Z13886" s="4"/>
      <c r="AA13886" s="4"/>
      <c r="AB13886" s="4"/>
      <c r="AC13886" s="4"/>
      <c r="AD13886" s="4"/>
      <c r="AE13886" s="4"/>
      <c r="AF13886" s="4"/>
      <c r="AG13886" s="14"/>
    </row>
    <row r="13887" s="10" customFormat="1" spans="1:33">
      <c r="A13887" s="4"/>
      <c r="B13887" s="4"/>
      <c r="C13887" s="4"/>
      <c r="D13887" s="4"/>
      <c r="E13887" s="4"/>
      <c r="F13887" s="4"/>
      <c r="G13887" s="4"/>
      <c r="H13887" s="4"/>
      <c r="I13887" s="4"/>
      <c r="J13887" s="4"/>
      <c r="K13887" s="4"/>
      <c r="L13887" s="4"/>
      <c r="M13887" s="4"/>
      <c r="N13887" s="4"/>
      <c r="O13887" s="4"/>
      <c r="P13887" s="4"/>
      <c r="Q13887" s="4"/>
      <c r="R13887" s="4"/>
      <c r="S13887" s="4"/>
      <c r="T13887" s="4"/>
      <c r="U13887" s="4"/>
      <c r="V13887" s="4"/>
      <c r="W13887" s="4"/>
      <c r="X13887" s="4"/>
      <c r="Y13887" s="4"/>
      <c r="Z13887" s="4"/>
      <c r="AA13887" s="4"/>
      <c r="AB13887" s="4"/>
      <c r="AC13887" s="4"/>
      <c r="AD13887" s="4"/>
      <c r="AE13887" s="4"/>
      <c r="AF13887" s="4"/>
      <c r="AG13887" s="14"/>
    </row>
    <row r="13888" s="10" customFormat="1" spans="1:33">
      <c r="A13888" s="4"/>
      <c r="B13888" s="4"/>
      <c r="C13888" s="4"/>
      <c r="D13888" s="4"/>
      <c r="E13888" s="4"/>
      <c r="F13888" s="4"/>
      <c r="G13888" s="4"/>
      <c r="H13888" s="4"/>
      <c r="I13888" s="4"/>
      <c r="J13888" s="4"/>
      <c r="K13888" s="4"/>
      <c r="L13888" s="4"/>
      <c r="M13888" s="4"/>
      <c r="N13888" s="4"/>
      <c r="O13888" s="4"/>
      <c r="P13888" s="4"/>
      <c r="Q13888" s="4"/>
      <c r="R13888" s="4"/>
      <c r="S13888" s="4"/>
      <c r="T13888" s="4"/>
      <c r="U13888" s="4"/>
      <c r="V13888" s="4"/>
      <c r="W13888" s="4"/>
      <c r="X13888" s="4"/>
      <c r="Y13888" s="4"/>
      <c r="Z13888" s="4"/>
      <c r="AA13888" s="4"/>
      <c r="AB13888" s="4"/>
      <c r="AC13888" s="4"/>
      <c r="AD13888" s="4"/>
      <c r="AE13888" s="4"/>
      <c r="AF13888" s="4"/>
      <c r="AG13888" s="14"/>
    </row>
    <row r="13889" s="10" customFormat="1" spans="1:33">
      <c r="A13889" s="4"/>
      <c r="B13889" s="4"/>
      <c r="C13889" s="4"/>
      <c r="D13889" s="4"/>
      <c r="E13889" s="4"/>
      <c r="F13889" s="4"/>
      <c r="G13889" s="4"/>
      <c r="H13889" s="4"/>
      <c r="I13889" s="4"/>
      <c r="J13889" s="4"/>
      <c r="K13889" s="4"/>
      <c r="L13889" s="4"/>
      <c r="M13889" s="4"/>
      <c r="N13889" s="4"/>
      <c r="O13889" s="4"/>
      <c r="P13889" s="4"/>
      <c r="Q13889" s="4"/>
      <c r="R13889" s="4"/>
      <c r="S13889" s="4"/>
      <c r="T13889" s="4"/>
      <c r="U13889" s="4"/>
      <c r="V13889" s="4"/>
      <c r="W13889" s="4"/>
      <c r="X13889" s="4"/>
      <c r="Y13889" s="4"/>
      <c r="Z13889" s="4"/>
      <c r="AA13889" s="4"/>
      <c r="AB13889" s="4"/>
      <c r="AC13889" s="4"/>
      <c r="AD13889" s="4"/>
      <c r="AE13889" s="4"/>
      <c r="AF13889" s="4"/>
      <c r="AG13889" s="14"/>
    </row>
    <row r="13890" s="10" customFormat="1" spans="1:33">
      <c r="A13890" s="4"/>
      <c r="B13890" s="4"/>
      <c r="C13890" s="4"/>
      <c r="D13890" s="4"/>
      <c r="E13890" s="4"/>
      <c r="F13890" s="4"/>
      <c r="G13890" s="4"/>
      <c r="H13890" s="4"/>
      <c r="I13890" s="4"/>
      <c r="J13890" s="4"/>
      <c r="K13890" s="4"/>
      <c r="L13890" s="4"/>
      <c r="M13890" s="4"/>
      <c r="N13890" s="4"/>
      <c r="O13890" s="4"/>
      <c r="P13890" s="4"/>
      <c r="Q13890" s="4"/>
      <c r="R13890" s="4"/>
      <c r="S13890" s="4"/>
      <c r="T13890" s="4"/>
      <c r="U13890" s="4"/>
      <c r="V13890" s="4"/>
      <c r="W13890" s="4"/>
      <c r="X13890" s="4"/>
      <c r="Y13890" s="4"/>
      <c r="Z13890" s="4"/>
      <c r="AA13890" s="4"/>
      <c r="AB13890" s="4"/>
      <c r="AC13890" s="4"/>
      <c r="AD13890" s="4"/>
      <c r="AE13890" s="4"/>
      <c r="AF13890" s="4"/>
      <c r="AG13890" s="14"/>
    </row>
    <row r="13891" s="10" customFormat="1" spans="1:33">
      <c r="A13891" s="4"/>
      <c r="B13891" s="4"/>
      <c r="C13891" s="4"/>
      <c r="D13891" s="4"/>
      <c r="E13891" s="4"/>
      <c r="F13891" s="4"/>
      <c r="G13891" s="4"/>
      <c r="H13891" s="4"/>
      <c r="I13891" s="4"/>
      <c r="J13891" s="4"/>
      <c r="K13891" s="4"/>
      <c r="L13891" s="4"/>
      <c r="M13891" s="4"/>
      <c r="N13891" s="4"/>
      <c r="O13891" s="4"/>
      <c r="P13891" s="4"/>
      <c r="Q13891" s="4"/>
      <c r="R13891" s="4"/>
      <c r="S13891" s="4"/>
      <c r="T13891" s="4"/>
      <c r="U13891" s="4"/>
      <c r="V13891" s="4"/>
      <c r="W13891" s="4"/>
      <c r="X13891" s="4"/>
      <c r="Y13891" s="4"/>
      <c r="Z13891" s="4"/>
      <c r="AA13891" s="4"/>
      <c r="AB13891" s="4"/>
      <c r="AC13891" s="4"/>
      <c r="AD13891" s="4"/>
      <c r="AE13891" s="4"/>
      <c r="AF13891" s="4"/>
      <c r="AG13891" s="14"/>
    </row>
    <row r="13892" s="10" customFormat="1" spans="1:33">
      <c r="A13892" s="4"/>
      <c r="B13892" s="4"/>
      <c r="C13892" s="4"/>
      <c r="D13892" s="4"/>
      <c r="E13892" s="4"/>
      <c r="F13892" s="4"/>
      <c r="G13892" s="4"/>
      <c r="H13892" s="4"/>
      <c r="I13892" s="4"/>
      <c r="J13892" s="4"/>
      <c r="K13892" s="4"/>
      <c r="L13892" s="4"/>
      <c r="M13892" s="4"/>
      <c r="N13892" s="4"/>
      <c r="O13892" s="4"/>
      <c r="P13892" s="4"/>
      <c r="Q13892" s="4"/>
      <c r="R13892" s="4"/>
      <c r="S13892" s="4"/>
      <c r="T13892" s="4"/>
      <c r="U13892" s="4"/>
      <c r="V13892" s="4"/>
      <c r="W13892" s="4"/>
      <c r="X13892" s="4"/>
      <c r="Y13892" s="4"/>
      <c r="Z13892" s="4"/>
      <c r="AA13892" s="4"/>
      <c r="AB13892" s="4"/>
      <c r="AC13892" s="4"/>
      <c r="AD13892" s="4"/>
      <c r="AE13892" s="4"/>
      <c r="AF13892" s="4"/>
      <c r="AG13892" s="14"/>
    </row>
    <row r="13893" s="10" customFormat="1" spans="1:33">
      <c r="A13893" s="4"/>
      <c r="B13893" s="4"/>
      <c r="C13893" s="4"/>
      <c r="D13893" s="4"/>
      <c r="E13893" s="4"/>
      <c r="F13893" s="4"/>
      <c r="G13893" s="4"/>
      <c r="H13893" s="4"/>
      <c r="I13893" s="4"/>
      <c r="J13893" s="4"/>
      <c r="K13893" s="4"/>
      <c r="L13893" s="4"/>
      <c r="M13893" s="4"/>
      <c r="N13893" s="4"/>
      <c r="O13893" s="4"/>
      <c r="P13893" s="4"/>
      <c r="Q13893" s="4"/>
      <c r="R13893" s="4"/>
      <c r="S13893" s="4"/>
      <c r="T13893" s="4"/>
      <c r="U13893" s="4"/>
      <c r="V13893" s="4"/>
      <c r="W13893" s="4"/>
      <c r="X13893" s="4"/>
      <c r="Y13893" s="4"/>
      <c r="Z13893" s="4"/>
      <c r="AA13893" s="4"/>
      <c r="AB13893" s="4"/>
      <c r="AC13893" s="4"/>
      <c r="AD13893" s="4"/>
      <c r="AE13893" s="4"/>
      <c r="AF13893" s="4"/>
      <c r="AG13893" s="14"/>
    </row>
    <row r="13894" s="10" customFormat="1" spans="1:33">
      <c r="A13894" s="4"/>
      <c r="B13894" s="4"/>
      <c r="C13894" s="4"/>
      <c r="D13894" s="4"/>
      <c r="E13894" s="4"/>
      <c r="F13894" s="4"/>
      <c r="G13894" s="4"/>
      <c r="H13894" s="4"/>
      <c r="I13894" s="4"/>
      <c r="J13894" s="4"/>
      <c r="K13894" s="4"/>
      <c r="L13894" s="4"/>
      <c r="M13894" s="4"/>
      <c r="N13894" s="4"/>
      <c r="O13894" s="4"/>
      <c r="P13894" s="4"/>
      <c r="Q13894" s="4"/>
      <c r="R13894" s="4"/>
      <c r="S13894" s="4"/>
      <c r="T13894" s="4"/>
      <c r="U13894" s="4"/>
      <c r="V13894" s="4"/>
      <c r="W13894" s="4"/>
      <c r="X13894" s="4"/>
      <c r="Y13894" s="4"/>
      <c r="Z13894" s="4"/>
      <c r="AA13894" s="4"/>
      <c r="AB13894" s="4"/>
      <c r="AC13894" s="4"/>
      <c r="AD13894" s="4"/>
      <c r="AE13894" s="4"/>
      <c r="AF13894" s="4"/>
      <c r="AG13894" s="14"/>
    </row>
    <row r="13895" s="10" customFormat="1" spans="1:33">
      <c r="A13895" s="4"/>
      <c r="B13895" s="4"/>
      <c r="C13895" s="4"/>
      <c r="D13895" s="4"/>
      <c r="E13895" s="4"/>
      <c r="F13895" s="4"/>
      <c r="G13895" s="4"/>
      <c r="H13895" s="4"/>
      <c r="I13895" s="4"/>
      <c r="J13895" s="4"/>
      <c r="K13895" s="4"/>
      <c r="L13895" s="4"/>
      <c r="M13895" s="4"/>
      <c r="N13895" s="4"/>
      <c r="O13895" s="4"/>
      <c r="P13895" s="4"/>
      <c r="Q13895" s="4"/>
      <c r="R13895" s="4"/>
      <c r="S13895" s="4"/>
      <c r="T13895" s="4"/>
      <c r="U13895" s="4"/>
      <c r="V13895" s="4"/>
      <c r="W13895" s="4"/>
      <c r="X13895" s="4"/>
      <c r="Y13895" s="4"/>
      <c r="Z13895" s="4"/>
      <c r="AA13895" s="4"/>
      <c r="AB13895" s="4"/>
      <c r="AC13895" s="4"/>
      <c r="AD13895" s="4"/>
      <c r="AE13895" s="4"/>
      <c r="AF13895" s="4"/>
      <c r="AG13895" s="14"/>
    </row>
    <row r="13896" s="10" customFormat="1" spans="1:33">
      <c r="A13896" s="4"/>
      <c r="B13896" s="4"/>
      <c r="C13896" s="4"/>
      <c r="D13896" s="4"/>
      <c r="E13896" s="4"/>
      <c r="F13896" s="4"/>
      <c r="G13896" s="4"/>
      <c r="H13896" s="4"/>
      <c r="I13896" s="4"/>
      <c r="J13896" s="4"/>
      <c r="K13896" s="4"/>
      <c r="L13896" s="4"/>
      <c r="M13896" s="4"/>
      <c r="N13896" s="4"/>
      <c r="O13896" s="4"/>
      <c r="P13896" s="4"/>
      <c r="Q13896" s="4"/>
      <c r="R13896" s="4"/>
      <c r="S13896" s="4"/>
      <c r="T13896" s="4"/>
      <c r="U13896" s="4"/>
      <c r="V13896" s="4"/>
      <c r="W13896" s="4"/>
      <c r="X13896" s="4"/>
      <c r="Y13896" s="4"/>
      <c r="Z13896" s="4"/>
      <c r="AA13896" s="4"/>
      <c r="AB13896" s="4"/>
      <c r="AC13896" s="4"/>
      <c r="AD13896" s="4"/>
      <c r="AE13896" s="4"/>
      <c r="AF13896" s="4"/>
      <c r="AG13896" s="14"/>
    </row>
    <row r="13897" s="10" customFormat="1" spans="1:33">
      <c r="A13897" s="4"/>
      <c r="B13897" s="4"/>
      <c r="C13897" s="4"/>
      <c r="D13897" s="4"/>
      <c r="E13897" s="4"/>
      <c r="F13897" s="4"/>
      <c r="G13897" s="4"/>
      <c r="H13897" s="4"/>
      <c r="I13897" s="4"/>
      <c r="J13897" s="4"/>
      <c r="K13897" s="4"/>
      <c r="L13897" s="4"/>
      <c r="M13897" s="4"/>
      <c r="N13897" s="4"/>
      <c r="O13897" s="4"/>
      <c r="P13897" s="4"/>
      <c r="Q13897" s="4"/>
      <c r="R13897" s="4"/>
      <c r="S13897" s="4"/>
      <c r="T13897" s="4"/>
      <c r="U13897" s="4"/>
      <c r="V13897" s="4"/>
      <c r="W13897" s="4"/>
      <c r="X13897" s="4"/>
      <c r="Y13897" s="4"/>
      <c r="Z13897" s="4"/>
      <c r="AA13897" s="4"/>
      <c r="AB13897" s="4"/>
      <c r="AC13897" s="4"/>
      <c r="AD13897" s="4"/>
      <c r="AE13897" s="4"/>
      <c r="AF13897" s="4"/>
      <c r="AG13897" s="14"/>
    </row>
    <row r="13898" s="10" customFormat="1" spans="1:33">
      <c r="A13898" s="4"/>
      <c r="B13898" s="4"/>
      <c r="C13898" s="4"/>
      <c r="D13898" s="4"/>
      <c r="E13898" s="4"/>
      <c r="F13898" s="4"/>
      <c r="G13898" s="4"/>
      <c r="H13898" s="4"/>
      <c r="I13898" s="4"/>
      <c r="J13898" s="4"/>
      <c r="K13898" s="4"/>
      <c r="L13898" s="4"/>
      <c r="M13898" s="4"/>
      <c r="N13898" s="4"/>
      <c r="O13898" s="4"/>
      <c r="P13898" s="4"/>
      <c r="Q13898" s="4"/>
      <c r="R13898" s="4"/>
      <c r="S13898" s="4"/>
      <c r="T13898" s="4"/>
      <c r="U13898" s="4"/>
      <c r="V13898" s="4"/>
      <c r="W13898" s="4"/>
      <c r="X13898" s="4"/>
      <c r="Y13898" s="4"/>
      <c r="Z13898" s="4"/>
      <c r="AA13898" s="4"/>
      <c r="AB13898" s="4"/>
      <c r="AC13898" s="4"/>
      <c r="AD13898" s="4"/>
      <c r="AE13898" s="4"/>
      <c r="AF13898" s="4"/>
      <c r="AG13898" s="14"/>
    </row>
    <row r="13899" s="10" customFormat="1" spans="1:33">
      <c r="A13899" s="4"/>
      <c r="B13899" s="4"/>
      <c r="C13899" s="4"/>
      <c r="D13899" s="4"/>
      <c r="E13899" s="4"/>
      <c r="F13899" s="4"/>
      <c r="G13899" s="4"/>
      <c r="H13899" s="4"/>
      <c r="I13899" s="4"/>
      <c r="J13899" s="4"/>
      <c r="K13899" s="4"/>
      <c r="L13899" s="4"/>
      <c r="M13899" s="4"/>
      <c r="N13899" s="4"/>
      <c r="O13899" s="4"/>
      <c r="P13899" s="4"/>
      <c r="Q13899" s="4"/>
      <c r="R13899" s="4"/>
      <c r="S13899" s="4"/>
      <c r="T13899" s="4"/>
      <c r="U13899" s="4"/>
      <c r="V13899" s="4"/>
      <c r="W13899" s="4"/>
      <c r="X13899" s="4"/>
      <c r="Y13899" s="4"/>
      <c r="Z13899" s="4"/>
      <c r="AA13899" s="4"/>
      <c r="AB13899" s="4"/>
      <c r="AC13899" s="4"/>
      <c r="AD13899" s="4"/>
      <c r="AE13899" s="4"/>
      <c r="AF13899" s="4"/>
      <c r="AG13899" s="14"/>
    </row>
    <row r="13900" s="10" customFormat="1" spans="1:33">
      <c r="A13900" s="4"/>
      <c r="B13900" s="4"/>
      <c r="C13900" s="4"/>
      <c r="D13900" s="4"/>
      <c r="E13900" s="4"/>
      <c r="F13900" s="4"/>
      <c r="G13900" s="4"/>
      <c r="H13900" s="4"/>
      <c r="I13900" s="4"/>
      <c r="J13900" s="4"/>
      <c r="K13900" s="4"/>
      <c r="L13900" s="4"/>
      <c r="M13900" s="4"/>
      <c r="N13900" s="4"/>
      <c r="O13900" s="4"/>
      <c r="P13900" s="4"/>
      <c r="Q13900" s="4"/>
      <c r="R13900" s="4"/>
      <c r="S13900" s="4"/>
      <c r="T13900" s="4"/>
      <c r="U13900" s="4"/>
      <c r="V13900" s="4"/>
      <c r="W13900" s="4"/>
      <c r="X13900" s="4"/>
      <c r="Y13900" s="4"/>
      <c r="Z13900" s="4"/>
      <c r="AA13900" s="4"/>
      <c r="AB13900" s="4"/>
      <c r="AC13900" s="4"/>
      <c r="AD13900" s="4"/>
      <c r="AE13900" s="4"/>
      <c r="AF13900" s="4"/>
      <c r="AG13900" s="14"/>
    </row>
    <row r="13901" s="10" customFormat="1" spans="1:33">
      <c r="A13901" s="4"/>
      <c r="B13901" s="4"/>
      <c r="C13901" s="4"/>
      <c r="D13901" s="4"/>
      <c r="E13901" s="4"/>
      <c r="F13901" s="4"/>
      <c r="G13901" s="4"/>
      <c r="H13901" s="4"/>
      <c r="I13901" s="4"/>
      <c r="J13901" s="4"/>
      <c r="K13901" s="4"/>
      <c r="L13901" s="4"/>
      <c r="M13901" s="4"/>
      <c r="N13901" s="4"/>
      <c r="O13901" s="4"/>
      <c r="P13901" s="4"/>
      <c r="Q13901" s="4"/>
      <c r="R13901" s="4"/>
      <c r="S13901" s="4"/>
      <c r="T13901" s="4"/>
      <c r="U13901" s="4"/>
      <c r="V13901" s="4"/>
      <c r="W13901" s="4"/>
      <c r="X13901" s="4"/>
      <c r="Y13901" s="4"/>
      <c r="Z13901" s="4"/>
      <c r="AA13901" s="4"/>
      <c r="AB13901" s="4"/>
      <c r="AC13901" s="4"/>
      <c r="AD13901" s="4"/>
      <c r="AE13901" s="4"/>
      <c r="AF13901" s="4"/>
      <c r="AG13901" s="14"/>
    </row>
    <row r="13902" s="10" customFormat="1" spans="1:33">
      <c r="A13902" s="4"/>
      <c r="B13902" s="4"/>
      <c r="C13902" s="4"/>
      <c r="D13902" s="4"/>
      <c r="E13902" s="4"/>
      <c r="F13902" s="4"/>
      <c r="G13902" s="4"/>
      <c r="H13902" s="4"/>
      <c r="I13902" s="4"/>
      <c r="J13902" s="4"/>
      <c r="K13902" s="4"/>
      <c r="L13902" s="4"/>
      <c r="M13902" s="4"/>
      <c r="N13902" s="4"/>
      <c r="O13902" s="4"/>
      <c r="P13902" s="4"/>
      <c r="Q13902" s="4"/>
      <c r="R13902" s="4"/>
      <c r="S13902" s="4"/>
      <c r="T13902" s="4"/>
      <c r="U13902" s="4"/>
      <c r="V13902" s="4"/>
      <c r="W13902" s="4"/>
      <c r="X13902" s="4"/>
      <c r="Y13902" s="4"/>
      <c r="Z13902" s="4"/>
      <c r="AA13902" s="4"/>
      <c r="AB13902" s="4"/>
      <c r="AC13902" s="4"/>
      <c r="AD13902" s="4"/>
      <c r="AE13902" s="4"/>
      <c r="AF13902" s="4"/>
      <c r="AG13902" s="14"/>
    </row>
    <row r="13903" s="10" customFormat="1" spans="1:33">
      <c r="A13903" s="4"/>
      <c r="B13903" s="4"/>
      <c r="C13903" s="4"/>
      <c r="D13903" s="4"/>
      <c r="E13903" s="4"/>
      <c r="F13903" s="4"/>
      <c r="G13903" s="4"/>
      <c r="H13903" s="4"/>
      <c r="I13903" s="4"/>
      <c r="J13903" s="4"/>
      <c r="K13903" s="4"/>
      <c r="L13903" s="4"/>
      <c r="M13903" s="4"/>
      <c r="N13903" s="4"/>
      <c r="O13903" s="4"/>
      <c r="P13903" s="4"/>
      <c r="Q13903" s="4"/>
      <c r="R13903" s="4"/>
      <c r="S13903" s="4"/>
      <c r="T13903" s="4"/>
      <c r="U13903" s="4"/>
      <c r="V13903" s="4"/>
      <c r="W13903" s="4"/>
      <c r="X13903" s="4"/>
      <c r="Y13903" s="4"/>
      <c r="Z13903" s="4"/>
      <c r="AA13903" s="4"/>
      <c r="AB13903" s="4"/>
      <c r="AC13903" s="4"/>
      <c r="AD13903" s="4"/>
      <c r="AE13903" s="4"/>
      <c r="AF13903" s="4"/>
      <c r="AG13903" s="14"/>
    </row>
    <row r="13904" s="10" customFormat="1" spans="1:33">
      <c r="A13904" s="4"/>
      <c r="B13904" s="4"/>
      <c r="C13904" s="4"/>
      <c r="D13904" s="4"/>
      <c r="E13904" s="4"/>
      <c r="F13904" s="4"/>
      <c r="G13904" s="4"/>
      <c r="H13904" s="4"/>
      <c r="I13904" s="4"/>
      <c r="J13904" s="4"/>
      <c r="K13904" s="4"/>
      <c r="L13904" s="4"/>
      <c r="M13904" s="4"/>
      <c r="N13904" s="4"/>
      <c r="O13904" s="4"/>
      <c r="P13904" s="4"/>
      <c r="Q13904" s="4"/>
      <c r="R13904" s="4"/>
      <c r="S13904" s="4"/>
      <c r="T13904" s="4"/>
      <c r="U13904" s="4"/>
      <c r="V13904" s="4"/>
      <c r="W13904" s="4"/>
      <c r="X13904" s="4"/>
      <c r="Y13904" s="4"/>
      <c r="Z13904" s="4"/>
      <c r="AA13904" s="4"/>
      <c r="AB13904" s="4"/>
      <c r="AC13904" s="4"/>
      <c r="AD13904" s="4"/>
      <c r="AE13904" s="4"/>
      <c r="AF13904" s="4"/>
      <c r="AG13904" s="14"/>
    </row>
    <row r="13905" s="10" customFormat="1" spans="1:33">
      <c r="A13905" s="4"/>
      <c r="B13905" s="4"/>
      <c r="C13905" s="4"/>
      <c r="D13905" s="4"/>
      <c r="E13905" s="4"/>
      <c r="F13905" s="4"/>
      <c r="G13905" s="4"/>
      <c r="H13905" s="4"/>
      <c r="I13905" s="4"/>
      <c r="J13905" s="4"/>
      <c r="K13905" s="4"/>
      <c r="L13905" s="4"/>
      <c r="M13905" s="4"/>
      <c r="N13905" s="4"/>
      <c r="O13905" s="4"/>
      <c r="P13905" s="4"/>
      <c r="Q13905" s="4"/>
      <c r="R13905" s="4"/>
      <c r="S13905" s="4"/>
      <c r="T13905" s="4"/>
      <c r="U13905" s="4"/>
      <c r="V13905" s="4"/>
      <c r="W13905" s="4"/>
      <c r="X13905" s="4"/>
      <c r="Y13905" s="4"/>
      <c r="Z13905" s="4"/>
      <c r="AA13905" s="4"/>
      <c r="AB13905" s="4"/>
      <c r="AC13905" s="4"/>
      <c r="AD13905" s="4"/>
      <c r="AE13905" s="4"/>
      <c r="AF13905" s="4"/>
      <c r="AG13905" s="14"/>
    </row>
    <row r="13906" s="10" customFormat="1" spans="1:33">
      <c r="A13906" s="4"/>
      <c r="B13906" s="4"/>
      <c r="C13906" s="4"/>
      <c r="D13906" s="4"/>
      <c r="E13906" s="4"/>
      <c r="F13906" s="4"/>
      <c r="G13906" s="4"/>
      <c r="H13906" s="4"/>
      <c r="I13906" s="4"/>
      <c r="J13906" s="4"/>
      <c r="K13906" s="4"/>
      <c r="L13906" s="4"/>
      <c r="M13906" s="4"/>
      <c r="N13906" s="4"/>
      <c r="O13906" s="4"/>
      <c r="P13906" s="4"/>
      <c r="Q13906" s="4"/>
      <c r="R13906" s="4"/>
      <c r="S13906" s="4"/>
      <c r="T13906" s="4"/>
      <c r="U13906" s="4"/>
      <c r="V13906" s="4"/>
      <c r="W13906" s="4"/>
      <c r="X13906" s="4"/>
      <c r="Y13906" s="4"/>
      <c r="Z13906" s="4"/>
      <c r="AA13906" s="4"/>
      <c r="AB13906" s="4"/>
      <c r="AC13906" s="4"/>
      <c r="AD13906" s="4"/>
      <c r="AE13906" s="4"/>
      <c r="AF13906" s="4"/>
      <c r="AG13906" s="14"/>
    </row>
    <row r="13907" s="10" customFormat="1" spans="1:33">
      <c r="A13907" s="4"/>
      <c r="B13907" s="4"/>
      <c r="C13907" s="4"/>
      <c r="D13907" s="4"/>
      <c r="E13907" s="4"/>
      <c r="F13907" s="4"/>
      <c r="G13907" s="4"/>
      <c r="H13907" s="4"/>
      <c r="I13907" s="4"/>
      <c r="J13907" s="4"/>
      <c r="K13907" s="4"/>
      <c r="L13907" s="4"/>
      <c r="M13907" s="4"/>
      <c r="N13907" s="4"/>
      <c r="O13907" s="4"/>
      <c r="P13907" s="4"/>
      <c r="Q13907" s="4"/>
      <c r="R13907" s="4"/>
      <c r="S13907" s="4"/>
      <c r="T13907" s="4"/>
      <c r="U13907" s="4"/>
      <c r="V13907" s="4"/>
      <c r="W13907" s="4"/>
      <c r="X13907" s="4"/>
      <c r="Y13907" s="4"/>
      <c r="Z13907" s="4"/>
      <c r="AA13907" s="4"/>
      <c r="AB13907" s="4"/>
      <c r="AC13907" s="4"/>
      <c r="AD13907" s="4"/>
      <c r="AE13907" s="4"/>
      <c r="AF13907" s="4"/>
      <c r="AG13907" s="14"/>
    </row>
    <row r="13908" s="10" customFormat="1" spans="1:33">
      <c r="A13908" s="4"/>
      <c r="B13908" s="4"/>
      <c r="C13908" s="4"/>
      <c r="D13908" s="4"/>
      <c r="E13908" s="4"/>
      <c r="F13908" s="4"/>
      <c r="G13908" s="4"/>
      <c r="H13908" s="4"/>
      <c r="I13908" s="4"/>
      <c r="J13908" s="4"/>
      <c r="K13908" s="4"/>
      <c r="L13908" s="4"/>
      <c r="M13908" s="4"/>
      <c r="N13908" s="4"/>
      <c r="O13908" s="4"/>
      <c r="P13908" s="4"/>
      <c r="Q13908" s="4"/>
      <c r="R13908" s="4"/>
      <c r="S13908" s="4"/>
      <c r="T13908" s="4"/>
      <c r="U13908" s="4"/>
      <c r="V13908" s="4"/>
      <c r="W13908" s="4"/>
      <c r="X13908" s="4"/>
      <c r="Y13908" s="4"/>
      <c r="Z13908" s="4"/>
      <c r="AA13908" s="4"/>
      <c r="AB13908" s="4"/>
      <c r="AC13908" s="4"/>
      <c r="AD13908" s="4"/>
      <c r="AE13908" s="4"/>
      <c r="AF13908" s="4"/>
      <c r="AG13908" s="14"/>
    </row>
    <row r="13909" s="10" customFormat="1" spans="1:33">
      <c r="A13909" s="4"/>
      <c r="B13909" s="4"/>
      <c r="C13909" s="4"/>
      <c r="D13909" s="4"/>
      <c r="E13909" s="4"/>
      <c r="F13909" s="4"/>
      <c r="G13909" s="4"/>
      <c r="H13909" s="4"/>
      <c r="I13909" s="4"/>
      <c r="J13909" s="4"/>
      <c r="K13909" s="4"/>
      <c r="L13909" s="4"/>
      <c r="M13909" s="4"/>
      <c r="N13909" s="4"/>
      <c r="O13909" s="4"/>
      <c r="P13909" s="4"/>
      <c r="Q13909" s="4"/>
      <c r="R13909" s="4"/>
      <c r="S13909" s="4"/>
      <c r="T13909" s="4"/>
      <c r="U13909" s="4"/>
      <c r="V13909" s="4"/>
      <c r="W13909" s="4"/>
      <c r="X13909" s="4"/>
      <c r="Y13909" s="4"/>
      <c r="Z13909" s="4"/>
      <c r="AA13909" s="4"/>
      <c r="AB13909" s="4"/>
      <c r="AC13909" s="4"/>
      <c r="AD13909" s="4"/>
      <c r="AE13909" s="4"/>
      <c r="AF13909" s="4"/>
      <c r="AG13909" s="14"/>
    </row>
    <row r="13910" s="10" customFormat="1" spans="1:33">
      <c r="A13910" s="4"/>
      <c r="B13910" s="4"/>
      <c r="C13910" s="4"/>
      <c r="D13910" s="4"/>
      <c r="E13910" s="4"/>
      <c r="F13910" s="4"/>
      <c r="G13910" s="4"/>
      <c r="H13910" s="4"/>
      <c r="I13910" s="4"/>
      <c r="J13910" s="4"/>
      <c r="K13910" s="4"/>
      <c r="L13910" s="4"/>
      <c r="M13910" s="4"/>
      <c r="N13910" s="4"/>
      <c r="O13910" s="4"/>
      <c r="P13910" s="4"/>
      <c r="Q13910" s="4"/>
      <c r="R13910" s="4"/>
      <c r="S13910" s="4"/>
      <c r="T13910" s="4"/>
      <c r="U13910" s="4"/>
      <c r="V13910" s="4"/>
      <c r="W13910" s="4"/>
      <c r="X13910" s="4"/>
      <c r="Y13910" s="4"/>
      <c r="Z13910" s="4"/>
      <c r="AA13910" s="4"/>
      <c r="AB13910" s="4"/>
      <c r="AC13910" s="4"/>
      <c r="AD13910" s="4"/>
      <c r="AE13910" s="4"/>
      <c r="AF13910" s="4"/>
      <c r="AG13910" s="14"/>
    </row>
    <row r="13911" s="10" customFormat="1" spans="1:33">
      <c r="A13911" s="4"/>
      <c r="B13911" s="4"/>
      <c r="C13911" s="4"/>
      <c r="D13911" s="4"/>
      <c r="E13911" s="4"/>
      <c r="F13911" s="4"/>
      <c r="G13911" s="4"/>
      <c r="H13911" s="4"/>
      <c r="I13911" s="4"/>
      <c r="J13911" s="4"/>
      <c r="K13911" s="4"/>
      <c r="L13911" s="4"/>
      <c r="M13911" s="4"/>
      <c r="N13911" s="4"/>
      <c r="O13911" s="4"/>
      <c r="P13911" s="4"/>
      <c r="Q13911" s="4"/>
      <c r="R13911" s="4"/>
      <c r="S13911" s="4"/>
      <c r="T13911" s="4"/>
      <c r="U13911" s="4"/>
      <c r="V13911" s="4"/>
      <c r="W13911" s="4"/>
      <c r="X13911" s="4"/>
      <c r="Y13911" s="4"/>
      <c r="Z13911" s="4"/>
      <c r="AA13911" s="4"/>
      <c r="AB13911" s="4"/>
      <c r="AC13911" s="4"/>
      <c r="AD13911" s="4"/>
      <c r="AE13911" s="4"/>
      <c r="AF13911" s="4"/>
      <c r="AG13911" s="14"/>
    </row>
    <row r="13912" s="10" customFormat="1" spans="1:33">
      <c r="A13912" s="4"/>
      <c r="B13912" s="4"/>
      <c r="C13912" s="4"/>
      <c r="D13912" s="4"/>
      <c r="E13912" s="4"/>
      <c r="F13912" s="4"/>
      <c r="G13912" s="4"/>
      <c r="H13912" s="4"/>
      <c r="I13912" s="4"/>
      <c r="J13912" s="4"/>
      <c r="K13912" s="4"/>
      <c r="L13912" s="4"/>
      <c r="M13912" s="4"/>
      <c r="N13912" s="4"/>
      <c r="O13912" s="4"/>
      <c r="P13912" s="4"/>
      <c r="Q13912" s="4"/>
      <c r="R13912" s="4"/>
      <c r="S13912" s="4"/>
      <c r="T13912" s="4"/>
      <c r="U13912" s="4"/>
      <c r="V13912" s="4"/>
      <c r="W13912" s="4"/>
      <c r="X13912" s="4"/>
      <c r="Y13912" s="4"/>
      <c r="Z13912" s="4"/>
      <c r="AA13912" s="4"/>
      <c r="AB13912" s="4"/>
      <c r="AC13912" s="4"/>
      <c r="AD13912" s="4"/>
      <c r="AE13912" s="4"/>
      <c r="AF13912" s="4"/>
      <c r="AG13912" s="14"/>
    </row>
    <row r="13913" s="10" customFormat="1" spans="1:33">
      <c r="A13913" s="4"/>
      <c r="B13913" s="4"/>
      <c r="C13913" s="4"/>
      <c r="D13913" s="4"/>
      <c r="E13913" s="4"/>
      <c r="F13913" s="4"/>
      <c r="G13913" s="4"/>
      <c r="H13913" s="4"/>
      <c r="I13913" s="4"/>
      <c r="J13913" s="4"/>
      <c r="K13913" s="4"/>
      <c r="L13913" s="4"/>
      <c r="M13913" s="4"/>
      <c r="N13913" s="4"/>
      <c r="O13913" s="4"/>
      <c r="P13913" s="4"/>
      <c r="Q13913" s="4"/>
      <c r="R13913" s="4"/>
      <c r="S13913" s="4"/>
      <c r="T13913" s="4"/>
      <c r="U13913" s="4"/>
      <c r="V13913" s="4"/>
      <c r="W13913" s="4"/>
      <c r="X13913" s="4"/>
      <c r="Y13913" s="4"/>
      <c r="Z13913" s="4"/>
      <c r="AA13913" s="4"/>
      <c r="AB13913" s="4"/>
      <c r="AC13913" s="4"/>
      <c r="AD13913" s="4"/>
      <c r="AE13913" s="4"/>
      <c r="AF13913" s="4"/>
      <c r="AG13913" s="14"/>
    </row>
    <row r="13914" s="10" customFormat="1" spans="1:33">
      <c r="A13914" s="4"/>
      <c r="B13914" s="4"/>
      <c r="C13914" s="4"/>
      <c r="D13914" s="4"/>
      <c r="E13914" s="4"/>
      <c r="F13914" s="4"/>
      <c r="G13914" s="4"/>
      <c r="H13914" s="4"/>
      <c r="I13914" s="4"/>
      <c r="J13914" s="4"/>
      <c r="K13914" s="4"/>
      <c r="L13914" s="4"/>
      <c r="M13914" s="4"/>
      <c r="N13914" s="4"/>
      <c r="O13914" s="4"/>
      <c r="P13914" s="4"/>
      <c r="Q13914" s="4"/>
      <c r="R13914" s="4"/>
      <c r="S13914" s="4"/>
      <c r="T13914" s="4"/>
      <c r="U13914" s="4"/>
      <c r="V13914" s="4"/>
      <c r="W13914" s="4"/>
      <c r="X13914" s="4"/>
      <c r="Y13914" s="4"/>
      <c r="Z13914" s="4"/>
      <c r="AA13914" s="4"/>
      <c r="AB13914" s="4"/>
      <c r="AC13914" s="4"/>
      <c r="AD13914" s="4"/>
      <c r="AE13914" s="4"/>
      <c r="AF13914" s="4"/>
      <c r="AG13914" s="14"/>
    </row>
    <row r="13915" s="10" customFormat="1" spans="1:33">
      <c r="A13915" s="4"/>
      <c r="B13915" s="4"/>
      <c r="C13915" s="4"/>
      <c r="D13915" s="4"/>
      <c r="E13915" s="4"/>
      <c r="F13915" s="4"/>
      <c r="G13915" s="4"/>
      <c r="H13915" s="4"/>
      <c r="I13915" s="4"/>
      <c r="J13915" s="4"/>
      <c r="K13915" s="4"/>
      <c r="L13915" s="4"/>
      <c r="M13915" s="4"/>
      <c r="N13915" s="4"/>
      <c r="O13915" s="4"/>
      <c r="P13915" s="4"/>
      <c r="Q13915" s="4"/>
      <c r="R13915" s="4"/>
      <c r="S13915" s="4"/>
      <c r="T13915" s="4"/>
      <c r="U13915" s="4"/>
      <c r="V13915" s="4"/>
      <c r="W13915" s="4"/>
      <c r="X13915" s="4"/>
      <c r="Y13915" s="4"/>
      <c r="Z13915" s="4"/>
      <c r="AA13915" s="4"/>
      <c r="AB13915" s="4"/>
      <c r="AC13915" s="4"/>
      <c r="AD13915" s="4"/>
      <c r="AE13915" s="4"/>
      <c r="AF13915" s="4"/>
      <c r="AG13915" s="14"/>
    </row>
    <row r="13916" s="10" customFormat="1" spans="1:33">
      <c r="A13916" s="4"/>
      <c r="B13916" s="4"/>
      <c r="C13916" s="4"/>
      <c r="D13916" s="4"/>
      <c r="E13916" s="4"/>
      <c r="F13916" s="4"/>
      <c r="G13916" s="4"/>
      <c r="H13916" s="4"/>
      <c r="I13916" s="4"/>
      <c r="J13916" s="4"/>
      <c r="K13916" s="4"/>
      <c r="L13916" s="4"/>
      <c r="M13916" s="4"/>
      <c r="N13916" s="4"/>
      <c r="O13916" s="4"/>
      <c r="P13916" s="4"/>
      <c r="Q13916" s="4"/>
      <c r="R13916" s="4"/>
      <c r="S13916" s="4"/>
      <c r="T13916" s="4"/>
      <c r="U13916" s="4"/>
      <c r="V13916" s="4"/>
      <c r="W13916" s="4"/>
      <c r="X13916" s="4"/>
      <c r="Y13916" s="4"/>
      <c r="Z13916" s="4"/>
      <c r="AA13916" s="4"/>
      <c r="AB13916" s="4"/>
      <c r="AC13916" s="4"/>
      <c r="AD13916" s="4"/>
      <c r="AE13916" s="4"/>
      <c r="AF13916" s="4"/>
      <c r="AG13916" s="14"/>
    </row>
    <row r="13917" s="10" customFormat="1" spans="1:33">
      <c r="A13917" s="4"/>
      <c r="B13917" s="4"/>
      <c r="C13917" s="4"/>
      <c r="D13917" s="4"/>
      <c r="E13917" s="4"/>
      <c r="F13917" s="4"/>
      <c r="G13917" s="4"/>
      <c r="H13917" s="4"/>
      <c r="I13917" s="4"/>
      <c r="J13917" s="4"/>
      <c r="K13917" s="4"/>
      <c r="L13917" s="4"/>
      <c r="M13917" s="4"/>
      <c r="N13917" s="4"/>
      <c r="O13917" s="4"/>
      <c r="P13917" s="4"/>
      <c r="Q13917" s="4"/>
      <c r="R13917" s="4"/>
      <c r="S13917" s="4"/>
      <c r="T13917" s="4"/>
      <c r="U13917" s="4"/>
      <c r="V13917" s="4"/>
      <c r="W13917" s="4"/>
      <c r="X13917" s="4"/>
      <c r="Y13917" s="4"/>
      <c r="Z13917" s="4"/>
      <c r="AA13917" s="4"/>
      <c r="AB13917" s="4"/>
      <c r="AC13917" s="4"/>
      <c r="AD13917" s="4"/>
      <c r="AE13917" s="4"/>
      <c r="AF13917" s="4"/>
      <c r="AG13917" s="14"/>
    </row>
    <row r="13918" s="10" customFormat="1" spans="1:33">
      <c r="A13918" s="4"/>
      <c r="B13918" s="4"/>
      <c r="C13918" s="4"/>
      <c r="D13918" s="4"/>
      <c r="E13918" s="4"/>
      <c r="F13918" s="4"/>
      <c r="G13918" s="4"/>
      <c r="H13918" s="4"/>
      <c r="I13918" s="4"/>
      <c r="J13918" s="4"/>
      <c r="K13918" s="4"/>
      <c r="L13918" s="4"/>
      <c r="M13918" s="4"/>
      <c r="N13918" s="4"/>
      <c r="O13918" s="4"/>
      <c r="P13918" s="4"/>
      <c r="Q13918" s="4"/>
      <c r="R13918" s="4"/>
      <c r="S13918" s="4"/>
      <c r="T13918" s="4"/>
      <c r="U13918" s="4"/>
      <c r="V13918" s="4"/>
      <c r="W13918" s="4"/>
      <c r="X13918" s="4"/>
      <c r="Y13918" s="4"/>
      <c r="Z13918" s="4"/>
      <c r="AA13918" s="4"/>
      <c r="AB13918" s="4"/>
      <c r="AC13918" s="4"/>
      <c r="AD13918" s="4"/>
      <c r="AE13918" s="4"/>
      <c r="AF13918" s="4"/>
      <c r="AG13918" s="14"/>
    </row>
    <row r="13919" s="10" customFormat="1" spans="1:33">
      <c r="A13919" s="4"/>
      <c r="B13919" s="4"/>
      <c r="C13919" s="4"/>
      <c r="D13919" s="4"/>
      <c r="E13919" s="4"/>
      <c r="F13919" s="4"/>
      <c r="G13919" s="4"/>
      <c r="H13919" s="4"/>
      <c r="I13919" s="4"/>
      <c r="J13919" s="4"/>
      <c r="K13919" s="4"/>
      <c r="L13919" s="4"/>
      <c r="M13919" s="4"/>
      <c r="N13919" s="4"/>
      <c r="O13919" s="4"/>
      <c r="P13919" s="4"/>
      <c r="Q13919" s="4"/>
      <c r="R13919" s="4"/>
      <c r="S13919" s="4"/>
      <c r="T13919" s="4"/>
      <c r="U13919" s="4"/>
      <c r="V13919" s="4"/>
      <c r="W13919" s="4"/>
      <c r="X13919" s="4"/>
      <c r="Y13919" s="4"/>
      <c r="Z13919" s="4"/>
      <c r="AA13919" s="4"/>
      <c r="AB13919" s="4"/>
      <c r="AC13919" s="4"/>
      <c r="AD13919" s="4"/>
      <c r="AE13919" s="4"/>
      <c r="AF13919" s="4"/>
      <c r="AG13919" s="14"/>
    </row>
    <row r="13920" s="10" customFormat="1" spans="1:33">
      <c r="A13920" s="4"/>
      <c r="B13920" s="4"/>
      <c r="C13920" s="4"/>
      <c r="D13920" s="4"/>
      <c r="E13920" s="4"/>
      <c r="F13920" s="4"/>
      <c r="G13920" s="4"/>
      <c r="H13920" s="4"/>
      <c r="I13920" s="4"/>
      <c r="J13920" s="4"/>
      <c r="K13920" s="4"/>
      <c r="L13920" s="4"/>
      <c r="M13920" s="4"/>
      <c r="N13920" s="4"/>
      <c r="O13920" s="4"/>
      <c r="P13920" s="4"/>
      <c r="Q13920" s="4"/>
      <c r="R13920" s="4"/>
      <c r="S13920" s="4"/>
      <c r="T13920" s="4"/>
      <c r="U13920" s="4"/>
      <c r="V13920" s="4"/>
      <c r="W13920" s="4"/>
      <c r="X13920" s="4"/>
      <c r="Y13920" s="4"/>
      <c r="Z13920" s="4"/>
      <c r="AA13920" s="4"/>
      <c r="AB13920" s="4"/>
      <c r="AC13920" s="4"/>
      <c r="AD13920" s="4"/>
      <c r="AE13920" s="4"/>
      <c r="AF13920" s="4"/>
      <c r="AG13920" s="14"/>
    </row>
    <row r="13921" s="10" customFormat="1" spans="1:33">
      <c r="A13921" s="4"/>
      <c r="B13921" s="4"/>
      <c r="C13921" s="4"/>
      <c r="D13921" s="4"/>
      <c r="E13921" s="4"/>
      <c r="F13921" s="4"/>
      <c r="G13921" s="4"/>
      <c r="H13921" s="4"/>
      <c r="I13921" s="4"/>
      <c r="J13921" s="4"/>
      <c r="K13921" s="4"/>
      <c r="L13921" s="4"/>
      <c r="M13921" s="4"/>
      <c r="N13921" s="4"/>
      <c r="O13921" s="4"/>
      <c r="P13921" s="4"/>
      <c r="Q13921" s="4"/>
      <c r="R13921" s="4"/>
      <c r="S13921" s="4"/>
      <c r="T13921" s="4"/>
      <c r="U13921" s="4"/>
      <c r="V13921" s="4"/>
      <c r="W13921" s="4"/>
      <c r="X13921" s="4"/>
      <c r="Y13921" s="4"/>
      <c r="Z13921" s="4"/>
      <c r="AA13921" s="4"/>
      <c r="AB13921" s="4"/>
      <c r="AC13921" s="4"/>
      <c r="AD13921" s="4"/>
      <c r="AE13921" s="4"/>
      <c r="AF13921" s="4"/>
      <c r="AG13921" s="14"/>
    </row>
    <row r="13922" s="10" customFormat="1" spans="1:33">
      <c r="A13922" s="4"/>
      <c r="B13922" s="4"/>
      <c r="C13922" s="4"/>
      <c r="D13922" s="4"/>
      <c r="E13922" s="4"/>
      <c r="F13922" s="4"/>
      <c r="G13922" s="4"/>
      <c r="H13922" s="4"/>
      <c r="I13922" s="4"/>
      <c r="J13922" s="4"/>
      <c r="K13922" s="4"/>
      <c r="L13922" s="4"/>
      <c r="M13922" s="4"/>
      <c r="N13922" s="4"/>
      <c r="O13922" s="4"/>
      <c r="P13922" s="4"/>
      <c r="Q13922" s="4"/>
      <c r="R13922" s="4"/>
      <c r="S13922" s="4"/>
      <c r="T13922" s="4"/>
      <c r="U13922" s="4"/>
      <c r="V13922" s="4"/>
      <c r="W13922" s="4"/>
      <c r="X13922" s="4"/>
      <c r="Y13922" s="4"/>
      <c r="Z13922" s="4"/>
      <c r="AA13922" s="4"/>
      <c r="AB13922" s="4"/>
      <c r="AC13922" s="4"/>
      <c r="AD13922" s="4"/>
      <c r="AE13922" s="4"/>
      <c r="AF13922" s="4"/>
      <c r="AG13922" s="14"/>
    </row>
    <row r="13923" s="10" customFormat="1" spans="1:33">
      <c r="A13923" s="4"/>
      <c r="B13923" s="4"/>
      <c r="C13923" s="4"/>
      <c r="D13923" s="4"/>
      <c r="E13923" s="4"/>
      <c r="F13923" s="4"/>
      <c r="G13923" s="4"/>
      <c r="H13923" s="4"/>
      <c r="I13923" s="4"/>
      <c r="J13923" s="4"/>
      <c r="K13923" s="4"/>
      <c r="L13923" s="4"/>
      <c r="M13923" s="4"/>
      <c r="N13923" s="4"/>
      <c r="O13923" s="4"/>
      <c r="P13923" s="4"/>
      <c r="Q13923" s="4"/>
      <c r="R13923" s="4"/>
      <c r="S13923" s="4"/>
      <c r="T13923" s="4"/>
      <c r="U13923" s="4"/>
      <c r="V13923" s="4"/>
      <c r="W13923" s="4"/>
      <c r="X13923" s="4"/>
      <c r="Y13923" s="4"/>
      <c r="Z13923" s="4"/>
      <c r="AA13923" s="4"/>
      <c r="AB13923" s="4"/>
      <c r="AC13923" s="4"/>
      <c r="AD13923" s="4"/>
      <c r="AE13923" s="4"/>
      <c r="AF13923" s="4"/>
      <c r="AG13923" s="14"/>
    </row>
    <row r="13924" s="10" customFormat="1" spans="1:33">
      <c r="A13924" s="4"/>
      <c r="B13924" s="4"/>
      <c r="C13924" s="4"/>
      <c r="D13924" s="4"/>
      <c r="E13924" s="4"/>
      <c r="F13924" s="4"/>
      <c r="G13924" s="4"/>
      <c r="H13924" s="4"/>
      <c r="I13924" s="4"/>
      <c r="J13924" s="4"/>
      <c r="K13924" s="4"/>
      <c r="L13924" s="4"/>
      <c r="M13924" s="4"/>
      <c r="N13924" s="4"/>
      <c r="O13924" s="4"/>
      <c r="P13924" s="4"/>
      <c r="Q13924" s="4"/>
      <c r="R13924" s="4"/>
      <c r="S13924" s="4"/>
      <c r="T13924" s="4"/>
      <c r="U13924" s="4"/>
      <c r="V13924" s="4"/>
      <c r="W13924" s="4"/>
      <c r="X13924" s="4"/>
      <c r="Y13924" s="4"/>
      <c r="Z13924" s="4"/>
      <c r="AA13924" s="4"/>
      <c r="AB13924" s="4"/>
      <c r="AC13924" s="4"/>
      <c r="AD13924" s="4"/>
      <c r="AE13924" s="4"/>
      <c r="AF13924" s="4"/>
      <c r="AG13924" s="14"/>
    </row>
    <row r="13925" s="10" customFormat="1" spans="1:33">
      <c r="A13925" s="4"/>
      <c r="B13925" s="4"/>
      <c r="C13925" s="4"/>
      <c r="D13925" s="4"/>
      <c r="E13925" s="4"/>
      <c r="F13925" s="4"/>
      <c r="G13925" s="4"/>
      <c r="H13925" s="4"/>
      <c r="I13925" s="4"/>
      <c r="J13925" s="4"/>
      <c r="K13925" s="4"/>
      <c r="L13925" s="4"/>
      <c r="M13925" s="4"/>
      <c r="N13925" s="4"/>
      <c r="O13925" s="4"/>
      <c r="P13925" s="4"/>
      <c r="Q13925" s="4"/>
      <c r="R13925" s="4"/>
      <c r="S13925" s="4"/>
      <c r="T13925" s="4"/>
      <c r="U13925" s="4"/>
      <c r="V13925" s="4"/>
      <c r="W13925" s="4"/>
      <c r="X13925" s="4"/>
      <c r="Y13925" s="4"/>
      <c r="Z13925" s="4"/>
      <c r="AA13925" s="4"/>
      <c r="AB13925" s="4"/>
      <c r="AC13925" s="4"/>
      <c r="AD13925" s="4"/>
      <c r="AE13925" s="4"/>
      <c r="AF13925" s="4"/>
      <c r="AG13925" s="14"/>
    </row>
    <row r="13926" s="10" customFormat="1" spans="1:33">
      <c r="A13926" s="4"/>
      <c r="B13926" s="4"/>
      <c r="C13926" s="4"/>
      <c r="D13926" s="4"/>
      <c r="E13926" s="4"/>
      <c r="F13926" s="4"/>
      <c r="G13926" s="4"/>
      <c r="H13926" s="4"/>
      <c r="I13926" s="4"/>
      <c r="J13926" s="4"/>
      <c r="K13926" s="4"/>
      <c r="L13926" s="4"/>
      <c r="M13926" s="4"/>
      <c r="N13926" s="4"/>
      <c r="O13926" s="4"/>
      <c r="P13926" s="4"/>
      <c r="Q13926" s="4"/>
      <c r="R13926" s="4"/>
      <c r="S13926" s="4"/>
      <c r="T13926" s="4"/>
      <c r="U13926" s="4"/>
      <c r="V13926" s="4"/>
      <c r="W13926" s="4"/>
      <c r="X13926" s="4"/>
      <c r="Y13926" s="4"/>
      <c r="Z13926" s="4"/>
      <c r="AA13926" s="4"/>
      <c r="AB13926" s="4"/>
      <c r="AC13926" s="4"/>
      <c r="AD13926" s="4"/>
      <c r="AE13926" s="4"/>
      <c r="AF13926" s="4"/>
      <c r="AG13926" s="14"/>
    </row>
    <row r="13927" s="10" customFormat="1" spans="1:33">
      <c r="A13927" s="4"/>
      <c r="B13927" s="4"/>
      <c r="C13927" s="4"/>
      <c r="D13927" s="4"/>
      <c r="E13927" s="4"/>
      <c r="F13927" s="4"/>
      <c r="G13927" s="4"/>
      <c r="H13927" s="4"/>
      <c r="I13927" s="4"/>
      <c r="J13927" s="4"/>
      <c r="K13927" s="4"/>
      <c r="L13927" s="4"/>
      <c r="M13927" s="4"/>
      <c r="N13927" s="4"/>
      <c r="O13927" s="4"/>
      <c r="P13927" s="4"/>
      <c r="Q13927" s="4"/>
      <c r="R13927" s="4"/>
      <c r="S13927" s="4"/>
      <c r="T13927" s="4"/>
      <c r="U13927" s="4"/>
      <c r="V13927" s="4"/>
      <c r="W13927" s="4"/>
      <c r="X13927" s="4"/>
      <c r="Y13927" s="4"/>
      <c r="Z13927" s="4"/>
      <c r="AA13927" s="4"/>
      <c r="AB13927" s="4"/>
      <c r="AC13927" s="4"/>
      <c r="AD13927" s="4"/>
      <c r="AE13927" s="4"/>
      <c r="AF13927" s="4"/>
      <c r="AG13927" s="14"/>
    </row>
    <row r="13928" s="10" customFormat="1" spans="1:33">
      <c r="A13928" s="4"/>
      <c r="B13928" s="4"/>
      <c r="C13928" s="4"/>
      <c r="D13928" s="4"/>
      <c r="E13928" s="4"/>
      <c r="F13928" s="4"/>
      <c r="G13928" s="4"/>
      <c r="H13928" s="4"/>
      <c r="I13928" s="4"/>
      <c r="J13928" s="4"/>
      <c r="K13928" s="4"/>
      <c r="L13928" s="4"/>
      <c r="M13928" s="4"/>
      <c r="N13928" s="4"/>
      <c r="O13928" s="4"/>
      <c r="P13928" s="4"/>
      <c r="Q13928" s="4"/>
      <c r="R13928" s="4"/>
      <c r="S13928" s="4"/>
      <c r="T13928" s="4"/>
      <c r="U13928" s="4"/>
      <c r="V13928" s="4"/>
      <c r="W13928" s="4"/>
      <c r="X13928" s="4"/>
      <c r="Y13928" s="4"/>
      <c r="Z13928" s="4"/>
      <c r="AA13928" s="4"/>
      <c r="AB13928" s="4"/>
      <c r="AC13928" s="4"/>
      <c r="AD13928" s="4"/>
      <c r="AE13928" s="4"/>
      <c r="AF13928" s="4"/>
      <c r="AG13928" s="14"/>
    </row>
    <row r="13929" s="10" customFormat="1" spans="1:33">
      <c r="A13929" s="4"/>
      <c r="B13929" s="4"/>
      <c r="C13929" s="4"/>
      <c r="D13929" s="4"/>
      <c r="E13929" s="4"/>
      <c r="F13929" s="4"/>
      <c r="G13929" s="4"/>
      <c r="H13929" s="4"/>
      <c r="I13929" s="4"/>
      <c r="J13929" s="4"/>
      <c r="K13929" s="4"/>
      <c r="L13929" s="4"/>
      <c r="M13929" s="4"/>
      <c r="N13929" s="4"/>
      <c r="O13929" s="4"/>
      <c r="P13929" s="4"/>
      <c r="Q13929" s="4"/>
      <c r="R13929" s="4"/>
      <c r="S13929" s="4"/>
      <c r="T13929" s="4"/>
      <c r="U13929" s="4"/>
      <c r="V13929" s="4"/>
      <c r="W13929" s="4"/>
      <c r="X13929" s="4"/>
      <c r="Y13929" s="4"/>
      <c r="Z13929" s="4"/>
      <c r="AA13929" s="4"/>
      <c r="AB13929" s="4"/>
      <c r="AC13929" s="4"/>
      <c r="AD13929" s="4"/>
      <c r="AE13929" s="4"/>
      <c r="AF13929" s="4"/>
      <c r="AG13929" s="14"/>
    </row>
    <row r="13930" s="10" customFormat="1" spans="1:33">
      <c r="A13930" s="4"/>
      <c r="B13930" s="4"/>
      <c r="C13930" s="4"/>
      <c r="D13930" s="4"/>
      <c r="E13930" s="4"/>
      <c r="F13930" s="4"/>
      <c r="G13930" s="4"/>
      <c r="H13930" s="4"/>
      <c r="I13930" s="4"/>
      <c r="J13930" s="4"/>
      <c r="K13930" s="4"/>
      <c r="L13930" s="4"/>
      <c r="M13930" s="4"/>
      <c r="N13930" s="4"/>
      <c r="O13930" s="4"/>
      <c r="P13930" s="4"/>
      <c r="Q13930" s="4"/>
      <c r="R13930" s="4"/>
      <c r="S13930" s="4"/>
      <c r="T13930" s="4"/>
      <c r="U13930" s="4"/>
      <c r="V13930" s="4"/>
      <c r="W13930" s="4"/>
      <c r="X13930" s="4"/>
      <c r="Y13930" s="4"/>
      <c r="Z13930" s="4"/>
      <c r="AA13930" s="4"/>
      <c r="AB13930" s="4"/>
      <c r="AC13930" s="4"/>
      <c r="AD13930" s="4"/>
      <c r="AE13930" s="4"/>
      <c r="AF13930" s="4"/>
      <c r="AG13930" s="14"/>
    </row>
    <row r="13931" s="10" customFormat="1" spans="1:33">
      <c r="A13931" s="4"/>
      <c r="B13931" s="4"/>
      <c r="C13931" s="4"/>
      <c r="D13931" s="4"/>
      <c r="E13931" s="4"/>
      <c r="F13931" s="4"/>
      <c r="G13931" s="4"/>
      <c r="H13931" s="4"/>
      <c r="I13931" s="4"/>
      <c r="J13931" s="4"/>
      <c r="K13931" s="4"/>
      <c r="L13931" s="4"/>
      <c r="M13931" s="4"/>
      <c r="N13931" s="4"/>
      <c r="O13931" s="4"/>
      <c r="P13931" s="4"/>
      <c r="Q13931" s="4"/>
      <c r="R13931" s="4"/>
      <c r="S13931" s="4"/>
      <c r="T13931" s="4"/>
      <c r="U13931" s="4"/>
      <c r="V13931" s="4"/>
      <c r="W13931" s="4"/>
      <c r="X13931" s="4"/>
      <c r="Y13931" s="4"/>
      <c r="Z13931" s="4"/>
      <c r="AA13931" s="4"/>
      <c r="AB13931" s="4"/>
      <c r="AC13931" s="4"/>
      <c r="AD13931" s="4"/>
      <c r="AE13931" s="4"/>
      <c r="AF13931" s="4"/>
      <c r="AG13931" s="14"/>
    </row>
    <row r="13932" s="10" customFormat="1" spans="1:33">
      <c r="A13932" s="4"/>
      <c r="B13932" s="4"/>
      <c r="C13932" s="4"/>
      <c r="D13932" s="4"/>
      <c r="E13932" s="4"/>
      <c r="F13932" s="4"/>
      <c r="G13932" s="4"/>
      <c r="H13932" s="4"/>
      <c r="I13932" s="4"/>
      <c r="J13932" s="4"/>
      <c r="K13932" s="4"/>
      <c r="L13932" s="4"/>
      <c r="M13932" s="4"/>
      <c r="N13932" s="4"/>
      <c r="O13932" s="4"/>
      <c r="P13932" s="4"/>
      <c r="Q13932" s="4"/>
      <c r="R13932" s="4"/>
      <c r="S13932" s="4"/>
      <c r="T13932" s="4"/>
      <c r="U13932" s="4"/>
      <c r="V13932" s="4"/>
      <c r="W13932" s="4"/>
      <c r="X13932" s="4"/>
      <c r="Y13932" s="4"/>
      <c r="Z13932" s="4"/>
      <c r="AA13932" s="4"/>
      <c r="AB13932" s="4"/>
      <c r="AC13932" s="4"/>
      <c r="AD13932" s="4"/>
      <c r="AE13932" s="4"/>
      <c r="AF13932" s="4"/>
      <c r="AG13932" s="14"/>
    </row>
    <row r="13933" s="10" customFormat="1" spans="1:33">
      <c r="A13933" s="4"/>
      <c r="B13933" s="4"/>
      <c r="C13933" s="4"/>
      <c r="D13933" s="4"/>
      <c r="E13933" s="4"/>
      <c r="F13933" s="4"/>
      <c r="G13933" s="4"/>
      <c r="H13933" s="4"/>
      <c r="I13933" s="4"/>
      <c r="J13933" s="4"/>
      <c r="K13933" s="4"/>
      <c r="L13933" s="4"/>
      <c r="M13933" s="4"/>
      <c r="N13933" s="4"/>
      <c r="O13933" s="4"/>
      <c r="P13933" s="4"/>
      <c r="Q13933" s="4"/>
      <c r="R13933" s="4"/>
      <c r="S13933" s="4"/>
      <c r="T13933" s="4"/>
      <c r="U13933" s="4"/>
      <c r="V13933" s="4"/>
      <c r="W13933" s="4"/>
      <c r="X13933" s="4"/>
      <c r="Y13933" s="4"/>
      <c r="Z13933" s="4"/>
      <c r="AA13933" s="4"/>
      <c r="AB13933" s="4"/>
      <c r="AC13933" s="4"/>
      <c r="AD13933" s="4"/>
      <c r="AE13933" s="4"/>
      <c r="AF13933" s="4"/>
      <c r="AG13933" s="14"/>
    </row>
    <row r="13934" s="10" customFormat="1" spans="1:33">
      <c r="A13934" s="4"/>
      <c r="B13934" s="4"/>
      <c r="C13934" s="4"/>
      <c r="D13934" s="4"/>
      <c r="E13934" s="4"/>
      <c r="F13934" s="4"/>
      <c r="G13934" s="4"/>
      <c r="H13934" s="4"/>
      <c r="I13934" s="4"/>
      <c r="J13934" s="4"/>
      <c r="K13934" s="4"/>
      <c r="L13934" s="4"/>
      <c r="M13934" s="4"/>
      <c r="N13934" s="4"/>
      <c r="O13934" s="4"/>
      <c r="P13934" s="4"/>
      <c r="Q13934" s="4"/>
      <c r="R13934" s="4"/>
      <c r="S13934" s="4"/>
      <c r="T13934" s="4"/>
      <c r="U13934" s="4"/>
      <c r="V13934" s="4"/>
      <c r="W13934" s="4"/>
      <c r="X13934" s="4"/>
      <c r="Y13934" s="4"/>
      <c r="Z13934" s="4"/>
      <c r="AA13934" s="4"/>
      <c r="AB13934" s="4"/>
      <c r="AC13934" s="4"/>
      <c r="AD13934" s="4"/>
      <c r="AE13934" s="4"/>
      <c r="AF13934" s="4"/>
      <c r="AG13934" s="14"/>
    </row>
    <row r="13935" s="10" customFormat="1" spans="1:33">
      <c r="A13935" s="4"/>
      <c r="B13935" s="4"/>
      <c r="C13935" s="4"/>
      <c r="D13935" s="4"/>
      <c r="E13935" s="4"/>
      <c r="F13935" s="4"/>
      <c r="G13935" s="4"/>
      <c r="H13935" s="4"/>
      <c r="I13935" s="4"/>
      <c r="J13935" s="4"/>
      <c r="K13935" s="4"/>
      <c r="L13935" s="4"/>
      <c r="M13935" s="4"/>
      <c r="N13935" s="4"/>
      <c r="O13935" s="4"/>
      <c r="P13935" s="4"/>
      <c r="Q13935" s="4"/>
      <c r="R13935" s="4"/>
      <c r="S13935" s="4"/>
      <c r="T13935" s="4"/>
      <c r="U13935" s="4"/>
      <c r="V13935" s="4"/>
      <c r="W13935" s="4"/>
      <c r="X13935" s="4"/>
      <c r="Y13935" s="4"/>
      <c r="Z13935" s="4"/>
      <c r="AA13935" s="4"/>
      <c r="AB13935" s="4"/>
      <c r="AC13935" s="4"/>
      <c r="AD13935" s="4"/>
      <c r="AE13935" s="4"/>
      <c r="AF13935" s="4"/>
      <c r="AG13935" s="14"/>
    </row>
    <row r="13936" s="10" customFormat="1" spans="1:33">
      <c r="A13936" s="4"/>
      <c r="B13936" s="4"/>
      <c r="C13936" s="4"/>
      <c r="D13936" s="4"/>
      <c r="E13936" s="4"/>
      <c r="F13936" s="4"/>
      <c r="G13936" s="4"/>
      <c r="H13936" s="4"/>
      <c r="I13936" s="4"/>
      <c r="J13936" s="4"/>
      <c r="K13936" s="4"/>
      <c r="L13936" s="4"/>
      <c r="M13936" s="4"/>
      <c r="N13936" s="4"/>
      <c r="O13936" s="4"/>
      <c r="P13936" s="4"/>
      <c r="Q13936" s="4"/>
      <c r="R13936" s="4"/>
      <c r="S13936" s="4"/>
      <c r="T13936" s="4"/>
      <c r="U13936" s="4"/>
      <c r="V13936" s="4"/>
      <c r="W13936" s="4"/>
      <c r="X13936" s="4"/>
      <c r="Y13936" s="4"/>
      <c r="Z13936" s="4"/>
      <c r="AA13936" s="4"/>
      <c r="AB13936" s="4"/>
      <c r="AC13936" s="4"/>
      <c r="AD13936" s="4"/>
      <c r="AE13936" s="4"/>
      <c r="AF13936" s="4"/>
      <c r="AG13936" s="14"/>
    </row>
    <row r="13937" s="10" customFormat="1" spans="1:33">
      <c r="A13937" s="4"/>
      <c r="B13937" s="4"/>
      <c r="C13937" s="4"/>
      <c r="D13937" s="4"/>
      <c r="E13937" s="4"/>
      <c r="F13937" s="4"/>
      <c r="G13937" s="4"/>
      <c r="H13937" s="4"/>
      <c r="I13937" s="4"/>
      <c r="J13937" s="4"/>
      <c r="K13937" s="4"/>
      <c r="L13937" s="4"/>
      <c r="M13937" s="4"/>
      <c r="N13937" s="4"/>
      <c r="O13937" s="4"/>
      <c r="P13937" s="4"/>
      <c r="Q13937" s="4"/>
      <c r="R13937" s="4"/>
      <c r="S13937" s="4"/>
      <c r="T13937" s="4"/>
      <c r="U13937" s="4"/>
      <c r="V13937" s="4"/>
      <c r="W13937" s="4"/>
      <c r="X13937" s="4"/>
      <c r="Y13937" s="4"/>
      <c r="Z13937" s="4"/>
      <c r="AA13937" s="4"/>
      <c r="AB13937" s="4"/>
      <c r="AC13937" s="4"/>
      <c r="AD13937" s="4"/>
      <c r="AE13937" s="4"/>
      <c r="AF13937" s="4"/>
      <c r="AG13937" s="14"/>
    </row>
    <row r="13938" s="10" customFormat="1" spans="1:33">
      <c r="A13938" s="4"/>
      <c r="B13938" s="4"/>
      <c r="C13938" s="4"/>
      <c r="D13938" s="4"/>
      <c r="E13938" s="4"/>
      <c r="F13938" s="4"/>
      <c r="G13938" s="4"/>
      <c r="H13938" s="4"/>
      <c r="I13938" s="4"/>
      <c r="J13938" s="4"/>
      <c r="K13938" s="4"/>
      <c r="L13938" s="4"/>
      <c r="M13938" s="4"/>
      <c r="N13938" s="4"/>
      <c r="O13938" s="4"/>
      <c r="P13938" s="4"/>
      <c r="Q13938" s="4"/>
      <c r="R13938" s="4"/>
      <c r="S13938" s="4"/>
      <c r="T13938" s="4"/>
      <c r="U13938" s="4"/>
      <c r="V13938" s="4"/>
      <c r="W13938" s="4"/>
      <c r="X13938" s="4"/>
      <c r="Y13938" s="4"/>
      <c r="Z13938" s="4"/>
      <c r="AA13938" s="4"/>
      <c r="AB13938" s="4"/>
      <c r="AC13938" s="4"/>
      <c r="AD13938" s="4"/>
      <c r="AE13938" s="4"/>
      <c r="AF13938" s="4"/>
      <c r="AG13938" s="14"/>
    </row>
    <row r="13939" s="10" customFormat="1" spans="1:33">
      <c r="A13939" s="4"/>
      <c r="B13939" s="4"/>
      <c r="C13939" s="4"/>
      <c r="D13939" s="4"/>
      <c r="E13939" s="4"/>
      <c r="F13939" s="4"/>
      <c r="G13939" s="4"/>
      <c r="H13939" s="4"/>
      <c r="I13939" s="4"/>
      <c r="J13939" s="4"/>
      <c r="K13939" s="4"/>
      <c r="L13939" s="4"/>
      <c r="M13939" s="4"/>
      <c r="N13939" s="4"/>
      <c r="O13939" s="4"/>
      <c r="P13939" s="4"/>
      <c r="Q13939" s="4"/>
      <c r="R13939" s="4"/>
      <c r="S13939" s="4"/>
      <c r="T13939" s="4"/>
      <c r="U13939" s="4"/>
      <c r="V13939" s="4"/>
      <c r="W13939" s="4"/>
      <c r="X13939" s="4"/>
      <c r="Y13939" s="4"/>
      <c r="Z13939" s="4"/>
      <c r="AA13939" s="4"/>
      <c r="AB13939" s="4"/>
      <c r="AC13939" s="4"/>
      <c r="AD13939" s="4"/>
      <c r="AE13939" s="4"/>
      <c r="AF13939" s="4"/>
      <c r="AG13939" s="14"/>
    </row>
    <row r="13940" s="10" customFormat="1" spans="1:33">
      <c r="A13940" s="4"/>
      <c r="B13940" s="4"/>
      <c r="C13940" s="4"/>
      <c r="D13940" s="4"/>
      <c r="E13940" s="4"/>
      <c r="F13940" s="4"/>
      <c r="G13940" s="4"/>
      <c r="H13940" s="4"/>
      <c r="I13940" s="4"/>
      <c r="J13940" s="4"/>
      <c r="K13940" s="4"/>
      <c r="L13940" s="4"/>
      <c r="M13940" s="4"/>
      <c r="N13940" s="4"/>
      <c r="O13940" s="4"/>
      <c r="P13940" s="4"/>
      <c r="Q13940" s="4"/>
      <c r="R13940" s="4"/>
      <c r="S13940" s="4"/>
      <c r="T13940" s="4"/>
      <c r="U13940" s="4"/>
      <c r="V13940" s="4"/>
      <c r="W13940" s="4"/>
      <c r="X13940" s="4"/>
      <c r="Y13940" s="4"/>
      <c r="Z13940" s="4"/>
      <c r="AA13940" s="4"/>
      <c r="AB13940" s="4"/>
      <c r="AC13940" s="4"/>
      <c r="AD13940" s="4"/>
      <c r="AE13940" s="4"/>
      <c r="AF13940" s="4"/>
      <c r="AG13940" s="14"/>
    </row>
    <row r="13941" s="10" customFormat="1" spans="1:33">
      <c r="A13941" s="4"/>
      <c r="B13941" s="4"/>
      <c r="C13941" s="4"/>
      <c r="D13941" s="4"/>
      <c r="E13941" s="4"/>
      <c r="F13941" s="4"/>
      <c r="G13941" s="4"/>
      <c r="H13941" s="4"/>
      <c r="I13941" s="4"/>
      <c r="J13941" s="4"/>
      <c r="K13941" s="4"/>
      <c r="L13941" s="4"/>
      <c r="M13941" s="4"/>
      <c r="N13941" s="4"/>
      <c r="O13941" s="4"/>
      <c r="P13941" s="4"/>
      <c r="Q13941" s="4"/>
      <c r="R13941" s="4"/>
      <c r="S13941" s="4"/>
      <c r="T13941" s="4"/>
      <c r="U13941" s="4"/>
      <c r="V13941" s="4"/>
      <c r="W13941" s="4"/>
      <c r="X13941" s="4"/>
      <c r="Y13941" s="4"/>
      <c r="Z13941" s="4"/>
      <c r="AA13941" s="4"/>
      <c r="AB13941" s="4"/>
      <c r="AC13941" s="4"/>
      <c r="AD13941" s="4"/>
      <c r="AE13941" s="4"/>
      <c r="AF13941" s="4"/>
      <c r="AG13941" s="14"/>
    </row>
    <row r="13942" s="10" customFormat="1" spans="1:33">
      <c r="A13942" s="4"/>
      <c r="B13942" s="4"/>
      <c r="C13942" s="4"/>
      <c r="D13942" s="4"/>
      <c r="E13942" s="4"/>
      <c r="F13942" s="4"/>
      <c r="G13942" s="4"/>
      <c r="H13942" s="4"/>
      <c r="I13942" s="4"/>
      <c r="J13942" s="4"/>
      <c r="K13942" s="4"/>
      <c r="L13942" s="4"/>
      <c r="M13942" s="4"/>
      <c r="N13942" s="4"/>
      <c r="O13942" s="4"/>
      <c r="P13942" s="4"/>
      <c r="Q13942" s="4"/>
      <c r="R13942" s="4"/>
      <c r="S13942" s="4"/>
      <c r="T13942" s="4"/>
      <c r="U13942" s="4"/>
      <c r="V13942" s="4"/>
      <c r="W13942" s="4"/>
      <c r="X13942" s="4"/>
      <c r="Y13942" s="4"/>
      <c r="Z13942" s="4"/>
      <c r="AA13942" s="4"/>
      <c r="AB13942" s="4"/>
      <c r="AC13942" s="4"/>
      <c r="AD13942" s="4"/>
      <c r="AE13942" s="4"/>
      <c r="AF13942" s="4"/>
      <c r="AG13942" s="14"/>
    </row>
    <row r="13943" s="10" customFormat="1" spans="1:33">
      <c r="A13943" s="4"/>
      <c r="B13943" s="4"/>
      <c r="C13943" s="4"/>
      <c r="D13943" s="4"/>
      <c r="E13943" s="4"/>
      <c r="F13943" s="4"/>
      <c r="G13943" s="4"/>
      <c r="H13943" s="4"/>
      <c r="I13943" s="4"/>
      <c r="J13943" s="4"/>
      <c r="K13943" s="4"/>
      <c r="L13943" s="4"/>
      <c r="M13943" s="4"/>
      <c r="N13943" s="4"/>
      <c r="O13943" s="4"/>
      <c r="P13943" s="4"/>
      <c r="Q13943" s="4"/>
      <c r="R13943" s="4"/>
      <c r="S13943" s="4"/>
      <c r="T13943" s="4"/>
      <c r="U13943" s="4"/>
      <c r="V13943" s="4"/>
      <c r="W13943" s="4"/>
      <c r="X13943" s="4"/>
      <c r="Y13943" s="4"/>
      <c r="Z13943" s="4"/>
      <c r="AA13943" s="4"/>
      <c r="AB13943" s="4"/>
      <c r="AC13943" s="4"/>
      <c r="AD13943" s="4"/>
      <c r="AE13943" s="4"/>
      <c r="AF13943" s="4"/>
      <c r="AG13943" s="14"/>
    </row>
    <row r="13944" s="10" customFormat="1" spans="1:33">
      <c r="A13944" s="4"/>
      <c r="B13944" s="4"/>
      <c r="C13944" s="4"/>
      <c r="D13944" s="4"/>
      <c r="E13944" s="4"/>
      <c r="F13944" s="4"/>
      <c r="G13944" s="4"/>
      <c r="H13944" s="4"/>
      <c r="I13944" s="4"/>
      <c r="J13944" s="4"/>
      <c r="K13944" s="4"/>
      <c r="L13944" s="4"/>
      <c r="M13944" s="4"/>
      <c r="N13944" s="4"/>
      <c r="O13944" s="4"/>
      <c r="P13944" s="4"/>
      <c r="Q13944" s="4"/>
      <c r="R13944" s="4"/>
      <c r="S13944" s="4"/>
      <c r="T13944" s="4"/>
      <c r="U13944" s="4"/>
      <c r="V13944" s="4"/>
      <c r="W13944" s="4"/>
      <c r="X13944" s="4"/>
      <c r="Y13944" s="4"/>
      <c r="Z13944" s="4"/>
      <c r="AA13944" s="4"/>
      <c r="AB13944" s="4"/>
      <c r="AC13944" s="4"/>
      <c r="AD13944" s="4"/>
      <c r="AE13944" s="4"/>
      <c r="AF13944" s="4"/>
      <c r="AG13944" s="14"/>
    </row>
    <row r="13945" s="10" customFormat="1" spans="1:33">
      <c r="A13945" s="4"/>
      <c r="B13945" s="4"/>
      <c r="C13945" s="4"/>
      <c r="D13945" s="4"/>
      <c r="E13945" s="4"/>
      <c r="F13945" s="4"/>
      <c r="G13945" s="4"/>
      <c r="H13945" s="4"/>
      <c r="I13945" s="4"/>
      <c r="J13945" s="4"/>
      <c r="K13945" s="4"/>
      <c r="L13945" s="4"/>
      <c r="M13945" s="4"/>
      <c r="N13945" s="4"/>
      <c r="O13945" s="4"/>
      <c r="P13945" s="4"/>
      <c r="Q13945" s="4"/>
      <c r="R13945" s="4"/>
      <c r="S13945" s="4"/>
      <c r="T13945" s="4"/>
      <c r="U13945" s="4"/>
      <c r="V13945" s="4"/>
      <c r="W13945" s="4"/>
      <c r="X13945" s="4"/>
      <c r="Y13945" s="4"/>
      <c r="Z13945" s="4"/>
      <c r="AA13945" s="4"/>
      <c r="AB13945" s="4"/>
      <c r="AC13945" s="4"/>
      <c r="AD13945" s="4"/>
      <c r="AE13945" s="4"/>
      <c r="AF13945" s="4"/>
      <c r="AG13945" s="14"/>
    </row>
    <row r="13946" s="10" customFormat="1" spans="1:33">
      <c r="A13946" s="4"/>
      <c r="B13946" s="4"/>
      <c r="C13946" s="4"/>
      <c r="D13946" s="4"/>
      <c r="E13946" s="4"/>
      <c r="F13946" s="4"/>
      <c r="G13946" s="4"/>
      <c r="H13946" s="4"/>
      <c r="I13946" s="4"/>
      <c r="J13946" s="4"/>
      <c r="K13946" s="4"/>
      <c r="L13946" s="4"/>
      <c r="M13946" s="4"/>
      <c r="N13946" s="4"/>
      <c r="O13946" s="4"/>
      <c r="P13946" s="4"/>
      <c r="Q13946" s="4"/>
      <c r="R13946" s="4"/>
      <c r="S13946" s="4"/>
      <c r="T13946" s="4"/>
      <c r="U13946" s="4"/>
      <c r="V13946" s="4"/>
      <c r="W13946" s="4"/>
      <c r="X13946" s="4"/>
      <c r="Y13946" s="4"/>
      <c r="Z13946" s="4"/>
      <c r="AA13946" s="4"/>
      <c r="AB13946" s="4"/>
      <c r="AC13946" s="4"/>
      <c r="AD13946" s="4"/>
      <c r="AE13946" s="4"/>
      <c r="AF13946" s="4"/>
      <c r="AG13946" s="14"/>
    </row>
    <row r="13947" s="10" customFormat="1" spans="1:33">
      <c r="A13947" s="4"/>
      <c r="B13947" s="4"/>
      <c r="C13947" s="4"/>
      <c r="D13947" s="4"/>
      <c r="E13947" s="4"/>
      <c r="F13947" s="4"/>
      <c r="G13947" s="4"/>
      <c r="H13947" s="4"/>
      <c r="I13947" s="4"/>
      <c r="J13947" s="4"/>
      <c r="K13947" s="4"/>
      <c r="L13947" s="4"/>
      <c r="M13947" s="4"/>
      <c r="N13947" s="4"/>
      <c r="O13947" s="4"/>
      <c r="P13947" s="4"/>
      <c r="Q13947" s="4"/>
      <c r="R13947" s="4"/>
      <c r="S13947" s="4"/>
      <c r="T13947" s="4"/>
      <c r="U13947" s="4"/>
      <c r="V13947" s="4"/>
      <c r="W13947" s="4"/>
      <c r="X13947" s="4"/>
      <c r="Y13947" s="4"/>
      <c r="Z13947" s="4"/>
      <c r="AA13947" s="4"/>
      <c r="AB13947" s="4"/>
      <c r="AC13947" s="4"/>
      <c r="AD13947" s="4"/>
      <c r="AE13947" s="4"/>
      <c r="AF13947" s="4"/>
      <c r="AG13947" s="14"/>
    </row>
    <row r="13948" s="10" customFormat="1" spans="1:33">
      <c r="A13948" s="4"/>
      <c r="B13948" s="4"/>
      <c r="C13948" s="4"/>
      <c r="D13948" s="4"/>
      <c r="E13948" s="4"/>
      <c r="F13948" s="4"/>
      <c r="G13948" s="4"/>
      <c r="H13948" s="4"/>
      <c r="I13948" s="4"/>
      <c r="J13948" s="4"/>
      <c r="K13948" s="4"/>
      <c r="L13948" s="4"/>
      <c r="M13948" s="4"/>
      <c r="N13948" s="4"/>
      <c r="O13948" s="4"/>
      <c r="P13948" s="4"/>
      <c r="Q13948" s="4"/>
      <c r="R13948" s="4"/>
      <c r="S13948" s="4"/>
      <c r="T13948" s="4"/>
      <c r="U13948" s="4"/>
      <c r="V13948" s="4"/>
      <c r="W13948" s="4"/>
      <c r="X13948" s="4"/>
      <c r="Y13948" s="4"/>
      <c r="Z13948" s="4"/>
      <c r="AA13948" s="4"/>
      <c r="AB13948" s="4"/>
      <c r="AC13948" s="4"/>
      <c r="AD13948" s="4"/>
      <c r="AE13948" s="4"/>
      <c r="AF13948" s="4"/>
      <c r="AG13948" s="14"/>
    </row>
    <row r="13949" s="10" customFormat="1" spans="1:33">
      <c r="A13949" s="4"/>
      <c r="B13949" s="4"/>
      <c r="C13949" s="4"/>
      <c r="D13949" s="4"/>
      <c r="E13949" s="4"/>
      <c r="F13949" s="4"/>
      <c r="G13949" s="4"/>
      <c r="H13949" s="4"/>
      <c r="I13949" s="4"/>
      <c r="J13949" s="4"/>
      <c r="K13949" s="4"/>
      <c r="L13949" s="4"/>
      <c r="M13949" s="4"/>
      <c r="N13949" s="4"/>
      <c r="O13949" s="4"/>
      <c r="P13949" s="4"/>
      <c r="Q13949" s="4"/>
      <c r="R13949" s="4"/>
      <c r="S13949" s="4"/>
      <c r="T13949" s="4"/>
      <c r="U13949" s="4"/>
      <c r="V13949" s="4"/>
      <c r="W13949" s="4"/>
      <c r="X13949" s="4"/>
      <c r="Y13949" s="4"/>
      <c r="Z13949" s="4"/>
      <c r="AA13949" s="4"/>
      <c r="AB13949" s="4"/>
      <c r="AC13949" s="4"/>
      <c r="AD13949" s="4"/>
      <c r="AE13949" s="4"/>
      <c r="AF13949" s="4"/>
      <c r="AG13949" s="14"/>
    </row>
    <row r="13950" s="10" customFormat="1" spans="1:33">
      <c r="A13950" s="4"/>
      <c r="B13950" s="4"/>
      <c r="C13950" s="4"/>
      <c r="D13950" s="4"/>
      <c r="E13950" s="4"/>
      <c r="F13950" s="4"/>
      <c r="G13950" s="4"/>
      <c r="H13950" s="4"/>
      <c r="I13950" s="4"/>
      <c r="J13950" s="4"/>
      <c r="K13950" s="4"/>
      <c r="L13950" s="4"/>
      <c r="M13950" s="4"/>
      <c r="N13950" s="4"/>
      <c r="O13950" s="4"/>
      <c r="P13950" s="4"/>
      <c r="Q13950" s="4"/>
      <c r="R13950" s="4"/>
      <c r="S13950" s="4"/>
      <c r="T13950" s="4"/>
      <c r="U13950" s="4"/>
      <c r="V13950" s="4"/>
      <c r="W13950" s="4"/>
      <c r="X13950" s="4"/>
      <c r="Y13950" s="4"/>
      <c r="Z13950" s="4"/>
      <c r="AA13950" s="4"/>
      <c r="AB13950" s="4"/>
      <c r="AC13950" s="4"/>
      <c r="AD13950" s="4"/>
      <c r="AE13950" s="4"/>
      <c r="AF13950" s="4"/>
      <c r="AG13950" s="14"/>
    </row>
    <row r="13951" s="10" customFormat="1" spans="1:33">
      <c r="A13951" s="4"/>
      <c r="B13951" s="4"/>
      <c r="C13951" s="4"/>
      <c r="D13951" s="4"/>
      <c r="E13951" s="4"/>
      <c r="F13951" s="4"/>
      <c r="G13951" s="4"/>
      <c r="H13951" s="4"/>
      <c r="I13951" s="4"/>
      <c r="J13951" s="4"/>
      <c r="K13951" s="4"/>
      <c r="L13951" s="4"/>
      <c r="M13951" s="4"/>
      <c r="N13951" s="4"/>
      <c r="O13951" s="4"/>
      <c r="P13951" s="4"/>
      <c r="Q13951" s="4"/>
      <c r="R13951" s="4"/>
      <c r="S13951" s="4"/>
      <c r="T13951" s="4"/>
      <c r="U13951" s="4"/>
      <c r="V13951" s="4"/>
      <c r="W13951" s="4"/>
      <c r="X13951" s="4"/>
      <c r="Y13951" s="4"/>
      <c r="Z13951" s="4"/>
      <c r="AA13951" s="4"/>
      <c r="AB13951" s="4"/>
      <c r="AC13951" s="4"/>
      <c r="AD13951" s="4"/>
      <c r="AE13951" s="4"/>
      <c r="AF13951" s="4"/>
      <c r="AG13951" s="14"/>
    </row>
    <row r="13952" s="10" customFormat="1" spans="1:33">
      <c r="A13952" s="4"/>
      <c r="B13952" s="4"/>
      <c r="C13952" s="4"/>
      <c r="D13952" s="4"/>
      <c r="E13952" s="4"/>
      <c r="F13952" s="4"/>
      <c r="G13952" s="4"/>
      <c r="H13952" s="4"/>
      <c r="I13952" s="4"/>
      <c r="J13952" s="4"/>
      <c r="K13952" s="4"/>
      <c r="L13952" s="4"/>
      <c r="M13952" s="4"/>
      <c r="N13952" s="4"/>
      <c r="O13952" s="4"/>
      <c r="P13952" s="4"/>
      <c r="Q13952" s="4"/>
      <c r="R13952" s="4"/>
      <c r="S13952" s="4"/>
      <c r="T13952" s="4"/>
      <c r="U13952" s="4"/>
      <c r="V13952" s="4"/>
      <c r="W13952" s="4"/>
      <c r="X13952" s="4"/>
      <c r="Y13952" s="4"/>
      <c r="Z13952" s="4"/>
      <c r="AA13952" s="4"/>
      <c r="AB13952" s="4"/>
      <c r="AC13952" s="4"/>
      <c r="AD13952" s="4"/>
      <c r="AE13952" s="4"/>
      <c r="AF13952" s="4"/>
      <c r="AG13952" s="14"/>
    </row>
    <row r="13953" s="10" customFormat="1" spans="1:33">
      <c r="A13953" s="4"/>
      <c r="B13953" s="4"/>
      <c r="C13953" s="4"/>
      <c r="D13953" s="4"/>
      <c r="E13953" s="4"/>
      <c r="F13953" s="4"/>
      <c r="G13953" s="4"/>
      <c r="H13953" s="4"/>
      <c r="I13953" s="4"/>
      <c r="J13953" s="4"/>
      <c r="K13953" s="4"/>
      <c r="L13953" s="4"/>
      <c r="M13953" s="4"/>
      <c r="N13953" s="4"/>
      <c r="O13953" s="4"/>
      <c r="P13953" s="4"/>
      <c r="Q13953" s="4"/>
      <c r="R13953" s="4"/>
      <c r="S13953" s="4"/>
      <c r="T13953" s="4"/>
      <c r="U13953" s="4"/>
      <c r="V13953" s="4"/>
      <c r="W13953" s="4"/>
      <c r="X13953" s="4"/>
      <c r="Y13953" s="4"/>
      <c r="Z13953" s="4"/>
      <c r="AA13953" s="4"/>
      <c r="AB13953" s="4"/>
      <c r="AC13953" s="4"/>
      <c r="AD13953" s="4"/>
      <c r="AE13953" s="4"/>
      <c r="AF13953" s="4"/>
      <c r="AG13953" s="14"/>
    </row>
    <row r="13954" s="10" customFormat="1" spans="1:33">
      <c r="A13954" s="4"/>
      <c r="B13954" s="4"/>
      <c r="C13954" s="4"/>
      <c r="D13954" s="4"/>
      <c r="E13954" s="4"/>
      <c r="F13954" s="4"/>
      <c r="G13954" s="4"/>
      <c r="H13954" s="4"/>
      <c r="I13954" s="4"/>
      <c r="J13954" s="4"/>
      <c r="K13954" s="4"/>
      <c r="L13954" s="4"/>
      <c r="M13954" s="4"/>
      <c r="N13954" s="4"/>
      <c r="O13954" s="4"/>
      <c r="P13954" s="4"/>
      <c r="Q13954" s="4"/>
      <c r="R13954" s="4"/>
      <c r="S13954" s="4"/>
      <c r="T13954" s="4"/>
      <c r="U13954" s="4"/>
      <c r="V13954" s="4"/>
      <c r="W13954" s="4"/>
      <c r="X13954" s="4"/>
      <c r="Y13954" s="4"/>
      <c r="Z13954" s="4"/>
      <c r="AA13954" s="4"/>
      <c r="AB13954" s="4"/>
      <c r="AC13954" s="4"/>
      <c r="AD13954" s="4"/>
      <c r="AE13954" s="4"/>
      <c r="AF13954" s="4"/>
      <c r="AG13954" s="14"/>
    </row>
    <row r="13955" s="10" customFormat="1" spans="1:33">
      <c r="A13955" s="4"/>
      <c r="B13955" s="4"/>
      <c r="C13955" s="4"/>
      <c r="D13955" s="4"/>
      <c r="E13955" s="4"/>
      <c r="F13955" s="4"/>
      <c r="G13955" s="4"/>
      <c r="H13955" s="4"/>
      <c r="I13955" s="4"/>
      <c r="J13955" s="4"/>
      <c r="K13955" s="4"/>
      <c r="L13955" s="4"/>
      <c r="M13955" s="4"/>
      <c r="N13955" s="4"/>
      <c r="O13955" s="4"/>
      <c r="P13955" s="4"/>
      <c r="Q13955" s="4"/>
      <c r="R13955" s="4"/>
      <c r="S13955" s="4"/>
      <c r="T13955" s="4"/>
      <c r="U13955" s="4"/>
      <c r="V13955" s="4"/>
      <c r="W13955" s="4"/>
      <c r="X13955" s="4"/>
      <c r="Y13955" s="4"/>
      <c r="Z13955" s="4"/>
      <c r="AA13955" s="4"/>
      <c r="AB13955" s="4"/>
      <c r="AC13955" s="4"/>
      <c r="AD13955" s="4"/>
      <c r="AE13955" s="4"/>
      <c r="AF13955" s="4"/>
      <c r="AG13955" s="14"/>
    </row>
    <row r="13956" s="10" customFormat="1" spans="1:33">
      <c r="A13956" s="4"/>
      <c r="B13956" s="4"/>
      <c r="C13956" s="4"/>
      <c r="D13956" s="4"/>
      <c r="E13956" s="4"/>
      <c r="F13956" s="4"/>
      <c r="G13956" s="4"/>
      <c r="H13956" s="4"/>
      <c r="I13956" s="4"/>
      <c r="J13956" s="4"/>
      <c r="K13956" s="4"/>
      <c r="L13956" s="4"/>
      <c r="M13956" s="4"/>
      <c r="N13956" s="4"/>
      <c r="O13956" s="4"/>
      <c r="P13956" s="4"/>
      <c r="Q13956" s="4"/>
      <c r="R13956" s="4"/>
      <c r="S13956" s="4"/>
      <c r="T13956" s="4"/>
      <c r="U13956" s="4"/>
      <c r="V13956" s="4"/>
      <c r="W13956" s="4"/>
      <c r="X13956" s="4"/>
      <c r="Y13956" s="4"/>
      <c r="Z13956" s="4"/>
      <c r="AA13956" s="4"/>
      <c r="AB13956" s="4"/>
      <c r="AC13956" s="4"/>
      <c r="AD13956" s="4"/>
      <c r="AE13956" s="4"/>
      <c r="AF13956" s="4"/>
      <c r="AG13956" s="14"/>
    </row>
    <row r="13957" s="10" customFormat="1" spans="1:33">
      <c r="A13957" s="4"/>
      <c r="B13957" s="4"/>
      <c r="C13957" s="4"/>
      <c r="D13957" s="4"/>
      <c r="E13957" s="4"/>
      <c r="F13957" s="4"/>
      <c r="G13957" s="4"/>
      <c r="H13957" s="4"/>
      <c r="I13957" s="4"/>
      <c r="J13957" s="4"/>
      <c r="K13957" s="4"/>
      <c r="L13957" s="4"/>
      <c r="M13957" s="4"/>
      <c r="N13957" s="4"/>
      <c r="O13957" s="4"/>
      <c r="P13957" s="4"/>
      <c r="Q13957" s="4"/>
      <c r="R13957" s="4"/>
      <c r="S13957" s="4"/>
      <c r="T13957" s="4"/>
      <c r="U13957" s="4"/>
      <c r="V13957" s="4"/>
      <c r="W13957" s="4"/>
      <c r="X13957" s="4"/>
      <c r="Y13957" s="4"/>
      <c r="Z13957" s="4"/>
      <c r="AA13957" s="4"/>
      <c r="AB13957" s="4"/>
      <c r="AC13957" s="4"/>
      <c r="AD13957" s="4"/>
      <c r="AE13957" s="4"/>
      <c r="AF13957" s="4"/>
      <c r="AG13957" s="14"/>
    </row>
    <row r="13958" s="10" customFormat="1" spans="1:33">
      <c r="A13958" s="4"/>
      <c r="B13958" s="4"/>
      <c r="C13958" s="4"/>
      <c r="D13958" s="4"/>
      <c r="E13958" s="4"/>
      <c r="F13958" s="4"/>
      <c r="G13958" s="4"/>
      <c r="H13958" s="4"/>
      <c r="I13958" s="4"/>
      <c r="J13958" s="4"/>
      <c r="K13958" s="4"/>
      <c r="L13958" s="4"/>
      <c r="M13958" s="4"/>
      <c r="N13958" s="4"/>
      <c r="O13958" s="4"/>
      <c r="P13958" s="4"/>
      <c r="Q13958" s="4"/>
      <c r="R13958" s="4"/>
      <c r="S13958" s="4"/>
      <c r="T13958" s="4"/>
      <c r="U13958" s="4"/>
      <c r="V13958" s="4"/>
      <c r="W13958" s="4"/>
      <c r="X13958" s="4"/>
      <c r="Y13958" s="4"/>
      <c r="Z13958" s="4"/>
      <c r="AA13958" s="4"/>
      <c r="AB13958" s="4"/>
      <c r="AC13958" s="4"/>
      <c r="AD13958" s="4"/>
      <c r="AE13958" s="4"/>
      <c r="AF13958" s="4"/>
      <c r="AG13958" s="14"/>
    </row>
    <row r="13959" s="10" customFormat="1" spans="1:33">
      <c r="A13959" s="4"/>
      <c r="B13959" s="4"/>
      <c r="C13959" s="4"/>
      <c r="D13959" s="4"/>
      <c r="E13959" s="4"/>
      <c r="F13959" s="4"/>
      <c r="G13959" s="4"/>
      <c r="H13959" s="4"/>
      <c r="I13959" s="4"/>
      <c r="J13959" s="4"/>
      <c r="K13959" s="4"/>
      <c r="L13959" s="4"/>
      <c r="M13959" s="4"/>
      <c r="N13959" s="4"/>
      <c r="O13959" s="4"/>
      <c r="P13959" s="4"/>
      <c r="Q13959" s="4"/>
      <c r="R13959" s="4"/>
      <c r="S13959" s="4"/>
      <c r="T13959" s="4"/>
      <c r="U13959" s="4"/>
      <c r="V13959" s="4"/>
      <c r="W13959" s="4"/>
      <c r="X13959" s="4"/>
      <c r="Y13959" s="4"/>
      <c r="Z13959" s="4"/>
      <c r="AA13959" s="4"/>
      <c r="AB13959" s="4"/>
      <c r="AC13959" s="4"/>
      <c r="AD13959" s="4"/>
      <c r="AE13959" s="4"/>
      <c r="AF13959" s="4"/>
      <c r="AG13959" s="14"/>
    </row>
    <row r="13960" s="10" customFormat="1" spans="1:33">
      <c r="A13960" s="4"/>
      <c r="B13960" s="4"/>
      <c r="C13960" s="4"/>
      <c r="D13960" s="4"/>
      <c r="E13960" s="4"/>
      <c r="F13960" s="4"/>
      <c r="G13960" s="4"/>
      <c r="H13960" s="4"/>
      <c r="I13960" s="4"/>
      <c r="J13960" s="4"/>
      <c r="K13960" s="4"/>
      <c r="L13960" s="4"/>
      <c r="M13960" s="4"/>
      <c r="N13960" s="4"/>
      <c r="O13960" s="4"/>
      <c r="P13960" s="4"/>
      <c r="Q13960" s="4"/>
      <c r="R13960" s="4"/>
      <c r="S13960" s="4"/>
      <c r="T13960" s="4"/>
      <c r="U13960" s="4"/>
      <c r="V13960" s="4"/>
      <c r="W13960" s="4"/>
      <c r="X13960" s="4"/>
      <c r="Y13960" s="4"/>
      <c r="Z13960" s="4"/>
      <c r="AA13960" s="4"/>
      <c r="AB13960" s="4"/>
      <c r="AC13960" s="4"/>
      <c r="AD13960" s="4"/>
      <c r="AE13960" s="4"/>
      <c r="AF13960" s="4"/>
      <c r="AG13960" s="14"/>
    </row>
    <row r="13961" s="10" customFormat="1" spans="1:33">
      <c r="A13961" s="4"/>
      <c r="B13961" s="4"/>
      <c r="C13961" s="4"/>
      <c r="D13961" s="4"/>
      <c r="E13961" s="4"/>
      <c r="F13961" s="4"/>
      <c r="G13961" s="4"/>
      <c r="H13961" s="4"/>
      <c r="I13961" s="4"/>
      <c r="J13961" s="4"/>
      <c r="K13961" s="4"/>
      <c r="L13961" s="4"/>
      <c r="M13961" s="4"/>
      <c r="N13961" s="4"/>
      <c r="O13961" s="4"/>
      <c r="P13961" s="4"/>
      <c r="Q13961" s="4"/>
      <c r="R13961" s="4"/>
      <c r="S13961" s="4"/>
      <c r="T13961" s="4"/>
      <c r="U13961" s="4"/>
      <c r="V13961" s="4"/>
      <c r="W13961" s="4"/>
      <c r="X13961" s="4"/>
      <c r="Y13961" s="4"/>
      <c r="Z13961" s="4"/>
      <c r="AA13961" s="4"/>
      <c r="AB13961" s="4"/>
      <c r="AC13961" s="4"/>
      <c r="AD13961" s="4"/>
      <c r="AE13961" s="4"/>
      <c r="AF13961" s="4"/>
      <c r="AG13961" s="14"/>
    </row>
    <row r="13962" s="10" customFormat="1" spans="1:33">
      <c r="A13962" s="4"/>
      <c r="B13962" s="4"/>
      <c r="C13962" s="4"/>
      <c r="D13962" s="4"/>
      <c r="E13962" s="4"/>
      <c r="F13962" s="4"/>
      <c r="G13962" s="4"/>
      <c r="H13962" s="4"/>
      <c r="I13962" s="4"/>
      <c r="J13962" s="4"/>
      <c r="K13962" s="4"/>
      <c r="L13962" s="4"/>
      <c r="M13962" s="4"/>
      <c r="N13962" s="4"/>
      <c r="O13962" s="4"/>
      <c r="P13962" s="4"/>
      <c r="Q13962" s="4"/>
      <c r="R13962" s="4"/>
      <c r="S13962" s="4"/>
      <c r="T13962" s="4"/>
      <c r="U13962" s="4"/>
      <c r="V13962" s="4"/>
      <c r="W13962" s="4"/>
      <c r="X13962" s="4"/>
      <c r="Y13962" s="4"/>
      <c r="Z13962" s="4"/>
      <c r="AA13962" s="4"/>
      <c r="AB13962" s="4"/>
      <c r="AC13962" s="4"/>
      <c r="AD13962" s="4"/>
      <c r="AE13962" s="4"/>
      <c r="AF13962" s="4"/>
      <c r="AG13962" s="14"/>
    </row>
    <row r="13963" s="10" customFormat="1" spans="1:33">
      <c r="A13963" s="4"/>
      <c r="B13963" s="4"/>
      <c r="C13963" s="4"/>
      <c r="D13963" s="4"/>
      <c r="E13963" s="4"/>
      <c r="F13963" s="4"/>
      <c r="G13963" s="4"/>
      <c r="H13963" s="4"/>
      <c r="I13963" s="4"/>
      <c r="J13963" s="4"/>
      <c r="K13963" s="4"/>
      <c r="L13963" s="4"/>
      <c r="M13963" s="4"/>
      <c r="N13963" s="4"/>
      <c r="O13963" s="4"/>
      <c r="P13963" s="4"/>
      <c r="Q13963" s="4"/>
      <c r="R13963" s="4"/>
      <c r="S13963" s="4"/>
      <c r="T13963" s="4"/>
      <c r="U13963" s="4"/>
      <c r="V13963" s="4"/>
      <c r="W13963" s="4"/>
      <c r="X13963" s="4"/>
      <c r="Y13963" s="4"/>
      <c r="Z13963" s="4"/>
      <c r="AA13963" s="4"/>
      <c r="AB13963" s="4"/>
      <c r="AC13963" s="4"/>
      <c r="AD13963" s="4"/>
      <c r="AE13963" s="4"/>
      <c r="AF13963" s="4"/>
      <c r="AG13963" s="14"/>
    </row>
    <row r="13964" s="10" customFormat="1" spans="1:33">
      <c r="A13964" s="4"/>
      <c r="B13964" s="4"/>
      <c r="C13964" s="4"/>
      <c r="D13964" s="4"/>
      <c r="E13964" s="4"/>
      <c r="F13964" s="4"/>
      <c r="G13964" s="4"/>
      <c r="H13964" s="4"/>
      <c r="I13964" s="4"/>
      <c r="J13964" s="4"/>
      <c r="K13964" s="4"/>
      <c r="L13964" s="4"/>
      <c r="M13964" s="4"/>
      <c r="N13964" s="4"/>
      <c r="O13964" s="4"/>
      <c r="P13964" s="4"/>
      <c r="Q13964" s="4"/>
      <c r="R13964" s="4"/>
      <c r="S13964" s="4"/>
      <c r="T13964" s="4"/>
      <c r="U13964" s="4"/>
      <c r="V13964" s="4"/>
      <c r="W13964" s="4"/>
      <c r="X13964" s="4"/>
      <c r="Y13964" s="4"/>
      <c r="Z13964" s="4"/>
      <c r="AA13964" s="4"/>
      <c r="AB13964" s="4"/>
      <c r="AC13964" s="4"/>
      <c r="AD13964" s="4"/>
      <c r="AE13964" s="4"/>
      <c r="AF13964" s="4"/>
      <c r="AG13964" s="14"/>
    </row>
    <row r="13965" s="10" customFormat="1" spans="1:33">
      <c r="A13965" s="4"/>
      <c r="B13965" s="4"/>
      <c r="C13965" s="4"/>
      <c r="D13965" s="4"/>
      <c r="E13965" s="4"/>
      <c r="F13965" s="4"/>
      <c r="G13965" s="4"/>
      <c r="H13965" s="4"/>
      <c r="I13965" s="4"/>
      <c r="J13965" s="4"/>
      <c r="K13965" s="4"/>
      <c r="L13965" s="4"/>
      <c r="M13965" s="4"/>
      <c r="N13965" s="4"/>
      <c r="O13965" s="4"/>
      <c r="P13965" s="4"/>
      <c r="Q13965" s="4"/>
      <c r="R13965" s="4"/>
      <c r="S13965" s="4"/>
      <c r="T13965" s="4"/>
      <c r="U13965" s="4"/>
      <c r="V13965" s="4"/>
      <c r="W13965" s="4"/>
      <c r="X13965" s="4"/>
      <c r="Y13965" s="4"/>
      <c r="Z13965" s="4"/>
      <c r="AA13965" s="4"/>
      <c r="AB13965" s="4"/>
      <c r="AC13965" s="4"/>
      <c r="AD13965" s="4"/>
      <c r="AE13965" s="4"/>
      <c r="AF13965" s="4"/>
      <c r="AG13965" s="14"/>
    </row>
    <row r="13966" s="10" customFormat="1" spans="1:33">
      <c r="A13966" s="4"/>
      <c r="B13966" s="4"/>
      <c r="C13966" s="4"/>
      <c r="D13966" s="4"/>
      <c r="E13966" s="4"/>
      <c r="F13966" s="4"/>
      <c r="G13966" s="4"/>
      <c r="H13966" s="4"/>
      <c r="I13966" s="4"/>
      <c r="J13966" s="4"/>
      <c r="K13966" s="4"/>
      <c r="L13966" s="4"/>
      <c r="M13966" s="4"/>
      <c r="N13966" s="4"/>
      <c r="O13966" s="4"/>
      <c r="P13966" s="4"/>
      <c r="Q13966" s="4"/>
      <c r="R13966" s="4"/>
      <c r="S13966" s="4"/>
      <c r="T13966" s="4"/>
      <c r="U13966" s="4"/>
      <c r="V13966" s="4"/>
      <c r="W13966" s="4"/>
      <c r="X13966" s="4"/>
      <c r="Y13966" s="4"/>
      <c r="Z13966" s="4"/>
      <c r="AA13966" s="4"/>
      <c r="AB13966" s="4"/>
      <c r="AC13966" s="4"/>
      <c r="AD13966" s="4"/>
      <c r="AE13966" s="4"/>
      <c r="AF13966" s="4"/>
      <c r="AG13966" s="14"/>
    </row>
    <row r="13967" s="10" customFormat="1" spans="1:33">
      <c r="A13967" s="4"/>
      <c r="B13967" s="4"/>
      <c r="C13967" s="4"/>
      <c r="D13967" s="4"/>
      <c r="E13967" s="4"/>
      <c r="F13967" s="4"/>
      <c r="G13967" s="4"/>
      <c r="H13967" s="4"/>
      <c r="I13967" s="4"/>
      <c r="J13967" s="4"/>
      <c r="K13967" s="4"/>
      <c r="L13967" s="4"/>
      <c r="M13967" s="4"/>
      <c r="N13967" s="4"/>
      <c r="O13967" s="4"/>
      <c r="P13967" s="4"/>
      <c r="Q13967" s="4"/>
      <c r="R13967" s="4"/>
      <c r="S13967" s="4"/>
      <c r="T13967" s="4"/>
      <c r="U13967" s="4"/>
      <c r="V13967" s="4"/>
      <c r="W13967" s="4"/>
      <c r="X13967" s="4"/>
      <c r="Y13967" s="4"/>
      <c r="Z13967" s="4"/>
      <c r="AA13967" s="4"/>
      <c r="AB13967" s="4"/>
      <c r="AC13967" s="4"/>
      <c r="AD13967" s="4"/>
      <c r="AE13967" s="4"/>
      <c r="AF13967" s="4"/>
      <c r="AG13967" s="14"/>
    </row>
    <row r="13968" s="10" customFormat="1" spans="1:33">
      <c r="A13968" s="4"/>
      <c r="B13968" s="4"/>
      <c r="C13968" s="4"/>
      <c r="D13968" s="4"/>
      <c r="E13968" s="4"/>
      <c r="F13968" s="4"/>
      <c r="G13968" s="4"/>
      <c r="H13968" s="4"/>
      <c r="I13968" s="4"/>
      <c r="J13968" s="4"/>
      <c r="K13968" s="4"/>
      <c r="L13968" s="4"/>
      <c r="M13968" s="4"/>
      <c r="N13968" s="4"/>
      <c r="O13968" s="4"/>
      <c r="P13968" s="4"/>
      <c r="Q13968" s="4"/>
      <c r="R13968" s="4"/>
      <c r="S13968" s="4"/>
      <c r="T13968" s="4"/>
      <c r="U13968" s="4"/>
      <c r="V13968" s="4"/>
      <c r="W13968" s="4"/>
      <c r="X13968" s="4"/>
      <c r="Y13968" s="4"/>
      <c r="Z13968" s="4"/>
      <c r="AA13968" s="4"/>
      <c r="AB13968" s="4"/>
      <c r="AC13968" s="4"/>
      <c r="AD13968" s="4"/>
      <c r="AE13968" s="4"/>
      <c r="AF13968" s="4"/>
      <c r="AG13968" s="14"/>
    </row>
    <row r="13969" s="10" customFormat="1" spans="1:33">
      <c r="A13969" s="4"/>
      <c r="B13969" s="4"/>
      <c r="C13969" s="4"/>
      <c r="D13969" s="4"/>
      <c r="E13969" s="4"/>
      <c r="F13969" s="4"/>
      <c r="G13969" s="4"/>
      <c r="H13969" s="4"/>
      <c r="I13969" s="4"/>
      <c r="J13969" s="4"/>
      <c r="K13969" s="4"/>
      <c r="L13969" s="4"/>
      <c r="M13969" s="4"/>
      <c r="N13969" s="4"/>
      <c r="O13969" s="4"/>
      <c r="P13969" s="4"/>
      <c r="Q13969" s="4"/>
      <c r="R13969" s="4"/>
      <c r="S13969" s="4"/>
      <c r="T13969" s="4"/>
      <c r="U13969" s="4"/>
      <c r="V13969" s="4"/>
      <c r="W13969" s="4"/>
      <c r="X13969" s="4"/>
      <c r="Y13969" s="4"/>
      <c r="Z13969" s="4"/>
      <c r="AA13969" s="4"/>
      <c r="AB13969" s="4"/>
      <c r="AC13969" s="4"/>
      <c r="AD13969" s="4"/>
      <c r="AE13969" s="4"/>
      <c r="AF13969" s="4"/>
      <c r="AG13969" s="14"/>
    </row>
    <row r="13970" s="10" customFormat="1" spans="1:33">
      <c r="A13970" s="4"/>
      <c r="B13970" s="4"/>
      <c r="C13970" s="4"/>
      <c r="D13970" s="4"/>
      <c r="E13970" s="4"/>
      <c r="F13970" s="4"/>
      <c r="G13970" s="4"/>
      <c r="H13970" s="4"/>
      <c r="I13970" s="4"/>
      <c r="J13970" s="4"/>
      <c r="K13970" s="4"/>
      <c r="L13970" s="4"/>
      <c r="M13970" s="4"/>
      <c r="N13970" s="4"/>
      <c r="O13970" s="4"/>
      <c r="P13970" s="4"/>
      <c r="Q13970" s="4"/>
      <c r="R13970" s="4"/>
      <c r="S13970" s="4"/>
      <c r="T13970" s="4"/>
      <c r="U13970" s="4"/>
      <c r="V13970" s="4"/>
      <c r="W13970" s="4"/>
      <c r="X13970" s="4"/>
      <c r="Y13970" s="4"/>
      <c r="Z13970" s="4"/>
      <c r="AA13970" s="4"/>
      <c r="AB13970" s="4"/>
      <c r="AC13970" s="4"/>
      <c r="AD13970" s="4"/>
      <c r="AE13970" s="4"/>
      <c r="AF13970" s="4"/>
      <c r="AG13970" s="14"/>
    </row>
    <row r="13971" s="10" customFormat="1" spans="1:33">
      <c r="A13971" s="4"/>
      <c r="B13971" s="4"/>
      <c r="C13971" s="4"/>
      <c r="D13971" s="4"/>
      <c r="E13971" s="4"/>
      <c r="F13971" s="4"/>
      <c r="G13971" s="4"/>
      <c r="H13971" s="4"/>
      <c r="I13971" s="4"/>
      <c r="J13971" s="4"/>
      <c r="K13971" s="4"/>
      <c r="L13971" s="4"/>
      <c r="M13971" s="4"/>
      <c r="N13971" s="4"/>
      <c r="O13971" s="4"/>
      <c r="P13971" s="4"/>
      <c r="Q13971" s="4"/>
      <c r="R13971" s="4"/>
      <c r="S13971" s="4"/>
      <c r="T13971" s="4"/>
      <c r="U13971" s="4"/>
      <c r="V13971" s="4"/>
      <c r="W13971" s="4"/>
      <c r="X13971" s="4"/>
      <c r="Y13971" s="4"/>
      <c r="Z13971" s="4"/>
      <c r="AA13971" s="4"/>
      <c r="AB13971" s="4"/>
      <c r="AC13971" s="4"/>
      <c r="AD13971" s="4"/>
      <c r="AE13971" s="4"/>
      <c r="AF13971" s="4"/>
      <c r="AG13971" s="14"/>
    </row>
    <row r="13972" s="10" customFormat="1" spans="1:33">
      <c r="A13972" s="4"/>
      <c r="B13972" s="4"/>
      <c r="C13972" s="4"/>
      <c r="D13972" s="4"/>
      <c r="E13972" s="4"/>
      <c r="F13972" s="4"/>
      <c r="G13972" s="4"/>
      <c r="H13972" s="4"/>
      <c r="I13972" s="4"/>
      <c r="J13972" s="4"/>
      <c r="K13972" s="4"/>
      <c r="L13972" s="4"/>
      <c r="M13972" s="4"/>
      <c r="N13972" s="4"/>
      <c r="O13972" s="4"/>
      <c r="P13972" s="4"/>
      <c r="Q13972" s="4"/>
      <c r="R13972" s="4"/>
      <c r="S13972" s="4"/>
      <c r="T13972" s="4"/>
      <c r="U13972" s="4"/>
      <c r="V13972" s="4"/>
      <c r="W13972" s="4"/>
      <c r="X13972" s="4"/>
      <c r="Y13972" s="4"/>
      <c r="Z13972" s="4"/>
      <c r="AA13972" s="4"/>
      <c r="AB13972" s="4"/>
      <c r="AC13972" s="4"/>
      <c r="AD13972" s="4"/>
      <c r="AE13972" s="4"/>
      <c r="AF13972" s="4"/>
      <c r="AG13972" s="14"/>
    </row>
    <row r="13973" s="10" customFormat="1" spans="1:33">
      <c r="A13973" s="4"/>
      <c r="B13973" s="4"/>
      <c r="C13973" s="4"/>
      <c r="D13973" s="4"/>
      <c r="E13973" s="4"/>
      <c r="F13973" s="4"/>
      <c r="G13973" s="4"/>
      <c r="H13973" s="4"/>
      <c r="I13973" s="4"/>
      <c r="J13973" s="4"/>
      <c r="K13973" s="4"/>
      <c r="L13973" s="4"/>
      <c r="M13973" s="4"/>
      <c r="N13973" s="4"/>
      <c r="O13973" s="4"/>
      <c r="P13973" s="4"/>
      <c r="Q13973" s="4"/>
      <c r="R13973" s="4"/>
      <c r="S13973" s="4"/>
      <c r="T13973" s="4"/>
      <c r="U13973" s="4"/>
      <c r="V13973" s="4"/>
      <c r="W13973" s="4"/>
      <c r="X13973" s="4"/>
      <c r="Y13973" s="4"/>
      <c r="Z13973" s="4"/>
      <c r="AA13973" s="4"/>
      <c r="AB13973" s="4"/>
      <c r="AC13973" s="4"/>
      <c r="AD13973" s="4"/>
      <c r="AE13973" s="4"/>
      <c r="AF13973" s="4"/>
      <c r="AG13973" s="14"/>
    </row>
    <row r="13974" s="10" customFormat="1" spans="1:33">
      <c r="A13974" s="4"/>
      <c r="B13974" s="4"/>
      <c r="C13974" s="4"/>
      <c r="D13974" s="4"/>
      <c r="E13974" s="4"/>
      <c r="F13974" s="4"/>
      <c r="G13974" s="4"/>
      <c r="H13974" s="4"/>
      <c r="I13974" s="4"/>
      <c r="J13974" s="4"/>
      <c r="K13974" s="4"/>
      <c r="L13974" s="4"/>
      <c r="M13974" s="4"/>
      <c r="N13974" s="4"/>
      <c r="O13974" s="4"/>
      <c r="P13974" s="4"/>
      <c r="Q13974" s="4"/>
      <c r="R13974" s="4"/>
      <c r="S13974" s="4"/>
      <c r="T13974" s="4"/>
      <c r="U13974" s="4"/>
      <c r="V13974" s="4"/>
      <c r="W13974" s="4"/>
      <c r="X13974" s="4"/>
      <c r="Y13974" s="4"/>
      <c r="Z13974" s="4"/>
      <c r="AA13974" s="4"/>
      <c r="AB13974" s="4"/>
      <c r="AC13974" s="4"/>
      <c r="AD13974" s="4"/>
      <c r="AE13974" s="4"/>
      <c r="AF13974" s="4"/>
      <c r="AG13974" s="14"/>
    </row>
    <row r="13975" s="10" customFormat="1" spans="1:33">
      <c r="A13975" s="4"/>
      <c r="B13975" s="4"/>
      <c r="C13975" s="4"/>
      <c r="D13975" s="4"/>
      <c r="E13975" s="4"/>
      <c r="F13975" s="4"/>
      <c r="G13975" s="4"/>
      <c r="H13975" s="4"/>
      <c r="I13975" s="4"/>
      <c r="J13975" s="4"/>
      <c r="K13975" s="4"/>
      <c r="L13975" s="4"/>
      <c r="M13975" s="4"/>
      <c r="N13975" s="4"/>
      <c r="O13975" s="4"/>
      <c r="P13975" s="4"/>
      <c r="Q13975" s="4"/>
      <c r="R13975" s="4"/>
      <c r="S13975" s="4"/>
      <c r="T13975" s="4"/>
      <c r="U13975" s="4"/>
      <c r="V13975" s="4"/>
      <c r="W13975" s="4"/>
      <c r="X13975" s="4"/>
      <c r="Y13975" s="4"/>
      <c r="Z13975" s="4"/>
      <c r="AA13975" s="4"/>
      <c r="AB13975" s="4"/>
      <c r="AC13975" s="4"/>
      <c r="AD13975" s="4"/>
      <c r="AE13975" s="4"/>
      <c r="AF13975" s="4"/>
      <c r="AG13975" s="14"/>
    </row>
    <row r="13976" s="10" customFormat="1" spans="1:33">
      <c r="A13976" s="4"/>
      <c r="B13976" s="4"/>
      <c r="C13976" s="4"/>
      <c r="D13976" s="4"/>
      <c r="E13976" s="4"/>
      <c r="F13976" s="4"/>
      <c r="G13976" s="4"/>
      <c r="H13976" s="4"/>
      <c r="I13976" s="4"/>
      <c r="J13976" s="4"/>
      <c r="K13976" s="4"/>
      <c r="L13976" s="4"/>
      <c r="M13976" s="4"/>
      <c r="N13976" s="4"/>
      <c r="O13976" s="4"/>
      <c r="P13976" s="4"/>
      <c r="Q13976" s="4"/>
      <c r="R13976" s="4"/>
      <c r="S13976" s="4"/>
      <c r="T13976" s="4"/>
      <c r="U13976" s="4"/>
      <c r="V13976" s="4"/>
      <c r="W13976" s="4"/>
      <c r="X13976" s="4"/>
      <c r="Y13976" s="4"/>
      <c r="Z13976" s="4"/>
      <c r="AA13976" s="4"/>
      <c r="AB13976" s="4"/>
      <c r="AC13976" s="4"/>
      <c r="AD13976" s="4"/>
      <c r="AE13976" s="4"/>
      <c r="AF13976" s="4"/>
      <c r="AG13976" s="14"/>
    </row>
    <row r="13977" s="10" customFormat="1" spans="1:33">
      <c r="A13977" s="4"/>
      <c r="B13977" s="4"/>
      <c r="C13977" s="4"/>
      <c r="D13977" s="4"/>
      <c r="E13977" s="4"/>
      <c r="F13977" s="4"/>
      <c r="G13977" s="4"/>
      <c r="H13977" s="4"/>
      <c r="I13977" s="4"/>
      <c r="J13977" s="4"/>
      <c r="K13977" s="4"/>
      <c r="L13977" s="4"/>
      <c r="M13977" s="4"/>
      <c r="N13977" s="4"/>
      <c r="O13977" s="4"/>
      <c r="P13977" s="4"/>
      <c r="Q13977" s="4"/>
      <c r="R13977" s="4"/>
      <c r="S13977" s="4"/>
      <c r="T13977" s="4"/>
      <c r="U13977" s="4"/>
      <c r="V13977" s="4"/>
      <c r="W13977" s="4"/>
      <c r="X13977" s="4"/>
      <c r="Y13977" s="4"/>
      <c r="Z13977" s="4"/>
      <c r="AA13977" s="4"/>
      <c r="AB13977" s="4"/>
      <c r="AC13977" s="4"/>
      <c r="AD13977" s="4"/>
      <c r="AE13977" s="4"/>
      <c r="AF13977" s="4"/>
      <c r="AG13977" s="14"/>
    </row>
    <row r="13978" s="10" customFormat="1" spans="1:33">
      <c r="A13978" s="4"/>
      <c r="B13978" s="4"/>
      <c r="C13978" s="4"/>
      <c r="D13978" s="4"/>
      <c r="E13978" s="4"/>
      <c r="F13978" s="4"/>
      <c r="G13978" s="4"/>
      <c r="H13978" s="4"/>
      <c r="I13978" s="4"/>
      <c r="J13978" s="4"/>
      <c r="K13978" s="4"/>
      <c r="L13978" s="4"/>
      <c r="M13978" s="4"/>
      <c r="N13978" s="4"/>
      <c r="O13978" s="4"/>
      <c r="P13978" s="4"/>
      <c r="Q13978" s="4"/>
      <c r="R13978" s="4"/>
      <c r="S13978" s="4"/>
      <c r="T13978" s="4"/>
      <c r="U13978" s="4"/>
      <c r="V13978" s="4"/>
      <c r="W13978" s="4"/>
      <c r="X13978" s="4"/>
      <c r="Y13978" s="4"/>
      <c r="Z13978" s="4"/>
      <c r="AA13978" s="4"/>
      <c r="AB13978" s="4"/>
      <c r="AC13978" s="4"/>
      <c r="AD13978" s="4"/>
      <c r="AE13978" s="4"/>
      <c r="AF13978" s="4"/>
      <c r="AG13978" s="14"/>
    </row>
    <row r="13979" s="10" customFormat="1" spans="1:33">
      <c r="A13979" s="4"/>
      <c r="B13979" s="4"/>
      <c r="C13979" s="4"/>
      <c r="D13979" s="4"/>
      <c r="E13979" s="4"/>
      <c r="F13979" s="4"/>
      <c r="G13979" s="4"/>
      <c r="H13979" s="4"/>
      <c r="I13979" s="4"/>
      <c r="J13979" s="4"/>
      <c r="K13979" s="4"/>
      <c r="L13979" s="4"/>
      <c r="M13979" s="4"/>
      <c r="N13979" s="4"/>
      <c r="O13979" s="4"/>
      <c r="P13979" s="4"/>
      <c r="Q13979" s="4"/>
      <c r="R13979" s="4"/>
      <c r="S13979" s="4"/>
      <c r="T13979" s="4"/>
      <c r="U13979" s="4"/>
      <c r="V13979" s="4"/>
      <c r="W13979" s="4"/>
      <c r="X13979" s="4"/>
      <c r="Y13979" s="4"/>
      <c r="Z13979" s="4"/>
      <c r="AA13979" s="4"/>
      <c r="AB13979" s="4"/>
      <c r="AC13979" s="4"/>
      <c r="AD13979" s="4"/>
      <c r="AE13979" s="4"/>
      <c r="AF13979" s="4"/>
      <c r="AG13979" s="14"/>
    </row>
    <row r="13980" s="10" customFormat="1" spans="1:33">
      <c r="A13980" s="4"/>
      <c r="B13980" s="4"/>
      <c r="C13980" s="4"/>
      <c r="D13980" s="4"/>
      <c r="E13980" s="4"/>
      <c r="F13980" s="4"/>
      <c r="G13980" s="4"/>
      <c r="H13980" s="4"/>
      <c r="I13980" s="4"/>
      <c r="J13980" s="4"/>
      <c r="K13980" s="4"/>
      <c r="L13980" s="4"/>
      <c r="M13980" s="4"/>
      <c r="N13980" s="4"/>
      <c r="O13980" s="4"/>
      <c r="P13980" s="4"/>
      <c r="Q13980" s="4"/>
      <c r="R13980" s="4"/>
      <c r="S13980" s="4"/>
      <c r="T13980" s="4"/>
      <c r="U13980" s="4"/>
      <c r="V13980" s="4"/>
      <c r="W13980" s="4"/>
      <c r="X13980" s="4"/>
      <c r="Y13980" s="4"/>
      <c r="Z13980" s="4"/>
      <c r="AA13980" s="4"/>
      <c r="AB13980" s="4"/>
      <c r="AC13980" s="4"/>
      <c r="AD13980" s="4"/>
      <c r="AE13980" s="4"/>
      <c r="AF13980" s="4"/>
      <c r="AG13980" s="14"/>
    </row>
    <row r="13981" s="10" customFormat="1" spans="1:33">
      <c r="A13981" s="4"/>
      <c r="B13981" s="4"/>
      <c r="C13981" s="4"/>
      <c r="D13981" s="4"/>
      <c r="E13981" s="4"/>
      <c r="F13981" s="4"/>
      <c r="G13981" s="4"/>
      <c r="H13981" s="4"/>
      <c r="I13981" s="4"/>
      <c r="J13981" s="4"/>
      <c r="K13981" s="4"/>
      <c r="L13981" s="4"/>
      <c r="M13981" s="4"/>
      <c r="N13981" s="4"/>
      <c r="O13981" s="4"/>
      <c r="P13981" s="4"/>
      <c r="Q13981" s="4"/>
      <c r="R13981" s="4"/>
      <c r="S13981" s="4"/>
      <c r="T13981" s="4"/>
      <c r="U13981" s="4"/>
      <c r="V13981" s="4"/>
      <c r="W13981" s="4"/>
      <c r="X13981" s="4"/>
      <c r="Y13981" s="4"/>
      <c r="Z13981" s="4"/>
      <c r="AA13981" s="4"/>
      <c r="AB13981" s="4"/>
      <c r="AC13981" s="4"/>
      <c r="AD13981" s="4"/>
      <c r="AE13981" s="4"/>
      <c r="AF13981" s="4"/>
      <c r="AG13981" s="14"/>
    </row>
    <row r="13982" s="10" customFormat="1" spans="1:33">
      <c r="A13982" s="4"/>
      <c r="B13982" s="4"/>
      <c r="C13982" s="4"/>
      <c r="D13982" s="4"/>
      <c r="E13982" s="4"/>
      <c r="F13982" s="4"/>
      <c r="G13982" s="4"/>
      <c r="H13982" s="4"/>
      <c r="I13982" s="4"/>
      <c r="J13982" s="4"/>
      <c r="K13982" s="4"/>
      <c r="L13982" s="4"/>
      <c r="M13982" s="4"/>
      <c r="N13982" s="4"/>
      <c r="O13982" s="4"/>
      <c r="P13982" s="4"/>
      <c r="Q13982" s="4"/>
      <c r="R13982" s="4"/>
      <c r="S13982" s="4"/>
      <c r="T13982" s="4"/>
      <c r="U13982" s="4"/>
      <c r="V13982" s="4"/>
      <c r="W13982" s="4"/>
      <c r="X13982" s="4"/>
      <c r="Y13982" s="4"/>
      <c r="Z13982" s="4"/>
      <c r="AA13982" s="4"/>
      <c r="AB13982" s="4"/>
      <c r="AC13982" s="4"/>
      <c r="AD13982" s="4"/>
      <c r="AE13982" s="4"/>
      <c r="AF13982" s="4"/>
      <c r="AG13982" s="14"/>
    </row>
    <row r="13983" s="10" customFormat="1" spans="1:33">
      <c r="A13983" s="4"/>
      <c r="B13983" s="4"/>
      <c r="C13983" s="4"/>
      <c r="D13983" s="4"/>
      <c r="E13983" s="4"/>
      <c r="F13983" s="4"/>
      <c r="G13983" s="4"/>
      <c r="H13983" s="4"/>
      <c r="I13983" s="4"/>
      <c r="J13983" s="4"/>
      <c r="K13983" s="4"/>
      <c r="L13983" s="4"/>
      <c r="M13983" s="4"/>
      <c r="N13983" s="4"/>
      <c r="O13983" s="4"/>
      <c r="P13983" s="4"/>
      <c r="Q13983" s="4"/>
      <c r="R13983" s="4"/>
      <c r="S13983" s="4"/>
      <c r="T13983" s="4"/>
      <c r="U13983" s="4"/>
      <c r="V13983" s="4"/>
      <c r="W13983" s="4"/>
      <c r="X13983" s="4"/>
      <c r="Y13983" s="4"/>
      <c r="Z13983" s="4"/>
      <c r="AA13983" s="4"/>
      <c r="AB13983" s="4"/>
      <c r="AC13983" s="4"/>
      <c r="AD13983" s="4"/>
      <c r="AE13983" s="4"/>
      <c r="AF13983" s="4"/>
      <c r="AG13983" s="14"/>
    </row>
    <row r="13984" s="10" customFormat="1" spans="1:33">
      <c r="A13984" s="4"/>
      <c r="B13984" s="4"/>
      <c r="C13984" s="4"/>
      <c r="D13984" s="4"/>
      <c r="E13984" s="4"/>
      <c r="F13984" s="4"/>
      <c r="G13984" s="4"/>
      <c r="H13984" s="4"/>
      <c r="I13984" s="4"/>
      <c r="J13984" s="4"/>
      <c r="K13984" s="4"/>
      <c r="L13984" s="4"/>
      <c r="M13984" s="4"/>
      <c r="N13984" s="4"/>
      <c r="O13984" s="4"/>
      <c r="P13984" s="4"/>
      <c r="Q13984" s="4"/>
      <c r="R13984" s="4"/>
      <c r="S13984" s="4"/>
      <c r="T13984" s="4"/>
      <c r="U13984" s="4"/>
      <c r="V13984" s="4"/>
      <c r="W13984" s="4"/>
      <c r="X13984" s="4"/>
      <c r="Y13984" s="4"/>
      <c r="Z13984" s="4"/>
      <c r="AA13984" s="4"/>
      <c r="AB13984" s="4"/>
      <c r="AC13984" s="4"/>
      <c r="AD13984" s="4"/>
      <c r="AE13984" s="4"/>
      <c r="AF13984" s="4"/>
      <c r="AG13984" s="14"/>
    </row>
    <row r="13985" s="10" customFormat="1" spans="1:33">
      <c r="A13985" s="4"/>
      <c r="B13985" s="4"/>
      <c r="C13985" s="4"/>
      <c r="D13985" s="4"/>
      <c r="E13985" s="4"/>
      <c r="F13985" s="4"/>
      <c r="G13985" s="4"/>
      <c r="H13985" s="4"/>
      <c r="I13985" s="4"/>
      <c r="J13985" s="4"/>
      <c r="K13985" s="4"/>
      <c r="L13985" s="4"/>
      <c r="M13985" s="4"/>
      <c r="N13985" s="4"/>
      <c r="O13985" s="4"/>
      <c r="P13985" s="4"/>
      <c r="Q13985" s="4"/>
      <c r="R13985" s="4"/>
      <c r="S13985" s="4"/>
      <c r="T13985" s="4"/>
      <c r="U13985" s="4"/>
      <c r="V13985" s="4"/>
      <c r="W13985" s="4"/>
      <c r="X13985" s="4"/>
      <c r="Y13985" s="4"/>
      <c r="Z13985" s="4"/>
      <c r="AA13985" s="4"/>
      <c r="AB13985" s="4"/>
      <c r="AC13985" s="4"/>
      <c r="AD13985" s="4"/>
      <c r="AE13985" s="4"/>
      <c r="AF13985" s="4"/>
      <c r="AG13985" s="14"/>
    </row>
    <row r="13986" s="10" customFormat="1" spans="1:33">
      <c r="A13986" s="4"/>
      <c r="B13986" s="4"/>
      <c r="C13986" s="4"/>
      <c r="D13986" s="4"/>
      <c r="E13986" s="4"/>
      <c r="F13986" s="4"/>
      <c r="G13986" s="4"/>
      <c r="H13986" s="4"/>
      <c r="I13986" s="4"/>
      <c r="J13986" s="4"/>
      <c r="K13986" s="4"/>
      <c r="L13986" s="4"/>
      <c r="M13986" s="4"/>
      <c r="N13986" s="4"/>
      <c r="O13986" s="4"/>
      <c r="P13986" s="4"/>
      <c r="Q13986" s="4"/>
      <c r="R13986" s="4"/>
      <c r="S13986" s="4"/>
      <c r="T13986" s="4"/>
      <c r="U13986" s="4"/>
      <c r="V13986" s="4"/>
      <c r="W13986" s="4"/>
      <c r="X13986" s="4"/>
      <c r="Y13986" s="4"/>
      <c r="Z13986" s="4"/>
      <c r="AA13986" s="4"/>
      <c r="AB13986" s="4"/>
      <c r="AC13986" s="4"/>
      <c r="AD13986" s="4"/>
      <c r="AE13986" s="4"/>
      <c r="AF13986" s="4"/>
      <c r="AG13986" s="14"/>
    </row>
    <row r="13987" s="10" customFormat="1" spans="1:33">
      <c r="A13987" s="4"/>
      <c r="B13987" s="4"/>
      <c r="C13987" s="4"/>
      <c r="D13987" s="4"/>
      <c r="E13987" s="4"/>
      <c r="F13987" s="4"/>
      <c r="G13987" s="4"/>
      <c r="H13987" s="4"/>
      <c r="I13987" s="4"/>
      <c r="J13987" s="4"/>
      <c r="K13987" s="4"/>
      <c r="L13987" s="4"/>
      <c r="M13987" s="4"/>
      <c r="N13987" s="4"/>
      <c r="O13987" s="4"/>
      <c r="P13987" s="4"/>
      <c r="Q13987" s="4"/>
      <c r="R13987" s="4"/>
      <c r="S13987" s="4"/>
      <c r="T13987" s="4"/>
      <c r="U13987" s="4"/>
      <c r="V13987" s="4"/>
      <c r="W13987" s="4"/>
      <c r="X13987" s="4"/>
      <c r="Y13987" s="4"/>
      <c r="Z13987" s="4"/>
      <c r="AA13987" s="4"/>
      <c r="AB13987" s="4"/>
      <c r="AC13987" s="4"/>
      <c r="AD13987" s="4"/>
      <c r="AE13987" s="4"/>
      <c r="AF13987" s="4"/>
      <c r="AG13987" s="14"/>
    </row>
    <row r="13988" s="10" customFormat="1" spans="1:33">
      <c r="A13988" s="4"/>
      <c r="B13988" s="4"/>
      <c r="C13988" s="4"/>
      <c r="D13988" s="4"/>
      <c r="E13988" s="4"/>
      <c r="F13988" s="4"/>
      <c r="G13988" s="4"/>
      <c r="H13988" s="4"/>
      <c r="I13988" s="4"/>
      <c r="J13988" s="4"/>
      <c r="K13988" s="4"/>
      <c r="L13988" s="4"/>
      <c r="M13988" s="4"/>
      <c r="N13988" s="4"/>
      <c r="O13988" s="4"/>
      <c r="P13988" s="4"/>
      <c r="Q13988" s="4"/>
      <c r="R13988" s="4"/>
      <c r="S13988" s="4"/>
      <c r="T13988" s="4"/>
      <c r="U13988" s="4"/>
      <c r="V13988" s="4"/>
      <c r="W13988" s="4"/>
      <c r="X13988" s="4"/>
      <c r="Y13988" s="4"/>
      <c r="Z13988" s="4"/>
      <c r="AA13988" s="4"/>
      <c r="AB13988" s="4"/>
      <c r="AC13988" s="4"/>
      <c r="AD13988" s="4"/>
      <c r="AE13988" s="4"/>
      <c r="AF13988" s="4"/>
      <c r="AG13988" s="14"/>
    </row>
    <row r="13989" s="10" customFormat="1" spans="1:33">
      <c r="A13989" s="4"/>
      <c r="B13989" s="4"/>
      <c r="C13989" s="4"/>
      <c r="D13989" s="4"/>
      <c r="E13989" s="4"/>
      <c r="F13989" s="4"/>
      <c r="G13989" s="4"/>
      <c r="H13989" s="4"/>
      <c r="I13989" s="4"/>
      <c r="J13989" s="4"/>
      <c r="K13989" s="4"/>
      <c r="L13989" s="4"/>
      <c r="M13989" s="4"/>
      <c r="N13989" s="4"/>
      <c r="O13989" s="4"/>
      <c r="P13989" s="4"/>
      <c r="Q13989" s="4"/>
      <c r="R13989" s="4"/>
      <c r="S13989" s="4"/>
      <c r="T13989" s="4"/>
      <c r="U13989" s="4"/>
      <c r="V13989" s="4"/>
      <c r="W13989" s="4"/>
      <c r="X13989" s="4"/>
      <c r="Y13989" s="4"/>
      <c r="Z13989" s="4"/>
      <c r="AA13989" s="4"/>
      <c r="AB13989" s="4"/>
      <c r="AC13989" s="4"/>
      <c r="AD13989" s="4"/>
      <c r="AE13989" s="4"/>
      <c r="AF13989" s="4"/>
      <c r="AG13989" s="14"/>
    </row>
    <row r="13990" s="10" customFormat="1" spans="1:33">
      <c r="A13990" s="4"/>
      <c r="B13990" s="4"/>
      <c r="C13990" s="4"/>
      <c r="D13990" s="4"/>
      <c r="E13990" s="4"/>
      <c r="F13990" s="4"/>
      <c r="G13990" s="4"/>
      <c r="H13990" s="4"/>
      <c r="I13990" s="4"/>
      <c r="J13990" s="4"/>
      <c r="K13990" s="4"/>
      <c r="L13990" s="4"/>
      <c r="M13990" s="4"/>
      <c r="N13990" s="4"/>
      <c r="O13990" s="4"/>
      <c r="P13990" s="4"/>
      <c r="Q13990" s="4"/>
      <c r="R13990" s="4"/>
      <c r="S13990" s="4"/>
      <c r="T13990" s="4"/>
      <c r="U13990" s="4"/>
      <c r="V13990" s="4"/>
      <c r="W13990" s="4"/>
      <c r="X13990" s="4"/>
      <c r="Y13990" s="4"/>
      <c r="Z13990" s="4"/>
      <c r="AA13990" s="4"/>
      <c r="AB13990" s="4"/>
      <c r="AC13990" s="4"/>
      <c r="AD13990" s="4"/>
      <c r="AE13990" s="4"/>
      <c r="AF13990" s="4"/>
      <c r="AG13990" s="14"/>
    </row>
    <row r="13991" s="10" customFormat="1" spans="1:33">
      <c r="A13991" s="4"/>
      <c r="B13991" s="4"/>
      <c r="C13991" s="4"/>
      <c r="D13991" s="4"/>
      <c r="E13991" s="4"/>
      <c r="F13991" s="4"/>
      <c r="G13991" s="4"/>
      <c r="H13991" s="4"/>
      <c r="I13991" s="4"/>
      <c r="J13991" s="4"/>
      <c r="K13991" s="4"/>
      <c r="L13991" s="4"/>
      <c r="M13991" s="4"/>
      <c r="N13991" s="4"/>
      <c r="O13991" s="4"/>
      <c r="P13991" s="4"/>
      <c r="Q13991" s="4"/>
      <c r="R13991" s="4"/>
      <c r="S13991" s="4"/>
      <c r="T13991" s="4"/>
      <c r="U13991" s="4"/>
      <c r="V13991" s="4"/>
      <c r="W13991" s="4"/>
      <c r="X13991" s="4"/>
      <c r="Y13991" s="4"/>
      <c r="Z13991" s="4"/>
      <c r="AA13991" s="4"/>
      <c r="AB13991" s="4"/>
      <c r="AC13991" s="4"/>
      <c r="AD13991" s="4"/>
      <c r="AE13991" s="4"/>
      <c r="AF13991" s="4"/>
      <c r="AG13991" s="14"/>
    </row>
    <row r="13992" s="10" customFormat="1" spans="1:33">
      <c r="A13992" s="4"/>
      <c r="B13992" s="4"/>
      <c r="C13992" s="4"/>
      <c r="D13992" s="4"/>
      <c r="E13992" s="4"/>
      <c r="F13992" s="4"/>
      <c r="G13992" s="4"/>
      <c r="H13992" s="4"/>
      <c r="I13992" s="4"/>
      <c r="J13992" s="4"/>
      <c r="K13992" s="4"/>
      <c r="L13992" s="4"/>
      <c r="M13992" s="4"/>
      <c r="N13992" s="4"/>
      <c r="O13992" s="4"/>
      <c r="P13992" s="4"/>
      <c r="Q13992" s="4"/>
      <c r="R13992" s="4"/>
      <c r="S13992" s="4"/>
      <c r="T13992" s="4"/>
      <c r="U13992" s="4"/>
      <c r="V13992" s="4"/>
      <c r="W13992" s="4"/>
      <c r="X13992" s="4"/>
      <c r="Y13992" s="4"/>
      <c r="Z13992" s="4"/>
      <c r="AA13992" s="4"/>
      <c r="AB13992" s="4"/>
      <c r="AC13992" s="4"/>
      <c r="AD13992" s="4"/>
      <c r="AE13992" s="4"/>
      <c r="AF13992" s="4"/>
      <c r="AG13992" s="14"/>
    </row>
    <row r="13993" s="10" customFormat="1" spans="1:33">
      <c r="A13993" s="4"/>
      <c r="B13993" s="4"/>
      <c r="C13993" s="4"/>
      <c r="D13993" s="4"/>
      <c r="E13993" s="4"/>
      <c r="F13993" s="4"/>
      <c r="G13993" s="4"/>
      <c r="H13993" s="4"/>
      <c r="I13993" s="4"/>
      <c r="J13993" s="4"/>
      <c r="K13993" s="4"/>
      <c r="L13993" s="4"/>
      <c r="M13993" s="4"/>
      <c r="N13993" s="4"/>
      <c r="O13993" s="4"/>
      <c r="P13993" s="4"/>
      <c r="Q13993" s="4"/>
      <c r="R13993" s="4"/>
      <c r="S13993" s="4"/>
      <c r="T13993" s="4"/>
      <c r="U13993" s="4"/>
      <c r="V13993" s="4"/>
      <c r="W13993" s="4"/>
      <c r="X13993" s="4"/>
      <c r="Y13993" s="4"/>
      <c r="Z13993" s="4"/>
      <c r="AA13993" s="4"/>
      <c r="AB13993" s="4"/>
      <c r="AC13993" s="4"/>
      <c r="AD13993" s="4"/>
      <c r="AE13993" s="4"/>
      <c r="AF13993" s="4"/>
      <c r="AG13993" s="14"/>
    </row>
    <row r="13994" s="10" customFormat="1" spans="1:33">
      <c r="A13994" s="4"/>
      <c r="B13994" s="4"/>
      <c r="C13994" s="4"/>
      <c r="D13994" s="4"/>
      <c r="E13994" s="4"/>
      <c r="F13994" s="4"/>
      <c r="G13994" s="4"/>
      <c r="H13994" s="4"/>
      <c r="I13994" s="4"/>
      <c r="J13994" s="4"/>
      <c r="K13994" s="4"/>
      <c r="L13994" s="4"/>
      <c r="M13994" s="4"/>
      <c r="N13994" s="4"/>
      <c r="O13994" s="4"/>
      <c r="P13994" s="4"/>
      <c r="Q13994" s="4"/>
      <c r="R13994" s="4"/>
      <c r="S13994" s="4"/>
      <c r="T13994" s="4"/>
      <c r="U13994" s="4"/>
      <c r="V13994" s="4"/>
      <c r="W13994" s="4"/>
      <c r="X13994" s="4"/>
      <c r="Y13994" s="4"/>
      <c r="Z13994" s="4"/>
      <c r="AA13994" s="4"/>
      <c r="AB13994" s="4"/>
      <c r="AC13994" s="4"/>
      <c r="AD13994" s="4"/>
      <c r="AE13994" s="4"/>
      <c r="AF13994" s="4"/>
      <c r="AG13994" s="14"/>
    </row>
    <row r="13995" s="10" customFormat="1" spans="1:33">
      <c r="A13995" s="4"/>
      <c r="B13995" s="4"/>
      <c r="C13995" s="4"/>
      <c r="D13995" s="4"/>
      <c r="E13995" s="4"/>
      <c r="F13995" s="4"/>
      <c r="G13995" s="4"/>
      <c r="H13995" s="4"/>
      <c r="I13995" s="4"/>
      <c r="J13995" s="4"/>
      <c r="K13995" s="4"/>
      <c r="L13995" s="4"/>
      <c r="M13995" s="4"/>
      <c r="N13995" s="4"/>
      <c r="O13995" s="4"/>
      <c r="P13995" s="4"/>
      <c r="Q13995" s="4"/>
      <c r="R13995" s="4"/>
      <c r="S13995" s="4"/>
      <c r="T13995" s="4"/>
      <c r="U13995" s="4"/>
      <c r="V13995" s="4"/>
      <c r="W13995" s="4"/>
      <c r="X13995" s="4"/>
      <c r="Y13995" s="4"/>
      <c r="Z13995" s="4"/>
      <c r="AA13995" s="4"/>
      <c r="AB13995" s="4"/>
      <c r="AC13995" s="4"/>
      <c r="AD13995" s="4"/>
      <c r="AE13995" s="4"/>
      <c r="AF13995" s="4"/>
      <c r="AG13995" s="14"/>
    </row>
    <row r="13996" s="10" customFormat="1" spans="1:33">
      <c r="A13996" s="4"/>
      <c r="B13996" s="4"/>
      <c r="C13996" s="4"/>
      <c r="D13996" s="4"/>
      <c r="E13996" s="4"/>
      <c r="F13996" s="4"/>
      <c r="G13996" s="4"/>
      <c r="H13996" s="4"/>
      <c r="I13996" s="4"/>
      <c r="J13996" s="4"/>
      <c r="K13996" s="4"/>
      <c r="L13996" s="4"/>
      <c r="M13996" s="4"/>
      <c r="N13996" s="4"/>
      <c r="O13996" s="4"/>
      <c r="P13996" s="4"/>
      <c r="Q13996" s="4"/>
      <c r="R13996" s="4"/>
      <c r="S13996" s="4"/>
      <c r="T13996" s="4"/>
      <c r="U13996" s="4"/>
      <c r="V13996" s="4"/>
      <c r="W13996" s="4"/>
      <c r="X13996" s="4"/>
      <c r="Y13996" s="4"/>
      <c r="Z13996" s="4"/>
      <c r="AA13996" s="4"/>
      <c r="AB13996" s="4"/>
      <c r="AC13996" s="4"/>
      <c r="AD13996" s="4"/>
      <c r="AE13996" s="4"/>
      <c r="AF13996" s="4"/>
      <c r="AG13996" s="14"/>
    </row>
    <row r="13997" s="10" customFormat="1" spans="1:33">
      <c r="A13997" s="4"/>
      <c r="B13997" s="4"/>
      <c r="C13997" s="4"/>
      <c r="D13997" s="4"/>
      <c r="E13997" s="4"/>
      <c r="F13997" s="4"/>
      <c r="G13997" s="4"/>
      <c r="H13997" s="4"/>
      <c r="I13997" s="4"/>
      <c r="J13997" s="4"/>
      <c r="K13997" s="4"/>
      <c r="L13997" s="4"/>
      <c r="M13997" s="4"/>
      <c r="N13997" s="4"/>
      <c r="O13997" s="4"/>
      <c r="P13997" s="4"/>
      <c r="Q13997" s="4"/>
      <c r="R13997" s="4"/>
      <c r="S13997" s="4"/>
      <c r="T13997" s="4"/>
      <c r="U13997" s="4"/>
      <c r="V13997" s="4"/>
      <c r="W13997" s="4"/>
      <c r="X13997" s="4"/>
      <c r="Y13997" s="4"/>
      <c r="Z13997" s="4"/>
      <c r="AA13997" s="4"/>
      <c r="AB13997" s="4"/>
      <c r="AC13997" s="4"/>
      <c r="AD13997" s="4"/>
      <c r="AE13997" s="4"/>
      <c r="AF13997" s="4"/>
      <c r="AG13997" s="14"/>
    </row>
    <row r="13998" s="10" customFormat="1" spans="1:33">
      <c r="A13998" s="4"/>
      <c r="B13998" s="4"/>
      <c r="C13998" s="4"/>
      <c r="D13998" s="4"/>
      <c r="E13998" s="4"/>
      <c r="F13998" s="4"/>
      <c r="G13998" s="4"/>
      <c r="H13998" s="4"/>
      <c r="I13998" s="4"/>
      <c r="J13998" s="4"/>
      <c r="K13998" s="4"/>
      <c r="L13998" s="4"/>
      <c r="M13998" s="4"/>
      <c r="N13998" s="4"/>
      <c r="O13998" s="4"/>
      <c r="P13998" s="4"/>
      <c r="Q13998" s="4"/>
      <c r="R13998" s="4"/>
      <c r="S13998" s="4"/>
      <c r="T13998" s="4"/>
      <c r="U13998" s="4"/>
      <c r="V13998" s="4"/>
      <c r="W13998" s="4"/>
      <c r="X13998" s="4"/>
      <c r="Y13998" s="4"/>
      <c r="Z13998" s="4"/>
      <c r="AA13998" s="4"/>
      <c r="AB13998" s="4"/>
      <c r="AC13998" s="4"/>
      <c r="AD13998" s="4"/>
      <c r="AE13998" s="4"/>
      <c r="AF13998" s="4"/>
      <c r="AG13998" s="14"/>
    </row>
    <row r="13999" s="10" customFormat="1" spans="1:33">
      <c r="A13999" s="4"/>
      <c r="B13999" s="4"/>
      <c r="C13999" s="4"/>
      <c r="D13999" s="4"/>
      <c r="E13999" s="4"/>
      <c r="F13999" s="4"/>
      <c r="G13999" s="4"/>
      <c r="H13999" s="4"/>
      <c r="I13999" s="4"/>
      <c r="J13999" s="4"/>
      <c r="K13999" s="4"/>
      <c r="L13999" s="4"/>
      <c r="M13999" s="4"/>
      <c r="N13999" s="4"/>
      <c r="O13999" s="4"/>
      <c r="P13999" s="4"/>
      <c r="Q13999" s="4"/>
      <c r="R13999" s="4"/>
      <c r="S13999" s="4"/>
      <c r="T13999" s="4"/>
      <c r="U13999" s="4"/>
      <c r="V13999" s="4"/>
      <c r="W13999" s="4"/>
      <c r="X13999" s="4"/>
      <c r="Y13999" s="4"/>
      <c r="Z13999" s="4"/>
      <c r="AA13999" s="4"/>
      <c r="AB13999" s="4"/>
      <c r="AC13999" s="4"/>
      <c r="AD13999" s="4"/>
      <c r="AE13999" s="4"/>
      <c r="AF13999" s="4"/>
      <c r="AG13999" s="14"/>
    </row>
    <row r="14000" s="10" customFormat="1" spans="1:33">
      <c r="A14000" s="4"/>
      <c r="B14000" s="4"/>
      <c r="C14000" s="4"/>
      <c r="D14000" s="4"/>
      <c r="E14000" s="4"/>
      <c r="F14000" s="4"/>
      <c r="G14000" s="4"/>
      <c r="H14000" s="4"/>
      <c r="I14000" s="4"/>
      <c r="J14000" s="4"/>
      <c r="K14000" s="4"/>
      <c r="L14000" s="4"/>
      <c r="M14000" s="4"/>
      <c r="N14000" s="4"/>
      <c r="O14000" s="4"/>
      <c r="P14000" s="4"/>
      <c r="Q14000" s="4"/>
      <c r="R14000" s="4"/>
      <c r="S14000" s="4"/>
      <c r="T14000" s="4"/>
      <c r="U14000" s="4"/>
      <c r="V14000" s="4"/>
      <c r="W14000" s="4"/>
      <c r="X14000" s="4"/>
      <c r="Y14000" s="4"/>
      <c r="Z14000" s="4"/>
      <c r="AA14000" s="4"/>
      <c r="AB14000" s="4"/>
      <c r="AC14000" s="4"/>
      <c r="AD14000" s="4"/>
      <c r="AE14000" s="4"/>
      <c r="AF14000" s="4"/>
      <c r="AG14000" s="14"/>
    </row>
    <row r="14001" s="10" customFormat="1" spans="1:33">
      <c r="A14001" s="4"/>
      <c r="B14001" s="4"/>
      <c r="C14001" s="4"/>
      <c r="D14001" s="4"/>
      <c r="E14001" s="4"/>
      <c r="F14001" s="4"/>
      <c r="G14001" s="4"/>
      <c r="H14001" s="4"/>
      <c r="I14001" s="4"/>
      <c r="J14001" s="4"/>
      <c r="K14001" s="4"/>
      <c r="L14001" s="4"/>
      <c r="M14001" s="4"/>
      <c r="N14001" s="4"/>
      <c r="O14001" s="4"/>
      <c r="P14001" s="4"/>
      <c r="Q14001" s="4"/>
      <c r="R14001" s="4"/>
      <c r="S14001" s="4"/>
      <c r="T14001" s="4"/>
      <c r="U14001" s="4"/>
      <c r="V14001" s="4"/>
      <c r="W14001" s="4"/>
      <c r="X14001" s="4"/>
      <c r="Y14001" s="4"/>
      <c r="Z14001" s="4"/>
      <c r="AA14001" s="4"/>
      <c r="AB14001" s="4"/>
      <c r="AC14001" s="4"/>
      <c r="AD14001" s="4"/>
      <c r="AE14001" s="4"/>
      <c r="AF14001" s="4"/>
      <c r="AG14001" s="14"/>
    </row>
    <row r="14002" s="10" customFormat="1" spans="1:33">
      <c r="A14002" s="4"/>
      <c r="B14002" s="4"/>
      <c r="C14002" s="4"/>
      <c r="D14002" s="4"/>
      <c r="E14002" s="4"/>
      <c r="F14002" s="4"/>
      <c r="G14002" s="4"/>
      <c r="H14002" s="4"/>
      <c r="I14002" s="4"/>
      <c r="J14002" s="4"/>
      <c r="K14002" s="4"/>
      <c r="L14002" s="4"/>
      <c r="M14002" s="4"/>
      <c r="N14002" s="4"/>
      <c r="O14002" s="4"/>
      <c r="P14002" s="4"/>
      <c r="Q14002" s="4"/>
      <c r="R14002" s="4"/>
      <c r="S14002" s="4"/>
      <c r="T14002" s="4"/>
      <c r="U14002" s="4"/>
      <c r="V14002" s="4"/>
      <c r="W14002" s="4"/>
      <c r="X14002" s="4"/>
      <c r="Y14002" s="4"/>
      <c r="Z14002" s="4"/>
      <c r="AA14002" s="4"/>
      <c r="AB14002" s="4"/>
      <c r="AC14002" s="4"/>
      <c r="AD14002" s="4"/>
      <c r="AE14002" s="4"/>
      <c r="AF14002" s="4"/>
      <c r="AG14002" s="14"/>
    </row>
    <row r="14003" s="10" customFormat="1" spans="1:33">
      <c r="A14003" s="4"/>
      <c r="B14003" s="4"/>
      <c r="C14003" s="4"/>
      <c r="D14003" s="4"/>
      <c r="E14003" s="4"/>
      <c r="F14003" s="4"/>
      <c r="G14003" s="4"/>
      <c r="H14003" s="4"/>
      <c r="I14003" s="4"/>
      <c r="J14003" s="4"/>
      <c r="K14003" s="4"/>
      <c r="L14003" s="4"/>
      <c r="M14003" s="4"/>
      <c r="N14003" s="4"/>
      <c r="O14003" s="4"/>
      <c r="P14003" s="4"/>
      <c r="Q14003" s="4"/>
      <c r="R14003" s="4"/>
      <c r="S14003" s="4"/>
      <c r="T14003" s="4"/>
      <c r="U14003" s="4"/>
      <c r="V14003" s="4"/>
      <c r="W14003" s="4"/>
      <c r="X14003" s="4"/>
      <c r="Y14003" s="4"/>
      <c r="Z14003" s="4"/>
      <c r="AA14003" s="4"/>
      <c r="AB14003" s="4"/>
      <c r="AC14003" s="4"/>
      <c r="AD14003" s="4"/>
      <c r="AE14003" s="4"/>
      <c r="AF14003" s="4"/>
      <c r="AG14003" s="14"/>
    </row>
    <row r="14004" s="10" customFormat="1" spans="1:33">
      <c r="A14004" s="4"/>
      <c r="B14004" s="4"/>
      <c r="C14004" s="4"/>
      <c r="D14004" s="4"/>
      <c r="E14004" s="4"/>
      <c r="F14004" s="4"/>
      <c r="G14004" s="4"/>
      <c r="H14004" s="4"/>
      <c r="I14004" s="4"/>
      <c r="J14004" s="4"/>
      <c r="K14004" s="4"/>
      <c r="L14004" s="4"/>
      <c r="M14004" s="4"/>
      <c r="N14004" s="4"/>
      <c r="O14004" s="4"/>
      <c r="P14004" s="4"/>
      <c r="Q14004" s="4"/>
      <c r="R14004" s="4"/>
      <c r="S14004" s="4"/>
      <c r="T14004" s="4"/>
      <c r="U14004" s="4"/>
      <c r="V14004" s="4"/>
      <c r="W14004" s="4"/>
      <c r="X14004" s="4"/>
      <c r="Y14004" s="4"/>
      <c r="Z14004" s="4"/>
      <c r="AA14004" s="4"/>
      <c r="AB14004" s="4"/>
      <c r="AC14004" s="4"/>
      <c r="AD14004" s="4"/>
      <c r="AE14004" s="4"/>
      <c r="AF14004" s="4"/>
      <c r="AG14004" s="14"/>
    </row>
    <row r="14005" s="10" customFormat="1" spans="1:33">
      <c r="A14005" s="4"/>
      <c r="B14005" s="4"/>
      <c r="C14005" s="4"/>
      <c r="D14005" s="4"/>
      <c r="E14005" s="4"/>
      <c r="F14005" s="4"/>
      <c r="G14005" s="4"/>
      <c r="H14005" s="4"/>
      <c r="I14005" s="4"/>
      <c r="J14005" s="4"/>
      <c r="K14005" s="4"/>
      <c r="L14005" s="4"/>
      <c r="M14005" s="4"/>
      <c r="N14005" s="4"/>
      <c r="O14005" s="4"/>
      <c r="P14005" s="4"/>
      <c r="Q14005" s="4"/>
      <c r="R14005" s="4"/>
      <c r="S14005" s="4"/>
      <c r="T14005" s="4"/>
      <c r="U14005" s="4"/>
      <c r="V14005" s="4"/>
      <c r="W14005" s="4"/>
      <c r="X14005" s="4"/>
      <c r="Y14005" s="4"/>
      <c r="Z14005" s="4"/>
      <c r="AA14005" s="4"/>
      <c r="AB14005" s="4"/>
      <c r="AC14005" s="4"/>
      <c r="AD14005" s="4"/>
      <c r="AE14005" s="4"/>
      <c r="AF14005" s="4"/>
      <c r="AG14005" s="14"/>
    </row>
    <row r="14006" s="10" customFormat="1" spans="1:33">
      <c r="A14006" s="4"/>
      <c r="B14006" s="4"/>
      <c r="C14006" s="4"/>
      <c r="D14006" s="4"/>
      <c r="E14006" s="4"/>
      <c r="F14006" s="4"/>
      <c r="G14006" s="4"/>
      <c r="H14006" s="4"/>
      <c r="I14006" s="4"/>
      <c r="J14006" s="4"/>
      <c r="K14006" s="4"/>
      <c r="L14006" s="4"/>
      <c r="M14006" s="4"/>
      <c r="N14006" s="4"/>
      <c r="O14006" s="4"/>
      <c r="P14006" s="4"/>
      <c r="Q14006" s="4"/>
      <c r="R14006" s="4"/>
      <c r="S14006" s="4"/>
      <c r="T14006" s="4"/>
      <c r="U14006" s="4"/>
      <c r="V14006" s="4"/>
      <c r="W14006" s="4"/>
      <c r="X14006" s="4"/>
      <c r="Y14006" s="4"/>
      <c r="Z14006" s="4"/>
      <c r="AA14006" s="4"/>
      <c r="AB14006" s="4"/>
      <c r="AC14006" s="4"/>
      <c r="AD14006" s="4"/>
      <c r="AE14006" s="4"/>
      <c r="AF14006" s="4"/>
      <c r="AG14006" s="14"/>
    </row>
    <row r="14007" s="10" customFormat="1" spans="1:33">
      <c r="A14007" s="4"/>
      <c r="B14007" s="4"/>
      <c r="C14007" s="4"/>
      <c r="D14007" s="4"/>
      <c r="E14007" s="4"/>
      <c r="F14007" s="4"/>
      <c r="G14007" s="4"/>
      <c r="H14007" s="4"/>
      <c r="I14007" s="4"/>
      <c r="J14007" s="4"/>
      <c r="K14007" s="4"/>
      <c r="L14007" s="4"/>
      <c r="M14007" s="4"/>
      <c r="N14007" s="4"/>
      <c r="O14007" s="4"/>
      <c r="P14007" s="4"/>
      <c r="Q14007" s="4"/>
      <c r="R14007" s="4"/>
      <c r="S14007" s="4"/>
      <c r="T14007" s="4"/>
      <c r="U14007" s="4"/>
      <c r="V14007" s="4"/>
      <c r="W14007" s="4"/>
      <c r="X14007" s="4"/>
      <c r="Y14007" s="4"/>
      <c r="Z14007" s="4"/>
      <c r="AA14007" s="4"/>
      <c r="AB14007" s="4"/>
      <c r="AC14007" s="4"/>
      <c r="AD14007" s="4"/>
      <c r="AE14007" s="4"/>
      <c r="AF14007" s="4"/>
      <c r="AG14007" s="14"/>
    </row>
    <row r="14008" s="10" customFormat="1" spans="1:33">
      <c r="A14008" s="4"/>
      <c r="B14008" s="4"/>
      <c r="C14008" s="4"/>
      <c r="D14008" s="4"/>
      <c r="E14008" s="4"/>
      <c r="F14008" s="4"/>
      <c r="G14008" s="4"/>
      <c r="H14008" s="4"/>
      <c r="I14008" s="4"/>
      <c r="J14008" s="4"/>
      <c r="K14008" s="4"/>
      <c r="L14008" s="4"/>
      <c r="M14008" s="4"/>
      <c r="N14008" s="4"/>
      <c r="O14008" s="4"/>
      <c r="P14008" s="4"/>
      <c r="Q14008" s="4"/>
      <c r="R14008" s="4"/>
      <c r="S14008" s="4"/>
      <c r="T14008" s="4"/>
      <c r="U14008" s="4"/>
      <c r="V14008" s="4"/>
      <c r="W14008" s="4"/>
      <c r="X14008" s="4"/>
      <c r="Y14008" s="4"/>
      <c r="Z14008" s="4"/>
      <c r="AA14008" s="4"/>
      <c r="AB14008" s="4"/>
      <c r="AC14008" s="4"/>
      <c r="AD14008" s="4"/>
      <c r="AE14008" s="4"/>
      <c r="AF14008" s="4"/>
      <c r="AG14008" s="14"/>
    </row>
    <row r="14009" s="10" customFormat="1" spans="1:33">
      <c r="A14009" s="4"/>
      <c r="B14009" s="4"/>
      <c r="C14009" s="4"/>
      <c r="D14009" s="4"/>
      <c r="E14009" s="4"/>
      <c r="F14009" s="4"/>
      <c r="G14009" s="4"/>
      <c r="H14009" s="4"/>
      <c r="I14009" s="4"/>
      <c r="J14009" s="4"/>
      <c r="K14009" s="4"/>
      <c r="L14009" s="4"/>
      <c r="M14009" s="4"/>
      <c r="N14009" s="4"/>
      <c r="O14009" s="4"/>
      <c r="P14009" s="4"/>
      <c r="Q14009" s="4"/>
      <c r="R14009" s="4"/>
      <c r="S14009" s="4"/>
      <c r="T14009" s="4"/>
      <c r="U14009" s="4"/>
      <c r="V14009" s="4"/>
      <c r="W14009" s="4"/>
      <c r="X14009" s="4"/>
      <c r="Y14009" s="4"/>
      <c r="Z14009" s="4"/>
      <c r="AA14009" s="4"/>
      <c r="AB14009" s="4"/>
      <c r="AC14009" s="4"/>
      <c r="AD14009" s="4"/>
      <c r="AE14009" s="4"/>
      <c r="AF14009" s="4"/>
      <c r="AG14009" s="14"/>
    </row>
    <row r="14010" s="10" customFormat="1" spans="1:33">
      <c r="A14010" s="4"/>
      <c r="B14010" s="4"/>
      <c r="C14010" s="4"/>
      <c r="D14010" s="4"/>
      <c r="E14010" s="4"/>
      <c r="F14010" s="4"/>
      <c r="G14010" s="4"/>
      <c r="H14010" s="4"/>
      <c r="I14010" s="4"/>
      <c r="J14010" s="4"/>
      <c r="K14010" s="4"/>
      <c r="L14010" s="4"/>
      <c r="M14010" s="4"/>
      <c r="N14010" s="4"/>
      <c r="O14010" s="4"/>
      <c r="P14010" s="4"/>
      <c r="Q14010" s="4"/>
      <c r="R14010" s="4"/>
      <c r="S14010" s="4"/>
      <c r="T14010" s="4"/>
      <c r="U14010" s="4"/>
      <c r="V14010" s="4"/>
      <c r="W14010" s="4"/>
      <c r="X14010" s="4"/>
      <c r="Y14010" s="4"/>
      <c r="Z14010" s="4"/>
      <c r="AA14010" s="4"/>
      <c r="AB14010" s="4"/>
      <c r="AC14010" s="4"/>
      <c r="AD14010" s="4"/>
      <c r="AE14010" s="4"/>
      <c r="AF14010" s="4"/>
      <c r="AG14010" s="14"/>
    </row>
    <row r="14011" s="10" customFormat="1" spans="1:33">
      <c r="A14011" s="4"/>
      <c r="B14011" s="4"/>
      <c r="C14011" s="4"/>
      <c r="D14011" s="4"/>
      <c r="E14011" s="4"/>
      <c r="F14011" s="4"/>
      <c r="G14011" s="4"/>
      <c r="H14011" s="4"/>
      <c r="I14011" s="4"/>
      <c r="J14011" s="4"/>
      <c r="K14011" s="4"/>
      <c r="L14011" s="4"/>
      <c r="M14011" s="4"/>
      <c r="N14011" s="4"/>
      <c r="O14011" s="4"/>
      <c r="P14011" s="4"/>
      <c r="Q14011" s="4"/>
      <c r="R14011" s="4"/>
      <c r="S14011" s="4"/>
      <c r="T14011" s="4"/>
      <c r="U14011" s="4"/>
      <c r="V14011" s="4"/>
      <c r="W14011" s="4"/>
      <c r="X14011" s="4"/>
      <c r="Y14011" s="4"/>
      <c r="Z14011" s="4"/>
      <c r="AA14011" s="4"/>
      <c r="AB14011" s="4"/>
      <c r="AC14011" s="4"/>
      <c r="AD14011" s="4"/>
      <c r="AE14011" s="4"/>
      <c r="AF14011" s="4"/>
      <c r="AG14011" s="14"/>
    </row>
    <row r="14012" s="10" customFormat="1" spans="1:33">
      <c r="A14012" s="4"/>
      <c r="B14012" s="4"/>
      <c r="C14012" s="4"/>
      <c r="D14012" s="4"/>
      <c r="E14012" s="4"/>
      <c r="F14012" s="4"/>
      <c r="G14012" s="4"/>
      <c r="H14012" s="4"/>
      <c r="I14012" s="4"/>
      <c r="J14012" s="4"/>
      <c r="K14012" s="4"/>
      <c r="L14012" s="4"/>
      <c r="M14012" s="4"/>
      <c r="N14012" s="4"/>
      <c r="O14012" s="4"/>
      <c r="P14012" s="4"/>
      <c r="Q14012" s="4"/>
      <c r="R14012" s="4"/>
      <c r="S14012" s="4"/>
      <c r="T14012" s="4"/>
      <c r="U14012" s="4"/>
      <c r="V14012" s="4"/>
      <c r="W14012" s="4"/>
      <c r="X14012" s="4"/>
      <c r="Y14012" s="4"/>
      <c r="Z14012" s="4"/>
      <c r="AA14012" s="4"/>
      <c r="AB14012" s="4"/>
      <c r="AC14012" s="4"/>
      <c r="AD14012" s="4"/>
      <c r="AE14012" s="4"/>
      <c r="AF14012" s="4"/>
      <c r="AG14012" s="14"/>
    </row>
    <row r="14013" s="10" customFormat="1" spans="1:33">
      <c r="A14013" s="4"/>
      <c r="B14013" s="4"/>
      <c r="C14013" s="4"/>
      <c r="D14013" s="4"/>
      <c r="E14013" s="4"/>
      <c r="F14013" s="4"/>
      <c r="G14013" s="4"/>
      <c r="H14013" s="4"/>
      <c r="I14013" s="4"/>
      <c r="J14013" s="4"/>
      <c r="K14013" s="4"/>
      <c r="L14013" s="4"/>
      <c r="M14013" s="4"/>
      <c r="N14013" s="4"/>
      <c r="O14013" s="4"/>
      <c r="P14013" s="4"/>
      <c r="Q14013" s="4"/>
      <c r="R14013" s="4"/>
      <c r="S14013" s="4"/>
      <c r="T14013" s="4"/>
      <c r="U14013" s="4"/>
      <c r="V14013" s="4"/>
      <c r="W14013" s="4"/>
      <c r="X14013" s="4"/>
      <c r="Y14013" s="4"/>
      <c r="Z14013" s="4"/>
      <c r="AA14013" s="4"/>
      <c r="AB14013" s="4"/>
      <c r="AC14013" s="4"/>
      <c r="AD14013" s="4"/>
      <c r="AE14013" s="4"/>
      <c r="AF14013" s="4"/>
      <c r="AG14013" s="14"/>
    </row>
    <row r="14014" s="10" customFormat="1" spans="1:33">
      <c r="A14014" s="4"/>
      <c r="B14014" s="4"/>
      <c r="C14014" s="4"/>
      <c r="D14014" s="4"/>
      <c r="E14014" s="4"/>
      <c r="F14014" s="4"/>
      <c r="G14014" s="4"/>
      <c r="H14014" s="4"/>
      <c r="I14014" s="4"/>
      <c r="J14014" s="4"/>
      <c r="K14014" s="4"/>
      <c r="L14014" s="4"/>
      <c r="M14014" s="4"/>
      <c r="N14014" s="4"/>
      <c r="O14014" s="4"/>
      <c r="P14014" s="4"/>
      <c r="Q14014" s="4"/>
      <c r="R14014" s="4"/>
      <c r="S14014" s="4"/>
      <c r="T14014" s="4"/>
      <c r="U14014" s="4"/>
      <c r="V14014" s="4"/>
      <c r="W14014" s="4"/>
      <c r="X14014" s="4"/>
      <c r="Y14014" s="4"/>
      <c r="Z14014" s="4"/>
      <c r="AA14014" s="4"/>
      <c r="AB14014" s="4"/>
      <c r="AC14014" s="4"/>
      <c r="AD14014" s="4"/>
      <c r="AE14014" s="4"/>
      <c r="AF14014" s="4"/>
      <c r="AG14014" s="14"/>
    </row>
    <row r="14015" s="10" customFormat="1" spans="1:33">
      <c r="A14015" s="4"/>
      <c r="B14015" s="4"/>
      <c r="C14015" s="4"/>
      <c r="D14015" s="4"/>
      <c r="E14015" s="4"/>
      <c r="F14015" s="4"/>
      <c r="G14015" s="4"/>
      <c r="H14015" s="4"/>
      <c r="I14015" s="4"/>
      <c r="J14015" s="4"/>
      <c r="K14015" s="4"/>
      <c r="L14015" s="4"/>
      <c r="M14015" s="4"/>
      <c r="N14015" s="4"/>
      <c r="O14015" s="4"/>
      <c r="P14015" s="4"/>
      <c r="Q14015" s="4"/>
      <c r="R14015" s="4"/>
      <c r="S14015" s="4"/>
      <c r="T14015" s="4"/>
      <c r="U14015" s="4"/>
      <c r="V14015" s="4"/>
      <c r="W14015" s="4"/>
      <c r="X14015" s="4"/>
      <c r="Y14015" s="4"/>
      <c r="Z14015" s="4"/>
      <c r="AA14015" s="4"/>
      <c r="AB14015" s="4"/>
      <c r="AC14015" s="4"/>
      <c r="AD14015" s="4"/>
      <c r="AE14015" s="4"/>
      <c r="AF14015" s="4"/>
      <c r="AG14015" s="14"/>
    </row>
    <row r="14016" s="10" customFormat="1" spans="1:33">
      <c r="A14016" s="4"/>
      <c r="B14016" s="4"/>
      <c r="C14016" s="4"/>
      <c r="D14016" s="4"/>
      <c r="E14016" s="4"/>
      <c r="F14016" s="4"/>
      <c r="G14016" s="4"/>
      <c r="H14016" s="4"/>
      <c r="I14016" s="4"/>
      <c r="J14016" s="4"/>
      <c r="K14016" s="4"/>
      <c r="L14016" s="4"/>
      <c r="M14016" s="4"/>
      <c r="N14016" s="4"/>
      <c r="O14016" s="4"/>
      <c r="P14016" s="4"/>
      <c r="Q14016" s="4"/>
      <c r="R14016" s="4"/>
      <c r="S14016" s="4"/>
      <c r="T14016" s="4"/>
      <c r="U14016" s="4"/>
      <c r="V14016" s="4"/>
      <c r="W14016" s="4"/>
      <c r="X14016" s="4"/>
      <c r="Y14016" s="4"/>
      <c r="Z14016" s="4"/>
      <c r="AA14016" s="4"/>
      <c r="AB14016" s="4"/>
      <c r="AC14016" s="4"/>
      <c r="AD14016" s="4"/>
      <c r="AE14016" s="4"/>
      <c r="AF14016" s="4"/>
      <c r="AG14016" s="14"/>
    </row>
    <row r="14017" s="10" customFormat="1" spans="1:33">
      <c r="A14017" s="4"/>
      <c r="B14017" s="4"/>
      <c r="C14017" s="4"/>
      <c r="D14017" s="4"/>
      <c r="E14017" s="4"/>
      <c r="F14017" s="4"/>
      <c r="G14017" s="4"/>
      <c r="H14017" s="4"/>
      <c r="I14017" s="4"/>
      <c r="J14017" s="4"/>
      <c r="K14017" s="4"/>
      <c r="L14017" s="4"/>
      <c r="M14017" s="4"/>
      <c r="N14017" s="4"/>
      <c r="O14017" s="4"/>
      <c r="P14017" s="4"/>
      <c r="Q14017" s="4"/>
      <c r="R14017" s="4"/>
      <c r="S14017" s="4"/>
      <c r="T14017" s="4"/>
      <c r="U14017" s="4"/>
      <c r="V14017" s="4"/>
      <c r="W14017" s="4"/>
      <c r="X14017" s="4"/>
      <c r="Y14017" s="4"/>
      <c r="Z14017" s="4"/>
      <c r="AA14017" s="4"/>
      <c r="AB14017" s="4"/>
      <c r="AC14017" s="4"/>
      <c r="AD14017" s="4"/>
      <c r="AE14017" s="4"/>
      <c r="AF14017" s="4"/>
      <c r="AG14017" s="14"/>
    </row>
    <row r="14018" s="10" customFormat="1" spans="1:33">
      <c r="A14018" s="4"/>
      <c r="B14018" s="4"/>
      <c r="C14018" s="4"/>
      <c r="D14018" s="4"/>
      <c r="E14018" s="4"/>
      <c r="F14018" s="4"/>
      <c r="G14018" s="4"/>
      <c r="H14018" s="4"/>
      <c r="I14018" s="4"/>
      <c r="J14018" s="4"/>
      <c r="K14018" s="4"/>
      <c r="L14018" s="4"/>
      <c r="M14018" s="4"/>
      <c r="N14018" s="4"/>
      <c r="O14018" s="4"/>
      <c r="P14018" s="4"/>
      <c r="Q14018" s="4"/>
      <c r="R14018" s="4"/>
      <c r="S14018" s="4"/>
      <c r="T14018" s="4"/>
      <c r="U14018" s="4"/>
      <c r="V14018" s="4"/>
      <c r="W14018" s="4"/>
      <c r="X14018" s="4"/>
      <c r="Y14018" s="4"/>
      <c r="Z14018" s="4"/>
      <c r="AA14018" s="4"/>
      <c r="AB14018" s="4"/>
      <c r="AC14018" s="4"/>
      <c r="AD14018" s="4"/>
      <c r="AE14018" s="4"/>
      <c r="AF14018" s="4"/>
      <c r="AG14018" s="14"/>
    </row>
    <row r="14019" s="10" customFormat="1" spans="1:33">
      <c r="A14019" s="4"/>
      <c r="B14019" s="4"/>
      <c r="C14019" s="4"/>
      <c r="D14019" s="4"/>
      <c r="E14019" s="4"/>
      <c r="F14019" s="4"/>
      <c r="G14019" s="4"/>
      <c r="H14019" s="4"/>
      <c r="I14019" s="4"/>
      <c r="J14019" s="4"/>
      <c r="K14019" s="4"/>
      <c r="L14019" s="4"/>
      <c r="M14019" s="4"/>
      <c r="N14019" s="4"/>
      <c r="O14019" s="4"/>
      <c r="P14019" s="4"/>
      <c r="Q14019" s="4"/>
      <c r="R14019" s="4"/>
      <c r="S14019" s="4"/>
      <c r="T14019" s="4"/>
      <c r="U14019" s="4"/>
      <c r="V14019" s="4"/>
      <c r="W14019" s="4"/>
      <c r="X14019" s="4"/>
      <c r="Y14019" s="4"/>
      <c r="Z14019" s="4"/>
      <c r="AA14019" s="4"/>
      <c r="AB14019" s="4"/>
      <c r="AC14019" s="4"/>
      <c r="AD14019" s="4"/>
      <c r="AE14019" s="4"/>
      <c r="AF14019" s="4"/>
      <c r="AG14019" s="14"/>
    </row>
    <row r="14020" s="10" customFormat="1" spans="1:33">
      <c r="A14020" s="4"/>
      <c r="B14020" s="4"/>
      <c r="C14020" s="4"/>
      <c r="D14020" s="4"/>
      <c r="E14020" s="4"/>
      <c r="F14020" s="4"/>
      <c r="G14020" s="4"/>
      <c r="H14020" s="4"/>
      <c r="I14020" s="4"/>
      <c r="J14020" s="4"/>
      <c r="K14020" s="4"/>
      <c r="L14020" s="4"/>
      <c r="M14020" s="4"/>
      <c r="N14020" s="4"/>
      <c r="O14020" s="4"/>
      <c r="P14020" s="4"/>
      <c r="Q14020" s="4"/>
      <c r="R14020" s="4"/>
      <c r="S14020" s="4"/>
      <c r="T14020" s="4"/>
      <c r="U14020" s="4"/>
      <c r="V14020" s="4"/>
      <c r="W14020" s="4"/>
      <c r="X14020" s="4"/>
      <c r="Y14020" s="4"/>
      <c r="Z14020" s="4"/>
      <c r="AA14020" s="4"/>
      <c r="AB14020" s="4"/>
      <c r="AC14020" s="4"/>
      <c r="AD14020" s="4"/>
      <c r="AE14020" s="4"/>
      <c r="AF14020" s="4"/>
      <c r="AG14020" s="14"/>
    </row>
    <row r="14021" s="10" customFormat="1" spans="1:33">
      <c r="A14021" s="4"/>
      <c r="B14021" s="4"/>
      <c r="C14021" s="4"/>
      <c r="D14021" s="4"/>
      <c r="E14021" s="4"/>
      <c r="F14021" s="4"/>
      <c r="G14021" s="4"/>
      <c r="H14021" s="4"/>
      <c r="I14021" s="4"/>
      <c r="J14021" s="4"/>
      <c r="K14021" s="4"/>
      <c r="L14021" s="4"/>
      <c r="M14021" s="4"/>
      <c r="N14021" s="4"/>
      <c r="O14021" s="4"/>
      <c r="P14021" s="4"/>
      <c r="Q14021" s="4"/>
      <c r="R14021" s="4"/>
      <c r="S14021" s="4"/>
      <c r="T14021" s="4"/>
      <c r="U14021" s="4"/>
      <c r="V14021" s="4"/>
      <c r="W14021" s="4"/>
      <c r="X14021" s="4"/>
      <c r="Y14021" s="4"/>
      <c r="Z14021" s="4"/>
      <c r="AA14021" s="4"/>
      <c r="AB14021" s="4"/>
      <c r="AC14021" s="4"/>
      <c r="AD14021" s="4"/>
      <c r="AE14021" s="4"/>
      <c r="AF14021" s="4"/>
      <c r="AG14021" s="14"/>
    </row>
    <row r="14022" s="10" customFormat="1" spans="1:33">
      <c r="A14022" s="4"/>
      <c r="B14022" s="4"/>
      <c r="C14022" s="4"/>
      <c r="D14022" s="4"/>
      <c r="E14022" s="4"/>
      <c r="F14022" s="4"/>
      <c r="G14022" s="4"/>
      <c r="H14022" s="4"/>
      <c r="I14022" s="4"/>
      <c r="J14022" s="4"/>
      <c r="K14022" s="4"/>
      <c r="L14022" s="4"/>
      <c r="M14022" s="4"/>
      <c r="N14022" s="4"/>
      <c r="O14022" s="4"/>
      <c r="P14022" s="4"/>
      <c r="Q14022" s="4"/>
      <c r="R14022" s="4"/>
      <c r="S14022" s="4"/>
      <c r="T14022" s="4"/>
      <c r="U14022" s="4"/>
      <c r="V14022" s="4"/>
      <c r="W14022" s="4"/>
      <c r="X14022" s="4"/>
      <c r="Y14022" s="4"/>
      <c r="Z14022" s="4"/>
      <c r="AA14022" s="4"/>
      <c r="AB14022" s="4"/>
      <c r="AC14022" s="4"/>
      <c r="AD14022" s="4"/>
      <c r="AE14022" s="4"/>
      <c r="AF14022" s="4"/>
      <c r="AG14022" s="14"/>
    </row>
    <row r="14023" s="10" customFormat="1" spans="1:33">
      <c r="A14023" s="4"/>
      <c r="B14023" s="4"/>
      <c r="C14023" s="4"/>
      <c r="D14023" s="4"/>
      <c r="E14023" s="4"/>
      <c r="F14023" s="4"/>
      <c r="G14023" s="4"/>
      <c r="H14023" s="4"/>
      <c r="I14023" s="4"/>
      <c r="J14023" s="4"/>
      <c r="K14023" s="4"/>
      <c r="L14023" s="4"/>
      <c r="M14023" s="4"/>
      <c r="N14023" s="4"/>
      <c r="O14023" s="4"/>
      <c r="P14023" s="4"/>
      <c r="Q14023" s="4"/>
      <c r="R14023" s="4"/>
      <c r="S14023" s="4"/>
      <c r="T14023" s="4"/>
      <c r="U14023" s="4"/>
      <c r="V14023" s="4"/>
      <c r="W14023" s="4"/>
      <c r="X14023" s="4"/>
      <c r="Y14023" s="4"/>
      <c r="Z14023" s="4"/>
      <c r="AA14023" s="4"/>
      <c r="AB14023" s="4"/>
      <c r="AC14023" s="4"/>
      <c r="AD14023" s="4"/>
      <c r="AE14023" s="4"/>
      <c r="AF14023" s="4"/>
      <c r="AG14023" s="14"/>
    </row>
    <row r="14024" s="10" customFormat="1" spans="1:33">
      <c r="A14024" s="4"/>
      <c r="B14024" s="4"/>
      <c r="C14024" s="4"/>
      <c r="D14024" s="4"/>
      <c r="E14024" s="4"/>
      <c r="F14024" s="4"/>
      <c r="G14024" s="4"/>
      <c r="H14024" s="4"/>
      <c r="I14024" s="4"/>
      <c r="J14024" s="4"/>
      <c r="K14024" s="4"/>
      <c r="L14024" s="4"/>
      <c r="M14024" s="4"/>
      <c r="N14024" s="4"/>
      <c r="O14024" s="4"/>
      <c r="P14024" s="4"/>
      <c r="Q14024" s="4"/>
      <c r="R14024" s="4"/>
      <c r="S14024" s="4"/>
      <c r="T14024" s="4"/>
      <c r="U14024" s="4"/>
      <c r="V14024" s="4"/>
      <c r="W14024" s="4"/>
      <c r="X14024" s="4"/>
      <c r="Y14024" s="4"/>
      <c r="Z14024" s="4"/>
      <c r="AA14024" s="4"/>
      <c r="AB14024" s="4"/>
      <c r="AC14024" s="4"/>
      <c r="AD14024" s="4"/>
      <c r="AE14024" s="4"/>
      <c r="AF14024" s="4"/>
      <c r="AG14024" s="14"/>
    </row>
    <row r="14025" s="10" customFormat="1" spans="1:33">
      <c r="A14025" s="4"/>
      <c r="B14025" s="4"/>
      <c r="C14025" s="4"/>
      <c r="D14025" s="4"/>
      <c r="E14025" s="4"/>
      <c r="F14025" s="4"/>
      <c r="G14025" s="4"/>
      <c r="H14025" s="4"/>
      <c r="I14025" s="4"/>
      <c r="J14025" s="4"/>
      <c r="K14025" s="4"/>
      <c r="L14025" s="4"/>
      <c r="M14025" s="4"/>
      <c r="N14025" s="4"/>
      <c r="O14025" s="4"/>
      <c r="P14025" s="4"/>
      <c r="Q14025" s="4"/>
      <c r="R14025" s="4"/>
      <c r="S14025" s="4"/>
      <c r="T14025" s="4"/>
      <c r="U14025" s="4"/>
      <c r="V14025" s="4"/>
      <c r="W14025" s="4"/>
      <c r="X14025" s="4"/>
      <c r="Y14025" s="4"/>
      <c r="Z14025" s="4"/>
      <c r="AA14025" s="4"/>
      <c r="AB14025" s="4"/>
      <c r="AC14025" s="4"/>
      <c r="AD14025" s="4"/>
      <c r="AE14025" s="4"/>
      <c r="AF14025" s="4"/>
      <c r="AG14025" s="14"/>
    </row>
    <row r="14026" s="10" customFormat="1" spans="1:33">
      <c r="A14026" s="4"/>
      <c r="B14026" s="4"/>
      <c r="C14026" s="4"/>
      <c r="D14026" s="4"/>
      <c r="E14026" s="4"/>
      <c r="F14026" s="4"/>
      <c r="G14026" s="4"/>
      <c r="H14026" s="4"/>
      <c r="I14026" s="4"/>
      <c r="J14026" s="4"/>
      <c r="K14026" s="4"/>
      <c r="L14026" s="4"/>
      <c r="M14026" s="4"/>
      <c r="N14026" s="4"/>
      <c r="O14026" s="4"/>
      <c r="P14026" s="4"/>
      <c r="Q14026" s="4"/>
      <c r="R14026" s="4"/>
      <c r="S14026" s="4"/>
      <c r="T14026" s="4"/>
      <c r="U14026" s="4"/>
      <c r="V14026" s="4"/>
      <c r="W14026" s="4"/>
      <c r="X14026" s="4"/>
      <c r="Y14026" s="4"/>
      <c r="Z14026" s="4"/>
      <c r="AA14026" s="4"/>
      <c r="AB14026" s="4"/>
      <c r="AC14026" s="4"/>
      <c r="AD14026" s="4"/>
      <c r="AE14026" s="4"/>
      <c r="AF14026" s="4"/>
      <c r="AG14026" s="14"/>
    </row>
    <row r="14027" s="10" customFormat="1" spans="1:33">
      <c r="A14027" s="4"/>
      <c r="B14027" s="4"/>
      <c r="C14027" s="4"/>
      <c r="D14027" s="4"/>
      <c r="E14027" s="4"/>
      <c r="F14027" s="4"/>
      <c r="G14027" s="4"/>
      <c r="H14027" s="4"/>
      <c r="I14027" s="4"/>
      <c r="J14027" s="4"/>
      <c r="K14027" s="4"/>
      <c r="L14027" s="4"/>
      <c r="M14027" s="4"/>
      <c r="N14027" s="4"/>
      <c r="O14027" s="4"/>
      <c r="P14027" s="4"/>
      <c r="Q14027" s="4"/>
      <c r="R14027" s="4"/>
      <c r="S14027" s="4"/>
      <c r="T14027" s="4"/>
      <c r="U14027" s="4"/>
      <c r="V14027" s="4"/>
      <c r="W14027" s="4"/>
      <c r="X14027" s="4"/>
      <c r="Y14027" s="4"/>
      <c r="Z14027" s="4"/>
      <c r="AA14027" s="4"/>
      <c r="AB14027" s="4"/>
      <c r="AC14027" s="4"/>
      <c r="AD14027" s="4"/>
      <c r="AE14027" s="4"/>
      <c r="AF14027" s="4"/>
      <c r="AG14027" s="14"/>
    </row>
    <row r="14028" s="10" customFormat="1" spans="1:33">
      <c r="A14028" s="4"/>
      <c r="B14028" s="4"/>
      <c r="C14028" s="4"/>
      <c r="D14028" s="4"/>
      <c r="E14028" s="4"/>
      <c r="F14028" s="4"/>
      <c r="G14028" s="4"/>
      <c r="H14028" s="4"/>
      <c r="I14028" s="4"/>
      <c r="J14028" s="4"/>
      <c r="K14028" s="4"/>
      <c r="L14028" s="4"/>
      <c r="M14028" s="4"/>
      <c r="N14028" s="4"/>
      <c r="O14028" s="4"/>
      <c r="P14028" s="4"/>
      <c r="Q14028" s="4"/>
      <c r="R14028" s="4"/>
      <c r="S14028" s="4"/>
      <c r="T14028" s="4"/>
      <c r="U14028" s="4"/>
      <c r="V14028" s="4"/>
      <c r="W14028" s="4"/>
      <c r="X14028" s="4"/>
      <c r="Y14028" s="4"/>
      <c r="Z14028" s="4"/>
      <c r="AA14028" s="4"/>
      <c r="AB14028" s="4"/>
      <c r="AC14028" s="4"/>
      <c r="AD14028" s="4"/>
      <c r="AE14028" s="4"/>
      <c r="AF14028" s="4"/>
      <c r="AG14028" s="14"/>
    </row>
    <row r="14029" s="10" customFormat="1" spans="1:33">
      <c r="A14029" s="4"/>
      <c r="B14029" s="4"/>
      <c r="C14029" s="4"/>
      <c r="D14029" s="4"/>
      <c r="E14029" s="4"/>
      <c r="F14029" s="4"/>
      <c r="G14029" s="4"/>
      <c r="H14029" s="4"/>
      <c r="I14029" s="4"/>
      <c r="J14029" s="4"/>
      <c r="K14029" s="4"/>
      <c r="L14029" s="4"/>
      <c r="M14029" s="4"/>
      <c r="N14029" s="4"/>
      <c r="O14029" s="4"/>
      <c r="P14029" s="4"/>
      <c r="Q14029" s="4"/>
      <c r="R14029" s="4"/>
      <c r="S14029" s="4"/>
      <c r="T14029" s="4"/>
      <c r="U14029" s="4"/>
      <c r="V14029" s="4"/>
      <c r="W14029" s="4"/>
      <c r="X14029" s="4"/>
      <c r="Y14029" s="4"/>
      <c r="Z14029" s="4"/>
      <c r="AA14029" s="4"/>
      <c r="AB14029" s="4"/>
      <c r="AC14029" s="4"/>
      <c r="AD14029" s="4"/>
      <c r="AE14029" s="4"/>
      <c r="AF14029" s="4"/>
      <c r="AG14029" s="14"/>
    </row>
    <row r="14030" s="10" customFormat="1" spans="1:33">
      <c r="A14030" s="4"/>
      <c r="B14030" s="4"/>
      <c r="C14030" s="4"/>
      <c r="D14030" s="4"/>
      <c r="E14030" s="4"/>
      <c r="F14030" s="4"/>
      <c r="G14030" s="4"/>
      <c r="H14030" s="4"/>
      <c r="I14030" s="4"/>
      <c r="J14030" s="4"/>
      <c r="K14030" s="4"/>
      <c r="L14030" s="4"/>
      <c r="M14030" s="4"/>
      <c r="N14030" s="4"/>
      <c r="O14030" s="4"/>
      <c r="P14030" s="4"/>
      <c r="Q14030" s="4"/>
      <c r="R14030" s="4"/>
      <c r="S14030" s="4"/>
      <c r="T14030" s="4"/>
      <c r="U14030" s="4"/>
      <c r="V14030" s="4"/>
      <c r="W14030" s="4"/>
      <c r="X14030" s="4"/>
      <c r="Y14030" s="4"/>
      <c r="Z14030" s="4"/>
      <c r="AA14030" s="4"/>
      <c r="AB14030" s="4"/>
      <c r="AC14030" s="4"/>
      <c r="AD14030" s="4"/>
      <c r="AE14030" s="4"/>
      <c r="AF14030" s="4"/>
      <c r="AG14030" s="14"/>
    </row>
    <row r="14031" s="10" customFormat="1" spans="1:33">
      <c r="A14031" s="4"/>
      <c r="B14031" s="4"/>
      <c r="C14031" s="4"/>
      <c r="D14031" s="4"/>
      <c r="E14031" s="4"/>
      <c r="F14031" s="4"/>
      <c r="G14031" s="4"/>
      <c r="H14031" s="4"/>
      <c r="I14031" s="4"/>
      <c r="J14031" s="4"/>
      <c r="K14031" s="4"/>
      <c r="L14031" s="4"/>
      <c r="M14031" s="4"/>
      <c r="N14031" s="4"/>
      <c r="O14031" s="4"/>
      <c r="P14031" s="4"/>
      <c r="Q14031" s="4"/>
      <c r="R14031" s="4"/>
      <c r="S14031" s="4"/>
      <c r="T14031" s="4"/>
      <c r="U14031" s="4"/>
      <c r="V14031" s="4"/>
      <c r="W14031" s="4"/>
      <c r="X14031" s="4"/>
      <c r="Y14031" s="4"/>
      <c r="Z14031" s="4"/>
      <c r="AA14031" s="4"/>
      <c r="AB14031" s="4"/>
      <c r="AC14031" s="4"/>
      <c r="AD14031" s="4"/>
      <c r="AE14031" s="4"/>
      <c r="AF14031" s="4"/>
      <c r="AG14031" s="14"/>
    </row>
    <row r="14032" s="10" customFormat="1" spans="1:33">
      <c r="A14032" s="4"/>
      <c r="B14032" s="4"/>
      <c r="C14032" s="4"/>
      <c r="D14032" s="4"/>
      <c r="E14032" s="4"/>
      <c r="F14032" s="4"/>
      <c r="G14032" s="4"/>
      <c r="H14032" s="4"/>
      <c r="I14032" s="4"/>
      <c r="J14032" s="4"/>
      <c r="K14032" s="4"/>
      <c r="L14032" s="4"/>
      <c r="M14032" s="4"/>
      <c r="N14032" s="4"/>
      <c r="O14032" s="4"/>
      <c r="P14032" s="4"/>
      <c r="Q14032" s="4"/>
      <c r="R14032" s="4"/>
      <c r="S14032" s="4"/>
      <c r="T14032" s="4"/>
      <c r="U14032" s="4"/>
      <c r="V14032" s="4"/>
      <c r="W14032" s="4"/>
      <c r="X14032" s="4"/>
      <c r="Y14032" s="4"/>
      <c r="Z14032" s="4"/>
      <c r="AA14032" s="4"/>
      <c r="AB14032" s="4"/>
      <c r="AC14032" s="4"/>
      <c r="AD14032" s="4"/>
      <c r="AE14032" s="4"/>
      <c r="AF14032" s="4"/>
      <c r="AG14032" s="14"/>
    </row>
    <row r="14033" s="10" customFormat="1" spans="1:33">
      <c r="A14033" s="4"/>
      <c r="B14033" s="4"/>
      <c r="C14033" s="4"/>
      <c r="D14033" s="4"/>
      <c r="E14033" s="4"/>
      <c r="F14033" s="4"/>
      <c r="G14033" s="4"/>
      <c r="H14033" s="4"/>
      <c r="I14033" s="4"/>
      <c r="J14033" s="4"/>
      <c r="K14033" s="4"/>
      <c r="L14033" s="4"/>
      <c r="M14033" s="4"/>
      <c r="N14033" s="4"/>
      <c r="O14033" s="4"/>
      <c r="P14033" s="4"/>
      <c r="Q14033" s="4"/>
      <c r="R14033" s="4"/>
      <c r="S14033" s="4"/>
      <c r="T14033" s="4"/>
      <c r="U14033" s="4"/>
      <c r="V14033" s="4"/>
      <c r="W14033" s="4"/>
      <c r="X14033" s="4"/>
      <c r="Y14033" s="4"/>
      <c r="Z14033" s="4"/>
      <c r="AA14033" s="4"/>
      <c r="AB14033" s="4"/>
      <c r="AC14033" s="4"/>
      <c r="AD14033" s="4"/>
      <c r="AE14033" s="4"/>
      <c r="AF14033" s="4"/>
      <c r="AG14033" s="14"/>
    </row>
    <row r="14034" s="10" customFormat="1" spans="1:33">
      <c r="A14034" s="4"/>
      <c r="B14034" s="4"/>
      <c r="C14034" s="4"/>
      <c r="D14034" s="4"/>
      <c r="E14034" s="4"/>
      <c r="F14034" s="4"/>
      <c r="G14034" s="4"/>
      <c r="H14034" s="4"/>
      <c r="I14034" s="4"/>
      <c r="J14034" s="4"/>
      <c r="K14034" s="4"/>
      <c r="L14034" s="4"/>
      <c r="M14034" s="4"/>
      <c r="N14034" s="4"/>
      <c r="O14034" s="4"/>
      <c r="P14034" s="4"/>
      <c r="Q14034" s="4"/>
      <c r="R14034" s="4"/>
      <c r="S14034" s="4"/>
      <c r="T14034" s="4"/>
      <c r="U14034" s="4"/>
      <c r="V14034" s="4"/>
      <c r="W14034" s="4"/>
      <c r="X14034" s="4"/>
      <c r="Y14034" s="4"/>
      <c r="Z14034" s="4"/>
      <c r="AA14034" s="4"/>
      <c r="AB14034" s="4"/>
      <c r="AC14034" s="4"/>
      <c r="AD14034" s="4"/>
      <c r="AE14034" s="4"/>
      <c r="AF14034" s="4"/>
      <c r="AG14034" s="14"/>
    </row>
    <row r="14035" s="10" customFormat="1" spans="1:33">
      <c r="A14035" s="4"/>
      <c r="B14035" s="4"/>
      <c r="C14035" s="4"/>
      <c r="D14035" s="4"/>
      <c r="E14035" s="4"/>
      <c r="F14035" s="4"/>
      <c r="G14035" s="4"/>
      <c r="H14035" s="4"/>
      <c r="I14035" s="4"/>
      <c r="J14035" s="4"/>
      <c r="K14035" s="4"/>
      <c r="L14035" s="4"/>
      <c r="M14035" s="4"/>
      <c r="N14035" s="4"/>
      <c r="O14035" s="4"/>
      <c r="P14035" s="4"/>
      <c r="Q14035" s="4"/>
      <c r="R14035" s="4"/>
      <c r="S14035" s="4"/>
      <c r="T14035" s="4"/>
      <c r="U14035" s="4"/>
      <c r="V14035" s="4"/>
      <c r="W14035" s="4"/>
      <c r="X14035" s="4"/>
      <c r="Y14035" s="4"/>
      <c r="Z14035" s="4"/>
      <c r="AA14035" s="4"/>
      <c r="AB14035" s="4"/>
      <c r="AC14035" s="4"/>
      <c r="AD14035" s="4"/>
      <c r="AE14035" s="4"/>
      <c r="AF14035" s="4"/>
      <c r="AG14035" s="14"/>
    </row>
    <row r="14036" s="10" customFormat="1" spans="1:33">
      <c r="A14036" s="4"/>
      <c r="B14036" s="4"/>
      <c r="C14036" s="4"/>
      <c r="D14036" s="4"/>
      <c r="E14036" s="4"/>
      <c r="F14036" s="4"/>
      <c r="G14036" s="4"/>
      <c r="H14036" s="4"/>
      <c r="I14036" s="4"/>
      <c r="J14036" s="4"/>
      <c r="K14036" s="4"/>
      <c r="L14036" s="4"/>
      <c r="M14036" s="4"/>
      <c r="N14036" s="4"/>
      <c r="O14036" s="4"/>
      <c r="P14036" s="4"/>
      <c r="Q14036" s="4"/>
      <c r="R14036" s="4"/>
      <c r="S14036" s="4"/>
      <c r="T14036" s="4"/>
      <c r="U14036" s="4"/>
      <c r="V14036" s="4"/>
      <c r="W14036" s="4"/>
      <c r="X14036" s="4"/>
      <c r="Y14036" s="4"/>
      <c r="Z14036" s="4"/>
      <c r="AA14036" s="4"/>
      <c r="AB14036" s="4"/>
      <c r="AC14036" s="4"/>
      <c r="AD14036" s="4"/>
      <c r="AE14036" s="4"/>
      <c r="AF14036" s="4"/>
      <c r="AG14036" s="14"/>
    </row>
    <row r="14037" s="10" customFormat="1" spans="1:33">
      <c r="A14037" s="4"/>
      <c r="B14037" s="4"/>
      <c r="C14037" s="4"/>
      <c r="D14037" s="4"/>
      <c r="E14037" s="4"/>
      <c r="F14037" s="4"/>
      <c r="G14037" s="4"/>
      <c r="H14037" s="4"/>
      <c r="I14037" s="4"/>
      <c r="J14037" s="4"/>
      <c r="K14037" s="4"/>
      <c r="L14037" s="4"/>
      <c r="M14037" s="4"/>
      <c r="N14037" s="4"/>
      <c r="O14037" s="4"/>
      <c r="P14037" s="4"/>
      <c r="Q14037" s="4"/>
      <c r="R14037" s="4"/>
      <c r="S14037" s="4"/>
      <c r="T14037" s="4"/>
      <c r="U14037" s="4"/>
      <c r="V14037" s="4"/>
      <c r="W14037" s="4"/>
      <c r="X14037" s="4"/>
      <c r="Y14037" s="4"/>
      <c r="Z14037" s="4"/>
      <c r="AA14037" s="4"/>
      <c r="AB14037" s="4"/>
      <c r="AC14037" s="4"/>
      <c r="AD14037" s="4"/>
      <c r="AE14037" s="4"/>
      <c r="AF14037" s="4"/>
      <c r="AG14037" s="14"/>
    </row>
    <row r="14038" s="10" customFormat="1" spans="1:33">
      <c r="A14038" s="4"/>
      <c r="B14038" s="4"/>
      <c r="C14038" s="4"/>
      <c r="D14038" s="4"/>
      <c r="E14038" s="4"/>
      <c r="F14038" s="4"/>
      <c r="G14038" s="4"/>
      <c r="H14038" s="4"/>
      <c r="I14038" s="4"/>
      <c r="J14038" s="4"/>
      <c r="K14038" s="4"/>
      <c r="L14038" s="4"/>
      <c r="M14038" s="4"/>
      <c r="N14038" s="4"/>
      <c r="O14038" s="4"/>
      <c r="P14038" s="4"/>
      <c r="Q14038" s="4"/>
      <c r="R14038" s="4"/>
      <c r="S14038" s="4"/>
      <c r="T14038" s="4"/>
      <c r="U14038" s="4"/>
      <c r="V14038" s="4"/>
      <c r="W14038" s="4"/>
      <c r="X14038" s="4"/>
      <c r="Y14038" s="4"/>
      <c r="Z14038" s="4"/>
      <c r="AA14038" s="4"/>
      <c r="AB14038" s="4"/>
      <c r="AC14038" s="4"/>
      <c r="AD14038" s="4"/>
      <c r="AE14038" s="4"/>
      <c r="AF14038" s="4"/>
      <c r="AG14038" s="14"/>
    </row>
    <row r="14039" s="10" customFormat="1" spans="1:33">
      <c r="A14039" s="4"/>
      <c r="B14039" s="4"/>
      <c r="C14039" s="4"/>
      <c r="D14039" s="4"/>
      <c r="E14039" s="4"/>
      <c r="F14039" s="4"/>
      <c r="G14039" s="4"/>
      <c r="H14039" s="4"/>
      <c r="I14039" s="4"/>
      <c r="J14039" s="4"/>
      <c r="K14039" s="4"/>
      <c r="L14039" s="4"/>
      <c r="M14039" s="4"/>
      <c r="N14039" s="4"/>
      <c r="O14039" s="4"/>
      <c r="P14039" s="4"/>
      <c r="Q14039" s="4"/>
      <c r="R14039" s="4"/>
      <c r="S14039" s="4"/>
      <c r="T14039" s="4"/>
      <c r="U14039" s="4"/>
      <c r="V14039" s="4"/>
      <c r="W14039" s="4"/>
      <c r="X14039" s="4"/>
      <c r="Y14039" s="4"/>
      <c r="Z14039" s="4"/>
      <c r="AA14039" s="4"/>
      <c r="AB14039" s="4"/>
      <c r="AC14039" s="4"/>
      <c r="AD14039" s="4"/>
      <c r="AE14039" s="4"/>
      <c r="AF14039" s="4"/>
      <c r="AG14039" s="14"/>
    </row>
    <row r="14040" s="10" customFormat="1" spans="1:33">
      <c r="A14040" s="4"/>
      <c r="B14040" s="4"/>
      <c r="C14040" s="4"/>
      <c r="D14040" s="4"/>
      <c r="E14040" s="4"/>
      <c r="F14040" s="4"/>
      <c r="G14040" s="4"/>
      <c r="H14040" s="4"/>
      <c r="I14040" s="4"/>
      <c r="J14040" s="4"/>
      <c r="K14040" s="4"/>
      <c r="L14040" s="4"/>
      <c r="M14040" s="4"/>
      <c r="N14040" s="4"/>
      <c r="O14040" s="4"/>
      <c r="P14040" s="4"/>
      <c r="Q14040" s="4"/>
      <c r="R14040" s="4"/>
      <c r="S14040" s="4"/>
      <c r="T14040" s="4"/>
      <c r="U14040" s="4"/>
      <c r="V14040" s="4"/>
      <c r="W14040" s="4"/>
      <c r="X14040" s="4"/>
      <c r="Y14040" s="4"/>
      <c r="Z14040" s="4"/>
      <c r="AA14040" s="4"/>
      <c r="AB14040" s="4"/>
      <c r="AC14040" s="4"/>
      <c r="AD14040" s="4"/>
      <c r="AE14040" s="4"/>
      <c r="AF14040" s="4"/>
      <c r="AG14040" s="14"/>
    </row>
    <row r="14041" s="10" customFormat="1" spans="1:33">
      <c r="A14041" s="4"/>
      <c r="B14041" s="4"/>
      <c r="C14041" s="4"/>
      <c r="D14041" s="4"/>
      <c r="E14041" s="4"/>
      <c r="F14041" s="4"/>
      <c r="G14041" s="4"/>
      <c r="H14041" s="4"/>
      <c r="I14041" s="4"/>
      <c r="J14041" s="4"/>
      <c r="K14041" s="4"/>
      <c r="L14041" s="4"/>
      <c r="M14041" s="4"/>
      <c r="N14041" s="4"/>
      <c r="O14041" s="4"/>
      <c r="P14041" s="4"/>
      <c r="Q14041" s="4"/>
      <c r="R14041" s="4"/>
      <c r="S14041" s="4"/>
      <c r="T14041" s="4"/>
      <c r="U14041" s="4"/>
      <c r="V14041" s="4"/>
      <c r="W14041" s="4"/>
      <c r="X14041" s="4"/>
      <c r="Y14041" s="4"/>
      <c r="Z14041" s="4"/>
      <c r="AA14041" s="4"/>
      <c r="AB14041" s="4"/>
      <c r="AC14041" s="4"/>
      <c r="AD14041" s="4"/>
      <c r="AE14041" s="4"/>
      <c r="AF14041" s="4"/>
      <c r="AG14041" s="14"/>
    </row>
    <row r="14042" s="10" customFormat="1" spans="1:33">
      <c r="A14042" s="4"/>
      <c r="B14042" s="4"/>
      <c r="C14042" s="4"/>
      <c r="D14042" s="4"/>
      <c r="E14042" s="4"/>
      <c r="F14042" s="4"/>
      <c r="G14042" s="4"/>
      <c r="H14042" s="4"/>
      <c r="I14042" s="4"/>
      <c r="J14042" s="4"/>
      <c r="K14042" s="4"/>
      <c r="L14042" s="4"/>
      <c r="M14042" s="4"/>
      <c r="N14042" s="4"/>
      <c r="O14042" s="4"/>
      <c r="P14042" s="4"/>
      <c r="Q14042" s="4"/>
      <c r="R14042" s="4"/>
      <c r="S14042" s="4"/>
      <c r="T14042" s="4"/>
      <c r="U14042" s="4"/>
      <c r="V14042" s="4"/>
      <c r="W14042" s="4"/>
      <c r="X14042" s="4"/>
      <c r="Y14042" s="4"/>
      <c r="Z14042" s="4"/>
      <c r="AA14042" s="4"/>
      <c r="AB14042" s="4"/>
      <c r="AC14042" s="4"/>
      <c r="AD14042" s="4"/>
      <c r="AE14042" s="4"/>
      <c r="AF14042" s="4"/>
      <c r="AG14042" s="14"/>
    </row>
    <row r="14043" s="10" customFormat="1" spans="1:33">
      <c r="A14043" s="4"/>
      <c r="B14043" s="4"/>
      <c r="C14043" s="4"/>
      <c r="D14043" s="4"/>
      <c r="E14043" s="4"/>
      <c r="F14043" s="4"/>
      <c r="G14043" s="4"/>
      <c r="H14043" s="4"/>
      <c r="I14043" s="4"/>
      <c r="J14043" s="4"/>
      <c r="K14043" s="4"/>
      <c r="L14043" s="4"/>
      <c r="M14043" s="4"/>
      <c r="N14043" s="4"/>
      <c r="O14043" s="4"/>
      <c r="P14043" s="4"/>
      <c r="Q14043" s="4"/>
      <c r="R14043" s="4"/>
      <c r="S14043" s="4"/>
      <c r="T14043" s="4"/>
      <c r="U14043" s="4"/>
      <c r="V14043" s="4"/>
      <c r="W14043" s="4"/>
      <c r="X14043" s="4"/>
      <c r="Y14043" s="4"/>
      <c r="Z14043" s="4"/>
      <c r="AA14043" s="4"/>
      <c r="AB14043" s="4"/>
      <c r="AC14043" s="4"/>
      <c r="AD14043" s="4"/>
      <c r="AE14043" s="4"/>
      <c r="AF14043" s="4"/>
      <c r="AG14043" s="14"/>
    </row>
    <row r="14044" s="10" customFormat="1" spans="1:33">
      <c r="A14044" s="4"/>
      <c r="B14044" s="4"/>
      <c r="C14044" s="4"/>
      <c r="D14044" s="4"/>
      <c r="E14044" s="4"/>
      <c r="F14044" s="4"/>
      <c r="G14044" s="4"/>
      <c r="H14044" s="4"/>
      <c r="I14044" s="4"/>
      <c r="J14044" s="4"/>
      <c r="K14044" s="4"/>
      <c r="L14044" s="4"/>
      <c r="M14044" s="4"/>
      <c r="N14044" s="4"/>
      <c r="O14044" s="4"/>
      <c r="P14044" s="4"/>
      <c r="Q14044" s="4"/>
      <c r="R14044" s="4"/>
      <c r="S14044" s="4"/>
      <c r="T14044" s="4"/>
      <c r="U14044" s="4"/>
      <c r="V14044" s="4"/>
      <c r="W14044" s="4"/>
      <c r="X14044" s="4"/>
      <c r="Y14044" s="4"/>
      <c r="Z14044" s="4"/>
      <c r="AA14044" s="4"/>
      <c r="AB14044" s="4"/>
      <c r="AC14044" s="4"/>
      <c r="AD14044" s="4"/>
      <c r="AE14044" s="4"/>
      <c r="AF14044" s="4"/>
      <c r="AG14044" s="14"/>
    </row>
    <row r="14045" s="10" customFormat="1" spans="1:33">
      <c r="A14045" s="4"/>
      <c r="B14045" s="4"/>
      <c r="C14045" s="4"/>
      <c r="D14045" s="4"/>
      <c r="E14045" s="4"/>
      <c r="F14045" s="4"/>
      <c r="G14045" s="4"/>
      <c r="H14045" s="4"/>
      <c r="I14045" s="4"/>
      <c r="J14045" s="4"/>
      <c r="K14045" s="4"/>
      <c r="L14045" s="4"/>
      <c r="M14045" s="4"/>
      <c r="N14045" s="4"/>
      <c r="O14045" s="4"/>
      <c r="P14045" s="4"/>
      <c r="Q14045" s="4"/>
      <c r="R14045" s="4"/>
      <c r="S14045" s="4"/>
      <c r="T14045" s="4"/>
      <c r="U14045" s="4"/>
      <c r="V14045" s="4"/>
      <c r="W14045" s="4"/>
      <c r="X14045" s="4"/>
      <c r="Y14045" s="4"/>
      <c r="Z14045" s="4"/>
      <c r="AA14045" s="4"/>
      <c r="AB14045" s="4"/>
      <c r="AC14045" s="4"/>
      <c r="AD14045" s="4"/>
      <c r="AE14045" s="4"/>
      <c r="AF14045" s="4"/>
      <c r="AG14045" s="14"/>
    </row>
    <row r="14046" s="10" customFormat="1" spans="1:33">
      <c r="A14046" s="4"/>
      <c r="B14046" s="4"/>
      <c r="C14046" s="4"/>
      <c r="D14046" s="4"/>
      <c r="E14046" s="4"/>
      <c r="F14046" s="4"/>
      <c r="G14046" s="4"/>
      <c r="H14046" s="4"/>
      <c r="I14046" s="4"/>
      <c r="J14046" s="4"/>
      <c r="K14046" s="4"/>
      <c r="L14046" s="4"/>
      <c r="M14046" s="4"/>
      <c r="N14046" s="4"/>
      <c r="O14046" s="4"/>
      <c r="P14046" s="4"/>
      <c r="Q14046" s="4"/>
      <c r="R14046" s="4"/>
      <c r="S14046" s="4"/>
      <c r="T14046" s="4"/>
      <c r="U14046" s="4"/>
      <c r="V14046" s="4"/>
      <c r="W14046" s="4"/>
      <c r="X14046" s="4"/>
      <c r="Y14046" s="4"/>
      <c r="Z14046" s="4"/>
      <c r="AA14046" s="4"/>
      <c r="AB14046" s="4"/>
      <c r="AC14046" s="4"/>
      <c r="AD14046" s="4"/>
      <c r="AE14046" s="4"/>
      <c r="AF14046" s="4"/>
      <c r="AG14046" s="14"/>
    </row>
    <row r="14047" s="10" customFormat="1" spans="1:33">
      <c r="A14047" s="4"/>
      <c r="B14047" s="4"/>
      <c r="C14047" s="4"/>
      <c r="D14047" s="4"/>
      <c r="E14047" s="4"/>
      <c r="F14047" s="4"/>
      <c r="G14047" s="4"/>
      <c r="H14047" s="4"/>
      <c r="I14047" s="4"/>
      <c r="J14047" s="4"/>
      <c r="K14047" s="4"/>
      <c r="L14047" s="4"/>
      <c r="M14047" s="4"/>
      <c r="N14047" s="4"/>
      <c r="O14047" s="4"/>
      <c r="P14047" s="4"/>
      <c r="Q14047" s="4"/>
      <c r="R14047" s="4"/>
      <c r="S14047" s="4"/>
      <c r="T14047" s="4"/>
      <c r="U14047" s="4"/>
      <c r="V14047" s="4"/>
      <c r="W14047" s="4"/>
      <c r="X14047" s="4"/>
      <c r="Y14047" s="4"/>
      <c r="Z14047" s="4"/>
      <c r="AA14047" s="4"/>
      <c r="AB14047" s="4"/>
      <c r="AC14047" s="4"/>
      <c r="AD14047" s="4"/>
      <c r="AE14047" s="4"/>
      <c r="AF14047" s="4"/>
      <c r="AG14047" s="14"/>
    </row>
    <row r="14048" s="10" customFormat="1" spans="1:33">
      <c r="A14048" s="4"/>
      <c r="B14048" s="4"/>
      <c r="C14048" s="4"/>
      <c r="D14048" s="4"/>
      <c r="E14048" s="4"/>
      <c r="F14048" s="4"/>
      <c r="G14048" s="4"/>
      <c r="H14048" s="4"/>
      <c r="I14048" s="4"/>
      <c r="J14048" s="4"/>
      <c r="K14048" s="4"/>
      <c r="L14048" s="4"/>
      <c r="M14048" s="4"/>
      <c r="N14048" s="4"/>
      <c r="O14048" s="4"/>
      <c r="P14048" s="4"/>
      <c r="Q14048" s="4"/>
      <c r="R14048" s="4"/>
      <c r="S14048" s="4"/>
      <c r="T14048" s="4"/>
      <c r="U14048" s="4"/>
      <c r="V14048" s="4"/>
      <c r="W14048" s="4"/>
      <c r="X14048" s="4"/>
      <c r="Y14048" s="4"/>
      <c r="Z14048" s="4"/>
      <c r="AA14048" s="4"/>
      <c r="AB14048" s="4"/>
      <c r="AC14048" s="4"/>
      <c r="AD14048" s="4"/>
      <c r="AE14048" s="4"/>
      <c r="AF14048" s="4"/>
      <c r="AG14048" s="14"/>
    </row>
    <row r="14049" s="10" customFormat="1" spans="1:33">
      <c r="A14049" s="4"/>
      <c r="B14049" s="4"/>
      <c r="C14049" s="4"/>
      <c r="D14049" s="4"/>
      <c r="E14049" s="4"/>
      <c r="F14049" s="4"/>
      <c r="G14049" s="4"/>
      <c r="H14049" s="4"/>
      <c r="I14049" s="4"/>
      <c r="J14049" s="4"/>
      <c r="K14049" s="4"/>
      <c r="L14049" s="4"/>
      <c r="M14049" s="4"/>
      <c r="N14049" s="4"/>
      <c r="O14049" s="4"/>
      <c r="P14049" s="4"/>
      <c r="Q14049" s="4"/>
      <c r="R14049" s="4"/>
      <c r="S14049" s="4"/>
      <c r="T14049" s="4"/>
      <c r="U14049" s="4"/>
      <c r="V14049" s="4"/>
      <c r="W14049" s="4"/>
      <c r="X14049" s="4"/>
      <c r="Y14049" s="4"/>
      <c r="Z14049" s="4"/>
      <c r="AA14049" s="4"/>
      <c r="AB14049" s="4"/>
      <c r="AC14049" s="4"/>
      <c r="AD14049" s="4"/>
      <c r="AE14049" s="4"/>
      <c r="AF14049" s="4"/>
      <c r="AG14049" s="14"/>
    </row>
    <row r="14050" s="10" customFormat="1" spans="1:33">
      <c r="A14050" s="4"/>
      <c r="B14050" s="4"/>
      <c r="C14050" s="4"/>
      <c r="D14050" s="4"/>
      <c r="E14050" s="4"/>
      <c r="F14050" s="4"/>
      <c r="G14050" s="4"/>
      <c r="H14050" s="4"/>
      <c r="I14050" s="4"/>
      <c r="J14050" s="4"/>
      <c r="K14050" s="4"/>
      <c r="L14050" s="4"/>
      <c r="M14050" s="4"/>
      <c r="N14050" s="4"/>
      <c r="O14050" s="4"/>
      <c r="P14050" s="4"/>
      <c r="Q14050" s="4"/>
      <c r="R14050" s="4"/>
      <c r="S14050" s="4"/>
      <c r="T14050" s="4"/>
      <c r="U14050" s="4"/>
      <c r="V14050" s="4"/>
      <c r="W14050" s="4"/>
      <c r="X14050" s="4"/>
      <c r="Y14050" s="4"/>
      <c r="Z14050" s="4"/>
      <c r="AA14050" s="4"/>
      <c r="AB14050" s="4"/>
      <c r="AC14050" s="4"/>
      <c r="AD14050" s="4"/>
      <c r="AE14050" s="4"/>
      <c r="AF14050" s="4"/>
      <c r="AG14050" s="14"/>
    </row>
    <row r="14051" s="10" customFormat="1" spans="1:33">
      <c r="A14051" s="4"/>
      <c r="B14051" s="4"/>
      <c r="C14051" s="4"/>
      <c r="D14051" s="4"/>
      <c r="E14051" s="4"/>
      <c r="F14051" s="4"/>
      <c r="G14051" s="4"/>
      <c r="H14051" s="4"/>
      <c r="I14051" s="4"/>
      <c r="J14051" s="4"/>
      <c r="K14051" s="4"/>
      <c r="L14051" s="4"/>
      <c r="M14051" s="4"/>
      <c r="N14051" s="4"/>
      <c r="O14051" s="4"/>
      <c r="P14051" s="4"/>
      <c r="Q14051" s="4"/>
      <c r="R14051" s="4"/>
      <c r="S14051" s="4"/>
      <c r="T14051" s="4"/>
      <c r="U14051" s="4"/>
      <c r="V14051" s="4"/>
      <c r="W14051" s="4"/>
      <c r="X14051" s="4"/>
      <c r="Y14051" s="4"/>
      <c r="Z14051" s="4"/>
      <c r="AA14051" s="4"/>
      <c r="AB14051" s="4"/>
      <c r="AC14051" s="4"/>
      <c r="AD14051" s="4"/>
      <c r="AE14051" s="4"/>
      <c r="AF14051" s="4"/>
      <c r="AG14051" s="14"/>
    </row>
    <row r="14052" s="10" customFormat="1" spans="1:33">
      <c r="A14052" s="4"/>
      <c r="B14052" s="4"/>
      <c r="C14052" s="4"/>
      <c r="D14052" s="4"/>
      <c r="E14052" s="4"/>
      <c r="F14052" s="4"/>
      <c r="G14052" s="4"/>
      <c r="H14052" s="4"/>
      <c r="I14052" s="4"/>
      <c r="J14052" s="4"/>
      <c r="K14052" s="4"/>
      <c r="L14052" s="4"/>
      <c r="M14052" s="4"/>
      <c r="N14052" s="4"/>
      <c r="O14052" s="4"/>
      <c r="P14052" s="4"/>
      <c r="Q14052" s="4"/>
      <c r="R14052" s="4"/>
      <c r="S14052" s="4"/>
      <c r="T14052" s="4"/>
      <c r="U14052" s="4"/>
      <c r="V14052" s="4"/>
      <c r="W14052" s="4"/>
      <c r="X14052" s="4"/>
      <c r="Y14052" s="4"/>
      <c r="Z14052" s="4"/>
      <c r="AA14052" s="4"/>
      <c r="AB14052" s="4"/>
      <c r="AC14052" s="4"/>
      <c r="AD14052" s="4"/>
      <c r="AE14052" s="4"/>
      <c r="AF14052" s="4"/>
      <c r="AG14052" s="14"/>
    </row>
    <row r="14053" s="10" customFormat="1" spans="1:33">
      <c r="A14053" s="4"/>
      <c r="B14053" s="4"/>
      <c r="C14053" s="4"/>
      <c r="D14053" s="4"/>
      <c r="E14053" s="4"/>
      <c r="F14053" s="4"/>
      <c r="G14053" s="4"/>
      <c r="H14053" s="4"/>
      <c r="I14053" s="4"/>
      <c r="J14053" s="4"/>
      <c r="K14053" s="4"/>
      <c r="L14053" s="4"/>
      <c r="M14053" s="4"/>
      <c r="N14053" s="4"/>
      <c r="O14053" s="4"/>
      <c r="P14053" s="4"/>
      <c r="Q14053" s="4"/>
      <c r="R14053" s="4"/>
      <c r="S14053" s="4"/>
      <c r="T14053" s="4"/>
      <c r="U14053" s="4"/>
      <c r="V14053" s="4"/>
      <c r="W14053" s="4"/>
      <c r="X14053" s="4"/>
      <c r="Y14053" s="4"/>
      <c r="Z14053" s="4"/>
      <c r="AA14053" s="4"/>
      <c r="AB14053" s="4"/>
      <c r="AC14053" s="4"/>
      <c r="AD14053" s="4"/>
      <c r="AE14053" s="4"/>
      <c r="AF14053" s="4"/>
      <c r="AG14053" s="14"/>
    </row>
    <row r="14054" s="10" customFormat="1" spans="1:33">
      <c r="A14054" s="4"/>
      <c r="B14054" s="4"/>
      <c r="C14054" s="4"/>
      <c r="D14054" s="4"/>
      <c r="E14054" s="4"/>
      <c r="F14054" s="4"/>
      <c r="G14054" s="4"/>
      <c r="H14054" s="4"/>
      <c r="I14054" s="4"/>
      <c r="J14054" s="4"/>
      <c r="K14054" s="4"/>
      <c r="L14054" s="4"/>
      <c r="M14054" s="4"/>
      <c r="N14054" s="4"/>
      <c r="O14054" s="4"/>
      <c r="P14054" s="4"/>
      <c r="Q14054" s="4"/>
      <c r="R14054" s="4"/>
      <c r="S14054" s="4"/>
      <c r="T14054" s="4"/>
      <c r="U14054" s="4"/>
      <c r="V14054" s="4"/>
      <c r="W14054" s="4"/>
      <c r="X14054" s="4"/>
      <c r="Y14054" s="4"/>
      <c r="Z14054" s="4"/>
      <c r="AA14054" s="4"/>
      <c r="AB14054" s="4"/>
      <c r="AC14054" s="4"/>
      <c r="AD14054" s="4"/>
      <c r="AE14054" s="4"/>
      <c r="AF14054" s="4"/>
      <c r="AG14054" s="14"/>
    </row>
    <row r="14055" s="10" customFormat="1" spans="1:33">
      <c r="A14055" s="4"/>
      <c r="B14055" s="4"/>
      <c r="C14055" s="4"/>
      <c r="D14055" s="4"/>
      <c r="E14055" s="4"/>
      <c r="F14055" s="4"/>
      <c r="G14055" s="4"/>
      <c r="J14055" s="4"/>
      <c r="K14055" s="4"/>
      <c r="L14055" s="4"/>
      <c r="M14055" s="4"/>
      <c r="N14055" s="4"/>
      <c r="O14055" s="4"/>
      <c r="P14055" s="4"/>
      <c r="Q14055" s="4"/>
      <c r="Y14055" s="4"/>
      <c r="Z14055" s="4"/>
      <c r="AA14055" s="4"/>
      <c r="AB14055" s="4"/>
      <c r="AD14055" s="4"/>
      <c r="AG14055" s="14"/>
    </row>
    <row r="14056" s="10" customFormat="1" spans="1:33">
      <c r="A14056" s="4"/>
      <c r="B14056" s="4"/>
      <c r="C14056" s="4"/>
      <c r="D14056" s="4"/>
      <c r="E14056" s="4"/>
      <c r="F14056" s="4"/>
      <c r="G14056" s="4"/>
      <c r="J14056" s="4"/>
      <c r="K14056" s="4"/>
      <c r="L14056" s="4"/>
      <c r="M14056" s="4"/>
      <c r="N14056" s="4"/>
      <c r="O14056" s="4"/>
      <c r="P14056" s="4"/>
      <c r="Q14056" s="4"/>
      <c r="S14056" s="4"/>
      <c r="X14056" s="4"/>
      <c r="Y14056" s="4"/>
      <c r="Z14056" s="4"/>
      <c r="AA14056" s="4"/>
      <c r="AB14056" s="4"/>
      <c r="AC14056" s="4"/>
      <c r="AD14056" s="4"/>
      <c r="AG14056" s="14"/>
    </row>
    <row r="14057" s="10" customFormat="1" spans="1:33">
      <c r="A14057" s="4"/>
      <c r="B14057" s="4"/>
      <c r="C14057" s="4"/>
      <c r="D14057" s="4"/>
      <c r="E14057" s="4"/>
      <c r="F14057" s="4"/>
      <c r="G14057" s="4"/>
      <c r="J14057" s="4"/>
      <c r="K14057" s="4"/>
      <c r="L14057" s="4"/>
      <c r="M14057" s="4"/>
      <c r="N14057" s="4"/>
      <c r="O14057" s="4"/>
      <c r="P14057" s="4"/>
      <c r="Q14057" s="4"/>
      <c r="Y14057" s="4"/>
      <c r="Z14057" s="4"/>
      <c r="AA14057" s="4"/>
      <c r="AB14057" s="4"/>
      <c r="AD14057" s="4"/>
      <c r="AG14057" s="14"/>
    </row>
    <row r="14058" s="10" customFormat="1" spans="1:33">
      <c r="A14058" s="4"/>
      <c r="B14058" s="4"/>
      <c r="C14058" s="4"/>
      <c r="D14058" s="4"/>
      <c r="E14058" s="4"/>
      <c r="F14058" s="4"/>
      <c r="G14058" s="4"/>
      <c r="J14058" s="4"/>
      <c r="K14058" s="4"/>
      <c r="L14058" s="4"/>
      <c r="M14058" s="4"/>
      <c r="N14058" s="4"/>
      <c r="O14058" s="4"/>
      <c r="Y14058" s="4"/>
      <c r="Z14058" s="4"/>
      <c r="AA14058" s="4"/>
      <c r="AB14058" s="4"/>
      <c r="AD14058" s="4"/>
      <c r="AG14058" s="14"/>
    </row>
    <row r="14059" s="10" customFormat="1" spans="1:33">
      <c r="A14059" s="4"/>
      <c r="B14059" s="4"/>
      <c r="C14059" s="4"/>
      <c r="D14059" s="4"/>
      <c r="E14059" s="4"/>
      <c r="F14059" s="4"/>
      <c r="G14059" s="4"/>
      <c r="J14059" s="4"/>
      <c r="K14059" s="4"/>
      <c r="L14059" s="4"/>
      <c r="M14059" s="4"/>
      <c r="N14059" s="4"/>
      <c r="O14059" s="4"/>
      <c r="Y14059" s="4"/>
      <c r="Z14059" s="4"/>
      <c r="AA14059" s="4"/>
      <c r="AB14059" s="4"/>
      <c r="AD14059" s="4"/>
      <c r="AG14059" s="14"/>
    </row>
    <row r="14060" s="10" customFormat="1" spans="1:33">
      <c r="A14060" s="4"/>
      <c r="B14060" s="4"/>
      <c r="C14060" s="4"/>
      <c r="D14060" s="4"/>
      <c r="E14060" s="4"/>
      <c r="F14060" s="4"/>
      <c r="G14060" s="4"/>
      <c r="J14060" s="4"/>
      <c r="K14060" s="4"/>
      <c r="L14060" s="4"/>
      <c r="M14060" s="4"/>
      <c r="N14060" s="4"/>
      <c r="O14060" s="4"/>
      <c r="P14060" s="4"/>
      <c r="Q14060" s="4"/>
      <c r="Y14060" s="4"/>
      <c r="Z14060" s="4"/>
      <c r="AA14060" s="4"/>
      <c r="AB14060" s="4"/>
      <c r="AD14060" s="4"/>
      <c r="AG14060" s="14"/>
    </row>
    <row r="14061" s="10" customFormat="1" spans="1:33">
      <c r="A14061" s="4"/>
      <c r="B14061" s="4"/>
      <c r="C14061" s="4"/>
      <c r="D14061" s="4"/>
      <c r="E14061" s="4"/>
      <c r="F14061" s="4"/>
      <c r="G14061" s="4"/>
      <c r="J14061" s="4"/>
      <c r="K14061" s="4"/>
      <c r="L14061" s="4"/>
      <c r="M14061" s="4"/>
      <c r="N14061" s="4"/>
      <c r="O14061" s="4"/>
      <c r="P14061" s="4"/>
      <c r="Q14061" s="4"/>
      <c r="S14061" s="4"/>
      <c r="Y14061" s="4"/>
      <c r="Z14061" s="4"/>
      <c r="AA14061" s="4"/>
      <c r="AB14061" s="4"/>
      <c r="AD14061" s="4"/>
      <c r="AG14061" s="14"/>
    </row>
    <row r="14062" s="10" customFormat="1" spans="1:33">
      <c r="A14062" s="4"/>
      <c r="B14062" s="4"/>
      <c r="C14062" s="4"/>
      <c r="D14062" s="4"/>
      <c r="E14062" s="4"/>
      <c r="F14062" s="4"/>
      <c r="G14062" s="4"/>
      <c r="J14062" s="4"/>
      <c r="K14062" s="4"/>
      <c r="L14062" s="4"/>
      <c r="M14062" s="4"/>
      <c r="N14062" s="4"/>
      <c r="O14062" s="4"/>
      <c r="P14062" s="4"/>
      <c r="Q14062" s="4"/>
      <c r="Y14062" s="4"/>
      <c r="Z14062" s="4"/>
      <c r="AA14062" s="4"/>
      <c r="AB14062" s="4"/>
      <c r="AD14062" s="4"/>
      <c r="AG14062" s="14"/>
    </row>
    <row r="14063" s="10" customFormat="1" spans="1:33">
      <c r="A14063" s="4"/>
      <c r="B14063" s="4"/>
      <c r="C14063" s="4"/>
      <c r="D14063" s="4"/>
      <c r="E14063" s="4"/>
      <c r="F14063" s="4"/>
      <c r="G14063" s="4"/>
      <c r="J14063" s="4"/>
      <c r="K14063" s="4"/>
      <c r="L14063" s="4"/>
      <c r="M14063" s="4"/>
      <c r="N14063" s="4"/>
      <c r="O14063" s="4"/>
      <c r="P14063" s="4"/>
      <c r="Q14063" s="4"/>
      <c r="Y14063" s="4"/>
      <c r="Z14063" s="4"/>
      <c r="AA14063" s="4"/>
      <c r="AB14063" s="4"/>
      <c r="AD14063" s="4"/>
      <c r="AG14063" s="14"/>
    </row>
    <row r="14064" s="10" customFormat="1" spans="1:33">
      <c r="A14064" s="4"/>
      <c r="B14064" s="4"/>
      <c r="C14064" s="4"/>
      <c r="D14064" s="4"/>
      <c r="E14064" s="4"/>
      <c r="F14064" s="4"/>
      <c r="G14064" s="4"/>
      <c r="J14064" s="4"/>
      <c r="K14064" s="4"/>
      <c r="L14064" s="4"/>
      <c r="M14064" s="4"/>
      <c r="N14064" s="4"/>
      <c r="O14064" s="4"/>
      <c r="P14064" s="4"/>
      <c r="Q14064" s="4"/>
      <c r="Y14064" s="4"/>
      <c r="Z14064" s="4"/>
      <c r="AA14064" s="4"/>
      <c r="AB14064" s="4"/>
      <c r="AD14064" s="4"/>
      <c r="AG14064" s="14"/>
    </row>
    <row r="14065" s="10" customFormat="1" spans="1:33">
      <c r="A14065" s="4"/>
      <c r="B14065" s="4"/>
      <c r="C14065" s="4"/>
      <c r="D14065" s="4"/>
      <c r="E14065" s="4"/>
      <c r="F14065" s="4"/>
      <c r="G14065" s="4"/>
      <c r="J14065" s="4"/>
      <c r="K14065" s="4"/>
      <c r="L14065" s="4"/>
      <c r="M14065" s="4"/>
      <c r="N14065" s="4"/>
      <c r="O14065" s="4"/>
      <c r="P14065" s="4"/>
      <c r="Q14065" s="4"/>
      <c r="Y14065" s="4"/>
      <c r="Z14065" s="4"/>
      <c r="AA14065" s="4"/>
      <c r="AB14065" s="4"/>
      <c r="AD14065" s="4"/>
      <c r="AG14065" s="14"/>
    </row>
    <row r="14066" s="10" customFormat="1" spans="1:33">
      <c r="A14066" s="4"/>
      <c r="B14066" s="4"/>
      <c r="C14066" s="4"/>
      <c r="D14066" s="4"/>
      <c r="E14066" s="4"/>
      <c r="F14066" s="4"/>
      <c r="G14066" s="4"/>
      <c r="J14066" s="4"/>
      <c r="K14066" s="4"/>
      <c r="L14066" s="4"/>
      <c r="M14066" s="4"/>
      <c r="N14066" s="4"/>
      <c r="O14066" s="4"/>
      <c r="P14066" s="4"/>
      <c r="Q14066" s="4"/>
      <c r="S14066" s="4"/>
      <c r="Y14066" s="4"/>
      <c r="Z14066" s="4"/>
      <c r="AA14066" s="4"/>
      <c r="AB14066" s="4"/>
      <c r="AD14066" s="4"/>
      <c r="AG14066" s="14"/>
    </row>
    <row r="14067" s="10" customFormat="1" spans="1:33">
      <c r="A14067" s="4"/>
      <c r="B14067" s="4"/>
      <c r="C14067" s="4"/>
      <c r="D14067" s="4"/>
      <c r="E14067" s="4"/>
      <c r="F14067" s="4"/>
      <c r="G14067" s="4"/>
      <c r="J14067" s="4"/>
      <c r="K14067" s="4"/>
      <c r="L14067" s="4"/>
      <c r="M14067" s="4"/>
      <c r="N14067" s="4"/>
      <c r="O14067" s="4"/>
      <c r="P14067" s="4"/>
      <c r="Q14067" s="4"/>
      <c r="S14067" s="4"/>
      <c r="X14067" s="4"/>
      <c r="Y14067" s="4"/>
      <c r="Z14067" s="4"/>
      <c r="AA14067" s="4"/>
      <c r="AB14067" s="4"/>
      <c r="AC14067" s="4"/>
      <c r="AD14067" s="4"/>
      <c r="AG14067" s="14"/>
    </row>
    <row r="14068" s="10" customFormat="1" spans="1:33">
      <c r="A14068" s="4"/>
      <c r="B14068" s="4"/>
      <c r="C14068" s="4"/>
      <c r="D14068" s="4"/>
      <c r="E14068" s="4"/>
      <c r="F14068" s="4"/>
      <c r="G14068" s="4"/>
      <c r="J14068" s="4"/>
      <c r="K14068" s="4"/>
      <c r="L14068" s="4"/>
      <c r="M14068" s="4"/>
      <c r="N14068" s="4"/>
      <c r="O14068" s="4"/>
      <c r="P14068" s="4"/>
      <c r="Q14068" s="4"/>
      <c r="S14068" s="4"/>
      <c r="X14068" s="4"/>
      <c r="Y14068" s="4"/>
      <c r="Z14068" s="4"/>
      <c r="AA14068" s="4"/>
      <c r="AB14068" s="4"/>
      <c r="AC14068" s="4"/>
      <c r="AD14068" s="4"/>
      <c r="AG14068" s="14"/>
    </row>
    <row r="14069" s="10" customFormat="1" spans="1:33">
      <c r="A14069" s="4"/>
      <c r="B14069" s="4"/>
      <c r="C14069" s="4"/>
      <c r="D14069" s="4"/>
      <c r="E14069" s="4"/>
      <c r="F14069" s="4"/>
      <c r="G14069" s="4"/>
      <c r="J14069" s="4"/>
      <c r="K14069" s="4"/>
      <c r="L14069" s="4"/>
      <c r="M14069" s="4"/>
      <c r="N14069" s="4"/>
      <c r="O14069" s="4"/>
      <c r="P14069" s="4"/>
      <c r="Q14069" s="4"/>
      <c r="Y14069" s="4"/>
      <c r="Z14069" s="4"/>
      <c r="AA14069" s="4"/>
      <c r="AB14069" s="4"/>
      <c r="AD14069" s="4"/>
      <c r="AG14069" s="14"/>
    </row>
    <row r="14070" s="10" customFormat="1" spans="1:33">
      <c r="A14070" s="4"/>
      <c r="B14070" s="4"/>
      <c r="C14070" s="4"/>
      <c r="D14070" s="4"/>
      <c r="E14070" s="4"/>
      <c r="F14070" s="4"/>
      <c r="G14070" s="4"/>
      <c r="J14070" s="4"/>
      <c r="K14070" s="4"/>
      <c r="L14070" s="4"/>
      <c r="M14070" s="4"/>
      <c r="N14070" s="4"/>
      <c r="O14070" s="4"/>
      <c r="P14070" s="4"/>
      <c r="Q14070" s="4"/>
      <c r="Y14070" s="4"/>
      <c r="Z14070" s="4"/>
      <c r="AA14070" s="4"/>
      <c r="AB14070" s="4"/>
      <c r="AD14070" s="4"/>
      <c r="AG14070" s="14"/>
    </row>
    <row r="14071" s="10" customFormat="1" spans="1:33">
      <c r="A14071" s="4"/>
      <c r="B14071" s="4"/>
      <c r="C14071" s="4"/>
      <c r="D14071" s="4"/>
      <c r="E14071" s="4"/>
      <c r="F14071" s="4"/>
      <c r="G14071" s="4"/>
      <c r="J14071" s="4"/>
      <c r="K14071" s="4"/>
      <c r="L14071" s="4"/>
      <c r="M14071" s="4"/>
      <c r="N14071" s="4"/>
      <c r="O14071" s="4"/>
      <c r="P14071" s="4"/>
      <c r="Q14071" s="4"/>
      <c r="Y14071" s="4"/>
      <c r="Z14071" s="4"/>
      <c r="AA14071" s="4"/>
      <c r="AB14071" s="4"/>
      <c r="AD14071" s="4"/>
      <c r="AG14071" s="14"/>
    </row>
    <row r="14072" s="10" customFormat="1" spans="1:33">
      <c r="A14072" s="4"/>
      <c r="B14072" s="4"/>
      <c r="C14072" s="4"/>
      <c r="D14072" s="4"/>
      <c r="E14072" s="4"/>
      <c r="F14072" s="4"/>
      <c r="G14072" s="4"/>
      <c r="J14072" s="4"/>
      <c r="K14072" s="4"/>
      <c r="L14072" s="4"/>
      <c r="M14072" s="4"/>
      <c r="N14072" s="4"/>
      <c r="O14072" s="4"/>
      <c r="P14072" s="4"/>
      <c r="Q14072" s="4"/>
      <c r="Y14072" s="4"/>
      <c r="Z14072" s="4"/>
      <c r="AA14072" s="4"/>
      <c r="AB14072" s="4"/>
      <c r="AD14072" s="4"/>
      <c r="AG14072" s="14"/>
    </row>
    <row r="14073" s="10" customFormat="1" spans="1:33">
      <c r="A14073" s="4"/>
      <c r="B14073" s="4"/>
      <c r="C14073" s="4"/>
      <c r="D14073" s="4"/>
      <c r="E14073" s="4"/>
      <c r="F14073" s="4"/>
      <c r="G14073" s="4"/>
      <c r="J14073" s="4"/>
      <c r="K14073" s="4"/>
      <c r="L14073" s="4"/>
      <c r="M14073" s="4"/>
      <c r="N14073" s="4"/>
      <c r="O14073" s="4"/>
      <c r="P14073" s="4"/>
      <c r="Q14073" s="4"/>
      <c r="Y14073" s="4"/>
      <c r="Z14073" s="4"/>
      <c r="AA14073" s="4"/>
      <c r="AB14073" s="4"/>
      <c r="AD14073" s="4"/>
      <c r="AG14073" s="14"/>
    </row>
    <row r="14074" s="10" customFormat="1" spans="1:33">
      <c r="A14074" s="4"/>
      <c r="B14074" s="4"/>
      <c r="C14074" s="4"/>
      <c r="D14074" s="4"/>
      <c r="E14074" s="4"/>
      <c r="F14074" s="4"/>
      <c r="G14074" s="4"/>
      <c r="J14074" s="4"/>
      <c r="K14074" s="4"/>
      <c r="L14074" s="4"/>
      <c r="M14074" s="4"/>
      <c r="N14074" s="4"/>
      <c r="O14074" s="4"/>
      <c r="P14074" s="4"/>
      <c r="Q14074" s="4"/>
      <c r="Y14074" s="4"/>
      <c r="Z14074" s="4"/>
      <c r="AA14074" s="4"/>
      <c r="AB14074" s="4"/>
      <c r="AD14074" s="4"/>
      <c r="AG14074" s="14"/>
    </row>
    <row r="14075" s="10" customFormat="1" spans="1:33">
      <c r="A14075" s="4"/>
      <c r="B14075" s="4"/>
      <c r="C14075" s="4"/>
      <c r="D14075" s="4"/>
      <c r="E14075" s="4"/>
      <c r="F14075" s="4"/>
      <c r="G14075" s="4"/>
      <c r="J14075" s="4"/>
      <c r="K14075" s="4"/>
      <c r="L14075" s="4"/>
      <c r="M14075" s="4"/>
      <c r="N14075" s="4"/>
      <c r="O14075" s="4"/>
      <c r="P14075" s="4"/>
      <c r="Q14075" s="4"/>
      <c r="Y14075" s="4"/>
      <c r="Z14075" s="4"/>
      <c r="AA14075" s="4"/>
      <c r="AB14075" s="4"/>
      <c r="AD14075" s="4"/>
      <c r="AG14075" s="14"/>
    </row>
    <row r="14076" s="10" customFormat="1" spans="1:33">
      <c r="A14076" s="4"/>
      <c r="B14076" s="4"/>
      <c r="C14076" s="4"/>
      <c r="D14076" s="4"/>
      <c r="E14076" s="4"/>
      <c r="F14076" s="4"/>
      <c r="G14076" s="4"/>
      <c r="J14076" s="4"/>
      <c r="K14076" s="4"/>
      <c r="L14076" s="4"/>
      <c r="M14076" s="4"/>
      <c r="N14076" s="4"/>
      <c r="O14076" s="4"/>
      <c r="P14076" s="4"/>
      <c r="Q14076" s="4"/>
      <c r="Y14076" s="4"/>
      <c r="Z14076" s="4"/>
      <c r="AA14076" s="4"/>
      <c r="AB14076" s="4"/>
      <c r="AD14076" s="4"/>
      <c r="AG14076" s="14"/>
    </row>
    <row r="14077" s="10" customFormat="1" spans="1:33">
      <c r="A14077" s="4"/>
      <c r="B14077" s="4"/>
      <c r="C14077" s="4"/>
      <c r="D14077" s="4"/>
      <c r="E14077" s="4"/>
      <c r="F14077" s="4"/>
      <c r="G14077" s="4"/>
      <c r="J14077" s="4"/>
      <c r="K14077" s="4"/>
      <c r="L14077" s="4"/>
      <c r="M14077" s="4"/>
      <c r="N14077" s="4"/>
      <c r="O14077" s="4"/>
      <c r="P14077" s="4"/>
      <c r="Q14077" s="4"/>
      <c r="Y14077" s="4"/>
      <c r="Z14077" s="4"/>
      <c r="AA14077" s="4"/>
      <c r="AB14077" s="4"/>
      <c r="AD14077" s="4"/>
      <c r="AG14077" s="14"/>
    </row>
    <row r="14078" s="10" customFormat="1" spans="1:33">
      <c r="A14078" s="4"/>
      <c r="B14078" s="4"/>
      <c r="C14078" s="4"/>
      <c r="D14078" s="4"/>
      <c r="E14078" s="4"/>
      <c r="F14078" s="4"/>
      <c r="G14078" s="4"/>
      <c r="J14078" s="4"/>
      <c r="K14078" s="4"/>
      <c r="L14078" s="4"/>
      <c r="M14078" s="4"/>
      <c r="N14078" s="4"/>
      <c r="O14078" s="4"/>
      <c r="P14078" s="4"/>
      <c r="Q14078" s="4"/>
      <c r="Y14078" s="4"/>
      <c r="Z14078" s="4"/>
      <c r="AA14078" s="4"/>
      <c r="AB14078" s="4"/>
      <c r="AD14078" s="4"/>
      <c r="AG14078" s="14"/>
    </row>
    <row r="14079" s="10" customFormat="1" spans="1:33">
      <c r="A14079" s="4"/>
      <c r="B14079" s="4"/>
      <c r="C14079" s="4"/>
      <c r="D14079" s="4"/>
      <c r="E14079" s="4"/>
      <c r="F14079" s="4"/>
      <c r="G14079" s="4"/>
      <c r="J14079" s="4"/>
      <c r="K14079" s="4"/>
      <c r="L14079" s="4"/>
      <c r="M14079" s="4"/>
      <c r="N14079" s="4"/>
      <c r="O14079" s="4"/>
      <c r="P14079" s="4"/>
      <c r="Q14079" s="4"/>
      <c r="U14079" s="4"/>
      <c r="Y14079" s="4"/>
      <c r="Z14079" s="4"/>
      <c r="AA14079" s="4"/>
      <c r="AB14079" s="4"/>
      <c r="AD14079" s="4"/>
      <c r="AG14079" s="14"/>
    </row>
    <row r="14080" s="10" customFormat="1" spans="1:33">
      <c r="A14080" s="4"/>
      <c r="B14080" s="4"/>
      <c r="C14080" s="4"/>
      <c r="D14080" s="4"/>
      <c r="E14080" s="4"/>
      <c r="F14080" s="4"/>
      <c r="G14080" s="4"/>
      <c r="J14080" s="4"/>
      <c r="K14080" s="4"/>
      <c r="L14080" s="4"/>
      <c r="M14080" s="4"/>
      <c r="N14080" s="4"/>
      <c r="O14080" s="4"/>
      <c r="P14080" s="4"/>
      <c r="Q14080" s="4"/>
      <c r="U14080" s="4"/>
      <c r="Y14080" s="4"/>
      <c r="Z14080" s="4"/>
      <c r="AA14080" s="4"/>
      <c r="AB14080" s="4"/>
      <c r="AD14080" s="4"/>
      <c r="AG14080" s="14"/>
    </row>
    <row r="14081" s="10" customFormat="1" spans="1:33">
      <c r="A14081" s="4"/>
      <c r="B14081" s="4"/>
      <c r="C14081" s="4"/>
      <c r="D14081" s="4"/>
      <c r="E14081" s="4"/>
      <c r="F14081" s="4"/>
      <c r="G14081" s="4"/>
      <c r="J14081" s="4"/>
      <c r="K14081" s="4"/>
      <c r="L14081" s="4"/>
      <c r="M14081" s="4"/>
      <c r="N14081" s="4"/>
      <c r="O14081" s="4"/>
      <c r="P14081" s="4"/>
      <c r="Q14081" s="4"/>
      <c r="Y14081" s="4"/>
      <c r="Z14081" s="4"/>
      <c r="AA14081" s="4"/>
      <c r="AB14081" s="4"/>
      <c r="AD14081" s="4"/>
      <c r="AG14081" s="14"/>
    </row>
    <row r="14082" s="10" customFormat="1" spans="1:33">
      <c r="A14082" s="4"/>
      <c r="B14082" s="4"/>
      <c r="C14082" s="4"/>
      <c r="D14082" s="4"/>
      <c r="E14082" s="4"/>
      <c r="F14082" s="4"/>
      <c r="G14082" s="4"/>
      <c r="J14082" s="4"/>
      <c r="K14082" s="4"/>
      <c r="L14082" s="4"/>
      <c r="M14082" s="4"/>
      <c r="N14082" s="4"/>
      <c r="O14082" s="4"/>
      <c r="P14082" s="4"/>
      <c r="Q14082" s="4"/>
      <c r="Y14082" s="4"/>
      <c r="Z14082" s="4"/>
      <c r="AA14082" s="4"/>
      <c r="AB14082" s="4"/>
      <c r="AD14082" s="4"/>
      <c r="AG14082" s="14"/>
    </row>
    <row r="14083" s="10" customFormat="1" spans="1:33">
      <c r="A14083" s="4"/>
      <c r="B14083" s="4"/>
      <c r="C14083" s="4"/>
      <c r="D14083" s="4"/>
      <c r="E14083" s="4"/>
      <c r="F14083" s="4"/>
      <c r="G14083" s="4"/>
      <c r="J14083" s="4"/>
      <c r="K14083" s="4"/>
      <c r="L14083" s="4"/>
      <c r="M14083" s="4"/>
      <c r="N14083" s="4"/>
      <c r="O14083" s="4"/>
      <c r="P14083" s="4"/>
      <c r="Q14083" s="4"/>
      <c r="Y14083" s="4"/>
      <c r="Z14083" s="4"/>
      <c r="AA14083" s="4"/>
      <c r="AB14083" s="4"/>
      <c r="AD14083" s="4"/>
      <c r="AG14083" s="14"/>
    </row>
    <row r="14084" s="10" customFormat="1" spans="1:33">
      <c r="A14084" s="4"/>
      <c r="B14084" s="4"/>
      <c r="C14084" s="4"/>
      <c r="D14084" s="4"/>
      <c r="E14084" s="4"/>
      <c r="F14084" s="4"/>
      <c r="G14084" s="4"/>
      <c r="J14084" s="4"/>
      <c r="K14084" s="4"/>
      <c r="L14084" s="4"/>
      <c r="M14084" s="4"/>
      <c r="N14084" s="4"/>
      <c r="O14084" s="4"/>
      <c r="P14084" s="4"/>
      <c r="Q14084" s="4"/>
      <c r="Y14084" s="4"/>
      <c r="Z14084" s="4"/>
      <c r="AA14084" s="4"/>
      <c r="AB14084" s="4"/>
      <c r="AD14084" s="4"/>
      <c r="AG14084" s="14"/>
    </row>
    <row r="14085" s="10" customFormat="1" spans="1:33">
      <c r="A14085" s="4"/>
      <c r="B14085" s="4"/>
      <c r="C14085" s="4"/>
      <c r="D14085" s="4"/>
      <c r="E14085" s="4"/>
      <c r="F14085" s="4"/>
      <c r="G14085" s="4"/>
      <c r="J14085" s="4"/>
      <c r="K14085" s="4"/>
      <c r="L14085" s="4"/>
      <c r="M14085" s="4"/>
      <c r="N14085" s="4"/>
      <c r="O14085" s="4"/>
      <c r="Y14085" s="4"/>
      <c r="Z14085" s="4"/>
      <c r="AA14085" s="4"/>
      <c r="AB14085" s="4"/>
      <c r="AD14085" s="4"/>
      <c r="AG14085" s="14"/>
    </row>
    <row r="14086" s="10" customFormat="1" spans="1:33">
      <c r="A14086" s="4"/>
      <c r="B14086" s="4"/>
      <c r="C14086" s="4"/>
      <c r="D14086" s="4"/>
      <c r="E14086" s="4"/>
      <c r="F14086" s="4"/>
      <c r="G14086" s="4"/>
      <c r="J14086" s="4"/>
      <c r="K14086" s="4"/>
      <c r="L14086" s="4"/>
      <c r="M14086" s="4"/>
      <c r="N14086" s="4"/>
      <c r="O14086" s="4"/>
      <c r="P14086" s="4"/>
      <c r="Q14086" s="4"/>
      <c r="W14086" s="4"/>
      <c r="Y14086" s="4"/>
      <c r="Z14086" s="4"/>
      <c r="AA14086" s="4"/>
      <c r="AB14086" s="4"/>
      <c r="AC14086" s="4"/>
      <c r="AD14086" s="4"/>
      <c r="AG14086" s="14"/>
    </row>
    <row r="14087" s="10" customFormat="1" spans="1:33">
      <c r="A14087" s="4"/>
      <c r="B14087" s="4"/>
      <c r="C14087" s="4"/>
      <c r="D14087" s="4"/>
      <c r="E14087" s="4"/>
      <c r="F14087" s="4"/>
      <c r="G14087" s="4"/>
      <c r="J14087" s="4"/>
      <c r="K14087" s="4"/>
      <c r="L14087" s="4"/>
      <c r="M14087" s="4"/>
      <c r="N14087" s="4"/>
      <c r="O14087" s="4"/>
      <c r="P14087" s="4"/>
      <c r="Q14087" s="4"/>
      <c r="W14087" s="4"/>
      <c r="Y14087" s="4"/>
      <c r="Z14087" s="4"/>
      <c r="AA14087" s="4"/>
      <c r="AB14087" s="4"/>
      <c r="AC14087" s="4"/>
      <c r="AD14087" s="4"/>
      <c r="AG14087" s="14"/>
    </row>
    <row r="14088" s="10" customFormat="1" spans="1:33">
      <c r="A14088" s="4"/>
      <c r="B14088" s="4"/>
      <c r="C14088" s="4"/>
      <c r="D14088" s="4"/>
      <c r="E14088" s="4"/>
      <c r="F14088" s="4"/>
      <c r="G14088" s="4"/>
      <c r="J14088" s="4"/>
      <c r="K14088" s="4"/>
      <c r="L14088" s="4"/>
      <c r="M14088" s="4"/>
      <c r="N14088" s="4"/>
      <c r="O14088" s="4"/>
      <c r="P14088" s="4"/>
      <c r="Q14088" s="4"/>
      <c r="W14088" s="4"/>
      <c r="Y14088" s="4"/>
      <c r="Z14088" s="4"/>
      <c r="AA14088" s="4"/>
      <c r="AB14088" s="4"/>
      <c r="AC14088" s="4"/>
      <c r="AD14088" s="4"/>
      <c r="AG14088" s="14"/>
    </row>
    <row r="14089" s="10" customFormat="1" spans="1:33">
      <c r="A14089" s="4"/>
      <c r="B14089" s="4"/>
      <c r="C14089" s="4"/>
      <c r="D14089" s="4"/>
      <c r="E14089" s="4"/>
      <c r="F14089" s="4"/>
      <c r="G14089" s="4"/>
      <c r="J14089" s="4"/>
      <c r="K14089" s="4"/>
      <c r="L14089" s="4"/>
      <c r="M14089" s="4"/>
      <c r="N14089" s="4"/>
      <c r="O14089" s="4"/>
      <c r="P14089" s="4"/>
      <c r="Q14089" s="4"/>
      <c r="Y14089" s="4"/>
      <c r="Z14089" s="4"/>
      <c r="AA14089" s="4"/>
      <c r="AB14089" s="4"/>
      <c r="AD14089" s="4"/>
      <c r="AG14089" s="14"/>
    </row>
    <row r="14090" s="10" customFormat="1" spans="1:33">
      <c r="A14090" s="4"/>
      <c r="B14090" s="4"/>
      <c r="C14090" s="4"/>
      <c r="D14090" s="4"/>
      <c r="E14090" s="4"/>
      <c r="F14090" s="4"/>
      <c r="G14090" s="4"/>
      <c r="J14090" s="4"/>
      <c r="K14090" s="4"/>
      <c r="L14090" s="4"/>
      <c r="M14090" s="4"/>
      <c r="N14090" s="4"/>
      <c r="O14090" s="4"/>
      <c r="P14090" s="4"/>
      <c r="Q14090" s="4"/>
      <c r="W14090" s="4"/>
      <c r="Y14090" s="4"/>
      <c r="Z14090" s="4"/>
      <c r="AA14090" s="4"/>
      <c r="AB14090" s="4"/>
      <c r="AC14090" s="4"/>
      <c r="AD14090" s="4"/>
      <c r="AG14090" s="14"/>
    </row>
    <row r="14091" s="10" customFormat="1" spans="1:33">
      <c r="A14091" s="4"/>
      <c r="B14091" s="4"/>
      <c r="C14091" s="4"/>
      <c r="D14091" s="4"/>
      <c r="E14091" s="4"/>
      <c r="F14091" s="4"/>
      <c r="G14091" s="4"/>
      <c r="J14091" s="4"/>
      <c r="K14091" s="4"/>
      <c r="L14091" s="4"/>
      <c r="M14091" s="4"/>
      <c r="N14091" s="4"/>
      <c r="O14091" s="4"/>
      <c r="P14091" s="4"/>
      <c r="Q14091" s="4"/>
      <c r="Y14091" s="4"/>
      <c r="Z14091" s="4"/>
      <c r="AA14091" s="4"/>
      <c r="AB14091" s="4"/>
      <c r="AD14091" s="4"/>
      <c r="AG14091" s="14"/>
    </row>
    <row r="14092" s="10" customFormat="1" spans="1:33">
      <c r="A14092" s="4"/>
      <c r="B14092" s="4"/>
      <c r="C14092" s="4"/>
      <c r="D14092" s="4"/>
      <c r="E14092" s="4"/>
      <c r="F14092" s="4"/>
      <c r="G14092" s="4"/>
      <c r="J14092" s="4"/>
      <c r="K14092" s="4"/>
      <c r="L14092" s="4"/>
      <c r="M14092" s="4"/>
      <c r="N14092" s="4"/>
      <c r="O14092" s="4"/>
      <c r="P14092" s="4"/>
      <c r="Q14092" s="4"/>
      <c r="Y14092" s="4"/>
      <c r="Z14092" s="4"/>
      <c r="AA14092" s="4"/>
      <c r="AB14092" s="4"/>
      <c r="AD14092" s="4"/>
      <c r="AG14092" s="14"/>
    </row>
    <row r="14093" s="10" customFormat="1" spans="1:33">
      <c r="A14093" s="4"/>
      <c r="B14093" s="4"/>
      <c r="C14093" s="4"/>
      <c r="D14093" s="4"/>
      <c r="E14093" s="4"/>
      <c r="F14093" s="4"/>
      <c r="G14093" s="4"/>
      <c r="J14093" s="4"/>
      <c r="K14093" s="4"/>
      <c r="L14093" s="4"/>
      <c r="M14093" s="4"/>
      <c r="N14093" s="4"/>
      <c r="O14093" s="4"/>
      <c r="P14093" s="4"/>
      <c r="Q14093" s="4"/>
      <c r="Y14093" s="4"/>
      <c r="Z14093" s="4"/>
      <c r="AA14093" s="4"/>
      <c r="AB14093" s="4"/>
      <c r="AD14093" s="4"/>
      <c r="AG14093" s="14"/>
    </row>
    <row r="14094" s="10" customFormat="1" spans="1:33">
      <c r="A14094" s="4"/>
      <c r="B14094" s="4"/>
      <c r="C14094" s="4"/>
      <c r="D14094" s="4"/>
      <c r="E14094" s="4"/>
      <c r="F14094" s="4"/>
      <c r="G14094" s="4"/>
      <c r="J14094" s="4"/>
      <c r="K14094" s="4"/>
      <c r="L14094" s="4"/>
      <c r="M14094" s="4"/>
      <c r="N14094" s="4"/>
      <c r="O14094" s="4"/>
      <c r="Y14094" s="4"/>
      <c r="Z14094" s="4"/>
      <c r="AA14094" s="4"/>
      <c r="AB14094" s="4"/>
      <c r="AD14094" s="4"/>
      <c r="AG14094" s="14"/>
    </row>
    <row r="14095" s="10" customFormat="1" spans="1:33">
      <c r="A14095" s="4"/>
      <c r="B14095" s="4"/>
      <c r="C14095" s="4"/>
      <c r="D14095" s="4"/>
      <c r="E14095" s="4"/>
      <c r="F14095" s="4"/>
      <c r="G14095" s="4"/>
      <c r="J14095" s="4"/>
      <c r="K14095" s="4"/>
      <c r="L14095" s="4"/>
      <c r="M14095" s="4"/>
      <c r="N14095" s="4"/>
      <c r="O14095" s="4"/>
      <c r="P14095" s="4"/>
      <c r="Q14095" s="4"/>
      <c r="Y14095" s="4"/>
      <c r="Z14095" s="4"/>
      <c r="AA14095" s="4"/>
      <c r="AB14095" s="4"/>
      <c r="AC14095" s="4"/>
      <c r="AD14095" s="4"/>
      <c r="AG14095" s="14"/>
    </row>
    <row r="14096" s="10" customFormat="1" spans="1:33">
      <c r="A14096" s="4"/>
      <c r="B14096" s="4"/>
      <c r="C14096" s="4"/>
      <c r="D14096" s="4"/>
      <c r="E14096" s="4"/>
      <c r="F14096" s="4"/>
      <c r="G14096" s="4"/>
      <c r="J14096" s="4"/>
      <c r="K14096" s="4"/>
      <c r="L14096" s="4"/>
      <c r="M14096" s="4"/>
      <c r="N14096" s="4"/>
      <c r="O14096" s="4"/>
      <c r="P14096" s="4"/>
      <c r="Q14096" s="4"/>
      <c r="Y14096" s="4"/>
      <c r="Z14096" s="4"/>
      <c r="AA14096" s="4"/>
      <c r="AB14096" s="4"/>
      <c r="AD14096" s="4"/>
      <c r="AG14096" s="14"/>
    </row>
    <row r="14097" s="10" customFormat="1" spans="1:33">
      <c r="A14097" s="4"/>
      <c r="B14097" s="4"/>
      <c r="C14097" s="4"/>
      <c r="D14097" s="4"/>
      <c r="E14097" s="4"/>
      <c r="F14097" s="4"/>
      <c r="G14097" s="4"/>
      <c r="J14097" s="4"/>
      <c r="K14097" s="4"/>
      <c r="L14097" s="4"/>
      <c r="M14097" s="4"/>
      <c r="N14097" s="4"/>
      <c r="O14097" s="4"/>
      <c r="P14097" s="4"/>
      <c r="Q14097" s="4"/>
      <c r="Y14097" s="4"/>
      <c r="Z14097" s="4"/>
      <c r="AA14097" s="4"/>
      <c r="AB14097" s="4"/>
      <c r="AD14097" s="4"/>
      <c r="AG14097" s="14"/>
    </row>
    <row r="14098" s="10" customFormat="1" spans="1:33">
      <c r="A14098" s="4"/>
      <c r="B14098" s="4"/>
      <c r="C14098" s="4"/>
      <c r="D14098" s="4"/>
      <c r="E14098" s="4"/>
      <c r="F14098" s="4"/>
      <c r="G14098" s="4"/>
      <c r="J14098" s="4"/>
      <c r="K14098" s="4"/>
      <c r="L14098" s="4"/>
      <c r="M14098" s="4"/>
      <c r="N14098" s="4"/>
      <c r="O14098" s="4"/>
      <c r="P14098" s="4"/>
      <c r="Q14098" s="4"/>
      <c r="Y14098" s="4"/>
      <c r="Z14098" s="4"/>
      <c r="AA14098" s="4"/>
      <c r="AB14098" s="4"/>
      <c r="AD14098" s="4"/>
      <c r="AG14098" s="14"/>
    </row>
    <row r="14099" s="10" customFormat="1" spans="1:33">
      <c r="A14099" s="4"/>
      <c r="B14099" s="4"/>
      <c r="C14099" s="4"/>
      <c r="D14099" s="4"/>
      <c r="E14099" s="4"/>
      <c r="F14099" s="4"/>
      <c r="G14099" s="4"/>
      <c r="J14099" s="4"/>
      <c r="K14099" s="4"/>
      <c r="L14099" s="4"/>
      <c r="M14099" s="4"/>
      <c r="N14099" s="4"/>
      <c r="O14099" s="4"/>
      <c r="P14099" s="4"/>
      <c r="Q14099" s="4"/>
      <c r="Y14099" s="4"/>
      <c r="Z14099" s="4"/>
      <c r="AA14099" s="4"/>
      <c r="AB14099" s="4"/>
      <c r="AD14099" s="4"/>
      <c r="AG14099" s="14"/>
    </row>
    <row r="14100" s="10" customFormat="1" spans="1:33">
      <c r="A14100" s="4"/>
      <c r="B14100" s="4"/>
      <c r="C14100" s="4"/>
      <c r="D14100" s="4"/>
      <c r="E14100" s="4"/>
      <c r="F14100" s="4"/>
      <c r="G14100" s="4"/>
      <c r="J14100" s="4"/>
      <c r="K14100" s="4"/>
      <c r="L14100" s="4"/>
      <c r="M14100" s="4"/>
      <c r="N14100" s="4"/>
      <c r="O14100" s="4"/>
      <c r="P14100" s="4"/>
      <c r="Q14100" s="4"/>
      <c r="Y14100" s="4"/>
      <c r="Z14100" s="4"/>
      <c r="AA14100" s="4"/>
      <c r="AB14100" s="4"/>
      <c r="AD14100" s="4"/>
      <c r="AG14100" s="14"/>
    </row>
    <row r="14101" s="10" customFormat="1" spans="1:33">
      <c r="A14101" s="4"/>
      <c r="B14101" s="4"/>
      <c r="C14101" s="4"/>
      <c r="D14101" s="4"/>
      <c r="E14101" s="4"/>
      <c r="F14101" s="4"/>
      <c r="G14101" s="4"/>
      <c r="J14101" s="4"/>
      <c r="K14101" s="4"/>
      <c r="L14101" s="4"/>
      <c r="M14101" s="4"/>
      <c r="N14101" s="4"/>
      <c r="O14101" s="4"/>
      <c r="Y14101" s="4"/>
      <c r="Z14101" s="4"/>
      <c r="AA14101" s="4"/>
      <c r="AB14101" s="4"/>
      <c r="AD14101" s="4"/>
      <c r="AG14101" s="14"/>
    </row>
    <row r="14102" s="10" customFormat="1" spans="1:33">
      <c r="A14102" s="4"/>
      <c r="B14102" s="4"/>
      <c r="C14102" s="4"/>
      <c r="D14102" s="4"/>
      <c r="E14102" s="4"/>
      <c r="F14102" s="4"/>
      <c r="G14102" s="4"/>
      <c r="J14102" s="4"/>
      <c r="K14102" s="4"/>
      <c r="L14102" s="4"/>
      <c r="M14102" s="4"/>
      <c r="N14102" s="4"/>
      <c r="O14102" s="4"/>
      <c r="P14102" s="4"/>
      <c r="Q14102" s="4"/>
      <c r="S14102" s="4"/>
      <c r="X14102" s="4"/>
      <c r="Y14102" s="4"/>
      <c r="Z14102" s="4"/>
      <c r="AA14102" s="4"/>
      <c r="AB14102" s="4"/>
      <c r="AC14102" s="4"/>
      <c r="AD14102" s="4"/>
      <c r="AG14102" s="14"/>
    </row>
    <row r="14103" s="10" customFormat="1" spans="1:33">
      <c r="A14103" s="4"/>
      <c r="B14103" s="4"/>
      <c r="C14103" s="4"/>
      <c r="D14103" s="4"/>
      <c r="E14103" s="4"/>
      <c r="F14103" s="4"/>
      <c r="G14103" s="4"/>
      <c r="J14103" s="4"/>
      <c r="K14103" s="4"/>
      <c r="L14103" s="4"/>
      <c r="M14103" s="4"/>
      <c r="N14103" s="4"/>
      <c r="O14103" s="4"/>
      <c r="P14103" s="4"/>
      <c r="Q14103" s="4"/>
      <c r="Y14103" s="4"/>
      <c r="Z14103" s="4"/>
      <c r="AA14103" s="4"/>
      <c r="AB14103" s="4"/>
      <c r="AD14103" s="4"/>
      <c r="AG14103" s="14"/>
    </row>
    <row r="14104" s="10" customFormat="1" spans="1:33">
      <c r="A14104" s="4"/>
      <c r="B14104" s="4"/>
      <c r="C14104" s="4"/>
      <c r="D14104" s="4"/>
      <c r="E14104" s="4"/>
      <c r="F14104" s="4"/>
      <c r="G14104" s="4"/>
      <c r="J14104" s="4"/>
      <c r="K14104" s="4"/>
      <c r="L14104" s="4"/>
      <c r="M14104" s="4"/>
      <c r="N14104" s="4"/>
      <c r="O14104" s="4"/>
      <c r="P14104" s="4"/>
      <c r="Q14104" s="4"/>
      <c r="Y14104" s="4"/>
      <c r="Z14104" s="4"/>
      <c r="AA14104" s="4"/>
      <c r="AB14104" s="4"/>
      <c r="AD14104" s="4"/>
      <c r="AG14104" s="14"/>
    </row>
    <row r="14105" s="10" customFormat="1" spans="1:33">
      <c r="A14105" s="4"/>
      <c r="B14105" s="4"/>
      <c r="C14105" s="4"/>
      <c r="D14105" s="4"/>
      <c r="E14105" s="4"/>
      <c r="F14105" s="4"/>
      <c r="G14105" s="4"/>
      <c r="J14105" s="4"/>
      <c r="K14105" s="4"/>
      <c r="L14105" s="4"/>
      <c r="M14105" s="4"/>
      <c r="N14105" s="4"/>
      <c r="O14105" s="4"/>
      <c r="P14105" s="4"/>
      <c r="Q14105" s="4"/>
      <c r="Y14105" s="4"/>
      <c r="Z14105" s="4"/>
      <c r="AA14105" s="4"/>
      <c r="AB14105" s="4"/>
      <c r="AD14105" s="4"/>
      <c r="AG14105" s="14"/>
    </row>
    <row r="14106" s="10" customFormat="1" spans="1:33">
      <c r="A14106" s="4"/>
      <c r="B14106" s="4"/>
      <c r="C14106" s="4"/>
      <c r="D14106" s="4"/>
      <c r="E14106" s="4"/>
      <c r="F14106" s="4"/>
      <c r="G14106" s="4"/>
      <c r="J14106" s="4"/>
      <c r="K14106" s="4"/>
      <c r="L14106" s="4"/>
      <c r="M14106" s="4"/>
      <c r="N14106" s="4"/>
      <c r="O14106" s="4"/>
      <c r="P14106" s="4"/>
      <c r="Q14106" s="4"/>
      <c r="Y14106" s="4"/>
      <c r="Z14106" s="4"/>
      <c r="AA14106" s="4"/>
      <c r="AB14106" s="4"/>
      <c r="AD14106" s="4"/>
      <c r="AG14106" s="14"/>
    </row>
    <row r="14107" s="10" customFormat="1" spans="1:33">
      <c r="A14107" s="4"/>
      <c r="B14107" s="4"/>
      <c r="C14107" s="4"/>
      <c r="D14107" s="4"/>
      <c r="E14107" s="4"/>
      <c r="F14107" s="4"/>
      <c r="G14107" s="4"/>
      <c r="J14107" s="4"/>
      <c r="K14107" s="4"/>
      <c r="L14107" s="4"/>
      <c r="M14107" s="4"/>
      <c r="N14107" s="4"/>
      <c r="O14107" s="4"/>
      <c r="P14107" s="4"/>
      <c r="Q14107" s="4"/>
      <c r="Y14107" s="4"/>
      <c r="Z14107" s="4"/>
      <c r="AA14107" s="4"/>
      <c r="AB14107" s="4"/>
      <c r="AD14107" s="4"/>
      <c r="AG14107" s="14"/>
    </row>
    <row r="14108" s="10" customFormat="1" spans="1:33">
      <c r="A14108" s="4"/>
      <c r="B14108" s="4"/>
      <c r="C14108" s="4"/>
      <c r="D14108" s="4"/>
      <c r="E14108" s="4"/>
      <c r="F14108" s="4"/>
      <c r="G14108" s="4"/>
      <c r="J14108" s="4"/>
      <c r="K14108" s="4"/>
      <c r="L14108" s="4"/>
      <c r="M14108" s="4"/>
      <c r="N14108" s="4"/>
      <c r="O14108" s="4"/>
      <c r="P14108" s="4"/>
      <c r="Q14108" s="4"/>
      <c r="Y14108" s="4"/>
      <c r="Z14108" s="4"/>
      <c r="AA14108" s="4"/>
      <c r="AB14108" s="4"/>
      <c r="AD14108" s="4"/>
      <c r="AG14108" s="14"/>
    </row>
    <row r="14109" s="10" customFormat="1" spans="1:33">
      <c r="A14109" s="4"/>
      <c r="B14109" s="4"/>
      <c r="C14109" s="4"/>
      <c r="D14109" s="4"/>
      <c r="E14109" s="4"/>
      <c r="F14109" s="4"/>
      <c r="G14109" s="4"/>
      <c r="J14109" s="4"/>
      <c r="K14109" s="4"/>
      <c r="L14109" s="4"/>
      <c r="M14109" s="4"/>
      <c r="N14109" s="4"/>
      <c r="O14109" s="4"/>
      <c r="P14109" s="4"/>
      <c r="Q14109" s="4"/>
      <c r="Y14109" s="4"/>
      <c r="Z14109" s="4"/>
      <c r="AA14109" s="4"/>
      <c r="AB14109" s="4"/>
      <c r="AD14109" s="4"/>
      <c r="AG14109" s="14"/>
    </row>
    <row r="14110" s="10" customFormat="1" spans="1:33">
      <c r="A14110" s="4"/>
      <c r="B14110" s="4"/>
      <c r="C14110" s="4"/>
      <c r="D14110" s="4"/>
      <c r="E14110" s="4"/>
      <c r="F14110" s="4"/>
      <c r="G14110" s="4"/>
      <c r="J14110" s="4"/>
      <c r="K14110" s="4"/>
      <c r="L14110" s="4"/>
      <c r="M14110" s="4"/>
      <c r="N14110" s="4"/>
      <c r="O14110" s="4"/>
      <c r="P14110" s="4"/>
      <c r="Q14110" s="4"/>
      <c r="Y14110" s="4"/>
      <c r="Z14110" s="4"/>
      <c r="AA14110" s="4"/>
      <c r="AB14110" s="4"/>
      <c r="AD14110" s="4"/>
      <c r="AG14110" s="14"/>
    </row>
    <row r="14111" s="10" customFormat="1" spans="1:33">
      <c r="A14111" s="4"/>
      <c r="B14111" s="4"/>
      <c r="C14111" s="4"/>
      <c r="D14111" s="4"/>
      <c r="E14111" s="4"/>
      <c r="F14111" s="4"/>
      <c r="G14111" s="4"/>
      <c r="J14111" s="4"/>
      <c r="K14111" s="4"/>
      <c r="L14111" s="4"/>
      <c r="M14111" s="4"/>
      <c r="N14111" s="4"/>
      <c r="O14111" s="4"/>
      <c r="P14111" s="4"/>
      <c r="Q14111" s="4"/>
      <c r="S14111" s="4"/>
      <c r="X14111" s="4"/>
      <c r="Y14111" s="4"/>
      <c r="Z14111" s="4"/>
      <c r="AA14111" s="4"/>
      <c r="AB14111" s="4"/>
      <c r="AC14111" s="4"/>
      <c r="AD14111" s="4"/>
      <c r="AG14111" s="14"/>
    </row>
    <row r="14112" s="10" customFormat="1" spans="1:33">
      <c r="A14112" s="4"/>
      <c r="B14112" s="4"/>
      <c r="C14112" s="4"/>
      <c r="D14112" s="4"/>
      <c r="E14112" s="4"/>
      <c r="F14112" s="4"/>
      <c r="G14112" s="4"/>
      <c r="J14112" s="4"/>
      <c r="K14112" s="4"/>
      <c r="L14112" s="4"/>
      <c r="M14112" s="4"/>
      <c r="N14112" s="4"/>
      <c r="O14112" s="4"/>
      <c r="P14112" s="4"/>
      <c r="Q14112" s="4"/>
      <c r="S14112" s="4"/>
      <c r="X14112" s="4"/>
      <c r="Y14112" s="4"/>
      <c r="Z14112" s="4"/>
      <c r="AA14112" s="4"/>
      <c r="AB14112" s="4"/>
      <c r="AC14112" s="4"/>
      <c r="AD14112" s="4"/>
      <c r="AG14112" s="14"/>
    </row>
    <row r="14113" s="10" customFormat="1" spans="1:33">
      <c r="A14113" s="4"/>
      <c r="B14113" s="4"/>
      <c r="C14113" s="4"/>
      <c r="D14113" s="4"/>
      <c r="E14113" s="4"/>
      <c r="F14113" s="4"/>
      <c r="G14113" s="4"/>
      <c r="J14113" s="4"/>
      <c r="K14113" s="4"/>
      <c r="L14113" s="4"/>
      <c r="M14113" s="4"/>
      <c r="N14113" s="4"/>
      <c r="O14113" s="4"/>
      <c r="P14113" s="4"/>
      <c r="Q14113" s="4"/>
      <c r="Y14113" s="4"/>
      <c r="Z14113" s="4"/>
      <c r="AA14113" s="4"/>
      <c r="AB14113" s="4"/>
      <c r="AD14113" s="4"/>
      <c r="AG14113" s="14"/>
    </row>
    <row r="14114" s="10" customFormat="1" spans="1:33">
      <c r="A14114" s="4"/>
      <c r="B14114" s="4"/>
      <c r="C14114" s="4"/>
      <c r="D14114" s="4"/>
      <c r="E14114" s="4"/>
      <c r="F14114" s="4"/>
      <c r="G14114" s="4"/>
      <c r="J14114" s="4"/>
      <c r="K14114" s="4"/>
      <c r="L14114" s="4"/>
      <c r="M14114" s="4"/>
      <c r="N14114" s="4"/>
      <c r="O14114" s="4"/>
      <c r="P14114" s="4"/>
      <c r="Q14114" s="4"/>
      <c r="Y14114" s="4"/>
      <c r="Z14114" s="4"/>
      <c r="AA14114" s="4"/>
      <c r="AB14114" s="4"/>
      <c r="AD14114" s="4"/>
      <c r="AG14114" s="14"/>
    </row>
    <row r="14115" s="10" customFormat="1" spans="1:33">
      <c r="A14115" s="4"/>
      <c r="B14115" s="4"/>
      <c r="C14115" s="4"/>
      <c r="D14115" s="4"/>
      <c r="E14115" s="4"/>
      <c r="F14115" s="4"/>
      <c r="G14115" s="4"/>
      <c r="J14115" s="4"/>
      <c r="K14115" s="4"/>
      <c r="L14115" s="4"/>
      <c r="M14115" s="4"/>
      <c r="N14115" s="4"/>
      <c r="O14115" s="4"/>
      <c r="P14115" s="4"/>
      <c r="Q14115" s="4"/>
      <c r="Y14115" s="4"/>
      <c r="Z14115" s="4"/>
      <c r="AA14115" s="4"/>
      <c r="AB14115" s="4"/>
      <c r="AD14115" s="4"/>
      <c r="AG14115" s="14"/>
    </row>
    <row r="14116" s="10" customFormat="1" spans="1:33">
      <c r="A14116" s="4"/>
      <c r="B14116" s="4"/>
      <c r="C14116" s="4"/>
      <c r="D14116" s="4"/>
      <c r="E14116" s="4"/>
      <c r="F14116" s="4"/>
      <c r="G14116" s="4"/>
      <c r="J14116" s="4"/>
      <c r="K14116" s="4"/>
      <c r="L14116" s="4"/>
      <c r="M14116" s="4"/>
      <c r="N14116" s="4"/>
      <c r="O14116" s="4"/>
      <c r="P14116" s="4"/>
      <c r="Q14116" s="4"/>
      <c r="Y14116" s="4"/>
      <c r="Z14116" s="4"/>
      <c r="AA14116" s="4"/>
      <c r="AB14116" s="4"/>
      <c r="AD14116" s="4"/>
      <c r="AG14116" s="14"/>
    </row>
    <row r="14117" s="10" customFormat="1" spans="1:33">
      <c r="A14117" s="4"/>
      <c r="B14117" s="4"/>
      <c r="C14117" s="4"/>
      <c r="D14117" s="4"/>
      <c r="E14117" s="4"/>
      <c r="F14117" s="4"/>
      <c r="G14117" s="4"/>
      <c r="J14117" s="4"/>
      <c r="K14117" s="4"/>
      <c r="L14117" s="4"/>
      <c r="M14117" s="4"/>
      <c r="N14117" s="4"/>
      <c r="O14117" s="4"/>
      <c r="P14117" s="4"/>
      <c r="Q14117" s="4"/>
      <c r="Y14117" s="4"/>
      <c r="Z14117" s="4"/>
      <c r="AA14117" s="4"/>
      <c r="AB14117" s="4"/>
      <c r="AD14117" s="4"/>
      <c r="AG14117" s="14"/>
    </row>
    <row r="14118" s="10" customFormat="1" spans="1:33">
      <c r="A14118" s="4"/>
      <c r="B14118" s="4"/>
      <c r="C14118" s="4"/>
      <c r="D14118" s="4"/>
      <c r="E14118" s="4"/>
      <c r="F14118" s="4"/>
      <c r="G14118" s="4"/>
      <c r="J14118" s="4"/>
      <c r="K14118" s="4"/>
      <c r="L14118" s="4"/>
      <c r="M14118" s="4"/>
      <c r="N14118" s="4"/>
      <c r="O14118" s="4"/>
      <c r="P14118" s="4"/>
      <c r="Q14118" s="4"/>
      <c r="Y14118" s="4"/>
      <c r="Z14118" s="4"/>
      <c r="AA14118" s="4"/>
      <c r="AB14118" s="4"/>
      <c r="AD14118" s="4"/>
      <c r="AG14118" s="14"/>
    </row>
    <row r="14119" s="10" customFormat="1" spans="1:33">
      <c r="A14119" s="4"/>
      <c r="B14119" s="4"/>
      <c r="C14119" s="4"/>
      <c r="D14119" s="4"/>
      <c r="E14119" s="4"/>
      <c r="F14119" s="4"/>
      <c r="G14119" s="4"/>
      <c r="J14119" s="4"/>
      <c r="K14119" s="4"/>
      <c r="L14119" s="4"/>
      <c r="M14119" s="4"/>
      <c r="N14119" s="4"/>
      <c r="O14119" s="4"/>
      <c r="P14119" s="4"/>
      <c r="Q14119" s="4"/>
      <c r="Y14119" s="4"/>
      <c r="Z14119" s="4"/>
      <c r="AA14119" s="4"/>
      <c r="AB14119" s="4"/>
      <c r="AD14119" s="4"/>
      <c r="AG14119" s="14"/>
    </row>
    <row r="14120" s="10" customFormat="1" spans="1:33">
      <c r="A14120" s="4"/>
      <c r="B14120" s="4"/>
      <c r="C14120" s="4"/>
      <c r="D14120" s="4"/>
      <c r="E14120" s="4"/>
      <c r="F14120" s="4"/>
      <c r="G14120" s="4"/>
      <c r="J14120" s="4"/>
      <c r="K14120" s="4"/>
      <c r="L14120" s="4"/>
      <c r="M14120" s="4"/>
      <c r="N14120" s="4"/>
      <c r="O14120" s="4"/>
      <c r="P14120" s="4"/>
      <c r="Q14120" s="4"/>
      <c r="Y14120" s="4"/>
      <c r="Z14120" s="4"/>
      <c r="AA14120" s="4"/>
      <c r="AB14120" s="4"/>
      <c r="AD14120" s="4"/>
      <c r="AG14120" s="14"/>
    </row>
    <row r="14121" s="10" customFormat="1" spans="1:33">
      <c r="A14121" s="4"/>
      <c r="B14121" s="4"/>
      <c r="C14121" s="4"/>
      <c r="D14121" s="4"/>
      <c r="E14121" s="4"/>
      <c r="F14121" s="4"/>
      <c r="G14121" s="4"/>
      <c r="J14121" s="4"/>
      <c r="K14121" s="4"/>
      <c r="L14121" s="4"/>
      <c r="M14121" s="4"/>
      <c r="N14121" s="4"/>
      <c r="O14121" s="4"/>
      <c r="P14121" s="4"/>
      <c r="Q14121" s="4"/>
      <c r="S14121" s="4"/>
      <c r="Y14121" s="4"/>
      <c r="Z14121" s="4"/>
      <c r="AA14121" s="4"/>
      <c r="AB14121" s="4"/>
      <c r="AD14121" s="4"/>
      <c r="AG14121" s="14"/>
    </row>
    <row r="14122" s="10" customFormat="1" spans="1:33">
      <c r="A14122" s="4"/>
      <c r="B14122" s="4"/>
      <c r="C14122" s="4"/>
      <c r="D14122" s="4"/>
      <c r="E14122" s="4"/>
      <c r="F14122" s="4"/>
      <c r="G14122" s="4"/>
      <c r="J14122" s="4"/>
      <c r="K14122" s="4"/>
      <c r="L14122" s="4"/>
      <c r="M14122" s="4"/>
      <c r="N14122" s="4"/>
      <c r="O14122" s="4"/>
      <c r="P14122" s="4"/>
      <c r="Q14122" s="4"/>
      <c r="Y14122" s="4"/>
      <c r="Z14122" s="4"/>
      <c r="AA14122" s="4"/>
      <c r="AB14122" s="4"/>
      <c r="AD14122" s="4"/>
      <c r="AG14122" s="14"/>
    </row>
    <row r="14123" s="10" customFormat="1" spans="1:33">
      <c r="A14123" s="4"/>
      <c r="B14123" s="4"/>
      <c r="C14123" s="4"/>
      <c r="D14123" s="4"/>
      <c r="E14123" s="4"/>
      <c r="F14123" s="4"/>
      <c r="G14123" s="4"/>
      <c r="I14123" s="4"/>
      <c r="J14123" s="4"/>
      <c r="K14123" s="4"/>
      <c r="L14123" s="4"/>
      <c r="M14123" s="4"/>
      <c r="N14123" s="4"/>
      <c r="O14123" s="4"/>
      <c r="P14123" s="4"/>
      <c r="Q14123" s="4"/>
      <c r="Y14123" s="4"/>
      <c r="Z14123" s="4"/>
      <c r="AA14123" s="4"/>
      <c r="AB14123" s="4"/>
      <c r="AD14123" s="4"/>
      <c r="AG14123" s="14"/>
    </row>
    <row r="14124" s="10" customFormat="1" spans="1:33">
      <c r="A14124" s="4"/>
      <c r="B14124" s="4"/>
      <c r="C14124" s="4"/>
      <c r="D14124" s="4"/>
      <c r="E14124" s="4"/>
      <c r="F14124" s="4"/>
      <c r="G14124" s="4"/>
      <c r="J14124" s="4"/>
      <c r="K14124" s="4"/>
      <c r="L14124" s="4"/>
      <c r="M14124" s="4"/>
      <c r="N14124" s="4"/>
      <c r="O14124" s="4"/>
      <c r="P14124" s="4"/>
      <c r="Q14124" s="4"/>
      <c r="S14124" s="4"/>
      <c r="Y14124" s="4"/>
      <c r="Z14124" s="4"/>
      <c r="AA14124" s="4"/>
      <c r="AB14124" s="4"/>
      <c r="AD14124" s="4"/>
      <c r="AG14124" s="14"/>
    </row>
    <row r="14125" s="10" customFormat="1" spans="1:33">
      <c r="A14125" s="4"/>
      <c r="B14125" s="4"/>
      <c r="C14125" s="4"/>
      <c r="D14125" s="4"/>
      <c r="E14125" s="4"/>
      <c r="F14125" s="4"/>
      <c r="G14125" s="4"/>
      <c r="J14125" s="4"/>
      <c r="K14125" s="4"/>
      <c r="L14125" s="4"/>
      <c r="M14125" s="4"/>
      <c r="N14125" s="4"/>
      <c r="O14125" s="4"/>
      <c r="Y14125" s="4"/>
      <c r="Z14125" s="4"/>
      <c r="AA14125" s="4"/>
      <c r="AB14125" s="4"/>
      <c r="AD14125" s="4"/>
      <c r="AG14125" s="14"/>
    </row>
    <row r="14126" s="10" customFormat="1" spans="1:33">
      <c r="A14126" s="4"/>
      <c r="B14126" s="4"/>
      <c r="C14126" s="4"/>
      <c r="D14126" s="4"/>
      <c r="E14126" s="4"/>
      <c r="F14126" s="4"/>
      <c r="G14126" s="4"/>
      <c r="J14126" s="4"/>
      <c r="K14126" s="4"/>
      <c r="L14126" s="4"/>
      <c r="M14126" s="4"/>
      <c r="N14126" s="4"/>
      <c r="O14126" s="4"/>
      <c r="P14126" s="4"/>
      <c r="Q14126" s="4"/>
      <c r="Y14126" s="4"/>
      <c r="Z14126" s="4"/>
      <c r="AA14126" s="4"/>
      <c r="AB14126" s="4"/>
      <c r="AD14126" s="4"/>
      <c r="AG14126" s="14"/>
    </row>
    <row r="14127" s="10" customFormat="1" spans="1:33">
      <c r="A14127" s="4"/>
      <c r="B14127" s="4"/>
      <c r="C14127" s="4"/>
      <c r="D14127" s="4"/>
      <c r="E14127" s="4"/>
      <c r="F14127" s="4"/>
      <c r="G14127" s="4"/>
      <c r="J14127" s="4"/>
      <c r="K14127" s="4"/>
      <c r="L14127" s="4"/>
      <c r="M14127" s="4"/>
      <c r="N14127" s="4"/>
      <c r="O14127" s="4"/>
      <c r="P14127" s="4"/>
      <c r="Q14127" s="4"/>
      <c r="Y14127" s="4"/>
      <c r="Z14127" s="4"/>
      <c r="AA14127" s="4"/>
      <c r="AB14127" s="4"/>
      <c r="AC14127" s="4"/>
      <c r="AD14127" s="4"/>
      <c r="AG14127" s="14"/>
    </row>
    <row r="14128" s="10" customFormat="1" spans="1:33">
      <c r="A14128" s="4"/>
      <c r="B14128" s="4"/>
      <c r="C14128" s="4"/>
      <c r="D14128" s="4"/>
      <c r="E14128" s="4"/>
      <c r="F14128" s="4"/>
      <c r="G14128" s="4"/>
      <c r="J14128" s="4"/>
      <c r="K14128" s="4"/>
      <c r="L14128" s="4"/>
      <c r="M14128" s="4"/>
      <c r="N14128" s="4"/>
      <c r="O14128" s="4"/>
      <c r="P14128" s="4"/>
      <c r="Q14128" s="4"/>
      <c r="S14128" s="4"/>
      <c r="X14128" s="4"/>
      <c r="Y14128" s="4"/>
      <c r="Z14128" s="4"/>
      <c r="AA14128" s="4"/>
      <c r="AB14128" s="4"/>
      <c r="AC14128" s="4"/>
      <c r="AD14128" s="4"/>
      <c r="AG14128" s="14"/>
    </row>
    <row r="14129" s="10" customFormat="1" spans="1:33">
      <c r="A14129" s="4"/>
      <c r="B14129" s="4"/>
      <c r="C14129" s="4"/>
      <c r="D14129" s="4"/>
      <c r="E14129" s="4"/>
      <c r="F14129" s="4"/>
      <c r="G14129" s="4"/>
      <c r="J14129" s="4"/>
      <c r="K14129" s="4"/>
      <c r="L14129" s="4"/>
      <c r="M14129" s="4"/>
      <c r="N14129" s="4"/>
      <c r="O14129" s="4"/>
      <c r="Y14129" s="4"/>
      <c r="Z14129" s="4"/>
      <c r="AA14129" s="4"/>
      <c r="AB14129" s="4"/>
      <c r="AD14129" s="4"/>
      <c r="AG14129" s="14"/>
    </row>
    <row r="14130" s="10" customFormat="1" spans="1:33">
      <c r="A14130" s="4"/>
      <c r="B14130" s="4"/>
      <c r="C14130" s="4"/>
      <c r="D14130" s="4"/>
      <c r="E14130" s="4"/>
      <c r="F14130" s="4"/>
      <c r="G14130" s="4"/>
      <c r="J14130" s="4"/>
      <c r="K14130" s="4"/>
      <c r="L14130" s="4"/>
      <c r="M14130" s="4"/>
      <c r="N14130" s="4"/>
      <c r="O14130" s="4"/>
      <c r="P14130" s="4"/>
      <c r="Q14130" s="4"/>
      <c r="Y14130" s="4"/>
      <c r="Z14130" s="4"/>
      <c r="AA14130" s="4"/>
      <c r="AB14130" s="4"/>
      <c r="AC14130" s="4"/>
      <c r="AD14130" s="4"/>
      <c r="AG14130" s="14"/>
    </row>
    <row r="14131" s="10" customFormat="1" spans="1:33">
      <c r="A14131" s="4"/>
      <c r="B14131" s="4"/>
      <c r="C14131" s="4"/>
      <c r="D14131" s="4"/>
      <c r="E14131" s="4"/>
      <c r="F14131" s="4"/>
      <c r="G14131" s="4"/>
      <c r="J14131" s="4"/>
      <c r="K14131" s="4"/>
      <c r="L14131" s="4"/>
      <c r="M14131" s="4"/>
      <c r="N14131" s="4"/>
      <c r="O14131" s="4"/>
      <c r="P14131" s="4"/>
      <c r="Q14131" s="4"/>
      <c r="W14131" s="4"/>
      <c r="Y14131" s="4"/>
      <c r="Z14131" s="4"/>
      <c r="AA14131" s="4"/>
      <c r="AB14131" s="4"/>
      <c r="AC14131" s="4"/>
      <c r="AD14131" s="4"/>
      <c r="AG14131" s="14"/>
    </row>
    <row r="14132" s="10" customFormat="1" spans="1:33">
      <c r="A14132" s="4"/>
      <c r="B14132" s="4"/>
      <c r="C14132" s="4"/>
      <c r="D14132" s="4"/>
      <c r="E14132" s="4"/>
      <c r="F14132" s="4"/>
      <c r="G14132" s="4"/>
      <c r="J14132" s="4"/>
      <c r="K14132" s="4"/>
      <c r="L14132" s="4"/>
      <c r="M14132" s="4"/>
      <c r="N14132" s="4"/>
      <c r="O14132" s="4"/>
      <c r="P14132" s="4"/>
      <c r="Q14132" s="4"/>
      <c r="Y14132" s="4"/>
      <c r="Z14132" s="4"/>
      <c r="AA14132" s="4"/>
      <c r="AB14132" s="4"/>
      <c r="AD14132" s="4"/>
      <c r="AG14132" s="14"/>
    </row>
    <row r="14133" s="10" customFormat="1" spans="1:33">
      <c r="A14133" s="4"/>
      <c r="B14133" s="4"/>
      <c r="C14133" s="4"/>
      <c r="D14133" s="4"/>
      <c r="E14133" s="4"/>
      <c r="F14133" s="4"/>
      <c r="G14133" s="4"/>
      <c r="J14133" s="4"/>
      <c r="K14133" s="4"/>
      <c r="L14133" s="4"/>
      <c r="M14133" s="4"/>
      <c r="N14133" s="4"/>
      <c r="O14133" s="4"/>
      <c r="P14133" s="4"/>
      <c r="Q14133" s="4"/>
      <c r="Y14133" s="4"/>
      <c r="Z14133" s="4"/>
      <c r="AA14133" s="4"/>
      <c r="AB14133" s="4"/>
      <c r="AD14133" s="4"/>
      <c r="AG14133" s="14"/>
    </row>
    <row r="14134" s="10" customFormat="1" spans="1:33">
      <c r="A14134" s="4"/>
      <c r="B14134" s="4"/>
      <c r="C14134" s="4"/>
      <c r="D14134" s="4"/>
      <c r="E14134" s="4"/>
      <c r="F14134" s="4"/>
      <c r="G14134" s="4"/>
      <c r="J14134" s="4"/>
      <c r="K14134" s="4"/>
      <c r="L14134" s="4"/>
      <c r="M14134" s="4"/>
      <c r="N14134" s="4"/>
      <c r="O14134" s="4"/>
      <c r="P14134" s="4"/>
      <c r="Q14134" s="4"/>
      <c r="Y14134" s="4"/>
      <c r="Z14134" s="4"/>
      <c r="AA14134" s="4"/>
      <c r="AB14134" s="4"/>
      <c r="AD14134" s="4"/>
      <c r="AG14134" s="14"/>
    </row>
    <row r="14135" s="10" customFormat="1" spans="1:33">
      <c r="A14135" s="4"/>
      <c r="B14135" s="4"/>
      <c r="C14135" s="4"/>
      <c r="D14135" s="4"/>
      <c r="E14135" s="4"/>
      <c r="F14135" s="4"/>
      <c r="G14135" s="4"/>
      <c r="J14135" s="4"/>
      <c r="K14135" s="4"/>
      <c r="L14135" s="4"/>
      <c r="M14135" s="4"/>
      <c r="N14135" s="4"/>
      <c r="O14135" s="4"/>
      <c r="P14135" s="4"/>
      <c r="Q14135" s="4"/>
      <c r="Y14135" s="4"/>
      <c r="Z14135" s="4"/>
      <c r="AA14135" s="4"/>
      <c r="AB14135" s="4"/>
      <c r="AD14135" s="4"/>
      <c r="AG14135" s="14"/>
    </row>
    <row r="14136" s="10" customFormat="1" spans="1:33">
      <c r="A14136" s="4"/>
      <c r="B14136" s="4"/>
      <c r="C14136" s="4"/>
      <c r="D14136" s="4"/>
      <c r="E14136" s="4"/>
      <c r="F14136" s="4"/>
      <c r="G14136" s="4"/>
      <c r="J14136" s="4"/>
      <c r="K14136" s="4"/>
      <c r="L14136" s="4"/>
      <c r="M14136" s="4"/>
      <c r="N14136" s="4"/>
      <c r="O14136" s="4"/>
      <c r="P14136" s="4"/>
      <c r="Q14136" s="4"/>
      <c r="Y14136" s="4"/>
      <c r="Z14136" s="4"/>
      <c r="AA14136" s="4"/>
      <c r="AB14136" s="4"/>
      <c r="AD14136" s="4"/>
      <c r="AG14136" s="14"/>
    </row>
    <row r="14137" s="10" customFormat="1" spans="1:33">
      <c r="A14137" s="4"/>
      <c r="B14137" s="4"/>
      <c r="C14137" s="4"/>
      <c r="D14137" s="4"/>
      <c r="E14137" s="4"/>
      <c r="F14137" s="4"/>
      <c r="G14137" s="4"/>
      <c r="J14137" s="4"/>
      <c r="K14137" s="4"/>
      <c r="L14137" s="4"/>
      <c r="M14137" s="4"/>
      <c r="N14137" s="4"/>
      <c r="O14137" s="4"/>
      <c r="P14137" s="4"/>
      <c r="Q14137" s="4"/>
      <c r="Y14137" s="4"/>
      <c r="Z14137" s="4"/>
      <c r="AA14137" s="4"/>
      <c r="AB14137" s="4"/>
      <c r="AD14137" s="4"/>
      <c r="AG14137" s="14"/>
    </row>
    <row r="14138" s="10" customFormat="1" spans="1:33">
      <c r="A14138" s="4"/>
      <c r="B14138" s="4"/>
      <c r="C14138" s="4"/>
      <c r="D14138" s="4"/>
      <c r="E14138" s="4"/>
      <c r="F14138" s="4"/>
      <c r="G14138" s="4"/>
      <c r="J14138" s="4"/>
      <c r="K14138" s="4"/>
      <c r="L14138" s="4"/>
      <c r="M14138" s="4"/>
      <c r="N14138" s="4"/>
      <c r="O14138" s="4"/>
      <c r="P14138" s="4"/>
      <c r="Q14138" s="4"/>
      <c r="Y14138" s="4"/>
      <c r="Z14138" s="4"/>
      <c r="AA14138" s="4"/>
      <c r="AB14138" s="4"/>
      <c r="AD14138" s="4"/>
      <c r="AG14138" s="14"/>
    </row>
    <row r="14139" s="10" customFormat="1" spans="1:33">
      <c r="A14139" s="4"/>
      <c r="B14139" s="4"/>
      <c r="C14139" s="4"/>
      <c r="D14139" s="4"/>
      <c r="E14139" s="4"/>
      <c r="F14139" s="4"/>
      <c r="G14139" s="4"/>
      <c r="J14139" s="4"/>
      <c r="K14139" s="4"/>
      <c r="L14139" s="4"/>
      <c r="M14139" s="4"/>
      <c r="N14139" s="4"/>
      <c r="O14139" s="4"/>
      <c r="P14139" s="4"/>
      <c r="Q14139" s="4"/>
      <c r="S14139" s="4"/>
      <c r="X14139" s="4"/>
      <c r="Y14139" s="4"/>
      <c r="Z14139" s="4"/>
      <c r="AA14139" s="4"/>
      <c r="AB14139" s="4"/>
      <c r="AD14139" s="4"/>
      <c r="AG14139" s="14"/>
    </row>
    <row r="14140" s="10" customFormat="1" spans="1:33">
      <c r="A14140" s="4"/>
      <c r="B14140" s="4"/>
      <c r="C14140" s="4"/>
      <c r="D14140" s="4"/>
      <c r="E14140" s="4"/>
      <c r="F14140" s="4"/>
      <c r="G14140" s="4"/>
      <c r="J14140" s="4"/>
      <c r="K14140" s="4"/>
      <c r="L14140" s="4"/>
      <c r="M14140" s="4"/>
      <c r="N14140" s="4"/>
      <c r="O14140" s="4"/>
      <c r="Y14140" s="4"/>
      <c r="Z14140" s="4"/>
      <c r="AA14140" s="4"/>
      <c r="AB14140" s="4"/>
      <c r="AD14140" s="4"/>
      <c r="AG14140" s="14"/>
    </row>
    <row r="14141" s="10" customFormat="1" spans="1:33">
      <c r="A14141" s="4"/>
      <c r="B14141" s="4"/>
      <c r="C14141" s="4"/>
      <c r="D14141" s="4"/>
      <c r="E14141" s="4"/>
      <c r="F14141" s="4"/>
      <c r="G14141" s="4"/>
      <c r="J14141" s="4"/>
      <c r="K14141" s="4"/>
      <c r="L14141" s="4"/>
      <c r="M14141" s="4"/>
      <c r="N14141" s="4"/>
      <c r="O14141" s="4"/>
      <c r="P14141" s="4"/>
      <c r="Q14141" s="4"/>
      <c r="Y14141" s="4"/>
      <c r="Z14141" s="4"/>
      <c r="AA14141" s="4"/>
      <c r="AB14141" s="4"/>
      <c r="AD14141" s="4"/>
      <c r="AG14141" s="14"/>
    </row>
    <row r="14142" s="10" customFormat="1" spans="1:33">
      <c r="A14142" s="4"/>
      <c r="B14142" s="4"/>
      <c r="C14142" s="4"/>
      <c r="D14142" s="4"/>
      <c r="E14142" s="4"/>
      <c r="F14142" s="4"/>
      <c r="G14142" s="4"/>
      <c r="J14142" s="4"/>
      <c r="K14142" s="4"/>
      <c r="L14142" s="4"/>
      <c r="M14142" s="4"/>
      <c r="N14142" s="4"/>
      <c r="O14142" s="4"/>
      <c r="P14142" s="4"/>
      <c r="Q14142" s="4"/>
      <c r="Y14142" s="4"/>
      <c r="Z14142" s="4"/>
      <c r="AA14142" s="4"/>
      <c r="AB14142" s="4"/>
      <c r="AD14142" s="4"/>
      <c r="AG14142" s="14"/>
    </row>
    <row r="14143" s="10" customFormat="1" spans="1:33">
      <c r="A14143" s="4"/>
      <c r="B14143" s="4"/>
      <c r="C14143" s="4"/>
      <c r="D14143" s="4"/>
      <c r="E14143" s="4"/>
      <c r="F14143" s="4"/>
      <c r="G14143" s="4"/>
      <c r="J14143" s="4"/>
      <c r="K14143" s="4"/>
      <c r="L14143" s="4"/>
      <c r="M14143" s="4"/>
      <c r="N14143" s="4"/>
      <c r="O14143" s="4"/>
      <c r="P14143" s="4"/>
      <c r="Q14143" s="4"/>
      <c r="Y14143" s="4"/>
      <c r="Z14143" s="4"/>
      <c r="AA14143" s="4"/>
      <c r="AB14143" s="4"/>
      <c r="AD14143" s="4"/>
      <c r="AG14143" s="14"/>
    </row>
    <row r="14144" s="10" customFormat="1" spans="1:33">
      <c r="A14144" s="4"/>
      <c r="B14144" s="4"/>
      <c r="C14144" s="4"/>
      <c r="D14144" s="4"/>
      <c r="E14144" s="4"/>
      <c r="F14144" s="4"/>
      <c r="G14144" s="4"/>
      <c r="J14144" s="4"/>
      <c r="K14144" s="4"/>
      <c r="L14144" s="4"/>
      <c r="M14144" s="4"/>
      <c r="N14144" s="4"/>
      <c r="O14144" s="4"/>
      <c r="P14144" s="4"/>
      <c r="Q14144" s="4"/>
      <c r="Y14144" s="4"/>
      <c r="Z14144" s="4"/>
      <c r="AA14144" s="4"/>
      <c r="AB14144" s="4"/>
      <c r="AD14144" s="4"/>
      <c r="AG14144" s="14"/>
    </row>
    <row r="14145" s="10" customFormat="1" spans="1:33">
      <c r="A14145" s="4"/>
      <c r="B14145" s="4"/>
      <c r="C14145" s="4"/>
      <c r="D14145" s="4"/>
      <c r="E14145" s="4"/>
      <c r="F14145" s="4"/>
      <c r="G14145" s="4"/>
      <c r="J14145" s="4"/>
      <c r="K14145" s="4"/>
      <c r="L14145" s="4"/>
      <c r="M14145" s="4"/>
      <c r="N14145" s="4"/>
      <c r="O14145" s="4"/>
      <c r="P14145" s="4"/>
      <c r="Q14145" s="4"/>
      <c r="Y14145" s="4"/>
      <c r="Z14145" s="4"/>
      <c r="AA14145" s="4"/>
      <c r="AB14145" s="4"/>
      <c r="AD14145" s="4"/>
      <c r="AG14145" s="14"/>
    </row>
    <row r="14146" s="10" customFormat="1" spans="1:33">
      <c r="A14146" s="4"/>
      <c r="B14146" s="4"/>
      <c r="C14146" s="4"/>
      <c r="D14146" s="4"/>
      <c r="E14146" s="4"/>
      <c r="F14146" s="4"/>
      <c r="G14146" s="4"/>
      <c r="J14146" s="4"/>
      <c r="K14146" s="4"/>
      <c r="L14146" s="4"/>
      <c r="M14146" s="4"/>
      <c r="N14146" s="4"/>
      <c r="O14146" s="4"/>
      <c r="P14146" s="4"/>
      <c r="Q14146" s="4"/>
      <c r="Y14146" s="4"/>
      <c r="Z14146" s="4"/>
      <c r="AA14146" s="4"/>
      <c r="AB14146" s="4"/>
      <c r="AD14146" s="4"/>
      <c r="AG14146" s="14"/>
    </row>
    <row r="14147" s="10" customFormat="1" spans="1:33">
      <c r="A14147" s="4"/>
      <c r="B14147" s="4"/>
      <c r="C14147" s="4"/>
      <c r="D14147" s="4"/>
      <c r="E14147" s="4"/>
      <c r="F14147" s="4"/>
      <c r="G14147" s="4"/>
      <c r="J14147" s="4"/>
      <c r="K14147" s="4"/>
      <c r="L14147" s="4"/>
      <c r="M14147" s="4"/>
      <c r="N14147" s="4"/>
      <c r="O14147" s="4"/>
      <c r="P14147" s="4"/>
      <c r="Q14147" s="4"/>
      <c r="Y14147" s="4"/>
      <c r="Z14147" s="4"/>
      <c r="AA14147" s="4"/>
      <c r="AB14147" s="4"/>
      <c r="AD14147" s="4"/>
      <c r="AG14147" s="14"/>
    </row>
    <row r="14148" s="10" customFormat="1" spans="1:33">
      <c r="A14148" s="4"/>
      <c r="B14148" s="4"/>
      <c r="C14148" s="4"/>
      <c r="D14148" s="4"/>
      <c r="E14148" s="4"/>
      <c r="F14148" s="4"/>
      <c r="G14148" s="4"/>
      <c r="J14148" s="4"/>
      <c r="K14148" s="4"/>
      <c r="L14148" s="4"/>
      <c r="M14148" s="4"/>
      <c r="N14148" s="4"/>
      <c r="O14148" s="4"/>
      <c r="P14148" s="4"/>
      <c r="Q14148" s="4"/>
      <c r="Y14148" s="4"/>
      <c r="Z14148" s="4"/>
      <c r="AA14148" s="4"/>
      <c r="AB14148" s="4"/>
      <c r="AD14148" s="4"/>
      <c r="AG14148" s="14"/>
    </row>
    <row r="14149" s="10" customFormat="1" spans="1:33">
      <c r="A14149" s="4"/>
      <c r="B14149" s="4"/>
      <c r="C14149" s="4"/>
      <c r="D14149" s="4"/>
      <c r="E14149" s="4"/>
      <c r="F14149" s="4"/>
      <c r="G14149" s="4"/>
      <c r="J14149" s="4"/>
      <c r="K14149" s="4"/>
      <c r="L14149" s="4"/>
      <c r="M14149" s="4"/>
      <c r="N14149" s="4"/>
      <c r="O14149" s="4"/>
      <c r="P14149" s="4"/>
      <c r="Q14149" s="4"/>
      <c r="Y14149" s="4"/>
      <c r="Z14149" s="4"/>
      <c r="AA14149" s="4"/>
      <c r="AB14149" s="4"/>
      <c r="AD14149" s="4"/>
      <c r="AG14149" s="14"/>
    </row>
    <row r="14150" s="10" customFormat="1" spans="1:33">
      <c r="A14150" s="4"/>
      <c r="B14150" s="4"/>
      <c r="C14150" s="4"/>
      <c r="D14150" s="4"/>
      <c r="E14150" s="4"/>
      <c r="F14150" s="4"/>
      <c r="G14150" s="4"/>
      <c r="J14150" s="4"/>
      <c r="K14150" s="4"/>
      <c r="L14150" s="4"/>
      <c r="M14150" s="4"/>
      <c r="N14150" s="4"/>
      <c r="O14150" s="4"/>
      <c r="P14150" s="4"/>
      <c r="Q14150" s="4"/>
      <c r="Y14150" s="4"/>
      <c r="Z14150" s="4"/>
      <c r="AA14150" s="4"/>
      <c r="AB14150" s="4"/>
      <c r="AD14150" s="4"/>
      <c r="AG14150" s="14"/>
    </row>
    <row r="14151" s="10" customFormat="1" spans="1:33">
      <c r="A14151" s="4"/>
      <c r="B14151" s="4"/>
      <c r="C14151" s="4"/>
      <c r="D14151" s="4"/>
      <c r="E14151" s="4"/>
      <c r="F14151" s="4"/>
      <c r="G14151" s="4"/>
      <c r="J14151" s="4"/>
      <c r="K14151" s="4"/>
      <c r="L14151" s="4"/>
      <c r="M14151" s="4"/>
      <c r="N14151" s="4"/>
      <c r="O14151" s="4"/>
      <c r="P14151" s="4"/>
      <c r="Q14151" s="4"/>
      <c r="Y14151" s="4"/>
      <c r="Z14151" s="4"/>
      <c r="AA14151" s="4"/>
      <c r="AB14151" s="4"/>
      <c r="AD14151" s="4"/>
      <c r="AG14151" s="14"/>
    </row>
    <row r="14152" s="10" customFormat="1" spans="1:33">
      <c r="A14152" s="4"/>
      <c r="B14152" s="4"/>
      <c r="C14152" s="4"/>
      <c r="D14152" s="4"/>
      <c r="E14152" s="4"/>
      <c r="F14152" s="4"/>
      <c r="G14152" s="4"/>
      <c r="J14152" s="4"/>
      <c r="K14152" s="4"/>
      <c r="L14152" s="4"/>
      <c r="M14152" s="4"/>
      <c r="N14152" s="4"/>
      <c r="O14152" s="4"/>
      <c r="P14152" s="4"/>
      <c r="Q14152" s="4"/>
      <c r="Y14152" s="4"/>
      <c r="Z14152" s="4"/>
      <c r="AA14152" s="4"/>
      <c r="AB14152" s="4"/>
      <c r="AD14152" s="4"/>
      <c r="AG14152" s="14"/>
    </row>
    <row r="14153" s="10" customFormat="1" spans="1:33">
      <c r="A14153" s="4"/>
      <c r="B14153" s="4"/>
      <c r="C14153" s="4"/>
      <c r="D14153" s="4"/>
      <c r="E14153" s="4"/>
      <c r="F14153" s="4"/>
      <c r="G14153" s="4"/>
      <c r="J14153" s="4"/>
      <c r="K14153" s="4"/>
      <c r="L14153" s="4"/>
      <c r="M14153" s="4"/>
      <c r="N14153" s="4"/>
      <c r="O14153" s="4"/>
      <c r="P14153" s="4"/>
      <c r="Q14153" s="4"/>
      <c r="Y14153" s="4"/>
      <c r="Z14153" s="4"/>
      <c r="AA14153" s="4"/>
      <c r="AB14153" s="4"/>
      <c r="AD14153" s="4"/>
      <c r="AG14153" s="14"/>
    </row>
    <row r="14154" s="10" customFormat="1" spans="1:33">
      <c r="A14154" s="4"/>
      <c r="B14154" s="4"/>
      <c r="C14154" s="4"/>
      <c r="D14154" s="4"/>
      <c r="E14154" s="4"/>
      <c r="F14154" s="4"/>
      <c r="G14154" s="4"/>
      <c r="J14154" s="4"/>
      <c r="K14154" s="4"/>
      <c r="L14154" s="4"/>
      <c r="M14154" s="4"/>
      <c r="N14154" s="4"/>
      <c r="O14154" s="4"/>
      <c r="P14154" s="4"/>
      <c r="Q14154" s="4"/>
      <c r="S14154" s="4"/>
      <c r="X14154" s="4"/>
      <c r="Y14154" s="4"/>
      <c r="Z14154" s="4"/>
      <c r="AA14154" s="4"/>
      <c r="AB14154" s="4"/>
      <c r="AC14154" s="4"/>
      <c r="AD14154" s="4"/>
      <c r="AG14154" s="14"/>
    </row>
    <row r="14155" s="10" customFormat="1" spans="1:33">
      <c r="A14155" s="4"/>
      <c r="B14155" s="4"/>
      <c r="C14155" s="4"/>
      <c r="D14155" s="4"/>
      <c r="E14155" s="4"/>
      <c r="F14155" s="4"/>
      <c r="G14155" s="4"/>
      <c r="J14155" s="4"/>
      <c r="K14155" s="4"/>
      <c r="L14155" s="4"/>
      <c r="M14155" s="4"/>
      <c r="N14155" s="4"/>
      <c r="O14155" s="4"/>
      <c r="P14155" s="4"/>
      <c r="Q14155" s="4"/>
      <c r="Y14155" s="4"/>
      <c r="Z14155" s="4"/>
      <c r="AA14155" s="4"/>
      <c r="AB14155" s="4"/>
      <c r="AD14155" s="4"/>
      <c r="AG14155" s="14"/>
    </row>
    <row r="14156" s="10" customFormat="1" spans="1:33">
      <c r="A14156" s="4"/>
      <c r="B14156" s="4"/>
      <c r="C14156" s="4"/>
      <c r="D14156" s="4"/>
      <c r="E14156" s="4"/>
      <c r="F14156" s="4"/>
      <c r="G14156" s="4"/>
      <c r="J14156" s="4"/>
      <c r="K14156" s="4"/>
      <c r="L14156" s="4"/>
      <c r="M14156" s="4"/>
      <c r="N14156" s="4"/>
      <c r="O14156" s="4"/>
      <c r="P14156" s="4"/>
      <c r="Q14156" s="4"/>
      <c r="Y14156" s="4"/>
      <c r="Z14156" s="4"/>
      <c r="AA14156" s="4"/>
      <c r="AB14156" s="4"/>
      <c r="AD14156" s="4"/>
      <c r="AG14156" s="14"/>
    </row>
    <row r="14157" s="10" customFormat="1" spans="1:33">
      <c r="A14157" s="4"/>
      <c r="B14157" s="4"/>
      <c r="C14157" s="4"/>
      <c r="D14157" s="4"/>
      <c r="E14157" s="4"/>
      <c r="F14157" s="4"/>
      <c r="G14157" s="4"/>
      <c r="J14157" s="4"/>
      <c r="K14157" s="4"/>
      <c r="L14157" s="4"/>
      <c r="M14157" s="4"/>
      <c r="N14157" s="4"/>
      <c r="O14157" s="4"/>
      <c r="P14157" s="4"/>
      <c r="Q14157" s="4"/>
      <c r="Y14157" s="4"/>
      <c r="Z14157" s="4"/>
      <c r="AA14157" s="4"/>
      <c r="AB14157" s="4"/>
      <c r="AD14157" s="4"/>
      <c r="AG14157" s="14"/>
    </row>
    <row r="14158" s="10" customFormat="1" spans="1:33">
      <c r="A14158" s="4"/>
      <c r="B14158" s="4"/>
      <c r="C14158" s="4"/>
      <c r="D14158" s="4"/>
      <c r="E14158" s="4"/>
      <c r="F14158" s="4"/>
      <c r="G14158" s="4"/>
      <c r="J14158" s="4"/>
      <c r="K14158" s="4"/>
      <c r="L14158" s="4"/>
      <c r="M14158" s="4"/>
      <c r="N14158" s="4"/>
      <c r="O14158" s="4"/>
      <c r="P14158" s="4"/>
      <c r="Q14158" s="4"/>
      <c r="Y14158" s="4"/>
      <c r="Z14158" s="4"/>
      <c r="AA14158" s="4"/>
      <c r="AB14158" s="4"/>
      <c r="AD14158" s="4"/>
      <c r="AG14158" s="14"/>
    </row>
    <row r="14159" s="10" customFormat="1" spans="1:33">
      <c r="A14159" s="4"/>
      <c r="B14159" s="4"/>
      <c r="C14159" s="4"/>
      <c r="D14159" s="4"/>
      <c r="E14159" s="4"/>
      <c r="F14159" s="4"/>
      <c r="G14159" s="4"/>
      <c r="J14159" s="4"/>
      <c r="K14159" s="4"/>
      <c r="L14159" s="4"/>
      <c r="M14159" s="4"/>
      <c r="N14159" s="4"/>
      <c r="O14159" s="4"/>
      <c r="P14159" s="4"/>
      <c r="Q14159" s="4"/>
      <c r="Y14159" s="4"/>
      <c r="Z14159" s="4"/>
      <c r="AA14159" s="4"/>
      <c r="AB14159" s="4"/>
      <c r="AD14159" s="4"/>
      <c r="AG14159" s="14"/>
    </row>
    <row r="14160" s="10" customFormat="1" spans="1:33">
      <c r="A14160" s="4"/>
      <c r="B14160" s="4"/>
      <c r="C14160" s="4"/>
      <c r="D14160" s="4"/>
      <c r="E14160" s="4"/>
      <c r="F14160" s="4"/>
      <c r="G14160" s="4"/>
      <c r="J14160" s="4"/>
      <c r="K14160" s="4"/>
      <c r="L14160" s="4"/>
      <c r="M14160" s="4"/>
      <c r="N14160" s="4"/>
      <c r="O14160" s="4"/>
      <c r="P14160" s="4"/>
      <c r="Q14160" s="4"/>
      <c r="Y14160" s="4"/>
      <c r="Z14160" s="4"/>
      <c r="AA14160" s="4"/>
      <c r="AB14160" s="4"/>
      <c r="AD14160" s="4"/>
      <c r="AG14160" s="14"/>
    </row>
    <row r="14161" s="10" customFormat="1" spans="1:33">
      <c r="A14161" s="4"/>
      <c r="B14161" s="4"/>
      <c r="C14161" s="4"/>
      <c r="D14161" s="4"/>
      <c r="E14161" s="4"/>
      <c r="F14161" s="4"/>
      <c r="G14161" s="4"/>
      <c r="J14161" s="4"/>
      <c r="K14161" s="4"/>
      <c r="L14161" s="4"/>
      <c r="M14161" s="4"/>
      <c r="N14161" s="4"/>
      <c r="O14161" s="4"/>
      <c r="P14161" s="4"/>
      <c r="Q14161" s="4"/>
      <c r="Y14161" s="4"/>
      <c r="Z14161" s="4"/>
      <c r="AA14161" s="4"/>
      <c r="AB14161" s="4"/>
      <c r="AD14161" s="4"/>
      <c r="AG14161" s="14"/>
    </row>
    <row r="14162" s="10" customFormat="1" spans="1:33">
      <c r="A14162" s="4"/>
      <c r="B14162" s="4"/>
      <c r="C14162" s="4"/>
      <c r="D14162" s="4"/>
      <c r="E14162" s="4"/>
      <c r="F14162" s="4"/>
      <c r="G14162" s="4"/>
      <c r="J14162" s="4"/>
      <c r="K14162" s="4"/>
      <c r="L14162" s="4"/>
      <c r="M14162" s="4"/>
      <c r="N14162" s="4"/>
      <c r="O14162" s="4"/>
      <c r="P14162" s="4"/>
      <c r="Q14162" s="4"/>
      <c r="Y14162" s="4"/>
      <c r="Z14162" s="4"/>
      <c r="AA14162" s="4"/>
      <c r="AB14162" s="4"/>
      <c r="AD14162" s="4"/>
      <c r="AG14162" s="14"/>
    </row>
    <row r="14163" s="10" customFormat="1" spans="1:33">
      <c r="A14163" s="4"/>
      <c r="B14163" s="4"/>
      <c r="C14163" s="4"/>
      <c r="D14163" s="4"/>
      <c r="E14163" s="4"/>
      <c r="F14163" s="4"/>
      <c r="G14163" s="4"/>
      <c r="J14163" s="4"/>
      <c r="K14163" s="4"/>
      <c r="L14163" s="4"/>
      <c r="M14163" s="4"/>
      <c r="N14163" s="4"/>
      <c r="O14163" s="4"/>
      <c r="P14163" s="4"/>
      <c r="Q14163" s="4"/>
      <c r="Y14163" s="4"/>
      <c r="Z14163" s="4"/>
      <c r="AA14163" s="4"/>
      <c r="AB14163" s="4"/>
      <c r="AD14163" s="4"/>
      <c r="AG14163" s="14"/>
    </row>
    <row r="14164" s="10" customFormat="1" spans="1:33">
      <c r="A14164" s="4"/>
      <c r="B14164" s="4"/>
      <c r="C14164" s="4"/>
      <c r="D14164" s="4"/>
      <c r="E14164" s="4"/>
      <c r="F14164" s="4"/>
      <c r="G14164" s="4"/>
      <c r="J14164" s="4"/>
      <c r="K14164" s="4"/>
      <c r="L14164" s="4"/>
      <c r="M14164" s="4"/>
      <c r="N14164" s="4"/>
      <c r="O14164" s="4"/>
      <c r="P14164" s="4"/>
      <c r="Q14164" s="4"/>
      <c r="Y14164" s="4"/>
      <c r="Z14164" s="4"/>
      <c r="AA14164" s="4"/>
      <c r="AB14164" s="4"/>
      <c r="AD14164" s="4"/>
      <c r="AG14164" s="14"/>
    </row>
    <row r="14165" s="10" customFormat="1" spans="1:33">
      <c r="A14165" s="4"/>
      <c r="B14165" s="4"/>
      <c r="C14165" s="4"/>
      <c r="D14165" s="4"/>
      <c r="E14165" s="4"/>
      <c r="F14165" s="4"/>
      <c r="G14165" s="4"/>
      <c r="J14165" s="4"/>
      <c r="K14165" s="4"/>
      <c r="L14165" s="4"/>
      <c r="M14165" s="4"/>
      <c r="N14165" s="4"/>
      <c r="O14165" s="4"/>
      <c r="P14165" s="4"/>
      <c r="Q14165" s="4"/>
      <c r="Y14165" s="4"/>
      <c r="Z14165" s="4"/>
      <c r="AA14165" s="4"/>
      <c r="AB14165" s="4"/>
      <c r="AD14165" s="4"/>
      <c r="AG14165" s="14"/>
    </row>
    <row r="14166" s="10" customFormat="1" spans="1:33">
      <c r="A14166" s="4"/>
      <c r="B14166" s="4"/>
      <c r="C14166" s="4"/>
      <c r="D14166" s="4"/>
      <c r="E14166" s="4"/>
      <c r="F14166" s="4"/>
      <c r="G14166" s="4"/>
      <c r="J14166" s="4"/>
      <c r="K14166" s="4"/>
      <c r="L14166" s="4"/>
      <c r="M14166" s="4"/>
      <c r="N14166" s="4"/>
      <c r="O14166" s="4"/>
      <c r="P14166" s="4"/>
      <c r="Q14166" s="4"/>
      <c r="Y14166" s="4"/>
      <c r="Z14166" s="4"/>
      <c r="AA14166" s="4"/>
      <c r="AB14166" s="4"/>
      <c r="AD14166" s="4"/>
      <c r="AG14166" s="14"/>
    </row>
    <row r="14167" s="10" customFormat="1" spans="1:33">
      <c r="A14167" s="4"/>
      <c r="B14167" s="4"/>
      <c r="C14167" s="4"/>
      <c r="D14167" s="4"/>
      <c r="E14167" s="4"/>
      <c r="F14167" s="4"/>
      <c r="G14167" s="4"/>
      <c r="J14167" s="4"/>
      <c r="K14167" s="4"/>
      <c r="L14167" s="4"/>
      <c r="M14167" s="4"/>
      <c r="N14167" s="4"/>
      <c r="O14167" s="4"/>
      <c r="P14167" s="4"/>
      <c r="Q14167" s="4"/>
      <c r="Y14167" s="4"/>
      <c r="Z14167" s="4"/>
      <c r="AA14167" s="4"/>
      <c r="AB14167" s="4"/>
      <c r="AD14167" s="4"/>
      <c r="AG14167" s="14"/>
    </row>
    <row r="14168" s="10" customFormat="1" spans="1:33">
      <c r="A14168" s="4"/>
      <c r="B14168" s="4"/>
      <c r="C14168" s="4"/>
      <c r="D14168" s="4"/>
      <c r="E14168" s="4"/>
      <c r="F14168" s="4"/>
      <c r="G14168" s="4"/>
      <c r="J14168" s="4"/>
      <c r="K14168" s="4"/>
      <c r="L14168" s="4"/>
      <c r="M14168" s="4"/>
      <c r="N14168" s="4"/>
      <c r="O14168" s="4"/>
      <c r="P14168" s="4"/>
      <c r="Q14168" s="4"/>
      <c r="Y14168" s="4"/>
      <c r="Z14168" s="4"/>
      <c r="AA14168" s="4"/>
      <c r="AB14168" s="4"/>
      <c r="AD14168" s="4"/>
      <c r="AG14168" s="14"/>
    </row>
    <row r="14169" s="10" customFormat="1" spans="1:33">
      <c r="A14169" s="4"/>
      <c r="B14169" s="4"/>
      <c r="C14169" s="4"/>
      <c r="D14169" s="4"/>
      <c r="E14169" s="4"/>
      <c r="F14169" s="4"/>
      <c r="G14169" s="4"/>
      <c r="J14169" s="4"/>
      <c r="K14169" s="4"/>
      <c r="L14169" s="4"/>
      <c r="M14169" s="4"/>
      <c r="N14169" s="4"/>
      <c r="O14169" s="4"/>
      <c r="P14169" s="4"/>
      <c r="Q14169" s="4"/>
      <c r="Y14169" s="4"/>
      <c r="Z14169" s="4"/>
      <c r="AA14169" s="4"/>
      <c r="AB14169" s="4"/>
      <c r="AD14169" s="4"/>
      <c r="AG14169" s="14"/>
    </row>
    <row r="14170" s="10" customFormat="1" spans="1:33">
      <c r="A14170" s="4"/>
      <c r="B14170" s="4"/>
      <c r="C14170" s="4"/>
      <c r="D14170" s="4"/>
      <c r="E14170" s="4"/>
      <c r="F14170" s="4"/>
      <c r="G14170" s="4"/>
      <c r="J14170" s="4"/>
      <c r="K14170" s="4"/>
      <c r="L14170" s="4"/>
      <c r="M14170" s="4"/>
      <c r="N14170" s="4"/>
      <c r="O14170" s="4"/>
      <c r="P14170" s="4"/>
      <c r="Q14170" s="4"/>
      <c r="Y14170" s="4"/>
      <c r="Z14170" s="4"/>
      <c r="AA14170" s="4"/>
      <c r="AB14170" s="4"/>
      <c r="AD14170" s="4"/>
      <c r="AG14170" s="14"/>
    </row>
    <row r="14171" s="10" customFormat="1" spans="1:33">
      <c r="A14171" s="4"/>
      <c r="B14171" s="4"/>
      <c r="C14171" s="4"/>
      <c r="D14171" s="4"/>
      <c r="E14171" s="4"/>
      <c r="F14171" s="4"/>
      <c r="G14171" s="4"/>
      <c r="J14171" s="4"/>
      <c r="K14171" s="4"/>
      <c r="L14171" s="4"/>
      <c r="M14171" s="4"/>
      <c r="N14171" s="4"/>
      <c r="O14171" s="4"/>
      <c r="P14171" s="4"/>
      <c r="Q14171" s="4"/>
      <c r="Y14171" s="4"/>
      <c r="Z14171" s="4"/>
      <c r="AA14171" s="4"/>
      <c r="AB14171" s="4"/>
      <c r="AD14171" s="4"/>
      <c r="AG14171" s="14"/>
    </row>
    <row r="14172" s="10" customFormat="1" spans="1:33">
      <c r="A14172" s="4"/>
      <c r="B14172" s="4"/>
      <c r="C14172" s="4"/>
      <c r="D14172" s="4"/>
      <c r="E14172" s="4"/>
      <c r="F14172" s="4"/>
      <c r="G14172" s="4"/>
      <c r="J14172" s="4"/>
      <c r="K14172" s="4"/>
      <c r="L14172" s="4"/>
      <c r="M14172" s="4"/>
      <c r="N14172" s="4"/>
      <c r="O14172" s="4"/>
      <c r="P14172" s="4"/>
      <c r="Q14172" s="4"/>
      <c r="S14172" s="4"/>
      <c r="Y14172" s="4"/>
      <c r="Z14172" s="4"/>
      <c r="AA14172" s="4"/>
      <c r="AB14172" s="4"/>
      <c r="AD14172" s="4"/>
      <c r="AG14172" s="14"/>
    </row>
    <row r="14173" s="10" customFormat="1" spans="1:33">
      <c r="A14173" s="4"/>
      <c r="B14173" s="4"/>
      <c r="C14173" s="4"/>
      <c r="D14173" s="4"/>
      <c r="E14173" s="4"/>
      <c r="F14173" s="4"/>
      <c r="G14173" s="4"/>
      <c r="J14173" s="4"/>
      <c r="K14173" s="4"/>
      <c r="L14173" s="4"/>
      <c r="M14173" s="4"/>
      <c r="N14173" s="4"/>
      <c r="O14173" s="4"/>
      <c r="P14173" s="4"/>
      <c r="Q14173" s="4"/>
      <c r="Y14173" s="4"/>
      <c r="Z14173" s="4"/>
      <c r="AA14173" s="4"/>
      <c r="AB14173" s="4"/>
      <c r="AD14173" s="4"/>
      <c r="AG14173" s="14"/>
    </row>
    <row r="14174" s="10" customFormat="1" spans="1:33">
      <c r="A14174" s="4"/>
      <c r="B14174" s="4"/>
      <c r="C14174" s="4"/>
      <c r="D14174" s="4"/>
      <c r="E14174" s="4"/>
      <c r="F14174" s="4"/>
      <c r="G14174" s="4"/>
      <c r="J14174" s="4"/>
      <c r="K14174" s="4"/>
      <c r="L14174" s="4"/>
      <c r="M14174" s="4"/>
      <c r="N14174" s="4"/>
      <c r="O14174" s="4"/>
      <c r="P14174" s="4"/>
      <c r="Q14174" s="4"/>
      <c r="Y14174" s="4"/>
      <c r="Z14174" s="4"/>
      <c r="AA14174" s="4"/>
      <c r="AB14174" s="4"/>
      <c r="AD14174" s="4"/>
      <c r="AG14174" s="14"/>
    </row>
    <row r="14175" s="10" customFormat="1" spans="1:33">
      <c r="A14175" s="4"/>
      <c r="B14175" s="4"/>
      <c r="C14175" s="4"/>
      <c r="D14175" s="4"/>
      <c r="E14175" s="4"/>
      <c r="F14175" s="4"/>
      <c r="G14175" s="4"/>
      <c r="J14175" s="4"/>
      <c r="K14175" s="4"/>
      <c r="L14175" s="4"/>
      <c r="M14175" s="4"/>
      <c r="N14175" s="4"/>
      <c r="O14175" s="4"/>
      <c r="P14175" s="4"/>
      <c r="Q14175" s="4"/>
      <c r="Y14175" s="4"/>
      <c r="Z14175" s="4"/>
      <c r="AA14175" s="4"/>
      <c r="AB14175" s="4"/>
      <c r="AD14175" s="4"/>
      <c r="AG14175" s="14"/>
    </row>
    <row r="14176" s="10" customFormat="1" spans="1:33">
      <c r="A14176" s="4"/>
      <c r="B14176" s="4"/>
      <c r="C14176" s="4"/>
      <c r="D14176" s="4"/>
      <c r="E14176" s="4"/>
      <c r="F14176" s="4"/>
      <c r="G14176" s="4"/>
      <c r="J14176" s="4"/>
      <c r="K14176" s="4"/>
      <c r="L14176" s="4"/>
      <c r="M14176" s="4"/>
      <c r="N14176" s="4"/>
      <c r="O14176" s="4"/>
      <c r="P14176" s="4"/>
      <c r="Q14176" s="4"/>
      <c r="Y14176" s="4"/>
      <c r="Z14176" s="4"/>
      <c r="AA14176" s="4"/>
      <c r="AB14176" s="4"/>
      <c r="AD14176" s="4"/>
      <c r="AG14176" s="14"/>
    </row>
    <row r="14177" s="10" customFormat="1" spans="1:33">
      <c r="A14177" s="4"/>
      <c r="B14177" s="4"/>
      <c r="C14177" s="4"/>
      <c r="D14177" s="4"/>
      <c r="E14177" s="4"/>
      <c r="F14177" s="4"/>
      <c r="G14177" s="4"/>
      <c r="J14177" s="4"/>
      <c r="K14177" s="4"/>
      <c r="L14177" s="4"/>
      <c r="M14177" s="4"/>
      <c r="N14177" s="4"/>
      <c r="O14177" s="4"/>
      <c r="P14177" s="4"/>
      <c r="Q14177" s="4"/>
      <c r="S14177" s="4"/>
      <c r="X14177" s="4"/>
      <c r="Y14177" s="4"/>
      <c r="Z14177" s="4"/>
      <c r="AA14177" s="4"/>
      <c r="AB14177" s="4"/>
      <c r="AC14177" s="4"/>
      <c r="AD14177" s="4"/>
      <c r="AG14177" s="14"/>
    </row>
    <row r="14178" s="10" customFormat="1" spans="1:33">
      <c r="A14178" s="4"/>
      <c r="B14178" s="4"/>
      <c r="C14178" s="4"/>
      <c r="D14178" s="4"/>
      <c r="E14178" s="4"/>
      <c r="F14178" s="4"/>
      <c r="G14178" s="4"/>
      <c r="J14178" s="4"/>
      <c r="K14178" s="4"/>
      <c r="L14178" s="4"/>
      <c r="M14178" s="4"/>
      <c r="N14178" s="4"/>
      <c r="O14178" s="4"/>
      <c r="P14178" s="4"/>
      <c r="Q14178" s="4"/>
      <c r="S14178" s="4"/>
      <c r="X14178" s="4"/>
      <c r="Y14178" s="4"/>
      <c r="Z14178" s="4"/>
      <c r="AA14178" s="4"/>
      <c r="AB14178" s="4"/>
      <c r="AC14178" s="4"/>
      <c r="AD14178" s="4"/>
      <c r="AG14178" s="14"/>
    </row>
    <row r="14179" s="10" customFormat="1" spans="1:33">
      <c r="A14179" s="4"/>
      <c r="B14179" s="4"/>
      <c r="C14179" s="4"/>
      <c r="D14179" s="4"/>
      <c r="E14179" s="4"/>
      <c r="F14179" s="4"/>
      <c r="G14179" s="4"/>
      <c r="J14179" s="4"/>
      <c r="K14179" s="4"/>
      <c r="L14179" s="4"/>
      <c r="M14179" s="4"/>
      <c r="N14179" s="4"/>
      <c r="O14179" s="4"/>
      <c r="P14179" s="4"/>
      <c r="Q14179" s="4"/>
      <c r="Y14179" s="4"/>
      <c r="Z14179" s="4"/>
      <c r="AA14179" s="4"/>
      <c r="AB14179" s="4"/>
      <c r="AD14179" s="4"/>
      <c r="AG14179" s="14"/>
    </row>
    <row r="14180" s="10" customFormat="1" spans="1:33">
      <c r="A14180" s="4"/>
      <c r="B14180" s="4"/>
      <c r="C14180" s="4"/>
      <c r="D14180" s="4"/>
      <c r="E14180" s="4"/>
      <c r="F14180" s="4"/>
      <c r="G14180" s="4"/>
      <c r="J14180" s="4"/>
      <c r="K14180" s="4"/>
      <c r="L14180" s="4"/>
      <c r="M14180" s="4"/>
      <c r="N14180" s="4"/>
      <c r="O14180" s="4"/>
      <c r="P14180" s="4"/>
      <c r="Q14180" s="4"/>
      <c r="Y14180" s="4"/>
      <c r="Z14180" s="4"/>
      <c r="AA14180" s="4"/>
      <c r="AB14180" s="4"/>
      <c r="AD14180" s="4"/>
      <c r="AG14180" s="14"/>
    </row>
    <row r="14181" s="10" customFormat="1" spans="1:33">
      <c r="A14181" s="4"/>
      <c r="B14181" s="4"/>
      <c r="C14181" s="4"/>
      <c r="D14181" s="4"/>
      <c r="E14181" s="4"/>
      <c r="F14181" s="4"/>
      <c r="G14181" s="4"/>
      <c r="J14181" s="4"/>
      <c r="K14181" s="4"/>
      <c r="L14181" s="4"/>
      <c r="M14181" s="4"/>
      <c r="N14181" s="4"/>
      <c r="O14181" s="4"/>
      <c r="P14181" s="4"/>
      <c r="Q14181" s="4"/>
      <c r="Y14181" s="4"/>
      <c r="Z14181" s="4"/>
      <c r="AA14181" s="4"/>
      <c r="AB14181" s="4"/>
      <c r="AD14181" s="4"/>
      <c r="AG14181" s="14"/>
    </row>
    <row r="14182" s="10" customFormat="1" spans="1:33">
      <c r="A14182" s="4"/>
      <c r="B14182" s="4"/>
      <c r="C14182" s="4"/>
      <c r="D14182" s="4"/>
      <c r="E14182" s="4"/>
      <c r="F14182" s="4"/>
      <c r="G14182" s="4"/>
      <c r="J14182" s="4"/>
      <c r="K14182" s="4"/>
      <c r="L14182" s="4"/>
      <c r="M14182" s="4"/>
      <c r="N14182" s="4"/>
      <c r="O14182" s="4"/>
      <c r="P14182" s="4"/>
      <c r="Q14182" s="4"/>
      <c r="Y14182" s="4"/>
      <c r="Z14182" s="4"/>
      <c r="AA14182" s="4"/>
      <c r="AB14182" s="4"/>
      <c r="AD14182" s="4"/>
      <c r="AG14182" s="14"/>
    </row>
    <row r="14183" s="10" customFormat="1" spans="1:33">
      <c r="A14183" s="4"/>
      <c r="B14183" s="4"/>
      <c r="C14183" s="4"/>
      <c r="D14183" s="4"/>
      <c r="E14183" s="4"/>
      <c r="F14183" s="4"/>
      <c r="G14183" s="4"/>
      <c r="J14183" s="4"/>
      <c r="K14183" s="4"/>
      <c r="L14183" s="4"/>
      <c r="M14183" s="4"/>
      <c r="N14183" s="4"/>
      <c r="O14183" s="4"/>
      <c r="P14183" s="4"/>
      <c r="Q14183" s="4"/>
      <c r="Y14183" s="4"/>
      <c r="Z14183" s="4"/>
      <c r="AA14183" s="4"/>
      <c r="AB14183" s="4"/>
      <c r="AD14183" s="4"/>
      <c r="AG14183" s="14"/>
    </row>
    <row r="14184" s="10" customFormat="1" spans="1:33">
      <c r="A14184" s="4"/>
      <c r="B14184" s="4"/>
      <c r="C14184" s="4"/>
      <c r="D14184" s="4"/>
      <c r="E14184" s="4"/>
      <c r="F14184" s="4"/>
      <c r="G14184" s="4"/>
      <c r="J14184" s="4"/>
      <c r="K14184" s="4"/>
      <c r="L14184" s="4"/>
      <c r="M14184" s="4"/>
      <c r="N14184" s="4"/>
      <c r="O14184" s="4"/>
      <c r="P14184" s="4"/>
      <c r="Q14184" s="4"/>
      <c r="Y14184" s="4"/>
      <c r="Z14184" s="4"/>
      <c r="AA14184" s="4"/>
      <c r="AB14184" s="4"/>
      <c r="AD14184" s="4"/>
      <c r="AG14184" s="14"/>
    </row>
    <row r="14185" s="10" customFormat="1" spans="1:33">
      <c r="A14185" s="4"/>
      <c r="B14185" s="4"/>
      <c r="C14185" s="4"/>
      <c r="D14185" s="4"/>
      <c r="E14185" s="4"/>
      <c r="F14185" s="4"/>
      <c r="G14185" s="4"/>
      <c r="J14185" s="4"/>
      <c r="K14185" s="4"/>
      <c r="L14185" s="4"/>
      <c r="M14185" s="4"/>
      <c r="N14185" s="4"/>
      <c r="O14185" s="4"/>
      <c r="P14185" s="4"/>
      <c r="Q14185" s="4"/>
      <c r="S14185" s="4"/>
      <c r="Y14185" s="4"/>
      <c r="Z14185" s="4"/>
      <c r="AA14185" s="4"/>
      <c r="AB14185" s="4"/>
      <c r="AD14185" s="4"/>
      <c r="AG14185" s="14"/>
    </row>
    <row r="14186" s="10" customFormat="1" spans="1:33">
      <c r="A14186" s="4"/>
      <c r="B14186" s="4"/>
      <c r="C14186" s="4"/>
      <c r="D14186" s="4"/>
      <c r="E14186" s="4"/>
      <c r="F14186" s="4"/>
      <c r="G14186" s="4"/>
      <c r="J14186" s="4"/>
      <c r="K14186" s="4"/>
      <c r="L14186" s="4"/>
      <c r="M14186" s="4"/>
      <c r="N14186" s="4"/>
      <c r="O14186" s="4"/>
      <c r="P14186" s="4"/>
      <c r="Q14186" s="4"/>
      <c r="Y14186" s="4"/>
      <c r="Z14186" s="4"/>
      <c r="AA14186" s="4"/>
      <c r="AB14186" s="4"/>
      <c r="AD14186" s="4"/>
      <c r="AG14186" s="14"/>
    </row>
    <row r="14187" s="10" customFormat="1" spans="1:33">
      <c r="A14187" s="4"/>
      <c r="B14187" s="4"/>
      <c r="C14187" s="4"/>
      <c r="D14187" s="4"/>
      <c r="E14187" s="4"/>
      <c r="F14187" s="4"/>
      <c r="G14187" s="4"/>
      <c r="J14187" s="4"/>
      <c r="K14187" s="4"/>
      <c r="L14187" s="4"/>
      <c r="M14187" s="4"/>
      <c r="N14187" s="4"/>
      <c r="O14187" s="4"/>
      <c r="P14187" s="4"/>
      <c r="Q14187" s="4"/>
      <c r="Y14187" s="4"/>
      <c r="Z14187" s="4"/>
      <c r="AA14187" s="4"/>
      <c r="AB14187" s="4"/>
      <c r="AD14187" s="4"/>
      <c r="AG14187" s="14"/>
    </row>
    <row r="14188" s="10" customFormat="1" spans="1:33">
      <c r="A14188" s="4"/>
      <c r="B14188" s="4"/>
      <c r="C14188" s="4"/>
      <c r="D14188" s="4"/>
      <c r="E14188" s="4"/>
      <c r="F14188" s="4"/>
      <c r="G14188" s="4"/>
      <c r="J14188" s="4"/>
      <c r="K14188" s="4"/>
      <c r="L14188" s="4"/>
      <c r="M14188" s="4"/>
      <c r="N14188" s="4"/>
      <c r="O14188" s="4"/>
      <c r="P14188" s="4"/>
      <c r="Q14188" s="4"/>
      <c r="Y14188" s="4"/>
      <c r="Z14188" s="4"/>
      <c r="AA14188" s="4"/>
      <c r="AB14188" s="4"/>
      <c r="AD14188" s="4"/>
      <c r="AG14188" s="14"/>
    </row>
    <row r="14189" s="10" customFormat="1" spans="1:33">
      <c r="A14189" s="4"/>
      <c r="B14189" s="4"/>
      <c r="C14189" s="4"/>
      <c r="D14189" s="4"/>
      <c r="E14189" s="4"/>
      <c r="F14189" s="4"/>
      <c r="G14189" s="4"/>
      <c r="J14189" s="4"/>
      <c r="K14189" s="4"/>
      <c r="L14189" s="4"/>
      <c r="M14189" s="4"/>
      <c r="N14189" s="4"/>
      <c r="O14189" s="4"/>
      <c r="P14189" s="4"/>
      <c r="Q14189" s="4"/>
      <c r="Y14189" s="4"/>
      <c r="Z14189" s="4"/>
      <c r="AA14189" s="4"/>
      <c r="AB14189" s="4"/>
      <c r="AD14189" s="4"/>
      <c r="AG14189" s="14"/>
    </row>
    <row r="14190" s="10" customFormat="1" spans="1:33">
      <c r="A14190" s="4"/>
      <c r="B14190" s="4"/>
      <c r="C14190" s="4"/>
      <c r="D14190" s="4"/>
      <c r="E14190" s="4"/>
      <c r="F14190" s="4"/>
      <c r="G14190" s="4"/>
      <c r="J14190" s="4"/>
      <c r="K14190" s="4"/>
      <c r="L14190" s="4"/>
      <c r="M14190" s="4"/>
      <c r="N14190" s="4"/>
      <c r="O14190" s="4"/>
      <c r="P14190" s="4"/>
      <c r="Q14190" s="4"/>
      <c r="Y14190" s="4"/>
      <c r="Z14190" s="4"/>
      <c r="AA14190" s="4"/>
      <c r="AB14190" s="4"/>
      <c r="AD14190" s="4"/>
      <c r="AG14190" s="14"/>
    </row>
    <row r="14191" s="10" customFormat="1" spans="1:33">
      <c r="A14191" s="4"/>
      <c r="B14191" s="4"/>
      <c r="C14191" s="4"/>
      <c r="D14191" s="4"/>
      <c r="E14191" s="4"/>
      <c r="F14191" s="4"/>
      <c r="G14191" s="4"/>
      <c r="J14191" s="4"/>
      <c r="K14191" s="4"/>
      <c r="L14191" s="4"/>
      <c r="M14191" s="4"/>
      <c r="N14191" s="4"/>
      <c r="O14191" s="4"/>
      <c r="P14191" s="4"/>
      <c r="Q14191" s="4"/>
      <c r="Y14191" s="4"/>
      <c r="Z14191" s="4"/>
      <c r="AA14191" s="4"/>
      <c r="AB14191" s="4"/>
      <c r="AD14191" s="4"/>
      <c r="AG14191" s="14"/>
    </row>
    <row r="14192" s="10" customFormat="1" spans="1:33">
      <c r="A14192" s="4"/>
      <c r="B14192" s="4"/>
      <c r="C14192" s="4"/>
      <c r="D14192" s="4"/>
      <c r="E14192" s="4"/>
      <c r="F14192" s="4"/>
      <c r="G14192" s="4"/>
      <c r="J14192" s="4"/>
      <c r="K14192" s="4"/>
      <c r="L14192" s="4"/>
      <c r="M14192" s="4"/>
      <c r="N14192" s="4"/>
      <c r="O14192" s="4"/>
      <c r="P14192" s="4"/>
      <c r="Q14192" s="4"/>
      <c r="Y14192" s="4"/>
      <c r="Z14192" s="4"/>
      <c r="AA14192" s="4"/>
      <c r="AB14192" s="4"/>
      <c r="AD14192" s="4"/>
      <c r="AG14192" s="14"/>
    </row>
    <row r="14193" s="10" customFormat="1" spans="1:33">
      <c r="A14193" s="4"/>
      <c r="B14193" s="4"/>
      <c r="C14193" s="4"/>
      <c r="D14193" s="4"/>
      <c r="E14193" s="4"/>
      <c r="F14193" s="4"/>
      <c r="G14193" s="4"/>
      <c r="J14193" s="4"/>
      <c r="K14193" s="4"/>
      <c r="L14193" s="4"/>
      <c r="M14193" s="4"/>
      <c r="N14193" s="4"/>
      <c r="O14193" s="4"/>
      <c r="P14193" s="4"/>
      <c r="Q14193" s="4"/>
      <c r="Y14193" s="4"/>
      <c r="Z14193" s="4"/>
      <c r="AA14193" s="4"/>
      <c r="AB14193" s="4"/>
      <c r="AD14193" s="4"/>
      <c r="AG14193" s="14"/>
    </row>
    <row r="14194" s="10" customFormat="1" spans="1:33">
      <c r="A14194" s="4"/>
      <c r="B14194" s="4"/>
      <c r="C14194" s="4"/>
      <c r="D14194" s="4"/>
      <c r="E14194" s="4"/>
      <c r="F14194" s="4"/>
      <c r="G14194" s="4"/>
      <c r="J14194" s="4"/>
      <c r="K14194" s="4"/>
      <c r="L14194" s="4"/>
      <c r="M14194" s="4"/>
      <c r="N14194" s="4"/>
      <c r="O14194" s="4"/>
      <c r="P14194" s="4"/>
      <c r="Q14194" s="4"/>
      <c r="Y14194" s="4"/>
      <c r="Z14194" s="4"/>
      <c r="AA14194" s="4"/>
      <c r="AB14194" s="4"/>
      <c r="AD14194" s="4"/>
      <c r="AG14194" s="14"/>
    </row>
    <row r="14195" s="10" customFormat="1" spans="1:33">
      <c r="A14195" s="4"/>
      <c r="B14195" s="4"/>
      <c r="C14195" s="4"/>
      <c r="D14195" s="4"/>
      <c r="E14195" s="4"/>
      <c r="F14195" s="4"/>
      <c r="G14195" s="4"/>
      <c r="J14195" s="4"/>
      <c r="K14195" s="4"/>
      <c r="L14195" s="4"/>
      <c r="M14195" s="4"/>
      <c r="N14195" s="4"/>
      <c r="O14195" s="4"/>
      <c r="P14195" s="4"/>
      <c r="Q14195" s="4"/>
      <c r="Y14195" s="4"/>
      <c r="Z14195" s="4"/>
      <c r="AA14195" s="4"/>
      <c r="AB14195" s="4"/>
      <c r="AD14195" s="4"/>
      <c r="AG14195" s="14"/>
    </row>
    <row r="14196" s="10" customFormat="1" spans="1:33">
      <c r="A14196" s="4"/>
      <c r="B14196" s="4"/>
      <c r="C14196" s="4"/>
      <c r="D14196" s="4"/>
      <c r="E14196" s="4"/>
      <c r="F14196" s="4"/>
      <c r="G14196" s="4"/>
      <c r="J14196" s="4"/>
      <c r="K14196" s="4"/>
      <c r="L14196" s="4"/>
      <c r="M14196" s="4"/>
      <c r="N14196" s="4"/>
      <c r="O14196" s="4"/>
      <c r="P14196" s="4"/>
      <c r="Q14196" s="4"/>
      <c r="S14196" s="4"/>
      <c r="Y14196" s="4"/>
      <c r="Z14196" s="4"/>
      <c r="AA14196" s="4"/>
      <c r="AB14196" s="4"/>
      <c r="AD14196" s="4"/>
      <c r="AG14196" s="14"/>
    </row>
    <row r="14197" s="10" customFormat="1" spans="1:33">
      <c r="A14197" s="4"/>
      <c r="B14197" s="4"/>
      <c r="C14197" s="4"/>
      <c r="D14197" s="4"/>
      <c r="E14197" s="4"/>
      <c r="F14197" s="4"/>
      <c r="G14197" s="4"/>
      <c r="J14197" s="4"/>
      <c r="K14197" s="4"/>
      <c r="L14197" s="4"/>
      <c r="M14197" s="4"/>
      <c r="N14197" s="4"/>
      <c r="O14197" s="4"/>
      <c r="P14197" s="4"/>
      <c r="Q14197" s="4"/>
      <c r="Y14197" s="4"/>
      <c r="Z14197" s="4"/>
      <c r="AA14197" s="4"/>
      <c r="AB14197" s="4"/>
      <c r="AD14197" s="4"/>
      <c r="AG14197" s="14"/>
    </row>
    <row r="14198" s="10" customFormat="1" spans="1:33">
      <c r="A14198" s="4"/>
      <c r="B14198" s="4"/>
      <c r="C14198" s="4"/>
      <c r="D14198" s="4"/>
      <c r="E14198" s="4"/>
      <c r="F14198" s="4"/>
      <c r="G14198" s="4"/>
      <c r="J14198" s="4"/>
      <c r="K14198" s="4"/>
      <c r="L14198" s="4"/>
      <c r="M14198" s="4"/>
      <c r="N14198" s="4"/>
      <c r="O14198" s="4"/>
      <c r="P14198" s="4"/>
      <c r="Q14198" s="4"/>
      <c r="Y14198" s="4"/>
      <c r="Z14198" s="4"/>
      <c r="AA14198" s="4"/>
      <c r="AB14198" s="4"/>
      <c r="AD14198" s="4"/>
      <c r="AG14198" s="14"/>
    </row>
    <row r="14199" s="10" customFormat="1" spans="1:33">
      <c r="A14199" s="4"/>
      <c r="B14199" s="4"/>
      <c r="C14199" s="4"/>
      <c r="D14199" s="4"/>
      <c r="E14199" s="4"/>
      <c r="F14199" s="4"/>
      <c r="G14199" s="4"/>
      <c r="J14199" s="4"/>
      <c r="K14199" s="4"/>
      <c r="L14199" s="4"/>
      <c r="M14199" s="4"/>
      <c r="N14199" s="4"/>
      <c r="O14199" s="4"/>
      <c r="P14199" s="4"/>
      <c r="Q14199" s="4"/>
      <c r="Y14199" s="4"/>
      <c r="Z14199" s="4"/>
      <c r="AA14199" s="4"/>
      <c r="AB14199" s="4"/>
      <c r="AD14199" s="4"/>
      <c r="AG14199" s="14"/>
    </row>
    <row r="14200" s="10" customFormat="1" spans="1:33">
      <c r="A14200" s="4"/>
      <c r="B14200" s="4"/>
      <c r="C14200" s="4"/>
      <c r="D14200" s="4"/>
      <c r="E14200" s="4"/>
      <c r="F14200" s="4"/>
      <c r="G14200" s="4"/>
      <c r="J14200" s="4"/>
      <c r="K14200" s="4"/>
      <c r="L14200" s="4"/>
      <c r="M14200" s="4"/>
      <c r="N14200" s="4"/>
      <c r="O14200" s="4"/>
      <c r="P14200" s="4"/>
      <c r="Q14200" s="4"/>
      <c r="Y14200" s="4"/>
      <c r="Z14200" s="4"/>
      <c r="AA14200" s="4"/>
      <c r="AB14200" s="4"/>
      <c r="AD14200" s="4"/>
      <c r="AG14200" s="14"/>
    </row>
    <row r="14201" s="10" customFormat="1" spans="1:33">
      <c r="A14201" s="4"/>
      <c r="B14201" s="4"/>
      <c r="C14201" s="4"/>
      <c r="D14201" s="4"/>
      <c r="E14201" s="4"/>
      <c r="F14201" s="4"/>
      <c r="G14201" s="4"/>
      <c r="J14201" s="4"/>
      <c r="K14201" s="4"/>
      <c r="L14201" s="4"/>
      <c r="M14201" s="4"/>
      <c r="N14201" s="4"/>
      <c r="O14201" s="4"/>
      <c r="P14201" s="4"/>
      <c r="Q14201" s="4"/>
      <c r="W14201" s="4"/>
      <c r="Y14201" s="4"/>
      <c r="Z14201" s="4"/>
      <c r="AA14201" s="4"/>
      <c r="AB14201" s="4"/>
      <c r="AC14201" s="4"/>
      <c r="AD14201" s="4"/>
      <c r="AG14201" s="14"/>
    </row>
    <row r="14202" s="10" customFormat="1" spans="1:33">
      <c r="A14202" s="4"/>
      <c r="B14202" s="4"/>
      <c r="C14202" s="4"/>
      <c r="D14202" s="4"/>
      <c r="E14202" s="4"/>
      <c r="F14202" s="4"/>
      <c r="G14202" s="4"/>
      <c r="J14202" s="4"/>
      <c r="K14202" s="4"/>
      <c r="L14202" s="4"/>
      <c r="M14202" s="4"/>
      <c r="N14202" s="4"/>
      <c r="O14202" s="4"/>
      <c r="P14202" s="4"/>
      <c r="Q14202" s="4"/>
      <c r="Y14202" s="4"/>
      <c r="Z14202" s="4"/>
      <c r="AA14202" s="4"/>
      <c r="AB14202" s="4"/>
      <c r="AD14202" s="4"/>
      <c r="AG14202" s="14"/>
    </row>
    <row r="14203" s="10" customFormat="1" spans="1:33">
      <c r="A14203" s="4"/>
      <c r="B14203" s="4"/>
      <c r="C14203" s="4"/>
      <c r="D14203" s="4"/>
      <c r="E14203" s="4"/>
      <c r="F14203" s="4"/>
      <c r="G14203" s="4"/>
      <c r="J14203" s="4"/>
      <c r="K14203" s="4"/>
      <c r="L14203" s="4"/>
      <c r="M14203" s="4"/>
      <c r="N14203" s="4"/>
      <c r="O14203" s="4"/>
      <c r="P14203" s="4"/>
      <c r="Q14203" s="4"/>
      <c r="Y14203" s="4"/>
      <c r="Z14203" s="4"/>
      <c r="AA14203" s="4"/>
      <c r="AB14203" s="4"/>
      <c r="AD14203" s="4"/>
      <c r="AG14203" s="14"/>
    </row>
    <row r="14204" s="10" customFormat="1" spans="1:33">
      <c r="A14204" s="4"/>
      <c r="B14204" s="4"/>
      <c r="C14204" s="4"/>
      <c r="D14204" s="4"/>
      <c r="E14204" s="4"/>
      <c r="F14204" s="4"/>
      <c r="G14204" s="4"/>
      <c r="J14204" s="4"/>
      <c r="K14204" s="4"/>
      <c r="L14204" s="4"/>
      <c r="M14204" s="4"/>
      <c r="N14204" s="4"/>
      <c r="O14204" s="4"/>
      <c r="P14204" s="4"/>
      <c r="Q14204" s="4"/>
      <c r="Y14204" s="4"/>
      <c r="Z14204" s="4"/>
      <c r="AA14204" s="4"/>
      <c r="AB14204" s="4"/>
      <c r="AD14204" s="4"/>
      <c r="AG14204" s="14"/>
    </row>
    <row r="14205" s="10" customFormat="1" spans="1:33">
      <c r="A14205" s="4"/>
      <c r="B14205" s="4"/>
      <c r="C14205" s="4"/>
      <c r="D14205" s="4"/>
      <c r="E14205" s="4"/>
      <c r="F14205" s="4"/>
      <c r="G14205" s="4"/>
      <c r="J14205" s="4"/>
      <c r="K14205" s="4"/>
      <c r="L14205" s="4"/>
      <c r="M14205" s="4"/>
      <c r="N14205" s="4"/>
      <c r="O14205" s="4"/>
      <c r="P14205" s="4"/>
      <c r="Q14205" s="4"/>
      <c r="S14205" s="4"/>
      <c r="Y14205" s="4"/>
      <c r="Z14205" s="4"/>
      <c r="AA14205" s="4"/>
      <c r="AB14205" s="4"/>
      <c r="AD14205" s="4"/>
      <c r="AG14205" s="14"/>
    </row>
    <row r="14206" s="10" customFormat="1" spans="1:33">
      <c r="A14206" s="4"/>
      <c r="B14206" s="4"/>
      <c r="C14206" s="4"/>
      <c r="D14206" s="4"/>
      <c r="E14206" s="4"/>
      <c r="F14206" s="4"/>
      <c r="G14206" s="4"/>
      <c r="J14206" s="4"/>
      <c r="K14206" s="4"/>
      <c r="L14206" s="4"/>
      <c r="M14206" s="4"/>
      <c r="N14206" s="4"/>
      <c r="O14206" s="4"/>
      <c r="P14206" s="4"/>
      <c r="Q14206" s="4"/>
      <c r="S14206" s="4"/>
      <c r="Y14206" s="4"/>
      <c r="Z14206" s="4"/>
      <c r="AA14206" s="4"/>
      <c r="AB14206" s="4"/>
      <c r="AD14206" s="4"/>
      <c r="AG14206" s="14"/>
    </row>
    <row r="14207" s="10" customFormat="1" spans="1:33">
      <c r="A14207" s="4"/>
      <c r="B14207" s="4"/>
      <c r="C14207" s="4"/>
      <c r="D14207" s="4"/>
      <c r="E14207" s="4"/>
      <c r="F14207" s="4"/>
      <c r="G14207" s="4"/>
      <c r="J14207" s="4"/>
      <c r="K14207" s="4"/>
      <c r="L14207" s="4"/>
      <c r="M14207" s="4"/>
      <c r="N14207" s="4"/>
      <c r="O14207" s="4"/>
      <c r="P14207" s="4"/>
      <c r="Q14207" s="4"/>
      <c r="S14207" s="4"/>
      <c r="Y14207" s="4"/>
      <c r="Z14207" s="4"/>
      <c r="AA14207" s="4"/>
      <c r="AB14207" s="4"/>
      <c r="AD14207" s="4"/>
      <c r="AG14207" s="14"/>
    </row>
    <row r="14208" s="10" customFormat="1" spans="1:33">
      <c r="A14208" s="4"/>
      <c r="B14208" s="4"/>
      <c r="C14208" s="4"/>
      <c r="D14208" s="4"/>
      <c r="E14208" s="4"/>
      <c r="F14208" s="4"/>
      <c r="G14208" s="4"/>
      <c r="J14208" s="4"/>
      <c r="K14208" s="4"/>
      <c r="L14208" s="4"/>
      <c r="M14208" s="4"/>
      <c r="N14208" s="4"/>
      <c r="O14208" s="4"/>
      <c r="P14208" s="4"/>
      <c r="Q14208" s="4"/>
      <c r="Y14208" s="4"/>
      <c r="Z14208" s="4"/>
      <c r="AA14208" s="4"/>
      <c r="AB14208" s="4"/>
      <c r="AD14208" s="4"/>
      <c r="AG14208" s="14"/>
    </row>
    <row r="14209" s="10" customFormat="1" spans="1:33">
      <c r="A14209" s="4"/>
      <c r="B14209" s="4"/>
      <c r="C14209" s="4"/>
      <c r="D14209" s="4"/>
      <c r="E14209" s="4"/>
      <c r="F14209" s="4"/>
      <c r="G14209" s="4"/>
      <c r="J14209" s="4"/>
      <c r="K14209" s="4"/>
      <c r="L14209" s="4"/>
      <c r="M14209" s="4"/>
      <c r="N14209" s="4"/>
      <c r="O14209" s="4"/>
      <c r="P14209" s="4"/>
      <c r="Q14209" s="4"/>
      <c r="Y14209" s="4"/>
      <c r="Z14209" s="4"/>
      <c r="AA14209" s="4"/>
      <c r="AB14209" s="4"/>
      <c r="AD14209" s="4"/>
      <c r="AG14209" s="14"/>
    </row>
    <row r="14210" s="10" customFormat="1" spans="1:33">
      <c r="A14210" s="4"/>
      <c r="B14210" s="4"/>
      <c r="C14210" s="4"/>
      <c r="D14210" s="4"/>
      <c r="E14210" s="4"/>
      <c r="F14210" s="4"/>
      <c r="G14210" s="4"/>
      <c r="J14210" s="4"/>
      <c r="K14210" s="4"/>
      <c r="L14210" s="4"/>
      <c r="M14210" s="4"/>
      <c r="N14210" s="4"/>
      <c r="O14210" s="4"/>
      <c r="P14210" s="4"/>
      <c r="Q14210" s="4"/>
      <c r="Y14210" s="4"/>
      <c r="Z14210" s="4"/>
      <c r="AA14210" s="4"/>
      <c r="AB14210" s="4"/>
      <c r="AD14210" s="4"/>
      <c r="AG14210" s="14"/>
    </row>
    <row r="14211" s="10" customFormat="1" spans="1:33">
      <c r="A14211" s="4"/>
      <c r="B14211" s="4"/>
      <c r="C14211" s="4"/>
      <c r="D14211" s="4"/>
      <c r="E14211" s="4"/>
      <c r="F14211" s="4"/>
      <c r="G14211" s="4"/>
      <c r="J14211" s="4"/>
      <c r="K14211" s="4"/>
      <c r="L14211" s="4"/>
      <c r="M14211" s="4"/>
      <c r="N14211" s="4"/>
      <c r="O14211" s="4"/>
      <c r="P14211" s="4"/>
      <c r="Q14211" s="4"/>
      <c r="Y14211" s="4"/>
      <c r="Z14211" s="4"/>
      <c r="AA14211" s="4"/>
      <c r="AB14211" s="4"/>
      <c r="AD14211" s="4"/>
      <c r="AG14211" s="14"/>
    </row>
    <row r="14212" s="10" customFormat="1" spans="1:33">
      <c r="A14212" s="4"/>
      <c r="B14212" s="4"/>
      <c r="C14212" s="4"/>
      <c r="D14212" s="4"/>
      <c r="E14212" s="4"/>
      <c r="F14212" s="4"/>
      <c r="G14212" s="4"/>
      <c r="J14212" s="4"/>
      <c r="K14212" s="4"/>
      <c r="L14212" s="4"/>
      <c r="M14212" s="4"/>
      <c r="N14212" s="4"/>
      <c r="O14212" s="4"/>
      <c r="P14212" s="4"/>
      <c r="Q14212" s="4"/>
      <c r="Y14212" s="4"/>
      <c r="Z14212" s="4"/>
      <c r="AA14212" s="4"/>
      <c r="AB14212" s="4"/>
      <c r="AD14212" s="4"/>
      <c r="AG14212" s="14"/>
    </row>
    <row r="14213" s="10" customFormat="1" spans="1:33">
      <c r="A14213" s="4"/>
      <c r="B14213" s="4"/>
      <c r="C14213" s="4"/>
      <c r="D14213" s="4"/>
      <c r="E14213" s="4"/>
      <c r="F14213" s="4"/>
      <c r="G14213" s="4"/>
      <c r="J14213" s="4"/>
      <c r="K14213" s="4"/>
      <c r="L14213" s="4"/>
      <c r="M14213" s="4"/>
      <c r="N14213" s="4"/>
      <c r="O14213" s="4"/>
      <c r="P14213" s="4"/>
      <c r="Q14213" s="4"/>
      <c r="Y14213" s="4"/>
      <c r="Z14213" s="4"/>
      <c r="AA14213" s="4"/>
      <c r="AB14213" s="4"/>
      <c r="AD14213" s="4"/>
      <c r="AG14213" s="14"/>
    </row>
    <row r="14214" s="10" customFormat="1" spans="1:33">
      <c r="A14214" s="4"/>
      <c r="B14214" s="4"/>
      <c r="C14214" s="4"/>
      <c r="D14214" s="4"/>
      <c r="E14214" s="4"/>
      <c r="F14214" s="4"/>
      <c r="G14214" s="4"/>
      <c r="J14214" s="4"/>
      <c r="K14214" s="4"/>
      <c r="L14214" s="4"/>
      <c r="M14214" s="4"/>
      <c r="N14214" s="4"/>
      <c r="O14214" s="4"/>
      <c r="P14214" s="4"/>
      <c r="Q14214" s="4"/>
      <c r="S14214" s="4"/>
      <c r="Y14214" s="4"/>
      <c r="Z14214" s="4"/>
      <c r="AA14214" s="4"/>
      <c r="AB14214" s="4"/>
      <c r="AD14214" s="4"/>
      <c r="AG14214" s="14"/>
    </row>
    <row r="14215" s="10" customFormat="1" spans="1:33">
      <c r="A14215" s="4"/>
      <c r="B14215" s="4"/>
      <c r="C14215" s="4"/>
      <c r="D14215" s="4"/>
      <c r="E14215" s="4"/>
      <c r="F14215" s="4"/>
      <c r="G14215" s="4"/>
      <c r="J14215" s="4"/>
      <c r="K14215" s="4"/>
      <c r="L14215" s="4"/>
      <c r="M14215" s="4"/>
      <c r="N14215" s="4"/>
      <c r="O14215" s="4"/>
      <c r="P14215" s="4"/>
      <c r="Q14215" s="4"/>
      <c r="Y14215" s="4"/>
      <c r="Z14215" s="4"/>
      <c r="AA14215" s="4"/>
      <c r="AB14215" s="4"/>
      <c r="AD14215" s="4"/>
      <c r="AG14215" s="14"/>
    </row>
    <row r="14216" s="10" customFormat="1" spans="1:33">
      <c r="A14216" s="4"/>
      <c r="B14216" s="4"/>
      <c r="C14216" s="4"/>
      <c r="D14216" s="4"/>
      <c r="E14216" s="4"/>
      <c r="F14216" s="4"/>
      <c r="G14216" s="4"/>
      <c r="J14216" s="4"/>
      <c r="K14216" s="4"/>
      <c r="L14216" s="4"/>
      <c r="M14216" s="4"/>
      <c r="N14216" s="4"/>
      <c r="O14216" s="4"/>
      <c r="P14216" s="4"/>
      <c r="Q14216" s="4"/>
      <c r="Y14216" s="4"/>
      <c r="Z14216" s="4"/>
      <c r="AA14216" s="4"/>
      <c r="AB14216" s="4"/>
      <c r="AD14216" s="4"/>
      <c r="AG14216" s="14"/>
    </row>
    <row r="14217" s="10" customFormat="1" spans="1:33">
      <c r="A14217" s="4"/>
      <c r="B14217" s="4"/>
      <c r="C14217" s="4"/>
      <c r="D14217" s="4"/>
      <c r="E14217" s="4"/>
      <c r="F14217" s="4"/>
      <c r="G14217" s="4"/>
      <c r="J14217" s="4"/>
      <c r="K14217" s="4"/>
      <c r="L14217" s="4"/>
      <c r="M14217" s="4"/>
      <c r="N14217" s="4"/>
      <c r="O14217" s="4"/>
      <c r="P14217" s="4"/>
      <c r="Q14217" s="4"/>
      <c r="R14217" s="4"/>
      <c r="S14217" s="4"/>
      <c r="T14217" s="4"/>
      <c r="Y14217" s="4"/>
      <c r="Z14217" s="4"/>
      <c r="AA14217" s="4"/>
      <c r="AB14217" s="4"/>
      <c r="AD14217" s="4"/>
      <c r="AG14217" s="14"/>
    </row>
    <row r="14218" s="10" customFormat="1" spans="1:33">
      <c r="A14218" s="4"/>
      <c r="B14218" s="4"/>
      <c r="C14218" s="4"/>
      <c r="D14218" s="4"/>
      <c r="E14218" s="4"/>
      <c r="F14218" s="4"/>
      <c r="G14218" s="4"/>
      <c r="J14218" s="4"/>
      <c r="K14218" s="4"/>
      <c r="L14218" s="4"/>
      <c r="M14218" s="4"/>
      <c r="N14218" s="4"/>
      <c r="O14218" s="4"/>
      <c r="P14218" s="4"/>
      <c r="Q14218" s="4"/>
      <c r="S14218" s="4"/>
      <c r="X14218" s="4"/>
      <c r="Y14218" s="4"/>
      <c r="Z14218" s="4"/>
      <c r="AA14218" s="4"/>
      <c r="AB14218" s="4"/>
      <c r="AD14218" s="4"/>
      <c r="AG14218" s="14"/>
    </row>
    <row r="14219" s="10" customFormat="1" spans="1:33">
      <c r="A14219" s="4"/>
      <c r="B14219" s="4"/>
      <c r="C14219" s="4"/>
      <c r="D14219" s="4"/>
      <c r="E14219" s="4"/>
      <c r="F14219" s="4"/>
      <c r="G14219" s="4"/>
      <c r="J14219" s="4"/>
      <c r="K14219" s="4"/>
      <c r="L14219" s="4"/>
      <c r="M14219" s="4"/>
      <c r="N14219" s="4"/>
      <c r="O14219" s="4"/>
      <c r="P14219" s="4"/>
      <c r="Q14219" s="4"/>
      <c r="R14219" s="4"/>
      <c r="Y14219" s="4"/>
      <c r="Z14219" s="4"/>
      <c r="AA14219" s="4"/>
      <c r="AB14219" s="4"/>
      <c r="AD14219" s="4"/>
      <c r="AG14219" s="14"/>
    </row>
    <row r="14220" s="10" customFormat="1" spans="1:33">
      <c r="A14220" s="4"/>
      <c r="B14220" s="4"/>
      <c r="C14220" s="4"/>
      <c r="D14220" s="4"/>
      <c r="E14220" s="4"/>
      <c r="F14220" s="4"/>
      <c r="G14220" s="4"/>
      <c r="J14220" s="4"/>
      <c r="K14220" s="4"/>
      <c r="L14220" s="4"/>
      <c r="M14220" s="4"/>
      <c r="N14220" s="4"/>
      <c r="O14220" s="4"/>
      <c r="P14220" s="4"/>
      <c r="Q14220" s="4"/>
      <c r="Y14220" s="4"/>
      <c r="Z14220" s="4"/>
      <c r="AA14220" s="4"/>
      <c r="AB14220" s="4"/>
      <c r="AD14220" s="4"/>
      <c r="AG14220" s="14"/>
    </row>
    <row r="14221" s="10" customFormat="1" spans="1:33">
      <c r="A14221" s="4"/>
      <c r="B14221" s="4"/>
      <c r="C14221" s="4"/>
      <c r="D14221" s="4"/>
      <c r="E14221" s="4"/>
      <c r="F14221" s="4"/>
      <c r="G14221" s="4"/>
      <c r="J14221" s="4"/>
      <c r="K14221" s="4"/>
      <c r="L14221" s="4"/>
      <c r="M14221" s="4"/>
      <c r="N14221" s="4"/>
      <c r="O14221" s="4"/>
      <c r="P14221" s="4"/>
      <c r="Q14221" s="4"/>
      <c r="Y14221" s="4"/>
      <c r="Z14221" s="4"/>
      <c r="AA14221" s="4"/>
      <c r="AB14221" s="4"/>
      <c r="AD14221" s="4"/>
      <c r="AG14221" s="14"/>
    </row>
    <row r="14222" s="10" customFormat="1" spans="1:33">
      <c r="A14222" s="4"/>
      <c r="B14222" s="4"/>
      <c r="C14222" s="4"/>
      <c r="D14222" s="4"/>
      <c r="E14222" s="4"/>
      <c r="F14222" s="4"/>
      <c r="G14222" s="4"/>
      <c r="J14222" s="4"/>
      <c r="K14222" s="4"/>
      <c r="L14222" s="4"/>
      <c r="M14222" s="4"/>
      <c r="N14222" s="4"/>
      <c r="O14222" s="4"/>
      <c r="P14222" s="4"/>
      <c r="Q14222" s="4"/>
      <c r="Y14222" s="4"/>
      <c r="Z14222" s="4"/>
      <c r="AA14222" s="4"/>
      <c r="AB14222" s="4"/>
      <c r="AD14222" s="4"/>
      <c r="AG14222" s="14"/>
    </row>
    <row r="14223" s="10" customFormat="1" spans="1:33">
      <c r="A14223" s="4"/>
      <c r="B14223" s="4"/>
      <c r="C14223" s="4"/>
      <c r="D14223" s="4"/>
      <c r="E14223" s="4"/>
      <c r="F14223" s="4"/>
      <c r="G14223" s="4"/>
      <c r="J14223" s="4"/>
      <c r="K14223" s="4"/>
      <c r="L14223" s="4"/>
      <c r="M14223" s="4"/>
      <c r="N14223" s="4"/>
      <c r="O14223" s="4"/>
      <c r="P14223" s="4"/>
      <c r="Q14223" s="4"/>
      <c r="Y14223" s="4"/>
      <c r="Z14223" s="4"/>
      <c r="AA14223" s="4"/>
      <c r="AB14223" s="4"/>
      <c r="AD14223" s="4"/>
      <c r="AG14223" s="14"/>
    </row>
    <row r="14224" s="10" customFormat="1" spans="1:33">
      <c r="A14224" s="4"/>
      <c r="B14224" s="4"/>
      <c r="C14224" s="4"/>
      <c r="D14224" s="4"/>
      <c r="E14224" s="4"/>
      <c r="F14224" s="4"/>
      <c r="G14224" s="4"/>
      <c r="J14224" s="4"/>
      <c r="K14224" s="4"/>
      <c r="L14224" s="4"/>
      <c r="M14224" s="4"/>
      <c r="N14224" s="4"/>
      <c r="O14224" s="4"/>
      <c r="P14224" s="4"/>
      <c r="Q14224" s="4"/>
      <c r="S14224" s="4"/>
      <c r="X14224" s="4"/>
      <c r="Y14224" s="4"/>
      <c r="Z14224" s="4"/>
      <c r="AA14224" s="4"/>
      <c r="AB14224" s="4"/>
      <c r="AC14224" s="4"/>
      <c r="AD14224" s="4"/>
      <c r="AG14224" s="14"/>
    </row>
    <row r="14225" s="10" customFormat="1" spans="1:33">
      <c r="A14225" s="4"/>
      <c r="B14225" s="4"/>
      <c r="C14225" s="4"/>
      <c r="D14225" s="4"/>
      <c r="E14225" s="4"/>
      <c r="F14225" s="4"/>
      <c r="G14225" s="4"/>
      <c r="J14225" s="4"/>
      <c r="K14225" s="4"/>
      <c r="L14225" s="4"/>
      <c r="M14225" s="4"/>
      <c r="N14225" s="4"/>
      <c r="O14225" s="4"/>
      <c r="P14225" s="4"/>
      <c r="Q14225" s="4"/>
      <c r="S14225" s="4"/>
      <c r="X14225" s="4"/>
      <c r="Y14225" s="4"/>
      <c r="Z14225" s="4"/>
      <c r="AA14225" s="4"/>
      <c r="AB14225" s="4"/>
      <c r="AC14225" s="4"/>
      <c r="AD14225" s="4"/>
      <c r="AG14225" s="14"/>
    </row>
    <row r="14226" s="10" customFormat="1" spans="1:33">
      <c r="A14226" s="4"/>
      <c r="B14226" s="4"/>
      <c r="C14226" s="4"/>
      <c r="D14226" s="4"/>
      <c r="E14226" s="4"/>
      <c r="F14226" s="4"/>
      <c r="G14226" s="4"/>
      <c r="J14226" s="4"/>
      <c r="K14226" s="4"/>
      <c r="L14226" s="4"/>
      <c r="M14226" s="4"/>
      <c r="N14226" s="4"/>
      <c r="O14226" s="4"/>
      <c r="P14226" s="4"/>
      <c r="Q14226" s="4"/>
      <c r="S14226" s="4"/>
      <c r="X14226" s="4"/>
      <c r="Y14226" s="4"/>
      <c r="Z14226" s="4"/>
      <c r="AA14226" s="4"/>
      <c r="AB14226" s="4"/>
      <c r="AC14226" s="4"/>
      <c r="AD14226" s="4"/>
      <c r="AG14226" s="14"/>
    </row>
    <row r="14227" s="10" customFormat="1" spans="1:33">
      <c r="A14227" s="4"/>
      <c r="B14227" s="4"/>
      <c r="C14227" s="4"/>
      <c r="D14227" s="4"/>
      <c r="E14227" s="4"/>
      <c r="F14227" s="4"/>
      <c r="G14227" s="4"/>
      <c r="J14227" s="4"/>
      <c r="K14227" s="4"/>
      <c r="L14227" s="4"/>
      <c r="M14227" s="4"/>
      <c r="N14227" s="4"/>
      <c r="O14227" s="4"/>
      <c r="P14227" s="4"/>
      <c r="Q14227" s="4"/>
      <c r="S14227" s="4"/>
      <c r="Y14227" s="4"/>
      <c r="Z14227" s="4"/>
      <c r="AA14227" s="4"/>
      <c r="AB14227" s="4"/>
      <c r="AD14227" s="4"/>
      <c r="AG14227" s="14"/>
    </row>
    <row r="14228" s="10" customFormat="1" spans="1:33">
      <c r="A14228" s="4"/>
      <c r="B14228" s="4"/>
      <c r="C14228" s="4"/>
      <c r="D14228" s="4"/>
      <c r="E14228" s="4"/>
      <c r="F14228" s="4"/>
      <c r="G14228" s="4"/>
      <c r="J14228" s="4"/>
      <c r="K14228" s="4"/>
      <c r="L14228" s="4"/>
      <c r="M14228" s="4"/>
      <c r="N14228" s="4"/>
      <c r="O14228" s="4"/>
      <c r="P14228" s="4"/>
      <c r="Q14228" s="4"/>
      <c r="S14228" s="4"/>
      <c r="Y14228" s="4"/>
      <c r="Z14228" s="4"/>
      <c r="AA14228" s="4"/>
      <c r="AB14228" s="4"/>
      <c r="AD14228" s="4"/>
      <c r="AG14228" s="14"/>
    </row>
    <row r="14229" s="10" customFormat="1" spans="1:33">
      <c r="A14229" s="4"/>
      <c r="B14229" s="4"/>
      <c r="C14229" s="4"/>
      <c r="D14229" s="4"/>
      <c r="E14229" s="4"/>
      <c r="F14229" s="4"/>
      <c r="G14229" s="4"/>
      <c r="J14229" s="4"/>
      <c r="K14229" s="4"/>
      <c r="L14229" s="4"/>
      <c r="M14229" s="4"/>
      <c r="N14229" s="4"/>
      <c r="O14229" s="4"/>
      <c r="P14229" s="4"/>
      <c r="Q14229" s="4"/>
      <c r="Y14229" s="4"/>
      <c r="Z14229" s="4"/>
      <c r="AA14229" s="4"/>
      <c r="AB14229" s="4"/>
      <c r="AD14229" s="4"/>
      <c r="AG14229" s="14"/>
    </row>
    <row r="14230" s="10" customFormat="1" spans="1:33">
      <c r="A14230" s="4"/>
      <c r="B14230" s="4"/>
      <c r="C14230" s="4"/>
      <c r="D14230" s="4"/>
      <c r="E14230" s="4"/>
      <c r="F14230" s="4"/>
      <c r="G14230" s="4"/>
      <c r="J14230" s="4"/>
      <c r="K14230" s="4"/>
      <c r="L14230" s="4"/>
      <c r="M14230" s="4"/>
      <c r="N14230" s="4"/>
      <c r="O14230" s="4"/>
      <c r="P14230" s="4"/>
      <c r="Q14230" s="4"/>
      <c r="Y14230" s="4"/>
      <c r="Z14230" s="4"/>
      <c r="AA14230" s="4"/>
      <c r="AB14230" s="4"/>
      <c r="AD14230" s="4"/>
      <c r="AG14230" s="14"/>
    </row>
    <row r="14231" s="10" customFormat="1" spans="1:33">
      <c r="A14231" s="4"/>
      <c r="B14231" s="4"/>
      <c r="C14231" s="4"/>
      <c r="D14231" s="4"/>
      <c r="E14231" s="4"/>
      <c r="F14231" s="4"/>
      <c r="G14231" s="4"/>
      <c r="J14231" s="4"/>
      <c r="K14231" s="4"/>
      <c r="L14231" s="4"/>
      <c r="M14231" s="4"/>
      <c r="N14231" s="4"/>
      <c r="O14231" s="4"/>
      <c r="P14231" s="4"/>
      <c r="Q14231" s="4"/>
      <c r="Y14231" s="4"/>
      <c r="Z14231" s="4"/>
      <c r="AA14231" s="4"/>
      <c r="AB14231" s="4"/>
      <c r="AD14231" s="4"/>
      <c r="AG14231" s="14"/>
    </row>
    <row r="14232" s="10" customFormat="1" spans="1:33">
      <c r="A14232" s="4"/>
      <c r="B14232" s="4"/>
      <c r="C14232" s="4"/>
      <c r="D14232" s="4"/>
      <c r="E14232" s="4"/>
      <c r="F14232" s="4"/>
      <c r="G14232" s="4"/>
      <c r="J14232" s="4"/>
      <c r="K14232" s="4"/>
      <c r="L14232" s="4"/>
      <c r="M14232" s="4"/>
      <c r="N14232" s="4"/>
      <c r="O14232" s="4"/>
      <c r="P14232" s="4"/>
      <c r="Q14232" s="4"/>
      <c r="S14232" s="4"/>
      <c r="X14232" s="4"/>
      <c r="Y14232" s="4"/>
      <c r="Z14232" s="4"/>
      <c r="AA14232" s="4"/>
      <c r="AB14232" s="4"/>
      <c r="AC14232" s="4"/>
      <c r="AD14232" s="4"/>
      <c r="AG14232" s="14"/>
    </row>
    <row r="14233" s="10" customFormat="1" spans="1:33">
      <c r="A14233" s="4"/>
      <c r="B14233" s="4"/>
      <c r="C14233" s="4"/>
      <c r="D14233" s="4"/>
      <c r="E14233" s="4"/>
      <c r="F14233" s="4"/>
      <c r="G14233" s="4"/>
      <c r="J14233" s="4"/>
      <c r="K14233" s="4"/>
      <c r="L14233" s="4"/>
      <c r="M14233" s="4"/>
      <c r="N14233" s="4"/>
      <c r="O14233" s="4"/>
      <c r="P14233" s="4"/>
      <c r="Q14233" s="4"/>
      <c r="S14233" s="4"/>
      <c r="X14233" s="4"/>
      <c r="Y14233" s="4"/>
      <c r="Z14233" s="4"/>
      <c r="AA14233" s="4"/>
      <c r="AB14233" s="4"/>
      <c r="AC14233" s="4"/>
      <c r="AD14233" s="4"/>
      <c r="AG14233" s="14"/>
    </row>
    <row r="14234" s="10" customFormat="1" spans="1:33">
      <c r="A14234" s="4"/>
      <c r="B14234" s="4"/>
      <c r="C14234" s="4"/>
      <c r="D14234" s="4"/>
      <c r="E14234" s="4"/>
      <c r="F14234" s="4"/>
      <c r="G14234" s="4"/>
      <c r="J14234" s="4"/>
      <c r="K14234" s="4"/>
      <c r="L14234" s="4"/>
      <c r="M14234" s="4"/>
      <c r="N14234" s="4"/>
      <c r="O14234" s="4"/>
      <c r="P14234" s="4"/>
      <c r="Q14234" s="4"/>
      <c r="S14234" s="4"/>
      <c r="X14234" s="4"/>
      <c r="Y14234" s="4"/>
      <c r="Z14234" s="4"/>
      <c r="AA14234" s="4"/>
      <c r="AB14234" s="4"/>
      <c r="AC14234" s="4"/>
      <c r="AD14234" s="4"/>
      <c r="AG14234" s="14"/>
    </row>
    <row r="14235" s="10" customFormat="1" spans="1:33">
      <c r="A14235" s="4"/>
      <c r="B14235" s="4"/>
      <c r="C14235" s="4"/>
      <c r="D14235" s="4"/>
      <c r="E14235" s="4"/>
      <c r="F14235" s="4"/>
      <c r="G14235" s="4"/>
      <c r="J14235" s="4"/>
      <c r="K14235" s="4"/>
      <c r="L14235" s="4"/>
      <c r="M14235" s="4"/>
      <c r="N14235" s="4"/>
      <c r="O14235" s="4"/>
      <c r="P14235" s="4"/>
      <c r="Q14235" s="4"/>
      <c r="Y14235" s="4"/>
      <c r="Z14235" s="4"/>
      <c r="AA14235" s="4"/>
      <c r="AB14235" s="4"/>
      <c r="AD14235" s="4"/>
      <c r="AG14235" s="14"/>
    </row>
    <row r="14236" s="10" customFormat="1" spans="1:33">
      <c r="A14236" s="4"/>
      <c r="B14236" s="4"/>
      <c r="C14236" s="4"/>
      <c r="D14236" s="4"/>
      <c r="E14236" s="4"/>
      <c r="F14236" s="4"/>
      <c r="G14236" s="4"/>
      <c r="J14236" s="4"/>
      <c r="K14236" s="4"/>
      <c r="L14236" s="4"/>
      <c r="M14236" s="4"/>
      <c r="N14236" s="4"/>
      <c r="O14236" s="4"/>
      <c r="P14236" s="4"/>
      <c r="Q14236" s="4"/>
      <c r="Y14236" s="4"/>
      <c r="Z14236" s="4"/>
      <c r="AA14236" s="4"/>
      <c r="AB14236" s="4"/>
      <c r="AD14236" s="4"/>
      <c r="AG14236" s="14"/>
    </row>
    <row r="14237" s="10" customFormat="1" spans="1:33">
      <c r="A14237" s="4"/>
      <c r="B14237" s="4"/>
      <c r="C14237" s="4"/>
      <c r="D14237" s="4"/>
      <c r="E14237" s="4"/>
      <c r="F14237" s="4"/>
      <c r="G14237" s="4"/>
      <c r="J14237" s="4"/>
      <c r="K14237" s="4"/>
      <c r="L14237" s="4"/>
      <c r="M14237" s="4"/>
      <c r="N14237" s="4"/>
      <c r="O14237" s="4"/>
      <c r="P14237" s="4"/>
      <c r="Q14237" s="4"/>
      <c r="Y14237" s="4"/>
      <c r="Z14237" s="4"/>
      <c r="AA14237" s="4"/>
      <c r="AB14237" s="4"/>
      <c r="AD14237" s="4"/>
      <c r="AG14237" s="14"/>
    </row>
    <row r="14238" s="10" customFormat="1" spans="1:33">
      <c r="A14238" s="4"/>
      <c r="B14238" s="4"/>
      <c r="C14238" s="4"/>
      <c r="D14238" s="4"/>
      <c r="E14238" s="4"/>
      <c r="F14238" s="4"/>
      <c r="G14238" s="4"/>
      <c r="J14238" s="4"/>
      <c r="K14238" s="4"/>
      <c r="L14238" s="4"/>
      <c r="M14238" s="4"/>
      <c r="N14238" s="4"/>
      <c r="O14238" s="4"/>
      <c r="P14238" s="4"/>
      <c r="Q14238" s="4"/>
      <c r="Y14238" s="4"/>
      <c r="Z14238" s="4"/>
      <c r="AA14238" s="4"/>
      <c r="AB14238" s="4"/>
      <c r="AD14238" s="4"/>
      <c r="AG14238" s="14"/>
    </row>
    <row r="14239" s="10" customFormat="1" spans="1:33">
      <c r="A14239" s="4"/>
      <c r="B14239" s="4"/>
      <c r="C14239" s="4"/>
      <c r="D14239" s="4"/>
      <c r="E14239" s="4"/>
      <c r="F14239" s="4"/>
      <c r="G14239" s="4"/>
      <c r="J14239" s="4"/>
      <c r="K14239" s="4"/>
      <c r="L14239" s="4"/>
      <c r="M14239" s="4"/>
      <c r="N14239" s="4"/>
      <c r="O14239" s="4"/>
      <c r="P14239" s="4"/>
      <c r="Q14239" s="4"/>
      <c r="S14239" s="4"/>
      <c r="W14239" s="4"/>
      <c r="Y14239" s="4"/>
      <c r="Z14239" s="4"/>
      <c r="AA14239" s="4"/>
      <c r="AB14239" s="4"/>
      <c r="AC14239" s="4"/>
      <c r="AD14239" s="4"/>
      <c r="AG14239" s="14"/>
    </row>
    <row r="14240" s="10" customFormat="1" spans="1:33">
      <c r="A14240" s="4"/>
      <c r="B14240" s="4"/>
      <c r="C14240" s="4"/>
      <c r="D14240" s="4"/>
      <c r="E14240" s="4"/>
      <c r="F14240" s="4"/>
      <c r="G14240" s="4"/>
      <c r="J14240" s="4"/>
      <c r="K14240" s="4"/>
      <c r="L14240" s="4"/>
      <c r="M14240" s="4"/>
      <c r="N14240" s="4"/>
      <c r="O14240" s="4"/>
      <c r="P14240" s="4"/>
      <c r="Q14240" s="4"/>
      <c r="S14240" s="4"/>
      <c r="W14240" s="4"/>
      <c r="Y14240" s="4"/>
      <c r="Z14240" s="4"/>
      <c r="AA14240" s="4"/>
      <c r="AB14240" s="4"/>
      <c r="AC14240" s="4"/>
      <c r="AD14240" s="4"/>
      <c r="AG14240" s="14"/>
    </row>
    <row r="14241" s="10" customFormat="1" spans="1:33">
      <c r="A14241" s="4"/>
      <c r="B14241" s="4"/>
      <c r="C14241" s="4"/>
      <c r="D14241" s="4"/>
      <c r="E14241" s="4"/>
      <c r="F14241" s="4"/>
      <c r="G14241" s="4"/>
      <c r="J14241" s="4"/>
      <c r="K14241" s="4"/>
      <c r="L14241" s="4"/>
      <c r="M14241" s="4"/>
      <c r="N14241" s="4"/>
      <c r="O14241" s="4"/>
      <c r="P14241" s="4"/>
      <c r="Q14241" s="4"/>
      <c r="S14241" s="4"/>
      <c r="Y14241" s="4"/>
      <c r="Z14241" s="4"/>
      <c r="AA14241" s="4"/>
      <c r="AB14241" s="4"/>
      <c r="AD14241" s="4"/>
      <c r="AG14241" s="14"/>
    </row>
    <row r="14242" s="10" customFormat="1" spans="1:33">
      <c r="A14242" s="4"/>
      <c r="B14242" s="4"/>
      <c r="C14242" s="4"/>
      <c r="D14242" s="4"/>
      <c r="E14242" s="4"/>
      <c r="F14242" s="4"/>
      <c r="G14242" s="4"/>
      <c r="J14242" s="4"/>
      <c r="K14242" s="4"/>
      <c r="L14242" s="4"/>
      <c r="M14242" s="4"/>
      <c r="N14242" s="4"/>
      <c r="O14242" s="4"/>
      <c r="P14242" s="4"/>
      <c r="Q14242" s="4"/>
      <c r="Y14242" s="4"/>
      <c r="Z14242" s="4"/>
      <c r="AA14242" s="4"/>
      <c r="AB14242" s="4"/>
      <c r="AD14242" s="4"/>
      <c r="AG14242" s="14"/>
    </row>
    <row r="14243" s="10" customFormat="1" spans="1:33">
      <c r="A14243" s="4"/>
      <c r="B14243" s="4"/>
      <c r="C14243" s="4"/>
      <c r="D14243" s="4"/>
      <c r="E14243" s="4"/>
      <c r="F14243" s="4"/>
      <c r="G14243" s="4"/>
      <c r="J14243" s="4"/>
      <c r="K14243" s="4"/>
      <c r="L14243" s="4"/>
      <c r="M14243" s="4"/>
      <c r="N14243" s="4"/>
      <c r="O14243" s="4"/>
      <c r="P14243" s="4"/>
      <c r="Q14243" s="4"/>
      <c r="Y14243" s="4"/>
      <c r="Z14243" s="4"/>
      <c r="AA14243" s="4"/>
      <c r="AB14243" s="4"/>
      <c r="AD14243" s="4"/>
      <c r="AG14243" s="14"/>
    </row>
    <row r="14244" s="10" customFormat="1" spans="1:33">
      <c r="A14244" s="4"/>
      <c r="B14244" s="4"/>
      <c r="C14244" s="4"/>
      <c r="D14244" s="4"/>
      <c r="E14244" s="4"/>
      <c r="F14244" s="4"/>
      <c r="G14244" s="4"/>
      <c r="J14244" s="4"/>
      <c r="K14244" s="4"/>
      <c r="L14244" s="4"/>
      <c r="M14244" s="4"/>
      <c r="N14244" s="4"/>
      <c r="O14244" s="4"/>
      <c r="P14244" s="4"/>
      <c r="Q14244" s="4"/>
      <c r="Y14244" s="4"/>
      <c r="Z14244" s="4"/>
      <c r="AA14244" s="4"/>
      <c r="AB14244" s="4"/>
      <c r="AD14244" s="4"/>
      <c r="AG14244" s="14"/>
    </row>
    <row r="14245" s="10" customFormat="1" spans="1:33">
      <c r="A14245" s="4"/>
      <c r="B14245" s="4"/>
      <c r="C14245" s="4"/>
      <c r="D14245" s="4"/>
      <c r="E14245" s="4"/>
      <c r="F14245" s="4"/>
      <c r="G14245" s="4"/>
      <c r="J14245" s="4"/>
      <c r="K14245" s="4"/>
      <c r="L14245" s="4"/>
      <c r="M14245" s="4"/>
      <c r="N14245" s="4"/>
      <c r="O14245" s="4"/>
      <c r="P14245" s="4"/>
      <c r="Q14245" s="4"/>
      <c r="S14245" s="4"/>
      <c r="X14245" s="4"/>
      <c r="Y14245" s="4"/>
      <c r="Z14245" s="4"/>
      <c r="AA14245" s="4"/>
      <c r="AB14245" s="4"/>
      <c r="AD14245" s="4"/>
      <c r="AG14245" s="14"/>
    </row>
    <row r="14246" s="10" customFormat="1" spans="1:33">
      <c r="A14246" s="4"/>
      <c r="B14246" s="4"/>
      <c r="C14246" s="4"/>
      <c r="D14246" s="4"/>
      <c r="E14246" s="4"/>
      <c r="F14246" s="4"/>
      <c r="G14246" s="4"/>
      <c r="J14246" s="4"/>
      <c r="K14246" s="4"/>
      <c r="L14246" s="4"/>
      <c r="M14246" s="4"/>
      <c r="N14246" s="4"/>
      <c r="O14246" s="4"/>
      <c r="P14246" s="4"/>
      <c r="Q14246" s="4"/>
      <c r="S14246" s="4"/>
      <c r="X14246" s="4"/>
      <c r="Y14246" s="4"/>
      <c r="Z14246" s="4"/>
      <c r="AA14246" s="4"/>
      <c r="AB14246" s="4"/>
      <c r="AD14246" s="4"/>
      <c r="AG14246" s="14"/>
    </row>
    <row r="14247" s="10" customFormat="1" spans="1:33">
      <c r="A14247" s="4"/>
      <c r="B14247" s="4"/>
      <c r="C14247" s="4"/>
      <c r="D14247" s="4"/>
      <c r="E14247" s="4"/>
      <c r="F14247" s="4"/>
      <c r="G14247" s="4"/>
      <c r="J14247" s="4"/>
      <c r="K14247" s="4"/>
      <c r="L14247" s="4"/>
      <c r="M14247" s="4"/>
      <c r="N14247" s="4"/>
      <c r="O14247" s="4"/>
      <c r="P14247" s="4"/>
      <c r="Q14247" s="4"/>
      <c r="R14247" s="4"/>
      <c r="Y14247" s="4"/>
      <c r="Z14247" s="4"/>
      <c r="AA14247" s="4"/>
      <c r="AB14247" s="4"/>
      <c r="AD14247" s="4"/>
      <c r="AG14247" s="14"/>
    </row>
    <row r="14248" s="10" customFormat="1" spans="1:33">
      <c r="A14248" s="4"/>
      <c r="B14248" s="4"/>
      <c r="C14248" s="4"/>
      <c r="D14248" s="4"/>
      <c r="E14248" s="4"/>
      <c r="F14248" s="4"/>
      <c r="G14248" s="4"/>
      <c r="J14248" s="4"/>
      <c r="K14248" s="4"/>
      <c r="L14248" s="4"/>
      <c r="M14248" s="4"/>
      <c r="N14248" s="4"/>
      <c r="O14248" s="4"/>
      <c r="P14248" s="4"/>
      <c r="Q14248" s="4"/>
      <c r="Y14248" s="4"/>
      <c r="Z14248" s="4"/>
      <c r="AA14248" s="4"/>
      <c r="AB14248" s="4"/>
      <c r="AD14248" s="4"/>
      <c r="AG14248" s="14"/>
    </row>
    <row r="14249" s="10" customFormat="1" spans="1:33">
      <c r="A14249" s="4"/>
      <c r="B14249" s="4"/>
      <c r="C14249" s="4"/>
      <c r="D14249" s="4"/>
      <c r="E14249" s="4"/>
      <c r="F14249" s="4"/>
      <c r="G14249" s="4"/>
      <c r="J14249" s="4"/>
      <c r="K14249" s="4"/>
      <c r="L14249" s="4"/>
      <c r="M14249" s="4"/>
      <c r="N14249" s="4"/>
      <c r="O14249" s="4"/>
      <c r="P14249" s="4"/>
      <c r="Q14249" s="4"/>
      <c r="Y14249" s="4"/>
      <c r="Z14249" s="4"/>
      <c r="AA14249" s="4"/>
      <c r="AB14249" s="4"/>
      <c r="AD14249" s="4"/>
      <c r="AG14249" s="14"/>
    </row>
    <row r="14250" s="10" customFormat="1" spans="1:33">
      <c r="A14250" s="4"/>
      <c r="B14250" s="4"/>
      <c r="C14250" s="4"/>
      <c r="D14250" s="4"/>
      <c r="E14250" s="4"/>
      <c r="F14250" s="4"/>
      <c r="G14250" s="4"/>
      <c r="J14250" s="4"/>
      <c r="K14250" s="4"/>
      <c r="L14250" s="4"/>
      <c r="M14250" s="4"/>
      <c r="N14250" s="4"/>
      <c r="O14250" s="4"/>
      <c r="P14250" s="4"/>
      <c r="Q14250" s="4"/>
      <c r="Y14250" s="4"/>
      <c r="Z14250" s="4"/>
      <c r="AA14250" s="4"/>
      <c r="AB14250" s="4"/>
      <c r="AD14250" s="4"/>
      <c r="AG14250" s="14"/>
    </row>
    <row r="14251" s="10" customFormat="1" spans="1:33">
      <c r="A14251" s="4"/>
      <c r="B14251" s="4"/>
      <c r="C14251" s="4"/>
      <c r="D14251" s="4"/>
      <c r="E14251" s="4"/>
      <c r="F14251" s="4"/>
      <c r="G14251" s="4"/>
      <c r="J14251" s="4"/>
      <c r="K14251" s="4"/>
      <c r="L14251" s="4"/>
      <c r="M14251" s="4"/>
      <c r="N14251" s="4"/>
      <c r="O14251" s="4"/>
      <c r="Y14251" s="4"/>
      <c r="Z14251" s="4"/>
      <c r="AA14251" s="4"/>
      <c r="AB14251" s="4"/>
      <c r="AD14251" s="4"/>
      <c r="AG14251" s="14"/>
    </row>
    <row r="14252" s="10" customFormat="1" spans="1:33">
      <c r="A14252" s="4"/>
      <c r="B14252" s="4"/>
      <c r="C14252" s="4"/>
      <c r="D14252" s="4"/>
      <c r="E14252" s="4"/>
      <c r="F14252" s="4"/>
      <c r="G14252" s="4"/>
      <c r="J14252" s="4"/>
      <c r="K14252" s="4"/>
      <c r="L14252" s="4"/>
      <c r="M14252" s="4"/>
      <c r="N14252" s="4"/>
      <c r="O14252" s="4"/>
      <c r="P14252" s="4"/>
      <c r="Q14252" s="4"/>
      <c r="Y14252" s="4"/>
      <c r="Z14252" s="4"/>
      <c r="AA14252" s="4"/>
      <c r="AB14252" s="4"/>
      <c r="AD14252" s="4"/>
      <c r="AG14252" s="14"/>
    </row>
    <row r="14253" s="10" customFormat="1" spans="1:33">
      <c r="A14253" s="4"/>
      <c r="B14253" s="4"/>
      <c r="C14253" s="4"/>
      <c r="D14253" s="4"/>
      <c r="E14253" s="4"/>
      <c r="F14253" s="4"/>
      <c r="G14253" s="4"/>
      <c r="J14253" s="4"/>
      <c r="K14253" s="4"/>
      <c r="L14253" s="4"/>
      <c r="M14253" s="4"/>
      <c r="N14253" s="4"/>
      <c r="O14253" s="4"/>
      <c r="P14253" s="4"/>
      <c r="Q14253" s="4"/>
      <c r="Y14253" s="4"/>
      <c r="Z14253" s="4"/>
      <c r="AA14253" s="4"/>
      <c r="AB14253" s="4"/>
      <c r="AD14253" s="4"/>
      <c r="AG14253" s="14"/>
    </row>
    <row r="14254" s="10" customFormat="1" spans="1:33">
      <c r="A14254" s="4"/>
      <c r="B14254" s="4"/>
      <c r="C14254" s="4"/>
      <c r="D14254" s="4"/>
      <c r="E14254" s="4"/>
      <c r="F14254" s="4"/>
      <c r="G14254" s="4"/>
      <c r="J14254" s="4"/>
      <c r="K14254" s="4"/>
      <c r="L14254" s="4"/>
      <c r="M14254" s="4"/>
      <c r="N14254" s="4"/>
      <c r="O14254" s="4"/>
      <c r="P14254" s="4"/>
      <c r="Q14254" s="4"/>
      <c r="Y14254" s="4"/>
      <c r="Z14254" s="4"/>
      <c r="AA14254" s="4"/>
      <c r="AB14254" s="4"/>
      <c r="AD14254" s="4"/>
      <c r="AG14254" s="14"/>
    </row>
    <row r="14255" s="10" customFormat="1" spans="1:33">
      <c r="A14255" s="4"/>
      <c r="B14255" s="4"/>
      <c r="C14255" s="4"/>
      <c r="D14255" s="4"/>
      <c r="E14255" s="4"/>
      <c r="F14255" s="4"/>
      <c r="G14255" s="4"/>
      <c r="J14255" s="4"/>
      <c r="K14255" s="4"/>
      <c r="L14255" s="4"/>
      <c r="M14255" s="4"/>
      <c r="N14255" s="4"/>
      <c r="O14255" s="4"/>
      <c r="P14255" s="4"/>
      <c r="Q14255" s="4"/>
      <c r="Y14255" s="4"/>
      <c r="Z14255" s="4"/>
      <c r="AA14255" s="4"/>
      <c r="AB14255" s="4"/>
      <c r="AD14255" s="4"/>
      <c r="AG14255" s="14"/>
    </row>
    <row r="14256" s="10" customFormat="1" spans="1:33">
      <c r="A14256" s="4"/>
      <c r="B14256" s="4"/>
      <c r="C14256" s="4"/>
      <c r="D14256" s="4"/>
      <c r="E14256" s="4"/>
      <c r="F14256" s="4"/>
      <c r="G14256" s="4"/>
      <c r="J14256" s="4"/>
      <c r="K14256" s="4"/>
      <c r="L14256" s="4"/>
      <c r="M14256" s="4"/>
      <c r="N14256" s="4"/>
      <c r="O14256" s="4"/>
      <c r="P14256" s="4"/>
      <c r="Q14256" s="4"/>
      <c r="Y14256" s="4"/>
      <c r="Z14256" s="4"/>
      <c r="AA14256" s="4"/>
      <c r="AB14256" s="4"/>
      <c r="AD14256" s="4"/>
      <c r="AG14256" s="14"/>
    </row>
    <row r="14257" s="10" customFormat="1" spans="1:33">
      <c r="A14257" s="4"/>
      <c r="B14257" s="4"/>
      <c r="C14257" s="4"/>
      <c r="D14257" s="4"/>
      <c r="E14257" s="4"/>
      <c r="F14257" s="4"/>
      <c r="G14257" s="4"/>
      <c r="J14257" s="4"/>
      <c r="K14257" s="4"/>
      <c r="L14257" s="4"/>
      <c r="M14257" s="4"/>
      <c r="N14257" s="4"/>
      <c r="O14257" s="4"/>
      <c r="P14257" s="4"/>
      <c r="Q14257" s="4"/>
      <c r="Y14257" s="4"/>
      <c r="Z14257" s="4"/>
      <c r="AA14257" s="4"/>
      <c r="AB14257" s="4"/>
      <c r="AD14257" s="4"/>
      <c r="AG14257" s="14"/>
    </row>
    <row r="14258" s="10" customFormat="1" spans="1:33">
      <c r="A14258" s="4"/>
      <c r="B14258" s="4"/>
      <c r="C14258" s="4"/>
      <c r="D14258" s="4"/>
      <c r="E14258" s="4"/>
      <c r="F14258" s="4"/>
      <c r="G14258" s="4"/>
      <c r="J14258" s="4"/>
      <c r="K14258" s="4"/>
      <c r="L14258" s="4"/>
      <c r="M14258" s="4"/>
      <c r="N14258" s="4"/>
      <c r="O14258" s="4"/>
      <c r="P14258" s="4"/>
      <c r="Q14258" s="4"/>
      <c r="Y14258" s="4"/>
      <c r="Z14258" s="4"/>
      <c r="AA14258" s="4"/>
      <c r="AB14258" s="4"/>
      <c r="AD14258" s="4"/>
      <c r="AG14258" s="14"/>
    </row>
    <row r="14259" s="10" customFormat="1" spans="1:33">
      <c r="A14259" s="4"/>
      <c r="B14259" s="4"/>
      <c r="C14259" s="4"/>
      <c r="D14259" s="4"/>
      <c r="E14259" s="4"/>
      <c r="F14259" s="4"/>
      <c r="G14259" s="4"/>
      <c r="J14259" s="4"/>
      <c r="K14259" s="4"/>
      <c r="L14259" s="4"/>
      <c r="M14259" s="4"/>
      <c r="N14259" s="4"/>
      <c r="O14259" s="4"/>
      <c r="Y14259" s="4"/>
      <c r="Z14259" s="4"/>
      <c r="AA14259" s="4"/>
      <c r="AB14259" s="4"/>
      <c r="AD14259" s="4"/>
      <c r="AG14259" s="14"/>
    </row>
    <row r="14260" s="10" customFormat="1" spans="1:33">
      <c r="A14260" s="4"/>
      <c r="B14260" s="4"/>
      <c r="C14260" s="4"/>
      <c r="D14260" s="4"/>
      <c r="E14260" s="4"/>
      <c r="F14260" s="4"/>
      <c r="G14260" s="4"/>
      <c r="J14260" s="4"/>
      <c r="K14260" s="4"/>
      <c r="L14260" s="4"/>
      <c r="M14260" s="4"/>
      <c r="N14260" s="4"/>
      <c r="O14260" s="4"/>
      <c r="P14260" s="4"/>
      <c r="Q14260" s="4"/>
      <c r="Y14260" s="4"/>
      <c r="Z14260" s="4"/>
      <c r="AA14260" s="4"/>
      <c r="AB14260" s="4"/>
      <c r="AD14260" s="4"/>
      <c r="AG14260" s="14"/>
    </row>
    <row r="14261" s="10" customFormat="1" spans="1:33">
      <c r="A14261" s="4"/>
      <c r="B14261" s="4"/>
      <c r="C14261" s="4"/>
      <c r="D14261" s="4"/>
      <c r="E14261" s="4"/>
      <c r="F14261" s="4"/>
      <c r="G14261" s="4"/>
      <c r="J14261" s="4"/>
      <c r="K14261" s="4"/>
      <c r="L14261" s="4"/>
      <c r="M14261" s="4"/>
      <c r="N14261" s="4"/>
      <c r="O14261" s="4"/>
      <c r="P14261" s="4"/>
      <c r="Q14261" s="4"/>
      <c r="Y14261" s="4"/>
      <c r="Z14261" s="4"/>
      <c r="AA14261" s="4"/>
      <c r="AB14261" s="4"/>
      <c r="AD14261" s="4"/>
      <c r="AG14261" s="14"/>
    </row>
    <row r="14262" s="10" customFormat="1" spans="1:33">
      <c r="A14262" s="4"/>
      <c r="B14262" s="4"/>
      <c r="C14262" s="4"/>
      <c r="D14262" s="4"/>
      <c r="E14262" s="4"/>
      <c r="F14262" s="4"/>
      <c r="G14262" s="4"/>
      <c r="J14262" s="4"/>
      <c r="K14262" s="4"/>
      <c r="L14262" s="4"/>
      <c r="M14262" s="4"/>
      <c r="N14262" s="4"/>
      <c r="O14262" s="4"/>
      <c r="P14262" s="4"/>
      <c r="Q14262" s="4"/>
      <c r="Y14262" s="4"/>
      <c r="Z14262" s="4"/>
      <c r="AA14262" s="4"/>
      <c r="AB14262" s="4"/>
      <c r="AD14262" s="4"/>
      <c r="AG14262" s="14"/>
    </row>
    <row r="14263" s="10" customFormat="1" spans="1:33">
      <c r="A14263" s="4"/>
      <c r="B14263" s="4"/>
      <c r="C14263" s="4"/>
      <c r="D14263" s="4"/>
      <c r="E14263" s="4"/>
      <c r="F14263" s="4"/>
      <c r="G14263" s="4"/>
      <c r="J14263" s="4"/>
      <c r="K14263" s="4"/>
      <c r="L14263" s="4"/>
      <c r="M14263" s="4"/>
      <c r="N14263" s="4"/>
      <c r="O14263" s="4"/>
      <c r="P14263" s="4"/>
      <c r="Q14263" s="4"/>
      <c r="Y14263" s="4"/>
      <c r="Z14263" s="4"/>
      <c r="AA14263" s="4"/>
      <c r="AB14263" s="4"/>
      <c r="AD14263" s="4"/>
      <c r="AG14263" s="14"/>
    </row>
    <row r="14264" s="10" customFormat="1" spans="1:33">
      <c r="A14264" s="4"/>
      <c r="B14264" s="4"/>
      <c r="C14264" s="4"/>
      <c r="D14264" s="4"/>
      <c r="E14264" s="4"/>
      <c r="F14264" s="4"/>
      <c r="G14264" s="4"/>
      <c r="J14264" s="4"/>
      <c r="K14264" s="4"/>
      <c r="L14264" s="4"/>
      <c r="M14264" s="4"/>
      <c r="N14264" s="4"/>
      <c r="O14264" s="4"/>
      <c r="P14264" s="4"/>
      <c r="Q14264" s="4"/>
      <c r="Y14264" s="4"/>
      <c r="Z14264" s="4"/>
      <c r="AA14264" s="4"/>
      <c r="AB14264" s="4"/>
      <c r="AD14264" s="4"/>
      <c r="AG14264" s="14"/>
    </row>
    <row r="14265" s="10" customFormat="1" spans="1:33">
      <c r="A14265" s="4"/>
      <c r="B14265" s="4"/>
      <c r="C14265" s="4"/>
      <c r="D14265" s="4"/>
      <c r="E14265" s="4"/>
      <c r="F14265" s="4"/>
      <c r="G14265" s="4"/>
      <c r="J14265" s="4"/>
      <c r="K14265" s="4"/>
      <c r="L14265" s="4"/>
      <c r="M14265" s="4"/>
      <c r="N14265" s="4"/>
      <c r="O14265" s="4"/>
      <c r="P14265" s="4"/>
      <c r="Q14265" s="4"/>
      <c r="Y14265" s="4"/>
      <c r="Z14265" s="4"/>
      <c r="AA14265" s="4"/>
      <c r="AB14265" s="4"/>
      <c r="AD14265" s="4"/>
      <c r="AG14265" s="14"/>
    </row>
    <row r="14266" s="10" customFormat="1" spans="1:33">
      <c r="A14266" s="4"/>
      <c r="B14266" s="4"/>
      <c r="C14266" s="4"/>
      <c r="D14266" s="4"/>
      <c r="E14266" s="4"/>
      <c r="F14266" s="4"/>
      <c r="G14266" s="4"/>
      <c r="J14266" s="4"/>
      <c r="K14266" s="4"/>
      <c r="L14266" s="4"/>
      <c r="M14266" s="4"/>
      <c r="N14266" s="4"/>
      <c r="O14266" s="4"/>
      <c r="P14266" s="4"/>
      <c r="Q14266" s="4"/>
      <c r="Y14266" s="4"/>
      <c r="Z14266" s="4"/>
      <c r="AA14266" s="4"/>
      <c r="AB14266" s="4"/>
      <c r="AC14266" s="4"/>
      <c r="AD14266" s="4"/>
      <c r="AG14266" s="14"/>
    </row>
    <row r="14267" s="10" customFormat="1" spans="1:33">
      <c r="A14267" s="4"/>
      <c r="B14267" s="4"/>
      <c r="C14267" s="4"/>
      <c r="D14267" s="4"/>
      <c r="E14267" s="4"/>
      <c r="F14267" s="4"/>
      <c r="G14267" s="4"/>
      <c r="J14267" s="4"/>
      <c r="K14267" s="4"/>
      <c r="L14267" s="4"/>
      <c r="M14267" s="4"/>
      <c r="N14267" s="4"/>
      <c r="O14267" s="4"/>
      <c r="P14267" s="4"/>
      <c r="Q14267" s="4"/>
      <c r="Y14267" s="4"/>
      <c r="Z14267" s="4"/>
      <c r="AA14267" s="4"/>
      <c r="AB14267" s="4"/>
      <c r="AD14267" s="4"/>
      <c r="AG14267" s="14"/>
    </row>
    <row r="14268" s="10" customFormat="1" spans="1:33">
      <c r="A14268" s="4"/>
      <c r="B14268" s="4"/>
      <c r="C14268" s="4"/>
      <c r="D14268" s="4"/>
      <c r="E14268" s="4"/>
      <c r="F14268" s="4"/>
      <c r="G14268" s="4"/>
      <c r="J14268" s="4"/>
      <c r="K14268" s="4"/>
      <c r="L14268" s="4"/>
      <c r="M14268" s="4"/>
      <c r="N14268" s="4"/>
      <c r="O14268" s="4"/>
      <c r="P14268" s="4"/>
      <c r="Q14268" s="4"/>
      <c r="S14268" s="4"/>
      <c r="Y14268" s="4"/>
      <c r="Z14268" s="4"/>
      <c r="AA14268" s="4"/>
      <c r="AB14268" s="4"/>
      <c r="AD14268" s="4"/>
      <c r="AG14268" s="14"/>
    </row>
    <row r="14269" s="10" customFormat="1" spans="1:33">
      <c r="A14269" s="4"/>
      <c r="B14269" s="4"/>
      <c r="C14269" s="4"/>
      <c r="D14269" s="4"/>
      <c r="E14269" s="4"/>
      <c r="F14269" s="4"/>
      <c r="G14269" s="4"/>
      <c r="J14269" s="4"/>
      <c r="K14269" s="4"/>
      <c r="L14269" s="4"/>
      <c r="M14269" s="4"/>
      <c r="N14269" s="4"/>
      <c r="O14269" s="4"/>
      <c r="P14269" s="4"/>
      <c r="Q14269" s="4"/>
      <c r="R14269" s="4"/>
      <c r="Y14269" s="4"/>
      <c r="Z14269" s="4"/>
      <c r="AA14269" s="4"/>
      <c r="AB14269" s="4"/>
      <c r="AD14269" s="4"/>
      <c r="AG14269" s="14"/>
    </row>
    <row r="14270" s="10" customFormat="1" spans="1:33">
      <c r="A14270" s="4"/>
      <c r="B14270" s="4"/>
      <c r="C14270" s="4"/>
      <c r="D14270" s="4"/>
      <c r="E14270" s="4"/>
      <c r="F14270" s="4"/>
      <c r="G14270" s="4"/>
      <c r="J14270" s="4"/>
      <c r="K14270" s="4"/>
      <c r="L14270" s="4"/>
      <c r="M14270" s="4"/>
      <c r="N14270" s="4"/>
      <c r="O14270" s="4"/>
      <c r="P14270" s="4"/>
      <c r="Q14270" s="4"/>
      <c r="Y14270" s="4"/>
      <c r="Z14270" s="4"/>
      <c r="AA14270" s="4"/>
      <c r="AB14270" s="4"/>
      <c r="AD14270" s="4"/>
      <c r="AG14270" s="14"/>
    </row>
    <row r="14271" s="10" customFormat="1" spans="1:33">
      <c r="A14271" s="4"/>
      <c r="B14271" s="4"/>
      <c r="C14271" s="4"/>
      <c r="D14271" s="4"/>
      <c r="E14271" s="4"/>
      <c r="F14271" s="4"/>
      <c r="G14271" s="4"/>
      <c r="J14271" s="4"/>
      <c r="K14271" s="4"/>
      <c r="L14271" s="4"/>
      <c r="M14271" s="4"/>
      <c r="N14271" s="4"/>
      <c r="O14271" s="4"/>
      <c r="P14271" s="4"/>
      <c r="Q14271" s="4"/>
      <c r="R14271" s="4"/>
      <c r="Y14271" s="4"/>
      <c r="Z14271" s="4"/>
      <c r="AA14271" s="4"/>
      <c r="AB14271" s="4"/>
      <c r="AD14271" s="4"/>
      <c r="AG14271" s="14"/>
    </row>
    <row r="14272" s="10" customFormat="1" spans="1:33">
      <c r="A14272" s="4"/>
      <c r="B14272" s="4"/>
      <c r="C14272" s="4"/>
      <c r="D14272" s="4"/>
      <c r="E14272" s="4"/>
      <c r="F14272" s="4"/>
      <c r="G14272" s="4"/>
      <c r="J14272" s="4"/>
      <c r="K14272" s="4"/>
      <c r="L14272" s="4"/>
      <c r="M14272" s="4"/>
      <c r="N14272" s="4"/>
      <c r="O14272" s="4"/>
      <c r="P14272" s="4"/>
      <c r="Q14272" s="4"/>
      <c r="R14272" s="4"/>
      <c r="Y14272" s="4"/>
      <c r="Z14272" s="4"/>
      <c r="AA14272" s="4"/>
      <c r="AB14272" s="4"/>
      <c r="AD14272" s="4"/>
      <c r="AG14272" s="14"/>
    </row>
    <row r="14273" s="10" customFormat="1" spans="1:33">
      <c r="A14273" s="4"/>
      <c r="B14273" s="4"/>
      <c r="C14273" s="4"/>
      <c r="D14273" s="4"/>
      <c r="E14273" s="4"/>
      <c r="F14273" s="4"/>
      <c r="G14273" s="4"/>
      <c r="J14273" s="4"/>
      <c r="K14273" s="4"/>
      <c r="L14273" s="4"/>
      <c r="M14273" s="4"/>
      <c r="N14273" s="4"/>
      <c r="O14273" s="4"/>
      <c r="P14273" s="4"/>
      <c r="Q14273" s="4"/>
      <c r="Y14273" s="4"/>
      <c r="Z14273" s="4"/>
      <c r="AA14273" s="4"/>
      <c r="AB14273" s="4"/>
      <c r="AD14273" s="4"/>
      <c r="AG14273" s="14"/>
    </row>
    <row r="14274" s="10" customFormat="1" spans="1:33">
      <c r="A14274" s="4"/>
      <c r="B14274" s="4"/>
      <c r="C14274" s="4"/>
      <c r="D14274" s="4"/>
      <c r="E14274" s="4"/>
      <c r="F14274" s="4"/>
      <c r="G14274" s="4"/>
      <c r="J14274" s="4"/>
      <c r="K14274" s="4"/>
      <c r="L14274" s="4"/>
      <c r="M14274" s="4"/>
      <c r="N14274" s="4"/>
      <c r="O14274" s="4"/>
      <c r="P14274" s="4"/>
      <c r="Q14274" s="4"/>
      <c r="Y14274" s="4"/>
      <c r="Z14274" s="4"/>
      <c r="AA14274" s="4"/>
      <c r="AB14274" s="4"/>
      <c r="AD14274" s="4"/>
      <c r="AG14274" s="14"/>
    </row>
    <row r="14275" s="10" customFormat="1" spans="1:33">
      <c r="A14275" s="4"/>
      <c r="B14275" s="4"/>
      <c r="C14275" s="4"/>
      <c r="D14275" s="4"/>
      <c r="E14275" s="4"/>
      <c r="F14275" s="4"/>
      <c r="G14275" s="4"/>
      <c r="J14275" s="4"/>
      <c r="K14275" s="4"/>
      <c r="L14275" s="4"/>
      <c r="M14275" s="4"/>
      <c r="N14275" s="4"/>
      <c r="O14275" s="4"/>
      <c r="P14275" s="4"/>
      <c r="Q14275" s="4"/>
      <c r="Y14275" s="4"/>
      <c r="Z14275" s="4"/>
      <c r="AA14275" s="4"/>
      <c r="AB14275" s="4"/>
      <c r="AD14275" s="4"/>
      <c r="AG14275" s="14"/>
    </row>
    <row r="14276" s="10" customFormat="1" spans="1:33">
      <c r="A14276" s="4"/>
      <c r="B14276" s="4"/>
      <c r="C14276" s="4"/>
      <c r="D14276" s="4"/>
      <c r="E14276" s="4"/>
      <c r="F14276" s="4"/>
      <c r="G14276" s="4"/>
      <c r="J14276" s="4"/>
      <c r="K14276" s="4"/>
      <c r="L14276" s="4"/>
      <c r="M14276" s="4"/>
      <c r="N14276" s="4"/>
      <c r="O14276" s="4"/>
      <c r="P14276" s="4"/>
      <c r="Q14276" s="4"/>
      <c r="Y14276" s="4"/>
      <c r="Z14276" s="4"/>
      <c r="AA14276" s="4"/>
      <c r="AB14276" s="4"/>
      <c r="AD14276" s="4"/>
      <c r="AG14276" s="14"/>
    </row>
    <row r="14277" s="10" customFormat="1" spans="1:33">
      <c r="A14277" s="4"/>
      <c r="B14277" s="4"/>
      <c r="C14277" s="4"/>
      <c r="D14277" s="4"/>
      <c r="E14277" s="4"/>
      <c r="F14277" s="4"/>
      <c r="G14277" s="4"/>
      <c r="J14277" s="4"/>
      <c r="K14277" s="4"/>
      <c r="L14277" s="4"/>
      <c r="M14277" s="4"/>
      <c r="N14277" s="4"/>
      <c r="O14277" s="4"/>
      <c r="P14277" s="4"/>
      <c r="Q14277" s="4"/>
      <c r="Y14277" s="4"/>
      <c r="Z14277" s="4"/>
      <c r="AA14277" s="4"/>
      <c r="AB14277" s="4"/>
      <c r="AD14277" s="4"/>
      <c r="AG14277" s="14"/>
    </row>
    <row r="14278" s="10" customFormat="1" spans="1:33">
      <c r="A14278" s="4"/>
      <c r="B14278" s="4"/>
      <c r="C14278" s="4"/>
      <c r="D14278" s="4"/>
      <c r="E14278" s="4"/>
      <c r="F14278" s="4"/>
      <c r="G14278" s="4"/>
      <c r="J14278" s="4"/>
      <c r="K14278" s="4"/>
      <c r="L14278" s="4"/>
      <c r="M14278" s="4"/>
      <c r="N14278" s="4"/>
      <c r="O14278" s="4"/>
      <c r="P14278" s="4"/>
      <c r="Q14278" s="4"/>
      <c r="Y14278" s="4"/>
      <c r="Z14278" s="4"/>
      <c r="AA14278" s="4"/>
      <c r="AB14278" s="4"/>
      <c r="AD14278" s="4"/>
      <c r="AG14278" s="14"/>
    </row>
    <row r="14279" s="10" customFormat="1" spans="1:33">
      <c r="A14279" s="4"/>
      <c r="B14279" s="4"/>
      <c r="C14279" s="4"/>
      <c r="D14279" s="4"/>
      <c r="E14279" s="4"/>
      <c r="F14279" s="4"/>
      <c r="G14279" s="4"/>
      <c r="J14279" s="4"/>
      <c r="K14279" s="4"/>
      <c r="L14279" s="4"/>
      <c r="M14279" s="4"/>
      <c r="N14279" s="4"/>
      <c r="O14279" s="4"/>
      <c r="P14279" s="4"/>
      <c r="Q14279" s="4"/>
      <c r="Y14279" s="4"/>
      <c r="Z14279" s="4"/>
      <c r="AA14279" s="4"/>
      <c r="AB14279" s="4"/>
      <c r="AD14279" s="4"/>
      <c r="AG14279" s="14"/>
    </row>
    <row r="14280" s="10" customFormat="1" spans="1:33">
      <c r="A14280" s="4"/>
      <c r="B14280" s="4"/>
      <c r="C14280" s="4"/>
      <c r="D14280" s="4"/>
      <c r="E14280" s="4"/>
      <c r="F14280" s="4"/>
      <c r="G14280" s="4"/>
      <c r="J14280" s="4"/>
      <c r="K14280" s="4"/>
      <c r="L14280" s="4"/>
      <c r="M14280" s="4"/>
      <c r="N14280" s="4"/>
      <c r="O14280" s="4"/>
      <c r="P14280" s="4"/>
      <c r="Q14280" s="4"/>
      <c r="Y14280" s="4"/>
      <c r="Z14280" s="4"/>
      <c r="AA14280" s="4"/>
      <c r="AB14280" s="4"/>
      <c r="AD14280" s="4"/>
      <c r="AG14280" s="14"/>
    </row>
    <row r="14281" s="10" customFormat="1" spans="1:33">
      <c r="A14281" s="4"/>
      <c r="B14281" s="4"/>
      <c r="C14281" s="4"/>
      <c r="D14281" s="4"/>
      <c r="E14281" s="4"/>
      <c r="F14281" s="4"/>
      <c r="G14281" s="4"/>
      <c r="J14281" s="4"/>
      <c r="K14281" s="4"/>
      <c r="L14281" s="4"/>
      <c r="M14281" s="4"/>
      <c r="N14281" s="4"/>
      <c r="O14281" s="4"/>
      <c r="P14281" s="4"/>
      <c r="Q14281" s="4"/>
      <c r="Y14281" s="4"/>
      <c r="Z14281" s="4"/>
      <c r="AA14281" s="4"/>
      <c r="AB14281" s="4"/>
      <c r="AD14281" s="4"/>
      <c r="AG14281" s="14"/>
    </row>
    <row r="14282" s="10" customFormat="1" spans="1:33">
      <c r="A14282" s="4"/>
      <c r="B14282" s="4"/>
      <c r="C14282" s="4"/>
      <c r="D14282" s="4"/>
      <c r="E14282" s="4"/>
      <c r="F14282" s="4"/>
      <c r="G14282" s="4"/>
      <c r="J14282" s="4"/>
      <c r="K14282" s="4"/>
      <c r="L14282" s="4"/>
      <c r="M14282" s="4"/>
      <c r="N14282" s="4"/>
      <c r="O14282" s="4"/>
      <c r="P14282" s="4"/>
      <c r="Q14282" s="4"/>
      <c r="Y14282" s="4"/>
      <c r="Z14282" s="4"/>
      <c r="AA14282" s="4"/>
      <c r="AB14282" s="4"/>
      <c r="AD14282" s="4"/>
      <c r="AG14282" s="14"/>
    </row>
    <row r="14283" s="10" customFormat="1" spans="1:33">
      <c r="A14283" s="4"/>
      <c r="B14283" s="4"/>
      <c r="C14283" s="4"/>
      <c r="D14283" s="4"/>
      <c r="E14283" s="4"/>
      <c r="F14283" s="4"/>
      <c r="G14283" s="4"/>
      <c r="J14283" s="4"/>
      <c r="K14283" s="4"/>
      <c r="L14283" s="4"/>
      <c r="M14283" s="4"/>
      <c r="N14283" s="4"/>
      <c r="O14283" s="4"/>
      <c r="P14283" s="4"/>
      <c r="Q14283" s="4"/>
      <c r="S14283" s="4"/>
      <c r="Y14283" s="4"/>
      <c r="Z14283" s="4"/>
      <c r="AA14283" s="4"/>
      <c r="AB14283" s="4"/>
      <c r="AD14283" s="4"/>
      <c r="AG14283" s="14"/>
    </row>
    <row r="14284" s="10" customFormat="1" spans="1:33">
      <c r="A14284" s="4"/>
      <c r="B14284" s="4"/>
      <c r="C14284" s="4"/>
      <c r="D14284" s="4"/>
      <c r="E14284" s="4"/>
      <c r="F14284" s="4"/>
      <c r="G14284" s="4"/>
      <c r="J14284" s="4"/>
      <c r="K14284" s="4"/>
      <c r="L14284" s="4"/>
      <c r="M14284" s="4"/>
      <c r="N14284" s="4"/>
      <c r="O14284" s="4"/>
      <c r="P14284" s="4"/>
      <c r="Q14284" s="4"/>
      <c r="Y14284" s="4"/>
      <c r="Z14284" s="4"/>
      <c r="AA14284" s="4"/>
      <c r="AB14284" s="4"/>
      <c r="AD14284" s="4"/>
      <c r="AG14284" s="14"/>
    </row>
    <row r="14285" s="10" customFormat="1" spans="1:33">
      <c r="A14285" s="4"/>
      <c r="B14285" s="4"/>
      <c r="C14285" s="4"/>
      <c r="D14285" s="4"/>
      <c r="E14285" s="4"/>
      <c r="F14285" s="4"/>
      <c r="G14285" s="4"/>
      <c r="J14285" s="4"/>
      <c r="K14285" s="4"/>
      <c r="L14285" s="4"/>
      <c r="M14285" s="4"/>
      <c r="N14285" s="4"/>
      <c r="O14285" s="4"/>
      <c r="P14285" s="4"/>
      <c r="Q14285" s="4"/>
      <c r="Y14285" s="4"/>
      <c r="Z14285" s="4"/>
      <c r="AA14285" s="4"/>
      <c r="AB14285" s="4"/>
      <c r="AD14285" s="4"/>
      <c r="AG14285" s="14"/>
    </row>
    <row r="14286" s="10" customFormat="1" spans="1:33">
      <c r="A14286" s="4"/>
      <c r="B14286" s="4"/>
      <c r="C14286" s="4"/>
      <c r="D14286" s="4"/>
      <c r="E14286" s="4"/>
      <c r="F14286" s="4"/>
      <c r="G14286" s="4"/>
      <c r="J14286" s="4"/>
      <c r="K14286" s="4"/>
      <c r="L14286" s="4"/>
      <c r="M14286" s="4"/>
      <c r="N14286" s="4"/>
      <c r="O14286" s="4"/>
      <c r="P14286" s="4"/>
      <c r="Q14286" s="4"/>
      <c r="Y14286" s="4"/>
      <c r="Z14286" s="4"/>
      <c r="AA14286" s="4"/>
      <c r="AB14286" s="4"/>
      <c r="AD14286" s="4"/>
      <c r="AG14286" s="14"/>
    </row>
    <row r="14287" s="10" customFormat="1" spans="1:33">
      <c r="A14287" s="4"/>
      <c r="B14287" s="4"/>
      <c r="C14287" s="4"/>
      <c r="D14287" s="4"/>
      <c r="E14287" s="4"/>
      <c r="F14287" s="4"/>
      <c r="G14287" s="4"/>
      <c r="J14287" s="4"/>
      <c r="K14287" s="4"/>
      <c r="L14287" s="4"/>
      <c r="M14287" s="4"/>
      <c r="N14287" s="4"/>
      <c r="O14287" s="4"/>
      <c r="P14287" s="4"/>
      <c r="Q14287" s="4"/>
      <c r="S14287" s="4"/>
      <c r="X14287" s="4"/>
      <c r="Y14287" s="4"/>
      <c r="Z14287" s="4"/>
      <c r="AA14287" s="4"/>
      <c r="AB14287" s="4"/>
      <c r="AC14287" s="4"/>
      <c r="AD14287" s="4"/>
      <c r="AG14287" s="14"/>
    </row>
    <row r="14288" s="10" customFormat="1" spans="1:33">
      <c r="A14288" s="4"/>
      <c r="B14288" s="4"/>
      <c r="C14288" s="4"/>
      <c r="D14288" s="4"/>
      <c r="E14288" s="4"/>
      <c r="F14288" s="4"/>
      <c r="G14288" s="4"/>
      <c r="J14288" s="4"/>
      <c r="K14288" s="4"/>
      <c r="L14288" s="4"/>
      <c r="M14288" s="4"/>
      <c r="N14288" s="4"/>
      <c r="O14288" s="4"/>
      <c r="P14288" s="4"/>
      <c r="Q14288" s="4"/>
      <c r="Y14288" s="4"/>
      <c r="Z14288" s="4"/>
      <c r="AA14288" s="4"/>
      <c r="AB14288" s="4"/>
      <c r="AD14288" s="4"/>
      <c r="AG14288" s="14"/>
    </row>
    <row r="14289" s="10" customFormat="1" spans="1:33">
      <c r="A14289" s="4"/>
      <c r="B14289" s="4"/>
      <c r="C14289" s="4"/>
      <c r="D14289" s="4"/>
      <c r="E14289" s="4"/>
      <c r="F14289" s="4"/>
      <c r="G14289" s="4"/>
      <c r="J14289" s="4"/>
      <c r="K14289" s="4"/>
      <c r="L14289" s="4"/>
      <c r="M14289" s="4"/>
      <c r="N14289" s="4"/>
      <c r="O14289" s="4"/>
      <c r="P14289" s="4"/>
      <c r="Q14289" s="4"/>
      <c r="S14289" s="4"/>
      <c r="X14289" s="4"/>
      <c r="Y14289" s="4"/>
      <c r="Z14289" s="4"/>
      <c r="AA14289" s="4"/>
      <c r="AB14289" s="4"/>
      <c r="AC14289" s="4"/>
      <c r="AD14289" s="4"/>
      <c r="AG14289" s="14"/>
    </row>
    <row r="14290" s="10" customFormat="1" spans="1:33">
      <c r="A14290" s="4"/>
      <c r="B14290" s="4"/>
      <c r="C14290" s="4"/>
      <c r="D14290" s="4"/>
      <c r="E14290" s="4"/>
      <c r="F14290" s="4"/>
      <c r="G14290" s="4"/>
      <c r="J14290" s="4"/>
      <c r="K14290" s="4"/>
      <c r="L14290" s="4"/>
      <c r="M14290" s="4"/>
      <c r="N14290" s="4"/>
      <c r="O14290" s="4"/>
      <c r="P14290" s="4"/>
      <c r="Q14290" s="4"/>
      <c r="Y14290" s="4"/>
      <c r="Z14290" s="4"/>
      <c r="AA14290" s="4"/>
      <c r="AB14290" s="4"/>
      <c r="AD14290" s="4"/>
      <c r="AG14290" s="14"/>
    </row>
    <row r="14291" s="10" customFormat="1" spans="1:33">
      <c r="A14291" s="4"/>
      <c r="B14291" s="4"/>
      <c r="C14291" s="4"/>
      <c r="D14291" s="4"/>
      <c r="E14291" s="4"/>
      <c r="F14291" s="4"/>
      <c r="G14291" s="4"/>
      <c r="J14291" s="4"/>
      <c r="K14291" s="4"/>
      <c r="L14291" s="4"/>
      <c r="M14291" s="4"/>
      <c r="N14291" s="4"/>
      <c r="O14291" s="4"/>
      <c r="P14291" s="4"/>
      <c r="Q14291" s="4"/>
      <c r="Y14291" s="4"/>
      <c r="Z14291" s="4"/>
      <c r="AA14291" s="4"/>
      <c r="AB14291" s="4"/>
      <c r="AD14291" s="4"/>
      <c r="AG14291" s="14"/>
    </row>
    <row r="14292" s="10" customFormat="1" spans="1:33">
      <c r="A14292" s="4"/>
      <c r="B14292" s="4"/>
      <c r="C14292" s="4"/>
      <c r="D14292" s="4"/>
      <c r="E14292" s="4"/>
      <c r="F14292" s="4"/>
      <c r="G14292" s="4"/>
      <c r="J14292" s="4"/>
      <c r="K14292" s="4"/>
      <c r="L14292" s="4"/>
      <c r="M14292" s="4"/>
      <c r="N14292" s="4"/>
      <c r="O14292" s="4"/>
      <c r="P14292" s="4"/>
      <c r="Q14292" s="4"/>
      <c r="Y14292" s="4"/>
      <c r="Z14292" s="4"/>
      <c r="AA14292" s="4"/>
      <c r="AB14292" s="4"/>
      <c r="AD14292" s="4"/>
      <c r="AG14292" s="14"/>
    </row>
    <row r="14293" s="10" customFormat="1" spans="1:33">
      <c r="A14293" s="4"/>
      <c r="B14293" s="4"/>
      <c r="C14293" s="4"/>
      <c r="D14293" s="4"/>
      <c r="E14293" s="4"/>
      <c r="F14293" s="4"/>
      <c r="G14293" s="4"/>
      <c r="J14293" s="4"/>
      <c r="K14293" s="4"/>
      <c r="L14293" s="4"/>
      <c r="M14293" s="4"/>
      <c r="N14293" s="4"/>
      <c r="O14293" s="4"/>
      <c r="P14293" s="4"/>
      <c r="Q14293" s="4"/>
      <c r="Y14293" s="4"/>
      <c r="Z14293" s="4"/>
      <c r="AA14293" s="4"/>
      <c r="AB14293" s="4"/>
      <c r="AD14293" s="4"/>
      <c r="AG14293" s="14"/>
    </row>
    <row r="14294" s="10" customFormat="1" spans="1:33">
      <c r="A14294" s="4"/>
      <c r="B14294" s="4"/>
      <c r="C14294" s="4"/>
      <c r="D14294" s="4"/>
      <c r="E14294" s="4"/>
      <c r="F14294" s="4"/>
      <c r="G14294" s="4"/>
      <c r="J14294" s="4"/>
      <c r="K14294" s="4"/>
      <c r="L14294" s="4"/>
      <c r="M14294" s="4"/>
      <c r="N14294" s="4"/>
      <c r="O14294" s="4"/>
      <c r="P14294" s="4"/>
      <c r="Q14294" s="4"/>
      <c r="R14294" s="4"/>
      <c r="Y14294" s="4"/>
      <c r="Z14294" s="4"/>
      <c r="AA14294" s="4"/>
      <c r="AB14294" s="4"/>
      <c r="AD14294" s="4"/>
      <c r="AG14294" s="14"/>
    </row>
    <row r="14295" s="10" customFormat="1" spans="1:33">
      <c r="A14295" s="4"/>
      <c r="B14295" s="4"/>
      <c r="C14295" s="4"/>
      <c r="D14295" s="4"/>
      <c r="E14295" s="4"/>
      <c r="F14295" s="4"/>
      <c r="G14295" s="4"/>
      <c r="J14295" s="4"/>
      <c r="K14295" s="4"/>
      <c r="L14295" s="4"/>
      <c r="M14295" s="4"/>
      <c r="N14295" s="4"/>
      <c r="O14295" s="4"/>
      <c r="P14295" s="4"/>
      <c r="Q14295" s="4"/>
      <c r="Y14295" s="4"/>
      <c r="Z14295" s="4"/>
      <c r="AA14295" s="4"/>
      <c r="AB14295" s="4"/>
      <c r="AD14295" s="4"/>
      <c r="AG14295" s="14"/>
    </row>
    <row r="14296" s="10" customFormat="1" spans="1:33">
      <c r="A14296" s="4"/>
      <c r="B14296" s="4"/>
      <c r="C14296" s="4"/>
      <c r="D14296" s="4"/>
      <c r="E14296" s="4"/>
      <c r="F14296" s="4"/>
      <c r="G14296" s="4"/>
      <c r="J14296" s="4"/>
      <c r="K14296" s="4"/>
      <c r="L14296" s="4"/>
      <c r="M14296" s="4"/>
      <c r="N14296" s="4"/>
      <c r="O14296" s="4"/>
      <c r="P14296" s="4"/>
      <c r="Q14296" s="4"/>
      <c r="S14296" s="4"/>
      <c r="Y14296" s="4"/>
      <c r="Z14296" s="4"/>
      <c r="AA14296" s="4"/>
      <c r="AB14296" s="4"/>
      <c r="AD14296" s="4"/>
      <c r="AG14296" s="14"/>
    </row>
    <row r="14297" s="10" customFormat="1" spans="1:33">
      <c r="A14297" s="4"/>
      <c r="B14297" s="4"/>
      <c r="C14297" s="4"/>
      <c r="D14297" s="4"/>
      <c r="E14297" s="4"/>
      <c r="F14297" s="4"/>
      <c r="G14297" s="4"/>
      <c r="J14297" s="4"/>
      <c r="K14297" s="4"/>
      <c r="L14297" s="4"/>
      <c r="M14297" s="4"/>
      <c r="N14297" s="4"/>
      <c r="O14297" s="4"/>
      <c r="P14297" s="4"/>
      <c r="Q14297" s="4"/>
      <c r="S14297" s="4"/>
      <c r="Y14297" s="4"/>
      <c r="Z14297" s="4"/>
      <c r="AA14297" s="4"/>
      <c r="AB14297" s="4"/>
      <c r="AD14297" s="4"/>
      <c r="AG14297" s="14"/>
    </row>
    <row r="14298" s="10" customFormat="1" spans="1:33">
      <c r="A14298" s="4"/>
      <c r="B14298" s="4"/>
      <c r="C14298" s="4"/>
      <c r="D14298" s="4"/>
      <c r="E14298" s="4"/>
      <c r="F14298" s="4"/>
      <c r="G14298" s="4"/>
      <c r="J14298" s="4"/>
      <c r="K14298" s="4"/>
      <c r="L14298" s="4"/>
      <c r="M14298" s="4"/>
      <c r="N14298" s="4"/>
      <c r="O14298" s="4"/>
      <c r="P14298" s="4"/>
      <c r="Q14298" s="4"/>
      <c r="Y14298" s="4"/>
      <c r="Z14298" s="4"/>
      <c r="AA14298" s="4"/>
      <c r="AB14298" s="4"/>
      <c r="AD14298" s="4"/>
      <c r="AG14298" s="14"/>
    </row>
    <row r="14299" s="10" customFormat="1" spans="1:33">
      <c r="A14299" s="4"/>
      <c r="B14299" s="4"/>
      <c r="C14299" s="4"/>
      <c r="D14299" s="4"/>
      <c r="E14299" s="4"/>
      <c r="F14299" s="4"/>
      <c r="G14299" s="4"/>
      <c r="J14299" s="4"/>
      <c r="K14299" s="4"/>
      <c r="L14299" s="4"/>
      <c r="M14299" s="4"/>
      <c r="N14299" s="4"/>
      <c r="O14299" s="4"/>
      <c r="P14299" s="4"/>
      <c r="Q14299" s="4"/>
      <c r="Y14299" s="4"/>
      <c r="Z14299" s="4"/>
      <c r="AA14299" s="4"/>
      <c r="AB14299" s="4"/>
      <c r="AD14299" s="4"/>
      <c r="AG14299" s="14"/>
    </row>
    <row r="14300" s="10" customFormat="1" spans="1:33">
      <c r="A14300" s="4"/>
      <c r="B14300" s="4"/>
      <c r="C14300" s="4"/>
      <c r="D14300" s="4"/>
      <c r="E14300" s="4"/>
      <c r="F14300" s="4"/>
      <c r="G14300" s="4"/>
      <c r="J14300" s="4"/>
      <c r="K14300" s="4"/>
      <c r="L14300" s="4"/>
      <c r="M14300" s="4"/>
      <c r="N14300" s="4"/>
      <c r="O14300" s="4"/>
      <c r="P14300" s="4"/>
      <c r="Q14300" s="4"/>
      <c r="Y14300" s="4"/>
      <c r="Z14300" s="4"/>
      <c r="AA14300" s="4"/>
      <c r="AB14300" s="4"/>
      <c r="AD14300" s="4"/>
      <c r="AG14300" s="14"/>
    </row>
    <row r="14301" s="10" customFormat="1" spans="1:33">
      <c r="A14301" s="4"/>
      <c r="B14301" s="4"/>
      <c r="C14301" s="4"/>
      <c r="D14301" s="4"/>
      <c r="E14301" s="4"/>
      <c r="F14301" s="4"/>
      <c r="G14301" s="4"/>
      <c r="J14301" s="4"/>
      <c r="K14301" s="4"/>
      <c r="L14301" s="4"/>
      <c r="M14301" s="4"/>
      <c r="N14301" s="4"/>
      <c r="O14301" s="4"/>
      <c r="P14301" s="4"/>
      <c r="Q14301" s="4"/>
      <c r="Y14301" s="4"/>
      <c r="Z14301" s="4"/>
      <c r="AA14301" s="4"/>
      <c r="AB14301" s="4"/>
      <c r="AD14301" s="4"/>
      <c r="AG14301" s="14"/>
    </row>
    <row r="14302" s="10" customFormat="1" spans="1:33">
      <c r="A14302" s="4"/>
      <c r="B14302" s="4"/>
      <c r="C14302" s="4"/>
      <c r="D14302" s="4"/>
      <c r="E14302" s="4"/>
      <c r="F14302" s="4"/>
      <c r="G14302" s="4"/>
      <c r="J14302" s="4"/>
      <c r="K14302" s="4"/>
      <c r="L14302" s="4"/>
      <c r="M14302" s="4"/>
      <c r="N14302" s="4"/>
      <c r="O14302" s="4"/>
      <c r="P14302" s="4"/>
      <c r="Q14302" s="4"/>
      <c r="Y14302" s="4"/>
      <c r="Z14302" s="4"/>
      <c r="AA14302" s="4"/>
      <c r="AB14302" s="4"/>
      <c r="AD14302" s="4"/>
      <c r="AG14302" s="14"/>
    </row>
    <row r="14303" s="10" customFormat="1" spans="1:33">
      <c r="A14303" s="4"/>
      <c r="B14303" s="4"/>
      <c r="C14303" s="4"/>
      <c r="D14303" s="4"/>
      <c r="E14303" s="4"/>
      <c r="F14303" s="4"/>
      <c r="G14303" s="4"/>
      <c r="J14303" s="4"/>
      <c r="K14303" s="4"/>
      <c r="L14303" s="4"/>
      <c r="M14303" s="4"/>
      <c r="N14303" s="4"/>
      <c r="O14303" s="4"/>
      <c r="P14303" s="4"/>
      <c r="Q14303" s="4"/>
      <c r="Y14303" s="4"/>
      <c r="Z14303" s="4"/>
      <c r="AA14303" s="4"/>
      <c r="AB14303" s="4"/>
      <c r="AD14303" s="4"/>
      <c r="AG14303" s="14"/>
    </row>
    <row r="14304" s="10" customFormat="1" spans="1:33">
      <c r="A14304" s="4"/>
      <c r="B14304" s="4"/>
      <c r="C14304" s="4"/>
      <c r="D14304" s="4"/>
      <c r="E14304" s="4"/>
      <c r="F14304" s="4"/>
      <c r="G14304" s="4"/>
      <c r="J14304" s="4"/>
      <c r="K14304" s="4"/>
      <c r="L14304" s="4"/>
      <c r="M14304" s="4"/>
      <c r="N14304" s="4"/>
      <c r="O14304" s="4"/>
      <c r="P14304" s="4"/>
      <c r="Q14304" s="4"/>
      <c r="Y14304" s="4"/>
      <c r="Z14304" s="4"/>
      <c r="AA14304" s="4"/>
      <c r="AB14304" s="4"/>
      <c r="AD14304" s="4"/>
      <c r="AG14304" s="14"/>
    </row>
    <row r="14305" s="10" customFormat="1" spans="1:33">
      <c r="A14305" s="4"/>
      <c r="B14305" s="4"/>
      <c r="C14305" s="4"/>
      <c r="D14305" s="4"/>
      <c r="E14305" s="4"/>
      <c r="F14305" s="4"/>
      <c r="G14305" s="4"/>
      <c r="J14305" s="4"/>
      <c r="K14305" s="4"/>
      <c r="L14305" s="4"/>
      <c r="M14305" s="4"/>
      <c r="N14305" s="4"/>
      <c r="O14305" s="4"/>
      <c r="P14305" s="4"/>
      <c r="Q14305" s="4"/>
      <c r="R14305" s="4"/>
      <c r="Y14305" s="4"/>
      <c r="Z14305" s="4"/>
      <c r="AA14305" s="4"/>
      <c r="AB14305" s="4"/>
      <c r="AD14305" s="4"/>
      <c r="AG14305" s="14"/>
    </row>
    <row r="14306" s="10" customFormat="1" spans="1:33">
      <c r="A14306" s="4"/>
      <c r="B14306" s="4"/>
      <c r="C14306" s="4"/>
      <c r="D14306" s="4"/>
      <c r="E14306" s="4"/>
      <c r="F14306" s="4"/>
      <c r="G14306" s="4"/>
      <c r="J14306" s="4"/>
      <c r="K14306" s="4"/>
      <c r="L14306" s="4"/>
      <c r="M14306" s="4"/>
      <c r="N14306" s="4"/>
      <c r="O14306" s="4"/>
      <c r="Y14306" s="4"/>
      <c r="Z14306" s="4"/>
      <c r="AA14306" s="4"/>
      <c r="AB14306" s="4"/>
      <c r="AD14306" s="4"/>
      <c r="AG14306" s="14"/>
    </row>
    <row r="14307" s="10" customFormat="1" spans="1:33">
      <c r="A14307" s="4"/>
      <c r="B14307" s="4"/>
      <c r="C14307" s="4"/>
      <c r="D14307" s="4"/>
      <c r="E14307" s="4"/>
      <c r="F14307" s="4"/>
      <c r="G14307" s="4"/>
      <c r="J14307" s="4"/>
      <c r="K14307" s="4"/>
      <c r="L14307" s="4"/>
      <c r="M14307" s="4"/>
      <c r="N14307" s="4"/>
      <c r="O14307" s="4"/>
      <c r="Y14307" s="4"/>
      <c r="Z14307" s="4"/>
      <c r="AA14307" s="4"/>
      <c r="AB14307" s="4"/>
      <c r="AD14307" s="4"/>
      <c r="AG14307" s="14"/>
    </row>
    <row r="14308" s="10" customFormat="1" spans="1:33">
      <c r="A14308" s="4"/>
      <c r="B14308" s="4"/>
      <c r="C14308" s="4"/>
      <c r="D14308" s="4"/>
      <c r="E14308" s="4"/>
      <c r="F14308" s="4"/>
      <c r="G14308" s="4"/>
      <c r="J14308" s="4"/>
      <c r="K14308" s="4"/>
      <c r="L14308" s="4"/>
      <c r="M14308" s="4"/>
      <c r="N14308" s="4"/>
      <c r="O14308" s="4"/>
      <c r="P14308" s="4"/>
      <c r="Q14308" s="4"/>
      <c r="Y14308" s="4"/>
      <c r="Z14308" s="4"/>
      <c r="AA14308" s="4"/>
      <c r="AB14308" s="4"/>
      <c r="AD14308" s="4"/>
      <c r="AG14308" s="14"/>
    </row>
    <row r="14309" s="10" customFormat="1" spans="1:33">
      <c r="A14309" s="4"/>
      <c r="B14309" s="4"/>
      <c r="C14309" s="4"/>
      <c r="D14309" s="4"/>
      <c r="E14309" s="4"/>
      <c r="F14309" s="4"/>
      <c r="G14309" s="4"/>
      <c r="J14309" s="4"/>
      <c r="K14309" s="4"/>
      <c r="L14309" s="4"/>
      <c r="M14309" s="4"/>
      <c r="N14309" s="4"/>
      <c r="O14309" s="4"/>
      <c r="P14309" s="4"/>
      <c r="Q14309" s="4"/>
      <c r="Y14309" s="4"/>
      <c r="Z14309" s="4"/>
      <c r="AA14309" s="4"/>
      <c r="AB14309" s="4"/>
      <c r="AD14309" s="4"/>
      <c r="AG14309" s="14"/>
    </row>
    <row r="14310" s="10" customFormat="1" spans="1:33">
      <c r="A14310" s="4"/>
      <c r="B14310" s="4"/>
      <c r="C14310" s="4"/>
      <c r="D14310" s="4"/>
      <c r="E14310" s="4"/>
      <c r="F14310" s="4"/>
      <c r="G14310" s="4"/>
      <c r="J14310" s="4"/>
      <c r="K14310" s="4"/>
      <c r="L14310" s="4"/>
      <c r="M14310" s="4"/>
      <c r="N14310" s="4"/>
      <c r="O14310" s="4"/>
      <c r="Y14310" s="4"/>
      <c r="Z14310" s="4"/>
      <c r="AA14310" s="4"/>
      <c r="AB14310" s="4"/>
      <c r="AD14310" s="4"/>
      <c r="AG14310" s="14"/>
    </row>
    <row r="14311" s="10" customFormat="1" spans="1:33">
      <c r="A14311" s="4"/>
      <c r="B14311" s="4"/>
      <c r="C14311" s="4"/>
      <c r="D14311" s="4"/>
      <c r="E14311" s="4"/>
      <c r="F14311" s="4"/>
      <c r="G14311" s="4"/>
      <c r="J14311" s="4"/>
      <c r="K14311" s="4"/>
      <c r="L14311" s="4"/>
      <c r="M14311" s="4"/>
      <c r="N14311" s="4"/>
      <c r="O14311" s="4"/>
      <c r="P14311" s="4"/>
      <c r="Q14311" s="4"/>
      <c r="Y14311" s="4"/>
      <c r="Z14311" s="4"/>
      <c r="AA14311" s="4"/>
      <c r="AB14311" s="4"/>
      <c r="AD14311" s="4"/>
      <c r="AG14311" s="14"/>
    </row>
    <row r="14312" s="10" customFormat="1" spans="1:33">
      <c r="A14312" s="4"/>
      <c r="B14312" s="4"/>
      <c r="C14312" s="4"/>
      <c r="D14312" s="4"/>
      <c r="E14312" s="4"/>
      <c r="F14312" s="4"/>
      <c r="G14312" s="4"/>
      <c r="J14312" s="4"/>
      <c r="K14312" s="4"/>
      <c r="L14312" s="4"/>
      <c r="M14312" s="4"/>
      <c r="N14312" s="4"/>
      <c r="O14312" s="4"/>
      <c r="P14312" s="4"/>
      <c r="Q14312" s="4"/>
      <c r="Y14312" s="4"/>
      <c r="Z14312" s="4"/>
      <c r="AA14312" s="4"/>
      <c r="AB14312" s="4"/>
      <c r="AD14312" s="4"/>
      <c r="AG14312" s="14"/>
    </row>
    <row r="14313" s="10" customFormat="1" spans="1:33">
      <c r="A14313" s="4"/>
      <c r="B14313" s="4"/>
      <c r="C14313" s="4"/>
      <c r="D14313" s="4"/>
      <c r="E14313" s="4"/>
      <c r="F14313" s="4"/>
      <c r="G14313" s="4"/>
      <c r="J14313" s="4"/>
      <c r="K14313" s="4"/>
      <c r="L14313" s="4"/>
      <c r="M14313" s="4"/>
      <c r="N14313" s="4"/>
      <c r="O14313" s="4"/>
      <c r="P14313" s="4"/>
      <c r="Q14313" s="4"/>
      <c r="Y14313" s="4"/>
      <c r="Z14313" s="4"/>
      <c r="AA14313" s="4"/>
      <c r="AB14313" s="4"/>
      <c r="AD14313" s="4"/>
      <c r="AG14313" s="14"/>
    </row>
    <row r="14314" s="10" customFormat="1" spans="1:33">
      <c r="A14314" s="4"/>
      <c r="B14314" s="4"/>
      <c r="C14314" s="4"/>
      <c r="D14314" s="4"/>
      <c r="E14314" s="4"/>
      <c r="F14314" s="4"/>
      <c r="G14314" s="4"/>
      <c r="J14314" s="4"/>
      <c r="K14314" s="4"/>
      <c r="L14314" s="4"/>
      <c r="M14314" s="4"/>
      <c r="N14314" s="4"/>
      <c r="O14314" s="4"/>
      <c r="P14314" s="4"/>
      <c r="Q14314" s="4"/>
      <c r="Y14314" s="4"/>
      <c r="Z14314" s="4"/>
      <c r="AA14314" s="4"/>
      <c r="AB14314" s="4"/>
      <c r="AD14314" s="4"/>
      <c r="AG14314" s="14"/>
    </row>
    <row r="14315" s="10" customFormat="1" spans="1:33">
      <c r="A14315" s="4"/>
      <c r="B14315" s="4"/>
      <c r="C14315" s="4"/>
      <c r="D14315" s="4"/>
      <c r="E14315" s="4"/>
      <c r="F14315" s="4"/>
      <c r="G14315" s="4"/>
      <c r="J14315" s="4"/>
      <c r="K14315" s="4"/>
      <c r="L14315" s="4"/>
      <c r="M14315" s="4"/>
      <c r="N14315" s="4"/>
      <c r="O14315" s="4"/>
      <c r="P14315" s="4"/>
      <c r="Q14315" s="4"/>
      <c r="S14315" s="4"/>
      <c r="Y14315" s="4"/>
      <c r="Z14315" s="4"/>
      <c r="AA14315" s="4"/>
      <c r="AB14315" s="4"/>
      <c r="AD14315" s="4"/>
      <c r="AG14315" s="14"/>
    </row>
    <row r="14316" s="10" customFormat="1" spans="1:33">
      <c r="A14316" s="4"/>
      <c r="B14316" s="4"/>
      <c r="C14316" s="4"/>
      <c r="D14316" s="4"/>
      <c r="E14316" s="4"/>
      <c r="F14316" s="4"/>
      <c r="G14316" s="4"/>
      <c r="J14316" s="4"/>
      <c r="K14316" s="4"/>
      <c r="L14316" s="4"/>
      <c r="M14316" s="4"/>
      <c r="N14316" s="4"/>
      <c r="O14316" s="4"/>
      <c r="P14316" s="4"/>
      <c r="Q14316" s="4"/>
      <c r="Y14316" s="4"/>
      <c r="Z14316" s="4"/>
      <c r="AA14316" s="4"/>
      <c r="AB14316" s="4"/>
      <c r="AD14316" s="4"/>
      <c r="AG14316" s="14"/>
    </row>
    <row r="14317" s="10" customFormat="1" spans="1:33">
      <c r="A14317" s="4"/>
      <c r="B14317" s="4"/>
      <c r="C14317" s="4"/>
      <c r="D14317" s="4"/>
      <c r="E14317" s="4"/>
      <c r="F14317" s="4"/>
      <c r="G14317" s="4"/>
      <c r="J14317" s="4"/>
      <c r="K14317" s="4"/>
      <c r="L14317" s="4"/>
      <c r="M14317" s="4"/>
      <c r="N14317" s="4"/>
      <c r="O14317" s="4"/>
      <c r="P14317" s="4"/>
      <c r="Q14317" s="4"/>
      <c r="S14317" s="4"/>
      <c r="Y14317" s="4"/>
      <c r="Z14317" s="4"/>
      <c r="AA14317" s="4"/>
      <c r="AB14317" s="4"/>
      <c r="AD14317" s="4"/>
      <c r="AG14317" s="14"/>
    </row>
    <row r="14318" s="10" customFormat="1" spans="1:33">
      <c r="A14318" s="4"/>
      <c r="B14318" s="4"/>
      <c r="C14318" s="4"/>
      <c r="D14318" s="4"/>
      <c r="E14318" s="4"/>
      <c r="F14318" s="4"/>
      <c r="G14318" s="4"/>
      <c r="J14318" s="4"/>
      <c r="K14318" s="4"/>
      <c r="L14318" s="4"/>
      <c r="M14318" s="4"/>
      <c r="N14318" s="4"/>
      <c r="O14318" s="4"/>
      <c r="P14318" s="4"/>
      <c r="Q14318" s="4"/>
      <c r="Y14318" s="4"/>
      <c r="Z14318" s="4"/>
      <c r="AA14318" s="4"/>
      <c r="AB14318" s="4"/>
      <c r="AD14318" s="4"/>
      <c r="AG14318" s="14"/>
    </row>
    <row r="14319" s="10" customFormat="1" spans="1:33">
      <c r="A14319" s="4"/>
      <c r="B14319" s="4"/>
      <c r="C14319" s="4"/>
      <c r="D14319" s="4"/>
      <c r="E14319" s="4"/>
      <c r="F14319" s="4"/>
      <c r="G14319" s="4"/>
      <c r="J14319" s="4"/>
      <c r="K14319" s="4"/>
      <c r="L14319" s="4"/>
      <c r="M14319" s="4"/>
      <c r="N14319" s="4"/>
      <c r="O14319" s="4"/>
      <c r="P14319" s="4"/>
      <c r="Q14319" s="4"/>
      <c r="Y14319" s="4"/>
      <c r="Z14319" s="4"/>
      <c r="AA14319" s="4"/>
      <c r="AB14319" s="4"/>
      <c r="AD14319" s="4"/>
      <c r="AG14319" s="14"/>
    </row>
    <row r="14320" s="10" customFormat="1" spans="1:33">
      <c r="A14320" s="4"/>
      <c r="B14320" s="4"/>
      <c r="C14320" s="4"/>
      <c r="D14320" s="4"/>
      <c r="E14320" s="4"/>
      <c r="F14320" s="4"/>
      <c r="G14320" s="4"/>
      <c r="J14320" s="4"/>
      <c r="K14320" s="4"/>
      <c r="L14320" s="4"/>
      <c r="M14320" s="4"/>
      <c r="N14320" s="4"/>
      <c r="O14320" s="4"/>
      <c r="P14320" s="4"/>
      <c r="Q14320" s="4"/>
      <c r="S14320" s="4"/>
      <c r="X14320" s="4"/>
      <c r="Y14320" s="4"/>
      <c r="Z14320" s="4"/>
      <c r="AA14320" s="4"/>
      <c r="AB14320" s="4"/>
      <c r="AC14320" s="4"/>
      <c r="AD14320" s="4"/>
      <c r="AG14320" s="14"/>
    </row>
    <row r="14321" s="10" customFormat="1" spans="1:33">
      <c r="A14321" s="4"/>
      <c r="B14321" s="4"/>
      <c r="C14321" s="4"/>
      <c r="D14321" s="4"/>
      <c r="E14321" s="4"/>
      <c r="F14321" s="4"/>
      <c r="G14321" s="4"/>
      <c r="J14321" s="4"/>
      <c r="K14321" s="4"/>
      <c r="L14321" s="4"/>
      <c r="M14321" s="4"/>
      <c r="N14321" s="4"/>
      <c r="O14321" s="4"/>
      <c r="P14321" s="4"/>
      <c r="Q14321" s="4"/>
      <c r="Y14321" s="4"/>
      <c r="Z14321" s="4"/>
      <c r="AA14321" s="4"/>
      <c r="AB14321" s="4"/>
      <c r="AD14321" s="4"/>
      <c r="AG14321" s="14"/>
    </row>
    <row r="14322" s="10" customFormat="1" spans="1:33">
      <c r="A14322" s="4"/>
      <c r="B14322" s="4"/>
      <c r="C14322" s="4"/>
      <c r="D14322" s="4"/>
      <c r="E14322" s="4"/>
      <c r="F14322" s="4"/>
      <c r="G14322" s="4"/>
      <c r="J14322" s="4"/>
      <c r="K14322" s="4"/>
      <c r="L14322" s="4"/>
      <c r="M14322" s="4"/>
      <c r="N14322" s="4"/>
      <c r="O14322" s="4"/>
      <c r="P14322" s="4"/>
      <c r="Q14322" s="4"/>
      <c r="Y14322" s="4"/>
      <c r="Z14322" s="4"/>
      <c r="AA14322" s="4"/>
      <c r="AB14322" s="4"/>
      <c r="AD14322" s="4"/>
      <c r="AG14322" s="14"/>
    </row>
    <row r="14323" s="10" customFormat="1" spans="1:33">
      <c r="A14323" s="4"/>
      <c r="B14323" s="4"/>
      <c r="C14323" s="4"/>
      <c r="D14323" s="4"/>
      <c r="E14323" s="4"/>
      <c r="F14323" s="4"/>
      <c r="G14323" s="4"/>
      <c r="J14323" s="4"/>
      <c r="K14323" s="4"/>
      <c r="L14323" s="4"/>
      <c r="M14323" s="4"/>
      <c r="N14323" s="4"/>
      <c r="O14323" s="4"/>
      <c r="P14323" s="4"/>
      <c r="Q14323" s="4"/>
      <c r="Y14323" s="4"/>
      <c r="Z14323" s="4"/>
      <c r="AA14323" s="4"/>
      <c r="AB14323" s="4"/>
      <c r="AD14323" s="4"/>
      <c r="AG14323" s="14"/>
    </row>
    <row r="14324" s="10" customFormat="1" spans="1:33">
      <c r="A14324" s="4"/>
      <c r="B14324" s="4"/>
      <c r="C14324" s="4"/>
      <c r="D14324" s="4"/>
      <c r="E14324" s="4"/>
      <c r="F14324" s="4"/>
      <c r="G14324" s="4"/>
      <c r="J14324" s="4"/>
      <c r="K14324" s="4"/>
      <c r="L14324" s="4"/>
      <c r="M14324" s="4"/>
      <c r="N14324" s="4"/>
      <c r="O14324" s="4"/>
      <c r="P14324" s="4"/>
      <c r="Q14324" s="4"/>
      <c r="Y14324" s="4"/>
      <c r="Z14324" s="4"/>
      <c r="AA14324" s="4"/>
      <c r="AB14324" s="4"/>
      <c r="AD14324" s="4"/>
      <c r="AG14324" s="14"/>
    </row>
    <row r="14325" s="10" customFormat="1" spans="1:33">
      <c r="A14325" s="4"/>
      <c r="B14325" s="4"/>
      <c r="C14325" s="4"/>
      <c r="D14325" s="4"/>
      <c r="E14325" s="4"/>
      <c r="F14325" s="4"/>
      <c r="G14325" s="4"/>
      <c r="J14325" s="4"/>
      <c r="K14325" s="4"/>
      <c r="L14325" s="4"/>
      <c r="M14325" s="4"/>
      <c r="N14325" s="4"/>
      <c r="O14325" s="4"/>
      <c r="P14325" s="4"/>
      <c r="Q14325" s="4"/>
      <c r="Y14325" s="4"/>
      <c r="Z14325" s="4"/>
      <c r="AA14325" s="4"/>
      <c r="AB14325" s="4"/>
      <c r="AD14325" s="4"/>
      <c r="AG14325" s="14"/>
    </row>
    <row r="14326" s="10" customFormat="1" spans="1:33">
      <c r="A14326" s="4"/>
      <c r="B14326" s="4"/>
      <c r="C14326" s="4"/>
      <c r="D14326" s="4"/>
      <c r="E14326" s="4"/>
      <c r="F14326" s="4"/>
      <c r="G14326" s="4"/>
      <c r="J14326" s="4"/>
      <c r="K14326" s="4"/>
      <c r="L14326" s="4"/>
      <c r="M14326" s="4"/>
      <c r="N14326" s="4"/>
      <c r="O14326" s="4"/>
      <c r="P14326" s="4"/>
      <c r="Q14326" s="4"/>
      <c r="Y14326" s="4"/>
      <c r="Z14326" s="4"/>
      <c r="AA14326" s="4"/>
      <c r="AB14326" s="4"/>
      <c r="AD14326" s="4"/>
      <c r="AG14326" s="14"/>
    </row>
    <row r="14327" s="10" customFormat="1" spans="1:33">
      <c r="A14327" s="4"/>
      <c r="B14327" s="4"/>
      <c r="C14327" s="4"/>
      <c r="D14327" s="4"/>
      <c r="E14327" s="4"/>
      <c r="F14327" s="4"/>
      <c r="G14327" s="4"/>
      <c r="J14327" s="4"/>
      <c r="K14327" s="4"/>
      <c r="L14327" s="4"/>
      <c r="M14327" s="4"/>
      <c r="N14327" s="4"/>
      <c r="O14327" s="4"/>
      <c r="P14327" s="4"/>
      <c r="Q14327" s="4"/>
      <c r="Y14327" s="4"/>
      <c r="Z14327" s="4"/>
      <c r="AA14327" s="4"/>
      <c r="AB14327" s="4"/>
      <c r="AD14327" s="4"/>
      <c r="AG14327" s="14"/>
    </row>
    <row r="14328" s="10" customFormat="1" spans="1:33">
      <c r="A14328" s="4"/>
      <c r="B14328" s="4"/>
      <c r="C14328" s="4"/>
      <c r="D14328" s="4"/>
      <c r="E14328" s="4"/>
      <c r="F14328" s="4"/>
      <c r="G14328" s="4"/>
      <c r="J14328" s="4"/>
      <c r="K14328" s="4"/>
      <c r="L14328" s="4"/>
      <c r="M14328" s="4"/>
      <c r="N14328" s="4"/>
      <c r="O14328" s="4"/>
      <c r="P14328" s="4"/>
      <c r="Q14328" s="4"/>
      <c r="Y14328" s="4"/>
      <c r="Z14328" s="4"/>
      <c r="AA14328" s="4"/>
      <c r="AB14328" s="4"/>
      <c r="AD14328" s="4"/>
      <c r="AG14328" s="14"/>
    </row>
    <row r="14329" s="10" customFormat="1" spans="1:33">
      <c r="A14329" s="4"/>
      <c r="B14329" s="4"/>
      <c r="C14329" s="4"/>
      <c r="D14329" s="4"/>
      <c r="E14329" s="4"/>
      <c r="F14329" s="4"/>
      <c r="G14329" s="4"/>
      <c r="J14329" s="4"/>
      <c r="K14329" s="4"/>
      <c r="L14329" s="4"/>
      <c r="M14329" s="4"/>
      <c r="N14329" s="4"/>
      <c r="O14329" s="4"/>
      <c r="P14329" s="4"/>
      <c r="Q14329" s="4"/>
      <c r="Y14329" s="4"/>
      <c r="Z14329" s="4"/>
      <c r="AA14329" s="4"/>
      <c r="AB14329" s="4"/>
      <c r="AD14329" s="4"/>
      <c r="AG14329" s="14"/>
    </row>
    <row r="14330" s="10" customFormat="1" spans="1:33">
      <c r="A14330" s="4"/>
      <c r="B14330" s="4"/>
      <c r="C14330" s="4"/>
      <c r="D14330" s="4"/>
      <c r="E14330" s="4"/>
      <c r="F14330" s="4"/>
      <c r="G14330" s="4"/>
      <c r="J14330" s="4"/>
      <c r="K14330" s="4"/>
      <c r="L14330" s="4"/>
      <c r="M14330" s="4"/>
      <c r="N14330" s="4"/>
      <c r="O14330" s="4"/>
      <c r="P14330" s="4"/>
      <c r="Q14330" s="4"/>
      <c r="Y14330" s="4"/>
      <c r="Z14330" s="4"/>
      <c r="AA14330" s="4"/>
      <c r="AB14330" s="4"/>
      <c r="AD14330" s="4"/>
      <c r="AG14330" s="14"/>
    </row>
    <row r="14331" s="10" customFormat="1" spans="1:33">
      <c r="A14331" s="4"/>
      <c r="B14331" s="4"/>
      <c r="C14331" s="4"/>
      <c r="D14331" s="4"/>
      <c r="E14331" s="4"/>
      <c r="F14331" s="4"/>
      <c r="G14331" s="4"/>
      <c r="J14331" s="4"/>
      <c r="K14331" s="4"/>
      <c r="L14331" s="4"/>
      <c r="M14331" s="4"/>
      <c r="N14331" s="4"/>
      <c r="O14331" s="4"/>
      <c r="P14331" s="4"/>
      <c r="Q14331" s="4"/>
      <c r="Y14331" s="4"/>
      <c r="Z14331" s="4"/>
      <c r="AA14331" s="4"/>
      <c r="AB14331" s="4"/>
      <c r="AD14331" s="4"/>
      <c r="AG14331" s="14"/>
    </row>
    <row r="14332" s="10" customFormat="1" spans="1:33">
      <c r="A14332" s="4"/>
      <c r="B14332" s="4"/>
      <c r="C14332" s="4"/>
      <c r="D14332" s="4"/>
      <c r="E14332" s="4"/>
      <c r="F14332" s="4"/>
      <c r="G14332" s="4"/>
      <c r="J14332" s="4"/>
      <c r="K14332" s="4"/>
      <c r="L14332" s="4"/>
      <c r="M14332" s="4"/>
      <c r="N14332" s="4"/>
      <c r="O14332" s="4"/>
      <c r="P14332" s="4"/>
      <c r="Q14332" s="4"/>
      <c r="R14332" s="4"/>
      <c r="Y14332" s="4"/>
      <c r="Z14332" s="4"/>
      <c r="AA14332" s="4"/>
      <c r="AB14332" s="4"/>
      <c r="AD14332" s="4"/>
      <c r="AG14332" s="14"/>
    </row>
    <row r="14333" s="10" customFormat="1" spans="1:33">
      <c r="A14333" s="4"/>
      <c r="B14333" s="4"/>
      <c r="C14333" s="4"/>
      <c r="D14333" s="4"/>
      <c r="E14333" s="4"/>
      <c r="F14333" s="4"/>
      <c r="G14333" s="4"/>
      <c r="J14333" s="4"/>
      <c r="K14333" s="4"/>
      <c r="L14333" s="4"/>
      <c r="M14333" s="4"/>
      <c r="N14333" s="4"/>
      <c r="O14333" s="4"/>
      <c r="P14333" s="4"/>
      <c r="Q14333" s="4"/>
      <c r="R14333" s="4"/>
      <c r="Y14333" s="4"/>
      <c r="Z14333" s="4"/>
      <c r="AA14333" s="4"/>
      <c r="AB14333" s="4"/>
      <c r="AD14333" s="4"/>
      <c r="AG14333" s="14"/>
    </row>
    <row r="14334" s="10" customFormat="1" spans="1:33">
      <c r="A14334" s="4"/>
      <c r="B14334" s="4"/>
      <c r="C14334" s="4"/>
      <c r="D14334" s="4"/>
      <c r="E14334" s="4"/>
      <c r="F14334" s="4"/>
      <c r="G14334" s="4"/>
      <c r="J14334" s="4"/>
      <c r="K14334" s="4"/>
      <c r="L14334" s="4"/>
      <c r="M14334" s="4"/>
      <c r="N14334" s="4"/>
      <c r="O14334" s="4"/>
      <c r="P14334" s="4"/>
      <c r="Q14334" s="4"/>
      <c r="Y14334" s="4"/>
      <c r="Z14334" s="4"/>
      <c r="AA14334" s="4"/>
      <c r="AB14334" s="4"/>
      <c r="AD14334" s="4"/>
      <c r="AG14334" s="14"/>
    </row>
    <row r="14335" s="10" customFormat="1" spans="1:33">
      <c r="A14335" s="4"/>
      <c r="B14335" s="4"/>
      <c r="C14335" s="4"/>
      <c r="D14335" s="4"/>
      <c r="E14335" s="4"/>
      <c r="F14335" s="4"/>
      <c r="G14335" s="4"/>
      <c r="J14335" s="4"/>
      <c r="K14335" s="4"/>
      <c r="L14335" s="4"/>
      <c r="M14335" s="4"/>
      <c r="N14335" s="4"/>
      <c r="O14335" s="4"/>
      <c r="P14335" s="4"/>
      <c r="Q14335" s="4"/>
      <c r="Y14335" s="4"/>
      <c r="Z14335" s="4"/>
      <c r="AA14335" s="4"/>
      <c r="AB14335" s="4"/>
      <c r="AD14335" s="4"/>
      <c r="AG14335" s="14"/>
    </row>
    <row r="14336" s="10" customFormat="1" spans="1:33">
      <c r="A14336" s="4"/>
      <c r="B14336" s="4"/>
      <c r="C14336" s="4"/>
      <c r="D14336" s="4"/>
      <c r="E14336" s="4"/>
      <c r="F14336" s="4"/>
      <c r="G14336" s="4"/>
      <c r="J14336" s="4"/>
      <c r="K14336" s="4"/>
      <c r="L14336" s="4"/>
      <c r="M14336" s="4"/>
      <c r="N14336" s="4"/>
      <c r="O14336" s="4"/>
      <c r="P14336" s="4"/>
      <c r="Q14336" s="4"/>
      <c r="Y14336" s="4"/>
      <c r="Z14336" s="4"/>
      <c r="AA14336" s="4"/>
      <c r="AB14336" s="4"/>
      <c r="AD14336" s="4"/>
      <c r="AG14336" s="14"/>
    </row>
    <row r="14337" s="10" customFormat="1" spans="1:33">
      <c r="A14337" s="4"/>
      <c r="B14337" s="4"/>
      <c r="C14337" s="4"/>
      <c r="D14337" s="4"/>
      <c r="E14337" s="4"/>
      <c r="F14337" s="4"/>
      <c r="G14337" s="4"/>
      <c r="J14337" s="4"/>
      <c r="K14337" s="4"/>
      <c r="L14337" s="4"/>
      <c r="M14337" s="4"/>
      <c r="N14337" s="4"/>
      <c r="O14337" s="4"/>
      <c r="P14337" s="4"/>
      <c r="Q14337" s="4"/>
      <c r="Y14337" s="4"/>
      <c r="Z14337" s="4"/>
      <c r="AA14337" s="4"/>
      <c r="AB14337" s="4"/>
      <c r="AD14337" s="4"/>
      <c r="AG14337" s="14"/>
    </row>
    <row r="14338" s="10" customFormat="1" spans="1:33">
      <c r="A14338" s="4"/>
      <c r="B14338" s="4"/>
      <c r="C14338" s="4"/>
      <c r="D14338" s="4"/>
      <c r="E14338" s="4"/>
      <c r="F14338" s="4"/>
      <c r="G14338" s="4"/>
      <c r="J14338" s="4"/>
      <c r="K14338" s="4"/>
      <c r="L14338" s="4"/>
      <c r="M14338" s="4"/>
      <c r="N14338" s="4"/>
      <c r="O14338" s="4"/>
      <c r="P14338" s="4"/>
      <c r="Q14338" s="4"/>
      <c r="Y14338" s="4"/>
      <c r="Z14338" s="4"/>
      <c r="AA14338" s="4"/>
      <c r="AB14338" s="4"/>
      <c r="AD14338" s="4"/>
      <c r="AG14338" s="14"/>
    </row>
    <row r="14339" s="10" customFormat="1" spans="1:33">
      <c r="A14339" s="4"/>
      <c r="B14339" s="4"/>
      <c r="C14339" s="4"/>
      <c r="D14339" s="4"/>
      <c r="E14339" s="4"/>
      <c r="F14339" s="4"/>
      <c r="G14339" s="4"/>
      <c r="J14339" s="4"/>
      <c r="K14339" s="4"/>
      <c r="L14339" s="4"/>
      <c r="M14339" s="4"/>
      <c r="N14339" s="4"/>
      <c r="O14339" s="4"/>
      <c r="P14339" s="4"/>
      <c r="Q14339" s="4"/>
      <c r="Y14339" s="4"/>
      <c r="Z14339" s="4"/>
      <c r="AA14339" s="4"/>
      <c r="AB14339" s="4"/>
      <c r="AD14339" s="4"/>
      <c r="AG14339" s="14"/>
    </row>
    <row r="14340" s="10" customFormat="1" spans="1:33">
      <c r="A14340" s="4"/>
      <c r="B14340" s="4"/>
      <c r="C14340" s="4"/>
      <c r="D14340" s="4"/>
      <c r="E14340" s="4"/>
      <c r="F14340" s="4"/>
      <c r="G14340" s="4"/>
      <c r="J14340" s="4"/>
      <c r="K14340" s="4"/>
      <c r="L14340" s="4"/>
      <c r="M14340" s="4"/>
      <c r="N14340" s="4"/>
      <c r="O14340" s="4"/>
      <c r="P14340" s="4"/>
      <c r="Q14340" s="4"/>
      <c r="Y14340" s="4"/>
      <c r="Z14340" s="4"/>
      <c r="AA14340" s="4"/>
      <c r="AB14340" s="4"/>
      <c r="AD14340" s="4"/>
      <c r="AG14340" s="14"/>
    </row>
    <row r="14341" s="10" customFormat="1" spans="1:33">
      <c r="A14341" s="4"/>
      <c r="B14341" s="4"/>
      <c r="C14341" s="4"/>
      <c r="D14341" s="4"/>
      <c r="E14341" s="4"/>
      <c r="F14341" s="4"/>
      <c r="G14341" s="4"/>
      <c r="J14341" s="4"/>
      <c r="K14341" s="4"/>
      <c r="L14341" s="4"/>
      <c r="M14341" s="4"/>
      <c r="N14341" s="4"/>
      <c r="O14341" s="4"/>
      <c r="P14341" s="4"/>
      <c r="Q14341" s="4"/>
      <c r="Y14341" s="4"/>
      <c r="Z14341" s="4"/>
      <c r="AA14341" s="4"/>
      <c r="AB14341" s="4"/>
      <c r="AD14341" s="4"/>
      <c r="AG14341" s="14"/>
    </row>
    <row r="14342" s="10" customFormat="1" spans="1:33">
      <c r="A14342" s="4"/>
      <c r="B14342" s="4"/>
      <c r="C14342" s="4"/>
      <c r="D14342" s="4"/>
      <c r="E14342" s="4"/>
      <c r="F14342" s="4"/>
      <c r="G14342" s="4"/>
      <c r="J14342" s="4"/>
      <c r="K14342" s="4"/>
      <c r="L14342" s="4"/>
      <c r="M14342" s="4"/>
      <c r="N14342" s="4"/>
      <c r="O14342" s="4"/>
      <c r="P14342" s="4"/>
      <c r="Q14342" s="4"/>
      <c r="Y14342" s="4"/>
      <c r="Z14342" s="4"/>
      <c r="AA14342" s="4"/>
      <c r="AB14342" s="4"/>
      <c r="AD14342" s="4"/>
      <c r="AG14342" s="14"/>
    </row>
    <row r="14343" s="10" customFormat="1" spans="1:33">
      <c r="A14343" s="4"/>
      <c r="B14343" s="4"/>
      <c r="C14343" s="4"/>
      <c r="D14343" s="4"/>
      <c r="E14343" s="4"/>
      <c r="F14343" s="4"/>
      <c r="G14343" s="4"/>
      <c r="J14343" s="4"/>
      <c r="K14343" s="4"/>
      <c r="L14343" s="4"/>
      <c r="M14343" s="4"/>
      <c r="N14343" s="4"/>
      <c r="O14343" s="4"/>
      <c r="P14343" s="4"/>
      <c r="Q14343" s="4"/>
      <c r="Y14343" s="4"/>
      <c r="Z14343" s="4"/>
      <c r="AA14343" s="4"/>
      <c r="AB14343" s="4"/>
      <c r="AD14343" s="4"/>
      <c r="AG14343" s="14"/>
    </row>
    <row r="14344" s="10" customFormat="1" spans="1:33">
      <c r="A14344" s="4"/>
      <c r="B14344" s="4"/>
      <c r="C14344" s="4"/>
      <c r="D14344" s="4"/>
      <c r="E14344" s="4"/>
      <c r="F14344" s="4"/>
      <c r="G14344" s="4"/>
      <c r="J14344" s="4"/>
      <c r="K14344" s="4"/>
      <c r="L14344" s="4"/>
      <c r="M14344" s="4"/>
      <c r="N14344" s="4"/>
      <c r="O14344" s="4"/>
      <c r="P14344" s="4"/>
      <c r="Q14344" s="4"/>
      <c r="Y14344" s="4"/>
      <c r="Z14344" s="4"/>
      <c r="AA14344" s="4"/>
      <c r="AB14344" s="4"/>
      <c r="AD14344" s="4"/>
      <c r="AG14344" s="14"/>
    </row>
    <row r="14345" s="10" customFormat="1" spans="1:33">
      <c r="A14345" s="4"/>
      <c r="B14345" s="4"/>
      <c r="C14345" s="4"/>
      <c r="D14345" s="4"/>
      <c r="E14345" s="4"/>
      <c r="F14345" s="4"/>
      <c r="G14345" s="4"/>
      <c r="J14345" s="4"/>
      <c r="K14345" s="4"/>
      <c r="L14345" s="4"/>
      <c r="M14345" s="4"/>
      <c r="N14345" s="4"/>
      <c r="O14345" s="4"/>
      <c r="P14345" s="4"/>
      <c r="Q14345" s="4"/>
      <c r="Y14345" s="4"/>
      <c r="Z14345" s="4"/>
      <c r="AA14345" s="4"/>
      <c r="AB14345" s="4"/>
      <c r="AD14345" s="4"/>
      <c r="AG14345" s="14"/>
    </row>
    <row r="14346" s="10" customFormat="1" spans="1:33">
      <c r="A14346" s="4"/>
      <c r="B14346" s="4"/>
      <c r="C14346" s="4"/>
      <c r="D14346" s="4"/>
      <c r="E14346" s="4"/>
      <c r="F14346" s="4"/>
      <c r="G14346" s="4"/>
      <c r="J14346" s="4"/>
      <c r="K14346" s="4"/>
      <c r="L14346" s="4"/>
      <c r="M14346" s="4"/>
      <c r="N14346" s="4"/>
      <c r="O14346" s="4"/>
      <c r="P14346" s="4"/>
      <c r="Q14346" s="4"/>
      <c r="Y14346" s="4"/>
      <c r="Z14346" s="4"/>
      <c r="AA14346" s="4"/>
      <c r="AB14346" s="4"/>
      <c r="AD14346" s="4"/>
      <c r="AG14346" s="14"/>
    </row>
    <row r="14347" s="10" customFormat="1" spans="1:33">
      <c r="A14347" s="4"/>
      <c r="B14347" s="4"/>
      <c r="C14347" s="4"/>
      <c r="D14347" s="4"/>
      <c r="E14347" s="4"/>
      <c r="F14347" s="4"/>
      <c r="G14347" s="4"/>
      <c r="J14347" s="4"/>
      <c r="K14347" s="4"/>
      <c r="L14347" s="4"/>
      <c r="M14347" s="4"/>
      <c r="N14347" s="4"/>
      <c r="O14347" s="4"/>
      <c r="P14347" s="4"/>
      <c r="Q14347" s="4"/>
      <c r="Y14347" s="4"/>
      <c r="Z14347" s="4"/>
      <c r="AA14347" s="4"/>
      <c r="AB14347" s="4"/>
      <c r="AD14347" s="4"/>
      <c r="AG14347" s="14"/>
    </row>
    <row r="14348" s="10" customFormat="1" spans="1:33">
      <c r="A14348" s="4"/>
      <c r="B14348" s="4"/>
      <c r="C14348" s="4"/>
      <c r="D14348" s="4"/>
      <c r="E14348" s="4"/>
      <c r="F14348" s="4"/>
      <c r="G14348" s="4"/>
      <c r="J14348" s="4"/>
      <c r="K14348" s="4"/>
      <c r="L14348" s="4"/>
      <c r="M14348" s="4"/>
      <c r="N14348" s="4"/>
      <c r="O14348" s="4"/>
      <c r="P14348" s="4"/>
      <c r="Q14348" s="4"/>
      <c r="Y14348" s="4"/>
      <c r="Z14348" s="4"/>
      <c r="AA14348" s="4"/>
      <c r="AB14348" s="4"/>
      <c r="AD14348" s="4"/>
      <c r="AG14348" s="14"/>
    </row>
    <row r="14349" s="10" customFormat="1" spans="1:33">
      <c r="A14349" s="4"/>
      <c r="B14349" s="4"/>
      <c r="C14349" s="4"/>
      <c r="D14349" s="4"/>
      <c r="E14349" s="4"/>
      <c r="F14349" s="4"/>
      <c r="G14349" s="4"/>
      <c r="J14349" s="4"/>
      <c r="K14349" s="4"/>
      <c r="L14349" s="4"/>
      <c r="M14349" s="4"/>
      <c r="N14349" s="4"/>
      <c r="O14349" s="4"/>
      <c r="P14349" s="4"/>
      <c r="Q14349" s="4"/>
      <c r="Y14349" s="4"/>
      <c r="Z14349" s="4"/>
      <c r="AA14349" s="4"/>
      <c r="AB14349" s="4"/>
      <c r="AD14349" s="4"/>
      <c r="AG14349" s="14"/>
    </row>
    <row r="14350" s="10" customFormat="1" spans="1:33">
      <c r="A14350" s="4"/>
      <c r="B14350" s="4"/>
      <c r="C14350" s="4"/>
      <c r="D14350" s="4"/>
      <c r="E14350" s="4"/>
      <c r="F14350" s="4"/>
      <c r="G14350" s="4"/>
      <c r="J14350" s="4"/>
      <c r="K14350" s="4"/>
      <c r="L14350" s="4"/>
      <c r="M14350" s="4"/>
      <c r="N14350" s="4"/>
      <c r="O14350" s="4"/>
      <c r="P14350" s="4"/>
      <c r="Q14350" s="4"/>
      <c r="Y14350" s="4"/>
      <c r="Z14350" s="4"/>
      <c r="AA14350" s="4"/>
      <c r="AB14350" s="4"/>
      <c r="AD14350" s="4"/>
      <c r="AG14350" s="14"/>
    </row>
    <row r="14351" s="10" customFormat="1" spans="1:33">
      <c r="A14351" s="4"/>
      <c r="B14351" s="4"/>
      <c r="C14351" s="4"/>
      <c r="D14351" s="4"/>
      <c r="E14351" s="4"/>
      <c r="F14351" s="4"/>
      <c r="G14351" s="4"/>
      <c r="J14351" s="4"/>
      <c r="K14351" s="4"/>
      <c r="L14351" s="4"/>
      <c r="M14351" s="4"/>
      <c r="N14351" s="4"/>
      <c r="O14351" s="4"/>
      <c r="P14351" s="4"/>
      <c r="Q14351" s="4"/>
      <c r="Y14351" s="4"/>
      <c r="Z14351" s="4"/>
      <c r="AA14351" s="4"/>
      <c r="AB14351" s="4"/>
      <c r="AD14351" s="4"/>
      <c r="AG14351" s="14"/>
    </row>
    <row r="14352" s="10" customFormat="1" spans="1:33">
      <c r="A14352" s="4"/>
      <c r="B14352" s="4"/>
      <c r="C14352" s="4"/>
      <c r="D14352" s="4"/>
      <c r="E14352" s="4"/>
      <c r="F14352" s="4"/>
      <c r="G14352" s="4"/>
      <c r="J14352" s="4"/>
      <c r="K14352" s="4"/>
      <c r="L14352" s="4"/>
      <c r="M14352" s="4"/>
      <c r="N14352" s="4"/>
      <c r="O14352" s="4"/>
      <c r="P14352" s="4"/>
      <c r="Q14352" s="4"/>
      <c r="Y14352" s="4"/>
      <c r="Z14352" s="4"/>
      <c r="AA14352" s="4"/>
      <c r="AB14352" s="4"/>
      <c r="AD14352" s="4"/>
      <c r="AG14352" s="14"/>
    </row>
    <row r="14353" s="10" customFormat="1" spans="1:33">
      <c r="A14353" s="4"/>
      <c r="B14353" s="4"/>
      <c r="C14353" s="4"/>
      <c r="D14353" s="4"/>
      <c r="E14353" s="4"/>
      <c r="F14353" s="4"/>
      <c r="G14353" s="4"/>
      <c r="J14353" s="4"/>
      <c r="K14353" s="4"/>
      <c r="L14353" s="4"/>
      <c r="M14353" s="4"/>
      <c r="N14353" s="4"/>
      <c r="O14353" s="4"/>
      <c r="P14353" s="4"/>
      <c r="Q14353" s="4"/>
      <c r="Y14353" s="4"/>
      <c r="Z14353" s="4"/>
      <c r="AA14353" s="4"/>
      <c r="AB14353" s="4"/>
      <c r="AD14353" s="4"/>
      <c r="AG14353" s="14"/>
    </row>
    <row r="14354" s="10" customFormat="1" spans="1:33">
      <c r="A14354" s="4"/>
      <c r="B14354" s="4"/>
      <c r="C14354" s="4"/>
      <c r="D14354" s="4"/>
      <c r="E14354" s="4"/>
      <c r="F14354" s="4"/>
      <c r="G14354" s="4"/>
      <c r="J14354" s="4"/>
      <c r="K14354" s="4"/>
      <c r="L14354" s="4"/>
      <c r="M14354" s="4"/>
      <c r="N14354" s="4"/>
      <c r="O14354" s="4"/>
      <c r="P14354" s="4"/>
      <c r="Q14354" s="4"/>
      <c r="Y14354" s="4"/>
      <c r="Z14354" s="4"/>
      <c r="AA14354" s="4"/>
      <c r="AB14354" s="4"/>
      <c r="AD14354" s="4"/>
      <c r="AG14354" s="14"/>
    </row>
    <row r="14355" s="10" customFormat="1" spans="1:33">
      <c r="A14355" s="4"/>
      <c r="B14355" s="4"/>
      <c r="C14355" s="4"/>
      <c r="D14355" s="4"/>
      <c r="E14355" s="4"/>
      <c r="F14355" s="4"/>
      <c r="G14355" s="4"/>
      <c r="J14355" s="4"/>
      <c r="K14355" s="4"/>
      <c r="L14355" s="4"/>
      <c r="M14355" s="4"/>
      <c r="N14355" s="4"/>
      <c r="O14355" s="4"/>
      <c r="P14355" s="4"/>
      <c r="Q14355" s="4"/>
      <c r="Y14355" s="4"/>
      <c r="Z14355" s="4"/>
      <c r="AA14355" s="4"/>
      <c r="AB14355" s="4"/>
      <c r="AD14355" s="4"/>
      <c r="AG14355" s="14"/>
    </row>
    <row r="14356" s="10" customFormat="1" spans="1:33">
      <c r="A14356" s="4"/>
      <c r="B14356" s="4"/>
      <c r="C14356" s="4"/>
      <c r="D14356" s="4"/>
      <c r="E14356" s="4"/>
      <c r="F14356" s="4"/>
      <c r="G14356" s="4"/>
      <c r="J14356" s="4"/>
      <c r="K14356" s="4"/>
      <c r="L14356" s="4"/>
      <c r="M14356" s="4"/>
      <c r="N14356" s="4"/>
      <c r="O14356" s="4"/>
      <c r="P14356" s="4"/>
      <c r="Q14356" s="4"/>
      <c r="Y14356" s="4"/>
      <c r="Z14356" s="4"/>
      <c r="AA14356" s="4"/>
      <c r="AB14356" s="4"/>
      <c r="AD14356" s="4"/>
      <c r="AG14356" s="14"/>
    </row>
    <row r="14357" s="10" customFormat="1" spans="1:33">
      <c r="A14357" s="4"/>
      <c r="B14357" s="4"/>
      <c r="C14357" s="4"/>
      <c r="D14357" s="4"/>
      <c r="E14357" s="4"/>
      <c r="F14357" s="4"/>
      <c r="G14357" s="4"/>
      <c r="J14357" s="4"/>
      <c r="K14357" s="4"/>
      <c r="L14357" s="4"/>
      <c r="M14357" s="4"/>
      <c r="N14357" s="4"/>
      <c r="O14357" s="4"/>
      <c r="P14357" s="4"/>
      <c r="Q14357" s="4"/>
      <c r="Y14357" s="4"/>
      <c r="Z14357" s="4"/>
      <c r="AA14357" s="4"/>
      <c r="AB14357" s="4"/>
      <c r="AD14357" s="4"/>
      <c r="AG14357" s="14"/>
    </row>
    <row r="14358" s="10" customFormat="1" spans="1:33">
      <c r="A14358" s="4"/>
      <c r="B14358" s="4"/>
      <c r="C14358" s="4"/>
      <c r="D14358" s="4"/>
      <c r="E14358" s="4"/>
      <c r="F14358" s="4"/>
      <c r="G14358" s="4"/>
      <c r="J14358" s="4"/>
      <c r="K14358" s="4"/>
      <c r="L14358" s="4"/>
      <c r="M14358" s="4"/>
      <c r="N14358" s="4"/>
      <c r="O14358" s="4"/>
      <c r="P14358" s="4"/>
      <c r="Q14358" s="4"/>
      <c r="Y14358" s="4"/>
      <c r="Z14358" s="4"/>
      <c r="AA14358" s="4"/>
      <c r="AB14358" s="4"/>
      <c r="AD14358" s="4"/>
      <c r="AG14358" s="14"/>
    </row>
    <row r="14359" s="10" customFormat="1" spans="1:33">
      <c r="A14359" s="4"/>
      <c r="B14359" s="4"/>
      <c r="C14359" s="4"/>
      <c r="D14359" s="4"/>
      <c r="E14359" s="4"/>
      <c r="F14359" s="4"/>
      <c r="G14359" s="4"/>
      <c r="J14359" s="4"/>
      <c r="K14359" s="4"/>
      <c r="L14359" s="4"/>
      <c r="M14359" s="4"/>
      <c r="N14359" s="4"/>
      <c r="O14359" s="4"/>
      <c r="P14359" s="4"/>
      <c r="Q14359" s="4"/>
      <c r="Y14359" s="4"/>
      <c r="Z14359" s="4"/>
      <c r="AA14359" s="4"/>
      <c r="AB14359" s="4"/>
      <c r="AD14359" s="4"/>
      <c r="AG14359" s="14"/>
    </row>
    <row r="14360" s="10" customFormat="1" spans="1:33">
      <c r="A14360" s="4"/>
      <c r="B14360" s="4"/>
      <c r="C14360" s="4"/>
      <c r="D14360" s="4"/>
      <c r="E14360" s="4"/>
      <c r="F14360" s="4"/>
      <c r="G14360" s="4"/>
      <c r="J14360" s="4"/>
      <c r="K14360" s="4"/>
      <c r="L14360" s="4"/>
      <c r="M14360" s="4"/>
      <c r="N14360" s="4"/>
      <c r="O14360" s="4"/>
      <c r="P14360" s="4"/>
      <c r="Q14360" s="4"/>
      <c r="Y14360" s="4"/>
      <c r="Z14360" s="4"/>
      <c r="AA14360" s="4"/>
      <c r="AB14360" s="4"/>
      <c r="AD14360" s="4"/>
      <c r="AG14360" s="14"/>
    </row>
    <row r="14361" s="10" customFormat="1" spans="1:33">
      <c r="A14361" s="4"/>
      <c r="B14361" s="4"/>
      <c r="C14361" s="4"/>
      <c r="D14361" s="4"/>
      <c r="E14361" s="4"/>
      <c r="F14361" s="4"/>
      <c r="G14361" s="4"/>
      <c r="J14361" s="4"/>
      <c r="K14361" s="4"/>
      <c r="L14361" s="4"/>
      <c r="M14361" s="4"/>
      <c r="N14361" s="4"/>
      <c r="O14361" s="4"/>
      <c r="P14361" s="4"/>
      <c r="Q14361" s="4"/>
      <c r="Y14361" s="4"/>
      <c r="Z14361" s="4"/>
      <c r="AA14361" s="4"/>
      <c r="AB14361" s="4"/>
      <c r="AD14361" s="4"/>
      <c r="AG14361" s="14"/>
    </row>
    <row r="14362" s="10" customFormat="1" spans="1:33">
      <c r="A14362" s="4"/>
      <c r="B14362" s="4"/>
      <c r="C14362" s="4"/>
      <c r="D14362" s="4"/>
      <c r="E14362" s="4"/>
      <c r="F14362" s="4"/>
      <c r="G14362" s="4"/>
      <c r="J14362" s="4"/>
      <c r="K14362" s="4"/>
      <c r="L14362" s="4"/>
      <c r="M14362" s="4"/>
      <c r="N14362" s="4"/>
      <c r="O14362" s="4"/>
      <c r="P14362" s="4"/>
      <c r="Q14362" s="4"/>
      <c r="Y14362" s="4"/>
      <c r="Z14362" s="4"/>
      <c r="AA14362" s="4"/>
      <c r="AB14362" s="4"/>
      <c r="AD14362" s="4"/>
      <c r="AG14362" s="14"/>
    </row>
    <row r="14363" s="10" customFormat="1" spans="1:33">
      <c r="A14363" s="4"/>
      <c r="B14363" s="4"/>
      <c r="C14363" s="4"/>
      <c r="D14363" s="4"/>
      <c r="E14363" s="4"/>
      <c r="F14363" s="4"/>
      <c r="G14363" s="4"/>
      <c r="J14363" s="4"/>
      <c r="K14363" s="4"/>
      <c r="L14363" s="4"/>
      <c r="M14363" s="4"/>
      <c r="N14363" s="4"/>
      <c r="O14363" s="4"/>
      <c r="P14363" s="4"/>
      <c r="Q14363" s="4"/>
      <c r="Y14363" s="4"/>
      <c r="Z14363" s="4"/>
      <c r="AA14363" s="4"/>
      <c r="AB14363" s="4"/>
      <c r="AD14363" s="4"/>
      <c r="AG14363" s="14"/>
    </row>
    <row r="14364" s="10" customFormat="1" spans="1:33">
      <c r="A14364" s="4"/>
      <c r="B14364" s="4"/>
      <c r="C14364" s="4"/>
      <c r="D14364" s="4"/>
      <c r="E14364" s="4"/>
      <c r="F14364" s="4"/>
      <c r="G14364" s="4"/>
      <c r="J14364" s="4"/>
      <c r="K14364" s="4"/>
      <c r="L14364" s="4"/>
      <c r="M14364" s="4"/>
      <c r="N14364" s="4"/>
      <c r="O14364" s="4"/>
      <c r="P14364" s="4"/>
      <c r="Q14364" s="4"/>
      <c r="Y14364" s="4"/>
      <c r="Z14364" s="4"/>
      <c r="AA14364" s="4"/>
      <c r="AB14364" s="4"/>
      <c r="AD14364" s="4"/>
      <c r="AG14364" s="14"/>
    </row>
    <row r="14365" s="10" customFormat="1" spans="1:33">
      <c r="A14365" s="4"/>
      <c r="B14365" s="4"/>
      <c r="C14365" s="4"/>
      <c r="D14365" s="4"/>
      <c r="E14365" s="4"/>
      <c r="F14365" s="4"/>
      <c r="G14365" s="4"/>
      <c r="J14365" s="4"/>
      <c r="K14365" s="4"/>
      <c r="L14365" s="4"/>
      <c r="M14365" s="4"/>
      <c r="N14365" s="4"/>
      <c r="O14365" s="4"/>
      <c r="P14365" s="4"/>
      <c r="Q14365" s="4"/>
      <c r="Y14365" s="4"/>
      <c r="Z14365" s="4"/>
      <c r="AA14365" s="4"/>
      <c r="AB14365" s="4"/>
      <c r="AD14365" s="4"/>
      <c r="AG14365" s="14"/>
    </row>
    <row r="14366" s="10" customFormat="1" spans="1:33">
      <c r="A14366" s="4"/>
      <c r="B14366" s="4"/>
      <c r="C14366" s="4"/>
      <c r="D14366" s="4"/>
      <c r="E14366" s="4"/>
      <c r="F14366" s="4"/>
      <c r="G14366" s="4"/>
      <c r="J14366" s="4"/>
      <c r="K14366" s="4"/>
      <c r="L14366" s="4"/>
      <c r="M14366" s="4"/>
      <c r="N14366" s="4"/>
      <c r="O14366" s="4"/>
      <c r="P14366" s="4"/>
      <c r="Q14366" s="4"/>
      <c r="Y14366" s="4"/>
      <c r="Z14366" s="4"/>
      <c r="AA14366" s="4"/>
      <c r="AB14366" s="4"/>
      <c r="AD14366" s="4"/>
      <c r="AG14366" s="14"/>
    </row>
    <row r="14367" s="10" customFormat="1" spans="1:33">
      <c r="A14367" s="4"/>
      <c r="B14367" s="4"/>
      <c r="C14367" s="4"/>
      <c r="D14367" s="4"/>
      <c r="E14367" s="4"/>
      <c r="F14367" s="4"/>
      <c r="G14367" s="4"/>
      <c r="J14367" s="4"/>
      <c r="K14367" s="4"/>
      <c r="L14367" s="4"/>
      <c r="M14367" s="4"/>
      <c r="N14367" s="4"/>
      <c r="O14367" s="4"/>
      <c r="P14367" s="4"/>
      <c r="Q14367" s="4"/>
      <c r="Y14367" s="4"/>
      <c r="Z14367" s="4"/>
      <c r="AA14367" s="4"/>
      <c r="AB14367" s="4"/>
      <c r="AD14367" s="4"/>
      <c r="AG14367" s="14"/>
    </row>
    <row r="14368" s="10" customFormat="1" spans="1:33">
      <c r="A14368" s="4"/>
      <c r="B14368" s="4"/>
      <c r="C14368" s="4"/>
      <c r="D14368" s="4"/>
      <c r="E14368" s="4"/>
      <c r="F14368" s="4"/>
      <c r="G14368" s="4"/>
      <c r="J14368" s="4"/>
      <c r="K14368" s="4"/>
      <c r="L14368" s="4"/>
      <c r="M14368" s="4"/>
      <c r="N14368" s="4"/>
      <c r="O14368" s="4"/>
      <c r="P14368" s="4"/>
      <c r="Q14368" s="4"/>
      <c r="Y14368" s="4"/>
      <c r="Z14368" s="4"/>
      <c r="AA14368" s="4"/>
      <c r="AB14368" s="4"/>
      <c r="AD14368" s="4"/>
      <c r="AG14368" s="14"/>
    </row>
    <row r="14369" s="10" customFormat="1" spans="1:33">
      <c r="A14369" s="4"/>
      <c r="B14369" s="4"/>
      <c r="C14369" s="4"/>
      <c r="D14369" s="4"/>
      <c r="E14369" s="4"/>
      <c r="F14369" s="4"/>
      <c r="G14369" s="4"/>
      <c r="J14369" s="4"/>
      <c r="K14369" s="4"/>
      <c r="L14369" s="4"/>
      <c r="M14369" s="4"/>
      <c r="N14369" s="4"/>
      <c r="O14369" s="4"/>
      <c r="P14369" s="4"/>
      <c r="Q14369" s="4"/>
      <c r="S14369" s="4"/>
      <c r="X14369" s="4"/>
      <c r="Y14369" s="4"/>
      <c r="Z14369" s="4"/>
      <c r="AA14369" s="4"/>
      <c r="AB14369" s="4"/>
      <c r="AC14369" s="4"/>
      <c r="AD14369" s="4"/>
      <c r="AG14369" s="14"/>
    </row>
    <row r="14370" s="10" customFormat="1" spans="1:33">
      <c r="A14370" s="4"/>
      <c r="B14370" s="4"/>
      <c r="C14370" s="4"/>
      <c r="D14370" s="4"/>
      <c r="E14370" s="4"/>
      <c r="F14370" s="4"/>
      <c r="G14370" s="4"/>
      <c r="J14370" s="4"/>
      <c r="K14370" s="4"/>
      <c r="L14370" s="4"/>
      <c r="M14370" s="4"/>
      <c r="N14370" s="4"/>
      <c r="O14370" s="4"/>
      <c r="P14370" s="4"/>
      <c r="Q14370" s="4"/>
      <c r="Y14370" s="4"/>
      <c r="Z14370" s="4"/>
      <c r="AA14370" s="4"/>
      <c r="AB14370" s="4"/>
      <c r="AD14370" s="4"/>
      <c r="AG14370" s="14"/>
    </row>
    <row r="14371" s="10" customFormat="1" spans="1:33">
      <c r="A14371" s="4"/>
      <c r="B14371" s="4"/>
      <c r="C14371" s="4"/>
      <c r="D14371" s="4"/>
      <c r="E14371" s="4"/>
      <c r="F14371" s="4"/>
      <c r="G14371" s="4"/>
      <c r="J14371" s="4"/>
      <c r="K14371" s="4"/>
      <c r="L14371" s="4"/>
      <c r="M14371" s="4"/>
      <c r="N14371" s="4"/>
      <c r="O14371" s="4"/>
      <c r="P14371" s="4"/>
      <c r="Q14371" s="4"/>
      <c r="Y14371" s="4"/>
      <c r="Z14371" s="4"/>
      <c r="AA14371" s="4"/>
      <c r="AB14371" s="4"/>
      <c r="AD14371" s="4"/>
      <c r="AG14371" s="14"/>
    </row>
    <row r="14372" s="10" customFormat="1" spans="1:33">
      <c r="A14372" s="4"/>
      <c r="B14372" s="4"/>
      <c r="C14372" s="4"/>
      <c r="D14372" s="4"/>
      <c r="E14372" s="4"/>
      <c r="F14372" s="4"/>
      <c r="G14372" s="4"/>
      <c r="J14372" s="4"/>
      <c r="K14372" s="4"/>
      <c r="L14372" s="4"/>
      <c r="M14372" s="4"/>
      <c r="N14372" s="4"/>
      <c r="O14372" s="4"/>
      <c r="P14372" s="4"/>
      <c r="Q14372" s="4"/>
      <c r="Y14372" s="4"/>
      <c r="Z14372" s="4"/>
      <c r="AA14372" s="4"/>
      <c r="AB14372" s="4"/>
      <c r="AD14372" s="4"/>
      <c r="AG14372" s="14"/>
    </row>
    <row r="14373" s="10" customFormat="1" spans="1:33">
      <c r="A14373" s="4"/>
      <c r="B14373" s="4"/>
      <c r="C14373" s="4"/>
      <c r="D14373" s="4"/>
      <c r="E14373" s="4"/>
      <c r="F14373" s="4"/>
      <c r="G14373" s="4"/>
      <c r="J14373" s="4"/>
      <c r="K14373" s="4"/>
      <c r="L14373" s="4"/>
      <c r="M14373" s="4"/>
      <c r="N14373" s="4"/>
      <c r="O14373" s="4"/>
      <c r="P14373" s="4"/>
      <c r="Q14373" s="4"/>
      <c r="Y14373" s="4"/>
      <c r="Z14373" s="4"/>
      <c r="AA14373" s="4"/>
      <c r="AB14373" s="4"/>
      <c r="AD14373" s="4"/>
      <c r="AG14373" s="14"/>
    </row>
    <row r="14374" s="10" customFormat="1" spans="1:33">
      <c r="A14374" s="4"/>
      <c r="B14374" s="4"/>
      <c r="C14374" s="4"/>
      <c r="D14374" s="4"/>
      <c r="E14374" s="4"/>
      <c r="F14374" s="4"/>
      <c r="G14374" s="4"/>
      <c r="J14374" s="4"/>
      <c r="K14374" s="4"/>
      <c r="L14374" s="4"/>
      <c r="M14374" s="4"/>
      <c r="N14374" s="4"/>
      <c r="O14374" s="4"/>
      <c r="P14374" s="4"/>
      <c r="Q14374" s="4"/>
      <c r="S14374" s="4"/>
      <c r="X14374" s="4"/>
      <c r="Y14374" s="4"/>
      <c r="Z14374" s="4"/>
      <c r="AA14374" s="4"/>
      <c r="AB14374" s="4"/>
      <c r="AD14374" s="4"/>
      <c r="AG14374" s="14"/>
    </row>
    <row r="14375" s="10" customFormat="1" spans="1:33">
      <c r="A14375" s="4"/>
      <c r="B14375" s="4"/>
      <c r="C14375" s="4"/>
      <c r="D14375" s="4"/>
      <c r="E14375" s="4"/>
      <c r="F14375" s="4"/>
      <c r="G14375" s="4"/>
      <c r="J14375" s="4"/>
      <c r="K14375" s="4"/>
      <c r="L14375" s="4"/>
      <c r="M14375" s="4"/>
      <c r="N14375" s="4"/>
      <c r="O14375" s="4"/>
      <c r="P14375" s="4"/>
      <c r="Q14375" s="4"/>
      <c r="Y14375" s="4"/>
      <c r="Z14375" s="4"/>
      <c r="AA14375" s="4"/>
      <c r="AB14375" s="4"/>
      <c r="AD14375" s="4"/>
      <c r="AG14375" s="14"/>
    </row>
    <row r="14376" s="10" customFormat="1" spans="1:33">
      <c r="A14376" s="4"/>
      <c r="B14376" s="4"/>
      <c r="C14376" s="4"/>
      <c r="D14376" s="4"/>
      <c r="E14376" s="4"/>
      <c r="F14376" s="4"/>
      <c r="G14376" s="4"/>
      <c r="J14376" s="4"/>
      <c r="K14376" s="4"/>
      <c r="L14376" s="4"/>
      <c r="M14376" s="4"/>
      <c r="N14376" s="4"/>
      <c r="O14376" s="4"/>
      <c r="P14376" s="4"/>
      <c r="Q14376" s="4"/>
      <c r="Y14376" s="4"/>
      <c r="Z14376" s="4"/>
      <c r="AA14376" s="4"/>
      <c r="AB14376" s="4"/>
      <c r="AD14376" s="4"/>
      <c r="AG14376" s="14"/>
    </row>
    <row r="14377" s="10" customFormat="1" spans="1:33">
      <c r="A14377" s="4"/>
      <c r="B14377" s="4"/>
      <c r="C14377" s="4"/>
      <c r="D14377" s="4"/>
      <c r="E14377" s="4"/>
      <c r="F14377" s="4"/>
      <c r="G14377" s="4"/>
      <c r="J14377" s="4"/>
      <c r="K14377" s="4"/>
      <c r="L14377" s="4"/>
      <c r="M14377" s="4"/>
      <c r="N14377" s="4"/>
      <c r="O14377" s="4"/>
      <c r="P14377" s="4"/>
      <c r="Q14377" s="4"/>
      <c r="R14377" s="4"/>
      <c r="Y14377" s="4"/>
      <c r="Z14377" s="4"/>
      <c r="AA14377" s="4"/>
      <c r="AB14377" s="4"/>
      <c r="AD14377" s="4"/>
      <c r="AG14377" s="14"/>
    </row>
    <row r="14378" s="10" customFormat="1" spans="1:33">
      <c r="A14378" s="4"/>
      <c r="B14378" s="4"/>
      <c r="C14378" s="4"/>
      <c r="D14378" s="4"/>
      <c r="E14378" s="4"/>
      <c r="F14378" s="4"/>
      <c r="G14378" s="4"/>
      <c r="J14378" s="4"/>
      <c r="K14378" s="4"/>
      <c r="L14378" s="4"/>
      <c r="M14378" s="4"/>
      <c r="N14378" s="4"/>
      <c r="O14378" s="4"/>
      <c r="P14378" s="4"/>
      <c r="Q14378" s="4"/>
      <c r="Y14378" s="4"/>
      <c r="Z14378" s="4"/>
      <c r="AA14378" s="4"/>
      <c r="AB14378" s="4"/>
      <c r="AD14378" s="4"/>
      <c r="AG14378" s="14"/>
    </row>
    <row r="14379" s="10" customFormat="1" spans="1:33">
      <c r="A14379" s="4"/>
      <c r="B14379" s="4"/>
      <c r="C14379" s="4"/>
      <c r="D14379" s="4"/>
      <c r="E14379" s="4"/>
      <c r="F14379" s="4"/>
      <c r="G14379" s="4"/>
      <c r="J14379" s="4"/>
      <c r="K14379" s="4"/>
      <c r="L14379" s="4"/>
      <c r="M14379" s="4"/>
      <c r="N14379" s="4"/>
      <c r="O14379" s="4"/>
      <c r="P14379" s="4"/>
      <c r="Q14379" s="4"/>
      <c r="Y14379" s="4"/>
      <c r="Z14379" s="4"/>
      <c r="AA14379" s="4"/>
      <c r="AB14379" s="4"/>
      <c r="AD14379" s="4"/>
      <c r="AG14379" s="14"/>
    </row>
    <row r="14380" s="10" customFormat="1" spans="1:33">
      <c r="A14380" s="4"/>
      <c r="B14380" s="4"/>
      <c r="C14380" s="4"/>
      <c r="D14380" s="4"/>
      <c r="E14380" s="4"/>
      <c r="F14380" s="4"/>
      <c r="G14380" s="4"/>
      <c r="J14380" s="4"/>
      <c r="K14380" s="4"/>
      <c r="L14380" s="4"/>
      <c r="M14380" s="4"/>
      <c r="N14380" s="4"/>
      <c r="O14380" s="4"/>
      <c r="P14380" s="4"/>
      <c r="Q14380" s="4"/>
      <c r="Y14380" s="4"/>
      <c r="Z14380" s="4"/>
      <c r="AA14380" s="4"/>
      <c r="AB14380" s="4"/>
      <c r="AD14380" s="4"/>
      <c r="AG14380" s="14"/>
    </row>
    <row r="14381" s="10" customFormat="1" spans="1:33">
      <c r="A14381" s="4"/>
      <c r="B14381" s="4"/>
      <c r="C14381" s="4"/>
      <c r="D14381" s="4"/>
      <c r="E14381" s="4"/>
      <c r="F14381" s="4"/>
      <c r="G14381" s="4"/>
      <c r="J14381" s="4"/>
      <c r="K14381" s="4"/>
      <c r="L14381" s="4"/>
      <c r="M14381" s="4"/>
      <c r="N14381" s="4"/>
      <c r="O14381" s="4"/>
      <c r="P14381" s="4"/>
      <c r="Q14381" s="4"/>
      <c r="R14381" s="4"/>
      <c r="Y14381" s="4"/>
      <c r="Z14381" s="4"/>
      <c r="AA14381" s="4"/>
      <c r="AB14381" s="4"/>
      <c r="AD14381" s="4"/>
      <c r="AG14381" s="14"/>
    </row>
    <row r="14382" s="10" customFormat="1" spans="1:33">
      <c r="A14382" s="4"/>
      <c r="B14382" s="4"/>
      <c r="C14382" s="4"/>
      <c r="D14382" s="4"/>
      <c r="E14382" s="4"/>
      <c r="F14382" s="4"/>
      <c r="G14382" s="4"/>
      <c r="J14382" s="4"/>
      <c r="K14382" s="4"/>
      <c r="L14382" s="4"/>
      <c r="M14382" s="4"/>
      <c r="N14382" s="4"/>
      <c r="O14382" s="4"/>
      <c r="P14382" s="4"/>
      <c r="Q14382" s="4"/>
      <c r="Y14382" s="4"/>
      <c r="Z14382" s="4"/>
      <c r="AA14382" s="4"/>
      <c r="AB14382" s="4"/>
      <c r="AD14382" s="4"/>
      <c r="AG14382" s="14"/>
    </row>
    <row r="14383" s="10" customFormat="1" spans="1:33">
      <c r="A14383" s="4"/>
      <c r="B14383" s="4"/>
      <c r="C14383" s="4"/>
      <c r="D14383" s="4"/>
      <c r="E14383" s="4"/>
      <c r="F14383" s="4"/>
      <c r="G14383" s="4"/>
      <c r="J14383" s="4"/>
      <c r="K14383" s="4"/>
      <c r="L14383" s="4"/>
      <c r="M14383" s="4"/>
      <c r="N14383" s="4"/>
      <c r="O14383" s="4"/>
      <c r="P14383" s="4"/>
      <c r="Q14383" s="4"/>
      <c r="Y14383" s="4"/>
      <c r="Z14383" s="4"/>
      <c r="AA14383" s="4"/>
      <c r="AB14383" s="4"/>
      <c r="AD14383" s="4"/>
      <c r="AG14383" s="14"/>
    </row>
    <row r="14384" s="10" customFormat="1" spans="1:33">
      <c r="A14384" s="4"/>
      <c r="B14384" s="4"/>
      <c r="C14384" s="4"/>
      <c r="D14384" s="4"/>
      <c r="E14384" s="4"/>
      <c r="F14384" s="4"/>
      <c r="G14384" s="4"/>
      <c r="J14384" s="4"/>
      <c r="K14384" s="4"/>
      <c r="L14384" s="4"/>
      <c r="M14384" s="4"/>
      <c r="N14384" s="4"/>
      <c r="O14384" s="4"/>
      <c r="P14384" s="4"/>
      <c r="Q14384" s="4"/>
      <c r="S14384" s="4"/>
      <c r="X14384" s="4"/>
      <c r="Y14384" s="4"/>
      <c r="Z14384" s="4"/>
      <c r="AA14384" s="4"/>
      <c r="AB14384" s="4"/>
      <c r="AC14384" s="4"/>
      <c r="AD14384" s="4"/>
      <c r="AG14384" s="14"/>
    </row>
    <row r="14385" s="10" customFormat="1" spans="1:33">
      <c r="A14385" s="4"/>
      <c r="B14385" s="4"/>
      <c r="C14385" s="4"/>
      <c r="D14385" s="4"/>
      <c r="E14385" s="4"/>
      <c r="F14385" s="4"/>
      <c r="G14385" s="4"/>
      <c r="J14385" s="4"/>
      <c r="K14385" s="4"/>
      <c r="L14385" s="4"/>
      <c r="M14385" s="4"/>
      <c r="N14385" s="4"/>
      <c r="O14385" s="4"/>
      <c r="P14385" s="4"/>
      <c r="Q14385" s="4"/>
      <c r="S14385" s="4"/>
      <c r="Y14385" s="4"/>
      <c r="Z14385" s="4"/>
      <c r="AA14385" s="4"/>
      <c r="AB14385" s="4"/>
      <c r="AD14385" s="4"/>
      <c r="AG14385" s="14"/>
    </row>
    <row r="14386" s="10" customFormat="1" spans="1:33">
      <c r="A14386" s="4"/>
      <c r="B14386" s="4"/>
      <c r="C14386" s="4"/>
      <c r="D14386" s="4"/>
      <c r="E14386" s="4"/>
      <c r="F14386" s="4"/>
      <c r="G14386" s="4"/>
      <c r="J14386" s="4"/>
      <c r="K14386" s="4"/>
      <c r="L14386" s="4"/>
      <c r="M14386" s="4"/>
      <c r="N14386" s="4"/>
      <c r="O14386" s="4"/>
      <c r="P14386" s="4"/>
      <c r="Q14386" s="4"/>
      <c r="Y14386" s="4"/>
      <c r="Z14386" s="4"/>
      <c r="AA14386" s="4"/>
      <c r="AB14386" s="4"/>
      <c r="AD14386" s="4"/>
      <c r="AG14386" s="14"/>
    </row>
    <row r="14387" s="10" customFormat="1" spans="1:33">
      <c r="A14387" s="4"/>
      <c r="B14387" s="4"/>
      <c r="C14387" s="4"/>
      <c r="D14387" s="4"/>
      <c r="E14387" s="4"/>
      <c r="F14387" s="4"/>
      <c r="G14387" s="4"/>
      <c r="J14387" s="4"/>
      <c r="K14387" s="4"/>
      <c r="L14387" s="4"/>
      <c r="M14387" s="4"/>
      <c r="N14387" s="4"/>
      <c r="O14387" s="4"/>
      <c r="P14387" s="4"/>
      <c r="Q14387" s="4"/>
      <c r="Y14387" s="4"/>
      <c r="Z14387" s="4"/>
      <c r="AA14387" s="4"/>
      <c r="AB14387" s="4"/>
      <c r="AD14387" s="4"/>
      <c r="AG14387" s="14"/>
    </row>
    <row r="14388" s="10" customFormat="1" spans="1:33">
      <c r="A14388" s="4"/>
      <c r="B14388" s="4"/>
      <c r="C14388" s="4"/>
      <c r="D14388" s="4"/>
      <c r="E14388" s="4"/>
      <c r="F14388" s="4"/>
      <c r="G14388" s="4"/>
      <c r="J14388" s="4"/>
      <c r="K14388" s="4"/>
      <c r="L14388" s="4"/>
      <c r="M14388" s="4"/>
      <c r="N14388" s="4"/>
      <c r="O14388" s="4"/>
      <c r="P14388" s="4"/>
      <c r="Q14388" s="4"/>
      <c r="Y14388" s="4"/>
      <c r="Z14388" s="4"/>
      <c r="AA14388" s="4"/>
      <c r="AB14388" s="4"/>
      <c r="AD14388" s="4"/>
      <c r="AG14388" s="14"/>
    </row>
    <row r="14389" s="10" customFormat="1" spans="1:33">
      <c r="A14389" s="4"/>
      <c r="B14389" s="4"/>
      <c r="C14389" s="4"/>
      <c r="D14389" s="4"/>
      <c r="E14389" s="4"/>
      <c r="F14389" s="4"/>
      <c r="G14389" s="4"/>
      <c r="J14389" s="4"/>
      <c r="K14389" s="4"/>
      <c r="L14389" s="4"/>
      <c r="M14389" s="4"/>
      <c r="N14389" s="4"/>
      <c r="O14389" s="4"/>
      <c r="P14389" s="4"/>
      <c r="Q14389" s="4"/>
      <c r="Y14389" s="4"/>
      <c r="Z14389" s="4"/>
      <c r="AA14389" s="4"/>
      <c r="AB14389" s="4"/>
      <c r="AD14389" s="4"/>
      <c r="AG14389" s="14"/>
    </row>
    <row r="14390" s="10" customFormat="1" spans="1:33">
      <c r="A14390" s="4"/>
      <c r="B14390" s="4"/>
      <c r="C14390" s="4"/>
      <c r="D14390" s="4"/>
      <c r="E14390" s="4"/>
      <c r="F14390" s="4"/>
      <c r="G14390" s="4"/>
      <c r="J14390" s="4"/>
      <c r="K14390" s="4"/>
      <c r="L14390" s="4"/>
      <c r="M14390" s="4"/>
      <c r="N14390" s="4"/>
      <c r="O14390" s="4"/>
      <c r="P14390" s="4"/>
      <c r="Q14390" s="4"/>
      <c r="Y14390" s="4"/>
      <c r="Z14390" s="4"/>
      <c r="AA14390" s="4"/>
      <c r="AB14390" s="4"/>
      <c r="AD14390" s="4"/>
      <c r="AG14390" s="14"/>
    </row>
    <row r="14391" s="10" customFormat="1" spans="1:33">
      <c r="A14391" s="4"/>
      <c r="B14391" s="4"/>
      <c r="C14391" s="4"/>
      <c r="D14391" s="4"/>
      <c r="E14391" s="4"/>
      <c r="F14391" s="4"/>
      <c r="G14391" s="4"/>
      <c r="J14391" s="4"/>
      <c r="K14391" s="4"/>
      <c r="L14391" s="4"/>
      <c r="M14391" s="4"/>
      <c r="N14391" s="4"/>
      <c r="O14391" s="4"/>
      <c r="Y14391" s="4"/>
      <c r="Z14391" s="4"/>
      <c r="AA14391" s="4"/>
      <c r="AB14391" s="4"/>
      <c r="AD14391" s="4"/>
      <c r="AG14391" s="14"/>
    </row>
    <row r="14392" s="10" customFormat="1" spans="1:33">
      <c r="A14392" s="4"/>
      <c r="B14392" s="4"/>
      <c r="C14392" s="4"/>
      <c r="D14392" s="4"/>
      <c r="E14392" s="4"/>
      <c r="F14392" s="4"/>
      <c r="G14392" s="4"/>
      <c r="J14392" s="4"/>
      <c r="K14392" s="4"/>
      <c r="L14392" s="4"/>
      <c r="M14392" s="4"/>
      <c r="N14392" s="4"/>
      <c r="O14392" s="4"/>
      <c r="P14392" s="4"/>
      <c r="Q14392" s="4"/>
      <c r="Y14392" s="4"/>
      <c r="Z14392" s="4"/>
      <c r="AA14392" s="4"/>
      <c r="AB14392" s="4"/>
      <c r="AD14392" s="4"/>
      <c r="AG14392" s="14"/>
    </row>
    <row r="14393" s="10" customFormat="1" spans="1:33">
      <c r="A14393" s="4"/>
      <c r="B14393" s="4"/>
      <c r="C14393" s="4"/>
      <c r="D14393" s="4"/>
      <c r="E14393" s="4"/>
      <c r="F14393" s="4"/>
      <c r="G14393" s="4"/>
      <c r="J14393" s="4"/>
      <c r="K14393" s="4"/>
      <c r="L14393" s="4"/>
      <c r="M14393" s="4"/>
      <c r="N14393" s="4"/>
      <c r="O14393" s="4"/>
      <c r="P14393" s="4"/>
      <c r="Q14393" s="4"/>
      <c r="Y14393" s="4"/>
      <c r="Z14393" s="4"/>
      <c r="AA14393" s="4"/>
      <c r="AB14393" s="4"/>
      <c r="AD14393" s="4"/>
      <c r="AG14393" s="14"/>
    </row>
    <row r="14394" s="10" customFormat="1" spans="1:33">
      <c r="A14394" s="4"/>
      <c r="B14394" s="4"/>
      <c r="C14394" s="4"/>
      <c r="D14394" s="4"/>
      <c r="E14394" s="4"/>
      <c r="F14394" s="4"/>
      <c r="G14394" s="4"/>
      <c r="J14394" s="4"/>
      <c r="K14394" s="4"/>
      <c r="L14394" s="4"/>
      <c r="M14394" s="4"/>
      <c r="N14394" s="4"/>
      <c r="O14394" s="4"/>
      <c r="P14394" s="4"/>
      <c r="Q14394" s="4"/>
      <c r="Y14394" s="4"/>
      <c r="Z14394" s="4"/>
      <c r="AA14394" s="4"/>
      <c r="AB14394" s="4"/>
      <c r="AD14394" s="4"/>
      <c r="AG14394" s="14"/>
    </row>
    <row r="14395" s="10" customFormat="1" spans="1:33">
      <c r="A14395" s="4"/>
      <c r="B14395" s="4"/>
      <c r="C14395" s="4"/>
      <c r="D14395" s="4"/>
      <c r="E14395" s="4"/>
      <c r="F14395" s="4"/>
      <c r="G14395" s="4"/>
      <c r="J14395" s="4"/>
      <c r="K14395" s="4"/>
      <c r="L14395" s="4"/>
      <c r="M14395" s="4"/>
      <c r="N14395" s="4"/>
      <c r="O14395" s="4"/>
      <c r="P14395" s="4"/>
      <c r="Q14395" s="4"/>
      <c r="Y14395" s="4"/>
      <c r="Z14395" s="4"/>
      <c r="AA14395" s="4"/>
      <c r="AB14395" s="4"/>
      <c r="AD14395" s="4"/>
      <c r="AG14395" s="14"/>
    </row>
    <row r="14396" s="10" customFormat="1" spans="1:33">
      <c r="A14396" s="4"/>
      <c r="B14396" s="4"/>
      <c r="C14396" s="4"/>
      <c r="D14396" s="4"/>
      <c r="E14396" s="4"/>
      <c r="F14396" s="4"/>
      <c r="G14396" s="4"/>
      <c r="J14396" s="4"/>
      <c r="K14396" s="4"/>
      <c r="L14396" s="4"/>
      <c r="M14396" s="4"/>
      <c r="N14396" s="4"/>
      <c r="O14396" s="4"/>
      <c r="P14396" s="4"/>
      <c r="Q14396" s="4"/>
      <c r="Y14396" s="4"/>
      <c r="Z14396" s="4"/>
      <c r="AA14396" s="4"/>
      <c r="AB14396" s="4"/>
      <c r="AD14396" s="4"/>
      <c r="AG14396" s="14"/>
    </row>
    <row r="14397" s="10" customFormat="1" spans="1:33">
      <c r="A14397" s="4"/>
      <c r="B14397" s="4"/>
      <c r="C14397" s="4"/>
      <c r="D14397" s="4"/>
      <c r="E14397" s="4"/>
      <c r="F14397" s="4"/>
      <c r="G14397" s="4"/>
      <c r="J14397" s="4"/>
      <c r="K14397" s="4"/>
      <c r="L14397" s="4"/>
      <c r="M14397" s="4"/>
      <c r="N14397" s="4"/>
      <c r="O14397" s="4"/>
      <c r="P14397" s="4"/>
      <c r="Q14397" s="4"/>
      <c r="Y14397" s="4"/>
      <c r="Z14397" s="4"/>
      <c r="AA14397" s="4"/>
      <c r="AB14397" s="4"/>
      <c r="AD14397" s="4"/>
      <c r="AG14397" s="14"/>
    </row>
    <row r="14398" s="10" customFormat="1" spans="1:33">
      <c r="A14398" s="4"/>
      <c r="B14398" s="4"/>
      <c r="C14398" s="4"/>
      <c r="D14398" s="4"/>
      <c r="E14398" s="4"/>
      <c r="F14398" s="4"/>
      <c r="G14398" s="4"/>
      <c r="J14398" s="4"/>
      <c r="K14398" s="4"/>
      <c r="L14398" s="4"/>
      <c r="M14398" s="4"/>
      <c r="N14398" s="4"/>
      <c r="O14398" s="4"/>
      <c r="P14398" s="4"/>
      <c r="Q14398" s="4"/>
      <c r="Y14398" s="4"/>
      <c r="Z14398" s="4"/>
      <c r="AA14398" s="4"/>
      <c r="AB14398" s="4"/>
      <c r="AD14398" s="4"/>
      <c r="AG14398" s="14"/>
    </row>
    <row r="14399" s="10" customFormat="1" spans="1:33">
      <c r="A14399" s="4"/>
      <c r="B14399" s="4"/>
      <c r="C14399" s="4"/>
      <c r="D14399" s="4"/>
      <c r="E14399" s="4"/>
      <c r="F14399" s="4"/>
      <c r="G14399" s="4"/>
      <c r="J14399" s="4"/>
      <c r="K14399" s="4"/>
      <c r="L14399" s="4"/>
      <c r="M14399" s="4"/>
      <c r="N14399" s="4"/>
      <c r="O14399" s="4"/>
      <c r="P14399" s="4"/>
      <c r="Q14399" s="4"/>
      <c r="S14399" s="4"/>
      <c r="Y14399" s="4"/>
      <c r="Z14399" s="4"/>
      <c r="AA14399" s="4"/>
      <c r="AB14399" s="4"/>
      <c r="AD14399" s="4"/>
      <c r="AG14399" s="14"/>
    </row>
    <row r="14400" s="10" customFormat="1" spans="1:33">
      <c r="A14400" s="4"/>
      <c r="B14400" s="4"/>
      <c r="C14400" s="4"/>
      <c r="D14400" s="4"/>
      <c r="E14400" s="4"/>
      <c r="F14400" s="4"/>
      <c r="G14400" s="4"/>
      <c r="J14400" s="4"/>
      <c r="K14400" s="4"/>
      <c r="L14400" s="4"/>
      <c r="M14400" s="4"/>
      <c r="N14400" s="4"/>
      <c r="O14400" s="4"/>
      <c r="P14400" s="4"/>
      <c r="Q14400" s="4"/>
      <c r="Y14400" s="4"/>
      <c r="Z14400" s="4"/>
      <c r="AA14400" s="4"/>
      <c r="AB14400" s="4"/>
      <c r="AD14400" s="4"/>
      <c r="AG14400" s="14"/>
    </row>
    <row r="14401" s="10" customFormat="1" spans="1:33">
      <c r="A14401" s="4"/>
      <c r="B14401" s="4"/>
      <c r="C14401" s="4"/>
      <c r="D14401" s="4"/>
      <c r="E14401" s="4"/>
      <c r="F14401" s="4"/>
      <c r="G14401" s="4"/>
      <c r="J14401" s="4"/>
      <c r="K14401" s="4"/>
      <c r="L14401" s="4"/>
      <c r="M14401" s="4"/>
      <c r="N14401" s="4"/>
      <c r="O14401" s="4"/>
      <c r="P14401" s="4"/>
      <c r="Q14401" s="4"/>
      <c r="S14401" s="4"/>
      <c r="Y14401" s="4"/>
      <c r="Z14401" s="4"/>
      <c r="AA14401" s="4"/>
      <c r="AB14401" s="4"/>
      <c r="AD14401" s="4"/>
      <c r="AG14401" s="14"/>
    </row>
    <row r="14402" s="10" customFormat="1" spans="1:33">
      <c r="A14402" s="4"/>
      <c r="B14402" s="4"/>
      <c r="C14402" s="4"/>
      <c r="D14402" s="4"/>
      <c r="E14402" s="4"/>
      <c r="F14402" s="4"/>
      <c r="G14402" s="4"/>
      <c r="J14402" s="4"/>
      <c r="K14402" s="4"/>
      <c r="L14402" s="4"/>
      <c r="M14402" s="4"/>
      <c r="N14402" s="4"/>
      <c r="O14402" s="4"/>
      <c r="P14402" s="4"/>
      <c r="Q14402" s="4"/>
      <c r="S14402" s="4"/>
      <c r="Y14402" s="4"/>
      <c r="Z14402" s="4"/>
      <c r="AA14402" s="4"/>
      <c r="AB14402" s="4"/>
      <c r="AD14402" s="4"/>
      <c r="AG14402" s="14"/>
    </row>
    <row r="14403" s="10" customFormat="1" spans="1:33">
      <c r="A14403" s="4"/>
      <c r="B14403" s="4"/>
      <c r="C14403" s="4"/>
      <c r="D14403" s="4"/>
      <c r="E14403" s="4"/>
      <c r="F14403" s="4"/>
      <c r="G14403" s="4"/>
      <c r="J14403" s="4"/>
      <c r="K14403" s="4"/>
      <c r="L14403" s="4"/>
      <c r="M14403" s="4"/>
      <c r="N14403" s="4"/>
      <c r="O14403" s="4"/>
      <c r="P14403" s="4"/>
      <c r="Q14403" s="4"/>
      <c r="Y14403" s="4"/>
      <c r="Z14403" s="4"/>
      <c r="AA14403" s="4"/>
      <c r="AB14403" s="4"/>
      <c r="AD14403" s="4"/>
      <c r="AG14403" s="14"/>
    </row>
    <row r="14404" s="10" customFormat="1" spans="1:33">
      <c r="A14404" s="4"/>
      <c r="B14404" s="4"/>
      <c r="C14404" s="4"/>
      <c r="D14404" s="4"/>
      <c r="E14404" s="4"/>
      <c r="F14404" s="4"/>
      <c r="G14404" s="4"/>
      <c r="J14404" s="4"/>
      <c r="K14404" s="4"/>
      <c r="L14404" s="4"/>
      <c r="M14404" s="4"/>
      <c r="N14404" s="4"/>
      <c r="O14404" s="4"/>
      <c r="P14404" s="4"/>
      <c r="Q14404" s="4"/>
      <c r="Y14404" s="4"/>
      <c r="Z14404" s="4"/>
      <c r="AA14404" s="4"/>
      <c r="AB14404" s="4"/>
      <c r="AD14404" s="4"/>
      <c r="AG14404" s="14"/>
    </row>
    <row r="14405" s="10" customFormat="1" spans="1:33">
      <c r="A14405" s="4"/>
      <c r="B14405" s="4"/>
      <c r="C14405" s="4"/>
      <c r="D14405" s="4"/>
      <c r="E14405" s="4"/>
      <c r="F14405" s="4"/>
      <c r="G14405" s="4"/>
      <c r="J14405" s="4"/>
      <c r="K14405" s="4"/>
      <c r="L14405" s="4"/>
      <c r="M14405" s="4"/>
      <c r="N14405" s="4"/>
      <c r="O14405" s="4"/>
      <c r="P14405" s="4"/>
      <c r="Q14405" s="4"/>
      <c r="Y14405" s="4"/>
      <c r="Z14405" s="4"/>
      <c r="AA14405" s="4"/>
      <c r="AB14405" s="4"/>
      <c r="AD14405" s="4"/>
      <c r="AG14405" s="14"/>
    </row>
    <row r="14406" s="10" customFormat="1" spans="1:33">
      <c r="A14406" s="4"/>
      <c r="B14406" s="4"/>
      <c r="C14406" s="4"/>
      <c r="D14406" s="4"/>
      <c r="E14406" s="4"/>
      <c r="F14406" s="4"/>
      <c r="G14406" s="4"/>
      <c r="J14406" s="4"/>
      <c r="K14406" s="4"/>
      <c r="L14406" s="4"/>
      <c r="M14406" s="4"/>
      <c r="N14406" s="4"/>
      <c r="O14406" s="4"/>
      <c r="P14406" s="4"/>
      <c r="Q14406" s="4"/>
      <c r="S14406" s="4"/>
      <c r="Y14406" s="4"/>
      <c r="Z14406" s="4"/>
      <c r="AA14406" s="4"/>
      <c r="AB14406" s="4"/>
      <c r="AD14406" s="4"/>
      <c r="AG14406" s="14"/>
    </row>
    <row r="14407" s="10" customFormat="1" spans="1:33">
      <c r="A14407" s="4"/>
      <c r="B14407" s="4"/>
      <c r="C14407" s="4"/>
      <c r="D14407" s="4"/>
      <c r="E14407" s="4"/>
      <c r="F14407" s="4"/>
      <c r="G14407" s="4"/>
      <c r="J14407" s="4"/>
      <c r="K14407" s="4"/>
      <c r="L14407" s="4"/>
      <c r="M14407" s="4"/>
      <c r="N14407" s="4"/>
      <c r="O14407" s="4"/>
      <c r="P14407" s="4"/>
      <c r="Q14407" s="4"/>
      <c r="Y14407" s="4"/>
      <c r="Z14407" s="4"/>
      <c r="AA14407" s="4"/>
      <c r="AB14407" s="4"/>
      <c r="AD14407" s="4"/>
      <c r="AG14407" s="14"/>
    </row>
    <row r="14408" s="10" customFormat="1" spans="1:33">
      <c r="A14408" s="4"/>
      <c r="B14408" s="4"/>
      <c r="C14408" s="4"/>
      <c r="D14408" s="4"/>
      <c r="E14408" s="4"/>
      <c r="F14408" s="4"/>
      <c r="G14408" s="4"/>
      <c r="J14408" s="4"/>
      <c r="K14408" s="4"/>
      <c r="L14408" s="4"/>
      <c r="M14408" s="4"/>
      <c r="N14408" s="4"/>
      <c r="O14408" s="4"/>
      <c r="P14408" s="4"/>
      <c r="Q14408" s="4"/>
      <c r="Y14408" s="4"/>
      <c r="Z14408" s="4"/>
      <c r="AA14408" s="4"/>
      <c r="AB14408" s="4"/>
      <c r="AD14408" s="4"/>
      <c r="AG14408" s="14"/>
    </row>
    <row r="14409" s="10" customFormat="1" spans="1:33">
      <c r="A14409" s="4"/>
      <c r="B14409" s="4"/>
      <c r="C14409" s="4"/>
      <c r="D14409" s="4"/>
      <c r="E14409" s="4"/>
      <c r="F14409" s="4"/>
      <c r="G14409" s="4"/>
      <c r="J14409" s="4"/>
      <c r="K14409" s="4"/>
      <c r="L14409" s="4"/>
      <c r="M14409" s="4"/>
      <c r="N14409" s="4"/>
      <c r="O14409" s="4"/>
      <c r="P14409" s="4"/>
      <c r="Q14409" s="4"/>
      <c r="Y14409" s="4"/>
      <c r="Z14409" s="4"/>
      <c r="AA14409" s="4"/>
      <c r="AB14409" s="4"/>
      <c r="AD14409" s="4"/>
      <c r="AG14409" s="14"/>
    </row>
    <row r="14410" s="10" customFormat="1" spans="1:33">
      <c r="A14410" s="4"/>
      <c r="B14410" s="4"/>
      <c r="C14410" s="4"/>
      <c r="D14410" s="4"/>
      <c r="E14410" s="4"/>
      <c r="F14410" s="4"/>
      <c r="G14410" s="4"/>
      <c r="J14410" s="4"/>
      <c r="K14410" s="4"/>
      <c r="L14410" s="4"/>
      <c r="M14410" s="4"/>
      <c r="N14410" s="4"/>
      <c r="O14410" s="4"/>
      <c r="P14410" s="4"/>
      <c r="Q14410" s="4"/>
      <c r="Y14410" s="4"/>
      <c r="Z14410" s="4"/>
      <c r="AA14410" s="4"/>
      <c r="AB14410" s="4"/>
      <c r="AD14410" s="4"/>
      <c r="AG14410" s="14"/>
    </row>
    <row r="14411" s="10" customFormat="1" spans="1:33">
      <c r="A14411" s="4"/>
      <c r="B14411" s="4"/>
      <c r="C14411" s="4"/>
      <c r="D14411" s="4"/>
      <c r="E14411" s="4"/>
      <c r="F14411" s="4"/>
      <c r="G14411" s="4"/>
      <c r="J14411" s="4"/>
      <c r="K14411" s="4"/>
      <c r="L14411" s="4"/>
      <c r="M14411" s="4"/>
      <c r="N14411" s="4"/>
      <c r="O14411" s="4"/>
      <c r="P14411" s="4"/>
      <c r="Q14411" s="4"/>
      <c r="S14411" s="4"/>
      <c r="X14411" s="4"/>
      <c r="Y14411" s="4"/>
      <c r="Z14411" s="4"/>
      <c r="AA14411" s="4"/>
      <c r="AB14411" s="4"/>
      <c r="AC14411" s="4"/>
      <c r="AD14411" s="4"/>
      <c r="AG14411" s="14"/>
    </row>
    <row r="14412" s="10" customFormat="1" spans="1:33">
      <c r="A14412" s="4"/>
      <c r="B14412" s="4"/>
      <c r="C14412" s="4"/>
      <c r="D14412" s="4"/>
      <c r="E14412" s="4"/>
      <c r="F14412" s="4"/>
      <c r="G14412" s="4"/>
      <c r="J14412" s="4"/>
      <c r="K14412" s="4"/>
      <c r="L14412" s="4"/>
      <c r="M14412" s="4"/>
      <c r="N14412" s="4"/>
      <c r="O14412" s="4"/>
      <c r="P14412" s="4"/>
      <c r="Q14412" s="4"/>
      <c r="S14412" s="4"/>
      <c r="X14412" s="4"/>
      <c r="Y14412" s="4"/>
      <c r="Z14412" s="4"/>
      <c r="AA14412" s="4"/>
      <c r="AB14412" s="4"/>
      <c r="AC14412" s="4"/>
      <c r="AD14412" s="4"/>
      <c r="AG14412" s="14"/>
    </row>
    <row r="14413" s="10" customFormat="1" spans="1:33">
      <c r="A14413" s="4"/>
      <c r="B14413" s="4"/>
      <c r="C14413" s="4"/>
      <c r="D14413" s="4"/>
      <c r="E14413" s="4"/>
      <c r="F14413" s="4"/>
      <c r="G14413" s="4"/>
      <c r="J14413" s="4"/>
      <c r="K14413" s="4"/>
      <c r="L14413" s="4"/>
      <c r="M14413" s="4"/>
      <c r="N14413" s="4"/>
      <c r="O14413" s="4"/>
      <c r="P14413" s="4"/>
      <c r="Q14413" s="4"/>
      <c r="Y14413" s="4"/>
      <c r="Z14413" s="4"/>
      <c r="AA14413" s="4"/>
      <c r="AB14413" s="4"/>
      <c r="AD14413" s="4"/>
      <c r="AG14413" s="14"/>
    </row>
    <row r="14414" s="10" customFormat="1" spans="1:33">
      <c r="A14414" s="4"/>
      <c r="B14414" s="4"/>
      <c r="C14414" s="4"/>
      <c r="D14414" s="4"/>
      <c r="E14414" s="4"/>
      <c r="F14414" s="4"/>
      <c r="G14414" s="4"/>
      <c r="J14414" s="4"/>
      <c r="K14414" s="4"/>
      <c r="L14414" s="4"/>
      <c r="M14414" s="4"/>
      <c r="N14414" s="4"/>
      <c r="O14414" s="4"/>
      <c r="P14414" s="4"/>
      <c r="Q14414" s="4"/>
      <c r="Y14414" s="4"/>
      <c r="Z14414" s="4"/>
      <c r="AA14414" s="4"/>
      <c r="AB14414" s="4"/>
      <c r="AD14414" s="4"/>
      <c r="AG14414" s="14"/>
    </row>
    <row r="14415" s="10" customFormat="1" spans="1:33">
      <c r="A14415" s="4"/>
      <c r="B14415" s="4"/>
      <c r="C14415" s="4"/>
      <c r="D14415" s="4"/>
      <c r="E14415" s="4"/>
      <c r="F14415" s="4"/>
      <c r="G14415" s="4"/>
      <c r="J14415" s="4"/>
      <c r="K14415" s="4"/>
      <c r="L14415" s="4"/>
      <c r="M14415" s="4"/>
      <c r="N14415" s="4"/>
      <c r="O14415" s="4"/>
      <c r="P14415" s="4"/>
      <c r="Q14415" s="4"/>
      <c r="S14415" s="4"/>
      <c r="Y14415" s="4"/>
      <c r="Z14415" s="4"/>
      <c r="AA14415" s="4"/>
      <c r="AB14415" s="4"/>
      <c r="AD14415" s="4"/>
      <c r="AG14415" s="14"/>
    </row>
    <row r="14416" s="10" customFormat="1" spans="1:33">
      <c r="A14416" s="4"/>
      <c r="B14416" s="4"/>
      <c r="C14416" s="4"/>
      <c r="D14416" s="4"/>
      <c r="E14416" s="4"/>
      <c r="F14416" s="4"/>
      <c r="G14416" s="4"/>
      <c r="J14416" s="4"/>
      <c r="K14416" s="4"/>
      <c r="L14416" s="4"/>
      <c r="M14416" s="4"/>
      <c r="N14416" s="4"/>
      <c r="O14416" s="4"/>
      <c r="P14416" s="4"/>
      <c r="Q14416" s="4"/>
      <c r="Y14416" s="4"/>
      <c r="Z14416" s="4"/>
      <c r="AA14416" s="4"/>
      <c r="AB14416" s="4"/>
      <c r="AD14416" s="4"/>
      <c r="AG14416" s="14"/>
    </row>
    <row r="14417" s="10" customFormat="1" spans="1:33">
      <c r="A14417" s="4"/>
      <c r="B14417" s="4"/>
      <c r="C14417" s="4"/>
      <c r="D14417" s="4"/>
      <c r="E14417" s="4"/>
      <c r="F14417" s="4"/>
      <c r="G14417" s="4"/>
      <c r="J14417" s="4"/>
      <c r="K14417" s="4"/>
      <c r="L14417" s="4"/>
      <c r="M14417" s="4"/>
      <c r="N14417" s="4"/>
      <c r="O14417" s="4"/>
      <c r="P14417" s="4"/>
      <c r="Q14417" s="4"/>
      <c r="Y14417" s="4"/>
      <c r="Z14417" s="4"/>
      <c r="AA14417" s="4"/>
      <c r="AB14417" s="4"/>
      <c r="AD14417" s="4"/>
      <c r="AG14417" s="14"/>
    </row>
    <row r="14418" s="10" customFormat="1" spans="1:33">
      <c r="A14418" s="4"/>
      <c r="B14418" s="4"/>
      <c r="C14418" s="4"/>
      <c r="D14418" s="4"/>
      <c r="E14418" s="4"/>
      <c r="F14418" s="4"/>
      <c r="G14418" s="4"/>
      <c r="J14418" s="4"/>
      <c r="K14418" s="4"/>
      <c r="L14418" s="4"/>
      <c r="M14418" s="4"/>
      <c r="N14418" s="4"/>
      <c r="O14418" s="4"/>
      <c r="P14418" s="4"/>
      <c r="Q14418" s="4"/>
      <c r="Y14418" s="4"/>
      <c r="Z14418" s="4"/>
      <c r="AA14418" s="4"/>
      <c r="AB14418" s="4"/>
      <c r="AD14418" s="4"/>
      <c r="AG14418" s="14"/>
    </row>
    <row r="14419" s="10" customFormat="1" spans="1:33">
      <c r="A14419" s="4"/>
      <c r="B14419" s="4"/>
      <c r="C14419" s="4"/>
      <c r="D14419" s="4"/>
      <c r="E14419" s="4"/>
      <c r="F14419" s="4"/>
      <c r="G14419" s="4"/>
      <c r="J14419" s="4"/>
      <c r="K14419" s="4"/>
      <c r="L14419" s="4"/>
      <c r="M14419" s="4"/>
      <c r="N14419" s="4"/>
      <c r="O14419" s="4"/>
      <c r="P14419" s="4"/>
      <c r="Q14419" s="4"/>
      <c r="W14419" s="4"/>
      <c r="Y14419" s="4"/>
      <c r="Z14419" s="4"/>
      <c r="AA14419" s="4"/>
      <c r="AB14419" s="4"/>
      <c r="AC14419" s="4"/>
      <c r="AD14419" s="4"/>
      <c r="AG14419" s="14"/>
    </row>
    <row r="14420" s="10" customFormat="1" spans="1:33">
      <c r="A14420" s="4"/>
      <c r="B14420" s="4"/>
      <c r="C14420" s="4"/>
      <c r="D14420" s="4"/>
      <c r="E14420" s="4"/>
      <c r="F14420" s="4"/>
      <c r="G14420" s="4"/>
      <c r="J14420" s="4"/>
      <c r="K14420" s="4"/>
      <c r="L14420" s="4"/>
      <c r="M14420" s="4"/>
      <c r="N14420" s="4"/>
      <c r="O14420" s="4"/>
      <c r="P14420" s="4"/>
      <c r="Q14420" s="4"/>
      <c r="W14420" s="4"/>
      <c r="Y14420" s="4"/>
      <c r="Z14420" s="4"/>
      <c r="AA14420" s="4"/>
      <c r="AB14420" s="4"/>
      <c r="AC14420" s="4"/>
      <c r="AD14420" s="4"/>
      <c r="AG14420" s="14"/>
    </row>
    <row r="14421" s="10" customFormat="1" spans="1:33">
      <c r="A14421" s="4"/>
      <c r="B14421" s="4"/>
      <c r="C14421" s="4"/>
      <c r="D14421" s="4"/>
      <c r="E14421" s="4"/>
      <c r="F14421" s="4"/>
      <c r="G14421" s="4"/>
      <c r="J14421" s="4"/>
      <c r="K14421" s="4"/>
      <c r="L14421" s="4"/>
      <c r="M14421" s="4"/>
      <c r="N14421" s="4"/>
      <c r="O14421" s="4"/>
      <c r="P14421" s="4"/>
      <c r="Q14421" s="4"/>
      <c r="W14421" s="4"/>
      <c r="Y14421" s="4"/>
      <c r="Z14421" s="4"/>
      <c r="AA14421" s="4"/>
      <c r="AB14421" s="4"/>
      <c r="AC14421" s="4"/>
      <c r="AD14421" s="4"/>
      <c r="AG14421" s="14"/>
    </row>
    <row r="14422" s="10" customFormat="1" spans="1:33">
      <c r="A14422" s="4"/>
      <c r="B14422" s="4"/>
      <c r="C14422" s="4"/>
      <c r="D14422" s="4"/>
      <c r="E14422" s="4"/>
      <c r="F14422" s="4"/>
      <c r="G14422" s="4"/>
      <c r="J14422" s="4"/>
      <c r="K14422" s="4"/>
      <c r="L14422" s="4"/>
      <c r="M14422" s="4"/>
      <c r="N14422" s="4"/>
      <c r="O14422" s="4"/>
      <c r="P14422" s="4"/>
      <c r="Q14422" s="4"/>
      <c r="Y14422" s="4"/>
      <c r="Z14422" s="4"/>
      <c r="AA14422" s="4"/>
      <c r="AB14422" s="4"/>
      <c r="AD14422" s="4"/>
      <c r="AG14422" s="14"/>
    </row>
    <row r="14423" s="10" customFormat="1" spans="1:33">
      <c r="A14423" s="4"/>
      <c r="B14423" s="4"/>
      <c r="C14423" s="4"/>
      <c r="D14423" s="4"/>
      <c r="E14423" s="4"/>
      <c r="F14423" s="4"/>
      <c r="G14423" s="4"/>
      <c r="J14423" s="4"/>
      <c r="K14423" s="4"/>
      <c r="L14423" s="4"/>
      <c r="M14423" s="4"/>
      <c r="N14423" s="4"/>
      <c r="O14423" s="4"/>
      <c r="P14423" s="4"/>
      <c r="Q14423" s="4"/>
      <c r="W14423" s="4"/>
      <c r="Y14423" s="4"/>
      <c r="Z14423" s="4"/>
      <c r="AA14423" s="4"/>
      <c r="AB14423" s="4"/>
      <c r="AC14423" s="4"/>
      <c r="AD14423" s="4"/>
      <c r="AG14423" s="14"/>
    </row>
    <row r="14424" s="10" customFormat="1" spans="1:33">
      <c r="A14424" s="4"/>
      <c r="B14424" s="4"/>
      <c r="C14424" s="4"/>
      <c r="D14424" s="4"/>
      <c r="E14424" s="4"/>
      <c r="F14424" s="4"/>
      <c r="G14424" s="4"/>
      <c r="J14424" s="4"/>
      <c r="K14424" s="4"/>
      <c r="L14424" s="4"/>
      <c r="M14424" s="4"/>
      <c r="N14424" s="4"/>
      <c r="O14424" s="4"/>
      <c r="P14424" s="4"/>
      <c r="Q14424" s="4"/>
      <c r="Y14424" s="4"/>
      <c r="Z14424" s="4"/>
      <c r="AA14424" s="4"/>
      <c r="AB14424" s="4"/>
      <c r="AD14424" s="4"/>
      <c r="AG14424" s="14"/>
    </row>
    <row r="14425" s="10" customFormat="1" spans="1:33">
      <c r="A14425" s="4"/>
      <c r="B14425" s="4"/>
      <c r="C14425" s="4"/>
      <c r="D14425" s="4"/>
      <c r="E14425" s="4"/>
      <c r="F14425" s="4"/>
      <c r="G14425" s="4"/>
      <c r="J14425" s="4"/>
      <c r="K14425" s="4"/>
      <c r="L14425" s="4"/>
      <c r="M14425" s="4"/>
      <c r="N14425" s="4"/>
      <c r="O14425" s="4"/>
      <c r="P14425" s="4"/>
      <c r="Q14425" s="4"/>
      <c r="S14425" s="4"/>
      <c r="Y14425" s="4"/>
      <c r="Z14425" s="4"/>
      <c r="AA14425" s="4"/>
      <c r="AB14425" s="4"/>
      <c r="AD14425" s="4"/>
      <c r="AG14425" s="14"/>
    </row>
    <row r="14426" s="10" customFormat="1" spans="1:33">
      <c r="A14426" s="4"/>
      <c r="B14426" s="4"/>
      <c r="C14426" s="4"/>
      <c r="D14426" s="4"/>
      <c r="E14426" s="4"/>
      <c r="F14426" s="4"/>
      <c r="G14426" s="4"/>
      <c r="J14426" s="4"/>
      <c r="K14426" s="4"/>
      <c r="L14426" s="4"/>
      <c r="M14426" s="4"/>
      <c r="N14426" s="4"/>
      <c r="O14426" s="4"/>
      <c r="P14426" s="4"/>
      <c r="Q14426" s="4"/>
      <c r="S14426" s="4"/>
      <c r="Y14426" s="4"/>
      <c r="Z14426" s="4"/>
      <c r="AA14426" s="4"/>
      <c r="AB14426" s="4"/>
      <c r="AD14426" s="4"/>
      <c r="AG14426" s="14"/>
    </row>
    <row r="14427" s="10" customFormat="1" spans="1:33">
      <c r="A14427" s="4"/>
      <c r="B14427" s="4"/>
      <c r="C14427" s="4"/>
      <c r="D14427" s="4"/>
      <c r="E14427" s="4"/>
      <c r="F14427" s="4"/>
      <c r="G14427" s="4"/>
      <c r="J14427" s="4"/>
      <c r="K14427" s="4"/>
      <c r="L14427" s="4"/>
      <c r="M14427" s="4"/>
      <c r="N14427" s="4"/>
      <c r="O14427" s="4"/>
      <c r="P14427" s="4"/>
      <c r="Q14427" s="4"/>
      <c r="Y14427" s="4"/>
      <c r="Z14427" s="4"/>
      <c r="AA14427" s="4"/>
      <c r="AB14427" s="4"/>
      <c r="AD14427" s="4"/>
      <c r="AG14427" s="14"/>
    </row>
    <row r="14428" s="10" customFormat="1" spans="1:33">
      <c r="A14428" s="4"/>
      <c r="B14428" s="4"/>
      <c r="C14428" s="4"/>
      <c r="D14428" s="4"/>
      <c r="E14428" s="4"/>
      <c r="F14428" s="4"/>
      <c r="G14428" s="4"/>
      <c r="J14428" s="4"/>
      <c r="K14428" s="4"/>
      <c r="L14428" s="4"/>
      <c r="M14428" s="4"/>
      <c r="N14428" s="4"/>
      <c r="O14428" s="4"/>
      <c r="P14428" s="4"/>
      <c r="Q14428" s="4"/>
      <c r="Y14428" s="4"/>
      <c r="Z14428" s="4"/>
      <c r="AA14428" s="4"/>
      <c r="AB14428" s="4"/>
      <c r="AD14428" s="4"/>
      <c r="AG14428" s="14"/>
    </row>
    <row r="14429" s="10" customFormat="1" spans="1:33">
      <c r="A14429" s="4"/>
      <c r="B14429" s="4"/>
      <c r="C14429" s="4"/>
      <c r="D14429" s="4"/>
      <c r="E14429" s="4"/>
      <c r="F14429" s="4"/>
      <c r="G14429" s="4"/>
      <c r="J14429" s="4"/>
      <c r="K14429" s="4"/>
      <c r="L14429" s="4"/>
      <c r="M14429" s="4"/>
      <c r="N14429" s="4"/>
      <c r="O14429" s="4"/>
      <c r="P14429" s="4"/>
      <c r="Q14429" s="4"/>
      <c r="Y14429" s="4"/>
      <c r="Z14429" s="4"/>
      <c r="AA14429" s="4"/>
      <c r="AB14429" s="4"/>
      <c r="AD14429" s="4"/>
      <c r="AG14429" s="14"/>
    </row>
    <row r="14430" s="10" customFormat="1" spans="1:33">
      <c r="A14430" s="4"/>
      <c r="B14430" s="4"/>
      <c r="C14430" s="4"/>
      <c r="D14430" s="4"/>
      <c r="E14430" s="4"/>
      <c r="F14430" s="4"/>
      <c r="G14430" s="4"/>
      <c r="J14430" s="4"/>
      <c r="K14430" s="4"/>
      <c r="L14430" s="4"/>
      <c r="M14430" s="4"/>
      <c r="N14430" s="4"/>
      <c r="O14430" s="4"/>
      <c r="P14430" s="4"/>
      <c r="Q14430" s="4"/>
      <c r="Y14430" s="4"/>
      <c r="Z14430" s="4"/>
      <c r="AA14430" s="4"/>
      <c r="AB14430" s="4"/>
      <c r="AD14430" s="4"/>
      <c r="AG14430" s="14"/>
    </row>
    <row r="14431" s="10" customFormat="1" spans="1:33">
      <c r="A14431" s="4"/>
      <c r="B14431" s="4"/>
      <c r="C14431" s="4"/>
      <c r="D14431" s="4"/>
      <c r="E14431" s="4"/>
      <c r="F14431" s="4"/>
      <c r="G14431" s="4"/>
      <c r="J14431" s="4"/>
      <c r="K14431" s="4"/>
      <c r="L14431" s="4"/>
      <c r="M14431" s="4"/>
      <c r="N14431" s="4"/>
      <c r="O14431" s="4"/>
      <c r="P14431" s="4"/>
      <c r="Q14431" s="4"/>
      <c r="Y14431" s="4"/>
      <c r="Z14431" s="4"/>
      <c r="AA14431" s="4"/>
      <c r="AB14431" s="4"/>
      <c r="AD14431" s="4"/>
      <c r="AG14431" s="14"/>
    </row>
    <row r="14432" s="10" customFormat="1" spans="1:33">
      <c r="A14432" s="4"/>
      <c r="B14432" s="4"/>
      <c r="C14432" s="4"/>
      <c r="D14432" s="4"/>
      <c r="E14432" s="4"/>
      <c r="F14432" s="4"/>
      <c r="G14432" s="4"/>
      <c r="J14432" s="4"/>
      <c r="K14432" s="4"/>
      <c r="L14432" s="4"/>
      <c r="M14432" s="4"/>
      <c r="N14432" s="4"/>
      <c r="O14432" s="4"/>
      <c r="P14432" s="4"/>
      <c r="Q14432" s="4"/>
      <c r="Y14432" s="4"/>
      <c r="Z14432" s="4"/>
      <c r="AA14432" s="4"/>
      <c r="AB14432" s="4"/>
      <c r="AD14432" s="4"/>
      <c r="AG14432" s="14"/>
    </row>
    <row r="14433" s="10" customFormat="1" spans="1:33">
      <c r="A14433" s="4"/>
      <c r="B14433" s="4"/>
      <c r="C14433" s="4"/>
      <c r="D14433" s="4"/>
      <c r="E14433" s="4"/>
      <c r="F14433" s="4"/>
      <c r="G14433" s="4"/>
      <c r="J14433" s="4"/>
      <c r="K14433" s="4"/>
      <c r="L14433" s="4"/>
      <c r="M14433" s="4"/>
      <c r="N14433" s="4"/>
      <c r="O14433" s="4"/>
      <c r="P14433" s="4"/>
      <c r="Q14433" s="4"/>
      <c r="Y14433" s="4"/>
      <c r="Z14433" s="4"/>
      <c r="AA14433" s="4"/>
      <c r="AB14433" s="4"/>
      <c r="AD14433" s="4"/>
      <c r="AG14433" s="14"/>
    </row>
    <row r="14434" s="10" customFormat="1" spans="1:33">
      <c r="A14434" s="4"/>
      <c r="B14434" s="4"/>
      <c r="C14434" s="4"/>
      <c r="D14434" s="4"/>
      <c r="E14434" s="4"/>
      <c r="F14434" s="4"/>
      <c r="G14434" s="4"/>
      <c r="J14434" s="4"/>
      <c r="K14434" s="4"/>
      <c r="L14434" s="4"/>
      <c r="M14434" s="4"/>
      <c r="N14434" s="4"/>
      <c r="O14434" s="4"/>
      <c r="P14434" s="4"/>
      <c r="Q14434" s="4"/>
      <c r="Y14434" s="4"/>
      <c r="Z14434" s="4"/>
      <c r="AA14434" s="4"/>
      <c r="AB14434" s="4"/>
      <c r="AD14434" s="4"/>
      <c r="AG14434" s="14"/>
    </row>
    <row r="14435" s="10" customFormat="1" spans="1:33">
      <c r="A14435" s="4"/>
      <c r="B14435" s="4"/>
      <c r="C14435" s="4"/>
      <c r="D14435" s="4"/>
      <c r="E14435" s="4"/>
      <c r="F14435" s="4"/>
      <c r="G14435" s="4"/>
      <c r="J14435" s="4"/>
      <c r="K14435" s="4"/>
      <c r="L14435" s="4"/>
      <c r="M14435" s="4"/>
      <c r="N14435" s="4"/>
      <c r="O14435" s="4"/>
      <c r="P14435" s="4"/>
      <c r="Q14435" s="4"/>
      <c r="Y14435" s="4"/>
      <c r="Z14435" s="4"/>
      <c r="AA14435" s="4"/>
      <c r="AB14435" s="4"/>
      <c r="AD14435" s="4"/>
      <c r="AG14435" s="14"/>
    </row>
    <row r="14436" s="10" customFormat="1" spans="1:33">
      <c r="A14436" s="4"/>
      <c r="B14436" s="4"/>
      <c r="C14436" s="4"/>
      <c r="D14436" s="4"/>
      <c r="E14436" s="4"/>
      <c r="F14436" s="4"/>
      <c r="G14436" s="4"/>
      <c r="J14436" s="4"/>
      <c r="K14436" s="4"/>
      <c r="L14436" s="4"/>
      <c r="M14436" s="4"/>
      <c r="N14436" s="4"/>
      <c r="O14436" s="4"/>
      <c r="P14436" s="4"/>
      <c r="Q14436" s="4"/>
      <c r="S14436" s="4"/>
      <c r="X14436" s="4"/>
      <c r="Y14436" s="4"/>
      <c r="Z14436" s="4"/>
      <c r="AA14436" s="4"/>
      <c r="AB14436" s="4"/>
      <c r="AC14436" s="4"/>
      <c r="AD14436" s="4"/>
      <c r="AG14436" s="14"/>
    </row>
    <row r="14437" s="10" customFormat="1" spans="1:33">
      <c r="A14437" s="4"/>
      <c r="B14437" s="4"/>
      <c r="C14437" s="4"/>
      <c r="D14437" s="4"/>
      <c r="E14437" s="4"/>
      <c r="F14437" s="4"/>
      <c r="G14437" s="4"/>
      <c r="J14437" s="4"/>
      <c r="K14437" s="4"/>
      <c r="L14437" s="4"/>
      <c r="M14437" s="4"/>
      <c r="N14437" s="4"/>
      <c r="O14437" s="4"/>
      <c r="P14437" s="4"/>
      <c r="Q14437" s="4"/>
      <c r="Y14437" s="4"/>
      <c r="Z14437" s="4"/>
      <c r="AA14437" s="4"/>
      <c r="AB14437" s="4"/>
      <c r="AD14437" s="4"/>
      <c r="AG14437" s="14"/>
    </row>
    <row r="14438" s="10" customFormat="1" spans="1:33">
      <c r="A14438" s="4"/>
      <c r="B14438" s="4"/>
      <c r="C14438" s="4"/>
      <c r="D14438" s="4"/>
      <c r="E14438" s="4"/>
      <c r="F14438" s="4"/>
      <c r="G14438" s="4"/>
      <c r="J14438" s="4"/>
      <c r="K14438" s="4"/>
      <c r="L14438" s="4"/>
      <c r="M14438" s="4"/>
      <c r="N14438" s="4"/>
      <c r="O14438" s="4"/>
      <c r="P14438" s="4"/>
      <c r="Q14438" s="4"/>
      <c r="Y14438" s="4"/>
      <c r="Z14438" s="4"/>
      <c r="AA14438" s="4"/>
      <c r="AB14438" s="4"/>
      <c r="AD14438" s="4"/>
      <c r="AG14438" s="14"/>
    </row>
    <row r="14439" s="10" customFormat="1" spans="1:33">
      <c r="A14439" s="4"/>
      <c r="B14439" s="4"/>
      <c r="C14439" s="4"/>
      <c r="D14439" s="4"/>
      <c r="E14439" s="4"/>
      <c r="F14439" s="4"/>
      <c r="G14439" s="4"/>
      <c r="J14439" s="4"/>
      <c r="K14439" s="4"/>
      <c r="L14439" s="4"/>
      <c r="M14439" s="4"/>
      <c r="N14439" s="4"/>
      <c r="O14439" s="4"/>
      <c r="P14439" s="4"/>
      <c r="Q14439" s="4"/>
      <c r="Y14439" s="4"/>
      <c r="Z14439" s="4"/>
      <c r="AA14439" s="4"/>
      <c r="AB14439" s="4"/>
      <c r="AD14439" s="4"/>
      <c r="AG14439" s="14"/>
    </row>
    <row r="14440" s="10" customFormat="1" spans="1:33">
      <c r="A14440" s="4"/>
      <c r="B14440" s="4"/>
      <c r="C14440" s="4"/>
      <c r="D14440" s="4"/>
      <c r="E14440" s="4"/>
      <c r="F14440" s="4"/>
      <c r="G14440" s="4"/>
      <c r="J14440" s="4"/>
      <c r="K14440" s="4"/>
      <c r="L14440" s="4"/>
      <c r="M14440" s="4"/>
      <c r="N14440" s="4"/>
      <c r="O14440" s="4"/>
      <c r="P14440" s="4"/>
      <c r="Q14440" s="4"/>
      <c r="Y14440" s="4"/>
      <c r="Z14440" s="4"/>
      <c r="AA14440" s="4"/>
      <c r="AB14440" s="4"/>
      <c r="AD14440" s="4"/>
      <c r="AG14440" s="14"/>
    </row>
    <row r="14441" s="10" customFormat="1" spans="1:33">
      <c r="A14441" s="4"/>
      <c r="B14441" s="4"/>
      <c r="C14441" s="4"/>
      <c r="D14441" s="4"/>
      <c r="E14441" s="4"/>
      <c r="F14441" s="4"/>
      <c r="G14441" s="4"/>
      <c r="J14441" s="4"/>
      <c r="K14441" s="4"/>
      <c r="L14441" s="4"/>
      <c r="M14441" s="4"/>
      <c r="N14441" s="4"/>
      <c r="O14441" s="4"/>
      <c r="Y14441" s="4"/>
      <c r="Z14441" s="4"/>
      <c r="AA14441" s="4"/>
      <c r="AB14441" s="4"/>
      <c r="AD14441" s="4"/>
      <c r="AG14441" s="14"/>
    </row>
    <row r="14442" s="10" customFormat="1" spans="1:33">
      <c r="A14442" s="4"/>
      <c r="B14442" s="4"/>
      <c r="C14442" s="4"/>
      <c r="D14442" s="4"/>
      <c r="E14442" s="4"/>
      <c r="F14442" s="4"/>
      <c r="G14442" s="4"/>
      <c r="J14442" s="4"/>
      <c r="K14442" s="4"/>
      <c r="L14442" s="4"/>
      <c r="M14442" s="4"/>
      <c r="N14442" s="4"/>
      <c r="O14442" s="4"/>
      <c r="Y14442" s="4"/>
      <c r="Z14442" s="4"/>
      <c r="AA14442" s="4"/>
      <c r="AB14442" s="4"/>
      <c r="AD14442" s="4"/>
      <c r="AG14442" s="14"/>
    </row>
    <row r="14443" s="10" customFormat="1" spans="1:33">
      <c r="A14443" s="4"/>
      <c r="B14443" s="4"/>
      <c r="C14443" s="4"/>
      <c r="D14443" s="4"/>
      <c r="E14443" s="4"/>
      <c r="F14443" s="4"/>
      <c r="G14443" s="4"/>
      <c r="J14443" s="4"/>
      <c r="K14443" s="4"/>
      <c r="L14443" s="4"/>
      <c r="M14443" s="4"/>
      <c r="N14443" s="4"/>
      <c r="O14443" s="4"/>
      <c r="P14443" s="4"/>
      <c r="Q14443" s="4"/>
      <c r="Y14443" s="4"/>
      <c r="Z14443" s="4"/>
      <c r="AA14443" s="4"/>
      <c r="AB14443" s="4"/>
      <c r="AD14443" s="4"/>
      <c r="AG14443" s="14"/>
    </row>
    <row r="14444" s="10" customFormat="1" spans="1:33">
      <c r="A14444" s="4"/>
      <c r="B14444" s="4"/>
      <c r="C14444" s="4"/>
      <c r="D14444" s="4"/>
      <c r="E14444" s="4"/>
      <c r="F14444" s="4"/>
      <c r="G14444" s="4"/>
      <c r="J14444" s="4"/>
      <c r="K14444" s="4"/>
      <c r="L14444" s="4"/>
      <c r="M14444" s="4"/>
      <c r="N14444" s="4"/>
      <c r="O14444" s="4"/>
      <c r="P14444" s="4"/>
      <c r="Q14444" s="4"/>
      <c r="Y14444" s="4"/>
      <c r="Z14444" s="4"/>
      <c r="AA14444" s="4"/>
      <c r="AB14444" s="4"/>
      <c r="AD14444" s="4"/>
      <c r="AG14444" s="14"/>
    </row>
    <row r="14445" s="10" customFormat="1" spans="1:33">
      <c r="A14445" s="4"/>
      <c r="B14445" s="4"/>
      <c r="C14445" s="4"/>
      <c r="D14445" s="4"/>
      <c r="E14445" s="4"/>
      <c r="F14445" s="4"/>
      <c r="G14445" s="4"/>
      <c r="J14445" s="4"/>
      <c r="K14445" s="4"/>
      <c r="L14445" s="4"/>
      <c r="M14445" s="4"/>
      <c r="N14445" s="4"/>
      <c r="O14445" s="4"/>
      <c r="P14445" s="4"/>
      <c r="Q14445" s="4"/>
      <c r="Y14445" s="4"/>
      <c r="Z14445" s="4"/>
      <c r="AA14445" s="4"/>
      <c r="AB14445" s="4"/>
      <c r="AD14445" s="4"/>
      <c r="AG14445" s="14"/>
    </row>
    <row r="14446" s="10" customFormat="1" spans="1:33">
      <c r="A14446" s="4"/>
      <c r="B14446" s="4"/>
      <c r="C14446" s="4"/>
      <c r="D14446" s="4"/>
      <c r="E14446" s="4"/>
      <c r="F14446" s="4"/>
      <c r="G14446" s="4"/>
      <c r="J14446" s="4"/>
      <c r="K14446" s="4"/>
      <c r="L14446" s="4"/>
      <c r="M14446" s="4"/>
      <c r="N14446" s="4"/>
      <c r="O14446" s="4"/>
      <c r="P14446" s="4"/>
      <c r="Q14446" s="4"/>
      <c r="Y14446" s="4"/>
      <c r="Z14446" s="4"/>
      <c r="AA14446" s="4"/>
      <c r="AB14446" s="4"/>
      <c r="AD14446" s="4"/>
      <c r="AG14446" s="14"/>
    </row>
    <row r="14447" s="10" customFormat="1" spans="1:33">
      <c r="A14447" s="4"/>
      <c r="B14447" s="4"/>
      <c r="C14447" s="4"/>
      <c r="D14447" s="4"/>
      <c r="E14447" s="4"/>
      <c r="F14447" s="4"/>
      <c r="G14447" s="4"/>
      <c r="J14447" s="4"/>
      <c r="K14447" s="4"/>
      <c r="L14447" s="4"/>
      <c r="M14447" s="4"/>
      <c r="N14447" s="4"/>
      <c r="O14447" s="4"/>
      <c r="P14447" s="4"/>
      <c r="Q14447" s="4"/>
      <c r="Y14447" s="4"/>
      <c r="Z14447" s="4"/>
      <c r="AA14447" s="4"/>
      <c r="AB14447" s="4"/>
      <c r="AD14447" s="4"/>
      <c r="AG14447" s="14"/>
    </row>
    <row r="14448" s="10" customFormat="1" spans="1:33">
      <c r="A14448" s="4"/>
      <c r="B14448" s="4"/>
      <c r="C14448" s="4"/>
      <c r="D14448" s="4"/>
      <c r="E14448" s="4"/>
      <c r="F14448" s="4"/>
      <c r="G14448" s="4"/>
      <c r="J14448" s="4"/>
      <c r="K14448" s="4"/>
      <c r="L14448" s="4"/>
      <c r="M14448" s="4"/>
      <c r="N14448" s="4"/>
      <c r="O14448" s="4"/>
      <c r="P14448" s="4"/>
      <c r="Q14448" s="4"/>
      <c r="Y14448" s="4"/>
      <c r="Z14448" s="4"/>
      <c r="AA14448" s="4"/>
      <c r="AB14448" s="4"/>
      <c r="AD14448" s="4"/>
      <c r="AG14448" s="14"/>
    </row>
    <row r="14449" s="10" customFormat="1" spans="1:33">
      <c r="A14449" s="4"/>
      <c r="B14449" s="4"/>
      <c r="C14449" s="4"/>
      <c r="D14449" s="4"/>
      <c r="E14449" s="4"/>
      <c r="F14449" s="4"/>
      <c r="G14449" s="4"/>
      <c r="J14449" s="4"/>
      <c r="K14449" s="4"/>
      <c r="L14449" s="4"/>
      <c r="M14449" s="4"/>
      <c r="N14449" s="4"/>
      <c r="O14449" s="4"/>
      <c r="P14449" s="4"/>
      <c r="Q14449" s="4"/>
      <c r="S14449" s="4"/>
      <c r="Y14449" s="4"/>
      <c r="Z14449" s="4"/>
      <c r="AA14449" s="4"/>
      <c r="AB14449" s="4"/>
      <c r="AD14449" s="4"/>
      <c r="AG14449" s="14"/>
    </row>
    <row r="14450" s="10" customFormat="1" spans="1:33">
      <c r="A14450" s="4"/>
      <c r="B14450" s="4"/>
      <c r="C14450" s="4"/>
      <c r="D14450" s="4"/>
      <c r="E14450" s="4"/>
      <c r="F14450" s="4"/>
      <c r="G14450" s="4"/>
      <c r="I14450" s="4"/>
      <c r="J14450" s="4"/>
      <c r="K14450" s="4"/>
      <c r="L14450" s="4"/>
      <c r="M14450" s="4"/>
      <c r="N14450" s="4"/>
      <c r="O14450" s="4"/>
      <c r="P14450" s="4"/>
      <c r="Q14450" s="4"/>
      <c r="Y14450" s="4"/>
      <c r="Z14450" s="4"/>
      <c r="AA14450" s="4"/>
      <c r="AB14450" s="4"/>
      <c r="AD14450" s="4"/>
      <c r="AE14450" s="4"/>
      <c r="AG14450" s="14"/>
    </row>
    <row r="14451" s="10" customFormat="1" spans="1:33">
      <c r="A14451" s="4"/>
      <c r="B14451" s="4"/>
      <c r="C14451" s="4"/>
      <c r="D14451" s="4"/>
      <c r="E14451" s="4"/>
      <c r="F14451" s="4"/>
      <c r="G14451" s="4"/>
      <c r="J14451" s="4"/>
      <c r="K14451" s="4"/>
      <c r="L14451" s="4"/>
      <c r="M14451" s="4"/>
      <c r="N14451" s="4"/>
      <c r="O14451" s="4"/>
      <c r="P14451" s="4"/>
      <c r="Q14451" s="4"/>
      <c r="W14451" s="4"/>
      <c r="Y14451" s="4"/>
      <c r="Z14451" s="4"/>
      <c r="AA14451" s="4"/>
      <c r="AB14451" s="4"/>
      <c r="AC14451" s="4"/>
      <c r="AD14451" s="4"/>
      <c r="AG14451" s="14"/>
    </row>
    <row r="14452" s="10" customFormat="1" spans="1:33">
      <c r="A14452" s="4"/>
      <c r="B14452" s="4"/>
      <c r="C14452" s="4"/>
      <c r="D14452" s="4"/>
      <c r="E14452" s="4"/>
      <c r="F14452" s="4"/>
      <c r="G14452" s="4"/>
      <c r="J14452" s="4"/>
      <c r="K14452" s="4"/>
      <c r="L14452" s="4"/>
      <c r="M14452" s="4"/>
      <c r="N14452" s="4"/>
      <c r="O14452" s="4"/>
      <c r="P14452" s="4"/>
      <c r="Q14452" s="4"/>
      <c r="W14452" s="4"/>
      <c r="Y14452" s="4"/>
      <c r="Z14452" s="4"/>
      <c r="AA14452" s="4"/>
      <c r="AB14452" s="4"/>
      <c r="AC14452" s="4"/>
      <c r="AD14452" s="4"/>
      <c r="AG14452" s="14"/>
    </row>
    <row r="14453" s="10" customFormat="1" spans="1:33">
      <c r="A14453" s="4"/>
      <c r="B14453" s="4"/>
      <c r="C14453" s="4"/>
      <c r="D14453" s="4"/>
      <c r="E14453" s="4"/>
      <c r="F14453" s="4"/>
      <c r="G14453" s="4"/>
      <c r="J14453" s="4"/>
      <c r="K14453" s="4"/>
      <c r="L14453" s="4"/>
      <c r="M14453" s="4"/>
      <c r="N14453" s="4"/>
      <c r="O14453" s="4"/>
      <c r="P14453" s="4"/>
      <c r="Q14453" s="4"/>
      <c r="Y14453" s="4"/>
      <c r="Z14453" s="4"/>
      <c r="AA14453" s="4"/>
      <c r="AB14453" s="4"/>
      <c r="AD14453" s="4"/>
      <c r="AG14453" s="14"/>
    </row>
    <row r="14454" s="10" customFormat="1" spans="1:33">
      <c r="A14454" s="4"/>
      <c r="B14454" s="4"/>
      <c r="C14454" s="4"/>
      <c r="D14454" s="4"/>
      <c r="E14454" s="4"/>
      <c r="F14454" s="4"/>
      <c r="G14454" s="4"/>
      <c r="J14454" s="4"/>
      <c r="K14454" s="4"/>
      <c r="L14454" s="4"/>
      <c r="M14454" s="4"/>
      <c r="N14454" s="4"/>
      <c r="O14454" s="4"/>
      <c r="P14454" s="4"/>
      <c r="Q14454" s="4"/>
      <c r="Y14454" s="4"/>
      <c r="Z14454" s="4"/>
      <c r="AA14454" s="4"/>
      <c r="AB14454" s="4"/>
      <c r="AD14454" s="4"/>
      <c r="AG14454" s="14"/>
    </row>
    <row r="14455" s="10" customFormat="1" spans="1:33">
      <c r="A14455" s="4"/>
      <c r="B14455" s="4"/>
      <c r="C14455" s="4"/>
      <c r="D14455" s="4"/>
      <c r="E14455" s="4"/>
      <c r="F14455" s="4"/>
      <c r="G14455" s="4"/>
      <c r="J14455" s="4"/>
      <c r="K14455" s="4"/>
      <c r="L14455" s="4"/>
      <c r="M14455" s="4"/>
      <c r="N14455" s="4"/>
      <c r="O14455" s="4"/>
      <c r="P14455" s="4"/>
      <c r="Q14455" s="4"/>
      <c r="Y14455" s="4"/>
      <c r="Z14455" s="4"/>
      <c r="AA14455" s="4"/>
      <c r="AB14455" s="4"/>
      <c r="AD14455" s="4"/>
      <c r="AG14455" s="14"/>
    </row>
    <row r="14456" s="10" customFormat="1" spans="1:33">
      <c r="A14456" s="4"/>
      <c r="B14456" s="4"/>
      <c r="C14456" s="4"/>
      <c r="D14456" s="4"/>
      <c r="E14456" s="4"/>
      <c r="F14456" s="4"/>
      <c r="G14456" s="4"/>
      <c r="J14456" s="4"/>
      <c r="K14456" s="4"/>
      <c r="L14456" s="4"/>
      <c r="M14456" s="4"/>
      <c r="N14456" s="4"/>
      <c r="O14456" s="4"/>
      <c r="P14456" s="4"/>
      <c r="Q14456" s="4"/>
      <c r="Y14456" s="4"/>
      <c r="Z14456" s="4"/>
      <c r="AA14456" s="4"/>
      <c r="AB14456" s="4"/>
      <c r="AD14456" s="4"/>
      <c r="AG14456" s="14"/>
    </row>
    <row r="14457" s="10" customFormat="1" spans="1:33">
      <c r="A14457" s="4"/>
      <c r="B14457" s="4"/>
      <c r="C14457" s="4"/>
      <c r="D14457" s="4"/>
      <c r="E14457" s="4"/>
      <c r="F14457" s="4"/>
      <c r="G14457" s="4"/>
      <c r="J14457" s="4"/>
      <c r="K14457" s="4"/>
      <c r="L14457" s="4"/>
      <c r="M14457" s="4"/>
      <c r="N14457" s="4"/>
      <c r="O14457" s="4"/>
      <c r="P14457" s="4"/>
      <c r="Q14457" s="4"/>
      <c r="Y14457" s="4"/>
      <c r="Z14457" s="4"/>
      <c r="AA14457" s="4"/>
      <c r="AB14457" s="4"/>
      <c r="AD14457" s="4"/>
      <c r="AG14457" s="14"/>
    </row>
    <row r="14458" s="10" customFormat="1" spans="1:33">
      <c r="A14458" s="4"/>
      <c r="B14458" s="4"/>
      <c r="C14458" s="4"/>
      <c r="D14458" s="4"/>
      <c r="E14458" s="4"/>
      <c r="F14458" s="4"/>
      <c r="G14458" s="4"/>
      <c r="J14458" s="4"/>
      <c r="K14458" s="4"/>
      <c r="L14458" s="4"/>
      <c r="M14458" s="4"/>
      <c r="N14458" s="4"/>
      <c r="O14458" s="4"/>
      <c r="P14458" s="4"/>
      <c r="Q14458" s="4"/>
      <c r="Y14458" s="4"/>
      <c r="Z14458" s="4"/>
      <c r="AA14458" s="4"/>
      <c r="AB14458" s="4"/>
      <c r="AD14458" s="4"/>
      <c r="AG14458" s="14"/>
    </row>
    <row r="14459" s="10" customFormat="1" spans="1:33">
      <c r="A14459" s="4"/>
      <c r="B14459" s="4"/>
      <c r="C14459" s="4"/>
      <c r="D14459" s="4"/>
      <c r="E14459" s="4"/>
      <c r="F14459" s="4"/>
      <c r="G14459" s="4"/>
      <c r="J14459" s="4"/>
      <c r="K14459" s="4"/>
      <c r="L14459" s="4"/>
      <c r="M14459" s="4"/>
      <c r="N14459" s="4"/>
      <c r="O14459" s="4"/>
      <c r="P14459" s="4"/>
      <c r="Q14459" s="4"/>
      <c r="W14459" s="4"/>
      <c r="Y14459" s="4"/>
      <c r="Z14459" s="4"/>
      <c r="AA14459" s="4"/>
      <c r="AB14459" s="4"/>
      <c r="AC14459" s="4"/>
      <c r="AD14459" s="4"/>
      <c r="AG14459" s="14"/>
    </row>
    <row r="14460" s="10" customFormat="1" spans="1:33">
      <c r="A14460" s="4"/>
      <c r="B14460" s="4"/>
      <c r="C14460" s="4"/>
      <c r="D14460" s="4"/>
      <c r="E14460" s="4"/>
      <c r="F14460" s="4"/>
      <c r="G14460" s="4"/>
      <c r="J14460" s="4"/>
      <c r="K14460" s="4"/>
      <c r="L14460" s="4"/>
      <c r="M14460" s="4"/>
      <c r="N14460" s="4"/>
      <c r="O14460" s="4"/>
      <c r="P14460" s="4"/>
      <c r="Q14460" s="4"/>
      <c r="Y14460" s="4"/>
      <c r="Z14460" s="4"/>
      <c r="AA14460" s="4"/>
      <c r="AB14460" s="4"/>
      <c r="AD14460" s="4"/>
      <c r="AG14460" s="14"/>
    </row>
    <row r="14461" s="10" customFormat="1" spans="1:33">
      <c r="A14461" s="4"/>
      <c r="B14461" s="4"/>
      <c r="C14461" s="4"/>
      <c r="D14461" s="4"/>
      <c r="E14461" s="4"/>
      <c r="F14461" s="4"/>
      <c r="G14461" s="4"/>
      <c r="J14461" s="4"/>
      <c r="K14461" s="4"/>
      <c r="L14461" s="4"/>
      <c r="M14461" s="4"/>
      <c r="N14461" s="4"/>
      <c r="O14461" s="4"/>
      <c r="P14461" s="4"/>
      <c r="Q14461" s="4"/>
      <c r="Y14461" s="4"/>
      <c r="Z14461" s="4"/>
      <c r="AA14461" s="4"/>
      <c r="AB14461" s="4"/>
      <c r="AD14461" s="4"/>
      <c r="AG14461" s="14"/>
    </row>
    <row r="14462" s="10" customFormat="1" spans="1:33">
      <c r="A14462" s="4"/>
      <c r="B14462" s="4"/>
      <c r="C14462" s="4"/>
      <c r="D14462" s="4"/>
      <c r="E14462" s="4"/>
      <c r="F14462" s="4"/>
      <c r="G14462" s="4"/>
      <c r="J14462" s="4"/>
      <c r="K14462" s="4"/>
      <c r="L14462" s="4"/>
      <c r="M14462" s="4"/>
      <c r="N14462" s="4"/>
      <c r="O14462" s="4"/>
      <c r="P14462" s="4"/>
      <c r="Q14462" s="4"/>
      <c r="W14462" s="4"/>
      <c r="Y14462" s="4"/>
      <c r="Z14462" s="4"/>
      <c r="AA14462" s="4"/>
      <c r="AB14462" s="4"/>
      <c r="AC14462" s="4"/>
      <c r="AD14462" s="4"/>
      <c r="AG14462" s="14"/>
    </row>
    <row r="14463" s="10" customFormat="1" spans="1:33">
      <c r="A14463" s="4"/>
      <c r="B14463" s="4"/>
      <c r="C14463" s="4"/>
      <c r="D14463" s="4"/>
      <c r="E14463" s="4"/>
      <c r="F14463" s="4"/>
      <c r="G14463" s="4"/>
      <c r="J14463" s="4"/>
      <c r="K14463" s="4"/>
      <c r="L14463" s="4"/>
      <c r="M14463" s="4"/>
      <c r="N14463" s="4"/>
      <c r="O14463" s="4"/>
      <c r="P14463" s="4"/>
      <c r="Q14463" s="4"/>
      <c r="Y14463" s="4"/>
      <c r="Z14463" s="4"/>
      <c r="AA14463" s="4"/>
      <c r="AB14463" s="4"/>
      <c r="AD14463" s="4"/>
      <c r="AG14463" s="14"/>
    </row>
    <row r="14464" s="10" customFormat="1" spans="1:33">
      <c r="A14464" s="4"/>
      <c r="B14464" s="4"/>
      <c r="C14464" s="4"/>
      <c r="D14464" s="4"/>
      <c r="E14464" s="4"/>
      <c r="F14464" s="4"/>
      <c r="G14464" s="4"/>
      <c r="J14464" s="4"/>
      <c r="K14464" s="4"/>
      <c r="L14464" s="4"/>
      <c r="M14464" s="4"/>
      <c r="N14464" s="4"/>
      <c r="O14464" s="4"/>
      <c r="P14464" s="4"/>
      <c r="Q14464" s="4"/>
      <c r="W14464" s="4"/>
      <c r="Y14464" s="4"/>
      <c r="Z14464" s="4"/>
      <c r="AA14464" s="4"/>
      <c r="AB14464" s="4"/>
      <c r="AC14464" s="4"/>
      <c r="AD14464" s="4"/>
      <c r="AG14464" s="14"/>
    </row>
    <row r="14465" s="10" customFormat="1" spans="1:33">
      <c r="A14465" s="4"/>
      <c r="B14465" s="4"/>
      <c r="C14465" s="4"/>
      <c r="D14465" s="4"/>
      <c r="E14465" s="4"/>
      <c r="F14465" s="4"/>
      <c r="G14465" s="4"/>
      <c r="J14465" s="4"/>
      <c r="K14465" s="4"/>
      <c r="L14465" s="4"/>
      <c r="M14465" s="4"/>
      <c r="N14465" s="4"/>
      <c r="O14465" s="4"/>
      <c r="P14465" s="4"/>
      <c r="Q14465" s="4"/>
      <c r="Y14465" s="4"/>
      <c r="Z14465" s="4"/>
      <c r="AA14465" s="4"/>
      <c r="AB14465" s="4"/>
      <c r="AD14465" s="4"/>
      <c r="AG14465" s="14"/>
    </row>
    <row r="14466" s="10" customFormat="1" spans="1:33">
      <c r="A14466" s="4"/>
      <c r="B14466" s="4"/>
      <c r="C14466" s="4"/>
      <c r="D14466" s="4"/>
      <c r="E14466" s="4"/>
      <c r="F14466" s="4"/>
      <c r="G14466" s="4"/>
      <c r="J14466" s="4"/>
      <c r="K14466" s="4"/>
      <c r="L14466" s="4"/>
      <c r="M14466" s="4"/>
      <c r="N14466" s="4"/>
      <c r="O14466" s="4"/>
      <c r="P14466" s="4"/>
      <c r="Q14466" s="4"/>
      <c r="Y14466" s="4"/>
      <c r="Z14466" s="4"/>
      <c r="AA14466" s="4"/>
      <c r="AB14466" s="4"/>
      <c r="AD14466" s="4"/>
      <c r="AG14466" s="14"/>
    </row>
    <row r="14467" s="10" customFormat="1" spans="1:33">
      <c r="A14467" s="4"/>
      <c r="B14467" s="4"/>
      <c r="C14467" s="4"/>
      <c r="D14467" s="4"/>
      <c r="E14467" s="4"/>
      <c r="F14467" s="4"/>
      <c r="G14467" s="4"/>
      <c r="J14467" s="4"/>
      <c r="K14467" s="4"/>
      <c r="L14467" s="4"/>
      <c r="M14467" s="4"/>
      <c r="N14467" s="4"/>
      <c r="O14467" s="4"/>
      <c r="P14467" s="4"/>
      <c r="Q14467" s="4"/>
      <c r="Y14467" s="4"/>
      <c r="Z14467" s="4"/>
      <c r="AA14467" s="4"/>
      <c r="AB14467" s="4"/>
      <c r="AD14467" s="4"/>
      <c r="AG14467" s="14"/>
    </row>
    <row r="14468" s="10" customFormat="1" spans="1:33">
      <c r="A14468" s="4"/>
      <c r="B14468" s="4"/>
      <c r="C14468" s="4"/>
      <c r="D14468" s="4"/>
      <c r="E14468" s="4"/>
      <c r="F14468" s="4"/>
      <c r="G14468" s="4"/>
      <c r="J14468" s="4"/>
      <c r="K14468" s="4"/>
      <c r="L14468" s="4"/>
      <c r="M14468" s="4"/>
      <c r="N14468" s="4"/>
      <c r="O14468" s="4"/>
      <c r="P14468" s="4"/>
      <c r="Q14468" s="4"/>
      <c r="Y14468" s="4"/>
      <c r="Z14468" s="4"/>
      <c r="AA14468" s="4"/>
      <c r="AB14468" s="4"/>
      <c r="AD14468" s="4"/>
      <c r="AG14468" s="14"/>
    </row>
    <row r="14469" s="10" customFormat="1" spans="1:33">
      <c r="A14469" s="4"/>
      <c r="B14469" s="4"/>
      <c r="C14469" s="4"/>
      <c r="D14469" s="4"/>
      <c r="E14469" s="4"/>
      <c r="F14469" s="4"/>
      <c r="G14469" s="4"/>
      <c r="J14469" s="4"/>
      <c r="K14469" s="4"/>
      <c r="L14469" s="4"/>
      <c r="M14469" s="4"/>
      <c r="N14469" s="4"/>
      <c r="O14469" s="4"/>
      <c r="P14469" s="4"/>
      <c r="Q14469" s="4"/>
      <c r="Y14469" s="4"/>
      <c r="Z14469" s="4"/>
      <c r="AA14469" s="4"/>
      <c r="AB14469" s="4"/>
      <c r="AD14469" s="4"/>
      <c r="AG14469" s="14"/>
    </row>
    <row r="14470" s="10" customFormat="1" spans="1:33">
      <c r="A14470" s="4"/>
      <c r="B14470" s="4"/>
      <c r="C14470" s="4"/>
      <c r="D14470" s="4"/>
      <c r="E14470" s="4"/>
      <c r="F14470" s="4"/>
      <c r="G14470" s="4"/>
      <c r="J14470" s="4"/>
      <c r="K14470" s="4"/>
      <c r="L14470" s="4"/>
      <c r="M14470" s="4"/>
      <c r="N14470" s="4"/>
      <c r="O14470" s="4"/>
      <c r="P14470" s="4"/>
      <c r="Q14470" s="4"/>
      <c r="S14470" s="4"/>
      <c r="Y14470" s="4"/>
      <c r="Z14470" s="4"/>
      <c r="AA14470" s="4"/>
      <c r="AB14470" s="4"/>
      <c r="AD14470" s="4"/>
      <c r="AG14470" s="14"/>
    </row>
    <row r="14471" s="10" customFormat="1" spans="1:33">
      <c r="A14471" s="4"/>
      <c r="B14471" s="4"/>
      <c r="C14471" s="4"/>
      <c r="D14471" s="4"/>
      <c r="E14471" s="4"/>
      <c r="F14471" s="4"/>
      <c r="G14471" s="4"/>
      <c r="J14471" s="4"/>
      <c r="K14471" s="4"/>
      <c r="L14471" s="4"/>
      <c r="M14471" s="4"/>
      <c r="N14471" s="4"/>
      <c r="O14471" s="4"/>
      <c r="P14471" s="4"/>
      <c r="Q14471" s="4"/>
      <c r="Y14471" s="4"/>
      <c r="Z14471" s="4"/>
      <c r="AA14471" s="4"/>
      <c r="AB14471" s="4"/>
      <c r="AD14471" s="4"/>
      <c r="AG14471" s="14"/>
    </row>
    <row r="14472" s="10" customFormat="1" spans="1:33">
      <c r="A14472" s="4"/>
      <c r="B14472" s="4"/>
      <c r="C14472" s="4"/>
      <c r="D14472" s="4"/>
      <c r="E14472" s="4"/>
      <c r="F14472" s="4"/>
      <c r="G14472" s="4"/>
      <c r="J14472" s="4"/>
      <c r="K14472" s="4"/>
      <c r="L14472" s="4"/>
      <c r="M14472" s="4"/>
      <c r="N14472" s="4"/>
      <c r="O14472" s="4"/>
      <c r="P14472" s="4"/>
      <c r="Q14472" s="4"/>
      <c r="R14472" s="4"/>
      <c r="Y14472" s="4"/>
      <c r="Z14472" s="4"/>
      <c r="AA14472" s="4"/>
      <c r="AB14472" s="4"/>
      <c r="AD14472" s="4"/>
      <c r="AG14472" s="14"/>
    </row>
    <row r="14473" s="10" customFormat="1" spans="1:33">
      <c r="A14473" s="4"/>
      <c r="B14473" s="4"/>
      <c r="C14473" s="4"/>
      <c r="D14473" s="4"/>
      <c r="E14473" s="4"/>
      <c r="F14473" s="4"/>
      <c r="G14473" s="4"/>
      <c r="J14473" s="4"/>
      <c r="K14473" s="4"/>
      <c r="L14473" s="4"/>
      <c r="M14473" s="4"/>
      <c r="N14473" s="4"/>
      <c r="O14473" s="4"/>
      <c r="P14473" s="4"/>
      <c r="Q14473" s="4"/>
      <c r="Y14473" s="4"/>
      <c r="Z14473" s="4"/>
      <c r="AA14473" s="4"/>
      <c r="AB14473" s="4"/>
      <c r="AD14473" s="4"/>
      <c r="AG14473" s="14"/>
    </row>
    <row r="14474" s="10" customFormat="1" spans="1:33">
      <c r="A14474" s="4"/>
      <c r="B14474" s="4"/>
      <c r="C14474" s="4"/>
      <c r="D14474" s="4"/>
      <c r="E14474" s="4"/>
      <c r="F14474" s="4"/>
      <c r="G14474" s="4"/>
      <c r="J14474" s="4"/>
      <c r="K14474" s="4"/>
      <c r="L14474" s="4"/>
      <c r="M14474" s="4"/>
      <c r="N14474" s="4"/>
      <c r="O14474" s="4"/>
      <c r="P14474" s="4"/>
      <c r="Q14474" s="4"/>
      <c r="Y14474" s="4"/>
      <c r="Z14474" s="4"/>
      <c r="AA14474" s="4"/>
      <c r="AB14474" s="4"/>
      <c r="AD14474" s="4"/>
      <c r="AG14474" s="14"/>
    </row>
    <row r="14475" s="10" customFormat="1" spans="1:33">
      <c r="A14475" s="4"/>
      <c r="B14475" s="4"/>
      <c r="C14475" s="4"/>
      <c r="D14475" s="4"/>
      <c r="E14475" s="4"/>
      <c r="F14475" s="4"/>
      <c r="G14475" s="4"/>
      <c r="J14475" s="4"/>
      <c r="K14475" s="4"/>
      <c r="L14475" s="4"/>
      <c r="M14475" s="4"/>
      <c r="N14475" s="4"/>
      <c r="O14475" s="4"/>
      <c r="P14475" s="4"/>
      <c r="Q14475" s="4"/>
      <c r="S14475" s="4"/>
      <c r="X14475" s="4"/>
      <c r="Y14475" s="4"/>
      <c r="Z14475" s="4"/>
      <c r="AA14475" s="4"/>
      <c r="AB14475" s="4"/>
      <c r="AC14475" s="4"/>
      <c r="AD14475" s="4"/>
      <c r="AG14475" s="14"/>
    </row>
    <row r="14476" s="10" customFormat="1" spans="1:33">
      <c r="A14476" s="4"/>
      <c r="B14476" s="4"/>
      <c r="C14476" s="4"/>
      <c r="D14476" s="4"/>
      <c r="E14476" s="4"/>
      <c r="F14476" s="4"/>
      <c r="G14476" s="4"/>
      <c r="J14476" s="4"/>
      <c r="K14476" s="4"/>
      <c r="L14476" s="4"/>
      <c r="M14476" s="4"/>
      <c r="N14476" s="4"/>
      <c r="O14476" s="4"/>
      <c r="P14476" s="4"/>
      <c r="Q14476" s="4"/>
      <c r="S14476" s="4"/>
      <c r="Y14476" s="4"/>
      <c r="Z14476" s="4"/>
      <c r="AA14476" s="4"/>
      <c r="AB14476" s="4"/>
      <c r="AD14476" s="4"/>
      <c r="AG14476" s="14"/>
    </row>
    <row r="14477" s="10" customFormat="1" spans="1:33">
      <c r="A14477" s="4"/>
      <c r="B14477" s="4"/>
      <c r="C14477" s="4"/>
      <c r="D14477" s="4"/>
      <c r="E14477" s="4"/>
      <c r="F14477" s="4"/>
      <c r="G14477" s="4"/>
      <c r="J14477" s="4"/>
      <c r="K14477" s="4"/>
      <c r="L14477" s="4"/>
      <c r="M14477" s="4"/>
      <c r="N14477" s="4"/>
      <c r="O14477" s="4"/>
      <c r="P14477" s="4"/>
      <c r="Q14477" s="4"/>
      <c r="S14477" s="4"/>
      <c r="X14477" s="4"/>
      <c r="Y14477" s="4"/>
      <c r="Z14477" s="4"/>
      <c r="AA14477" s="4"/>
      <c r="AB14477" s="4"/>
      <c r="AC14477" s="4"/>
      <c r="AD14477" s="4"/>
      <c r="AG14477" s="14"/>
    </row>
    <row r="14478" s="10" customFormat="1" spans="1:33">
      <c r="A14478" s="4"/>
      <c r="B14478" s="4"/>
      <c r="C14478" s="4"/>
      <c r="D14478" s="4"/>
      <c r="E14478" s="4"/>
      <c r="F14478" s="4"/>
      <c r="G14478" s="4"/>
      <c r="J14478" s="4"/>
      <c r="K14478" s="4"/>
      <c r="L14478" s="4"/>
      <c r="M14478" s="4"/>
      <c r="N14478" s="4"/>
      <c r="O14478" s="4"/>
      <c r="P14478" s="4"/>
      <c r="Q14478" s="4"/>
      <c r="W14478" s="4"/>
      <c r="Y14478" s="4"/>
      <c r="Z14478" s="4"/>
      <c r="AA14478" s="4"/>
      <c r="AB14478" s="4"/>
      <c r="AC14478" s="4"/>
      <c r="AD14478" s="4"/>
      <c r="AG14478" s="14"/>
    </row>
    <row r="14479" s="10" customFormat="1" spans="1:33">
      <c r="A14479" s="4"/>
      <c r="B14479" s="4"/>
      <c r="C14479" s="4"/>
      <c r="D14479" s="4"/>
      <c r="E14479" s="4"/>
      <c r="F14479" s="4"/>
      <c r="G14479" s="4"/>
      <c r="J14479" s="4"/>
      <c r="K14479" s="4"/>
      <c r="L14479" s="4"/>
      <c r="M14479" s="4"/>
      <c r="N14479" s="4"/>
      <c r="O14479" s="4"/>
      <c r="P14479" s="4"/>
      <c r="Q14479" s="4"/>
      <c r="W14479" s="4"/>
      <c r="Y14479" s="4"/>
      <c r="Z14479" s="4"/>
      <c r="AA14479" s="4"/>
      <c r="AB14479" s="4"/>
      <c r="AC14479" s="4"/>
      <c r="AD14479" s="4"/>
      <c r="AG14479" s="14"/>
    </row>
    <row r="14480" s="10" customFormat="1" spans="1:33">
      <c r="A14480" s="4"/>
      <c r="B14480" s="4"/>
      <c r="C14480" s="4"/>
      <c r="D14480" s="4"/>
      <c r="E14480" s="4"/>
      <c r="F14480" s="4"/>
      <c r="G14480" s="4"/>
      <c r="J14480" s="4"/>
      <c r="K14480" s="4"/>
      <c r="L14480" s="4"/>
      <c r="M14480" s="4"/>
      <c r="N14480" s="4"/>
      <c r="O14480" s="4"/>
      <c r="Y14480" s="4"/>
      <c r="Z14480" s="4"/>
      <c r="AA14480" s="4"/>
      <c r="AB14480" s="4"/>
      <c r="AD14480" s="4"/>
      <c r="AG14480" s="14"/>
    </row>
    <row r="14481" s="10" customFormat="1" spans="1:33">
      <c r="A14481" s="4"/>
      <c r="B14481" s="4"/>
      <c r="C14481" s="4"/>
      <c r="D14481" s="4"/>
      <c r="E14481" s="4"/>
      <c r="F14481" s="4"/>
      <c r="G14481" s="4"/>
      <c r="J14481" s="4"/>
      <c r="K14481" s="4"/>
      <c r="L14481" s="4"/>
      <c r="M14481" s="4"/>
      <c r="N14481" s="4"/>
      <c r="O14481" s="4"/>
      <c r="P14481" s="4"/>
      <c r="Q14481" s="4"/>
      <c r="Y14481" s="4"/>
      <c r="Z14481" s="4"/>
      <c r="AA14481" s="4"/>
      <c r="AB14481" s="4"/>
      <c r="AD14481" s="4"/>
      <c r="AG14481" s="14"/>
    </row>
    <row r="14482" s="10" customFormat="1" spans="1:33">
      <c r="A14482" s="4"/>
      <c r="B14482" s="4"/>
      <c r="C14482" s="4"/>
      <c r="D14482" s="4"/>
      <c r="E14482" s="4"/>
      <c r="F14482" s="4"/>
      <c r="G14482" s="4"/>
      <c r="J14482" s="4"/>
      <c r="K14482" s="4"/>
      <c r="L14482" s="4"/>
      <c r="M14482" s="4"/>
      <c r="N14482" s="4"/>
      <c r="O14482" s="4"/>
      <c r="P14482" s="4"/>
      <c r="Q14482" s="4"/>
      <c r="R14482" s="4"/>
      <c r="Y14482" s="4"/>
      <c r="Z14482" s="4"/>
      <c r="AA14482" s="4"/>
      <c r="AB14482" s="4"/>
      <c r="AD14482" s="4"/>
      <c r="AG14482" s="14"/>
    </row>
    <row r="14483" s="10" customFormat="1" spans="1:33">
      <c r="A14483" s="4"/>
      <c r="B14483" s="4"/>
      <c r="C14483" s="4"/>
      <c r="D14483" s="4"/>
      <c r="E14483" s="4"/>
      <c r="F14483" s="4"/>
      <c r="G14483" s="4"/>
      <c r="J14483" s="4"/>
      <c r="K14483" s="4"/>
      <c r="L14483" s="4"/>
      <c r="M14483" s="4"/>
      <c r="N14483" s="4"/>
      <c r="O14483" s="4"/>
      <c r="P14483" s="4"/>
      <c r="Q14483" s="4"/>
      <c r="Y14483" s="4"/>
      <c r="Z14483" s="4"/>
      <c r="AA14483" s="4"/>
      <c r="AB14483" s="4"/>
      <c r="AD14483" s="4"/>
      <c r="AG14483" s="14"/>
    </row>
    <row r="14484" s="10" customFormat="1" spans="1:33">
      <c r="A14484" s="4"/>
      <c r="B14484" s="4"/>
      <c r="C14484" s="4"/>
      <c r="D14484" s="4"/>
      <c r="E14484" s="4"/>
      <c r="F14484" s="4"/>
      <c r="G14484" s="4"/>
      <c r="J14484" s="4"/>
      <c r="K14484" s="4"/>
      <c r="L14484" s="4"/>
      <c r="M14484" s="4"/>
      <c r="N14484" s="4"/>
      <c r="O14484" s="4"/>
      <c r="P14484" s="4"/>
      <c r="Q14484" s="4"/>
      <c r="Y14484" s="4"/>
      <c r="Z14484" s="4"/>
      <c r="AA14484" s="4"/>
      <c r="AB14484" s="4"/>
      <c r="AD14484" s="4"/>
      <c r="AG14484" s="14"/>
    </row>
    <row r="14485" s="10" customFormat="1" spans="1:33">
      <c r="A14485" s="4"/>
      <c r="B14485" s="4"/>
      <c r="C14485" s="4"/>
      <c r="D14485" s="4"/>
      <c r="E14485" s="4"/>
      <c r="F14485" s="4"/>
      <c r="G14485" s="4"/>
      <c r="J14485" s="4"/>
      <c r="K14485" s="4"/>
      <c r="L14485" s="4"/>
      <c r="M14485" s="4"/>
      <c r="N14485" s="4"/>
      <c r="O14485" s="4"/>
      <c r="P14485" s="4"/>
      <c r="Q14485" s="4"/>
      <c r="Y14485" s="4"/>
      <c r="Z14485" s="4"/>
      <c r="AA14485" s="4"/>
      <c r="AB14485" s="4"/>
      <c r="AD14485" s="4"/>
      <c r="AG14485" s="14"/>
    </row>
    <row r="14486" s="10" customFormat="1" spans="1:33">
      <c r="A14486" s="4"/>
      <c r="B14486" s="4"/>
      <c r="C14486" s="4"/>
      <c r="D14486" s="4"/>
      <c r="E14486" s="4"/>
      <c r="F14486" s="4"/>
      <c r="G14486" s="4"/>
      <c r="J14486" s="4"/>
      <c r="K14486" s="4"/>
      <c r="L14486" s="4"/>
      <c r="M14486" s="4"/>
      <c r="N14486" s="4"/>
      <c r="O14486" s="4"/>
      <c r="P14486" s="4"/>
      <c r="Q14486" s="4"/>
      <c r="R14486" s="4"/>
      <c r="Y14486" s="4"/>
      <c r="Z14486" s="4"/>
      <c r="AA14486" s="4"/>
      <c r="AB14486" s="4"/>
      <c r="AD14486" s="4"/>
      <c r="AG14486" s="14"/>
    </row>
    <row r="14487" s="10" customFormat="1" spans="1:33">
      <c r="A14487" s="4"/>
      <c r="B14487" s="4"/>
      <c r="C14487" s="4"/>
      <c r="D14487" s="4"/>
      <c r="E14487" s="4"/>
      <c r="F14487" s="4"/>
      <c r="G14487" s="4"/>
      <c r="J14487" s="4"/>
      <c r="K14487" s="4"/>
      <c r="L14487" s="4"/>
      <c r="M14487" s="4"/>
      <c r="N14487" s="4"/>
      <c r="O14487" s="4"/>
      <c r="P14487" s="4"/>
      <c r="Q14487" s="4"/>
      <c r="Y14487" s="4"/>
      <c r="Z14487" s="4"/>
      <c r="AA14487" s="4"/>
      <c r="AB14487" s="4"/>
      <c r="AD14487" s="4"/>
      <c r="AG14487" s="14"/>
    </row>
    <row r="14488" s="10" customFormat="1" spans="1:33">
      <c r="A14488" s="4"/>
      <c r="B14488" s="4"/>
      <c r="C14488" s="4"/>
      <c r="D14488" s="4"/>
      <c r="E14488" s="4"/>
      <c r="F14488" s="4"/>
      <c r="G14488" s="4"/>
      <c r="J14488" s="4"/>
      <c r="K14488" s="4"/>
      <c r="L14488" s="4"/>
      <c r="M14488" s="4"/>
      <c r="N14488" s="4"/>
      <c r="O14488" s="4"/>
      <c r="P14488" s="4"/>
      <c r="Q14488" s="4"/>
      <c r="S14488" s="4"/>
      <c r="Y14488" s="4"/>
      <c r="Z14488" s="4"/>
      <c r="AA14488" s="4"/>
      <c r="AB14488" s="4"/>
      <c r="AD14488" s="4"/>
      <c r="AG14488" s="14"/>
    </row>
    <row r="14489" s="10" customFormat="1" spans="1:33">
      <c r="A14489" s="4"/>
      <c r="B14489" s="4"/>
      <c r="C14489" s="4"/>
      <c r="D14489" s="4"/>
      <c r="E14489" s="4"/>
      <c r="F14489" s="4"/>
      <c r="G14489" s="4"/>
      <c r="J14489" s="4"/>
      <c r="K14489" s="4"/>
      <c r="L14489" s="4"/>
      <c r="M14489" s="4"/>
      <c r="N14489" s="4"/>
      <c r="O14489" s="4"/>
      <c r="P14489" s="4"/>
      <c r="Q14489" s="4"/>
      <c r="Y14489" s="4"/>
      <c r="Z14489" s="4"/>
      <c r="AA14489" s="4"/>
      <c r="AB14489" s="4"/>
      <c r="AD14489" s="4"/>
      <c r="AG14489" s="14"/>
    </row>
    <row r="14490" s="10" customFormat="1" spans="1:33">
      <c r="A14490" s="4"/>
      <c r="B14490" s="4"/>
      <c r="C14490" s="4"/>
      <c r="D14490" s="4"/>
      <c r="E14490" s="4"/>
      <c r="F14490" s="4"/>
      <c r="G14490" s="4"/>
      <c r="J14490" s="4"/>
      <c r="K14490" s="4"/>
      <c r="L14490" s="4"/>
      <c r="M14490" s="4"/>
      <c r="N14490" s="4"/>
      <c r="O14490" s="4"/>
      <c r="P14490" s="4"/>
      <c r="Q14490" s="4"/>
      <c r="Y14490" s="4"/>
      <c r="Z14490" s="4"/>
      <c r="AA14490" s="4"/>
      <c r="AB14490" s="4"/>
      <c r="AD14490" s="4"/>
      <c r="AG14490" s="14"/>
    </row>
    <row r="14491" s="10" customFormat="1" spans="1:33">
      <c r="A14491" s="4"/>
      <c r="B14491" s="4"/>
      <c r="C14491" s="4"/>
      <c r="D14491" s="4"/>
      <c r="E14491" s="4"/>
      <c r="F14491" s="4"/>
      <c r="G14491" s="4"/>
      <c r="J14491" s="4"/>
      <c r="K14491" s="4"/>
      <c r="L14491" s="4"/>
      <c r="M14491" s="4"/>
      <c r="N14491" s="4"/>
      <c r="O14491" s="4"/>
      <c r="P14491" s="4"/>
      <c r="Q14491" s="4"/>
      <c r="Y14491" s="4"/>
      <c r="Z14491" s="4"/>
      <c r="AA14491" s="4"/>
      <c r="AB14491" s="4"/>
      <c r="AD14491" s="4"/>
      <c r="AG14491" s="14"/>
    </row>
    <row r="14492" s="10" customFormat="1" spans="1:33">
      <c r="A14492" s="4"/>
      <c r="B14492" s="4"/>
      <c r="C14492" s="4"/>
      <c r="D14492" s="4"/>
      <c r="E14492" s="4"/>
      <c r="F14492" s="4"/>
      <c r="G14492" s="4"/>
      <c r="J14492" s="4"/>
      <c r="K14492" s="4"/>
      <c r="L14492" s="4"/>
      <c r="M14492" s="4"/>
      <c r="N14492" s="4"/>
      <c r="O14492" s="4"/>
      <c r="P14492" s="4"/>
      <c r="Q14492" s="4"/>
      <c r="Y14492" s="4"/>
      <c r="Z14492" s="4"/>
      <c r="AA14492" s="4"/>
      <c r="AB14492" s="4"/>
      <c r="AD14492" s="4"/>
      <c r="AG14492" s="14"/>
    </row>
    <row r="14493" s="10" customFormat="1" spans="1:33">
      <c r="A14493" s="4"/>
      <c r="B14493" s="4"/>
      <c r="C14493" s="4"/>
      <c r="D14493" s="4"/>
      <c r="E14493" s="4"/>
      <c r="F14493" s="4"/>
      <c r="G14493" s="4"/>
      <c r="J14493" s="4"/>
      <c r="K14493" s="4"/>
      <c r="L14493" s="4"/>
      <c r="M14493" s="4"/>
      <c r="N14493" s="4"/>
      <c r="O14493" s="4"/>
      <c r="P14493" s="4"/>
      <c r="Q14493" s="4"/>
      <c r="Y14493" s="4"/>
      <c r="Z14493" s="4"/>
      <c r="AA14493" s="4"/>
      <c r="AB14493" s="4"/>
      <c r="AD14493" s="4"/>
      <c r="AG14493" s="14"/>
    </row>
    <row r="14494" s="10" customFormat="1" spans="1:33">
      <c r="A14494" s="4"/>
      <c r="B14494" s="4"/>
      <c r="C14494" s="4"/>
      <c r="D14494" s="4"/>
      <c r="E14494" s="4"/>
      <c r="F14494" s="4"/>
      <c r="G14494" s="4"/>
      <c r="J14494" s="4"/>
      <c r="K14494" s="4"/>
      <c r="L14494" s="4"/>
      <c r="M14494" s="4"/>
      <c r="N14494" s="4"/>
      <c r="O14494" s="4"/>
      <c r="P14494" s="4"/>
      <c r="Q14494" s="4"/>
      <c r="S14494" s="4"/>
      <c r="X14494" s="4"/>
      <c r="Y14494" s="4"/>
      <c r="Z14494" s="4"/>
      <c r="AA14494" s="4"/>
      <c r="AB14494" s="4"/>
      <c r="AC14494" s="4"/>
      <c r="AD14494" s="4"/>
      <c r="AG14494" s="14"/>
    </row>
    <row r="14495" s="10" customFormat="1" spans="1:33">
      <c r="A14495" s="4"/>
      <c r="B14495" s="4"/>
      <c r="C14495" s="4"/>
      <c r="D14495" s="4"/>
      <c r="E14495" s="4"/>
      <c r="F14495" s="4"/>
      <c r="G14495" s="4"/>
      <c r="J14495" s="4"/>
      <c r="K14495" s="4"/>
      <c r="L14495" s="4"/>
      <c r="M14495" s="4"/>
      <c r="N14495" s="4"/>
      <c r="O14495" s="4"/>
      <c r="P14495" s="4"/>
      <c r="Q14495" s="4"/>
      <c r="Y14495" s="4"/>
      <c r="Z14495" s="4"/>
      <c r="AA14495" s="4"/>
      <c r="AB14495" s="4"/>
      <c r="AD14495" s="4"/>
      <c r="AG14495" s="14"/>
    </row>
    <row r="14496" s="10" customFormat="1" spans="1:33">
      <c r="A14496" s="4"/>
      <c r="B14496" s="4"/>
      <c r="C14496" s="4"/>
      <c r="D14496" s="4"/>
      <c r="E14496" s="4"/>
      <c r="F14496" s="4"/>
      <c r="G14496" s="4"/>
      <c r="J14496" s="4"/>
      <c r="K14496" s="4"/>
      <c r="L14496" s="4"/>
      <c r="M14496" s="4"/>
      <c r="N14496" s="4"/>
      <c r="O14496" s="4"/>
      <c r="P14496" s="4"/>
      <c r="Q14496" s="4"/>
      <c r="Y14496" s="4"/>
      <c r="Z14496" s="4"/>
      <c r="AA14496" s="4"/>
      <c r="AB14496" s="4"/>
      <c r="AD14496" s="4"/>
      <c r="AG14496" s="14"/>
    </row>
    <row r="14497" s="10" customFormat="1" spans="1:33">
      <c r="A14497" s="4"/>
      <c r="B14497" s="4"/>
      <c r="C14497" s="4"/>
      <c r="D14497" s="4"/>
      <c r="E14497" s="4"/>
      <c r="F14497" s="4"/>
      <c r="G14497" s="4"/>
      <c r="J14497" s="4"/>
      <c r="K14497" s="4"/>
      <c r="L14497" s="4"/>
      <c r="M14497" s="4"/>
      <c r="N14497" s="4"/>
      <c r="O14497" s="4"/>
      <c r="P14497" s="4"/>
      <c r="Q14497" s="4"/>
      <c r="Y14497" s="4"/>
      <c r="Z14497" s="4"/>
      <c r="AA14497" s="4"/>
      <c r="AB14497" s="4"/>
      <c r="AD14497" s="4"/>
      <c r="AG14497" s="14"/>
    </row>
    <row r="14498" s="10" customFormat="1" spans="1:33">
      <c r="A14498" s="4"/>
      <c r="B14498" s="4"/>
      <c r="C14498" s="4"/>
      <c r="D14498" s="4"/>
      <c r="E14498" s="4"/>
      <c r="F14498" s="4"/>
      <c r="G14498" s="4"/>
      <c r="J14498" s="4"/>
      <c r="K14498" s="4"/>
      <c r="L14498" s="4"/>
      <c r="M14498" s="4"/>
      <c r="N14498" s="4"/>
      <c r="O14498" s="4"/>
      <c r="P14498" s="4"/>
      <c r="Q14498" s="4"/>
      <c r="Y14498" s="4"/>
      <c r="Z14498" s="4"/>
      <c r="AA14498" s="4"/>
      <c r="AB14498" s="4"/>
      <c r="AD14498" s="4"/>
      <c r="AG14498" s="14"/>
    </row>
    <row r="14499" s="10" customFormat="1" spans="1:33">
      <c r="A14499" s="4"/>
      <c r="B14499" s="4"/>
      <c r="C14499" s="4"/>
      <c r="D14499" s="4"/>
      <c r="E14499" s="4"/>
      <c r="F14499" s="4"/>
      <c r="G14499" s="4"/>
      <c r="J14499" s="4"/>
      <c r="K14499" s="4"/>
      <c r="L14499" s="4"/>
      <c r="M14499" s="4"/>
      <c r="N14499" s="4"/>
      <c r="O14499" s="4"/>
      <c r="P14499" s="4"/>
      <c r="Q14499" s="4"/>
      <c r="Y14499" s="4"/>
      <c r="Z14499" s="4"/>
      <c r="AA14499" s="4"/>
      <c r="AB14499" s="4"/>
      <c r="AD14499" s="4"/>
      <c r="AG14499" s="14"/>
    </row>
    <row r="14500" s="10" customFormat="1" spans="1:33">
      <c r="A14500" s="4"/>
      <c r="B14500" s="4"/>
      <c r="C14500" s="4"/>
      <c r="D14500" s="4"/>
      <c r="E14500" s="4"/>
      <c r="F14500" s="4"/>
      <c r="G14500" s="4"/>
      <c r="J14500" s="4"/>
      <c r="K14500" s="4"/>
      <c r="L14500" s="4"/>
      <c r="M14500" s="4"/>
      <c r="N14500" s="4"/>
      <c r="O14500" s="4"/>
      <c r="P14500" s="4"/>
      <c r="Q14500" s="4"/>
      <c r="Y14500" s="4"/>
      <c r="Z14500" s="4"/>
      <c r="AA14500" s="4"/>
      <c r="AB14500" s="4"/>
      <c r="AD14500" s="4"/>
      <c r="AG14500" s="14"/>
    </row>
    <row r="14501" s="10" customFormat="1" spans="1:33">
      <c r="A14501" s="4"/>
      <c r="B14501" s="4"/>
      <c r="C14501" s="4"/>
      <c r="D14501" s="4"/>
      <c r="E14501" s="4"/>
      <c r="F14501" s="4"/>
      <c r="G14501" s="4"/>
      <c r="J14501" s="4"/>
      <c r="K14501" s="4"/>
      <c r="L14501" s="4"/>
      <c r="M14501" s="4"/>
      <c r="N14501" s="4"/>
      <c r="O14501" s="4"/>
      <c r="P14501" s="4"/>
      <c r="Q14501" s="4"/>
      <c r="Y14501" s="4"/>
      <c r="Z14501" s="4"/>
      <c r="AA14501" s="4"/>
      <c r="AB14501" s="4"/>
      <c r="AD14501" s="4"/>
      <c r="AG14501" s="14"/>
    </row>
    <row r="14502" s="10" customFormat="1" spans="1:33">
      <c r="A14502" s="4"/>
      <c r="B14502" s="4"/>
      <c r="C14502" s="4"/>
      <c r="D14502" s="4"/>
      <c r="E14502" s="4"/>
      <c r="F14502" s="4"/>
      <c r="G14502" s="4"/>
      <c r="J14502" s="4"/>
      <c r="K14502" s="4"/>
      <c r="L14502" s="4"/>
      <c r="M14502" s="4"/>
      <c r="N14502" s="4"/>
      <c r="O14502" s="4"/>
      <c r="P14502" s="4"/>
      <c r="Q14502" s="4"/>
      <c r="Y14502" s="4"/>
      <c r="Z14502" s="4"/>
      <c r="AA14502" s="4"/>
      <c r="AB14502" s="4"/>
      <c r="AD14502" s="4"/>
      <c r="AG14502" s="14"/>
    </row>
    <row r="14503" s="10" customFormat="1" spans="1:33">
      <c r="A14503" s="4"/>
      <c r="B14503" s="4"/>
      <c r="C14503" s="4"/>
      <c r="D14503" s="4"/>
      <c r="E14503" s="4"/>
      <c r="F14503" s="4"/>
      <c r="G14503" s="4"/>
      <c r="J14503" s="4"/>
      <c r="K14503" s="4"/>
      <c r="L14503" s="4"/>
      <c r="M14503" s="4"/>
      <c r="N14503" s="4"/>
      <c r="O14503" s="4"/>
      <c r="P14503" s="4"/>
      <c r="Q14503" s="4"/>
      <c r="Y14503" s="4"/>
      <c r="Z14503" s="4"/>
      <c r="AA14503" s="4"/>
      <c r="AB14503" s="4"/>
      <c r="AD14503" s="4"/>
      <c r="AG14503" s="14"/>
    </row>
    <row r="14504" s="10" customFormat="1" spans="1:33">
      <c r="A14504" s="4"/>
      <c r="B14504" s="4"/>
      <c r="C14504" s="4"/>
      <c r="D14504" s="4"/>
      <c r="E14504" s="4"/>
      <c r="F14504" s="4"/>
      <c r="G14504" s="4"/>
      <c r="J14504" s="4"/>
      <c r="K14504" s="4"/>
      <c r="L14504" s="4"/>
      <c r="M14504" s="4"/>
      <c r="N14504" s="4"/>
      <c r="O14504" s="4"/>
      <c r="P14504" s="4"/>
      <c r="Q14504" s="4"/>
      <c r="Y14504" s="4"/>
      <c r="Z14504" s="4"/>
      <c r="AA14504" s="4"/>
      <c r="AB14504" s="4"/>
      <c r="AD14504" s="4"/>
      <c r="AG14504" s="14"/>
    </row>
    <row r="14505" s="10" customFormat="1" spans="1:33">
      <c r="A14505" s="4"/>
      <c r="B14505" s="4"/>
      <c r="C14505" s="4"/>
      <c r="D14505" s="4"/>
      <c r="E14505" s="4"/>
      <c r="F14505" s="4"/>
      <c r="G14505" s="4"/>
      <c r="J14505" s="4"/>
      <c r="K14505" s="4"/>
      <c r="L14505" s="4"/>
      <c r="M14505" s="4"/>
      <c r="N14505" s="4"/>
      <c r="O14505" s="4"/>
      <c r="P14505" s="4"/>
      <c r="Q14505" s="4"/>
      <c r="Y14505" s="4"/>
      <c r="Z14505" s="4"/>
      <c r="AA14505" s="4"/>
      <c r="AB14505" s="4"/>
      <c r="AD14505" s="4"/>
      <c r="AG14505" s="14"/>
    </row>
    <row r="14506" s="10" customFormat="1" spans="1:33">
      <c r="A14506" s="4"/>
      <c r="B14506" s="4"/>
      <c r="C14506" s="4"/>
      <c r="D14506" s="4"/>
      <c r="E14506" s="4"/>
      <c r="F14506" s="4"/>
      <c r="G14506" s="4"/>
      <c r="J14506" s="4"/>
      <c r="K14506" s="4"/>
      <c r="L14506" s="4"/>
      <c r="M14506" s="4"/>
      <c r="N14506" s="4"/>
      <c r="O14506" s="4"/>
      <c r="P14506" s="4"/>
      <c r="Q14506" s="4"/>
      <c r="Y14506" s="4"/>
      <c r="Z14506" s="4"/>
      <c r="AA14506" s="4"/>
      <c r="AB14506" s="4"/>
      <c r="AD14506" s="4"/>
      <c r="AG14506" s="14"/>
    </row>
    <row r="14507" s="10" customFormat="1" spans="1:33">
      <c r="A14507" s="4"/>
      <c r="B14507" s="4"/>
      <c r="C14507" s="4"/>
      <c r="D14507" s="4"/>
      <c r="E14507" s="4"/>
      <c r="F14507" s="4"/>
      <c r="G14507" s="4"/>
      <c r="J14507" s="4"/>
      <c r="K14507" s="4"/>
      <c r="L14507" s="4"/>
      <c r="M14507" s="4"/>
      <c r="N14507" s="4"/>
      <c r="O14507" s="4"/>
      <c r="P14507" s="4"/>
      <c r="Q14507" s="4"/>
      <c r="S14507" s="4"/>
      <c r="Y14507" s="4"/>
      <c r="Z14507" s="4"/>
      <c r="AA14507" s="4"/>
      <c r="AB14507" s="4"/>
      <c r="AD14507" s="4"/>
      <c r="AG14507" s="14"/>
    </row>
    <row r="14508" s="10" customFormat="1" spans="1:33">
      <c r="A14508" s="4"/>
      <c r="B14508" s="4"/>
      <c r="C14508" s="4"/>
      <c r="D14508" s="4"/>
      <c r="E14508" s="4"/>
      <c r="F14508" s="4"/>
      <c r="G14508" s="4"/>
      <c r="J14508" s="4"/>
      <c r="K14508" s="4"/>
      <c r="L14508" s="4"/>
      <c r="M14508" s="4"/>
      <c r="N14508" s="4"/>
      <c r="O14508" s="4"/>
      <c r="P14508" s="4"/>
      <c r="Q14508" s="4"/>
      <c r="Y14508" s="4"/>
      <c r="Z14508" s="4"/>
      <c r="AA14508" s="4"/>
      <c r="AB14508" s="4"/>
      <c r="AD14508" s="4"/>
      <c r="AG14508" s="14"/>
    </row>
    <row r="14509" s="10" customFormat="1" spans="1:33">
      <c r="A14509" s="4"/>
      <c r="B14509" s="4"/>
      <c r="C14509" s="4"/>
      <c r="D14509" s="4"/>
      <c r="E14509" s="4"/>
      <c r="F14509" s="4"/>
      <c r="G14509" s="4"/>
      <c r="J14509" s="4"/>
      <c r="K14509" s="4"/>
      <c r="L14509" s="4"/>
      <c r="M14509" s="4"/>
      <c r="N14509" s="4"/>
      <c r="O14509" s="4"/>
      <c r="Y14509" s="4"/>
      <c r="Z14509" s="4"/>
      <c r="AA14509" s="4"/>
      <c r="AB14509" s="4"/>
      <c r="AD14509" s="4"/>
      <c r="AG14509" s="14"/>
    </row>
    <row r="14510" s="10" customFormat="1" spans="1:33">
      <c r="A14510" s="4"/>
      <c r="B14510" s="4"/>
      <c r="C14510" s="4"/>
      <c r="D14510" s="4"/>
      <c r="E14510" s="4"/>
      <c r="F14510" s="4"/>
      <c r="G14510" s="4"/>
      <c r="J14510" s="4"/>
      <c r="K14510" s="4"/>
      <c r="L14510" s="4"/>
      <c r="M14510" s="4"/>
      <c r="N14510" s="4"/>
      <c r="O14510" s="4"/>
      <c r="Y14510" s="4"/>
      <c r="Z14510" s="4"/>
      <c r="AA14510" s="4"/>
      <c r="AB14510" s="4"/>
      <c r="AD14510" s="4"/>
      <c r="AG14510" s="14"/>
    </row>
    <row r="14511" s="10" customFormat="1" spans="1:33">
      <c r="A14511" s="4"/>
      <c r="B14511" s="4"/>
      <c r="C14511" s="4"/>
      <c r="D14511" s="4"/>
      <c r="E14511" s="4"/>
      <c r="F14511" s="4"/>
      <c r="G14511" s="4"/>
      <c r="J14511" s="4"/>
      <c r="K14511" s="4"/>
      <c r="L14511" s="4"/>
      <c r="M14511" s="4"/>
      <c r="N14511" s="4"/>
      <c r="O14511" s="4"/>
      <c r="P14511" s="4"/>
      <c r="Q14511" s="4"/>
      <c r="Y14511" s="4"/>
      <c r="Z14511" s="4"/>
      <c r="AA14511" s="4"/>
      <c r="AB14511" s="4"/>
      <c r="AD14511" s="4"/>
      <c r="AG14511" s="14"/>
    </row>
    <row r="14512" s="10" customFormat="1" spans="1:33">
      <c r="A14512" s="4"/>
      <c r="B14512" s="4"/>
      <c r="C14512" s="4"/>
      <c r="D14512" s="4"/>
      <c r="E14512" s="4"/>
      <c r="F14512" s="4"/>
      <c r="G14512" s="4"/>
      <c r="J14512" s="4"/>
      <c r="K14512" s="4"/>
      <c r="L14512" s="4"/>
      <c r="M14512" s="4"/>
      <c r="N14512" s="4"/>
      <c r="O14512" s="4"/>
      <c r="P14512" s="4"/>
      <c r="Q14512" s="4"/>
      <c r="S14512" s="4"/>
      <c r="X14512" s="4"/>
      <c r="Y14512" s="4"/>
      <c r="Z14512" s="4"/>
      <c r="AA14512" s="4"/>
      <c r="AB14512" s="4"/>
      <c r="AC14512" s="4"/>
      <c r="AD14512" s="4"/>
      <c r="AG14512" s="14"/>
    </row>
    <row r="14513" s="10" customFormat="1" spans="1:33">
      <c r="A14513" s="4"/>
      <c r="B14513" s="4"/>
      <c r="C14513" s="4"/>
      <c r="D14513" s="4"/>
      <c r="E14513" s="4"/>
      <c r="F14513" s="4"/>
      <c r="G14513" s="4"/>
      <c r="J14513" s="4"/>
      <c r="K14513" s="4"/>
      <c r="L14513" s="4"/>
      <c r="M14513" s="4"/>
      <c r="N14513" s="4"/>
      <c r="O14513" s="4"/>
      <c r="P14513" s="4"/>
      <c r="Q14513" s="4"/>
      <c r="Y14513" s="4"/>
      <c r="Z14513" s="4"/>
      <c r="AA14513" s="4"/>
      <c r="AB14513" s="4"/>
      <c r="AD14513" s="4"/>
      <c r="AG14513" s="14"/>
    </row>
    <row r="14514" s="10" customFormat="1" spans="1:33">
      <c r="A14514" s="4"/>
      <c r="B14514" s="4"/>
      <c r="C14514" s="4"/>
      <c r="D14514" s="4"/>
      <c r="E14514" s="4"/>
      <c r="F14514" s="4"/>
      <c r="G14514" s="4"/>
      <c r="J14514" s="4"/>
      <c r="K14514" s="4"/>
      <c r="L14514" s="4"/>
      <c r="M14514" s="4"/>
      <c r="N14514" s="4"/>
      <c r="O14514" s="4"/>
      <c r="P14514" s="4"/>
      <c r="Q14514" s="4"/>
      <c r="Y14514" s="4"/>
      <c r="Z14514" s="4"/>
      <c r="AA14514" s="4"/>
      <c r="AB14514" s="4"/>
      <c r="AD14514" s="4"/>
      <c r="AG14514" s="14"/>
    </row>
    <row r="14515" s="10" customFormat="1" spans="1:33">
      <c r="A14515" s="4"/>
      <c r="B14515" s="4"/>
      <c r="C14515" s="4"/>
      <c r="D14515" s="4"/>
      <c r="E14515" s="4"/>
      <c r="F14515" s="4"/>
      <c r="G14515" s="4"/>
      <c r="J14515" s="4"/>
      <c r="K14515" s="4"/>
      <c r="L14515" s="4"/>
      <c r="M14515" s="4"/>
      <c r="N14515" s="4"/>
      <c r="O14515" s="4"/>
      <c r="P14515" s="4"/>
      <c r="Q14515" s="4"/>
      <c r="Y14515" s="4"/>
      <c r="Z14515" s="4"/>
      <c r="AA14515" s="4"/>
      <c r="AB14515" s="4"/>
      <c r="AD14515" s="4"/>
      <c r="AG14515" s="14"/>
    </row>
    <row r="14516" s="10" customFormat="1" spans="1:33">
      <c r="A14516" s="4"/>
      <c r="B14516" s="4"/>
      <c r="C14516" s="4"/>
      <c r="D14516" s="4"/>
      <c r="E14516" s="4"/>
      <c r="F14516" s="4"/>
      <c r="G14516" s="4"/>
      <c r="J14516" s="4"/>
      <c r="K14516" s="4"/>
      <c r="L14516" s="4"/>
      <c r="M14516" s="4"/>
      <c r="N14516" s="4"/>
      <c r="O14516" s="4"/>
      <c r="P14516" s="4"/>
      <c r="Q14516" s="4"/>
      <c r="Y14516" s="4"/>
      <c r="Z14516" s="4"/>
      <c r="AA14516" s="4"/>
      <c r="AB14516" s="4"/>
      <c r="AD14516" s="4"/>
      <c r="AG14516" s="14"/>
    </row>
    <row r="14517" s="10" customFormat="1" spans="1:33">
      <c r="A14517" s="4"/>
      <c r="B14517" s="4"/>
      <c r="C14517" s="4"/>
      <c r="D14517" s="4"/>
      <c r="E14517" s="4"/>
      <c r="F14517" s="4"/>
      <c r="G14517" s="4"/>
      <c r="J14517" s="4"/>
      <c r="K14517" s="4"/>
      <c r="L14517" s="4"/>
      <c r="M14517" s="4"/>
      <c r="N14517" s="4"/>
      <c r="O14517" s="4"/>
      <c r="P14517" s="4"/>
      <c r="Q14517" s="4"/>
      <c r="Y14517" s="4"/>
      <c r="Z14517" s="4"/>
      <c r="AA14517" s="4"/>
      <c r="AB14517" s="4"/>
      <c r="AD14517" s="4"/>
      <c r="AG14517" s="14"/>
    </row>
    <row r="14518" s="10" customFormat="1" spans="1:33">
      <c r="A14518" s="4"/>
      <c r="B14518" s="4"/>
      <c r="C14518" s="4"/>
      <c r="D14518" s="4"/>
      <c r="E14518" s="4"/>
      <c r="F14518" s="4"/>
      <c r="G14518" s="4"/>
      <c r="J14518" s="4"/>
      <c r="K14518" s="4"/>
      <c r="L14518" s="4"/>
      <c r="M14518" s="4"/>
      <c r="N14518" s="4"/>
      <c r="O14518" s="4"/>
      <c r="P14518" s="4"/>
      <c r="Q14518" s="4"/>
      <c r="Y14518" s="4"/>
      <c r="Z14518" s="4"/>
      <c r="AA14518" s="4"/>
      <c r="AB14518" s="4"/>
      <c r="AD14518" s="4"/>
      <c r="AG14518" s="14"/>
    </row>
    <row r="14519" s="10" customFormat="1" spans="1:33">
      <c r="A14519" s="4"/>
      <c r="B14519" s="4"/>
      <c r="C14519" s="4"/>
      <c r="D14519" s="4"/>
      <c r="E14519" s="4"/>
      <c r="F14519" s="4"/>
      <c r="G14519" s="4"/>
      <c r="J14519" s="4"/>
      <c r="K14519" s="4"/>
      <c r="L14519" s="4"/>
      <c r="M14519" s="4"/>
      <c r="N14519" s="4"/>
      <c r="O14519" s="4"/>
      <c r="P14519" s="4"/>
      <c r="Q14519" s="4"/>
      <c r="S14519" s="4"/>
      <c r="X14519" s="4"/>
      <c r="Y14519" s="4"/>
      <c r="Z14519" s="4"/>
      <c r="AA14519" s="4"/>
      <c r="AB14519" s="4"/>
      <c r="AC14519" s="4"/>
      <c r="AD14519" s="4"/>
      <c r="AG14519" s="14"/>
    </row>
    <row r="14520" s="10" customFormat="1" spans="1:33">
      <c r="A14520" s="4"/>
      <c r="B14520" s="4"/>
      <c r="C14520" s="4"/>
      <c r="D14520" s="4"/>
      <c r="E14520" s="4"/>
      <c r="F14520" s="4"/>
      <c r="G14520" s="4"/>
      <c r="J14520" s="4"/>
      <c r="K14520" s="4"/>
      <c r="L14520" s="4"/>
      <c r="M14520" s="4"/>
      <c r="N14520" s="4"/>
      <c r="O14520" s="4"/>
      <c r="P14520" s="4"/>
      <c r="Q14520" s="4"/>
      <c r="R14520" s="4"/>
      <c r="Y14520" s="4"/>
      <c r="Z14520" s="4"/>
      <c r="AA14520" s="4"/>
      <c r="AB14520" s="4"/>
      <c r="AD14520" s="4"/>
      <c r="AG14520" s="14"/>
    </row>
    <row r="14521" s="10" customFormat="1" spans="1:33">
      <c r="A14521" s="4"/>
      <c r="B14521" s="4"/>
      <c r="C14521" s="4"/>
      <c r="D14521" s="4"/>
      <c r="E14521" s="4"/>
      <c r="F14521" s="4"/>
      <c r="G14521" s="4"/>
      <c r="J14521" s="4"/>
      <c r="K14521" s="4"/>
      <c r="L14521" s="4"/>
      <c r="M14521" s="4"/>
      <c r="N14521" s="4"/>
      <c r="O14521" s="4"/>
      <c r="P14521" s="4"/>
      <c r="Q14521" s="4"/>
      <c r="Y14521" s="4"/>
      <c r="Z14521" s="4"/>
      <c r="AA14521" s="4"/>
      <c r="AB14521" s="4"/>
      <c r="AD14521" s="4"/>
      <c r="AG14521" s="14"/>
    </row>
    <row r="14522" s="10" customFormat="1" spans="1:33">
      <c r="A14522" s="4"/>
      <c r="B14522" s="4"/>
      <c r="C14522" s="4"/>
      <c r="D14522" s="4"/>
      <c r="E14522" s="4"/>
      <c r="F14522" s="4"/>
      <c r="G14522" s="4"/>
      <c r="J14522" s="4"/>
      <c r="K14522" s="4"/>
      <c r="L14522" s="4"/>
      <c r="M14522" s="4"/>
      <c r="N14522" s="4"/>
      <c r="O14522" s="4"/>
      <c r="P14522" s="4"/>
      <c r="Q14522" s="4"/>
      <c r="Y14522" s="4"/>
      <c r="Z14522" s="4"/>
      <c r="AA14522" s="4"/>
      <c r="AB14522" s="4"/>
      <c r="AD14522" s="4"/>
      <c r="AG14522" s="14"/>
    </row>
    <row r="14523" s="10" customFormat="1" spans="1:33">
      <c r="A14523" s="4"/>
      <c r="B14523" s="4"/>
      <c r="C14523" s="4"/>
      <c r="D14523" s="4"/>
      <c r="E14523" s="4"/>
      <c r="F14523" s="4"/>
      <c r="G14523" s="4"/>
      <c r="J14523" s="4"/>
      <c r="K14523" s="4"/>
      <c r="L14523" s="4"/>
      <c r="M14523" s="4"/>
      <c r="N14523" s="4"/>
      <c r="O14523" s="4"/>
      <c r="P14523" s="4"/>
      <c r="Q14523" s="4"/>
      <c r="S14523" s="4"/>
      <c r="X14523" s="4"/>
      <c r="Y14523" s="4"/>
      <c r="Z14523" s="4"/>
      <c r="AA14523" s="4"/>
      <c r="AB14523" s="4"/>
      <c r="AC14523" s="4"/>
      <c r="AD14523" s="4"/>
      <c r="AG14523" s="14"/>
    </row>
    <row r="14524" s="10" customFormat="1" spans="1:33">
      <c r="A14524" s="4"/>
      <c r="B14524" s="4"/>
      <c r="C14524" s="4"/>
      <c r="D14524" s="4"/>
      <c r="E14524" s="4"/>
      <c r="F14524" s="4"/>
      <c r="G14524" s="4"/>
      <c r="J14524" s="4"/>
      <c r="K14524" s="4"/>
      <c r="L14524" s="4"/>
      <c r="M14524" s="4"/>
      <c r="N14524" s="4"/>
      <c r="O14524" s="4"/>
      <c r="P14524" s="4"/>
      <c r="Q14524" s="4"/>
      <c r="Y14524" s="4"/>
      <c r="Z14524" s="4"/>
      <c r="AA14524" s="4"/>
      <c r="AB14524" s="4"/>
      <c r="AD14524" s="4"/>
      <c r="AG14524" s="14"/>
    </row>
    <row r="14525" s="10" customFormat="1" spans="1:33">
      <c r="A14525" s="4"/>
      <c r="B14525" s="4"/>
      <c r="C14525" s="4"/>
      <c r="D14525" s="4"/>
      <c r="E14525" s="4"/>
      <c r="F14525" s="4"/>
      <c r="G14525" s="4"/>
      <c r="J14525" s="4"/>
      <c r="K14525" s="4"/>
      <c r="L14525" s="4"/>
      <c r="M14525" s="4"/>
      <c r="N14525" s="4"/>
      <c r="O14525" s="4"/>
      <c r="P14525" s="4"/>
      <c r="Q14525" s="4"/>
      <c r="Y14525" s="4"/>
      <c r="Z14525" s="4"/>
      <c r="AA14525" s="4"/>
      <c r="AB14525" s="4"/>
      <c r="AD14525" s="4"/>
      <c r="AG14525" s="14"/>
    </row>
    <row r="14526" s="10" customFormat="1" spans="1:33">
      <c r="A14526" s="4"/>
      <c r="B14526" s="4"/>
      <c r="C14526" s="4"/>
      <c r="D14526" s="4"/>
      <c r="E14526" s="4"/>
      <c r="F14526" s="4"/>
      <c r="G14526" s="4"/>
      <c r="J14526" s="4"/>
      <c r="K14526" s="4"/>
      <c r="L14526" s="4"/>
      <c r="M14526" s="4"/>
      <c r="N14526" s="4"/>
      <c r="O14526" s="4"/>
      <c r="P14526" s="4"/>
      <c r="Q14526" s="4"/>
      <c r="S14526" s="4"/>
      <c r="X14526" s="4"/>
      <c r="Y14526" s="4"/>
      <c r="Z14526" s="4"/>
      <c r="AA14526" s="4"/>
      <c r="AB14526" s="4"/>
      <c r="AC14526" s="4"/>
      <c r="AD14526" s="4"/>
      <c r="AG14526" s="14"/>
    </row>
    <row r="14527" s="10" customFormat="1" spans="1:33">
      <c r="A14527" s="4"/>
      <c r="B14527" s="4"/>
      <c r="C14527" s="4"/>
      <c r="D14527" s="4"/>
      <c r="E14527" s="4"/>
      <c r="F14527" s="4"/>
      <c r="G14527" s="4"/>
      <c r="J14527" s="4"/>
      <c r="K14527" s="4"/>
      <c r="L14527" s="4"/>
      <c r="M14527" s="4"/>
      <c r="N14527" s="4"/>
      <c r="O14527" s="4"/>
      <c r="P14527" s="4"/>
      <c r="Q14527" s="4"/>
      <c r="S14527" s="4"/>
      <c r="Y14527" s="4"/>
      <c r="Z14527" s="4"/>
      <c r="AA14527" s="4"/>
      <c r="AB14527" s="4"/>
      <c r="AD14527" s="4"/>
      <c r="AG14527" s="14"/>
    </row>
    <row r="14528" s="10" customFormat="1" spans="1:33">
      <c r="A14528" s="4"/>
      <c r="B14528" s="4"/>
      <c r="C14528" s="4"/>
      <c r="D14528" s="4"/>
      <c r="E14528" s="4"/>
      <c r="F14528" s="4"/>
      <c r="G14528" s="4"/>
      <c r="J14528" s="4"/>
      <c r="K14528" s="4"/>
      <c r="L14528" s="4"/>
      <c r="M14528" s="4"/>
      <c r="N14528" s="4"/>
      <c r="O14528" s="4"/>
      <c r="P14528" s="4"/>
      <c r="Q14528" s="4"/>
      <c r="S14528" s="4"/>
      <c r="Y14528" s="4"/>
      <c r="Z14528" s="4"/>
      <c r="AA14528" s="4"/>
      <c r="AB14528" s="4"/>
      <c r="AD14528" s="4"/>
      <c r="AG14528" s="14"/>
    </row>
    <row r="14529" s="10" customFormat="1" spans="1:33">
      <c r="A14529" s="4"/>
      <c r="B14529" s="4"/>
      <c r="C14529" s="4"/>
      <c r="D14529" s="4"/>
      <c r="E14529" s="4"/>
      <c r="F14529" s="4"/>
      <c r="G14529" s="4"/>
      <c r="J14529" s="4"/>
      <c r="K14529" s="4"/>
      <c r="L14529" s="4"/>
      <c r="M14529" s="4"/>
      <c r="N14529" s="4"/>
      <c r="O14529" s="4"/>
      <c r="P14529" s="4"/>
      <c r="Q14529" s="4"/>
      <c r="S14529" s="4"/>
      <c r="Y14529" s="4"/>
      <c r="Z14529" s="4"/>
      <c r="AA14529" s="4"/>
      <c r="AB14529" s="4"/>
      <c r="AD14529" s="4"/>
      <c r="AG14529" s="14"/>
    </row>
    <row r="14530" s="10" customFormat="1" spans="1:33">
      <c r="A14530" s="4"/>
      <c r="B14530" s="4"/>
      <c r="C14530" s="4"/>
      <c r="D14530" s="4"/>
      <c r="E14530" s="4"/>
      <c r="F14530" s="4"/>
      <c r="G14530" s="4"/>
      <c r="J14530" s="4"/>
      <c r="K14530" s="4"/>
      <c r="L14530" s="4"/>
      <c r="M14530" s="4"/>
      <c r="N14530" s="4"/>
      <c r="O14530" s="4"/>
      <c r="P14530" s="4"/>
      <c r="Q14530" s="4"/>
      <c r="S14530" s="4"/>
      <c r="X14530" s="4"/>
      <c r="Y14530" s="4"/>
      <c r="Z14530" s="4"/>
      <c r="AA14530" s="4"/>
      <c r="AB14530" s="4"/>
      <c r="AC14530" s="4"/>
      <c r="AD14530" s="4"/>
      <c r="AG14530" s="14"/>
    </row>
    <row r="14531" s="10" customFormat="1" spans="1:33">
      <c r="A14531" s="4"/>
      <c r="B14531" s="4"/>
      <c r="C14531" s="4"/>
      <c r="D14531" s="4"/>
      <c r="E14531" s="4"/>
      <c r="F14531" s="4"/>
      <c r="G14531" s="4"/>
      <c r="J14531" s="4"/>
      <c r="K14531" s="4"/>
      <c r="L14531" s="4"/>
      <c r="M14531" s="4"/>
      <c r="N14531" s="4"/>
      <c r="O14531" s="4"/>
      <c r="P14531" s="4"/>
      <c r="Q14531" s="4"/>
      <c r="Y14531" s="4"/>
      <c r="Z14531" s="4"/>
      <c r="AA14531" s="4"/>
      <c r="AB14531" s="4"/>
      <c r="AD14531" s="4"/>
      <c r="AG14531" s="14"/>
    </row>
    <row r="14532" s="10" customFormat="1" spans="1:33">
      <c r="A14532" s="4"/>
      <c r="B14532" s="4"/>
      <c r="C14532" s="4"/>
      <c r="D14532" s="4"/>
      <c r="E14532" s="4"/>
      <c r="F14532" s="4"/>
      <c r="G14532" s="4"/>
      <c r="J14532" s="4"/>
      <c r="K14532" s="4"/>
      <c r="L14532" s="4"/>
      <c r="M14532" s="4"/>
      <c r="N14532" s="4"/>
      <c r="O14532" s="4"/>
      <c r="P14532" s="4"/>
      <c r="Q14532" s="4"/>
      <c r="Y14532" s="4"/>
      <c r="Z14532" s="4"/>
      <c r="AA14532" s="4"/>
      <c r="AB14532" s="4"/>
      <c r="AD14532" s="4"/>
      <c r="AG14532" s="14"/>
    </row>
    <row r="14533" s="10" customFormat="1" spans="1:33">
      <c r="A14533" s="4"/>
      <c r="B14533" s="4"/>
      <c r="C14533" s="4"/>
      <c r="D14533" s="4"/>
      <c r="E14533" s="4"/>
      <c r="F14533" s="4"/>
      <c r="G14533" s="4"/>
      <c r="J14533" s="4"/>
      <c r="K14533" s="4"/>
      <c r="L14533" s="4"/>
      <c r="M14533" s="4"/>
      <c r="N14533" s="4"/>
      <c r="O14533" s="4"/>
      <c r="P14533" s="4"/>
      <c r="Q14533" s="4"/>
      <c r="Y14533" s="4"/>
      <c r="Z14533" s="4"/>
      <c r="AA14533" s="4"/>
      <c r="AB14533" s="4"/>
      <c r="AD14533" s="4"/>
      <c r="AG14533" s="14"/>
    </row>
    <row r="14534" s="10" customFormat="1" spans="1:33">
      <c r="A14534" s="4"/>
      <c r="B14534" s="4"/>
      <c r="C14534" s="4"/>
      <c r="D14534" s="4"/>
      <c r="E14534" s="4"/>
      <c r="F14534" s="4"/>
      <c r="G14534" s="4"/>
      <c r="J14534" s="4"/>
      <c r="K14534" s="4"/>
      <c r="L14534" s="4"/>
      <c r="M14534" s="4"/>
      <c r="N14534" s="4"/>
      <c r="O14534" s="4"/>
      <c r="P14534" s="4"/>
      <c r="Q14534" s="4"/>
      <c r="Y14534" s="4"/>
      <c r="Z14534" s="4"/>
      <c r="AA14534" s="4"/>
      <c r="AB14534" s="4"/>
      <c r="AD14534" s="4"/>
      <c r="AG14534" s="14"/>
    </row>
    <row r="14535" s="10" customFormat="1" spans="1:33">
      <c r="A14535" s="4"/>
      <c r="B14535" s="4"/>
      <c r="C14535" s="4"/>
      <c r="D14535" s="4"/>
      <c r="E14535" s="4"/>
      <c r="F14535" s="4"/>
      <c r="G14535" s="4"/>
      <c r="J14535" s="4"/>
      <c r="K14535" s="4"/>
      <c r="L14535" s="4"/>
      <c r="M14535" s="4"/>
      <c r="N14535" s="4"/>
      <c r="O14535" s="4"/>
      <c r="P14535" s="4"/>
      <c r="Q14535" s="4"/>
      <c r="Y14535" s="4"/>
      <c r="Z14535" s="4"/>
      <c r="AA14535" s="4"/>
      <c r="AB14535" s="4"/>
      <c r="AD14535" s="4"/>
      <c r="AG14535" s="14"/>
    </row>
    <row r="14536" s="10" customFormat="1" spans="1:33">
      <c r="A14536" s="4"/>
      <c r="B14536" s="4"/>
      <c r="C14536" s="4"/>
      <c r="D14536" s="4"/>
      <c r="E14536" s="4"/>
      <c r="F14536" s="4"/>
      <c r="G14536" s="4"/>
      <c r="J14536" s="4"/>
      <c r="K14536" s="4"/>
      <c r="L14536" s="4"/>
      <c r="M14536" s="4"/>
      <c r="N14536" s="4"/>
      <c r="O14536" s="4"/>
      <c r="P14536" s="4"/>
      <c r="Q14536" s="4"/>
      <c r="S14536" s="4"/>
      <c r="Y14536" s="4"/>
      <c r="Z14536" s="4"/>
      <c r="AA14536" s="4"/>
      <c r="AB14536" s="4"/>
      <c r="AD14536" s="4"/>
      <c r="AG14536" s="14"/>
    </row>
    <row r="14537" s="10" customFormat="1" spans="1:33">
      <c r="A14537" s="4"/>
      <c r="B14537" s="4"/>
      <c r="C14537" s="4"/>
      <c r="D14537" s="4"/>
      <c r="E14537" s="4"/>
      <c r="F14537" s="4"/>
      <c r="G14537" s="4"/>
      <c r="J14537" s="4"/>
      <c r="K14537" s="4"/>
      <c r="L14537" s="4"/>
      <c r="M14537" s="4"/>
      <c r="N14537" s="4"/>
      <c r="O14537" s="4"/>
      <c r="P14537" s="4"/>
      <c r="Q14537" s="4"/>
      <c r="Y14537" s="4"/>
      <c r="Z14537" s="4"/>
      <c r="AA14537" s="4"/>
      <c r="AB14537" s="4"/>
      <c r="AD14537" s="4"/>
      <c r="AG14537" s="14"/>
    </row>
    <row r="14538" s="10" customFormat="1" spans="1:33">
      <c r="A14538" s="4"/>
      <c r="B14538" s="4"/>
      <c r="C14538" s="4"/>
      <c r="D14538" s="4"/>
      <c r="E14538" s="4"/>
      <c r="F14538" s="4"/>
      <c r="G14538" s="4"/>
      <c r="J14538" s="4"/>
      <c r="K14538" s="4"/>
      <c r="L14538" s="4"/>
      <c r="M14538" s="4"/>
      <c r="N14538" s="4"/>
      <c r="O14538" s="4"/>
      <c r="P14538" s="4"/>
      <c r="Q14538" s="4"/>
      <c r="S14538" s="4"/>
      <c r="Y14538" s="4"/>
      <c r="Z14538" s="4"/>
      <c r="AA14538" s="4"/>
      <c r="AB14538" s="4"/>
      <c r="AD14538" s="4"/>
      <c r="AG14538" s="14"/>
    </row>
    <row r="14539" s="10" customFormat="1" spans="1:33">
      <c r="A14539" s="4"/>
      <c r="B14539" s="4"/>
      <c r="C14539" s="4"/>
      <c r="D14539" s="4"/>
      <c r="E14539" s="4"/>
      <c r="F14539" s="4"/>
      <c r="G14539" s="4"/>
      <c r="J14539" s="4"/>
      <c r="K14539" s="4"/>
      <c r="L14539" s="4"/>
      <c r="M14539" s="4"/>
      <c r="N14539" s="4"/>
      <c r="O14539" s="4"/>
      <c r="P14539" s="4"/>
      <c r="Q14539" s="4"/>
      <c r="Y14539" s="4"/>
      <c r="Z14539" s="4"/>
      <c r="AA14539" s="4"/>
      <c r="AB14539" s="4"/>
      <c r="AD14539" s="4"/>
      <c r="AG14539" s="14"/>
    </row>
    <row r="14540" s="10" customFormat="1" spans="1:33">
      <c r="A14540" s="4"/>
      <c r="B14540" s="4"/>
      <c r="C14540" s="4"/>
      <c r="D14540" s="4"/>
      <c r="E14540" s="4"/>
      <c r="F14540" s="4"/>
      <c r="G14540" s="4"/>
      <c r="J14540" s="4"/>
      <c r="K14540" s="4"/>
      <c r="L14540" s="4"/>
      <c r="M14540" s="4"/>
      <c r="N14540" s="4"/>
      <c r="O14540" s="4"/>
      <c r="P14540" s="4"/>
      <c r="Q14540" s="4"/>
      <c r="Y14540" s="4"/>
      <c r="Z14540" s="4"/>
      <c r="AA14540" s="4"/>
      <c r="AB14540" s="4"/>
      <c r="AD14540" s="4"/>
      <c r="AG14540" s="14"/>
    </row>
    <row r="14541" s="10" customFormat="1" spans="1:33">
      <c r="A14541" s="4"/>
      <c r="B14541" s="4"/>
      <c r="C14541" s="4"/>
      <c r="D14541" s="4"/>
      <c r="E14541" s="4"/>
      <c r="F14541" s="4"/>
      <c r="G14541" s="4"/>
      <c r="J14541" s="4"/>
      <c r="K14541" s="4"/>
      <c r="L14541" s="4"/>
      <c r="M14541" s="4"/>
      <c r="N14541" s="4"/>
      <c r="O14541" s="4"/>
      <c r="P14541" s="4"/>
      <c r="Q14541" s="4"/>
      <c r="Y14541" s="4"/>
      <c r="Z14541" s="4"/>
      <c r="AA14541" s="4"/>
      <c r="AB14541" s="4"/>
      <c r="AD14541" s="4"/>
      <c r="AG14541" s="14"/>
    </row>
    <row r="14542" s="10" customFormat="1" spans="1:33">
      <c r="A14542" s="4"/>
      <c r="B14542" s="4"/>
      <c r="C14542" s="4"/>
      <c r="D14542" s="4"/>
      <c r="E14542" s="4"/>
      <c r="F14542" s="4"/>
      <c r="G14542" s="4"/>
      <c r="J14542" s="4"/>
      <c r="K14542" s="4"/>
      <c r="L14542" s="4"/>
      <c r="M14542" s="4"/>
      <c r="N14542" s="4"/>
      <c r="O14542" s="4"/>
      <c r="P14542" s="4"/>
      <c r="Q14542" s="4"/>
      <c r="Y14542" s="4"/>
      <c r="Z14542" s="4"/>
      <c r="AA14542" s="4"/>
      <c r="AB14542" s="4"/>
      <c r="AD14542" s="4"/>
      <c r="AG14542" s="14"/>
    </row>
    <row r="14543" s="10" customFormat="1" spans="1:33">
      <c r="A14543" s="4"/>
      <c r="B14543" s="4"/>
      <c r="C14543" s="4"/>
      <c r="D14543" s="4"/>
      <c r="E14543" s="4"/>
      <c r="F14543" s="4"/>
      <c r="G14543" s="4"/>
      <c r="J14543" s="4"/>
      <c r="K14543" s="4"/>
      <c r="L14543" s="4"/>
      <c r="M14543" s="4"/>
      <c r="N14543" s="4"/>
      <c r="O14543" s="4"/>
      <c r="P14543" s="4"/>
      <c r="Q14543" s="4"/>
      <c r="Y14543" s="4"/>
      <c r="Z14543" s="4"/>
      <c r="AA14543" s="4"/>
      <c r="AB14543" s="4"/>
      <c r="AD14543" s="4"/>
      <c r="AG14543" s="14"/>
    </row>
    <row r="14544" s="10" customFormat="1" spans="1:33">
      <c r="A14544" s="4"/>
      <c r="B14544" s="4"/>
      <c r="C14544" s="4"/>
      <c r="D14544" s="4"/>
      <c r="E14544" s="4"/>
      <c r="F14544" s="4"/>
      <c r="G14544" s="4"/>
      <c r="J14544" s="4"/>
      <c r="K14544" s="4"/>
      <c r="L14544" s="4"/>
      <c r="M14544" s="4"/>
      <c r="N14544" s="4"/>
      <c r="O14544" s="4"/>
      <c r="P14544" s="4"/>
      <c r="Q14544" s="4"/>
      <c r="Y14544" s="4"/>
      <c r="Z14544" s="4"/>
      <c r="AA14544" s="4"/>
      <c r="AB14544" s="4"/>
      <c r="AD14544" s="4"/>
      <c r="AG14544" s="14"/>
    </row>
    <row r="14545" s="10" customFormat="1" spans="1:33">
      <c r="A14545" s="4"/>
      <c r="B14545" s="4"/>
      <c r="C14545" s="4"/>
      <c r="D14545" s="4"/>
      <c r="E14545" s="4"/>
      <c r="F14545" s="4"/>
      <c r="G14545" s="4"/>
      <c r="J14545" s="4"/>
      <c r="K14545" s="4"/>
      <c r="L14545" s="4"/>
      <c r="M14545" s="4"/>
      <c r="N14545" s="4"/>
      <c r="O14545" s="4"/>
      <c r="P14545" s="4"/>
      <c r="Q14545" s="4"/>
      <c r="S14545" s="4"/>
      <c r="X14545" s="4"/>
      <c r="Y14545" s="4"/>
      <c r="Z14545" s="4"/>
      <c r="AA14545" s="4"/>
      <c r="AB14545" s="4"/>
      <c r="AC14545" s="4"/>
      <c r="AD14545" s="4"/>
      <c r="AG14545" s="14"/>
    </row>
    <row r="14546" s="10" customFormat="1" spans="1:33">
      <c r="A14546" s="4"/>
      <c r="B14546" s="4"/>
      <c r="C14546" s="4"/>
      <c r="D14546" s="4"/>
      <c r="E14546" s="4"/>
      <c r="F14546" s="4"/>
      <c r="G14546" s="4"/>
      <c r="J14546" s="4"/>
      <c r="K14546" s="4"/>
      <c r="L14546" s="4"/>
      <c r="M14546" s="4"/>
      <c r="N14546" s="4"/>
      <c r="O14546" s="4"/>
      <c r="P14546" s="4"/>
      <c r="Q14546" s="4"/>
      <c r="S14546" s="4"/>
      <c r="Y14546" s="4"/>
      <c r="Z14546" s="4"/>
      <c r="AA14546" s="4"/>
      <c r="AB14546" s="4"/>
      <c r="AD14546" s="4"/>
      <c r="AG14546" s="14"/>
    </row>
    <row r="14547" s="10" customFormat="1" spans="1:33">
      <c r="A14547" s="4"/>
      <c r="B14547" s="4"/>
      <c r="C14547" s="4"/>
      <c r="D14547" s="4"/>
      <c r="E14547" s="4"/>
      <c r="F14547" s="4"/>
      <c r="G14547" s="4"/>
      <c r="J14547" s="4"/>
      <c r="K14547" s="4"/>
      <c r="L14547" s="4"/>
      <c r="M14547" s="4"/>
      <c r="N14547" s="4"/>
      <c r="O14547" s="4"/>
      <c r="P14547" s="4"/>
      <c r="Q14547" s="4"/>
      <c r="S14547" s="4"/>
      <c r="Y14547" s="4"/>
      <c r="Z14547" s="4"/>
      <c r="AA14547" s="4"/>
      <c r="AB14547" s="4"/>
      <c r="AD14547" s="4"/>
      <c r="AG14547" s="14"/>
    </row>
    <row r="14548" s="10" customFormat="1" spans="1:33">
      <c r="A14548" s="4"/>
      <c r="B14548" s="4"/>
      <c r="C14548" s="4"/>
      <c r="D14548" s="4"/>
      <c r="E14548" s="4"/>
      <c r="F14548" s="4"/>
      <c r="G14548" s="4"/>
      <c r="J14548" s="4"/>
      <c r="K14548" s="4"/>
      <c r="L14548" s="4"/>
      <c r="M14548" s="4"/>
      <c r="N14548" s="4"/>
      <c r="O14548" s="4"/>
      <c r="P14548" s="4"/>
      <c r="Q14548" s="4"/>
      <c r="Y14548" s="4"/>
      <c r="Z14548" s="4"/>
      <c r="AA14548" s="4"/>
      <c r="AB14548" s="4"/>
      <c r="AD14548" s="4"/>
      <c r="AG14548" s="14"/>
    </row>
    <row r="14549" s="10" customFormat="1" spans="1:33">
      <c r="A14549" s="4"/>
      <c r="B14549" s="4"/>
      <c r="C14549" s="4"/>
      <c r="D14549" s="4"/>
      <c r="E14549" s="4"/>
      <c r="F14549" s="4"/>
      <c r="G14549" s="4"/>
      <c r="J14549" s="4"/>
      <c r="K14549" s="4"/>
      <c r="L14549" s="4"/>
      <c r="M14549" s="4"/>
      <c r="N14549" s="4"/>
      <c r="O14549" s="4"/>
      <c r="P14549" s="4"/>
      <c r="Q14549" s="4"/>
      <c r="Y14549" s="4"/>
      <c r="Z14549" s="4"/>
      <c r="AA14549" s="4"/>
      <c r="AB14549" s="4"/>
      <c r="AD14549" s="4"/>
      <c r="AG14549" s="14"/>
    </row>
    <row r="14550" s="10" customFormat="1" spans="1:33">
      <c r="A14550" s="4"/>
      <c r="B14550" s="4"/>
      <c r="C14550" s="4"/>
      <c r="D14550" s="4"/>
      <c r="E14550" s="4"/>
      <c r="F14550" s="4"/>
      <c r="G14550" s="4"/>
      <c r="J14550" s="4"/>
      <c r="K14550" s="4"/>
      <c r="L14550" s="4"/>
      <c r="M14550" s="4"/>
      <c r="N14550" s="4"/>
      <c r="O14550" s="4"/>
      <c r="P14550" s="4"/>
      <c r="Q14550" s="4"/>
      <c r="Y14550" s="4"/>
      <c r="Z14550" s="4"/>
      <c r="AA14550" s="4"/>
      <c r="AB14550" s="4"/>
      <c r="AD14550" s="4"/>
      <c r="AG14550" s="14"/>
    </row>
    <row r="14551" s="10" customFormat="1" spans="1:33">
      <c r="A14551" s="4"/>
      <c r="B14551" s="4"/>
      <c r="C14551" s="4"/>
      <c r="D14551" s="4"/>
      <c r="E14551" s="4"/>
      <c r="F14551" s="4"/>
      <c r="G14551" s="4"/>
      <c r="J14551" s="4"/>
      <c r="K14551" s="4"/>
      <c r="L14551" s="4"/>
      <c r="M14551" s="4"/>
      <c r="N14551" s="4"/>
      <c r="O14551" s="4"/>
      <c r="Y14551" s="4"/>
      <c r="Z14551" s="4"/>
      <c r="AA14551" s="4"/>
      <c r="AB14551" s="4"/>
      <c r="AD14551" s="4"/>
      <c r="AG14551" s="14"/>
    </row>
    <row r="14552" s="10" customFormat="1" spans="1:33">
      <c r="A14552" s="4"/>
      <c r="B14552" s="4"/>
      <c r="C14552" s="4"/>
      <c r="D14552" s="4"/>
      <c r="E14552" s="4"/>
      <c r="F14552" s="4"/>
      <c r="G14552" s="4"/>
      <c r="J14552" s="4"/>
      <c r="K14552" s="4"/>
      <c r="L14552" s="4"/>
      <c r="M14552" s="4"/>
      <c r="N14552" s="4"/>
      <c r="O14552" s="4"/>
      <c r="P14552" s="4"/>
      <c r="Q14552" s="4"/>
      <c r="Y14552" s="4"/>
      <c r="Z14552" s="4"/>
      <c r="AA14552" s="4"/>
      <c r="AB14552" s="4"/>
      <c r="AD14552" s="4"/>
      <c r="AG14552" s="14"/>
    </row>
    <row r="14553" s="10" customFormat="1" spans="1:33">
      <c r="A14553" s="4"/>
      <c r="B14553" s="4"/>
      <c r="C14553" s="4"/>
      <c r="D14553" s="4"/>
      <c r="E14553" s="4"/>
      <c r="F14553" s="4"/>
      <c r="G14553" s="4"/>
      <c r="J14553" s="4"/>
      <c r="K14553" s="4"/>
      <c r="L14553" s="4"/>
      <c r="M14553" s="4"/>
      <c r="N14553" s="4"/>
      <c r="O14553" s="4"/>
      <c r="Y14553" s="4"/>
      <c r="Z14553" s="4"/>
      <c r="AA14553" s="4"/>
      <c r="AB14553" s="4"/>
      <c r="AD14553" s="4"/>
      <c r="AG14553" s="14"/>
    </row>
    <row r="14554" s="10" customFormat="1" spans="1:33">
      <c r="A14554" s="4"/>
      <c r="B14554" s="4"/>
      <c r="C14554" s="4"/>
      <c r="D14554" s="4"/>
      <c r="E14554" s="4"/>
      <c r="F14554" s="4"/>
      <c r="G14554" s="4"/>
      <c r="J14554" s="4"/>
      <c r="K14554" s="4"/>
      <c r="L14554" s="4"/>
      <c r="M14554" s="4"/>
      <c r="N14554" s="4"/>
      <c r="O14554" s="4"/>
      <c r="P14554" s="4"/>
      <c r="Q14554" s="4"/>
      <c r="Y14554" s="4"/>
      <c r="Z14554" s="4"/>
      <c r="AA14554" s="4"/>
      <c r="AB14554" s="4"/>
      <c r="AD14554" s="4"/>
      <c r="AG14554" s="14"/>
    </row>
    <row r="14555" s="10" customFormat="1" spans="1:33">
      <c r="A14555" s="4"/>
      <c r="B14555" s="4"/>
      <c r="C14555" s="4"/>
      <c r="D14555" s="4"/>
      <c r="E14555" s="4"/>
      <c r="F14555" s="4"/>
      <c r="G14555" s="4"/>
      <c r="J14555" s="4"/>
      <c r="K14555" s="4"/>
      <c r="L14555" s="4"/>
      <c r="M14555" s="4"/>
      <c r="N14555" s="4"/>
      <c r="O14555" s="4"/>
      <c r="P14555" s="4"/>
      <c r="Q14555" s="4"/>
      <c r="Y14555" s="4"/>
      <c r="Z14555" s="4"/>
      <c r="AA14555" s="4"/>
      <c r="AB14555" s="4"/>
      <c r="AD14555" s="4"/>
      <c r="AG14555" s="14"/>
    </row>
    <row r="14556" s="10" customFormat="1" spans="1:33">
      <c r="A14556" s="4"/>
      <c r="B14556" s="4"/>
      <c r="C14556" s="4"/>
      <c r="D14556" s="4"/>
      <c r="E14556" s="4"/>
      <c r="F14556" s="4"/>
      <c r="G14556" s="4"/>
      <c r="J14556" s="4"/>
      <c r="K14556" s="4"/>
      <c r="L14556" s="4"/>
      <c r="M14556" s="4"/>
      <c r="N14556" s="4"/>
      <c r="O14556" s="4"/>
      <c r="P14556" s="4"/>
      <c r="Q14556" s="4"/>
      <c r="Y14556" s="4"/>
      <c r="Z14556" s="4"/>
      <c r="AA14556" s="4"/>
      <c r="AB14556" s="4"/>
      <c r="AD14556" s="4"/>
      <c r="AG14556" s="14"/>
    </row>
    <row r="14557" s="10" customFormat="1" spans="1:33">
      <c r="A14557" s="4"/>
      <c r="B14557" s="4"/>
      <c r="C14557" s="4"/>
      <c r="D14557" s="4"/>
      <c r="E14557" s="4"/>
      <c r="F14557" s="4"/>
      <c r="G14557" s="4"/>
      <c r="J14557" s="4"/>
      <c r="K14557" s="4"/>
      <c r="L14557" s="4"/>
      <c r="M14557" s="4"/>
      <c r="N14557" s="4"/>
      <c r="O14557" s="4"/>
      <c r="P14557" s="4"/>
      <c r="Q14557" s="4"/>
      <c r="Y14557" s="4"/>
      <c r="Z14557" s="4"/>
      <c r="AA14557" s="4"/>
      <c r="AB14557" s="4"/>
      <c r="AD14557" s="4"/>
      <c r="AG14557" s="14"/>
    </row>
    <row r="14558" s="10" customFormat="1" spans="1:33">
      <c r="A14558" s="4"/>
      <c r="B14558" s="4"/>
      <c r="C14558" s="4"/>
      <c r="D14558" s="4"/>
      <c r="E14558" s="4"/>
      <c r="F14558" s="4"/>
      <c r="G14558" s="4"/>
      <c r="J14558" s="4"/>
      <c r="K14558" s="4"/>
      <c r="L14558" s="4"/>
      <c r="M14558" s="4"/>
      <c r="N14558" s="4"/>
      <c r="O14558" s="4"/>
      <c r="P14558" s="4"/>
      <c r="Q14558" s="4"/>
      <c r="Y14558" s="4"/>
      <c r="Z14558" s="4"/>
      <c r="AA14558" s="4"/>
      <c r="AB14558" s="4"/>
      <c r="AD14558" s="4"/>
      <c r="AG14558" s="14"/>
    </row>
    <row r="14559" s="10" customFormat="1" spans="1:33">
      <c r="A14559" s="4"/>
      <c r="B14559" s="4"/>
      <c r="C14559" s="4"/>
      <c r="D14559" s="4"/>
      <c r="E14559" s="4"/>
      <c r="F14559" s="4"/>
      <c r="G14559" s="4"/>
      <c r="J14559" s="4"/>
      <c r="K14559" s="4"/>
      <c r="L14559" s="4"/>
      <c r="M14559" s="4"/>
      <c r="N14559" s="4"/>
      <c r="O14559" s="4"/>
      <c r="P14559" s="4"/>
      <c r="Q14559" s="4"/>
      <c r="Y14559" s="4"/>
      <c r="Z14559" s="4"/>
      <c r="AA14559" s="4"/>
      <c r="AB14559" s="4"/>
      <c r="AD14559" s="4"/>
      <c r="AG14559" s="14"/>
    </row>
    <row r="14560" s="10" customFormat="1" spans="1:33">
      <c r="A14560" s="4"/>
      <c r="B14560" s="4"/>
      <c r="C14560" s="4"/>
      <c r="D14560" s="4"/>
      <c r="E14560" s="4"/>
      <c r="F14560" s="4"/>
      <c r="G14560" s="4"/>
      <c r="J14560" s="4"/>
      <c r="K14560" s="4"/>
      <c r="L14560" s="4"/>
      <c r="M14560" s="4"/>
      <c r="N14560" s="4"/>
      <c r="O14560" s="4"/>
      <c r="P14560" s="4"/>
      <c r="Q14560" s="4"/>
      <c r="Y14560" s="4"/>
      <c r="Z14560" s="4"/>
      <c r="AA14560" s="4"/>
      <c r="AB14560" s="4"/>
      <c r="AD14560" s="4"/>
      <c r="AG14560" s="14"/>
    </row>
    <row r="14561" s="10" customFormat="1" spans="1:33">
      <c r="A14561" s="4"/>
      <c r="B14561" s="4"/>
      <c r="C14561" s="4"/>
      <c r="D14561" s="4"/>
      <c r="E14561" s="4"/>
      <c r="F14561" s="4"/>
      <c r="G14561" s="4"/>
      <c r="J14561" s="4"/>
      <c r="K14561" s="4"/>
      <c r="L14561" s="4"/>
      <c r="M14561" s="4"/>
      <c r="N14561" s="4"/>
      <c r="O14561" s="4"/>
      <c r="P14561" s="4"/>
      <c r="Q14561" s="4"/>
      <c r="Y14561" s="4"/>
      <c r="Z14561" s="4"/>
      <c r="AA14561" s="4"/>
      <c r="AB14561" s="4"/>
      <c r="AD14561" s="4"/>
      <c r="AG14561" s="14"/>
    </row>
    <row r="14562" s="10" customFormat="1" spans="1:33">
      <c r="A14562" s="4"/>
      <c r="B14562" s="4"/>
      <c r="C14562" s="4"/>
      <c r="D14562" s="4"/>
      <c r="E14562" s="4"/>
      <c r="F14562" s="4"/>
      <c r="G14562" s="4"/>
      <c r="J14562" s="4"/>
      <c r="K14562" s="4"/>
      <c r="L14562" s="4"/>
      <c r="M14562" s="4"/>
      <c r="N14562" s="4"/>
      <c r="O14562" s="4"/>
      <c r="P14562" s="4"/>
      <c r="Q14562" s="4"/>
      <c r="Y14562" s="4"/>
      <c r="Z14562" s="4"/>
      <c r="AA14562" s="4"/>
      <c r="AB14562" s="4"/>
      <c r="AD14562" s="4"/>
      <c r="AG14562" s="14"/>
    </row>
    <row r="14563" s="10" customFormat="1" spans="1:33">
      <c r="A14563" s="4"/>
      <c r="B14563" s="4"/>
      <c r="C14563" s="4"/>
      <c r="D14563" s="4"/>
      <c r="E14563" s="4"/>
      <c r="F14563" s="4"/>
      <c r="G14563" s="4"/>
      <c r="J14563" s="4"/>
      <c r="K14563" s="4"/>
      <c r="L14563" s="4"/>
      <c r="M14563" s="4"/>
      <c r="N14563" s="4"/>
      <c r="O14563" s="4"/>
      <c r="P14563" s="4"/>
      <c r="Q14563" s="4"/>
      <c r="Y14563" s="4"/>
      <c r="Z14563" s="4"/>
      <c r="AA14563" s="4"/>
      <c r="AB14563" s="4"/>
      <c r="AD14563" s="4"/>
      <c r="AG14563" s="14"/>
    </row>
    <row r="14564" s="10" customFormat="1" spans="1:33">
      <c r="A14564" s="4"/>
      <c r="B14564" s="4"/>
      <c r="C14564" s="4"/>
      <c r="D14564" s="4"/>
      <c r="E14564" s="4"/>
      <c r="F14564" s="4"/>
      <c r="G14564" s="4"/>
      <c r="J14564" s="4"/>
      <c r="K14564" s="4"/>
      <c r="L14564" s="4"/>
      <c r="M14564" s="4"/>
      <c r="N14564" s="4"/>
      <c r="O14564" s="4"/>
      <c r="P14564" s="4"/>
      <c r="Q14564" s="4"/>
      <c r="S14564" s="4"/>
      <c r="Y14564" s="4"/>
      <c r="Z14564" s="4"/>
      <c r="AA14564" s="4"/>
      <c r="AB14564" s="4"/>
      <c r="AD14564" s="4"/>
      <c r="AG14564" s="14"/>
    </row>
    <row r="14565" s="10" customFormat="1" spans="1:33">
      <c r="A14565" s="4"/>
      <c r="B14565" s="4"/>
      <c r="C14565" s="4"/>
      <c r="D14565" s="4"/>
      <c r="E14565" s="4"/>
      <c r="F14565" s="4"/>
      <c r="G14565" s="4"/>
      <c r="J14565" s="4"/>
      <c r="K14565" s="4"/>
      <c r="L14565" s="4"/>
      <c r="M14565" s="4"/>
      <c r="N14565" s="4"/>
      <c r="O14565" s="4"/>
      <c r="P14565" s="4"/>
      <c r="Q14565" s="4"/>
      <c r="Y14565" s="4"/>
      <c r="Z14565" s="4"/>
      <c r="AA14565" s="4"/>
      <c r="AB14565" s="4"/>
      <c r="AD14565" s="4"/>
      <c r="AG14565" s="14"/>
    </row>
    <row r="14566" s="10" customFormat="1" spans="1:33">
      <c r="A14566" s="4"/>
      <c r="B14566" s="4"/>
      <c r="C14566" s="4"/>
      <c r="D14566" s="4"/>
      <c r="E14566" s="4"/>
      <c r="F14566" s="4"/>
      <c r="G14566" s="4"/>
      <c r="J14566" s="4"/>
      <c r="K14566" s="4"/>
      <c r="L14566" s="4"/>
      <c r="M14566" s="4"/>
      <c r="N14566" s="4"/>
      <c r="O14566" s="4"/>
      <c r="P14566" s="4"/>
      <c r="Q14566" s="4"/>
      <c r="W14566" s="4"/>
      <c r="Y14566" s="4"/>
      <c r="Z14566" s="4"/>
      <c r="AA14566" s="4"/>
      <c r="AB14566" s="4"/>
      <c r="AC14566" s="4"/>
      <c r="AD14566" s="4"/>
      <c r="AG14566" s="14"/>
    </row>
    <row r="14567" s="10" customFormat="1" spans="1:33">
      <c r="A14567" s="4"/>
      <c r="B14567" s="4"/>
      <c r="C14567" s="4"/>
      <c r="D14567" s="4"/>
      <c r="E14567" s="4"/>
      <c r="F14567" s="4"/>
      <c r="G14567" s="4"/>
      <c r="J14567" s="4"/>
      <c r="K14567" s="4"/>
      <c r="L14567" s="4"/>
      <c r="M14567" s="4"/>
      <c r="N14567" s="4"/>
      <c r="O14567" s="4"/>
      <c r="P14567" s="4"/>
      <c r="Q14567" s="4"/>
      <c r="Y14567" s="4"/>
      <c r="Z14567" s="4"/>
      <c r="AA14567" s="4"/>
      <c r="AB14567" s="4"/>
      <c r="AD14567" s="4"/>
      <c r="AG14567" s="14"/>
    </row>
    <row r="14568" s="10" customFormat="1" spans="1:33">
      <c r="A14568" s="4"/>
      <c r="B14568" s="4"/>
      <c r="C14568" s="4"/>
      <c r="D14568" s="4"/>
      <c r="E14568" s="4"/>
      <c r="F14568" s="4"/>
      <c r="G14568" s="4"/>
      <c r="J14568" s="4"/>
      <c r="K14568" s="4"/>
      <c r="L14568" s="4"/>
      <c r="M14568" s="4"/>
      <c r="N14568" s="4"/>
      <c r="O14568" s="4"/>
      <c r="P14568" s="4"/>
      <c r="Q14568" s="4"/>
      <c r="Y14568" s="4"/>
      <c r="Z14568" s="4"/>
      <c r="AA14568" s="4"/>
      <c r="AB14568" s="4"/>
      <c r="AD14568" s="4"/>
      <c r="AG14568" s="14"/>
    </row>
    <row r="14569" s="10" customFormat="1" spans="1:33">
      <c r="A14569" s="4"/>
      <c r="B14569" s="4"/>
      <c r="C14569" s="4"/>
      <c r="D14569" s="4"/>
      <c r="E14569" s="4"/>
      <c r="F14569" s="4"/>
      <c r="G14569" s="4"/>
      <c r="J14569" s="4"/>
      <c r="K14569" s="4"/>
      <c r="L14569" s="4"/>
      <c r="M14569" s="4"/>
      <c r="N14569" s="4"/>
      <c r="O14569" s="4"/>
      <c r="P14569" s="4"/>
      <c r="Q14569" s="4"/>
      <c r="Y14569" s="4"/>
      <c r="Z14569" s="4"/>
      <c r="AA14569" s="4"/>
      <c r="AB14569" s="4"/>
      <c r="AD14569" s="4"/>
      <c r="AG14569" s="14"/>
    </row>
    <row r="14570" s="10" customFormat="1" spans="1:33">
      <c r="A14570" s="4"/>
      <c r="B14570" s="4"/>
      <c r="C14570" s="4"/>
      <c r="D14570" s="4"/>
      <c r="E14570" s="4"/>
      <c r="F14570" s="4"/>
      <c r="G14570" s="4"/>
      <c r="J14570" s="4"/>
      <c r="K14570" s="4"/>
      <c r="L14570" s="4"/>
      <c r="M14570" s="4"/>
      <c r="N14570" s="4"/>
      <c r="O14570" s="4"/>
      <c r="P14570" s="4"/>
      <c r="Q14570" s="4"/>
      <c r="S14570" s="4"/>
      <c r="X14570" s="4"/>
      <c r="Y14570" s="4"/>
      <c r="Z14570" s="4"/>
      <c r="AA14570" s="4"/>
      <c r="AB14570" s="4"/>
      <c r="AC14570" s="4"/>
      <c r="AD14570" s="4"/>
      <c r="AG14570" s="14"/>
    </row>
    <row r="14571" s="10" customFormat="1" spans="1:33">
      <c r="A14571" s="4"/>
      <c r="B14571" s="4"/>
      <c r="C14571" s="4"/>
      <c r="D14571" s="4"/>
      <c r="E14571" s="4"/>
      <c r="F14571" s="4"/>
      <c r="G14571" s="4"/>
      <c r="J14571" s="4"/>
      <c r="K14571" s="4"/>
      <c r="L14571" s="4"/>
      <c r="M14571" s="4"/>
      <c r="N14571" s="4"/>
      <c r="O14571" s="4"/>
      <c r="P14571" s="4"/>
      <c r="Q14571" s="4"/>
      <c r="Y14571" s="4"/>
      <c r="Z14571" s="4"/>
      <c r="AA14571" s="4"/>
      <c r="AB14571" s="4"/>
      <c r="AD14571" s="4"/>
      <c r="AG14571" s="14"/>
    </row>
    <row r="14572" s="10" customFormat="1" spans="1:33">
      <c r="A14572" s="4"/>
      <c r="B14572" s="4"/>
      <c r="C14572" s="4"/>
      <c r="D14572" s="4"/>
      <c r="E14572" s="4"/>
      <c r="F14572" s="4"/>
      <c r="G14572" s="4"/>
      <c r="J14572" s="4"/>
      <c r="K14572" s="4"/>
      <c r="L14572" s="4"/>
      <c r="M14572" s="4"/>
      <c r="N14572" s="4"/>
      <c r="O14572" s="4"/>
      <c r="P14572" s="4"/>
      <c r="Q14572" s="4"/>
      <c r="Y14572" s="4"/>
      <c r="Z14572" s="4"/>
      <c r="AA14572" s="4"/>
      <c r="AB14572" s="4"/>
      <c r="AD14572" s="4"/>
      <c r="AG14572" s="14"/>
    </row>
    <row r="14573" s="10" customFormat="1" spans="1:33">
      <c r="A14573" s="4"/>
      <c r="B14573" s="4"/>
      <c r="C14573" s="4"/>
      <c r="D14573" s="4"/>
      <c r="E14573" s="4"/>
      <c r="F14573" s="4"/>
      <c r="G14573" s="4"/>
      <c r="J14573" s="4"/>
      <c r="K14573" s="4"/>
      <c r="L14573" s="4"/>
      <c r="M14573" s="4"/>
      <c r="N14573" s="4"/>
      <c r="O14573" s="4"/>
      <c r="Y14573" s="4"/>
      <c r="Z14573" s="4"/>
      <c r="AA14573" s="4"/>
      <c r="AB14573" s="4"/>
      <c r="AD14573" s="4"/>
      <c r="AG14573" s="14"/>
    </row>
    <row r="14574" s="10" customFormat="1" spans="1:33">
      <c r="A14574" s="4"/>
      <c r="B14574" s="4"/>
      <c r="C14574" s="4"/>
      <c r="D14574" s="4"/>
      <c r="E14574" s="4"/>
      <c r="F14574" s="4"/>
      <c r="G14574" s="4"/>
      <c r="J14574" s="4"/>
      <c r="K14574" s="4"/>
      <c r="L14574" s="4"/>
      <c r="M14574" s="4"/>
      <c r="N14574" s="4"/>
      <c r="O14574" s="4"/>
      <c r="P14574" s="4"/>
      <c r="Q14574" s="4"/>
      <c r="Y14574" s="4"/>
      <c r="Z14574" s="4"/>
      <c r="AA14574" s="4"/>
      <c r="AB14574" s="4"/>
      <c r="AD14574" s="4"/>
      <c r="AG14574" s="14"/>
    </row>
    <row r="14575" s="10" customFormat="1" spans="1:33">
      <c r="A14575" s="4"/>
      <c r="B14575" s="4"/>
      <c r="C14575" s="4"/>
      <c r="D14575" s="4"/>
      <c r="E14575" s="4"/>
      <c r="F14575" s="4"/>
      <c r="G14575" s="4"/>
      <c r="J14575" s="4"/>
      <c r="K14575" s="4"/>
      <c r="L14575" s="4"/>
      <c r="M14575" s="4"/>
      <c r="N14575" s="4"/>
      <c r="O14575" s="4"/>
      <c r="P14575" s="4"/>
      <c r="Q14575" s="4"/>
      <c r="Y14575" s="4"/>
      <c r="Z14575" s="4"/>
      <c r="AA14575" s="4"/>
      <c r="AB14575" s="4"/>
      <c r="AD14575" s="4"/>
      <c r="AG14575" s="14"/>
    </row>
    <row r="14576" s="10" customFormat="1" spans="1:33">
      <c r="A14576" s="4"/>
      <c r="B14576" s="4"/>
      <c r="C14576" s="4"/>
      <c r="D14576" s="4"/>
      <c r="E14576" s="4"/>
      <c r="F14576" s="4"/>
      <c r="G14576" s="4"/>
      <c r="J14576" s="4"/>
      <c r="K14576" s="4"/>
      <c r="L14576" s="4"/>
      <c r="M14576" s="4"/>
      <c r="N14576" s="4"/>
      <c r="O14576" s="4"/>
      <c r="P14576" s="4"/>
      <c r="Q14576" s="4"/>
      <c r="Y14576" s="4"/>
      <c r="Z14576" s="4"/>
      <c r="AA14576" s="4"/>
      <c r="AB14576" s="4"/>
      <c r="AD14576" s="4"/>
      <c r="AG14576" s="14"/>
    </row>
    <row r="14577" s="10" customFormat="1" spans="1:33">
      <c r="A14577" s="4"/>
      <c r="B14577" s="4"/>
      <c r="C14577" s="4"/>
      <c r="D14577" s="4"/>
      <c r="E14577" s="4"/>
      <c r="F14577" s="4"/>
      <c r="G14577" s="4"/>
      <c r="J14577" s="4"/>
      <c r="K14577" s="4"/>
      <c r="L14577" s="4"/>
      <c r="M14577" s="4"/>
      <c r="N14577" s="4"/>
      <c r="O14577" s="4"/>
      <c r="P14577" s="4"/>
      <c r="Q14577" s="4"/>
      <c r="Y14577" s="4"/>
      <c r="Z14577" s="4"/>
      <c r="AA14577" s="4"/>
      <c r="AB14577" s="4"/>
      <c r="AD14577" s="4"/>
      <c r="AG14577" s="14"/>
    </row>
    <row r="14578" s="10" customFormat="1" spans="1:33">
      <c r="A14578" s="4"/>
      <c r="B14578" s="4"/>
      <c r="C14578" s="4"/>
      <c r="D14578" s="4"/>
      <c r="E14578" s="4"/>
      <c r="F14578" s="4"/>
      <c r="G14578" s="4"/>
      <c r="J14578" s="4"/>
      <c r="K14578" s="4"/>
      <c r="L14578" s="4"/>
      <c r="M14578" s="4"/>
      <c r="N14578" s="4"/>
      <c r="O14578" s="4"/>
      <c r="P14578" s="4"/>
      <c r="Q14578" s="4"/>
      <c r="R14578" s="4"/>
      <c r="Y14578" s="4"/>
      <c r="Z14578" s="4"/>
      <c r="AA14578" s="4"/>
      <c r="AB14578" s="4"/>
      <c r="AD14578" s="4"/>
      <c r="AG14578" s="14"/>
    </row>
    <row r="14579" s="10" customFormat="1" spans="1:33">
      <c r="A14579" s="4"/>
      <c r="B14579" s="4"/>
      <c r="C14579" s="4"/>
      <c r="D14579" s="4"/>
      <c r="E14579" s="4"/>
      <c r="F14579" s="4"/>
      <c r="G14579" s="4"/>
      <c r="J14579" s="4"/>
      <c r="K14579" s="4"/>
      <c r="L14579" s="4"/>
      <c r="M14579" s="4"/>
      <c r="N14579" s="4"/>
      <c r="O14579" s="4"/>
      <c r="P14579" s="4"/>
      <c r="Q14579" s="4"/>
      <c r="Y14579" s="4"/>
      <c r="Z14579" s="4"/>
      <c r="AA14579" s="4"/>
      <c r="AB14579" s="4"/>
      <c r="AD14579" s="4"/>
      <c r="AG14579" s="14"/>
    </row>
    <row r="14580" s="10" customFormat="1" spans="1:33">
      <c r="A14580" s="4"/>
      <c r="B14580" s="4"/>
      <c r="C14580" s="4"/>
      <c r="D14580" s="4"/>
      <c r="E14580" s="4"/>
      <c r="F14580" s="4"/>
      <c r="G14580" s="4"/>
      <c r="J14580" s="4"/>
      <c r="K14580" s="4"/>
      <c r="L14580" s="4"/>
      <c r="M14580" s="4"/>
      <c r="N14580" s="4"/>
      <c r="O14580" s="4"/>
      <c r="P14580" s="4"/>
      <c r="Q14580" s="4"/>
      <c r="S14580" s="4"/>
      <c r="Y14580" s="4"/>
      <c r="Z14580" s="4"/>
      <c r="AA14580" s="4"/>
      <c r="AB14580" s="4"/>
      <c r="AD14580" s="4"/>
      <c r="AG14580" s="14"/>
    </row>
    <row r="14581" s="10" customFormat="1" spans="1:33">
      <c r="A14581" s="4"/>
      <c r="B14581" s="4"/>
      <c r="C14581" s="4"/>
      <c r="D14581" s="4"/>
      <c r="E14581" s="4"/>
      <c r="F14581" s="4"/>
      <c r="G14581" s="4"/>
      <c r="J14581" s="4"/>
      <c r="K14581" s="4"/>
      <c r="L14581" s="4"/>
      <c r="M14581" s="4"/>
      <c r="N14581" s="4"/>
      <c r="O14581" s="4"/>
      <c r="P14581" s="4"/>
      <c r="Q14581" s="4"/>
      <c r="Y14581" s="4"/>
      <c r="Z14581" s="4"/>
      <c r="AA14581" s="4"/>
      <c r="AB14581" s="4"/>
      <c r="AD14581" s="4"/>
      <c r="AG14581" s="14"/>
    </row>
    <row r="14582" s="10" customFormat="1" spans="1:33">
      <c r="A14582" s="4"/>
      <c r="B14582" s="4"/>
      <c r="C14582" s="4"/>
      <c r="D14582" s="4"/>
      <c r="E14582" s="4"/>
      <c r="F14582" s="4"/>
      <c r="G14582" s="4"/>
      <c r="J14582" s="4"/>
      <c r="K14582" s="4"/>
      <c r="L14582" s="4"/>
      <c r="M14582" s="4"/>
      <c r="N14582" s="4"/>
      <c r="O14582" s="4"/>
      <c r="P14582" s="4"/>
      <c r="Q14582" s="4"/>
      <c r="Y14582" s="4"/>
      <c r="Z14582" s="4"/>
      <c r="AA14582" s="4"/>
      <c r="AB14582" s="4"/>
      <c r="AD14582" s="4"/>
      <c r="AG14582" s="14"/>
    </row>
    <row r="14583" s="10" customFormat="1" spans="1:33">
      <c r="A14583" s="4"/>
      <c r="B14583" s="4"/>
      <c r="C14583" s="4"/>
      <c r="D14583" s="4"/>
      <c r="E14583" s="4"/>
      <c r="F14583" s="4"/>
      <c r="G14583" s="4"/>
      <c r="J14583" s="4"/>
      <c r="K14583" s="4"/>
      <c r="L14583" s="4"/>
      <c r="M14583" s="4"/>
      <c r="N14583" s="4"/>
      <c r="O14583" s="4"/>
      <c r="P14583" s="4"/>
      <c r="Q14583" s="4"/>
      <c r="S14583" s="4"/>
      <c r="Y14583" s="4"/>
      <c r="Z14583" s="4"/>
      <c r="AA14583" s="4"/>
      <c r="AB14583" s="4"/>
      <c r="AC14583" s="4"/>
      <c r="AD14583" s="4"/>
      <c r="AG14583" s="14"/>
    </row>
    <row r="14584" s="10" customFormat="1" spans="1:33">
      <c r="A14584" s="4"/>
      <c r="B14584" s="4"/>
      <c r="C14584" s="4"/>
      <c r="D14584" s="4"/>
      <c r="E14584" s="4"/>
      <c r="F14584" s="4"/>
      <c r="G14584" s="4"/>
      <c r="J14584" s="4"/>
      <c r="K14584" s="4"/>
      <c r="L14584" s="4"/>
      <c r="M14584" s="4"/>
      <c r="N14584" s="4"/>
      <c r="O14584" s="4"/>
      <c r="P14584" s="4"/>
      <c r="Q14584" s="4"/>
      <c r="Y14584" s="4"/>
      <c r="Z14584" s="4"/>
      <c r="AA14584" s="4"/>
      <c r="AB14584" s="4"/>
      <c r="AD14584" s="4"/>
      <c r="AG14584" s="14"/>
    </row>
    <row r="14585" s="10" customFormat="1" spans="1:33">
      <c r="A14585" s="4"/>
      <c r="B14585" s="4"/>
      <c r="C14585" s="4"/>
      <c r="D14585" s="4"/>
      <c r="E14585" s="4"/>
      <c r="F14585" s="4"/>
      <c r="G14585" s="4"/>
      <c r="J14585" s="4"/>
      <c r="K14585" s="4"/>
      <c r="L14585" s="4"/>
      <c r="M14585" s="4"/>
      <c r="N14585" s="4"/>
      <c r="O14585" s="4"/>
      <c r="P14585" s="4"/>
      <c r="Q14585" s="4"/>
      <c r="S14585" s="4"/>
      <c r="Y14585" s="4"/>
      <c r="Z14585" s="4"/>
      <c r="AA14585" s="4"/>
      <c r="AB14585" s="4"/>
      <c r="AD14585" s="4"/>
      <c r="AG14585" s="14"/>
    </row>
    <row r="14586" s="10" customFormat="1" spans="1:33">
      <c r="A14586" s="4"/>
      <c r="B14586" s="4"/>
      <c r="C14586" s="4"/>
      <c r="D14586" s="4"/>
      <c r="E14586" s="4"/>
      <c r="F14586" s="4"/>
      <c r="G14586" s="4"/>
      <c r="J14586" s="4"/>
      <c r="K14586" s="4"/>
      <c r="L14586" s="4"/>
      <c r="M14586" s="4"/>
      <c r="N14586" s="4"/>
      <c r="O14586" s="4"/>
      <c r="P14586" s="4"/>
      <c r="Q14586" s="4"/>
      <c r="Y14586" s="4"/>
      <c r="Z14586" s="4"/>
      <c r="AA14586" s="4"/>
      <c r="AB14586" s="4"/>
      <c r="AD14586" s="4"/>
      <c r="AG14586" s="14"/>
    </row>
    <row r="14587" s="10" customFormat="1" spans="1:33">
      <c r="A14587" s="4"/>
      <c r="B14587" s="4"/>
      <c r="C14587" s="4"/>
      <c r="D14587" s="4"/>
      <c r="E14587" s="4"/>
      <c r="F14587" s="4"/>
      <c r="G14587" s="4"/>
      <c r="J14587" s="4"/>
      <c r="K14587" s="4"/>
      <c r="L14587" s="4"/>
      <c r="M14587" s="4"/>
      <c r="N14587" s="4"/>
      <c r="O14587" s="4"/>
      <c r="P14587" s="4"/>
      <c r="Q14587" s="4"/>
      <c r="S14587" s="4"/>
      <c r="Y14587" s="4"/>
      <c r="Z14587" s="4"/>
      <c r="AA14587" s="4"/>
      <c r="AB14587" s="4"/>
      <c r="AD14587" s="4"/>
      <c r="AG14587" s="14"/>
    </row>
    <row r="14588" s="10" customFormat="1" spans="1:33">
      <c r="A14588" s="4"/>
      <c r="B14588" s="4"/>
      <c r="C14588" s="4"/>
      <c r="D14588" s="4"/>
      <c r="E14588" s="4"/>
      <c r="F14588" s="4"/>
      <c r="G14588" s="4"/>
      <c r="J14588" s="4"/>
      <c r="K14588" s="4"/>
      <c r="L14588" s="4"/>
      <c r="M14588" s="4"/>
      <c r="N14588" s="4"/>
      <c r="O14588" s="4"/>
      <c r="P14588" s="4"/>
      <c r="Q14588" s="4"/>
      <c r="Y14588" s="4"/>
      <c r="Z14588" s="4"/>
      <c r="AA14588" s="4"/>
      <c r="AB14588" s="4"/>
      <c r="AD14588" s="4"/>
      <c r="AG14588" s="14"/>
    </row>
    <row r="14589" s="10" customFormat="1" spans="1:33">
      <c r="A14589" s="4"/>
      <c r="B14589" s="4"/>
      <c r="C14589" s="4"/>
      <c r="D14589" s="4"/>
      <c r="E14589" s="4"/>
      <c r="F14589" s="4"/>
      <c r="G14589" s="4"/>
      <c r="J14589" s="4"/>
      <c r="K14589" s="4"/>
      <c r="L14589" s="4"/>
      <c r="M14589" s="4"/>
      <c r="N14589" s="4"/>
      <c r="O14589" s="4"/>
      <c r="P14589" s="4"/>
      <c r="Q14589" s="4"/>
      <c r="Y14589" s="4"/>
      <c r="Z14589" s="4"/>
      <c r="AA14589" s="4"/>
      <c r="AB14589" s="4"/>
      <c r="AD14589" s="4"/>
      <c r="AG14589" s="14"/>
    </row>
    <row r="14590" s="10" customFormat="1" spans="1:33">
      <c r="A14590" s="4"/>
      <c r="B14590" s="4"/>
      <c r="C14590" s="4"/>
      <c r="D14590" s="4"/>
      <c r="E14590" s="4"/>
      <c r="F14590" s="4"/>
      <c r="G14590" s="4"/>
      <c r="J14590" s="4"/>
      <c r="K14590" s="4"/>
      <c r="L14590" s="4"/>
      <c r="M14590" s="4"/>
      <c r="N14590" s="4"/>
      <c r="O14590" s="4"/>
      <c r="P14590" s="4"/>
      <c r="Q14590" s="4"/>
      <c r="Y14590" s="4"/>
      <c r="Z14590" s="4"/>
      <c r="AA14590" s="4"/>
      <c r="AB14590" s="4"/>
      <c r="AD14590" s="4"/>
      <c r="AG14590" s="14"/>
    </row>
    <row r="14591" s="10" customFormat="1" spans="1:33">
      <c r="A14591" s="4"/>
      <c r="B14591" s="4"/>
      <c r="C14591" s="4"/>
      <c r="D14591" s="4"/>
      <c r="E14591" s="4"/>
      <c r="F14591" s="4"/>
      <c r="G14591" s="4"/>
      <c r="J14591" s="4"/>
      <c r="K14591" s="4"/>
      <c r="L14591" s="4"/>
      <c r="M14591" s="4"/>
      <c r="N14591" s="4"/>
      <c r="O14591" s="4"/>
      <c r="P14591" s="4"/>
      <c r="Q14591" s="4"/>
      <c r="Y14591" s="4"/>
      <c r="Z14591" s="4"/>
      <c r="AA14591" s="4"/>
      <c r="AB14591" s="4"/>
      <c r="AD14591" s="4"/>
      <c r="AG14591" s="14"/>
    </row>
    <row r="14592" s="10" customFormat="1" spans="1:33">
      <c r="A14592" s="4"/>
      <c r="B14592" s="4"/>
      <c r="C14592" s="4"/>
      <c r="D14592" s="4"/>
      <c r="E14592" s="4"/>
      <c r="F14592" s="4"/>
      <c r="G14592" s="4"/>
      <c r="J14592" s="4"/>
      <c r="K14592" s="4"/>
      <c r="L14592" s="4"/>
      <c r="M14592" s="4"/>
      <c r="N14592" s="4"/>
      <c r="O14592" s="4"/>
      <c r="P14592" s="4"/>
      <c r="Q14592" s="4"/>
      <c r="Y14592" s="4"/>
      <c r="Z14592" s="4"/>
      <c r="AA14592" s="4"/>
      <c r="AB14592" s="4"/>
      <c r="AD14592" s="4"/>
      <c r="AG14592" s="14"/>
    </row>
    <row r="14593" s="10" customFormat="1" spans="1:33">
      <c r="A14593" s="4"/>
      <c r="B14593" s="4"/>
      <c r="C14593" s="4"/>
      <c r="D14593" s="4"/>
      <c r="E14593" s="4"/>
      <c r="F14593" s="4"/>
      <c r="G14593" s="4"/>
      <c r="J14593" s="4"/>
      <c r="K14593" s="4"/>
      <c r="L14593" s="4"/>
      <c r="M14593" s="4"/>
      <c r="N14593" s="4"/>
      <c r="O14593" s="4"/>
      <c r="P14593" s="4"/>
      <c r="Q14593" s="4"/>
      <c r="S14593" s="4"/>
      <c r="Y14593" s="4"/>
      <c r="Z14593" s="4"/>
      <c r="AA14593" s="4"/>
      <c r="AB14593" s="4"/>
      <c r="AD14593" s="4"/>
      <c r="AG14593" s="14"/>
    </row>
    <row r="14594" s="10" customFormat="1" spans="1:33">
      <c r="A14594" s="4"/>
      <c r="B14594" s="4"/>
      <c r="C14594" s="4"/>
      <c r="D14594" s="4"/>
      <c r="E14594" s="4"/>
      <c r="F14594" s="4"/>
      <c r="G14594" s="4"/>
      <c r="J14594" s="4"/>
      <c r="K14594" s="4"/>
      <c r="L14594" s="4"/>
      <c r="M14594" s="4"/>
      <c r="N14594" s="4"/>
      <c r="O14594" s="4"/>
      <c r="P14594" s="4"/>
      <c r="Q14594" s="4"/>
      <c r="Y14594" s="4"/>
      <c r="Z14594" s="4"/>
      <c r="AA14594" s="4"/>
      <c r="AB14594" s="4"/>
      <c r="AD14594" s="4"/>
      <c r="AG14594" s="14"/>
    </row>
    <row r="14595" s="10" customFormat="1" spans="1:33">
      <c r="A14595" s="4"/>
      <c r="B14595" s="4"/>
      <c r="C14595" s="4"/>
      <c r="D14595" s="4"/>
      <c r="E14595" s="4"/>
      <c r="F14595" s="4"/>
      <c r="G14595" s="4"/>
      <c r="J14595" s="4"/>
      <c r="K14595" s="4"/>
      <c r="L14595" s="4"/>
      <c r="M14595" s="4"/>
      <c r="N14595" s="4"/>
      <c r="O14595" s="4"/>
      <c r="P14595" s="4"/>
      <c r="Q14595" s="4"/>
      <c r="Y14595" s="4"/>
      <c r="Z14595" s="4"/>
      <c r="AA14595" s="4"/>
      <c r="AB14595" s="4"/>
      <c r="AD14595" s="4"/>
      <c r="AG14595" s="14"/>
    </row>
    <row r="14596" s="10" customFormat="1" spans="1:33">
      <c r="A14596" s="4"/>
      <c r="B14596" s="4"/>
      <c r="C14596" s="4"/>
      <c r="D14596" s="4"/>
      <c r="E14596" s="4"/>
      <c r="F14596" s="4"/>
      <c r="G14596" s="4"/>
      <c r="J14596" s="4"/>
      <c r="K14596" s="4"/>
      <c r="L14596" s="4"/>
      <c r="M14596" s="4"/>
      <c r="N14596" s="4"/>
      <c r="O14596" s="4"/>
      <c r="P14596" s="4"/>
      <c r="Q14596" s="4"/>
      <c r="Y14596" s="4"/>
      <c r="Z14596" s="4"/>
      <c r="AA14596" s="4"/>
      <c r="AB14596" s="4"/>
      <c r="AD14596" s="4"/>
      <c r="AG14596" s="14"/>
    </row>
    <row r="14597" s="10" customFormat="1" spans="1:33">
      <c r="A14597" s="4"/>
      <c r="B14597" s="4"/>
      <c r="C14597" s="4"/>
      <c r="D14597" s="4"/>
      <c r="E14597" s="4"/>
      <c r="F14597" s="4"/>
      <c r="G14597" s="4"/>
      <c r="J14597" s="4"/>
      <c r="K14597" s="4"/>
      <c r="L14597" s="4"/>
      <c r="M14597" s="4"/>
      <c r="N14597" s="4"/>
      <c r="O14597" s="4"/>
      <c r="P14597" s="4"/>
      <c r="Q14597" s="4"/>
      <c r="Y14597" s="4"/>
      <c r="Z14597" s="4"/>
      <c r="AA14597" s="4"/>
      <c r="AB14597" s="4"/>
      <c r="AD14597" s="4"/>
      <c r="AG14597" s="14"/>
    </row>
    <row r="14598" s="10" customFormat="1" spans="1:33">
      <c r="A14598" s="4"/>
      <c r="B14598" s="4"/>
      <c r="C14598" s="4"/>
      <c r="D14598" s="4"/>
      <c r="E14598" s="4"/>
      <c r="F14598" s="4"/>
      <c r="G14598" s="4"/>
      <c r="J14598" s="4"/>
      <c r="K14598" s="4"/>
      <c r="L14598" s="4"/>
      <c r="M14598" s="4"/>
      <c r="N14598" s="4"/>
      <c r="O14598" s="4"/>
      <c r="P14598" s="4"/>
      <c r="Q14598" s="4"/>
      <c r="Y14598" s="4"/>
      <c r="Z14598" s="4"/>
      <c r="AA14598" s="4"/>
      <c r="AB14598" s="4"/>
      <c r="AD14598" s="4"/>
      <c r="AG14598" s="14"/>
    </row>
    <row r="14599" s="10" customFormat="1" spans="1:33">
      <c r="A14599" s="4"/>
      <c r="B14599" s="4"/>
      <c r="C14599" s="4"/>
      <c r="D14599" s="4"/>
      <c r="E14599" s="4"/>
      <c r="F14599" s="4"/>
      <c r="G14599" s="4"/>
      <c r="J14599" s="4"/>
      <c r="K14599" s="4"/>
      <c r="L14599" s="4"/>
      <c r="M14599" s="4"/>
      <c r="N14599" s="4"/>
      <c r="O14599" s="4"/>
      <c r="P14599" s="4"/>
      <c r="Q14599" s="4"/>
      <c r="Y14599" s="4"/>
      <c r="Z14599" s="4"/>
      <c r="AA14599" s="4"/>
      <c r="AB14599" s="4"/>
      <c r="AD14599" s="4"/>
      <c r="AG14599" s="14"/>
    </row>
    <row r="14600" s="10" customFormat="1" spans="1:33">
      <c r="A14600" s="4"/>
      <c r="B14600" s="4"/>
      <c r="C14600" s="4"/>
      <c r="D14600" s="4"/>
      <c r="E14600" s="4"/>
      <c r="F14600" s="4"/>
      <c r="G14600" s="4"/>
      <c r="J14600" s="4"/>
      <c r="K14600" s="4"/>
      <c r="L14600" s="4"/>
      <c r="M14600" s="4"/>
      <c r="N14600" s="4"/>
      <c r="O14600" s="4"/>
      <c r="P14600" s="4"/>
      <c r="Q14600" s="4"/>
      <c r="Y14600" s="4"/>
      <c r="Z14600" s="4"/>
      <c r="AA14600" s="4"/>
      <c r="AB14600" s="4"/>
      <c r="AD14600" s="4"/>
      <c r="AG14600" s="14"/>
    </row>
    <row r="14601" s="10" customFormat="1" spans="1:33">
      <c r="A14601" s="4"/>
      <c r="B14601" s="4"/>
      <c r="C14601" s="4"/>
      <c r="D14601" s="4"/>
      <c r="E14601" s="4"/>
      <c r="F14601" s="4"/>
      <c r="G14601" s="4"/>
      <c r="J14601" s="4"/>
      <c r="K14601" s="4"/>
      <c r="L14601" s="4"/>
      <c r="M14601" s="4"/>
      <c r="N14601" s="4"/>
      <c r="O14601" s="4"/>
      <c r="P14601" s="4"/>
      <c r="Q14601" s="4"/>
      <c r="S14601" s="4"/>
      <c r="Y14601" s="4"/>
      <c r="Z14601" s="4"/>
      <c r="AA14601" s="4"/>
      <c r="AB14601" s="4"/>
      <c r="AD14601" s="4"/>
      <c r="AG14601" s="14"/>
    </row>
    <row r="14602" s="10" customFormat="1" spans="1:33">
      <c r="A14602" s="4"/>
      <c r="B14602" s="4"/>
      <c r="C14602" s="4"/>
      <c r="D14602" s="4"/>
      <c r="E14602" s="4"/>
      <c r="F14602" s="4"/>
      <c r="G14602" s="4"/>
      <c r="J14602" s="4"/>
      <c r="K14602" s="4"/>
      <c r="L14602" s="4"/>
      <c r="M14602" s="4"/>
      <c r="N14602" s="4"/>
      <c r="O14602" s="4"/>
      <c r="P14602" s="4"/>
      <c r="Q14602" s="4"/>
      <c r="Y14602" s="4"/>
      <c r="Z14602" s="4"/>
      <c r="AA14602" s="4"/>
      <c r="AB14602" s="4"/>
      <c r="AD14602" s="4"/>
      <c r="AG14602" s="14"/>
    </row>
    <row r="14603" s="10" customFormat="1" spans="1:33">
      <c r="A14603" s="4"/>
      <c r="B14603" s="4"/>
      <c r="C14603" s="4"/>
      <c r="D14603" s="4"/>
      <c r="E14603" s="4"/>
      <c r="F14603" s="4"/>
      <c r="G14603" s="4"/>
      <c r="J14603" s="4"/>
      <c r="K14603" s="4"/>
      <c r="L14603" s="4"/>
      <c r="M14603" s="4"/>
      <c r="N14603" s="4"/>
      <c r="O14603" s="4"/>
      <c r="P14603" s="4"/>
      <c r="Q14603" s="4"/>
      <c r="Y14603" s="4"/>
      <c r="Z14603" s="4"/>
      <c r="AA14603" s="4"/>
      <c r="AB14603" s="4"/>
      <c r="AD14603" s="4"/>
      <c r="AG14603" s="14"/>
    </row>
    <row r="14604" s="10" customFormat="1" spans="1:33">
      <c r="A14604" s="4"/>
      <c r="B14604" s="4"/>
      <c r="C14604" s="4"/>
      <c r="D14604" s="4"/>
      <c r="E14604" s="4"/>
      <c r="F14604" s="4"/>
      <c r="G14604" s="4"/>
      <c r="J14604" s="4"/>
      <c r="K14604" s="4"/>
      <c r="L14604" s="4"/>
      <c r="M14604" s="4"/>
      <c r="N14604" s="4"/>
      <c r="O14604" s="4"/>
      <c r="P14604" s="4"/>
      <c r="Q14604" s="4"/>
      <c r="Y14604" s="4"/>
      <c r="Z14604" s="4"/>
      <c r="AA14604" s="4"/>
      <c r="AB14604" s="4"/>
      <c r="AD14604" s="4"/>
      <c r="AG14604" s="14"/>
    </row>
    <row r="14605" s="10" customFormat="1" spans="1:33">
      <c r="A14605" s="4"/>
      <c r="B14605" s="4"/>
      <c r="C14605" s="4"/>
      <c r="D14605" s="4"/>
      <c r="E14605" s="4"/>
      <c r="F14605" s="4"/>
      <c r="G14605" s="4"/>
      <c r="J14605" s="4"/>
      <c r="K14605" s="4"/>
      <c r="L14605" s="4"/>
      <c r="M14605" s="4"/>
      <c r="N14605" s="4"/>
      <c r="O14605" s="4"/>
      <c r="P14605" s="4"/>
      <c r="Q14605" s="4"/>
      <c r="Y14605" s="4"/>
      <c r="Z14605" s="4"/>
      <c r="AA14605" s="4"/>
      <c r="AB14605" s="4"/>
      <c r="AD14605" s="4"/>
      <c r="AG14605" s="14"/>
    </row>
    <row r="14606" s="10" customFormat="1" spans="1:33">
      <c r="A14606" s="4"/>
      <c r="B14606" s="4"/>
      <c r="C14606" s="4"/>
      <c r="D14606" s="4"/>
      <c r="E14606" s="4"/>
      <c r="F14606" s="4"/>
      <c r="G14606" s="4"/>
      <c r="J14606" s="4"/>
      <c r="K14606" s="4"/>
      <c r="L14606" s="4"/>
      <c r="M14606" s="4"/>
      <c r="N14606" s="4"/>
      <c r="O14606" s="4"/>
      <c r="P14606" s="4"/>
      <c r="Q14606" s="4"/>
      <c r="Y14606" s="4"/>
      <c r="Z14606" s="4"/>
      <c r="AA14606" s="4"/>
      <c r="AB14606" s="4"/>
      <c r="AD14606" s="4"/>
      <c r="AG14606" s="14"/>
    </row>
    <row r="14607" s="10" customFormat="1" spans="1:33">
      <c r="A14607" s="4"/>
      <c r="B14607" s="4"/>
      <c r="C14607" s="4"/>
      <c r="D14607" s="4"/>
      <c r="E14607" s="4"/>
      <c r="F14607" s="4"/>
      <c r="G14607" s="4"/>
      <c r="J14607" s="4"/>
      <c r="K14607" s="4"/>
      <c r="L14607" s="4"/>
      <c r="M14607" s="4"/>
      <c r="N14607" s="4"/>
      <c r="O14607" s="4"/>
      <c r="P14607" s="4"/>
      <c r="Q14607" s="4"/>
      <c r="Y14607" s="4"/>
      <c r="Z14607" s="4"/>
      <c r="AA14607" s="4"/>
      <c r="AB14607" s="4"/>
      <c r="AD14607" s="4"/>
      <c r="AG14607" s="14"/>
    </row>
    <row r="14608" s="10" customFormat="1" spans="1:33">
      <c r="A14608" s="4"/>
      <c r="B14608" s="4"/>
      <c r="C14608" s="4"/>
      <c r="D14608" s="4"/>
      <c r="E14608" s="4"/>
      <c r="F14608" s="4"/>
      <c r="G14608" s="4"/>
      <c r="J14608" s="4"/>
      <c r="K14608" s="4"/>
      <c r="L14608" s="4"/>
      <c r="M14608" s="4"/>
      <c r="N14608" s="4"/>
      <c r="O14608" s="4"/>
      <c r="Y14608" s="4"/>
      <c r="Z14608" s="4"/>
      <c r="AA14608" s="4"/>
      <c r="AB14608" s="4"/>
      <c r="AD14608" s="4"/>
      <c r="AG14608" s="14"/>
    </row>
    <row r="14609" s="10" customFormat="1" spans="1:33">
      <c r="A14609" s="4"/>
      <c r="B14609" s="4"/>
      <c r="C14609" s="4"/>
      <c r="D14609" s="4"/>
      <c r="E14609" s="4"/>
      <c r="F14609" s="4"/>
      <c r="G14609" s="4"/>
      <c r="J14609" s="4"/>
      <c r="K14609" s="4"/>
      <c r="L14609" s="4"/>
      <c r="M14609" s="4"/>
      <c r="N14609" s="4"/>
      <c r="O14609" s="4"/>
      <c r="P14609" s="4"/>
      <c r="Q14609" s="4"/>
      <c r="Y14609" s="4"/>
      <c r="Z14609" s="4"/>
      <c r="AA14609" s="4"/>
      <c r="AB14609" s="4"/>
      <c r="AD14609" s="4"/>
      <c r="AG14609" s="14"/>
    </row>
    <row r="14610" s="10" customFormat="1" spans="1:33">
      <c r="A14610" s="4"/>
      <c r="B14610" s="4"/>
      <c r="C14610" s="4"/>
      <c r="D14610" s="4"/>
      <c r="E14610" s="4"/>
      <c r="F14610" s="4"/>
      <c r="G14610" s="4"/>
      <c r="J14610" s="4"/>
      <c r="K14610" s="4"/>
      <c r="L14610" s="4"/>
      <c r="M14610" s="4"/>
      <c r="N14610" s="4"/>
      <c r="O14610" s="4"/>
      <c r="P14610" s="4"/>
      <c r="Q14610" s="4"/>
      <c r="Y14610" s="4"/>
      <c r="Z14610" s="4"/>
      <c r="AA14610" s="4"/>
      <c r="AB14610" s="4"/>
      <c r="AD14610" s="4"/>
      <c r="AG14610" s="14"/>
    </row>
    <row r="14611" s="10" customFormat="1" spans="1:33">
      <c r="A14611" s="4"/>
      <c r="B14611" s="4"/>
      <c r="C14611" s="4"/>
      <c r="D14611" s="4"/>
      <c r="E14611" s="4"/>
      <c r="F14611" s="4"/>
      <c r="G14611" s="4"/>
      <c r="J14611" s="4"/>
      <c r="K14611" s="4"/>
      <c r="L14611" s="4"/>
      <c r="M14611" s="4"/>
      <c r="N14611" s="4"/>
      <c r="O14611" s="4"/>
      <c r="P14611" s="4"/>
      <c r="Q14611" s="4"/>
      <c r="Y14611" s="4"/>
      <c r="Z14611" s="4"/>
      <c r="AA14611" s="4"/>
      <c r="AB14611" s="4"/>
      <c r="AD14611" s="4"/>
      <c r="AG14611" s="14"/>
    </row>
    <row r="14612" s="10" customFormat="1" spans="1:33">
      <c r="A14612" s="4"/>
      <c r="B14612" s="4"/>
      <c r="C14612" s="4"/>
      <c r="D14612" s="4"/>
      <c r="E14612" s="4"/>
      <c r="F14612" s="4"/>
      <c r="G14612" s="4"/>
      <c r="J14612" s="4"/>
      <c r="K14612" s="4"/>
      <c r="L14612" s="4"/>
      <c r="M14612" s="4"/>
      <c r="N14612" s="4"/>
      <c r="O14612" s="4"/>
      <c r="P14612" s="4"/>
      <c r="Q14612" s="4"/>
      <c r="Y14612" s="4"/>
      <c r="Z14612" s="4"/>
      <c r="AA14612" s="4"/>
      <c r="AB14612" s="4"/>
      <c r="AD14612" s="4"/>
      <c r="AG14612" s="14"/>
    </row>
    <row r="14613" s="10" customFormat="1" spans="1:33">
      <c r="A14613" s="4"/>
      <c r="B14613" s="4"/>
      <c r="C14613" s="4"/>
      <c r="D14613" s="4"/>
      <c r="E14613" s="4"/>
      <c r="F14613" s="4"/>
      <c r="G14613" s="4"/>
      <c r="J14613" s="4"/>
      <c r="K14613" s="4"/>
      <c r="L14613" s="4"/>
      <c r="M14613" s="4"/>
      <c r="N14613" s="4"/>
      <c r="O14613" s="4"/>
      <c r="P14613" s="4"/>
      <c r="Q14613" s="4"/>
      <c r="Y14613" s="4"/>
      <c r="Z14613" s="4"/>
      <c r="AA14613" s="4"/>
      <c r="AB14613" s="4"/>
      <c r="AD14613" s="4"/>
      <c r="AG14613" s="14"/>
    </row>
    <row r="14614" s="10" customFormat="1" spans="1:33">
      <c r="A14614" s="4"/>
      <c r="B14614" s="4"/>
      <c r="C14614" s="4"/>
      <c r="D14614" s="4"/>
      <c r="E14614" s="4"/>
      <c r="F14614" s="4"/>
      <c r="G14614" s="4"/>
      <c r="J14614" s="4"/>
      <c r="K14614" s="4"/>
      <c r="L14614" s="4"/>
      <c r="M14614" s="4"/>
      <c r="N14614" s="4"/>
      <c r="O14614" s="4"/>
      <c r="P14614" s="4"/>
      <c r="Q14614" s="4"/>
      <c r="Y14614" s="4"/>
      <c r="Z14614" s="4"/>
      <c r="AA14614" s="4"/>
      <c r="AB14614" s="4"/>
      <c r="AD14614" s="4"/>
      <c r="AG14614" s="14"/>
    </row>
    <row r="14615" s="10" customFormat="1" spans="1:33">
      <c r="A14615" s="4"/>
      <c r="B14615" s="4"/>
      <c r="C14615" s="4"/>
      <c r="D14615" s="4"/>
      <c r="E14615" s="4"/>
      <c r="F14615" s="4"/>
      <c r="G14615" s="4"/>
      <c r="J14615" s="4"/>
      <c r="K14615" s="4"/>
      <c r="L14615" s="4"/>
      <c r="M14615" s="4"/>
      <c r="N14615" s="4"/>
      <c r="O14615" s="4"/>
      <c r="P14615" s="4"/>
      <c r="Q14615" s="4"/>
      <c r="S14615" s="4"/>
      <c r="X14615" s="4"/>
      <c r="Y14615" s="4"/>
      <c r="Z14615" s="4"/>
      <c r="AA14615" s="4"/>
      <c r="AB14615" s="4"/>
      <c r="AC14615" s="4"/>
      <c r="AD14615" s="4"/>
      <c r="AG14615" s="14"/>
    </row>
    <row r="14616" s="10" customFormat="1" spans="1:33">
      <c r="A14616" s="4"/>
      <c r="B14616" s="4"/>
      <c r="C14616" s="4"/>
      <c r="D14616" s="4"/>
      <c r="E14616" s="4"/>
      <c r="F14616" s="4"/>
      <c r="G14616" s="4"/>
      <c r="J14616" s="4"/>
      <c r="K14616" s="4"/>
      <c r="L14616" s="4"/>
      <c r="M14616" s="4"/>
      <c r="N14616" s="4"/>
      <c r="O14616" s="4"/>
      <c r="P14616" s="4"/>
      <c r="Q14616" s="4"/>
      <c r="Y14616" s="4"/>
      <c r="Z14616" s="4"/>
      <c r="AA14616" s="4"/>
      <c r="AB14616" s="4"/>
      <c r="AD14616" s="4"/>
      <c r="AG14616" s="14"/>
    </row>
    <row r="14617" s="10" customFormat="1" spans="1:33">
      <c r="A14617" s="4"/>
      <c r="B14617" s="4"/>
      <c r="C14617" s="4"/>
      <c r="D14617" s="4"/>
      <c r="E14617" s="4"/>
      <c r="F14617" s="4"/>
      <c r="G14617" s="4"/>
      <c r="J14617" s="4"/>
      <c r="K14617" s="4"/>
      <c r="L14617" s="4"/>
      <c r="M14617" s="4"/>
      <c r="N14617" s="4"/>
      <c r="O14617" s="4"/>
      <c r="P14617" s="4"/>
      <c r="Q14617" s="4"/>
      <c r="S14617" s="4"/>
      <c r="Y14617" s="4"/>
      <c r="Z14617" s="4"/>
      <c r="AA14617" s="4"/>
      <c r="AB14617" s="4"/>
      <c r="AD14617" s="4"/>
      <c r="AG14617" s="14"/>
    </row>
    <row r="14618" s="10" customFormat="1" spans="1:33">
      <c r="A14618" s="4"/>
      <c r="B14618" s="4"/>
      <c r="C14618" s="4"/>
      <c r="D14618" s="4"/>
      <c r="E14618" s="4"/>
      <c r="F14618" s="4"/>
      <c r="G14618" s="4"/>
      <c r="J14618" s="4"/>
      <c r="K14618" s="4"/>
      <c r="L14618" s="4"/>
      <c r="M14618" s="4"/>
      <c r="N14618" s="4"/>
      <c r="O14618" s="4"/>
      <c r="P14618" s="4"/>
      <c r="Q14618" s="4"/>
      <c r="S14618" s="4"/>
      <c r="Y14618" s="4"/>
      <c r="Z14618" s="4"/>
      <c r="AA14618" s="4"/>
      <c r="AB14618" s="4"/>
      <c r="AD14618" s="4"/>
      <c r="AG14618" s="14"/>
    </row>
    <row r="14619" s="10" customFormat="1" spans="1:33">
      <c r="A14619" s="4"/>
      <c r="B14619" s="4"/>
      <c r="C14619" s="4"/>
      <c r="D14619" s="4"/>
      <c r="E14619" s="4"/>
      <c r="F14619" s="4"/>
      <c r="G14619" s="4"/>
      <c r="J14619" s="4"/>
      <c r="K14619" s="4"/>
      <c r="L14619" s="4"/>
      <c r="M14619" s="4"/>
      <c r="N14619" s="4"/>
      <c r="O14619" s="4"/>
      <c r="P14619" s="4"/>
      <c r="Q14619" s="4"/>
      <c r="S14619" s="4"/>
      <c r="X14619" s="4"/>
      <c r="Y14619" s="4"/>
      <c r="Z14619" s="4"/>
      <c r="AA14619" s="4"/>
      <c r="AB14619" s="4"/>
      <c r="AC14619" s="4"/>
      <c r="AD14619" s="4"/>
      <c r="AG14619" s="14"/>
    </row>
    <row r="14620" s="10" customFormat="1" spans="1:33">
      <c r="A14620" s="4"/>
      <c r="B14620" s="4"/>
      <c r="C14620" s="4"/>
      <c r="D14620" s="4"/>
      <c r="E14620" s="4"/>
      <c r="F14620" s="4"/>
      <c r="G14620" s="4"/>
      <c r="J14620" s="4"/>
      <c r="K14620" s="4"/>
      <c r="L14620" s="4"/>
      <c r="M14620" s="4"/>
      <c r="N14620" s="4"/>
      <c r="O14620" s="4"/>
      <c r="P14620" s="4"/>
      <c r="Q14620" s="4"/>
      <c r="Y14620" s="4"/>
      <c r="Z14620" s="4"/>
      <c r="AA14620" s="4"/>
      <c r="AB14620" s="4"/>
      <c r="AD14620" s="4"/>
      <c r="AG14620" s="14"/>
    </row>
    <row r="14621" s="10" customFormat="1" spans="1:33">
      <c r="A14621" s="4"/>
      <c r="B14621" s="4"/>
      <c r="C14621" s="4"/>
      <c r="D14621" s="4"/>
      <c r="E14621" s="4"/>
      <c r="F14621" s="4"/>
      <c r="G14621" s="4"/>
      <c r="J14621" s="4"/>
      <c r="K14621" s="4"/>
      <c r="L14621" s="4"/>
      <c r="M14621" s="4"/>
      <c r="N14621" s="4"/>
      <c r="O14621" s="4"/>
      <c r="P14621" s="4"/>
      <c r="Q14621" s="4"/>
      <c r="Y14621" s="4"/>
      <c r="Z14621" s="4"/>
      <c r="AA14621" s="4"/>
      <c r="AB14621" s="4"/>
      <c r="AD14621" s="4"/>
      <c r="AG14621" s="14"/>
    </row>
    <row r="14622" s="10" customFormat="1" spans="1:33">
      <c r="A14622" s="4"/>
      <c r="B14622" s="4"/>
      <c r="C14622" s="4"/>
      <c r="D14622" s="4"/>
      <c r="E14622" s="4"/>
      <c r="F14622" s="4"/>
      <c r="G14622" s="4"/>
      <c r="J14622" s="4"/>
      <c r="K14622" s="4"/>
      <c r="L14622" s="4"/>
      <c r="M14622" s="4"/>
      <c r="N14622" s="4"/>
      <c r="O14622" s="4"/>
      <c r="P14622" s="4"/>
      <c r="Q14622" s="4"/>
      <c r="Y14622" s="4"/>
      <c r="Z14622" s="4"/>
      <c r="AA14622" s="4"/>
      <c r="AB14622" s="4"/>
      <c r="AD14622" s="4"/>
      <c r="AG14622" s="14"/>
    </row>
    <row r="14623" s="10" customFormat="1" spans="1:33">
      <c r="A14623" s="4"/>
      <c r="B14623" s="4"/>
      <c r="C14623" s="4"/>
      <c r="D14623" s="4"/>
      <c r="E14623" s="4"/>
      <c r="F14623" s="4"/>
      <c r="G14623" s="4"/>
      <c r="J14623" s="4"/>
      <c r="K14623" s="4"/>
      <c r="L14623" s="4"/>
      <c r="M14623" s="4"/>
      <c r="N14623" s="4"/>
      <c r="O14623" s="4"/>
      <c r="P14623" s="4"/>
      <c r="Q14623" s="4"/>
      <c r="Y14623" s="4"/>
      <c r="Z14623" s="4"/>
      <c r="AA14623" s="4"/>
      <c r="AB14623" s="4"/>
      <c r="AD14623" s="4"/>
      <c r="AF14623" s="4"/>
      <c r="AG14623" s="14"/>
    </row>
    <row r="14624" s="10" customFormat="1" spans="1:33">
      <c r="A14624" s="4"/>
      <c r="B14624" s="4"/>
      <c r="C14624" s="4"/>
      <c r="D14624" s="4"/>
      <c r="E14624" s="4"/>
      <c r="F14624" s="4"/>
      <c r="G14624" s="4"/>
      <c r="J14624" s="4"/>
      <c r="K14624" s="4"/>
      <c r="L14624" s="4"/>
      <c r="M14624" s="4"/>
      <c r="N14624" s="4"/>
      <c r="O14624" s="4"/>
      <c r="P14624" s="4"/>
      <c r="Q14624" s="4"/>
      <c r="Y14624" s="4"/>
      <c r="Z14624" s="4"/>
      <c r="AA14624" s="4"/>
      <c r="AB14624" s="4"/>
      <c r="AD14624" s="4"/>
      <c r="AG14624" s="14"/>
    </row>
    <row r="14625" s="10" customFormat="1" spans="1:33">
      <c r="A14625" s="4"/>
      <c r="B14625" s="4"/>
      <c r="C14625" s="4"/>
      <c r="D14625" s="4"/>
      <c r="E14625" s="4"/>
      <c r="F14625" s="4"/>
      <c r="G14625" s="4"/>
      <c r="J14625" s="4"/>
      <c r="K14625" s="4"/>
      <c r="L14625" s="4"/>
      <c r="M14625" s="4"/>
      <c r="N14625" s="4"/>
      <c r="O14625" s="4"/>
      <c r="P14625" s="4"/>
      <c r="Q14625" s="4"/>
      <c r="S14625" s="4"/>
      <c r="Y14625" s="4"/>
      <c r="Z14625" s="4"/>
      <c r="AA14625" s="4"/>
      <c r="AB14625" s="4"/>
      <c r="AD14625" s="4"/>
      <c r="AG14625" s="14"/>
    </row>
    <row r="14626" s="10" customFormat="1" spans="1:33">
      <c r="A14626" s="4"/>
      <c r="B14626" s="4"/>
      <c r="C14626" s="4"/>
      <c r="D14626" s="4"/>
      <c r="E14626" s="4"/>
      <c r="F14626" s="4"/>
      <c r="G14626" s="4"/>
      <c r="J14626" s="4"/>
      <c r="K14626" s="4"/>
      <c r="L14626" s="4"/>
      <c r="M14626" s="4"/>
      <c r="N14626" s="4"/>
      <c r="O14626" s="4"/>
      <c r="P14626" s="4"/>
      <c r="Q14626" s="4"/>
      <c r="Y14626" s="4"/>
      <c r="Z14626" s="4"/>
      <c r="AA14626" s="4"/>
      <c r="AB14626" s="4"/>
      <c r="AD14626" s="4"/>
      <c r="AG14626" s="14"/>
    </row>
    <row r="14627" s="10" customFormat="1" spans="1:33">
      <c r="A14627" s="4"/>
      <c r="B14627" s="4"/>
      <c r="C14627" s="4"/>
      <c r="D14627" s="4"/>
      <c r="E14627" s="4"/>
      <c r="F14627" s="4"/>
      <c r="G14627" s="4"/>
      <c r="J14627" s="4"/>
      <c r="K14627" s="4"/>
      <c r="L14627" s="4"/>
      <c r="M14627" s="4"/>
      <c r="N14627" s="4"/>
      <c r="O14627" s="4"/>
      <c r="P14627" s="4"/>
      <c r="Q14627" s="4"/>
      <c r="Y14627" s="4"/>
      <c r="Z14627" s="4"/>
      <c r="AA14627" s="4"/>
      <c r="AB14627" s="4"/>
      <c r="AD14627" s="4"/>
      <c r="AG14627" s="14"/>
    </row>
    <row r="14628" s="10" customFormat="1" spans="1:33">
      <c r="A14628" s="4"/>
      <c r="B14628" s="4"/>
      <c r="C14628" s="4"/>
      <c r="D14628" s="4"/>
      <c r="E14628" s="4"/>
      <c r="F14628" s="4"/>
      <c r="G14628" s="4"/>
      <c r="J14628" s="4"/>
      <c r="K14628" s="4"/>
      <c r="L14628" s="4"/>
      <c r="M14628" s="4"/>
      <c r="N14628" s="4"/>
      <c r="O14628" s="4"/>
      <c r="P14628" s="4"/>
      <c r="Q14628" s="4"/>
      <c r="Y14628" s="4"/>
      <c r="Z14628" s="4"/>
      <c r="AA14628" s="4"/>
      <c r="AB14628" s="4"/>
      <c r="AD14628" s="4"/>
      <c r="AG14628" s="14"/>
    </row>
    <row r="14629" s="10" customFormat="1" spans="1:33">
      <c r="A14629" s="4"/>
      <c r="B14629" s="4"/>
      <c r="C14629" s="4"/>
      <c r="D14629" s="4"/>
      <c r="E14629" s="4"/>
      <c r="F14629" s="4"/>
      <c r="G14629" s="4"/>
      <c r="J14629" s="4"/>
      <c r="K14629" s="4"/>
      <c r="L14629" s="4"/>
      <c r="M14629" s="4"/>
      <c r="N14629" s="4"/>
      <c r="O14629" s="4"/>
      <c r="P14629" s="4"/>
      <c r="Q14629" s="4"/>
      <c r="Y14629" s="4"/>
      <c r="Z14629" s="4"/>
      <c r="AA14629" s="4"/>
      <c r="AB14629" s="4"/>
      <c r="AD14629" s="4"/>
      <c r="AG14629" s="14"/>
    </row>
    <row r="14630" s="10" customFormat="1" spans="1:33">
      <c r="A14630" s="4"/>
      <c r="B14630" s="4"/>
      <c r="C14630" s="4"/>
      <c r="D14630" s="4"/>
      <c r="E14630" s="4"/>
      <c r="F14630" s="4"/>
      <c r="G14630" s="4"/>
      <c r="J14630" s="4"/>
      <c r="K14630" s="4"/>
      <c r="L14630" s="4"/>
      <c r="M14630" s="4"/>
      <c r="N14630" s="4"/>
      <c r="O14630" s="4"/>
      <c r="P14630" s="4"/>
      <c r="Q14630" s="4"/>
      <c r="Y14630" s="4"/>
      <c r="Z14630" s="4"/>
      <c r="AA14630" s="4"/>
      <c r="AB14630" s="4"/>
      <c r="AD14630" s="4"/>
      <c r="AG14630" s="14"/>
    </row>
    <row r="14631" s="10" customFormat="1" spans="1:33">
      <c r="A14631" s="4"/>
      <c r="B14631" s="4"/>
      <c r="C14631" s="4"/>
      <c r="D14631" s="4"/>
      <c r="E14631" s="4"/>
      <c r="F14631" s="4"/>
      <c r="G14631" s="4"/>
      <c r="J14631" s="4"/>
      <c r="K14631" s="4"/>
      <c r="L14631" s="4"/>
      <c r="M14631" s="4"/>
      <c r="N14631" s="4"/>
      <c r="O14631" s="4"/>
      <c r="P14631" s="4"/>
      <c r="Q14631" s="4"/>
      <c r="W14631" s="4"/>
      <c r="Y14631" s="4"/>
      <c r="Z14631" s="4"/>
      <c r="AA14631" s="4"/>
      <c r="AB14631" s="4"/>
      <c r="AC14631" s="4"/>
      <c r="AD14631" s="4"/>
      <c r="AG14631" s="14"/>
    </row>
    <row r="14632" s="10" customFormat="1" spans="1:33">
      <c r="A14632" s="4"/>
      <c r="B14632" s="4"/>
      <c r="C14632" s="4"/>
      <c r="D14632" s="4"/>
      <c r="E14632" s="4"/>
      <c r="F14632" s="4"/>
      <c r="G14632" s="4"/>
      <c r="J14632" s="4"/>
      <c r="K14632" s="4"/>
      <c r="L14632" s="4"/>
      <c r="M14632" s="4"/>
      <c r="N14632" s="4"/>
      <c r="O14632" s="4"/>
      <c r="P14632" s="4"/>
      <c r="Q14632" s="4"/>
      <c r="W14632" s="4"/>
      <c r="Y14632" s="4"/>
      <c r="Z14632" s="4"/>
      <c r="AA14632" s="4"/>
      <c r="AB14632" s="4"/>
      <c r="AC14632" s="4"/>
      <c r="AD14632" s="4"/>
      <c r="AG14632" s="14"/>
    </row>
    <row r="14633" s="10" customFormat="1" spans="1:33">
      <c r="A14633" s="4"/>
      <c r="B14633" s="4"/>
      <c r="C14633" s="4"/>
      <c r="D14633" s="4"/>
      <c r="E14633" s="4"/>
      <c r="F14633" s="4"/>
      <c r="G14633" s="4"/>
      <c r="J14633" s="4"/>
      <c r="K14633" s="4"/>
      <c r="L14633" s="4"/>
      <c r="M14633" s="4"/>
      <c r="N14633" s="4"/>
      <c r="O14633" s="4"/>
      <c r="P14633" s="4"/>
      <c r="Q14633" s="4"/>
      <c r="W14633" s="4"/>
      <c r="Y14633" s="4"/>
      <c r="Z14633" s="4"/>
      <c r="AA14633" s="4"/>
      <c r="AB14633" s="4"/>
      <c r="AC14633" s="4"/>
      <c r="AD14633" s="4"/>
      <c r="AG14633" s="14"/>
    </row>
    <row r="14634" s="10" customFormat="1" spans="1:33">
      <c r="A14634" s="4"/>
      <c r="B14634" s="4"/>
      <c r="C14634" s="4"/>
      <c r="D14634" s="4"/>
      <c r="E14634" s="4"/>
      <c r="F14634" s="4"/>
      <c r="G14634" s="4"/>
      <c r="J14634" s="4"/>
      <c r="K14634" s="4"/>
      <c r="L14634" s="4"/>
      <c r="M14634" s="4"/>
      <c r="N14634" s="4"/>
      <c r="O14634" s="4"/>
      <c r="P14634" s="4"/>
      <c r="Q14634" s="4"/>
      <c r="Y14634" s="4"/>
      <c r="Z14634" s="4"/>
      <c r="AA14634" s="4"/>
      <c r="AB14634" s="4"/>
      <c r="AD14634" s="4"/>
      <c r="AG14634" s="14"/>
    </row>
    <row r="14635" s="10" customFormat="1" spans="1:33">
      <c r="A14635" s="4"/>
      <c r="B14635" s="4"/>
      <c r="C14635" s="4"/>
      <c r="D14635" s="4"/>
      <c r="E14635" s="4"/>
      <c r="F14635" s="4"/>
      <c r="G14635" s="4"/>
      <c r="J14635" s="4"/>
      <c r="K14635" s="4"/>
      <c r="L14635" s="4"/>
      <c r="M14635" s="4"/>
      <c r="N14635" s="4"/>
      <c r="O14635" s="4"/>
      <c r="P14635" s="4"/>
      <c r="Q14635" s="4"/>
      <c r="Y14635" s="4"/>
      <c r="Z14635" s="4"/>
      <c r="AA14635" s="4"/>
      <c r="AB14635" s="4"/>
      <c r="AD14635" s="4"/>
      <c r="AG14635" s="14"/>
    </row>
    <row r="14636" s="10" customFormat="1" spans="1:33">
      <c r="A14636" s="4"/>
      <c r="B14636" s="4"/>
      <c r="C14636" s="4"/>
      <c r="D14636" s="4"/>
      <c r="E14636" s="4"/>
      <c r="F14636" s="4"/>
      <c r="G14636" s="4"/>
      <c r="J14636" s="4"/>
      <c r="K14636" s="4"/>
      <c r="L14636" s="4"/>
      <c r="M14636" s="4"/>
      <c r="N14636" s="4"/>
      <c r="O14636" s="4"/>
      <c r="P14636" s="4"/>
      <c r="Q14636" s="4"/>
      <c r="Y14636" s="4"/>
      <c r="Z14636" s="4"/>
      <c r="AA14636" s="4"/>
      <c r="AB14636" s="4"/>
      <c r="AD14636" s="4"/>
      <c r="AG14636" s="14"/>
    </row>
    <row r="14637" s="10" customFormat="1" spans="1:33">
      <c r="A14637" s="4"/>
      <c r="B14637" s="4"/>
      <c r="C14637" s="4"/>
      <c r="D14637" s="4"/>
      <c r="E14637" s="4"/>
      <c r="F14637" s="4"/>
      <c r="G14637" s="4"/>
      <c r="J14637" s="4"/>
      <c r="K14637" s="4"/>
      <c r="L14637" s="4"/>
      <c r="M14637" s="4"/>
      <c r="N14637" s="4"/>
      <c r="O14637" s="4"/>
      <c r="P14637" s="4"/>
      <c r="Q14637" s="4"/>
      <c r="Y14637" s="4"/>
      <c r="Z14637" s="4"/>
      <c r="AA14637" s="4"/>
      <c r="AB14637" s="4"/>
      <c r="AD14637" s="4"/>
      <c r="AG14637" s="14"/>
    </row>
    <row r="14638" s="10" customFormat="1" spans="1:33">
      <c r="A14638" s="4"/>
      <c r="B14638" s="4"/>
      <c r="C14638" s="4"/>
      <c r="D14638" s="4"/>
      <c r="E14638" s="4"/>
      <c r="F14638" s="4"/>
      <c r="G14638" s="4"/>
      <c r="J14638" s="4"/>
      <c r="K14638" s="4"/>
      <c r="L14638" s="4"/>
      <c r="M14638" s="4"/>
      <c r="N14638" s="4"/>
      <c r="O14638" s="4"/>
      <c r="P14638" s="4"/>
      <c r="Q14638" s="4"/>
      <c r="Y14638" s="4"/>
      <c r="Z14638" s="4"/>
      <c r="AA14638" s="4"/>
      <c r="AB14638" s="4"/>
      <c r="AD14638" s="4"/>
      <c r="AG14638" s="14"/>
    </row>
    <row r="14639" s="10" customFormat="1" spans="1:33">
      <c r="A14639" s="4"/>
      <c r="B14639" s="4"/>
      <c r="C14639" s="4"/>
      <c r="D14639" s="4"/>
      <c r="E14639" s="4"/>
      <c r="F14639" s="4"/>
      <c r="G14639" s="4"/>
      <c r="J14639" s="4"/>
      <c r="K14639" s="4"/>
      <c r="L14639" s="4"/>
      <c r="M14639" s="4"/>
      <c r="N14639" s="4"/>
      <c r="O14639" s="4"/>
      <c r="P14639" s="4"/>
      <c r="Q14639" s="4"/>
      <c r="Y14639" s="4"/>
      <c r="Z14639" s="4"/>
      <c r="AA14639" s="4"/>
      <c r="AB14639" s="4"/>
      <c r="AD14639" s="4"/>
      <c r="AG14639" s="14"/>
    </row>
    <row r="14640" s="10" customFormat="1" spans="1:33">
      <c r="A14640" s="4"/>
      <c r="B14640" s="4"/>
      <c r="C14640" s="4"/>
      <c r="D14640" s="4"/>
      <c r="E14640" s="4"/>
      <c r="F14640" s="4"/>
      <c r="G14640" s="4"/>
      <c r="J14640" s="4"/>
      <c r="K14640" s="4"/>
      <c r="L14640" s="4"/>
      <c r="M14640" s="4"/>
      <c r="N14640" s="4"/>
      <c r="O14640" s="4"/>
      <c r="P14640" s="4"/>
      <c r="Q14640" s="4"/>
      <c r="Y14640" s="4"/>
      <c r="Z14640" s="4"/>
      <c r="AA14640" s="4"/>
      <c r="AB14640" s="4"/>
      <c r="AD14640" s="4"/>
      <c r="AG14640" s="14"/>
    </row>
    <row r="14641" s="10" customFormat="1" spans="1:33">
      <c r="A14641" s="4"/>
      <c r="B14641" s="4"/>
      <c r="C14641" s="4"/>
      <c r="D14641" s="4"/>
      <c r="E14641" s="4"/>
      <c r="F14641" s="4"/>
      <c r="G14641" s="4"/>
      <c r="J14641" s="4"/>
      <c r="K14641" s="4"/>
      <c r="L14641" s="4"/>
      <c r="M14641" s="4"/>
      <c r="N14641" s="4"/>
      <c r="O14641" s="4"/>
      <c r="P14641" s="4"/>
      <c r="Q14641" s="4"/>
      <c r="Y14641" s="4"/>
      <c r="Z14641" s="4"/>
      <c r="AA14641" s="4"/>
      <c r="AB14641" s="4"/>
      <c r="AD14641" s="4"/>
      <c r="AG14641" s="14"/>
    </row>
    <row r="14642" s="10" customFormat="1" spans="1:33">
      <c r="A14642" s="4"/>
      <c r="B14642" s="4"/>
      <c r="C14642" s="4"/>
      <c r="D14642" s="4"/>
      <c r="E14642" s="4"/>
      <c r="F14642" s="4"/>
      <c r="G14642" s="4"/>
      <c r="J14642" s="4"/>
      <c r="K14642" s="4"/>
      <c r="L14642" s="4"/>
      <c r="M14642" s="4"/>
      <c r="N14642" s="4"/>
      <c r="O14642" s="4"/>
      <c r="Y14642" s="4"/>
      <c r="Z14642" s="4"/>
      <c r="AA14642" s="4"/>
      <c r="AB14642" s="4"/>
      <c r="AD14642" s="4"/>
      <c r="AG14642" s="14"/>
    </row>
    <row r="14643" s="10" customFormat="1" spans="1:33">
      <c r="A14643" s="4"/>
      <c r="B14643" s="4"/>
      <c r="C14643" s="4"/>
      <c r="D14643" s="4"/>
      <c r="E14643" s="4"/>
      <c r="F14643" s="4"/>
      <c r="G14643" s="4"/>
      <c r="J14643" s="4"/>
      <c r="K14643" s="4"/>
      <c r="L14643" s="4"/>
      <c r="M14643" s="4"/>
      <c r="N14643" s="4"/>
      <c r="O14643" s="4"/>
      <c r="P14643" s="4"/>
      <c r="Q14643" s="4"/>
      <c r="Y14643" s="4"/>
      <c r="Z14643" s="4"/>
      <c r="AA14643" s="4"/>
      <c r="AB14643" s="4"/>
      <c r="AD14643" s="4"/>
      <c r="AG14643" s="14"/>
    </row>
    <row r="14644" s="10" customFormat="1" spans="1:33">
      <c r="A14644" s="4"/>
      <c r="B14644" s="4"/>
      <c r="C14644" s="4"/>
      <c r="D14644" s="4"/>
      <c r="E14644" s="4"/>
      <c r="F14644" s="4"/>
      <c r="G14644" s="4"/>
      <c r="J14644" s="4"/>
      <c r="K14644" s="4"/>
      <c r="L14644" s="4"/>
      <c r="M14644" s="4"/>
      <c r="N14644" s="4"/>
      <c r="O14644" s="4"/>
      <c r="Y14644" s="4"/>
      <c r="Z14644" s="4"/>
      <c r="AA14644" s="4"/>
      <c r="AB14644" s="4"/>
      <c r="AD14644" s="4"/>
      <c r="AG14644" s="14"/>
    </row>
    <row r="14645" s="10" customFormat="1" spans="1:33">
      <c r="A14645" s="4"/>
      <c r="B14645" s="4"/>
      <c r="C14645" s="4"/>
      <c r="D14645" s="4"/>
      <c r="E14645" s="4"/>
      <c r="F14645" s="4"/>
      <c r="G14645" s="4"/>
      <c r="J14645" s="4"/>
      <c r="K14645" s="4"/>
      <c r="L14645" s="4"/>
      <c r="M14645" s="4"/>
      <c r="N14645" s="4"/>
      <c r="O14645" s="4"/>
      <c r="P14645" s="4"/>
      <c r="Q14645" s="4"/>
      <c r="S14645" s="4"/>
      <c r="Y14645" s="4"/>
      <c r="Z14645" s="4"/>
      <c r="AA14645" s="4"/>
      <c r="AB14645" s="4"/>
      <c r="AD14645" s="4"/>
      <c r="AG14645" s="14"/>
    </row>
    <row r="14646" s="10" customFormat="1" spans="1:33">
      <c r="A14646" s="4"/>
      <c r="B14646" s="4"/>
      <c r="C14646" s="4"/>
      <c r="D14646" s="4"/>
      <c r="E14646" s="4"/>
      <c r="F14646" s="4"/>
      <c r="G14646" s="4"/>
      <c r="J14646" s="4"/>
      <c r="K14646" s="4"/>
      <c r="L14646" s="4"/>
      <c r="M14646" s="4"/>
      <c r="N14646" s="4"/>
      <c r="O14646" s="4"/>
      <c r="P14646" s="4"/>
      <c r="Q14646" s="4"/>
      <c r="Y14646" s="4"/>
      <c r="Z14646" s="4"/>
      <c r="AA14646" s="4"/>
      <c r="AB14646" s="4"/>
      <c r="AD14646" s="4"/>
      <c r="AG14646" s="14"/>
    </row>
    <row r="14647" s="10" customFormat="1" spans="1:33">
      <c r="A14647" s="4"/>
      <c r="B14647" s="4"/>
      <c r="C14647" s="4"/>
      <c r="D14647" s="4"/>
      <c r="E14647" s="4"/>
      <c r="F14647" s="4"/>
      <c r="G14647" s="4"/>
      <c r="J14647" s="4"/>
      <c r="K14647" s="4"/>
      <c r="L14647" s="4"/>
      <c r="M14647" s="4"/>
      <c r="N14647" s="4"/>
      <c r="O14647" s="4"/>
      <c r="P14647" s="4"/>
      <c r="Q14647" s="4"/>
      <c r="Y14647" s="4"/>
      <c r="Z14647" s="4"/>
      <c r="AA14647" s="4"/>
      <c r="AB14647" s="4"/>
      <c r="AD14647" s="4"/>
      <c r="AG14647" s="14"/>
    </row>
    <row r="14648" s="10" customFormat="1" spans="1:33">
      <c r="A14648" s="4"/>
      <c r="B14648" s="4"/>
      <c r="C14648" s="4"/>
      <c r="D14648" s="4"/>
      <c r="E14648" s="4"/>
      <c r="F14648" s="4"/>
      <c r="G14648" s="4"/>
      <c r="J14648" s="4"/>
      <c r="K14648" s="4"/>
      <c r="L14648" s="4"/>
      <c r="M14648" s="4"/>
      <c r="N14648" s="4"/>
      <c r="O14648" s="4"/>
      <c r="P14648" s="4"/>
      <c r="Q14648" s="4"/>
      <c r="Y14648" s="4"/>
      <c r="Z14648" s="4"/>
      <c r="AA14648" s="4"/>
      <c r="AB14648" s="4"/>
      <c r="AD14648" s="4"/>
      <c r="AG14648" s="14"/>
    </row>
    <row r="14649" s="10" customFormat="1" spans="1:33">
      <c r="A14649" s="4"/>
      <c r="B14649" s="4"/>
      <c r="C14649" s="4"/>
      <c r="D14649" s="4"/>
      <c r="E14649" s="4"/>
      <c r="F14649" s="4"/>
      <c r="G14649" s="4"/>
      <c r="J14649" s="4"/>
      <c r="K14649" s="4"/>
      <c r="L14649" s="4"/>
      <c r="M14649" s="4"/>
      <c r="N14649" s="4"/>
      <c r="O14649" s="4"/>
      <c r="P14649" s="4"/>
      <c r="Q14649" s="4"/>
      <c r="Y14649" s="4"/>
      <c r="Z14649" s="4"/>
      <c r="AA14649" s="4"/>
      <c r="AB14649" s="4"/>
      <c r="AD14649" s="4"/>
      <c r="AG14649" s="14"/>
    </row>
    <row r="14650" s="10" customFormat="1" spans="1:33">
      <c r="A14650" s="4"/>
      <c r="B14650" s="4"/>
      <c r="C14650" s="4"/>
      <c r="D14650" s="4"/>
      <c r="E14650" s="4"/>
      <c r="F14650" s="4"/>
      <c r="G14650" s="4"/>
      <c r="J14650" s="4"/>
      <c r="K14650" s="4"/>
      <c r="L14650" s="4"/>
      <c r="M14650" s="4"/>
      <c r="N14650" s="4"/>
      <c r="O14650" s="4"/>
      <c r="P14650" s="4"/>
      <c r="Q14650" s="4"/>
      <c r="Y14650" s="4"/>
      <c r="Z14650" s="4"/>
      <c r="AA14650" s="4"/>
      <c r="AB14650" s="4"/>
      <c r="AD14650" s="4"/>
      <c r="AG14650" s="14"/>
    </row>
    <row r="14651" s="10" customFormat="1" spans="1:33">
      <c r="A14651" s="4"/>
      <c r="B14651" s="4"/>
      <c r="C14651" s="4"/>
      <c r="D14651" s="4"/>
      <c r="E14651" s="4"/>
      <c r="F14651" s="4"/>
      <c r="G14651" s="4"/>
      <c r="J14651" s="4"/>
      <c r="K14651" s="4"/>
      <c r="L14651" s="4"/>
      <c r="M14651" s="4"/>
      <c r="N14651" s="4"/>
      <c r="O14651" s="4"/>
      <c r="P14651" s="4"/>
      <c r="Q14651" s="4"/>
      <c r="Y14651" s="4"/>
      <c r="Z14651" s="4"/>
      <c r="AA14651" s="4"/>
      <c r="AB14651" s="4"/>
      <c r="AD14651" s="4"/>
      <c r="AG14651" s="14"/>
    </row>
    <row r="14652" s="10" customFormat="1" spans="1:33">
      <c r="A14652" s="4"/>
      <c r="B14652" s="4"/>
      <c r="C14652" s="4"/>
      <c r="D14652" s="4"/>
      <c r="E14652" s="4"/>
      <c r="F14652" s="4"/>
      <c r="G14652" s="4"/>
      <c r="J14652" s="4"/>
      <c r="K14652" s="4"/>
      <c r="L14652" s="4"/>
      <c r="M14652" s="4"/>
      <c r="N14652" s="4"/>
      <c r="O14652" s="4"/>
      <c r="Y14652" s="4"/>
      <c r="Z14652" s="4"/>
      <c r="AA14652" s="4"/>
      <c r="AB14652" s="4"/>
      <c r="AD14652" s="4"/>
      <c r="AG14652" s="14"/>
    </row>
    <row r="14653" s="10" customFormat="1" spans="1:33">
      <c r="A14653" s="4"/>
      <c r="B14653" s="4"/>
      <c r="C14653" s="4"/>
      <c r="D14653" s="4"/>
      <c r="E14653" s="4"/>
      <c r="F14653" s="4"/>
      <c r="G14653" s="4"/>
      <c r="J14653" s="4"/>
      <c r="K14653" s="4"/>
      <c r="L14653" s="4"/>
      <c r="M14653" s="4"/>
      <c r="N14653" s="4"/>
      <c r="O14653" s="4"/>
      <c r="P14653" s="4"/>
      <c r="Q14653" s="4"/>
      <c r="Y14653" s="4"/>
      <c r="Z14653" s="4"/>
      <c r="AA14653" s="4"/>
      <c r="AB14653" s="4"/>
      <c r="AD14653" s="4"/>
      <c r="AG14653" s="14"/>
    </row>
    <row r="14654" s="10" customFormat="1" spans="1:33">
      <c r="A14654" s="4"/>
      <c r="B14654" s="4"/>
      <c r="C14654" s="4"/>
      <c r="D14654" s="4"/>
      <c r="E14654" s="4"/>
      <c r="F14654" s="4"/>
      <c r="G14654" s="4"/>
      <c r="J14654" s="4"/>
      <c r="K14654" s="4"/>
      <c r="L14654" s="4"/>
      <c r="M14654" s="4"/>
      <c r="N14654" s="4"/>
      <c r="O14654" s="4"/>
      <c r="P14654" s="4"/>
      <c r="Q14654" s="4"/>
      <c r="Y14654" s="4"/>
      <c r="Z14654" s="4"/>
      <c r="AA14654" s="4"/>
      <c r="AB14654" s="4"/>
      <c r="AD14654" s="4"/>
      <c r="AG14654" s="14"/>
    </row>
    <row r="14655" s="10" customFormat="1" spans="1:33">
      <c r="A14655" s="4"/>
      <c r="B14655" s="4"/>
      <c r="C14655" s="4"/>
      <c r="D14655" s="4"/>
      <c r="E14655" s="4"/>
      <c r="F14655" s="4"/>
      <c r="G14655" s="4"/>
      <c r="J14655" s="4"/>
      <c r="K14655" s="4"/>
      <c r="L14655" s="4"/>
      <c r="M14655" s="4"/>
      <c r="N14655" s="4"/>
      <c r="O14655" s="4"/>
      <c r="P14655" s="4"/>
      <c r="Q14655" s="4"/>
      <c r="Y14655" s="4"/>
      <c r="Z14655" s="4"/>
      <c r="AA14655" s="4"/>
      <c r="AB14655" s="4"/>
      <c r="AD14655" s="4"/>
      <c r="AG14655" s="14"/>
    </row>
    <row r="14656" s="10" customFormat="1" spans="1:33">
      <c r="A14656" s="4"/>
      <c r="B14656" s="4"/>
      <c r="C14656" s="4"/>
      <c r="D14656" s="4"/>
      <c r="E14656" s="4"/>
      <c r="F14656" s="4"/>
      <c r="G14656" s="4"/>
      <c r="J14656" s="4"/>
      <c r="K14656" s="4"/>
      <c r="L14656" s="4"/>
      <c r="M14656" s="4"/>
      <c r="N14656" s="4"/>
      <c r="O14656" s="4"/>
      <c r="P14656" s="4"/>
      <c r="Q14656" s="4"/>
      <c r="Y14656" s="4"/>
      <c r="Z14656" s="4"/>
      <c r="AA14656" s="4"/>
      <c r="AB14656" s="4"/>
      <c r="AD14656" s="4"/>
      <c r="AG14656" s="14"/>
    </row>
    <row r="14657" s="10" customFormat="1" spans="1:33">
      <c r="A14657" s="4"/>
      <c r="B14657" s="4"/>
      <c r="C14657" s="4"/>
      <c r="D14657" s="4"/>
      <c r="E14657" s="4"/>
      <c r="F14657" s="4"/>
      <c r="G14657" s="4"/>
      <c r="J14657" s="4"/>
      <c r="K14657" s="4"/>
      <c r="L14657" s="4"/>
      <c r="M14657" s="4"/>
      <c r="N14657" s="4"/>
      <c r="O14657" s="4"/>
      <c r="P14657" s="4"/>
      <c r="Q14657" s="4"/>
      <c r="Y14657" s="4"/>
      <c r="Z14657" s="4"/>
      <c r="AA14657" s="4"/>
      <c r="AB14657" s="4"/>
      <c r="AD14657" s="4"/>
      <c r="AG14657" s="14"/>
    </row>
    <row r="14658" s="10" customFormat="1" spans="1:33">
      <c r="A14658" s="4"/>
      <c r="B14658" s="4"/>
      <c r="C14658" s="4"/>
      <c r="D14658" s="4"/>
      <c r="E14658" s="4"/>
      <c r="F14658" s="4"/>
      <c r="G14658" s="4"/>
      <c r="J14658" s="4"/>
      <c r="K14658" s="4"/>
      <c r="L14658" s="4"/>
      <c r="M14658" s="4"/>
      <c r="N14658" s="4"/>
      <c r="O14658" s="4"/>
      <c r="P14658" s="4"/>
      <c r="Q14658" s="4"/>
      <c r="S14658" s="4"/>
      <c r="Y14658" s="4"/>
      <c r="Z14658" s="4"/>
      <c r="AA14658" s="4"/>
      <c r="AB14658" s="4"/>
      <c r="AD14658" s="4"/>
      <c r="AG14658" s="14"/>
    </row>
    <row r="14659" s="10" customFormat="1" spans="1:33">
      <c r="A14659" s="4"/>
      <c r="B14659" s="4"/>
      <c r="C14659" s="4"/>
      <c r="D14659" s="4"/>
      <c r="E14659" s="4"/>
      <c r="F14659" s="4"/>
      <c r="G14659" s="4"/>
      <c r="J14659" s="4"/>
      <c r="K14659" s="4"/>
      <c r="L14659" s="4"/>
      <c r="M14659" s="4"/>
      <c r="N14659" s="4"/>
      <c r="O14659" s="4"/>
      <c r="P14659" s="4"/>
      <c r="Q14659" s="4"/>
      <c r="Y14659" s="4"/>
      <c r="Z14659" s="4"/>
      <c r="AA14659" s="4"/>
      <c r="AB14659" s="4"/>
      <c r="AD14659" s="4"/>
      <c r="AG14659" s="14"/>
    </row>
    <row r="14660" s="10" customFormat="1" spans="1:33">
      <c r="A14660" s="4"/>
      <c r="B14660" s="4"/>
      <c r="C14660" s="4"/>
      <c r="D14660" s="4"/>
      <c r="E14660" s="4"/>
      <c r="F14660" s="4"/>
      <c r="G14660" s="4"/>
      <c r="J14660" s="4"/>
      <c r="K14660" s="4"/>
      <c r="L14660" s="4"/>
      <c r="M14660" s="4"/>
      <c r="N14660" s="4"/>
      <c r="O14660" s="4"/>
      <c r="P14660" s="4"/>
      <c r="Q14660" s="4"/>
      <c r="Y14660" s="4"/>
      <c r="Z14660" s="4"/>
      <c r="AA14660" s="4"/>
      <c r="AB14660" s="4"/>
      <c r="AD14660" s="4"/>
      <c r="AG14660" s="14"/>
    </row>
    <row r="14661" s="10" customFormat="1" spans="1:33">
      <c r="A14661" s="4"/>
      <c r="B14661" s="4"/>
      <c r="C14661" s="4"/>
      <c r="D14661" s="4"/>
      <c r="E14661" s="4"/>
      <c r="F14661" s="4"/>
      <c r="G14661" s="4"/>
      <c r="J14661" s="4"/>
      <c r="K14661" s="4"/>
      <c r="L14661" s="4"/>
      <c r="M14661" s="4"/>
      <c r="N14661" s="4"/>
      <c r="O14661" s="4"/>
      <c r="P14661" s="4"/>
      <c r="Q14661" s="4"/>
      <c r="Y14661" s="4"/>
      <c r="Z14661" s="4"/>
      <c r="AA14661" s="4"/>
      <c r="AB14661" s="4"/>
      <c r="AD14661" s="4"/>
      <c r="AG14661" s="14"/>
    </row>
    <row r="14662" s="10" customFormat="1" spans="1:33">
      <c r="A14662" s="4"/>
      <c r="B14662" s="4"/>
      <c r="C14662" s="4"/>
      <c r="D14662" s="4"/>
      <c r="E14662" s="4"/>
      <c r="F14662" s="4"/>
      <c r="G14662" s="4"/>
      <c r="J14662" s="4"/>
      <c r="K14662" s="4"/>
      <c r="L14662" s="4"/>
      <c r="M14662" s="4"/>
      <c r="N14662" s="4"/>
      <c r="O14662" s="4"/>
      <c r="P14662" s="4"/>
      <c r="Q14662" s="4"/>
      <c r="Y14662" s="4"/>
      <c r="Z14662" s="4"/>
      <c r="AA14662" s="4"/>
      <c r="AB14662" s="4"/>
      <c r="AD14662" s="4"/>
      <c r="AG14662" s="14"/>
    </row>
    <row r="14663" s="10" customFormat="1" spans="1:33">
      <c r="A14663" s="4"/>
      <c r="B14663" s="4"/>
      <c r="C14663" s="4"/>
      <c r="D14663" s="4"/>
      <c r="E14663" s="4"/>
      <c r="F14663" s="4"/>
      <c r="G14663" s="4"/>
      <c r="J14663" s="4"/>
      <c r="K14663" s="4"/>
      <c r="L14663" s="4"/>
      <c r="M14663" s="4"/>
      <c r="N14663" s="4"/>
      <c r="O14663" s="4"/>
      <c r="P14663" s="4"/>
      <c r="Q14663" s="4"/>
      <c r="Y14663" s="4"/>
      <c r="Z14663" s="4"/>
      <c r="AA14663" s="4"/>
      <c r="AB14663" s="4"/>
      <c r="AD14663" s="4"/>
      <c r="AG14663" s="14"/>
    </row>
    <row r="14664" s="10" customFormat="1" spans="1:33">
      <c r="A14664" s="4"/>
      <c r="B14664" s="4"/>
      <c r="C14664" s="4"/>
      <c r="D14664" s="4"/>
      <c r="E14664" s="4"/>
      <c r="F14664" s="4"/>
      <c r="G14664" s="4"/>
      <c r="J14664" s="4"/>
      <c r="K14664" s="4"/>
      <c r="L14664" s="4"/>
      <c r="M14664" s="4"/>
      <c r="N14664" s="4"/>
      <c r="O14664" s="4"/>
      <c r="P14664" s="4"/>
      <c r="Q14664" s="4"/>
      <c r="W14664" s="4"/>
      <c r="Y14664" s="4"/>
      <c r="Z14664" s="4"/>
      <c r="AA14664" s="4"/>
      <c r="AB14664" s="4"/>
      <c r="AC14664" s="4"/>
      <c r="AD14664" s="4"/>
      <c r="AG14664" s="14"/>
    </row>
    <row r="14665" s="10" customFormat="1" spans="1:33">
      <c r="A14665" s="4"/>
      <c r="B14665" s="4"/>
      <c r="C14665" s="4"/>
      <c r="D14665" s="4"/>
      <c r="E14665" s="4"/>
      <c r="F14665" s="4"/>
      <c r="G14665" s="4"/>
      <c r="J14665" s="4"/>
      <c r="K14665" s="4"/>
      <c r="L14665" s="4"/>
      <c r="M14665" s="4"/>
      <c r="N14665" s="4"/>
      <c r="O14665" s="4"/>
      <c r="P14665" s="4"/>
      <c r="Q14665" s="4"/>
      <c r="W14665" s="4"/>
      <c r="Y14665" s="4"/>
      <c r="Z14665" s="4"/>
      <c r="AA14665" s="4"/>
      <c r="AB14665" s="4"/>
      <c r="AC14665" s="4"/>
      <c r="AD14665" s="4"/>
      <c r="AG14665" s="14"/>
    </row>
    <row r="14666" s="10" customFormat="1" spans="1:33">
      <c r="A14666" s="4"/>
      <c r="B14666" s="4"/>
      <c r="C14666" s="4"/>
      <c r="D14666" s="4"/>
      <c r="E14666" s="4"/>
      <c r="F14666" s="4"/>
      <c r="G14666" s="4"/>
      <c r="J14666" s="4"/>
      <c r="K14666" s="4"/>
      <c r="L14666" s="4"/>
      <c r="M14666" s="4"/>
      <c r="N14666" s="4"/>
      <c r="O14666" s="4"/>
      <c r="P14666" s="4"/>
      <c r="Q14666" s="4"/>
      <c r="W14666" s="4"/>
      <c r="Y14666" s="4"/>
      <c r="Z14666" s="4"/>
      <c r="AA14666" s="4"/>
      <c r="AB14666" s="4"/>
      <c r="AC14666" s="4"/>
      <c r="AD14666" s="4"/>
      <c r="AG14666" s="14"/>
    </row>
    <row r="14667" s="10" customFormat="1" spans="1:33">
      <c r="A14667" s="4"/>
      <c r="B14667" s="4"/>
      <c r="C14667" s="4"/>
      <c r="D14667" s="4"/>
      <c r="E14667" s="4"/>
      <c r="F14667" s="4"/>
      <c r="G14667" s="4"/>
      <c r="J14667" s="4"/>
      <c r="K14667" s="4"/>
      <c r="L14667" s="4"/>
      <c r="M14667" s="4"/>
      <c r="N14667" s="4"/>
      <c r="O14667" s="4"/>
      <c r="P14667" s="4"/>
      <c r="Q14667" s="4"/>
      <c r="W14667" s="4"/>
      <c r="Y14667" s="4"/>
      <c r="Z14667" s="4"/>
      <c r="AA14667" s="4"/>
      <c r="AB14667" s="4"/>
      <c r="AC14667" s="4"/>
      <c r="AD14667" s="4"/>
      <c r="AG14667" s="14"/>
    </row>
    <row r="14668" s="10" customFormat="1" spans="1:33">
      <c r="A14668" s="4"/>
      <c r="B14668" s="4"/>
      <c r="C14668" s="4"/>
      <c r="D14668" s="4"/>
      <c r="E14668" s="4"/>
      <c r="F14668" s="4"/>
      <c r="G14668" s="4"/>
      <c r="J14668" s="4"/>
      <c r="K14668" s="4"/>
      <c r="L14668" s="4"/>
      <c r="M14668" s="4"/>
      <c r="N14668" s="4"/>
      <c r="O14668" s="4"/>
      <c r="P14668" s="4"/>
      <c r="Q14668" s="4"/>
      <c r="Y14668" s="4"/>
      <c r="Z14668" s="4"/>
      <c r="AA14668" s="4"/>
      <c r="AB14668" s="4"/>
      <c r="AD14668" s="4"/>
      <c r="AG14668" s="14"/>
    </row>
    <row r="14669" s="10" customFormat="1" spans="1:33">
      <c r="A14669" s="4"/>
      <c r="B14669" s="4"/>
      <c r="C14669" s="4"/>
      <c r="D14669" s="4"/>
      <c r="E14669" s="4"/>
      <c r="F14669" s="4"/>
      <c r="G14669" s="4"/>
      <c r="J14669" s="4"/>
      <c r="K14669" s="4"/>
      <c r="L14669" s="4"/>
      <c r="M14669" s="4"/>
      <c r="N14669" s="4"/>
      <c r="O14669" s="4"/>
      <c r="P14669" s="4"/>
      <c r="Q14669" s="4"/>
      <c r="Y14669" s="4"/>
      <c r="Z14669" s="4"/>
      <c r="AA14669" s="4"/>
      <c r="AB14669" s="4"/>
      <c r="AD14669" s="4"/>
      <c r="AG14669" s="14"/>
    </row>
    <row r="14670" s="10" customFormat="1" spans="1:33">
      <c r="A14670" s="4"/>
      <c r="B14670" s="4"/>
      <c r="C14670" s="4"/>
      <c r="D14670" s="4"/>
      <c r="E14670" s="4"/>
      <c r="F14670" s="4"/>
      <c r="G14670" s="4"/>
      <c r="J14670" s="4"/>
      <c r="K14670" s="4"/>
      <c r="L14670" s="4"/>
      <c r="M14670" s="4"/>
      <c r="N14670" s="4"/>
      <c r="O14670" s="4"/>
      <c r="P14670" s="4"/>
      <c r="Q14670" s="4"/>
      <c r="Y14670" s="4"/>
      <c r="Z14670" s="4"/>
      <c r="AA14670" s="4"/>
      <c r="AB14670" s="4"/>
      <c r="AD14670" s="4"/>
      <c r="AG14670" s="14"/>
    </row>
    <row r="14671" s="10" customFormat="1" spans="1:33">
      <c r="A14671" s="4"/>
      <c r="B14671" s="4"/>
      <c r="C14671" s="4"/>
      <c r="D14671" s="4"/>
      <c r="E14671" s="4"/>
      <c r="F14671" s="4"/>
      <c r="G14671" s="4"/>
      <c r="J14671" s="4"/>
      <c r="K14671" s="4"/>
      <c r="L14671" s="4"/>
      <c r="M14671" s="4"/>
      <c r="N14671" s="4"/>
      <c r="O14671" s="4"/>
      <c r="P14671" s="4"/>
      <c r="Q14671" s="4"/>
      <c r="Y14671" s="4"/>
      <c r="Z14671" s="4"/>
      <c r="AA14671" s="4"/>
      <c r="AB14671" s="4"/>
      <c r="AD14671" s="4"/>
      <c r="AG14671" s="14"/>
    </row>
    <row r="14672" s="10" customFormat="1" spans="1:33">
      <c r="A14672" s="4"/>
      <c r="B14672" s="4"/>
      <c r="C14672" s="4"/>
      <c r="D14672" s="4"/>
      <c r="E14672" s="4"/>
      <c r="F14672" s="4"/>
      <c r="G14672" s="4"/>
      <c r="J14672" s="4"/>
      <c r="K14672" s="4"/>
      <c r="L14672" s="4"/>
      <c r="M14672" s="4"/>
      <c r="N14672" s="4"/>
      <c r="O14672" s="4"/>
      <c r="P14672" s="4"/>
      <c r="Q14672" s="4"/>
      <c r="Y14672" s="4"/>
      <c r="Z14672" s="4"/>
      <c r="AA14672" s="4"/>
      <c r="AB14672" s="4"/>
      <c r="AD14672" s="4"/>
      <c r="AG14672" s="14"/>
    </row>
    <row r="14673" s="10" customFormat="1" spans="1:33">
      <c r="A14673" s="4"/>
      <c r="B14673" s="4"/>
      <c r="C14673" s="4"/>
      <c r="D14673" s="4"/>
      <c r="E14673" s="4"/>
      <c r="F14673" s="4"/>
      <c r="G14673" s="4"/>
      <c r="J14673" s="4"/>
      <c r="K14673" s="4"/>
      <c r="L14673" s="4"/>
      <c r="M14673" s="4"/>
      <c r="N14673" s="4"/>
      <c r="O14673" s="4"/>
      <c r="P14673" s="4"/>
      <c r="Q14673" s="4"/>
      <c r="S14673" s="4"/>
      <c r="X14673" s="4"/>
      <c r="Y14673" s="4"/>
      <c r="Z14673" s="4"/>
      <c r="AA14673" s="4"/>
      <c r="AB14673" s="4"/>
      <c r="AC14673" s="4"/>
      <c r="AD14673" s="4"/>
      <c r="AG14673" s="14"/>
    </row>
    <row r="14674" s="10" customFormat="1" spans="1:33">
      <c r="A14674" s="4"/>
      <c r="B14674" s="4"/>
      <c r="C14674" s="4"/>
      <c r="D14674" s="4"/>
      <c r="E14674" s="4"/>
      <c r="F14674" s="4"/>
      <c r="G14674" s="4"/>
      <c r="J14674" s="4"/>
      <c r="K14674" s="4"/>
      <c r="L14674" s="4"/>
      <c r="M14674" s="4"/>
      <c r="N14674" s="4"/>
      <c r="O14674" s="4"/>
      <c r="P14674" s="4"/>
      <c r="Q14674" s="4"/>
      <c r="S14674" s="4"/>
      <c r="X14674" s="4"/>
      <c r="Y14674" s="4"/>
      <c r="Z14674" s="4"/>
      <c r="AA14674" s="4"/>
      <c r="AB14674" s="4"/>
      <c r="AC14674" s="4"/>
      <c r="AD14674" s="4"/>
      <c r="AG14674" s="14"/>
    </row>
    <row r="14675" s="10" customFormat="1" spans="1:33">
      <c r="A14675" s="4"/>
      <c r="B14675" s="4"/>
      <c r="C14675" s="4"/>
      <c r="D14675" s="4"/>
      <c r="E14675" s="4"/>
      <c r="F14675" s="4"/>
      <c r="G14675" s="4"/>
      <c r="J14675" s="4"/>
      <c r="K14675" s="4"/>
      <c r="L14675" s="4"/>
      <c r="M14675" s="4"/>
      <c r="N14675" s="4"/>
      <c r="O14675" s="4"/>
      <c r="P14675" s="4"/>
      <c r="Q14675" s="4"/>
      <c r="S14675" s="4"/>
      <c r="X14675" s="4"/>
      <c r="Y14675" s="4"/>
      <c r="Z14675" s="4"/>
      <c r="AA14675" s="4"/>
      <c r="AB14675" s="4"/>
      <c r="AC14675" s="4"/>
      <c r="AD14675" s="4"/>
      <c r="AG14675" s="14"/>
    </row>
    <row r="14676" s="10" customFormat="1" spans="1:33">
      <c r="A14676" s="4"/>
      <c r="B14676" s="4"/>
      <c r="C14676" s="4"/>
      <c r="D14676" s="4"/>
      <c r="E14676" s="4"/>
      <c r="F14676" s="4"/>
      <c r="G14676" s="4"/>
      <c r="J14676" s="4"/>
      <c r="K14676" s="4"/>
      <c r="L14676" s="4"/>
      <c r="M14676" s="4"/>
      <c r="N14676" s="4"/>
      <c r="O14676" s="4"/>
      <c r="P14676" s="4"/>
      <c r="Q14676" s="4"/>
      <c r="Y14676" s="4"/>
      <c r="Z14676" s="4"/>
      <c r="AA14676" s="4"/>
      <c r="AB14676" s="4"/>
      <c r="AD14676" s="4"/>
      <c r="AG14676" s="14"/>
    </row>
    <row r="14677" s="10" customFormat="1" spans="1:33">
      <c r="A14677" s="4"/>
      <c r="B14677" s="4"/>
      <c r="C14677" s="4"/>
      <c r="D14677" s="4"/>
      <c r="E14677" s="4"/>
      <c r="F14677" s="4"/>
      <c r="G14677" s="4"/>
      <c r="J14677" s="4"/>
      <c r="K14677" s="4"/>
      <c r="L14677" s="4"/>
      <c r="M14677" s="4"/>
      <c r="N14677" s="4"/>
      <c r="O14677" s="4"/>
      <c r="P14677" s="4"/>
      <c r="Q14677" s="4"/>
      <c r="W14677" s="4"/>
      <c r="Y14677" s="4"/>
      <c r="Z14677" s="4"/>
      <c r="AA14677" s="4"/>
      <c r="AB14677" s="4"/>
      <c r="AC14677" s="4"/>
      <c r="AD14677" s="4"/>
      <c r="AG14677" s="14"/>
    </row>
    <row r="14678" s="10" customFormat="1" spans="1:33">
      <c r="A14678" s="4"/>
      <c r="B14678" s="4"/>
      <c r="C14678" s="4"/>
      <c r="D14678" s="4"/>
      <c r="E14678" s="4"/>
      <c r="F14678" s="4"/>
      <c r="G14678" s="4"/>
      <c r="J14678" s="4"/>
      <c r="K14678" s="4"/>
      <c r="L14678" s="4"/>
      <c r="M14678" s="4"/>
      <c r="N14678" s="4"/>
      <c r="O14678" s="4"/>
      <c r="P14678" s="4"/>
      <c r="Q14678" s="4"/>
      <c r="Y14678" s="4"/>
      <c r="Z14678" s="4"/>
      <c r="AA14678" s="4"/>
      <c r="AB14678" s="4"/>
      <c r="AD14678" s="4"/>
      <c r="AG14678" s="14"/>
    </row>
    <row r="14679" s="10" customFormat="1" spans="1:33">
      <c r="A14679" s="4"/>
      <c r="B14679" s="4"/>
      <c r="C14679" s="4"/>
      <c r="D14679" s="4"/>
      <c r="E14679" s="4"/>
      <c r="F14679" s="4"/>
      <c r="G14679" s="4"/>
      <c r="J14679" s="4"/>
      <c r="K14679" s="4"/>
      <c r="L14679" s="4"/>
      <c r="M14679" s="4"/>
      <c r="N14679" s="4"/>
      <c r="O14679" s="4"/>
      <c r="P14679" s="4"/>
      <c r="Q14679" s="4"/>
      <c r="W14679" s="4"/>
      <c r="Y14679" s="4"/>
      <c r="Z14679" s="4"/>
      <c r="AA14679" s="4"/>
      <c r="AB14679" s="4"/>
      <c r="AC14679" s="4"/>
      <c r="AD14679" s="4"/>
      <c r="AG14679" s="14"/>
    </row>
    <row r="14680" s="10" customFormat="1" spans="1:33">
      <c r="A14680" s="4"/>
      <c r="B14680" s="4"/>
      <c r="C14680" s="4"/>
      <c r="D14680" s="4"/>
      <c r="E14680" s="4"/>
      <c r="F14680" s="4"/>
      <c r="G14680" s="4"/>
      <c r="J14680" s="4"/>
      <c r="K14680" s="4"/>
      <c r="L14680" s="4"/>
      <c r="M14680" s="4"/>
      <c r="N14680" s="4"/>
      <c r="O14680" s="4"/>
      <c r="P14680" s="4"/>
      <c r="Q14680" s="4"/>
      <c r="Y14680" s="4"/>
      <c r="Z14680" s="4"/>
      <c r="AA14680" s="4"/>
      <c r="AB14680" s="4"/>
      <c r="AD14680" s="4"/>
      <c r="AG14680" s="14"/>
    </row>
    <row r="14681" s="10" customFormat="1" spans="1:33">
      <c r="A14681" s="4"/>
      <c r="B14681" s="4"/>
      <c r="C14681" s="4"/>
      <c r="D14681" s="4"/>
      <c r="E14681" s="4"/>
      <c r="F14681" s="4"/>
      <c r="G14681" s="4"/>
      <c r="J14681" s="4"/>
      <c r="K14681" s="4"/>
      <c r="L14681" s="4"/>
      <c r="M14681" s="4"/>
      <c r="N14681" s="4"/>
      <c r="O14681" s="4"/>
      <c r="P14681" s="4"/>
      <c r="Q14681" s="4"/>
      <c r="Y14681" s="4"/>
      <c r="Z14681" s="4"/>
      <c r="AA14681" s="4"/>
      <c r="AB14681" s="4"/>
      <c r="AD14681" s="4"/>
      <c r="AG14681" s="14"/>
    </row>
    <row r="14682" s="10" customFormat="1" spans="1:33">
      <c r="A14682" s="4"/>
      <c r="B14682" s="4"/>
      <c r="C14682" s="4"/>
      <c r="D14682" s="4"/>
      <c r="E14682" s="4"/>
      <c r="F14682" s="4"/>
      <c r="G14682" s="4"/>
      <c r="J14682" s="4"/>
      <c r="K14682" s="4"/>
      <c r="L14682" s="4"/>
      <c r="M14682" s="4"/>
      <c r="N14682" s="4"/>
      <c r="O14682" s="4"/>
      <c r="P14682" s="4"/>
      <c r="Q14682" s="4"/>
      <c r="Y14682" s="4"/>
      <c r="Z14682" s="4"/>
      <c r="AA14682" s="4"/>
      <c r="AB14682" s="4"/>
      <c r="AD14682" s="4"/>
      <c r="AG14682" s="14"/>
    </row>
    <row r="14683" s="10" customFormat="1" spans="1:33">
      <c r="A14683" s="4"/>
      <c r="B14683" s="4"/>
      <c r="C14683" s="4"/>
      <c r="D14683" s="4"/>
      <c r="E14683" s="4"/>
      <c r="F14683" s="4"/>
      <c r="G14683" s="4"/>
      <c r="J14683" s="4"/>
      <c r="K14683" s="4"/>
      <c r="L14683" s="4"/>
      <c r="M14683" s="4"/>
      <c r="N14683" s="4"/>
      <c r="O14683" s="4"/>
      <c r="Y14683" s="4"/>
      <c r="Z14683" s="4"/>
      <c r="AA14683" s="4"/>
      <c r="AB14683" s="4"/>
      <c r="AD14683" s="4"/>
      <c r="AG14683" s="14"/>
    </row>
    <row r="14684" s="10" customFormat="1" spans="1:33">
      <c r="A14684" s="4"/>
      <c r="B14684" s="4"/>
      <c r="C14684" s="4"/>
      <c r="D14684" s="4"/>
      <c r="E14684" s="4"/>
      <c r="F14684" s="4"/>
      <c r="G14684" s="4"/>
      <c r="J14684" s="4"/>
      <c r="K14684" s="4"/>
      <c r="L14684" s="4"/>
      <c r="M14684" s="4"/>
      <c r="N14684" s="4"/>
      <c r="O14684" s="4"/>
      <c r="P14684" s="4"/>
      <c r="Q14684" s="4"/>
      <c r="S14684" s="4"/>
      <c r="X14684" s="4"/>
      <c r="Y14684" s="4"/>
      <c r="Z14684" s="4"/>
      <c r="AA14684" s="4"/>
      <c r="AB14684" s="4"/>
      <c r="AC14684" s="4"/>
      <c r="AD14684" s="4"/>
      <c r="AG14684" s="14"/>
    </row>
    <row r="14685" s="10" customFormat="1" spans="1:33">
      <c r="A14685" s="4"/>
      <c r="B14685" s="4"/>
      <c r="C14685" s="4"/>
      <c r="D14685" s="4"/>
      <c r="E14685" s="4"/>
      <c r="F14685" s="4"/>
      <c r="G14685" s="4"/>
      <c r="J14685" s="4"/>
      <c r="K14685" s="4"/>
      <c r="L14685" s="4"/>
      <c r="M14685" s="4"/>
      <c r="N14685" s="4"/>
      <c r="O14685" s="4"/>
      <c r="P14685" s="4"/>
      <c r="Q14685" s="4"/>
      <c r="Y14685" s="4"/>
      <c r="Z14685" s="4"/>
      <c r="AA14685" s="4"/>
      <c r="AB14685" s="4"/>
      <c r="AD14685" s="4"/>
      <c r="AG14685" s="14"/>
    </row>
    <row r="14686" s="10" customFormat="1" spans="1:33">
      <c r="A14686" s="4"/>
      <c r="B14686" s="4"/>
      <c r="C14686" s="4"/>
      <c r="D14686" s="4"/>
      <c r="E14686" s="4"/>
      <c r="F14686" s="4"/>
      <c r="G14686" s="4"/>
      <c r="J14686" s="4"/>
      <c r="K14686" s="4"/>
      <c r="L14686" s="4"/>
      <c r="M14686" s="4"/>
      <c r="N14686" s="4"/>
      <c r="O14686" s="4"/>
      <c r="P14686" s="4"/>
      <c r="Q14686" s="4"/>
      <c r="Y14686" s="4"/>
      <c r="Z14686" s="4"/>
      <c r="AA14686" s="4"/>
      <c r="AB14686" s="4"/>
      <c r="AD14686" s="4"/>
      <c r="AG14686" s="14"/>
    </row>
    <row r="14687" s="10" customFormat="1" spans="1:33">
      <c r="A14687" s="4"/>
      <c r="B14687" s="4"/>
      <c r="C14687" s="4"/>
      <c r="D14687" s="4"/>
      <c r="E14687" s="4"/>
      <c r="F14687" s="4"/>
      <c r="G14687" s="4"/>
      <c r="J14687" s="4"/>
      <c r="K14687" s="4"/>
      <c r="L14687" s="4"/>
      <c r="M14687" s="4"/>
      <c r="N14687" s="4"/>
      <c r="O14687" s="4"/>
      <c r="P14687" s="4"/>
      <c r="Q14687" s="4"/>
      <c r="Y14687" s="4"/>
      <c r="Z14687" s="4"/>
      <c r="AA14687" s="4"/>
      <c r="AB14687" s="4"/>
      <c r="AD14687" s="4"/>
      <c r="AG14687" s="14"/>
    </row>
    <row r="14688" s="10" customFormat="1" spans="1:33">
      <c r="A14688" s="4"/>
      <c r="B14688" s="4"/>
      <c r="C14688" s="4"/>
      <c r="D14688" s="4"/>
      <c r="E14688" s="4"/>
      <c r="F14688" s="4"/>
      <c r="G14688" s="4"/>
      <c r="J14688" s="4"/>
      <c r="K14688" s="4"/>
      <c r="L14688" s="4"/>
      <c r="M14688" s="4"/>
      <c r="N14688" s="4"/>
      <c r="O14688" s="4"/>
      <c r="P14688" s="4"/>
      <c r="Q14688" s="4"/>
      <c r="Y14688" s="4"/>
      <c r="Z14688" s="4"/>
      <c r="AA14688" s="4"/>
      <c r="AB14688" s="4"/>
      <c r="AD14688" s="4"/>
      <c r="AG14688" s="14"/>
    </row>
    <row r="14689" s="10" customFormat="1" spans="1:33">
      <c r="A14689" s="4"/>
      <c r="B14689" s="4"/>
      <c r="C14689" s="4"/>
      <c r="D14689" s="4"/>
      <c r="E14689" s="4"/>
      <c r="F14689" s="4"/>
      <c r="G14689" s="4"/>
      <c r="J14689" s="4"/>
      <c r="K14689" s="4"/>
      <c r="L14689" s="4"/>
      <c r="M14689" s="4"/>
      <c r="N14689" s="4"/>
      <c r="O14689" s="4"/>
      <c r="P14689" s="4"/>
      <c r="Q14689" s="4"/>
      <c r="Y14689" s="4"/>
      <c r="Z14689" s="4"/>
      <c r="AA14689" s="4"/>
      <c r="AB14689" s="4"/>
      <c r="AD14689" s="4"/>
      <c r="AG14689" s="14"/>
    </row>
    <row r="14690" s="10" customFormat="1" spans="1:33">
      <c r="A14690" s="4"/>
      <c r="B14690" s="4"/>
      <c r="C14690" s="4"/>
      <c r="D14690" s="4"/>
      <c r="E14690" s="4"/>
      <c r="F14690" s="4"/>
      <c r="G14690" s="4"/>
      <c r="J14690" s="4"/>
      <c r="K14690" s="4"/>
      <c r="L14690" s="4"/>
      <c r="M14690" s="4"/>
      <c r="N14690" s="4"/>
      <c r="O14690" s="4"/>
      <c r="P14690" s="4"/>
      <c r="Q14690" s="4"/>
      <c r="Y14690" s="4"/>
      <c r="Z14690" s="4"/>
      <c r="AA14690" s="4"/>
      <c r="AB14690" s="4"/>
      <c r="AD14690" s="4"/>
      <c r="AG14690" s="14"/>
    </row>
    <row r="14691" s="10" customFormat="1" spans="1:33">
      <c r="A14691" s="4"/>
      <c r="B14691" s="4"/>
      <c r="C14691" s="4"/>
      <c r="D14691" s="4"/>
      <c r="E14691" s="4"/>
      <c r="F14691" s="4"/>
      <c r="G14691" s="4"/>
      <c r="J14691" s="4"/>
      <c r="K14691" s="4"/>
      <c r="L14691" s="4"/>
      <c r="M14691" s="4"/>
      <c r="N14691" s="4"/>
      <c r="O14691" s="4"/>
      <c r="P14691" s="4"/>
      <c r="Q14691" s="4"/>
      <c r="Y14691" s="4"/>
      <c r="Z14691" s="4"/>
      <c r="AA14691" s="4"/>
      <c r="AB14691" s="4"/>
      <c r="AD14691" s="4"/>
      <c r="AG14691" s="14"/>
    </row>
    <row r="14692" s="10" customFormat="1" spans="1:33">
      <c r="A14692" s="4"/>
      <c r="B14692" s="4"/>
      <c r="C14692" s="4"/>
      <c r="D14692" s="4"/>
      <c r="E14692" s="4"/>
      <c r="F14692" s="4"/>
      <c r="G14692" s="4"/>
      <c r="J14692" s="4"/>
      <c r="K14692" s="4"/>
      <c r="L14692" s="4"/>
      <c r="M14692" s="4"/>
      <c r="N14692" s="4"/>
      <c r="O14692" s="4"/>
      <c r="P14692" s="4"/>
      <c r="Q14692" s="4"/>
      <c r="Y14692" s="4"/>
      <c r="Z14692" s="4"/>
      <c r="AA14692" s="4"/>
      <c r="AB14692" s="4"/>
      <c r="AD14692" s="4"/>
      <c r="AG14692" s="14"/>
    </row>
    <row r="14693" s="10" customFormat="1" spans="1:33">
      <c r="A14693" s="4"/>
      <c r="B14693" s="4"/>
      <c r="C14693" s="4"/>
      <c r="D14693" s="4"/>
      <c r="E14693" s="4"/>
      <c r="F14693" s="4"/>
      <c r="G14693" s="4"/>
      <c r="J14693" s="4"/>
      <c r="K14693" s="4"/>
      <c r="L14693" s="4"/>
      <c r="M14693" s="4"/>
      <c r="N14693" s="4"/>
      <c r="O14693" s="4"/>
      <c r="P14693" s="4"/>
      <c r="Q14693" s="4"/>
      <c r="S14693" s="4"/>
      <c r="X14693" s="4"/>
      <c r="Y14693" s="4"/>
      <c r="Z14693" s="4"/>
      <c r="AA14693" s="4"/>
      <c r="AB14693" s="4"/>
      <c r="AC14693" s="4"/>
      <c r="AD14693" s="4"/>
      <c r="AG14693" s="14"/>
    </row>
    <row r="14694" s="10" customFormat="1" spans="1:33">
      <c r="A14694" s="4"/>
      <c r="B14694" s="4"/>
      <c r="C14694" s="4"/>
      <c r="D14694" s="4"/>
      <c r="E14694" s="4"/>
      <c r="F14694" s="4"/>
      <c r="G14694" s="4"/>
      <c r="J14694" s="4"/>
      <c r="K14694" s="4"/>
      <c r="L14694" s="4"/>
      <c r="M14694" s="4"/>
      <c r="N14694" s="4"/>
      <c r="O14694" s="4"/>
      <c r="P14694" s="4"/>
      <c r="Q14694" s="4"/>
      <c r="Y14694" s="4"/>
      <c r="Z14694" s="4"/>
      <c r="AA14694" s="4"/>
      <c r="AB14694" s="4"/>
      <c r="AD14694" s="4"/>
      <c r="AG14694" s="14"/>
    </row>
    <row r="14695" s="10" customFormat="1" spans="1:33">
      <c r="A14695" s="4"/>
      <c r="B14695" s="4"/>
      <c r="C14695" s="4"/>
      <c r="D14695" s="4"/>
      <c r="E14695" s="4"/>
      <c r="F14695" s="4"/>
      <c r="G14695" s="4"/>
      <c r="J14695" s="4"/>
      <c r="K14695" s="4"/>
      <c r="L14695" s="4"/>
      <c r="M14695" s="4"/>
      <c r="N14695" s="4"/>
      <c r="O14695" s="4"/>
      <c r="P14695" s="4"/>
      <c r="Q14695" s="4"/>
      <c r="Y14695" s="4"/>
      <c r="Z14695" s="4"/>
      <c r="AA14695" s="4"/>
      <c r="AB14695" s="4"/>
      <c r="AD14695" s="4"/>
      <c r="AG14695" s="14"/>
    </row>
    <row r="14696" s="10" customFormat="1" spans="1:33">
      <c r="A14696" s="4"/>
      <c r="B14696" s="4"/>
      <c r="C14696" s="4"/>
      <c r="D14696" s="4"/>
      <c r="E14696" s="4"/>
      <c r="F14696" s="4"/>
      <c r="G14696" s="4"/>
      <c r="J14696" s="4"/>
      <c r="K14696" s="4"/>
      <c r="L14696" s="4"/>
      <c r="M14696" s="4"/>
      <c r="N14696" s="4"/>
      <c r="O14696" s="4"/>
      <c r="P14696" s="4"/>
      <c r="Q14696" s="4"/>
      <c r="Y14696" s="4"/>
      <c r="Z14696" s="4"/>
      <c r="AA14696" s="4"/>
      <c r="AB14696" s="4"/>
      <c r="AD14696" s="4"/>
      <c r="AG14696" s="14"/>
    </row>
    <row r="14697" s="10" customFormat="1" spans="1:33">
      <c r="A14697" s="4"/>
      <c r="B14697" s="4"/>
      <c r="C14697" s="4"/>
      <c r="D14697" s="4"/>
      <c r="E14697" s="4"/>
      <c r="F14697" s="4"/>
      <c r="G14697" s="4"/>
      <c r="J14697" s="4"/>
      <c r="K14697" s="4"/>
      <c r="L14697" s="4"/>
      <c r="M14697" s="4"/>
      <c r="N14697" s="4"/>
      <c r="O14697" s="4"/>
      <c r="P14697" s="4"/>
      <c r="Q14697" s="4"/>
      <c r="S14697" s="4"/>
      <c r="Y14697" s="4"/>
      <c r="Z14697" s="4"/>
      <c r="AA14697" s="4"/>
      <c r="AB14697" s="4"/>
      <c r="AD14697" s="4"/>
      <c r="AG14697" s="14"/>
    </row>
    <row r="14698" s="10" customFormat="1" spans="1:33">
      <c r="A14698" s="4"/>
      <c r="B14698" s="4"/>
      <c r="C14698" s="4"/>
      <c r="D14698" s="4"/>
      <c r="E14698" s="4"/>
      <c r="F14698" s="4"/>
      <c r="G14698" s="4"/>
      <c r="J14698" s="4"/>
      <c r="K14698" s="4"/>
      <c r="L14698" s="4"/>
      <c r="M14698" s="4"/>
      <c r="N14698" s="4"/>
      <c r="O14698" s="4"/>
      <c r="P14698" s="4"/>
      <c r="Q14698" s="4"/>
      <c r="Y14698" s="4"/>
      <c r="Z14698" s="4"/>
      <c r="AA14698" s="4"/>
      <c r="AB14698" s="4"/>
      <c r="AD14698" s="4"/>
      <c r="AG14698" s="14"/>
    </row>
    <row r="14699" s="10" customFormat="1" spans="1:33">
      <c r="A14699" s="4"/>
      <c r="B14699" s="4"/>
      <c r="C14699" s="4"/>
      <c r="D14699" s="4"/>
      <c r="E14699" s="4"/>
      <c r="F14699" s="4"/>
      <c r="G14699" s="4"/>
      <c r="J14699" s="4"/>
      <c r="K14699" s="4"/>
      <c r="L14699" s="4"/>
      <c r="M14699" s="4"/>
      <c r="N14699" s="4"/>
      <c r="O14699" s="4"/>
      <c r="P14699" s="4"/>
      <c r="Q14699" s="4"/>
      <c r="Y14699" s="4"/>
      <c r="Z14699" s="4"/>
      <c r="AA14699" s="4"/>
      <c r="AB14699" s="4"/>
      <c r="AD14699" s="4"/>
      <c r="AG14699" s="14"/>
    </row>
    <row r="14700" s="10" customFormat="1" spans="1:33">
      <c r="A14700" s="4"/>
      <c r="B14700" s="4"/>
      <c r="C14700" s="4"/>
      <c r="D14700" s="4"/>
      <c r="E14700" s="4"/>
      <c r="F14700" s="4"/>
      <c r="G14700" s="4"/>
      <c r="J14700" s="4"/>
      <c r="K14700" s="4"/>
      <c r="L14700" s="4"/>
      <c r="M14700" s="4"/>
      <c r="N14700" s="4"/>
      <c r="O14700" s="4"/>
      <c r="P14700" s="4"/>
      <c r="Q14700" s="4"/>
      <c r="Y14700" s="4"/>
      <c r="Z14700" s="4"/>
      <c r="AA14700" s="4"/>
      <c r="AB14700" s="4"/>
      <c r="AD14700" s="4"/>
      <c r="AG14700" s="14"/>
    </row>
    <row r="14701" s="10" customFormat="1" spans="1:33">
      <c r="A14701" s="4"/>
      <c r="B14701" s="4"/>
      <c r="C14701" s="4"/>
      <c r="D14701" s="4"/>
      <c r="E14701" s="4"/>
      <c r="F14701" s="4"/>
      <c r="G14701" s="4"/>
      <c r="J14701" s="4"/>
      <c r="K14701" s="4"/>
      <c r="L14701" s="4"/>
      <c r="M14701" s="4"/>
      <c r="N14701" s="4"/>
      <c r="O14701" s="4"/>
      <c r="P14701" s="4"/>
      <c r="Q14701" s="4"/>
      <c r="Y14701" s="4"/>
      <c r="Z14701" s="4"/>
      <c r="AA14701" s="4"/>
      <c r="AB14701" s="4"/>
      <c r="AD14701" s="4"/>
      <c r="AG14701" s="14"/>
    </row>
    <row r="14702" s="10" customFormat="1" spans="1:33">
      <c r="A14702" s="4"/>
      <c r="B14702" s="4"/>
      <c r="C14702" s="4"/>
      <c r="D14702" s="4"/>
      <c r="E14702" s="4"/>
      <c r="F14702" s="4"/>
      <c r="G14702" s="4"/>
      <c r="J14702" s="4"/>
      <c r="K14702" s="4"/>
      <c r="L14702" s="4"/>
      <c r="M14702" s="4"/>
      <c r="N14702" s="4"/>
      <c r="O14702" s="4"/>
      <c r="P14702" s="4"/>
      <c r="Q14702" s="4"/>
      <c r="Y14702" s="4"/>
      <c r="Z14702" s="4"/>
      <c r="AA14702" s="4"/>
      <c r="AB14702" s="4"/>
      <c r="AD14702" s="4"/>
      <c r="AG14702" s="14"/>
    </row>
    <row r="14703" s="10" customFormat="1" spans="1:33">
      <c r="A14703" s="4"/>
      <c r="B14703" s="4"/>
      <c r="C14703" s="4"/>
      <c r="D14703" s="4"/>
      <c r="E14703" s="4"/>
      <c r="F14703" s="4"/>
      <c r="G14703" s="4"/>
      <c r="J14703" s="4"/>
      <c r="K14703" s="4"/>
      <c r="L14703" s="4"/>
      <c r="M14703" s="4"/>
      <c r="N14703" s="4"/>
      <c r="O14703" s="4"/>
      <c r="P14703" s="4"/>
      <c r="Q14703" s="4"/>
      <c r="Y14703" s="4"/>
      <c r="Z14703" s="4"/>
      <c r="AA14703" s="4"/>
      <c r="AB14703" s="4"/>
      <c r="AD14703" s="4"/>
      <c r="AG14703" s="14"/>
    </row>
    <row r="14704" s="10" customFormat="1" spans="1:33">
      <c r="A14704" s="4"/>
      <c r="B14704" s="4"/>
      <c r="C14704" s="4"/>
      <c r="D14704" s="4"/>
      <c r="E14704" s="4"/>
      <c r="F14704" s="4"/>
      <c r="G14704" s="4"/>
      <c r="J14704" s="4"/>
      <c r="K14704" s="4"/>
      <c r="L14704" s="4"/>
      <c r="M14704" s="4"/>
      <c r="N14704" s="4"/>
      <c r="O14704" s="4"/>
      <c r="P14704" s="4"/>
      <c r="Q14704" s="4"/>
      <c r="Y14704" s="4"/>
      <c r="Z14704" s="4"/>
      <c r="AA14704" s="4"/>
      <c r="AB14704" s="4"/>
      <c r="AD14704" s="4"/>
      <c r="AG14704" s="14"/>
    </row>
    <row r="14705" s="10" customFormat="1" spans="1:33">
      <c r="A14705" s="4"/>
      <c r="B14705" s="4"/>
      <c r="C14705" s="4"/>
      <c r="D14705" s="4"/>
      <c r="E14705" s="4"/>
      <c r="F14705" s="4"/>
      <c r="G14705" s="4"/>
      <c r="J14705" s="4"/>
      <c r="K14705" s="4"/>
      <c r="L14705" s="4"/>
      <c r="M14705" s="4"/>
      <c r="N14705" s="4"/>
      <c r="O14705" s="4"/>
      <c r="P14705" s="4"/>
      <c r="Q14705" s="4"/>
      <c r="Y14705" s="4"/>
      <c r="Z14705" s="4"/>
      <c r="AA14705" s="4"/>
      <c r="AB14705" s="4"/>
      <c r="AD14705" s="4"/>
      <c r="AG14705" s="14"/>
    </row>
    <row r="14706" s="10" customFormat="1" spans="1:33">
      <c r="A14706" s="4"/>
      <c r="B14706" s="4"/>
      <c r="C14706" s="4"/>
      <c r="D14706" s="4"/>
      <c r="E14706" s="4"/>
      <c r="F14706" s="4"/>
      <c r="G14706" s="4"/>
      <c r="J14706" s="4"/>
      <c r="K14706" s="4"/>
      <c r="L14706" s="4"/>
      <c r="M14706" s="4"/>
      <c r="N14706" s="4"/>
      <c r="O14706" s="4"/>
      <c r="P14706" s="4"/>
      <c r="Q14706" s="4"/>
      <c r="Y14706" s="4"/>
      <c r="Z14706" s="4"/>
      <c r="AA14706" s="4"/>
      <c r="AB14706" s="4"/>
      <c r="AD14706" s="4"/>
      <c r="AG14706" s="14"/>
    </row>
    <row r="14707" s="10" customFormat="1" spans="1:33">
      <c r="A14707" s="4"/>
      <c r="B14707" s="4"/>
      <c r="C14707" s="4"/>
      <c r="D14707" s="4"/>
      <c r="E14707" s="4"/>
      <c r="F14707" s="4"/>
      <c r="G14707" s="4"/>
      <c r="J14707" s="4"/>
      <c r="K14707" s="4"/>
      <c r="L14707" s="4"/>
      <c r="M14707" s="4"/>
      <c r="N14707" s="4"/>
      <c r="O14707" s="4"/>
      <c r="P14707" s="4"/>
      <c r="Q14707" s="4"/>
      <c r="Y14707" s="4"/>
      <c r="Z14707" s="4"/>
      <c r="AA14707" s="4"/>
      <c r="AB14707" s="4"/>
      <c r="AD14707" s="4"/>
      <c r="AG14707" s="14"/>
    </row>
    <row r="14708" s="10" customFormat="1" spans="1:33">
      <c r="A14708" s="4"/>
      <c r="B14708" s="4"/>
      <c r="C14708" s="4"/>
      <c r="D14708" s="4"/>
      <c r="E14708" s="4"/>
      <c r="F14708" s="4"/>
      <c r="G14708" s="4"/>
      <c r="J14708" s="4"/>
      <c r="K14708" s="4"/>
      <c r="L14708" s="4"/>
      <c r="M14708" s="4"/>
      <c r="N14708" s="4"/>
      <c r="O14708" s="4"/>
      <c r="P14708" s="4"/>
      <c r="Q14708" s="4"/>
      <c r="Y14708" s="4"/>
      <c r="Z14708" s="4"/>
      <c r="AA14708" s="4"/>
      <c r="AB14708" s="4"/>
      <c r="AD14708" s="4"/>
      <c r="AG14708" s="14"/>
    </row>
    <row r="14709" s="10" customFormat="1" spans="1:33">
      <c r="A14709" s="4"/>
      <c r="B14709" s="4"/>
      <c r="C14709" s="4"/>
      <c r="D14709" s="4"/>
      <c r="E14709" s="4"/>
      <c r="F14709" s="4"/>
      <c r="G14709" s="4"/>
      <c r="J14709" s="4"/>
      <c r="K14709" s="4"/>
      <c r="L14709" s="4"/>
      <c r="M14709" s="4"/>
      <c r="N14709" s="4"/>
      <c r="O14709" s="4"/>
      <c r="P14709" s="4"/>
      <c r="Q14709" s="4"/>
      <c r="R14709" s="4"/>
      <c r="Y14709" s="4"/>
      <c r="Z14709" s="4"/>
      <c r="AA14709" s="4"/>
      <c r="AB14709" s="4"/>
      <c r="AD14709" s="4"/>
      <c r="AG14709" s="14"/>
    </row>
    <row r="14710" s="10" customFormat="1" spans="1:33">
      <c r="A14710" s="4"/>
      <c r="B14710" s="4"/>
      <c r="C14710" s="4"/>
      <c r="D14710" s="4"/>
      <c r="E14710" s="4"/>
      <c r="F14710" s="4"/>
      <c r="G14710" s="4"/>
      <c r="J14710" s="4"/>
      <c r="K14710" s="4"/>
      <c r="L14710" s="4"/>
      <c r="M14710" s="4"/>
      <c r="N14710" s="4"/>
      <c r="O14710" s="4"/>
      <c r="P14710" s="4"/>
      <c r="Q14710" s="4"/>
      <c r="Y14710" s="4"/>
      <c r="Z14710" s="4"/>
      <c r="AA14710" s="4"/>
      <c r="AB14710" s="4"/>
      <c r="AD14710" s="4"/>
      <c r="AG14710" s="14"/>
    </row>
    <row r="14711" s="10" customFormat="1" spans="1:33">
      <c r="A14711" s="4"/>
      <c r="B14711" s="4"/>
      <c r="C14711" s="4"/>
      <c r="D14711" s="4"/>
      <c r="E14711" s="4"/>
      <c r="F14711" s="4"/>
      <c r="G14711" s="4"/>
      <c r="J14711" s="4"/>
      <c r="K14711" s="4"/>
      <c r="L14711" s="4"/>
      <c r="M14711" s="4"/>
      <c r="N14711" s="4"/>
      <c r="O14711" s="4"/>
      <c r="P14711" s="4"/>
      <c r="Q14711" s="4"/>
      <c r="Y14711" s="4"/>
      <c r="Z14711" s="4"/>
      <c r="AA14711" s="4"/>
      <c r="AB14711" s="4"/>
      <c r="AD14711" s="4"/>
      <c r="AG14711" s="14"/>
    </row>
    <row r="14712" s="10" customFormat="1" spans="1:33">
      <c r="A14712" s="4"/>
      <c r="B14712" s="4"/>
      <c r="C14712" s="4"/>
      <c r="D14712" s="4"/>
      <c r="E14712" s="4"/>
      <c r="F14712" s="4"/>
      <c r="G14712" s="4"/>
      <c r="J14712" s="4"/>
      <c r="K14712" s="4"/>
      <c r="L14712" s="4"/>
      <c r="M14712" s="4"/>
      <c r="N14712" s="4"/>
      <c r="O14712" s="4"/>
      <c r="P14712" s="4"/>
      <c r="Q14712" s="4"/>
      <c r="Y14712" s="4"/>
      <c r="Z14712" s="4"/>
      <c r="AA14712" s="4"/>
      <c r="AB14712" s="4"/>
      <c r="AD14712" s="4"/>
      <c r="AG14712" s="14"/>
    </row>
    <row r="14713" s="10" customFormat="1" spans="1:33">
      <c r="A14713" s="4"/>
      <c r="B14713" s="4"/>
      <c r="C14713" s="4"/>
      <c r="D14713" s="4"/>
      <c r="E14713" s="4"/>
      <c r="F14713" s="4"/>
      <c r="G14713" s="4"/>
      <c r="J14713" s="4"/>
      <c r="K14713" s="4"/>
      <c r="L14713" s="4"/>
      <c r="M14713" s="4"/>
      <c r="N14713" s="4"/>
      <c r="O14713" s="4"/>
      <c r="P14713" s="4"/>
      <c r="Q14713" s="4"/>
      <c r="Y14713" s="4"/>
      <c r="Z14713" s="4"/>
      <c r="AA14713" s="4"/>
      <c r="AB14713" s="4"/>
      <c r="AD14713" s="4"/>
      <c r="AG14713" s="14"/>
    </row>
    <row r="14714" s="10" customFormat="1" spans="1:33">
      <c r="A14714" s="4"/>
      <c r="B14714" s="4"/>
      <c r="C14714" s="4"/>
      <c r="D14714" s="4"/>
      <c r="E14714" s="4"/>
      <c r="F14714" s="4"/>
      <c r="G14714" s="4"/>
      <c r="J14714" s="4"/>
      <c r="K14714" s="4"/>
      <c r="L14714" s="4"/>
      <c r="M14714" s="4"/>
      <c r="N14714" s="4"/>
      <c r="O14714" s="4"/>
      <c r="P14714" s="4"/>
      <c r="Q14714" s="4"/>
      <c r="Y14714" s="4"/>
      <c r="Z14714" s="4"/>
      <c r="AA14714" s="4"/>
      <c r="AB14714" s="4"/>
      <c r="AD14714" s="4"/>
      <c r="AG14714" s="14"/>
    </row>
    <row r="14715" s="10" customFormat="1" spans="1:33">
      <c r="A14715" s="4"/>
      <c r="B14715" s="4"/>
      <c r="C14715" s="4"/>
      <c r="D14715" s="4"/>
      <c r="E14715" s="4"/>
      <c r="F14715" s="4"/>
      <c r="G14715" s="4"/>
      <c r="J14715" s="4"/>
      <c r="K14715" s="4"/>
      <c r="L14715" s="4"/>
      <c r="M14715" s="4"/>
      <c r="N14715" s="4"/>
      <c r="O14715" s="4"/>
      <c r="P14715" s="4"/>
      <c r="Q14715" s="4"/>
      <c r="Y14715" s="4"/>
      <c r="Z14715" s="4"/>
      <c r="AA14715" s="4"/>
      <c r="AB14715" s="4"/>
      <c r="AD14715" s="4"/>
      <c r="AG14715" s="14"/>
    </row>
    <row r="14716" s="10" customFormat="1" spans="1:33">
      <c r="A14716" s="4"/>
      <c r="B14716" s="4"/>
      <c r="C14716" s="4"/>
      <c r="D14716" s="4"/>
      <c r="E14716" s="4"/>
      <c r="F14716" s="4"/>
      <c r="G14716" s="4"/>
      <c r="J14716" s="4"/>
      <c r="K14716" s="4"/>
      <c r="L14716" s="4"/>
      <c r="M14716" s="4"/>
      <c r="N14716" s="4"/>
      <c r="O14716" s="4"/>
      <c r="P14716" s="4"/>
      <c r="Q14716" s="4"/>
      <c r="Y14716" s="4"/>
      <c r="Z14716" s="4"/>
      <c r="AA14716" s="4"/>
      <c r="AB14716" s="4"/>
      <c r="AD14716" s="4"/>
      <c r="AG14716" s="14"/>
    </row>
    <row r="14717" s="10" customFormat="1" spans="1:33">
      <c r="A14717" s="4"/>
      <c r="B14717" s="4"/>
      <c r="C14717" s="4"/>
      <c r="D14717" s="4"/>
      <c r="E14717" s="4"/>
      <c r="F14717" s="4"/>
      <c r="G14717" s="4"/>
      <c r="J14717" s="4"/>
      <c r="K14717" s="4"/>
      <c r="L14717" s="4"/>
      <c r="M14717" s="4"/>
      <c r="N14717" s="4"/>
      <c r="O14717" s="4"/>
      <c r="P14717" s="4"/>
      <c r="Q14717" s="4"/>
      <c r="Y14717" s="4"/>
      <c r="Z14717" s="4"/>
      <c r="AA14717" s="4"/>
      <c r="AB14717" s="4"/>
      <c r="AD14717" s="4"/>
      <c r="AG14717" s="14"/>
    </row>
    <row r="14718" s="10" customFormat="1" spans="1:33">
      <c r="A14718" s="4"/>
      <c r="B14718" s="4"/>
      <c r="C14718" s="4"/>
      <c r="D14718" s="4"/>
      <c r="E14718" s="4"/>
      <c r="F14718" s="4"/>
      <c r="G14718" s="4"/>
      <c r="J14718" s="4"/>
      <c r="K14718" s="4"/>
      <c r="L14718" s="4"/>
      <c r="M14718" s="4"/>
      <c r="N14718" s="4"/>
      <c r="O14718" s="4"/>
      <c r="P14718" s="4"/>
      <c r="Q14718" s="4"/>
      <c r="S14718" s="4"/>
      <c r="Y14718" s="4"/>
      <c r="Z14718" s="4"/>
      <c r="AA14718" s="4"/>
      <c r="AB14718" s="4"/>
      <c r="AD14718" s="4"/>
      <c r="AG14718" s="14"/>
    </row>
    <row r="14719" s="10" customFormat="1" spans="1:33">
      <c r="A14719" s="4"/>
      <c r="B14719" s="4"/>
      <c r="C14719" s="4"/>
      <c r="D14719" s="4"/>
      <c r="E14719" s="4"/>
      <c r="F14719" s="4"/>
      <c r="G14719" s="4"/>
      <c r="J14719" s="4"/>
      <c r="K14719" s="4"/>
      <c r="L14719" s="4"/>
      <c r="M14719" s="4"/>
      <c r="N14719" s="4"/>
      <c r="O14719" s="4"/>
      <c r="P14719" s="4"/>
      <c r="Q14719" s="4"/>
      <c r="Y14719" s="4"/>
      <c r="Z14719" s="4"/>
      <c r="AA14719" s="4"/>
      <c r="AB14719" s="4"/>
      <c r="AD14719" s="4"/>
      <c r="AG14719" s="14"/>
    </row>
    <row r="14720" s="10" customFormat="1" spans="1:33">
      <c r="A14720" s="4"/>
      <c r="B14720" s="4"/>
      <c r="C14720" s="4"/>
      <c r="D14720" s="4"/>
      <c r="E14720" s="4"/>
      <c r="F14720" s="4"/>
      <c r="G14720" s="4"/>
      <c r="J14720" s="4"/>
      <c r="K14720" s="4"/>
      <c r="L14720" s="4"/>
      <c r="M14720" s="4"/>
      <c r="N14720" s="4"/>
      <c r="O14720" s="4"/>
      <c r="P14720" s="4"/>
      <c r="Q14720" s="4"/>
      <c r="Y14720" s="4"/>
      <c r="Z14720" s="4"/>
      <c r="AA14720" s="4"/>
      <c r="AB14720" s="4"/>
      <c r="AD14720" s="4"/>
      <c r="AG14720" s="14"/>
    </row>
    <row r="14721" s="10" customFormat="1" spans="1:33">
      <c r="A14721" s="4"/>
      <c r="B14721" s="4"/>
      <c r="C14721" s="4"/>
      <c r="D14721" s="4"/>
      <c r="E14721" s="4"/>
      <c r="F14721" s="4"/>
      <c r="G14721" s="4"/>
      <c r="J14721" s="4"/>
      <c r="K14721" s="4"/>
      <c r="L14721" s="4"/>
      <c r="M14721" s="4"/>
      <c r="N14721" s="4"/>
      <c r="O14721" s="4"/>
      <c r="P14721" s="4"/>
      <c r="Q14721" s="4"/>
      <c r="S14721" s="4"/>
      <c r="Y14721" s="4"/>
      <c r="Z14721" s="4"/>
      <c r="AA14721" s="4"/>
      <c r="AB14721" s="4"/>
      <c r="AD14721" s="4"/>
      <c r="AG14721" s="14"/>
    </row>
    <row r="14722" s="10" customFormat="1" spans="1:33">
      <c r="A14722" s="4"/>
      <c r="B14722" s="4"/>
      <c r="C14722" s="4"/>
      <c r="D14722" s="4"/>
      <c r="E14722" s="4"/>
      <c r="F14722" s="4"/>
      <c r="G14722" s="4"/>
      <c r="J14722" s="4"/>
      <c r="K14722" s="4"/>
      <c r="L14722" s="4"/>
      <c r="M14722" s="4"/>
      <c r="N14722" s="4"/>
      <c r="O14722" s="4"/>
      <c r="P14722" s="4"/>
      <c r="Q14722" s="4"/>
      <c r="Y14722" s="4"/>
      <c r="Z14722" s="4"/>
      <c r="AA14722" s="4"/>
      <c r="AB14722" s="4"/>
      <c r="AD14722" s="4"/>
      <c r="AG14722" s="14"/>
    </row>
    <row r="14723" s="10" customFormat="1" spans="1:33">
      <c r="A14723" s="4"/>
      <c r="B14723" s="4"/>
      <c r="C14723" s="4"/>
      <c r="D14723" s="4"/>
      <c r="E14723" s="4"/>
      <c r="F14723" s="4"/>
      <c r="G14723" s="4"/>
      <c r="J14723" s="4"/>
      <c r="K14723" s="4"/>
      <c r="L14723" s="4"/>
      <c r="M14723" s="4"/>
      <c r="N14723" s="4"/>
      <c r="O14723" s="4"/>
      <c r="P14723" s="4"/>
      <c r="Q14723" s="4"/>
      <c r="Y14723" s="4"/>
      <c r="Z14723" s="4"/>
      <c r="AA14723" s="4"/>
      <c r="AB14723" s="4"/>
      <c r="AD14723" s="4"/>
      <c r="AG14723" s="14"/>
    </row>
    <row r="14724" s="10" customFormat="1" spans="1:33">
      <c r="A14724" s="4"/>
      <c r="B14724" s="4"/>
      <c r="C14724" s="4"/>
      <c r="D14724" s="4"/>
      <c r="E14724" s="4"/>
      <c r="F14724" s="4"/>
      <c r="G14724" s="4"/>
      <c r="J14724" s="4"/>
      <c r="K14724" s="4"/>
      <c r="L14724" s="4"/>
      <c r="M14724" s="4"/>
      <c r="N14724" s="4"/>
      <c r="O14724" s="4"/>
      <c r="P14724" s="4"/>
      <c r="Q14724" s="4"/>
      <c r="Y14724" s="4"/>
      <c r="Z14724" s="4"/>
      <c r="AA14724" s="4"/>
      <c r="AB14724" s="4"/>
      <c r="AD14724" s="4"/>
      <c r="AG14724" s="14"/>
    </row>
    <row r="14725" s="10" customFormat="1" spans="1:33">
      <c r="A14725" s="4"/>
      <c r="B14725" s="4"/>
      <c r="C14725" s="4"/>
      <c r="D14725" s="4"/>
      <c r="E14725" s="4"/>
      <c r="F14725" s="4"/>
      <c r="G14725" s="4"/>
      <c r="J14725" s="4"/>
      <c r="K14725" s="4"/>
      <c r="L14725" s="4"/>
      <c r="M14725" s="4"/>
      <c r="N14725" s="4"/>
      <c r="O14725" s="4"/>
      <c r="P14725" s="4"/>
      <c r="Q14725" s="4"/>
      <c r="Y14725" s="4"/>
      <c r="Z14725" s="4"/>
      <c r="AA14725" s="4"/>
      <c r="AB14725" s="4"/>
      <c r="AD14725" s="4"/>
      <c r="AG14725" s="14"/>
    </row>
    <row r="14726" s="10" customFormat="1" spans="1:33">
      <c r="A14726" s="4"/>
      <c r="B14726" s="4"/>
      <c r="C14726" s="4"/>
      <c r="D14726" s="4"/>
      <c r="E14726" s="4"/>
      <c r="F14726" s="4"/>
      <c r="G14726" s="4"/>
      <c r="J14726" s="4"/>
      <c r="K14726" s="4"/>
      <c r="L14726" s="4"/>
      <c r="M14726" s="4"/>
      <c r="N14726" s="4"/>
      <c r="O14726" s="4"/>
      <c r="P14726" s="4"/>
      <c r="Q14726" s="4"/>
      <c r="Y14726" s="4"/>
      <c r="Z14726" s="4"/>
      <c r="AA14726" s="4"/>
      <c r="AB14726" s="4"/>
      <c r="AD14726" s="4"/>
      <c r="AG14726" s="14"/>
    </row>
    <row r="14727" s="10" customFormat="1" spans="1:33">
      <c r="A14727" s="4"/>
      <c r="B14727" s="4"/>
      <c r="C14727" s="4"/>
      <c r="D14727" s="4"/>
      <c r="E14727" s="4"/>
      <c r="F14727" s="4"/>
      <c r="G14727" s="4"/>
      <c r="J14727" s="4"/>
      <c r="K14727" s="4"/>
      <c r="L14727" s="4"/>
      <c r="M14727" s="4"/>
      <c r="N14727" s="4"/>
      <c r="O14727" s="4"/>
      <c r="P14727" s="4"/>
      <c r="Q14727" s="4"/>
      <c r="Y14727" s="4"/>
      <c r="Z14727" s="4"/>
      <c r="AA14727" s="4"/>
      <c r="AB14727" s="4"/>
      <c r="AD14727" s="4"/>
      <c r="AG14727" s="14"/>
    </row>
    <row r="14728" s="10" customFormat="1" spans="1:33">
      <c r="A14728" s="4"/>
      <c r="B14728" s="4"/>
      <c r="C14728" s="4"/>
      <c r="D14728" s="4"/>
      <c r="E14728" s="4"/>
      <c r="F14728" s="4"/>
      <c r="G14728" s="4"/>
      <c r="J14728" s="4"/>
      <c r="K14728" s="4"/>
      <c r="L14728" s="4"/>
      <c r="M14728" s="4"/>
      <c r="N14728" s="4"/>
      <c r="O14728" s="4"/>
      <c r="P14728" s="4"/>
      <c r="Q14728" s="4"/>
      <c r="Y14728" s="4"/>
      <c r="Z14728" s="4"/>
      <c r="AA14728" s="4"/>
      <c r="AB14728" s="4"/>
      <c r="AD14728" s="4"/>
      <c r="AG14728" s="14"/>
    </row>
    <row r="14729" s="10" customFormat="1" spans="1:33">
      <c r="A14729" s="4"/>
      <c r="B14729" s="4"/>
      <c r="C14729" s="4"/>
      <c r="D14729" s="4"/>
      <c r="E14729" s="4"/>
      <c r="F14729" s="4"/>
      <c r="G14729" s="4"/>
      <c r="J14729" s="4"/>
      <c r="K14729" s="4"/>
      <c r="L14729" s="4"/>
      <c r="M14729" s="4"/>
      <c r="N14729" s="4"/>
      <c r="O14729" s="4"/>
      <c r="P14729" s="4"/>
      <c r="Q14729" s="4"/>
      <c r="S14729" s="4"/>
      <c r="Y14729" s="4"/>
      <c r="Z14729" s="4"/>
      <c r="AA14729" s="4"/>
      <c r="AB14729" s="4"/>
      <c r="AD14729" s="4"/>
      <c r="AG14729" s="14"/>
    </row>
    <row r="14730" s="10" customFormat="1" spans="1:33">
      <c r="A14730" s="4"/>
      <c r="B14730" s="4"/>
      <c r="C14730" s="4"/>
      <c r="D14730" s="4"/>
      <c r="E14730" s="4"/>
      <c r="F14730" s="4"/>
      <c r="G14730" s="4"/>
      <c r="J14730" s="4"/>
      <c r="K14730" s="4"/>
      <c r="L14730" s="4"/>
      <c r="M14730" s="4"/>
      <c r="N14730" s="4"/>
      <c r="O14730" s="4"/>
      <c r="P14730" s="4"/>
      <c r="Q14730" s="4"/>
      <c r="Y14730" s="4"/>
      <c r="Z14730" s="4"/>
      <c r="AA14730" s="4"/>
      <c r="AB14730" s="4"/>
      <c r="AD14730" s="4"/>
      <c r="AG14730" s="14"/>
    </row>
    <row r="14731" s="10" customFormat="1" spans="1:33">
      <c r="A14731" s="4"/>
      <c r="B14731" s="4"/>
      <c r="C14731" s="4"/>
      <c r="D14731" s="4"/>
      <c r="E14731" s="4"/>
      <c r="F14731" s="4"/>
      <c r="G14731" s="4"/>
      <c r="J14731" s="4"/>
      <c r="K14731" s="4"/>
      <c r="L14731" s="4"/>
      <c r="M14731" s="4"/>
      <c r="N14731" s="4"/>
      <c r="O14731" s="4"/>
      <c r="P14731" s="4"/>
      <c r="Q14731" s="4"/>
      <c r="Y14731" s="4"/>
      <c r="Z14731" s="4"/>
      <c r="AA14731" s="4"/>
      <c r="AB14731" s="4"/>
      <c r="AD14731" s="4"/>
      <c r="AG14731" s="14"/>
    </row>
    <row r="14732" s="10" customFormat="1" spans="1:33">
      <c r="A14732" s="4"/>
      <c r="B14732" s="4"/>
      <c r="C14732" s="4"/>
      <c r="D14732" s="4"/>
      <c r="E14732" s="4"/>
      <c r="F14732" s="4"/>
      <c r="G14732" s="4"/>
      <c r="J14732" s="4"/>
      <c r="K14732" s="4"/>
      <c r="L14732" s="4"/>
      <c r="M14732" s="4"/>
      <c r="N14732" s="4"/>
      <c r="O14732" s="4"/>
      <c r="P14732" s="4"/>
      <c r="Q14732" s="4"/>
      <c r="Y14732" s="4"/>
      <c r="Z14732" s="4"/>
      <c r="AA14732" s="4"/>
      <c r="AB14732" s="4"/>
      <c r="AD14732" s="4"/>
      <c r="AG14732" s="14"/>
    </row>
    <row r="14733" s="10" customFormat="1" spans="1:33">
      <c r="A14733" s="4"/>
      <c r="B14733" s="4"/>
      <c r="C14733" s="4"/>
      <c r="D14733" s="4"/>
      <c r="E14733" s="4"/>
      <c r="F14733" s="4"/>
      <c r="G14733" s="4"/>
      <c r="J14733" s="4"/>
      <c r="K14733" s="4"/>
      <c r="L14733" s="4"/>
      <c r="M14733" s="4"/>
      <c r="N14733" s="4"/>
      <c r="O14733" s="4"/>
      <c r="P14733" s="4"/>
      <c r="Q14733" s="4"/>
      <c r="Y14733" s="4"/>
      <c r="Z14733" s="4"/>
      <c r="AA14733" s="4"/>
      <c r="AB14733" s="4"/>
      <c r="AD14733" s="4"/>
      <c r="AG14733" s="14"/>
    </row>
    <row r="14734" s="10" customFormat="1" spans="1:33">
      <c r="A14734" s="4"/>
      <c r="B14734" s="4"/>
      <c r="C14734" s="4"/>
      <c r="D14734" s="4"/>
      <c r="E14734" s="4"/>
      <c r="F14734" s="4"/>
      <c r="G14734" s="4"/>
      <c r="J14734" s="4"/>
      <c r="K14734" s="4"/>
      <c r="L14734" s="4"/>
      <c r="M14734" s="4"/>
      <c r="N14734" s="4"/>
      <c r="O14734" s="4"/>
      <c r="P14734" s="4"/>
      <c r="Q14734" s="4"/>
      <c r="Y14734" s="4"/>
      <c r="Z14734" s="4"/>
      <c r="AA14734" s="4"/>
      <c r="AB14734" s="4"/>
      <c r="AD14734" s="4"/>
      <c r="AG14734" s="14"/>
    </row>
    <row r="14735" s="10" customFormat="1" spans="1:33">
      <c r="A14735" s="4"/>
      <c r="B14735" s="4"/>
      <c r="C14735" s="4"/>
      <c r="D14735" s="4"/>
      <c r="E14735" s="4"/>
      <c r="F14735" s="4"/>
      <c r="G14735" s="4"/>
      <c r="J14735" s="4"/>
      <c r="K14735" s="4"/>
      <c r="L14735" s="4"/>
      <c r="M14735" s="4"/>
      <c r="N14735" s="4"/>
      <c r="O14735" s="4"/>
      <c r="Y14735" s="4"/>
      <c r="Z14735" s="4"/>
      <c r="AA14735" s="4"/>
      <c r="AB14735" s="4"/>
      <c r="AD14735" s="4"/>
      <c r="AG14735" s="14"/>
    </row>
    <row r="14736" s="10" customFormat="1" spans="1:33">
      <c r="A14736" s="4"/>
      <c r="B14736" s="4"/>
      <c r="C14736" s="4"/>
      <c r="D14736" s="4"/>
      <c r="E14736" s="4"/>
      <c r="F14736" s="4"/>
      <c r="G14736" s="4"/>
      <c r="J14736" s="4"/>
      <c r="K14736" s="4"/>
      <c r="L14736" s="4"/>
      <c r="M14736" s="4"/>
      <c r="N14736" s="4"/>
      <c r="O14736" s="4"/>
      <c r="P14736" s="4"/>
      <c r="Q14736" s="4"/>
      <c r="S14736" s="4"/>
      <c r="Y14736" s="4"/>
      <c r="Z14736" s="4"/>
      <c r="AA14736" s="4"/>
      <c r="AB14736" s="4"/>
      <c r="AD14736" s="4"/>
      <c r="AG14736" s="14"/>
    </row>
    <row r="14737" s="10" customFormat="1" spans="1:33">
      <c r="A14737" s="4"/>
      <c r="B14737" s="4"/>
      <c r="C14737" s="4"/>
      <c r="D14737" s="4"/>
      <c r="E14737" s="4"/>
      <c r="F14737" s="4"/>
      <c r="G14737" s="4"/>
      <c r="J14737" s="4"/>
      <c r="K14737" s="4"/>
      <c r="L14737" s="4"/>
      <c r="M14737" s="4"/>
      <c r="N14737" s="4"/>
      <c r="O14737" s="4"/>
      <c r="P14737" s="4"/>
      <c r="Q14737" s="4"/>
      <c r="S14737" s="4"/>
      <c r="Y14737" s="4"/>
      <c r="Z14737" s="4"/>
      <c r="AA14737" s="4"/>
      <c r="AB14737" s="4"/>
      <c r="AD14737" s="4"/>
      <c r="AG14737" s="14"/>
    </row>
    <row r="14738" s="10" customFormat="1" spans="1:33">
      <c r="A14738" s="4"/>
      <c r="B14738" s="4"/>
      <c r="C14738" s="4"/>
      <c r="D14738" s="4"/>
      <c r="E14738" s="4"/>
      <c r="F14738" s="4"/>
      <c r="G14738" s="4"/>
      <c r="J14738" s="4"/>
      <c r="K14738" s="4"/>
      <c r="L14738" s="4"/>
      <c r="M14738" s="4"/>
      <c r="N14738" s="4"/>
      <c r="O14738" s="4"/>
      <c r="P14738" s="4"/>
      <c r="Q14738" s="4"/>
      <c r="Y14738" s="4"/>
      <c r="Z14738" s="4"/>
      <c r="AA14738" s="4"/>
      <c r="AB14738" s="4"/>
      <c r="AD14738" s="4"/>
      <c r="AG14738" s="14"/>
    </row>
    <row r="14739" s="10" customFormat="1" spans="1:33">
      <c r="A14739" s="4"/>
      <c r="B14739" s="4"/>
      <c r="C14739" s="4"/>
      <c r="D14739" s="4"/>
      <c r="E14739" s="4"/>
      <c r="F14739" s="4"/>
      <c r="G14739" s="4"/>
      <c r="J14739" s="4"/>
      <c r="K14739" s="4"/>
      <c r="L14739" s="4"/>
      <c r="M14739" s="4"/>
      <c r="N14739" s="4"/>
      <c r="O14739" s="4"/>
      <c r="P14739" s="4"/>
      <c r="Q14739" s="4"/>
      <c r="Y14739" s="4"/>
      <c r="Z14739" s="4"/>
      <c r="AA14739" s="4"/>
      <c r="AB14739" s="4"/>
      <c r="AD14739" s="4"/>
      <c r="AG14739" s="14"/>
    </row>
    <row r="14740" s="10" customFormat="1" spans="1:33">
      <c r="A14740" s="4"/>
      <c r="B14740" s="4"/>
      <c r="C14740" s="4"/>
      <c r="D14740" s="4"/>
      <c r="E14740" s="4"/>
      <c r="F14740" s="4"/>
      <c r="G14740" s="4"/>
      <c r="J14740" s="4"/>
      <c r="K14740" s="4"/>
      <c r="L14740" s="4"/>
      <c r="M14740" s="4"/>
      <c r="N14740" s="4"/>
      <c r="O14740" s="4"/>
      <c r="P14740" s="4"/>
      <c r="Q14740" s="4"/>
      <c r="S14740" s="4"/>
      <c r="Y14740" s="4"/>
      <c r="Z14740" s="4"/>
      <c r="AA14740" s="4"/>
      <c r="AB14740" s="4"/>
      <c r="AD14740" s="4"/>
      <c r="AG14740" s="14"/>
    </row>
    <row r="14741" s="10" customFormat="1" spans="1:33">
      <c r="A14741" s="4"/>
      <c r="B14741" s="4"/>
      <c r="C14741" s="4"/>
      <c r="D14741" s="4"/>
      <c r="E14741" s="4"/>
      <c r="F14741" s="4"/>
      <c r="G14741" s="4"/>
      <c r="J14741" s="4"/>
      <c r="K14741" s="4"/>
      <c r="L14741" s="4"/>
      <c r="M14741" s="4"/>
      <c r="N14741" s="4"/>
      <c r="O14741" s="4"/>
      <c r="P14741" s="4"/>
      <c r="Q14741" s="4"/>
      <c r="R14741" s="4"/>
      <c r="Y14741" s="4"/>
      <c r="Z14741" s="4"/>
      <c r="AA14741" s="4"/>
      <c r="AB14741" s="4"/>
      <c r="AD14741" s="4"/>
      <c r="AG14741" s="14"/>
    </row>
    <row r="14742" s="10" customFormat="1" spans="1:33">
      <c r="A14742" s="4"/>
      <c r="B14742" s="4"/>
      <c r="C14742" s="4"/>
      <c r="D14742" s="4"/>
      <c r="E14742" s="4"/>
      <c r="F14742" s="4"/>
      <c r="G14742" s="4"/>
      <c r="J14742" s="4"/>
      <c r="K14742" s="4"/>
      <c r="L14742" s="4"/>
      <c r="M14742" s="4"/>
      <c r="N14742" s="4"/>
      <c r="O14742" s="4"/>
      <c r="P14742" s="4"/>
      <c r="Q14742" s="4"/>
      <c r="Y14742" s="4"/>
      <c r="Z14742" s="4"/>
      <c r="AA14742" s="4"/>
      <c r="AB14742" s="4"/>
      <c r="AD14742" s="4"/>
      <c r="AG14742" s="14"/>
    </row>
    <row r="14743" s="10" customFormat="1" spans="1:33">
      <c r="A14743" s="4"/>
      <c r="B14743" s="4"/>
      <c r="C14743" s="4"/>
      <c r="D14743" s="4"/>
      <c r="E14743" s="4"/>
      <c r="F14743" s="4"/>
      <c r="G14743" s="4"/>
      <c r="J14743" s="4"/>
      <c r="K14743" s="4"/>
      <c r="L14743" s="4"/>
      <c r="M14743" s="4"/>
      <c r="N14743" s="4"/>
      <c r="O14743" s="4"/>
      <c r="P14743" s="4"/>
      <c r="Q14743" s="4"/>
      <c r="Y14743" s="4"/>
      <c r="Z14743" s="4"/>
      <c r="AA14743" s="4"/>
      <c r="AB14743" s="4"/>
      <c r="AD14743" s="4"/>
      <c r="AG14743" s="14"/>
    </row>
    <row r="14744" s="10" customFormat="1" spans="1:33">
      <c r="A14744" s="4"/>
      <c r="B14744" s="4"/>
      <c r="C14744" s="4"/>
      <c r="D14744" s="4"/>
      <c r="E14744" s="4"/>
      <c r="F14744" s="4"/>
      <c r="G14744" s="4"/>
      <c r="J14744" s="4"/>
      <c r="K14744" s="4"/>
      <c r="L14744" s="4"/>
      <c r="M14744" s="4"/>
      <c r="N14744" s="4"/>
      <c r="O14744" s="4"/>
      <c r="P14744" s="4"/>
      <c r="Q14744" s="4"/>
      <c r="Y14744" s="4"/>
      <c r="Z14744" s="4"/>
      <c r="AA14744" s="4"/>
      <c r="AB14744" s="4"/>
      <c r="AD14744" s="4"/>
      <c r="AG14744" s="14"/>
    </row>
    <row r="14745" s="10" customFormat="1" spans="1:33">
      <c r="A14745" s="4"/>
      <c r="B14745" s="4"/>
      <c r="C14745" s="4"/>
      <c r="D14745" s="4"/>
      <c r="E14745" s="4"/>
      <c r="F14745" s="4"/>
      <c r="G14745" s="4"/>
      <c r="J14745" s="4"/>
      <c r="K14745" s="4"/>
      <c r="L14745" s="4"/>
      <c r="M14745" s="4"/>
      <c r="N14745" s="4"/>
      <c r="O14745" s="4"/>
      <c r="P14745" s="4"/>
      <c r="Q14745" s="4"/>
      <c r="S14745" s="4"/>
      <c r="Y14745" s="4"/>
      <c r="Z14745" s="4"/>
      <c r="AA14745" s="4"/>
      <c r="AB14745" s="4"/>
      <c r="AD14745" s="4"/>
      <c r="AG14745" s="14"/>
    </row>
    <row r="14746" s="10" customFormat="1" spans="1:33">
      <c r="A14746" s="4"/>
      <c r="B14746" s="4"/>
      <c r="C14746" s="4"/>
      <c r="D14746" s="4"/>
      <c r="E14746" s="4"/>
      <c r="F14746" s="4"/>
      <c r="G14746" s="4"/>
      <c r="J14746" s="4"/>
      <c r="K14746" s="4"/>
      <c r="L14746" s="4"/>
      <c r="M14746" s="4"/>
      <c r="N14746" s="4"/>
      <c r="O14746" s="4"/>
      <c r="P14746" s="4"/>
      <c r="Q14746" s="4"/>
      <c r="S14746" s="4"/>
      <c r="Y14746" s="4"/>
      <c r="Z14746" s="4"/>
      <c r="AA14746" s="4"/>
      <c r="AB14746" s="4"/>
      <c r="AD14746" s="4"/>
      <c r="AG14746" s="14"/>
    </row>
    <row r="14747" s="10" customFormat="1" spans="1:33">
      <c r="A14747" s="4"/>
      <c r="B14747" s="4"/>
      <c r="C14747" s="4"/>
      <c r="D14747" s="4"/>
      <c r="E14747" s="4"/>
      <c r="F14747" s="4"/>
      <c r="G14747" s="4"/>
      <c r="J14747" s="4"/>
      <c r="K14747" s="4"/>
      <c r="L14747" s="4"/>
      <c r="M14747" s="4"/>
      <c r="N14747" s="4"/>
      <c r="O14747" s="4"/>
      <c r="P14747" s="4"/>
      <c r="Q14747" s="4"/>
      <c r="Y14747" s="4"/>
      <c r="Z14747" s="4"/>
      <c r="AA14747" s="4"/>
      <c r="AB14747" s="4"/>
      <c r="AD14747" s="4"/>
      <c r="AG14747" s="14"/>
    </row>
    <row r="14748" s="10" customFormat="1" spans="1:33">
      <c r="A14748" s="4"/>
      <c r="B14748" s="4"/>
      <c r="C14748" s="4"/>
      <c r="D14748" s="4"/>
      <c r="E14748" s="4"/>
      <c r="F14748" s="4"/>
      <c r="G14748" s="4"/>
      <c r="J14748" s="4"/>
      <c r="K14748" s="4"/>
      <c r="L14748" s="4"/>
      <c r="M14748" s="4"/>
      <c r="N14748" s="4"/>
      <c r="O14748" s="4"/>
      <c r="P14748" s="4"/>
      <c r="Q14748" s="4"/>
      <c r="S14748" s="4"/>
      <c r="X14748" s="4"/>
      <c r="Y14748" s="4"/>
      <c r="Z14748" s="4"/>
      <c r="AA14748" s="4"/>
      <c r="AB14748" s="4"/>
      <c r="AC14748" s="4"/>
      <c r="AD14748" s="4"/>
      <c r="AG14748" s="14"/>
    </row>
    <row r="14749" s="10" customFormat="1" spans="1:33">
      <c r="A14749" s="4"/>
      <c r="B14749" s="4"/>
      <c r="C14749" s="4"/>
      <c r="D14749" s="4"/>
      <c r="E14749" s="4"/>
      <c r="F14749" s="4"/>
      <c r="G14749" s="4"/>
      <c r="J14749" s="4"/>
      <c r="K14749" s="4"/>
      <c r="L14749" s="4"/>
      <c r="M14749" s="4"/>
      <c r="N14749" s="4"/>
      <c r="O14749" s="4"/>
      <c r="P14749" s="4"/>
      <c r="Q14749" s="4"/>
      <c r="S14749" s="4"/>
      <c r="X14749" s="4"/>
      <c r="Y14749" s="4"/>
      <c r="Z14749" s="4"/>
      <c r="AA14749" s="4"/>
      <c r="AB14749" s="4"/>
      <c r="AC14749" s="4"/>
      <c r="AD14749" s="4"/>
      <c r="AG14749" s="14"/>
    </row>
    <row r="14750" s="10" customFormat="1" spans="1:33">
      <c r="A14750" s="4"/>
      <c r="B14750" s="4"/>
      <c r="C14750" s="4"/>
      <c r="D14750" s="4"/>
      <c r="E14750" s="4"/>
      <c r="F14750" s="4"/>
      <c r="G14750" s="4"/>
      <c r="J14750" s="4"/>
      <c r="K14750" s="4"/>
      <c r="L14750" s="4"/>
      <c r="M14750" s="4"/>
      <c r="N14750" s="4"/>
      <c r="O14750" s="4"/>
      <c r="P14750" s="4"/>
      <c r="Q14750" s="4"/>
      <c r="Y14750" s="4"/>
      <c r="Z14750" s="4"/>
      <c r="AA14750" s="4"/>
      <c r="AB14750" s="4"/>
      <c r="AD14750" s="4"/>
      <c r="AG14750" s="14"/>
    </row>
    <row r="14751" s="10" customFormat="1" spans="1:33">
      <c r="A14751" s="4"/>
      <c r="B14751" s="4"/>
      <c r="C14751" s="4"/>
      <c r="D14751" s="4"/>
      <c r="E14751" s="4"/>
      <c r="F14751" s="4"/>
      <c r="G14751" s="4"/>
      <c r="J14751" s="4"/>
      <c r="K14751" s="4"/>
      <c r="L14751" s="4"/>
      <c r="M14751" s="4"/>
      <c r="N14751" s="4"/>
      <c r="O14751" s="4"/>
      <c r="P14751" s="4"/>
      <c r="Q14751" s="4"/>
      <c r="S14751" s="4"/>
      <c r="X14751" s="4"/>
      <c r="Y14751" s="4"/>
      <c r="Z14751" s="4"/>
      <c r="AA14751" s="4"/>
      <c r="AB14751" s="4"/>
      <c r="AC14751" s="4"/>
      <c r="AD14751" s="4"/>
      <c r="AG14751" s="14"/>
    </row>
    <row r="14752" s="10" customFormat="1" spans="1:33">
      <c r="A14752" s="4"/>
      <c r="B14752" s="4"/>
      <c r="C14752" s="4"/>
      <c r="D14752" s="4"/>
      <c r="E14752" s="4"/>
      <c r="F14752" s="4"/>
      <c r="G14752" s="4"/>
      <c r="J14752" s="4"/>
      <c r="K14752" s="4"/>
      <c r="L14752" s="4"/>
      <c r="M14752" s="4"/>
      <c r="N14752" s="4"/>
      <c r="O14752" s="4"/>
      <c r="P14752" s="4"/>
      <c r="Q14752" s="4"/>
      <c r="Y14752" s="4"/>
      <c r="Z14752" s="4"/>
      <c r="AA14752" s="4"/>
      <c r="AB14752" s="4"/>
      <c r="AD14752" s="4"/>
      <c r="AG14752" s="14"/>
    </row>
    <row r="14753" s="10" customFormat="1" spans="1:33">
      <c r="A14753" s="4"/>
      <c r="B14753" s="4"/>
      <c r="C14753" s="4"/>
      <c r="D14753" s="4"/>
      <c r="E14753" s="4"/>
      <c r="F14753" s="4"/>
      <c r="G14753" s="4"/>
      <c r="J14753" s="4"/>
      <c r="K14753" s="4"/>
      <c r="L14753" s="4"/>
      <c r="M14753" s="4"/>
      <c r="N14753" s="4"/>
      <c r="O14753" s="4"/>
      <c r="P14753" s="4"/>
      <c r="Q14753" s="4"/>
      <c r="Y14753" s="4"/>
      <c r="Z14753" s="4"/>
      <c r="AA14753" s="4"/>
      <c r="AB14753" s="4"/>
      <c r="AD14753" s="4"/>
      <c r="AG14753" s="14"/>
    </row>
    <row r="14754" s="10" customFormat="1" spans="1:33">
      <c r="A14754" s="4"/>
      <c r="B14754" s="4"/>
      <c r="C14754" s="4"/>
      <c r="D14754" s="4"/>
      <c r="E14754" s="4"/>
      <c r="F14754" s="4"/>
      <c r="G14754" s="4"/>
      <c r="J14754" s="4"/>
      <c r="K14754" s="4"/>
      <c r="L14754" s="4"/>
      <c r="M14754" s="4"/>
      <c r="N14754" s="4"/>
      <c r="O14754" s="4"/>
      <c r="P14754" s="4"/>
      <c r="Q14754" s="4"/>
      <c r="Y14754" s="4"/>
      <c r="Z14754" s="4"/>
      <c r="AA14754" s="4"/>
      <c r="AB14754" s="4"/>
      <c r="AD14754" s="4"/>
      <c r="AG14754" s="14"/>
    </row>
    <row r="14755" s="10" customFormat="1" spans="1:33">
      <c r="A14755" s="4"/>
      <c r="B14755" s="4"/>
      <c r="C14755" s="4"/>
      <c r="D14755" s="4"/>
      <c r="E14755" s="4"/>
      <c r="F14755" s="4"/>
      <c r="G14755" s="4"/>
      <c r="J14755" s="4"/>
      <c r="K14755" s="4"/>
      <c r="L14755" s="4"/>
      <c r="M14755" s="4"/>
      <c r="N14755" s="4"/>
      <c r="O14755" s="4"/>
      <c r="P14755" s="4"/>
      <c r="Q14755" s="4"/>
      <c r="Y14755" s="4"/>
      <c r="Z14755" s="4"/>
      <c r="AA14755" s="4"/>
      <c r="AB14755" s="4"/>
      <c r="AD14755" s="4"/>
      <c r="AG14755" s="14"/>
    </row>
    <row r="14756" s="10" customFormat="1" spans="1:33">
      <c r="A14756" s="4"/>
      <c r="B14756" s="4"/>
      <c r="C14756" s="4"/>
      <c r="D14756" s="4"/>
      <c r="E14756" s="4"/>
      <c r="F14756" s="4"/>
      <c r="G14756" s="4"/>
      <c r="J14756" s="4"/>
      <c r="K14756" s="4"/>
      <c r="L14756" s="4"/>
      <c r="M14756" s="4"/>
      <c r="N14756" s="4"/>
      <c r="O14756" s="4"/>
      <c r="P14756" s="4"/>
      <c r="Q14756" s="4"/>
      <c r="Y14756" s="4"/>
      <c r="Z14756" s="4"/>
      <c r="AA14756" s="4"/>
      <c r="AB14756" s="4"/>
      <c r="AD14756" s="4"/>
      <c r="AG14756" s="14"/>
    </row>
    <row r="14757" s="10" customFormat="1" spans="1:33">
      <c r="A14757" s="4"/>
      <c r="B14757" s="4"/>
      <c r="C14757" s="4"/>
      <c r="D14757" s="4"/>
      <c r="E14757" s="4"/>
      <c r="F14757" s="4"/>
      <c r="G14757" s="4"/>
      <c r="J14757" s="4"/>
      <c r="K14757" s="4"/>
      <c r="L14757" s="4"/>
      <c r="M14757" s="4"/>
      <c r="N14757" s="4"/>
      <c r="O14757" s="4"/>
      <c r="P14757" s="4"/>
      <c r="Q14757" s="4"/>
      <c r="Y14757" s="4"/>
      <c r="Z14757" s="4"/>
      <c r="AA14757" s="4"/>
      <c r="AB14757" s="4"/>
      <c r="AD14757" s="4"/>
      <c r="AG14757" s="14"/>
    </row>
    <row r="14758" s="10" customFormat="1" spans="1:33">
      <c r="A14758" s="4"/>
      <c r="B14758" s="4"/>
      <c r="C14758" s="4"/>
      <c r="D14758" s="4"/>
      <c r="E14758" s="4"/>
      <c r="F14758" s="4"/>
      <c r="G14758" s="4"/>
      <c r="J14758" s="4"/>
      <c r="K14758" s="4"/>
      <c r="L14758" s="4"/>
      <c r="M14758" s="4"/>
      <c r="N14758" s="4"/>
      <c r="O14758" s="4"/>
      <c r="P14758" s="4"/>
      <c r="Q14758" s="4"/>
      <c r="Y14758" s="4"/>
      <c r="Z14758" s="4"/>
      <c r="AA14758" s="4"/>
      <c r="AB14758" s="4"/>
      <c r="AD14758" s="4"/>
      <c r="AG14758" s="14"/>
    </row>
    <row r="14759" s="10" customFormat="1" spans="1:33">
      <c r="A14759" s="4"/>
      <c r="B14759" s="4"/>
      <c r="C14759" s="4"/>
      <c r="D14759" s="4"/>
      <c r="E14759" s="4"/>
      <c r="F14759" s="4"/>
      <c r="G14759" s="4"/>
      <c r="J14759" s="4"/>
      <c r="K14759" s="4"/>
      <c r="L14759" s="4"/>
      <c r="M14759" s="4"/>
      <c r="N14759" s="4"/>
      <c r="O14759" s="4"/>
      <c r="P14759" s="4"/>
      <c r="Q14759" s="4"/>
      <c r="Y14759" s="4"/>
      <c r="Z14759" s="4"/>
      <c r="AA14759" s="4"/>
      <c r="AB14759" s="4"/>
      <c r="AD14759" s="4"/>
      <c r="AG14759" s="14"/>
    </row>
    <row r="14760" s="10" customFormat="1" spans="1:33">
      <c r="A14760" s="4"/>
      <c r="B14760" s="4"/>
      <c r="C14760" s="4"/>
      <c r="D14760" s="4"/>
      <c r="E14760" s="4"/>
      <c r="F14760" s="4"/>
      <c r="G14760" s="4"/>
      <c r="J14760" s="4"/>
      <c r="K14760" s="4"/>
      <c r="L14760" s="4"/>
      <c r="M14760" s="4"/>
      <c r="N14760" s="4"/>
      <c r="O14760" s="4"/>
      <c r="P14760" s="4"/>
      <c r="Q14760" s="4"/>
      <c r="Y14760" s="4"/>
      <c r="Z14760" s="4"/>
      <c r="AA14760" s="4"/>
      <c r="AB14760" s="4"/>
      <c r="AD14760" s="4"/>
      <c r="AG14760" s="14"/>
    </row>
    <row r="14761" s="10" customFormat="1" spans="1:33">
      <c r="A14761" s="4"/>
      <c r="B14761" s="4"/>
      <c r="C14761" s="4"/>
      <c r="D14761" s="4"/>
      <c r="E14761" s="4"/>
      <c r="F14761" s="4"/>
      <c r="G14761" s="4"/>
      <c r="J14761" s="4"/>
      <c r="K14761" s="4"/>
      <c r="L14761" s="4"/>
      <c r="M14761" s="4"/>
      <c r="N14761" s="4"/>
      <c r="O14761" s="4"/>
      <c r="P14761" s="4"/>
      <c r="Q14761" s="4"/>
      <c r="Y14761" s="4"/>
      <c r="Z14761" s="4"/>
      <c r="AA14761" s="4"/>
      <c r="AB14761" s="4"/>
      <c r="AD14761" s="4"/>
      <c r="AG14761" s="14"/>
    </row>
    <row r="14762" s="10" customFormat="1" spans="1:33">
      <c r="A14762" s="4"/>
      <c r="B14762" s="4"/>
      <c r="C14762" s="4"/>
      <c r="D14762" s="4"/>
      <c r="E14762" s="4"/>
      <c r="F14762" s="4"/>
      <c r="G14762" s="4"/>
      <c r="J14762" s="4"/>
      <c r="K14762" s="4"/>
      <c r="L14762" s="4"/>
      <c r="M14762" s="4"/>
      <c r="N14762" s="4"/>
      <c r="O14762" s="4"/>
      <c r="P14762" s="4"/>
      <c r="Q14762" s="4"/>
      <c r="S14762" s="4"/>
      <c r="X14762" s="4"/>
      <c r="Y14762" s="4"/>
      <c r="Z14762" s="4"/>
      <c r="AA14762" s="4"/>
      <c r="AB14762" s="4"/>
      <c r="AC14762" s="4"/>
      <c r="AD14762" s="4"/>
      <c r="AG14762" s="14"/>
    </row>
    <row r="14763" s="10" customFormat="1" spans="1:33">
      <c r="A14763" s="4"/>
      <c r="B14763" s="4"/>
      <c r="C14763" s="4"/>
      <c r="D14763" s="4"/>
      <c r="E14763" s="4"/>
      <c r="F14763" s="4"/>
      <c r="G14763" s="4"/>
      <c r="J14763" s="4"/>
      <c r="K14763" s="4"/>
      <c r="L14763" s="4"/>
      <c r="M14763" s="4"/>
      <c r="N14763" s="4"/>
      <c r="O14763" s="4"/>
      <c r="P14763" s="4"/>
      <c r="Q14763" s="4"/>
      <c r="S14763" s="4"/>
      <c r="X14763" s="4"/>
      <c r="Y14763" s="4"/>
      <c r="Z14763" s="4"/>
      <c r="AA14763" s="4"/>
      <c r="AB14763" s="4"/>
      <c r="AC14763" s="4"/>
      <c r="AD14763" s="4"/>
      <c r="AG14763" s="14"/>
    </row>
    <row r="14764" s="10" customFormat="1" spans="1:33">
      <c r="A14764" s="4"/>
      <c r="B14764" s="4"/>
      <c r="C14764" s="4"/>
      <c r="D14764" s="4"/>
      <c r="E14764" s="4"/>
      <c r="F14764" s="4"/>
      <c r="G14764" s="4"/>
      <c r="J14764" s="4"/>
      <c r="K14764" s="4"/>
      <c r="L14764" s="4"/>
      <c r="M14764" s="4"/>
      <c r="N14764" s="4"/>
      <c r="O14764" s="4"/>
      <c r="P14764" s="4"/>
      <c r="Q14764" s="4"/>
      <c r="Y14764" s="4"/>
      <c r="Z14764" s="4"/>
      <c r="AA14764" s="4"/>
      <c r="AB14764" s="4"/>
      <c r="AD14764" s="4"/>
      <c r="AG14764" s="14"/>
    </row>
    <row r="14765" s="10" customFormat="1" spans="1:33">
      <c r="A14765" s="4"/>
      <c r="B14765" s="4"/>
      <c r="C14765" s="4"/>
      <c r="D14765" s="4"/>
      <c r="E14765" s="4"/>
      <c r="F14765" s="4"/>
      <c r="G14765" s="4"/>
      <c r="J14765" s="4"/>
      <c r="K14765" s="4"/>
      <c r="L14765" s="4"/>
      <c r="M14765" s="4"/>
      <c r="N14765" s="4"/>
      <c r="O14765" s="4"/>
      <c r="P14765" s="4"/>
      <c r="Q14765" s="4"/>
      <c r="R14765" s="4"/>
      <c r="Y14765" s="4"/>
      <c r="Z14765" s="4"/>
      <c r="AA14765" s="4"/>
      <c r="AB14765" s="4"/>
      <c r="AD14765" s="4"/>
      <c r="AG14765" s="14"/>
    </row>
    <row r="14766" s="10" customFormat="1" spans="1:33">
      <c r="A14766" s="4"/>
      <c r="B14766" s="4"/>
      <c r="C14766" s="4"/>
      <c r="D14766" s="4"/>
      <c r="E14766" s="4"/>
      <c r="F14766" s="4"/>
      <c r="G14766" s="4"/>
      <c r="J14766" s="4"/>
      <c r="K14766" s="4"/>
      <c r="L14766" s="4"/>
      <c r="M14766" s="4"/>
      <c r="N14766" s="4"/>
      <c r="O14766" s="4"/>
      <c r="P14766" s="4"/>
      <c r="Q14766" s="4"/>
      <c r="Y14766" s="4"/>
      <c r="Z14766" s="4"/>
      <c r="AA14766" s="4"/>
      <c r="AB14766" s="4"/>
      <c r="AD14766" s="4"/>
      <c r="AG14766" s="14"/>
    </row>
    <row r="14767" s="10" customFormat="1" spans="1:33">
      <c r="A14767" s="4"/>
      <c r="B14767" s="4"/>
      <c r="C14767" s="4"/>
      <c r="D14767" s="4"/>
      <c r="E14767" s="4"/>
      <c r="F14767" s="4"/>
      <c r="G14767" s="4"/>
      <c r="J14767" s="4"/>
      <c r="K14767" s="4"/>
      <c r="L14767" s="4"/>
      <c r="M14767" s="4"/>
      <c r="N14767" s="4"/>
      <c r="O14767" s="4"/>
      <c r="P14767" s="4"/>
      <c r="Q14767" s="4"/>
      <c r="Y14767" s="4"/>
      <c r="Z14767" s="4"/>
      <c r="AA14767" s="4"/>
      <c r="AB14767" s="4"/>
      <c r="AD14767" s="4"/>
      <c r="AG14767" s="14"/>
    </row>
    <row r="14768" s="10" customFormat="1" spans="1:33">
      <c r="A14768" s="4"/>
      <c r="B14768" s="4"/>
      <c r="C14768" s="4"/>
      <c r="D14768" s="4"/>
      <c r="E14768" s="4"/>
      <c r="F14768" s="4"/>
      <c r="G14768" s="4"/>
      <c r="J14768" s="4"/>
      <c r="K14768" s="4"/>
      <c r="L14768" s="4"/>
      <c r="M14768" s="4"/>
      <c r="N14768" s="4"/>
      <c r="O14768" s="4"/>
      <c r="P14768" s="4"/>
      <c r="Q14768" s="4"/>
      <c r="Y14768" s="4"/>
      <c r="Z14768" s="4"/>
      <c r="AA14768" s="4"/>
      <c r="AB14768" s="4"/>
      <c r="AD14768" s="4"/>
      <c r="AG14768" s="14"/>
    </row>
    <row r="14769" s="10" customFormat="1" spans="1:33">
      <c r="A14769" s="4"/>
      <c r="B14769" s="4"/>
      <c r="C14769" s="4"/>
      <c r="D14769" s="4"/>
      <c r="E14769" s="4"/>
      <c r="F14769" s="4"/>
      <c r="G14769" s="4"/>
      <c r="J14769" s="4"/>
      <c r="K14769" s="4"/>
      <c r="L14769" s="4"/>
      <c r="M14769" s="4"/>
      <c r="N14769" s="4"/>
      <c r="O14769" s="4"/>
      <c r="P14769" s="4"/>
      <c r="Q14769" s="4"/>
      <c r="Y14769" s="4"/>
      <c r="Z14769" s="4"/>
      <c r="AA14769" s="4"/>
      <c r="AB14769" s="4"/>
      <c r="AD14769" s="4"/>
      <c r="AG14769" s="14"/>
    </row>
    <row r="14770" s="10" customFormat="1" spans="1:33">
      <c r="A14770" s="4"/>
      <c r="B14770" s="4"/>
      <c r="C14770" s="4"/>
      <c r="D14770" s="4"/>
      <c r="E14770" s="4"/>
      <c r="F14770" s="4"/>
      <c r="G14770" s="4"/>
      <c r="J14770" s="4"/>
      <c r="K14770" s="4"/>
      <c r="L14770" s="4"/>
      <c r="M14770" s="4"/>
      <c r="N14770" s="4"/>
      <c r="O14770" s="4"/>
      <c r="P14770" s="4"/>
      <c r="Q14770" s="4"/>
      <c r="Y14770" s="4"/>
      <c r="Z14770" s="4"/>
      <c r="AA14770" s="4"/>
      <c r="AB14770" s="4"/>
      <c r="AD14770" s="4"/>
      <c r="AG14770" s="14"/>
    </row>
    <row r="14771" s="10" customFormat="1" spans="1:33">
      <c r="A14771" s="4"/>
      <c r="B14771" s="4"/>
      <c r="C14771" s="4"/>
      <c r="D14771" s="4"/>
      <c r="E14771" s="4"/>
      <c r="F14771" s="4"/>
      <c r="G14771" s="4"/>
      <c r="J14771" s="4"/>
      <c r="K14771" s="4"/>
      <c r="L14771" s="4"/>
      <c r="M14771" s="4"/>
      <c r="N14771" s="4"/>
      <c r="O14771" s="4"/>
      <c r="P14771" s="4"/>
      <c r="Q14771" s="4"/>
      <c r="Y14771" s="4"/>
      <c r="Z14771" s="4"/>
      <c r="AA14771" s="4"/>
      <c r="AB14771" s="4"/>
      <c r="AD14771" s="4"/>
      <c r="AG14771" s="14"/>
    </row>
    <row r="14772" s="10" customFormat="1" spans="1:33">
      <c r="A14772" s="4"/>
      <c r="B14772" s="4"/>
      <c r="C14772" s="4"/>
      <c r="D14772" s="4"/>
      <c r="E14772" s="4"/>
      <c r="F14772" s="4"/>
      <c r="G14772" s="4"/>
      <c r="J14772" s="4"/>
      <c r="K14772" s="4"/>
      <c r="L14772" s="4"/>
      <c r="M14772" s="4"/>
      <c r="N14772" s="4"/>
      <c r="O14772" s="4"/>
      <c r="P14772" s="4"/>
      <c r="Q14772" s="4"/>
      <c r="Y14772" s="4"/>
      <c r="Z14772" s="4"/>
      <c r="AA14772" s="4"/>
      <c r="AB14772" s="4"/>
      <c r="AD14772" s="4"/>
      <c r="AG14772" s="14"/>
    </row>
    <row r="14773" s="10" customFormat="1" spans="1:33">
      <c r="A14773" s="4"/>
      <c r="B14773" s="4"/>
      <c r="C14773" s="4"/>
      <c r="D14773" s="4"/>
      <c r="E14773" s="4"/>
      <c r="F14773" s="4"/>
      <c r="G14773" s="4"/>
      <c r="J14773" s="4"/>
      <c r="K14773" s="4"/>
      <c r="L14773" s="4"/>
      <c r="M14773" s="4"/>
      <c r="N14773" s="4"/>
      <c r="O14773" s="4"/>
      <c r="P14773" s="4"/>
      <c r="Q14773" s="4"/>
      <c r="Y14773" s="4"/>
      <c r="Z14773" s="4"/>
      <c r="AA14773" s="4"/>
      <c r="AB14773" s="4"/>
      <c r="AD14773" s="4"/>
      <c r="AG14773" s="14"/>
    </row>
    <row r="14774" s="10" customFormat="1" spans="1:33">
      <c r="A14774" s="4"/>
      <c r="B14774" s="4"/>
      <c r="C14774" s="4"/>
      <c r="D14774" s="4"/>
      <c r="E14774" s="4"/>
      <c r="F14774" s="4"/>
      <c r="G14774" s="4"/>
      <c r="J14774" s="4"/>
      <c r="K14774" s="4"/>
      <c r="L14774" s="4"/>
      <c r="M14774" s="4"/>
      <c r="N14774" s="4"/>
      <c r="O14774" s="4"/>
      <c r="P14774" s="4"/>
      <c r="Q14774" s="4"/>
      <c r="Y14774" s="4"/>
      <c r="Z14774" s="4"/>
      <c r="AA14774" s="4"/>
      <c r="AB14774" s="4"/>
      <c r="AD14774" s="4"/>
      <c r="AG14774" s="14"/>
    </row>
    <row r="14775" s="10" customFormat="1" spans="1:33">
      <c r="A14775" s="4"/>
      <c r="B14775" s="4"/>
      <c r="C14775" s="4"/>
      <c r="D14775" s="4"/>
      <c r="E14775" s="4"/>
      <c r="F14775" s="4"/>
      <c r="G14775" s="4"/>
      <c r="J14775" s="4"/>
      <c r="K14775" s="4"/>
      <c r="L14775" s="4"/>
      <c r="M14775" s="4"/>
      <c r="N14775" s="4"/>
      <c r="O14775" s="4"/>
      <c r="P14775" s="4"/>
      <c r="Q14775" s="4"/>
      <c r="Y14775" s="4"/>
      <c r="Z14775" s="4"/>
      <c r="AA14775" s="4"/>
      <c r="AB14775" s="4"/>
      <c r="AD14775" s="4"/>
      <c r="AG14775" s="14"/>
    </row>
    <row r="14776" s="10" customFormat="1" spans="1:33">
      <c r="A14776" s="4"/>
      <c r="B14776" s="4"/>
      <c r="C14776" s="4"/>
      <c r="D14776" s="4"/>
      <c r="E14776" s="4"/>
      <c r="F14776" s="4"/>
      <c r="G14776" s="4"/>
      <c r="J14776" s="4"/>
      <c r="K14776" s="4"/>
      <c r="L14776" s="4"/>
      <c r="M14776" s="4"/>
      <c r="N14776" s="4"/>
      <c r="O14776" s="4"/>
      <c r="P14776" s="4"/>
      <c r="Q14776" s="4"/>
      <c r="R14776" s="4"/>
      <c r="Y14776" s="4"/>
      <c r="Z14776" s="4"/>
      <c r="AA14776" s="4"/>
      <c r="AB14776" s="4"/>
      <c r="AD14776" s="4"/>
      <c r="AG14776" s="14"/>
    </row>
    <row r="14777" s="10" customFormat="1" spans="1:33">
      <c r="A14777" s="4"/>
      <c r="B14777" s="4"/>
      <c r="C14777" s="4"/>
      <c r="D14777" s="4"/>
      <c r="E14777" s="4"/>
      <c r="F14777" s="4"/>
      <c r="G14777" s="4"/>
      <c r="J14777" s="4"/>
      <c r="K14777" s="4"/>
      <c r="L14777" s="4"/>
      <c r="M14777" s="4"/>
      <c r="N14777" s="4"/>
      <c r="O14777" s="4"/>
      <c r="P14777" s="4"/>
      <c r="Q14777" s="4"/>
      <c r="R14777" s="4"/>
      <c r="Y14777" s="4"/>
      <c r="Z14777" s="4"/>
      <c r="AA14777" s="4"/>
      <c r="AB14777" s="4"/>
      <c r="AD14777" s="4"/>
      <c r="AG14777" s="14"/>
    </row>
    <row r="14778" s="10" customFormat="1" spans="1:33">
      <c r="A14778" s="4"/>
      <c r="B14778" s="4"/>
      <c r="C14778" s="4"/>
      <c r="D14778" s="4"/>
      <c r="E14778" s="4"/>
      <c r="F14778" s="4"/>
      <c r="G14778" s="4"/>
      <c r="J14778" s="4"/>
      <c r="K14778" s="4"/>
      <c r="L14778" s="4"/>
      <c r="M14778" s="4"/>
      <c r="N14778" s="4"/>
      <c r="O14778" s="4"/>
      <c r="P14778" s="4"/>
      <c r="Q14778" s="4"/>
      <c r="Y14778" s="4"/>
      <c r="Z14778" s="4"/>
      <c r="AA14778" s="4"/>
      <c r="AB14778" s="4"/>
      <c r="AD14778" s="4"/>
      <c r="AG14778" s="14"/>
    </row>
    <row r="14779" s="10" customFormat="1" spans="1:33">
      <c r="A14779" s="4"/>
      <c r="B14779" s="4"/>
      <c r="C14779" s="4"/>
      <c r="D14779" s="4"/>
      <c r="E14779" s="4"/>
      <c r="F14779" s="4"/>
      <c r="G14779" s="4"/>
      <c r="J14779" s="4"/>
      <c r="K14779" s="4"/>
      <c r="L14779" s="4"/>
      <c r="M14779" s="4"/>
      <c r="N14779" s="4"/>
      <c r="O14779" s="4"/>
      <c r="P14779" s="4"/>
      <c r="Q14779" s="4"/>
      <c r="S14779" s="4"/>
      <c r="X14779" s="4"/>
      <c r="Y14779" s="4"/>
      <c r="Z14779" s="4"/>
      <c r="AA14779" s="4"/>
      <c r="AB14779" s="4"/>
      <c r="AC14779" s="4"/>
      <c r="AD14779" s="4"/>
      <c r="AG14779" s="14"/>
    </row>
    <row r="14780" s="10" customFormat="1" spans="1:33">
      <c r="A14780" s="4"/>
      <c r="B14780" s="4"/>
      <c r="C14780" s="4"/>
      <c r="D14780" s="4"/>
      <c r="E14780" s="4"/>
      <c r="F14780" s="4"/>
      <c r="G14780" s="4"/>
      <c r="J14780" s="4"/>
      <c r="K14780" s="4"/>
      <c r="L14780" s="4"/>
      <c r="M14780" s="4"/>
      <c r="N14780" s="4"/>
      <c r="O14780" s="4"/>
      <c r="P14780" s="4"/>
      <c r="Q14780" s="4"/>
      <c r="Y14780" s="4"/>
      <c r="Z14780" s="4"/>
      <c r="AA14780" s="4"/>
      <c r="AB14780" s="4"/>
      <c r="AD14780" s="4"/>
      <c r="AG14780" s="14"/>
    </row>
    <row r="14781" s="10" customFormat="1" spans="1:33">
      <c r="A14781" s="4"/>
      <c r="B14781" s="4"/>
      <c r="C14781" s="4"/>
      <c r="D14781" s="4"/>
      <c r="E14781" s="4"/>
      <c r="F14781" s="4"/>
      <c r="G14781" s="4"/>
      <c r="J14781" s="4"/>
      <c r="K14781" s="4"/>
      <c r="L14781" s="4"/>
      <c r="M14781" s="4"/>
      <c r="N14781" s="4"/>
      <c r="O14781" s="4"/>
      <c r="P14781" s="4"/>
      <c r="Q14781" s="4"/>
      <c r="Y14781" s="4"/>
      <c r="Z14781" s="4"/>
      <c r="AA14781" s="4"/>
      <c r="AB14781" s="4"/>
      <c r="AD14781" s="4"/>
      <c r="AG14781" s="14"/>
    </row>
    <row r="14782" s="10" customFormat="1" spans="1:33">
      <c r="A14782" s="4"/>
      <c r="B14782" s="4"/>
      <c r="C14782" s="4"/>
      <c r="D14782" s="4"/>
      <c r="E14782" s="4"/>
      <c r="F14782" s="4"/>
      <c r="G14782" s="4"/>
      <c r="J14782" s="4"/>
      <c r="K14782" s="4"/>
      <c r="L14782" s="4"/>
      <c r="M14782" s="4"/>
      <c r="N14782" s="4"/>
      <c r="O14782" s="4"/>
      <c r="P14782" s="4"/>
      <c r="Q14782" s="4"/>
      <c r="Y14782" s="4"/>
      <c r="Z14782" s="4"/>
      <c r="AA14782" s="4"/>
      <c r="AB14782" s="4"/>
      <c r="AD14782" s="4"/>
      <c r="AG14782" s="14"/>
    </row>
    <row r="14783" s="10" customFormat="1" spans="1:33">
      <c r="A14783" s="4"/>
      <c r="B14783" s="4"/>
      <c r="C14783" s="4"/>
      <c r="D14783" s="4"/>
      <c r="E14783" s="4"/>
      <c r="F14783" s="4"/>
      <c r="G14783" s="4"/>
      <c r="J14783" s="4"/>
      <c r="K14783" s="4"/>
      <c r="L14783" s="4"/>
      <c r="M14783" s="4"/>
      <c r="N14783" s="4"/>
      <c r="O14783" s="4"/>
      <c r="P14783" s="4"/>
      <c r="Q14783" s="4"/>
      <c r="Y14783" s="4"/>
      <c r="Z14783" s="4"/>
      <c r="AA14783" s="4"/>
      <c r="AB14783" s="4"/>
      <c r="AD14783" s="4"/>
      <c r="AG14783" s="14"/>
    </row>
    <row r="14784" s="10" customFormat="1" spans="1:33">
      <c r="A14784" s="4"/>
      <c r="B14784" s="4"/>
      <c r="C14784" s="4"/>
      <c r="D14784" s="4"/>
      <c r="E14784" s="4"/>
      <c r="F14784" s="4"/>
      <c r="G14784" s="4"/>
      <c r="J14784" s="4"/>
      <c r="K14784" s="4"/>
      <c r="L14784" s="4"/>
      <c r="M14784" s="4"/>
      <c r="N14784" s="4"/>
      <c r="O14784" s="4"/>
      <c r="P14784" s="4"/>
      <c r="Q14784" s="4"/>
      <c r="Y14784" s="4"/>
      <c r="Z14784" s="4"/>
      <c r="AA14784" s="4"/>
      <c r="AB14784" s="4"/>
      <c r="AD14784" s="4"/>
      <c r="AG14784" s="14"/>
    </row>
    <row r="14785" s="10" customFormat="1" spans="1:33">
      <c r="A14785" s="4"/>
      <c r="B14785" s="4"/>
      <c r="C14785" s="4"/>
      <c r="D14785" s="4"/>
      <c r="E14785" s="4"/>
      <c r="F14785" s="4"/>
      <c r="G14785" s="4"/>
      <c r="J14785" s="4"/>
      <c r="K14785" s="4"/>
      <c r="L14785" s="4"/>
      <c r="M14785" s="4"/>
      <c r="N14785" s="4"/>
      <c r="O14785" s="4"/>
      <c r="P14785" s="4"/>
      <c r="Q14785" s="4"/>
      <c r="Y14785" s="4"/>
      <c r="Z14785" s="4"/>
      <c r="AA14785" s="4"/>
      <c r="AB14785" s="4"/>
      <c r="AD14785" s="4"/>
      <c r="AG14785" s="14"/>
    </row>
    <row r="14786" s="10" customFormat="1" spans="1:33">
      <c r="A14786" s="4"/>
      <c r="B14786" s="4"/>
      <c r="C14786" s="4"/>
      <c r="D14786" s="4"/>
      <c r="E14786" s="4"/>
      <c r="F14786" s="4"/>
      <c r="G14786" s="4"/>
      <c r="J14786" s="4"/>
      <c r="K14786" s="4"/>
      <c r="L14786" s="4"/>
      <c r="M14786" s="4"/>
      <c r="N14786" s="4"/>
      <c r="O14786" s="4"/>
      <c r="P14786" s="4"/>
      <c r="Q14786" s="4"/>
      <c r="Y14786" s="4"/>
      <c r="Z14786" s="4"/>
      <c r="AA14786" s="4"/>
      <c r="AB14786" s="4"/>
      <c r="AD14786" s="4"/>
      <c r="AG14786" s="14"/>
    </row>
    <row r="14787" s="10" customFormat="1" spans="1:33">
      <c r="A14787" s="4"/>
      <c r="B14787" s="4"/>
      <c r="C14787" s="4"/>
      <c r="D14787" s="4"/>
      <c r="E14787" s="4"/>
      <c r="F14787" s="4"/>
      <c r="G14787" s="4"/>
      <c r="J14787" s="4"/>
      <c r="K14787" s="4"/>
      <c r="L14787" s="4"/>
      <c r="M14787" s="4"/>
      <c r="N14787" s="4"/>
      <c r="O14787" s="4"/>
      <c r="P14787" s="4"/>
      <c r="Q14787" s="4"/>
      <c r="Y14787" s="4"/>
      <c r="Z14787" s="4"/>
      <c r="AA14787" s="4"/>
      <c r="AB14787" s="4"/>
      <c r="AD14787" s="4"/>
      <c r="AG14787" s="14"/>
    </row>
    <row r="14788" s="10" customFormat="1" spans="1:33">
      <c r="A14788" s="4"/>
      <c r="B14788" s="4"/>
      <c r="C14788" s="4"/>
      <c r="D14788" s="4"/>
      <c r="E14788" s="4"/>
      <c r="F14788" s="4"/>
      <c r="G14788" s="4"/>
      <c r="J14788" s="4"/>
      <c r="K14788" s="4"/>
      <c r="L14788" s="4"/>
      <c r="M14788" s="4"/>
      <c r="N14788" s="4"/>
      <c r="O14788" s="4"/>
      <c r="P14788" s="4"/>
      <c r="Q14788" s="4"/>
      <c r="S14788" s="4"/>
      <c r="X14788" s="4"/>
      <c r="Y14788" s="4"/>
      <c r="Z14788" s="4"/>
      <c r="AA14788" s="4"/>
      <c r="AB14788" s="4"/>
      <c r="AC14788" s="4"/>
      <c r="AD14788" s="4"/>
      <c r="AG14788" s="14"/>
    </row>
    <row r="14789" s="10" customFormat="1" spans="1:33">
      <c r="A14789" s="4"/>
      <c r="B14789" s="4"/>
      <c r="C14789" s="4"/>
      <c r="D14789" s="4"/>
      <c r="E14789" s="4"/>
      <c r="F14789" s="4"/>
      <c r="G14789" s="4"/>
      <c r="J14789" s="4"/>
      <c r="K14789" s="4"/>
      <c r="L14789" s="4"/>
      <c r="M14789" s="4"/>
      <c r="N14789" s="4"/>
      <c r="O14789" s="4"/>
      <c r="P14789" s="4"/>
      <c r="Q14789" s="4"/>
      <c r="Y14789" s="4"/>
      <c r="Z14789" s="4"/>
      <c r="AA14789" s="4"/>
      <c r="AB14789" s="4"/>
      <c r="AD14789" s="4"/>
      <c r="AG14789" s="14"/>
    </row>
    <row r="14790" s="10" customFormat="1" spans="1:33">
      <c r="A14790" s="4"/>
      <c r="B14790" s="4"/>
      <c r="C14790" s="4"/>
      <c r="D14790" s="4"/>
      <c r="E14790" s="4"/>
      <c r="F14790" s="4"/>
      <c r="G14790" s="4"/>
      <c r="J14790" s="4"/>
      <c r="K14790" s="4"/>
      <c r="L14790" s="4"/>
      <c r="M14790" s="4"/>
      <c r="N14790" s="4"/>
      <c r="O14790" s="4"/>
      <c r="P14790" s="4"/>
      <c r="Q14790" s="4"/>
      <c r="S14790" s="4"/>
      <c r="X14790" s="4"/>
      <c r="Y14790" s="4"/>
      <c r="Z14790" s="4"/>
      <c r="AA14790" s="4"/>
      <c r="AB14790" s="4"/>
      <c r="AC14790" s="4"/>
      <c r="AD14790" s="4"/>
      <c r="AG14790" s="14"/>
    </row>
    <row r="14791" s="10" customFormat="1" spans="1:33">
      <c r="A14791" s="4"/>
      <c r="B14791" s="4"/>
      <c r="C14791" s="4"/>
      <c r="D14791" s="4"/>
      <c r="E14791" s="4"/>
      <c r="F14791" s="4"/>
      <c r="G14791" s="4"/>
      <c r="J14791" s="4"/>
      <c r="K14791" s="4"/>
      <c r="L14791" s="4"/>
      <c r="M14791" s="4"/>
      <c r="N14791" s="4"/>
      <c r="O14791" s="4"/>
      <c r="P14791" s="4"/>
      <c r="Q14791" s="4"/>
      <c r="S14791" s="4"/>
      <c r="X14791" s="4"/>
      <c r="Y14791" s="4"/>
      <c r="Z14791" s="4"/>
      <c r="AA14791" s="4"/>
      <c r="AB14791" s="4"/>
      <c r="AC14791" s="4"/>
      <c r="AD14791" s="4"/>
      <c r="AG14791" s="14"/>
    </row>
    <row r="14792" s="10" customFormat="1" spans="1:33">
      <c r="A14792" s="4"/>
      <c r="B14792" s="4"/>
      <c r="C14792" s="4"/>
      <c r="D14792" s="4"/>
      <c r="E14792" s="4"/>
      <c r="F14792" s="4"/>
      <c r="G14792" s="4"/>
      <c r="J14792" s="4"/>
      <c r="K14792" s="4"/>
      <c r="L14792" s="4"/>
      <c r="M14792" s="4"/>
      <c r="N14792" s="4"/>
      <c r="O14792" s="4"/>
      <c r="P14792" s="4"/>
      <c r="Q14792" s="4"/>
      <c r="S14792" s="4"/>
      <c r="X14792" s="4"/>
      <c r="Y14792" s="4"/>
      <c r="Z14792" s="4"/>
      <c r="AA14792" s="4"/>
      <c r="AB14792" s="4"/>
      <c r="AC14792" s="4"/>
      <c r="AD14792" s="4"/>
      <c r="AG14792" s="14"/>
    </row>
    <row r="14793" s="10" customFormat="1" spans="1:33">
      <c r="A14793" s="4"/>
      <c r="B14793" s="4"/>
      <c r="C14793" s="4"/>
      <c r="D14793" s="4"/>
      <c r="E14793" s="4"/>
      <c r="F14793" s="4"/>
      <c r="G14793" s="4"/>
      <c r="J14793" s="4"/>
      <c r="K14793" s="4"/>
      <c r="L14793" s="4"/>
      <c r="M14793" s="4"/>
      <c r="N14793" s="4"/>
      <c r="O14793" s="4"/>
      <c r="P14793" s="4"/>
      <c r="Q14793" s="4"/>
      <c r="S14793" s="4"/>
      <c r="Y14793" s="4"/>
      <c r="Z14793" s="4"/>
      <c r="AA14793" s="4"/>
      <c r="AB14793" s="4"/>
      <c r="AD14793" s="4"/>
      <c r="AG14793" s="14"/>
    </row>
    <row r="14794" s="10" customFormat="1" spans="1:33">
      <c r="A14794" s="4"/>
      <c r="B14794" s="4"/>
      <c r="C14794" s="4"/>
      <c r="D14794" s="4"/>
      <c r="E14794" s="4"/>
      <c r="F14794" s="4"/>
      <c r="G14794" s="4"/>
      <c r="J14794" s="4"/>
      <c r="K14794" s="4"/>
      <c r="L14794" s="4"/>
      <c r="M14794" s="4"/>
      <c r="N14794" s="4"/>
      <c r="O14794" s="4"/>
      <c r="P14794" s="4"/>
      <c r="Q14794" s="4"/>
      <c r="Y14794" s="4"/>
      <c r="Z14794" s="4"/>
      <c r="AA14794" s="4"/>
      <c r="AB14794" s="4"/>
      <c r="AD14794" s="4"/>
      <c r="AG14794" s="14"/>
    </row>
    <row r="14795" s="10" customFormat="1" spans="1:33">
      <c r="A14795" s="4"/>
      <c r="B14795" s="4"/>
      <c r="C14795" s="4"/>
      <c r="D14795" s="4"/>
      <c r="E14795" s="4"/>
      <c r="F14795" s="4"/>
      <c r="G14795" s="4"/>
      <c r="J14795" s="4"/>
      <c r="K14795" s="4"/>
      <c r="L14795" s="4"/>
      <c r="M14795" s="4"/>
      <c r="N14795" s="4"/>
      <c r="O14795" s="4"/>
      <c r="P14795" s="4"/>
      <c r="Q14795" s="4"/>
      <c r="S14795" s="4"/>
      <c r="Y14795" s="4"/>
      <c r="Z14795" s="4"/>
      <c r="AA14795" s="4"/>
      <c r="AB14795" s="4"/>
      <c r="AD14795" s="4"/>
      <c r="AG14795" s="14"/>
    </row>
    <row r="14796" s="10" customFormat="1" spans="1:33">
      <c r="A14796" s="4"/>
      <c r="B14796" s="4"/>
      <c r="C14796" s="4"/>
      <c r="D14796" s="4"/>
      <c r="E14796" s="4"/>
      <c r="F14796" s="4"/>
      <c r="G14796" s="4"/>
      <c r="J14796" s="4"/>
      <c r="K14796" s="4"/>
      <c r="L14796" s="4"/>
      <c r="M14796" s="4"/>
      <c r="N14796" s="4"/>
      <c r="O14796" s="4"/>
      <c r="P14796" s="4"/>
      <c r="Q14796" s="4"/>
      <c r="Y14796" s="4"/>
      <c r="Z14796" s="4"/>
      <c r="AA14796" s="4"/>
      <c r="AB14796" s="4"/>
      <c r="AD14796" s="4"/>
      <c r="AG14796" s="14"/>
    </row>
    <row r="14797" s="10" customFormat="1" spans="1:33">
      <c r="A14797" s="4"/>
      <c r="B14797" s="4"/>
      <c r="C14797" s="4"/>
      <c r="D14797" s="4"/>
      <c r="E14797" s="4"/>
      <c r="F14797" s="4"/>
      <c r="G14797" s="4"/>
      <c r="J14797" s="4"/>
      <c r="K14797" s="4"/>
      <c r="L14797" s="4"/>
      <c r="M14797" s="4"/>
      <c r="N14797" s="4"/>
      <c r="O14797" s="4"/>
      <c r="P14797" s="4"/>
      <c r="Q14797" s="4"/>
      <c r="Y14797" s="4"/>
      <c r="Z14797" s="4"/>
      <c r="AA14797" s="4"/>
      <c r="AB14797" s="4"/>
      <c r="AD14797" s="4"/>
      <c r="AG14797" s="14"/>
    </row>
    <row r="14798" s="10" customFormat="1" spans="1:33">
      <c r="A14798" s="4"/>
      <c r="B14798" s="4"/>
      <c r="C14798" s="4"/>
      <c r="D14798" s="4"/>
      <c r="E14798" s="4"/>
      <c r="F14798" s="4"/>
      <c r="G14798" s="4"/>
      <c r="J14798" s="4"/>
      <c r="K14798" s="4"/>
      <c r="L14798" s="4"/>
      <c r="M14798" s="4"/>
      <c r="N14798" s="4"/>
      <c r="O14798" s="4"/>
      <c r="Y14798" s="4"/>
      <c r="Z14798" s="4"/>
      <c r="AA14798" s="4"/>
      <c r="AB14798" s="4"/>
      <c r="AD14798" s="4"/>
      <c r="AG14798" s="14"/>
    </row>
    <row r="14799" s="10" customFormat="1" spans="1:33">
      <c r="A14799" s="4"/>
      <c r="B14799" s="4"/>
      <c r="C14799" s="4"/>
      <c r="D14799" s="4"/>
      <c r="E14799" s="4"/>
      <c r="F14799" s="4"/>
      <c r="G14799" s="4"/>
      <c r="J14799" s="4"/>
      <c r="K14799" s="4"/>
      <c r="L14799" s="4"/>
      <c r="M14799" s="4"/>
      <c r="N14799" s="4"/>
      <c r="O14799" s="4"/>
      <c r="P14799" s="4"/>
      <c r="Q14799" s="4"/>
      <c r="Y14799" s="4"/>
      <c r="Z14799" s="4"/>
      <c r="AA14799" s="4"/>
      <c r="AB14799" s="4"/>
      <c r="AD14799" s="4"/>
      <c r="AG14799" s="14"/>
    </row>
    <row r="14800" s="10" customFormat="1" spans="1:33">
      <c r="A14800" s="4"/>
      <c r="B14800" s="4"/>
      <c r="C14800" s="4"/>
      <c r="D14800" s="4"/>
      <c r="E14800" s="4"/>
      <c r="F14800" s="4"/>
      <c r="G14800" s="4"/>
      <c r="J14800" s="4"/>
      <c r="K14800" s="4"/>
      <c r="L14800" s="4"/>
      <c r="M14800" s="4"/>
      <c r="N14800" s="4"/>
      <c r="O14800" s="4"/>
      <c r="P14800" s="4"/>
      <c r="Q14800" s="4"/>
      <c r="Y14800" s="4"/>
      <c r="Z14800" s="4"/>
      <c r="AA14800" s="4"/>
      <c r="AB14800" s="4"/>
      <c r="AD14800" s="4"/>
      <c r="AG14800" s="14"/>
    </row>
    <row r="14801" s="10" customFormat="1" spans="1:33">
      <c r="A14801" s="4"/>
      <c r="B14801" s="4"/>
      <c r="C14801" s="4"/>
      <c r="D14801" s="4"/>
      <c r="E14801" s="4"/>
      <c r="F14801" s="4"/>
      <c r="G14801" s="4"/>
      <c r="J14801" s="4"/>
      <c r="K14801" s="4"/>
      <c r="L14801" s="4"/>
      <c r="M14801" s="4"/>
      <c r="N14801" s="4"/>
      <c r="O14801" s="4"/>
      <c r="P14801" s="4"/>
      <c r="Q14801" s="4"/>
      <c r="Y14801" s="4"/>
      <c r="Z14801" s="4"/>
      <c r="AA14801" s="4"/>
      <c r="AB14801" s="4"/>
      <c r="AD14801" s="4"/>
      <c r="AG14801" s="14"/>
    </row>
    <row r="14802" s="10" customFormat="1" spans="1:33">
      <c r="A14802" s="4"/>
      <c r="B14802" s="4"/>
      <c r="C14802" s="4"/>
      <c r="D14802" s="4"/>
      <c r="E14802" s="4"/>
      <c r="F14802" s="4"/>
      <c r="G14802" s="4"/>
      <c r="J14802" s="4"/>
      <c r="K14802" s="4"/>
      <c r="L14802" s="4"/>
      <c r="M14802" s="4"/>
      <c r="N14802" s="4"/>
      <c r="O14802" s="4"/>
      <c r="P14802" s="4"/>
      <c r="Q14802" s="4"/>
      <c r="Y14802" s="4"/>
      <c r="Z14802" s="4"/>
      <c r="AA14802" s="4"/>
      <c r="AB14802" s="4"/>
      <c r="AD14802" s="4"/>
      <c r="AG14802" s="14"/>
    </row>
    <row r="14803" s="10" customFormat="1" spans="1:33">
      <c r="A14803" s="4"/>
      <c r="B14803" s="4"/>
      <c r="C14803" s="4"/>
      <c r="D14803" s="4"/>
      <c r="E14803" s="4"/>
      <c r="F14803" s="4"/>
      <c r="G14803" s="4"/>
      <c r="J14803" s="4"/>
      <c r="K14803" s="4"/>
      <c r="L14803" s="4"/>
      <c r="M14803" s="4"/>
      <c r="N14803" s="4"/>
      <c r="O14803" s="4"/>
      <c r="P14803" s="4"/>
      <c r="Q14803" s="4"/>
      <c r="Y14803" s="4"/>
      <c r="Z14803" s="4"/>
      <c r="AA14803" s="4"/>
      <c r="AB14803" s="4"/>
      <c r="AD14803" s="4"/>
      <c r="AG14803" s="14"/>
    </row>
    <row r="14804" s="10" customFormat="1" spans="1:33">
      <c r="A14804" s="4"/>
      <c r="B14804" s="4"/>
      <c r="C14804" s="4"/>
      <c r="D14804" s="4"/>
      <c r="E14804" s="4"/>
      <c r="F14804" s="4"/>
      <c r="G14804" s="4"/>
      <c r="J14804" s="4"/>
      <c r="K14804" s="4"/>
      <c r="L14804" s="4"/>
      <c r="M14804" s="4"/>
      <c r="N14804" s="4"/>
      <c r="O14804" s="4"/>
      <c r="P14804" s="4"/>
      <c r="Q14804" s="4"/>
      <c r="Y14804" s="4"/>
      <c r="Z14804" s="4"/>
      <c r="AA14804" s="4"/>
      <c r="AB14804" s="4"/>
      <c r="AD14804" s="4"/>
      <c r="AG14804" s="14"/>
    </row>
    <row r="14805" s="10" customFormat="1" spans="1:33">
      <c r="A14805" s="4"/>
      <c r="B14805" s="4"/>
      <c r="C14805" s="4"/>
      <c r="D14805" s="4"/>
      <c r="E14805" s="4"/>
      <c r="F14805" s="4"/>
      <c r="G14805" s="4"/>
      <c r="J14805" s="4"/>
      <c r="K14805" s="4"/>
      <c r="L14805" s="4"/>
      <c r="M14805" s="4"/>
      <c r="N14805" s="4"/>
      <c r="O14805" s="4"/>
      <c r="P14805" s="4"/>
      <c r="Q14805" s="4"/>
      <c r="Y14805" s="4"/>
      <c r="Z14805" s="4"/>
      <c r="AA14805" s="4"/>
      <c r="AB14805" s="4"/>
      <c r="AD14805" s="4"/>
      <c r="AG14805" s="14"/>
    </row>
    <row r="14806" s="10" customFormat="1" spans="1:33">
      <c r="A14806" s="4"/>
      <c r="B14806" s="4"/>
      <c r="C14806" s="4"/>
      <c r="D14806" s="4"/>
      <c r="E14806" s="4"/>
      <c r="F14806" s="4"/>
      <c r="G14806" s="4"/>
      <c r="J14806" s="4"/>
      <c r="K14806" s="4"/>
      <c r="L14806" s="4"/>
      <c r="M14806" s="4"/>
      <c r="N14806" s="4"/>
      <c r="O14806" s="4"/>
      <c r="P14806" s="4"/>
      <c r="Q14806" s="4"/>
      <c r="Y14806" s="4"/>
      <c r="Z14806" s="4"/>
      <c r="AA14806" s="4"/>
      <c r="AB14806" s="4"/>
      <c r="AD14806" s="4"/>
      <c r="AG14806" s="14"/>
    </row>
    <row r="14807" s="10" customFormat="1" spans="1:33">
      <c r="A14807" s="4"/>
      <c r="B14807" s="4"/>
      <c r="C14807" s="4"/>
      <c r="D14807" s="4"/>
      <c r="E14807" s="4"/>
      <c r="F14807" s="4"/>
      <c r="G14807" s="4"/>
      <c r="J14807" s="4"/>
      <c r="K14807" s="4"/>
      <c r="L14807" s="4"/>
      <c r="M14807" s="4"/>
      <c r="N14807" s="4"/>
      <c r="O14807" s="4"/>
      <c r="P14807" s="4"/>
      <c r="Q14807" s="4"/>
      <c r="Y14807" s="4"/>
      <c r="Z14807" s="4"/>
      <c r="AA14807" s="4"/>
      <c r="AB14807" s="4"/>
      <c r="AD14807" s="4"/>
      <c r="AG14807" s="14"/>
    </row>
    <row r="14808" s="10" customFormat="1" spans="1:33">
      <c r="A14808" s="4"/>
      <c r="B14808" s="4"/>
      <c r="C14808" s="4"/>
      <c r="D14808" s="4"/>
      <c r="E14808" s="4"/>
      <c r="F14808" s="4"/>
      <c r="G14808" s="4"/>
      <c r="J14808" s="4"/>
      <c r="K14808" s="4"/>
      <c r="L14808" s="4"/>
      <c r="M14808" s="4"/>
      <c r="N14808" s="4"/>
      <c r="O14808" s="4"/>
      <c r="P14808" s="4"/>
      <c r="Q14808" s="4"/>
      <c r="Y14808" s="4"/>
      <c r="Z14808" s="4"/>
      <c r="AA14808" s="4"/>
      <c r="AB14808" s="4"/>
      <c r="AD14808" s="4"/>
      <c r="AG14808" s="14"/>
    </row>
    <row r="14809" s="10" customFormat="1" spans="1:33">
      <c r="A14809" s="4"/>
      <c r="B14809" s="4"/>
      <c r="C14809" s="4"/>
      <c r="D14809" s="4"/>
      <c r="E14809" s="4"/>
      <c r="F14809" s="4"/>
      <c r="G14809" s="4"/>
      <c r="J14809" s="4"/>
      <c r="K14809" s="4"/>
      <c r="L14809" s="4"/>
      <c r="M14809" s="4"/>
      <c r="N14809" s="4"/>
      <c r="O14809" s="4"/>
      <c r="P14809" s="4"/>
      <c r="Q14809" s="4"/>
      <c r="Y14809" s="4"/>
      <c r="Z14809" s="4"/>
      <c r="AA14809" s="4"/>
      <c r="AB14809" s="4"/>
      <c r="AD14809" s="4"/>
      <c r="AG14809" s="14"/>
    </row>
    <row r="14810" s="10" customFormat="1" spans="1:33">
      <c r="A14810" s="4"/>
      <c r="B14810" s="4"/>
      <c r="C14810" s="4"/>
      <c r="D14810" s="4"/>
      <c r="E14810" s="4"/>
      <c r="F14810" s="4"/>
      <c r="G14810" s="4"/>
      <c r="J14810" s="4"/>
      <c r="K14810" s="4"/>
      <c r="L14810" s="4"/>
      <c r="M14810" s="4"/>
      <c r="N14810" s="4"/>
      <c r="O14810" s="4"/>
      <c r="P14810" s="4"/>
      <c r="Q14810" s="4"/>
      <c r="Y14810" s="4"/>
      <c r="Z14810" s="4"/>
      <c r="AA14810" s="4"/>
      <c r="AB14810" s="4"/>
      <c r="AD14810" s="4"/>
      <c r="AG14810" s="14"/>
    </row>
    <row r="14811" s="10" customFormat="1" spans="1:33">
      <c r="A14811" s="4"/>
      <c r="B14811" s="4"/>
      <c r="C14811" s="4"/>
      <c r="D14811" s="4"/>
      <c r="E14811" s="4"/>
      <c r="F14811" s="4"/>
      <c r="G14811" s="4"/>
      <c r="J14811" s="4"/>
      <c r="K14811" s="4"/>
      <c r="L14811" s="4"/>
      <c r="M14811" s="4"/>
      <c r="N14811" s="4"/>
      <c r="O14811" s="4"/>
      <c r="P14811" s="4"/>
      <c r="Q14811" s="4"/>
      <c r="Y14811" s="4"/>
      <c r="Z14811" s="4"/>
      <c r="AA14811" s="4"/>
      <c r="AB14811" s="4"/>
      <c r="AD14811" s="4"/>
      <c r="AG14811" s="14"/>
    </row>
    <row r="14812" s="10" customFormat="1" spans="1:33">
      <c r="A14812" s="4"/>
      <c r="B14812" s="4"/>
      <c r="C14812" s="4"/>
      <c r="D14812" s="4"/>
      <c r="E14812" s="4"/>
      <c r="F14812" s="4"/>
      <c r="G14812" s="4"/>
      <c r="J14812" s="4"/>
      <c r="K14812" s="4"/>
      <c r="L14812" s="4"/>
      <c r="M14812" s="4"/>
      <c r="N14812" s="4"/>
      <c r="O14812" s="4"/>
      <c r="P14812" s="4"/>
      <c r="Q14812" s="4"/>
      <c r="R14812" s="4"/>
      <c r="S14812" s="4"/>
      <c r="T14812" s="4"/>
      <c r="Y14812" s="4"/>
      <c r="Z14812" s="4"/>
      <c r="AA14812" s="4"/>
      <c r="AB14812" s="4"/>
      <c r="AD14812" s="4"/>
      <c r="AG14812" s="14"/>
    </row>
    <row r="14813" s="10" customFormat="1" spans="1:33">
      <c r="A14813" s="4"/>
      <c r="B14813" s="4"/>
      <c r="C14813" s="4"/>
      <c r="D14813" s="4"/>
      <c r="E14813" s="4"/>
      <c r="F14813" s="4"/>
      <c r="G14813" s="4"/>
      <c r="J14813" s="4"/>
      <c r="K14813" s="4"/>
      <c r="L14813" s="4"/>
      <c r="M14813" s="4"/>
      <c r="N14813" s="4"/>
      <c r="O14813" s="4"/>
      <c r="P14813" s="4"/>
      <c r="Q14813" s="4"/>
      <c r="Y14813" s="4"/>
      <c r="Z14813" s="4"/>
      <c r="AA14813" s="4"/>
      <c r="AB14813" s="4"/>
      <c r="AD14813" s="4"/>
      <c r="AG14813" s="14"/>
    </row>
    <row r="14814" s="10" customFormat="1" spans="1:33">
      <c r="A14814" s="4"/>
      <c r="B14814" s="4"/>
      <c r="C14814" s="4"/>
      <c r="D14814" s="4"/>
      <c r="E14814" s="4"/>
      <c r="F14814" s="4"/>
      <c r="G14814" s="4"/>
      <c r="J14814" s="4"/>
      <c r="K14814" s="4"/>
      <c r="L14814" s="4"/>
      <c r="M14814" s="4"/>
      <c r="N14814" s="4"/>
      <c r="O14814" s="4"/>
      <c r="P14814" s="4"/>
      <c r="Q14814" s="4"/>
      <c r="Y14814" s="4"/>
      <c r="Z14814" s="4"/>
      <c r="AA14814" s="4"/>
      <c r="AB14814" s="4"/>
      <c r="AD14814" s="4"/>
      <c r="AG14814" s="14"/>
    </row>
    <row r="14815" s="10" customFormat="1" spans="1:33">
      <c r="A14815" s="4"/>
      <c r="B14815" s="4"/>
      <c r="C14815" s="4"/>
      <c r="D14815" s="4"/>
      <c r="E14815" s="4"/>
      <c r="F14815" s="4"/>
      <c r="G14815" s="4"/>
      <c r="J14815" s="4"/>
      <c r="K14815" s="4"/>
      <c r="L14815" s="4"/>
      <c r="M14815" s="4"/>
      <c r="N14815" s="4"/>
      <c r="O14815" s="4"/>
      <c r="P14815" s="4"/>
      <c r="Q14815" s="4"/>
      <c r="Y14815" s="4"/>
      <c r="Z14815" s="4"/>
      <c r="AA14815" s="4"/>
      <c r="AB14815" s="4"/>
      <c r="AD14815" s="4"/>
      <c r="AG14815" s="14"/>
    </row>
    <row r="14816" s="10" customFormat="1" spans="1:33">
      <c r="A14816" s="4"/>
      <c r="B14816" s="4"/>
      <c r="C14816" s="4"/>
      <c r="D14816" s="4"/>
      <c r="E14816" s="4"/>
      <c r="F14816" s="4"/>
      <c r="G14816" s="4"/>
      <c r="J14816" s="4"/>
      <c r="K14816" s="4"/>
      <c r="L14816" s="4"/>
      <c r="M14816" s="4"/>
      <c r="N14816" s="4"/>
      <c r="O14816" s="4"/>
      <c r="P14816" s="4"/>
      <c r="Q14816" s="4"/>
      <c r="Y14816" s="4"/>
      <c r="Z14816" s="4"/>
      <c r="AA14816" s="4"/>
      <c r="AB14816" s="4"/>
      <c r="AD14816" s="4"/>
      <c r="AG14816" s="14"/>
    </row>
    <row r="14817" s="10" customFormat="1" spans="1:33">
      <c r="A14817" s="4"/>
      <c r="B14817" s="4"/>
      <c r="C14817" s="4"/>
      <c r="D14817" s="4"/>
      <c r="E14817" s="4"/>
      <c r="F14817" s="4"/>
      <c r="G14817" s="4"/>
      <c r="J14817" s="4"/>
      <c r="K14817" s="4"/>
      <c r="L14817" s="4"/>
      <c r="M14817" s="4"/>
      <c r="N14817" s="4"/>
      <c r="O14817" s="4"/>
      <c r="P14817" s="4"/>
      <c r="Q14817" s="4"/>
      <c r="Y14817" s="4"/>
      <c r="Z14817" s="4"/>
      <c r="AA14817" s="4"/>
      <c r="AB14817" s="4"/>
      <c r="AD14817" s="4"/>
      <c r="AG14817" s="14"/>
    </row>
    <row r="14818" s="10" customFormat="1" spans="1:33">
      <c r="A14818" s="4"/>
      <c r="B14818" s="4"/>
      <c r="C14818" s="4"/>
      <c r="D14818" s="4"/>
      <c r="E14818" s="4"/>
      <c r="F14818" s="4"/>
      <c r="G14818" s="4"/>
      <c r="J14818" s="4"/>
      <c r="K14818" s="4"/>
      <c r="L14818" s="4"/>
      <c r="M14818" s="4"/>
      <c r="N14818" s="4"/>
      <c r="O14818" s="4"/>
      <c r="P14818" s="4"/>
      <c r="Q14818" s="4"/>
      <c r="Y14818" s="4"/>
      <c r="Z14818" s="4"/>
      <c r="AA14818" s="4"/>
      <c r="AB14818" s="4"/>
      <c r="AD14818" s="4"/>
      <c r="AG14818" s="14"/>
    </row>
    <row r="14819" s="10" customFormat="1" spans="1:33">
      <c r="A14819" s="4"/>
      <c r="B14819" s="4"/>
      <c r="C14819" s="4"/>
      <c r="D14819" s="4"/>
      <c r="E14819" s="4"/>
      <c r="F14819" s="4"/>
      <c r="G14819" s="4"/>
      <c r="J14819" s="4"/>
      <c r="K14819" s="4"/>
      <c r="L14819" s="4"/>
      <c r="M14819" s="4"/>
      <c r="N14819" s="4"/>
      <c r="O14819" s="4"/>
      <c r="P14819" s="4"/>
      <c r="Q14819" s="4"/>
      <c r="Y14819" s="4"/>
      <c r="Z14819" s="4"/>
      <c r="AA14819" s="4"/>
      <c r="AB14819" s="4"/>
      <c r="AD14819" s="4"/>
      <c r="AG14819" s="14"/>
    </row>
    <row r="14820" s="10" customFormat="1" spans="1:33">
      <c r="A14820" s="4"/>
      <c r="B14820" s="4"/>
      <c r="C14820" s="4"/>
      <c r="D14820" s="4"/>
      <c r="E14820" s="4"/>
      <c r="F14820" s="4"/>
      <c r="G14820" s="4"/>
      <c r="J14820" s="4"/>
      <c r="K14820" s="4"/>
      <c r="L14820" s="4"/>
      <c r="M14820" s="4"/>
      <c r="N14820" s="4"/>
      <c r="O14820" s="4"/>
      <c r="P14820" s="4"/>
      <c r="Q14820" s="4"/>
      <c r="Y14820" s="4"/>
      <c r="Z14820" s="4"/>
      <c r="AA14820" s="4"/>
      <c r="AB14820" s="4"/>
      <c r="AD14820" s="4"/>
      <c r="AG14820" s="14"/>
    </row>
    <row r="14821" s="10" customFormat="1" spans="1:33">
      <c r="A14821" s="4"/>
      <c r="B14821" s="4"/>
      <c r="C14821" s="4"/>
      <c r="D14821" s="4"/>
      <c r="E14821" s="4"/>
      <c r="F14821" s="4"/>
      <c r="G14821" s="4"/>
      <c r="J14821" s="4"/>
      <c r="K14821" s="4"/>
      <c r="L14821" s="4"/>
      <c r="M14821" s="4"/>
      <c r="N14821" s="4"/>
      <c r="O14821" s="4"/>
      <c r="P14821" s="4"/>
      <c r="Q14821" s="4"/>
      <c r="W14821" s="4"/>
      <c r="Y14821" s="4"/>
      <c r="Z14821" s="4"/>
      <c r="AA14821" s="4"/>
      <c r="AB14821" s="4"/>
      <c r="AC14821" s="4"/>
      <c r="AD14821" s="4"/>
      <c r="AG14821" s="14"/>
    </row>
    <row r="14822" s="10" customFormat="1" spans="1:33">
      <c r="A14822" s="4"/>
      <c r="B14822" s="4"/>
      <c r="C14822" s="4"/>
      <c r="D14822" s="4"/>
      <c r="E14822" s="4"/>
      <c r="F14822" s="4"/>
      <c r="G14822" s="4"/>
      <c r="J14822" s="4"/>
      <c r="K14822" s="4"/>
      <c r="L14822" s="4"/>
      <c r="M14822" s="4"/>
      <c r="N14822" s="4"/>
      <c r="O14822" s="4"/>
      <c r="P14822" s="4"/>
      <c r="Q14822" s="4"/>
      <c r="W14822" s="4"/>
      <c r="Y14822" s="4"/>
      <c r="Z14822" s="4"/>
      <c r="AA14822" s="4"/>
      <c r="AB14822" s="4"/>
      <c r="AC14822" s="4"/>
      <c r="AD14822" s="4"/>
      <c r="AG14822" s="14"/>
    </row>
    <row r="14823" s="10" customFormat="1" spans="1:33">
      <c r="A14823" s="4"/>
      <c r="B14823" s="4"/>
      <c r="C14823" s="4"/>
      <c r="D14823" s="4"/>
      <c r="E14823" s="4"/>
      <c r="F14823" s="4"/>
      <c r="G14823" s="4"/>
      <c r="J14823" s="4"/>
      <c r="K14823" s="4"/>
      <c r="L14823" s="4"/>
      <c r="M14823" s="4"/>
      <c r="N14823" s="4"/>
      <c r="O14823" s="4"/>
      <c r="P14823" s="4"/>
      <c r="Q14823" s="4"/>
      <c r="Y14823" s="4"/>
      <c r="Z14823" s="4"/>
      <c r="AA14823" s="4"/>
      <c r="AB14823" s="4"/>
      <c r="AD14823" s="4"/>
      <c r="AG14823" s="14"/>
    </row>
    <row r="14824" s="10" customFormat="1" spans="1:33">
      <c r="A14824" s="4"/>
      <c r="B14824" s="4"/>
      <c r="C14824" s="4"/>
      <c r="D14824" s="4"/>
      <c r="E14824" s="4"/>
      <c r="F14824" s="4"/>
      <c r="G14824" s="4"/>
      <c r="J14824" s="4"/>
      <c r="K14824" s="4"/>
      <c r="L14824" s="4"/>
      <c r="M14824" s="4"/>
      <c r="N14824" s="4"/>
      <c r="O14824" s="4"/>
      <c r="P14824" s="4"/>
      <c r="Q14824" s="4"/>
      <c r="Y14824" s="4"/>
      <c r="Z14824" s="4"/>
      <c r="AA14824" s="4"/>
      <c r="AB14824" s="4"/>
      <c r="AD14824" s="4"/>
      <c r="AG14824" s="14"/>
    </row>
    <row r="14825" s="10" customFormat="1" spans="1:33">
      <c r="A14825" s="4"/>
      <c r="B14825" s="4"/>
      <c r="C14825" s="4"/>
      <c r="D14825" s="4"/>
      <c r="E14825" s="4"/>
      <c r="F14825" s="4"/>
      <c r="G14825" s="4"/>
      <c r="J14825" s="4"/>
      <c r="K14825" s="4"/>
      <c r="L14825" s="4"/>
      <c r="M14825" s="4"/>
      <c r="N14825" s="4"/>
      <c r="O14825" s="4"/>
      <c r="P14825" s="4"/>
      <c r="Q14825" s="4"/>
      <c r="Y14825" s="4"/>
      <c r="Z14825" s="4"/>
      <c r="AA14825" s="4"/>
      <c r="AB14825" s="4"/>
      <c r="AD14825" s="4"/>
      <c r="AG14825" s="14"/>
    </row>
    <row r="14826" s="10" customFormat="1" spans="1:33">
      <c r="A14826" s="4"/>
      <c r="B14826" s="4"/>
      <c r="C14826" s="4"/>
      <c r="D14826" s="4"/>
      <c r="E14826" s="4"/>
      <c r="F14826" s="4"/>
      <c r="G14826" s="4"/>
      <c r="J14826" s="4"/>
      <c r="K14826" s="4"/>
      <c r="L14826" s="4"/>
      <c r="M14826" s="4"/>
      <c r="N14826" s="4"/>
      <c r="O14826" s="4"/>
      <c r="P14826" s="4"/>
      <c r="Q14826" s="4"/>
      <c r="Y14826" s="4"/>
      <c r="Z14826" s="4"/>
      <c r="AA14826" s="4"/>
      <c r="AB14826" s="4"/>
      <c r="AD14826" s="4"/>
      <c r="AG14826" s="14"/>
    </row>
    <row r="14827" s="10" customFormat="1" spans="1:33">
      <c r="A14827" s="4"/>
      <c r="B14827" s="4"/>
      <c r="C14827" s="4"/>
      <c r="D14827" s="4"/>
      <c r="E14827" s="4"/>
      <c r="F14827" s="4"/>
      <c r="G14827" s="4"/>
      <c r="J14827" s="4"/>
      <c r="K14827" s="4"/>
      <c r="L14827" s="4"/>
      <c r="M14827" s="4"/>
      <c r="N14827" s="4"/>
      <c r="O14827" s="4"/>
      <c r="P14827" s="4"/>
      <c r="Q14827" s="4"/>
      <c r="Y14827" s="4"/>
      <c r="Z14827" s="4"/>
      <c r="AA14827" s="4"/>
      <c r="AB14827" s="4"/>
      <c r="AD14827" s="4"/>
      <c r="AG14827" s="14"/>
    </row>
    <row r="14828" s="10" customFormat="1" spans="1:33">
      <c r="A14828" s="4"/>
      <c r="B14828" s="4"/>
      <c r="C14828" s="4"/>
      <c r="D14828" s="4"/>
      <c r="E14828" s="4"/>
      <c r="F14828" s="4"/>
      <c r="G14828" s="4"/>
      <c r="J14828" s="4"/>
      <c r="K14828" s="4"/>
      <c r="L14828" s="4"/>
      <c r="M14828" s="4"/>
      <c r="N14828" s="4"/>
      <c r="O14828" s="4"/>
      <c r="P14828" s="4"/>
      <c r="Q14828" s="4"/>
      <c r="Y14828" s="4"/>
      <c r="Z14828" s="4"/>
      <c r="AA14828" s="4"/>
      <c r="AB14828" s="4"/>
      <c r="AD14828" s="4"/>
      <c r="AG14828" s="14"/>
    </row>
    <row r="14829" s="10" customFormat="1" spans="1:33">
      <c r="A14829" s="4"/>
      <c r="B14829" s="4"/>
      <c r="C14829" s="4"/>
      <c r="D14829" s="4"/>
      <c r="E14829" s="4"/>
      <c r="F14829" s="4"/>
      <c r="G14829" s="4"/>
      <c r="J14829" s="4"/>
      <c r="K14829" s="4"/>
      <c r="L14829" s="4"/>
      <c r="M14829" s="4"/>
      <c r="N14829" s="4"/>
      <c r="O14829" s="4"/>
      <c r="P14829" s="4"/>
      <c r="Q14829" s="4"/>
      <c r="Y14829" s="4"/>
      <c r="Z14829" s="4"/>
      <c r="AA14829" s="4"/>
      <c r="AB14829" s="4"/>
      <c r="AD14829" s="4"/>
      <c r="AG14829" s="14"/>
    </row>
    <row r="14830" s="10" customFormat="1" spans="1:33">
      <c r="A14830" s="4"/>
      <c r="C14830" s="4"/>
      <c r="D14830" s="4"/>
      <c r="E14830" s="4"/>
      <c r="F14830" s="4"/>
      <c r="G14830" s="4"/>
      <c r="J14830" s="4"/>
      <c r="K14830" s="4"/>
      <c r="L14830" s="4"/>
      <c r="M14830" s="4"/>
      <c r="N14830" s="4"/>
      <c r="O14830" s="4"/>
      <c r="P14830" s="4"/>
      <c r="Q14830" s="4"/>
      <c r="S14830" s="4"/>
      <c r="U14830" s="4"/>
      <c r="Y14830" s="4"/>
      <c r="Z14830" s="4"/>
      <c r="AA14830" s="4"/>
      <c r="AB14830" s="4"/>
      <c r="AD14830" s="4"/>
      <c r="AG14830" s="14"/>
    </row>
    <row r="14831" s="10" customFormat="1" spans="1:33">
      <c r="A14831" s="4"/>
      <c r="B14831" s="4"/>
      <c r="C14831" s="4"/>
      <c r="D14831" s="4"/>
      <c r="E14831" s="4"/>
      <c r="F14831" s="4"/>
      <c r="G14831" s="4"/>
      <c r="J14831" s="4"/>
      <c r="K14831" s="4"/>
      <c r="L14831" s="4"/>
      <c r="M14831" s="4"/>
      <c r="N14831" s="4"/>
      <c r="O14831" s="4"/>
      <c r="P14831" s="4"/>
      <c r="Q14831" s="4"/>
      <c r="R14831" s="4"/>
      <c r="S14831" s="4"/>
      <c r="T14831" s="4"/>
      <c r="Y14831" s="4"/>
      <c r="Z14831" s="4"/>
      <c r="AA14831" s="4"/>
      <c r="AB14831" s="4"/>
      <c r="AD14831" s="4"/>
      <c r="AG14831" s="14"/>
    </row>
    <row r="14832" s="10" customFormat="1" spans="1:33">
      <c r="A14832" s="4"/>
      <c r="B14832" s="4"/>
      <c r="C14832" s="4"/>
      <c r="D14832" s="4"/>
      <c r="E14832" s="4"/>
      <c r="F14832" s="4"/>
      <c r="G14832" s="4"/>
      <c r="J14832" s="4"/>
      <c r="K14832" s="4"/>
      <c r="L14832" s="4"/>
      <c r="M14832" s="4"/>
      <c r="N14832" s="4"/>
      <c r="O14832" s="4"/>
      <c r="P14832" s="4"/>
      <c r="Q14832" s="4"/>
      <c r="Y14832" s="4"/>
      <c r="Z14832" s="4"/>
      <c r="AA14832" s="4"/>
      <c r="AB14832" s="4"/>
      <c r="AD14832" s="4"/>
      <c r="AG14832" s="14"/>
    </row>
    <row r="14833" s="10" customFormat="1" spans="1:33">
      <c r="A14833" s="4"/>
      <c r="B14833" s="4"/>
      <c r="C14833" s="4"/>
      <c r="D14833" s="4"/>
      <c r="E14833" s="4"/>
      <c r="F14833" s="4"/>
      <c r="G14833" s="4"/>
      <c r="J14833" s="4"/>
      <c r="K14833" s="4"/>
      <c r="L14833" s="4"/>
      <c r="M14833" s="4"/>
      <c r="N14833" s="4"/>
      <c r="O14833" s="4"/>
      <c r="P14833" s="4"/>
      <c r="Q14833" s="4"/>
      <c r="Y14833" s="4"/>
      <c r="Z14833" s="4"/>
      <c r="AA14833" s="4"/>
      <c r="AB14833" s="4"/>
      <c r="AD14833" s="4"/>
      <c r="AG14833" s="14"/>
    </row>
    <row r="14834" s="10" customFormat="1" spans="1:33">
      <c r="A14834" s="4"/>
      <c r="B14834" s="4"/>
      <c r="C14834" s="4"/>
      <c r="D14834" s="4"/>
      <c r="E14834" s="4"/>
      <c r="F14834" s="4"/>
      <c r="G14834" s="4"/>
      <c r="J14834" s="4"/>
      <c r="K14834" s="4"/>
      <c r="L14834" s="4"/>
      <c r="M14834" s="4"/>
      <c r="N14834" s="4"/>
      <c r="O14834" s="4"/>
      <c r="P14834" s="4"/>
      <c r="Q14834" s="4"/>
      <c r="S14834" s="4"/>
      <c r="X14834" s="4"/>
      <c r="Y14834" s="4"/>
      <c r="Z14834" s="4"/>
      <c r="AA14834" s="4"/>
      <c r="AB14834" s="4"/>
      <c r="AC14834" s="4"/>
      <c r="AD14834" s="4"/>
      <c r="AG14834" s="14"/>
    </row>
    <row r="14835" s="10" customFormat="1" spans="1:33">
      <c r="A14835" s="4"/>
      <c r="B14835" s="4"/>
      <c r="C14835" s="4"/>
      <c r="D14835" s="4"/>
      <c r="E14835" s="4"/>
      <c r="F14835" s="4"/>
      <c r="G14835" s="4"/>
      <c r="J14835" s="4"/>
      <c r="K14835" s="4"/>
      <c r="L14835" s="4"/>
      <c r="M14835" s="4"/>
      <c r="N14835" s="4"/>
      <c r="O14835" s="4"/>
      <c r="P14835" s="4"/>
      <c r="Q14835" s="4"/>
      <c r="S14835" s="4"/>
      <c r="X14835" s="4"/>
      <c r="Y14835" s="4"/>
      <c r="Z14835" s="4"/>
      <c r="AA14835" s="4"/>
      <c r="AB14835" s="4"/>
      <c r="AC14835" s="4"/>
      <c r="AD14835" s="4"/>
      <c r="AG14835" s="14"/>
    </row>
    <row r="14836" s="10" customFormat="1" spans="1:33">
      <c r="A14836" s="4"/>
      <c r="B14836" s="4"/>
      <c r="C14836" s="4"/>
      <c r="D14836" s="4"/>
      <c r="E14836" s="4"/>
      <c r="F14836" s="4"/>
      <c r="G14836" s="4"/>
      <c r="J14836" s="4"/>
      <c r="K14836" s="4"/>
      <c r="L14836" s="4"/>
      <c r="M14836" s="4"/>
      <c r="N14836" s="4"/>
      <c r="O14836" s="4"/>
      <c r="P14836" s="4"/>
      <c r="Q14836" s="4"/>
      <c r="S14836" s="4"/>
      <c r="X14836" s="4"/>
      <c r="Y14836" s="4"/>
      <c r="Z14836" s="4"/>
      <c r="AA14836" s="4"/>
      <c r="AB14836" s="4"/>
      <c r="AC14836" s="4"/>
      <c r="AD14836" s="4"/>
      <c r="AG14836" s="14"/>
    </row>
    <row r="14837" s="10" customFormat="1" spans="1:33">
      <c r="A14837" s="4"/>
      <c r="B14837" s="4"/>
      <c r="C14837" s="4"/>
      <c r="D14837" s="4"/>
      <c r="E14837" s="4"/>
      <c r="F14837" s="4"/>
      <c r="G14837" s="4"/>
      <c r="J14837" s="4"/>
      <c r="K14837" s="4"/>
      <c r="L14837" s="4"/>
      <c r="M14837" s="4"/>
      <c r="N14837" s="4"/>
      <c r="O14837" s="4"/>
      <c r="P14837" s="4"/>
      <c r="Q14837" s="4"/>
      <c r="S14837" s="4"/>
      <c r="X14837" s="4"/>
      <c r="Y14837" s="4"/>
      <c r="Z14837" s="4"/>
      <c r="AA14837" s="4"/>
      <c r="AB14837" s="4"/>
      <c r="AC14837" s="4"/>
      <c r="AD14837" s="4"/>
      <c r="AG14837" s="14"/>
    </row>
    <row r="14838" s="10" customFormat="1" spans="1:33">
      <c r="A14838" s="4"/>
      <c r="B14838" s="4"/>
      <c r="C14838" s="4"/>
      <c r="D14838" s="4"/>
      <c r="E14838" s="4"/>
      <c r="F14838" s="4"/>
      <c r="G14838" s="4"/>
      <c r="J14838" s="4"/>
      <c r="K14838" s="4"/>
      <c r="L14838" s="4"/>
      <c r="M14838" s="4"/>
      <c r="N14838" s="4"/>
      <c r="O14838" s="4"/>
      <c r="P14838" s="4"/>
      <c r="Q14838" s="4"/>
      <c r="S14838" s="4"/>
      <c r="X14838" s="4"/>
      <c r="Y14838" s="4"/>
      <c r="Z14838" s="4"/>
      <c r="AA14838" s="4"/>
      <c r="AB14838" s="4"/>
      <c r="AC14838" s="4"/>
      <c r="AD14838" s="4"/>
      <c r="AG14838" s="14"/>
    </row>
    <row r="14839" s="10" customFormat="1" spans="1:33">
      <c r="A14839" s="4"/>
      <c r="B14839" s="4"/>
      <c r="C14839" s="4"/>
      <c r="D14839" s="4"/>
      <c r="E14839" s="4"/>
      <c r="F14839" s="4"/>
      <c r="G14839" s="4"/>
      <c r="J14839" s="4"/>
      <c r="K14839" s="4"/>
      <c r="L14839" s="4"/>
      <c r="M14839" s="4"/>
      <c r="N14839" s="4"/>
      <c r="O14839" s="4"/>
      <c r="P14839" s="4"/>
      <c r="Q14839" s="4"/>
      <c r="Y14839" s="4"/>
      <c r="Z14839" s="4"/>
      <c r="AA14839" s="4"/>
      <c r="AB14839" s="4"/>
      <c r="AD14839" s="4"/>
      <c r="AG14839" s="14"/>
    </row>
    <row r="14840" s="10" customFormat="1" spans="1:33">
      <c r="A14840" s="4"/>
      <c r="B14840" s="4"/>
      <c r="C14840" s="4"/>
      <c r="D14840" s="4"/>
      <c r="E14840" s="4"/>
      <c r="F14840" s="4"/>
      <c r="G14840" s="4"/>
      <c r="J14840" s="4"/>
      <c r="K14840" s="4"/>
      <c r="L14840" s="4"/>
      <c r="M14840" s="4"/>
      <c r="N14840" s="4"/>
      <c r="O14840" s="4"/>
      <c r="P14840" s="4"/>
      <c r="Q14840" s="4"/>
      <c r="Y14840" s="4"/>
      <c r="Z14840" s="4"/>
      <c r="AA14840" s="4"/>
      <c r="AB14840" s="4"/>
      <c r="AD14840" s="4"/>
      <c r="AG14840" s="14"/>
    </row>
    <row r="14841" s="10" customFormat="1" spans="1:33">
      <c r="A14841" s="4"/>
      <c r="B14841" s="4"/>
      <c r="C14841" s="4"/>
      <c r="D14841" s="4"/>
      <c r="E14841" s="4"/>
      <c r="F14841" s="4"/>
      <c r="G14841" s="4"/>
      <c r="J14841" s="4"/>
      <c r="K14841" s="4"/>
      <c r="L14841" s="4"/>
      <c r="M14841" s="4"/>
      <c r="N14841" s="4"/>
      <c r="O14841" s="4"/>
      <c r="P14841" s="4"/>
      <c r="Q14841" s="4"/>
      <c r="Y14841" s="4"/>
      <c r="Z14841" s="4"/>
      <c r="AA14841" s="4"/>
      <c r="AB14841" s="4"/>
      <c r="AD14841" s="4"/>
      <c r="AG14841" s="14"/>
    </row>
    <row r="14842" s="10" customFormat="1" spans="1:33">
      <c r="A14842" s="4"/>
      <c r="B14842" s="4"/>
      <c r="C14842" s="4"/>
      <c r="D14842" s="4"/>
      <c r="E14842" s="4"/>
      <c r="F14842" s="4"/>
      <c r="G14842" s="4"/>
      <c r="J14842" s="4"/>
      <c r="K14842" s="4"/>
      <c r="L14842" s="4"/>
      <c r="M14842" s="4"/>
      <c r="N14842" s="4"/>
      <c r="O14842" s="4"/>
      <c r="P14842" s="4"/>
      <c r="Q14842" s="4"/>
      <c r="Y14842" s="4"/>
      <c r="Z14842" s="4"/>
      <c r="AA14842" s="4"/>
      <c r="AB14842" s="4"/>
      <c r="AD14842" s="4"/>
      <c r="AG14842" s="14"/>
    </row>
    <row r="14843" s="10" customFormat="1" spans="1:33">
      <c r="A14843" s="4"/>
      <c r="B14843" s="4"/>
      <c r="C14843" s="4"/>
      <c r="D14843" s="4"/>
      <c r="E14843" s="4"/>
      <c r="F14843" s="4"/>
      <c r="G14843" s="4"/>
      <c r="J14843" s="4"/>
      <c r="K14843" s="4"/>
      <c r="L14843" s="4"/>
      <c r="M14843" s="4"/>
      <c r="N14843" s="4"/>
      <c r="O14843" s="4"/>
      <c r="P14843" s="4"/>
      <c r="Q14843" s="4"/>
      <c r="Y14843" s="4"/>
      <c r="Z14843" s="4"/>
      <c r="AA14843" s="4"/>
      <c r="AB14843" s="4"/>
      <c r="AD14843" s="4"/>
      <c r="AG14843" s="14"/>
    </row>
    <row r="14844" s="10" customFormat="1" spans="1:33">
      <c r="A14844" s="4"/>
      <c r="B14844" s="4"/>
      <c r="C14844" s="4"/>
      <c r="D14844" s="4"/>
      <c r="E14844" s="4"/>
      <c r="F14844" s="4"/>
      <c r="G14844" s="4"/>
      <c r="J14844" s="4"/>
      <c r="K14844" s="4"/>
      <c r="L14844" s="4"/>
      <c r="M14844" s="4"/>
      <c r="N14844" s="4"/>
      <c r="O14844" s="4"/>
      <c r="Y14844" s="4"/>
      <c r="Z14844" s="4"/>
      <c r="AA14844" s="4"/>
      <c r="AB14844" s="4"/>
      <c r="AD14844" s="4"/>
      <c r="AG14844" s="14"/>
    </row>
    <row r="14845" s="10" customFormat="1" spans="1:33">
      <c r="A14845" s="4"/>
      <c r="B14845" s="4"/>
      <c r="C14845" s="4"/>
      <c r="D14845" s="4"/>
      <c r="E14845" s="4"/>
      <c r="F14845" s="4"/>
      <c r="G14845" s="4"/>
      <c r="J14845" s="4"/>
      <c r="K14845" s="4"/>
      <c r="L14845" s="4"/>
      <c r="M14845" s="4"/>
      <c r="N14845" s="4"/>
      <c r="O14845" s="4"/>
      <c r="P14845" s="4"/>
      <c r="Q14845" s="4"/>
      <c r="Y14845" s="4"/>
      <c r="Z14845" s="4"/>
      <c r="AA14845" s="4"/>
      <c r="AB14845" s="4"/>
      <c r="AD14845" s="4"/>
      <c r="AG14845" s="14"/>
    </row>
    <row r="14846" s="10" customFormat="1" spans="1:33">
      <c r="A14846" s="4"/>
      <c r="B14846" s="4"/>
      <c r="C14846" s="4"/>
      <c r="D14846" s="4"/>
      <c r="E14846" s="4"/>
      <c r="F14846" s="4"/>
      <c r="G14846" s="4"/>
      <c r="J14846" s="4"/>
      <c r="K14846" s="4"/>
      <c r="L14846" s="4"/>
      <c r="M14846" s="4"/>
      <c r="N14846" s="4"/>
      <c r="O14846" s="4"/>
      <c r="P14846" s="4"/>
      <c r="Q14846" s="4"/>
      <c r="Y14846" s="4"/>
      <c r="Z14846" s="4"/>
      <c r="AA14846" s="4"/>
      <c r="AB14846" s="4"/>
      <c r="AD14846" s="4"/>
      <c r="AG14846" s="14"/>
    </row>
    <row r="14847" s="10" customFormat="1" spans="1:33">
      <c r="A14847" s="4"/>
      <c r="B14847" s="4"/>
      <c r="C14847" s="4"/>
      <c r="D14847" s="4"/>
      <c r="E14847" s="4"/>
      <c r="F14847" s="4"/>
      <c r="G14847" s="4"/>
      <c r="J14847" s="4"/>
      <c r="K14847" s="4"/>
      <c r="L14847" s="4"/>
      <c r="M14847" s="4"/>
      <c r="N14847" s="4"/>
      <c r="O14847" s="4"/>
      <c r="P14847" s="4"/>
      <c r="Q14847" s="4"/>
      <c r="Y14847" s="4"/>
      <c r="Z14847" s="4"/>
      <c r="AA14847" s="4"/>
      <c r="AB14847" s="4"/>
      <c r="AD14847" s="4"/>
      <c r="AG14847" s="14"/>
    </row>
    <row r="14848" s="10" customFormat="1" spans="1:33">
      <c r="A14848" s="4"/>
      <c r="B14848" s="4"/>
      <c r="C14848" s="4"/>
      <c r="D14848" s="4"/>
      <c r="E14848" s="4"/>
      <c r="F14848" s="4"/>
      <c r="G14848" s="4"/>
      <c r="J14848" s="4"/>
      <c r="K14848" s="4"/>
      <c r="L14848" s="4"/>
      <c r="M14848" s="4"/>
      <c r="N14848" s="4"/>
      <c r="O14848" s="4"/>
      <c r="P14848" s="4"/>
      <c r="Q14848" s="4"/>
      <c r="Y14848" s="4"/>
      <c r="Z14848" s="4"/>
      <c r="AA14848" s="4"/>
      <c r="AB14848" s="4"/>
      <c r="AD14848" s="4"/>
      <c r="AG14848" s="14"/>
    </row>
    <row r="14849" s="10" customFormat="1" spans="1:33">
      <c r="A14849" s="4"/>
      <c r="B14849" s="4"/>
      <c r="C14849" s="4"/>
      <c r="D14849" s="4"/>
      <c r="E14849" s="4"/>
      <c r="F14849" s="4"/>
      <c r="G14849" s="4"/>
      <c r="J14849" s="4"/>
      <c r="K14849" s="4"/>
      <c r="L14849" s="4"/>
      <c r="M14849" s="4"/>
      <c r="N14849" s="4"/>
      <c r="O14849" s="4"/>
      <c r="P14849" s="4"/>
      <c r="Q14849" s="4"/>
      <c r="Y14849" s="4"/>
      <c r="Z14849" s="4"/>
      <c r="AA14849" s="4"/>
      <c r="AB14849" s="4"/>
      <c r="AD14849" s="4"/>
      <c r="AG14849" s="14"/>
    </row>
    <row r="14850" s="10" customFormat="1" spans="1:33">
      <c r="A14850" s="4"/>
      <c r="B14850" s="4"/>
      <c r="C14850" s="4"/>
      <c r="D14850" s="4"/>
      <c r="E14850" s="4"/>
      <c r="F14850" s="4"/>
      <c r="G14850" s="4"/>
      <c r="J14850" s="4"/>
      <c r="K14850" s="4"/>
      <c r="L14850" s="4"/>
      <c r="M14850" s="4"/>
      <c r="N14850" s="4"/>
      <c r="O14850" s="4"/>
      <c r="P14850" s="4"/>
      <c r="Q14850" s="4"/>
      <c r="Y14850" s="4"/>
      <c r="Z14850" s="4"/>
      <c r="AA14850" s="4"/>
      <c r="AB14850" s="4"/>
      <c r="AD14850" s="4"/>
      <c r="AG14850" s="14"/>
    </row>
    <row r="14851" s="10" customFormat="1" spans="1:33">
      <c r="A14851" s="4"/>
      <c r="B14851" s="4"/>
      <c r="C14851" s="4"/>
      <c r="D14851" s="4"/>
      <c r="E14851" s="4"/>
      <c r="F14851" s="4"/>
      <c r="G14851" s="4"/>
      <c r="J14851" s="4"/>
      <c r="K14851" s="4"/>
      <c r="L14851" s="4"/>
      <c r="M14851" s="4"/>
      <c r="N14851" s="4"/>
      <c r="O14851" s="4"/>
      <c r="P14851" s="4"/>
      <c r="Q14851" s="4"/>
      <c r="Y14851" s="4"/>
      <c r="Z14851" s="4"/>
      <c r="AA14851" s="4"/>
      <c r="AB14851" s="4"/>
      <c r="AD14851" s="4"/>
      <c r="AG14851" s="14"/>
    </row>
    <row r="14852" s="10" customFormat="1" spans="1:33">
      <c r="A14852" s="4"/>
      <c r="B14852" s="4"/>
      <c r="C14852" s="4"/>
      <c r="D14852" s="4"/>
      <c r="E14852" s="4"/>
      <c r="F14852" s="4"/>
      <c r="G14852" s="4"/>
      <c r="J14852" s="4"/>
      <c r="K14852" s="4"/>
      <c r="L14852" s="4"/>
      <c r="M14852" s="4"/>
      <c r="N14852" s="4"/>
      <c r="O14852" s="4"/>
      <c r="P14852" s="4"/>
      <c r="Q14852" s="4"/>
      <c r="S14852" s="4"/>
      <c r="Y14852" s="4"/>
      <c r="Z14852" s="4"/>
      <c r="AA14852" s="4"/>
      <c r="AB14852" s="4"/>
      <c r="AD14852" s="4"/>
      <c r="AG14852" s="14"/>
    </row>
    <row r="14853" s="10" customFormat="1" spans="1:33">
      <c r="A14853" s="4"/>
      <c r="B14853" s="4"/>
      <c r="C14853" s="4"/>
      <c r="D14853" s="4"/>
      <c r="E14853" s="4"/>
      <c r="F14853" s="4"/>
      <c r="G14853" s="4"/>
      <c r="J14853" s="4"/>
      <c r="K14853" s="4"/>
      <c r="L14853" s="4"/>
      <c r="M14853" s="4"/>
      <c r="N14853" s="4"/>
      <c r="O14853" s="4"/>
      <c r="P14853" s="4"/>
      <c r="Q14853" s="4"/>
      <c r="Y14853" s="4"/>
      <c r="Z14853" s="4"/>
      <c r="AA14853" s="4"/>
      <c r="AB14853" s="4"/>
      <c r="AD14853" s="4"/>
      <c r="AG14853" s="14"/>
    </row>
    <row r="14854" s="10" customFormat="1" spans="1:33">
      <c r="A14854" s="4"/>
      <c r="B14854" s="4"/>
      <c r="C14854" s="4"/>
      <c r="D14854" s="4"/>
      <c r="E14854" s="4"/>
      <c r="F14854" s="4"/>
      <c r="G14854" s="4"/>
      <c r="J14854" s="4"/>
      <c r="K14854" s="4"/>
      <c r="L14854" s="4"/>
      <c r="M14854" s="4"/>
      <c r="N14854" s="4"/>
      <c r="O14854" s="4"/>
      <c r="P14854" s="4"/>
      <c r="Q14854" s="4"/>
      <c r="Y14854" s="4"/>
      <c r="Z14854" s="4"/>
      <c r="AA14854" s="4"/>
      <c r="AB14854" s="4"/>
      <c r="AD14854" s="4"/>
      <c r="AG14854" s="14"/>
    </row>
    <row r="14855" s="10" customFormat="1" spans="1:33">
      <c r="A14855" s="4"/>
      <c r="B14855" s="4"/>
      <c r="C14855" s="4"/>
      <c r="D14855" s="4"/>
      <c r="E14855" s="4"/>
      <c r="F14855" s="4"/>
      <c r="G14855" s="4"/>
      <c r="J14855" s="4"/>
      <c r="K14855" s="4"/>
      <c r="L14855" s="4"/>
      <c r="M14855" s="4"/>
      <c r="N14855" s="4"/>
      <c r="O14855" s="4"/>
      <c r="P14855" s="4"/>
      <c r="Q14855" s="4"/>
      <c r="Y14855" s="4"/>
      <c r="Z14855" s="4"/>
      <c r="AA14855" s="4"/>
      <c r="AB14855" s="4"/>
      <c r="AD14855" s="4"/>
      <c r="AG14855" s="14"/>
    </row>
    <row r="14856" s="10" customFormat="1" spans="1:33">
      <c r="A14856" s="4"/>
      <c r="B14856" s="4"/>
      <c r="C14856" s="4"/>
      <c r="D14856" s="4"/>
      <c r="E14856" s="4"/>
      <c r="F14856" s="4"/>
      <c r="G14856" s="4"/>
      <c r="J14856" s="4"/>
      <c r="K14856" s="4"/>
      <c r="L14856" s="4"/>
      <c r="M14856" s="4"/>
      <c r="N14856" s="4"/>
      <c r="O14856" s="4"/>
      <c r="Y14856" s="4"/>
      <c r="Z14856" s="4"/>
      <c r="AA14856" s="4"/>
      <c r="AB14856" s="4"/>
      <c r="AD14856" s="4"/>
      <c r="AG14856" s="14"/>
    </row>
    <row r="14857" s="10" customFormat="1" spans="1:33">
      <c r="A14857" s="4"/>
      <c r="B14857" s="4"/>
      <c r="C14857" s="4"/>
      <c r="D14857" s="4"/>
      <c r="E14857" s="4"/>
      <c r="F14857" s="4"/>
      <c r="G14857" s="4"/>
      <c r="J14857" s="4"/>
      <c r="K14857" s="4"/>
      <c r="L14857" s="4"/>
      <c r="M14857" s="4"/>
      <c r="N14857" s="4"/>
      <c r="O14857" s="4"/>
      <c r="Y14857" s="4"/>
      <c r="Z14857" s="4"/>
      <c r="AA14857" s="4"/>
      <c r="AB14857" s="4"/>
      <c r="AD14857" s="4"/>
      <c r="AG14857" s="14"/>
    </row>
    <row r="14858" s="10" customFormat="1" spans="1:33">
      <c r="A14858" s="4"/>
      <c r="B14858" s="4"/>
      <c r="C14858" s="4"/>
      <c r="D14858" s="4"/>
      <c r="E14858" s="4"/>
      <c r="F14858" s="4"/>
      <c r="G14858" s="4"/>
      <c r="J14858" s="4"/>
      <c r="K14858" s="4"/>
      <c r="L14858" s="4"/>
      <c r="M14858" s="4"/>
      <c r="N14858" s="4"/>
      <c r="O14858" s="4"/>
      <c r="Y14858" s="4"/>
      <c r="Z14858" s="4"/>
      <c r="AA14858" s="4"/>
      <c r="AB14858" s="4"/>
      <c r="AD14858" s="4"/>
      <c r="AG14858" s="14"/>
    </row>
    <row r="14859" s="10" customFormat="1" spans="1:33">
      <c r="A14859" s="4"/>
      <c r="B14859" s="4"/>
      <c r="C14859" s="4"/>
      <c r="D14859" s="4"/>
      <c r="E14859" s="4"/>
      <c r="F14859" s="4"/>
      <c r="G14859" s="4"/>
      <c r="J14859" s="4"/>
      <c r="K14859" s="4"/>
      <c r="L14859" s="4"/>
      <c r="M14859" s="4"/>
      <c r="N14859" s="4"/>
      <c r="O14859" s="4"/>
      <c r="Y14859" s="4"/>
      <c r="Z14859" s="4"/>
      <c r="AA14859" s="4"/>
      <c r="AB14859" s="4"/>
      <c r="AD14859" s="4"/>
      <c r="AG14859" s="14"/>
    </row>
    <row r="14860" s="10" customFormat="1" spans="1:33">
      <c r="A14860" s="4"/>
      <c r="B14860" s="4"/>
      <c r="C14860" s="4"/>
      <c r="D14860" s="4"/>
      <c r="E14860" s="4"/>
      <c r="F14860" s="4"/>
      <c r="G14860" s="4"/>
      <c r="J14860" s="4"/>
      <c r="K14860" s="4"/>
      <c r="L14860" s="4"/>
      <c r="M14860" s="4"/>
      <c r="N14860" s="4"/>
      <c r="O14860" s="4"/>
      <c r="P14860" s="4"/>
      <c r="Q14860" s="4"/>
      <c r="Y14860" s="4"/>
      <c r="Z14860" s="4"/>
      <c r="AA14860" s="4"/>
      <c r="AB14860" s="4"/>
      <c r="AD14860" s="4"/>
      <c r="AG14860" s="14"/>
    </row>
    <row r="14861" s="10" customFormat="1" spans="1:33">
      <c r="A14861" s="4"/>
      <c r="B14861" s="4"/>
      <c r="C14861" s="4"/>
      <c r="D14861" s="4"/>
      <c r="E14861" s="4"/>
      <c r="F14861" s="4"/>
      <c r="G14861" s="4"/>
      <c r="J14861" s="4"/>
      <c r="K14861" s="4"/>
      <c r="L14861" s="4"/>
      <c r="M14861" s="4"/>
      <c r="N14861" s="4"/>
      <c r="O14861" s="4"/>
      <c r="P14861" s="4"/>
      <c r="Q14861" s="4"/>
      <c r="S14861" s="4"/>
      <c r="Y14861" s="4"/>
      <c r="Z14861" s="4"/>
      <c r="AA14861" s="4"/>
      <c r="AB14861" s="4"/>
      <c r="AD14861" s="4"/>
      <c r="AG14861" s="14"/>
    </row>
    <row r="14862" s="10" customFormat="1" spans="1:33">
      <c r="A14862" s="4"/>
      <c r="B14862" s="4"/>
      <c r="C14862" s="4"/>
      <c r="D14862" s="4"/>
      <c r="E14862" s="4"/>
      <c r="F14862" s="4"/>
      <c r="G14862" s="4"/>
      <c r="J14862" s="4"/>
      <c r="K14862" s="4"/>
      <c r="L14862" s="4"/>
      <c r="M14862" s="4"/>
      <c r="N14862" s="4"/>
      <c r="O14862" s="4"/>
      <c r="P14862" s="4"/>
      <c r="Q14862" s="4"/>
      <c r="Y14862" s="4"/>
      <c r="Z14862" s="4"/>
      <c r="AA14862" s="4"/>
      <c r="AB14862" s="4"/>
      <c r="AD14862" s="4"/>
      <c r="AG14862" s="14"/>
    </row>
    <row r="14863" s="10" customFormat="1" spans="1:33">
      <c r="A14863" s="4"/>
      <c r="B14863" s="4"/>
      <c r="C14863" s="4"/>
      <c r="D14863" s="4"/>
      <c r="E14863" s="4"/>
      <c r="F14863" s="4"/>
      <c r="G14863" s="4"/>
      <c r="J14863" s="4"/>
      <c r="K14863" s="4"/>
      <c r="L14863" s="4"/>
      <c r="M14863" s="4"/>
      <c r="N14863" s="4"/>
      <c r="O14863" s="4"/>
      <c r="P14863" s="4"/>
      <c r="Q14863" s="4"/>
      <c r="Y14863" s="4"/>
      <c r="Z14863" s="4"/>
      <c r="AA14863" s="4"/>
      <c r="AB14863" s="4"/>
      <c r="AD14863" s="4"/>
      <c r="AG14863" s="14"/>
    </row>
    <row r="14864" s="10" customFormat="1" spans="1:33">
      <c r="A14864" s="4"/>
      <c r="B14864" s="4"/>
      <c r="C14864" s="4"/>
      <c r="D14864" s="4"/>
      <c r="E14864" s="4"/>
      <c r="F14864" s="4"/>
      <c r="G14864" s="4"/>
      <c r="J14864" s="4"/>
      <c r="K14864" s="4"/>
      <c r="L14864" s="4"/>
      <c r="M14864" s="4"/>
      <c r="N14864" s="4"/>
      <c r="O14864" s="4"/>
      <c r="P14864" s="4"/>
      <c r="Q14864" s="4"/>
      <c r="Y14864" s="4"/>
      <c r="Z14864" s="4"/>
      <c r="AA14864" s="4"/>
      <c r="AB14864" s="4"/>
      <c r="AD14864" s="4"/>
      <c r="AG14864" s="14"/>
    </row>
    <row r="14865" s="10" customFormat="1" spans="1:33">
      <c r="A14865" s="4"/>
      <c r="B14865" s="4"/>
      <c r="C14865" s="4"/>
      <c r="D14865" s="4"/>
      <c r="E14865" s="4"/>
      <c r="F14865" s="4"/>
      <c r="G14865" s="4"/>
      <c r="J14865" s="4"/>
      <c r="K14865" s="4"/>
      <c r="L14865" s="4"/>
      <c r="M14865" s="4"/>
      <c r="N14865" s="4"/>
      <c r="O14865" s="4"/>
      <c r="P14865" s="4"/>
      <c r="Q14865" s="4"/>
      <c r="Y14865" s="4"/>
      <c r="Z14865" s="4"/>
      <c r="AA14865" s="4"/>
      <c r="AB14865" s="4"/>
      <c r="AD14865" s="4"/>
      <c r="AG14865" s="14"/>
    </row>
    <row r="14866" s="10" customFormat="1" spans="1:33">
      <c r="A14866" s="4"/>
      <c r="B14866" s="4"/>
      <c r="C14866" s="4"/>
      <c r="D14866" s="4"/>
      <c r="E14866" s="4"/>
      <c r="F14866" s="4"/>
      <c r="G14866" s="4"/>
      <c r="J14866" s="4"/>
      <c r="K14866" s="4"/>
      <c r="L14866" s="4"/>
      <c r="M14866" s="4"/>
      <c r="N14866" s="4"/>
      <c r="O14866" s="4"/>
      <c r="P14866" s="4"/>
      <c r="Q14866" s="4"/>
      <c r="Y14866" s="4"/>
      <c r="Z14866" s="4"/>
      <c r="AA14866" s="4"/>
      <c r="AB14866" s="4"/>
      <c r="AD14866" s="4"/>
      <c r="AG14866" s="14"/>
    </row>
    <row r="14867" s="10" customFormat="1" spans="1:33">
      <c r="A14867" s="4"/>
      <c r="B14867" s="4"/>
      <c r="C14867" s="4"/>
      <c r="D14867" s="4"/>
      <c r="E14867" s="4"/>
      <c r="F14867" s="4"/>
      <c r="G14867" s="4"/>
      <c r="J14867" s="4"/>
      <c r="K14867" s="4"/>
      <c r="L14867" s="4"/>
      <c r="M14867" s="4"/>
      <c r="N14867" s="4"/>
      <c r="O14867" s="4"/>
      <c r="P14867" s="4"/>
      <c r="Q14867" s="4"/>
      <c r="Y14867" s="4"/>
      <c r="Z14867" s="4"/>
      <c r="AA14867" s="4"/>
      <c r="AB14867" s="4"/>
      <c r="AD14867" s="4"/>
      <c r="AG14867" s="14"/>
    </row>
    <row r="14868" s="10" customFormat="1" spans="1:33">
      <c r="A14868" s="4"/>
      <c r="B14868" s="4"/>
      <c r="C14868" s="4"/>
      <c r="D14868" s="4"/>
      <c r="E14868" s="4"/>
      <c r="F14868" s="4"/>
      <c r="G14868" s="4"/>
      <c r="J14868" s="4"/>
      <c r="K14868" s="4"/>
      <c r="L14868" s="4"/>
      <c r="M14868" s="4"/>
      <c r="N14868" s="4"/>
      <c r="O14868" s="4"/>
      <c r="P14868" s="4"/>
      <c r="Q14868" s="4"/>
      <c r="R14868" s="4"/>
      <c r="Y14868" s="4"/>
      <c r="Z14868" s="4"/>
      <c r="AA14868" s="4"/>
      <c r="AB14868" s="4"/>
      <c r="AD14868" s="4"/>
      <c r="AG14868" s="14"/>
    </row>
    <row r="14869" s="10" customFormat="1" spans="1:33">
      <c r="A14869" s="4"/>
      <c r="B14869" s="4"/>
      <c r="C14869" s="4"/>
      <c r="D14869" s="4"/>
      <c r="E14869" s="4"/>
      <c r="F14869" s="4"/>
      <c r="G14869" s="4"/>
      <c r="J14869" s="4"/>
      <c r="K14869" s="4"/>
      <c r="L14869" s="4"/>
      <c r="M14869" s="4"/>
      <c r="N14869" s="4"/>
      <c r="O14869" s="4"/>
      <c r="P14869" s="4"/>
      <c r="Q14869" s="4"/>
      <c r="Y14869" s="4"/>
      <c r="Z14869" s="4"/>
      <c r="AA14869" s="4"/>
      <c r="AB14869" s="4"/>
      <c r="AD14869" s="4"/>
      <c r="AG14869" s="14"/>
    </row>
    <row r="14870" s="10" customFormat="1" spans="1:33">
      <c r="A14870" s="4"/>
      <c r="B14870" s="4"/>
      <c r="C14870" s="4"/>
      <c r="D14870" s="4"/>
      <c r="E14870" s="4"/>
      <c r="F14870" s="4"/>
      <c r="G14870" s="4"/>
      <c r="J14870" s="4"/>
      <c r="K14870" s="4"/>
      <c r="L14870" s="4"/>
      <c r="M14870" s="4"/>
      <c r="N14870" s="4"/>
      <c r="O14870" s="4"/>
      <c r="P14870" s="4"/>
      <c r="Q14870" s="4"/>
      <c r="Y14870" s="4"/>
      <c r="Z14870" s="4"/>
      <c r="AA14870" s="4"/>
      <c r="AB14870" s="4"/>
      <c r="AD14870" s="4"/>
      <c r="AG14870" s="14"/>
    </row>
    <row r="14871" s="10" customFormat="1" spans="1:33">
      <c r="A14871" s="4"/>
      <c r="B14871" s="4"/>
      <c r="C14871" s="4"/>
      <c r="D14871" s="4"/>
      <c r="E14871" s="4"/>
      <c r="F14871" s="4"/>
      <c r="G14871" s="4"/>
      <c r="J14871" s="4"/>
      <c r="K14871" s="4"/>
      <c r="L14871" s="4"/>
      <c r="M14871" s="4"/>
      <c r="N14871" s="4"/>
      <c r="O14871" s="4"/>
      <c r="P14871" s="4"/>
      <c r="Q14871" s="4"/>
      <c r="Y14871" s="4"/>
      <c r="Z14871" s="4"/>
      <c r="AA14871" s="4"/>
      <c r="AB14871" s="4"/>
      <c r="AD14871" s="4"/>
      <c r="AG14871" s="14"/>
    </row>
    <row r="14872" s="10" customFormat="1" spans="1:33">
      <c r="A14872" s="4"/>
      <c r="B14872" s="4"/>
      <c r="C14872" s="4"/>
      <c r="D14872" s="4"/>
      <c r="E14872" s="4"/>
      <c r="F14872" s="4"/>
      <c r="G14872" s="4"/>
      <c r="J14872" s="4"/>
      <c r="K14872" s="4"/>
      <c r="L14872" s="4"/>
      <c r="M14872" s="4"/>
      <c r="N14872" s="4"/>
      <c r="O14872" s="4"/>
      <c r="P14872" s="4"/>
      <c r="Q14872" s="4"/>
      <c r="Y14872" s="4"/>
      <c r="Z14872" s="4"/>
      <c r="AA14872" s="4"/>
      <c r="AB14872" s="4"/>
      <c r="AD14872" s="4"/>
      <c r="AG14872" s="14"/>
    </row>
    <row r="14873" s="10" customFormat="1" spans="1:33">
      <c r="A14873" s="4"/>
      <c r="B14873" s="4"/>
      <c r="C14873" s="4"/>
      <c r="D14873" s="4"/>
      <c r="E14873" s="4"/>
      <c r="F14873" s="4"/>
      <c r="G14873" s="4"/>
      <c r="J14873" s="4"/>
      <c r="K14873" s="4"/>
      <c r="L14873" s="4"/>
      <c r="M14873" s="4"/>
      <c r="N14873" s="4"/>
      <c r="O14873" s="4"/>
      <c r="P14873" s="4"/>
      <c r="Q14873" s="4"/>
      <c r="Y14873" s="4"/>
      <c r="Z14873" s="4"/>
      <c r="AA14873" s="4"/>
      <c r="AB14873" s="4"/>
      <c r="AD14873" s="4"/>
      <c r="AG14873" s="14"/>
    </row>
    <row r="14874" s="10" customFormat="1" spans="1:33">
      <c r="A14874" s="4"/>
      <c r="B14874" s="4"/>
      <c r="C14874" s="4"/>
      <c r="D14874" s="4"/>
      <c r="E14874" s="4"/>
      <c r="F14874" s="4"/>
      <c r="G14874" s="4"/>
      <c r="J14874" s="4"/>
      <c r="K14874" s="4"/>
      <c r="L14874" s="4"/>
      <c r="M14874" s="4"/>
      <c r="N14874" s="4"/>
      <c r="O14874" s="4"/>
      <c r="P14874" s="4"/>
      <c r="Q14874" s="4"/>
      <c r="Y14874" s="4"/>
      <c r="Z14874" s="4"/>
      <c r="AA14874" s="4"/>
      <c r="AB14874" s="4"/>
      <c r="AD14874" s="4"/>
      <c r="AG14874" s="14"/>
    </row>
    <row r="14875" s="10" customFormat="1" spans="1:33">
      <c r="A14875" s="4"/>
      <c r="B14875" s="4"/>
      <c r="C14875" s="4"/>
      <c r="D14875" s="4"/>
      <c r="E14875" s="4"/>
      <c r="F14875" s="4"/>
      <c r="G14875" s="4"/>
      <c r="J14875" s="4"/>
      <c r="K14875" s="4"/>
      <c r="L14875" s="4"/>
      <c r="M14875" s="4"/>
      <c r="N14875" s="4"/>
      <c r="O14875" s="4"/>
      <c r="P14875" s="4"/>
      <c r="Q14875" s="4"/>
      <c r="S14875" s="4"/>
      <c r="Y14875" s="4"/>
      <c r="Z14875" s="4"/>
      <c r="AA14875" s="4"/>
      <c r="AB14875" s="4"/>
      <c r="AD14875" s="4"/>
      <c r="AG14875" s="14"/>
    </row>
    <row r="14876" s="10" customFormat="1" spans="1:33">
      <c r="A14876" s="4"/>
      <c r="B14876" s="4"/>
      <c r="C14876" s="4"/>
      <c r="D14876" s="4"/>
      <c r="E14876" s="4"/>
      <c r="F14876" s="4"/>
      <c r="G14876" s="4"/>
      <c r="J14876" s="4"/>
      <c r="K14876" s="4"/>
      <c r="L14876" s="4"/>
      <c r="M14876" s="4"/>
      <c r="N14876" s="4"/>
      <c r="O14876" s="4"/>
      <c r="P14876" s="4"/>
      <c r="Q14876" s="4"/>
      <c r="S14876" s="4"/>
      <c r="Y14876" s="4"/>
      <c r="Z14876" s="4"/>
      <c r="AA14876" s="4"/>
      <c r="AB14876" s="4"/>
      <c r="AD14876" s="4"/>
      <c r="AG14876" s="14"/>
    </row>
    <row r="14877" s="10" customFormat="1" spans="1:33">
      <c r="A14877" s="4"/>
      <c r="B14877" s="4"/>
      <c r="C14877" s="4"/>
      <c r="D14877" s="4"/>
      <c r="E14877" s="4"/>
      <c r="F14877" s="4"/>
      <c r="G14877" s="4"/>
      <c r="J14877" s="4"/>
      <c r="K14877" s="4"/>
      <c r="L14877" s="4"/>
      <c r="M14877" s="4"/>
      <c r="N14877" s="4"/>
      <c r="O14877" s="4"/>
      <c r="P14877" s="4"/>
      <c r="Q14877" s="4"/>
      <c r="Y14877" s="4"/>
      <c r="Z14877" s="4"/>
      <c r="AA14877" s="4"/>
      <c r="AB14877" s="4"/>
      <c r="AD14877" s="4"/>
      <c r="AG14877" s="14"/>
    </row>
    <row r="14878" s="10" customFormat="1" spans="1:33">
      <c r="A14878" s="4"/>
      <c r="B14878" s="4"/>
      <c r="C14878" s="4"/>
      <c r="D14878" s="4"/>
      <c r="E14878" s="4"/>
      <c r="F14878" s="4"/>
      <c r="G14878" s="4"/>
      <c r="J14878" s="4"/>
      <c r="K14878" s="4"/>
      <c r="L14878" s="4"/>
      <c r="M14878" s="4"/>
      <c r="N14878" s="4"/>
      <c r="O14878" s="4"/>
      <c r="P14878" s="4"/>
      <c r="Q14878" s="4"/>
      <c r="Y14878" s="4"/>
      <c r="Z14878" s="4"/>
      <c r="AA14878" s="4"/>
      <c r="AB14878" s="4"/>
      <c r="AD14878" s="4"/>
      <c r="AG14878" s="14"/>
    </row>
    <row r="14879" s="10" customFormat="1" spans="1:33">
      <c r="A14879" s="4"/>
      <c r="B14879" s="4"/>
      <c r="C14879" s="4"/>
      <c r="D14879" s="4"/>
      <c r="E14879" s="4"/>
      <c r="F14879" s="4"/>
      <c r="G14879" s="4"/>
      <c r="J14879" s="4"/>
      <c r="K14879" s="4"/>
      <c r="L14879" s="4"/>
      <c r="M14879" s="4"/>
      <c r="N14879" s="4"/>
      <c r="O14879" s="4"/>
      <c r="P14879" s="4"/>
      <c r="Q14879" s="4"/>
      <c r="Y14879" s="4"/>
      <c r="Z14879" s="4"/>
      <c r="AA14879" s="4"/>
      <c r="AB14879" s="4"/>
      <c r="AD14879" s="4"/>
      <c r="AG14879" s="14"/>
    </row>
    <row r="14880" s="10" customFormat="1" spans="1:33">
      <c r="A14880" s="4"/>
      <c r="B14880" s="4"/>
      <c r="C14880" s="4"/>
      <c r="D14880" s="4"/>
      <c r="E14880" s="4"/>
      <c r="F14880" s="4"/>
      <c r="G14880" s="4"/>
      <c r="J14880" s="4"/>
      <c r="K14880" s="4"/>
      <c r="L14880" s="4"/>
      <c r="M14880" s="4"/>
      <c r="N14880" s="4"/>
      <c r="O14880" s="4"/>
      <c r="P14880" s="4"/>
      <c r="Q14880" s="4"/>
      <c r="Y14880" s="4"/>
      <c r="Z14880" s="4"/>
      <c r="AA14880" s="4"/>
      <c r="AB14880" s="4"/>
      <c r="AD14880" s="4"/>
      <c r="AG14880" s="14"/>
    </row>
    <row r="14881" s="10" customFormat="1" spans="1:33">
      <c r="A14881" s="4"/>
      <c r="B14881" s="4"/>
      <c r="C14881" s="4"/>
      <c r="D14881" s="4"/>
      <c r="E14881" s="4"/>
      <c r="F14881" s="4"/>
      <c r="G14881" s="4"/>
      <c r="J14881" s="4"/>
      <c r="K14881" s="4"/>
      <c r="L14881" s="4"/>
      <c r="M14881" s="4"/>
      <c r="N14881" s="4"/>
      <c r="O14881" s="4"/>
      <c r="P14881" s="4"/>
      <c r="Q14881" s="4"/>
      <c r="Y14881" s="4"/>
      <c r="Z14881" s="4"/>
      <c r="AA14881" s="4"/>
      <c r="AB14881" s="4"/>
      <c r="AD14881" s="4"/>
      <c r="AG14881" s="14"/>
    </row>
    <row r="14882" s="10" customFormat="1" spans="1:33">
      <c r="A14882" s="4"/>
      <c r="B14882" s="4"/>
      <c r="C14882" s="4"/>
      <c r="D14882" s="4"/>
      <c r="E14882" s="4"/>
      <c r="F14882" s="4"/>
      <c r="G14882" s="4"/>
      <c r="J14882" s="4"/>
      <c r="K14882" s="4"/>
      <c r="L14882" s="4"/>
      <c r="M14882" s="4"/>
      <c r="N14882" s="4"/>
      <c r="O14882" s="4"/>
      <c r="P14882" s="4"/>
      <c r="Q14882" s="4"/>
      <c r="Y14882" s="4"/>
      <c r="Z14882" s="4"/>
      <c r="AA14882" s="4"/>
      <c r="AB14882" s="4"/>
      <c r="AD14882" s="4"/>
      <c r="AG14882" s="14"/>
    </row>
    <row r="14883" s="10" customFormat="1" spans="1:33">
      <c r="A14883" s="4"/>
      <c r="B14883" s="4"/>
      <c r="C14883" s="4"/>
      <c r="D14883" s="4"/>
      <c r="E14883" s="4"/>
      <c r="F14883" s="4"/>
      <c r="G14883" s="4"/>
      <c r="J14883" s="4"/>
      <c r="K14883" s="4"/>
      <c r="L14883" s="4"/>
      <c r="M14883" s="4"/>
      <c r="N14883" s="4"/>
      <c r="O14883" s="4"/>
      <c r="P14883" s="4"/>
      <c r="Q14883" s="4"/>
      <c r="R14883" s="4"/>
      <c r="Y14883" s="4"/>
      <c r="Z14883" s="4"/>
      <c r="AA14883" s="4"/>
      <c r="AB14883" s="4"/>
      <c r="AD14883" s="4"/>
      <c r="AG14883" s="14"/>
    </row>
    <row r="14884" s="10" customFormat="1" spans="1:33">
      <c r="A14884" s="4"/>
      <c r="B14884" s="4"/>
      <c r="C14884" s="4"/>
      <c r="D14884" s="4"/>
      <c r="E14884" s="4"/>
      <c r="F14884" s="4"/>
      <c r="G14884" s="4"/>
      <c r="J14884" s="4"/>
      <c r="K14884" s="4"/>
      <c r="L14884" s="4"/>
      <c r="M14884" s="4"/>
      <c r="N14884" s="4"/>
      <c r="O14884" s="4"/>
      <c r="P14884" s="4"/>
      <c r="Q14884" s="4"/>
      <c r="R14884" s="4"/>
      <c r="W14884" s="4"/>
      <c r="Y14884" s="4"/>
      <c r="Z14884" s="4"/>
      <c r="AA14884" s="4"/>
      <c r="AB14884" s="4"/>
      <c r="AC14884" s="4"/>
      <c r="AD14884" s="4"/>
      <c r="AG14884" s="14"/>
    </row>
    <row r="14885" s="10" customFormat="1" spans="1:33">
      <c r="A14885" s="4"/>
      <c r="B14885" s="4"/>
      <c r="C14885" s="4"/>
      <c r="D14885" s="4"/>
      <c r="E14885" s="4"/>
      <c r="F14885" s="4"/>
      <c r="G14885" s="4"/>
      <c r="J14885" s="4"/>
      <c r="K14885" s="4"/>
      <c r="L14885" s="4"/>
      <c r="M14885" s="4"/>
      <c r="N14885" s="4"/>
      <c r="O14885" s="4"/>
      <c r="P14885" s="4"/>
      <c r="Q14885" s="4"/>
      <c r="R14885" s="4"/>
      <c r="Y14885" s="4"/>
      <c r="Z14885" s="4"/>
      <c r="AA14885" s="4"/>
      <c r="AB14885" s="4"/>
      <c r="AD14885" s="4"/>
      <c r="AG14885" s="14"/>
    </row>
    <row r="14886" s="10" customFormat="1" spans="1:33">
      <c r="A14886" s="4"/>
      <c r="B14886" s="4"/>
      <c r="C14886" s="4"/>
      <c r="D14886" s="4"/>
      <c r="E14886" s="4"/>
      <c r="F14886" s="4"/>
      <c r="G14886" s="4"/>
      <c r="J14886" s="4"/>
      <c r="K14886" s="4"/>
      <c r="L14886" s="4"/>
      <c r="M14886" s="4"/>
      <c r="N14886" s="4"/>
      <c r="O14886" s="4"/>
      <c r="P14886" s="4"/>
      <c r="Q14886" s="4"/>
      <c r="R14886" s="4"/>
      <c r="W14886" s="4"/>
      <c r="Y14886" s="4"/>
      <c r="Z14886" s="4"/>
      <c r="AA14886" s="4"/>
      <c r="AB14886" s="4"/>
      <c r="AC14886" s="4"/>
      <c r="AD14886" s="4"/>
      <c r="AG14886" s="14"/>
    </row>
    <row r="14887" s="10" customFormat="1" spans="1:33">
      <c r="A14887" s="4"/>
      <c r="B14887" s="4"/>
      <c r="C14887" s="4"/>
      <c r="D14887" s="4"/>
      <c r="E14887" s="4"/>
      <c r="F14887" s="4"/>
      <c r="G14887" s="4"/>
      <c r="J14887" s="4"/>
      <c r="K14887" s="4"/>
      <c r="L14887" s="4"/>
      <c r="M14887" s="4"/>
      <c r="N14887" s="4"/>
      <c r="O14887" s="4"/>
      <c r="P14887" s="4"/>
      <c r="Q14887" s="4"/>
      <c r="R14887" s="4"/>
      <c r="Y14887" s="4"/>
      <c r="Z14887" s="4"/>
      <c r="AA14887" s="4"/>
      <c r="AB14887" s="4"/>
      <c r="AD14887" s="4"/>
      <c r="AG14887" s="14"/>
    </row>
    <row r="14888" s="10" customFormat="1" spans="1:33">
      <c r="A14888" s="4"/>
      <c r="B14888" s="4"/>
      <c r="C14888" s="4"/>
      <c r="D14888" s="4"/>
      <c r="E14888" s="4"/>
      <c r="F14888" s="4"/>
      <c r="G14888" s="4"/>
      <c r="J14888" s="4"/>
      <c r="K14888" s="4"/>
      <c r="L14888" s="4"/>
      <c r="M14888" s="4"/>
      <c r="N14888" s="4"/>
      <c r="O14888" s="4"/>
      <c r="P14888" s="4"/>
      <c r="Q14888" s="4"/>
      <c r="Y14888" s="4"/>
      <c r="Z14888" s="4"/>
      <c r="AA14888" s="4"/>
      <c r="AB14888" s="4"/>
      <c r="AD14888" s="4"/>
      <c r="AG14888" s="14"/>
    </row>
    <row r="14889" s="10" customFormat="1" spans="1:33">
      <c r="A14889" s="4"/>
      <c r="B14889" s="4"/>
      <c r="C14889" s="4"/>
      <c r="D14889" s="4"/>
      <c r="E14889" s="4"/>
      <c r="F14889" s="4"/>
      <c r="G14889" s="4"/>
      <c r="J14889" s="4"/>
      <c r="K14889" s="4"/>
      <c r="L14889" s="4"/>
      <c r="M14889" s="4"/>
      <c r="N14889" s="4"/>
      <c r="O14889" s="4"/>
      <c r="P14889" s="4"/>
      <c r="Q14889" s="4"/>
      <c r="Y14889" s="4"/>
      <c r="Z14889" s="4"/>
      <c r="AA14889" s="4"/>
      <c r="AB14889" s="4"/>
      <c r="AD14889" s="4"/>
      <c r="AG14889" s="14"/>
    </row>
    <row r="14890" s="10" customFormat="1" spans="1:33">
      <c r="A14890" s="4"/>
      <c r="B14890" s="4"/>
      <c r="C14890" s="4"/>
      <c r="D14890" s="4"/>
      <c r="E14890" s="4"/>
      <c r="F14890" s="4"/>
      <c r="G14890" s="4"/>
      <c r="J14890" s="4"/>
      <c r="K14890" s="4"/>
      <c r="L14890" s="4"/>
      <c r="M14890" s="4"/>
      <c r="N14890" s="4"/>
      <c r="O14890" s="4"/>
      <c r="P14890" s="4"/>
      <c r="Q14890" s="4"/>
      <c r="S14890" s="4"/>
      <c r="X14890" s="4"/>
      <c r="Y14890" s="4"/>
      <c r="Z14890" s="4"/>
      <c r="AA14890" s="4"/>
      <c r="AB14890" s="4"/>
      <c r="AC14890" s="4"/>
      <c r="AD14890" s="4"/>
      <c r="AG14890" s="14"/>
    </row>
    <row r="14891" s="10" customFormat="1" spans="1:33">
      <c r="A14891" s="4"/>
      <c r="B14891" s="4"/>
      <c r="C14891" s="4"/>
      <c r="D14891" s="4"/>
      <c r="E14891" s="4"/>
      <c r="F14891" s="4"/>
      <c r="G14891" s="4"/>
      <c r="J14891" s="4"/>
      <c r="K14891" s="4"/>
      <c r="L14891" s="4"/>
      <c r="M14891" s="4"/>
      <c r="N14891" s="4"/>
      <c r="O14891" s="4"/>
      <c r="P14891" s="4"/>
      <c r="Q14891" s="4"/>
      <c r="Y14891" s="4"/>
      <c r="Z14891" s="4"/>
      <c r="AA14891" s="4"/>
      <c r="AB14891" s="4"/>
      <c r="AD14891" s="4"/>
      <c r="AG14891" s="14"/>
    </row>
    <row r="14892" s="10" customFormat="1" spans="1:33">
      <c r="A14892" s="4"/>
      <c r="B14892" s="4"/>
      <c r="C14892" s="4"/>
      <c r="D14892" s="4"/>
      <c r="E14892" s="4"/>
      <c r="F14892" s="4"/>
      <c r="G14892" s="4"/>
      <c r="J14892" s="4"/>
      <c r="K14892" s="4"/>
      <c r="L14892" s="4"/>
      <c r="M14892" s="4"/>
      <c r="N14892" s="4"/>
      <c r="O14892" s="4"/>
      <c r="P14892" s="4"/>
      <c r="Q14892" s="4"/>
      <c r="Y14892" s="4"/>
      <c r="Z14892" s="4"/>
      <c r="AA14892" s="4"/>
      <c r="AB14892" s="4"/>
      <c r="AD14892" s="4"/>
      <c r="AG14892" s="14"/>
    </row>
    <row r="14893" s="10" customFormat="1" spans="1:33">
      <c r="A14893" s="4"/>
      <c r="B14893" s="4"/>
      <c r="C14893" s="4"/>
      <c r="D14893" s="4"/>
      <c r="E14893" s="4"/>
      <c r="F14893" s="4"/>
      <c r="G14893" s="4"/>
      <c r="J14893" s="4"/>
      <c r="K14893" s="4"/>
      <c r="L14893" s="4"/>
      <c r="M14893" s="4"/>
      <c r="N14893" s="4"/>
      <c r="O14893" s="4"/>
      <c r="P14893" s="4"/>
      <c r="Q14893" s="4"/>
      <c r="Y14893" s="4"/>
      <c r="Z14893" s="4"/>
      <c r="AA14893" s="4"/>
      <c r="AB14893" s="4"/>
      <c r="AD14893" s="4"/>
      <c r="AG14893" s="14"/>
    </row>
    <row r="14894" s="10" customFormat="1" spans="1:33">
      <c r="A14894" s="4"/>
      <c r="B14894" s="4"/>
      <c r="C14894" s="4"/>
      <c r="D14894" s="4"/>
      <c r="E14894" s="4"/>
      <c r="F14894" s="4"/>
      <c r="G14894" s="4"/>
      <c r="J14894" s="4"/>
      <c r="K14894" s="4"/>
      <c r="L14894" s="4"/>
      <c r="M14894" s="4"/>
      <c r="N14894" s="4"/>
      <c r="O14894" s="4"/>
      <c r="P14894" s="4"/>
      <c r="Q14894" s="4"/>
      <c r="W14894" s="4"/>
      <c r="Y14894" s="4"/>
      <c r="Z14894" s="4"/>
      <c r="AA14894" s="4"/>
      <c r="AB14894" s="4"/>
      <c r="AC14894" s="4"/>
      <c r="AD14894" s="4"/>
      <c r="AG14894" s="14"/>
    </row>
    <row r="14895" s="10" customFormat="1" spans="1:33">
      <c r="A14895" s="4"/>
      <c r="B14895" s="4"/>
      <c r="C14895" s="4"/>
      <c r="D14895" s="4"/>
      <c r="E14895" s="4"/>
      <c r="F14895" s="4"/>
      <c r="G14895" s="4"/>
      <c r="J14895" s="4"/>
      <c r="K14895" s="4"/>
      <c r="L14895" s="4"/>
      <c r="M14895" s="4"/>
      <c r="N14895" s="4"/>
      <c r="O14895" s="4"/>
      <c r="P14895" s="4"/>
      <c r="Q14895" s="4"/>
      <c r="W14895" s="4"/>
      <c r="Y14895" s="4"/>
      <c r="Z14895" s="4"/>
      <c r="AA14895" s="4"/>
      <c r="AB14895" s="4"/>
      <c r="AC14895" s="4"/>
      <c r="AD14895" s="4"/>
      <c r="AG14895" s="14"/>
    </row>
    <row r="14896" s="10" customFormat="1" spans="1:33">
      <c r="A14896" s="4"/>
      <c r="B14896" s="4"/>
      <c r="C14896" s="4"/>
      <c r="D14896" s="4"/>
      <c r="E14896" s="4"/>
      <c r="F14896" s="4"/>
      <c r="G14896" s="4"/>
      <c r="J14896" s="4"/>
      <c r="K14896" s="4"/>
      <c r="L14896" s="4"/>
      <c r="M14896" s="4"/>
      <c r="N14896" s="4"/>
      <c r="O14896" s="4"/>
      <c r="P14896" s="4"/>
      <c r="Q14896" s="4"/>
      <c r="W14896" s="4"/>
      <c r="Y14896" s="4"/>
      <c r="Z14896" s="4"/>
      <c r="AA14896" s="4"/>
      <c r="AB14896" s="4"/>
      <c r="AC14896" s="4"/>
      <c r="AD14896" s="4"/>
      <c r="AG14896" s="14"/>
    </row>
    <row r="14897" s="10" customFormat="1" spans="1:33">
      <c r="A14897" s="4"/>
      <c r="B14897" s="4"/>
      <c r="C14897" s="4"/>
      <c r="D14897" s="4"/>
      <c r="E14897" s="4"/>
      <c r="F14897" s="4"/>
      <c r="G14897" s="4"/>
      <c r="J14897" s="4"/>
      <c r="K14897" s="4"/>
      <c r="L14897" s="4"/>
      <c r="M14897" s="4"/>
      <c r="N14897" s="4"/>
      <c r="O14897" s="4"/>
      <c r="P14897" s="4"/>
      <c r="Q14897" s="4"/>
      <c r="W14897" s="4"/>
      <c r="Y14897" s="4"/>
      <c r="Z14897" s="4"/>
      <c r="AA14897" s="4"/>
      <c r="AB14897" s="4"/>
      <c r="AC14897" s="4"/>
      <c r="AD14897" s="4"/>
      <c r="AG14897" s="14"/>
    </row>
    <row r="14898" s="10" customFormat="1" spans="1:33">
      <c r="A14898" s="4"/>
      <c r="B14898" s="4"/>
      <c r="C14898" s="4"/>
      <c r="D14898" s="4"/>
      <c r="E14898" s="4"/>
      <c r="F14898" s="4"/>
      <c r="G14898" s="4"/>
      <c r="J14898" s="4"/>
      <c r="K14898" s="4"/>
      <c r="L14898" s="4"/>
      <c r="M14898" s="4"/>
      <c r="N14898" s="4"/>
      <c r="O14898" s="4"/>
      <c r="P14898" s="4"/>
      <c r="Q14898" s="4"/>
      <c r="W14898" s="4"/>
      <c r="Y14898" s="4"/>
      <c r="Z14898" s="4"/>
      <c r="AA14898" s="4"/>
      <c r="AB14898" s="4"/>
      <c r="AC14898" s="4"/>
      <c r="AD14898" s="4"/>
      <c r="AG14898" s="14"/>
    </row>
    <row r="14899" s="10" customFormat="1" spans="1:33">
      <c r="A14899" s="4"/>
      <c r="B14899" s="4"/>
      <c r="C14899" s="4"/>
      <c r="D14899" s="4"/>
      <c r="E14899" s="4"/>
      <c r="F14899" s="4"/>
      <c r="G14899" s="4"/>
      <c r="J14899" s="4"/>
      <c r="K14899" s="4"/>
      <c r="L14899" s="4"/>
      <c r="M14899" s="4"/>
      <c r="N14899" s="4"/>
      <c r="O14899" s="4"/>
      <c r="P14899" s="4"/>
      <c r="Q14899" s="4"/>
      <c r="W14899" s="4"/>
      <c r="Y14899" s="4"/>
      <c r="Z14899" s="4"/>
      <c r="AA14899" s="4"/>
      <c r="AB14899" s="4"/>
      <c r="AC14899" s="4"/>
      <c r="AD14899" s="4"/>
      <c r="AG14899" s="14"/>
    </row>
    <row r="14900" s="10" customFormat="1" spans="1:33">
      <c r="A14900" s="4"/>
      <c r="B14900" s="4"/>
      <c r="C14900" s="4"/>
      <c r="D14900" s="4"/>
      <c r="E14900" s="4"/>
      <c r="F14900" s="4"/>
      <c r="G14900" s="4"/>
      <c r="J14900" s="4"/>
      <c r="K14900" s="4"/>
      <c r="L14900" s="4"/>
      <c r="M14900" s="4"/>
      <c r="N14900" s="4"/>
      <c r="O14900" s="4"/>
      <c r="P14900" s="4"/>
      <c r="Q14900" s="4"/>
      <c r="W14900" s="4"/>
      <c r="Y14900" s="4"/>
      <c r="Z14900" s="4"/>
      <c r="AA14900" s="4"/>
      <c r="AB14900" s="4"/>
      <c r="AC14900" s="4"/>
      <c r="AD14900" s="4"/>
      <c r="AG14900" s="14"/>
    </row>
    <row r="14901" s="10" customFormat="1" spans="1:33">
      <c r="A14901" s="4"/>
      <c r="B14901" s="4"/>
      <c r="C14901" s="4"/>
      <c r="D14901" s="4"/>
      <c r="E14901" s="4"/>
      <c r="F14901" s="4"/>
      <c r="G14901" s="4"/>
      <c r="J14901" s="4"/>
      <c r="K14901" s="4"/>
      <c r="L14901" s="4"/>
      <c r="M14901" s="4"/>
      <c r="N14901" s="4"/>
      <c r="O14901" s="4"/>
      <c r="P14901" s="4"/>
      <c r="Q14901" s="4"/>
      <c r="Y14901" s="4"/>
      <c r="Z14901" s="4"/>
      <c r="AA14901" s="4"/>
      <c r="AB14901" s="4"/>
      <c r="AD14901" s="4"/>
      <c r="AG14901" s="14"/>
    </row>
    <row r="14902" s="10" customFormat="1" spans="1:33">
      <c r="A14902" s="4"/>
      <c r="B14902" s="4"/>
      <c r="C14902" s="4"/>
      <c r="D14902" s="4"/>
      <c r="E14902" s="4"/>
      <c r="F14902" s="4"/>
      <c r="G14902" s="4"/>
      <c r="J14902" s="4"/>
      <c r="K14902" s="4"/>
      <c r="L14902" s="4"/>
      <c r="M14902" s="4"/>
      <c r="N14902" s="4"/>
      <c r="O14902" s="4"/>
      <c r="P14902" s="4"/>
      <c r="Q14902" s="4"/>
      <c r="Y14902" s="4"/>
      <c r="Z14902" s="4"/>
      <c r="AA14902" s="4"/>
      <c r="AB14902" s="4"/>
      <c r="AD14902" s="4"/>
      <c r="AG14902" s="14"/>
    </row>
    <row r="14903" s="10" customFormat="1" spans="1:33">
      <c r="A14903" s="4"/>
      <c r="B14903" s="4"/>
      <c r="C14903" s="4"/>
      <c r="D14903" s="4"/>
      <c r="E14903" s="4"/>
      <c r="F14903" s="4"/>
      <c r="G14903" s="4"/>
      <c r="J14903" s="4"/>
      <c r="K14903" s="4"/>
      <c r="L14903" s="4"/>
      <c r="M14903" s="4"/>
      <c r="N14903" s="4"/>
      <c r="O14903" s="4"/>
      <c r="P14903" s="4"/>
      <c r="Q14903" s="4"/>
      <c r="R14903" s="4"/>
      <c r="Y14903" s="4"/>
      <c r="Z14903" s="4"/>
      <c r="AA14903" s="4"/>
      <c r="AB14903" s="4"/>
      <c r="AD14903" s="4"/>
      <c r="AG14903" s="14"/>
    </row>
    <row r="14904" s="10" customFormat="1" spans="1:33">
      <c r="A14904" s="4"/>
      <c r="B14904" s="4"/>
      <c r="C14904" s="4"/>
      <c r="D14904" s="4"/>
      <c r="E14904" s="4"/>
      <c r="F14904" s="4"/>
      <c r="G14904" s="4"/>
      <c r="J14904" s="4"/>
      <c r="K14904" s="4"/>
      <c r="L14904" s="4"/>
      <c r="M14904" s="4"/>
      <c r="N14904" s="4"/>
      <c r="O14904" s="4"/>
      <c r="P14904" s="4"/>
      <c r="Q14904" s="4"/>
      <c r="Y14904" s="4"/>
      <c r="Z14904" s="4"/>
      <c r="AA14904" s="4"/>
      <c r="AB14904" s="4"/>
      <c r="AD14904" s="4"/>
      <c r="AG14904" s="14"/>
    </row>
    <row r="14905" s="10" customFormat="1" spans="1:33">
      <c r="A14905" s="4"/>
      <c r="B14905" s="4"/>
      <c r="C14905" s="4"/>
      <c r="D14905" s="4"/>
      <c r="E14905" s="4"/>
      <c r="F14905" s="4"/>
      <c r="G14905" s="4"/>
      <c r="J14905" s="4"/>
      <c r="K14905" s="4"/>
      <c r="L14905" s="4"/>
      <c r="M14905" s="4"/>
      <c r="N14905" s="4"/>
      <c r="O14905" s="4"/>
      <c r="P14905" s="4"/>
      <c r="Q14905" s="4"/>
      <c r="S14905" s="4"/>
      <c r="Y14905" s="4"/>
      <c r="Z14905" s="4"/>
      <c r="AA14905" s="4"/>
      <c r="AB14905" s="4"/>
      <c r="AD14905" s="4"/>
      <c r="AG14905" s="14"/>
    </row>
    <row r="14906" s="10" customFormat="1" spans="1:33">
      <c r="A14906" s="4"/>
      <c r="B14906" s="4"/>
      <c r="C14906" s="4"/>
      <c r="D14906" s="4"/>
      <c r="E14906" s="4"/>
      <c r="F14906" s="4"/>
      <c r="G14906" s="4"/>
      <c r="J14906" s="4"/>
      <c r="K14906" s="4"/>
      <c r="L14906" s="4"/>
      <c r="M14906" s="4"/>
      <c r="N14906" s="4"/>
      <c r="O14906" s="4"/>
      <c r="P14906" s="4"/>
      <c r="Q14906" s="4"/>
      <c r="Y14906" s="4"/>
      <c r="Z14906" s="4"/>
      <c r="AA14906" s="4"/>
      <c r="AB14906" s="4"/>
      <c r="AD14906" s="4"/>
      <c r="AG14906" s="14"/>
    </row>
    <row r="14907" s="10" customFormat="1" spans="1:33">
      <c r="A14907" s="4"/>
      <c r="B14907" s="4"/>
      <c r="C14907" s="4"/>
      <c r="D14907" s="4"/>
      <c r="E14907" s="4"/>
      <c r="F14907" s="4"/>
      <c r="G14907" s="4"/>
      <c r="J14907" s="4"/>
      <c r="K14907" s="4"/>
      <c r="L14907" s="4"/>
      <c r="M14907" s="4"/>
      <c r="N14907" s="4"/>
      <c r="O14907" s="4"/>
      <c r="P14907" s="4"/>
      <c r="Q14907" s="4"/>
      <c r="Y14907" s="4"/>
      <c r="Z14907" s="4"/>
      <c r="AA14907" s="4"/>
      <c r="AB14907" s="4"/>
      <c r="AD14907" s="4"/>
      <c r="AG14907" s="14"/>
    </row>
    <row r="14908" s="10" customFormat="1" spans="1:33">
      <c r="A14908" s="4"/>
      <c r="B14908" s="4"/>
      <c r="C14908" s="4"/>
      <c r="D14908" s="4"/>
      <c r="E14908" s="4"/>
      <c r="F14908" s="4"/>
      <c r="G14908" s="4"/>
      <c r="J14908" s="4"/>
      <c r="K14908" s="4"/>
      <c r="L14908" s="4"/>
      <c r="M14908" s="4"/>
      <c r="N14908" s="4"/>
      <c r="O14908" s="4"/>
      <c r="P14908" s="4"/>
      <c r="Q14908" s="4"/>
      <c r="Y14908" s="4"/>
      <c r="Z14908" s="4"/>
      <c r="AA14908" s="4"/>
      <c r="AB14908" s="4"/>
      <c r="AD14908" s="4"/>
      <c r="AG14908" s="14"/>
    </row>
    <row r="14909" s="10" customFormat="1" spans="1:33">
      <c r="A14909" s="4"/>
      <c r="B14909" s="4"/>
      <c r="C14909" s="4"/>
      <c r="D14909" s="4"/>
      <c r="E14909" s="4"/>
      <c r="F14909" s="4"/>
      <c r="G14909" s="4"/>
      <c r="J14909" s="4"/>
      <c r="K14909" s="4"/>
      <c r="L14909" s="4"/>
      <c r="M14909" s="4"/>
      <c r="N14909" s="4"/>
      <c r="O14909" s="4"/>
      <c r="P14909" s="4"/>
      <c r="Q14909" s="4"/>
      <c r="Y14909" s="4"/>
      <c r="Z14909" s="4"/>
      <c r="AA14909" s="4"/>
      <c r="AB14909" s="4"/>
      <c r="AD14909" s="4"/>
      <c r="AG14909" s="14"/>
    </row>
    <row r="14910" s="10" customFormat="1" spans="1:33">
      <c r="A14910" s="4"/>
      <c r="B14910" s="4"/>
      <c r="C14910" s="4"/>
      <c r="D14910" s="4"/>
      <c r="E14910" s="4"/>
      <c r="F14910" s="4"/>
      <c r="G14910" s="4"/>
      <c r="J14910" s="4"/>
      <c r="K14910" s="4"/>
      <c r="L14910" s="4"/>
      <c r="M14910" s="4"/>
      <c r="N14910" s="4"/>
      <c r="O14910" s="4"/>
      <c r="P14910" s="4"/>
      <c r="Q14910" s="4"/>
      <c r="Y14910" s="4"/>
      <c r="Z14910" s="4"/>
      <c r="AA14910" s="4"/>
      <c r="AB14910" s="4"/>
      <c r="AD14910" s="4"/>
      <c r="AG14910" s="14"/>
    </row>
    <row r="14911" s="10" customFormat="1" spans="1:33">
      <c r="A14911" s="4"/>
      <c r="B14911" s="4"/>
      <c r="C14911" s="4"/>
      <c r="D14911" s="4"/>
      <c r="E14911" s="4"/>
      <c r="F14911" s="4"/>
      <c r="G14911" s="4"/>
      <c r="J14911" s="4"/>
      <c r="K14911" s="4"/>
      <c r="L14911" s="4"/>
      <c r="M14911" s="4"/>
      <c r="N14911" s="4"/>
      <c r="O14911" s="4"/>
      <c r="P14911" s="4"/>
      <c r="Q14911" s="4"/>
      <c r="Y14911" s="4"/>
      <c r="Z14911" s="4"/>
      <c r="AA14911" s="4"/>
      <c r="AB14911" s="4"/>
      <c r="AD14911" s="4"/>
      <c r="AG14911" s="14"/>
    </row>
    <row r="14912" s="10" customFormat="1" spans="1:33">
      <c r="A14912" s="4"/>
      <c r="B14912" s="4"/>
      <c r="C14912" s="4"/>
      <c r="D14912" s="4"/>
      <c r="E14912" s="4"/>
      <c r="F14912" s="4"/>
      <c r="G14912" s="4"/>
      <c r="J14912" s="4"/>
      <c r="K14912" s="4"/>
      <c r="L14912" s="4"/>
      <c r="M14912" s="4"/>
      <c r="N14912" s="4"/>
      <c r="O14912" s="4"/>
      <c r="P14912" s="4"/>
      <c r="Q14912" s="4"/>
      <c r="Y14912" s="4"/>
      <c r="Z14912" s="4"/>
      <c r="AA14912" s="4"/>
      <c r="AB14912" s="4"/>
      <c r="AD14912" s="4"/>
      <c r="AG14912" s="14"/>
    </row>
    <row r="14913" s="10" customFormat="1" spans="1:33">
      <c r="A14913" s="4"/>
      <c r="B14913" s="4"/>
      <c r="C14913" s="4"/>
      <c r="D14913" s="4"/>
      <c r="E14913" s="4"/>
      <c r="F14913" s="4"/>
      <c r="G14913" s="4"/>
      <c r="J14913" s="4"/>
      <c r="K14913" s="4"/>
      <c r="L14913" s="4"/>
      <c r="M14913" s="4"/>
      <c r="N14913" s="4"/>
      <c r="O14913" s="4"/>
      <c r="P14913" s="4"/>
      <c r="Q14913" s="4"/>
      <c r="Y14913" s="4"/>
      <c r="Z14913" s="4"/>
      <c r="AA14913" s="4"/>
      <c r="AB14913" s="4"/>
      <c r="AD14913" s="4"/>
      <c r="AG14913" s="14"/>
    </row>
    <row r="14914" s="10" customFormat="1" spans="1:33">
      <c r="A14914" s="4"/>
      <c r="B14914" s="4"/>
      <c r="C14914" s="4"/>
      <c r="D14914" s="4"/>
      <c r="E14914" s="4"/>
      <c r="F14914" s="4"/>
      <c r="G14914" s="4"/>
      <c r="J14914" s="4"/>
      <c r="K14914" s="4"/>
      <c r="L14914" s="4"/>
      <c r="M14914" s="4"/>
      <c r="N14914" s="4"/>
      <c r="O14914" s="4"/>
      <c r="P14914" s="4"/>
      <c r="Q14914" s="4"/>
      <c r="Y14914" s="4"/>
      <c r="Z14914" s="4"/>
      <c r="AA14914" s="4"/>
      <c r="AB14914" s="4"/>
      <c r="AD14914" s="4"/>
      <c r="AG14914" s="14"/>
    </row>
    <row r="14915" s="10" customFormat="1" spans="1:33">
      <c r="A14915" s="4"/>
      <c r="B14915" s="4"/>
      <c r="C14915" s="4"/>
      <c r="D14915" s="4"/>
      <c r="E14915" s="4"/>
      <c r="F14915" s="4"/>
      <c r="G14915" s="4"/>
      <c r="J14915" s="4"/>
      <c r="K14915" s="4"/>
      <c r="L14915" s="4"/>
      <c r="M14915" s="4"/>
      <c r="N14915" s="4"/>
      <c r="O14915" s="4"/>
      <c r="P14915" s="4"/>
      <c r="Q14915" s="4"/>
      <c r="Y14915" s="4"/>
      <c r="Z14915" s="4"/>
      <c r="AA14915" s="4"/>
      <c r="AB14915" s="4"/>
      <c r="AD14915" s="4"/>
      <c r="AG14915" s="14"/>
    </row>
    <row r="14916" s="10" customFormat="1" spans="1:33">
      <c r="A14916" s="4"/>
      <c r="B14916" s="4"/>
      <c r="C14916" s="4"/>
      <c r="D14916" s="4"/>
      <c r="E14916" s="4"/>
      <c r="F14916" s="4"/>
      <c r="G14916" s="4"/>
      <c r="J14916" s="4"/>
      <c r="K14916" s="4"/>
      <c r="L14916" s="4"/>
      <c r="M14916" s="4"/>
      <c r="N14916" s="4"/>
      <c r="O14916" s="4"/>
      <c r="P14916" s="4"/>
      <c r="Q14916" s="4"/>
      <c r="Y14916" s="4"/>
      <c r="Z14916" s="4"/>
      <c r="AA14916" s="4"/>
      <c r="AB14916" s="4"/>
      <c r="AD14916" s="4"/>
      <c r="AG14916" s="14"/>
    </row>
    <row r="14917" s="10" customFormat="1" spans="1:33">
      <c r="A14917" s="4"/>
      <c r="B14917" s="4"/>
      <c r="C14917" s="4"/>
      <c r="D14917" s="4"/>
      <c r="E14917" s="4"/>
      <c r="F14917" s="4"/>
      <c r="G14917" s="4"/>
      <c r="J14917" s="4"/>
      <c r="K14917" s="4"/>
      <c r="L14917" s="4"/>
      <c r="M14917" s="4"/>
      <c r="N14917" s="4"/>
      <c r="O14917" s="4"/>
      <c r="Y14917" s="4"/>
      <c r="Z14917" s="4"/>
      <c r="AA14917" s="4"/>
      <c r="AB14917" s="4"/>
      <c r="AD14917" s="4"/>
      <c r="AG14917" s="14"/>
    </row>
    <row r="14918" s="10" customFormat="1" spans="1:33">
      <c r="A14918" s="4"/>
      <c r="B14918" s="4"/>
      <c r="C14918" s="4"/>
      <c r="D14918" s="4"/>
      <c r="E14918" s="4"/>
      <c r="F14918" s="4"/>
      <c r="G14918" s="4"/>
      <c r="J14918" s="4"/>
      <c r="K14918" s="4"/>
      <c r="L14918" s="4"/>
      <c r="M14918" s="4"/>
      <c r="N14918" s="4"/>
      <c r="O14918" s="4"/>
      <c r="P14918" s="4"/>
      <c r="Q14918" s="4"/>
      <c r="Y14918" s="4"/>
      <c r="Z14918" s="4"/>
      <c r="AA14918" s="4"/>
      <c r="AB14918" s="4"/>
      <c r="AD14918" s="4"/>
      <c r="AG14918" s="14"/>
    </row>
    <row r="14919" s="10" customFormat="1" spans="1:33">
      <c r="A14919" s="4"/>
      <c r="B14919" s="4"/>
      <c r="C14919" s="4"/>
      <c r="D14919" s="4"/>
      <c r="E14919" s="4"/>
      <c r="F14919" s="4"/>
      <c r="G14919" s="4"/>
      <c r="J14919" s="4"/>
      <c r="K14919" s="4"/>
      <c r="L14919" s="4"/>
      <c r="M14919" s="4"/>
      <c r="N14919" s="4"/>
      <c r="O14919" s="4"/>
      <c r="P14919" s="4"/>
      <c r="Q14919" s="4"/>
      <c r="Y14919" s="4"/>
      <c r="Z14919" s="4"/>
      <c r="AA14919" s="4"/>
      <c r="AB14919" s="4"/>
      <c r="AD14919" s="4"/>
      <c r="AG14919" s="14"/>
    </row>
    <row r="14920" s="10" customFormat="1" spans="1:33">
      <c r="A14920" s="4"/>
      <c r="B14920" s="4"/>
      <c r="C14920" s="4"/>
      <c r="D14920" s="4"/>
      <c r="E14920" s="4"/>
      <c r="F14920" s="4"/>
      <c r="G14920" s="4"/>
      <c r="J14920" s="4"/>
      <c r="K14920" s="4"/>
      <c r="L14920" s="4"/>
      <c r="M14920" s="4"/>
      <c r="N14920" s="4"/>
      <c r="O14920" s="4"/>
      <c r="Y14920" s="4"/>
      <c r="Z14920" s="4"/>
      <c r="AA14920" s="4"/>
      <c r="AB14920" s="4"/>
      <c r="AD14920" s="4"/>
      <c r="AG14920" s="14"/>
    </row>
    <row r="14921" s="10" customFormat="1" spans="1:33">
      <c r="A14921" s="4"/>
      <c r="B14921" s="4"/>
      <c r="C14921" s="4"/>
      <c r="D14921" s="4"/>
      <c r="E14921" s="4"/>
      <c r="F14921" s="4"/>
      <c r="G14921" s="4"/>
      <c r="J14921" s="4"/>
      <c r="K14921" s="4"/>
      <c r="L14921" s="4"/>
      <c r="M14921" s="4"/>
      <c r="N14921" s="4"/>
      <c r="O14921" s="4"/>
      <c r="Y14921" s="4"/>
      <c r="Z14921" s="4"/>
      <c r="AA14921" s="4"/>
      <c r="AB14921" s="4"/>
      <c r="AD14921" s="4"/>
      <c r="AG14921" s="14"/>
    </row>
    <row r="14922" s="10" customFormat="1" spans="1:33">
      <c r="A14922" s="4"/>
      <c r="B14922" s="4"/>
      <c r="C14922" s="4"/>
      <c r="D14922" s="4"/>
      <c r="E14922" s="4"/>
      <c r="F14922" s="4"/>
      <c r="G14922" s="4"/>
      <c r="J14922" s="4"/>
      <c r="K14922" s="4"/>
      <c r="L14922" s="4"/>
      <c r="M14922" s="4"/>
      <c r="N14922" s="4"/>
      <c r="O14922" s="4"/>
      <c r="P14922" s="4"/>
      <c r="Q14922" s="4"/>
      <c r="Y14922" s="4"/>
      <c r="Z14922" s="4"/>
      <c r="AA14922" s="4"/>
      <c r="AB14922" s="4"/>
      <c r="AD14922" s="4"/>
      <c r="AG14922" s="14"/>
    </row>
    <row r="14923" s="10" customFormat="1" spans="1:33">
      <c r="A14923" s="4"/>
      <c r="B14923" s="4"/>
      <c r="C14923" s="4"/>
      <c r="D14923" s="4"/>
      <c r="E14923" s="4"/>
      <c r="F14923" s="4"/>
      <c r="G14923" s="4"/>
      <c r="J14923" s="4"/>
      <c r="K14923" s="4"/>
      <c r="L14923" s="4"/>
      <c r="M14923" s="4"/>
      <c r="N14923" s="4"/>
      <c r="O14923" s="4"/>
      <c r="P14923" s="4"/>
      <c r="Q14923" s="4"/>
      <c r="Y14923" s="4"/>
      <c r="Z14923" s="4"/>
      <c r="AA14923" s="4"/>
      <c r="AB14923" s="4"/>
      <c r="AD14923" s="4"/>
      <c r="AG14923" s="14"/>
    </row>
    <row r="14924" s="10" customFormat="1" spans="1:33">
      <c r="A14924" s="4"/>
      <c r="B14924" s="4"/>
      <c r="C14924" s="4"/>
      <c r="D14924" s="4"/>
      <c r="E14924" s="4"/>
      <c r="F14924" s="4"/>
      <c r="G14924" s="4"/>
      <c r="J14924" s="4"/>
      <c r="K14924" s="4"/>
      <c r="L14924" s="4"/>
      <c r="M14924" s="4"/>
      <c r="N14924" s="4"/>
      <c r="O14924" s="4"/>
      <c r="P14924" s="4"/>
      <c r="Q14924" s="4"/>
      <c r="Y14924" s="4"/>
      <c r="Z14924" s="4"/>
      <c r="AA14924" s="4"/>
      <c r="AB14924" s="4"/>
      <c r="AD14924" s="4"/>
      <c r="AG14924" s="14"/>
    </row>
    <row r="14925" s="10" customFormat="1" spans="1:33">
      <c r="A14925" s="4"/>
      <c r="B14925" s="4"/>
      <c r="C14925" s="4"/>
      <c r="D14925" s="4"/>
      <c r="E14925" s="4"/>
      <c r="F14925" s="4"/>
      <c r="G14925" s="4"/>
      <c r="J14925" s="4"/>
      <c r="K14925" s="4"/>
      <c r="L14925" s="4"/>
      <c r="M14925" s="4"/>
      <c r="N14925" s="4"/>
      <c r="O14925" s="4"/>
      <c r="P14925" s="4"/>
      <c r="Q14925" s="4"/>
      <c r="Y14925" s="4"/>
      <c r="Z14925" s="4"/>
      <c r="AA14925" s="4"/>
      <c r="AB14925" s="4"/>
      <c r="AD14925" s="4"/>
      <c r="AG14925" s="14"/>
    </row>
    <row r="14926" s="10" customFormat="1" spans="1:33">
      <c r="A14926" s="4"/>
      <c r="B14926" s="4"/>
      <c r="C14926" s="4"/>
      <c r="D14926" s="4"/>
      <c r="E14926" s="4"/>
      <c r="F14926" s="4"/>
      <c r="G14926" s="4"/>
      <c r="J14926" s="4"/>
      <c r="K14926" s="4"/>
      <c r="L14926" s="4"/>
      <c r="M14926" s="4"/>
      <c r="N14926" s="4"/>
      <c r="O14926" s="4"/>
      <c r="P14926" s="4"/>
      <c r="Q14926" s="4"/>
      <c r="Y14926" s="4"/>
      <c r="Z14926" s="4"/>
      <c r="AA14926" s="4"/>
      <c r="AB14926" s="4"/>
      <c r="AD14926" s="4"/>
      <c r="AG14926" s="14"/>
    </row>
    <row r="14927" s="10" customFormat="1" spans="1:33">
      <c r="A14927" s="4"/>
      <c r="B14927" s="4"/>
      <c r="C14927" s="4"/>
      <c r="D14927" s="4"/>
      <c r="E14927" s="4"/>
      <c r="F14927" s="4"/>
      <c r="G14927" s="4"/>
      <c r="J14927" s="4"/>
      <c r="K14927" s="4"/>
      <c r="L14927" s="4"/>
      <c r="M14927" s="4"/>
      <c r="N14927" s="4"/>
      <c r="O14927" s="4"/>
      <c r="P14927" s="4"/>
      <c r="Q14927" s="4"/>
      <c r="S14927" s="4"/>
      <c r="Y14927" s="4"/>
      <c r="Z14927" s="4"/>
      <c r="AA14927" s="4"/>
      <c r="AB14927" s="4"/>
      <c r="AD14927" s="4"/>
      <c r="AG14927" s="14"/>
    </row>
    <row r="14928" s="10" customFormat="1" spans="1:33">
      <c r="A14928" s="4"/>
      <c r="B14928" s="4"/>
      <c r="C14928" s="4"/>
      <c r="D14928" s="4"/>
      <c r="E14928" s="4"/>
      <c r="F14928" s="4"/>
      <c r="G14928" s="4"/>
      <c r="J14928" s="4"/>
      <c r="K14928" s="4"/>
      <c r="L14928" s="4"/>
      <c r="M14928" s="4"/>
      <c r="N14928" s="4"/>
      <c r="O14928" s="4"/>
      <c r="P14928" s="4"/>
      <c r="Q14928" s="4"/>
      <c r="Y14928" s="4"/>
      <c r="Z14928" s="4"/>
      <c r="AA14928" s="4"/>
      <c r="AB14928" s="4"/>
      <c r="AD14928" s="4"/>
      <c r="AG14928" s="14"/>
    </row>
    <row r="14929" s="10" customFormat="1" spans="1:33">
      <c r="A14929" s="4"/>
      <c r="B14929" s="4"/>
      <c r="C14929" s="4"/>
      <c r="D14929" s="4"/>
      <c r="E14929" s="4"/>
      <c r="F14929" s="4"/>
      <c r="G14929" s="4"/>
      <c r="J14929" s="4"/>
      <c r="K14929" s="4"/>
      <c r="L14929" s="4"/>
      <c r="M14929" s="4"/>
      <c r="N14929" s="4"/>
      <c r="O14929" s="4"/>
      <c r="P14929" s="4"/>
      <c r="Q14929" s="4"/>
      <c r="Y14929" s="4"/>
      <c r="Z14929" s="4"/>
      <c r="AA14929" s="4"/>
      <c r="AB14929" s="4"/>
      <c r="AD14929" s="4"/>
      <c r="AG14929" s="14"/>
    </row>
    <row r="14930" s="10" customFormat="1" spans="1:33">
      <c r="A14930" s="4"/>
      <c r="B14930" s="4"/>
      <c r="C14930" s="4"/>
      <c r="D14930" s="4"/>
      <c r="E14930" s="4"/>
      <c r="F14930" s="4"/>
      <c r="G14930" s="4"/>
      <c r="J14930" s="4"/>
      <c r="K14930" s="4"/>
      <c r="L14930" s="4"/>
      <c r="M14930" s="4"/>
      <c r="N14930" s="4"/>
      <c r="O14930" s="4"/>
      <c r="P14930" s="4"/>
      <c r="Q14930" s="4"/>
      <c r="Y14930" s="4"/>
      <c r="Z14930" s="4"/>
      <c r="AA14930" s="4"/>
      <c r="AB14930" s="4"/>
      <c r="AD14930" s="4"/>
      <c r="AG14930" s="14"/>
    </row>
    <row r="14931" s="10" customFormat="1" spans="1:33">
      <c r="A14931" s="4"/>
      <c r="B14931" s="4"/>
      <c r="C14931" s="4"/>
      <c r="D14931" s="4"/>
      <c r="E14931" s="4"/>
      <c r="F14931" s="4"/>
      <c r="G14931" s="4"/>
      <c r="J14931" s="4"/>
      <c r="K14931" s="4"/>
      <c r="L14931" s="4"/>
      <c r="M14931" s="4"/>
      <c r="N14931" s="4"/>
      <c r="O14931" s="4"/>
      <c r="P14931" s="4"/>
      <c r="Q14931" s="4"/>
      <c r="W14931" s="4"/>
      <c r="Y14931" s="4"/>
      <c r="Z14931" s="4"/>
      <c r="AA14931" s="4"/>
      <c r="AB14931" s="4"/>
      <c r="AC14931" s="4"/>
      <c r="AD14931" s="4"/>
      <c r="AG14931" s="14"/>
    </row>
    <row r="14932" s="10" customFormat="1" spans="1:33">
      <c r="A14932" s="4"/>
      <c r="B14932" s="4"/>
      <c r="C14932" s="4"/>
      <c r="D14932" s="4"/>
      <c r="E14932" s="4"/>
      <c r="F14932" s="4"/>
      <c r="G14932" s="4"/>
      <c r="J14932" s="4"/>
      <c r="K14932" s="4"/>
      <c r="L14932" s="4"/>
      <c r="M14932" s="4"/>
      <c r="N14932" s="4"/>
      <c r="O14932" s="4"/>
      <c r="P14932" s="4"/>
      <c r="Q14932" s="4"/>
      <c r="W14932" s="4"/>
      <c r="Y14932" s="4"/>
      <c r="Z14932" s="4"/>
      <c r="AA14932" s="4"/>
      <c r="AB14932" s="4"/>
      <c r="AC14932" s="4"/>
      <c r="AD14932" s="4"/>
      <c r="AG14932" s="14"/>
    </row>
    <row r="14933" s="10" customFormat="1" spans="1:33">
      <c r="A14933" s="4"/>
      <c r="B14933" s="4"/>
      <c r="C14933" s="4"/>
      <c r="D14933" s="4"/>
      <c r="E14933" s="4"/>
      <c r="F14933" s="4"/>
      <c r="G14933" s="4"/>
      <c r="I14933" s="4"/>
      <c r="J14933" s="4"/>
      <c r="K14933" s="4"/>
      <c r="L14933" s="4"/>
      <c r="M14933" s="4"/>
      <c r="N14933" s="4"/>
      <c r="O14933" s="4"/>
      <c r="P14933" s="4"/>
      <c r="Q14933" s="4"/>
      <c r="Y14933" s="4"/>
      <c r="Z14933" s="4"/>
      <c r="AA14933" s="4"/>
      <c r="AB14933" s="4"/>
      <c r="AD14933" s="4"/>
      <c r="AE14933" s="4"/>
      <c r="AG14933" s="14"/>
    </row>
    <row r="14934" s="10" customFormat="1" spans="1:33">
      <c r="A14934" s="4"/>
      <c r="B14934" s="4"/>
      <c r="C14934" s="4"/>
      <c r="D14934" s="4"/>
      <c r="E14934" s="4"/>
      <c r="F14934" s="4"/>
      <c r="G14934" s="4"/>
      <c r="J14934" s="4"/>
      <c r="K14934" s="4"/>
      <c r="L14934" s="4"/>
      <c r="M14934" s="4"/>
      <c r="N14934" s="4"/>
      <c r="O14934" s="4"/>
      <c r="P14934" s="4"/>
      <c r="Q14934" s="4"/>
      <c r="Y14934" s="4"/>
      <c r="Z14934" s="4"/>
      <c r="AA14934" s="4"/>
      <c r="AB14934" s="4"/>
      <c r="AD14934" s="4"/>
      <c r="AG14934" s="14"/>
    </row>
    <row r="14935" s="10" customFormat="1" spans="1:33">
      <c r="A14935" s="4"/>
      <c r="B14935" s="4"/>
      <c r="C14935" s="4"/>
      <c r="D14935" s="4"/>
      <c r="E14935" s="4"/>
      <c r="F14935" s="4"/>
      <c r="G14935" s="4"/>
      <c r="J14935" s="4"/>
      <c r="K14935" s="4"/>
      <c r="L14935" s="4"/>
      <c r="M14935" s="4"/>
      <c r="N14935" s="4"/>
      <c r="O14935" s="4"/>
      <c r="P14935" s="4"/>
      <c r="Q14935" s="4"/>
      <c r="Y14935" s="4"/>
      <c r="Z14935" s="4"/>
      <c r="AA14935" s="4"/>
      <c r="AB14935" s="4"/>
      <c r="AD14935" s="4"/>
      <c r="AG14935" s="14"/>
    </row>
    <row r="14936" s="10" customFormat="1" spans="1:33">
      <c r="A14936" s="4"/>
      <c r="B14936" s="4"/>
      <c r="C14936" s="4"/>
      <c r="D14936" s="4"/>
      <c r="E14936" s="4"/>
      <c r="F14936" s="4"/>
      <c r="G14936" s="4"/>
      <c r="J14936" s="4"/>
      <c r="K14936" s="4"/>
      <c r="L14936" s="4"/>
      <c r="M14936" s="4"/>
      <c r="N14936" s="4"/>
      <c r="O14936" s="4"/>
      <c r="P14936" s="4"/>
      <c r="Q14936" s="4"/>
      <c r="Y14936" s="4"/>
      <c r="Z14936" s="4"/>
      <c r="AA14936" s="4"/>
      <c r="AB14936" s="4"/>
      <c r="AD14936" s="4"/>
      <c r="AG14936" s="14"/>
    </row>
    <row r="14937" s="10" customFormat="1" spans="1:33">
      <c r="A14937" s="4"/>
      <c r="B14937" s="4"/>
      <c r="C14937" s="4"/>
      <c r="D14937" s="4"/>
      <c r="E14937" s="4"/>
      <c r="F14937" s="4"/>
      <c r="G14937" s="4"/>
      <c r="J14937" s="4"/>
      <c r="K14937" s="4"/>
      <c r="L14937" s="4"/>
      <c r="M14937" s="4"/>
      <c r="N14937" s="4"/>
      <c r="O14937" s="4"/>
      <c r="P14937" s="4"/>
      <c r="Q14937" s="4"/>
      <c r="Y14937" s="4"/>
      <c r="Z14937" s="4"/>
      <c r="AA14937" s="4"/>
      <c r="AB14937" s="4"/>
      <c r="AD14937" s="4"/>
      <c r="AG14937" s="14"/>
    </row>
    <row r="14938" s="10" customFormat="1" spans="1:33">
      <c r="A14938" s="4"/>
      <c r="B14938" s="4"/>
      <c r="C14938" s="4"/>
      <c r="D14938" s="4"/>
      <c r="E14938" s="4"/>
      <c r="F14938" s="4"/>
      <c r="G14938" s="4"/>
      <c r="J14938" s="4"/>
      <c r="K14938" s="4"/>
      <c r="L14938" s="4"/>
      <c r="M14938" s="4"/>
      <c r="N14938" s="4"/>
      <c r="O14938" s="4"/>
      <c r="P14938" s="4"/>
      <c r="Q14938" s="4"/>
      <c r="Y14938" s="4"/>
      <c r="Z14938" s="4"/>
      <c r="AA14938" s="4"/>
      <c r="AB14938" s="4"/>
      <c r="AD14938" s="4"/>
      <c r="AG14938" s="14"/>
    </row>
    <row r="14939" s="10" customFormat="1" spans="1:33">
      <c r="A14939" s="4"/>
      <c r="B14939" s="4"/>
      <c r="C14939" s="4"/>
      <c r="D14939" s="4"/>
      <c r="E14939" s="4"/>
      <c r="F14939" s="4"/>
      <c r="G14939" s="4"/>
      <c r="J14939" s="4"/>
      <c r="K14939" s="4"/>
      <c r="L14939" s="4"/>
      <c r="M14939" s="4"/>
      <c r="N14939" s="4"/>
      <c r="O14939" s="4"/>
      <c r="P14939" s="4"/>
      <c r="Q14939" s="4"/>
      <c r="Y14939" s="4"/>
      <c r="Z14939" s="4"/>
      <c r="AA14939" s="4"/>
      <c r="AB14939" s="4"/>
      <c r="AD14939" s="4"/>
      <c r="AG14939" s="14"/>
    </row>
    <row r="14940" s="10" customFormat="1" spans="1:33">
      <c r="A14940" s="4"/>
      <c r="B14940" s="4"/>
      <c r="C14940" s="4"/>
      <c r="D14940" s="4"/>
      <c r="E14940" s="4"/>
      <c r="F14940" s="4"/>
      <c r="G14940" s="4"/>
      <c r="J14940" s="4"/>
      <c r="K14940" s="4"/>
      <c r="L14940" s="4"/>
      <c r="M14940" s="4"/>
      <c r="N14940" s="4"/>
      <c r="O14940" s="4"/>
      <c r="P14940" s="4"/>
      <c r="Q14940" s="4"/>
      <c r="Y14940" s="4"/>
      <c r="Z14940" s="4"/>
      <c r="AA14940" s="4"/>
      <c r="AB14940" s="4"/>
      <c r="AD14940" s="4"/>
      <c r="AG14940" s="14"/>
    </row>
    <row r="14941" s="10" customFormat="1" spans="1:33">
      <c r="A14941" s="4"/>
      <c r="B14941" s="4"/>
      <c r="C14941" s="4"/>
      <c r="D14941" s="4"/>
      <c r="E14941" s="4"/>
      <c r="F14941" s="4"/>
      <c r="G14941" s="4"/>
      <c r="J14941" s="4"/>
      <c r="K14941" s="4"/>
      <c r="L14941" s="4"/>
      <c r="M14941" s="4"/>
      <c r="N14941" s="4"/>
      <c r="O14941" s="4"/>
      <c r="P14941" s="4"/>
      <c r="Q14941" s="4"/>
      <c r="Y14941" s="4"/>
      <c r="Z14941" s="4"/>
      <c r="AA14941" s="4"/>
      <c r="AB14941" s="4"/>
      <c r="AD14941" s="4"/>
      <c r="AG14941" s="14"/>
    </row>
    <row r="14942" s="10" customFormat="1" spans="1:33">
      <c r="A14942" s="4"/>
      <c r="B14942" s="4"/>
      <c r="C14942" s="4"/>
      <c r="D14942" s="4"/>
      <c r="E14942" s="4"/>
      <c r="F14942" s="4"/>
      <c r="G14942" s="4"/>
      <c r="J14942" s="4"/>
      <c r="K14942" s="4"/>
      <c r="L14942" s="4"/>
      <c r="M14942" s="4"/>
      <c r="N14942" s="4"/>
      <c r="O14942" s="4"/>
      <c r="P14942" s="4"/>
      <c r="Q14942" s="4"/>
      <c r="Y14942" s="4"/>
      <c r="Z14942" s="4"/>
      <c r="AA14942" s="4"/>
      <c r="AB14942" s="4"/>
      <c r="AD14942" s="4"/>
      <c r="AG14942" s="14"/>
    </row>
    <row r="14943" s="10" customFormat="1" spans="1:33">
      <c r="A14943" s="4"/>
      <c r="B14943" s="4"/>
      <c r="C14943" s="4"/>
      <c r="D14943" s="4"/>
      <c r="E14943" s="4"/>
      <c r="F14943" s="4"/>
      <c r="G14943" s="4"/>
      <c r="J14943" s="4"/>
      <c r="K14943" s="4"/>
      <c r="L14943" s="4"/>
      <c r="M14943" s="4"/>
      <c r="N14943" s="4"/>
      <c r="O14943" s="4"/>
      <c r="P14943" s="4"/>
      <c r="Q14943" s="4"/>
      <c r="Y14943" s="4"/>
      <c r="Z14943" s="4"/>
      <c r="AA14943" s="4"/>
      <c r="AB14943" s="4"/>
      <c r="AD14943" s="4"/>
      <c r="AG14943" s="14"/>
    </row>
    <row r="14944" s="10" customFormat="1" spans="1:33">
      <c r="A14944" s="4"/>
      <c r="B14944" s="4"/>
      <c r="C14944" s="4"/>
      <c r="D14944" s="4"/>
      <c r="E14944" s="4"/>
      <c r="F14944" s="4"/>
      <c r="G14944" s="4"/>
      <c r="J14944" s="4"/>
      <c r="K14944" s="4"/>
      <c r="L14944" s="4"/>
      <c r="M14944" s="4"/>
      <c r="N14944" s="4"/>
      <c r="O14944" s="4"/>
      <c r="P14944" s="4"/>
      <c r="Q14944" s="4"/>
      <c r="Y14944" s="4"/>
      <c r="Z14944" s="4"/>
      <c r="AA14944" s="4"/>
      <c r="AB14944" s="4"/>
      <c r="AD14944" s="4"/>
      <c r="AG14944" s="14"/>
    </row>
    <row r="14945" s="10" customFormat="1" spans="1:33">
      <c r="A14945" s="4"/>
      <c r="B14945" s="4"/>
      <c r="C14945" s="4"/>
      <c r="D14945" s="4"/>
      <c r="E14945" s="4"/>
      <c r="F14945" s="4"/>
      <c r="G14945" s="4"/>
      <c r="J14945" s="4"/>
      <c r="K14945" s="4"/>
      <c r="L14945" s="4"/>
      <c r="M14945" s="4"/>
      <c r="N14945" s="4"/>
      <c r="O14945" s="4"/>
      <c r="P14945" s="4"/>
      <c r="Q14945" s="4"/>
      <c r="S14945" s="4"/>
      <c r="X14945" s="4"/>
      <c r="Y14945" s="4"/>
      <c r="Z14945" s="4"/>
      <c r="AA14945" s="4"/>
      <c r="AB14945" s="4"/>
      <c r="AD14945" s="4"/>
      <c r="AG14945" s="14"/>
    </row>
    <row r="14946" s="10" customFormat="1" spans="1:33">
      <c r="A14946" s="4"/>
      <c r="B14946" s="4"/>
      <c r="C14946" s="4"/>
      <c r="D14946" s="4"/>
      <c r="E14946" s="4"/>
      <c r="F14946" s="4"/>
      <c r="G14946" s="4"/>
      <c r="J14946" s="4"/>
      <c r="K14946" s="4"/>
      <c r="L14946" s="4"/>
      <c r="M14946" s="4"/>
      <c r="N14946" s="4"/>
      <c r="O14946" s="4"/>
      <c r="P14946" s="4"/>
      <c r="Q14946" s="4"/>
      <c r="Y14946" s="4"/>
      <c r="Z14946" s="4"/>
      <c r="AA14946" s="4"/>
      <c r="AB14946" s="4"/>
      <c r="AD14946" s="4"/>
      <c r="AG14946" s="14"/>
    </row>
    <row r="14947" s="10" customFormat="1" spans="1:33">
      <c r="A14947" s="4"/>
      <c r="B14947" s="4"/>
      <c r="C14947" s="4"/>
      <c r="D14947" s="4"/>
      <c r="E14947" s="4"/>
      <c r="F14947" s="4"/>
      <c r="G14947" s="4"/>
      <c r="J14947" s="4"/>
      <c r="K14947" s="4"/>
      <c r="L14947" s="4"/>
      <c r="M14947" s="4"/>
      <c r="N14947" s="4"/>
      <c r="O14947" s="4"/>
      <c r="P14947" s="4"/>
      <c r="Q14947" s="4"/>
      <c r="Y14947" s="4"/>
      <c r="Z14947" s="4"/>
      <c r="AA14947" s="4"/>
      <c r="AB14947" s="4"/>
      <c r="AD14947" s="4"/>
      <c r="AG14947" s="14"/>
    </row>
    <row r="14948" s="10" customFormat="1" spans="1:33">
      <c r="A14948" s="4"/>
      <c r="B14948" s="4"/>
      <c r="C14948" s="4"/>
      <c r="D14948" s="4"/>
      <c r="E14948" s="4"/>
      <c r="F14948" s="4"/>
      <c r="G14948" s="4"/>
      <c r="J14948" s="4"/>
      <c r="K14948" s="4"/>
      <c r="L14948" s="4"/>
      <c r="M14948" s="4"/>
      <c r="N14948" s="4"/>
      <c r="O14948" s="4"/>
      <c r="P14948" s="4"/>
      <c r="Q14948" s="4"/>
      <c r="S14948" s="4"/>
      <c r="X14948" s="4"/>
      <c r="Y14948" s="4"/>
      <c r="Z14948" s="4"/>
      <c r="AA14948" s="4"/>
      <c r="AB14948" s="4"/>
      <c r="AC14948" s="4"/>
      <c r="AD14948" s="4"/>
      <c r="AG14948" s="14"/>
    </row>
    <row r="14949" s="10" customFormat="1" spans="1:33">
      <c r="A14949" s="4"/>
      <c r="B14949" s="4"/>
      <c r="C14949" s="4"/>
      <c r="D14949" s="4"/>
      <c r="E14949" s="4"/>
      <c r="F14949" s="4"/>
      <c r="G14949" s="4"/>
      <c r="J14949" s="4"/>
      <c r="K14949" s="4"/>
      <c r="L14949" s="4"/>
      <c r="M14949" s="4"/>
      <c r="N14949" s="4"/>
      <c r="O14949" s="4"/>
      <c r="P14949" s="4"/>
      <c r="Q14949" s="4"/>
      <c r="S14949" s="4"/>
      <c r="X14949" s="4"/>
      <c r="Y14949" s="4"/>
      <c r="Z14949" s="4"/>
      <c r="AA14949" s="4"/>
      <c r="AB14949" s="4"/>
      <c r="AC14949" s="4"/>
      <c r="AD14949" s="4"/>
      <c r="AG14949" s="14"/>
    </row>
    <row r="14950" s="10" customFormat="1" spans="1:33">
      <c r="A14950" s="4"/>
      <c r="B14950" s="4"/>
      <c r="C14950" s="4"/>
      <c r="D14950" s="4"/>
      <c r="E14950" s="4"/>
      <c r="F14950" s="4"/>
      <c r="G14950" s="4"/>
      <c r="J14950" s="4"/>
      <c r="K14950" s="4"/>
      <c r="L14950" s="4"/>
      <c r="M14950" s="4"/>
      <c r="N14950" s="4"/>
      <c r="O14950" s="4"/>
      <c r="P14950" s="4"/>
      <c r="Q14950" s="4"/>
      <c r="Y14950" s="4"/>
      <c r="Z14950" s="4"/>
      <c r="AA14950" s="4"/>
      <c r="AB14950" s="4"/>
      <c r="AD14950" s="4"/>
      <c r="AG14950" s="14"/>
    </row>
    <row r="14951" s="10" customFormat="1" spans="1:33">
      <c r="A14951" s="4"/>
      <c r="B14951" s="4"/>
      <c r="C14951" s="4"/>
      <c r="D14951" s="4"/>
      <c r="E14951" s="4"/>
      <c r="F14951" s="4"/>
      <c r="G14951" s="4"/>
      <c r="J14951" s="4"/>
      <c r="K14951" s="4"/>
      <c r="L14951" s="4"/>
      <c r="M14951" s="4"/>
      <c r="N14951" s="4"/>
      <c r="O14951" s="4"/>
      <c r="P14951" s="4"/>
      <c r="Q14951" s="4"/>
      <c r="Y14951" s="4"/>
      <c r="Z14951" s="4"/>
      <c r="AA14951" s="4"/>
      <c r="AB14951" s="4"/>
      <c r="AD14951" s="4"/>
      <c r="AG14951" s="14"/>
    </row>
    <row r="14952" s="10" customFormat="1" spans="1:33">
      <c r="A14952" s="4"/>
      <c r="B14952" s="4"/>
      <c r="C14952" s="4"/>
      <c r="D14952" s="4"/>
      <c r="E14952" s="4"/>
      <c r="F14952" s="4"/>
      <c r="G14952" s="4"/>
      <c r="J14952" s="4"/>
      <c r="K14952" s="4"/>
      <c r="L14952" s="4"/>
      <c r="M14952" s="4"/>
      <c r="N14952" s="4"/>
      <c r="O14952" s="4"/>
      <c r="P14952" s="4"/>
      <c r="Q14952" s="4"/>
      <c r="Y14952" s="4"/>
      <c r="Z14952" s="4"/>
      <c r="AA14952" s="4"/>
      <c r="AB14952" s="4"/>
      <c r="AD14952" s="4"/>
      <c r="AG14952" s="14"/>
    </row>
    <row r="14953" s="10" customFormat="1" spans="1:33">
      <c r="A14953" s="4"/>
      <c r="B14953" s="4"/>
      <c r="C14953" s="4"/>
      <c r="D14953" s="4"/>
      <c r="E14953" s="4"/>
      <c r="F14953" s="4"/>
      <c r="G14953" s="4"/>
      <c r="J14953" s="4"/>
      <c r="K14953" s="4"/>
      <c r="L14953" s="4"/>
      <c r="M14953" s="4"/>
      <c r="N14953" s="4"/>
      <c r="O14953" s="4"/>
      <c r="P14953" s="4"/>
      <c r="Q14953" s="4"/>
      <c r="Y14953" s="4"/>
      <c r="Z14953" s="4"/>
      <c r="AA14953" s="4"/>
      <c r="AB14953" s="4"/>
      <c r="AD14953" s="4"/>
      <c r="AG14953" s="14"/>
    </row>
    <row r="14954" s="10" customFormat="1" spans="1:33">
      <c r="A14954" s="4"/>
      <c r="B14954" s="4"/>
      <c r="C14954" s="4"/>
      <c r="D14954" s="4"/>
      <c r="E14954" s="4"/>
      <c r="F14954" s="4"/>
      <c r="G14954" s="4"/>
      <c r="J14954" s="4"/>
      <c r="K14954" s="4"/>
      <c r="L14954" s="4"/>
      <c r="M14954" s="4"/>
      <c r="N14954" s="4"/>
      <c r="O14954" s="4"/>
      <c r="P14954" s="4"/>
      <c r="Q14954" s="4"/>
      <c r="S14954" s="4"/>
      <c r="X14954" s="4"/>
      <c r="Y14954" s="4"/>
      <c r="Z14954" s="4"/>
      <c r="AA14954" s="4"/>
      <c r="AB14954" s="4"/>
      <c r="AC14954" s="4"/>
      <c r="AD14954" s="4"/>
      <c r="AG14954" s="14"/>
    </row>
    <row r="14955" s="10" customFormat="1" spans="1:33">
      <c r="A14955" s="4"/>
      <c r="B14955" s="4"/>
      <c r="C14955" s="4"/>
      <c r="D14955" s="4"/>
      <c r="E14955" s="4"/>
      <c r="F14955" s="4"/>
      <c r="G14955" s="4"/>
      <c r="J14955" s="4"/>
      <c r="K14955" s="4"/>
      <c r="L14955" s="4"/>
      <c r="M14955" s="4"/>
      <c r="N14955" s="4"/>
      <c r="O14955" s="4"/>
      <c r="P14955" s="4"/>
      <c r="Q14955" s="4"/>
      <c r="Y14955" s="4"/>
      <c r="Z14955" s="4"/>
      <c r="AA14955" s="4"/>
      <c r="AB14955" s="4"/>
      <c r="AD14955" s="4"/>
      <c r="AG14955" s="14"/>
    </row>
    <row r="14956" s="10" customFormat="1" spans="1:33">
      <c r="A14956" s="4"/>
      <c r="B14956" s="4"/>
      <c r="C14956" s="4"/>
      <c r="D14956" s="4"/>
      <c r="E14956" s="4"/>
      <c r="F14956" s="4"/>
      <c r="G14956" s="4"/>
      <c r="J14956" s="4"/>
      <c r="K14956" s="4"/>
      <c r="L14956" s="4"/>
      <c r="M14956" s="4"/>
      <c r="N14956" s="4"/>
      <c r="O14956" s="4"/>
      <c r="P14956" s="4"/>
      <c r="Q14956" s="4"/>
      <c r="Y14956" s="4"/>
      <c r="Z14956" s="4"/>
      <c r="AA14956" s="4"/>
      <c r="AB14956" s="4"/>
      <c r="AD14956" s="4"/>
      <c r="AG14956" s="14"/>
    </row>
    <row r="14957" s="10" customFormat="1" spans="1:33">
      <c r="A14957" s="4"/>
      <c r="B14957" s="4"/>
      <c r="C14957" s="4"/>
      <c r="D14957" s="4"/>
      <c r="E14957" s="4"/>
      <c r="F14957" s="4"/>
      <c r="G14957" s="4"/>
      <c r="J14957" s="4"/>
      <c r="K14957" s="4"/>
      <c r="L14957" s="4"/>
      <c r="M14957" s="4"/>
      <c r="N14957" s="4"/>
      <c r="O14957" s="4"/>
      <c r="P14957" s="4"/>
      <c r="Q14957" s="4"/>
      <c r="Y14957" s="4"/>
      <c r="Z14957" s="4"/>
      <c r="AA14957" s="4"/>
      <c r="AB14957" s="4"/>
      <c r="AD14957" s="4"/>
      <c r="AG14957" s="14"/>
    </row>
    <row r="14958" s="10" customFormat="1" spans="1:33">
      <c r="A14958" s="4"/>
      <c r="B14958" s="4"/>
      <c r="C14958" s="4"/>
      <c r="D14958" s="4"/>
      <c r="E14958" s="4"/>
      <c r="F14958" s="4"/>
      <c r="G14958" s="4"/>
      <c r="J14958" s="4"/>
      <c r="K14958" s="4"/>
      <c r="L14958" s="4"/>
      <c r="M14958" s="4"/>
      <c r="N14958" s="4"/>
      <c r="O14958" s="4"/>
      <c r="P14958" s="4"/>
      <c r="Q14958" s="4"/>
      <c r="Y14958" s="4"/>
      <c r="Z14958" s="4"/>
      <c r="AA14958" s="4"/>
      <c r="AB14958" s="4"/>
      <c r="AD14958" s="4"/>
      <c r="AG14958" s="14"/>
    </row>
    <row r="14959" s="10" customFormat="1" spans="1:33">
      <c r="A14959" s="4"/>
      <c r="B14959" s="4"/>
      <c r="C14959" s="4"/>
      <c r="D14959" s="4"/>
      <c r="E14959" s="4"/>
      <c r="F14959" s="4"/>
      <c r="G14959" s="4"/>
      <c r="J14959" s="4"/>
      <c r="K14959" s="4"/>
      <c r="L14959" s="4"/>
      <c r="M14959" s="4"/>
      <c r="N14959" s="4"/>
      <c r="O14959" s="4"/>
      <c r="P14959" s="4"/>
      <c r="Q14959" s="4"/>
      <c r="Y14959" s="4"/>
      <c r="Z14959" s="4"/>
      <c r="AA14959" s="4"/>
      <c r="AB14959" s="4"/>
      <c r="AD14959" s="4"/>
      <c r="AG14959" s="14"/>
    </row>
    <row r="14960" s="10" customFormat="1" spans="1:33">
      <c r="A14960" s="4"/>
      <c r="B14960" s="4"/>
      <c r="C14960" s="4"/>
      <c r="D14960" s="4"/>
      <c r="E14960" s="4"/>
      <c r="F14960" s="4"/>
      <c r="G14960" s="4"/>
      <c r="J14960" s="4"/>
      <c r="K14960" s="4"/>
      <c r="L14960" s="4"/>
      <c r="M14960" s="4"/>
      <c r="N14960" s="4"/>
      <c r="O14960" s="4"/>
      <c r="P14960" s="4"/>
      <c r="Q14960" s="4"/>
      <c r="Y14960" s="4"/>
      <c r="Z14960" s="4"/>
      <c r="AA14960" s="4"/>
      <c r="AB14960" s="4"/>
      <c r="AD14960" s="4"/>
      <c r="AG14960" s="14"/>
    </row>
    <row r="14961" s="10" customFormat="1" spans="1:33">
      <c r="A14961" s="4"/>
      <c r="B14961" s="4"/>
      <c r="C14961" s="4"/>
      <c r="D14961" s="4"/>
      <c r="E14961" s="4"/>
      <c r="F14961" s="4"/>
      <c r="G14961" s="4"/>
      <c r="J14961" s="4"/>
      <c r="K14961" s="4"/>
      <c r="L14961" s="4"/>
      <c r="M14961" s="4"/>
      <c r="N14961" s="4"/>
      <c r="O14961" s="4"/>
      <c r="P14961" s="4"/>
      <c r="Q14961" s="4"/>
      <c r="Y14961" s="4"/>
      <c r="Z14961" s="4"/>
      <c r="AA14961" s="4"/>
      <c r="AB14961" s="4"/>
      <c r="AD14961" s="4"/>
      <c r="AG14961" s="14"/>
    </row>
    <row r="14962" s="10" customFormat="1" spans="1:33">
      <c r="A14962" s="4"/>
      <c r="B14962" s="4"/>
      <c r="C14962" s="4"/>
      <c r="D14962" s="4"/>
      <c r="E14962" s="4"/>
      <c r="F14962" s="4"/>
      <c r="G14962" s="4"/>
      <c r="J14962" s="4"/>
      <c r="K14962" s="4"/>
      <c r="L14962" s="4"/>
      <c r="M14962" s="4"/>
      <c r="N14962" s="4"/>
      <c r="O14962" s="4"/>
      <c r="P14962" s="4"/>
      <c r="Q14962" s="4"/>
      <c r="Y14962" s="4"/>
      <c r="Z14962" s="4"/>
      <c r="AA14962" s="4"/>
      <c r="AB14962" s="4"/>
      <c r="AD14962" s="4"/>
      <c r="AG14962" s="14"/>
    </row>
    <row r="14963" s="10" customFormat="1" spans="1:33">
      <c r="A14963" s="4"/>
      <c r="B14963" s="4"/>
      <c r="C14963" s="4"/>
      <c r="D14963" s="4"/>
      <c r="E14963" s="4"/>
      <c r="F14963" s="4"/>
      <c r="G14963" s="4"/>
      <c r="J14963" s="4"/>
      <c r="K14963" s="4"/>
      <c r="L14963" s="4"/>
      <c r="M14963" s="4"/>
      <c r="N14963" s="4"/>
      <c r="O14963" s="4"/>
      <c r="P14963" s="4"/>
      <c r="Q14963" s="4"/>
      <c r="S14963" s="4"/>
      <c r="Y14963" s="4"/>
      <c r="Z14963" s="4"/>
      <c r="AA14963" s="4"/>
      <c r="AB14963" s="4"/>
      <c r="AD14963" s="4"/>
      <c r="AG14963" s="14"/>
    </row>
    <row r="14964" s="10" customFormat="1" spans="1:33">
      <c r="A14964" s="4"/>
      <c r="B14964" s="4"/>
      <c r="C14964" s="4"/>
      <c r="D14964" s="4"/>
      <c r="E14964" s="4"/>
      <c r="F14964" s="4"/>
      <c r="G14964" s="4"/>
      <c r="J14964" s="4"/>
      <c r="K14964" s="4"/>
      <c r="L14964" s="4"/>
      <c r="M14964" s="4"/>
      <c r="N14964" s="4"/>
      <c r="O14964" s="4"/>
      <c r="Y14964" s="4"/>
      <c r="Z14964" s="4"/>
      <c r="AA14964" s="4"/>
      <c r="AB14964" s="4"/>
      <c r="AD14964" s="4"/>
      <c r="AG14964" s="14"/>
    </row>
    <row r="14965" s="10" customFormat="1" spans="1:33">
      <c r="A14965" s="4"/>
      <c r="B14965" s="4"/>
      <c r="C14965" s="4"/>
      <c r="D14965" s="4"/>
      <c r="E14965" s="4"/>
      <c r="F14965" s="4"/>
      <c r="G14965" s="4"/>
      <c r="J14965" s="4"/>
      <c r="K14965" s="4"/>
      <c r="L14965" s="4"/>
      <c r="M14965" s="4"/>
      <c r="N14965" s="4"/>
      <c r="O14965" s="4"/>
      <c r="P14965" s="4"/>
      <c r="Q14965" s="4"/>
      <c r="Y14965" s="4"/>
      <c r="Z14965" s="4"/>
      <c r="AA14965" s="4"/>
      <c r="AB14965" s="4"/>
      <c r="AD14965" s="4"/>
      <c r="AG14965" s="14"/>
    </row>
    <row r="14966" s="10" customFormat="1" spans="1:33">
      <c r="A14966" s="4"/>
      <c r="B14966" s="4"/>
      <c r="C14966" s="4"/>
      <c r="D14966" s="4"/>
      <c r="E14966" s="4"/>
      <c r="F14966" s="4"/>
      <c r="G14966" s="4"/>
      <c r="J14966" s="4"/>
      <c r="K14966" s="4"/>
      <c r="L14966" s="4"/>
      <c r="M14966" s="4"/>
      <c r="N14966" s="4"/>
      <c r="O14966" s="4"/>
      <c r="P14966" s="4"/>
      <c r="Q14966" s="4"/>
      <c r="S14966" s="4"/>
      <c r="Y14966" s="4"/>
      <c r="Z14966" s="4"/>
      <c r="AA14966" s="4"/>
      <c r="AB14966" s="4"/>
      <c r="AD14966" s="4"/>
      <c r="AG14966" s="14"/>
    </row>
    <row r="14967" s="10" customFormat="1" spans="1:33">
      <c r="A14967" s="4"/>
      <c r="B14967" s="4"/>
      <c r="C14967" s="4"/>
      <c r="D14967" s="4"/>
      <c r="E14967" s="4"/>
      <c r="F14967" s="4"/>
      <c r="G14967" s="4"/>
      <c r="J14967" s="4"/>
      <c r="K14967" s="4"/>
      <c r="L14967" s="4"/>
      <c r="M14967" s="4"/>
      <c r="N14967" s="4"/>
      <c r="O14967" s="4"/>
      <c r="P14967" s="4"/>
      <c r="Q14967" s="4"/>
      <c r="Y14967" s="4"/>
      <c r="Z14967" s="4"/>
      <c r="AA14967" s="4"/>
      <c r="AB14967" s="4"/>
      <c r="AD14967" s="4"/>
      <c r="AG14967" s="14"/>
    </row>
    <row r="14968" s="10" customFormat="1" spans="1:33">
      <c r="A14968" s="4"/>
      <c r="B14968" s="4"/>
      <c r="C14968" s="4"/>
      <c r="D14968" s="4"/>
      <c r="E14968" s="4"/>
      <c r="F14968" s="4"/>
      <c r="G14968" s="4"/>
      <c r="J14968" s="4"/>
      <c r="K14968" s="4"/>
      <c r="L14968" s="4"/>
      <c r="M14968" s="4"/>
      <c r="N14968" s="4"/>
      <c r="O14968" s="4"/>
      <c r="P14968" s="4"/>
      <c r="Q14968" s="4"/>
      <c r="Y14968" s="4"/>
      <c r="Z14968" s="4"/>
      <c r="AA14968" s="4"/>
      <c r="AB14968" s="4"/>
      <c r="AD14968" s="4"/>
      <c r="AG14968" s="14"/>
    </row>
    <row r="14969" s="10" customFormat="1" spans="1:33">
      <c r="A14969" s="4"/>
      <c r="B14969" s="4"/>
      <c r="C14969" s="4"/>
      <c r="D14969" s="4"/>
      <c r="E14969" s="4"/>
      <c r="F14969" s="4"/>
      <c r="G14969" s="4"/>
      <c r="J14969" s="4"/>
      <c r="K14969" s="4"/>
      <c r="L14969" s="4"/>
      <c r="M14969" s="4"/>
      <c r="N14969" s="4"/>
      <c r="O14969" s="4"/>
      <c r="P14969" s="4"/>
      <c r="Q14969" s="4"/>
      <c r="Y14969" s="4"/>
      <c r="Z14969" s="4"/>
      <c r="AA14969" s="4"/>
      <c r="AB14969" s="4"/>
      <c r="AD14969" s="4"/>
      <c r="AG14969" s="14"/>
    </row>
    <row r="14970" s="10" customFormat="1" spans="1:33">
      <c r="A14970" s="4"/>
      <c r="B14970" s="4"/>
      <c r="C14970" s="4"/>
      <c r="D14970" s="4"/>
      <c r="E14970" s="4"/>
      <c r="F14970" s="4"/>
      <c r="G14970" s="4"/>
      <c r="J14970" s="4"/>
      <c r="K14970" s="4"/>
      <c r="L14970" s="4"/>
      <c r="M14970" s="4"/>
      <c r="N14970" s="4"/>
      <c r="O14970" s="4"/>
      <c r="P14970" s="4"/>
      <c r="Q14970" s="4"/>
      <c r="S14970" s="4"/>
      <c r="Y14970" s="4"/>
      <c r="Z14970" s="4"/>
      <c r="AA14970" s="4"/>
      <c r="AB14970" s="4"/>
      <c r="AD14970" s="4"/>
      <c r="AG14970" s="14"/>
    </row>
    <row r="14971" s="10" customFormat="1" spans="1:33">
      <c r="A14971" s="4"/>
      <c r="B14971" s="4"/>
      <c r="C14971" s="4"/>
      <c r="D14971" s="4"/>
      <c r="E14971" s="4"/>
      <c r="F14971" s="4"/>
      <c r="G14971" s="4"/>
      <c r="J14971" s="4"/>
      <c r="K14971" s="4"/>
      <c r="L14971" s="4"/>
      <c r="M14971" s="4"/>
      <c r="N14971" s="4"/>
      <c r="O14971" s="4"/>
      <c r="P14971" s="4"/>
      <c r="Q14971" s="4"/>
      <c r="Y14971" s="4"/>
      <c r="Z14971" s="4"/>
      <c r="AA14971" s="4"/>
      <c r="AB14971" s="4"/>
      <c r="AD14971" s="4"/>
      <c r="AG14971" s="14"/>
    </row>
    <row r="14972" s="10" customFormat="1" spans="1:33">
      <c r="A14972" s="4"/>
      <c r="B14972" s="4"/>
      <c r="C14972" s="4"/>
      <c r="D14972" s="4"/>
      <c r="E14972" s="4"/>
      <c r="F14972" s="4"/>
      <c r="G14972" s="4"/>
      <c r="J14972" s="4"/>
      <c r="K14972" s="4"/>
      <c r="L14972" s="4"/>
      <c r="M14972" s="4"/>
      <c r="N14972" s="4"/>
      <c r="O14972" s="4"/>
      <c r="Y14972" s="4"/>
      <c r="Z14972" s="4"/>
      <c r="AA14972" s="4"/>
      <c r="AB14972" s="4"/>
      <c r="AD14972" s="4"/>
      <c r="AG14972" s="14"/>
    </row>
    <row r="14973" s="10" customFormat="1" spans="1:33">
      <c r="A14973" s="4"/>
      <c r="B14973" s="4"/>
      <c r="C14973" s="4"/>
      <c r="D14973" s="4"/>
      <c r="E14973" s="4"/>
      <c r="F14973" s="4"/>
      <c r="G14973" s="4"/>
      <c r="J14973" s="4"/>
      <c r="K14973" s="4"/>
      <c r="L14973" s="4"/>
      <c r="M14973" s="4"/>
      <c r="N14973" s="4"/>
      <c r="O14973" s="4"/>
      <c r="P14973" s="4"/>
      <c r="Q14973" s="4"/>
      <c r="S14973" s="4"/>
      <c r="X14973" s="4"/>
      <c r="Y14973" s="4"/>
      <c r="Z14973" s="4"/>
      <c r="AA14973" s="4"/>
      <c r="AB14973" s="4"/>
      <c r="AC14973" s="4"/>
      <c r="AD14973" s="4"/>
      <c r="AG14973" s="14"/>
    </row>
    <row r="14974" s="10" customFormat="1" spans="1:33">
      <c r="A14974" s="4"/>
      <c r="B14974" s="4"/>
      <c r="C14974" s="4"/>
      <c r="D14974" s="4"/>
      <c r="E14974" s="4"/>
      <c r="F14974" s="4"/>
      <c r="G14974" s="4"/>
      <c r="J14974" s="4"/>
      <c r="K14974" s="4"/>
      <c r="L14974" s="4"/>
      <c r="M14974" s="4"/>
      <c r="N14974" s="4"/>
      <c r="O14974" s="4"/>
      <c r="P14974" s="4"/>
      <c r="Q14974" s="4"/>
      <c r="S14974" s="4"/>
      <c r="X14974" s="4"/>
      <c r="Y14974" s="4"/>
      <c r="Z14974" s="4"/>
      <c r="AA14974" s="4"/>
      <c r="AB14974" s="4"/>
      <c r="AC14974" s="4"/>
      <c r="AD14974" s="4"/>
      <c r="AG14974" s="14"/>
    </row>
    <row r="14975" s="10" customFormat="1" spans="1:33">
      <c r="A14975" s="4"/>
      <c r="B14975" s="4"/>
      <c r="C14975" s="4"/>
      <c r="D14975" s="4"/>
      <c r="E14975" s="4"/>
      <c r="F14975" s="4"/>
      <c r="G14975" s="4"/>
      <c r="J14975" s="4"/>
      <c r="K14975" s="4"/>
      <c r="L14975" s="4"/>
      <c r="M14975" s="4"/>
      <c r="N14975" s="4"/>
      <c r="O14975" s="4"/>
      <c r="P14975" s="4"/>
      <c r="Q14975" s="4"/>
      <c r="Y14975" s="4"/>
      <c r="Z14975" s="4"/>
      <c r="AA14975" s="4"/>
      <c r="AB14975" s="4"/>
      <c r="AD14975" s="4"/>
      <c r="AG14975" s="14"/>
    </row>
    <row r="14976" s="10" customFormat="1" spans="1:33">
      <c r="A14976" s="4"/>
      <c r="B14976" s="4"/>
      <c r="C14976" s="4"/>
      <c r="D14976" s="4"/>
      <c r="E14976" s="4"/>
      <c r="F14976" s="4"/>
      <c r="G14976" s="4"/>
      <c r="J14976" s="4"/>
      <c r="K14976" s="4"/>
      <c r="L14976" s="4"/>
      <c r="M14976" s="4"/>
      <c r="N14976" s="4"/>
      <c r="O14976" s="4"/>
      <c r="P14976" s="4"/>
      <c r="Q14976" s="4"/>
      <c r="Y14976" s="4"/>
      <c r="Z14976" s="4"/>
      <c r="AA14976" s="4"/>
      <c r="AB14976" s="4"/>
      <c r="AD14976" s="4"/>
      <c r="AG14976" s="14"/>
    </row>
    <row r="14977" s="10" customFormat="1" spans="1:33">
      <c r="A14977" s="4"/>
      <c r="B14977" s="4"/>
      <c r="C14977" s="4"/>
      <c r="D14977" s="4"/>
      <c r="E14977" s="4"/>
      <c r="F14977" s="4"/>
      <c r="G14977" s="4"/>
      <c r="J14977" s="4"/>
      <c r="K14977" s="4"/>
      <c r="L14977" s="4"/>
      <c r="M14977" s="4"/>
      <c r="N14977" s="4"/>
      <c r="O14977" s="4"/>
      <c r="P14977" s="4"/>
      <c r="Q14977" s="4"/>
      <c r="Y14977" s="4"/>
      <c r="Z14977" s="4"/>
      <c r="AA14977" s="4"/>
      <c r="AB14977" s="4"/>
      <c r="AD14977" s="4"/>
      <c r="AG14977" s="14"/>
    </row>
    <row r="14978" s="10" customFormat="1" spans="1:33">
      <c r="A14978" s="4"/>
      <c r="B14978" s="4"/>
      <c r="C14978" s="4"/>
      <c r="D14978" s="4"/>
      <c r="E14978" s="4"/>
      <c r="F14978" s="4"/>
      <c r="G14978" s="4"/>
      <c r="J14978" s="4"/>
      <c r="K14978" s="4"/>
      <c r="L14978" s="4"/>
      <c r="M14978" s="4"/>
      <c r="N14978" s="4"/>
      <c r="O14978" s="4"/>
      <c r="P14978" s="4"/>
      <c r="Q14978" s="4"/>
      <c r="Y14978" s="4"/>
      <c r="Z14978" s="4"/>
      <c r="AA14978" s="4"/>
      <c r="AB14978" s="4"/>
      <c r="AD14978" s="4"/>
      <c r="AG14978" s="14"/>
    </row>
    <row r="14979" s="10" customFormat="1" spans="1:33">
      <c r="A14979" s="4"/>
      <c r="B14979" s="4"/>
      <c r="C14979" s="4"/>
      <c r="D14979" s="4"/>
      <c r="E14979" s="4"/>
      <c r="F14979" s="4"/>
      <c r="G14979" s="4"/>
      <c r="J14979" s="4"/>
      <c r="K14979" s="4"/>
      <c r="L14979" s="4"/>
      <c r="M14979" s="4"/>
      <c r="N14979" s="4"/>
      <c r="O14979" s="4"/>
      <c r="P14979" s="4"/>
      <c r="Q14979" s="4"/>
      <c r="Y14979" s="4"/>
      <c r="Z14979" s="4"/>
      <c r="AA14979" s="4"/>
      <c r="AB14979" s="4"/>
      <c r="AD14979" s="4"/>
      <c r="AG14979" s="14"/>
    </row>
    <row r="14980" s="10" customFormat="1" spans="1:33">
      <c r="A14980" s="4"/>
      <c r="B14980" s="4"/>
      <c r="C14980" s="4"/>
      <c r="D14980" s="4"/>
      <c r="E14980" s="4"/>
      <c r="F14980" s="4"/>
      <c r="G14980" s="4"/>
      <c r="J14980" s="4"/>
      <c r="K14980" s="4"/>
      <c r="L14980" s="4"/>
      <c r="M14980" s="4"/>
      <c r="N14980" s="4"/>
      <c r="O14980" s="4"/>
      <c r="P14980" s="4"/>
      <c r="Q14980" s="4"/>
      <c r="R14980" s="4"/>
      <c r="Y14980" s="4"/>
      <c r="Z14980" s="4"/>
      <c r="AA14980" s="4"/>
      <c r="AB14980" s="4"/>
      <c r="AD14980" s="4"/>
      <c r="AG14980" s="14"/>
    </row>
    <row r="14981" s="10" customFormat="1" spans="1:33">
      <c r="A14981" s="4"/>
      <c r="B14981" s="4"/>
      <c r="C14981" s="4"/>
      <c r="D14981" s="4"/>
      <c r="E14981" s="4"/>
      <c r="F14981" s="4"/>
      <c r="G14981" s="4"/>
      <c r="J14981" s="4"/>
      <c r="K14981" s="4"/>
      <c r="L14981" s="4"/>
      <c r="M14981" s="4"/>
      <c r="N14981" s="4"/>
      <c r="O14981" s="4"/>
      <c r="P14981" s="4"/>
      <c r="Q14981" s="4"/>
      <c r="S14981" s="4"/>
      <c r="Y14981" s="4"/>
      <c r="Z14981" s="4"/>
      <c r="AA14981" s="4"/>
      <c r="AB14981" s="4"/>
      <c r="AD14981" s="4"/>
      <c r="AG14981" s="14"/>
    </row>
    <row r="14982" s="10" customFormat="1" spans="1:33">
      <c r="A14982" s="4"/>
      <c r="B14982" s="4"/>
      <c r="C14982" s="4"/>
      <c r="D14982" s="4"/>
      <c r="E14982" s="4"/>
      <c r="F14982" s="4"/>
      <c r="G14982" s="4"/>
      <c r="J14982" s="4"/>
      <c r="K14982" s="4"/>
      <c r="L14982" s="4"/>
      <c r="M14982" s="4"/>
      <c r="N14982" s="4"/>
      <c r="O14982" s="4"/>
      <c r="P14982" s="4"/>
      <c r="Q14982" s="4"/>
      <c r="Y14982" s="4"/>
      <c r="Z14982" s="4"/>
      <c r="AA14982" s="4"/>
      <c r="AB14982" s="4"/>
      <c r="AD14982" s="4"/>
      <c r="AG14982" s="14"/>
    </row>
    <row r="14983" s="10" customFormat="1" spans="1:33">
      <c r="A14983" s="4"/>
      <c r="B14983" s="4"/>
      <c r="C14983" s="4"/>
      <c r="D14983" s="4"/>
      <c r="E14983" s="4"/>
      <c r="F14983" s="4"/>
      <c r="G14983" s="4"/>
      <c r="J14983" s="4"/>
      <c r="K14983" s="4"/>
      <c r="L14983" s="4"/>
      <c r="M14983" s="4"/>
      <c r="N14983" s="4"/>
      <c r="O14983" s="4"/>
      <c r="P14983" s="4"/>
      <c r="Q14983" s="4"/>
      <c r="Y14983" s="4"/>
      <c r="Z14983" s="4"/>
      <c r="AA14983" s="4"/>
      <c r="AB14983" s="4"/>
      <c r="AD14983" s="4"/>
      <c r="AG14983" s="14"/>
    </row>
    <row r="14984" s="10" customFormat="1" spans="1:33">
      <c r="A14984" s="4"/>
      <c r="B14984" s="4"/>
      <c r="C14984" s="4"/>
      <c r="D14984" s="4"/>
      <c r="E14984" s="4"/>
      <c r="F14984" s="4"/>
      <c r="G14984" s="4"/>
      <c r="J14984" s="4"/>
      <c r="K14984" s="4"/>
      <c r="L14984" s="4"/>
      <c r="M14984" s="4"/>
      <c r="N14984" s="4"/>
      <c r="O14984" s="4"/>
      <c r="P14984" s="4"/>
      <c r="Q14984" s="4"/>
      <c r="Y14984" s="4"/>
      <c r="Z14984" s="4"/>
      <c r="AA14984" s="4"/>
      <c r="AB14984" s="4"/>
      <c r="AD14984" s="4"/>
      <c r="AG14984" s="14"/>
    </row>
    <row r="14985" s="10" customFormat="1" spans="1:33">
      <c r="A14985" s="4"/>
      <c r="B14985" s="4"/>
      <c r="C14985" s="4"/>
      <c r="D14985" s="4"/>
      <c r="E14985" s="4"/>
      <c r="F14985" s="4"/>
      <c r="G14985" s="4"/>
      <c r="J14985" s="4"/>
      <c r="K14985" s="4"/>
      <c r="L14985" s="4"/>
      <c r="M14985" s="4"/>
      <c r="N14985" s="4"/>
      <c r="O14985" s="4"/>
      <c r="P14985" s="4"/>
      <c r="Q14985" s="4"/>
      <c r="Y14985" s="4"/>
      <c r="Z14985" s="4"/>
      <c r="AA14985" s="4"/>
      <c r="AB14985" s="4"/>
      <c r="AD14985" s="4"/>
      <c r="AG14985" s="14"/>
    </row>
    <row r="14986" s="10" customFormat="1" spans="1:33">
      <c r="A14986" s="4"/>
      <c r="B14986" s="4"/>
      <c r="C14986" s="4"/>
      <c r="D14986" s="4"/>
      <c r="E14986" s="4"/>
      <c r="F14986" s="4"/>
      <c r="G14986" s="4"/>
      <c r="J14986" s="4"/>
      <c r="K14986" s="4"/>
      <c r="L14986" s="4"/>
      <c r="M14986" s="4"/>
      <c r="N14986" s="4"/>
      <c r="O14986" s="4"/>
      <c r="P14986" s="4"/>
      <c r="Q14986" s="4"/>
      <c r="R14986" s="4"/>
      <c r="Y14986" s="4"/>
      <c r="Z14986" s="4"/>
      <c r="AA14986" s="4"/>
      <c r="AB14986" s="4"/>
      <c r="AD14986" s="4"/>
      <c r="AG14986" s="14"/>
    </row>
    <row r="14987" s="10" customFormat="1" spans="1:33">
      <c r="A14987" s="4"/>
      <c r="B14987" s="4"/>
      <c r="C14987" s="4"/>
      <c r="D14987" s="4"/>
      <c r="E14987" s="4"/>
      <c r="F14987" s="4"/>
      <c r="G14987" s="4"/>
      <c r="J14987" s="4"/>
      <c r="K14987" s="4"/>
      <c r="L14987" s="4"/>
      <c r="M14987" s="4"/>
      <c r="N14987" s="4"/>
      <c r="O14987" s="4"/>
      <c r="P14987" s="4"/>
      <c r="Q14987" s="4"/>
      <c r="Y14987" s="4"/>
      <c r="Z14987" s="4"/>
      <c r="AA14987" s="4"/>
      <c r="AB14987" s="4"/>
      <c r="AD14987" s="4"/>
      <c r="AG14987" s="14"/>
    </row>
    <row r="14988" s="10" customFormat="1" spans="1:33">
      <c r="A14988" s="4"/>
      <c r="B14988" s="4"/>
      <c r="C14988" s="4"/>
      <c r="D14988" s="4"/>
      <c r="E14988" s="4"/>
      <c r="F14988" s="4"/>
      <c r="G14988" s="4"/>
      <c r="J14988" s="4"/>
      <c r="K14988" s="4"/>
      <c r="L14988" s="4"/>
      <c r="M14988" s="4"/>
      <c r="N14988" s="4"/>
      <c r="O14988" s="4"/>
      <c r="P14988" s="4"/>
      <c r="Q14988" s="4"/>
      <c r="Y14988" s="4"/>
      <c r="Z14988" s="4"/>
      <c r="AA14988" s="4"/>
      <c r="AB14988" s="4"/>
      <c r="AD14988" s="4"/>
      <c r="AG14988" s="14"/>
    </row>
    <row r="14989" s="10" customFormat="1" spans="1:33">
      <c r="A14989" s="4"/>
      <c r="B14989" s="4"/>
      <c r="C14989" s="4"/>
      <c r="D14989" s="4"/>
      <c r="E14989" s="4"/>
      <c r="F14989" s="4"/>
      <c r="G14989" s="4"/>
      <c r="J14989" s="4"/>
      <c r="K14989" s="4"/>
      <c r="L14989" s="4"/>
      <c r="M14989" s="4"/>
      <c r="N14989" s="4"/>
      <c r="O14989" s="4"/>
      <c r="P14989" s="4"/>
      <c r="Q14989" s="4"/>
      <c r="Y14989" s="4"/>
      <c r="Z14989" s="4"/>
      <c r="AA14989" s="4"/>
      <c r="AB14989" s="4"/>
      <c r="AD14989" s="4"/>
      <c r="AG14989" s="14"/>
    </row>
    <row r="14990" s="10" customFormat="1" spans="1:33">
      <c r="A14990" s="4"/>
      <c r="B14990" s="4"/>
      <c r="C14990" s="4"/>
      <c r="D14990" s="4"/>
      <c r="E14990" s="4"/>
      <c r="F14990" s="4"/>
      <c r="G14990" s="4"/>
      <c r="J14990" s="4"/>
      <c r="K14990" s="4"/>
      <c r="L14990" s="4"/>
      <c r="M14990" s="4"/>
      <c r="N14990" s="4"/>
      <c r="O14990" s="4"/>
      <c r="P14990" s="4"/>
      <c r="Q14990" s="4"/>
      <c r="Y14990" s="4"/>
      <c r="Z14990" s="4"/>
      <c r="AA14990" s="4"/>
      <c r="AB14990" s="4"/>
      <c r="AD14990" s="4"/>
      <c r="AG14990" s="14"/>
    </row>
    <row r="14991" s="10" customFormat="1" spans="1:33">
      <c r="A14991" s="4"/>
      <c r="B14991" s="4"/>
      <c r="C14991" s="4"/>
      <c r="D14991" s="4"/>
      <c r="E14991" s="4"/>
      <c r="F14991" s="4"/>
      <c r="G14991" s="4"/>
      <c r="J14991" s="4"/>
      <c r="K14991" s="4"/>
      <c r="L14991" s="4"/>
      <c r="M14991" s="4"/>
      <c r="N14991" s="4"/>
      <c r="O14991" s="4"/>
      <c r="P14991" s="4"/>
      <c r="Q14991" s="4"/>
      <c r="S14991" s="4"/>
      <c r="Y14991" s="4"/>
      <c r="Z14991" s="4"/>
      <c r="AA14991" s="4"/>
      <c r="AB14991" s="4"/>
      <c r="AD14991" s="4"/>
      <c r="AG14991" s="14"/>
    </row>
    <row r="14992" s="10" customFormat="1" spans="1:33">
      <c r="A14992" s="4"/>
      <c r="B14992" s="4"/>
      <c r="C14992" s="4"/>
      <c r="D14992" s="4"/>
      <c r="E14992" s="4"/>
      <c r="F14992" s="4"/>
      <c r="G14992" s="4"/>
      <c r="J14992" s="4"/>
      <c r="K14992" s="4"/>
      <c r="L14992" s="4"/>
      <c r="M14992" s="4"/>
      <c r="N14992" s="4"/>
      <c r="O14992" s="4"/>
      <c r="P14992" s="4"/>
      <c r="Q14992" s="4"/>
      <c r="U14992" s="4"/>
      <c r="Y14992" s="4"/>
      <c r="Z14992" s="4"/>
      <c r="AA14992" s="4"/>
      <c r="AB14992" s="4"/>
      <c r="AD14992" s="4"/>
      <c r="AG14992" s="14"/>
    </row>
    <row r="14993" s="10" customFormat="1" spans="1:33">
      <c r="A14993" s="4"/>
      <c r="B14993" s="4"/>
      <c r="C14993" s="4"/>
      <c r="D14993" s="4"/>
      <c r="E14993" s="4"/>
      <c r="F14993" s="4"/>
      <c r="G14993" s="4"/>
      <c r="J14993" s="4"/>
      <c r="K14993" s="4"/>
      <c r="L14993" s="4"/>
      <c r="M14993" s="4"/>
      <c r="N14993" s="4"/>
      <c r="O14993" s="4"/>
      <c r="P14993" s="4"/>
      <c r="Q14993" s="4"/>
      <c r="U14993" s="4"/>
      <c r="Y14993" s="4"/>
      <c r="Z14993" s="4"/>
      <c r="AA14993" s="4"/>
      <c r="AB14993" s="4"/>
      <c r="AD14993" s="4"/>
      <c r="AG14993" s="14"/>
    </row>
    <row r="14994" s="10" customFormat="1" spans="1:33">
      <c r="A14994" s="4"/>
      <c r="B14994" s="4"/>
      <c r="C14994" s="4"/>
      <c r="D14994" s="4"/>
      <c r="E14994" s="4"/>
      <c r="F14994" s="4"/>
      <c r="G14994" s="4"/>
      <c r="J14994" s="4"/>
      <c r="K14994" s="4"/>
      <c r="L14994" s="4"/>
      <c r="M14994" s="4"/>
      <c r="N14994" s="4"/>
      <c r="O14994" s="4"/>
      <c r="P14994" s="4"/>
      <c r="Q14994" s="4"/>
      <c r="Y14994" s="4"/>
      <c r="Z14994" s="4"/>
      <c r="AA14994" s="4"/>
      <c r="AB14994" s="4"/>
      <c r="AD14994" s="4"/>
      <c r="AG14994" s="14"/>
    </row>
    <row r="14995" s="10" customFormat="1" spans="1:33">
      <c r="A14995" s="4"/>
      <c r="B14995" s="4"/>
      <c r="C14995" s="4"/>
      <c r="D14995" s="4"/>
      <c r="E14995" s="4"/>
      <c r="F14995" s="4"/>
      <c r="G14995" s="4"/>
      <c r="J14995" s="4"/>
      <c r="K14995" s="4"/>
      <c r="L14995" s="4"/>
      <c r="M14995" s="4"/>
      <c r="N14995" s="4"/>
      <c r="O14995" s="4"/>
      <c r="P14995" s="4"/>
      <c r="Q14995" s="4"/>
      <c r="Y14995" s="4"/>
      <c r="Z14995" s="4"/>
      <c r="AA14995" s="4"/>
      <c r="AB14995" s="4"/>
      <c r="AD14995" s="4"/>
      <c r="AG14995" s="14"/>
    </row>
    <row r="14996" s="10" customFormat="1" spans="1:33">
      <c r="A14996" s="4"/>
      <c r="B14996" s="4"/>
      <c r="C14996" s="4"/>
      <c r="D14996" s="4"/>
      <c r="E14996" s="4"/>
      <c r="F14996" s="4"/>
      <c r="G14996" s="4"/>
      <c r="J14996" s="4"/>
      <c r="K14996" s="4"/>
      <c r="L14996" s="4"/>
      <c r="M14996" s="4"/>
      <c r="N14996" s="4"/>
      <c r="O14996" s="4"/>
      <c r="P14996" s="4"/>
      <c r="Q14996" s="4"/>
      <c r="S14996" s="4"/>
      <c r="U14996" s="4"/>
      <c r="Y14996" s="4"/>
      <c r="Z14996" s="4"/>
      <c r="AA14996" s="4"/>
      <c r="AB14996" s="4"/>
      <c r="AD14996" s="4"/>
      <c r="AG14996" s="14"/>
    </row>
    <row r="14997" s="10" customFormat="1" spans="1:33">
      <c r="A14997" s="4"/>
      <c r="B14997" s="4"/>
      <c r="C14997" s="4"/>
      <c r="D14997" s="4"/>
      <c r="E14997" s="4"/>
      <c r="F14997" s="4"/>
      <c r="G14997" s="4"/>
      <c r="J14997" s="4"/>
      <c r="K14997" s="4"/>
      <c r="L14997" s="4"/>
      <c r="M14997" s="4"/>
      <c r="N14997" s="4"/>
      <c r="O14997" s="4"/>
      <c r="P14997" s="4"/>
      <c r="Q14997" s="4"/>
      <c r="Y14997" s="4"/>
      <c r="Z14997" s="4"/>
      <c r="AA14997" s="4"/>
      <c r="AB14997" s="4"/>
      <c r="AD14997" s="4"/>
      <c r="AG14997" s="14"/>
    </row>
    <row r="14998" s="10" customFormat="1" spans="1:33">
      <c r="A14998" s="4"/>
      <c r="B14998" s="4"/>
      <c r="C14998" s="4"/>
      <c r="D14998" s="4"/>
      <c r="E14998" s="4"/>
      <c r="F14998" s="4"/>
      <c r="G14998" s="4"/>
      <c r="J14998" s="4"/>
      <c r="K14998" s="4"/>
      <c r="L14998" s="4"/>
      <c r="M14998" s="4"/>
      <c r="N14998" s="4"/>
      <c r="O14998" s="4"/>
      <c r="Y14998" s="4"/>
      <c r="Z14998" s="4"/>
      <c r="AA14998" s="4"/>
      <c r="AB14998" s="4"/>
      <c r="AD14998" s="4"/>
      <c r="AG14998" s="14"/>
    </row>
    <row r="14999" s="10" customFormat="1" spans="1:33">
      <c r="A14999" s="4"/>
      <c r="B14999" s="4"/>
      <c r="C14999" s="4"/>
      <c r="D14999" s="4"/>
      <c r="E14999" s="4"/>
      <c r="F14999" s="4"/>
      <c r="G14999" s="4"/>
      <c r="J14999" s="4"/>
      <c r="K14999" s="4"/>
      <c r="L14999" s="4"/>
      <c r="M14999" s="4"/>
      <c r="N14999" s="4"/>
      <c r="O14999" s="4"/>
      <c r="P14999" s="4"/>
      <c r="Q14999" s="4"/>
      <c r="S14999" s="4"/>
      <c r="X14999" s="4"/>
      <c r="Y14999" s="4"/>
      <c r="Z14999" s="4"/>
      <c r="AA14999" s="4"/>
      <c r="AB14999" s="4"/>
      <c r="AC14999" s="4"/>
      <c r="AD14999" s="4"/>
      <c r="AG14999" s="14"/>
    </row>
    <row r="15000" s="10" customFormat="1" spans="1:33">
      <c r="A15000" s="4"/>
      <c r="B15000" s="4"/>
      <c r="C15000" s="4"/>
      <c r="D15000" s="4"/>
      <c r="E15000" s="4"/>
      <c r="F15000" s="4"/>
      <c r="G15000" s="4"/>
      <c r="J15000" s="4"/>
      <c r="K15000" s="4"/>
      <c r="L15000" s="4"/>
      <c r="M15000" s="4"/>
      <c r="N15000" s="4"/>
      <c r="O15000" s="4"/>
      <c r="P15000" s="4"/>
      <c r="Q15000" s="4"/>
      <c r="S15000" s="4"/>
      <c r="X15000" s="4"/>
      <c r="Y15000" s="4"/>
      <c r="Z15000" s="4"/>
      <c r="AA15000" s="4"/>
      <c r="AB15000" s="4"/>
      <c r="AC15000" s="4"/>
      <c r="AD15000" s="4"/>
      <c r="AG15000" s="14"/>
    </row>
    <row r="15001" s="10" customFormat="1" spans="1:33">
      <c r="A15001" s="4"/>
      <c r="B15001" s="4"/>
      <c r="C15001" s="4"/>
      <c r="D15001" s="4"/>
      <c r="E15001" s="4"/>
      <c r="F15001" s="4"/>
      <c r="G15001" s="4"/>
      <c r="J15001" s="4"/>
      <c r="K15001" s="4"/>
      <c r="L15001" s="4"/>
      <c r="M15001" s="4"/>
      <c r="N15001" s="4"/>
      <c r="O15001" s="4"/>
      <c r="P15001" s="4"/>
      <c r="Q15001" s="4"/>
      <c r="Y15001" s="4"/>
      <c r="Z15001" s="4"/>
      <c r="AA15001" s="4"/>
      <c r="AB15001" s="4"/>
      <c r="AD15001" s="4"/>
      <c r="AG15001" s="14"/>
    </row>
    <row r="15002" s="10" customFormat="1" spans="1:33">
      <c r="A15002" s="4"/>
      <c r="B15002" s="4"/>
      <c r="C15002" s="4"/>
      <c r="D15002" s="4"/>
      <c r="E15002" s="4"/>
      <c r="F15002" s="4"/>
      <c r="G15002" s="4"/>
      <c r="J15002" s="4"/>
      <c r="K15002" s="4"/>
      <c r="L15002" s="4"/>
      <c r="M15002" s="4"/>
      <c r="N15002" s="4"/>
      <c r="O15002" s="4"/>
      <c r="P15002" s="4"/>
      <c r="Q15002" s="4"/>
      <c r="Y15002" s="4"/>
      <c r="Z15002" s="4"/>
      <c r="AA15002" s="4"/>
      <c r="AB15002" s="4"/>
      <c r="AD15002" s="4"/>
      <c r="AG15002" s="14"/>
    </row>
    <row r="15003" s="10" customFormat="1" spans="1:33">
      <c r="A15003" s="4"/>
      <c r="B15003" s="4"/>
      <c r="C15003" s="4"/>
      <c r="D15003" s="4"/>
      <c r="E15003" s="4"/>
      <c r="F15003" s="4"/>
      <c r="G15003" s="4"/>
      <c r="J15003" s="4"/>
      <c r="K15003" s="4"/>
      <c r="L15003" s="4"/>
      <c r="M15003" s="4"/>
      <c r="N15003" s="4"/>
      <c r="O15003" s="4"/>
      <c r="P15003" s="4"/>
      <c r="Q15003" s="4"/>
      <c r="S15003" s="4"/>
      <c r="Y15003" s="4"/>
      <c r="Z15003" s="4"/>
      <c r="AA15003" s="4"/>
      <c r="AB15003" s="4"/>
      <c r="AD15003" s="4"/>
      <c r="AG15003" s="14"/>
    </row>
    <row r="15004" s="10" customFormat="1" spans="1:33">
      <c r="A15004" s="4"/>
      <c r="B15004" s="4"/>
      <c r="C15004" s="4"/>
      <c r="D15004" s="4"/>
      <c r="E15004" s="4"/>
      <c r="F15004" s="4"/>
      <c r="G15004" s="4"/>
      <c r="J15004" s="4"/>
      <c r="K15004" s="4"/>
      <c r="L15004" s="4"/>
      <c r="M15004" s="4"/>
      <c r="N15004" s="4"/>
      <c r="O15004" s="4"/>
      <c r="P15004" s="4"/>
      <c r="Q15004" s="4"/>
      <c r="Y15004" s="4"/>
      <c r="Z15004" s="4"/>
      <c r="AA15004" s="4"/>
      <c r="AB15004" s="4"/>
      <c r="AD15004" s="4"/>
      <c r="AG15004" s="14"/>
    </row>
    <row r="15005" s="10" customFormat="1" spans="1:33">
      <c r="A15005" s="4"/>
      <c r="B15005" s="4"/>
      <c r="C15005" s="4"/>
      <c r="D15005" s="4"/>
      <c r="E15005" s="4"/>
      <c r="F15005" s="4"/>
      <c r="G15005" s="4"/>
      <c r="J15005" s="4"/>
      <c r="K15005" s="4"/>
      <c r="L15005" s="4"/>
      <c r="M15005" s="4"/>
      <c r="N15005" s="4"/>
      <c r="O15005" s="4"/>
      <c r="P15005" s="4"/>
      <c r="Q15005" s="4"/>
      <c r="Y15005" s="4"/>
      <c r="Z15005" s="4"/>
      <c r="AA15005" s="4"/>
      <c r="AB15005" s="4"/>
      <c r="AD15005" s="4"/>
      <c r="AG15005" s="14"/>
    </row>
    <row r="15006" s="10" customFormat="1" spans="1:33">
      <c r="A15006" s="4"/>
      <c r="B15006" s="4"/>
      <c r="C15006" s="4"/>
      <c r="D15006" s="4"/>
      <c r="E15006" s="4"/>
      <c r="F15006" s="4"/>
      <c r="G15006" s="4"/>
      <c r="J15006" s="4"/>
      <c r="K15006" s="4"/>
      <c r="L15006" s="4"/>
      <c r="M15006" s="4"/>
      <c r="N15006" s="4"/>
      <c r="O15006" s="4"/>
      <c r="P15006" s="4"/>
      <c r="Q15006" s="4"/>
      <c r="Y15006" s="4"/>
      <c r="Z15006" s="4"/>
      <c r="AA15006" s="4"/>
      <c r="AB15006" s="4"/>
      <c r="AD15006" s="4"/>
      <c r="AG15006" s="14"/>
    </row>
    <row r="15007" s="10" customFormat="1" spans="1:33">
      <c r="A15007" s="4"/>
      <c r="B15007" s="4"/>
      <c r="C15007" s="4"/>
      <c r="D15007" s="4"/>
      <c r="E15007" s="4"/>
      <c r="F15007" s="4"/>
      <c r="G15007" s="4"/>
      <c r="J15007" s="4"/>
      <c r="K15007" s="4"/>
      <c r="L15007" s="4"/>
      <c r="M15007" s="4"/>
      <c r="N15007" s="4"/>
      <c r="O15007" s="4"/>
      <c r="P15007" s="4"/>
      <c r="Q15007" s="4"/>
      <c r="S15007" s="4"/>
      <c r="X15007" s="4"/>
      <c r="Y15007" s="4"/>
      <c r="Z15007" s="4"/>
      <c r="AA15007" s="4"/>
      <c r="AB15007" s="4"/>
      <c r="AC15007" s="4"/>
      <c r="AD15007" s="4"/>
      <c r="AG15007" s="14"/>
    </row>
    <row r="15008" s="10" customFormat="1" spans="1:33">
      <c r="A15008" s="4"/>
      <c r="B15008" s="4"/>
      <c r="C15008" s="4"/>
      <c r="D15008" s="4"/>
      <c r="E15008" s="4"/>
      <c r="F15008" s="4"/>
      <c r="G15008" s="4"/>
      <c r="J15008" s="4"/>
      <c r="K15008" s="4"/>
      <c r="L15008" s="4"/>
      <c r="M15008" s="4"/>
      <c r="N15008" s="4"/>
      <c r="O15008" s="4"/>
      <c r="P15008" s="4"/>
      <c r="Q15008" s="4"/>
      <c r="Y15008" s="4"/>
      <c r="Z15008" s="4"/>
      <c r="AA15008" s="4"/>
      <c r="AB15008" s="4"/>
      <c r="AD15008" s="4"/>
      <c r="AG15008" s="14"/>
    </row>
    <row r="15009" s="10" customFormat="1" spans="1:33">
      <c r="A15009" s="4"/>
      <c r="B15009" s="4"/>
      <c r="C15009" s="4"/>
      <c r="D15009" s="4"/>
      <c r="E15009" s="4"/>
      <c r="F15009" s="4"/>
      <c r="G15009" s="4"/>
      <c r="J15009" s="4"/>
      <c r="K15009" s="4"/>
      <c r="L15009" s="4"/>
      <c r="M15009" s="4"/>
      <c r="N15009" s="4"/>
      <c r="O15009" s="4"/>
      <c r="P15009" s="4"/>
      <c r="Q15009" s="4"/>
      <c r="W15009" s="4"/>
      <c r="Y15009" s="4"/>
      <c r="Z15009" s="4"/>
      <c r="AA15009" s="4"/>
      <c r="AB15009" s="4"/>
      <c r="AC15009" s="4"/>
      <c r="AD15009" s="4"/>
      <c r="AG15009" s="14"/>
    </row>
    <row r="15010" s="10" customFormat="1" spans="1:33">
      <c r="A15010" s="4"/>
      <c r="B15010" s="4"/>
      <c r="C15010" s="4"/>
      <c r="D15010" s="4"/>
      <c r="E15010" s="4"/>
      <c r="F15010" s="4"/>
      <c r="G15010" s="4"/>
      <c r="J15010" s="4"/>
      <c r="K15010" s="4"/>
      <c r="L15010" s="4"/>
      <c r="M15010" s="4"/>
      <c r="N15010" s="4"/>
      <c r="O15010" s="4"/>
      <c r="P15010" s="4"/>
      <c r="Q15010" s="4"/>
      <c r="Y15010" s="4"/>
      <c r="Z15010" s="4"/>
      <c r="AA15010" s="4"/>
      <c r="AB15010" s="4"/>
      <c r="AD15010" s="4"/>
      <c r="AG15010" s="14"/>
    </row>
    <row r="15011" s="10" customFormat="1" spans="1:33">
      <c r="A15011" s="4"/>
      <c r="B15011" s="4"/>
      <c r="C15011" s="4"/>
      <c r="D15011" s="4"/>
      <c r="E15011" s="4"/>
      <c r="F15011" s="4"/>
      <c r="G15011" s="4"/>
      <c r="J15011" s="4"/>
      <c r="K15011" s="4"/>
      <c r="L15011" s="4"/>
      <c r="M15011" s="4"/>
      <c r="N15011" s="4"/>
      <c r="O15011" s="4"/>
      <c r="P15011" s="4"/>
      <c r="Q15011" s="4"/>
      <c r="Y15011" s="4"/>
      <c r="Z15011" s="4"/>
      <c r="AA15011" s="4"/>
      <c r="AB15011" s="4"/>
      <c r="AD15011" s="4"/>
      <c r="AG15011" s="14"/>
    </row>
    <row r="15012" s="10" customFormat="1" spans="1:33">
      <c r="A15012" s="4"/>
      <c r="B15012" s="4"/>
      <c r="C15012" s="4"/>
      <c r="D15012" s="4"/>
      <c r="E15012" s="4"/>
      <c r="F15012" s="4"/>
      <c r="G15012" s="4"/>
      <c r="J15012" s="4"/>
      <c r="K15012" s="4"/>
      <c r="L15012" s="4"/>
      <c r="M15012" s="4"/>
      <c r="N15012" s="4"/>
      <c r="O15012" s="4"/>
      <c r="P15012" s="4"/>
      <c r="Q15012" s="4"/>
      <c r="Y15012" s="4"/>
      <c r="Z15012" s="4"/>
      <c r="AA15012" s="4"/>
      <c r="AB15012" s="4"/>
      <c r="AD15012" s="4"/>
      <c r="AG15012" s="14"/>
    </row>
    <row r="15013" s="10" customFormat="1" spans="1:33">
      <c r="A15013" s="4"/>
      <c r="B15013" s="4"/>
      <c r="C15013" s="4"/>
      <c r="D15013" s="4"/>
      <c r="E15013" s="4"/>
      <c r="F15013" s="4"/>
      <c r="G15013" s="4"/>
      <c r="J15013" s="4"/>
      <c r="K15013" s="4"/>
      <c r="L15013" s="4"/>
      <c r="M15013" s="4"/>
      <c r="N15013" s="4"/>
      <c r="O15013" s="4"/>
      <c r="P15013" s="4"/>
      <c r="Q15013" s="4"/>
      <c r="S15013" s="4"/>
      <c r="X15013" s="4"/>
      <c r="Y15013" s="4"/>
      <c r="Z15013" s="4"/>
      <c r="AA15013" s="4"/>
      <c r="AB15013" s="4"/>
      <c r="AC15013" s="4"/>
      <c r="AD15013" s="4"/>
      <c r="AG15013" s="14"/>
    </row>
    <row r="15014" s="10" customFormat="1" spans="1:33">
      <c r="A15014" s="4"/>
      <c r="B15014" s="4"/>
      <c r="C15014" s="4"/>
      <c r="D15014" s="4"/>
      <c r="E15014" s="4"/>
      <c r="F15014" s="4"/>
      <c r="G15014" s="4"/>
      <c r="J15014" s="4"/>
      <c r="K15014" s="4"/>
      <c r="L15014" s="4"/>
      <c r="M15014" s="4"/>
      <c r="N15014" s="4"/>
      <c r="O15014" s="4"/>
      <c r="P15014" s="4"/>
      <c r="Q15014" s="4"/>
      <c r="Y15014" s="4"/>
      <c r="Z15014" s="4"/>
      <c r="AA15014" s="4"/>
      <c r="AB15014" s="4"/>
      <c r="AD15014" s="4"/>
      <c r="AG15014" s="14"/>
    </row>
    <row r="15015" s="10" customFormat="1" spans="1:33">
      <c r="A15015" s="4"/>
      <c r="B15015" s="4"/>
      <c r="C15015" s="4"/>
      <c r="D15015" s="4"/>
      <c r="E15015" s="4"/>
      <c r="F15015" s="4"/>
      <c r="G15015" s="4"/>
      <c r="J15015" s="4"/>
      <c r="K15015" s="4"/>
      <c r="L15015" s="4"/>
      <c r="M15015" s="4"/>
      <c r="N15015" s="4"/>
      <c r="O15015" s="4"/>
      <c r="P15015" s="4"/>
      <c r="Q15015" s="4"/>
      <c r="Y15015" s="4"/>
      <c r="Z15015" s="4"/>
      <c r="AA15015" s="4"/>
      <c r="AB15015" s="4"/>
      <c r="AD15015" s="4"/>
      <c r="AG15015" s="14"/>
    </row>
    <row r="15016" s="10" customFormat="1" spans="1:33">
      <c r="A15016" s="4"/>
      <c r="B15016" s="4"/>
      <c r="C15016" s="4"/>
      <c r="D15016" s="4"/>
      <c r="E15016" s="4"/>
      <c r="F15016" s="4"/>
      <c r="G15016" s="4"/>
      <c r="J15016" s="4"/>
      <c r="K15016" s="4"/>
      <c r="L15016" s="4"/>
      <c r="M15016" s="4"/>
      <c r="N15016" s="4"/>
      <c r="O15016" s="4"/>
      <c r="P15016" s="4"/>
      <c r="Q15016" s="4"/>
      <c r="Y15016" s="4"/>
      <c r="Z15016" s="4"/>
      <c r="AA15016" s="4"/>
      <c r="AB15016" s="4"/>
      <c r="AD15016" s="4"/>
      <c r="AG15016" s="14"/>
    </row>
    <row r="15017" s="10" customFormat="1" spans="1:33">
      <c r="A15017" s="4"/>
      <c r="B15017" s="4"/>
      <c r="C15017" s="4"/>
      <c r="D15017" s="4"/>
      <c r="E15017" s="4"/>
      <c r="F15017" s="4"/>
      <c r="G15017" s="4"/>
      <c r="J15017" s="4"/>
      <c r="K15017" s="4"/>
      <c r="L15017" s="4"/>
      <c r="M15017" s="4"/>
      <c r="N15017" s="4"/>
      <c r="O15017" s="4"/>
      <c r="P15017" s="4"/>
      <c r="Q15017" s="4"/>
      <c r="Y15017" s="4"/>
      <c r="Z15017" s="4"/>
      <c r="AA15017" s="4"/>
      <c r="AB15017" s="4"/>
      <c r="AD15017" s="4"/>
      <c r="AG15017" s="14"/>
    </row>
    <row r="15018" s="10" customFormat="1" spans="1:33">
      <c r="A15018" s="4"/>
      <c r="B15018" s="4"/>
      <c r="C15018" s="4"/>
      <c r="D15018" s="4"/>
      <c r="E15018" s="4"/>
      <c r="F15018" s="4"/>
      <c r="G15018" s="4"/>
      <c r="J15018" s="4"/>
      <c r="K15018" s="4"/>
      <c r="L15018" s="4"/>
      <c r="M15018" s="4"/>
      <c r="N15018" s="4"/>
      <c r="O15018" s="4"/>
      <c r="P15018" s="4"/>
      <c r="Q15018" s="4"/>
      <c r="S15018" s="4"/>
      <c r="W15018" s="4"/>
      <c r="Y15018" s="4"/>
      <c r="Z15018" s="4"/>
      <c r="AA15018" s="4"/>
      <c r="AB15018" s="4"/>
      <c r="AC15018" s="4"/>
      <c r="AD15018" s="4"/>
      <c r="AG15018" s="14"/>
    </row>
    <row r="15019" s="10" customFormat="1" spans="1:33">
      <c r="A15019" s="4"/>
      <c r="B15019" s="4"/>
      <c r="C15019" s="4"/>
      <c r="D15019" s="4"/>
      <c r="E15019" s="4"/>
      <c r="F15019" s="4"/>
      <c r="G15019" s="4"/>
      <c r="J15019" s="4"/>
      <c r="K15019" s="4"/>
      <c r="L15019" s="4"/>
      <c r="M15019" s="4"/>
      <c r="N15019" s="4"/>
      <c r="O15019" s="4"/>
      <c r="P15019" s="4"/>
      <c r="Q15019" s="4"/>
      <c r="S15019" s="4"/>
      <c r="W15019" s="4"/>
      <c r="Y15019" s="4"/>
      <c r="Z15019" s="4"/>
      <c r="AA15019" s="4"/>
      <c r="AB15019" s="4"/>
      <c r="AC15019" s="4"/>
      <c r="AD15019" s="4"/>
      <c r="AG15019" s="14"/>
    </row>
    <row r="15020" s="10" customFormat="1" spans="1:33">
      <c r="A15020" s="4"/>
      <c r="B15020" s="4"/>
      <c r="C15020" s="4"/>
      <c r="D15020" s="4"/>
      <c r="E15020" s="4"/>
      <c r="F15020" s="4"/>
      <c r="G15020" s="4"/>
      <c r="J15020" s="4"/>
      <c r="K15020" s="4"/>
      <c r="L15020" s="4"/>
      <c r="M15020" s="4"/>
      <c r="N15020" s="4"/>
      <c r="O15020" s="4"/>
      <c r="P15020" s="4"/>
      <c r="Q15020" s="4"/>
      <c r="Y15020" s="4"/>
      <c r="Z15020" s="4"/>
      <c r="AA15020" s="4"/>
      <c r="AB15020" s="4"/>
      <c r="AD15020" s="4"/>
      <c r="AG15020" s="14"/>
    </row>
    <row r="15021" s="10" customFormat="1" spans="1:33">
      <c r="A15021" s="4"/>
      <c r="B15021" s="4"/>
      <c r="C15021" s="4"/>
      <c r="D15021" s="4"/>
      <c r="E15021" s="4"/>
      <c r="F15021" s="4"/>
      <c r="G15021" s="4"/>
      <c r="J15021" s="4"/>
      <c r="K15021" s="4"/>
      <c r="L15021" s="4"/>
      <c r="M15021" s="4"/>
      <c r="N15021" s="4"/>
      <c r="O15021" s="4"/>
      <c r="P15021" s="4"/>
      <c r="Q15021" s="4"/>
      <c r="Y15021" s="4"/>
      <c r="Z15021" s="4"/>
      <c r="AA15021" s="4"/>
      <c r="AB15021" s="4"/>
      <c r="AD15021" s="4"/>
      <c r="AG15021" s="14"/>
    </row>
    <row r="15022" s="10" customFormat="1" spans="1:33">
      <c r="A15022" s="4"/>
      <c r="B15022" s="4"/>
      <c r="C15022" s="4"/>
      <c r="D15022" s="4"/>
      <c r="E15022" s="4"/>
      <c r="F15022" s="4"/>
      <c r="G15022" s="4"/>
      <c r="J15022" s="4"/>
      <c r="K15022" s="4"/>
      <c r="L15022" s="4"/>
      <c r="M15022" s="4"/>
      <c r="N15022" s="4"/>
      <c r="O15022" s="4"/>
      <c r="P15022" s="4"/>
      <c r="Q15022" s="4"/>
      <c r="Y15022" s="4"/>
      <c r="Z15022" s="4"/>
      <c r="AA15022" s="4"/>
      <c r="AB15022" s="4"/>
      <c r="AD15022" s="4"/>
      <c r="AG15022" s="14"/>
    </row>
    <row r="15023" s="10" customFormat="1" spans="1:33">
      <c r="A15023" s="4"/>
      <c r="B15023" s="4"/>
      <c r="C15023" s="4"/>
      <c r="D15023" s="4"/>
      <c r="E15023" s="4"/>
      <c r="F15023" s="4"/>
      <c r="G15023" s="4"/>
      <c r="J15023" s="4"/>
      <c r="K15023" s="4"/>
      <c r="L15023" s="4"/>
      <c r="M15023" s="4"/>
      <c r="N15023" s="4"/>
      <c r="O15023" s="4"/>
      <c r="P15023" s="4"/>
      <c r="Q15023" s="4"/>
      <c r="Y15023" s="4"/>
      <c r="Z15023" s="4"/>
      <c r="AA15023" s="4"/>
      <c r="AB15023" s="4"/>
      <c r="AD15023" s="4"/>
      <c r="AG15023" s="14"/>
    </row>
    <row r="15024" s="10" customFormat="1" spans="1:33">
      <c r="A15024" s="4"/>
      <c r="B15024" s="4"/>
      <c r="C15024" s="4"/>
      <c r="D15024" s="4"/>
      <c r="E15024" s="4"/>
      <c r="F15024" s="4"/>
      <c r="G15024" s="4"/>
      <c r="J15024" s="4"/>
      <c r="K15024" s="4"/>
      <c r="L15024" s="4"/>
      <c r="M15024" s="4"/>
      <c r="N15024" s="4"/>
      <c r="O15024" s="4"/>
      <c r="P15024" s="4"/>
      <c r="Q15024" s="4"/>
      <c r="Y15024" s="4"/>
      <c r="Z15024" s="4"/>
      <c r="AA15024" s="4"/>
      <c r="AB15024" s="4"/>
      <c r="AD15024" s="4"/>
      <c r="AG15024" s="14"/>
    </row>
    <row r="15025" s="10" customFormat="1" spans="1:33">
      <c r="A15025" s="4"/>
      <c r="B15025" s="4"/>
      <c r="C15025" s="4"/>
      <c r="D15025" s="4"/>
      <c r="E15025" s="4"/>
      <c r="F15025" s="4"/>
      <c r="G15025" s="4"/>
      <c r="J15025" s="4"/>
      <c r="K15025" s="4"/>
      <c r="L15025" s="4"/>
      <c r="M15025" s="4"/>
      <c r="N15025" s="4"/>
      <c r="O15025" s="4"/>
      <c r="P15025" s="4"/>
      <c r="Q15025" s="4"/>
      <c r="Y15025" s="4"/>
      <c r="Z15025" s="4"/>
      <c r="AA15025" s="4"/>
      <c r="AB15025" s="4"/>
      <c r="AD15025" s="4"/>
      <c r="AG15025" s="14"/>
    </row>
    <row r="15026" s="10" customFormat="1" spans="1:33">
      <c r="A15026" s="4"/>
      <c r="B15026" s="4"/>
      <c r="C15026" s="4"/>
      <c r="D15026" s="4"/>
      <c r="E15026" s="4"/>
      <c r="F15026" s="4"/>
      <c r="G15026" s="4"/>
      <c r="J15026" s="4"/>
      <c r="K15026" s="4"/>
      <c r="L15026" s="4"/>
      <c r="M15026" s="4"/>
      <c r="N15026" s="4"/>
      <c r="O15026" s="4"/>
      <c r="P15026" s="4"/>
      <c r="Q15026" s="4"/>
      <c r="Y15026" s="4"/>
      <c r="Z15026" s="4"/>
      <c r="AA15026" s="4"/>
      <c r="AB15026" s="4"/>
      <c r="AD15026" s="4"/>
      <c r="AG15026" s="14"/>
    </row>
    <row r="15027" s="10" customFormat="1" spans="1:33">
      <c r="A15027" s="4"/>
      <c r="B15027" s="4"/>
      <c r="C15027" s="4"/>
      <c r="D15027" s="4"/>
      <c r="E15027" s="4"/>
      <c r="F15027" s="4"/>
      <c r="G15027" s="4"/>
      <c r="J15027" s="4"/>
      <c r="K15027" s="4"/>
      <c r="L15027" s="4"/>
      <c r="M15027" s="4"/>
      <c r="N15027" s="4"/>
      <c r="O15027" s="4"/>
      <c r="P15027" s="4"/>
      <c r="Q15027" s="4"/>
      <c r="Y15027" s="4"/>
      <c r="Z15027" s="4"/>
      <c r="AA15027" s="4"/>
      <c r="AB15027" s="4"/>
      <c r="AD15027" s="4"/>
      <c r="AG15027" s="14"/>
    </row>
    <row r="15028" s="10" customFormat="1" spans="1:33">
      <c r="A15028" s="4"/>
      <c r="B15028" s="4"/>
      <c r="C15028" s="4"/>
      <c r="D15028" s="4"/>
      <c r="E15028" s="4"/>
      <c r="F15028" s="4"/>
      <c r="G15028" s="4"/>
      <c r="J15028" s="4"/>
      <c r="K15028" s="4"/>
      <c r="L15028" s="4"/>
      <c r="M15028" s="4"/>
      <c r="N15028" s="4"/>
      <c r="O15028" s="4"/>
      <c r="P15028" s="4"/>
      <c r="Q15028" s="4"/>
      <c r="Y15028" s="4"/>
      <c r="Z15028" s="4"/>
      <c r="AA15028" s="4"/>
      <c r="AB15028" s="4"/>
      <c r="AD15028" s="4"/>
      <c r="AG15028" s="14"/>
    </row>
    <row r="15029" s="10" customFormat="1" spans="1:33">
      <c r="A15029" s="4"/>
      <c r="B15029" s="4"/>
      <c r="C15029" s="4"/>
      <c r="D15029" s="4"/>
      <c r="E15029" s="4"/>
      <c r="F15029" s="4"/>
      <c r="G15029" s="4"/>
      <c r="J15029" s="4"/>
      <c r="K15029" s="4"/>
      <c r="L15029" s="4"/>
      <c r="M15029" s="4"/>
      <c r="N15029" s="4"/>
      <c r="O15029" s="4"/>
      <c r="P15029" s="4"/>
      <c r="Q15029" s="4"/>
      <c r="Y15029" s="4"/>
      <c r="Z15029" s="4"/>
      <c r="AA15029" s="4"/>
      <c r="AB15029" s="4"/>
      <c r="AD15029" s="4"/>
      <c r="AG15029" s="14"/>
    </row>
    <row r="15030" s="10" customFormat="1" spans="1:33">
      <c r="A15030" s="4"/>
      <c r="B15030" s="4"/>
      <c r="C15030" s="4"/>
      <c r="D15030" s="4"/>
      <c r="E15030" s="4"/>
      <c r="F15030" s="4"/>
      <c r="G15030" s="4"/>
      <c r="J15030" s="4"/>
      <c r="K15030" s="4"/>
      <c r="L15030" s="4"/>
      <c r="M15030" s="4"/>
      <c r="N15030" s="4"/>
      <c r="O15030" s="4"/>
      <c r="P15030" s="4"/>
      <c r="Q15030" s="4"/>
      <c r="Y15030" s="4"/>
      <c r="Z15030" s="4"/>
      <c r="AA15030" s="4"/>
      <c r="AB15030" s="4"/>
      <c r="AD15030" s="4"/>
      <c r="AG15030" s="14"/>
    </row>
    <row r="15031" s="10" customFormat="1" spans="1:33">
      <c r="A15031" s="4"/>
      <c r="B15031" s="4"/>
      <c r="C15031" s="4"/>
      <c r="D15031" s="4"/>
      <c r="E15031" s="4"/>
      <c r="F15031" s="4"/>
      <c r="G15031" s="4"/>
      <c r="J15031" s="4"/>
      <c r="K15031" s="4"/>
      <c r="L15031" s="4"/>
      <c r="M15031" s="4"/>
      <c r="N15031" s="4"/>
      <c r="O15031" s="4"/>
      <c r="P15031" s="4"/>
      <c r="Q15031" s="4"/>
      <c r="Y15031" s="4"/>
      <c r="Z15031" s="4"/>
      <c r="AA15031" s="4"/>
      <c r="AB15031" s="4"/>
      <c r="AD15031" s="4"/>
      <c r="AG15031" s="14"/>
    </row>
    <row r="15032" s="10" customFormat="1" spans="1:33">
      <c r="A15032" s="4"/>
      <c r="B15032" s="4"/>
      <c r="C15032" s="4"/>
      <c r="D15032" s="4"/>
      <c r="E15032" s="4"/>
      <c r="F15032" s="4"/>
      <c r="G15032" s="4"/>
      <c r="J15032" s="4"/>
      <c r="K15032" s="4"/>
      <c r="L15032" s="4"/>
      <c r="M15032" s="4"/>
      <c r="N15032" s="4"/>
      <c r="O15032" s="4"/>
      <c r="P15032" s="4"/>
      <c r="Q15032" s="4"/>
      <c r="Y15032" s="4"/>
      <c r="Z15032" s="4"/>
      <c r="AA15032" s="4"/>
      <c r="AB15032" s="4"/>
      <c r="AD15032" s="4"/>
      <c r="AG15032" s="14"/>
    </row>
    <row r="15033" s="10" customFormat="1" spans="1:33">
      <c r="A15033" s="4"/>
      <c r="B15033" s="4"/>
      <c r="C15033" s="4"/>
      <c r="D15033" s="4"/>
      <c r="E15033" s="4"/>
      <c r="F15033" s="4"/>
      <c r="G15033" s="4"/>
      <c r="J15033" s="4"/>
      <c r="K15033" s="4"/>
      <c r="L15033" s="4"/>
      <c r="M15033" s="4"/>
      <c r="N15033" s="4"/>
      <c r="O15033" s="4"/>
      <c r="P15033" s="4"/>
      <c r="Q15033" s="4"/>
      <c r="Y15033" s="4"/>
      <c r="Z15033" s="4"/>
      <c r="AA15033" s="4"/>
      <c r="AB15033" s="4"/>
      <c r="AD15033" s="4"/>
      <c r="AG15033" s="14"/>
    </row>
    <row r="15034" s="10" customFormat="1" spans="1:33">
      <c r="A15034" s="4"/>
      <c r="B15034" s="4"/>
      <c r="C15034" s="4"/>
      <c r="D15034" s="4"/>
      <c r="E15034" s="4"/>
      <c r="F15034" s="4"/>
      <c r="G15034" s="4"/>
      <c r="J15034" s="4"/>
      <c r="K15034" s="4"/>
      <c r="L15034" s="4"/>
      <c r="M15034" s="4"/>
      <c r="N15034" s="4"/>
      <c r="O15034" s="4"/>
      <c r="P15034" s="4"/>
      <c r="Q15034" s="4"/>
      <c r="Y15034" s="4"/>
      <c r="Z15034" s="4"/>
      <c r="AA15034" s="4"/>
      <c r="AB15034" s="4"/>
      <c r="AD15034" s="4"/>
      <c r="AG15034" s="14"/>
    </row>
    <row r="15035" s="10" customFormat="1" spans="1:33">
      <c r="A15035" s="4"/>
      <c r="B15035" s="4"/>
      <c r="C15035" s="4"/>
      <c r="D15035" s="4"/>
      <c r="E15035" s="4"/>
      <c r="F15035" s="4"/>
      <c r="G15035" s="4"/>
      <c r="J15035" s="4"/>
      <c r="K15035" s="4"/>
      <c r="L15035" s="4"/>
      <c r="M15035" s="4"/>
      <c r="N15035" s="4"/>
      <c r="O15035" s="4"/>
      <c r="P15035" s="4"/>
      <c r="Q15035" s="4"/>
      <c r="Y15035" s="4"/>
      <c r="Z15035" s="4"/>
      <c r="AA15035" s="4"/>
      <c r="AB15035" s="4"/>
      <c r="AD15035" s="4"/>
      <c r="AG15035" s="14"/>
    </row>
    <row r="15036" s="10" customFormat="1" spans="1:33">
      <c r="A15036" s="4"/>
      <c r="B15036" s="4"/>
      <c r="C15036" s="4"/>
      <c r="D15036" s="4"/>
      <c r="E15036" s="4"/>
      <c r="F15036" s="4"/>
      <c r="G15036" s="4"/>
      <c r="J15036" s="4"/>
      <c r="K15036" s="4"/>
      <c r="L15036" s="4"/>
      <c r="M15036" s="4"/>
      <c r="N15036" s="4"/>
      <c r="O15036" s="4"/>
      <c r="P15036" s="4"/>
      <c r="Q15036" s="4"/>
      <c r="Y15036" s="4"/>
      <c r="Z15036" s="4"/>
      <c r="AA15036" s="4"/>
      <c r="AB15036" s="4"/>
      <c r="AD15036" s="4"/>
      <c r="AG15036" s="14"/>
    </row>
    <row r="15037" s="10" customFormat="1" spans="1:33">
      <c r="A15037" s="4"/>
      <c r="B15037" s="4"/>
      <c r="C15037" s="4"/>
      <c r="D15037" s="4"/>
      <c r="E15037" s="4"/>
      <c r="F15037" s="4"/>
      <c r="G15037" s="4"/>
      <c r="J15037" s="4"/>
      <c r="K15037" s="4"/>
      <c r="L15037" s="4"/>
      <c r="M15037" s="4"/>
      <c r="N15037" s="4"/>
      <c r="O15037" s="4"/>
      <c r="P15037" s="4"/>
      <c r="Q15037" s="4"/>
      <c r="Y15037" s="4"/>
      <c r="Z15037" s="4"/>
      <c r="AA15037" s="4"/>
      <c r="AB15037" s="4"/>
      <c r="AD15037" s="4"/>
      <c r="AG15037" s="14"/>
    </row>
    <row r="15038" s="10" customFormat="1" spans="1:33">
      <c r="A15038" s="4"/>
      <c r="B15038" s="4"/>
      <c r="C15038" s="4"/>
      <c r="D15038" s="4"/>
      <c r="E15038" s="4"/>
      <c r="F15038" s="4"/>
      <c r="G15038" s="4"/>
      <c r="J15038" s="4"/>
      <c r="K15038" s="4"/>
      <c r="L15038" s="4"/>
      <c r="M15038" s="4"/>
      <c r="N15038" s="4"/>
      <c r="O15038" s="4"/>
      <c r="P15038" s="4"/>
      <c r="Q15038" s="4"/>
      <c r="Y15038" s="4"/>
      <c r="Z15038" s="4"/>
      <c r="AA15038" s="4"/>
      <c r="AB15038" s="4"/>
      <c r="AD15038" s="4"/>
      <c r="AG15038" s="14"/>
    </row>
    <row r="15039" s="10" customFormat="1" spans="1:33">
      <c r="A15039" s="4"/>
      <c r="B15039" s="4"/>
      <c r="C15039" s="4"/>
      <c r="D15039" s="4"/>
      <c r="E15039" s="4"/>
      <c r="F15039" s="4"/>
      <c r="G15039" s="4"/>
      <c r="J15039" s="4"/>
      <c r="K15039" s="4"/>
      <c r="L15039" s="4"/>
      <c r="M15039" s="4"/>
      <c r="N15039" s="4"/>
      <c r="O15039" s="4"/>
      <c r="P15039" s="4"/>
      <c r="Q15039" s="4"/>
      <c r="Y15039" s="4"/>
      <c r="Z15039" s="4"/>
      <c r="AA15039" s="4"/>
      <c r="AB15039" s="4"/>
      <c r="AD15039" s="4"/>
      <c r="AG15039" s="14"/>
    </row>
    <row r="15040" s="10" customFormat="1" spans="1:33">
      <c r="A15040" s="4"/>
      <c r="B15040" s="4"/>
      <c r="C15040" s="4"/>
      <c r="D15040" s="4"/>
      <c r="E15040" s="4"/>
      <c r="F15040" s="4"/>
      <c r="G15040" s="4"/>
      <c r="J15040" s="4"/>
      <c r="K15040" s="4"/>
      <c r="L15040" s="4"/>
      <c r="M15040" s="4"/>
      <c r="N15040" s="4"/>
      <c r="O15040" s="4"/>
      <c r="P15040" s="4"/>
      <c r="Q15040" s="4"/>
      <c r="W15040" s="4"/>
      <c r="Y15040" s="4"/>
      <c r="Z15040" s="4"/>
      <c r="AA15040" s="4"/>
      <c r="AB15040" s="4"/>
      <c r="AC15040" s="4"/>
      <c r="AD15040" s="4"/>
      <c r="AG15040" s="14"/>
    </row>
    <row r="15041" s="10" customFormat="1" spans="1:33">
      <c r="A15041" s="4"/>
      <c r="B15041" s="4"/>
      <c r="C15041" s="4"/>
      <c r="D15041" s="4"/>
      <c r="E15041" s="4"/>
      <c r="F15041" s="4"/>
      <c r="G15041" s="4"/>
      <c r="J15041" s="4"/>
      <c r="K15041" s="4"/>
      <c r="L15041" s="4"/>
      <c r="M15041" s="4"/>
      <c r="N15041" s="4"/>
      <c r="O15041" s="4"/>
      <c r="P15041" s="4"/>
      <c r="Q15041" s="4"/>
      <c r="W15041" s="4"/>
      <c r="Y15041" s="4"/>
      <c r="Z15041" s="4"/>
      <c r="AA15041" s="4"/>
      <c r="AB15041" s="4"/>
      <c r="AC15041" s="4"/>
      <c r="AD15041" s="4"/>
      <c r="AG15041" s="14"/>
    </row>
    <row r="15042" s="10" customFormat="1" spans="1:33">
      <c r="A15042" s="4"/>
      <c r="B15042" s="4"/>
      <c r="C15042" s="4"/>
      <c r="D15042" s="4"/>
      <c r="E15042" s="4"/>
      <c r="F15042" s="4"/>
      <c r="G15042" s="4"/>
      <c r="J15042" s="4"/>
      <c r="K15042" s="4"/>
      <c r="L15042" s="4"/>
      <c r="M15042" s="4"/>
      <c r="N15042" s="4"/>
      <c r="O15042" s="4"/>
      <c r="P15042" s="4"/>
      <c r="Q15042" s="4"/>
      <c r="Y15042" s="4"/>
      <c r="Z15042" s="4"/>
      <c r="AA15042" s="4"/>
      <c r="AB15042" s="4"/>
      <c r="AD15042" s="4"/>
      <c r="AG15042" s="14"/>
    </row>
    <row r="15043" s="10" customFormat="1" spans="1:33">
      <c r="A15043" s="4"/>
      <c r="B15043" s="4"/>
      <c r="C15043" s="4"/>
      <c r="D15043" s="4"/>
      <c r="E15043" s="4"/>
      <c r="F15043" s="4"/>
      <c r="G15043" s="4"/>
      <c r="H15043" s="4"/>
      <c r="I15043" s="4"/>
      <c r="J15043" s="4"/>
      <c r="K15043" s="4"/>
      <c r="L15043" s="4"/>
      <c r="M15043" s="4"/>
      <c r="N15043" s="4"/>
      <c r="O15043" s="4"/>
      <c r="P15043" s="4"/>
      <c r="Q15043" s="4"/>
      <c r="R15043" s="4"/>
      <c r="S15043" s="4"/>
      <c r="T15043" s="4"/>
      <c r="U15043" s="4"/>
      <c r="V15043" s="4"/>
      <c r="W15043" s="4"/>
      <c r="X15043" s="4"/>
      <c r="Y15043" s="4"/>
      <c r="Z15043" s="4"/>
      <c r="AA15043" s="4"/>
      <c r="AB15043" s="4"/>
      <c r="AC15043" s="4"/>
      <c r="AD15043" s="4"/>
      <c r="AE15043" s="4"/>
      <c r="AF15043" s="4"/>
      <c r="AG15043" s="14"/>
    </row>
    <row r="15044" s="10" customFormat="1" spans="1:33">
      <c r="A15044" s="4"/>
      <c r="B15044" s="4"/>
      <c r="C15044" s="4"/>
      <c r="D15044" s="4"/>
      <c r="E15044" s="4"/>
      <c r="F15044" s="4"/>
      <c r="G15044" s="4"/>
      <c r="H15044" s="4"/>
      <c r="I15044" s="4"/>
      <c r="J15044" s="4"/>
      <c r="K15044" s="4"/>
      <c r="L15044" s="4"/>
      <c r="M15044" s="4"/>
      <c r="N15044" s="4"/>
      <c r="O15044" s="4"/>
      <c r="P15044" s="4"/>
      <c r="Q15044" s="4"/>
      <c r="R15044" s="4"/>
      <c r="S15044" s="4"/>
      <c r="T15044" s="4"/>
      <c r="U15044" s="4"/>
      <c r="V15044" s="4"/>
      <c r="W15044" s="4"/>
      <c r="X15044" s="4"/>
      <c r="Y15044" s="4"/>
      <c r="Z15044" s="4"/>
      <c r="AA15044" s="4"/>
      <c r="AB15044" s="4"/>
      <c r="AC15044" s="4"/>
      <c r="AD15044" s="4"/>
      <c r="AE15044" s="4"/>
      <c r="AF15044" s="4"/>
      <c r="AG15044" s="14"/>
    </row>
    <row r="15045" s="10" customFormat="1" spans="1:33">
      <c r="A15045" s="4"/>
      <c r="B15045" s="4"/>
      <c r="C15045" s="4"/>
      <c r="D15045" s="4"/>
      <c r="E15045" s="4"/>
      <c r="F15045" s="4"/>
      <c r="G15045" s="4"/>
      <c r="H15045" s="4"/>
      <c r="I15045" s="4"/>
      <c r="J15045" s="4"/>
      <c r="K15045" s="4"/>
      <c r="L15045" s="4"/>
      <c r="M15045" s="4"/>
      <c r="N15045" s="4"/>
      <c r="O15045" s="4"/>
      <c r="P15045" s="4"/>
      <c r="Q15045" s="4"/>
      <c r="R15045" s="4"/>
      <c r="S15045" s="4"/>
      <c r="T15045" s="4"/>
      <c r="U15045" s="4"/>
      <c r="V15045" s="4"/>
      <c r="W15045" s="4"/>
      <c r="X15045" s="4"/>
      <c r="Y15045" s="4"/>
      <c r="Z15045" s="4"/>
      <c r="AA15045" s="4"/>
      <c r="AB15045" s="4"/>
      <c r="AC15045" s="4"/>
      <c r="AD15045" s="4"/>
      <c r="AE15045" s="4"/>
      <c r="AF15045" s="4"/>
      <c r="AG15045" s="14"/>
    </row>
    <row r="15046" s="10" customFormat="1" spans="1:33">
      <c r="A15046" s="4"/>
      <c r="B15046" s="4"/>
      <c r="C15046" s="4"/>
      <c r="D15046" s="4"/>
      <c r="E15046" s="4"/>
      <c r="F15046" s="4"/>
      <c r="G15046" s="4"/>
      <c r="H15046" s="4"/>
      <c r="I15046" s="4"/>
      <c r="J15046" s="4"/>
      <c r="K15046" s="4"/>
      <c r="L15046" s="4"/>
      <c r="M15046" s="4"/>
      <c r="N15046" s="4"/>
      <c r="O15046" s="4"/>
      <c r="P15046" s="4"/>
      <c r="Q15046" s="4"/>
      <c r="R15046" s="4"/>
      <c r="S15046" s="4"/>
      <c r="T15046" s="4"/>
      <c r="U15046" s="4"/>
      <c r="V15046" s="4"/>
      <c r="W15046" s="4"/>
      <c r="X15046" s="4"/>
      <c r="Y15046" s="4"/>
      <c r="Z15046" s="4"/>
      <c r="AA15046" s="4"/>
      <c r="AB15046" s="4"/>
      <c r="AC15046" s="4"/>
      <c r="AD15046" s="4"/>
      <c r="AE15046" s="4"/>
      <c r="AF15046" s="4"/>
      <c r="AG15046" s="14"/>
    </row>
    <row r="15047" s="10" customFormat="1" spans="1:33">
      <c r="A15047" s="4"/>
      <c r="B15047" s="4"/>
      <c r="C15047" s="4"/>
      <c r="D15047" s="4"/>
      <c r="E15047" s="4"/>
      <c r="F15047" s="4"/>
      <c r="G15047" s="4"/>
      <c r="H15047" s="4"/>
      <c r="I15047" s="4"/>
      <c r="J15047" s="4"/>
      <c r="K15047" s="4"/>
      <c r="L15047" s="4"/>
      <c r="M15047" s="4"/>
      <c r="N15047" s="4"/>
      <c r="O15047" s="4"/>
      <c r="P15047" s="4"/>
      <c r="Q15047" s="4"/>
      <c r="R15047" s="4"/>
      <c r="S15047" s="4"/>
      <c r="T15047" s="4"/>
      <c r="U15047" s="4"/>
      <c r="V15047" s="4"/>
      <c r="W15047" s="4"/>
      <c r="X15047" s="4"/>
      <c r="Y15047" s="4"/>
      <c r="Z15047" s="4"/>
      <c r="AA15047" s="4"/>
      <c r="AB15047" s="4"/>
      <c r="AC15047" s="4"/>
      <c r="AD15047" s="4"/>
      <c r="AE15047" s="4"/>
      <c r="AF15047" s="4"/>
      <c r="AG15047" s="14"/>
    </row>
    <row r="15048" s="10" customFormat="1" spans="1:33">
      <c r="A15048" s="4"/>
      <c r="B15048" s="4"/>
      <c r="C15048" s="4"/>
      <c r="D15048" s="4"/>
      <c r="E15048" s="4"/>
      <c r="F15048" s="4"/>
      <c r="G15048" s="4"/>
      <c r="H15048" s="4"/>
      <c r="I15048" s="4"/>
      <c r="J15048" s="4"/>
      <c r="K15048" s="4"/>
      <c r="L15048" s="4"/>
      <c r="M15048" s="4"/>
      <c r="N15048" s="4"/>
      <c r="O15048" s="4"/>
      <c r="P15048" s="4"/>
      <c r="Q15048" s="4"/>
      <c r="R15048" s="4"/>
      <c r="S15048" s="4"/>
      <c r="T15048" s="4"/>
      <c r="U15048" s="4"/>
      <c r="V15048" s="4"/>
      <c r="W15048" s="4"/>
      <c r="X15048" s="4"/>
      <c r="Y15048" s="4"/>
      <c r="Z15048" s="4"/>
      <c r="AA15048" s="4"/>
      <c r="AB15048" s="4"/>
      <c r="AC15048" s="4"/>
      <c r="AD15048" s="4"/>
      <c r="AE15048" s="4"/>
      <c r="AF15048" s="4"/>
      <c r="AG15048" s="14"/>
    </row>
    <row r="15049" s="10" customFormat="1" spans="1:33">
      <c r="A15049" s="4"/>
      <c r="B15049" s="4"/>
      <c r="C15049" s="4"/>
      <c r="D15049" s="4"/>
      <c r="E15049" s="4"/>
      <c r="F15049" s="4"/>
      <c r="G15049" s="4"/>
      <c r="H15049" s="4"/>
      <c r="I15049" s="4"/>
      <c r="J15049" s="4"/>
      <c r="K15049" s="4"/>
      <c r="L15049" s="4"/>
      <c r="M15049" s="4"/>
      <c r="N15049" s="4"/>
      <c r="O15049" s="4"/>
      <c r="P15049" s="4"/>
      <c r="Q15049" s="4"/>
      <c r="R15049" s="4"/>
      <c r="S15049" s="4"/>
      <c r="T15049" s="4"/>
      <c r="U15049" s="4"/>
      <c r="V15049" s="4"/>
      <c r="W15049" s="4"/>
      <c r="X15049" s="4"/>
      <c r="Y15049" s="4"/>
      <c r="Z15049" s="4"/>
      <c r="AA15049" s="4"/>
      <c r="AB15049" s="4"/>
      <c r="AC15049" s="4"/>
      <c r="AD15049" s="4"/>
      <c r="AE15049" s="4"/>
      <c r="AF15049" s="4"/>
      <c r="AG15049" s="14"/>
    </row>
    <row r="15050" s="10" customFormat="1" spans="1:33">
      <c r="A15050" s="4"/>
      <c r="B15050" s="4"/>
      <c r="C15050" s="4"/>
      <c r="D15050" s="4"/>
      <c r="E15050" s="4"/>
      <c r="F15050" s="4"/>
      <c r="G15050" s="4"/>
      <c r="H15050" s="4"/>
      <c r="I15050" s="4"/>
      <c r="J15050" s="4"/>
      <c r="K15050" s="4"/>
      <c r="L15050" s="4"/>
      <c r="M15050" s="4"/>
      <c r="N15050" s="4"/>
      <c r="O15050" s="4"/>
      <c r="P15050" s="4"/>
      <c r="Q15050" s="4"/>
      <c r="R15050" s="4"/>
      <c r="S15050" s="4"/>
      <c r="T15050" s="4"/>
      <c r="U15050" s="4"/>
      <c r="V15050" s="4"/>
      <c r="W15050" s="4"/>
      <c r="X15050" s="4"/>
      <c r="Y15050" s="4"/>
      <c r="Z15050" s="4"/>
      <c r="AA15050" s="4"/>
      <c r="AB15050" s="4"/>
      <c r="AC15050" s="4"/>
      <c r="AD15050" s="4"/>
      <c r="AE15050" s="4"/>
      <c r="AF15050" s="4"/>
      <c r="AG15050" s="14"/>
    </row>
    <row r="15051" s="10" customFormat="1" spans="1:33">
      <c r="A15051" s="4"/>
      <c r="B15051" s="4"/>
      <c r="C15051" s="4"/>
      <c r="D15051" s="4"/>
      <c r="E15051" s="4"/>
      <c r="F15051" s="4"/>
      <c r="G15051" s="4"/>
      <c r="H15051" s="4"/>
      <c r="I15051" s="4"/>
      <c r="J15051" s="4"/>
      <c r="K15051" s="4"/>
      <c r="L15051" s="4"/>
      <c r="M15051" s="4"/>
      <c r="N15051" s="4"/>
      <c r="O15051" s="4"/>
      <c r="P15051" s="4"/>
      <c r="Q15051" s="4"/>
      <c r="R15051" s="4"/>
      <c r="S15051" s="4"/>
      <c r="T15051" s="4"/>
      <c r="U15051" s="4"/>
      <c r="V15051" s="4"/>
      <c r="W15051" s="4"/>
      <c r="X15051" s="4"/>
      <c r="Y15051" s="4"/>
      <c r="Z15051" s="4"/>
      <c r="AA15051" s="4"/>
      <c r="AB15051" s="4"/>
      <c r="AC15051" s="4"/>
      <c r="AD15051" s="4"/>
      <c r="AE15051" s="4"/>
      <c r="AF15051" s="4"/>
      <c r="AG15051" s="14"/>
    </row>
    <row r="15052" s="10" customFormat="1" spans="1:33">
      <c r="A15052" s="4"/>
      <c r="B15052" s="4"/>
      <c r="C15052" s="4"/>
      <c r="D15052" s="4"/>
      <c r="E15052" s="4"/>
      <c r="F15052" s="4"/>
      <c r="G15052" s="4"/>
      <c r="H15052" s="4"/>
      <c r="I15052" s="4"/>
      <c r="J15052" s="4"/>
      <c r="K15052" s="4"/>
      <c r="L15052" s="4"/>
      <c r="M15052" s="4"/>
      <c r="N15052" s="4"/>
      <c r="O15052" s="4"/>
      <c r="P15052" s="4"/>
      <c r="Q15052" s="4"/>
      <c r="R15052" s="4"/>
      <c r="S15052" s="4"/>
      <c r="T15052" s="4"/>
      <c r="U15052" s="4"/>
      <c r="V15052" s="4"/>
      <c r="W15052" s="4"/>
      <c r="X15052" s="4"/>
      <c r="Y15052" s="4"/>
      <c r="Z15052" s="4"/>
      <c r="AA15052" s="4"/>
      <c r="AB15052" s="4"/>
      <c r="AC15052" s="4"/>
      <c r="AD15052" s="4"/>
      <c r="AE15052" s="4"/>
      <c r="AF15052" s="4"/>
      <c r="AG15052" s="14"/>
    </row>
    <row r="15053" s="10" customFormat="1" spans="1:33">
      <c r="A15053" s="4"/>
      <c r="B15053" s="4"/>
      <c r="C15053" s="4"/>
      <c r="D15053" s="4"/>
      <c r="E15053" s="4"/>
      <c r="F15053" s="4"/>
      <c r="G15053" s="4"/>
      <c r="H15053" s="4"/>
      <c r="I15053" s="4"/>
      <c r="J15053" s="4"/>
      <c r="K15053" s="4"/>
      <c r="L15053" s="4"/>
      <c r="M15053" s="4"/>
      <c r="N15053" s="4"/>
      <c r="O15053" s="4"/>
      <c r="P15053" s="4"/>
      <c r="Q15053" s="4"/>
      <c r="R15053" s="4"/>
      <c r="S15053" s="4"/>
      <c r="T15053" s="4"/>
      <c r="U15053" s="4"/>
      <c r="V15053" s="4"/>
      <c r="W15053" s="4"/>
      <c r="X15053" s="4"/>
      <c r="Y15053" s="4"/>
      <c r="Z15053" s="4"/>
      <c r="AA15053" s="4"/>
      <c r="AB15053" s="4"/>
      <c r="AC15053" s="4"/>
      <c r="AD15053" s="4"/>
      <c r="AE15053" s="4"/>
      <c r="AF15053" s="4"/>
      <c r="AG15053" s="14"/>
    </row>
    <row r="15054" s="10" customFormat="1" spans="1:33">
      <c r="A15054" s="4"/>
      <c r="B15054" s="4"/>
      <c r="C15054" s="4"/>
      <c r="D15054" s="4"/>
      <c r="E15054" s="4"/>
      <c r="F15054" s="4"/>
      <c r="G15054" s="4"/>
      <c r="H15054" s="4"/>
      <c r="I15054" s="4"/>
      <c r="J15054" s="4"/>
      <c r="K15054" s="4"/>
      <c r="L15054" s="4"/>
      <c r="M15054" s="4"/>
      <c r="N15054" s="4"/>
      <c r="O15054" s="4"/>
      <c r="P15054" s="4"/>
      <c r="Q15054" s="4"/>
      <c r="R15054" s="4"/>
      <c r="S15054" s="4"/>
      <c r="T15054" s="4"/>
      <c r="U15054" s="4"/>
      <c r="V15054" s="4"/>
      <c r="W15054" s="4"/>
      <c r="X15054" s="4"/>
      <c r="Y15054" s="4"/>
      <c r="Z15054" s="4"/>
      <c r="AA15054" s="4"/>
      <c r="AB15054" s="4"/>
      <c r="AC15054" s="4"/>
      <c r="AD15054" s="4"/>
      <c r="AE15054" s="4"/>
      <c r="AF15054" s="4"/>
      <c r="AG15054" s="14"/>
    </row>
    <row r="15055" s="10" customFormat="1" spans="1:33">
      <c r="A15055" s="4"/>
      <c r="B15055" s="4"/>
      <c r="C15055" s="4"/>
      <c r="D15055" s="4"/>
      <c r="E15055" s="4"/>
      <c r="F15055" s="4"/>
      <c r="G15055" s="4"/>
      <c r="H15055" s="4"/>
      <c r="I15055" s="4"/>
      <c r="J15055" s="4"/>
      <c r="K15055" s="4"/>
      <c r="L15055" s="4"/>
      <c r="M15055" s="4"/>
      <c r="N15055" s="4"/>
      <c r="O15055" s="4"/>
      <c r="P15055" s="4"/>
      <c r="Q15055" s="4"/>
      <c r="R15055" s="4"/>
      <c r="S15055" s="4"/>
      <c r="T15055" s="4"/>
      <c r="U15055" s="4"/>
      <c r="V15055" s="4"/>
      <c r="W15055" s="4"/>
      <c r="X15055" s="4"/>
      <c r="Y15055" s="4"/>
      <c r="Z15055" s="4"/>
      <c r="AA15055" s="4"/>
      <c r="AB15055" s="4"/>
      <c r="AC15055" s="4"/>
      <c r="AD15055" s="4"/>
      <c r="AE15055" s="4"/>
      <c r="AF15055" s="4"/>
      <c r="AG15055" s="14"/>
    </row>
    <row r="15056" s="10" customFormat="1" spans="1:33">
      <c r="A15056" s="4"/>
      <c r="B15056" s="4"/>
      <c r="C15056" s="4"/>
      <c r="D15056" s="4"/>
      <c r="E15056" s="4"/>
      <c r="F15056" s="4"/>
      <c r="G15056" s="4"/>
      <c r="H15056" s="4"/>
      <c r="I15056" s="4"/>
      <c r="J15056" s="4"/>
      <c r="K15056" s="4"/>
      <c r="L15056" s="4"/>
      <c r="M15056" s="4"/>
      <c r="N15056" s="4"/>
      <c r="O15056" s="4"/>
      <c r="P15056" s="4"/>
      <c r="Q15056" s="4"/>
      <c r="R15056" s="4"/>
      <c r="S15056" s="4"/>
      <c r="T15056" s="4"/>
      <c r="U15056" s="4"/>
      <c r="V15056" s="4"/>
      <c r="W15056" s="4"/>
      <c r="X15056" s="4"/>
      <c r="Y15056" s="4"/>
      <c r="Z15056" s="4"/>
      <c r="AA15056" s="4"/>
      <c r="AB15056" s="4"/>
      <c r="AC15056" s="4"/>
      <c r="AD15056" s="4"/>
      <c r="AE15056" s="4"/>
      <c r="AF15056" s="4"/>
      <c r="AG15056" s="14"/>
    </row>
    <row r="15057" s="10" customFormat="1" spans="1:33">
      <c r="A15057" s="4"/>
      <c r="B15057" s="4"/>
      <c r="C15057" s="4"/>
      <c r="D15057" s="4"/>
      <c r="E15057" s="4"/>
      <c r="F15057" s="4"/>
      <c r="G15057" s="4"/>
      <c r="H15057" s="4"/>
      <c r="I15057" s="4"/>
      <c r="J15057" s="4"/>
      <c r="K15057" s="4"/>
      <c r="L15057" s="4"/>
      <c r="M15057" s="4"/>
      <c r="N15057" s="4"/>
      <c r="O15057" s="4"/>
      <c r="P15057" s="4"/>
      <c r="Q15057" s="4"/>
      <c r="R15057" s="4"/>
      <c r="S15057" s="4"/>
      <c r="T15057" s="4"/>
      <c r="U15057" s="4"/>
      <c r="V15057" s="4"/>
      <c r="W15057" s="4"/>
      <c r="X15057" s="4"/>
      <c r="Y15057" s="4"/>
      <c r="Z15057" s="4"/>
      <c r="AA15057" s="4"/>
      <c r="AB15057" s="4"/>
      <c r="AC15057" s="4"/>
      <c r="AD15057" s="4"/>
      <c r="AE15057" s="4"/>
      <c r="AF15057" s="4"/>
      <c r="AG15057" s="14"/>
    </row>
    <row r="15058" s="10" customFormat="1" spans="1:33">
      <c r="A15058" s="4"/>
      <c r="B15058" s="4"/>
      <c r="C15058" s="4"/>
      <c r="D15058" s="4"/>
      <c r="E15058" s="4"/>
      <c r="F15058" s="4"/>
      <c r="G15058" s="4"/>
      <c r="H15058" s="4"/>
      <c r="I15058" s="4"/>
      <c r="J15058" s="4"/>
      <c r="K15058" s="4"/>
      <c r="L15058" s="4"/>
      <c r="M15058" s="4"/>
      <c r="N15058" s="4"/>
      <c r="O15058" s="4"/>
      <c r="P15058" s="4"/>
      <c r="Q15058" s="4"/>
      <c r="R15058" s="4"/>
      <c r="S15058" s="4"/>
      <c r="T15058" s="4"/>
      <c r="U15058" s="4"/>
      <c r="V15058" s="4"/>
      <c r="W15058" s="4"/>
      <c r="X15058" s="4"/>
      <c r="Y15058" s="4"/>
      <c r="Z15058" s="4"/>
      <c r="AA15058" s="4"/>
      <c r="AB15058" s="4"/>
      <c r="AC15058" s="4"/>
      <c r="AD15058" s="4"/>
      <c r="AE15058" s="4"/>
      <c r="AF15058" s="4"/>
      <c r="AG15058" s="14"/>
    </row>
    <row r="15059" s="10" customFormat="1" spans="1:33">
      <c r="A15059" s="4"/>
      <c r="B15059" s="4"/>
      <c r="C15059" s="4"/>
      <c r="D15059" s="4"/>
      <c r="E15059" s="4"/>
      <c r="F15059" s="4"/>
      <c r="G15059" s="4"/>
      <c r="H15059" s="4"/>
      <c r="I15059" s="4"/>
      <c r="J15059" s="4"/>
      <c r="K15059" s="4"/>
      <c r="L15059" s="4"/>
      <c r="M15059" s="4"/>
      <c r="N15059" s="4"/>
      <c r="O15059" s="4"/>
      <c r="P15059" s="4"/>
      <c r="Q15059" s="4"/>
      <c r="R15059" s="4"/>
      <c r="S15059" s="4"/>
      <c r="T15059" s="4"/>
      <c r="U15059" s="4"/>
      <c r="V15059" s="4"/>
      <c r="W15059" s="4"/>
      <c r="X15059" s="4"/>
      <c r="Y15059" s="4"/>
      <c r="Z15059" s="4"/>
      <c r="AA15059" s="4"/>
      <c r="AB15059" s="4"/>
      <c r="AC15059" s="4"/>
      <c r="AD15059" s="4"/>
      <c r="AE15059" s="4"/>
      <c r="AF15059" s="4"/>
      <c r="AG15059" s="14"/>
    </row>
    <row r="15060" s="10" customFormat="1" spans="1:33">
      <c r="A15060" s="4"/>
      <c r="B15060" s="4"/>
      <c r="C15060" s="4"/>
      <c r="D15060" s="4"/>
      <c r="E15060" s="4"/>
      <c r="F15060" s="4"/>
      <c r="G15060" s="4"/>
      <c r="H15060" s="4"/>
      <c r="I15060" s="4"/>
      <c r="J15060" s="4"/>
      <c r="K15060" s="4"/>
      <c r="L15060" s="4"/>
      <c r="M15060" s="4"/>
      <c r="N15060" s="4"/>
      <c r="O15060" s="4"/>
      <c r="P15060" s="4"/>
      <c r="Q15060" s="4"/>
      <c r="R15060" s="4"/>
      <c r="S15060" s="4"/>
      <c r="T15060" s="4"/>
      <c r="U15060" s="4"/>
      <c r="V15060" s="4"/>
      <c r="W15060" s="4"/>
      <c r="X15060" s="4"/>
      <c r="Y15060" s="4"/>
      <c r="Z15060" s="4"/>
      <c r="AA15060" s="4"/>
      <c r="AB15060" s="4"/>
      <c r="AC15060" s="4"/>
      <c r="AD15060" s="4"/>
      <c r="AE15060" s="4"/>
      <c r="AF15060" s="4"/>
      <c r="AG15060" s="14"/>
    </row>
    <row r="15061" s="10" customFormat="1" spans="1:33">
      <c r="A15061" s="4"/>
      <c r="B15061" s="4"/>
      <c r="C15061" s="4"/>
      <c r="D15061" s="4"/>
      <c r="E15061" s="4"/>
      <c r="F15061" s="4"/>
      <c r="G15061" s="4"/>
      <c r="H15061" s="4"/>
      <c r="I15061" s="4"/>
      <c r="J15061" s="4"/>
      <c r="K15061" s="4"/>
      <c r="L15061" s="4"/>
      <c r="M15061" s="4"/>
      <c r="N15061" s="4"/>
      <c r="O15061" s="4"/>
      <c r="P15061" s="4"/>
      <c r="Q15061" s="4"/>
      <c r="R15061" s="4"/>
      <c r="S15061" s="4"/>
      <c r="T15061" s="4"/>
      <c r="U15061" s="4"/>
      <c r="V15061" s="4"/>
      <c r="W15061" s="4"/>
      <c r="X15061" s="4"/>
      <c r="Y15061" s="4"/>
      <c r="Z15061" s="4"/>
      <c r="AA15061" s="4"/>
      <c r="AB15061" s="4"/>
      <c r="AC15061" s="4"/>
      <c r="AD15061" s="4"/>
      <c r="AE15061" s="4"/>
      <c r="AF15061" s="4"/>
      <c r="AG15061" s="14"/>
    </row>
    <row r="15062" s="10" customFormat="1" spans="1:33">
      <c r="A15062" s="4"/>
      <c r="B15062" s="4"/>
      <c r="C15062" s="4"/>
      <c r="D15062" s="4"/>
      <c r="E15062" s="4"/>
      <c r="F15062" s="4"/>
      <c r="G15062" s="4"/>
      <c r="H15062" s="4"/>
      <c r="I15062" s="4"/>
      <c r="J15062" s="4"/>
      <c r="K15062" s="4"/>
      <c r="L15062" s="4"/>
      <c r="M15062" s="4"/>
      <c r="N15062" s="4"/>
      <c r="O15062" s="4"/>
      <c r="P15062" s="4"/>
      <c r="Q15062" s="4"/>
      <c r="R15062" s="4"/>
      <c r="S15062" s="4"/>
      <c r="T15062" s="4"/>
      <c r="U15062" s="4"/>
      <c r="V15062" s="4"/>
      <c r="W15062" s="4"/>
      <c r="X15062" s="4"/>
      <c r="Y15062" s="4"/>
      <c r="Z15062" s="4"/>
      <c r="AA15062" s="4"/>
      <c r="AB15062" s="4"/>
      <c r="AC15062" s="4"/>
      <c r="AD15062" s="4"/>
      <c r="AE15062" s="4"/>
      <c r="AF15062" s="4"/>
      <c r="AG15062" s="14"/>
    </row>
    <row r="15063" s="10" customFormat="1" spans="1:33">
      <c r="A15063" s="4"/>
      <c r="B15063" s="4"/>
      <c r="C15063" s="4"/>
      <c r="D15063" s="4"/>
      <c r="E15063" s="4"/>
      <c r="F15063" s="4"/>
      <c r="G15063" s="4"/>
      <c r="H15063" s="4"/>
      <c r="I15063" s="4"/>
      <c r="J15063" s="4"/>
      <c r="K15063" s="4"/>
      <c r="L15063" s="4"/>
      <c r="M15063" s="4"/>
      <c r="N15063" s="4"/>
      <c r="O15063" s="4"/>
      <c r="P15063" s="4"/>
      <c r="Q15063" s="4"/>
      <c r="R15063" s="4"/>
      <c r="S15063" s="4"/>
      <c r="T15063" s="4"/>
      <c r="U15063" s="4"/>
      <c r="V15063" s="4"/>
      <c r="W15063" s="4"/>
      <c r="X15063" s="4"/>
      <c r="Y15063" s="4"/>
      <c r="Z15063" s="4"/>
      <c r="AA15063" s="4"/>
      <c r="AB15063" s="4"/>
      <c r="AC15063" s="4"/>
      <c r="AD15063" s="4"/>
      <c r="AE15063" s="4"/>
      <c r="AF15063" s="4"/>
      <c r="AG15063" s="14"/>
    </row>
    <row r="15064" s="10" customFormat="1" spans="1:33">
      <c r="A15064" s="4"/>
      <c r="B15064" s="4"/>
      <c r="C15064" s="4"/>
      <c r="D15064" s="4"/>
      <c r="E15064" s="4"/>
      <c r="F15064" s="4"/>
      <c r="G15064" s="4"/>
      <c r="H15064" s="4"/>
      <c r="I15064" s="4"/>
      <c r="J15064" s="4"/>
      <c r="K15064" s="4"/>
      <c r="L15064" s="4"/>
      <c r="M15064" s="4"/>
      <c r="N15064" s="4"/>
      <c r="O15064" s="4"/>
      <c r="P15064" s="4"/>
      <c r="Q15064" s="4"/>
      <c r="R15064" s="4"/>
      <c r="S15064" s="4"/>
      <c r="T15064" s="4"/>
      <c r="U15064" s="4"/>
      <c r="V15064" s="4"/>
      <c r="W15064" s="4"/>
      <c r="X15064" s="4"/>
      <c r="Y15064" s="4"/>
      <c r="Z15064" s="4"/>
      <c r="AA15064" s="4"/>
      <c r="AB15064" s="4"/>
      <c r="AC15064" s="4"/>
      <c r="AD15064" s="4"/>
      <c r="AE15064" s="4"/>
      <c r="AF15064" s="4"/>
      <c r="AG15064" s="14"/>
    </row>
    <row r="15065" s="10" customFormat="1" spans="1:33">
      <c r="A15065" s="4"/>
      <c r="B15065" s="4"/>
      <c r="C15065" s="4"/>
      <c r="D15065" s="4"/>
      <c r="E15065" s="4"/>
      <c r="F15065" s="4"/>
      <c r="G15065" s="4"/>
      <c r="H15065" s="4"/>
      <c r="I15065" s="4"/>
      <c r="J15065" s="4"/>
      <c r="K15065" s="4"/>
      <c r="L15065" s="4"/>
      <c r="M15065" s="4"/>
      <c r="N15065" s="4"/>
      <c r="O15065" s="4"/>
      <c r="P15065" s="4"/>
      <c r="Q15065" s="4"/>
      <c r="R15065" s="4"/>
      <c r="S15065" s="4"/>
      <c r="T15065" s="4"/>
      <c r="U15065" s="4"/>
      <c r="V15065" s="4"/>
      <c r="W15065" s="4"/>
      <c r="X15065" s="4"/>
      <c r="Y15065" s="4"/>
      <c r="Z15065" s="4"/>
      <c r="AA15065" s="4"/>
      <c r="AB15065" s="4"/>
      <c r="AC15065" s="4"/>
      <c r="AD15065" s="4"/>
      <c r="AE15065" s="4"/>
      <c r="AF15065" s="4"/>
      <c r="AG15065" s="14"/>
    </row>
    <row r="15066" s="10" customFormat="1" spans="1:33">
      <c r="A15066" s="4"/>
      <c r="B15066" s="4"/>
      <c r="C15066" s="4"/>
      <c r="D15066" s="4"/>
      <c r="E15066" s="4"/>
      <c r="F15066" s="4"/>
      <c r="G15066" s="4"/>
      <c r="H15066" s="4"/>
      <c r="I15066" s="4"/>
      <c r="J15066" s="4"/>
      <c r="K15066" s="4"/>
      <c r="L15066" s="4"/>
      <c r="M15066" s="4"/>
      <c r="N15066" s="4"/>
      <c r="O15066" s="4"/>
      <c r="P15066" s="4"/>
      <c r="Q15066" s="4"/>
      <c r="R15066" s="4"/>
      <c r="S15066" s="4"/>
      <c r="T15066" s="4"/>
      <c r="U15066" s="4"/>
      <c r="V15066" s="4"/>
      <c r="W15066" s="4"/>
      <c r="X15066" s="4"/>
      <c r="Y15066" s="4"/>
      <c r="Z15066" s="4"/>
      <c r="AA15066" s="4"/>
      <c r="AB15066" s="4"/>
      <c r="AC15066" s="4"/>
      <c r="AD15066" s="4"/>
      <c r="AE15066" s="4"/>
      <c r="AF15066" s="4"/>
      <c r="AG15066" s="14"/>
    </row>
    <row r="15067" s="10" customFormat="1" spans="1:33">
      <c r="A15067" s="4"/>
      <c r="B15067" s="4"/>
      <c r="C15067" s="4"/>
      <c r="D15067" s="4"/>
      <c r="E15067" s="4"/>
      <c r="F15067" s="4"/>
      <c r="G15067" s="4"/>
      <c r="H15067" s="4"/>
      <c r="I15067" s="4"/>
      <c r="J15067" s="4"/>
      <c r="K15067" s="4"/>
      <c r="L15067" s="4"/>
      <c r="M15067" s="4"/>
      <c r="N15067" s="4"/>
      <c r="O15067" s="4"/>
      <c r="P15067" s="4"/>
      <c r="Q15067" s="4"/>
      <c r="R15067" s="4"/>
      <c r="S15067" s="4"/>
      <c r="T15067" s="4"/>
      <c r="U15067" s="4"/>
      <c r="V15067" s="4"/>
      <c r="W15067" s="4"/>
      <c r="X15067" s="4"/>
      <c r="Y15067" s="4"/>
      <c r="Z15067" s="4"/>
      <c r="AA15067" s="4"/>
      <c r="AB15067" s="4"/>
      <c r="AC15067" s="4"/>
      <c r="AD15067" s="4"/>
      <c r="AE15067" s="4"/>
      <c r="AF15067" s="4"/>
      <c r="AG15067" s="14"/>
    </row>
    <row r="15068" s="10" customFormat="1" spans="1:33">
      <c r="A15068" s="4"/>
      <c r="B15068" s="4"/>
      <c r="C15068" s="4"/>
      <c r="D15068" s="4"/>
      <c r="E15068" s="4"/>
      <c r="F15068" s="4"/>
      <c r="G15068" s="4"/>
      <c r="H15068" s="4"/>
      <c r="I15068" s="4"/>
      <c r="J15068" s="4"/>
      <c r="K15068" s="4"/>
      <c r="L15068" s="4"/>
      <c r="M15068" s="4"/>
      <c r="N15068" s="4"/>
      <c r="O15068" s="4"/>
      <c r="P15068" s="4"/>
      <c r="Q15068" s="4"/>
      <c r="R15068" s="4"/>
      <c r="S15068" s="4"/>
      <c r="T15068" s="4"/>
      <c r="U15068" s="4"/>
      <c r="V15068" s="4"/>
      <c r="W15068" s="4"/>
      <c r="X15068" s="4"/>
      <c r="Y15068" s="4"/>
      <c r="Z15068" s="4"/>
      <c r="AA15068" s="4"/>
      <c r="AB15068" s="4"/>
      <c r="AC15068" s="4"/>
      <c r="AD15068" s="4"/>
      <c r="AE15068" s="4"/>
      <c r="AF15068" s="4"/>
      <c r="AG15068" s="14"/>
    </row>
    <row r="15069" s="10" customFormat="1" spans="1:33">
      <c r="A15069" s="4"/>
      <c r="B15069" s="4"/>
      <c r="C15069" s="4"/>
      <c r="D15069" s="4"/>
      <c r="E15069" s="4"/>
      <c r="F15069" s="4"/>
      <c r="G15069" s="4"/>
      <c r="H15069" s="4"/>
      <c r="I15069" s="4"/>
      <c r="J15069" s="4"/>
      <c r="K15069" s="4"/>
      <c r="L15069" s="4"/>
      <c r="M15069" s="4"/>
      <c r="N15069" s="4"/>
      <c r="O15069" s="4"/>
      <c r="P15069" s="4"/>
      <c r="Q15069" s="4"/>
      <c r="R15069" s="4"/>
      <c r="S15069" s="4"/>
      <c r="T15069" s="4"/>
      <c r="U15069" s="4"/>
      <c r="V15069" s="4"/>
      <c r="W15069" s="4"/>
      <c r="X15069" s="4"/>
      <c r="Y15069" s="4"/>
      <c r="Z15069" s="4"/>
      <c r="AA15069" s="4"/>
      <c r="AB15069" s="4"/>
      <c r="AC15069" s="4"/>
      <c r="AD15069" s="4"/>
      <c r="AE15069" s="4"/>
      <c r="AF15069" s="4"/>
      <c r="AG15069" s="14"/>
    </row>
    <row r="15070" s="10" customFormat="1" spans="1:33">
      <c r="A15070" s="4"/>
      <c r="B15070" s="4"/>
      <c r="C15070" s="4"/>
      <c r="D15070" s="4"/>
      <c r="E15070" s="4"/>
      <c r="F15070" s="4"/>
      <c r="G15070" s="4"/>
      <c r="H15070" s="4"/>
      <c r="I15070" s="4"/>
      <c r="J15070" s="4"/>
      <c r="K15070" s="4"/>
      <c r="L15070" s="4"/>
      <c r="M15070" s="4"/>
      <c r="N15070" s="4"/>
      <c r="O15070" s="4"/>
      <c r="P15070" s="4"/>
      <c r="Q15070" s="4"/>
      <c r="R15070" s="4"/>
      <c r="S15070" s="4"/>
      <c r="T15070" s="4"/>
      <c r="U15070" s="4"/>
      <c r="V15070" s="4"/>
      <c r="W15070" s="4"/>
      <c r="X15070" s="4"/>
      <c r="Y15070" s="4"/>
      <c r="Z15070" s="4"/>
      <c r="AA15070" s="4"/>
      <c r="AB15070" s="4"/>
      <c r="AC15070" s="4"/>
      <c r="AD15070" s="4"/>
      <c r="AE15070" s="4"/>
      <c r="AF15070" s="4"/>
      <c r="AG15070" s="14"/>
    </row>
    <row r="15071" s="10" customFormat="1" spans="1:33">
      <c r="A15071" s="4"/>
      <c r="B15071" s="4"/>
      <c r="C15071" s="4"/>
      <c r="D15071" s="4"/>
      <c r="E15071" s="4"/>
      <c r="F15071" s="4"/>
      <c r="G15071" s="4"/>
      <c r="H15071" s="4"/>
      <c r="I15071" s="4"/>
      <c r="J15071" s="4"/>
      <c r="K15071" s="4"/>
      <c r="L15071" s="4"/>
      <c r="M15071" s="4"/>
      <c r="N15071" s="4"/>
      <c r="O15071" s="4"/>
      <c r="P15071" s="4"/>
      <c r="Q15071" s="4"/>
      <c r="R15071" s="4"/>
      <c r="S15071" s="4"/>
      <c r="T15071" s="4"/>
      <c r="U15071" s="4"/>
      <c r="V15071" s="4"/>
      <c r="W15071" s="4"/>
      <c r="X15071" s="4"/>
      <c r="Y15071" s="4"/>
      <c r="Z15071" s="4"/>
      <c r="AA15071" s="4"/>
      <c r="AB15071" s="4"/>
      <c r="AC15071" s="4"/>
      <c r="AD15071" s="4"/>
      <c r="AE15071" s="4"/>
      <c r="AF15071" s="4"/>
      <c r="AG15071" s="14"/>
    </row>
    <row r="15072" s="10" customFormat="1" spans="1:33">
      <c r="A15072" s="4"/>
      <c r="B15072" s="4"/>
      <c r="C15072" s="4"/>
      <c r="D15072" s="4"/>
      <c r="E15072" s="4"/>
      <c r="F15072" s="4"/>
      <c r="G15072" s="4"/>
      <c r="H15072" s="4"/>
      <c r="I15072" s="4"/>
      <c r="J15072" s="4"/>
      <c r="K15072" s="4"/>
      <c r="L15072" s="4"/>
      <c r="M15072" s="4"/>
      <c r="N15072" s="4"/>
      <c r="O15072" s="4"/>
      <c r="P15072" s="4"/>
      <c r="Q15072" s="4"/>
      <c r="R15072" s="4"/>
      <c r="S15072" s="4"/>
      <c r="T15072" s="4"/>
      <c r="U15072" s="4"/>
      <c r="V15072" s="4"/>
      <c r="W15072" s="4"/>
      <c r="X15072" s="4"/>
      <c r="Y15072" s="4"/>
      <c r="Z15072" s="4"/>
      <c r="AA15072" s="4"/>
      <c r="AB15072" s="4"/>
      <c r="AC15072" s="4"/>
      <c r="AD15072" s="4"/>
      <c r="AE15072" s="4"/>
      <c r="AF15072" s="4"/>
      <c r="AG15072" s="14"/>
    </row>
    <row r="15073" s="10" customFormat="1" spans="1:33">
      <c r="A15073" s="4"/>
      <c r="B15073" s="4"/>
      <c r="C15073" s="4"/>
      <c r="D15073" s="4"/>
      <c r="E15073" s="4"/>
      <c r="F15073" s="4"/>
      <c r="G15073" s="4"/>
      <c r="H15073" s="4"/>
      <c r="I15073" s="4"/>
      <c r="J15073" s="4"/>
      <c r="K15073" s="4"/>
      <c r="L15073" s="4"/>
      <c r="M15073" s="4"/>
      <c r="N15073" s="4"/>
      <c r="O15073" s="4"/>
      <c r="P15073" s="4"/>
      <c r="Q15073" s="4"/>
      <c r="R15073" s="4"/>
      <c r="S15073" s="4"/>
      <c r="T15073" s="4"/>
      <c r="U15073" s="4"/>
      <c r="V15073" s="4"/>
      <c r="W15073" s="4"/>
      <c r="X15073" s="4"/>
      <c r="Y15073" s="4"/>
      <c r="Z15073" s="4"/>
      <c r="AA15073" s="4"/>
      <c r="AB15073" s="4"/>
      <c r="AC15073" s="4"/>
      <c r="AD15073" s="4"/>
      <c r="AE15073" s="4"/>
      <c r="AF15073" s="4"/>
      <c r="AG15073" s="14"/>
    </row>
    <row r="15074" s="10" customFormat="1" spans="1:33">
      <c r="A15074" s="4"/>
      <c r="B15074" s="4"/>
      <c r="C15074" s="4"/>
      <c r="D15074" s="4"/>
      <c r="E15074" s="4"/>
      <c r="F15074" s="4"/>
      <c r="G15074" s="4"/>
      <c r="H15074" s="4"/>
      <c r="I15074" s="4"/>
      <c r="J15074" s="4"/>
      <c r="K15074" s="4"/>
      <c r="L15074" s="4"/>
      <c r="M15074" s="4"/>
      <c r="N15074" s="4"/>
      <c r="O15074" s="4"/>
      <c r="P15074" s="4"/>
      <c r="Q15074" s="4"/>
      <c r="R15074" s="4"/>
      <c r="S15074" s="4"/>
      <c r="T15074" s="4"/>
      <c r="U15074" s="4"/>
      <c r="V15074" s="4"/>
      <c r="W15074" s="4"/>
      <c r="X15074" s="4"/>
      <c r="Y15074" s="4"/>
      <c r="Z15074" s="4"/>
      <c r="AA15074" s="4"/>
      <c r="AB15074" s="4"/>
      <c r="AC15074" s="4"/>
      <c r="AD15074" s="4"/>
      <c r="AE15074" s="4"/>
      <c r="AF15074" s="4"/>
      <c r="AG15074" s="14"/>
    </row>
    <row r="15075" s="10" customFormat="1" spans="1:33">
      <c r="A15075" s="4"/>
      <c r="B15075" s="4"/>
      <c r="C15075" s="4"/>
      <c r="D15075" s="4"/>
      <c r="E15075" s="4"/>
      <c r="F15075" s="4"/>
      <c r="G15075" s="4"/>
      <c r="H15075" s="4"/>
      <c r="I15075" s="4"/>
      <c r="J15075" s="4"/>
      <c r="K15075" s="4"/>
      <c r="L15075" s="4"/>
      <c r="M15075" s="4"/>
      <c r="N15075" s="4"/>
      <c r="O15075" s="4"/>
      <c r="P15075" s="4"/>
      <c r="Q15075" s="4"/>
      <c r="R15075" s="4"/>
      <c r="S15075" s="4"/>
      <c r="T15075" s="4"/>
      <c r="U15075" s="4"/>
      <c r="V15075" s="4"/>
      <c r="W15075" s="4"/>
      <c r="X15075" s="4"/>
      <c r="Y15075" s="4"/>
      <c r="Z15075" s="4"/>
      <c r="AA15075" s="4"/>
      <c r="AB15075" s="4"/>
      <c r="AC15075" s="4"/>
      <c r="AD15075" s="4"/>
      <c r="AE15075" s="4"/>
      <c r="AF15075" s="4"/>
      <c r="AG15075" s="14"/>
    </row>
    <row r="15076" s="10" customFormat="1" spans="1:33">
      <c r="A15076" s="4"/>
      <c r="B15076" s="4"/>
      <c r="C15076" s="4"/>
      <c r="D15076" s="4"/>
      <c r="E15076" s="4"/>
      <c r="F15076" s="4"/>
      <c r="G15076" s="4"/>
      <c r="H15076" s="4"/>
      <c r="I15076" s="4"/>
      <c r="J15076" s="4"/>
      <c r="K15076" s="4"/>
      <c r="L15076" s="4"/>
      <c r="M15076" s="4"/>
      <c r="N15076" s="4"/>
      <c r="O15076" s="4"/>
      <c r="P15076" s="4"/>
      <c r="Q15076" s="4"/>
      <c r="R15076" s="4"/>
      <c r="S15076" s="4"/>
      <c r="T15076" s="4"/>
      <c r="U15076" s="4"/>
      <c r="V15076" s="4"/>
      <c r="W15076" s="4"/>
      <c r="X15076" s="4"/>
      <c r="Y15076" s="4"/>
      <c r="Z15076" s="4"/>
      <c r="AA15076" s="4"/>
      <c r="AB15076" s="4"/>
      <c r="AC15076" s="4"/>
      <c r="AD15076" s="4"/>
      <c r="AE15076" s="4"/>
      <c r="AF15076" s="4"/>
      <c r="AG15076" s="14"/>
    </row>
    <row r="15077" s="10" customFormat="1" spans="1:33">
      <c r="A15077" s="4"/>
      <c r="B15077" s="4"/>
      <c r="C15077" s="4"/>
      <c r="D15077" s="4"/>
      <c r="E15077" s="4"/>
      <c r="F15077" s="4"/>
      <c r="G15077" s="4"/>
      <c r="H15077" s="4"/>
      <c r="I15077" s="4"/>
      <c r="J15077" s="4"/>
      <c r="K15077" s="4"/>
      <c r="L15077" s="4"/>
      <c r="M15077" s="4"/>
      <c r="N15077" s="4"/>
      <c r="O15077" s="4"/>
      <c r="P15077" s="4"/>
      <c r="Q15077" s="4"/>
      <c r="R15077" s="4"/>
      <c r="S15077" s="4"/>
      <c r="T15077" s="4"/>
      <c r="U15077" s="4"/>
      <c r="V15077" s="4"/>
      <c r="W15077" s="4"/>
      <c r="X15077" s="4"/>
      <c r="Y15077" s="4"/>
      <c r="Z15077" s="4"/>
      <c r="AA15077" s="4"/>
      <c r="AB15077" s="4"/>
      <c r="AC15077" s="4"/>
      <c r="AD15077" s="4"/>
      <c r="AE15077" s="4"/>
      <c r="AF15077" s="4"/>
      <c r="AG15077" s="14"/>
    </row>
    <row r="15078" s="10" customFormat="1" spans="1:33">
      <c r="A15078" s="4"/>
      <c r="B15078" s="4"/>
      <c r="C15078" s="4"/>
      <c r="D15078" s="4"/>
      <c r="E15078" s="4"/>
      <c r="F15078" s="4"/>
      <c r="G15078" s="4"/>
      <c r="H15078" s="4"/>
      <c r="I15078" s="4"/>
      <c r="J15078" s="4"/>
      <c r="K15078" s="4"/>
      <c r="L15078" s="4"/>
      <c r="M15078" s="4"/>
      <c r="N15078" s="4"/>
      <c r="O15078" s="4"/>
      <c r="P15078" s="4"/>
      <c r="Q15078" s="4"/>
      <c r="R15078" s="4"/>
      <c r="S15078" s="4"/>
      <c r="T15078" s="4"/>
      <c r="U15078" s="4"/>
      <c r="V15078" s="4"/>
      <c r="W15078" s="4"/>
      <c r="X15078" s="4"/>
      <c r="Y15078" s="4"/>
      <c r="Z15078" s="4"/>
      <c r="AA15078" s="4"/>
      <c r="AB15078" s="4"/>
      <c r="AC15078" s="4"/>
      <c r="AD15078" s="4"/>
      <c r="AE15078" s="4"/>
      <c r="AF15078" s="4"/>
      <c r="AG15078" s="14"/>
    </row>
    <row r="15079" s="10" customFormat="1" spans="1:33">
      <c r="A15079" s="4"/>
      <c r="B15079" s="4"/>
      <c r="C15079" s="4"/>
      <c r="D15079" s="4"/>
      <c r="E15079" s="4"/>
      <c r="F15079" s="4"/>
      <c r="G15079" s="4"/>
      <c r="H15079" s="4"/>
      <c r="I15079" s="4"/>
      <c r="J15079" s="4"/>
      <c r="K15079" s="4"/>
      <c r="L15079" s="4"/>
      <c r="M15079" s="4"/>
      <c r="N15079" s="4"/>
      <c r="O15079" s="4"/>
      <c r="P15079" s="4"/>
      <c r="Q15079" s="4"/>
      <c r="R15079" s="4"/>
      <c r="S15079" s="4"/>
      <c r="T15079" s="4"/>
      <c r="U15079" s="4"/>
      <c r="V15079" s="4"/>
      <c r="W15079" s="4"/>
      <c r="X15079" s="4"/>
      <c r="Y15079" s="4"/>
      <c r="Z15079" s="4"/>
      <c r="AA15079" s="4"/>
      <c r="AB15079" s="4"/>
      <c r="AC15079" s="4"/>
      <c r="AD15079" s="4"/>
      <c r="AE15079" s="4"/>
      <c r="AF15079" s="4"/>
      <c r="AG15079" s="14"/>
    </row>
    <row r="15080" s="10" customFormat="1" spans="1:33">
      <c r="A15080" s="4"/>
      <c r="B15080" s="4"/>
      <c r="C15080" s="4"/>
      <c r="D15080" s="4"/>
      <c r="E15080" s="4"/>
      <c r="F15080" s="4"/>
      <c r="G15080" s="4"/>
      <c r="H15080" s="4"/>
      <c r="I15080" s="4"/>
      <c r="J15080" s="4"/>
      <c r="K15080" s="4"/>
      <c r="L15080" s="4"/>
      <c r="M15080" s="4"/>
      <c r="N15080" s="4"/>
      <c r="O15080" s="4"/>
      <c r="P15080" s="4"/>
      <c r="Q15080" s="4"/>
      <c r="R15080" s="4"/>
      <c r="S15080" s="4"/>
      <c r="T15080" s="4"/>
      <c r="U15080" s="4"/>
      <c r="V15080" s="4"/>
      <c r="W15080" s="4"/>
      <c r="X15080" s="4"/>
      <c r="Y15080" s="4"/>
      <c r="Z15080" s="4"/>
      <c r="AA15080" s="4"/>
      <c r="AB15080" s="4"/>
      <c r="AC15080" s="4"/>
      <c r="AD15080" s="4"/>
      <c r="AE15080" s="4"/>
      <c r="AF15080" s="4"/>
      <c r="AG15080" s="14"/>
    </row>
    <row r="15081" s="10" customFormat="1" spans="1:33">
      <c r="A15081" s="4"/>
      <c r="B15081" s="4"/>
      <c r="C15081" s="4"/>
      <c r="D15081" s="4"/>
      <c r="E15081" s="4"/>
      <c r="F15081" s="4"/>
      <c r="G15081" s="4"/>
      <c r="H15081" s="4"/>
      <c r="I15081" s="4"/>
      <c r="J15081" s="4"/>
      <c r="K15081" s="4"/>
      <c r="L15081" s="4"/>
      <c r="M15081" s="4"/>
      <c r="N15081" s="4"/>
      <c r="O15081" s="4"/>
      <c r="P15081" s="4"/>
      <c r="Q15081" s="4"/>
      <c r="R15081" s="4"/>
      <c r="S15081" s="4"/>
      <c r="T15081" s="4"/>
      <c r="U15081" s="4"/>
      <c r="V15081" s="4"/>
      <c r="W15081" s="4"/>
      <c r="X15081" s="4"/>
      <c r="Y15081" s="4"/>
      <c r="Z15081" s="4"/>
      <c r="AA15081" s="4"/>
      <c r="AB15081" s="4"/>
      <c r="AC15081" s="4"/>
      <c r="AD15081" s="4"/>
      <c r="AE15081" s="4"/>
      <c r="AF15081" s="4"/>
      <c r="AG15081" s="14"/>
    </row>
    <row r="15082" s="10" customFormat="1" spans="1:33">
      <c r="A15082" s="4"/>
      <c r="B15082" s="4"/>
      <c r="C15082" s="4"/>
      <c r="D15082" s="4"/>
      <c r="E15082" s="4"/>
      <c r="F15082" s="4"/>
      <c r="G15082" s="4"/>
      <c r="H15082" s="4"/>
      <c r="I15082" s="4"/>
      <c r="J15082" s="4"/>
      <c r="K15082" s="4"/>
      <c r="L15082" s="4"/>
      <c r="M15082" s="4"/>
      <c r="N15082" s="4"/>
      <c r="O15082" s="4"/>
      <c r="P15082" s="4"/>
      <c r="Q15082" s="4"/>
      <c r="R15082" s="4"/>
      <c r="S15082" s="4"/>
      <c r="T15082" s="4"/>
      <c r="U15082" s="4"/>
      <c r="V15082" s="4"/>
      <c r="W15082" s="4"/>
      <c r="X15082" s="4"/>
      <c r="Y15082" s="4"/>
      <c r="Z15082" s="4"/>
      <c r="AA15082" s="4"/>
      <c r="AB15082" s="4"/>
      <c r="AC15082" s="4"/>
      <c r="AD15082" s="4"/>
      <c r="AE15082" s="4"/>
      <c r="AF15082" s="4"/>
      <c r="AG15082" s="14"/>
    </row>
    <row r="15083" s="10" customFormat="1" spans="1:33">
      <c r="A15083" s="4"/>
      <c r="B15083" s="4"/>
      <c r="C15083" s="4"/>
      <c r="D15083" s="4"/>
      <c r="E15083" s="4"/>
      <c r="F15083" s="4"/>
      <c r="G15083" s="4"/>
      <c r="H15083" s="4"/>
      <c r="I15083" s="4"/>
      <c r="J15083" s="4"/>
      <c r="K15083" s="4"/>
      <c r="L15083" s="4"/>
      <c r="M15083" s="4"/>
      <c r="N15083" s="4"/>
      <c r="O15083" s="4"/>
      <c r="P15083" s="4"/>
      <c r="Q15083" s="4"/>
      <c r="R15083" s="4"/>
      <c r="S15083" s="4"/>
      <c r="T15083" s="4"/>
      <c r="U15083" s="4"/>
      <c r="V15083" s="4"/>
      <c r="W15083" s="4"/>
      <c r="X15083" s="4"/>
      <c r="Y15083" s="4"/>
      <c r="Z15083" s="4"/>
      <c r="AA15083" s="4"/>
      <c r="AB15083" s="4"/>
      <c r="AC15083" s="4"/>
      <c r="AD15083" s="4"/>
      <c r="AE15083" s="4"/>
      <c r="AF15083" s="4"/>
      <c r="AG15083" s="14"/>
    </row>
    <row r="15084" s="10" customFormat="1" spans="1:33">
      <c r="A15084" s="4"/>
      <c r="B15084" s="4"/>
      <c r="C15084" s="4"/>
      <c r="D15084" s="4"/>
      <c r="E15084" s="4"/>
      <c r="F15084" s="4"/>
      <c r="G15084" s="4"/>
      <c r="H15084" s="4"/>
      <c r="I15084" s="4"/>
      <c r="J15084" s="4"/>
      <c r="K15084" s="4"/>
      <c r="L15084" s="4"/>
      <c r="M15084" s="4"/>
      <c r="N15084" s="4"/>
      <c r="O15084" s="4"/>
      <c r="P15084" s="4"/>
      <c r="Q15084" s="4"/>
      <c r="R15084" s="4"/>
      <c r="S15084" s="4"/>
      <c r="T15084" s="4"/>
      <c r="U15084" s="4"/>
      <c r="V15084" s="4"/>
      <c r="W15084" s="4"/>
      <c r="X15084" s="4"/>
      <c r="Y15084" s="4"/>
      <c r="Z15084" s="4"/>
      <c r="AA15084" s="4"/>
      <c r="AB15084" s="4"/>
      <c r="AC15084" s="4"/>
      <c r="AD15084" s="4"/>
      <c r="AE15084" s="4"/>
      <c r="AF15084" s="4"/>
      <c r="AG15084" s="14"/>
    </row>
    <row r="15085" s="10" customFormat="1" spans="1:33">
      <c r="A15085" s="4"/>
      <c r="B15085" s="4"/>
      <c r="C15085" s="4"/>
      <c r="D15085" s="4"/>
      <c r="E15085" s="4"/>
      <c r="F15085" s="4"/>
      <c r="G15085" s="4"/>
      <c r="H15085" s="4"/>
      <c r="I15085" s="4"/>
      <c r="J15085" s="4"/>
      <c r="K15085" s="4"/>
      <c r="L15085" s="4"/>
      <c r="M15085" s="4"/>
      <c r="N15085" s="4"/>
      <c r="O15085" s="4"/>
      <c r="P15085" s="4"/>
      <c r="Q15085" s="4"/>
      <c r="R15085" s="4"/>
      <c r="S15085" s="4"/>
      <c r="T15085" s="4"/>
      <c r="U15085" s="4"/>
      <c r="V15085" s="4"/>
      <c r="W15085" s="4"/>
      <c r="X15085" s="4"/>
      <c r="Y15085" s="4"/>
      <c r="Z15085" s="4"/>
      <c r="AA15085" s="4"/>
      <c r="AB15085" s="4"/>
      <c r="AC15085" s="4"/>
      <c r="AD15085" s="4"/>
      <c r="AE15085" s="4"/>
      <c r="AF15085" s="4"/>
      <c r="AG15085" s="14"/>
    </row>
    <row r="15086" s="10" customFormat="1" spans="1:33">
      <c r="A15086" s="4"/>
      <c r="B15086" s="4"/>
      <c r="C15086" s="4"/>
      <c r="D15086" s="4"/>
      <c r="E15086" s="4"/>
      <c r="F15086" s="4"/>
      <c r="G15086" s="4"/>
      <c r="H15086" s="4"/>
      <c r="I15086" s="4"/>
      <c r="J15086" s="4"/>
      <c r="K15086" s="4"/>
      <c r="L15086" s="4"/>
      <c r="M15086" s="4"/>
      <c r="N15086" s="4"/>
      <c r="O15086" s="4"/>
      <c r="P15086" s="4"/>
      <c r="Q15086" s="4"/>
      <c r="R15086" s="4"/>
      <c r="S15086" s="4"/>
      <c r="T15086" s="4"/>
      <c r="U15086" s="4"/>
      <c r="V15086" s="4"/>
      <c r="W15086" s="4"/>
      <c r="X15086" s="4"/>
      <c r="Y15086" s="4"/>
      <c r="Z15086" s="4"/>
      <c r="AA15086" s="4"/>
      <c r="AB15086" s="4"/>
      <c r="AC15086" s="4"/>
      <c r="AD15086" s="4"/>
      <c r="AE15086" s="4"/>
      <c r="AF15086" s="4"/>
      <c r="AG15086" s="14"/>
    </row>
    <row r="15087" s="10" customFormat="1" spans="1:33">
      <c r="A15087" s="4"/>
      <c r="B15087" s="4"/>
      <c r="C15087" s="4"/>
      <c r="D15087" s="4"/>
      <c r="E15087" s="4"/>
      <c r="F15087" s="4"/>
      <c r="G15087" s="4"/>
      <c r="H15087" s="4"/>
      <c r="I15087" s="4"/>
      <c r="J15087" s="4"/>
      <c r="K15087" s="4"/>
      <c r="L15087" s="4"/>
      <c r="M15087" s="4"/>
      <c r="N15087" s="4"/>
      <c r="O15087" s="4"/>
      <c r="P15087" s="4"/>
      <c r="Q15087" s="4"/>
      <c r="R15087" s="4"/>
      <c r="S15087" s="4"/>
      <c r="T15087" s="4"/>
      <c r="U15087" s="4"/>
      <c r="V15087" s="4"/>
      <c r="W15087" s="4"/>
      <c r="X15087" s="4"/>
      <c r="Y15087" s="4"/>
      <c r="Z15087" s="4"/>
      <c r="AA15087" s="4"/>
      <c r="AB15087" s="4"/>
      <c r="AC15087" s="4"/>
      <c r="AD15087" s="4"/>
      <c r="AE15087" s="4"/>
      <c r="AF15087" s="4"/>
      <c r="AG15087" s="14"/>
    </row>
    <row r="15088" s="10" customFormat="1" spans="1:33">
      <c r="A15088" s="4"/>
      <c r="B15088" s="4"/>
      <c r="C15088" s="4"/>
      <c r="D15088" s="4"/>
      <c r="E15088" s="4"/>
      <c r="F15088" s="4"/>
      <c r="G15088" s="4"/>
      <c r="H15088" s="4"/>
      <c r="I15088" s="4"/>
      <c r="J15088" s="4"/>
      <c r="K15088" s="4"/>
      <c r="L15088" s="4"/>
      <c r="M15088" s="4"/>
      <c r="N15088" s="4"/>
      <c r="O15088" s="4"/>
      <c r="P15088" s="4"/>
      <c r="Q15088" s="4"/>
      <c r="R15088" s="4"/>
      <c r="S15088" s="4"/>
      <c r="T15088" s="4"/>
      <c r="U15088" s="4"/>
      <c r="V15088" s="4"/>
      <c r="W15088" s="4"/>
      <c r="X15088" s="4"/>
      <c r="Y15088" s="4"/>
      <c r="Z15088" s="4"/>
      <c r="AA15088" s="4"/>
      <c r="AB15088" s="4"/>
      <c r="AC15088" s="4"/>
      <c r="AD15088" s="4"/>
      <c r="AE15088" s="4"/>
      <c r="AF15088" s="4"/>
      <c r="AG15088" s="14"/>
    </row>
    <row r="15089" s="10" customFormat="1" spans="1:33">
      <c r="A15089" s="4"/>
      <c r="B15089" s="4"/>
      <c r="C15089" s="4"/>
      <c r="D15089" s="4"/>
      <c r="E15089" s="4"/>
      <c r="F15089" s="4"/>
      <c r="G15089" s="4"/>
      <c r="H15089" s="4"/>
      <c r="I15089" s="4"/>
      <c r="J15089" s="4"/>
      <c r="K15089" s="4"/>
      <c r="L15089" s="4"/>
      <c r="M15089" s="4"/>
      <c r="N15089" s="4"/>
      <c r="O15089" s="4"/>
      <c r="P15089" s="4"/>
      <c r="Q15089" s="4"/>
      <c r="R15089" s="4"/>
      <c r="S15089" s="4"/>
      <c r="T15089" s="4"/>
      <c r="U15089" s="4"/>
      <c r="V15089" s="4"/>
      <c r="W15089" s="4"/>
      <c r="X15089" s="4"/>
      <c r="Y15089" s="4"/>
      <c r="Z15089" s="4"/>
      <c r="AA15089" s="4"/>
      <c r="AB15089" s="4"/>
      <c r="AC15089" s="4"/>
      <c r="AD15089" s="4"/>
      <c r="AE15089" s="4"/>
      <c r="AF15089" s="4"/>
      <c r="AG15089" s="14"/>
    </row>
    <row r="15090" s="10" customFormat="1" spans="1:33">
      <c r="A15090" s="4"/>
      <c r="B15090" s="4"/>
      <c r="C15090" s="4"/>
      <c r="D15090" s="4"/>
      <c r="E15090" s="4"/>
      <c r="F15090" s="4"/>
      <c r="G15090" s="4"/>
      <c r="H15090" s="4"/>
      <c r="I15090" s="4"/>
      <c r="J15090" s="4"/>
      <c r="K15090" s="4"/>
      <c r="L15090" s="4"/>
      <c r="M15090" s="4"/>
      <c r="N15090" s="4"/>
      <c r="O15090" s="4"/>
      <c r="P15090" s="4"/>
      <c r="Q15090" s="4"/>
      <c r="R15090" s="4"/>
      <c r="S15090" s="4"/>
      <c r="T15090" s="4"/>
      <c r="U15090" s="4"/>
      <c r="V15090" s="4"/>
      <c r="W15090" s="4"/>
      <c r="X15090" s="4"/>
      <c r="Y15090" s="4"/>
      <c r="Z15090" s="4"/>
      <c r="AA15090" s="4"/>
      <c r="AB15090" s="4"/>
      <c r="AC15090" s="4"/>
      <c r="AD15090" s="4"/>
      <c r="AE15090" s="4"/>
      <c r="AF15090" s="4"/>
      <c r="AG15090" s="14"/>
    </row>
    <row r="15091" s="10" customFormat="1" spans="1:33">
      <c r="A15091" s="4"/>
      <c r="B15091" s="4"/>
      <c r="C15091" s="4"/>
      <c r="D15091" s="4"/>
      <c r="E15091" s="4"/>
      <c r="F15091" s="4"/>
      <c r="G15091" s="4"/>
      <c r="H15091" s="4"/>
      <c r="I15091" s="4"/>
      <c r="J15091" s="4"/>
      <c r="K15091" s="4"/>
      <c r="L15091" s="4"/>
      <c r="M15091" s="4"/>
      <c r="N15091" s="4"/>
      <c r="O15091" s="4"/>
      <c r="P15091" s="4"/>
      <c r="Q15091" s="4"/>
      <c r="R15091" s="4"/>
      <c r="S15091" s="4"/>
      <c r="T15091" s="4"/>
      <c r="U15091" s="4"/>
      <c r="V15091" s="4"/>
      <c r="W15091" s="4"/>
      <c r="X15091" s="4"/>
      <c r="Y15091" s="4"/>
      <c r="Z15091" s="4"/>
      <c r="AA15091" s="4"/>
      <c r="AB15091" s="4"/>
      <c r="AC15091" s="4"/>
      <c r="AD15091" s="4"/>
      <c r="AE15091" s="4"/>
      <c r="AF15091" s="4"/>
      <c r="AG15091" s="14"/>
    </row>
    <row r="15092" s="10" customFormat="1" spans="1:33">
      <c r="A15092" s="4"/>
      <c r="B15092" s="4"/>
      <c r="C15092" s="4"/>
      <c r="D15092" s="4"/>
      <c r="E15092" s="4"/>
      <c r="F15092" s="4"/>
      <c r="G15092" s="4"/>
      <c r="H15092" s="4"/>
      <c r="I15092" s="4"/>
      <c r="J15092" s="4"/>
      <c r="K15092" s="4"/>
      <c r="L15092" s="4"/>
      <c r="M15092" s="4"/>
      <c r="N15092" s="4"/>
      <c r="O15092" s="4"/>
      <c r="P15092" s="4"/>
      <c r="Q15092" s="4"/>
      <c r="R15092" s="4"/>
      <c r="S15092" s="4"/>
      <c r="T15092" s="4"/>
      <c r="U15092" s="4"/>
      <c r="V15092" s="4"/>
      <c r="W15092" s="4"/>
      <c r="X15092" s="4"/>
      <c r="Y15092" s="4"/>
      <c r="Z15092" s="4"/>
      <c r="AA15092" s="4"/>
      <c r="AB15092" s="4"/>
      <c r="AC15092" s="4"/>
      <c r="AD15092" s="4"/>
      <c r="AE15092" s="4"/>
      <c r="AF15092" s="4"/>
      <c r="AG15092" s="14"/>
    </row>
    <row r="15093" s="10" customFormat="1" spans="1:33">
      <c r="A15093" s="4"/>
      <c r="B15093" s="4"/>
      <c r="C15093" s="4"/>
      <c r="D15093" s="4"/>
      <c r="E15093" s="4"/>
      <c r="F15093" s="4"/>
      <c r="G15093" s="4"/>
      <c r="H15093" s="4"/>
      <c r="I15093" s="4"/>
      <c r="J15093" s="4"/>
      <c r="K15093" s="4"/>
      <c r="L15093" s="4"/>
      <c r="M15093" s="4"/>
      <c r="N15093" s="4"/>
      <c r="O15093" s="4"/>
      <c r="P15093" s="4"/>
      <c r="Q15093" s="4"/>
      <c r="R15093" s="4"/>
      <c r="S15093" s="4"/>
      <c r="T15093" s="4"/>
      <c r="U15093" s="4"/>
      <c r="V15093" s="4"/>
      <c r="W15093" s="4"/>
      <c r="X15093" s="4"/>
      <c r="Y15093" s="4"/>
      <c r="Z15093" s="4"/>
      <c r="AA15093" s="4"/>
      <c r="AB15093" s="4"/>
      <c r="AC15093" s="4"/>
      <c r="AD15093" s="4"/>
      <c r="AE15093" s="4"/>
      <c r="AF15093" s="4"/>
      <c r="AG15093" s="14"/>
    </row>
    <row r="15094" s="10" customFormat="1" spans="1:33">
      <c r="A15094" s="4"/>
      <c r="B15094" s="4"/>
      <c r="C15094" s="4"/>
      <c r="D15094" s="4"/>
      <c r="E15094" s="4"/>
      <c r="F15094" s="4"/>
      <c r="G15094" s="4"/>
      <c r="H15094" s="4"/>
      <c r="I15094" s="4"/>
      <c r="J15094" s="4"/>
      <c r="K15094" s="4"/>
      <c r="L15094" s="4"/>
      <c r="M15094" s="4"/>
      <c r="N15094" s="4"/>
      <c r="O15094" s="4"/>
      <c r="P15094" s="4"/>
      <c r="Q15094" s="4"/>
      <c r="R15094" s="4"/>
      <c r="S15094" s="4"/>
      <c r="T15094" s="4"/>
      <c r="U15094" s="4"/>
      <c r="V15094" s="4"/>
      <c r="W15094" s="4"/>
      <c r="X15094" s="4"/>
      <c r="Y15094" s="4"/>
      <c r="Z15094" s="4"/>
      <c r="AA15094" s="4"/>
      <c r="AB15094" s="4"/>
      <c r="AC15094" s="4"/>
      <c r="AD15094" s="4"/>
      <c r="AE15094" s="4"/>
      <c r="AF15094" s="4"/>
      <c r="AG15094" s="14"/>
    </row>
    <row r="15095" s="10" customFormat="1" spans="1:33">
      <c r="A15095" s="4"/>
      <c r="B15095" s="4"/>
      <c r="C15095" s="4"/>
      <c r="D15095" s="4"/>
      <c r="E15095" s="4"/>
      <c r="F15095" s="4"/>
      <c r="G15095" s="4"/>
      <c r="H15095" s="4"/>
      <c r="I15095" s="4"/>
      <c r="J15095" s="4"/>
      <c r="K15095" s="4"/>
      <c r="L15095" s="4"/>
      <c r="M15095" s="4"/>
      <c r="N15095" s="4"/>
      <c r="O15095" s="4"/>
      <c r="P15095" s="4"/>
      <c r="Q15095" s="4"/>
      <c r="R15095" s="4"/>
      <c r="S15095" s="4"/>
      <c r="T15095" s="4"/>
      <c r="U15095" s="4"/>
      <c r="V15095" s="4"/>
      <c r="W15095" s="4"/>
      <c r="X15095" s="4"/>
      <c r="Y15095" s="4"/>
      <c r="Z15095" s="4"/>
      <c r="AA15095" s="4"/>
      <c r="AB15095" s="4"/>
      <c r="AC15095" s="4"/>
      <c r="AD15095" s="4"/>
      <c r="AE15095" s="4"/>
      <c r="AF15095" s="4"/>
      <c r="AG15095" s="14"/>
    </row>
    <row r="15096" s="10" customFormat="1" spans="1:33">
      <c r="A15096" s="4"/>
      <c r="B15096" s="4"/>
      <c r="C15096" s="4"/>
      <c r="D15096" s="4"/>
      <c r="E15096" s="4"/>
      <c r="F15096" s="4"/>
      <c r="G15096" s="4"/>
      <c r="H15096" s="4"/>
      <c r="I15096" s="4"/>
      <c r="J15096" s="4"/>
      <c r="K15096" s="4"/>
      <c r="L15096" s="4"/>
      <c r="M15096" s="4"/>
      <c r="N15096" s="4"/>
      <c r="O15096" s="4"/>
      <c r="P15096" s="4"/>
      <c r="Q15096" s="4"/>
      <c r="R15096" s="4"/>
      <c r="S15096" s="4"/>
      <c r="T15096" s="4"/>
      <c r="U15096" s="4"/>
      <c r="V15096" s="4"/>
      <c r="W15096" s="4"/>
      <c r="X15096" s="4"/>
      <c r="Y15096" s="4"/>
      <c r="Z15096" s="4"/>
      <c r="AA15096" s="4"/>
      <c r="AB15096" s="4"/>
      <c r="AC15096" s="4"/>
      <c r="AD15096" s="4"/>
      <c r="AE15096" s="4"/>
      <c r="AF15096" s="4"/>
      <c r="AG15096" s="14"/>
    </row>
    <row r="15097" s="10" customFormat="1" spans="1:33">
      <c r="A15097" s="4"/>
      <c r="B15097" s="4"/>
      <c r="C15097" s="4"/>
      <c r="D15097" s="4"/>
      <c r="E15097" s="4"/>
      <c r="F15097" s="4"/>
      <c r="G15097" s="4"/>
      <c r="H15097" s="4"/>
      <c r="I15097" s="4"/>
      <c r="J15097" s="4"/>
      <c r="K15097" s="4"/>
      <c r="L15097" s="4"/>
      <c r="M15097" s="4"/>
      <c r="N15097" s="4"/>
      <c r="O15097" s="4"/>
      <c r="P15097" s="4"/>
      <c r="Q15097" s="4"/>
      <c r="R15097" s="4"/>
      <c r="S15097" s="4"/>
      <c r="T15097" s="4"/>
      <c r="U15097" s="4"/>
      <c r="V15097" s="4"/>
      <c r="W15097" s="4"/>
      <c r="X15097" s="4"/>
      <c r="Y15097" s="4"/>
      <c r="Z15097" s="4"/>
      <c r="AA15097" s="4"/>
      <c r="AB15097" s="4"/>
      <c r="AC15097" s="4"/>
      <c r="AD15097" s="4"/>
      <c r="AE15097" s="4"/>
      <c r="AF15097" s="4"/>
      <c r="AG15097" s="14"/>
    </row>
    <row r="15098" s="10" customFormat="1" spans="1:33">
      <c r="A15098" s="4"/>
      <c r="B15098" s="4"/>
      <c r="C15098" s="4"/>
      <c r="D15098" s="4"/>
      <c r="E15098" s="4"/>
      <c r="F15098" s="4"/>
      <c r="G15098" s="4"/>
      <c r="H15098" s="4"/>
      <c r="I15098" s="4"/>
      <c r="J15098" s="4"/>
      <c r="K15098" s="4"/>
      <c r="L15098" s="4"/>
      <c r="M15098" s="4"/>
      <c r="N15098" s="4"/>
      <c r="O15098" s="4"/>
      <c r="P15098" s="4"/>
      <c r="Q15098" s="4"/>
      <c r="R15098" s="4"/>
      <c r="S15098" s="4"/>
      <c r="T15098" s="4"/>
      <c r="U15098" s="4"/>
      <c r="V15098" s="4"/>
      <c r="W15098" s="4"/>
      <c r="X15098" s="4"/>
      <c r="Y15098" s="4"/>
      <c r="Z15098" s="4"/>
      <c r="AA15098" s="4"/>
      <c r="AB15098" s="4"/>
      <c r="AC15098" s="4"/>
      <c r="AD15098" s="4"/>
      <c r="AE15098" s="4"/>
      <c r="AF15098" s="4"/>
      <c r="AG15098" s="14"/>
    </row>
    <row r="15099" s="10" customFormat="1" spans="1:33">
      <c r="A15099" s="4"/>
      <c r="B15099" s="4"/>
      <c r="C15099" s="4"/>
      <c r="D15099" s="4"/>
      <c r="E15099" s="4"/>
      <c r="F15099" s="4"/>
      <c r="G15099" s="4"/>
      <c r="H15099" s="4"/>
      <c r="I15099" s="4"/>
      <c r="J15099" s="4"/>
      <c r="K15099" s="4"/>
      <c r="L15099" s="4"/>
      <c r="M15099" s="4"/>
      <c r="N15099" s="4"/>
      <c r="O15099" s="4"/>
      <c r="P15099" s="4"/>
      <c r="Q15099" s="4"/>
      <c r="R15099" s="4"/>
      <c r="S15099" s="4"/>
      <c r="T15099" s="4"/>
      <c r="U15099" s="4"/>
      <c r="V15099" s="4"/>
      <c r="W15099" s="4"/>
      <c r="X15099" s="4"/>
      <c r="Y15099" s="4"/>
      <c r="Z15099" s="4"/>
      <c r="AA15099" s="4"/>
      <c r="AB15099" s="4"/>
      <c r="AC15099" s="4"/>
      <c r="AD15099" s="4"/>
      <c r="AE15099" s="4"/>
      <c r="AF15099" s="4"/>
      <c r="AG15099" s="14"/>
    </row>
    <row r="15100" s="10" customFormat="1" spans="1:33">
      <c r="A15100" s="4"/>
      <c r="B15100" s="4"/>
      <c r="C15100" s="4"/>
      <c r="D15100" s="4"/>
      <c r="E15100" s="4"/>
      <c r="F15100" s="4"/>
      <c r="G15100" s="4"/>
      <c r="H15100" s="4"/>
      <c r="I15100" s="4"/>
      <c r="J15100" s="4"/>
      <c r="K15100" s="4"/>
      <c r="L15100" s="4"/>
      <c r="M15100" s="4"/>
      <c r="N15100" s="4"/>
      <c r="O15100" s="4"/>
      <c r="P15100" s="4"/>
      <c r="Q15100" s="4"/>
      <c r="R15100" s="4"/>
      <c r="S15100" s="4"/>
      <c r="T15100" s="4"/>
      <c r="U15100" s="4"/>
      <c r="V15100" s="4"/>
      <c r="W15100" s="4"/>
      <c r="X15100" s="4"/>
      <c r="Y15100" s="4"/>
      <c r="Z15100" s="4"/>
      <c r="AA15100" s="4"/>
      <c r="AB15100" s="4"/>
      <c r="AC15100" s="4"/>
      <c r="AD15100" s="4"/>
      <c r="AE15100" s="4"/>
      <c r="AF15100" s="4"/>
      <c r="AG15100" s="14"/>
    </row>
    <row r="15101" s="10" customFormat="1" spans="1:33">
      <c r="A15101" s="4"/>
      <c r="B15101" s="4"/>
      <c r="C15101" s="4"/>
      <c r="D15101" s="4"/>
      <c r="E15101" s="4"/>
      <c r="F15101" s="4"/>
      <c r="G15101" s="4"/>
      <c r="H15101" s="4"/>
      <c r="I15101" s="4"/>
      <c r="J15101" s="4"/>
      <c r="K15101" s="4"/>
      <c r="L15101" s="4"/>
      <c r="M15101" s="4"/>
      <c r="N15101" s="4"/>
      <c r="O15101" s="4"/>
      <c r="P15101" s="4"/>
      <c r="Q15101" s="4"/>
      <c r="R15101" s="4"/>
      <c r="S15101" s="4"/>
      <c r="T15101" s="4"/>
      <c r="U15101" s="4"/>
      <c r="V15101" s="4"/>
      <c r="W15101" s="4"/>
      <c r="X15101" s="4"/>
      <c r="Y15101" s="4"/>
      <c r="Z15101" s="4"/>
      <c r="AA15101" s="4"/>
      <c r="AB15101" s="4"/>
      <c r="AC15101" s="4"/>
      <c r="AD15101" s="4"/>
      <c r="AE15101" s="4"/>
      <c r="AF15101" s="4"/>
      <c r="AG15101" s="14"/>
    </row>
    <row r="15102" s="10" customFormat="1" spans="1:33">
      <c r="A15102" s="4"/>
      <c r="B15102" s="4"/>
      <c r="C15102" s="4"/>
      <c r="D15102" s="4"/>
      <c r="E15102" s="4"/>
      <c r="F15102" s="4"/>
      <c r="G15102" s="4"/>
      <c r="H15102" s="4"/>
      <c r="I15102" s="4"/>
      <c r="J15102" s="4"/>
      <c r="K15102" s="4"/>
      <c r="L15102" s="4"/>
      <c r="M15102" s="4"/>
      <c r="N15102" s="4"/>
      <c r="O15102" s="4"/>
      <c r="P15102" s="4"/>
      <c r="Q15102" s="4"/>
      <c r="R15102" s="4"/>
      <c r="S15102" s="4"/>
      <c r="T15102" s="4"/>
      <c r="U15102" s="4"/>
      <c r="V15102" s="4"/>
      <c r="W15102" s="4"/>
      <c r="X15102" s="4"/>
      <c r="Y15102" s="4"/>
      <c r="Z15102" s="4"/>
      <c r="AA15102" s="4"/>
      <c r="AB15102" s="4"/>
      <c r="AC15102" s="4"/>
      <c r="AD15102" s="4"/>
      <c r="AE15102" s="4"/>
      <c r="AF15102" s="4"/>
      <c r="AG15102" s="14"/>
    </row>
    <row r="15103" s="10" customFormat="1" spans="1:33">
      <c r="A15103" s="4"/>
      <c r="B15103" s="4"/>
      <c r="C15103" s="4"/>
      <c r="D15103" s="4"/>
      <c r="E15103" s="4"/>
      <c r="F15103" s="4"/>
      <c r="G15103" s="4"/>
      <c r="H15103" s="4"/>
      <c r="I15103" s="4"/>
      <c r="J15103" s="4"/>
      <c r="K15103" s="4"/>
      <c r="L15103" s="4"/>
      <c r="M15103" s="4"/>
      <c r="N15103" s="4"/>
      <c r="O15103" s="4"/>
      <c r="P15103" s="4"/>
      <c r="Q15103" s="4"/>
      <c r="R15103" s="4"/>
      <c r="S15103" s="4"/>
      <c r="T15103" s="4"/>
      <c r="U15103" s="4"/>
      <c r="V15103" s="4"/>
      <c r="W15103" s="4"/>
      <c r="X15103" s="4"/>
      <c r="Y15103" s="4"/>
      <c r="Z15103" s="4"/>
      <c r="AA15103" s="4"/>
      <c r="AB15103" s="4"/>
      <c r="AC15103" s="4"/>
      <c r="AD15103" s="4"/>
      <c r="AE15103" s="4"/>
      <c r="AF15103" s="4"/>
      <c r="AG15103" s="14"/>
    </row>
    <row r="15104" s="10" customFormat="1" spans="1:33">
      <c r="A15104" s="4"/>
      <c r="B15104" s="4"/>
      <c r="C15104" s="4"/>
      <c r="D15104" s="4"/>
      <c r="E15104" s="4"/>
      <c r="F15104" s="4"/>
      <c r="G15104" s="4"/>
      <c r="H15104" s="4"/>
      <c r="I15104" s="4"/>
      <c r="J15104" s="4"/>
      <c r="K15104" s="4"/>
      <c r="L15104" s="4"/>
      <c r="M15104" s="4"/>
      <c r="N15104" s="4"/>
      <c r="O15104" s="4"/>
      <c r="P15104" s="4"/>
      <c r="Q15104" s="4"/>
      <c r="R15104" s="4"/>
      <c r="S15104" s="4"/>
      <c r="T15104" s="4"/>
      <c r="U15104" s="4"/>
      <c r="V15104" s="4"/>
      <c r="W15104" s="4"/>
      <c r="X15104" s="4"/>
      <c r="Y15104" s="4"/>
      <c r="Z15104" s="4"/>
      <c r="AA15104" s="4"/>
      <c r="AB15104" s="4"/>
      <c r="AC15104" s="4"/>
      <c r="AD15104" s="4"/>
      <c r="AE15104" s="4"/>
      <c r="AF15104" s="4"/>
      <c r="AG15104" s="14"/>
    </row>
    <row r="15105" s="10" customFormat="1" spans="1:33">
      <c r="A15105" s="4"/>
      <c r="B15105" s="4"/>
      <c r="C15105" s="4"/>
      <c r="D15105" s="4"/>
      <c r="E15105" s="4"/>
      <c r="F15105" s="4"/>
      <c r="G15105" s="4"/>
      <c r="H15105" s="4"/>
      <c r="I15105" s="4"/>
      <c r="J15105" s="4"/>
      <c r="K15105" s="4"/>
      <c r="L15105" s="4"/>
      <c r="M15105" s="4"/>
      <c r="N15105" s="4"/>
      <c r="O15105" s="4"/>
      <c r="P15105" s="4"/>
      <c r="Q15105" s="4"/>
      <c r="R15105" s="4"/>
      <c r="S15105" s="4"/>
      <c r="T15105" s="4"/>
      <c r="U15105" s="4"/>
      <c r="V15105" s="4"/>
      <c r="W15105" s="4"/>
      <c r="X15105" s="4"/>
      <c r="Y15105" s="4"/>
      <c r="Z15105" s="4"/>
      <c r="AA15105" s="4"/>
      <c r="AB15105" s="4"/>
      <c r="AC15105" s="4"/>
      <c r="AD15105" s="4"/>
      <c r="AE15105" s="4"/>
      <c r="AF15105" s="4"/>
      <c r="AG15105" s="14"/>
    </row>
    <row r="15106" s="10" customFormat="1" spans="1:33">
      <c r="A15106" s="4"/>
      <c r="B15106" s="4"/>
      <c r="C15106" s="4"/>
      <c r="D15106" s="4"/>
      <c r="E15106" s="4"/>
      <c r="F15106" s="4"/>
      <c r="G15106" s="4"/>
      <c r="H15106" s="4"/>
      <c r="I15106" s="4"/>
      <c r="J15106" s="4"/>
      <c r="K15106" s="4"/>
      <c r="L15106" s="4"/>
      <c r="M15106" s="4"/>
      <c r="N15106" s="4"/>
      <c r="O15106" s="4"/>
      <c r="P15106" s="4"/>
      <c r="Q15106" s="4"/>
      <c r="R15106" s="4"/>
      <c r="S15106" s="4"/>
      <c r="T15106" s="4"/>
      <c r="U15106" s="4"/>
      <c r="V15106" s="4"/>
      <c r="W15106" s="4"/>
      <c r="X15106" s="4"/>
      <c r="Y15106" s="4"/>
      <c r="Z15106" s="4"/>
      <c r="AA15106" s="4"/>
      <c r="AB15106" s="4"/>
      <c r="AC15106" s="4"/>
      <c r="AD15106" s="4"/>
      <c r="AE15106" s="4"/>
      <c r="AF15106" s="4"/>
      <c r="AG15106" s="14"/>
    </row>
    <row r="15107" s="10" customFormat="1" spans="1:33">
      <c r="A15107" s="4"/>
      <c r="B15107" s="4"/>
      <c r="C15107" s="4"/>
      <c r="D15107" s="4"/>
      <c r="E15107" s="4"/>
      <c r="F15107" s="4"/>
      <c r="G15107" s="4"/>
      <c r="H15107" s="4"/>
      <c r="I15107" s="4"/>
      <c r="J15107" s="4"/>
      <c r="K15107" s="4"/>
      <c r="L15107" s="4"/>
      <c r="M15107" s="4"/>
      <c r="N15107" s="4"/>
      <c r="O15107" s="4"/>
      <c r="P15107" s="4"/>
      <c r="Q15107" s="4"/>
      <c r="R15107" s="4"/>
      <c r="S15107" s="4"/>
      <c r="T15107" s="4"/>
      <c r="U15107" s="4"/>
      <c r="V15107" s="4"/>
      <c r="W15107" s="4"/>
      <c r="X15107" s="4"/>
      <c r="Y15107" s="4"/>
      <c r="Z15107" s="4"/>
      <c r="AA15107" s="4"/>
      <c r="AB15107" s="4"/>
      <c r="AC15107" s="4"/>
      <c r="AD15107" s="4"/>
      <c r="AE15107" s="4"/>
      <c r="AF15107" s="4"/>
      <c r="AG15107" s="14"/>
    </row>
    <row r="15108" s="10" customFormat="1" spans="1:33">
      <c r="A15108" s="4"/>
      <c r="B15108" s="4"/>
      <c r="C15108" s="4"/>
      <c r="D15108" s="4"/>
      <c r="E15108" s="4"/>
      <c r="F15108" s="4"/>
      <c r="G15108" s="4"/>
      <c r="H15108" s="4"/>
      <c r="I15108" s="4"/>
      <c r="J15108" s="4"/>
      <c r="K15108" s="4"/>
      <c r="L15108" s="4"/>
      <c r="M15108" s="4"/>
      <c r="N15108" s="4"/>
      <c r="O15108" s="4"/>
      <c r="P15108" s="4"/>
      <c r="Q15108" s="4"/>
      <c r="R15108" s="4"/>
      <c r="S15108" s="4"/>
      <c r="T15108" s="4"/>
      <c r="U15108" s="4"/>
      <c r="V15108" s="4"/>
      <c r="W15108" s="4"/>
      <c r="X15108" s="4"/>
      <c r="Y15108" s="4"/>
      <c r="Z15108" s="4"/>
      <c r="AA15108" s="4"/>
      <c r="AB15108" s="4"/>
      <c r="AC15108" s="4"/>
      <c r="AD15108" s="4"/>
      <c r="AE15108" s="4"/>
      <c r="AF15108" s="4"/>
      <c r="AG15108" s="14"/>
    </row>
    <row r="15109" s="10" customFormat="1" spans="1:33">
      <c r="A15109" s="4"/>
      <c r="B15109" s="4"/>
      <c r="C15109" s="4"/>
      <c r="D15109" s="4"/>
      <c r="E15109" s="4"/>
      <c r="F15109" s="4"/>
      <c r="G15109" s="4"/>
      <c r="H15109" s="4"/>
      <c r="I15109" s="4"/>
      <c r="J15109" s="4"/>
      <c r="K15109" s="4"/>
      <c r="L15109" s="4"/>
      <c r="M15109" s="4"/>
      <c r="N15109" s="4"/>
      <c r="O15109" s="4"/>
      <c r="P15109" s="4"/>
      <c r="Q15109" s="4"/>
      <c r="R15109" s="4"/>
      <c r="S15109" s="4"/>
      <c r="T15109" s="4"/>
      <c r="U15109" s="4"/>
      <c r="V15109" s="4"/>
      <c r="W15109" s="4"/>
      <c r="X15109" s="4"/>
      <c r="Y15109" s="4"/>
      <c r="Z15109" s="4"/>
      <c r="AA15109" s="4"/>
      <c r="AB15109" s="4"/>
      <c r="AC15109" s="4"/>
      <c r="AD15109" s="4"/>
      <c r="AE15109" s="4"/>
      <c r="AF15109" s="4"/>
      <c r="AG15109" s="14"/>
    </row>
    <row r="15110" s="10" customFormat="1" spans="1:33">
      <c r="A15110" s="4"/>
      <c r="B15110" s="4"/>
      <c r="C15110" s="4"/>
      <c r="D15110" s="4"/>
      <c r="E15110" s="4"/>
      <c r="F15110" s="4"/>
      <c r="G15110" s="4"/>
      <c r="H15110" s="4"/>
      <c r="I15110" s="4"/>
      <c r="J15110" s="4"/>
      <c r="K15110" s="4"/>
      <c r="L15110" s="4"/>
      <c r="M15110" s="4"/>
      <c r="N15110" s="4"/>
      <c r="O15110" s="4"/>
      <c r="P15110" s="4"/>
      <c r="Q15110" s="4"/>
      <c r="R15110" s="4"/>
      <c r="S15110" s="4"/>
      <c r="T15110" s="4"/>
      <c r="U15110" s="4"/>
      <c r="V15110" s="4"/>
      <c r="W15110" s="4"/>
      <c r="X15110" s="4"/>
      <c r="Y15110" s="4"/>
      <c r="Z15110" s="4"/>
      <c r="AA15110" s="4"/>
      <c r="AB15110" s="4"/>
      <c r="AC15110" s="4"/>
      <c r="AD15110" s="4"/>
      <c r="AE15110" s="4"/>
      <c r="AF15110" s="4"/>
      <c r="AG15110" s="14"/>
    </row>
    <row r="15111" s="10" customFormat="1" spans="1:33">
      <c r="A15111" s="4"/>
      <c r="B15111" s="4"/>
      <c r="C15111" s="4"/>
      <c r="D15111" s="4"/>
      <c r="E15111" s="4"/>
      <c r="F15111" s="4"/>
      <c r="G15111" s="4"/>
      <c r="H15111" s="4"/>
      <c r="I15111" s="4"/>
      <c r="J15111" s="4"/>
      <c r="K15111" s="4"/>
      <c r="L15111" s="4"/>
      <c r="M15111" s="4"/>
      <c r="N15111" s="4"/>
      <c r="O15111" s="4"/>
      <c r="P15111" s="4"/>
      <c r="Q15111" s="4"/>
      <c r="R15111" s="4"/>
      <c r="S15111" s="4"/>
      <c r="T15111" s="4"/>
      <c r="U15111" s="4"/>
      <c r="V15111" s="4"/>
      <c r="W15111" s="4"/>
      <c r="X15111" s="4"/>
      <c r="Y15111" s="4"/>
      <c r="Z15111" s="4"/>
      <c r="AA15111" s="4"/>
      <c r="AB15111" s="4"/>
      <c r="AC15111" s="4"/>
      <c r="AD15111" s="4"/>
      <c r="AE15111" s="4"/>
      <c r="AF15111" s="4"/>
      <c r="AG15111" s="14"/>
    </row>
    <row r="15112" s="10" customFormat="1" spans="1:33">
      <c r="A15112" s="4"/>
      <c r="B15112" s="4"/>
      <c r="C15112" s="4"/>
      <c r="D15112" s="4"/>
      <c r="E15112" s="4"/>
      <c r="F15112" s="4"/>
      <c r="G15112" s="4"/>
      <c r="H15112" s="4"/>
      <c r="I15112" s="4"/>
      <c r="J15112" s="4"/>
      <c r="K15112" s="4"/>
      <c r="L15112" s="4"/>
      <c r="M15112" s="4"/>
      <c r="N15112" s="4"/>
      <c r="O15112" s="4"/>
      <c r="P15112" s="4"/>
      <c r="Q15112" s="4"/>
      <c r="R15112" s="4"/>
      <c r="S15112" s="4"/>
      <c r="T15112" s="4"/>
      <c r="U15112" s="4"/>
      <c r="V15112" s="4"/>
      <c r="W15112" s="4"/>
      <c r="X15112" s="4"/>
      <c r="Y15112" s="4"/>
      <c r="Z15112" s="4"/>
      <c r="AA15112" s="4"/>
      <c r="AB15112" s="4"/>
      <c r="AC15112" s="4"/>
      <c r="AD15112" s="4"/>
      <c r="AE15112" s="4"/>
      <c r="AF15112" s="4"/>
      <c r="AG15112" s="14"/>
    </row>
    <row r="15113" s="10" customFormat="1" spans="1:33">
      <c r="A15113" s="4"/>
      <c r="B15113" s="4"/>
      <c r="C15113" s="4"/>
      <c r="D15113" s="4"/>
      <c r="E15113" s="4"/>
      <c r="F15113" s="4"/>
      <c r="G15113" s="4"/>
      <c r="H15113" s="4"/>
      <c r="I15113" s="4"/>
      <c r="J15113" s="4"/>
      <c r="K15113" s="4"/>
      <c r="L15113" s="4"/>
      <c r="M15113" s="4"/>
      <c r="N15113" s="4"/>
      <c r="O15113" s="4"/>
      <c r="P15113" s="4"/>
      <c r="Q15113" s="4"/>
      <c r="R15113" s="4"/>
      <c r="S15113" s="4"/>
      <c r="T15113" s="4"/>
      <c r="U15113" s="4"/>
      <c r="V15113" s="4"/>
      <c r="W15113" s="4"/>
      <c r="X15113" s="4"/>
      <c r="Y15113" s="4"/>
      <c r="Z15113" s="4"/>
      <c r="AA15113" s="4"/>
      <c r="AB15113" s="4"/>
      <c r="AC15113" s="4"/>
      <c r="AD15113" s="4"/>
      <c r="AE15113" s="4"/>
      <c r="AF15113" s="4"/>
      <c r="AG15113" s="14"/>
    </row>
    <row r="15114" s="10" customFormat="1" spans="1:33">
      <c r="A15114" s="4"/>
      <c r="B15114" s="4"/>
      <c r="C15114" s="4"/>
      <c r="D15114" s="4"/>
      <c r="E15114" s="4"/>
      <c r="F15114" s="4"/>
      <c r="G15114" s="4"/>
      <c r="H15114" s="4"/>
      <c r="I15114" s="4"/>
      <c r="J15114" s="4"/>
      <c r="K15114" s="4"/>
      <c r="L15114" s="4"/>
      <c r="M15114" s="4"/>
      <c r="N15114" s="4"/>
      <c r="O15114" s="4"/>
      <c r="P15114" s="4"/>
      <c r="Q15114" s="4"/>
      <c r="R15114" s="4"/>
      <c r="S15114" s="4"/>
      <c r="T15114" s="4"/>
      <c r="U15114" s="4"/>
      <c r="V15114" s="4"/>
      <c r="W15114" s="4"/>
      <c r="X15114" s="4"/>
      <c r="Y15114" s="4"/>
      <c r="Z15114" s="4"/>
      <c r="AA15114" s="4"/>
      <c r="AB15114" s="4"/>
      <c r="AC15114" s="4"/>
      <c r="AD15114" s="4"/>
      <c r="AE15114" s="4"/>
      <c r="AF15114" s="4"/>
      <c r="AG15114" s="14"/>
    </row>
    <row r="15115" s="10" customFormat="1" spans="1:33">
      <c r="A15115" s="4"/>
      <c r="B15115" s="4"/>
      <c r="C15115" s="4"/>
      <c r="D15115" s="4"/>
      <c r="E15115" s="4"/>
      <c r="F15115" s="4"/>
      <c r="G15115" s="4"/>
      <c r="H15115" s="4"/>
      <c r="I15115" s="4"/>
      <c r="J15115" s="4"/>
      <c r="K15115" s="4"/>
      <c r="L15115" s="4"/>
      <c r="M15115" s="4"/>
      <c r="N15115" s="4"/>
      <c r="O15115" s="4"/>
      <c r="P15115" s="4"/>
      <c r="Q15115" s="4"/>
      <c r="R15115" s="4"/>
      <c r="S15115" s="4"/>
      <c r="T15115" s="4"/>
      <c r="U15115" s="4"/>
      <c r="V15115" s="4"/>
      <c r="W15115" s="4"/>
      <c r="X15115" s="4"/>
      <c r="Y15115" s="4"/>
      <c r="Z15115" s="4"/>
      <c r="AA15115" s="4"/>
      <c r="AB15115" s="4"/>
      <c r="AC15115" s="4"/>
      <c r="AD15115" s="4"/>
      <c r="AE15115" s="4"/>
      <c r="AF15115" s="4"/>
      <c r="AG15115" s="14"/>
    </row>
    <row r="15116" s="10" customFormat="1" spans="1:33">
      <c r="A15116" s="4"/>
      <c r="B15116" s="4"/>
      <c r="C15116" s="4"/>
      <c r="D15116" s="4"/>
      <c r="E15116" s="4"/>
      <c r="F15116" s="4"/>
      <c r="G15116" s="4"/>
      <c r="H15116" s="4"/>
      <c r="I15116" s="4"/>
      <c r="J15116" s="4"/>
      <c r="K15116" s="4"/>
      <c r="L15116" s="4"/>
      <c r="M15116" s="4"/>
      <c r="N15116" s="4"/>
      <c r="O15116" s="4"/>
      <c r="P15116" s="4"/>
      <c r="Q15116" s="4"/>
      <c r="R15116" s="4"/>
      <c r="S15116" s="4"/>
      <c r="T15116" s="4"/>
      <c r="U15116" s="4"/>
      <c r="V15116" s="4"/>
      <c r="W15116" s="4"/>
      <c r="X15116" s="4"/>
      <c r="Y15116" s="4"/>
      <c r="Z15116" s="4"/>
      <c r="AA15116" s="4"/>
      <c r="AB15116" s="4"/>
      <c r="AC15116" s="4"/>
      <c r="AD15116" s="4"/>
      <c r="AE15116" s="4"/>
      <c r="AF15116" s="4"/>
      <c r="AG15116" s="14"/>
    </row>
    <row r="15117" s="10" customFormat="1" spans="1:33">
      <c r="A15117" s="4"/>
      <c r="B15117" s="4"/>
      <c r="C15117" s="4"/>
      <c r="D15117" s="4"/>
      <c r="E15117" s="4"/>
      <c r="F15117" s="4"/>
      <c r="G15117" s="4"/>
      <c r="H15117" s="4"/>
      <c r="I15117" s="4"/>
      <c r="J15117" s="4"/>
      <c r="K15117" s="4"/>
      <c r="L15117" s="4"/>
      <c r="M15117" s="4"/>
      <c r="N15117" s="4"/>
      <c r="O15117" s="4"/>
      <c r="P15117" s="4"/>
      <c r="Q15117" s="4"/>
      <c r="R15117" s="4"/>
      <c r="S15117" s="4"/>
      <c r="T15117" s="4"/>
      <c r="U15117" s="4"/>
      <c r="V15117" s="4"/>
      <c r="W15117" s="4"/>
      <c r="X15117" s="4"/>
      <c r="Y15117" s="4"/>
      <c r="Z15117" s="4"/>
      <c r="AA15117" s="4"/>
      <c r="AB15117" s="4"/>
      <c r="AC15117" s="4"/>
      <c r="AD15117" s="4"/>
      <c r="AE15117" s="4"/>
      <c r="AF15117" s="4"/>
      <c r="AG15117" s="14"/>
    </row>
    <row r="15118" s="10" customFormat="1" spans="1:33">
      <c r="A15118" s="4"/>
      <c r="B15118" s="4"/>
      <c r="C15118" s="4"/>
      <c r="D15118" s="4"/>
      <c r="E15118" s="4"/>
      <c r="F15118" s="4"/>
      <c r="G15118" s="4"/>
      <c r="H15118" s="4"/>
      <c r="I15118" s="4"/>
      <c r="J15118" s="4"/>
      <c r="K15118" s="4"/>
      <c r="L15118" s="4"/>
      <c r="M15118" s="4"/>
      <c r="N15118" s="4"/>
      <c r="O15118" s="4"/>
      <c r="P15118" s="4"/>
      <c r="Q15118" s="4"/>
      <c r="R15118" s="4"/>
      <c r="S15118" s="4"/>
      <c r="T15118" s="4"/>
      <c r="U15118" s="4"/>
      <c r="V15118" s="4"/>
      <c r="W15118" s="4"/>
      <c r="X15118" s="4"/>
      <c r="Y15118" s="4"/>
      <c r="Z15118" s="4"/>
      <c r="AA15118" s="4"/>
      <c r="AB15118" s="4"/>
      <c r="AC15118" s="4"/>
      <c r="AD15118" s="4"/>
      <c r="AE15118" s="4"/>
      <c r="AF15118" s="4"/>
      <c r="AG15118" s="14"/>
    </row>
    <row r="15119" s="10" customFormat="1" spans="1:33">
      <c r="A15119" s="4"/>
      <c r="B15119" s="4"/>
      <c r="C15119" s="4"/>
      <c r="D15119" s="4"/>
      <c r="E15119" s="4"/>
      <c r="F15119" s="4"/>
      <c r="G15119" s="4"/>
      <c r="H15119" s="4"/>
      <c r="I15119" s="4"/>
      <c r="J15119" s="4"/>
      <c r="K15119" s="4"/>
      <c r="L15119" s="4"/>
      <c r="M15119" s="4"/>
      <c r="N15119" s="4"/>
      <c r="O15119" s="4"/>
      <c r="P15119" s="4"/>
      <c r="Q15119" s="4"/>
      <c r="R15119" s="4"/>
      <c r="S15119" s="4"/>
      <c r="T15119" s="4"/>
      <c r="U15119" s="4"/>
      <c r="V15119" s="4"/>
      <c r="W15119" s="4"/>
      <c r="X15119" s="4"/>
      <c r="Y15119" s="4"/>
      <c r="Z15119" s="4"/>
      <c r="AA15119" s="4"/>
      <c r="AB15119" s="4"/>
      <c r="AC15119" s="4"/>
      <c r="AD15119" s="4"/>
      <c r="AE15119" s="4"/>
      <c r="AF15119" s="4"/>
      <c r="AG15119" s="14"/>
    </row>
    <row r="15120" s="10" customFormat="1" spans="1:33">
      <c r="A15120" s="4"/>
      <c r="B15120" s="4"/>
      <c r="C15120" s="4"/>
      <c r="D15120" s="4"/>
      <c r="E15120" s="4"/>
      <c r="F15120" s="4"/>
      <c r="G15120" s="4"/>
      <c r="H15120" s="4"/>
      <c r="I15120" s="4"/>
      <c r="J15120" s="4"/>
      <c r="K15120" s="4"/>
      <c r="L15120" s="4"/>
      <c r="M15120" s="4"/>
      <c r="N15120" s="4"/>
      <c r="O15120" s="4"/>
      <c r="P15120" s="4"/>
      <c r="Q15120" s="4"/>
      <c r="R15120" s="4"/>
      <c r="S15120" s="4"/>
      <c r="T15120" s="4"/>
      <c r="U15120" s="4"/>
      <c r="V15120" s="4"/>
      <c r="W15120" s="4"/>
      <c r="X15120" s="4"/>
      <c r="Y15120" s="4"/>
      <c r="Z15120" s="4"/>
      <c r="AA15120" s="4"/>
      <c r="AB15120" s="4"/>
      <c r="AC15120" s="4"/>
      <c r="AD15120" s="4"/>
      <c r="AE15120" s="4"/>
      <c r="AF15120" s="4"/>
      <c r="AG15120" s="14"/>
    </row>
    <row r="15121" s="10" customFormat="1" spans="1:33">
      <c r="A15121" s="4"/>
      <c r="B15121" s="4"/>
      <c r="C15121" s="4"/>
      <c r="D15121" s="4"/>
      <c r="E15121" s="4"/>
      <c r="F15121" s="4"/>
      <c r="G15121" s="4"/>
      <c r="H15121" s="4"/>
      <c r="I15121" s="4"/>
      <c r="J15121" s="4"/>
      <c r="K15121" s="4"/>
      <c r="L15121" s="4"/>
      <c r="M15121" s="4"/>
      <c r="N15121" s="4"/>
      <c r="O15121" s="4"/>
      <c r="P15121" s="4"/>
      <c r="Q15121" s="4"/>
      <c r="R15121" s="4"/>
      <c r="S15121" s="4"/>
      <c r="T15121" s="4"/>
      <c r="U15121" s="4"/>
      <c r="V15121" s="4"/>
      <c r="W15121" s="4"/>
      <c r="X15121" s="4"/>
      <c r="Y15121" s="4"/>
      <c r="Z15121" s="4"/>
      <c r="AA15121" s="4"/>
      <c r="AB15121" s="4"/>
      <c r="AC15121" s="4"/>
      <c r="AD15121" s="4"/>
      <c r="AE15121" s="4"/>
      <c r="AF15121" s="4"/>
      <c r="AG15121" s="14"/>
    </row>
    <row r="15122" s="10" customFormat="1" spans="1:33">
      <c r="A15122" s="4"/>
      <c r="B15122" s="4"/>
      <c r="C15122" s="4"/>
      <c r="D15122" s="4"/>
      <c r="E15122" s="4"/>
      <c r="F15122" s="4"/>
      <c r="G15122" s="4"/>
      <c r="H15122" s="4"/>
      <c r="I15122" s="4"/>
      <c r="J15122" s="4"/>
      <c r="K15122" s="4"/>
      <c r="L15122" s="4"/>
      <c r="M15122" s="4"/>
      <c r="N15122" s="4"/>
      <c r="O15122" s="4"/>
      <c r="P15122" s="4"/>
      <c r="Q15122" s="4"/>
      <c r="R15122" s="4"/>
      <c r="S15122" s="4"/>
      <c r="T15122" s="4"/>
      <c r="U15122" s="4"/>
      <c r="V15122" s="4"/>
      <c r="W15122" s="4"/>
      <c r="X15122" s="4"/>
      <c r="Y15122" s="4"/>
      <c r="Z15122" s="4"/>
      <c r="AA15122" s="4"/>
      <c r="AB15122" s="4"/>
      <c r="AC15122" s="4"/>
      <c r="AD15122" s="4"/>
      <c r="AE15122" s="4"/>
      <c r="AF15122" s="4"/>
      <c r="AG15122" s="14"/>
    </row>
    <row r="15123" s="10" customFormat="1" spans="1:33">
      <c r="A15123" s="4"/>
      <c r="B15123" s="4"/>
      <c r="C15123" s="4"/>
      <c r="D15123" s="4"/>
      <c r="E15123" s="4"/>
      <c r="F15123" s="4"/>
      <c r="G15123" s="4"/>
      <c r="H15123" s="4"/>
      <c r="I15123" s="4"/>
      <c r="J15123" s="4"/>
      <c r="K15123" s="4"/>
      <c r="L15123" s="4"/>
      <c r="M15123" s="4"/>
      <c r="N15123" s="4"/>
      <c r="O15123" s="4"/>
      <c r="P15123" s="4"/>
      <c r="Q15123" s="4"/>
      <c r="R15123" s="4"/>
      <c r="S15123" s="4"/>
      <c r="T15123" s="4"/>
      <c r="U15123" s="4"/>
      <c r="V15123" s="4"/>
      <c r="W15123" s="4"/>
      <c r="X15123" s="4"/>
      <c r="Y15123" s="4"/>
      <c r="Z15123" s="4"/>
      <c r="AA15123" s="4"/>
      <c r="AB15123" s="4"/>
      <c r="AC15123" s="4"/>
      <c r="AD15123" s="4"/>
      <c r="AE15123" s="4"/>
      <c r="AF15123" s="4"/>
      <c r="AG15123" s="14"/>
    </row>
    <row r="15124" s="10" customFormat="1" spans="1:33">
      <c r="A15124" s="4"/>
      <c r="B15124" s="4"/>
      <c r="C15124" s="4"/>
      <c r="D15124" s="4"/>
      <c r="E15124" s="4"/>
      <c r="F15124" s="4"/>
      <c r="G15124" s="4"/>
      <c r="H15124" s="4"/>
      <c r="I15124" s="4"/>
      <c r="J15124" s="4"/>
      <c r="K15124" s="4"/>
      <c r="L15124" s="4"/>
      <c r="M15124" s="4"/>
      <c r="N15124" s="4"/>
      <c r="O15124" s="4"/>
      <c r="P15124" s="4"/>
      <c r="Q15124" s="4"/>
      <c r="R15124" s="4"/>
      <c r="S15124" s="4"/>
      <c r="T15124" s="4"/>
      <c r="U15124" s="4"/>
      <c r="V15124" s="4"/>
      <c r="W15124" s="4"/>
      <c r="X15124" s="4"/>
      <c r="Y15124" s="4"/>
      <c r="Z15124" s="4"/>
      <c r="AA15124" s="4"/>
      <c r="AB15124" s="4"/>
      <c r="AC15124" s="4"/>
      <c r="AD15124" s="4"/>
      <c r="AE15124" s="4"/>
      <c r="AF15124" s="4"/>
      <c r="AG15124" s="14"/>
    </row>
    <row r="15125" s="10" customFormat="1" spans="1:33">
      <c r="A15125" s="4"/>
      <c r="B15125" s="4"/>
      <c r="C15125" s="4"/>
      <c r="D15125" s="4"/>
      <c r="E15125" s="4"/>
      <c r="F15125" s="4"/>
      <c r="G15125" s="4"/>
      <c r="H15125" s="4"/>
      <c r="I15125" s="4"/>
      <c r="J15125" s="4"/>
      <c r="K15125" s="4"/>
      <c r="L15125" s="4"/>
      <c r="M15125" s="4"/>
      <c r="N15125" s="4"/>
      <c r="O15125" s="4"/>
      <c r="P15125" s="4"/>
      <c r="Q15125" s="4"/>
      <c r="R15125" s="4"/>
      <c r="S15125" s="4"/>
      <c r="T15125" s="4"/>
      <c r="U15125" s="4"/>
      <c r="V15125" s="4"/>
      <c r="W15125" s="4"/>
      <c r="X15125" s="4"/>
      <c r="Y15125" s="4"/>
      <c r="Z15125" s="4"/>
      <c r="AA15125" s="4"/>
      <c r="AB15125" s="4"/>
      <c r="AC15125" s="4"/>
      <c r="AD15125" s="4"/>
      <c r="AE15125" s="4"/>
      <c r="AF15125" s="4"/>
      <c r="AG15125" s="14"/>
    </row>
    <row r="15126" s="10" customFormat="1" spans="1:33">
      <c r="A15126" s="4"/>
      <c r="B15126" s="4"/>
      <c r="C15126" s="4"/>
      <c r="D15126" s="4"/>
      <c r="E15126" s="4"/>
      <c r="F15126" s="4"/>
      <c r="G15126" s="4"/>
      <c r="H15126" s="4"/>
      <c r="I15126" s="4"/>
      <c r="J15126" s="4"/>
      <c r="K15126" s="4"/>
      <c r="L15126" s="4"/>
      <c r="M15126" s="4"/>
      <c r="N15126" s="4"/>
      <c r="O15126" s="4"/>
      <c r="P15126" s="4"/>
      <c r="Q15126" s="4"/>
      <c r="R15126" s="4"/>
      <c r="S15126" s="4"/>
      <c r="T15126" s="4"/>
      <c r="U15126" s="4"/>
      <c r="V15126" s="4"/>
      <c r="W15126" s="4"/>
      <c r="X15126" s="4"/>
      <c r="Y15126" s="4"/>
      <c r="Z15126" s="4"/>
      <c r="AA15126" s="4"/>
      <c r="AB15126" s="4"/>
      <c r="AC15126" s="4"/>
      <c r="AD15126" s="4"/>
      <c r="AE15126" s="4"/>
      <c r="AF15126" s="4"/>
      <c r="AG15126" s="14"/>
    </row>
    <row r="15127" s="10" customFormat="1" spans="1:33">
      <c r="A15127" s="4"/>
      <c r="B15127" s="4"/>
      <c r="C15127" s="4"/>
      <c r="D15127" s="4"/>
      <c r="E15127" s="4"/>
      <c r="F15127" s="4"/>
      <c r="G15127" s="4"/>
      <c r="H15127" s="4"/>
      <c r="I15127" s="4"/>
      <c r="J15127" s="4"/>
      <c r="K15127" s="4"/>
      <c r="L15127" s="4"/>
      <c r="M15127" s="4"/>
      <c r="N15127" s="4"/>
      <c r="O15127" s="4"/>
      <c r="P15127" s="4"/>
      <c r="Q15127" s="4"/>
      <c r="R15127" s="4"/>
      <c r="S15127" s="4"/>
      <c r="T15127" s="4"/>
      <c r="U15127" s="4"/>
      <c r="V15127" s="4"/>
      <c r="W15127" s="4"/>
      <c r="X15127" s="4"/>
      <c r="Y15127" s="4"/>
      <c r="Z15127" s="4"/>
      <c r="AA15127" s="4"/>
      <c r="AB15127" s="4"/>
      <c r="AC15127" s="4"/>
      <c r="AD15127" s="4"/>
      <c r="AE15127" s="4"/>
      <c r="AF15127" s="4"/>
      <c r="AG15127" s="14"/>
    </row>
    <row r="15128" s="10" customFormat="1" spans="1:33">
      <c r="A15128" s="4"/>
      <c r="B15128" s="4"/>
      <c r="C15128" s="4"/>
      <c r="D15128" s="4"/>
      <c r="E15128" s="4"/>
      <c r="F15128" s="4"/>
      <c r="G15128" s="4"/>
      <c r="H15128" s="4"/>
      <c r="I15128" s="4"/>
      <c r="J15128" s="4"/>
      <c r="K15128" s="4"/>
      <c r="L15128" s="4"/>
      <c r="M15128" s="4"/>
      <c r="N15128" s="4"/>
      <c r="O15128" s="4"/>
      <c r="P15128" s="4"/>
      <c r="Q15128" s="4"/>
      <c r="R15128" s="4"/>
      <c r="S15128" s="4"/>
      <c r="T15128" s="4"/>
      <c r="U15128" s="4"/>
      <c r="V15128" s="4"/>
      <c r="W15128" s="4"/>
      <c r="X15128" s="4"/>
      <c r="Y15128" s="4"/>
      <c r="Z15128" s="4"/>
      <c r="AA15128" s="4"/>
      <c r="AB15128" s="4"/>
      <c r="AC15128" s="4"/>
      <c r="AD15128" s="4"/>
      <c r="AE15128" s="4"/>
      <c r="AF15128" s="4"/>
      <c r="AG15128" s="14"/>
    </row>
    <row r="15129" s="10" customFormat="1" spans="1:33">
      <c r="A15129" s="4"/>
      <c r="B15129" s="4"/>
      <c r="C15129" s="4"/>
      <c r="D15129" s="4"/>
      <c r="E15129" s="4"/>
      <c r="F15129" s="4"/>
      <c r="G15129" s="4"/>
      <c r="H15129" s="4"/>
      <c r="I15129" s="4"/>
      <c r="J15129" s="4"/>
      <c r="K15129" s="4"/>
      <c r="L15129" s="4"/>
      <c r="M15129" s="4"/>
      <c r="N15129" s="4"/>
      <c r="O15129" s="4"/>
      <c r="P15129" s="4"/>
      <c r="Q15129" s="4"/>
      <c r="R15129" s="4"/>
      <c r="S15129" s="4"/>
      <c r="T15129" s="4"/>
      <c r="U15129" s="4"/>
      <c r="V15129" s="4"/>
      <c r="W15129" s="4"/>
      <c r="X15129" s="4"/>
      <c r="Y15129" s="4"/>
      <c r="Z15129" s="4"/>
      <c r="AA15129" s="4"/>
      <c r="AB15129" s="4"/>
      <c r="AC15129" s="4"/>
      <c r="AD15129" s="4"/>
      <c r="AE15129" s="4"/>
      <c r="AF15129" s="4"/>
      <c r="AG15129" s="14"/>
    </row>
    <row r="15130" s="10" customFormat="1" spans="1:33">
      <c r="A15130" s="4"/>
      <c r="B15130" s="4"/>
      <c r="C15130" s="4"/>
      <c r="D15130" s="4"/>
      <c r="E15130" s="4"/>
      <c r="F15130" s="4"/>
      <c r="G15130" s="4"/>
      <c r="H15130" s="4"/>
      <c r="I15130" s="4"/>
      <c r="J15130" s="4"/>
      <c r="K15130" s="4"/>
      <c r="L15130" s="4"/>
      <c r="M15130" s="4"/>
      <c r="N15130" s="4"/>
      <c r="O15130" s="4"/>
      <c r="P15130" s="4"/>
      <c r="Q15130" s="4"/>
      <c r="R15130" s="4"/>
      <c r="S15130" s="4"/>
      <c r="T15130" s="4"/>
      <c r="U15130" s="4"/>
      <c r="V15130" s="4"/>
      <c r="W15130" s="4"/>
      <c r="X15130" s="4"/>
      <c r="Y15130" s="4"/>
      <c r="Z15130" s="4"/>
      <c r="AA15130" s="4"/>
      <c r="AB15130" s="4"/>
      <c r="AC15130" s="4"/>
      <c r="AD15130" s="4"/>
      <c r="AE15130" s="4"/>
      <c r="AF15130" s="4"/>
      <c r="AG15130" s="14"/>
    </row>
    <row r="15131" s="10" customFormat="1" spans="1:33">
      <c r="A15131" s="4"/>
      <c r="B15131" s="4"/>
      <c r="C15131" s="4"/>
      <c r="D15131" s="4"/>
      <c r="E15131" s="4"/>
      <c r="F15131" s="4"/>
      <c r="G15131" s="4"/>
      <c r="H15131" s="4"/>
      <c r="I15131" s="4"/>
      <c r="J15131" s="4"/>
      <c r="K15131" s="4"/>
      <c r="L15131" s="4"/>
      <c r="M15131" s="4"/>
      <c r="N15131" s="4"/>
      <c r="O15131" s="4"/>
      <c r="P15131" s="4"/>
      <c r="Q15131" s="4"/>
      <c r="R15131" s="4"/>
      <c r="S15131" s="4"/>
      <c r="T15131" s="4"/>
      <c r="U15131" s="4"/>
      <c r="V15131" s="4"/>
      <c r="W15131" s="4"/>
      <c r="X15131" s="4"/>
      <c r="Y15131" s="4"/>
      <c r="Z15131" s="4"/>
      <c r="AA15131" s="4"/>
      <c r="AB15131" s="4"/>
      <c r="AC15131" s="4"/>
      <c r="AD15131" s="4"/>
      <c r="AE15131" s="4"/>
      <c r="AF15131" s="4"/>
      <c r="AG15131" s="14"/>
    </row>
    <row r="15132" s="10" customFormat="1" spans="1:33">
      <c r="A15132" s="4"/>
      <c r="B15132" s="4"/>
      <c r="C15132" s="4"/>
      <c r="D15132" s="4"/>
      <c r="E15132" s="4"/>
      <c r="F15132" s="4"/>
      <c r="G15132" s="4"/>
      <c r="H15132" s="4"/>
      <c r="I15132" s="4"/>
      <c r="J15132" s="4"/>
      <c r="K15132" s="4"/>
      <c r="L15132" s="4"/>
      <c r="M15132" s="4"/>
      <c r="N15132" s="4"/>
      <c r="O15132" s="4"/>
      <c r="P15132" s="4"/>
      <c r="Q15132" s="4"/>
      <c r="R15132" s="4"/>
      <c r="S15132" s="4"/>
      <c r="T15132" s="4"/>
      <c r="U15132" s="4"/>
      <c r="V15132" s="4"/>
      <c r="W15132" s="4"/>
      <c r="X15132" s="4"/>
      <c r="Y15132" s="4"/>
      <c r="Z15132" s="4"/>
      <c r="AA15132" s="4"/>
      <c r="AB15132" s="4"/>
      <c r="AC15132" s="4"/>
      <c r="AD15132" s="4"/>
      <c r="AE15132" s="4"/>
      <c r="AF15132" s="4"/>
      <c r="AG15132" s="14"/>
    </row>
    <row r="15133" s="10" customFormat="1" spans="1:33">
      <c r="A15133" s="4"/>
      <c r="B15133" s="4"/>
      <c r="C15133" s="4"/>
      <c r="D15133" s="4"/>
      <c r="E15133" s="4"/>
      <c r="F15133" s="4"/>
      <c r="G15133" s="4"/>
      <c r="H15133" s="4"/>
      <c r="I15133" s="4"/>
      <c r="J15133" s="4"/>
      <c r="K15133" s="4"/>
      <c r="L15133" s="4"/>
      <c r="M15133" s="4"/>
      <c r="N15133" s="4"/>
      <c r="O15133" s="4"/>
      <c r="P15133" s="4"/>
      <c r="Q15133" s="4"/>
      <c r="R15133" s="4"/>
      <c r="S15133" s="4"/>
      <c r="T15133" s="4"/>
      <c r="U15133" s="4"/>
      <c r="V15133" s="4"/>
      <c r="W15133" s="4"/>
      <c r="X15133" s="4"/>
      <c r="Y15133" s="4"/>
      <c r="Z15133" s="4"/>
      <c r="AA15133" s="4"/>
      <c r="AB15133" s="4"/>
      <c r="AC15133" s="4"/>
      <c r="AD15133" s="4"/>
      <c r="AE15133" s="4"/>
      <c r="AF15133" s="4"/>
      <c r="AG15133" s="14"/>
    </row>
    <row r="15134" s="10" customFormat="1" spans="1:33">
      <c r="A15134" s="4"/>
      <c r="B15134" s="4"/>
      <c r="C15134" s="4"/>
      <c r="D15134" s="4"/>
      <c r="E15134" s="4"/>
      <c r="F15134" s="4"/>
      <c r="G15134" s="4"/>
      <c r="H15134" s="4"/>
      <c r="I15134" s="4"/>
      <c r="J15134" s="4"/>
      <c r="K15134" s="4"/>
      <c r="L15134" s="4"/>
      <c r="M15134" s="4"/>
      <c r="N15134" s="4"/>
      <c r="O15134" s="4"/>
      <c r="P15134" s="4"/>
      <c r="Q15134" s="4"/>
      <c r="R15134" s="4"/>
      <c r="S15134" s="4"/>
      <c r="T15134" s="4"/>
      <c r="U15134" s="4"/>
      <c r="V15134" s="4"/>
      <c r="W15134" s="4"/>
      <c r="X15134" s="4"/>
      <c r="Y15134" s="4"/>
      <c r="Z15134" s="4"/>
      <c r="AA15134" s="4"/>
      <c r="AB15134" s="4"/>
      <c r="AC15134" s="4"/>
      <c r="AD15134" s="4"/>
      <c r="AE15134" s="4"/>
      <c r="AF15134" s="4"/>
      <c r="AG15134" s="14"/>
    </row>
    <row r="15135" s="10" customFormat="1" spans="1:33">
      <c r="A15135" s="4"/>
      <c r="B15135" s="4"/>
      <c r="C15135" s="4"/>
      <c r="D15135" s="4"/>
      <c r="E15135" s="4"/>
      <c r="F15135" s="4"/>
      <c r="G15135" s="4"/>
      <c r="H15135" s="4"/>
      <c r="I15135" s="4"/>
      <c r="J15135" s="4"/>
      <c r="K15135" s="4"/>
      <c r="L15135" s="4"/>
      <c r="M15135" s="4"/>
      <c r="N15135" s="4"/>
      <c r="O15135" s="4"/>
      <c r="P15135" s="4"/>
      <c r="Q15135" s="4"/>
      <c r="R15135" s="4"/>
      <c r="S15135" s="4"/>
      <c r="T15135" s="4"/>
      <c r="U15135" s="4"/>
      <c r="V15135" s="4"/>
      <c r="W15135" s="4"/>
      <c r="X15135" s="4"/>
      <c r="Y15135" s="4"/>
      <c r="Z15135" s="4"/>
      <c r="AA15135" s="4"/>
      <c r="AB15135" s="4"/>
      <c r="AC15135" s="4"/>
      <c r="AD15135" s="4"/>
      <c r="AE15135" s="4"/>
      <c r="AF15135" s="4"/>
      <c r="AG15135" s="14"/>
    </row>
    <row r="15136" s="10" customFormat="1" spans="1:33">
      <c r="A15136" s="4"/>
      <c r="B15136" s="4"/>
      <c r="C15136" s="4"/>
      <c r="D15136" s="4"/>
      <c r="E15136" s="4"/>
      <c r="F15136" s="4"/>
      <c r="G15136" s="4"/>
      <c r="H15136" s="4"/>
      <c r="I15136" s="4"/>
      <c r="J15136" s="4"/>
      <c r="K15136" s="4"/>
      <c r="L15136" s="4"/>
      <c r="M15136" s="4"/>
      <c r="N15136" s="4"/>
      <c r="O15136" s="4"/>
      <c r="P15136" s="4"/>
      <c r="Q15136" s="4"/>
      <c r="R15136" s="4"/>
      <c r="S15136" s="4"/>
      <c r="T15136" s="4"/>
      <c r="U15136" s="4"/>
      <c r="V15136" s="4"/>
      <c r="W15136" s="4"/>
      <c r="X15136" s="4"/>
      <c r="Y15136" s="4"/>
      <c r="Z15136" s="4"/>
      <c r="AA15136" s="4"/>
      <c r="AB15136" s="4"/>
      <c r="AC15136" s="4"/>
      <c r="AD15136" s="4"/>
      <c r="AE15136" s="4"/>
      <c r="AF15136" s="4"/>
      <c r="AG15136" s="14"/>
    </row>
    <row r="15137" s="10" customFormat="1" spans="1:33">
      <c r="A15137" s="4"/>
      <c r="B15137" s="4"/>
      <c r="C15137" s="4"/>
      <c r="D15137" s="4"/>
      <c r="E15137" s="4"/>
      <c r="F15137" s="4"/>
      <c r="G15137" s="4"/>
      <c r="H15137" s="4"/>
      <c r="I15137" s="4"/>
      <c r="J15137" s="4"/>
      <c r="K15137" s="4"/>
      <c r="L15137" s="4"/>
      <c r="M15137" s="4"/>
      <c r="N15137" s="4"/>
      <c r="O15137" s="4"/>
      <c r="P15137" s="4"/>
      <c r="Q15137" s="4"/>
      <c r="R15137" s="4"/>
      <c r="S15137" s="4"/>
      <c r="T15137" s="4"/>
      <c r="U15137" s="4"/>
      <c r="V15137" s="4"/>
      <c r="W15137" s="4"/>
      <c r="X15137" s="4"/>
      <c r="Y15137" s="4"/>
      <c r="Z15137" s="4"/>
      <c r="AA15137" s="4"/>
      <c r="AB15137" s="4"/>
      <c r="AC15137" s="4"/>
      <c r="AD15137" s="4"/>
      <c r="AE15137" s="4"/>
      <c r="AF15137" s="4"/>
      <c r="AG15137" s="14"/>
    </row>
    <row r="15138" s="10" customFormat="1" spans="1:33">
      <c r="A15138" s="4"/>
      <c r="B15138" s="4"/>
      <c r="C15138" s="4"/>
      <c r="D15138" s="4"/>
      <c r="E15138" s="4"/>
      <c r="F15138" s="4"/>
      <c r="G15138" s="4"/>
      <c r="H15138" s="4"/>
      <c r="I15138" s="4"/>
      <c r="J15138" s="4"/>
      <c r="K15138" s="4"/>
      <c r="L15138" s="4"/>
      <c r="M15138" s="4"/>
      <c r="N15138" s="4"/>
      <c r="O15138" s="4"/>
      <c r="P15138" s="4"/>
      <c r="Q15138" s="4"/>
      <c r="R15138" s="4"/>
      <c r="S15138" s="4"/>
      <c r="T15138" s="4"/>
      <c r="U15138" s="4"/>
      <c r="V15138" s="4"/>
      <c r="W15138" s="4"/>
      <c r="X15138" s="4"/>
      <c r="Y15138" s="4"/>
      <c r="Z15138" s="4"/>
      <c r="AA15138" s="4"/>
      <c r="AB15138" s="4"/>
      <c r="AC15138" s="4"/>
      <c r="AD15138" s="4"/>
      <c r="AE15138" s="4"/>
      <c r="AF15138" s="4"/>
      <c r="AG15138" s="14"/>
    </row>
    <row r="15139" s="10" customFormat="1" spans="1:33">
      <c r="A15139" s="4"/>
      <c r="B15139" s="4"/>
      <c r="C15139" s="4"/>
      <c r="D15139" s="4"/>
      <c r="E15139" s="4"/>
      <c r="F15139" s="4"/>
      <c r="G15139" s="4"/>
      <c r="H15139" s="4"/>
      <c r="I15139" s="4"/>
      <c r="J15139" s="4"/>
      <c r="K15139" s="4"/>
      <c r="L15139" s="4"/>
      <c r="M15139" s="4"/>
      <c r="N15139" s="4"/>
      <c r="O15139" s="4"/>
      <c r="P15139" s="4"/>
      <c r="Q15139" s="4"/>
      <c r="R15139" s="4"/>
      <c r="S15139" s="4"/>
      <c r="T15139" s="4"/>
      <c r="U15139" s="4"/>
      <c r="V15139" s="4"/>
      <c r="W15139" s="4"/>
      <c r="X15139" s="4"/>
      <c r="Y15139" s="4"/>
      <c r="Z15139" s="4"/>
      <c r="AA15139" s="4"/>
      <c r="AB15139" s="4"/>
      <c r="AC15139" s="4"/>
      <c r="AD15139" s="4"/>
      <c r="AE15139" s="4"/>
      <c r="AF15139" s="4"/>
      <c r="AG15139" s="14"/>
    </row>
    <row r="15140" s="10" customFormat="1" spans="1:33">
      <c r="A15140" s="4"/>
      <c r="B15140" s="4"/>
      <c r="C15140" s="4"/>
      <c r="D15140" s="4"/>
      <c r="E15140" s="4"/>
      <c r="F15140" s="4"/>
      <c r="G15140" s="4"/>
      <c r="H15140" s="4"/>
      <c r="I15140" s="4"/>
      <c r="J15140" s="4"/>
      <c r="K15140" s="4"/>
      <c r="L15140" s="4"/>
      <c r="M15140" s="4"/>
      <c r="N15140" s="4"/>
      <c r="O15140" s="4"/>
      <c r="P15140" s="4"/>
      <c r="Q15140" s="4"/>
      <c r="R15140" s="4"/>
      <c r="S15140" s="4"/>
      <c r="T15140" s="4"/>
      <c r="U15140" s="4"/>
      <c r="V15140" s="4"/>
      <c r="W15140" s="4"/>
      <c r="X15140" s="4"/>
      <c r="Y15140" s="4"/>
      <c r="Z15140" s="4"/>
      <c r="AA15140" s="4"/>
      <c r="AB15140" s="4"/>
      <c r="AC15140" s="4"/>
      <c r="AD15140" s="4"/>
      <c r="AE15140" s="4"/>
      <c r="AF15140" s="4"/>
      <c r="AG15140" s="14"/>
    </row>
    <row r="15141" s="10" customFormat="1" spans="1:33">
      <c r="A15141" s="4"/>
      <c r="B15141" s="4"/>
      <c r="C15141" s="4"/>
      <c r="D15141" s="4"/>
      <c r="E15141" s="4"/>
      <c r="F15141" s="4"/>
      <c r="G15141" s="4"/>
      <c r="H15141" s="4"/>
      <c r="I15141" s="4"/>
      <c r="J15141" s="4"/>
      <c r="K15141" s="4"/>
      <c r="L15141" s="4"/>
      <c r="M15141" s="4"/>
      <c r="N15141" s="4"/>
      <c r="O15141" s="4"/>
      <c r="P15141" s="4"/>
      <c r="Q15141" s="4"/>
      <c r="R15141" s="4"/>
      <c r="S15141" s="4"/>
      <c r="T15141" s="4"/>
      <c r="U15141" s="4"/>
      <c r="V15141" s="4"/>
      <c r="W15141" s="4"/>
      <c r="X15141" s="4"/>
      <c r="Y15141" s="4"/>
      <c r="Z15141" s="4"/>
      <c r="AA15141" s="4"/>
      <c r="AB15141" s="4"/>
      <c r="AC15141" s="4"/>
      <c r="AD15141" s="4"/>
      <c r="AE15141" s="4"/>
      <c r="AF15141" s="4"/>
      <c r="AG15141" s="14"/>
    </row>
    <row r="15142" s="10" customFormat="1" spans="1:33">
      <c r="A15142" s="4"/>
      <c r="B15142" s="4"/>
      <c r="C15142" s="4"/>
      <c r="D15142" s="4"/>
      <c r="E15142" s="4"/>
      <c r="F15142" s="4"/>
      <c r="G15142" s="4"/>
      <c r="H15142" s="4"/>
      <c r="I15142" s="4"/>
      <c r="J15142" s="4"/>
      <c r="K15142" s="4"/>
      <c r="L15142" s="4"/>
      <c r="M15142" s="4"/>
      <c r="N15142" s="4"/>
      <c r="O15142" s="4"/>
      <c r="P15142" s="4"/>
      <c r="Q15142" s="4"/>
      <c r="R15142" s="4"/>
      <c r="S15142" s="4"/>
      <c r="T15142" s="4"/>
      <c r="U15142" s="4"/>
      <c r="V15142" s="4"/>
      <c r="W15142" s="4"/>
      <c r="X15142" s="4"/>
      <c r="Y15142" s="4"/>
      <c r="Z15142" s="4"/>
      <c r="AA15142" s="4"/>
      <c r="AB15142" s="4"/>
      <c r="AC15142" s="4"/>
      <c r="AD15142" s="4"/>
      <c r="AE15142" s="4"/>
      <c r="AF15142" s="4"/>
      <c r="AG15142" s="14"/>
    </row>
    <row r="15143" s="10" customFormat="1" spans="1:33">
      <c r="A15143" s="4"/>
      <c r="B15143" s="4"/>
      <c r="C15143" s="4"/>
      <c r="D15143" s="4"/>
      <c r="E15143" s="4"/>
      <c r="F15143" s="4"/>
      <c r="G15143" s="4"/>
      <c r="H15143" s="4"/>
      <c r="I15143" s="4"/>
      <c r="J15143" s="4"/>
      <c r="K15143" s="4"/>
      <c r="L15143" s="4"/>
      <c r="M15143" s="4"/>
      <c r="N15143" s="4"/>
      <c r="O15143" s="4"/>
      <c r="P15143" s="4"/>
      <c r="Q15143" s="4"/>
      <c r="R15143" s="4"/>
      <c r="S15143" s="4"/>
      <c r="T15143" s="4"/>
      <c r="U15143" s="4"/>
      <c r="V15143" s="4"/>
      <c r="W15143" s="4"/>
      <c r="X15143" s="4"/>
      <c r="Y15143" s="4"/>
      <c r="Z15143" s="4"/>
      <c r="AA15143" s="4"/>
      <c r="AB15143" s="4"/>
      <c r="AC15143" s="4"/>
      <c r="AD15143" s="4"/>
      <c r="AE15143" s="4"/>
      <c r="AF15143" s="4"/>
      <c r="AG15143" s="14"/>
    </row>
    <row r="15144" s="10" customFormat="1" spans="1:33">
      <c r="A15144" s="4"/>
      <c r="B15144" s="4"/>
      <c r="C15144" s="4"/>
      <c r="D15144" s="4"/>
      <c r="E15144" s="4"/>
      <c r="F15144" s="4"/>
      <c r="G15144" s="4"/>
      <c r="H15144" s="4"/>
      <c r="I15144" s="4"/>
      <c r="J15144" s="4"/>
      <c r="K15144" s="4"/>
      <c r="L15144" s="4"/>
      <c r="M15144" s="4"/>
      <c r="N15144" s="4"/>
      <c r="O15144" s="4"/>
      <c r="P15144" s="4"/>
      <c r="Q15144" s="4"/>
      <c r="R15144" s="4"/>
      <c r="S15144" s="4"/>
      <c r="T15144" s="4"/>
      <c r="U15144" s="4"/>
      <c r="V15144" s="4"/>
      <c r="W15144" s="4"/>
      <c r="X15144" s="4"/>
      <c r="Y15144" s="4"/>
      <c r="Z15144" s="4"/>
      <c r="AA15144" s="4"/>
      <c r="AB15144" s="4"/>
      <c r="AC15144" s="4"/>
      <c r="AD15144" s="4"/>
      <c r="AE15144" s="4"/>
      <c r="AF15144" s="4"/>
      <c r="AG15144" s="14"/>
    </row>
    <row r="15145" s="10" customFormat="1" spans="1:33">
      <c r="A15145" s="4"/>
      <c r="B15145" s="4"/>
      <c r="C15145" s="4"/>
      <c r="D15145" s="4"/>
      <c r="E15145" s="4"/>
      <c r="F15145" s="4"/>
      <c r="G15145" s="4"/>
      <c r="H15145" s="4"/>
      <c r="I15145" s="4"/>
      <c r="J15145" s="4"/>
      <c r="K15145" s="4"/>
      <c r="L15145" s="4"/>
      <c r="M15145" s="4"/>
      <c r="N15145" s="4"/>
      <c r="O15145" s="4"/>
      <c r="P15145" s="4"/>
      <c r="Q15145" s="4"/>
      <c r="R15145" s="4"/>
      <c r="S15145" s="4"/>
      <c r="T15145" s="4"/>
      <c r="U15145" s="4"/>
      <c r="V15145" s="4"/>
      <c r="W15145" s="4"/>
      <c r="X15145" s="4"/>
      <c r="Y15145" s="4"/>
      <c r="Z15145" s="4"/>
      <c r="AA15145" s="4"/>
      <c r="AB15145" s="4"/>
      <c r="AC15145" s="4"/>
      <c r="AD15145" s="4"/>
      <c r="AE15145" s="4"/>
      <c r="AF15145" s="4"/>
      <c r="AG15145" s="14"/>
    </row>
    <row r="15146" s="10" customFormat="1" spans="1:33">
      <c r="A15146" s="4"/>
      <c r="B15146" s="4"/>
      <c r="C15146" s="4"/>
      <c r="D15146" s="4"/>
      <c r="E15146" s="4"/>
      <c r="F15146" s="4"/>
      <c r="G15146" s="4"/>
      <c r="H15146" s="4"/>
      <c r="I15146" s="4"/>
      <c r="J15146" s="4"/>
      <c r="K15146" s="4"/>
      <c r="L15146" s="4"/>
      <c r="M15146" s="4"/>
      <c r="N15146" s="4"/>
      <c r="O15146" s="4"/>
      <c r="P15146" s="4"/>
      <c r="Q15146" s="4"/>
      <c r="R15146" s="4"/>
      <c r="S15146" s="4"/>
      <c r="T15146" s="4"/>
      <c r="U15146" s="4"/>
      <c r="V15146" s="4"/>
      <c r="W15146" s="4"/>
      <c r="X15146" s="4"/>
      <c r="Y15146" s="4"/>
      <c r="Z15146" s="4"/>
      <c r="AA15146" s="4"/>
      <c r="AB15146" s="4"/>
      <c r="AC15146" s="4"/>
      <c r="AD15146" s="4"/>
      <c r="AE15146" s="4"/>
      <c r="AF15146" s="4"/>
      <c r="AG15146" s="14"/>
    </row>
    <row r="15147" s="10" customFormat="1" spans="1:33">
      <c r="A15147" s="4"/>
      <c r="B15147" s="4"/>
      <c r="C15147" s="4"/>
      <c r="D15147" s="4"/>
      <c r="E15147" s="4"/>
      <c r="F15147" s="4"/>
      <c r="G15147" s="4"/>
      <c r="H15147" s="4"/>
      <c r="I15147" s="4"/>
      <c r="J15147" s="4"/>
      <c r="K15147" s="4"/>
      <c r="L15147" s="4"/>
      <c r="M15147" s="4"/>
      <c r="N15147" s="4"/>
      <c r="O15147" s="4"/>
      <c r="P15147" s="4"/>
      <c r="Q15147" s="4"/>
      <c r="R15147" s="4"/>
      <c r="S15147" s="4"/>
      <c r="T15147" s="4"/>
      <c r="U15147" s="4"/>
      <c r="V15147" s="4"/>
      <c r="W15147" s="4"/>
      <c r="X15147" s="4"/>
      <c r="Y15147" s="4"/>
      <c r="Z15147" s="4"/>
      <c r="AA15147" s="4"/>
      <c r="AB15147" s="4"/>
      <c r="AC15147" s="4"/>
      <c r="AD15147" s="4"/>
      <c r="AE15147" s="4"/>
      <c r="AF15147" s="4"/>
      <c r="AG15147" s="14"/>
    </row>
    <row r="15148" s="10" customFormat="1" spans="1:33">
      <c r="A15148" s="4"/>
      <c r="B15148" s="4"/>
      <c r="C15148" s="4"/>
      <c r="D15148" s="4"/>
      <c r="E15148" s="4"/>
      <c r="F15148" s="4"/>
      <c r="G15148" s="4"/>
      <c r="H15148" s="4"/>
      <c r="I15148" s="4"/>
      <c r="J15148" s="4"/>
      <c r="K15148" s="4"/>
      <c r="L15148" s="4"/>
      <c r="M15148" s="4"/>
      <c r="N15148" s="4"/>
      <c r="O15148" s="4"/>
      <c r="P15148" s="4"/>
      <c r="Q15148" s="4"/>
      <c r="R15148" s="4"/>
      <c r="S15148" s="4"/>
      <c r="T15148" s="4"/>
      <c r="U15148" s="4"/>
      <c r="V15148" s="4"/>
      <c r="W15148" s="4"/>
      <c r="X15148" s="4"/>
      <c r="Y15148" s="4"/>
      <c r="Z15148" s="4"/>
      <c r="AA15148" s="4"/>
      <c r="AB15148" s="4"/>
      <c r="AC15148" s="4"/>
      <c r="AD15148" s="4"/>
      <c r="AE15148" s="4"/>
      <c r="AF15148" s="4"/>
      <c r="AG15148" s="14"/>
    </row>
    <row r="15149" s="10" customFormat="1" spans="1:33">
      <c r="A15149" s="4"/>
      <c r="B15149" s="4"/>
      <c r="C15149" s="4"/>
      <c r="D15149" s="4"/>
      <c r="E15149" s="4"/>
      <c r="F15149" s="4"/>
      <c r="G15149" s="4"/>
      <c r="H15149" s="4"/>
      <c r="I15149" s="4"/>
      <c r="J15149" s="4"/>
      <c r="K15149" s="4"/>
      <c r="L15149" s="4"/>
      <c r="M15149" s="4"/>
      <c r="N15149" s="4"/>
      <c r="O15149" s="4"/>
      <c r="P15149" s="4"/>
      <c r="Q15149" s="4"/>
      <c r="R15149" s="4"/>
      <c r="S15149" s="4"/>
      <c r="T15149" s="4"/>
      <c r="U15149" s="4"/>
      <c r="V15149" s="4"/>
      <c r="W15149" s="4"/>
      <c r="X15149" s="4"/>
      <c r="Y15149" s="4"/>
      <c r="Z15149" s="4"/>
      <c r="AA15149" s="4"/>
      <c r="AB15149" s="4"/>
      <c r="AC15149" s="4"/>
      <c r="AD15149" s="4"/>
      <c r="AE15149" s="4"/>
      <c r="AF15149" s="4"/>
      <c r="AG15149" s="14"/>
    </row>
    <row r="15150" s="10" customFormat="1" spans="1:33">
      <c r="A15150" s="4"/>
      <c r="B15150" s="4"/>
      <c r="C15150" s="4"/>
      <c r="D15150" s="4"/>
      <c r="E15150" s="4"/>
      <c r="F15150" s="4"/>
      <c r="G15150" s="4"/>
      <c r="H15150" s="4"/>
      <c r="I15150" s="4"/>
      <c r="J15150" s="4"/>
      <c r="K15150" s="4"/>
      <c r="L15150" s="4"/>
      <c r="M15150" s="4"/>
      <c r="N15150" s="4"/>
      <c r="O15150" s="4"/>
      <c r="P15150" s="4"/>
      <c r="Q15150" s="4"/>
      <c r="R15150" s="4"/>
      <c r="S15150" s="4"/>
      <c r="T15150" s="4"/>
      <c r="U15150" s="4"/>
      <c r="V15150" s="4"/>
      <c r="W15150" s="4"/>
      <c r="X15150" s="4"/>
      <c r="Y15150" s="4"/>
      <c r="Z15150" s="4"/>
      <c r="AA15150" s="4"/>
      <c r="AB15150" s="4"/>
      <c r="AC15150" s="4"/>
      <c r="AD15150" s="4"/>
      <c r="AE15150" s="4"/>
      <c r="AF15150" s="4"/>
      <c r="AG15150" s="14"/>
    </row>
    <row r="15151" s="10" customFormat="1" spans="1:33">
      <c r="A15151" s="4"/>
      <c r="B15151" s="4"/>
      <c r="C15151" s="4"/>
      <c r="D15151" s="4"/>
      <c r="E15151" s="4"/>
      <c r="F15151" s="4"/>
      <c r="G15151" s="4"/>
      <c r="H15151" s="4"/>
      <c r="I15151" s="4"/>
      <c r="J15151" s="4"/>
      <c r="K15151" s="4"/>
      <c r="L15151" s="4"/>
      <c r="M15151" s="4"/>
      <c r="N15151" s="4"/>
      <c r="O15151" s="4"/>
      <c r="P15151" s="4"/>
      <c r="Q15151" s="4"/>
      <c r="R15151" s="4"/>
      <c r="S15151" s="4"/>
      <c r="T15151" s="4"/>
      <c r="U15151" s="4"/>
      <c r="V15151" s="4"/>
      <c r="W15151" s="4"/>
      <c r="X15151" s="4"/>
      <c r="Y15151" s="4"/>
      <c r="Z15151" s="4"/>
      <c r="AA15151" s="4"/>
      <c r="AB15151" s="4"/>
      <c r="AC15151" s="4"/>
      <c r="AD15151" s="4"/>
      <c r="AE15151" s="4"/>
      <c r="AF15151" s="4"/>
      <c r="AG15151" s="14"/>
    </row>
    <row r="15152" s="10" customFormat="1" spans="1:33">
      <c r="A15152" s="4"/>
      <c r="B15152" s="4"/>
      <c r="C15152" s="4"/>
      <c r="D15152" s="4"/>
      <c r="E15152" s="4"/>
      <c r="F15152" s="4"/>
      <c r="G15152" s="4"/>
      <c r="H15152" s="4"/>
      <c r="I15152" s="4"/>
      <c r="J15152" s="4"/>
      <c r="K15152" s="4"/>
      <c r="L15152" s="4"/>
      <c r="M15152" s="4"/>
      <c r="N15152" s="4"/>
      <c r="O15152" s="4"/>
      <c r="P15152" s="4"/>
      <c r="Q15152" s="4"/>
      <c r="R15152" s="4"/>
      <c r="S15152" s="4"/>
      <c r="T15152" s="4"/>
      <c r="U15152" s="4"/>
      <c r="V15152" s="4"/>
      <c r="W15152" s="4"/>
      <c r="X15152" s="4"/>
      <c r="Y15152" s="4"/>
      <c r="Z15152" s="4"/>
      <c r="AA15152" s="4"/>
      <c r="AB15152" s="4"/>
      <c r="AC15152" s="4"/>
      <c r="AD15152" s="4"/>
      <c r="AE15152" s="4"/>
      <c r="AF15152" s="4"/>
      <c r="AG15152" s="14"/>
    </row>
    <row r="15153" s="10" customFormat="1" spans="1:33">
      <c r="A15153" s="4"/>
      <c r="B15153" s="4"/>
      <c r="C15153" s="4"/>
      <c r="D15153" s="4"/>
      <c r="E15153" s="4"/>
      <c r="F15153" s="4"/>
      <c r="G15153" s="4"/>
      <c r="H15153" s="4"/>
      <c r="I15153" s="4"/>
      <c r="J15153" s="4"/>
      <c r="K15153" s="4"/>
      <c r="L15153" s="4"/>
      <c r="M15153" s="4"/>
      <c r="N15153" s="4"/>
      <c r="O15153" s="4"/>
      <c r="P15153" s="4"/>
      <c r="Q15153" s="4"/>
      <c r="R15153" s="4"/>
      <c r="S15153" s="4"/>
      <c r="T15153" s="4"/>
      <c r="U15153" s="4"/>
      <c r="V15153" s="4"/>
      <c r="W15153" s="4"/>
      <c r="X15153" s="4"/>
      <c r="Y15153" s="4"/>
      <c r="Z15153" s="4"/>
      <c r="AA15153" s="4"/>
      <c r="AB15153" s="4"/>
      <c r="AC15153" s="4"/>
      <c r="AD15153" s="4"/>
      <c r="AE15153" s="4"/>
      <c r="AF15153" s="4"/>
      <c r="AG15153" s="14"/>
    </row>
    <row r="15154" s="10" customFormat="1" spans="1:33">
      <c r="A15154" s="4"/>
      <c r="B15154" s="4"/>
      <c r="C15154" s="4"/>
      <c r="D15154" s="4"/>
      <c r="E15154" s="4"/>
      <c r="F15154" s="4"/>
      <c r="G15154" s="4"/>
      <c r="H15154" s="4"/>
      <c r="I15154" s="4"/>
      <c r="J15154" s="4"/>
      <c r="K15154" s="4"/>
      <c r="L15154" s="4"/>
      <c r="M15154" s="4"/>
      <c r="N15154" s="4"/>
      <c r="O15154" s="4"/>
      <c r="P15154" s="4"/>
      <c r="Q15154" s="4"/>
      <c r="R15154" s="4"/>
      <c r="S15154" s="4"/>
      <c r="T15154" s="4"/>
      <c r="U15154" s="4"/>
      <c r="V15154" s="4"/>
      <c r="W15154" s="4"/>
      <c r="X15154" s="4"/>
      <c r="Y15154" s="4"/>
      <c r="Z15154" s="4"/>
      <c r="AA15154" s="4"/>
      <c r="AB15154" s="4"/>
      <c r="AC15154" s="4"/>
      <c r="AD15154" s="4"/>
      <c r="AE15154" s="4"/>
      <c r="AF15154" s="4"/>
      <c r="AG15154" s="14"/>
    </row>
    <row r="15155" s="10" customFormat="1" spans="1:33">
      <c r="A15155" s="4"/>
      <c r="B15155" s="4"/>
      <c r="C15155" s="4"/>
      <c r="D15155" s="4"/>
      <c r="E15155" s="4"/>
      <c r="F15155" s="4"/>
      <c r="G15155" s="4"/>
      <c r="H15155" s="4"/>
      <c r="I15155" s="4"/>
      <c r="J15155" s="4"/>
      <c r="K15155" s="4"/>
      <c r="L15155" s="4"/>
      <c r="M15155" s="4"/>
      <c r="N15155" s="4"/>
      <c r="O15155" s="4"/>
      <c r="P15155" s="4"/>
      <c r="Q15155" s="4"/>
      <c r="R15155" s="4"/>
      <c r="S15155" s="4"/>
      <c r="T15155" s="4"/>
      <c r="U15155" s="4"/>
      <c r="V15155" s="4"/>
      <c r="W15155" s="4"/>
      <c r="X15155" s="4"/>
      <c r="Y15155" s="4"/>
      <c r="Z15155" s="4"/>
      <c r="AA15155" s="4"/>
      <c r="AB15155" s="4"/>
      <c r="AC15155" s="4"/>
      <c r="AD15155" s="4"/>
      <c r="AE15155" s="4"/>
      <c r="AF15155" s="4"/>
      <c r="AG15155" s="14"/>
    </row>
    <row r="15156" s="10" customFormat="1" spans="1:33">
      <c r="A15156" s="4"/>
      <c r="B15156" s="4"/>
      <c r="C15156" s="4"/>
      <c r="D15156" s="4"/>
      <c r="E15156" s="4"/>
      <c r="F15156" s="4"/>
      <c r="G15156" s="4"/>
      <c r="H15156" s="4"/>
      <c r="I15156" s="4"/>
      <c r="J15156" s="4"/>
      <c r="K15156" s="4"/>
      <c r="L15156" s="4"/>
      <c r="M15156" s="4"/>
      <c r="N15156" s="4"/>
      <c r="O15156" s="4"/>
      <c r="P15156" s="4"/>
      <c r="Q15156" s="4"/>
      <c r="R15156" s="4"/>
      <c r="S15156" s="4"/>
      <c r="T15156" s="4"/>
      <c r="U15156" s="4"/>
      <c r="V15156" s="4"/>
      <c r="W15156" s="4"/>
      <c r="X15156" s="4"/>
      <c r="Y15156" s="4"/>
      <c r="Z15156" s="4"/>
      <c r="AA15156" s="4"/>
      <c r="AB15156" s="4"/>
      <c r="AC15156" s="4"/>
      <c r="AD15156" s="4"/>
      <c r="AE15156" s="4"/>
      <c r="AF15156" s="4"/>
      <c r="AG15156" s="14"/>
    </row>
    <row r="15157" s="10" customFormat="1" spans="1:33">
      <c r="A15157" s="4"/>
      <c r="B15157" s="4"/>
      <c r="C15157" s="4"/>
      <c r="D15157" s="4"/>
      <c r="E15157" s="4"/>
      <c r="F15157" s="4"/>
      <c r="G15157" s="4"/>
      <c r="H15157" s="4"/>
      <c r="I15157" s="4"/>
      <c r="J15157" s="4"/>
      <c r="K15157" s="4"/>
      <c r="L15157" s="4"/>
      <c r="M15157" s="4"/>
      <c r="N15157" s="4"/>
      <c r="O15157" s="4"/>
      <c r="P15157" s="4"/>
      <c r="Q15157" s="4"/>
      <c r="R15157" s="4"/>
      <c r="S15157" s="4"/>
      <c r="T15157" s="4"/>
      <c r="U15157" s="4"/>
      <c r="V15157" s="4"/>
      <c r="W15157" s="4"/>
      <c r="X15157" s="4"/>
      <c r="Y15157" s="4"/>
      <c r="Z15157" s="4"/>
      <c r="AA15157" s="4"/>
      <c r="AB15157" s="4"/>
      <c r="AC15157" s="4"/>
      <c r="AD15157" s="4"/>
      <c r="AE15157" s="4"/>
      <c r="AF15157" s="4"/>
      <c r="AG15157" s="14"/>
    </row>
    <row r="15158" s="10" customFormat="1" spans="1:33">
      <c r="A15158" s="4"/>
      <c r="B15158" s="4"/>
      <c r="C15158" s="4"/>
      <c r="D15158" s="4"/>
      <c r="E15158" s="4"/>
      <c r="F15158" s="4"/>
      <c r="G15158" s="4"/>
      <c r="H15158" s="4"/>
      <c r="I15158" s="4"/>
      <c r="J15158" s="4"/>
      <c r="K15158" s="4"/>
      <c r="L15158" s="4"/>
      <c r="M15158" s="4"/>
      <c r="N15158" s="4"/>
      <c r="O15158" s="4"/>
      <c r="P15158" s="4"/>
      <c r="Q15158" s="4"/>
      <c r="R15158" s="4"/>
      <c r="S15158" s="4"/>
      <c r="T15158" s="4"/>
      <c r="U15158" s="4"/>
      <c r="V15158" s="4"/>
      <c r="W15158" s="4"/>
      <c r="X15158" s="4"/>
      <c r="Y15158" s="4"/>
      <c r="Z15158" s="4"/>
      <c r="AA15158" s="4"/>
      <c r="AB15158" s="4"/>
      <c r="AC15158" s="4"/>
      <c r="AD15158" s="4"/>
      <c r="AE15158" s="4"/>
      <c r="AF15158" s="4"/>
      <c r="AG15158" s="14"/>
    </row>
    <row r="15159" s="10" customFormat="1" spans="1:33">
      <c r="A15159" s="4"/>
      <c r="B15159" s="4"/>
      <c r="C15159" s="4"/>
      <c r="D15159" s="4"/>
      <c r="E15159" s="4"/>
      <c r="F15159" s="4"/>
      <c r="G15159" s="4"/>
      <c r="H15159" s="4"/>
      <c r="I15159" s="4"/>
      <c r="J15159" s="4"/>
      <c r="K15159" s="4"/>
      <c r="L15159" s="4"/>
      <c r="M15159" s="4"/>
      <c r="N15159" s="4"/>
      <c r="O15159" s="4"/>
      <c r="P15159" s="4"/>
      <c r="Q15159" s="4"/>
      <c r="R15159" s="4"/>
      <c r="S15159" s="4"/>
      <c r="T15159" s="4"/>
      <c r="U15159" s="4"/>
      <c r="V15159" s="4"/>
      <c r="W15159" s="4"/>
      <c r="X15159" s="4"/>
      <c r="Y15159" s="4"/>
      <c r="Z15159" s="4"/>
      <c r="AA15159" s="4"/>
      <c r="AB15159" s="4"/>
      <c r="AC15159" s="4"/>
      <c r="AD15159" s="4"/>
      <c r="AE15159" s="4"/>
      <c r="AF15159" s="4"/>
      <c r="AG15159" s="14"/>
    </row>
    <row r="15160" s="10" customFormat="1" spans="1:33">
      <c r="A15160" s="4"/>
      <c r="B15160" s="4"/>
      <c r="C15160" s="4"/>
      <c r="D15160" s="4"/>
      <c r="E15160" s="4"/>
      <c r="F15160" s="4"/>
      <c r="G15160" s="4"/>
      <c r="H15160" s="4"/>
      <c r="I15160" s="4"/>
      <c r="J15160" s="4"/>
      <c r="K15160" s="4"/>
      <c r="L15160" s="4"/>
      <c r="M15160" s="4"/>
      <c r="N15160" s="4"/>
      <c r="O15160" s="4"/>
      <c r="P15160" s="4"/>
      <c r="Q15160" s="4"/>
      <c r="R15160" s="4"/>
      <c r="S15160" s="4"/>
      <c r="T15160" s="4"/>
      <c r="U15160" s="4"/>
      <c r="V15160" s="4"/>
      <c r="W15160" s="4"/>
      <c r="X15160" s="4"/>
      <c r="Y15160" s="4"/>
      <c r="Z15160" s="4"/>
      <c r="AA15160" s="4"/>
      <c r="AB15160" s="4"/>
      <c r="AC15160" s="4"/>
      <c r="AD15160" s="4"/>
      <c r="AE15160" s="4"/>
      <c r="AF15160" s="4"/>
      <c r="AG15160" s="14"/>
    </row>
    <row r="15161" s="10" customFormat="1" spans="1:33">
      <c r="A15161" s="4"/>
      <c r="B15161" s="4"/>
      <c r="C15161" s="4"/>
      <c r="D15161" s="4"/>
      <c r="E15161" s="4"/>
      <c r="F15161" s="4"/>
      <c r="G15161" s="4"/>
      <c r="H15161" s="4"/>
      <c r="I15161" s="4"/>
      <c r="J15161" s="4"/>
      <c r="K15161" s="4"/>
      <c r="L15161" s="4"/>
      <c r="M15161" s="4"/>
      <c r="N15161" s="4"/>
      <c r="O15161" s="4"/>
      <c r="P15161" s="4"/>
      <c r="Q15161" s="4"/>
      <c r="R15161" s="4"/>
      <c r="S15161" s="4"/>
      <c r="T15161" s="4"/>
      <c r="U15161" s="4"/>
      <c r="V15161" s="4"/>
      <c r="W15161" s="4"/>
      <c r="X15161" s="4"/>
      <c r="Y15161" s="4"/>
      <c r="Z15161" s="4"/>
      <c r="AA15161" s="4"/>
      <c r="AB15161" s="4"/>
      <c r="AC15161" s="4"/>
      <c r="AD15161" s="4"/>
      <c r="AE15161" s="4"/>
      <c r="AF15161" s="4"/>
      <c r="AG15161" s="14"/>
    </row>
    <row r="15162" s="10" customFormat="1" spans="1:33">
      <c r="A15162" s="4"/>
      <c r="B15162" s="4"/>
      <c r="C15162" s="4"/>
      <c r="D15162" s="4"/>
      <c r="E15162" s="4"/>
      <c r="F15162" s="4"/>
      <c r="G15162" s="4"/>
      <c r="H15162" s="4"/>
      <c r="I15162" s="4"/>
      <c r="J15162" s="4"/>
      <c r="K15162" s="4"/>
      <c r="L15162" s="4"/>
      <c r="M15162" s="4"/>
      <c r="N15162" s="4"/>
      <c r="O15162" s="4"/>
      <c r="P15162" s="4"/>
      <c r="Q15162" s="4"/>
      <c r="R15162" s="4"/>
      <c r="S15162" s="4"/>
      <c r="T15162" s="4"/>
      <c r="U15162" s="4"/>
      <c r="V15162" s="4"/>
      <c r="W15162" s="4"/>
      <c r="X15162" s="4"/>
      <c r="Y15162" s="4"/>
      <c r="Z15162" s="4"/>
      <c r="AA15162" s="4"/>
      <c r="AB15162" s="4"/>
      <c r="AC15162" s="4"/>
      <c r="AD15162" s="4"/>
      <c r="AE15162" s="4"/>
      <c r="AF15162" s="4"/>
      <c r="AG15162" s="14"/>
    </row>
    <row r="15163" s="10" customFormat="1" spans="1:33">
      <c r="A15163" s="4"/>
      <c r="B15163" s="4"/>
      <c r="C15163" s="4"/>
      <c r="D15163" s="4"/>
      <c r="E15163" s="4"/>
      <c r="F15163" s="4"/>
      <c r="G15163" s="4"/>
      <c r="H15163" s="4"/>
      <c r="I15163" s="4"/>
      <c r="J15163" s="4"/>
      <c r="K15163" s="4"/>
      <c r="L15163" s="4"/>
      <c r="M15163" s="4"/>
      <c r="N15163" s="4"/>
      <c r="O15163" s="4"/>
      <c r="P15163" s="4"/>
      <c r="Q15163" s="4"/>
      <c r="R15163" s="4"/>
      <c r="S15163" s="4"/>
      <c r="T15163" s="4"/>
      <c r="U15163" s="4"/>
      <c r="V15163" s="4"/>
      <c r="W15163" s="4"/>
      <c r="X15163" s="4"/>
      <c r="Y15163" s="4"/>
      <c r="Z15163" s="4"/>
      <c r="AA15163" s="4"/>
      <c r="AB15163" s="4"/>
      <c r="AC15163" s="4"/>
      <c r="AD15163" s="4"/>
      <c r="AE15163" s="4"/>
      <c r="AF15163" s="4"/>
      <c r="AG15163" s="14"/>
    </row>
    <row r="15164" s="10" customFormat="1" spans="1:33">
      <c r="A15164" s="4"/>
      <c r="B15164" s="4"/>
      <c r="C15164" s="4"/>
      <c r="D15164" s="4"/>
      <c r="E15164" s="4"/>
      <c r="F15164" s="4"/>
      <c r="G15164" s="4"/>
      <c r="H15164" s="4"/>
      <c r="I15164" s="4"/>
      <c r="J15164" s="4"/>
      <c r="K15164" s="4"/>
      <c r="L15164" s="4"/>
      <c r="M15164" s="4"/>
      <c r="N15164" s="4"/>
      <c r="O15164" s="4"/>
      <c r="P15164" s="4"/>
      <c r="Q15164" s="4"/>
      <c r="R15164" s="4"/>
      <c r="S15164" s="4"/>
      <c r="T15164" s="4"/>
      <c r="U15164" s="4"/>
      <c r="V15164" s="4"/>
      <c r="W15164" s="4"/>
      <c r="X15164" s="4"/>
      <c r="Y15164" s="4"/>
      <c r="Z15164" s="4"/>
      <c r="AA15164" s="4"/>
      <c r="AB15164" s="4"/>
      <c r="AC15164" s="4"/>
      <c r="AD15164" s="4"/>
      <c r="AE15164" s="4"/>
      <c r="AF15164" s="4"/>
      <c r="AG15164" s="14"/>
    </row>
    <row r="15165" s="10" customFormat="1" spans="1:33">
      <c r="A15165" s="4"/>
      <c r="B15165" s="4"/>
      <c r="C15165" s="4"/>
      <c r="D15165" s="4"/>
      <c r="E15165" s="4"/>
      <c r="F15165" s="4"/>
      <c r="G15165" s="4"/>
      <c r="H15165" s="4"/>
      <c r="I15165" s="4"/>
      <c r="J15165" s="4"/>
      <c r="K15165" s="4"/>
      <c r="L15165" s="4"/>
      <c r="M15165" s="4"/>
      <c r="N15165" s="4"/>
      <c r="O15165" s="4"/>
      <c r="P15165" s="4"/>
      <c r="Q15165" s="4"/>
      <c r="R15165" s="4"/>
      <c r="S15165" s="4"/>
      <c r="T15165" s="4"/>
      <c r="U15165" s="4"/>
      <c r="V15165" s="4"/>
      <c r="W15165" s="4"/>
      <c r="X15165" s="4"/>
      <c r="Y15165" s="4"/>
      <c r="Z15165" s="4"/>
      <c r="AA15165" s="4"/>
      <c r="AB15165" s="4"/>
      <c r="AC15165" s="4"/>
      <c r="AD15165" s="4"/>
      <c r="AE15165" s="4"/>
      <c r="AF15165" s="4"/>
      <c r="AG15165" s="14"/>
    </row>
    <row r="15166" s="10" customFormat="1" spans="1:33">
      <c r="A15166" s="4"/>
      <c r="B15166" s="4"/>
      <c r="C15166" s="4"/>
      <c r="D15166" s="4"/>
      <c r="E15166" s="4"/>
      <c r="F15166" s="4"/>
      <c r="G15166" s="4"/>
      <c r="H15166" s="4"/>
      <c r="I15166" s="4"/>
      <c r="J15166" s="4"/>
      <c r="K15166" s="4"/>
      <c r="L15166" s="4"/>
      <c r="M15166" s="4"/>
      <c r="N15166" s="4"/>
      <c r="O15166" s="4"/>
      <c r="P15166" s="4"/>
      <c r="Q15166" s="4"/>
      <c r="R15166" s="4"/>
      <c r="S15166" s="4"/>
      <c r="T15166" s="4"/>
      <c r="U15166" s="4"/>
      <c r="V15166" s="4"/>
      <c r="W15166" s="4"/>
      <c r="X15166" s="4"/>
      <c r="Y15166" s="4"/>
      <c r="Z15166" s="4"/>
      <c r="AA15166" s="4"/>
      <c r="AB15166" s="4"/>
      <c r="AC15166" s="4"/>
      <c r="AD15166" s="4"/>
      <c r="AE15166" s="4"/>
      <c r="AF15166" s="4"/>
      <c r="AG15166" s="14"/>
    </row>
    <row r="15167" s="10" customFormat="1" spans="1:33">
      <c r="A15167" s="4"/>
      <c r="B15167" s="4"/>
      <c r="C15167" s="4"/>
      <c r="D15167" s="4"/>
      <c r="E15167" s="4"/>
      <c r="F15167" s="4"/>
      <c r="G15167" s="4"/>
      <c r="H15167" s="4"/>
      <c r="I15167" s="4"/>
      <c r="J15167" s="4"/>
      <c r="K15167" s="4"/>
      <c r="L15167" s="4"/>
      <c r="M15167" s="4"/>
      <c r="N15167" s="4"/>
      <c r="O15167" s="4"/>
      <c r="P15167" s="4"/>
      <c r="Q15167" s="4"/>
      <c r="R15167" s="4"/>
      <c r="S15167" s="4"/>
      <c r="T15167" s="4"/>
      <c r="U15167" s="4"/>
      <c r="V15167" s="4"/>
      <c r="W15167" s="4"/>
      <c r="X15167" s="4"/>
      <c r="Y15167" s="4"/>
      <c r="Z15167" s="4"/>
      <c r="AA15167" s="4"/>
      <c r="AB15167" s="4"/>
      <c r="AC15167" s="4"/>
      <c r="AD15167" s="4"/>
      <c r="AE15167" s="4"/>
      <c r="AF15167" s="4"/>
      <c r="AG15167" s="14"/>
    </row>
    <row r="15168" s="10" customFormat="1" spans="1:33">
      <c r="A15168" s="4"/>
      <c r="B15168" s="4"/>
      <c r="C15168" s="4"/>
      <c r="D15168" s="4"/>
      <c r="E15168" s="4"/>
      <c r="F15168" s="4"/>
      <c r="G15168" s="4"/>
      <c r="H15168" s="4"/>
      <c r="I15168" s="4"/>
      <c r="J15168" s="4"/>
      <c r="K15168" s="4"/>
      <c r="L15168" s="4"/>
      <c r="M15168" s="4"/>
      <c r="N15168" s="4"/>
      <c r="O15168" s="4"/>
      <c r="P15168" s="4"/>
      <c r="Q15168" s="4"/>
      <c r="R15168" s="4"/>
      <c r="S15168" s="4"/>
      <c r="T15168" s="4"/>
      <c r="U15168" s="4"/>
      <c r="V15168" s="4"/>
      <c r="W15168" s="4"/>
      <c r="X15168" s="4"/>
      <c r="Y15168" s="4"/>
      <c r="Z15168" s="4"/>
      <c r="AA15168" s="4"/>
      <c r="AB15168" s="4"/>
      <c r="AC15168" s="4"/>
      <c r="AD15168" s="4"/>
      <c r="AE15168" s="4"/>
      <c r="AF15168" s="4"/>
      <c r="AG15168" s="14"/>
    </row>
    <row r="15169" s="10" customFormat="1" spans="1:33">
      <c r="A15169" s="4"/>
      <c r="B15169" s="4"/>
      <c r="C15169" s="4"/>
      <c r="D15169" s="4"/>
      <c r="E15169" s="4"/>
      <c r="F15169" s="4"/>
      <c r="G15169" s="4"/>
      <c r="H15169" s="4"/>
      <c r="I15169" s="4"/>
      <c r="J15169" s="4"/>
      <c r="K15169" s="4"/>
      <c r="L15169" s="4"/>
      <c r="M15169" s="4"/>
      <c r="N15169" s="4"/>
      <c r="O15169" s="4"/>
      <c r="P15169" s="4"/>
      <c r="Q15169" s="4"/>
      <c r="R15169" s="4"/>
      <c r="S15169" s="4"/>
      <c r="T15169" s="4"/>
      <c r="U15169" s="4"/>
      <c r="V15169" s="4"/>
      <c r="W15169" s="4"/>
      <c r="X15169" s="4"/>
      <c r="Y15169" s="4"/>
      <c r="Z15169" s="4"/>
      <c r="AA15169" s="4"/>
      <c r="AB15169" s="4"/>
      <c r="AC15169" s="4"/>
      <c r="AD15169" s="4"/>
      <c r="AE15169" s="4"/>
      <c r="AF15169" s="4"/>
      <c r="AG15169" s="14"/>
    </row>
    <row r="15170" s="10" customFormat="1" spans="1:33">
      <c r="A15170" s="4"/>
      <c r="B15170" s="4"/>
      <c r="C15170" s="4"/>
      <c r="D15170" s="4"/>
      <c r="E15170" s="4"/>
      <c r="F15170" s="4"/>
      <c r="G15170" s="4"/>
      <c r="H15170" s="4"/>
      <c r="I15170" s="4"/>
      <c r="J15170" s="4"/>
      <c r="K15170" s="4"/>
      <c r="L15170" s="4"/>
      <c r="M15170" s="4"/>
      <c r="N15170" s="4"/>
      <c r="O15170" s="4"/>
      <c r="P15170" s="4"/>
      <c r="Q15170" s="4"/>
      <c r="R15170" s="4"/>
      <c r="S15170" s="4"/>
      <c r="T15170" s="4"/>
      <c r="U15170" s="4"/>
      <c r="V15170" s="4"/>
      <c r="W15170" s="4"/>
      <c r="X15170" s="4"/>
      <c r="Y15170" s="4"/>
      <c r="Z15170" s="4"/>
      <c r="AA15170" s="4"/>
      <c r="AB15170" s="4"/>
      <c r="AC15170" s="4"/>
      <c r="AD15170" s="4"/>
      <c r="AE15170" s="4"/>
      <c r="AF15170" s="4"/>
      <c r="AG15170" s="14"/>
    </row>
    <row r="15171" s="10" customFormat="1" spans="1:33">
      <c r="A15171" s="4"/>
      <c r="B15171" s="4"/>
      <c r="C15171" s="4"/>
      <c r="D15171" s="4"/>
      <c r="E15171" s="4"/>
      <c r="F15171" s="4"/>
      <c r="G15171" s="4"/>
      <c r="H15171" s="4"/>
      <c r="I15171" s="4"/>
      <c r="J15171" s="4"/>
      <c r="K15171" s="4"/>
      <c r="L15171" s="4"/>
      <c r="M15171" s="4"/>
      <c r="N15171" s="4"/>
      <c r="O15171" s="4"/>
      <c r="P15171" s="4"/>
      <c r="Q15171" s="4"/>
      <c r="R15171" s="4"/>
      <c r="S15171" s="4"/>
      <c r="T15171" s="4"/>
      <c r="U15171" s="4"/>
      <c r="V15171" s="4"/>
      <c r="W15171" s="4"/>
      <c r="X15171" s="4"/>
      <c r="Y15171" s="4"/>
      <c r="Z15171" s="4"/>
      <c r="AA15171" s="4"/>
      <c r="AB15171" s="4"/>
      <c r="AC15171" s="4"/>
      <c r="AD15171" s="4"/>
      <c r="AE15171" s="4"/>
      <c r="AF15171" s="4"/>
      <c r="AG15171" s="14"/>
    </row>
    <row r="15172" s="10" customFormat="1" spans="1:33">
      <c r="A15172" s="4"/>
      <c r="B15172" s="4"/>
      <c r="C15172" s="4"/>
      <c r="D15172" s="4"/>
      <c r="E15172" s="4"/>
      <c r="F15172" s="4"/>
      <c r="G15172" s="4"/>
      <c r="H15172" s="4"/>
      <c r="I15172" s="4"/>
      <c r="J15172" s="4"/>
      <c r="K15172" s="4"/>
      <c r="L15172" s="4"/>
      <c r="M15172" s="4"/>
      <c r="N15172" s="4"/>
      <c r="O15172" s="4"/>
      <c r="P15172" s="4"/>
      <c r="Q15172" s="4"/>
      <c r="R15172" s="4"/>
      <c r="S15172" s="4"/>
      <c r="T15172" s="4"/>
      <c r="U15172" s="4"/>
      <c r="V15172" s="4"/>
      <c r="W15172" s="4"/>
      <c r="X15172" s="4"/>
      <c r="Y15172" s="4"/>
      <c r="Z15172" s="4"/>
      <c r="AA15172" s="4"/>
      <c r="AB15172" s="4"/>
      <c r="AC15172" s="4"/>
      <c r="AD15172" s="4"/>
      <c r="AE15172" s="4"/>
      <c r="AF15172" s="4"/>
      <c r="AG15172" s="14"/>
    </row>
    <row r="15173" s="10" customFormat="1" spans="1:33">
      <c r="A15173" s="4"/>
      <c r="B15173" s="4"/>
      <c r="C15173" s="4"/>
      <c r="D15173" s="4"/>
      <c r="E15173" s="4"/>
      <c r="F15173" s="4"/>
      <c r="G15173" s="4"/>
      <c r="H15173" s="4"/>
      <c r="I15173" s="4"/>
      <c r="J15173" s="4"/>
      <c r="K15173" s="4"/>
      <c r="L15173" s="4"/>
      <c r="M15173" s="4"/>
      <c r="N15173" s="4"/>
      <c r="O15173" s="4"/>
      <c r="P15173" s="4"/>
      <c r="Q15173" s="4"/>
      <c r="R15173" s="4"/>
      <c r="S15173" s="4"/>
      <c r="T15173" s="4"/>
      <c r="U15173" s="4"/>
      <c r="V15173" s="4"/>
      <c r="W15173" s="4"/>
      <c r="X15173" s="4"/>
      <c r="Y15173" s="4"/>
      <c r="Z15173" s="4"/>
      <c r="AA15173" s="4"/>
      <c r="AB15173" s="4"/>
      <c r="AC15173" s="4"/>
      <c r="AD15173" s="4"/>
      <c r="AE15173" s="4"/>
      <c r="AF15173" s="4"/>
      <c r="AG15173" s="14"/>
    </row>
    <row r="15174" s="10" customFormat="1" spans="1:33">
      <c r="A15174" s="4"/>
      <c r="B15174" s="4"/>
      <c r="C15174" s="4"/>
      <c r="D15174" s="4"/>
      <c r="E15174" s="4"/>
      <c r="F15174" s="4"/>
      <c r="G15174" s="4"/>
      <c r="H15174" s="4"/>
      <c r="I15174" s="4"/>
      <c r="J15174" s="4"/>
      <c r="K15174" s="4"/>
      <c r="L15174" s="4"/>
      <c r="M15174" s="4"/>
      <c r="N15174" s="4"/>
      <c r="O15174" s="4"/>
      <c r="P15174" s="4"/>
      <c r="Q15174" s="4"/>
      <c r="R15174" s="4"/>
      <c r="S15174" s="4"/>
      <c r="T15174" s="4"/>
      <c r="U15174" s="4"/>
      <c r="V15174" s="4"/>
      <c r="W15174" s="4"/>
      <c r="X15174" s="4"/>
      <c r="Y15174" s="4"/>
      <c r="Z15174" s="4"/>
      <c r="AA15174" s="4"/>
      <c r="AB15174" s="4"/>
      <c r="AC15174" s="4"/>
      <c r="AD15174" s="4"/>
      <c r="AE15174" s="4"/>
      <c r="AF15174" s="4"/>
      <c r="AG15174" s="14"/>
    </row>
    <row r="15175" s="10" customFormat="1" spans="1:33">
      <c r="A15175" s="4"/>
      <c r="B15175" s="4"/>
      <c r="C15175" s="4"/>
      <c r="D15175" s="4"/>
      <c r="E15175" s="4"/>
      <c r="F15175" s="4"/>
      <c r="G15175" s="4"/>
      <c r="H15175" s="4"/>
      <c r="I15175" s="4"/>
      <c r="J15175" s="4"/>
      <c r="K15175" s="4"/>
      <c r="L15175" s="4"/>
      <c r="M15175" s="4"/>
      <c r="N15175" s="4"/>
      <c r="O15175" s="4"/>
      <c r="P15175" s="4"/>
      <c r="Q15175" s="4"/>
      <c r="R15175" s="4"/>
      <c r="S15175" s="4"/>
      <c r="T15175" s="4"/>
      <c r="U15175" s="4"/>
      <c r="V15175" s="4"/>
      <c r="W15175" s="4"/>
      <c r="X15175" s="4"/>
      <c r="Y15175" s="4"/>
      <c r="Z15175" s="4"/>
      <c r="AA15175" s="4"/>
      <c r="AB15175" s="4"/>
      <c r="AC15175" s="4"/>
      <c r="AD15175" s="4"/>
      <c r="AE15175" s="4"/>
      <c r="AF15175" s="4"/>
      <c r="AG15175" s="14"/>
    </row>
    <row r="15176" s="10" customFormat="1" spans="1:33">
      <c r="A15176" s="4"/>
      <c r="B15176" s="4"/>
      <c r="C15176" s="4"/>
      <c r="D15176" s="4"/>
      <c r="E15176" s="4"/>
      <c r="F15176" s="4"/>
      <c r="G15176" s="4"/>
      <c r="H15176" s="4"/>
      <c r="I15176" s="4"/>
      <c r="J15176" s="4"/>
      <c r="K15176" s="4"/>
      <c r="L15176" s="4"/>
      <c r="M15176" s="4"/>
      <c r="N15176" s="4"/>
      <c r="O15176" s="4"/>
      <c r="P15176" s="4"/>
      <c r="Q15176" s="4"/>
      <c r="R15176" s="4"/>
      <c r="S15176" s="4"/>
      <c r="T15176" s="4"/>
      <c r="U15176" s="4"/>
      <c r="V15176" s="4"/>
      <c r="W15176" s="4"/>
      <c r="X15176" s="4"/>
      <c r="Y15176" s="4"/>
      <c r="Z15176" s="4"/>
      <c r="AA15176" s="4"/>
      <c r="AB15176" s="4"/>
      <c r="AC15176" s="4"/>
      <c r="AD15176" s="4"/>
      <c r="AE15176" s="4"/>
      <c r="AF15176" s="4"/>
      <c r="AG15176" s="14"/>
    </row>
    <row r="15177" s="10" customFormat="1" spans="1:33">
      <c r="A15177" s="4"/>
      <c r="B15177" s="4"/>
      <c r="C15177" s="4"/>
      <c r="D15177" s="4"/>
      <c r="E15177" s="4"/>
      <c r="F15177" s="4"/>
      <c r="G15177" s="4"/>
      <c r="H15177" s="4"/>
      <c r="I15177" s="4"/>
      <c r="J15177" s="4"/>
      <c r="K15177" s="4"/>
      <c r="L15177" s="4"/>
      <c r="M15177" s="4"/>
      <c r="N15177" s="4"/>
      <c r="O15177" s="4"/>
      <c r="P15177" s="4"/>
      <c r="Q15177" s="4"/>
      <c r="R15177" s="4"/>
      <c r="S15177" s="4"/>
      <c r="T15177" s="4"/>
      <c r="U15177" s="4"/>
      <c r="V15177" s="4"/>
      <c r="W15177" s="4"/>
      <c r="X15177" s="4"/>
      <c r="Y15177" s="4"/>
      <c r="Z15177" s="4"/>
      <c r="AA15177" s="4"/>
      <c r="AB15177" s="4"/>
      <c r="AC15177" s="4"/>
      <c r="AD15177" s="4"/>
      <c r="AE15177" s="4"/>
      <c r="AF15177" s="4"/>
      <c r="AG15177" s="14"/>
    </row>
    <row r="15178" s="10" customFormat="1" spans="1:33">
      <c r="A15178" s="4"/>
      <c r="B15178" s="4"/>
      <c r="C15178" s="4"/>
      <c r="D15178" s="4"/>
      <c r="E15178" s="4"/>
      <c r="F15178" s="4"/>
      <c r="G15178" s="4"/>
      <c r="H15178" s="4"/>
      <c r="I15178" s="4"/>
      <c r="J15178" s="4"/>
      <c r="K15178" s="4"/>
      <c r="L15178" s="4"/>
      <c r="M15178" s="4"/>
      <c r="N15178" s="4"/>
      <c r="O15178" s="4"/>
      <c r="P15178" s="4"/>
      <c r="Q15178" s="4"/>
      <c r="R15178" s="4"/>
      <c r="S15178" s="4"/>
      <c r="T15178" s="4"/>
      <c r="U15178" s="4"/>
      <c r="V15178" s="4"/>
      <c r="W15178" s="4"/>
      <c r="X15178" s="4"/>
      <c r="Y15178" s="4"/>
      <c r="Z15178" s="4"/>
      <c r="AA15178" s="4"/>
      <c r="AB15178" s="4"/>
      <c r="AC15178" s="4"/>
      <c r="AD15178" s="4"/>
      <c r="AE15178" s="4"/>
      <c r="AF15178" s="4"/>
      <c r="AG15178" s="14"/>
    </row>
    <row r="15179" s="10" customFormat="1" spans="1:33">
      <c r="A15179" s="4"/>
      <c r="B15179" s="4"/>
      <c r="C15179" s="4"/>
      <c r="D15179" s="4"/>
      <c r="E15179" s="4"/>
      <c r="F15179" s="4"/>
      <c r="G15179" s="4"/>
      <c r="H15179" s="4"/>
      <c r="I15179" s="4"/>
      <c r="J15179" s="4"/>
      <c r="K15179" s="4"/>
      <c r="L15179" s="4"/>
      <c r="M15179" s="4"/>
      <c r="N15179" s="4"/>
      <c r="O15179" s="4"/>
      <c r="P15179" s="4"/>
      <c r="Q15179" s="4"/>
      <c r="R15179" s="4"/>
      <c r="S15179" s="4"/>
      <c r="T15179" s="4"/>
      <c r="U15179" s="4"/>
      <c r="V15179" s="4"/>
      <c r="W15179" s="4"/>
      <c r="X15179" s="4"/>
      <c r="Y15179" s="4"/>
      <c r="Z15179" s="4"/>
      <c r="AA15179" s="4"/>
      <c r="AB15179" s="4"/>
      <c r="AC15179" s="4"/>
      <c r="AD15179" s="4"/>
      <c r="AE15179" s="4"/>
      <c r="AF15179" s="4"/>
      <c r="AG15179" s="14"/>
    </row>
    <row r="15180" s="10" customFormat="1" spans="1:33">
      <c r="A15180" s="4"/>
      <c r="B15180" s="4"/>
      <c r="C15180" s="4"/>
      <c r="D15180" s="4"/>
      <c r="E15180" s="4"/>
      <c r="F15180" s="4"/>
      <c r="G15180" s="4"/>
      <c r="H15180" s="4"/>
      <c r="I15180" s="4"/>
      <c r="J15180" s="4"/>
      <c r="K15180" s="4"/>
      <c r="L15180" s="4"/>
      <c r="M15180" s="4"/>
      <c r="N15180" s="4"/>
      <c r="O15180" s="4"/>
      <c r="P15180" s="4"/>
      <c r="Q15180" s="4"/>
      <c r="R15180" s="4"/>
      <c r="S15180" s="4"/>
      <c r="T15180" s="4"/>
      <c r="U15180" s="4"/>
      <c r="V15180" s="4"/>
      <c r="W15180" s="4"/>
      <c r="X15180" s="4"/>
      <c r="Y15180" s="4"/>
      <c r="Z15180" s="4"/>
      <c r="AA15180" s="4"/>
      <c r="AB15180" s="4"/>
      <c r="AC15180" s="4"/>
      <c r="AD15180" s="4"/>
      <c r="AE15180" s="4"/>
      <c r="AF15180" s="4"/>
      <c r="AG15180" s="14"/>
    </row>
    <row r="15181" s="10" customFormat="1" spans="1:33">
      <c r="A15181" s="4"/>
      <c r="B15181" s="4"/>
      <c r="C15181" s="4"/>
      <c r="D15181" s="4"/>
      <c r="E15181" s="4"/>
      <c r="F15181" s="4"/>
      <c r="G15181" s="4"/>
      <c r="H15181" s="4"/>
      <c r="I15181" s="4"/>
      <c r="J15181" s="4"/>
      <c r="K15181" s="4"/>
      <c r="L15181" s="4"/>
      <c r="M15181" s="4"/>
      <c r="N15181" s="4"/>
      <c r="O15181" s="4"/>
      <c r="P15181" s="4"/>
      <c r="Q15181" s="4"/>
      <c r="R15181" s="4"/>
      <c r="S15181" s="4"/>
      <c r="T15181" s="4"/>
      <c r="U15181" s="4"/>
      <c r="V15181" s="4"/>
      <c r="W15181" s="4"/>
      <c r="X15181" s="4"/>
      <c r="Y15181" s="4"/>
      <c r="Z15181" s="4"/>
      <c r="AA15181" s="4"/>
      <c r="AB15181" s="4"/>
      <c r="AC15181" s="4"/>
      <c r="AD15181" s="4"/>
      <c r="AE15181" s="4"/>
      <c r="AF15181" s="4"/>
      <c r="AG15181" s="14"/>
    </row>
    <row r="15182" s="10" customFormat="1" spans="1:33">
      <c r="A15182" s="4"/>
      <c r="B15182" s="4"/>
      <c r="C15182" s="4"/>
      <c r="D15182" s="4"/>
      <c r="E15182" s="4"/>
      <c r="F15182" s="4"/>
      <c r="G15182" s="4"/>
      <c r="H15182" s="4"/>
      <c r="I15182" s="4"/>
      <c r="J15182" s="4"/>
      <c r="K15182" s="4"/>
      <c r="L15182" s="4"/>
      <c r="M15182" s="4"/>
      <c r="N15182" s="4"/>
      <c r="O15182" s="4"/>
      <c r="P15182" s="4"/>
      <c r="Q15182" s="4"/>
      <c r="R15182" s="4"/>
      <c r="S15182" s="4"/>
      <c r="T15182" s="4"/>
      <c r="U15182" s="4"/>
      <c r="V15182" s="4"/>
      <c r="W15182" s="4"/>
      <c r="X15182" s="4"/>
      <c r="Y15182" s="4"/>
      <c r="Z15182" s="4"/>
      <c r="AA15182" s="4"/>
      <c r="AB15182" s="4"/>
      <c r="AC15182" s="4"/>
      <c r="AD15182" s="4"/>
      <c r="AE15182" s="4"/>
      <c r="AF15182" s="4"/>
      <c r="AG15182" s="14"/>
    </row>
    <row r="15183" s="10" customFormat="1" spans="1:33">
      <c r="A15183" s="4"/>
      <c r="B15183" s="4"/>
      <c r="C15183" s="4"/>
      <c r="D15183" s="4"/>
      <c r="E15183" s="4"/>
      <c r="F15183" s="4"/>
      <c r="G15183" s="4"/>
      <c r="H15183" s="4"/>
      <c r="I15183" s="4"/>
      <c r="J15183" s="4"/>
      <c r="K15183" s="4"/>
      <c r="L15183" s="4"/>
      <c r="M15183" s="4"/>
      <c r="N15183" s="4"/>
      <c r="O15183" s="4"/>
      <c r="P15183" s="4"/>
      <c r="Q15183" s="4"/>
      <c r="R15183" s="4"/>
      <c r="S15183" s="4"/>
      <c r="T15183" s="4"/>
      <c r="U15183" s="4"/>
      <c r="V15183" s="4"/>
      <c r="W15183" s="4"/>
      <c r="X15183" s="4"/>
      <c r="Y15183" s="4"/>
      <c r="Z15183" s="4"/>
      <c r="AA15183" s="4"/>
      <c r="AB15183" s="4"/>
      <c r="AC15183" s="4"/>
      <c r="AD15183" s="4"/>
      <c r="AE15183" s="4"/>
      <c r="AF15183" s="4"/>
      <c r="AG15183" s="14"/>
    </row>
    <row r="15184" s="10" customFormat="1" spans="1:33">
      <c r="A15184" s="4"/>
      <c r="B15184" s="4"/>
      <c r="C15184" s="4"/>
      <c r="D15184" s="4"/>
      <c r="E15184" s="4"/>
      <c r="F15184" s="4"/>
      <c r="G15184" s="4"/>
      <c r="H15184" s="4"/>
      <c r="I15184" s="4"/>
      <c r="J15184" s="4"/>
      <c r="K15184" s="4"/>
      <c r="L15184" s="4"/>
      <c r="M15184" s="4"/>
      <c r="N15184" s="4"/>
      <c r="O15184" s="4"/>
      <c r="P15184" s="4"/>
      <c r="Q15184" s="4"/>
      <c r="R15184" s="4"/>
      <c r="S15184" s="4"/>
      <c r="T15184" s="4"/>
      <c r="U15184" s="4"/>
      <c r="V15184" s="4"/>
      <c r="W15184" s="4"/>
      <c r="X15184" s="4"/>
      <c r="Y15184" s="4"/>
      <c r="Z15184" s="4"/>
      <c r="AA15184" s="4"/>
      <c r="AB15184" s="4"/>
      <c r="AC15184" s="4"/>
      <c r="AD15184" s="4"/>
      <c r="AE15184" s="4"/>
      <c r="AF15184" s="4"/>
      <c r="AG15184" s="14"/>
    </row>
    <row r="15185" s="10" customFormat="1" spans="1:33">
      <c r="A15185" s="4"/>
      <c r="B15185" s="4"/>
      <c r="C15185" s="4"/>
      <c r="D15185" s="4"/>
      <c r="E15185" s="4"/>
      <c r="F15185" s="4"/>
      <c r="G15185" s="4"/>
      <c r="H15185" s="4"/>
      <c r="I15185" s="4"/>
      <c r="J15185" s="4"/>
      <c r="K15185" s="4"/>
      <c r="L15185" s="4"/>
      <c r="M15185" s="4"/>
      <c r="N15185" s="4"/>
      <c r="O15185" s="4"/>
      <c r="P15185" s="4"/>
      <c r="Q15185" s="4"/>
      <c r="R15185" s="4"/>
      <c r="S15185" s="4"/>
      <c r="T15185" s="4"/>
      <c r="U15185" s="4"/>
      <c r="V15185" s="4"/>
      <c r="W15185" s="4"/>
      <c r="X15185" s="4"/>
      <c r="Y15185" s="4"/>
      <c r="Z15185" s="4"/>
      <c r="AA15185" s="4"/>
      <c r="AB15185" s="4"/>
      <c r="AC15185" s="4"/>
      <c r="AD15185" s="4"/>
      <c r="AE15185" s="4"/>
      <c r="AF15185" s="4"/>
      <c r="AG15185" s="14"/>
    </row>
    <row r="15186" s="10" customFormat="1" spans="1:33">
      <c r="A15186" s="4"/>
      <c r="B15186" s="4"/>
      <c r="C15186" s="4"/>
      <c r="D15186" s="4"/>
      <c r="E15186" s="4"/>
      <c r="F15186" s="4"/>
      <c r="G15186" s="4"/>
      <c r="H15186" s="4"/>
      <c r="I15186" s="4"/>
      <c r="J15186" s="4"/>
      <c r="K15186" s="4"/>
      <c r="L15186" s="4"/>
      <c r="M15186" s="4"/>
      <c r="N15186" s="4"/>
      <c r="O15186" s="4"/>
      <c r="P15186" s="4"/>
      <c r="Q15186" s="4"/>
      <c r="R15186" s="4"/>
      <c r="S15186" s="4"/>
      <c r="T15186" s="4"/>
      <c r="U15186" s="4"/>
      <c r="V15186" s="4"/>
      <c r="W15186" s="4"/>
      <c r="X15186" s="4"/>
      <c r="Y15186" s="4"/>
      <c r="Z15186" s="4"/>
      <c r="AA15186" s="4"/>
      <c r="AB15186" s="4"/>
      <c r="AC15186" s="4"/>
      <c r="AD15186" s="4"/>
      <c r="AE15186" s="4"/>
      <c r="AF15186" s="4"/>
      <c r="AG15186" s="14"/>
    </row>
    <row r="15187" s="10" customFormat="1" spans="1:33">
      <c r="A15187" s="4"/>
      <c r="B15187" s="4"/>
      <c r="C15187" s="4"/>
      <c r="D15187" s="4"/>
      <c r="E15187" s="4"/>
      <c r="F15187" s="4"/>
      <c r="G15187" s="4"/>
      <c r="H15187" s="4"/>
      <c r="I15187" s="4"/>
      <c r="J15187" s="4"/>
      <c r="K15187" s="4"/>
      <c r="L15187" s="4"/>
      <c r="M15187" s="4"/>
      <c r="N15187" s="4"/>
      <c r="O15187" s="4"/>
      <c r="P15187" s="4"/>
      <c r="Q15187" s="4"/>
      <c r="R15187" s="4"/>
      <c r="S15187" s="4"/>
      <c r="T15187" s="4"/>
      <c r="U15187" s="4"/>
      <c r="V15187" s="4"/>
      <c r="W15187" s="4"/>
      <c r="X15187" s="4"/>
      <c r="Y15187" s="4"/>
      <c r="Z15187" s="4"/>
      <c r="AA15187" s="4"/>
      <c r="AB15187" s="4"/>
      <c r="AC15187" s="4"/>
      <c r="AD15187" s="4"/>
      <c r="AE15187" s="4"/>
      <c r="AF15187" s="4"/>
      <c r="AG15187" s="14"/>
    </row>
    <row r="15188" s="10" customFormat="1" spans="1:33">
      <c r="A15188" s="4"/>
      <c r="B15188" s="4"/>
      <c r="C15188" s="4"/>
      <c r="D15188" s="4"/>
      <c r="E15188" s="4"/>
      <c r="F15188" s="4"/>
      <c r="G15188" s="4"/>
      <c r="H15188" s="4"/>
      <c r="I15188" s="4"/>
      <c r="J15188" s="4"/>
      <c r="K15188" s="4"/>
      <c r="L15188" s="4"/>
      <c r="M15188" s="4"/>
      <c r="N15188" s="4"/>
      <c r="O15188" s="4"/>
      <c r="P15188" s="4"/>
      <c r="Q15188" s="4"/>
      <c r="R15188" s="4"/>
      <c r="S15188" s="4"/>
      <c r="T15188" s="4"/>
      <c r="U15188" s="4"/>
      <c r="V15188" s="4"/>
      <c r="W15188" s="4"/>
      <c r="X15188" s="4"/>
      <c r="Y15188" s="4"/>
      <c r="Z15188" s="4"/>
      <c r="AA15188" s="4"/>
      <c r="AB15188" s="4"/>
      <c r="AC15188" s="4"/>
      <c r="AD15188" s="4"/>
      <c r="AE15188" s="4"/>
      <c r="AF15188" s="4"/>
      <c r="AG15188" s="14"/>
    </row>
    <row r="15189" s="10" customFormat="1" spans="1:33">
      <c r="A15189" s="4"/>
      <c r="B15189" s="4"/>
      <c r="C15189" s="4"/>
      <c r="D15189" s="4"/>
      <c r="E15189" s="4"/>
      <c r="F15189" s="4"/>
      <c r="G15189" s="4"/>
      <c r="H15189" s="4"/>
      <c r="I15189" s="4"/>
      <c r="J15189" s="4"/>
      <c r="K15189" s="4"/>
      <c r="L15189" s="4"/>
      <c r="M15189" s="4"/>
      <c r="N15189" s="4"/>
      <c r="O15189" s="4"/>
      <c r="P15189" s="4"/>
      <c r="Q15189" s="4"/>
      <c r="R15189" s="4"/>
      <c r="S15189" s="4"/>
      <c r="T15189" s="4"/>
      <c r="U15189" s="4"/>
      <c r="V15189" s="4"/>
      <c r="W15189" s="4"/>
      <c r="X15189" s="4"/>
      <c r="Y15189" s="4"/>
      <c r="Z15189" s="4"/>
      <c r="AA15189" s="4"/>
      <c r="AB15189" s="4"/>
      <c r="AC15189" s="4"/>
      <c r="AD15189" s="4"/>
      <c r="AE15189" s="4"/>
      <c r="AF15189" s="4"/>
      <c r="AG15189" s="14"/>
    </row>
    <row r="15190" s="10" customFormat="1" spans="1:33">
      <c r="A15190" s="4"/>
      <c r="B15190" s="4"/>
      <c r="C15190" s="4"/>
      <c r="D15190" s="4"/>
      <c r="E15190" s="4"/>
      <c r="F15190" s="4"/>
      <c r="G15190" s="4"/>
      <c r="H15190" s="4"/>
      <c r="I15190" s="4"/>
      <c r="J15190" s="4"/>
      <c r="K15190" s="4"/>
      <c r="L15190" s="4"/>
      <c r="M15190" s="4"/>
      <c r="N15190" s="4"/>
      <c r="O15190" s="4"/>
      <c r="P15190" s="4"/>
      <c r="Q15190" s="4"/>
      <c r="R15190" s="4"/>
      <c r="S15190" s="4"/>
      <c r="T15190" s="4"/>
      <c r="U15190" s="4"/>
      <c r="V15190" s="4"/>
      <c r="W15190" s="4"/>
      <c r="X15190" s="4"/>
      <c r="Y15190" s="4"/>
      <c r="Z15190" s="4"/>
      <c r="AA15190" s="4"/>
      <c r="AB15190" s="4"/>
      <c r="AC15190" s="4"/>
      <c r="AD15190" s="4"/>
      <c r="AE15190" s="4"/>
      <c r="AF15190" s="4"/>
      <c r="AG15190" s="14"/>
    </row>
    <row r="15191" s="10" customFormat="1" spans="1:33">
      <c r="A15191" s="4"/>
      <c r="B15191" s="4"/>
      <c r="C15191" s="4"/>
      <c r="D15191" s="4"/>
      <c r="E15191" s="4"/>
      <c r="F15191" s="4"/>
      <c r="G15191" s="4"/>
      <c r="H15191" s="4"/>
      <c r="I15191" s="4"/>
      <c r="J15191" s="4"/>
      <c r="K15191" s="4"/>
      <c r="L15191" s="4"/>
      <c r="M15191" s="4"/>
      <c r="N15191" s="4"/>
      <c r="O15191" s="4"/>
      <c r="P15191" s="4"/>
      <c r="Q15191" s="4"/>
      <c r="R15191" s="4"/>
      <c r="S15191" s="4"/>
      <c r="T15191" s="4"/>
      <c r="U15191" s="4"/>
      <c r="V15191" s="4"/>
      <c r="W15191" s="4"/>
      <c r="X15191" s="4"/>
      <c r="Y15191" s="4"/>
      <c r="Z15191" s="4"/>
      <c r="AA15191" s="4"/>
      <c r="AB15191" s="4"/>
      <c r="AC15191" s="4"/>
      <c r="AD15191" s="4"/>
      <c r="AE15191" s="4"/>
      <c r="AF15191" s="4"/>
      <c r="AG15191" s="14"/>
    </row>
    <row r="15192" s="10" customFormat="1" spans="1:33">
      <c r="A15192" s="4"/>
      <c r="B15192" s="4"/>
      <c r="C15192" s="4"/>
      <c r="D15192" s="4"/>
      <c r="E15192" s="4"/>
      <c r="F15192" s="4"/>
      <c r="G15192" s="4"/>
      <c r="H15192" s="4"/>
      <c r="I15192" s="4"/>
      <c r="J15192" s="4"/>
      <c r="K15192" s="4"/>
      <c r="L15192" s="4"/>
      <c r="M15192" s="4"/>
      <c r="N15192" s="4"/>
      <c r="O15192" s="4"/>
      <c r="P15192" s="4"/>
      <c r="Q15192" s="4"/>
      <c r="R15192" s="4"/>
      <c r="S15192" s="4"/>
      <c r="T15192" s="4"/>
      <c r="U15192" s="4"/>
      <c r="V15192" s="4"/>
      <c r="W15192" s="4"/>
      <c r="X15192" s="4"/>
      <c r="Y15192" s="4"/>
      <c r="Z15192" s="4"/>
      <c r="AA15192" s="4"/>
      <c r="AB15192" s="4"/>
      <c r="AC15192" s="4"/>
      <c r="AD15192" s="4"/>
      <c r="AE15192" s="4"/>
      <c r="AF15192" s="4"/>
      <c r="AG15192" s="14"/>
    </row>
    <row r="15193" s="10" customFormat="1" spans="1:33">
      <c r="A15193" s="4"/>
      <c r="B15193" s="4"/>
      <c r="C15193" s="4"/>
      <c r="D15193" s="4"/>
      <c r="E15193" s="4"/>
      <c r="F15193" s="4"/>
      <c r="G15193" s="4"/>
      <c r="H15193" s="4"/>
      <c r="I15193" s="4"/>
      <c r="J15193" s="4"/>
      <c r="K15193" s="4"/>
      <c r="L15193" s="4"/>
      <c r="M15193" s="4"/>
      <c r="N15193" s="4"/>
      <c r="O15193" s="4"/>
      <c r="P15193" s="4"/>
      <c r="Q15193" s="4"/>
      <c r="R15193" s="4"/>
      <c r="S15193" s="4"/>
      <c r="T15193" s="4"/>
      <c r="U15193" s="4"/>
      <c r="V15193" s="4"/>
      <c r="W15193" s="4"/>
      <c r="X15193" s="4"/>
      <c r="Y15193" s="4"/>
      <c r="Z15193" s="4"/>
      <c r="AA15193" s="4"/>
      <c r="AB15193" s="4"/>
      <c r="AC15193" s="4"/>
      <c r="AD15193" s="4"/>
      <c r="AE15193" s="4"/>
      <c r="AF15193" s="4"/>
      <c r="AG15193" s="14"/>
    </row>
    <row r="15194" s="10" customFormat="1" spans="1:33">
      <c r="A15194" s="4"/>
      <c r="B15194" s="4"/>
      <c r="C15194" s="4"/>
      <c r="D15194" s="4"/>
      <c r="E15194" s="4"/>
      <c r="F15194" s="4"/>
      <c r="G15194" s="4"/>
      <c r="H15194" s="4"/>
      <c r="I15194" s="4"/>
      <c r="J15194" s="4"/>
      <c r="K15194" s="4"/>
      <c r="L15194" s="4"/>
      <c r="M15194" s="4"/>
      <c r="N15194" s="4"/>
      <c r="O15194" s="4"/>
      <c r="P15194" s="4"/>
      <c r="Q15194" s="4"/>
      <c r="R15194" s="4"/>
      <c r="S15194" s="4"/>
      <c r="T15194" s="4"/>
      <c r="U15194" s="4"/>
      <c r="V15194" s="4"/>
      <c r="W15194" s="4"/>
      <c r="X15194" s="4"/>
      <c r="Y15194" s="4"/>
      <c r="Z15194" s="4"/>
      <c r="AA15194" s="4"/>
      <c r="AB15194" s="4"/>
      <c r="AC15194" s="4"/>
      <c r="AD15194" s="4"/>
      <c r="AE15194" s="4"/>
      <c r="AF15194" s="4"/>
      <c r="AG15194" s="14"/>
    </row>
    <row r="15195" s="10" customFormat="1" spans="1:33">
      <c r="A15195" s="4"/>
      <c r="B15195" s="4"/>
      <c r="C15195" s="4"/>
      <c r="D15195" s="4"/>
      <c r="E15195" s="4"/>
      <c r="F15195" s="4"/>
      <c r="G15195" s="4"/>
      <c r="H15195" s="4"/>
      <c r="I15195" s="4"/>
      <c r="J15195" s="4"/>
      <c r="K15195" s="4"/>
      <c r="L15195" s="4"/>
      <c r="M15195" s="4"/>
      <c r="N15195" s="4"/>
      <c r="O15195" s="4"/>
      <c r="P15195" s="4"/>
      <c r="Q15195" s="4"/>
      <c r="R15195" s="4"/>
      <c r="S15195" s="4"/>
      <c r="T15195" s="4"/>
      <c r="U15195" s="4"/>
      <c r="V15195" s="4"/>
      <c r="W15195" s="4"/>
      <c r="X15195" s="4"/>
      <c r="Y15195" s="4"/>
      <c r="Z15195" s="4"/>
      <c r="AA15195" s="4"/>
      <c r="AB15195" s="4"/>
      <c r="AC15195" s="4"/>
      <c r="AD15195" s="4"/>
      <c r="AE15195" s="4"/>
      <c r="AF15195" s="4"/>
      <c r="AG15195" s="14"/>
    </row>
    <row r="15196" s="10" customFormat="1" spans="1:33">
      <c r="A15196" s="4"/>
      <c r="B15196" s="4"/>
      <c r="C15196" s="4"/>
      <c r="D15196" s="4"/>
      <c r="E15196" s="4"/>
      <c r="F15196" s="4"/>
      <c r="G15196" s="4"/>
      <c r="H15196" s="4"/>
      <c r="I15196" s="4"/>
      <c r="J15196" s="4"/>
      <c r="K15196" s="4"/>
      <c r="L15196" s="4"/>
      <c r="M15196" s="4"/>
      <c r="N15196" s="4"/>
      <c r="O15196" s="4"/>
      <c r="P15196" s="4"/>
      <c r="Q15196" s="4"/>
      <c r="R15196" s="4"/>
      <c r="S15196" s="4"/>
      <c r="T15196" s="4"/>
      <c r="U15196" s="4"/>
      <c r="V15196" s="4"/>
      <c r="W15196" s="4"/>
      <c r="X15196" s="4"/>
      <c r="Y15196" s="4"/>
      <c r="Z15196" s="4"/>
      <c r="AA15196" s="4"/>
      <c r="AB15196" s="4"/>
      <c r="AC15196" s="4"/>
      <c r="AD15196" s="4"/>
      <c r="AE15196" s="4"/>
      <c r="AF15196" s="4"/>
      <c r="AG15196" s="14"/>
    </row>
    <row r="15197" s="10" customFormat="1" spans="1:33">
      <c r="A15197" s="4"/>
      <c r="B15197" s="4"/>
      <c r="C15197" s="4"/>
      <c r="D15197" s="4"/>
      <c r="E15197" s="4"/>
      <c r="F15197" s="4"/>
      <c r="G15197" s="4"/>
      <c r="H15197" s="4"/>
      <c r="I15197" s="4"/>
      <c r="J15197" s="4"/>
      <c r="K15197" s="4"/>
      <c r="L15197" s="4"/>
      <c r="M15197" s="4"/>
      <c r="N15197" s="4"/>
      <c r="O15197" s="4"/>
      <c r="P15197" s="4"/>
      <c r="Q15197" s="4"/>
      <c r="R15197" s="4"/>
      <c r="S15197" s="4"/>
      <c r="T15197" s="4"/>
      <c r="U15197" s="4"/>
      <c r="V15197" s="4"/>
      <c r="W15197" s="4"/>
      <c r="X15197" s="4"/>
      <c r="Y15197" s="4"/>
      <c r="Z15197" s="4"/>
      <c r="AA15197" s="4"/>
      <c r="AB15197" s="4"/>
      <c r="AC15197" s="4"/>
      <c r="AD15197" s="4"/>
      <c r="AE15197" s="4"/>
      <c r="AF15197" s="4"/>
      <c r="AG15197" s="14"/>
    </row>
    <row r="15198" s="10" customFormat="1" spans="1:33">
      <c r="A15198" s="4"/>
      <c r="B15198" s="4"/>
      <c r="C15198" s="4"/>
      <c r="D15198" s="4"/>
      <c r="E15198" s="4"/>
      <c r="F15198" s="4"/>
      <c r="G15198" s="4"/>
      <c r="H15198" s="4"/>
      <c r="I15198" s="4"/>
      <c r="J15198" s="4"/>
      <c r="K15198" s="4"/>
      <c r="L15198" s="4"/>
      <c r="M15198" s="4"/>
      <c r="N15198" s="4"/>
      <c r="O15198" s="4"/>
      <c r="P15198" s="4"/>
      <c r="Q15198" s="4"/>
      <c r="R15198" s="4"/>
      <c r="S15198" s="4"/>
      <c r="T15198" s="4"/>
      <c r="U15198" s="4"/>
      <c r="V15198" s="4"/>
      <c r="W15198" s="4"/>
      <c r="X15198" s="4"/>
      <c r="Y15198" s="4"/>
      <c r="Z15198" s="4"/>
      <c r="AA15198" s="4"/>
      <c r="AB15198" s="4"/>
      <c r="AC15198" s="4"/>
      <c r="AD15198" s="4"/>
      <c r="AE15198" s="4"/>
      <c r="AF15198" s="4"/>
      <c r="AG15198" s="14"/>
    </row>
    <row r="15199" s="10" customFormat="1" spans="1:33">
      <c r="A15199" s="4"/>
      <c r="B15199" s="4"/>
      <c r="C15199" s="4"/>
      <c r="D15199" s="4"/>
      <c r="E15199" s="4"/>
      <c r="F15199" s="4"/>
      <c r="G15199" s="4"/>
      <c r="H15199" s="4"/>
      <c r="I15199" s="4"/>
      <c r="J15199" s="4"/>
      <c r="K15199" s="4"/>
      <c r="L15199" s="4"/>
      <c r="M15199" s="4"/>
      <c r="N15199" s="4"/>
      <c r="O15199" s="4"/>
      <c r="P15199" s="4"/>
      <c r="Q15199" s="4"/>
      <c r="R15199" s="4"/>
      <c r="S15199" s="4"/>
      <c r="T15199" s="4"/>
      <c r="U15199" s="4"/>
      <c r="V15199" s="4"/>
      <c r="W15199" s="4"/>
      <c r="X15199" s="4"/>
      <c r="Y15199" s="4"/>
      <c r="Z15199" s="4"/>
      <c r="AA15199" s="4"/>
      <c r="AB15199" s="4"/>
      <c r="AC15199" s="4"/>
      <c r="AD15199" s="4"/>
      <c r="AE15199" s="4"/>
      <c r="AF15199" s="4"/>
      <c r="AG15199" s="14"/>
    </row>
    <row r="15200" s="10" customFormat="1" spans="1:33">
      <c r="A15200" s="4"/>
      <c r="B15200" s="4"/>
      <c r="C15200" s="4"/>
      <c r="D15200" s="4"/>
      <c r="E15200" s="4"/>
      <c r="F15200" s="4"/>
      <c r="G15200" s="4"/>
      <c r="H15200" s="4"/>
      <c r="I15200" s="4"/>
      <c r="J15200" s="4"/>
      <c r="K15200" s="4"/>
      <c r="L15200" s="4"/>
      <c r="M15200" s="4"/>
      <c r="N15200" s="4"/>
      <c r="O15200" s="4"/>
      <c r="P15200" s="4"/>
      <c r="Q15200" s="4"/>
      <c r="R15200" s="4"/>
      <c r="S15200" s="4"/>
      <c r="T15200" s="4"/>
      <c r="U15200" s="4"/>
      <c r="V15200" s="4"/>
      <c r="W15200" s="4"/>
      <c r="X15200" s="4"/>
      <c r="Y15200" s="4"/>
      <c r="Z15200" s="4"/>
      <c r="AA15200" s="4"/>
      <c r="AB15200" s="4"/>
      <c r="AC15200" s="4"/>
      <c r="AD15200" s="4"/>
      <c r="AE15200" s="4"/>
      <c r="AF15200" s="4"/>
      <c r="AG15200" s="14"/>
    </row>
    <row r="15201" s="10" customFormat="1" spans="1:33">
      <c r="A15201" s="4"/>
      <c r="B15201" s="4"/>
      <c r="C15201" s="4"/>
      <c r="D15201" s="4"/>
      <c r="E15201" s="4"/>
      <c r="F15201" s="4"/>
      <c r="G15201" s="4"/>
      <c r="H15201" s="4"/>
      <c r="I15201" s="4"/>
      <c r="J15201" s="4"/>
      <c r="K15201" s="4"/>
      <c r="L15201" s="4"/>
      <c r="M15201" s="4"/>
      <c r="N15201" s="4"/>
      <c r="O15201" s="4"/>
      <c r="P15201" s="4"/>
      <c r="Q15201" s="4"/>
      <c r="R15201" s="4"/>
      <c r="S15201" s="4"/>
      <c r="T15201" s="4"/>
      <c r="U15201" s="4"/>
      <c r="V15201" s="4"/>
      <c r="W15201" s="4"/>
      <c r="X15201" s="4"/>
      <c r="Y15201" s="4"/>
      <c r="Z15201" s="4"/>
      <c r="AA15201" s="4"/>
      <c r="AB15201" s="4"/>
      <c r="AC15201" s="4"/>
      <c r="AD15201" s="4"/>
      <c r="AE15201" s="4"/>
      <c r="AF15201" s="4"/>
      <c r="AG15201" s="14"/>
    </row>
    <row r="15202" s="10" customFormat="1" spans="1:33">
      <c r="A15202" s="4"/>
      <c r="B15202" s="4"/>
      <c r="C15202" s="4"/>
      <c r="D15202" s="4"/>
      <c r="E15202" s="4"/>
      <c r="F15202" s="4"/>
      <c r="G15202" s="4"/>
      <c r="H15202" s="4"/>
      <c r="I15202" s="4"/>
      <c r="J15202" s="4"/>
      <c r="K15202" s="4"/>
      <c r="L15202" s="4"/>
      <c r="M15202" s="4"/>
      <c r="N15202" s="4"/>
      <c r="O15202" s="4"/>
      <c r="P15202" s="4"/>
      <c r="Q15202" s="4"/>
      <c r="R15202" s="4"/>
      <c r="S15202" s="4"/>
      <c r="T15202" s="4"/>
      <c r="U15202" s="4"/>
      <c r="V15202" s="4"/>
      <c r="W15202" s="4"/>
      <c r="X15202" s="4"/>
      <c r="Y15202" s="4"/>
      <c r="Z15202" s="4"/>
      <c r="AA15202" s="4"/>
      <c r="AB15202" s="4"/>
      <c r="AC15202" s="4"/>
      <c r="AD15202" s="4"/>
      <c r="AE15202" s="4"/>
      <c r="AF15202" s="4"/>
      <c r="AG15202" s="14"/>
    </row>
    <row r="15203" s="10" customFormat="1" spans="1:33">
      <c r="A15203" s="4"/>
      <c r="B15203" s="4"/>
      <c r="C15203" s="4"/>
      <c r="D15203" s="4"/>
      <c r="E15203" s="4"/>
      <c r="F15203" s="4"/>
      <c r="G15203" s="4"/>
      <c r="H15203" s="4"/>
      <c r="I15203" s="4"/>
      <c r="J15203" s="4"/>
      <c r="K15203" s="4"/>
      <c r="L15203" s="4"/>
      <c r="M15203" s="4"/>
      <c r="N15203" s="4"/>
      <c r="O15203" s="4"/>
      <c r="P15203" s="4"/>
      <c r="Q15203" s="4"/>
      <c r="R15203" s="4"/>
      <c r="S15203" s="4"/>
      <c r="T15203" s="4"/>
      <c r="U15203" s="4"/>
      <c r="V15203" s="4"/>
      <c r="W15203" s="4"/>
      <c r="X15203" s="4"/>
      <c r="Y15203" s="4"/>
      <c r="Z15203" s="4"/>
      <c r="AA15203" s="4"/>
      <c r="AB15203" s="4"/>
      <c r="AC15203" s="4"/>
      <c r="AD15203" s="4"/>
      <c r="AE15203" s="4"/>
      <c r="AF15203" s="4"/>
      <c r="AG15203" s="14"/>
    </row>
    <row r="15204" s="10" customFormat="1" spans="1:33">
      <c r="A15204" s="4"/>
      <c r="B15204" s="4"/>
      <c r="C15204" s="4"/>
      <c r="D15204" s="4"/>
      <c r="E15204" s="4"/>
      <c r="F15204" s="4"/>
      <c r="G15204" s="4"/>
      <c r="H15204" s="4"/>
      <c r="I15204" s="4"/>
      <c r="J15204" s="4"/>
      <c r="K15204" s="4"/>
      <c r="L15204" s="4"/>
      <c r="M15204" s="4"/>
      <c r="N15204" s="4"/>
      <c r="O15204" s="4"/>
      <c r="P15204" s="4"/>
      <c r="Q15204" s="4"/>
      <c r="R15204" s="4"/>
      <c r="S15204" s="4"/>
      <c r="T15204" s="4"/>
      <c r="U15204" s="4"/>
      <c r="V15204" s="4"/>
      <c r="W15204" s="4"/>
      <c r="X15204" s="4"/>
      <c r="Y15204" s="4"/>
      <c r="Z15204" s="4"/>
      <c r="AA15204" s="4"/>
      <c r="AB15204" s="4"/>
      <c r="AC15204" s="4"/>
      <c r="AD15204" s="4"/>
      <c r="AE15204" s="4"/>
      <c r="AF15204" s="4"/>
      <c r="AG15204" s="14"/>
    </row>
    <row r="15205" s="10" customFormat="1" spans="1:33">
      <c r="A15205" s="4"/>
      <c r="B15205" s="4"/>
      <c r="C15205" s="4"/>
      <c r="D15205" s="4"/>
      <c r="E15205" s="4"/>
      <c r="F15205" s="4"/>
      <c r="G15205" s="4"/>
      <c r="H15205" s="4"/>
      <c r="I15205" s="4"/>
      <c r="J15205" s="4"/>
      <c r="K15205" s="4"/>
      <c r="L15205" s="4"/>
      <c r="M15205" s="4"/>
      <c r="N15205" s="4"/>
      <c r="O15205" s="4"/>
      <c r="P15205" s="4"/>
      <c r="Q15205" s="4"/>
      <c r="R15205" s="4"/>
      <c r="S15205" s="4"/>
      <c r="T15205" s="4"/>
      <c r="U15205" s="4"/>
      <c r="V15205" s="4"/>
      <c r="W15205" s="4"/>
      <c r="X15205" s="4"/>
      <c r="Y15205" s="4"/>
      <c r="Z15205" s="4"/>
      <c r="AA15205" s="4"/>
      <c r="AB15205" s="4"/>
      <c r="AC15205" s="4"/>
      <c r="AD15205" s="4"/>
      <c r="AE15205" s="4"/>
      <c r="AF15205" s="4"/>
      <c r="AG15205" s="14"/>
    </row>
    <row r="15206" s="10" customFormat="1" spans="1:33">
      <c r="A15206" s="4"/>
      <c r="B15206" s="4"/>
      <c r="C15206" s="4"/>
      <c r="D15206" s="4"/>
      <c r="E15206" s="4"/>
      <c r="F15206" s="4"/>
      <c r="G15206" s="4"/>
      <c r="H15206" s="4"/>
      <c r="I15206" s="4"/>
      <c r="J15206" s="4"/>
      <c r="K15206" s="4"/>
      <c r="L15206" s="4"/>
      <c r="M15206" s="4"/>
      <c r="N15206" s="4"/>
      <c r="O15206" s="4"/>
      <c r="P15206" s="4"/>
      <c r="Q15206" s="4"/>
      <c r="R15206" s="4"/>
      <c r="S15206" s="4"/>
      <c r="T15206" s="4"/>
      <c r="U15206" s="4"/>
      <c r="V15206" s="4"/>
      <c r="W15206" s="4"/>
      <c r="X15206" s="4"/>
      <c r="Y15206" s="4"/>
      <c r="Z15206" s="4"/>
      <c r="AA15206" s="4"/>
      <c r="AB15206" s="4"/>
      <c r="AC15206" s="4"/>
      <c r="AD15206" s="4"/>
      <c r="AE15206" s="4"/>
      <c r="AF15206" s="4"/>
      <c r="AG15206" s="14"/>
    </row>
    <row r="15207" s="10" customFormat="1" spans="1:33">
      <c r="A15207" s="4"/>
      <c r="B15207" s="4"/>
      <c r="C15207" s="4"/>
      <c r="D15207" s="4"/>
      <c r="E15207" s="4"/>
      <c r="F15207" s="4"/>
      <c r="G15207" s="4"/>
      <c r="H15207" s="4"/>
      <c r="I15207" s="4"/>
      <c r="J15207" s="4"/>
      <c r="K15207" s="4"/>
      <c r="L15207" s="4"/>
      <c r="M15207" s="4"/>
      <c r="N15207" s="4"/>
      <c r="O15207" s="4"/>
      <c r="P15207" s="4"/>
      <c r="Q15207" s="4"/>
      <c r="R15207" s="4"/>
      <c r="S15207" s="4"/>
      <c r="T15207" s="4"/>
      <c r="U15207" s="4"/>
      <c r="V15207" s="4"/>
      <c r="W15207" s="4"/>
      <c r="X15207" s="4"/>
      <c r="Y15207" s="4"/>
      <c r="Z15207" s="4"/>
      <c r="AA15207" s="4"/>
      <c r="AB15207" s="4"/>
      <c r="AC15207" s="4"/>
      <c r="AD15207" s="4"/>
      <c r="AE15207" s="4"/>
      <c r="AF15207" s="4"/>
      <c r="AG15207" s="14"/>
    </row>
    <row r="15208" s="10" customFormat="1" spans="1:33">
      <c r="A15208" s="4"/>
      <c r="B15208" s="4"/>
      <c r="C15208" s="4"/>
      <c r="D15208" s="4"/>
      <c r="E15208" s="4"/>
      <c r="F15208" s="4"/>
      <c r="G15208" s="4"/>
      <c r="H15208" s="4"/>
      <c r="I15208" s="4"/>
      <c r="J15208" s="4"/>
      <c r="K15208" s="4"/>
      <c r="L15208" s="4"/>
      <c r="M15208" s="4"/>
      <c r="N15208" s="4"/>
      <c r="O15208" s="4"/>
      <c r="P15208" s="4"/>
      <c r="Q15208" s="4"/>
      <c r="R15208" s="4"/>
      <c r="S15208" s="4"/>
      <c r="T15208" s="4"/>
      <c r="U15208" s="4"/>
      <c r="V15208" s="4"/>
      <c r="W15208" s="4"/>
      <c r="X15208" s="4"/>
      <c r="Y15208" s="4"/>
      <c r="Z15208" s="4"/>
      <c r="AA15208" s="4"/>
      <c r="AB15208" s="4"/>
      <c r="AC15208" s="4"/>
      <c r="AD15208" s="4"/>
      <c r="AE15208" s="4"/>
      <c r="AF15208" s="4"/>
      <c r="AG15208" s="14"/>
    </row>
    <row r="15209" s="10" customFormat="1" spans="1:33">
      <c r="A15209" s="4"/>
      <c r="B15209" s="4"/>
      <c r="C15209" s="4"/>
      <c r="D15209" s="4"/>
      <c r="E15209" s="4"/>
      <c r="F15209" s="4"/>
      <c r="G15209" s="4"/>
      <c r="H15209" s="4"/>
      <c r="I15209" s="4"/>
      <c r="J15209" s="4"/>
      <c r="K15209" s="4"/>
      <c r="L15209" s="4"/>
      <c r="M15209" s="4"/>
      <c r="N15209" s="4"/>
      <c r="O15209" s="4"/>
      <c r="P15209" s="4"/>
      <c r="Q15209" s="4"/>
      <c r="R15209" s="4"/>
      <c r="S15209" s="4"/>
      <c r="T15209" s="4"/>
      <c r="U15209" s="4"/>
      <c r="V15209" s="4"/>
      <c r="W15209" s="4"/>
      <c r="X15209" s="4"/>
      <c r="Y15209" s="4"/>
      <c r="Z15209" s="4"/>
      <c r="AA15209" s="4"/>
      <c r="AB15209" s="4"/>
      <c r="AC15209" s="4"/>
      <c r="AD15209" s="4"/>
      <c r="AE15209" s="4"/>
      <c r="AF15209" s="4"/>
      <c r="AG15209" s="14"/>
    </row>
    <row r="15210" s="10" customFormat="1" spans="1:33">
      <c r="A15210" s="4"/>
      <c r="B15210" s="4"/>
      <c r="C15210" s="4"/>
      <c r="D15210" s="4"/>
      <c r="E15210" s="4"/>
      <c r="F15210" s="4"/>
      <c r="G15210" s="4"/>
      <c r="H15210" s="4"/>
      <c r="I15210" s="4"/>
      <c r="J15210" s="4"/>
      <c r="K15210" s="4"/>
      <c r="L15210" s="4"/>
      <c r="M15210" s="4"/>
      <c r="N15210" s="4"/>
      <c r="O15210" s="4"/>
      <c r="P15210" s="4"/>
      <c r="Q15210" s="4"/>
      <c r="R15210" s="4"/>
      <c r="S15210" s="4"/>
      <c r="T15210" s="4"/>
      <c r="U15210" s="4"/>
      <c r="V15210" s="4"/>
      <c r="W15210" s="4"/>
      <c r="X15210" s="4"/>
      <c r="Y15210" s="4"/>
      <c r="Z15210" s="4"/>
      <c r="AA15210" s="4"/>
      <c r="AB15210" s="4"/>
      <c r="AC15210" s="4"/>
      <c r="AD15210" s="4"/>
      <c r="AE15210" s="4"/>
      <c r="AF15210" s="4"/>
      <c r="AG15210" s="14"/>
    </row>
    <row r="15211" s="10" customFormat="1" spans="1:33">
      <c r="A15211" s="4"/>
      <c r="B15211" s="4"/>
      <c r="C15211" s="4"/>
      <c r="D15211" s="4"/>
      <c r="E15211" s="4"/>
      <c r="F15211" s="4"/>
      <c r="G15211" s="4"/>
      <c r="H15211" s="4"/>
      <c r="I15211" s="4"/>
      <c r="J15211" s="4"/>
      <c r="K15211" s="4"/>
      <c r="L15211" s="4"/>
      <c r="M15211" s="4"/>
      <c r="N15211" s="4"/>
      <c r="O15211" s="4"/>
      <c r="P15211" s="4"/>
      <c r="Q15211" s="4"/>
      <c r="R15211" s="4"/>
      <c r="S15211" s="4"/>
      <c r="T15211" s="4"/>
      <c r="U15211" s="4"/>
      <c r="V15211" s="4"/>
      <c r="W15211" s="4"/>
      <c r="X15211" s="4"/>
      <c r="Y15211" s="4"/>
      <c r="Z15211" s="4"/>
      <c r="AA15211" s="4"/>
      <c r="AB15211" s="4"/>
      <c r="AC15211" s="4"/>
      <c r="AD15211" s="4"/>
      <c r="AE15211" s="4"/>
      <c r="AF15211" s="4"/>
      <c r="AG15211" s="14"/>
    </row>
    <row r="15212" s="10" customFormat="1" spans="1:33">
      <c r="A15212" s="4"/>
      <c r="B15212" s="4"/>
      <c r="C15212" s="4"/>
      <c r="D15212" s="4"/>
      <c r="E15212" s="4"/>
      <c r="F15212" s="4"/>
      <c r="G15212" s="4"/>
      <c r="H15212" s="4"/>
      <c r="I15212" s="4"/>
      <c r="J15212" s="4"/>
      <c r="K15212" s="4"/>
      <c r="L15212" s="4"/>
      <c r="M15212" s="4"/>
      <c r="N15212" s="4"/>
      <c r="O15212" s="4"/>
      <c r="P15212" s="4"/>
      <c r="Q15212" s="4"/>
      <c r="R15212" s="4"/>
      <c r="S15212" s="4"/>
      <c r="T15212" s="4"/>
      <c r="U15212" s="4"/>
      <c r="V15212" s="4"/>
      <c r="W15212" s="4"/>
      <c r="X15212" s="4"/>
      <c r="Y15212" s="4"/>
      <c r="Z15212" s="4"/>
      <c r="AA15212" s="4"/>
      <c r="AB15212" s="4"/>
      <c r="AC15212" s="4"/>
      <c r="AD15212" s="4"/>
      <c r="AE15212" s="4"/>
      <c r="AF15212" s="4"/>
      <c r="AG15212" s="14"/>
    </row>
    <row r="15213" s="10" customFormat="1" spans="1:33">
      <c r="A15213" s="4"/>
      <c r="B15213" s="4"/>
      <c r="C15213" s="4"/>
      <c r="D15213" s="4"/>
      <c r="E15213" s="4"/>
      <c r="F15213" s="4"/>
      <c r="G15213" s="4"/>
      <c r="H15213" s="4"/>
      <c r="I15213" s="4"/>
      <c r="J15213" s="4"/>
      <c r="K15213" s="4"/>
      <c r="L15213" s="4"/>
      <c r="M15213" s="4"/>
      <c r="N15213" s="4"/>
      <c r="O15213" s="4"/>
      <c r="P15213" s="4"/>
      <c r="Q15213" s="4"/>
      <c r="R15213" s="4"/>
      <c r="S15213" s="4"/>
      <c r="T15213" s="4"/>
      <c r="U15213" s="4"/>
      <c r="V15213" s="4"/>
      <c r="W15213" s="4"/>
      <c r="X15213" s="4"/>
      <c r="Y15213" s="4"/>
      <c r="Z15213" s="4"/>
      <c r="AA15213" s="4"/>
      <c r="AB15213" s="4"/>
      <c r="AC15213" s="4"/>
      <c r="AD15213" s="4"/>
      <c r="AE15213" s="4"/>
      <c r="AF15213" s="4"/>
      <c r="AG15213" s="14"/>
    </row>
    <row r="15214" s="10" customFormat="1" spans="1:33">
      <c r="A15214" s="4"/>
      <c r="B15214" s="4"/>
      <c r="C15214" s="4"/>
      <c r="D15214" s="4"/>
      <c r="E15214" s="4"/>
      <c r="F15214" s="4"/>
      <c r="G15214" s="4"/>
      <c r="H15214" s="4"/>
      <c r="I15214" s="4"/>
      <c r="J15214" s="4"/>
      <c r="K15214" s="4"/>
      <c r="L15214" s="4"/>
      <c r="M15214" s="4"/>
      <c r="N15214" s="4"/>
      <c r="O15214" s="4"/>
      <c r="P15214" s="4"/>
      <c r="Q15214" s="4"/>
      <c r="R15214" s="4"/>
      <c r="S15214" s="4"/>
      <c r="T15214" s="4"/>
      <c r="U15214" s="4"/>
      <c r="V15214" s="4"/>
      <c r="W15214" s="4"/>
      <c r="X15214" s="4"/>
      <c r="Y15214" s="4"/>
      <c r="Z15214" s="4"/>
      <c r="AA15214" s="4"/>
      <c r="AB15214" s="4"/>
      <c r="AC15214" s="4"/>
      <c r="AD15214" s="4"/>
      <c r="AE15214" s="4"/>
      <c r="AF15214" s="4"/>
      <c r="AG15214" s="14"/>
    </row>
    <row r="15215" s="10" customFormat="1" spans="1:33">
      <c r="A15215" s="4"/>
      <c r="B15215" s="4"/>
      <c r="C15215" s="4"/>
      <c r="D15215" s="4"/>
      <c r="E15215" s="4"/>
      <c r="F15215" s="4"/>
      <c r="G15215" s="4"/>
      <c r="H15215" s="4"/>
      <c r="I15215" s="4"/>
      <c r="J15215" s="4"/>
      <c r="K15215" s="4"/>
      <c r="L15215" s="4"/>
      <c r="M15215" s="4"/>
      <c r="N15215" s="4"/>
      <c r="O15215" s="4"/>
      <c r="P15215" s="4"/>
      <c r="Q15215" s="4"/>
      <c r="R15215" s="4"/>
      <c r="S15215" s="4"/>
      <c r="T15215" s="4"/>
      <c r="U15215" s="4"/>
      <c r="V15215" s="4"/>
      <c r="W15215" s="4"/>
      <c r="X15215" s="4"/>
      <c r="Y15215" s="4"/>
      <c r="Z15215" s="4"/>
      <c r="AA15215" s="4"/>
      <c r="AB15215" s="4"/>
      <c r="AC15215" s="4"/>
      <c r="AD15215" s="4"/>
      <c r="AE15215" s="4"/>
      <c r="AF15215" s="4"/>
      <c r="AG15215" s="14"/>
    </row>
    <row r="15216" s="10" customFormat="1" spans="1:33">
      <c r="A15216" s="4"/>
      <c r="B15216" s="4"/>
      <c r="C15216" s="4"/>
      <c r="D15216" s="4"/>
      <c r="E15216" s="4"/>
      <c r="F15216" s="4"/>
      <c r="G15216" s="4"/>
      <c r="H15216" s="4"/>
      <c r="I15216" s="4"/>
      <c r="J15216" s="4"/>
      <c r="K15216" s="4"/>
      <c r="L15216" s="4"/>
      <c r="M15216" s="4"/>
      <c r="N15216" s="4"/>
      <c r="O15216" s="4"/>
      <c r="P15216" s="4"/>
      <c r="Q15216" s="4"/>
      <c r="R15216" s="4"/>
      <c r="S15216" s="4"/>
      <c r="T15216" s="4"/>
      <c r="U15216" s="4"/>
      <c r="V15216" s="4"/>
      <c r="W15216" s="4"/>
      <c r="X15216" s="4"/>
      <c r="Y15216" s="4"/>
      <c r="Z15216" s="4"/>
      <c r="AA15216" s="4"/>
      <c r="AB15216" s="4"/>
      <c r="AC15216" s="4"/>
      <c r="AD15216" s="4"/>
      <c r="AE15216" s="4"/>
      <c r="AF15216" s="4"/>
      <c r="AG15216" s="14"/>
    </row>
    <row r="15217" s="10" customFormat="1" spans="1:33">
      <c r="A15217" s="4"/>
      <c r="B15217" s="4"/>
      <c r="C15217" s="4"/>
      <c r="D15217" s="4"/>
      <c r="E15217" s="4"/>
      <c r="F15217" s="4"/>
      <c r="G15217" s="4"/>
      <c r="H15217" s="4"/>
      <c r="I15217" s="4"/>
      <c r="J15217" s="4"/>
      <c r="K15217" s="4"/>
      <c r="L15217" s="4"/>
      <c r="M15217" s="4"/>
      <c r="N15217" s="4"/>
      <c r="O15217" s="4"/>
      <c r="P15217" s="4"/>
      <c r="Q15217" s="4"/>
      <c r="R15217" s="4"/>
      <c r="S15217" s="4"/>
      <c r="T15217" s="4"/>
      <c r="U15217" s="4"/>
      <c r="V15217" s="4"/>
      <c r="W15217" s="4"/>
      <c r="X15217" s="4"/>
      <c r="Y15217" s="4"/>
      <c r="Z15217" s="4"/>
      <c r="AA15217" s="4"/>
      <c r="AB15217" s="4"/>
      <c r="AC15217" s="4"/>
      <c r="AD15217" s="4"/>
      <c r="AE15217" s="4"/>
      <c r="AF15217" s="4"/>
      <c r="AG15217" s="14"/>
    </row>
    <row r="15218" s="10" customFormat="1" spans="1:33">
      <c r="A15218" s="4"/>
      <c r="B15218" s="4"/>
      <c r="C15218" s="4"/>
      <c r="D15218" s="4"/>
      <c r="E15218" s="4"/>
      <c r="F15218" s="4"/>
      <c r="G15218" s="4"/>
      <c r="H15218" s="4"/>
      <c r="I15218" s="4"/>
      <c r="J15218" s="4"/>
      <c r="K15218" s="4"/>
      <c r="L15218" s="4"/>
      <c r="M15218" s="4"/>
      <c r="N15218" s="4"/>
      <c r="O15218" s="4"/>
      <c r="P15218" s="4"/>
      <c r="Q15218" s="4"/>
      <c r="R15218" s="4"/>
      <c r="S15218" s="4"/>
      <c r="T15218" s="4"/>
      <c r="U15218" s="4"/>
      <c r="V15218" s="4"/>
      <c r="W15218" s="4"/>
      <c r="X15218" s="4"/>
      <c r="Y15218" s="4"/>
      <c r="Z15218" s="4"/>
      <c r="AA15218" s="4"/>
      <c r="AB15218" s="4"/>
      <c r="AC15218" s="4"/>
      <c r="AD15218" s="4"/>
      <c r="AE15218" s="4"/>
      <c r="AF15218" s="4"/>
      <c r="AG15218" s="14"/>
    </row>
    <row r="15219" s="10" customFormat="1" spans="1:33">
      <c r="A15219" s="4"/>
      <c r="B15219" s="4"/>
      <c r="C15219" s="4"/>
      <c r="D15219" s="4"/>
      <c r="E15219" s="4"/>
      <c r="F15219" s="4"/>
      <c r="G15219" s="4"/>
      <c r="H15219" s="4"/>
      <c r="I15219" s="4"/>
      <c r="J15219" s="4"/>
      <c r="K15219" s="4"/>
      <c r="L15219" s="4"/>
      <c r="M15219" s="4"/>
      <c r="N15219" s="4"/>
      <c r="O15219" s="4"/>
      <c r="P15219" s="4"/>
      <c r="Q15219" s="4"/>
      <c r="R15219" s="4"/>
      <c r="S15219" s="4"/>
      <c r="T15219" s="4"/>
      <c r="U15219" s="4"/>
      <c r="V15219" s="4"/>
      <c r="W15219" s="4"/>
      <c r="X15219" s="4"/>
      <c r="Y15219" s="4"/>
      <c r="Z15219" s="4"/>
      <c r="AA15219" s="4"/>
      <c r="AB15219" s="4"/>
      <c r="AC15219" s="4"/>
      <c r="AD15219" s="4"/>
      <c r="AE15219" s="4"/>
      <c r="AF15219" s="4"/>
      <c r="AG15219" s="14"/>
    </row>
    <row r="15220" s="10" customFormat="1" spans="1:33">
      <c r="A15220" s="4"/>
      <c r="B15220" s="4"/>
      <c r="C15220" s="4"/>
      <c r="D15220" s="4"/>
      <c r="E15220" s="4"/>
      <c r="F15220" s="4"/>
      <c r="G15220" s="4"/>
      <c r="H15220" s="4"/>
      <c r="I15220" s="4"/>
      <c r="J15220" s="4"/>
      <c r="K15220" s="4"/>
      <c r="L15220" s="4"/>
      <c r="M15220" s="4"/>
      <c r="N15220" s="4"/>
      <c r="O15220" s="4"/>
      <c r="P15220" s="4"/>
      <c r="Q15220" s="4"/>
      <c r="R15220" s="4"/>
      <c r="S15220" s="4"/>
      <c r="T15220" s="4"/>
      <c r="U15220" s="4"/>
      <c r="V15220" s="4"/>
      <c r="W15220" s="4"/>
      <c r="X15220" s="4"/>
      <c r="Y15220" s="4"/>
      <c r="Z15220" s="4"/>
      <c r="AA15220" s="4"/>
      <c r="AB15220" s="4"/>
      <c r="AC15220" s="4"/>
      <c r="AD15220" s="4"/>
      <c r="AE15220" s="4"/>
      <c r="AF15220" s="4"/>
      <c r="AG15220" s="14"/>
    </row>
    <row r="15221" s="10" customFormat="1" spans="1:33">
      <c r="A15221" s="4"/>
      <c r="B15221" s="4"/>
      <c r="C15221" s="4"/>
      <c r="D15221" s="4"/>
      <c r="E15221" s="4"/>
      <c r="F15221" s="4"/>
      <c r="G15221" s="4"/>
      <c r="H15221" s="4"/>
      <c r="I15221" s="4"/>
      <c r="J15221" s="4"/>
      <c r="K15221" s="4"/>
      <c r="L15221" s="4"/>
      <c r="M15221" s="4"/>
      <c r="N15221" s="4"/>
      <c r="O15221" s="4"/>
      <c r="P15221" s="4"/>
      <c r="Q15221" s="4"/>
      <c r="R15221" s="4"/>
      <c r="S15221" s="4"/>
      <c r="T15221" s="4"/>
      <c r="U15221" s="4"/>
      <c r="V15221" s="4"/>
      <c r="W15221" s="4"/>
      <c r="X15221" s="4"/>
      <c r="Y15221" s="4"/>
      <c r="Z15221" s="4"/>
      <c r="AA15221" s="4"/>
      <c r="AB15221" s="4"/>
      <c r="AC15221" s="4"/>
      <c r="AD15221" s="4"/>
      <c r="AE15221" s="4"/>
      <c r="AF15221" s="4"/>
      <c r="AG15221" s="14"/>
    </row>
    <row r="15222" s="10" customFormat="1" spans="1:33">
      <c r="A15222" s="4"/>
      <c r="B15222" s="4"/>
      <c r="C15222" s="4"/>
      <c r="D15222" s="4"/>
      <c r="E15222" s="4"/>
      <c r="F15222" s="4"/>
      <c r="G15222" s="4"/>
      <c r="H15222" s="4"/>
      <c r="I15222" s="4"/>
      <c r="J15222" s="4"/>
      <c r="K15222" s="4"/>
      <c r="L15222" s="4"/>
      <c r="M15222" s="4"/>
      <c r="N15222" s="4"/>
      <c r="O15222" s="4"/>
      <c r="P15222" s="4"/>
      <c r="Q15222" s="4"/>
      <c r="R15222" s="4"/>
      <c r="S15222" s="4"/>
      <c r="T15222" s="4"/>
      <c r="U15222" s="4"/>
      <c r="V15222" s="4"/>
      <c r="W15222" s="4"/>
      <c r="X15222" s="4"/>
      <c r="Y15222" s="4"/>
      <c r="Z15222" s="4"/>
      <c r="AA15222" s="4"/>
      <c r="AB15222" s="4"/>
      <c r="AC15222" s="4"/>
      <c r="AD15222" s="4"/>
      <c r="AE15222" s="4"/>
      <c r="AF15222" s="4"/>
      <c r="AG15222" s="14"/>
    </row>
    <row r="15223" s="10" customFormat="1" spans="1:33">
      <c r="A15223" s="4"/>
      <c r="B15223" s="4"/>
      <c r="C15223" s="4"/>
      <c r="D15223" s="4"/>
      <c r="E15223" s="4"/>
      <c r="F15223" s="4"/>
      <c r="G15223" s="4"/>
      <c r="H15223" s="4"/>
      <c r="I15223" s="4"/>
      <c r="J15223" s="4"/>
      <c r="K15223" s="4"/>
      <c r="L15223" s="4"/>
      <c r="M15223" s="4"/>
      <c r="N15223" s="4"/>
      <c r="O15223" s="4"/>
      <c r="P15223" s="4"/>
      <c r="Q15223" s="4"/>
      <c r="R15223" s="4"/>
      <c r="S15223" s="4"/>
      <c r="T15223" s="4"/>
      <c r="U15223" s="4"/>
      <c r="V15223" s="4"/>
      <c r="W15223" s="4"/>
      <c r="X15223" s="4"/>
      <c r="Y15223" s="4"/>
      <c r="Z15223" s="4"/>
      <c r="AA15223" s="4"/>
      <c r="AB15223" s="4"/>
      <c r="AC15223" s="4"/>
      <c r="AD15223" s="4"/>
      <c r="AE15223" s="4"/>
      <c r="AF15223" s="4"/>
      <c r="AG15223" s="14"/>
    </row>
    <row r="15224" s="10" customFormat="1" spans="1:33">
      <c r="A15224" s="4"/>
      <c r="B15224" s="4"/>
      <c r="C15224" s="4"/>
      <c r="D15224" s="4"/>
      <c r="E15224" s="4"/>
      <c r="F15224" s="4"/>
      <c r="G15224" s="4"/>
      <c r="H15224" s="4"/>
      <c r="I15224" s="4"/>
      <c r="J15224" s="4"/>
      <c r="K15224" s="4"/>
      <c r="L15224" s="4"/>
      <c r="M15224" s="4"/>
      <c r="N15224" s="4"/>
      <c r="O15224" s="4"/>
      <c r="P15224" s="4"/>
      <c r="Q15224" s="4"/>
      <c r="R15224" s="4"/>
      <c r="S15224" s="4"/>
      <c r="T15224" s="4"/>
      <c r="U15224" s="4"/>
      <c r="V15224" s="4"/>
      <c r="W15224" s="4"/>
      <c r="X15224" s="4"/>
      <c r="Y15224" s="4"/>
      <c r="Z15224" s="4"/>
      <c r="AA15224" s="4"/>
      <c r="AB15224" s="4"/>
      <c r="AC15224" s="4"/>
      <c r="AD15224" s="4"/>
      <c r="AE15224" s="4"/>
      <c r="AF15224" s="4"/>
      <c r="AG15224" s="14"/>
    </row>
    <row r="15225" s="10" customFormat="1" spans="1:33">
      <c r="A15225" s="4"/>
      <c r="B15225" s="4"/>
      <c r="C15225" s="4"/>
      <c r="D15225" s="4"/>
      <c r="E15225" s="4"/>
      <c r="F15225" s="4"/>
      <c r="G15225" s="4"/>
      <c r="H15225" s="4"/>
      <c r="I15225" s="4"/>
      <c r="J15225" s="4"/>
      <c r="K15225" s="4"/>
      <c r="L15225" s="4"/>
      <c r="M15225" s="4"/>
      <c r="N15225" s="4"/>
      <c r="O15225" s="4"/>
      <c r="P15225" s="4"/>
      <c r="Q15225" s="4"/>
      <c r="R15225" s="4"/>
      <c r="S15225" s="4"/>
      <c r="T15225" s="4"/>
      <c r="U15225" s="4"/>
      <c r="V15225" s="4"/>
      <c r="W15225" s="4"/>
      <c r="X15225" s="4"/>
      <c r="Y15225" s="4"/>
      <c r="Z15225" s="4"/>
      <c r="AA15225" s="4"/>
      <c r="AB15225" s="4"/>
      <c r="AC15225" s="4"/>
      <c r="AD15225" s="4"/>
      <c r="AE15225" s="4"/>
      <c r="AF15225" s="4"/>
      <c r="AG15225" s="14"/>
    </row>
    <row r="15226" s="10" customFormat="1" spans="1:33">
      <c r="A15226" s="4"/>
      <c r="B15226" s="4"/>
      <c r="C15226" s="4"/>
      <c r="D15226" s="4"/>
      <c r="E15226" s="4"/>
      <c r="F15226" s="4"/>
      <c r="G15226" s="4"/>
      <c r="H15226" s="4"/>
      <c r="I15226" s="4"/>
      <c r="J15226" s="4"/>
      <c r="K15226" s="4"/>
      <c r="L15226" s="4"/>
      <c r="M15226" s="4"/>
      <c r="N15226" s="4"/>
      <c r="O15226" s="4"/>
      <c r="P15226" s="4"/>
      <c r="Q15226" s="4"/>
      <c r="R15226" s="4"/>
      <c r="S15226" s="4"/>
      <c r="T15226" s="4"/>
      <c r="U15226" s="4"/>
      <c r="V15226" s="4"/>
      <c r="W15226" s="4"/>
      <c r="X15226" s="4"/>
      <c r="Y15226" s="4"/>
      <c r="Z15226" s="4"/>
      <c r="AA15226" s="4"/>
      <c r="AB15226" s="4"/>
      <c r="AC15226" s="4"/>
      <c r="AD15226" s="4"/>
      <c r="AE15226" s="4"/>
      <c r="AF15226" s="4"/>
      <c r="AG15226" s="14"/>
    </row>
    <row r="15227" s="10" customFormat="1" spans="1:33">
      <c r="A15227" s="4"/>
      <c r="B15227" s="4"/>
      <c r="C15227" s="4"/>
      <c r="D15227" s="4"/>
      <c r="E15227" s="4"/>
      <c r="F15227" s="4"/>
      <c r="G15227" s="4"/>
      <c r="H15227" s="4"/>
      <c r="I15227" s="4"/>
      <c r="J15227" s="4"/>
      <c r="K15227" s="4"/>
      <c r="L15227" s="4"/>
      <c r="M15227" s="4"/>
      <c r="N15227" s="4"/>
      <c r="O15227" s="4"/>
      <c r="P15227" s="4"/>
      <c r="Q15227" s="4"/>
      <c r="R15227" s="4"/>
      <c r="S15227" s="4"/>
      <c r="T15227" s="4"/>
      <c r="U15227" s="4"/>
      <c r="V15227" s="4"/>
      <c r="W15227" s="4"/>
      <c r="X15227" s="4"/>
      <c r="Y15227" s="4"/>
      <c r="Z15227" s="4"/>
      <c r="AA15227" s="4"/>
      <c r="AB15227" s="4"/>
      <c r="AC15227" s="4"/>
      <c r="AD15227" s="4"/>
      <c r="AE15227" s="4"/>
      <c r="AF15227" s="4"/>
      <c r="AG15227" s="14"/>
    </row>
    <row r="15228" s="10" customFormat="1" spans="1:33">
      <c r="A15228" s="4"/>
      <c r="B15228" s="4"/>
      <c r="C15228" s="4"/>
      <c r="D15228" s="4"/>
      <c r="E15228" s="4"/>
      <c r="F15228" s="4"/>
      <c r="G15228" s="4"/>
      <c r="H15228" s="4"/>
      <c r="I15228" s="4"/>
      <c r="J15228" s="4"/>
      <c r="K15228" s="4"/>
      <c r="L15228" s="4"/>
      <c r="M15228" s="4"/>
      <c r="N15228" s="4"/>
      <c r="O15228" s="4"/>
      <c r="P15228" s="4"/>
      <c r="Q15228" s="4"/>
      <c r="R15228" s="4"/>
      <c r="S15228" s="4"/>
      <c r="T15228" s="4"/>
      <c r="U15228" s="4"/>
      <c r="V15228" s="4"/>
      <c r="W15228" s="4"/>
      <c r="X15228" s="4"/>
      <c r="Y15228" s="4"/>
      <c r="Z15228" s="4"/>
      <c r="AA15228" s="4"/>
      <c r="AB15228" s="4"/>
      <c r="AC15228" s="4"/>
      <c r="AD15228" s="4"/>
      <c r="AE15228" s="4"/>
      <c r="AF15228" s="4"/>
      <c r="AG15228" s="14"/>
    </row>
    <row r="15229" s="10" customFormat="1" spans="1:33">
      <c r="A15229" s="4"/>
      <c r="B15229" s="4"/>
      <c r="C15229" s="4"/>
      <c r="D15229" s="4"/>
      <c r="E15229" s="4"/>
      <c r="F15229" s="4"/>
      <c r="G15229" s="4"/>
      <c r="H15229" s="4"/>
      <c r="I15229" s="4"/>
      <c r="J15229" s="4"/>
      <c r="K15229" s="4"/>
      <c r="L15229" s="4"/>
      <c r="M15229" s="4"/>
      <c r="N15229" s="4"/>
      <c r="O15229" s="4"/>
      <c r="P15229" s="4"/>
      <c r="Q15229" s="4"/>
      <c r="R15229" s="4"/>
      <c r="S15229" s="4"/>
      <c r="T15229" s="4"/>
      <c r="U15229" s="4"/>
      <c r="V15229" s="4"/>
      <c r="W15229" s="4"/>
      <c r="X15229" s="4"/>
      <c r="Y15229" s="4"/>
      <c r="Z15229" s="4"/>
      <c r="AA15229" s="4"/>
      <c r="AB15229" s="4"/>
      <c r="AC15229" s="4"/>
      <c r="AD15229" s="4"/>
      <c r="AE15229" s="4"/>
      <c r="AF15229" s="4"/>
      <c r="AG15229" s="14"/>
    </row>
    <row r="15230" s="10" customFormat="1" spans="1:33">
      <c r="A15230" s="4"/>
      <c r="B15230" s="4"/>
      <c r="C15230" s="4"/>
      <c r="D15230" s="4"/>
      <c r="E15230" s="4"/>
      <c r="F15230" s="4"/>
      <c r="G15230" s="4"/>
      <c r="H15230" s="4"/>
      <c r="I15230" s="4"/>
      <c r="J15230" s="4"/>
      <c r="K15230" s="4"/>
      <c r="L15230" s="4"/>
      <c r="M15230" s="4"/>
      <c r="N15230" s="4"/>
      <c r="O15230" s="4"/>
      <c r="P15230" s="4"/>
      <c r="Q15230" s="4"/>
      <c r="R15230" s="4"/>
      <c r="S15230" s="4"/>
      <c r="T15230" s="4"/>
      <c r="U15230" s="4"/>
      <c r="V15230" s="4"/>
      <c r="W15230" s="4"/>
      <c r="X15230" s="4"/>
      <c r="Y15230" s="4"/>
      <c r="Z15230" s="4"/>
      <c r="AA15230" s="4"/>
      <c r="AB15230" s="4"/>
      <c r="AC15230" s="4"/>
      <c r="AD15230" s="4"/>
      <c r="AE15230" s="4"/>
      <c r="AF15230" s="4"/>
      <c r="AG15230" s="14"/>
    </row>
    <row r="15231" s="10" customFormat="1" spans="1:33">
      <c r="A15231" s="4"/>
      <c r="B15231" s="4"/>
      <c r="C15231" s="4"/>
      <c r="D15231" s="4"/>
      <c r="E15231" s="4"/>
      <c r="F15231" s="4"/>
      <c r="G15231" s="4"/>
      <c r="H15231" s="4"/>
      <c r="I15231" s="4"/>
      <c r="J15231" s="4"/>
      <c r="K15231" s="4"/>
      <c r="L15231" s="4"/>
      <c r="M15231" s="4"/>
      <c r="N15231" s="4"/>
      <c r="O15231" s="4"/>
      <c r="P15231" s="4"/>
      <c r="Q15231" s="4"/>
      <c r="R15231" s="4"/>
      <c r="S15231" s="4"/>
      <c r="T15231" s="4"/>
      <c r="U15231" s="4"/>
      <c r="V15231" s="4"/>
      <c r="W15231" s="4"/>
      <c r="X15231" s="4"/>
      <c r="Y15231" s="4"/>
      <c r="Z15231" s="4"/>
      <c r="AA15231" s="4"/>
      <c r="AB15231" s="4"/>
      <c r="AC15231" s="4"/>
      <c r="AD15231" s="4"/>
      <c r="AE15231" s="4"/>
      <c r="AF15231" s="4"/>
      <c r="AG15231" s="14"/>
    </row>
    <row r="15232" s="10" customFormat="1" spans="1:33">
      <c r="A15232" s="4"/>
      <c r="B15232" s="4"/>
      <c r="C15232" s="4"/>
      <c r="D15232" s="4"/>
      <c r="E15232" s="4"/>
      <c r="F15232" s="4"/>
      <c r="G15232" s="4"/>
      <c r="H15232" s="4"/>
      <c r="I15232" s="4"/>
      <c r="J15232" s="4"/>
      <c r="K15232" s="4"/>
      <c r="L15232" s="4"/>
      <c r="M15232" s="4"/>
      <c r="N15232" s="4"/>
      <c r="O15232" s="4"/>
      <c r="P15232" s="4"/>
      <c r="Q15232" s="4"/>
      <c r="R15232" s="4"/>
      <c r="S15232" s="4"/>
      <c r="T15232" s="4"/>
      <c r="U15232" s="4"/>
      <c r="V15232" s="4"/>
      <c r="W15232" s="4"/>
      <c r="X15232" s="4"/>
      <c r="Y15232" s="4"/>
      <c r="Z15232" s="4"/>
      <c r="AA15232" s="4"/>
      <c r="AB15232" s="4"/>
      <c r="AC15232" s="4"/>
      <c r="AD15232" s="4"/>
      <c r="AE15232" s="4"/>
      <c r="AF15232" s="4"/>
      <c r="AG15232" s="14"/>
    </row>
    <row r="15233" s="10" customFormat="1" spans="1:33">
      <c r="A15233" s="4"/>
      <c r="B15233" s="4"/>
      <c r="C15233" s="4"/>
      <c r="D15233" s="4"/>
      <c r="E15233" s="4"/>
      <c r="F15233" s="4"/>
      <c r="G15233" s="4"/>
      <c r="H15233" s="4"/>
      <c r="I15233" s="4"/>
      <c r="J15233" s="4"/>
      <c r="K15233" s="4"/>
      <c r="L15233" s="4"/>
      <c r="M15233" s="4"/>
      <c r="N15233" s="4"/>
      <c r="O15233" s="4"/>
      <c r="P15233" s="4"/>
      <c r="Q15233" s="4"/>
      <c r="R15233" s="4"/>
      <c r="S15233" s="4"/>
      <c r="T15233" s="4"/>
      <c r="U15233" s="4"/>
      <c r="V15233" s="4"/>
      <c r="W15233" s="4"/>
      <c r="X15233" s="4"/>
      <c r="Y15233" s="4"/>
      <c r="Z15233" s="4"/>
      <c r="AA15233" s="4"/>
      <c r="AB15233" s="4"/>
      <c r="AC15233" s="4"/>
      <c r="AD15233" s="4"/>
      <c r="AE15233" s="4"/>
      <c r="AF15233" s="4"/>
      <c r="AG15233" s="14"/>
    </row>
    <row r="15234" s="10" customFormat="1" spans="1:33">
      <c r="A15234" s="4"/>
      <c r="B15234" s="4"/>
      <c r="C15234" s="4"/>
      <c r="D15234" s="4"/>
      <c r="E15234" s="4"/>
      <c r="F15234" s="4"/>
      <c r="G15234" s="4"/>
      <c r="H15234" s="4"/>
      <c r="I15234" s="4"/>
      <c r="J15234" s="4"/>
      <c r="K15234" s="4"/>
      <c r="L15234" s="4"/>
      <c r="M15234" s="4"/>
      <c r="N15234" s="4"/>
      <c r="O15234" s="4"/>
      <c r="P15234" s="4"/>
      <c r="Q15234" s="4"/>
      <c r="R15234" s="4"/>
      <c r="S15234" s="4"/>
      <c r="T15234" s="4"/>
      <c r="U15234" s="4"/>
      <c r="V15234" s="4"/>
      <c r="W15234" s="4"/>
      <c r="X15234" s="4"/>
      <c r="Y15234" s="4"/>
      <c r="Z15234" s="4"/>
      <c r="AA15234" s="4"/>
      <c r="AB15234" s="4"/>
      <c r="AC15234" s="4"/>
      <c r="AD15234" s="4"/>
      <c r="AE15234" s="4"/>
      <c r="AF15234" s="4"/>
      <c r="AG15234" s="14"/>
    </row>
    <row r="15235" s="10" customFormat="1" spans="1:33">
      <c r="A15235" s="4"/>
      <c r="B15235" s="4"/>
      <c r="C15235" s="4"/>
      <c r="D15235" s="4"/>
      <c r="E15235" s="4"/>
      <c r="F15235" s="4"/>
      <c r="G15235" s="4"/>
      <c r="H15235" s="4"/>
      <c r="I15235" s="4"/>
      <c r="J15235" s="4"/>
      <c r="K15235" s="4"/>
      <c r="L15235" s="4"/>
      <c r="M15235" s="4"/>
      <c r="N15235" s="4"/>
      <c r="O15235" s="4"/>
      <c r="P15235" s="4"/>
      <c r="Q15235" s="4"/>
      <c r="R15235" s="4"/>
      <c r="S15235" s="4"/>
      <c r="T15235" s="4"/>
      <c r="U15235" s="4"/>
      <c r="V15235" s="4"/>
      <c r="W15235" s="4"/>
      <c r="X15235" s="4"/>
      <c r="Y15235" s="4"/>
      <c r="Z15235" s="4"/>
      <c r="AA15235" s="4"/>
      <c r="AB15235" s="4"/>
      <c r="AC15235" s="4"/>
      <c r="AD15235" s="4"/>
      <c r="AE15235" s="4"/>
      <c r="AF15235" s="4"/>
      <c r="AG15235" s="14"/>
    </row>
    <row r="15236" s="10" customFormat="1" spans="1:33">
      <c r="A15236" s="4"/>
      <c r="B15236" s="4"/>
      <c r="C15236" s="4"/>
      <c r="D15236" s="4"/>
      <c r="E15236" s="4"/>
      <c r="F15236" s="4"/>
      <c r="G15236" s="4"/>
      <c r="H15236" s="4"/>
      <c r="I15236" s="4"/>
      <c r="J15236" s="4"/>
      <c r="K15236" s="4"/>
      <c r="L15236" s="4"/>
      <c r="M15236" s="4"/>
      <c r="N15236" s="4"/>
      <c r="O15236" s="4"/>
      <c r="P15236" s="4"/>
      <c r="Q15236" s="4"/>
      <c r="R15236" s="4"/>
      <c r="S15236" s="4"/>
      <c r="T15236" s="4"/>
      <c r="U15236" s="4"/>
      <c r="V15236" s="4"/>
      <c r="W15236" s="4"/>
      <c r="X15236" s="4"/>
      <c r="Y15236" s="4"/>
      <c r="Z15236" s="4"/>
      <c r="AA15236" s="4"/>
      <c r="AB15236" s="4"/>
      <c r="AC15236" s="4"/>
      <c r="AD15236" s="4"/>
      <c r="AE15236" s="4"/>
      <c r="AF15236" s="4"/>
      <c r="AG15236" s="14"/>
    </row>
    <row r="15237" s="10" customFormat="1" spans="1:33">
      <c r="A15237" s="4"/>
      <c r="B15237" s="4"/>
      <c r="C15237" s="4"/>
      <c r="D15237" s="4"/>
      <c r="E15237" s="4"/>
      <c r="F15237" s="4"/>
      <c r="G15237" s="4"/>
      <c r="H15237" s="4"/>
      <c r="I15237" s="4"/>
      <c r="J15237" s="4"/>
      <c r="K15237" s="4"/>
      <c r="L15237" s="4"/>
      <c r="M15237" s="4"/>
      <c r="N15237" s="4"/>
      <c r="O15237" s="4"/>
      <c r="P15237" s="4"/>
      <c r="Q15237" s="4"/>
      <c r="R15237" s="4"/>
      <c r="S15237" s="4"/>
      <c r="T15237" s="4"/>
      <c r="U15237" s="4"/>
      <c r="V15237" s="4"/>
      <c r="W15237" s="4"/>
      <c r="X15237" s="4"/>
      <c r="Y15237" s="4"/>
      <c r="Z15237" s="4"/>
      <c r="AA15237" s="4"/>
      <c r="AB15237" s="4"/>
      <c r="AC15237" s="4"/>
      <c r="AD15237" s="4"/>
      <c r="AE15237" s="4"/>
      <c r="AF15237" s="4"/>
      <c r="AG15237" s="14"/>
    </row>
    <row r="15238" s="10" customFormat="1" spans="1:33">
      <c r="A15238" s="4"/>
      <c r="B15238" s="4"/>
      <c r="C15238" s="4"/>
      <c r="D15238" s="4"/>
      <c r="E15238" s="4"/>
      <c r="F15238" s="4"/>
      <c r="G15238" s="4"/>
      <c r="H15238" s="4"/>
      <c r="I15238" s="4"/>
      <c r="J15238" s="4"/>
      <c r="K15238" s="4"/>
      <c r="L15238" s="4"/>
      <c r="M15238" s="4"/>
      <c r="N15238" s="4"/>
      <c r="O15238" s="4"/>
      <c r="P15238" s="4"/>
      <c r="Q15238" s="4"/>
      <c r="R15238" s="4"/>
      <c r="S15238" s="4"/>
      <c r="T15238" s="4"/>
      <c r="U15238" s="4"/>
      <c r="V15238" s="4"/>
      <c r="W15238" s="4"/>
      <c r="X15238" s="4"/>
      <c r="Y15238" s="4"/>
      <c r="Z15238" s="4"/>
      <c r="AA15238" s="4"/>
      <c r="AB15238" s="4"/>
      <c r="AC15238" s="4"/>
      <c r="AD15238" s="4"/>
      <c r="AE15238" s="4"/>
      <c r="AF15238" s="4"/>
      <c r="AG15238" s="14"/>
    </row>
    <row r="15239" s="10" customFormat="1" spans="1:33">
      <c r="A15239" s="4"/>
      <c r="B15239" s="4"/>
      <c r="C15239" s="4"/>
      <c r="D15239" s="4"/>
      <c r="E15239" s="4"/>
      <c r="F15239" s="4"/>
      <c r="G15239" s="4"/>
      <c r="H15239" s="4"/>
      <c r="I15239" s="4"/>
      <c r="J15239" s="4"/>
      <c r="K15239" s="4"/>
      <c r="L15239" s="4"/>
      <c r="M15239" s="4"/>
      <c r="N15239" s="4"/>
      <c r="O15239" s="4"/>
      <c r="P15239" s="4"/>
      <c r="Q15239" s="4"/>
      <c r="R15239" s="4"/>
      <c r="S15239" s="4"/>
      <c r="T15239" s="4"/>
      <c r="U15239" s="4"/>
      <c r="V15239" s="4"/>
      <c r="W15239" s="4"/>
      <c r="X15239" s="4"/>
      <c r="Y15239" s="4"/>
      <c r="Z15239" s="4"/>
      <c r="AA15239" s="4"/>
      <c r="AB15239" s="4"/>
      <c r="AC15239" s="4"/>
      <c r="AD15239" s="4"/>
      <c r="AE15239" s="4"/>
      <c r="AF15239" s="4"/>
      <c r="AG15239" s="14"/>
    </row>
    <row r="15240" s="10" customFormat="1" spans="1:33">
      <c r="A15240" s="4"/>
      <c r="B15240" s="4"/>
      <c r="C15240" s="4"/>
      <c r="D15240" s="4"/>
      <c r="E15240" s="4"/>
      <c r="F15240" s="4"/>
      <c r="G15240" s="4"/>
      <c r="H15240" s="4"/>
      <c r="I15240" s="4"/>
      <c r="J15240" s="4"/>
      <c r="K15240" s="4"/>
      <c r="L15240" s="4"/>
      <c r="M15240" s="4"/>
      <c r="N15240" s="4"/>
      <c r="O15240" s="4"/>
      <c r="P15240" s="4"/>
      <c r="Q15240" s="4"/>
      <c r="R15240" s="4"/>
      <c r="S15240" s="4"/>
      <c r="T15240" s="4"/>
      <c r="U15240" s="4"/>
      <c r="V15240" s="4"/>
      <c r="W15240" s="4"/>
      <c r="X15240" s="4"/>
      <c r="Y15240" s="4"/>
      <c r="Z15240" s="4"/>
      <c r="AA15240" s="4"/>
      <c r="AB15240" s="4"/>
      <c r="AC15240" s="4"/>
      <c r="AD15240" s="4"/>
      <c r="AE15240" s="4"/>
      <c r="AF15240" s="4"/>
      <c r="AG15240" s="14"/>
    </row>
    <row r="15241" s="10" customFormat="1" spans="1:33">
      <c r="A15241" s="4"/>
      <c r="B15241" s="4"/>
      <c r="C15241" s="4"/>
      <c r="D15241" s="4"/>
      <c r="E15241" s="4"/>
      <c r="F15241" s="4"/>
      <c r="G15241" s="4"/>
      <c r="H15241" s="4"/>
      <c r="I15241" s="4"/>
      <c r="J15241" s="4"/>
      <c r="K15241" s="4"/>
      <c r="L15241" s="4"/>
      <c r="M15241" s="4"/>
      <c r="N15241" s="4"/>
      <c r="O15241" s="4"/>
      <c r="P15241" s="4"/>
      <c r="Q15241" s="4"/>
      <c r="R15241" s="4"/>
      <c r="S15241" s="4"/>
      <c r="T15241" s="4"/>
      <c r="U15241" s="4"/>
      <c r="V15241" s="4"/>
      <c r="W15241" s="4"/>
      <c r="X15241" s="4"/>
      <c r="Y15241" s="4"/>
      <c r="Z15241" s="4"/>
      <c r="AA15241" s="4"/>
      <c r="AB15241" s="4"/>
      <c r="AC15241" s="4"/>
      <c r="AD15241" s="4"/>
      <c r="AE15241" s="4"/>
      <c r="AF15241" s="4"/>
      <c r="AG15241" s="14"/>
    </row>
    <row r="15242" s="10" customFormat="1" spans="1:33">
      <c r="A15242" s="4"/>
      <c r="B15242" s="4"/>
      <c r="C15242" s="4"/>
      <c r="D15242" s="4"/>
      <c r="E15242" s="4"/>
      <c r="F15242" s="4"/>
      <c r="G15242" s="4"/>
      <c r="H15242" s="4"/>
      <c r="I15242" s="4"/>
      <c r="J15242" s="4"/>
      <c r="K15242" s="4"/>
      <c r="L15242" s="4"/>
      <c r="M15242" s="4"/>
      <c r="N15242" s="4"/>
      <c r="O15242" s="4"/>
      <c r="P15242" s="4"/>
      <c r="Q15242" s="4"/>
      <c r="R15242" s="4"/>
      <c r="S15242" s="4"/>
      <c r="T15242" s="4"/>
      <c r="U15242" s="4"/>
      <c r="V15242" s="4"/>
      <c r="W15242" s="4"/>
      <c r="X15242" s="4"/>
      <c r="Y15242" s="4"/>
      <c r="Z15242" s="4"/>
      <c r="AA15242" s="4"/>
      <c r="AB15242" s="4"/>
      <c r="AC15242" s="4"/>
      <c r="AD15242" s="4"/>
      <c r="AE15242" s="4"/>
      <c r="AF15242" s="4"/>
      <c r="AG15242" s="14"/>
    </row>
    <row r="15243" s="10" customFormat="1" spans="1:33">
      <c r="A15243" s="4"/>
      <c r="B15243" s="4"/>
      <c r="C15243" s="4"/>
      <c r="D15243" s="4"/>
      <c r="E15243" s="4"/>
      <c r="F15243" s="4"/>
      <c r="G15243" s="4"/>
      <c r="H15243" s="4"/>
      <c r="I15243" s="4"/>
      <c r="J15243" s="4"/>
      <c r="K15243" s="4"/>
      <c r="L15243" s="4"/>
      <c r="M15243" s="4"/>
      <c r="N15243" s="4"/>
      <c r="O15243" s="4"/>
      <c r="P15243" s="4"/>
      <c r="Q15243" s="4"/>
      <c r="R15243" s="4"/>
      <c r="S15243" s="4"/>
      <c r="T15243" s="4"/>
      <c r="U15243" s="4"/>
      <c r="V15243" s="4"/>
      <c r="W15243" s="4"/>
      <c r="X15243" s="4"/>
      <c r="Y15243" s="4"/>
      <c r="Z15243" s="4"/>
      <c r="AA15243" s="4"/>
      <c r="AB15243" s="4"/>
      <c r="AC15243" s="4"/>
      <c r="AD15243" s="4"/>
      <c r="AE15243" s="4"/>
      <c r="AF15243" s="4"/>
      <c r="AG15243" s="14"/>
    </row>
    <row r="15244" s="10" customFormat="1" spans="1:33">
      <c r="A15244" s="4"/>
      <c r="B15244" s="4"/>
      <c r="C15244" s="4"/>
      <c r="D15244" s="4"/>
      <c r="E15244" s="4"/>
      <c r="F15244" s="4"/>
      <c r="G15244" s="4"/>
      <c r="H15244" s="4"/>
      <c r="I15244" s="4"/>
      <c r="J15244" s="4"/>
      <c r="K15244" s="4"/>
      <c r="L15244" s="4"/>
      <c r="M15244" s="4"/>
      <c r="N15244" s="4"/>
      <c r="O15244" s="4"/>
      <c r="P15244" s="4"/>
      <c r="Q15244" s="4"/>
      <c r="R15244" s="4"/>
      <c r="S15244" s="4"/>
      <c r="T15244" s="4"/>
      <c r="U15244" s="4"/>
      <c r="V15244" s="4"/>
      <c r="W15244" s="4"/>
      <c r="X15244" s="4"/>
      <c r="Y15244" s="4"/>
      <c r="Z15244" s="4"/>
      <c r="AA15244" s="4"/>
      <c r="AB15244" s="4"/>
      <c r="AC15244" s="4"/>
      <c r="AD15244" s="4"/>
      <c r="AE15244" s="4"/>
      <c r="AF15244" s="4"/>
      <c r="AG15244" s="14"/>
    </row>
    <row r="15245" s="10" customFormat="1" spans="1:33">
      <c r="A15245" s="4"/>
      <c r="B15245" s="4"/>
      <c r="C15245" s="4"/>
      <c r="D15245" s="4"/>
      <c r="E15245" s="4"/>
      <c r="F15245" s="4"/>
      <c r="G15245" s="4"/>
      <c r="H15245" s="4"/>
      <c r="I15245" s="4"/>
      <c r="J15245" s="4"/>
      <c r="K15245" s="4"/>
      <c r="L15245" s="4"/>
      <c r="M15245" s="4"/>
      <c r="N15245" s="4"/>
      <c r="O15245" s="4"/>
      <c r="P15245" s="4"/>
      <c r="Q15245" s="4"/>
      <c r="R15245" s="4"/>
      <c r="S15245" s="4"/>
      <c r="T15245" s="4"/>
      <c r="U15245" s="4"/>
      <c r="V15245" s="4"/>
      <c r="W15245" s="4"/>
      <c r="X15245" s="4"/>
      <c r="Y15245" s="4"/>
      <c r="Z15245" s="4"/>
      <c r="AA15245" s="4"/>
      <c r="AB15245" s="4"/>
      <c r="AC15245" s="4"/>
      <c r="AD15245" s="4"/>
      <c r="AE15245" s="4"/>
      <c r="AF15245" s="4"/>
      <c r="AG15245" s="14"/>
    </row>
    <row r="15246" s="10" customFormat="1" spans="1:33">
      <c r="A15246" s="4"/>
      <c r="B15246" s="4"/>
      <c r="C15246" s="4"/>
      <c r="D15246" s="4"/>
      <c r="E15246" s="4"/>
      <c r="F15246" s="4"/>
      <c r="G15246" s="4"/>
      <c r="H15246" s="4"/>
      <c r="I15246" s="4"/>
      <c r="J15246" s="4"/>
      <c r="K15246" s="4"/>
      <c r="L15246" s="4"/>
      <c r="M15246" s="4"/>
      <c r="N15246" s="4"/>
      <c r="O15246" s="4"/>
      <c r="P15246" s="4"/>
      <c r="Q15246" s="4"/>
      <c r="R15246" s="4"/>
      <c r="S15246" s="4"/>
      <c r="T15246" s="4"/>
      <c r="U15246" s="4"/>
      <c r="V15246" s="4"/>
      <c r="W15246" s="4"/>
      <c r="X15246" s="4"/>
      <c r="Y15246" s="4"/>
      <c r="Z15246" s="4"/>
      <c r="AA15246" s="4"/>
      <c r="AB15246" s="4"/>
      <c r="AC15246" s="4"/>
      <c r="AD15246" s="4"/>
      <c r="AE15246" s="4"/>
      <c r="AF15246" s="4"/>
      <c r="AG15246" s="14"/>
    </row>
    <row r="15247" s="10" customFormat="1" spans="1:33">
      <c r="A15247" s="4"/>
      <c r="B15247" s="4"/>
      <c r="C15247" s="4"/>
      <c r="D15247" s="4"/>
      <c r="E15247" s="4"/>
      <c r="F15247" s="4"/>
      <c r="G15247" s="4"/>
      <c r="H15247" s="4"/>
      <c r="I15247" s="4"/>
      <c r="J15247" s="4"/>
      <c r="K15247" s="4"/>
      <c r="L15247" s="4"/>
      <c r="M15247" s="4"/>
      <c r="N15247" s="4"/>
      <c r="O15247" s="4"/>
      <c r="P15247" s="4"/>
      <c r="Q15247" s="4"/>
      <c r="R15247" s="4"/>
      <c r="S15247" s="4"/>
      <c r="T15247" s="4"/>
      <c r="U15247" s="4"/>
      <c r="V15247" s="4"/>
      <c r="W15247" s="4"/>
      <c r="X15247" s="4"/>
      <c r="Y15247" s="4"/>
      <c r="Z15247" s="4"/>
      <c r="AA15247" s="4"/>
      <c r="AB15247" s="4"/>
      <c r="AC15247" s="4"/>
      <c r="AD15247" s="4"/>
      <c r="AE15247" s="4"/>
      <c r="AF15247" s="4"/>
      <c r="AG15247" s="14"/>
    </row>
    <row r="15248" s="10" customFormat="1" spans="1:33">
      <c r="A15248" s="4"/>
      <c r="B15248" s="4"/>
      <c r="C15248" s="4"/>
      <c r="D15248" s="4"/>
      <c r="E15248" s="4"/>
      <c r="F15248" s="4"/>
      <c r="G15248" s="4"/>
      <c r="H15248" s="4"/>
      <c r="I15248" s="4"/>
      <c r="J15248" s="4"/>
      <c r="K15248" s="4"/>
      <c r="L15248" s="4"/>
      <c r="M15248" s="4"/>
      <c r="N15248" s="4"/>
      <c r="O15248" s="4"/>
      <c r="P15248" s="4"/>
      <c r="Q15248" s="4"/>
      <c r="R15248" s="4"/>
      <c r="S15248" s="4"/>
      <c r="T15248" s="4"/>
      <c r="U15248" s="4"/>
      <c r="V15248" s="4"/>
      <c r="W15248" s="4"/>
      <c r="X15248" s="4"/>
      <c r="Y15248" s="4"/>
      <c r="Z15248" s="4"/>
      <c r="AA15248" s="4"/>
      <c r="AB15248" s="4"/>
      <c r="AC15248" s="4"/>
      <c r="AD15248" s="4"/>
      <c r="AE15248" s="4"/>
      <c r="AF15248" s="4"/>
      <c r="AG15248" s="14"/>
    </row>
    <row r="15249" s="10" customFormat="1" spans="1:33">
      <c r="A15249" s="4"/>
      <c r="B15249" s="4"/>
      <c r="C15249" s="4"/>
      <c r="D15249" s="4"/>
      <c r="E15249" s="4"/>
      <c r="F15249" s="4"/>
      <c r="G15249" s="4"/>
      <c r="H15249" s="4"/>
      <c r="I15249" s="4"/>
      <c r="J15249" s="4"/>
      <c r="K15249" s="4"/>
      <c r="L15249" s="4"/>
      <c r="M15249" s="4"/>
      <c r="N15249" s="4"/>
      <c r="O15249" s="4"/>
      <c r="P15249" s="4"/>
      <c r="Q15249" s="4"/>
      <c r="R15249" s="4"/>
      <c r="S15249" s="4"/>
      <c r="T15249" s="4"/>
      <c r="U15249" s="4"/>
      <c r="V15249" s="4"/>
      <c r="W15249" s="4"/>
      <c r="X15249" s="4"/>
      <c r="Y15249" s="4"/>
      <c r="Z15249" s="4"/>
      <c r="AA15249" s="4"/>
      <c r="AB15249" s="4"/>
      <c r="AC15249" s="4"/>
      <c r="AD15249" s="4"/>
      <c r="AE15249" s="4"/>
      <c r="AF15249" s="4"/>
      <c r="AG15249" s="14"/>
    </row>
    <row r="15250" s="10" customFormat="1" spans="1:33">
      <c r="A15250" s="4"/>
      <c r="B15250" s="4"/>
      <c r="C15250" s="4"/>
      <c r="D15250" s="4"/>
      <c r="E15250" s="4"/>
      <c r="F15250" s="4"/>
      <c r="G15250" s="4"/>
      <c r="H15250" s="4"/>
      <c r="I15250" s="4"/>
      <c r="J15250" s="4"/>
      <c r="K15250" s="4"/>
      <c r="L15250" s="4"/>
      <c r="M15250" s="4"/>
      <c r="N15250" s="4"/>
      <c r="O15250" s="4"/>
      <c r="P15250" s="4"/>
      <c r="Q15250" s="4"/>
      <c r="R15250" s="4"/>
      <c r="S15250" s="4"/>
      <c r="T15250" s="4"/>
      <c r="U15250" s="4"/>
      <c r="V15250" s="4"/>
      <c r="W15250" s="4"/>
      <c r="X15250" s="4"/>
      <c r="Y15250" s="4"/>
      <c r="Z15250" s="4"/>
      <c r="AA15250" s="4"/>
      <c r="AB15250" s="4"/>
      <c r="AC15250" s="4"/>
      <c r="AD15250" s="4"/>
      <c r="AE15250" s="4"/>
      <c r="AF15250" s="4"/>
      <c r="AG15250" s="14"/>
    </row>
    <row r="15251" s="10" customFormat="1" spans="1:33">
      <c r="A15251" s="4"/>
      <c r="B15251" s="4"/>
      <c r="C15251" s="4"/>
      <c r="D15251" s="4"/>
      <c r="E15251" s="4"/>
      <c r="F15251" s="4"/>
      <c r="G15251" s="4"/>
      <c r="H15251" s="4"/>
      <c r="I15251" s="4"/>
      <c r="J15251" s="4"/>
      <c r="K15251" s="4"/>
      <c r="L15251" s="4"/>
      <c r="M15251" s="4"/>
      <c r="N15251" s="4"/>
      <c r="O15251" s="4"/>
      <c r="P15251" s="4"/>
      <c r="Q15251" s="4"/>
      <c r="R15251" s="4"/>
      <c r="S15251" s="4"/>
      <c r="T15251" s="4"/>
      <c r="U15251" s="4"/>
      <c r="V15251" s="4"/>
      <c r="W15251" s="4"/>
      <c r="X15251" s="4"/>
      <c r="Y15251" s="4"/>
      <c r="Z15251" s="4"/>
      <c r="AA15251" s="4"/>
      <c r="AB15251" s="4"/>
      <c r="AC15251" s="4"/>
      <c r="AD15251" s="4"/>
      <c r="AE15251" s="4"/>
      <c r="AF15251" s="4"/>
      <c r="AG15251" s="14"/>
    </row>
    <row r="15252" s="10" customFormat="1" spans="1:33">
      <c r="A15252" s="4"/>
      <c r="B15252" s="4"/>
      <c r="C15252" s="4"/>
      <c r="D15252" s="4"/>
      <c r="E15252" s="4"/>
      <c r="F15252" s="4"/>
      <c r="G15252" s="4"/>
      <c r="H15252" s="4"/>
      <c r="I15252" s="4"/>
      <c r="J15252" s="4"/>
      <c r="K15252" s="4"/>
      <c r="L15252" s="4"/>
      <c r="M15252" s="4"/>
      <c r="N15252" s="4"/>
      <c r="O15252" s="4"/>
      <c r="P15252" s="4"/>
      <c r="Q15252" s="4"/>
      <c r="R15252" s="4"/>
      <c r="S15252" s="4"/>
      <c r="T15252" s="4"/>
      <c r="U15252" s="4"/>
      <c r="V15252" s="4"/>
      <c r="W15252" s="4"/>
      <c r="X15252" s="4"/>
      <c r="Y15252" s="4"/>
      <c r="Z15252" s="4"/>
      <c r="AA15252" s="4"/>
      <c r="AB15252" s="4"/>
      <c r="AC15252" s="4"/>
      <c r="AD15252" s="4"/>
      <c r="AE15252" s="4"/>
      <c r="AF15252" s="4"/>
      <c r="AG15252" s="14"/>
    </row>
    <row r="15253" s="10" customFormat="1" spans="1:33">
      <c r="A15253" s="4"/>
      <c r="B15253" s="4"/>
      <c r="C15253" s="4"/>
      <c r="D15253" s="4"/>
      <c r="E15253" s="4"/>
      <c r="F15253" s="4"/>
      <c r="G15253" s="4"/>
      <c r="H15253" s="4"/>
      <c r="I15253" s="4"/>
      <c r="J15253" s="4"/>
      <c r="K15253" s="4"/>
      <c r="L15253" s="4"/>
      <c r="M15253" s="4"/>
      <c r="N15253" s="4"/>
      <c r="O15253" s="4"/>
      <c r="P15253" s="4"/>
      <c r="Q15253" s="4"/>
      <c r="R15253" s="4"/>
      <c r="S15253" s="4"/>
      <c r="T15253" s="4"/>
      <c r="U15253" s="4"/>
      <c r="V15253" s="4"/>
      <c r="W15253" s="4"/>
      <c r="X15253" s="4"/>
      <c r="Y15253" s="4"/>
      <c r="Z15253" s="4"/>
      <c r="AA15253" s="4"/>
      <c r="AB15253" s="4"/>
      <c r="AC15253" s="4"/>
      <c r="AD15253" s="4"/>
      <c r="AE15253" s="4"/>
      <c r="AF15253" s="4"/>
      <c r="AG15253" s="14"/>
    </row>
    <row r="15254" s="10" customFormat="1" spans="1:33">
      <c r="A15254" s="4"/>
      <c r="B15254" s="4"/>
      <c r="C15254" s="4"/>
      <c r="D15254" s="4"/>
      <c r="E15254" s="4"/>
      <c r="F15254" s="4"/>
      <c r="G15254" s="4"/>
      <c r="H15254" s="4"/>
      <c r="I15254" s="4"/>
      <c r="J15254" s="4"/>
      <c r="K15254" s="4"/>
      <c r="L15254" s="4"/>
      <c r="M15254" s="4"/>
      <c r="N15254" s="4"/>
      <c r="O15254" s="4"/>
      <c r="P15254" s="4"/>
      <c r="Q15254" s="4"/>
      <c r="R15254" s="4"/>
      <c r="S15254" s="4"/>
      <c r="T15254" s="4"/>
      <c r="U15254" s="4"/>
      <c r="V15254" s="4"/>
      <c r="W15254" s="4"/>
      <c r="X15254" s="4"/>
      <c r="Y15254" s="4"/>
      <c r="Z15254" s="4"/>
      <c r="AA15254" s="4"/>
      <c r="AB15254" s="4"/>
      <c r="AC15254" s="4"/>
      <c r="AD15254" s="4"/>
      <c r="AE15254" s="4"/>
      <c r="AF15254" s="4"/>
      <c r="AG15254" s="14"/>
    </row>
    <row r="15255" s="10" customFormat="1" spans="1:33">
      <c r="A15255" s="4"/>
      <c r="B15255" s="4"/>
      <c r="C15255" s="4"/>
      <c r="D15255" s="4"/>
      <c r="E15255" s="4"/>
      <c r="F15255" s="4"/>
      <c r="G15255" s="4"/>
      <c r="H15255" s="4"/>
      <c r="I15255" s="4"/>
      <c r="J15255" s="4"/>
      <c r="K15255" s="4"/>
      <c r="L15255" s="4"/>
      <c r="M15255" s="4"/>
      <c r="N15255" s="4"/>
      <c r="O15255" s="4"/>
      <c r="P15255" s="4"/>
      <c r="Q15255" s="4"/>
      <c r="R15255" s="4"/>
      <c r="S15255" s="4"/>
      <c r="T15255" s="4"/>
      <c r="U15255" s="4"/>
      <c r="V15255" s="4"/>
      <c r="W15255" s="4"/>
      <c r="X15255" s="4"/>
      <c r="Y15255" s="4"/>
      <c r="Z15255" s="4"/>
      <c r="AA15255" s="4"/>
      <c r="AB15255" s="4"/>
      <c r="AC15255" s="4"/>
      <c r="AD15255" s="4"/>
      <c r="AE15255" s="4"/>
      <c r="AF15255" s="4"/>
      <c r="AG15255" s="14"/>
    </row>
    <row r="15256" s="10" customFormat="1" spans="1:33">
      <c r="A15256" s="4"/>
      <c r="B15256" s="4"/>
      <c r="C15256" s="4"/>
      <c r="D15256" s="4"/>
      <c r="E15256" s="4"/>
      <c r="F15256" s="4"/>
      <c r="G15256" s="4"/>
      <c r="H15256" s="4"/>
      <c r="I15256" s="4"/>
      <c r="J15256" s="4"/>
      <c r="K15256" s="4"/>
      <c r="L15256" s="4"/>
      <c r="M15256" s="4"/>
      <c r="N15256" s="4"/>
      <c r="O15256" s="4"/>
      <c r="P15256" s="4"/>
      <c r="Q15256" s="4"/>
      <c r="R15256" s="4"/>
      <c r="S15256" s="4"/>
      <c r="T15256" s="4"/>
      <c r="U15256" s="4"/>
      <c r="V15256" s="4"/>
      <c r="W15256" s="4"/>
      <c r="X15256" s="4"/>
      <c r="Y15256" s="4"/>
      <c r="Z15256" s="4"/>
      <c r="AA15256" s="4"/>
      <c r="AB15256" s="4"/>
      <c r="AC15256" s="4"/>
      <c r="AD15256" s="4"/>
      <c r="AE15256" s="4"/>
      <c r="AF15256" s="4"/>
      <c r="AG15256" s="14"/>
    </row>
    <row r="15257" s="10" customFormat="1" spans="1:33">
      <c r="A15257" s="4"/>
      <c r="B15257" s="4"/>
      <c r="C15257" s="4"/>
      <c r="D15257" s="4"/>
      <c r="E15257" s="4"/>
      <c r="F15257" s="4"/>
      <c r="G15257" s="4"/>
      <c r="H15257" s="4"/>
      <c r="I15257" s="4"/>
      <c r="J15257" s="4"/>
      <c r="K15257" s="4"/>
      <c r="L15257" s="4"/>
      <c r="M15257" s="4"/>
      <c r="N15257" s="4"/>
      <c r="O15257" s="4"/>
      <c r="P15257" s="4"/>
      <c r="Q15257" s="4"/>
      <c r="R15257" s="4"/>
      <c r="S15257" s="4"/>
      <c r="T15257" s="4"/>
      <c r="U15257" s="4"/>
      <c r="V15257" s="4"/>
      <c r="W15257" s="4"/>
      <c r="X15257" s="4"/>
      <c r="Y15257" s="4"/>
      <c r="Z15257" s="4"/>
      <c r="AA15257" s="4"/>
      <c r="AB15257" s="4"/>
      <c r="AC15257" s="4"/>
      <c r="AD15257" s="4"/>
      <c r="AE15257" s="4"/>
      <c r="AF15257" s="4"/>
      <c r="AG15257" s="14"/>
    </row>
    <row r="15258" s="10" customFormat="1" spans="1:33">
      <c r="A15258" s="4"/>
      <c r="B15258" s="4"/>
      <c r="C15258" s="4"/>
      <c r="D15258" s="4"/>
      <c r="E15258" s="4"/>
      <c r="F15258" s="4"/>
      <c r="G15258" s="4"/>
      <c r="H15258" s="4"/>
      <c r="I15258" s="4"/>
      <c r="J15258" s="4"/>
      <c r="K15258" s="4"/>
      <c r="L15258" s="4"/>
      <c r="M15258" s="4"/>
      <c r="N15258" s="4"/>
      <c r="O15258" s="4"/>
      <c r="P15258" s="4"/>
      <c r="Q15258" s="4"/>
      <c r="R15258" s="4"/>
      <c r="S15258" s="4"/>
      <c r="T15258" s="4"/>
      <c r="U15258" s="4"/>
      <c r="V15258" s="4"/>
      <c r="W15258" s="4"/>
      <c r="X15258" s="4"/>
      <c r="Y15258" s="4"/>
      <c r="Z15258" s="4"/>
      <c r="AA15258" s="4"/>
      <c r="AB15258" s="4"/>
      <c r="AC15258" s="4"/>
      <c r="AD15258" s="4"/>
      <c r="AE15258" s="4"/>
      <c r="AF15258" s="4"/>
      <c r="AG15258" s="14"/>
    </row>
    <row r="15259" s="10" customFormat="1" spans="1:33">
      <c r="A15259" s="4"/>
      <c r="B15259" s="4"/>
      <c r="C15259" s="4"/>
      <c r="D15259" s="4"/>
      <c r="E15259" s="4"/>
      <c r="F15259" s="4"/>
      <c r="G15259" s="4"/>
      <c r="H15259" s="4"/>
      <c r="I15259" s="4"/>
      <c r="J15259" s="4"/>
      <c r="K15259" s="4"/>
      <c r="L15259" s="4"/>
      <c r="M15259" s="4"/>
      <c r="N15259" s="4"/>
      <c r="O15259" s="4"/>
      <c r="P15259" s="4"/>
      <c r="Q15259" s="4"/>
      <c r="R15259" s="4"/>
      <c r="S15259" s="4"/>
      <c r="T15259" s="4"/>
      <c r="U15259" s="4"/>
      <c r="V15259" s="4"/>
      <c r="W15259" s="4"/>
      <c r="X15259" s="4"/>
      <c r="Y15259" s="4"/>
      <c r="Z15259" s="4"/>
      <c r="AA15259" s="4"/>
      <c r="AB15259" s="4"/>
      <c r="AC15259" s="4"/>
      <c r="AD15259" s="4"/>
      <c r="AE15259" s="4"/>
      <c r="AF15259" s="4"/>
      <c r="AG15259" s="14"/>
    </row>
    <row r="15260" s="10" customFormat="1" spans="1:33">
      <c r="A15260" s="4"/>
      <c r="B15260" s="4"/>
      <c r="C15260" s="4"/>
      <c r="D15260" s="4"/>
      <c r="E15260" s="4"/>
      <c r="F15260" s="4"/>
      <c r="G15260" s="4"/>
      <c r="H15260" s="4"/>
      <c r="I15260" s="4"/>
      <c r="J15260" s="4"/>
      <c r="K15260" s="4"/>
      <c r="L15260" s="4"/>
      <c r="M15260" s="4"/>
      <c r="N15260" s="4"/>
      <c r="O15260" s="4"/>
      <c r="P15260" s="4"/>
      <c r="Q15260" s="4"/>
      <c r="R15260" s="4"/>
      <c r="S15260" s="4"/>
      <c r="T15260" s="4"/>
      <c r="U15260" s="4"/>
      <c r="V15260" s="4"/>
      <c r="W15260" s="4"/>
      <c r="X15260" s="4"/>
      <c r="Y15260" s="4"/>
      <c r="Z15260" s="4"/>
      <c r="AA15260" s="4"/>
      <c r="AB15260" s="4"/>
      <c r="AC15260" s="4"/>
      <c r="AD15260" s="4"/>
      <c r="AE15260" s="4"/>
      <c r="AF15260" s="4"/>
      <c r="AG15260" s="14"/>
    </row>
    <row r="15261" s="10" customFormat="1" spans="1:33">
      <c r="A15261" s="4"/>
      <c r="B15261" s="4"/>
      <c r="C15261" s="4"/>
      <c r="D15261" s="4"/>
      <c r="E15261" s="4"/>
      <c r="F15261" s="4"/>
      <c r="G15261" s="4"/>
      <c r="H15261" s="4"/>
      <c r="I15261" s="4"/>
      <c r="J15261" s="4"/>
      <c r="K15261" s="4"/>
      <c r="L15261" s="4"/>
      <c r="M15261" s="4"/>
      <c r="N15261" s="4"/>
      <c r="O15261" s="4"/>
      <c r="P15261" s="4"/>
      <c r="Q15261" s="4"/>
      <c r="R15261" s="4"/>
      <c r="S15261" s="4"/>
      <c r="T15261" s="4"/>
      <c r="U15261" s="4"/>
      <c r="V15261" s="4"/>
      <c r="W15261" s="4"/>
      <c r="X15261" s="4"/>
      <c r="Y15261" s="4"/>
      <c r="Z15261" s="4"/>
      <c r="AA15261" s="4"/>
      <c r="AB15261" s="4"/>
      <c r="AC15261" s="4"/>
      <c r="AD15261" s="4"/>
      <c r="AE15261" s="4"/>
      <c r="AF15261" s="4"/>
      <c r="AG15261" s="14"/>
    </row>
    <row r="15262" s="10" customFormat="1" spans="1:33">
      <c r="A15262" s="4"/>
      <c r="B15262" s="4"/>
      <c r="C15262" s="4"/>
      <c r="D15262" s="4"/>
      <c r="E15262" s="4"/>
      <c r="F15262" s="4"/>
      <c r="G15262" s="4"/>
      <c r="H15262" s="4"/>
      <c r="I15262" s="4"/>
      <c r="J15262" s="4"/>
      <c r="K15262" s="4"/>
      <c r="L15262" s="4"/>
      <c r="M15262" s="4"/>
      <c r="N15262" s="4"/>
      <c r="O15262" s="4"/>
      <c r="P15262" s="4"/>
      <c r="Q15262" s="4"/>
      <c r="R15262" s="4"/>
      <c r="S15262" s="4"/>
      <c r="T15262" s="4"/>
      <c r="U15262" s="4"/>
      <c r="V15262" s="4"/>
      <c r="W15262" s="4"/>
      <c r="X15262" s="4"/>
      <c r="Y15262" s="4"/>
      <c r="Z15262" s="4"/>
      <c r="AA15262" s="4"/>
      <c r="AB15262" s="4"/>
      <c r="AC15262" s="4"/>
      <c r="AD15262" s="4"/>
      <c r="AE15262" s="4"/>
      <c r="AF15262" s="4"/>
      <c r="AG15262" s="14"/>
    </row>
    <row r="15263" s="10" customFormat="1" spans="1:33">
      <c r="A15263" s="4"/>
      <c r="B15263" s="4"/>
      <c r="C15263" s="4"/>
      <c r="D15263" s="4"/>
      <c r="E15263" s="4"/>
      <c r="F15263" s="4"/>
      <c r="G15263" s="4"/>
      <c r="H15263" s="4"/>
      <c r="I15263" s="4"/>
      <c r="J15263" s="4"/>
      <c r="K15263" s="4"/>
      <c r="L15263" s="4"/>
      <c r="M15263" s="4"/>
      <c r="N15263" s="4"/>
      <c r="O15263" s="4"/>
      <c r="P15263" s="4"/>
      <c r="Q15263" s="4"/>
      <c r="R15263" s="4"/>
      <c r="S15263" s="4"/>
      <c r="T15263" s="4"/>
      <c r="U15263" s="4"/>
      <c r="V15263" s="4"/>
      <c r="W15263" s="4"/>
      <c r="X15263" s="4"/>
      <c r="Y15263" s="4"/>
      <c r="Z15263" s="4"/>
      <c r="AA15263" s="4"/>
      <c r="AB15263" s="4"/>
      <c r="AC15263" s="4"/>
      <c r="AD15263" s="4"/>
      <c r="AE15263" s="4"/>
      <c r="AF15263" s="4"/>
      <c r="AG15263" s="14"/>
    </row>
    <row r="15264" s="10" customFormat="1" spans="1:33">
      <c r="A15264" s="4"/>
      <c r="B15264" s="4"/>
      <c r="C15264" s="4"/>
      <c r="D15264" s="4"/>
      <c r="E15264" s="4"/>
      <c r="F15264" s="4"/>
      <c r="G15264" s="4"/>
      <c r="H15264" s="4"/>
      <c r="I15264" s="4"/>
      <c r="J15264" s="4"/>
      <c r="K15264" s="4"/>
      <c r="L15264" s="4"/>
      <c r="M15264" s="4"/>
      <c r="N15264" s="4"/>
      <c r="O15264" s="4"/>
      <c r="P15264" s="4"/>
      <c r="Q15264" s="4"/>
      <c r="R15264" s="4"/>
      <c r="S15264" s="4"/>
      <c r="T15264" s="4"/>
      <c r="U15264" s="4"/>
      <c r="V15264" s="4"/>
      <c r="W15264" s="4"/>
      <c r="X15264" s="4"/>
      <c r="Y15264" s="4"/>
      <c r="Z15264" s="4"/>
      <c r="AA15264" s="4"/>
      <c r="AB15264" s="4"/>
      <c r="AC15264" s="4"/>
      <c r="AD15264" s="4"/>
      <c r="AE15264" s="4"/>
      <c r="AF15264" s="4"/>
      <c r="AG15264" s="14"/>
    </row>
    <row r="15265" s="10" customFormat="1" spans="1:33">
      <c r="A15265" s="4"/>
      <c r="B15265" s="4"/>
      <c r="C15265" s="4"/>
      <c r="D15265" s="4"/>
      <c r="E15265" s="4"/>
      <c r="F15265" s="4"/>
      <c r="G15265" s="4"/>
      <c r="H15265" s="4"/>
      <c r="I15265" s="4"/>
      <c r="J15265" s="4"/>
      <c r="K15265" s="4"/>
      <c r="L15265" s="4"/>
      <c r="M15265" s="4"/>
      <c r="N15265" s="4"/>
      <c r="O15265" s="4"/>
      <c r="P15265" s="4"/>
      <c r="Q15265" s="4"/>
      <c r="R15265" s="4"/>
      <c r="S15265" s="4"/>
      <c r="T15265" s="4"/>
      <c r="U15265" s="4"/>
      <c r="V15265" s="4"/>
      <c r="W15265" s="4"/>
      <c r="X15265" s="4"/>
      <c r="Y15265" s="4"/>
      <c r="Z15265" s="4"/>
      <c r="AA15265" s="4"/>
      <c r="AB15265" s="4"/>
      <c r="AC15265" s="4"/>
      <c r="AD15265" s="4"/>
      <c r="AE15265" s="4"/>
      <c r="AF15265" s="4"/>
      <c r="AG15265" s="14"/>
    </row>
    <row r="15266" s="10" customFormat="1" spans="1:33">
      <c r="A15266" s="4"/>
      <c r="B15266" s="4"/>
      <c r="C15266" s="4"/>
      <c r="D15266" s="4"/>
      <c r="E15266" s="4"/>
      <c r="F15266" s="4"/>
      <c r="G15266" s="4"/>
      <c r="H15266" s="4"/>
      <c r="I15266" s="4"/>
      <c r="J15266" s="4"/>
      <c r="K15266" s="4"/>
      <c r="L15266" s="4"/>
      <c r="M15266" s="4"/>
      <c r="N15266" s="4"/>
      <c r="O15266" s="4"/>
      <c r="P15266" s="4"/>
      <c r="Q15266" s="4"/>
      <c r="R15266" s="4"/>
      <c r="S15266" s="4"/>
      <c r="T15266" s="4"/>
      <c r="U15266" s="4"/>
      <c r="V15266" s="4"/>
      <c r="W15266" s="4"/>
      <c r="X15266" s="4"/>
      <c r="Y15266" s="4"/>
      <c r="Z15266" s="4"/>
      <c r="AA15266" s="4"/>
      <c r="AB15266" s="4"/>
      <c r="AC15266" s="4"/>
      <c r="AD15266" s="4"/>
      <c r="AE15266" s="4"/>
      <c r="AF15266" s="4"/>
      <c r="AG15266" s="14"/>
    </row>
    <row r="15267" s="10" customFormat="1" spans="1:33">
      <c r="A15267" s="4"/>
      <c r="B15267" s="4"/>
      <c r="C15267" s="4"/>
      <c r="D15267" s="4"/>
      <c r="E15267" s="4"/>
      <c r="F15267" s="4"/>
      <c r="G15267" s="4"/>
      <c r="H15267" s="4"/>
      <c r="I15267" s="4"/>
      <c r="J15267" s="4"/>
      <c r="K15267" s="4"/>
      <c r="L15267" s="4"/>
      <c r="M15267" s="4"/>
      <c r="N15267" s="4"/>
      <c r="O15267" s="4"/>
      <c r="P15267" s="4"/>
      <c r="Q15267" s="4"/>
      <c r="R15267" s="4"/>
      <c r="S15267" s="4"/>
      <c r="T15267" s="4"/>
      <c r="U15267" s="4"/>
      <c r="V15267" s="4"/>
      <c r="W15267" s="4"/>
      <c r="X15267" s="4"/>
      <c r="Y15267" s="4"/>
      <c r="Z15267" s="4"/>
      <c r="AA15267" s="4"/>
      <c r="AB15267" s="4"/>
      <c r="AC15267" s="4"/>
      <c r="AD15267" s="4"/>
      <c r="AE15267" s="4"/>
      <c r="AF15267" s="4"/>
      <c r="AG15267" s="14"/>
    </row>
    <row r="15268" s="10" customFormat="1" spans="1:33">
      <c r="A15268" s="4"/>
      <c r="B15268" s="4"/>
      <c r="C15268" s="4"/>
      <c r="D15268" s="4"/>
      <c r="E15268" s="4"/>
      <c r="F15268" s="4"/>
      <c r="G15268" s="4"/>
      <c r="H15268" s="4"/>
      <c r="I15268" s="4"/>
      <c r="J15268" s="4"/>
      <c r="K15268" s="4"/>
      <c r="L15268" s="4"/>
      <c r="M15268" s="4"/>
      <c r="N15268" s="4"/>
      <c r="O15268" s="4"/>
      <c r="P15268" s="4"/>
      <c r="Q15268" s="4"/>
      <c r="R15268" s="4"/>
      <c r="S15268" s="4"/>
      <c r="T15268" s="4"/>
      <c r="U15268" s="4"/>
      <c r="V15268" s="4"/>
      <c r="W15268" s="4"/>
      <c r="X15268" s="4"/>
      <c r="Y15268" s="4"/>
      <c r="Z15268" s="4"/>
      <c r="AA15268" s="4"/>
      <c r="AB15268" s="4"/>
      <c r="AC15268" s="4"/>
      <c r="AD15268" s="4"/>
      <c r="AE15268" s="4"/>
      <c r="AF15268" s="4"/>
      <c r="AG15268" s="14"/>
    </row>
    <row r="15269" s="10" customFormat="1" spans="1:33">
      <c r="A15269" s="4"/>
      <c r="B15269" s="4"/>
      <c r="C15269" s="4"/>
      <c r="D15269" s="4"/>
      <c r="E15269" s="4"/>
      <c r="F15269" s="4"/>
      <c r="G15269" s="4"/>
      <c r="H15269" s="4"/>
      <c r="I15269" s="4"/>
      <c r="J15269" s="4"/>
      <c r="K15269" s="4"/>
      <c r="L15269" s="4"/>
      <c r="M15269" s="4"/>
      <c r="N15269" s="4"/>
      <c r="O15269" s="4"/>
      <c r="P15269" s="4"/>
      <c r="Q15269" s="4"/>
      <c r="R15269" s="4"/>
      <c r="S15269" s="4"/>
      <c r="T15269" s="4"/>
      <c r="U15269" s="4"/>
      <c r="V15269" s="4"/>
      <c r="W15269" s="4"/>
      <c r="X15269" s="4"/>
      <c r="Y15269" s="4"/>
      <c r="Z15269" s="4"/>
      <c r="AA15269" s="4"/>
      <c r="AB15269" s="4"/>
      <c r="AC15269" s="4"/>
      <c r="AD15269" s="4"/>
      <c r="AE15269" s="4"/>
      <c r="AF15269" s="4"/>
      <c r="AG15269" s="14"/>
    </row>
    <row r="15270" s="10" customFormat="1" spans="1:33">
      <c r="A15270" s="4"/>
      <c r="B15270" s="4"/>
      <c r="C15270" s="4"/>
      <c r="D15270" s="4"/>
      <c r="E15270" s="4"/>
      <c r="F15270" s="4"/>
      <c r="G15270" s="4"/>
      <c r="H15270" s="4"/>
      <c r="I15270" s="4"/>
      <c r="J15270" s="4"/>
      <c r="K15270" s="4"/>
      <c r="L15270" s="4"/>
      <c r="M15270" s="4"/>
      <c r="N15270" s="4"/>
      <c r="O15270" s="4"/>
      <c r="P15270" s="4"/>
      <c r="Q15270" s="4"/>
      <c r="R15270" s="4"/>
      <c r="S15270" s="4"/>
      <c r="T15270" s="4"/>
      <c r="U15270" s="4"/>
      <c r="V15270" s="4"/>
      <c r="W15270" s="4"/>
      <c r="X15270" s="4"/>
      <c r="Y15270" s="4"/>
      <c r="Z15270" s="4"/>
      <c r="AA15270" s="4"/>
      <c r="AB15270" s="4"/>
      <c r="AC15270" s="4"/>
      <c r="AD15270" s="4"/>
      <c r="AE15270" s="4"/>
      <c r="AF15270" s="4"/>
      <c r="AG15270" s="14"/>
    </row>
    <row r="15271" s="10" customFormat="1" spans="1:33">
      <c r="A15271" s="4"/>
      <c r="B15271" s="4"/>
      <c r="C15271" s="4"/>
      <c r="D15271" s="4"/>
      <c r="E15271" s="4"/>
      <c r="F15271" s="4"/>
      <c r="G15271" s="4"/>
      <c r="H15271" s="4"/>
      <c r="I15271" s="4"/>
      <c r="J15271" s="4"/>
      <c r="K15271" s="4"/>
      <c r="L15271" s="4"/>
      <c r="M15271" s="4"/>
      <c r="N15271" s="4"/>
      <c r="O15271" s="4"/>
      <c r="P15271" s="4"/>
      <c r="Q15271" s="4"/>
      <c r="R15271" s="4"/>
      <c r="S15271" s="4"/>
      <c r="T15271" s="4"/>
      <c r="U15271" s="4"/>
      <c r="V15271" s="4"/>
      <c r="W15271" s="4"/>
      <c r="X15271" s="4"/>
      <c r="Y15271" s="4"/>
      <c r="Z15271" s="4"/>
      <c r="AA15271" s="4"/>
      <c r="AB15271" s="4"/>
      <c r="AC15271" s="4"/>
      <c r="AD15271" s="4"/>
      <c r="AE15271" s="4"/>
      <c r="AF15271" s="4"/>
      <c r="AG15271" s="14"/>
    </row>
    <row r="15272" s="10" customFormat="1" spans="1:33">
      <c r="A15272" s="4"/>
      <c r="B15272" s="4"/>
      <c r="C15272" s="4"/>
      <c r="D15272" s="4"/>
      <c r="E15272" s="4"/>
      <c r="F15272" s="4"/>
      <c r="G15272" s="4"/>
      <c r="H15272" s="4"/>
      <c r="I15272" s="4"/>
      <c r="J15272" s="4"/>
      <c r="K15272" s="4"/>
      <c r="L15272" s="4"/>
      <c r="M15272" s="4"/>
      <c r="N15272" s="4"/>
      <c r="O15272" s="4"/>
      <c r="P15272" s="4"/>
      <c r="Q15272" s="4"/>
      <c r="R15272" s="4"/>
      <c r="S15272" s="4"/>
      <c r="T15272" s="4"/>
      <c r="U15272" s="4"/>
      <c r="V15272" s="4"/>
      <c r="W15272" s="4"/>
      <c r="X15272" s="4"/>
      <c r="Y15272" s="4"/>
      <c r="Z15272" s="4"/>
      <c r="AA15272" s="4"/>
      <c r="AB15272" s="4"/>
      <c r="AC15272" s="4"/>
      <c r="AD15272" s="4"/>
      <c r="AE15272" s="4"/>
      <c r="AF15272" s="4"/>
      <c r="AG15272" s="14"/>
    </row>
    <row r="15273" s="10" customFormat="1" spans="1:33">
      <c r="A15273" s="4"/>
      <c r="B15273" s="4"/>
      <c r="C15273" s="4"/>
      <c r="D15273" s="4"/>
      <c r="E15273" s="4"/>
      <c r="F15273" s="4"/>
      <c r="G15273" s="4"/>
      <c r="H15273" s="4"/>
      <c r="I15273" s="4"/>
      <c r="J15273" s="4"/>
      <c r="K15273" s="4"/>
      <c r="L15273" s="4"/>
      <c r="M15273" s="4"/>
      <c r="N15273" s="4"/>
      <c r="O15273" s="4"/>
      <c r="P15273" s="4"/>
      <c r="Q15273" s="4"/>
      <c r="R15273" s="4"/>
      <c r="S15273" s="4"/>
      <c r="T15273" s="4"/>
      <c r="U15273" s="4"/>
      <c r="V15273" s="4"/>
      <c r="W15273" s="4"/>
      <c r="X15273" s="4"/>
      <c r="Y15273" s="4"/>
      <c r="Z15273" s="4"/>
      <c r="AA15273" s="4"/>
      <c r="AB15273" s="4"/>
      <c r="AC15273" s="4"/>
      <c r="AD15273" s="4"/>
      <c r="AE15273" s="4"/>
      <c r="AF15273" s="4"/>
      <c r="AG15273" s="14"/>
    </row>
    <row r="15274" s="10" customFormat="1" spans="1:33">
      <c r="A15274" s="4"/>
      <c r="B15274" s="4"/>
      <c r="C15274" s="4"/>
      <c r="D15274" s="4"/>
      <c r="E15274" s="4"/>
      <c r="F15274" s="4"/>
      <c r="G15274" s="4"/>
      <c r="H15274" s="4"/>
      <c r="I15274" s="4"/>
      <c r="J15274" s="4"/>
      <c r="K15274" s="4"/>
      <c r="L15274" s="4"/>
      <c r="M15274" s="4"/>
      <c r="N15274" s="4"/>
      <c r="O15274" s="4"/>
      <c r="P15274" s="4"/>
      <c r="Q15274" s="4"/>
      <c r="R15274" s="4"/>
      <c r="S15274" s="4"/>
      <c r="T15274" s="4"/>
      <c r="U15274" s="4"/>
      <c r="V15274" s="4"/>
      <c r="W15274" s="4"/>
      <c r="X15274" s="4"/>
      <c r="Y15274" s="4"/>
      <c r="Z15274" s="4"/>
      <c r="AA15274" s="4"/>
      <c r="AB15274" s="4"/>
      <c r="AC15274" s="4"/>
      <c r="AD15274" s="4"/>
      <c r="AE15274" s="4"/>
      <c r="AF15274" s="4"/>
      <c r="AG15274" s="14"/>
    </row>
    <row r="15275" s="10" customFormat="1" spans="1:33">
      <c r="A15275" s="4"/>
      <c r="B15275" s="4"/>
      <c r="C15275" s="4"/>
      <c r="D15275" s="4"/>
      <c r="E15275" s="4"/>
      <c r="F15275" s="4"/>
      <c r="G15275" s="4"/>
      <c r="H15275" s="4"/>
      <c r="I15275" s="4"/>
      <c r="J15275" s="4"/>
      <c r="K15275" s="4"/>
      <c r="L15275" s="4"/>
      <c r="M15275" s="4"/>
      <c r="N15275" s="4"/>
      <c r="O15275" s="4"/>
      <c r="P15275" s="4"/>
      <c r="Q15275" s="4"/>
      <c r="R15275" s="4"/>
      <c r="S15275" s="4"/>
      <c r="T15275" s="4"/>
      <c r="U15275" s="4"/>
      <c r="V15275" s="4"/>
      <c r="W15275" s="4"/>
      <c r="X15275" s="4"/>
      <c r="Y15275" s="4"/>
      <c r="Z15275" s="4"/>
      <c r="AA15275" s="4"/>
      <c r="AB15275" s="4"/>
      <c r="AC15275" s="4"/>
      <c r="AD15275" s="4"/>
      <c r="AE15275" s="4"/>
      <c r="AF15275" s="4"/>
      <c r="AG15275" s="14"/>
    </row>
    <row r="15276" s="10" customFormat="1" spans="1:33">
      <c r="A15276" s="4"/>
      <c r="B15276" s="4"/>
      <c r="C15276" s="4"/>
      <c r="D15276" s="4"/>
      <c r="E15276" s="4"/>
      <c r="F15276" s="4"/>
      <c r="G15276" s="4"/>
      <c r="H15276" s="4"/>
      <c r="I15276" s="4"/>
      <c r="J15276" s="4"/>
      <c r="K15276" s="4"/>
      <c r="L15276" s="4"/>
      <c r="M15276" s="4"/>
      <c r="N15276" s="4"/>
      <c r="O15276" s="4"/>
      <c r="P15276" s="4"/>
      <c r="Q15276" s="4"/>
      <c r="R15276" s="4"/>
      <c r="S15276" s="4"/>
      <c r="T15276" s="4"/>
      <c r="U15276" s="4"/>
      <c r="V15276" s="4"/>
      <c r="W15276" s="4"/>
      <c r="X15276" s="4"/>
      <c r="Y15276" s="4"/>
      <c r="Z15276" s="4"/>
      <c r="AA15276" s="4"/>
      <c r="AB15276" s="4"/>
      <c r="AC15276" s="4"/>
      <c r="AD15276" s="4"/>
      <c r="AE15276" s="4"/>
      <c r="AF15276" s="4"/>
      <c r="AG15276" s="14"/>
    </row>
    <row r="15277" s="10" customFormat="1" spans="1:33">
      <c r="A15277" s="4"/>
      <c r="B15277" s="4"/>
      <c r="C15277" s="4"/>
      <c r="D15277" s="4"/>
      <c r="E15277" s="4"/>
      <c r="F15277" s="4"/>
      <c r="G15277" s="4"/>
      <c r="H15277" s="4"/>
      <c r="I15277" s="4"/>
      <c r="J15277" s="4"/>
      <c r="K15277" s="4"/>
      <c r="L15277" s="4"/>
      <c r="M15277" s="4"/>
      <c r="N15277" s="4"/>
      <c r="O15277" s="4"/>
      <c r="P15277" s="4"/>
      <c r="Q15277" s="4"/>
      <c r="R15277" s="4"/>
      <c r="S15277" s="4"/>
      <c r="T15277" s="4"/>
      <c r="U15277" s="4"/>
      <c r="V15277" s="4"/>
      <c r="W15277" s="4"/>
      <c r="X15277" s="4"/>
      <c r="Y15277" s="4"/>
      <c r="Z15277" s="4"/>
      <c r="AA15277" s="4"/>
      <c r="AB15277" s="4"/>
      <c r="AC15277" s="4"/>
      <c r="AD15277" s="4"/>
      <c r="AE15277" s="4"/>
      <c r="AF15277" s="4"/>
      <c r="AG15277" s="14"/>
    </row>
    <row r="15278" s="10" customFormat="1" spans="1:33">
      <c r="A15278" s="4"/>
      <c r="B15278" s="4"/>
      <c r="C15278" s="4"/>
      <c r="D15278" s="4"/>
      <c r="E15278" s="4"/>
      <c r="F15278" s="4"/>
      <c r="G15278" s="4"/>
      <c r="H15278" s="4"/>
      <c r="I15278" s="4"/>
      <c r="J15278" s="4"/>
      <c r="K15278" s="4"/>
      <c r="L15278" s="4"/>
      <c r="M15278" s="4"/>
      <c r="N15278" s="4"/>
      <c r="O15278" s="4"/>
      <c r="P15278" s="4"/>
      <c r="Q15278" s="4"/>
      <c r="R15278" s="4"/>
      <c r="S15278" s="4"/>
      <c r="T15278" s="4"/>
      <c r="U15278" s="4"/>
      <c r="V15278" s="4"/>
      <c r="W15278" s="4"/>
      <c r="X15278" s="4"/>
      <c r="Y15278" s="4"/>
      <c r="Z15278" s="4"/>
      <c r="AA15278" s="4"/>
      <c r="AB15278" s="4"/>
      <c r="AC15278" s="4"/>
      <c r="AD15278" s="4"/>
      <c r="AE15278" s="4"/>
      <c r="AF15278" s="4"/>
      <c r="AG15278" s="14"/>
    </row>
    <row r="15279" s="10" customFormat="1" spans="1:33">
      <c r="A15279" s="4"/>
      <c r="B15279" s="4"/>
      <c r="C15279" s="4"/>
      <c r="D15279" s="4"/>
      <c r="E15279" s="4"/>
      <c r="F15279" s="4"/>
      <c r="G15279" s="4"/>
      <c r="H15279" s="4"/>
      <c r="I15279" s="4"/>
      <c r="J15279" s="4"/>
      <c r="K15279" s="4"/>
      <c r="L15279" s="4"/>
      <c r="M15279" s="4"/>
      <c r="N15279" s="4"/>
      <c r="O15279" s="4"/>
      <c r="P15279" s="4"/>
      <c r="Q15279" s="4"/>
      <c r="R15279" s="4"/>
      <c r="S15279" s="4"/>
      <c r="T15279" s="4"/>
      <c r="U15279" s="4"/>
      <c r="V15279" s="4"/>
      <c r="W15279" s="4"/>
      <c r="X15279" s="4"/>
      <c r="Y15279" s="4"/>
      <c r="Z15279" s="4"/>
      <c r="AA15279" s="4"/>
      <c r="AB15279" s="4"/>
      <c r="AC15279" s="4"/>
      <c r="AD15279" s="4"/>
      <c r="AE15279" s="4"/>
      <c r="AF15279" s="4"/>
      <c r="AG15279" s="14"/>
    </row>
    <row r="15280" s="10" customFormat="1" spans="1:33">
      <c r="A15280" s="4"/>
      <c r="B15280" s="4"/>
      <c r="C15280" s="4"/>
      <c r="D15280" s="4"/>
      <c r="E15280" s="4"/>
      <c r="F15280" s="4"/>
      <c r="G15280" s="4"/>
      <c r="H15280" s="4"/>
      <c r="I15280" s="4"/>
      <c r="J15280" s="4"/>
      <c r="K15280" s="4"/>
      <c r="L15280" s="4"/>
      <c r="M15280" s="4"/>
      <c r="N15280" s="4"/>
      <c r="O15280" s="4"/>
      <c r="P15280" s="4"/>
      <c r="Q15280" s="4"/>
      <c r="R15280" s="4"/>
      <c r="S15280" s="4"/>
      <c r="T15280" s="4"/>
      <c r="U15280" s="4"/>
      <c r="V15280" s="4"/>
      <c r="W15280" s="4"/>
      <c r="X15280" s="4"/>
      <c r="Y15280" s="4"/>
      <c r="Z15280" s="4"/>
      <c r="AA15280" s="4"/>
      <c r="AB15280" s="4"/>
      <c r="AC15280" s="4"/>
      <c r="AD15280" s="4"/>
      <c r="AE15280" s="4"/>
      <c r="AF15280" s="4"/>
      <c r="AG15280" s="14"/>
    </row>
    <row r="15281" s="10" customFormat="1" spans="1:33">
      <c r="A15281" s="4"/>
      <c r="B15281" s="4"/>
      <c r="C15281" s="4"/>
      <c r="D15281" s="4"/>
      <c r="E15281" s="4"/>
      <c r="F15281" s="4"/>
      <c r="G15281" s="4"/>
      <c r="H15281" s="4"/>
      <c r="I15281" s="4"/>
      <c r="J15281" s="4"/>
      <c r="K15281" s="4"/>
      <c r="L15281" s="4"/>
      <c r="M15281" s="4"/>
      <c r="N15281" s="4"/>
      <c r="O15281" s="4"/>
      <c r="P15281" s="4"/>
      <c r="Q15281" s="4"/>
      <c r="R15281" s="4"/>
      <c r="S15281" s="4"/>
      <c r="T15281" s="4"/>
      <c r="U15281" s="4"/>
      <c r="V15281" s="4"/>
      <c r="W15281" s="4"/>
      <c r="X15281" s="4"/>
      <c r="Y15281" s="4"/>
      <c r="Z15281" s="4"/>
      <c r="AA15281" s="4"/>
      <c r="AB15281" s="4"/>
      <c r="AC15281" s="4"/>
      <c r="AD15281" s="4"/>
      <c r="AE15281" s="4"/>
      <c r="AF15281" s="4"/>
      <c r="AG15281" s="14"/>
    </row>
    <row r="15282" s="10" customFormat="1" spans="1:33">
      <c r="A15282" s="4"/>
      <c r="B15282" s="4"/>
      <c r="C15282" s="4"/>
      <c r="D15282" s="4"/>
      <c r="E15282" s="4"/>
      <c r="F15282" s="4"/>
      <c r="G15282" s="4"/>
      <c r="H15282" s="4"/>
      <c r="I15282" s="4"/>
      <c r="J15282" s="4"/>
      <c r="K15282" s="4"/>
      <c r="L15282" s="4"/>
      <c r="M15282" s="4"/>
      <c r="N15282" s="4"/>
      <c r="O15282" s="4"/>
      <c r="P15282" s="4"/>
      <c r="Q15282" s="4"/>
      <c r="R15282" s="4"/>
      <c r="S15282" s="4"/>
      <c r="T15282" s="4"/>
      <c r="U15282" s="4"/>
      <c r="V15282" s="4"/>
      <c r="W15282" s="4"/>
      <c r="X15282" s="4"/>
      <c r="Y15282" s="4"/>
      <c r="Z15282" s="4"/>
      <c r="AA15282" s="4"/>
      <c r="AB15282" s="4"/>
      <c r="AC15282" s="4"/>
      <c r="AD15282" s="4"/>
      <c r="AE15282" s="4"/>
      <c r="AF15282" s="4"/>
      <c r="AG15282" s="14"/>
    </row>
    <row r="15283" s="10" customFormat="1" spans="1:33">
      <c r="A15283" s="4"/>
      <c r="B15283" s="4"/>
      <c r="C15283" s="4"/>
      <c r="D15283" s="4"/>
      <c r="E15283" s="4"/>
      <c r="F15283" s="4"/>
      <c r="G15283" s="4"/>
      <c r="H15283" s="4"/>
      <c r="I15283" s="4"/>
      <c r="J15283" s="4"/>
      <c r="K15283" s="4"/>
      <c r="L15283" s="4"/>
      <c r="M15283" s="4"/>
      <c r="N15283" s="4"/>
      <c r="O15283" s="4"/>
      <c r="P15283" s="4"/>
      <c r="Q15283" s="4"/>
      <c r="R15283" s="4"/>
      <c r="S15283" s="4"/>
      <c r="T15283" s="4"/>
      <c r="U15283" s="4"/>
      <c r="V15283" s="4"/>
      <c r="W15283" s="4"/>
      <c r="X15283" s="4"/>
      <c r="Y15283" s="4"/>
      <c r="Z15283" s="4"/>
      <c r="AA15283" s="4"/>
      <c r="AB15283" s="4"/>
      <c r="AC15283" s="4"/>
      <c r="AD15283" s="4"/>
      <c r="AE15283" s="4"/>
      <c r="AF15283" s="4"/>
      <c r="AG15283" s="14"/>
    </row>
    <row r="15284" s="10" customFormat="1" spans="1:33">
      <c r="A15284" s="4"/>
      <c r="B15284" s="4"/>
      <c r="C15284" s="4"/>
      <c r="D15284" s="4"/>
      <c r="E15284" s="4"/>
      <c r="F15284" s="4"/>
      <c r="G15284" s="4"/>
      <c r="H15284" s="4"/>
      <c r="I15284" s="4"/>
      <c r="J15284" s="4"/>
      <c r="K15284" s="4"/>
      <c r="L15284" s="4"/>
      <c r="M15284" s="4"/>
      <c r="N15284" s="4"/>
      <c r="O15284" s="4"/>
      <c r="P15284" s="4"/>
      <c r="Q15284" s="4"/>
      <c r="R15284" s="4"/>
      <c r="S15284" s="4"/>
      <c r="T15284" s="4"/>
      <c r="U15284" s="4"/>
      <c r="V15284" s="4"/>
      <c r="W15284" s="4"/>
      <c r="X15284" s="4"/>
      <c r="Y15284" s="4"/>
      <c r="Z15284" s="4"/>
      <c r="AA15284" s="4"/>
      <c r="AB15284" s="4"/>
      <c r="AC15284" s="4"/>
      <c r="AD15284" s="4"/>
      <c r="AE15284" s="4"/>
      <c r="AF15284" s="4"/>
      <c r="AG15284" s="14"/>
    </row>
    <row r="15285" s="10" customFormat="1" spans="1:33">
      <c r="A15285" s="4"/>
      <c r="B15285" s="4"/>
      <c r="C15285" s="4"/>
      <c r="D15285" s="4"/>
      <c r="E15285" s="4"/>
      <c r="F15285" s="4"/>
      <c r="G15285" s="4"/>
      <c r="H15285" s="4"/>
      <c r="I15285" s="4"/>
      <c r="J15285" s="4"/>
      <c r="K15285" s="4"/>
      <c r="L15285" s="4"/>
      <c r="M15285" s="4"/>
      <c r="N15285" s="4"/>
      <c r="O15285" s="4"/>
      <c r="P15285" s="4"/>
      <c r="Q15285" s="4"/>
      <c r="R15285" s="4"/>
      <c r="S15285" s="4"/>
      <c r="T15285" s="4"/>
      <c r="U15285" s="4"/>
      <c r="V15285" s="4"/>
      <c r="W15285" s="4"/>
      <c r="X15285" s="4"/>
      <c r="Y15285" s="4"/>
      <c r="Z15285" s="4"/>
      <c r="AA15285" s="4"/>
      <c r="AB15285" s="4"/>
      <c r="AC15285" s="4"/>
      <c r="AD15285" s="4"/>
      <c r="AE15285" s="4"/>
      <c r="AF15285" s="4"/>
      <c r="AG15285" s="14"/>
    </row>
    <row r="15286" s="10" customFormat="1" spans="1:33">
      <c r="A15286" s="4"/>
      <c r="B15286" s="4"/>
      <c r="C15286" s="4"/>
      <c r="D15286" s="4"/>
      <c r="E15286" s="4"/>
      <c r="F15286" s="4"/>
      <c r="G15286" s="4"/>
      <c r="H15286" s="4"/>
      <c r="I15286" s="4"/>
      <c r="J15286" s="4"/>
      <c r="K15286" s="4"/>
      <c r="L15286" s="4"/>
      <c r="M15286" s="4"/>
      <c r="N15286" s="4"/>
      <c r="O15286" s="4"/>
      <c r="P15286" s="4"/>
      <c r="Q15286" s="4"/>
      <c r="R15286" s="4"/>
      <c r="S15286" s="4"/>
      <c r="T15286" s="4"/>
      <c r="U15286" s="4"/>
      <c r="V15286" s="4"/>
      <c r="W15286" s="4"/>
      <c r="X15286" s="4"/>
      <c r="Y15286" s="4"/>
      <c r="Z15286" s="4"/>
      <c r="AA15286" s="4"/>
      <c r="AB15286" s="4"/>
      <c r="AC15286" s="4"/>
      <c r="AD15286" s="4"/>
      <c r="AE15286" s="4"/>
      <c r="AF15286" s="4"/>
      <c r="AG15286" s="14"/>
    </row>
    <row r="15287" s="10" customFormat="1" spans="1:33">
      <c r="A15287" s="4"/>
      <c r="B15287" s="4"/>
      <c r="C15287" s="4"/>
      <c r="D15287" s="4"/>
      <c r="E15287" s="4"/>
      <c r="F15287" s="4"/>
      <c r="G15287" s="4"/>
      <c r="H15287" s="4"/>
      <c r="I15287" s="4"/>
      <c r="J15287" s="4"/>
      <c r="K15287" s="4"/>
      <c r="L15287" s="4"/>
      <c r="M15287" s="4"/>
      <c r="N15287" s="4"/>
      <c r="O15287" s="4"/>
      <c r="P15287" s="4"/>
      <c r="Q15287" s="4"/>
      <c r="R15287" s="4"/>
      <c r="S15287" s="4"/>
      <c r="T15287" s="4"/>
      <c r="U15287" s="4"/>
      <c r="V15287" s="4"/>
      <c r="W15287" s="4"/>
      <c r="X15287" s="4"/>
      <c r="Y15287" s="4"/>
      <c r="Z15287" s="4"/>
      <c r="AA15287" s="4"/>
      <c r="AB15287" s="4"/>
      <c r="AC15287" s="4"/>
      <c r="AD15287" s="4"/>
      <c r="AE15287" s="4"/>
      <c r="AF15287" s="4"/>
      <c r="AG15287" s="14"/>
    </row>
    <row r="15288" s="10" customFormat="1" spans="1:33">
      <c r="A15288" s="4"/>
      <c r="B15288" s="4"/>
      <c r="C15288" s="4"/>
      <c r="D15288" s="4"/>
      <c r="E15288" s="4"/>
      <c r="F15288" s="4"/>
      <c r="G15288" s="4"/>
      <c r="H15288" s="4"/>
      <c r="I15288" s="4"/>
      <c r="J15288" s="4"/>
      <c r="K15288" s="4"/>
      <c r="L15288" s="4"/>
      <c r="M15288" s="4"/>
      <c r="N15288" s="4"/>
      <c r="O15288" s="4"/>
      <c r="P15288" s="4"/>
      <c r="Q15288" s="4"/>
      <c r="R15288" s="4"/>
      <c r="S15288" s="4"/>
      <c r="T15288" s="4"/>
      <c r="U15288" s="4"/>
      <c r="V15288" s="4"/>
      <c r="W15288" s="4"/>
      <c r="X15288" s="4"/>
      <c r="Y15288" s="4"/>
      <c r="Z15288" s="4"/>
      <c r="AA15288" s="4"/>
      <c r="AB15288" s="4"/>
      <c r="AC15288" s="4"/>
      <c r="AD15288" s="4"/>
      <c r="AE15288" s="4"/>
      <c r="AF15288" s="4"/>
      <c r="AG15288" s="14"/>
    </row>
    <row r="15289" s="10" customFormat="1" spans="1:33">
      <c r="A15289" s="4"/>
      <c r="B15289" s="4"/>
      <c r="C15289" s="4"/>
      <c r="D15289" s="4"/>
      <c r="E15289" s="4"/>
      <c r="F15289" s="4"/>
      <c r="G15289" s="4"/>
      <c r="H15289" s="4"/>
      <c r="I15289" s="4"/>
      <c r="J15289" s="4"/>
      <c r="K15289" s="4"/>
      <c r="L15289" s="4"/>
      <c r="M15289" s="4"/>
      <c r="N15289" s="4"/>
      <c r="O15289" s="4"/>
      <c r="P15289" s="4"/>
      <c r="Q15289" s="4"/>
      <c r="R15289" s="4"/>
      <c r="S15289" s="4"/>
      <c r="T15289" s="4"/>
      <c r="U15289" s="4"/>
      <c r="V15289" s="4"/>
      <c r="W15289" s="4"/>
      <c r="X15289" s="4"/>
      <c r="Y15289" s="4"/>
      <c r="Z15289" s="4"/>
      <c r="AA15289" s="4"/>
      <c r="AB15289" s="4"/>
      <c r="AC15289" s="4"/>
      <c r="AD15289" s="4"/>
      <c r="AE15289" s="4"/>
      <c r="AF15289" s="4"/>
      <c r="AG15289" s="14"/>
    </row>
    <row r="15290" s="10" customFormat="1" spans="1:33">
      <c r="A15290" s="4"/>
      <c r="B15290" s="4"/>
      <c r="C15290" s="4"/>
      <c r="D15290" s="4"/>
      <c r="E15290" s="4"/>
      <c r="F15290" s="4"/>
      <c r="G15290" s="4"/>
      <c r="H15290" s="4"/>
      <c r="I15290" s="4"/>
      <c r="J15290" s="4"/>
      <c r="K15290" s="4"/>
      <c r="L15290" s="4"/>
      <c r="M15290" s="4"/>
      <c r="N15290" s="4"/>
      <c r="O15290" s="4"/>
      <c r="P15290" s="4"/>
      <c r="Q15290" s="4"/>
      <c r="R15290" s="4"/>
      <c r="S15290" s="4"/>
      <c r="T15290" s="4"/>
      <c r="U15290" s="4"/>
      <c r="V15290" s="4"/>
      <c r="W15290" s="4"/>
      <c r="X15290" s="4"/>
      <c r="Y15290" s="4"/>
      <c r="Z15290" s="4"/>
      <c r="AA15290" s="4"/>
      <c r="AB15290" s="4"/>
      <c r="AC15290" s="4"/>
      <c r="AD15290" s="4"/>
      <c r="AE15290" s="4"/>
      <c r="AF15290" s="4"/>
      <c r="AG15290" s="14"/>
    </row>
    <row r="15291" s="10" customFormat="1" spans="1:33">
      <c r="A15291" s="4"/>
      <c r="B15291" s="4"/>
      <c r="C15291" s="4"/>
      <c r="D15291" s="4"/>
      <c r="E15291" s="4"/>
      <c r="F15291" s="4"/>
      <c r="G15291" s="4"/>
      <c r="H15291" s="4"/>
      <c r="I15291" s="4"/>
      <c r="J15291" s="4"/>
      <c r="K15291" s="4"/>
      <c r="L15291" s="4"/>
      <c r="M15291" s="4"/>
      <c r="N15291" s="4"/>
      <c r="O15291" s="4"/>
      <c r="P15291" s="4"/>
      <c r="Q15291" s="4"/>
      <c r="R15291" s="4"/>
      <c r="S15291" s="4"/>
      <c r="T15291" s="4"/>
      <c r="U15291" s="4"/>
      <c r="V15291" s="4"/>
      <c r="W15291" s="4"/>
      <c r="X15291" s="4"/>
      <c r="Y15291" s="4"/>
      <c r="Z15291" s="4"/>
      <c r="AA15291" s="4"/>
      <c r="AB15291" s="4"/>
      <c r="AC15291" s="4"/>
      <c r="AD15291" s="4"/>
      <c r="AE15291" s="4"/>
      <c r="AF15291" s="4"/>
      <c r="AG15291" s="14"/>
    </row>
    <row r="15292" s="10" customFormat="1" spans="1:33">
      <c r="A15292" s="4"/>
      <c r="B15292" s="4"/>
      <c r="C15292" s="4"/>
      <c r="D15292" s="4"/>
      <c r="E15292" s="4"/>
      <c r="F15292" s="4"/>
      <c r="G15292" s="4"/>
      <c r="H15292" s="4"/>
      <c r="I15292" s="4"/>
      <c r="J15292" s="4"/>
      <c r="K15292" s="4"/>
      <c r="L15292" s="4"/>
      <c r="M15292" s="4"/>
      <c r="N15292" s="4"/>
      <c r="O15292" s="4"/>
      <c r="P15292" s="4"/>
      <c r="Q15292" s="4"/>
      <c r="R15292" s="4"/>
      <c r="S15292" s="4"/>
      <c r="T15292" s="4"/>
      <c r="U15292" s="4"/>
      <c r="V15292" s="4"/>
      <c r="W15292" s="4"/>
      <c r="X15292" s="4"/>
      <c r="Y15292" s="4"/>
      <c r="Z15292" s="4"/>
      <c r="AA15292" s="4"/>
      <c r="AB15292" s="4"/>
      <c r="AC15292" s="4"/>
      <c r="AD15292" s="4"/>
      <c r="AE15292" s="4"/>
      <c r="AF15292" s="4"/>
      <c r="AG15292" s="14"/>
    </row>
    <row r="15293" s="10" customFormat="1" spans="1:33">
      <c r="A15293" s="4"/>
      <c r="B15293" s="4"/>
      <c r="C15293" s="4"/>
      <c r="D15293" s="4"/>
      <c r="E15293" s="4"/>
      <c r="F15293" s="4"/>
      <c r="G15293" s="4"/>
      <c r="H15293" s="4"/>
      <c r="I15293" s="4"/>
      <c r="J15293" s="4"/>
      <c r="K15293" s="4"/>
      <c r="L15293" s="4"/>
      <c r="M15293" s="4"/>
      <c r="N15293" s="4"/>
      <c r="O15293" s="4"/>
      <c r="P15293" s="4"/>
      <c r="Q15293" s="4"/>
      <c r="R15293" s="4"/>
      <c r="S15293" s="4"/>
      <c r="T15293" s="4"/>
      <c r="U15293" s="4"/>
      <c r="V15293" s="4"/>
      <c r="W15293" s="4"/>
      <c r="X15293" s="4"/>
      <c r="Y15293" s="4"/>
      <c r="Z15293" s="4"/>
      <c r="AA15293" s="4"/>
      <c r="AB15293" s="4"/>
      <c r="AC15293" s="4"/>
      <c r="AD15293" s="4"/>
      <c r="AE15293" s="4"/>
      <c r="AF15293" s="4"/>
      <c r="AG15293" s="14"/>
    </row>
    <row r="15294" s="10" customFormat="1" spans="1:33">
      <c r="A15294" s="4"/>
      <c r="B15294" s="4"/>
      <c r="C15294" s="4"/>
      <c r="D15294" s="4"/>
      <c r="E15294" s="4"/>
      <c r="F15294" s="4"/>
      <c r="G15294" s="4"/>
      <c r="H15294" s="4"/>
      <c r="I15294" s="4"/>
      <c r="J15294" s="4"/>
      <c r="K15294" s="4"/>
      <c r="L15294" s="4"/>
      <c r="M15294" s="4"/>
      <c r="N15294" s="4"/>
      <c r="O15294" s="4"/>
      <c r="P15294" s="4"/>
      <c r="Q15294" s="4"/>
      <c r="R15294" s="4"/>
      <c r="S15294" s="4"/>
      <c r="T15294" s="4"/>
      <c r="U15294" s="4"/>
      <c r="V15294" s="4"/>
      <c r="W15294" s="4"/>
      <c r="X15294" s="4"/>
      <c r="Y15294" s="4"/>
      <c r="Z15294" s="4"/>
      <c r="AA15294" s="4"/>
      <c r="AB15294" s="4"/>
      <c r="AC15294" s="4"/>
      <c r="AD15294" s="4"/>
      <c r="AE15294" s="4"/>
      <c r="AF15294" s="4"/>
      <c r="AG15294" s="14"/>
    </row>
    <row r="15295" s="10" customFormat="1" spans="1:33">
      <c r="A15295" s="4"/>
      <c r="B15295" s="4"/>
      <c r="C15295" s="4"/>
      <c r="D15295" s="4"/>
      <c r="E15295" s="4"/>
      <c r="F15295" s="4"/>
      <c r="G15295" s="4"/>
      <c r="H15295" s="4"/>
      <c r="I15295" s="4"/>
      <c r="J15295" s="4"/>
      <c r="K15295" s="4"/>
      <c r="L15295" s="4"/>
      <c r="M15295" s="4"/>
      <c r="N15295" s="4"/>
      <c r="O15295" s="4"/>
      <c r="P15295" s="4"/>
      <c r="Q15295" s="4"/>
      <c r="R15295" s="4"/>
      <c r="S15295" s="4"/>
      <c r="T15295" s="4"/>
      <c r="U15295" s="4"/>
      <c r="V15295" s="4"/>
      <c r="W15295" s="4"/>
      <c r="X15295" s="4"/>
      <c r="Y15295" s="4"/>
      <c r="Z15295" s="4"/>
      <c r="AA15295" s="4"/>
      <c r="AB15295" s="4"/>
      <c r="AC15295" s="4"/>
      <c r="AD15295" s="4"/>
      <c r="AE15295" s="4"/>
      <c r="AF15295" s="4"/>
      <c r="AG15295" s="14"/>
    </row>
    <row r="15296" s="10" customFormat="1" spans="1:33">
      <c r="A15296" s="4"/>
      <c r="B15296" s="4"/>
      <c r="C15296" s="4"/>
      <c r="D15296" s="4"/>
      <c r="E15296" s="4"/>
      <c r="F15296" s="4"/>
      <c r="G15296" s="4"/>
      <c r="H15296" s="4"/>
      <c r="I15296" s="4"/>
      <c r="J15296" s="4"/>
      <c r="K15296" s="4"/>
      <c r="L15296" s="4"/>
      <c r="M15296" s="4"/>
      <c r="N15296" s="4"/>
      <c r="O15296" s="4"/>
      <c r="P15296" s="4"/>
      <c r="Q15296" s="4"/>
      <c r="R15296" s="4"/>
      <c r="S15296" s="4"/>
      <c r="T15296" s="4"/>
      <c r="U15296" s="4"/>
      <c r="V15296" s="4"/>
      <c r="W15296" s="4"/>
      <c r="X15296" s="4"/>
      <c r="Y15296" s="4"/>
      <c r="Z15296" s="4"/>
      <c r="AA15296" s="4"/>
      <c r="AB15296" s="4"/>
      <c r="AC15296" s="4"/>
      <c r="AD15296" s="4"/>
      <c r="AE15296" s="4"/>
      <c r="AF15296" s="4"/>
      <c r="AG15296" s="14"/>
    </row>
    <row r="15297" s="10" customFormat="1" spans="1:33">
      <c r="A15297" s="4"/>
      <c r="B15297" s="4"/>
      <c r="C15297" s="4"/>
      <c r="D15297" s="4"/>
      <c r="E15297" s="4"/>
      <c r="F15297" s="4"/>
      <c r="G15297" s="4"/>
      <c r="H15297" s="4"/>
      <c r="I15297" s="4"/>
      <c r="J15297" s="4"/>
      <c r="K15297" s="4"/>
      <c r="L15297" s="4"/>
      <c r="M15297" s="4"/>
      <c r="N15297" s="4"/>
      <c r="O15297" s="4"/>
      <c r="P15297" s="4"/>
      <c r="Q15297" s="4"/>
      <c r="R15297" s="4"/>
      <c r="S15297" s="4"/>
      <c r="T15297" s="4"/>
      <c r="U15297" s="4"/>
      <c r="V15297" s="4"/>
      <c r="W15297" s="4"/>
      <c r="X15297" s="4"/>
      <c r="Y15297" s="4"/>
      <c r="Z15297" s="4"/>
      <c r="AA15297" s="4"/>
      <c r="AB15297" s="4"/>
      <c r="AC15297" s="4"/>
      <c r="AD15297" s="4"/>
      <c r="AE15297" s="4"/>
      <c r="AF15297" s="4"/>
      <c r="AG15297" s="14"/>
    </row>
    <row r="15298" s="10" customFormat="1" spans="1:33">
      <c r="A15298" s="4"/>
      <c r="B15298" s="4"/>
      <c r="C15298" s="4"/>
      <c r="D15298" s="4"/>
      <c r="E15298" s="4"/>
      <c r="F15298" s="4"/>
      <c r="G15298" s="4"/>
      <c r="H15298" s="4"/>
      <c r="I15298" s="4"/>
      <c r="J15298" s="4"/>
      <c r="K15298" s="4"/>
      <c r="L15298" s="4"/>
      <c r="M15298" s="4"/>
      <c r="N15298" s="4"/>
      <c r="O15298" s="4"/>
      <c r="P15298" s="4"/>
      <c r="Q15298" s="4"/>
      <c r="R15298" s="4"/>
      <c r="S15298" s="4"/>
      <c r="T15298" s="4"/>
      <c r="U15298" s="4"/>
      <c r="V15298" s="4"/>
      <c r="W15298" s="4"/>
      <c r="X15298" s="4"/>
      <c r="Y15298" s="4"/>
      <c r="Z15298" s="4"/>
      <c r="AA15298" s="4"/>
      <c r="AB15298" s="4"/>
      <c r="AC15298" s="4"/>
      <c r="AD15298" s="4"/>
      <c r="AE15298" s="4"/>
      <c r="AF15298" s="4"/>
      <c r="AG15298" s="14"/>
    </row>
    <row r="15299" s="10" customFormat="1" spans="1:33">
      <c r="A15299" s="4"/>
      <c r="B15299" s="4"/>
      <c r="C15299" s="4"/>
      <c r="D15299" s="4"/>
      <c r="E15299" s="4"/>
      <c r="F15299" s="4"/>
      <c r="G15299" s="4"/>
      <c r="H15299" s="4"/>
      <c r="I15299" s="4"/>
      <c r="J15299" s="4"/>
      <c r="K15299" s="4"/>
      <c r="L15299" s="4"/>
      <c r="M15299" s="4"/>
      <c r="N15299" s="4"/>
      <c r="O15299" s="4"/>
      <c r="P15299" s="4"/>
      <c r="Q15299" s="4"/>
      <c r="R15299" s="4"/>
      <c r="S15299" s="4"/>
      <c r="T15299" s="4"/>
      <c r="U15299" s="4"/>
      <c r="V15299" s="4"/>
      <c r="W15299" s="4"/>
      <c r="X15299" s="4"/>
      <c r="Y15299" s="4"/>
      <c r="Z15299" s="4"/>
      <c r="AA15299" s="4"/>
      <c r="AB15299" s="4"/>
      <c r="AC15299" s="4"/>
      <c r="AD15299" s="4"/>
      <c r="AE15299" s="4"/>
      <c r="AF15299" s="4"/>
      <c r="AG15299" s="14"/>
    </row>
    <row r="15300" s="10" customFormat="1" spans="1:33">
      <c r="A15300" s="4"/>
      <c r="B15300" s="4"/>
      <c r="C15300" s="4"/>
      <c r="D15300" s="4"/>
      <c r="E15300" s="4"/>
      <c r="F15300" s="4"/>
      <c r="G15300" s="4"/>
      <c r="H15300" s="4"/>
      <c r="I15300" s="4"/>
      <c r="J15300" s="4"/>
      <c r="K15300" s="4"/>
      <c r="L15300" s="4"/>
      <c r="M15300" s="4"/>
      <c r="N15300" s="4"/>
      <c r="O15300" s="4"/>
      <c r="P15300" s="4"/>
      <c r="Q15300" s="4"/>
      <c r="R15300" s="4"/>
      <c r="S15300" s="4"/>
      <c r="T15300" s="4"/>
      <c r="U15300" s="4"/>
      <c r="V15300" s="4"/>
      <c r="W15300" s="4"/>
      <c r="X15300" s="4"/>
      <c r="Y15300" s="4"/>
      <c r="Z15300" s="4"/>
      <c r="AA15300" s="4"/>
      <c r="AB15300" s="4"/>
      <c r="AC15300" s="4"/>
      <c r="AD15300" s="4"/>
      <c r="AE15300" s="4"/>
      <c r="AF15300" s="4"/>
      <c r="AG15300" s="14"/>
    </row>
    <row r="15301" s="10" customFormat="1" spans="1:33">
      <c r="A15301" s="4"/>
      <c r="B15301" s="4"/>
      <c r="C15301" s="4"/>
      <c r="D15301" s="4"/>
      <c r="E15301" s="4"/>
      <c r="F15301" s="4"/>
      <c r="G15301" s="4"/>
      <c r="H15301" s="4"/>
      <c r="I15301" s="4"/>
      <c r="J15301" s="4"/>
      <c r="K15301" s="4"/>
      <c r="L15301" s="4"/>
      <c r="M15301" s="4"/>
      <c r="N15301" s="4"/>
      <c r="O15301" s="4"/>
      <c r="P15301" s="4"/>
      <c r="Q15301" s="4"/>
      <c r="R15301" s="4"/>
      <c r="S15301" s="4"/>
      <c r="T15301" s="4"/>
      <c r="U15301" s="4"/>
      <c r="V15301" s="4"/>
      <c r="W15301" s="4"/>
      <c r="X15301" s="4"/>
      <c r="Y15301" s="4"/>
      <c r="Z15301" s="4"/>
      <c r="AA15301" s="4"/>
      <c r="AB15301" s="4"/>
      <c r="AC15301" s="4"/>
      <c r="AD15301" s="4"/>
      <c r="AE15301" s="4"/>
      <c r="AF15301" s="4"/>
      <c r="AG15301" s="14"/>
    </row>
    <row r="15302" s="10" customFormat="1" spans="1:33">
      <c r="A15302" s="4"/>
      <c r="B15302" s="4"/>
      <c r="C15302" s="4"/>
      <c r="D15302" s="4"/>
      <c r="E15302" s="4"/>
      <c r="F15302" s="4"/>
      <c r="G15302" s="4"/>
      <c r="H15302" s="4"/>
      <c r="I15302" s="4"/>
      <c r="J15302" s="4"/>
      <c r="K15302" s="4"/>
      <c r="L15302" s="4"/>
      <c r="M15302" s="4"/>
      <c r="N15302" s="4"/>
      <c r="O15302" s="4"/>
      <c r="P15302" s="4"/>
      <c r="Q15302" s="4"/>
      <c r="R15302" s="4"/>
      <c r="S15302" s="4"/>
      <c r="T15302" s="4"/>
      <c r="U15302" s="4"/>
      <c r="V15302" s="4"/>
      <c r="W15302" s="4"/>
      <c r="X15302" s="4"/>
      <c r="Y15302" s="4"/>
      <c r="Z15302" s="4"/>
      <c r="AA15302" s="4"/>
      <c r="AB15302" s="4"/>
      <c r="AC15302" s="4"/>
      <c r="AD15302" s="4"/>
      <c r="AE15302" s="4"/>
      <c r="AF15302" s="4"/>
      <c r="AG15302" s="14"/>
    </row>
    <row r="15303" s="10" customFormat="1" spans="1:33">
      <c r="A15303" s="4"/>
      <c r="B15303" s="4"/>
      <c r="C15303" s="4"/>
      <c r="D15303" s="4"/>
      <c r="E15303" s="4"/>
      <c r="F15303" s="4"/>
      <c r="G15303" s="4"/>
      <c r="H15303" s="4"/>
      <c r="I15303" s="4"/>
      <c r="J15303" s="4"/>
      <c r="K15303" s="4"/>
      <c r="L15303" s="4"/>
      <c r="M15303" s="4"/>
      <c r="N15303" s="4"/>
      <c r="O15303" s="4"/>
      <c r="P15303" s="4"/>
      <c r="Q15303" s="4"/>
      <c r="R15303" s="4"/>
      <c r="S15303" s="4"/>
      <c r="T15303" s="4"/>
      <c r="U15303" s="4"/>
      <c r="V15303" s="4"/>
      <c r="W15303" s="4"/>
      <c r="X15303" s="4"/>
      <c r="Y15303" s="4"/>
      <c r="Z15303" s="4"/>
      <c r="AA15303" s="4"/>
      <c r="AB15303" s="4"/>
      <c r="AC15303" s="4"/>
      <c r="AD15303" s="4"/>
      <c r="AE15303" s="4"/>
      <c r="AF15303" s="4"/>
      <c r="AG15303" s="14"/>
    </row>
    <row r="15304" s="10" customFormat="1" spans="1:33">
      <c r="A15304" s="4"/>
      <c r="B15304" s="4"/>
      <c r="C15304" s="4"/>
      <c r="D15304" s="4"/>
      <c r="E15304" s="4"/>
      <c r="F15304" s="4"/>
      <c r="G15304" s="4"/>
      <c r="H15304" s="4"/>
      <c r="I15304" s="4"/>
      <c r="J15304" s="4"/>
      <c r="K15304" s="4"/>
      <c r="L15304" s="4"/>
      <c r="M15304" s="4"/>
      <c r="N15304" s="4"/>
      <c r="O15304" s="4"/>
      <c r="P15304" s="4"/>
      <c r="Q15304" s="4"/>
      <c r="R15304" s="4"/>
      <c r="S15304" s="4"/>
      <c r="T15304" s="4"/>
      <c r="U15304" s="4"/>
      <c r="V15304" s="4"/>
      <c r="W15304" s="4"/>
      <c r="X15304" s="4"/>
      <c r="Y15304" s="4"/>
      <c r="Z15304" s="4"/>
      <c r="AA15304" s="4"/>
      <c r="AB15304" s="4"/>
      <c r="AC15304" s="4"/>
      <c r="AD15304" s="4"/>
      <c r="AE15304" s="4"/>
      <c r="AF15304" s="4"/>
      <c r="AG15304" s="14"/>
    </row>
    <row r="15305" s="10" customFormat="1" spans="1:33">
      <c r="A15305" s="4"/>
      <c r="B15305" s="4"/>
      <c r="C15305" s="4"/>
      <c r="D15305" s="4"/>
      <c r="E15305" s="4"/>
      <c r="F15305" s="4"/>
      <c r="G15305" s="4"/>
      <c r="H15305" s="4"/>
      <c r="I15305" s="4"/>
      <c r="J15305" s="4"/>
      <c r="K15305" s="4"/>
      <c r="L15305" s="4"/>
      <c r="M15305" s="4"/>
      <c r="N15305" s="4"/>
      <c r="O15305" s="4"/>
      <c r="P15305" s="4"/>
      <c r="Q15305" s="4"/>
      <c r="R15305" s="4"/>
      <c r="S15305" s="4"/>
      <c r="T15305" s="4"/>
      <c r="U15305" s="4"/>
      <c r="V15305" s="4"/>
      <c r="W15305" s="4"/>
      <c r="X15305" s="4"/>
      <c r="Y15305" s="4"/>
      <c r="Z15305" s="4"/>
      <c r="AA15305" s="4"/>
      <c r="AB15305" s="4"/>
      <c r="AC15305" s="4"/>
      <c r="AD15305" s="4"/>
      <c r="AE15305" s="4"/>
      <c r="AF15305" s="4"/>
      <c r="AG15305" s="14"/>
    </row>
    <row r="15306" s="10" customFormat="1" spans="1:33">
      <c r="A15306" s="4"/>
      <c r="B15306" s="4"/>
      <c r="C15306" s="4"/>
      <c r="D15306" s="4"/>
      <c r="E15306" s="4"/>
      <c r="F15306" s="4"/>
      <c r="G15306" s="4"/>
      <c r="H15306" s="4"/>
      <c r="I15306" s="4"/>
      <c r="J15306" s="4"/>
      <c r="K15306" s="4"/>
      <c r="L15306" s="4"/>
      <c r="M15306" s="4"/>
      <c r="N15306" s="4"/>
      <c r="O15306" s="4"/>
      <c r="P15306" s="4"/>
      <c r="Q15306" s="4"/>
      <c r="R15306" s="4"/>
      <c r="S15306" s="4"/>
      <c r="T15306" s="4"/>
      <c r="U15306" s="4"/>
      <c r="V15306" s="4"/>
      <c r="W15306" s="4"/>
      <c r="X15306" s="4"/>
      <c r="Y15306" s="4"/>
      <c r="Z15306" s="4"/>
      <c r="AA15306" s="4"/>
      <c r="AB15306" s="4"/>
      <c r="AC15306" s="4"/>
      <c r="AD15306" s="4"/>
      <c r="AE15306" s="4"/>
      <c r="AF15306" s="4"/>
      <c r="AG15306" s="14"/>
    </row>
    <row r="15307" s="10" customFormat="1" spans="1:33">
      <c r="A15307" s="4"/>
      <c r="B15307" s="4"/>
      <c r="C15307" s="4"/>
      <c r="D15307" s="4"/>
      <c r="E15307" s="4"/>
      <c r="F15307" s="4"/>
      <c r="G15307" s="4"/>
      <c r="H15307" s="4"/>
      <c r="I15307" s="4"/>
      <c r="J15307" s="4"/>
      <c r="K15307" s="4"/>
      <c r="L15307" s="4"/>
      <c r="M15307" s="4"/>
      <c r="N15307" s="4"/>
      <c r="O15307" s="4"/>
      <c r="P15307" s="4"/>
      <c r="Q15307" s="4"/>
      <c r="R15307" s="4"/>
      <c r="S15307" s="4"/>
      <c r="T15307" s="4"/>
      <c r="U15307" s="4"/>
      <c r="V15307" s="4"/>
      <c r="W15307" s="4"/>
      <c r="X15307" s="4"/>
      <c r="Y15307" s="4"/>
      <c r="Z15307" s="4"/>
      <c r="AA15307" s="4"/>
      <c r="AB15307" s="4"/>
      <c r="AC15307" s="4"/>
      <c r="AD15307" s="4"/>
      <c r="AE15307" s="4"/>
      <c r="AF15307" s="4"/>
      <c r="AG15307" s="14"/>
    </row>
    <row r="15308" s="10" customFormat="1" spans="1:33">
      <c r="A15308" s="4"/>
      <c r="B15308" s="4"/>
      <c r="C15308" s="4"/>
      <c r="D15308" s="4"/>
      <c r="E15308" s="4"/>
      <c r="F15308" s="4"/>
      <c r="G15308" s="4"/>
      <c r="H15308" s="4"/>
      <c r="I15308" s="4"/>
      <c r="J15308" s="4"/>
      <c r="K15308" s="4"/>
      <c r="L15308" s="4"/>
      <c r="M15308" s="4"/>
      <c r="N15308" s="4"/>
      <c r="O15308" s="4"/>
      <c r="P15308" s="4"/>
      <c r="Q15308" s="4"/>
      <c r="R15308" s="4"/>
      <c r="S15308" s="4"/>
      <c r="T15308" s="4"/>
      <c r="U15308" s="4"/>
      <c r="V15308" s="4"/>
      <c r="W15308" s="4"/>
      <c r="X15308" s="4"/>
      <c r="Y15308" s="4"/>
      <c r="Z15308" s="4"/>
      <c r="AA15308" s="4"/>
      <c r="AB15308" s="4"/>
      <c r="AC15308" s="4"/>
      <c r="AD15308" s="4"/>
      <c r="AE15308" s="4"/>
      <c r="AF15308" s="4"/>
      <c r="AG15308" s="14"/>
    </row>
    <row r="15309" s="10" customFormat="1" spans="1:33">
      <c r="A15309" s="4"/>
      <c r="B15309" s="4"/>
      <c r="C15309" s="4"/>
      <c r="D15309" s="4"/>
      <c r="E15309" s="4"/>
      <c r="F15309" s="4"/>
      <c r="G15309" s="4"/>
      <c r="H15309" s="4"/>
      <c r="I15309" s="4"/>
      <c r="J15309" s="4"/>
      <c r="K15309" s="4"/>
      <c r="L15309" s="4"/>
      <c r="M15309" s="4"/>
      <c r="N15309" s="4"/>
      <c r="O15309" s="4"/>
      <c r="P15309" s="4"/>
      <c r="Q15309" s="4"/>
      <c r="R15309" s="4"/>
      <c r="S15309" s="4"/>
      <c r="T15309" s="4"/>
      <c r="U15309" s="4"/>
      <c r="V15309" s="4"/>
      <c r="W15309" s="4"/>
      <c r="X15309" s="4"/>
      <c r="Y15309" s="4"/>
      <c r="Z15309" s="4"/>
      <c r="AA15309" s="4"/>
      <c r="AB15309" s="4"/>
      <c r="AC15309" s="4"/>
      <c r="AD15309" s="4"/>
      <c r="AE15309" s="4"/>
      <c r="AF15309" s="4"/>
      <c r="AG15309" s="14"/>
    </row>
    <row r="15310" s="10" customFormat="1" spans="1:33">
      <c r="A15310" s="4"/>
      <c r="B15310" s="4"/>
      <c r="C15310" s="4"/>
      <c r="D15310" s="4"/>
      <c r="E15310" s="4"/>
      <c r="F15310" s="4"/>
      <c r="G15310" s="4"/>
      <c r="H15310" s="4"/>
      <c r="I15310" s="4"/>
      <c r="J15310" s="4"/>
      <c r="K15310" s="4"/>
      <c r="L15310" s="4"/>
      <c r="M15310" s="4"/>
      <c r="N15310" s="4"/>
      <c r="O15310" s="4"/>
      <c r="P15310" s="4"/>
      <c r="Q15310" s="4"/>
      <c r="R15310" s="4"/>
      <c r="S15310" s="4"/>
      <c r="T15310" s="4"/>
      <c r="U15310" s="4"/>
      <c r="V15310" s="4"/>
      <c r="W15310" s="4"/>
      <c r="X15310" s="4"/>
      <c r="Y15310" s="4"/>
      <c r="Z15310" s="4"/>
      <c r="AA15310" s="4"/>
      <c r="AB15310" s="4"/>
      <c r="AC15310" s="4"/>
      <c r="AD15310" s="4"/>
      <c r="AE15310" s="4"/>
      <c r="AF15310" s="4"/>
      <c r="AG15310" s="14"/>
    </row>
    <row r="15311" s="10" customFormat="1" spans="1:33">
      <c r="A15311" s="4"/>
      <c r="B15311" s="4"/>
      <c r="C15311" s="4"/>
      <c r="D15311" s="4"/>
      <c r="E15311" s="4"/>
      <c r="F15311" s="4"/>
      <c r="G15311" s="4"/>
      <c r="H15311" s="4"/>
      <c r="I15311" s="4"/>
      <c r="J15311" s="4"/>
      <c r="K15311" s="4"/>
      <c r="L15311" s="4"/>
      <c r="M15311" s="4"/>
      <c r="N15311" s="4"/>
      <c r="O15311" s="4"/>
      <c r="P15311" s="4"/>
      <c r="Q15311" s="4"/>
      <c r="R15311" s="4"/>
      <c r="S15311" s="4"/>
      <c r="T15311" s="4"/>
      <c r="U15311" s="4"/>
      <c r="V15311" s="4"/>
      <c r="W15311" s="4"/>
      <c r="X15311" s="4"/>
      <c r="Y15311" s="4"/>
      <c r="Z15311" s="4"/>
      <c r="AA15311" s="4"/>
      <c r="AB15311" s="4"/>
      <c r="AC15311" s="4"/>
      <c r="AD15311" s="4"/>
      <c r="AE15311" s="4"/>
      <c r="AF15311" s="4"/>
      <c r="AG15311" s="14"/>
    </row>
    <row r="15312" s="10" customFormat="1" spans="1:33">
      <c r="A15312" s="4"/>
      <c r="B15312" s="4"/>
      <c r="C15312" s="4"/>
      <c r="D15312" s="4"/>
      <c r="E15312" s="4"/>
      <c r="F15312" s="4"/>
      <c r="G15312" s="4"/>
      <c r="H15312" s="4"/>
      <c r="I15312" s="4"/>
      <c r="J15312" s="4"/>
      <c r="K15312" s="4"/>
      <c r="L15312" s="4"/>
      <c r="M15312" s="4"/>
      <c r="N15312" s="4"/>
      <c r="O15312" s="4"/>
      <c r="P15312" s="4"/>
      <c r="Q15312" s="4"/>
      <c r="R15312" s="4"/>
      <c r="S15312" s="4"/>
      <c r="T15312" s="4"/>
      <c r="U15312" s="4"/>
      <c r="V15312" s="4"/>
      <c r="W15312" s="4"/>
      <c r="X15312" s="4"/>
      <c r="Y15312" s="4"/>
      <c r="Z15312" s="4"/>
      <c r="AA15312" s="4"/>
      <c r="AB15312" s="4"/>
      <c r="AC15312" s="4"/>
      <c r="AD15312" s="4"/>
      <c r="AE15312" s="4"/>
      <c r="AF15312" s="4"/>
      <c r="AG15312" s="14"/>
    </row>
    <row r="15313" s="10" customFormat="1" spans="1:33">
      <c r="A15313" s="4"/>
      <c r="B15313" s="4"/>
      <c r="C15313" s="4"/>
      <c r="D15313" s="4"/>
      <c r="E15313" s="4"/>
      <c r="F15313" s="4"/>
      <c r="G15313" s="4"/>
      <c r="H15313" s="4"/>
      <c r="I15313" s="4"/>
      <c r="J15313" s="4"/>
      <c r="K15313" s="4"/>
      <c r="L15313" s="4"/>
      <c r="M15313" s="4"/>
      <c r="N15313" s="4"/>
      <c r="O15313" s="4"/>
      <c r="P15313" s="4"/>
      <c r="Q15313" s="4"/>
      <c r="R15313" s="4"/>
      <c r="S15313" s="4"/>
      <c r="T15313" s="4"/>
      <c r="U15313" s="4"/>
      <c r="V15313" s="4"/>
      <c r="W15313" s="4"/>
      <c r="X15313" s="4"/>
      <c r="Y15313" s="4"/>
      <c r="Z15313" s="4"/>
      <c r="AA15313" s="4"/>
      <c r="AB15313" s="4"/>
      <c r="AC15313" s="4"/>
      <c r="AD15313" s="4"/>
      <c r="AE15313" s="4"/>
      <c r="AF15313" s="4"/>
      <c r="AG15313" s="14"/>
    </row>
    <row r="15314" s="10" customFormat="1" spans="1:33">
      <c r="A15314" s="4"/>
      <c r="B15314" s="4"/>
      <c r="C15314" s="4"/>
      <c r="D15314" s="4"/>
      <c r="E15314" s="4"/>
      <c r="F15314" s="4"/>
      <c r="G15314" s="4"/>
      <c r="H15314" s="4"/>
      <c r="I15314" s="4"/>
      <c r="J15314" s="4"/>
      <c r="K15314" s="4"/>
      <c r="L15314" s="4"/>
      <c r="M15314" s="4"/>
      <c r="N15314" s="4"/>
      <c r="O15314" s="4"/>
      <c r="P15314" s="4"/>
      <c r="Q15314" s="4"/>
      <c r="R15314" s="4"/>
      <c r="S15314" s="4"/>
      <c r="T15314" s="4"/>
      <c r="U15314" s="4"/>
      <c r="V15314" s="4"/>
      <c r="W15314" s="4"/>
      <c r="X15314" s="4"/>
      <c r="Y15314" s="4"/>
      <c r="Z15314" s="4"/>
      <c r="AA15314" s="4"/>
      <c r="AB15314" s="4"/>
      <c r="AC15314" s="4"/>
      <c r="AD15314" s="4"/>
      <c r="AE15314" s="4"/>
      <c r="AF15314" s="4"/>
      <c r="AG15314" s="14"/>
    </row>
    <row r="15315" s="10" customFormat="1" spans="1:33">
      <c r="A15315" s="4"/>
      <c r="B15315" s="4"/>
      <c r="C15315" s="4"/>
      <c r="D15315" s="4"/>
      <c r="E15315" s="4"/>
      <c r="F15315" s="4"/>
      <c r="G15315" s="4"/>
      <c r="H15315" s="4"/>
      <c r="I15315" s="4"/>
      <c r="J15315" s="4"/>
      <c r="K15315" s="4"/>
      <c r="L15315" s="4"/>
      <c r="M15315" s="4"/>
      <c r="N15315" s="4"/>
      <c r="O15315" s="4"/>
      <c r="P15315" s="4"/>
      <c r="Q15315" s="4"/>
      <c r="R15315" s="4"/>
      <c r="S15315" s="4"/>
      <c r="T15315" s="4"/>
      <c r="U15315" s="4"/>
      <c r="V15315" s="4"/>
      <c r="W15315" s="4"/>
      <c r="X15315" s="4"/>
      <c r="Y15315" s="4"/>
      <c r="Z15315" s="4"/>
      <c r="AA15315" s="4"/>
      <c r="AB15315" s="4"/>
      <c r="AC15315" s="4"/>
      <c r="AD15315" s="4"/>
      <c r="AE15315" s="4"/>
      <c r="AF15315" s="4"/>
      <c r="AG15315" s="14"/>
    </row>
    <row r="15316" s="10" customFormat="1" spans="1:33">
      <c r="A15316" s="4"/>
      <c r="B15316" s="4"/>
      <c r="C15316" s="4"/>
      <c r="D15316" s="4"/>
      <c r="E15316" s="4"/>
      <c r="F15316" s="4"/>
      <c r="G15316" s="4"/>
      <c r="H15316" s="4"/>
      <c r="I15316" s="4"/>
      <c r="J15316" s="4"/>
      <c r="K15316" s="4"/>
      <c r="L15316" s="4"/>
      <c r="M15316" s="4"/>
      <c r="N15316" s="4"/>
      <c r="O15316" s="4"/>
      <c r="P15316" s="4"/>
      <c r="Q15316" s="4"/>
      <c r="R15316" s="4"/>
      <c r="S15316" s="4"/>
      <c r="T15316" s="4"/>
      <c r="U15316" s="4"/>
      <c r="V15316" s="4"/>
      <c r="W15316" s="4"/>
      <c r="X15316" s="4"/>
      <c r="Y15316" s="4"/>
      <c r="Z15316" s="4"/>
      <c r="AA15316" s="4"/>
      <c r="AB15316" s="4"/>
      <c r="AC15316" s="4"/>
      <c r="AD15316" s="4"/>
      <c r="AE15316" s="4"/>
      <c r="AF15316" s="4"/>
      <c r="AG15316" s="14"/>
    </row>
    <row r="15317" s="10" customFormat="1" spans="1:33">
      <c r="A15317" s="4"/>
      <c r="B15317" s="4"/>
      <c r="C15317" s="4"/>
      <c r="D15317" s="4"/>
      <c r="E15317" s="4"/>
      <c r="F15317" s="4"/>
      <c r="G15317" s="4"/>
      <c r="H15317" s="4"/>
      <c r="I15317" s="4"/>
      <c r="J15317" s="4"/>
      <c r="K15317" s="4"/>
      <c r="L15317" s="4"/>
      <c r="M15317" s="4"/>
      <c r="N15317" s="4"/>
      <c r="O15317" s="4"/>
      <c r="P15317" s="4"/>
      <c r="Q15317" s="4"/>
      <c r="R15317" s="4"/>
      <c r="S15317" s="4"/>
      <c r="T15317" s="4"/>
      <c r="U15317" s="4"/>
      <c r="V15317" s="4"/>
      <c r="W15317" s="4"/>
      <c r="X15317" s="4"/>
      <c r="Y15317" s="4"/>
      <c r="Z15317" s="4"/>
      <c r="AA15317" s="4"/>
      <c r="AB15317" s="4"/>
      <c r="AC15317" s="4"/>
      <c r="AD15317" s="4"/>
      <c r="AE15317" s="4"/>
      <c r="AF15317" s="4"/>
      <c r="AG15317" s="14"/>
    </row>
    <row r="15318" s="10" customFormat="1" spans="1:33">
      <c r="A15318" s="4"/>
      <c r="B15318" s="4"/>
      <c r="C15318" s="4"/>
      <c r="D15318" s="4"/>
      <c r="E15318" s="4"/>
      <c r="F15318" s="4"/>
      <c r="G15318" s="4"/>
      <c r="H15318" s="4"/>
      <c r="I15318" s="4"/>
      <c r="J15318" s="4"/>
      <c r="K15318" s="4"/>
      <c r="L15318" s="4"/>
      <c r="M15318" s="4"/>
      <c r="N15318" s="4"/>
      <c r="O15318" s="4"/>
      <c r="P15318" s="4"/>
      <c r="Q15318" s="4"/>
      <c r="R15318" s="4"/>
      <c r="S15318" s="4"/>
      <c r="T15318" s="4"/>
      <c r="U15318" s="4"/>
      <c r="V15318" s="4"/>
      <c r="W15318" s="4"/>
      <c r="X15318" s="4"/>
      <c r="Y15318" s="4"/>
      <c r="Z15318" s="4"/>
      <c r="AA15318" s="4"/>
      <c r="AB15318" s="4"/>
      <c r="AC15318" s="4"/>
      <c r="AD15318" s="4"/>
      <c r="AE15318" s="4"/>
      <c r="AF15318" s="4"/>
      <c r="AG15318" s="14"/>
    </row>
    <row r="15319" s="10" customFormat="1" spans="1:33">
      <c r="A15319" s="4"/>
      <c r="B15319" s="4"/>
      <c r="C15319" s="4"/>
      <c r="D15319" s="4"/>
      <c r="E15319" s="4"/>
      <c r="F15319" s="4"/>
      <c r="G15319" s="4"/>
      <c r="H15319" s="4"/>
      <c r="I15319" s="4"/>
      <c r="J15319" s="4"/>
      <c r="K15319" s="4"/>
      <c r="L15319" s="4"/>
      <c r="M15319" s="4"/>
      <c r="N15319" s="4"/>
      <c r="O15319" s="4"/>
      <c r="P15319" s="4"/>
      <c r="Q15319" s="4"/>
      <c r="R15319" s="4"/>
      <c r="S15319" s="4"/>
      <c r="T15319" s="4"/>
      <c r="U15319" s="4"/>
      <c r="V15319" s="4"/>
      <c r="W15319" s="4"/>
      <c r="X15319" s="4"/>
      <c r="Y15319" s="4"/>
      <c r="Z15319" s="4"/>
      <c r="AA15319" s="4"/>
      <c r="AB15319" s="4"/>
      <c r="AC15319" s="4"/>
      <c r="AD15319" s="4"/>
      <c r="AE15319" s="4"/>
      <c r="AF15319" s="4"/>
      <c r="AG15319" s="14"/>
    </row>
    <row r="15320" s="10" customFormat="1" spans="1:33">
      <c r="A15320" s="4"/>
      <c r="B15320" s="4"/>
      <c r="C15320" s="4"/>
      <c r="D15320" s="4"/>
      <c r="E15320" s="4"/>
      <c r="F15320" s="4"/>
      <c r="G15320" s="4"/>
      <c r="H15320" s="4"/>
      <c r="I15320" s="4"/>
      <c r="J15320" s="4"/>
      <c r="K15320" s="4"/>
      <c r="L15320" s="4"/>
      <c r="M15320" s="4"/>
      <c r="N15320" s="4"/>
      <c r="O15320" s="4"/>
      <c r="P15320" s="4"/>
      <c r="Q15320" s="4"/>
      <c r="R15320" s="4"/>
      <c r="S15320" s="4"/>
      <c r="T15320" s="4"/>
      <c r="U15320" s="4"/>
      <c r="V15320" s="4"/>
      <c r="W15320" s="4"/>
      <c r="X15320" s="4"/>
      <c r="Y15320" s="4"/>
      <c r="Z15320" s="4"/>
      <c r="AA15320" s="4"/>
      <c r="AB15320" s="4"/>
      <c r="AC15320" s="4"/>
      <c r="AD15320" s="4"/>
      <c r="AE15320" s="4"/>
      <c r="AF15320" s="4"/>
      <c r="AG15320" s="14"/>
    </row>
    <row r="15321" s="10" customFormat="1" spans="1:33">
      <c r="A15321" s="4"/>
      <c r="B15321" s="4"/>
      <c r="C15321" s="4"/>
      <c r="D15321" s="4"/>
      <c r="E15321" s="4"/>
      <c r="F15321" s="4"/>
      <c r="G15321" s="4"/>
      <c r="H15321" s="4"/>
      <c r="I15321" s="4"/>
      <c r="J15321" s="4"/>
      <c r="K15321" s="4"/>
      <c r="L15321" s="4"/>
      <c r="M15321" s="4"/>
      <c r="N15321" s="4"/>
      <c r="O15321" s="4"/>
      <c r="P15321" s="4"/>
      <c r="Q15321" s="4"/>
      <c r="R15321" s="4"/>
      <c r="S15321" s="4"/>
      <c r="T15321" s="4"/>
      <c r="U15321" s="4"/>
      <c r="V15321" s="4"/>
      <c r="W15321" s="4"/>
      <c r="X15321" s="4"/>
      <c r="Y15321" s="4"/>
      <c r="Z15321" s="4"/>
      <c r="AA15321" s="4"/>
      <c r="AB15321" s="4"/>
      <c r="AC15321" s="4"/>
      <c r="AD15321" s="4"/>
      <c r="AE15321" s="4"/>
      <c r="AF15321" s="4"/>
      <c r="AG15321" s="14"/>
    </row>
    <row r="15322" s="10" customFormat="1" spans="1:33">
      <c r="A15322" s="4"/>
      <c r="B15322" s="4"/>
      <c r="C15322" s="4"/>
      <c r="D15322" s="4"/>
      <c r="E15322" s="4"/>
      <c r="F15322" s="4"/>
      <c r="G15322" s="4"/>
      <c r="H15322" s="4"/>
      <c r="I15322" s="4"/>
      <c r="J15322" s="4"/>
      <c r="K15322" s="4"/>
      <c r="L15322" s="4"/>
      <c r="M15322" s="4"/>
      <c r="N15322" s="4"/>
      <c r="O15322" s="4"/>
      <c r="P15322" s="4"/>
      <c r="Q15322" s="4"/>
      <c r="R15322" s="4"/>
      <c r="S15322" s="4"/>
      <c r="T15322" s="4"/>
      <c r="U15322" s="4"/>
      <c r="V15322" s="4"/>
      <c r="W15322" s="4"/>
      <c r="X15322" s="4"/>
      <c r="Y15322" s="4"/>
      <c r="Z15322" s="4"/>
      <c r="AA15322" s="4"/>
      <c r="AB15322" s="4"/>
      <c r="AC15322" s="4"/>
      <c r="AD15322" s="4"/>
      <c r="AE15322" s="4"/>
      <c r="AF15322" s="4"/>
      <c r="AG15322" s="14"/>
    </row>
    <row r="15323" s="10" customFormat="1" spans="1:33">
      <c r="A15323" s="4"/>
      <c r="B15323" s="4"/>
      <c r="C15323" s="4"/>
      <c r="D15323" s="4"/>
      <c r="E15323" s="4"/>
      <c r="F15323" s="4"/>
      <c r="G15323" s="4"/>
      <c r="H15323" s="4"/>
      <c r="I15323" s="4"/>
      <c r="J15323" s="4"/>
      <c r="K15323" s="4"/>
      <c r="L15323" s="4"/>
      <c r="M15323" s="4"/>
      <c r="N15323" s="4"/>
      <c r="O15323" s="4"/>
      <c r="P15323" s="4"/>
      <c r="Q15323" s="4"/>
      <c r="R15323" s="4"/>
      <c r="S15323" s="4"/>
      <c r="T15323" s="4"/>
      <c r="U15323" s="4"/>
      <c r="V15323" s="4"/>
      <c r="W15323" s="4"/>
      <c r="X15323" s="4"/>
      <c r="Y15323" s="4"/>
      <c r="Z15323" s="4"/>
      <c r="AA15323" s="4"/>
      <c r="AB15323" s="4"/>
      <c r="AC15323" s="4"/>
      <c r="AD15323" s="4"/>
      <c r="AE15323" s="4"/>
      <c r="AF15323" s="4"/>
      <c r="AG15323" s="14"/>
    </row>
    <row r="15324" s="10" customFormat="1" spans="1:33">
      <c r="A15324" s="4"/>
      <c r="B15324" s="4"/>
      <c r="C15324" s="4"/>
      <c r="D15324" s="4"/>
      <c r="E15324" s="4"/>
      <c r="F15324" s="4"/>
      <c r="G15324" s="4"/>
      <c r="H15324" s="4"/>
      <c r="I15324" s="4"/>
      <c r="J15324" s="4"/>
      <c r="K15324" s="4"/>
      <c r="L15324" s="4"/>
      <c r="M15324" s="4"/>
      <c r="N15324" s="4"/>
      <c r="O15324" s="4"/>
      <c r="P15324" s="4"/>
      <c r="Q15324" s="4"/>
      <c r="R15324" s="4"/>
      <c r="S15324" s="4"/>
      <c r="T15324" s="4"/>
      <c r="U15324" s="4"/>
      <c r="V15324" s="4"/>
      <c r="W15324" s="4"/>
      <c r="X15324" s="4"/>
      <c r="Y15324" s="4"/>
      <c r="Z15324" s="4"/>
      <c r="AA15324" s="4"/>
      <c r="AB15324" s="4"/>
      <c r="AC15324" s="4"/>
      <c r="AD15324" s="4"/>
      <c r="AE15324" s="4"/>
      <c r="AF15324" s="4"/>
      <c r="AG15324" s="14"/>
    </row>
    <row r="15325" s="10" customFormat="1" spans="1:33">
      <c r="A15325" s="4"/>
      <c r="B15325" s="4"/>
      <c r="C15325" s="4"/>
      <c r="D15325" s="4"/>
      <c r="E15325" s="4"/>
      <c r="F15325" s="4"/>
      <c r="G15325" s="4"/>
      <c r="H15325" s="4"/>
      <c r="I15325" s="4"/>
      <c r="J15325" s="4"/>
      <c r="K15325" s="4"/>
      <c r="L15325" s="4"/>
      <c r="M15325" s="4"/>
      <c r="N15325" s="4"/>
      <c r="O15325" s="4"/>
      <c r="P15325" s="4"/>
      <c r="Q15325" s="4"/>
      <c r="R15325" s="4"/>
      <c r="S15325" s="4"/>
      <c r="T15325" s="4"/>
      <c r="U15325" s="4"/>
      <c r="V15325" s="4"/>
      <c r="W15325" s="4"/>
      <c r="X15325" s="4"/>
      <c r="Y15325" s="4"/>
      <c r="Z15325" s="4"/>
      <c r="AA15325" s="4"/>
      <c r="AB15325" s="4"/>
      <c r="AC15325" s="4"/>
      <c r="AD15325" s="4"/>
      <c r="AE15325" s="4"/>
      <c r="AF15325" s="4"/>
      <c r="AG15325" s="14"/>
    </row>
    <row r="15326" s="10" customFormat="1" spans="1:33">
      <c r="A15326" s="4"/>
      <c r="B15326" s="4"/>
      <c r="C15326" s="4"/>
      <c r="D15326" s="4"/>
      <c r="E15326" s="4"/>
      <c r="F15326" s="4"/>
      <c r="G15326" s="4"/>
      <c r="H15326" s="4"/>
      <c r="I15326" s="4"/>
      <c r="J15326" s="4"/>
      <c r="K15326" s="4"/>
      <c r="L15326" s="4"/>
      <c r="M15326" s="4"/>
      <c r="N15326" s="4"/>
      <c r="O15326" s="4"/>
      <c r="P15326" s="4"/>
      <c r="Q15326" s="4"/>
      <c r="R15326" s="4"/>
      <c r="S15326" s="4"/>
      <c r="T15326" s="4"/>
      <c r="U15326" s="4"/>
      <c r="V15326" s="4"/>
      <c r="W15326" s="4"/>
      <c r="X15326" s="4"/>
      <c r="Y15326" s="4"/>
      <c r="Z15326" s="4"/>
      <c r="AA15326" s="4"/>
      <c r="AB15326" s="4"/>
      <c r="AC15326" s="4"/>
      <c r="AD15326" s="4"/>
      <c r="AE15326" s="4"/>
      <c r="AF15326" s="4"/>
      <c r="AG15326" s="14"/>
    </row>
    <row r="15327" s="10" customFormat="1" spans="1:33">
      <c r="A15327" s="4"/>
      <c r="B15327" s="4"/>
      <c r="C15327" s="4"/>
      <c r="D15327" s="4"/>
      <c r="E15327" s="4"/>
      <c r="F15327" s="4"/>
      <c r="G15327" s="4"/>
      <c r="H15327" s="4"/>
      <c r="I15327" s="4"/>
      <c r="J15327" s="4"/>
      <c r="K15327" s="4"/>
      <c r="L15327" s="4"/>
      <c r="M15327" s="4"/>
      <c r="N15327" s="4"/>
      <c r="O15327" s="4"/>
      <c r="P15327" s="4"/>
      <c r="Q15327" s="4"/>
      <c r="R15327" s="4"/>
      <c r="S15327" s="4"/>
      <c r="T15327" s="4"/>
      <c r="U15327" s="4"/>
      <c r="V15327" s="4"/>
      <c r="W15327" s="4"/>
      <c r="X15327" s="4"/>
      <c r="Y15327" s="4"/>
      <c r="Z15327" s="4"/>
      <c r="AA15327" s="4"/>
      <c r="AB15327" s="4"/>
      <c r="AC15327" s="4"/>
      <c r="AD15327" s="4"/>
      <c r="AE15327" s="4"/>
      <c r="AF15327" s="4"/>
      <c r="AG15327" s="14"/>
    </row>
    <row r="15328" s="10" customFormat="1" spans="1:33">
      <c r="A15328" s="4"/>
      <c r="B15328" s="4"/>
      <c r="C15328" s="4"/>
      <c r="D15328" s="4"/>
      <c r="E15328" s="4"/>
      <c r="F15328" s="4"/>
      <c r="G15328" s="4"/>
      <c r="H15328" s="4"/>
      <c r="I15328" s="4"/>
      <c r="J15328" s="4"/>
      <c r="K15328" s="4"/>
      <c r="L15328" s="4"/>
      <c r="M15328" s="4"/>
      <c r="N15328" s="4"/>
      <c r="O15328" s="4"/>
      <c r="P15328" s="4"/>
      <c r="Q15328" s="4"/>
      <c r="R15328" s="4"/>
      <c r="S15328" s="4"/>
      <c r="T15328" s="4"/>
      <c r="U15328" s="4"/>
      <c r="V15328" s="4"/>
      <c r="W15328" s="4"/>
      <c r="X15328" s="4"/>
      <c r="Y15328" s="4"/>
      <c r="Z15328" s="4"/>
      <c r="AA15328" s="4"/>
      <c r="AB15328" s="4"/>
      <c r="AC15328" s="4"/>
      <c r="AD15328" s="4"/>
      <c r="AE15328" s="4"/>
      <c r="AF15328" s="4"/>
      <c r="AG15328" s="14"/>
    </row>
    <row r="15329" s="10" customFormat="1" spans="1:33">
      <c r="A15329" s="4"/>
      <c r="B15329" s="4"/>
      <c r="C15329" s="4"/>
      <c r="D15329" s="4"/>
      <c r="E15329" s="4"/>
      <c r="F15329" s="4"/>
      <c r="G15329" s="4"/>
      <c r="H15329" s="4"/>
      <c r="I15329" s="4"/>
      <c r="J15329" s="4"/>
      <c r="K15329" s="4"/>
      <c r="L15329" s="4"/>
      <c r="M15329" s="4"/>
      <c r="N15329" s="4"/>
      <c r="O15329" s="4"/>
      <c r="P15329" s="4"/>
      <c r="Q15329" s="4"/>
      <c r="R15329" s="4"/>
      <c r="S15329" s="4"/>
      <c r="T15329" s="4"/>
      <c r="U15329" s="4"/>
      <c r="V15329" s="4"/>
      <c r="W15329" s="4"/>
      <c r="X15329" s="4"/>
      <c r="Y15329" s="4"/>
      <c r="Z15329" s="4"/>
      <c r="AA15329" s="4"/>
      <c r="AB15329" s="4"/>
      <c r="AC15329" s="4"/>
      <c r="AD15329" s="4"/>
      <c r="AE15329" s="4"/>
      <c r="AF15329" s="4"/>
      <c r="AG15329" s="14"/>
    </row>
    <row r="15330" s="10" customFormat="1" spans="1:33">
      <c r="A15330" s="4"/>
      <c r="B15330" s="4"/>
      <c r="C15330" s="4"/>
      <c r="D15330" s="4"/>
      <c r="E15330" s="4"/>
      <c r="F15330" s="4"/>
      <c r="G15330" s="4"/>
      <c r="H15330" s="4"/>
      <c r="I15330" s="4"/>
      <c r="J15330" s="4"/>
      <c r="K15330" s="4"/>
      <c r="L15330" s="4"/>
      <c r="M15330" s="4"/>
      <c r="N15330" s="4"/>
      <c r="O15330" s="4"/>
      <c r="P15330" s="4"/>
      <c r="Q15330" s="4"/>
      <c r="R15330" s="4"/>
      <c r="S15330" s="4"/>
      <c r="T15330" s="4"/>
      <c r="U15330" s="4"/>
      <c r="V15330" s="4"/>
      <c r="W15330" s="4"/>
      <c r="X15330" s="4"/>
      <c r="Y15330" s="4"/>
      <c r="Z15330" s="4"/>
      <c r="AA15330" s="4"/>
      <c r="AB15330" s="4"/>
      <c r="AC15330" s="4"/>
      <c r="AD15330" s="4"/>
      <c r="AE15330" s="4"/>
      <c r="AF15330" s="4"/>
      <c r="AG15330" s="14"/>
    </row>
    <row r="15331" s="10" customFormat="1" spans="1:33">
      <c r="A15331" s="4"/>
      <c r="B15331" s="4"/>
      <c r="C15331" s="4"/>
      <c r="D15331" s="4"/>
      <c r="E15331" s="4"/>
      <c r="F15331" s="4"/>
      <c r="G15331" s="4"/>
      <c r="H15331" s="4"/>
      <c r="I15331" s="4"/>
      <c r="J15331" s="4"/>
      <c r="K15331" s="4"/>
      <c r="L15331" s="4"/>
      <c r="M15331" s="4"/>
      <c r="N15331" s="4"/>
      <c r="O15331" s="4"/>
      <c r="P15331" s="4"/>
      <c r="Q15331" s="4"/>
      <c r="R15331" s="4"/>
      <c r="S15331" s="4"/>
      <c r="T15331" s="4"/>
      <c r="U15331" s="4"/>
      <c r="V15331" s="4"/>
      <c r="W15331" s="4"/>
      <c r="X15331" s="4"/>
      <c r="Y15331" s="4"/>
      <c r="Z15331" s="4"/>
      <c r="AA15331" s="4"/>
      <c r="AB15331" s="4"/>
      <c r="AC15331" s="4"/>
      <c r="AD15331" s="4"/>
      <c r="AE15331" s="4"/>
      <c r="AF15331" s="4"/>
      <c r="AG15331" s="14"/>
    </row>
    <row r="15332" s="10" customFormat="1" spans="1:33">
      <c r="A15332" s="4"/>
      <c r="B15332" s="4"/>
      <c r="C15332" s="4"/>
      <c r="D15332" s="4"/>
      <c r="E15332" s="4"/>
      <c r="F15332" s="4"/>
      <c r="G15332" s="4"/>
      <c r="H15332" s="4"/>
      <c r="I15332" s="4"/>
      <c r="J15332" s="4"/>
      <c r="K15332" s="4"/>
      <c r="L15332" s="4"/>
      <c r="M15332" s="4"/>
      <c r="N15332" s="4"/>
      <c r="O15332" s="4"/>
      <c r="P15332" s="4"/>
      <c r="Q15332" s="4"/>
      <c r="R15332" s="4"/>
      <c r="S15332" s="4"/>
      <c r="T15332" s="4"/>
      <c r="U15332" s="4"/>
      <c r="V15332" s="4"/>
      <c r="W15332" s="4"/>
      <c r="X15332" s="4"/>
      <c r="Y15332" s="4"/>
      <c r="Z15332" s="4"/>
      <c r="AA15332" s="4"/>
      <c r="AB15332" s="4"/>
      <c r="AC15332" s="4"/>
      <c r="AD15332" s="4"/>
      <c r="AE15332" s="4"/>
      <c r="AF15332" s="4"/>
      <c r="AG15332" s="14"/>
    </row>
    <row r="15333" s="10" customFormat="1" spans="1:33">
      <c r="A15333" s="4"/>
      <c r="B15333" s="4"/>
      <c r="C15333" s="4"/>
      <c r="D15333" s="4"/>
      <c r="E15333" s="4"/>
      <c r="F15333" s="4"/>
      <c r="G15333" s="4"/>
      <c r="H15333" s="4"/>
      <c r="I15333" s="4"/>
      <c r="J15333" s="4"/>
      <c r="K15333" s="4"/>
      <c r="L15333" s="4"/>
      <c r="M15333" s="4"/>
      <c r="N15333" s="4"/>
      <c r="O15333" s="4"/>
      <c r="P15333" s="4"/>
      <c r="Q15333" s="4"/>
      <c r="R15333" s="4"/>
      <c r="S15333" s="4"/>
      <c r="T15333" s="4"/>
      <c r="U15333" s="4"/>
      <c r="V15333" s="4"/>
      <c r="W15333" s="4"/>
      <c r="X15333" s="4"/>
      <c r="Y15333" s="4"/>
      <c r="Z15333" s="4"/>
      <c r="AA15333" s="4"/>
      <c r="AB15333" s="4"/>
      <c r="AC15333" s="4"/>
      <c r="AD15333" s="4"/>
      <c r="AE15333" s="4"/>
      <c r="AF15333" s="4"/>
      <c r="AG15333" s="14"/>
    </row>
    <row r="15334" s="10" customFormat="1" spans="1:33">
      <c r="A15334" s="4"/>
      <c r="B15334" s="4"/>
      <c r="C15334" s="4"/>
      <c r="D15334" s="4"/>
      <c r="E15334" s="4"/>
      <c r="F15334" s="4"/>
      <c r="G15334" s="4"/>
      <c r="H15334" s="4"/>
      <c r="I15334" s="4"/>
      <c r="J15334" s="4"/>
      <c r="K15334" s="4"/>
      <c r="L15334" s="4"/>
      <c r="M15334" s="4"/>
      <c r="N15334" s="4"/>
      <c r="O15334" s="4"/>
      <c r="P15334" s="4"/>
      <c r="Q15334" s="4"/>
      <c r="R15334" s="4"/>
      <c r="S15334" s="4"/>
      <c r="T15334" s="4"/>
      <c r="U15334" s="4"/>
      <c r="V15334" s="4"/>
      <c r="W15334" s="4"/>
      <c r="X15334" s="4"/>
      <c r="Y15334" s="4"/>
      <c r="Z15334" s="4"/>
      <c r="AA15334" s="4"/>
      <c r="AB15334" s="4"/>
      <c r="AC15334" s="4"/>
      <c r="AD15334" s="4"/>
      <c r="AE15334" s="4"/>
      <c r="AF15334" s="4"/>
      <c r="AG15334" s="14"/>
    </row>
    <row r="15335" s="10" customFormat="1" spans="1:33">
      <c r="A15335" s="4"/>
      <c r="B15335" s="4"/>
      <c r="C15335" s="4"/>
      <c r="D15335" s="4"/>
      <c r="E15335" s="4"/>
      <c r="F15335" s="4"/>
      <c r="G15335" s="4"/>
      <c r="H15335" s="4"/>
      <c r="I15335" s="4"/>
      <c r="J15335" s="4"/>
      <c r="K15335" s="4"/>
      <c r="L15335" s="4"/>
      <c r="M15335" s="4"/>
      <c r="N15335" s="4"/>
      <c r="O15335" s="4"/>
      <c r="P15335" s="4"/>
      <c r="Q15335" s="4"/>
      <c r="R15335" s="4"/>
      <c r="S15335" s="4"/>
      <c r="T15335" s="4"/>
      <c r="U15335" s="4"/>
      <c r="V15335" s="4"/>
      <c r="W15335" s="4"/>
      <c r="X15335" s="4"/>
      <c r="Y15335" s="4"/>
      <c r="Z15335" s="4"/>
      <c r="AA15335" s="4"/>
      <c r="AB15335" s="4"/>
      <c r="AC15335" s="4"/>
      <c r="AD15335" s="4"/>
      <c r="AE15335" s="4"/>
      <c r="AF15335" s="4"/>
      <c r="AG15335" s="14"/>
    </row>
    <row r="15336" s="10" customFormat="1" spans="1:33">
      <c r="A15336" s="4"/>
      <c r="B15336" s="4"/>
      <c r="C15336" s="4"/>
      <c r="D15336" s="4"/>
      <c r="E15336" s="4"/>
      <c r="F15336" s="4"/>
      <c r="G15336" s="4"/>
      <c r="H15336" s="4"/>
      <c r="I15336" s="4"/>
      <c r="J15336" s="4"/>
      <c r="K15336" s="4"/>
      <c r="L15336" s="4"/>
      <c r="M15336" s="4"/>
      <c r="N15336" s="4"/>
      <c r="O15336" s="4"/>
      <c r="P15336" s="4"/>
      <c r="Q15336" s="4"/>
      <c r="R15336" s="4"/>
      <c r="S15336" s="4"/>
      <c r="T15336" s="4"/>
      <c r="U15336" s="4"/>
      <c r="V15336" s="4"/>
      <c r="W15336" s="4"/>
      <c r="X15336" s="4"/>
      <c r="Y15336" s="4"/>
      <c r="Z15336" s="4"/>
      <c r="AA15336" s="4"/>
      <c r="AB15336" s="4"/>
      <c r="AC15336" s="4"/>
      <c r="AD15336" s="4"/>
      <c r="AE15336" s="4"/>
      <c r="AF15336" s="4"/>
      <c r="AG15336" s="14"/>
    </row>
    <row r="15337" s="10" customFormat="1" spans="1:33">
      <c r="A15337" s="4"/>
      <c r="B15337" s="4"/>
      <c r="C15337" s="4"/>
      <c r="D15337" s="4"/>
      <c r="E15337" s="4"/>
      <c r="F15337" s="4"/>
      <c r="G15337" s="4"/>
      <c r="H15337" s="4"/>
      <c r="I15337" s="4"/>
      <c r="J15337" s="4"/>
      <c r="K15337" s="4"/>
      <c r="L15337" s="4"/>
      <c r="M15337" s="4"/>
      <c r="N15337" s="4"/>
      <c r="O15337" s="4"/>
      <c r="P15337" s="4"/>
      <c r="Q15337" s="4"/>
      <c r="R15337" s="4"/>
      <c r="S15337" s="4"/>
      <c r="T15337" s="4"/>
      <c r="U15337" s="4"/>
      <c r="V15337" s="4"/>
      <c r="W15337" s="4"/>
      <c r="X15337" s="4"/>
      <c r="Y15337" s="4"/>
      <c r="Z15337" s="4"/>
      <c r="AA15337" s="4"/>
      <c r="AB15337" s="4"/>
      <c r="AC15337" s="4"/>
      <c r="AD15337" s="4"/>
      <c r="AE15337" s="4"/>
      <c r="AF15337" s="4"/>
      <c r="AG15337" s="14"/>
    </row>
    <row r="15338" s="10" customFormat="1" spans="1:33">
      <c r="A15338" s="4"/>
      <c r="B15338" s="4"/>
      <c r="C15338" s="4"/>
      <c r="D15338" s="4"/>
      <c r="E15338" s="4"/>
      <c r="F15338" s="4"/>
      <c r="G15338" s="4"/>
      <c r="H15338" s="4"/>
      <c r="I15338" s="4"/>
      <c r="J15338" s="4"/>
      <c r="K15338" s="4"/>
      <c r="L15338" s="4"/>
      <c r="M15338" s="4"/>
      <c r="N15338" s="4"/>
      <c r="O15338" s="4"/>
      <c r="P15338" s="4"/>
      <c r="Q15338" s="4"/>
      <c r="R15338" s="4"/>
      <c r="S15338" s="4"/>
      <c r="T15338" s="4"/>
      <c r="U15338" s="4"/>
      <c r="V15338" s="4"/>
      <c r="W15338" s="4"/>
      <c r="X15338" s="4"/>
      <c r="Y15338" s="4"/>
      <c r="Z15338" s="4"/>
      <c r="AA15338" s="4"/>
      <c r="AB15338" s="4"/>
      <c r="AC15338" s="4"/>
      <c r="AD15338" s="4"/>
      <c r="AE15338" s="4"/>
      <c r="AF15338" s="4"/>
      <c r="AG15338" s="14"/>
    </row>
    <row r="15339" s="10" customFormat="1" spans="1:33">
      <c r="A15339" s="4"/>
      <c r="B15339" s="4"/>
      <c r="C15339" s="4"/>
      <c r="D15339" s="4"/>
      <c r="E15339" s="4"/>
      <c r="F15339" s="4"/>
      <c r="G15339" s="4"/>
      <c r="H15339" s="4"/>
      <c r="I15339" s="4"/>
      <c r="J15339" s="4"/>
      <c r="K15339" s="4"/>
      <c r="L15339" s="4"/>
      <c r="M15339" s="4"/>
      <c r="N15339" s="4"/>
      <c r="O15339" s="4"/>
      <c r="P15339" s="4"/>
      <c r="Q15339" s="4"/>
      <c r="R15339" s="4"/>
      <c r="S15339" s="4"/>
      <c r="T15339" s="4"/>
      <c r="U15339" s="4"/>
      <c r="V15339" s="4"/>
      <c r="W15339" s="4"/>
      <c r="X15339" s="4"/>
      <c r="Y15339" s="4"/>
      <c r="Z15339" s="4"/>
      <c r="AA15339" s="4"/>
      <c r="AB15339" s="4"/>
      <c r="AC15339" s="4"/>
      <c r="AD15339" s="4"/>
      <c r="AE15339" s="4"/>
      <c r="AF15339" s="4"/>
      <c r="AG15339" s="14"/>
    </row>
    <row r="15340" s="10" customFormat="1" spans="1:33">
      <c r="A15340" s="4"/>
      <c r="B15340" s="4"/>
      <c r="C15340" s="4"/>
      <c r="D15340" s="4"/>
      <c r="E15340" s="4"/>
      <c r="F15340" s="4"/>
      <c r="G15340" s="4"/>
      <c r="H15340" s="4"/>
      <c r="I15340" s="4"/>
      <c r="J15340" s="4"/>
      <c r="K15340" s="4"/>
      <c r="L15340" s="4"/>
      <c r="M15340" s="4"/>
      <c r="N15340" s="4"/>
      <c r="O15340" s="4"/>
      <c r="P15340" s="4"/>
      <c r="Q15340" s="4"/>
      <c r="R15340" s="4"/>
      <c r="S15340" s="4"/>
      <c r="T15340" s="4"/>
      <c r="U15340" s="4"/>
      <c r="V15340" s="4"/>
      <c r="W15340" s="4"/>
      <c r="X15340" s="4"/>
      <c r="Y15340" s="4"/>
      <c r="Z15340" s="4"/>
      <c r="AA15340" s="4"/>
      <c r="AB15340" s="4"/>
      <c r="AC15340" s="4"/>
      <c r="AD15340" s="4"/>
      <c r="AE15340" s="4"/>
      <c r="AF15340" s="4"/>
      <c r="AG15340" s="14"/>
    </row>
    <row r="15341" s="10" customFormat="1" spans="1:33">
      <c r="A15341" s="4"/>
      <c r="B15341" s="4"/>
      <c r="C15341" s="4"/>
      <c r="D15341" s="4"/>
      <c r="E15341" s="4"/>
      <c r="F15341" s="4"/>
      <c r="G15341" s="4"/>
      <c r="H15341" s="4"/>
      <c r="I15341" s="4"/>
      <c r="J15341" s="4"/>
      <c r="K15341" s="4"/>
      <c r="L15341" s="4"/>
      <c r="M15341" s="4"/>
      <c r="N15341" s="4"/>
      <c r="O15341" s="4"/>
      <c r="P15341" s="4"/>
      <c r="Q15341" s="4"/>
      <c r="R15341" s="4"/>
      <c r="S15341" s="4"/>
      <c r="T15341" s="4"/>
      <c r="U15341" s="4"/>
      <c r="V15341" s="4"/>
      <c r="W15341" s="4"/>
      <c r="X15341" s="4"/>
      <c r="Y15341" s="4"/>
      <c r="Z15341" s="4"/>
      <c r="AA15341" s="4"/>
      <c r="AB15341" s="4"/>
      <c r="AC15341" s="4"/>
      <c r="AD15341" s="4"/>
      <c r="AE15341" s="4"/>
      <c r="AF15341" s="4"/>
      <c r="AG15341" s="14"/>
    </row>
    <row r="15342" s="10" customFormat="1" spans="1:33">
      <c r="A15342" s="4"/>
      <c r="B15342" s="4"/>
      <c r="C15342" s="4"/>
      <c r="D15342" s="4"/>
      <c r="E15342" s="4"/>
      <c r="F15342" s="4"/>
      <c r="G15342" s="4"/>
      <c r="H15342" s="4"/>
      <c r="I15342" s="4"/>
      <c r="J15342" s="4"/>
      <c r="K15342" s="4"/>
      <c r="L15342" s="4"/>
      <c r="M15342" s="4"/>
      <c r="N15342" s="4"/>
      <c r="O15342" s="4"/>
      <c r="P15342" s="4"/>
      <c r="Q15342" s="4"/>
      <c r="R15342" s="4"/>
      <c r="S15342" s="4"/>
      <c r="T15342" s="4"/>
      <c r="U15342" s="4"/>
      <c r="V15342" s="4"/>
      <c r="W15342" s="4"/>
      <c r="X15342" s="4"/>
      <c r="Y15342" s="4"/>
      <c r="Z15342" s="4"/>
      <c r="AA15342" s="4"/>
      <c r="AB15342" s="4"/>
      <c r="AC15342" s="4"/>
      <c r="AD15342" s="4"/>
      <c r="AE15342" s="4"/>
      <c r="AF15342" s="4"/>
      <c r="AG15342" s="14"/>
    </row>
    <row r="15343" s="10" customFormat="1" spans="1:33">
      <c r="A15343" s="4"/>
      <c r="B15343" s="4"/>
      <c r="C15343" s="4"/>
      <c r="D15343" s="4"/>
      <c r="E15343" s="4"/>
      <c r="F15343" s="4"/>
      <c r="G15343" s="4"/>
      <c r="H15343" s="4"/>
      <c r="I15343" s="4"/>
      <c r="J15343" s="4"/>
      <c r="K15343" s="4"/>
      <c r="L15343" s="4"/>
      <c r="M15343" s="4"/>
      <c r="N15343" s="4"/>
      <c r="O15343" s="4"/>
      <c r="P15343" s="4"/>
      <c r="Q15343" s="4"/>
      <c r="R15343" s="4"/>
      <c r="S15343" s="4"/>
      <c r="T15343" s="4"/>
      <c r="U15343" s="4"/>
      <c r="V15343" s="4"/>
      <c r="W15343" s="4"/>
      <c r="X15343" s="4"/>
      <c r="Y15343" s="4"/>
      <c r="Z15343" s="4"/>
      <c r="AA15343" s="4"/>
      <c r="AB15343" s="4"/>
      <c r="AC15343" s="4"/>
      <c r="AD15343" s="4"/>
      <c r="AE15343" s="4"/>
      <c r="AF15343" s="4"/>
      <c r="AG15343" s="14"/>
    </row>
    <row r="15344" s="10" customFormat="1" spans="1:33">
      <c r="A15344" s="4"/>
      <c r="B15344" s="4"/>
      <c r="C15344" s="4"/>
      <c r="D15344" s="4"/>
      <c r="E15344" s="4"/>
      <c r="F15344" s="4"/>
      <c r="G15344" s="4"/>
      <c r="H15344" s="4"/>
      <c r="I15344" s="4"/>
      <c r="J15344" s="4"/>
      <c r="K15344" s="4"/>
      <c r="L15344" s="4"/>
      <c r="M15344" s="4"/>
      <c r="N15344" s="4"/>
      <c r="O15344" s="4"/>
      <c r="P15344" s="4"/>
      <c r="Q15344" s="4"/>
      <c r="R15344" s="4"/>
      <c r="S15344" s="4"/>
      <c r="T15344" s="4"/>
      <c r="U15344" s="4"/>
      <c r="V15344" s="4"/>
      <c r="W15344" s="4"/>
      <c r="X15344" s="4"/>
      <c r="Y15344" s="4"/>
      <c r="Z15344" s="4"/>
      <c r="AA15344" s="4"/>
      <c r="AB15344" s="4"/>
      <c r="AC15344" s="4"/>
      <c r="AD15344" s="4"/>
      <c r="AE15344" s="4"/>
      <c r="AF15344" s="4"/>
      <c r="AG15344" s="14"/>
    </row>
    <row r="15345" s="10" customFormat="1" spans="1:33">
      <c r="A15345" s="4"/>
      <c r="B15345" s="4"/>
      <c r="C15345" s="4"/>
      <c r="D15345" s="4"/>
      <c r="E15345" s="4"/>
      <c r="F15345" s="4"/>
      <c r="G15345" s="4"/>
      <c r="H15345" s="4"/>
      <c r="I15345" s="4"/>
      <c r="J15345" s="4"/>
      <c r="K15345" s="4"/>
      <c r="L15345" s="4"/>
      <c r="M15345" s="4"/>
      <c r="N15345" s="4"/>
      <c r="O15345" s="4"/>
      <c r="P15345" s="4"/>
      <c r="Q15345" s="4"/>
      <c r="R15345" s="4"/>
      <c r="S15345" s="4"/>
      <c r="T15345" s="4"/>
      <c r="U15345" s="4"/>
      <c r="V15345" s="4"/>
      <c r="W15345" s="4"/>
      <c r="X15345" s="4"/>
      <c r="Y15345" s="4"/>
      <c r="Z15345" s="4"/>
      <c r="AA15345" s="4"/>
      <c r="AB15345" s="4"/>
      <c r="AC15345" s="4"/>
      <c r="AD15345" s="4"/>
      <c r="AE15345" s="4"/>
      <c r="AF15345" s="4"/>
      <c r="AG15345" s="14"/>
    </row>
    <row r="15346" s="10" customFormat="1" spans="1:33">
      <c r="A15346" s="4"/>
      <c r="B15346" s="4"/>
      <c r="C15346" s="4"/>
      <c r="D15346" s="4"/>
      <c r="E15346" s="4"/>
      <c r="F15346" s="4"/>
      <c r="G15346" s="4"/>
      <c r="H15346" s="4"/>
      <c r="I15346" s="4"/>
      <c r="J15346" s="4"/>
      <c r="K15346" s="4"/>
      <c r="L15346" s="4"/>
      <c r="M15346" s="4"/>
      <c r="N15346" s="4"/>
      <c r="O15346" s="4"/>
      <c r="P15346" s="4"/>
      <c r="Q15346" s="4"/>
      <c r="R15346" s="4"/>
      <c r="S15346" s="4"/>
      <c r="T15346" s="4"/>
      <c r="U15346" s="4"/>
      <c r="V15346" s="4"/>
      <c r="W15346" s="4"/>
      <c r="X15346" s="4"/>
      <c r="Y15346" s="4"/>
      <c r="Z15346" s="4"/>
      <c r="AA15346" s="4"/>
      <c r="AB15346" s="4"/>
      <c r="AC15346" s="4"/>
      <c r="AD15346" s="4"/>
      <c r="AE15346" s="4"/>
      <c r="AF15346" s="4"/>
      <c r="AG15346" s="14"/>
    </row>
    <row r="15347" s="10" customFormat="1" spans="1:33">
      <c r="A15347" s="4"/>
      <c r="B15347" s="4"/>
      <c r="C15347" s="4"/>
      <c r="D15347" s="4"/>
      <c r="E15347" s="4"/>
      <c r="F15347" s="4"/>
      <c r="G15347" s="4"/>
      <c r="H15347" s="4"/>
      <c r="I15347" s="4"/>
      <c r="J15347" s="4"/>
      <c r="K15347" s="4"/>
      <c r="L15347" s="4"/>
      <c r="M15347" s="4"/>
      <c r="N15347" s="4"/>
      <c r="O15347" s="4"/>
      <c r="P15347" s="4"/>
      <c r="Q15347" s="4"/>
      <c r="R15347" s="4"/>
      <c r="S15347" s="4"/>
      <c r="T15347" s="4"/>
      <c r="U15347" s="4"/>
      <c r="V15347" s="4"/>
      <c r="W15347" s="4"/>
      <c r="X15347" s="4"/>
      <c r="Y15347" s="4"/>
      <c r="Z15347" s="4"/>
      <c r="AA15347" s="4"/>
      <c r="AB15347" s="4"/>
      <c r="AC15347" s="4"/>
      <c r="AD15347" s="4"/>
      <c r="AE15347" s="4"/>
      <c r="AF15347" s="4"/>
      <c r="AG15347" s="14"/>
    </row>
    <row r="15348" s="10" customFormat="1" spans="1:33">
      <c r="A15348" s="4"/>
      <c r="B15348" s="4"/>
      <c r="C15348" s="4"/>
      <c r="D15348" s="4"/>
      <c r="E15348" s="4"/>
      <c r="F15348" s="4"/>
      <c r="G15348" s="4"/>
      <c r="H15348" s="4"/>
      <c r="I15348" s="4"/>
      <c r="J15348" s="4"/>
      <c r="K15348" s="4"/>
      <c r="L15348" s="4"/>
      <c r="M15348" s="4"/>
      <c r="N15348" s="4"/>
      <c r="O15348" s="4"/>
      <c r="P15348" s="4"/>
      <c r="Q15348" s="4"/>
      <c r="R15348" s="4"/>
      <c r="S15348" s="4"/>
      <c r="T15348" s="4"/>
      <c r="U15348" s="4"/>
      <c r="V15348" s="4"/>
      <c r="W15348" s="4"/>
      <c r="X15348" s="4"/>
      <c r="Y15348" s="4"/>
      <c r="Z15348" s="4"/>
      <c r="AA15348" s="4"/>
      <c r="AB15348" s="4"/>
      <c r="AC15348" s="4"/>
      <c r="AD15348" s="4"/>
      <c r="AE15348" s="4"/>
      <c r="AF15348" s="4"/>
      <c r="AG15348" s="14"/>
    </row>
    <row r="15349" s="10" customFormat="1" spans="1:33">
      <c r="A15349" s="4"/>
      <c r="B15349" s="4"/>
      <c r="C15349" s="4"/>
      <c r="D15349" s="4"/>
      <c r="E15349" s="4"/>
      <c r="F15349" s="4"/>
      <c r="G15349" s="4"/>
      <c r="H15349" s="4"/>
      <c r="I15349" s="4"/>
      <c r="J15349" s="4"/>
      <c r="K15349" s="4"/>
      <c r="L15349" s="4"/>
      <c r="M15349" s="4"/>
      <c r="N15349" s="4"/>
      <c r="O15349" s="4"/>
      <c r="P15349" s="4"/>
      <c r="Q15349" s="4"/>
      <c r="R15349" s="4"/>
      <c r="S15349" s="4"/>
      <c r="T15349" s="4"/>
      <c r="U15349" s="4"/>
      <c r="V15349" s="4"/>
      <c r="W15349" s="4"/>
      <c r="X15349" s="4"/>
      <c r="Y15349" s="4"/>
      <c r="Z15349" s="4"/>
      <c r="AA15349" s="4"/>
      <c r="AB15349" s="4"/>
      <c r="AC15349" s="4"/>
      <c r="AD15349" s="4"/>
      <c r="AE15349" s="4"/>
      <c r="AF15349" s="4"/>
      <c r="AG15349" s="14"/>
    </row>
    <row r="15350" s="10" customFormat="1" spans="1:33">
      <c r="A15350" s="4"/>
      <c r="B15350" s="4"/>
      <c r="C15350" s="4"/>
      <c r="D15350" s="4"/>
      <c r="E15350" s="4"/>
      <c r="F15350" s="4"/>
      <c r="G15350" s="4"/>
      <c r="H15350" s="4"/>
      <c r="I15350" s="4"/>
      <c r="J15350" s="4"/>
      <c r="K15350" s="4"/>
      <c r="L15350" s="4"/>
      <c r="M15350" s="4"/>
      <c r="N15350" s="4"/>
      <c r="O15350" s="4"/>
      <c r="P15350" s="4"/>
      <c r="Q15350" s="4"/>
      <c r="R15350" s="4"/>
      <c r="S15350" s="4"/>
      <c r="T15350" s="4"/>
      <c r="U15350" s="4"/>
      <c r="V15350" s="4"/>
      <c r="W15350" s="4"/>
      <c r="X15350" s="4"/>
      <c r="Y15350" s="4"/>
      <c r="Z15350" s="4"/>
      <c r="AA15350" s="4"/>
      <c r="AB15350" s="4"/>
      <c r="AC15350" s="4"/>
      <c r="AD15350" s="4"/>
      <c r="AE15350" s="4"/>
      <c r="AF15350" s="4"/>
      <c r="AG15350" s="14"/>
    </row>
    <row r="15351" s="10" customFormat="1" spans="1:33">
      <c r="A15351" s="4"/>
      <c r="B15351" s="4"/>
      <c r="C15351" s="4"/>
      <c r="D15351" s="4"/>
      <c r="E15351" s="4"/>
      <c r="F15351" s="4"/>
      <c r="G15351" s="4"/>
      <c r="H15351" s="4"/>
      <c r="I15351" s="4"/>
      <c r="J15351" s="4"/>
      <c r="K15351" s="4"/>
      <c r="L15351" s="4"/>
      <c r="M15351" s="4"/>
      <c r="N15351" s="4"/>
      <c r="O15351" s="4"/>
      <c r="P15351" s="4"/>
      <c r="Q15351" s="4"/>
      <c r="R15351" s="4"/>
      <c r="S15351" s="4"/>
      <c r="T15351" s="4"/>
      <c r="U15351" s="4"/>
      <c r="V15351" s="4"/>
      <c r="W15351" s="4"/>
      <c r="X15351" s="4"/>
      <c r="Y15351" s="4"/>
      <c r="Z15351" s="4"/>
      <c r="AA15351" s="4"/>
      <c r="AB15351" s="4"/>
      <c r="AC15351" s="4"/>
      <c r="AD15351" s="4"/>
      <c r="AE15351" s="4"/>
      <c r="AF15351" s="4"/>
      <c r="AG15351" s="14"/>
    </row>
    <row r="15352" s="10" customFormat="1" spans="1:33">
      <c r="A15352" s="4"/>
      <c r="B15352" s="4"/>
      <c r="C15352" s="4"/>
      <c r="D15352" s="4"/>
      <c r="E15352" s="4"/>
      <c r="F15352" s="4"/>
      <c r="G15352" s="4"/>
      <c r="H15352" s="4"/>
      <c r="I15352" s="4"/>
      <c r="J15352" s="4"/>
      <c r="K15352" s="4"/>
      <c r="L15352" s="4"/>
      <c r="M15352" s="4"/>
      <c r="N15352" s="4"/>
      <c r="O15352" s="4"/>
      <c r="P15352" s="4"/>
      <c r="Q15352" s="4"/>
      <c r="R15352" s="4"/>
      <c r="S15352" s="4"/>
      <c r="T15352" s="4"/>
      <c r="U15352" s="4"/>
      <c r="V15352" s="4"/>
      <c r="W15352" s="4"/>
      <c r="X15352" s="4"/>
      <c r="Y15352" s="4"/>
      <c r="Z15352" s="4"/>
      <c r="AA15352" s="4"/>
      <c r="AB15352" s="4"/>
      <c r="AC15352" s="4"/>
      <c r="AD15352" s="4"/>
      <c r="AE15352" s="4"/>
      <c r="AF15352" s="4"/>
      <c r="AG15352" s="14"/>
    </row>
    <row r="15353" s="10" customFormat="1" spans="1:33">
      <c r="A15353" s="4"/>
      <c r="B15353" s="4"/>
      <c r="C15353" s="4"/>
      <c r="D15353" s="4"/>
      <c r="E15353" s="4"/>
      <c r="F15353" s="4"/>
      <c r="G15353" s="4"/>
      <c r="H15353" s="4"/>
      <c r="I15353" s="4"/>
      <c r="J15353" s="4"/>
      <c r="K15353" s="4"/>
      <c r="L15353" s="4"/>
      <c r="M15353" s="4"/>
      <c r="N15353" s="4"/>
      <c r="O15353" s="4"/>
      <c r="P15353" s="4"/>
      <c r="Q15353" s="4"/>
      <c r="R15353" s="4"/>
      <c r="S15353" s="4"/>
      <c r="T15353" s="4"/>
      <c r="U15353" s="4"/>
      <c r="V15353" s="4"/>
      <c r="W15353" s="4"/>
      <c r="X15353" s="4"/>
      <c r="Y15353" s="4"/>
      <c r="Z15353" s="4"/>
      <c r="AA15353" s="4"/>
      <c r="AB15353" s="4"/>
      <c r="AC15353" s="4"/>
      <c r="AD15353" s="4"/>
      <c r="AE15353" s="4"/>
      <c r="AF15353" s="4"/>
      <c r="AG15353" s="14"/>
    </row>
    <row r="15354" s="10" customFormat="1" spans="1:33">
      <c r="A15354" s="4"/>
      <c r="B15354" s="4"/>
      <c r="C15354" s="4"/>
      <c r="D15354" s="4"/>
      <c r="E15354" s="4"/>
      <c r="F15354" s="4"/>
      <c r="G15354" s="4"/>
      <c r="H15354" s="4"/>
      <c r="I15354" s="4"/>
      <c r="J15354" s="4"/>
      <c r="K15354" s="4"/>
      <c r="L15354" s="4"/>
      <c r="M15354" s="4"/>
      <c r="N15354" s="4"/>
      <c r="O15354" s="4"/>
      <c r="P15354" s="4"/>
      <c r="Q15354" s="4"/>
      <c r="R15354" s="4"/>
      <c r="S15354" s="4"/>
      <c r="T15354" s="4"/>
      <c r="U15354" s="4"/>
      <c r="V15354" s="4"/>
      <c r="W15354" s="4"/>
      <c r="X15354" s="4"/>
      <c r="Y15354" s="4"/>
      <c r="Z15354" s="4"/>
      <c r="AA15354" s="4"/>
      <c r="AB15354" s="4"/>
      <c r="AC15354" s="4"/>
      <c r="AD15354" s="4"/>
      <c r="AE15354" s="4"/>
      <c r="AF15354" s="4"/>
      <c r="AG15354" s="14"/>
    </row>
    <row r="15355" s="10" customFormat="1" spans="1:33">
      <c r="A15355" s="4"/>
      <c r="B15355" s="4"/>
      <c r="C15355" s="4"/>
      <c r="D15355" s="4"/>
      <c r="E15355" s="4"/>
      <c r="F15355" s="4"/>
      <c r="G15355" s="4"/>
      <c r="H15355" s="4"/>
      <c r="I15355" s="4"/>
      <c r="J15355" s="4"/>
      <c r="K15355" s="4"/>
      <c r="L15355" s="4"/>
      <c r="M15355" s="4"/>
      <c r="N15355" s="4"/>
      <c r="O15355" s="4"/>
      <c r="P15355" s="4"/>
      <c r="Q15355" s="4"/>
      <c r="R15355" s="4"/>
      <c r="S15355" s="4"/>
      <c r="T15355" s="4"/>
      <c r="U15355" s="4"/>
      <c r="V15355" s="4"/>
      <c r="W15355" s="4"/>
      <c r="X15355" s="4"/>
      <c r="Y15355" s="4"/>
      <c r="Z15355" s="4"/>
      <c r="AA15355" s="4"/>
      <c r="AB15355" s="4"/>
      <c r="AC15355" s="4"/>
      <c r="AD15355" s="4"/>
      <c r="AE15355" s="4"/>
      <c r="AF15355" s="4"/>
      <c r="AG15355" s="14"/>
    </row>
    <row r="15356" s="10" customFormat="1" spans="1:33">
      <c r="A15356" s="4"/>
      <c r="B15356" s="4"/>
      <c r="C15356" s="4"/>
      <c r="D15356" s="4"/>
      <c r="E15356" s="4"/>
      <c r="F15356" s="4"/>
      <c r="G15356" s="4"/>
      <c r="H15356" s="4"/>
      <c r="I15356" s="4"/>
      <c r="J15356" s="4"/>
      <c r="K15356" s="4"/>
      <c r="L15356" s="4"/>
      <c r="M15356" s="4"/>
      <c r="N15356" s="4"/>
      <c r="O15356" s="4"/>
      <c r="P15356" s="4"/>
      <c r="Q15356" s="4"/>
      <c r="R15356" s="4"/>
      <c r="S15356" s="4"/>
      <c r="T15356" s="4"/>
      <c r="U15356" s="4"/>
      <c r="V15356" s="4"/>
      <c r="W15356" s="4"/>
      <c r="X15356" s="4"/>
      <c r="Y15356" s="4"/>
      <c r="Z15356" s="4"/>
      <c r="AA15356" s="4"/>
      <c r="AB15356" s="4"/>
      <c r="AC15356" s="4"/>
      <c r="AD15356" s="4"/>
      <c r="AE15356" s="4"/>
      <c r="AF15356" s="4"/>
      <c r="AG15356" s="14"/>
    </row>
    <row r="15357" s="10" customFormat="1" spans="1:33">
      <c r="A15357" s="4"/>
      <c r="B15357" s="4"/>
      <c r="C15357" s="4"/>
      <c r="D15357" s="4"/>
      <c r="E15357" s="4"/>
      <c r="F15357" s="4"/>
      <c r="G15357" s="4"/>
      <c r="H15357" s="4"/>
      <c r="I15357" s="4"/>
      <c r="J15357" s="4"/>
      <c r="K15357" s="4"/>
      <c r="L15357" s="4"/>
      <c r="M15357" s="4"/>
      <c r="N15357" s="4"/>
      <c r="O15357" s="4"/>
      <c r="P15357" s="4"/>
      <c r="Q15357" s="4"/>
      <c r="R15357" s="4"/>
      <c r="S15357" s="4"/>
      <c r="T15357" s="4"/>
      <c r="U15357" s="4"/>
      <c r="V15357" s="4"/>
      <c r="W15357" s="4"/>
      <c r="X15357" s="4"/>
      <c r="Y15357" s="4"/>
      <c r="Z15357" s="4"/>
      <c r="AA15357" s="4"/>
      <c r="AB15357" s="4"/>
      <c r="AC15357" s="4"/>
      <c r="AD15357" s="4"/>
      <c r="AE15357" s="4"/>
      <c r="AF15357" s="4"/>
      <c r="AG15357" s="14"/>
    </row>
    <row r="15358" s="10" customFormat="1" spans="1:33">
      <c r="A15358" s="4"/>
      <c r="B15358" s="4"/>
      <c r="C15358" s="4"/>
      <c r="D15358" s="4"/>
      <c r="E15358" s="4"/>
      <c r="F15358" s="4"/>
      <c r="G15358" s="4"/>
      <c r="H15358" s="4"/>
      <c r="I15358" s="4"/>
      <c r="J15358" s="4"/>
      <c r="K15358" s="4"/>
      <c r="L15358" s="4"/>
      <c r="M15358" s="4"/>
      <c r="N15358" s="4"/>
      <c r="O15358" s="4"/>
      <c r="P15358" s="4"/>
      <c r="Q15358" s="4"/>
      <c r="R15358" s="4"/>
      <c r="S15358" s="4"/>
      <c r="T15358" s="4"/>
      <c r="U15358" s="4"/>
      <c r="V15358" s="4"/>
      <c r="W15358" s="4"/>
      <c r="X15358" s="4"/>
      <c r="Y15358" s="4"/>
      <c r="Z15358" s="4"/>
      <c r="AA15358" s="4"/>
      <c r="AB15358" s="4"/>
      <c r="AC15358" s="4"/>
      <c r="AD15358" s="4"/>
      <c r="AE15358" s="4"/>
      <c r="AF15358" s="4"/>
      <c r="AG15358" s="14"/>
    </row>
    <row r="15359" s="10" customFormat="1" spans="1:33">
      <c r="A15359" s="4"/>
      <c r="B15359" s="4"/>
      <c r="C15359" s="4"/>
      <c r="D15359" s="4"/>
      <c r="E15359" s="4"/>
      <c r="F15359" s="4"/>
      <c r="G15359" s="4"/>
      <c r="H15359" s="4"/>
      <c r="I15359" s="4"/>
      <c r="J15359" s="4"/>
      <c r="K15359" s="4"/>
      <c r="L15359" s="4"/>
      <c r="M15359" s="4"/>
      <c r="N15359" s="4"/>
      <c r="O15359" s="4"/>
      <c r="P15359" s="4"/>
      <c r="Q15359" s="4"/>
      <c r="R15359" s="4"/>
      <c r="S15359" s="4"/>
      <c r="T15359" s="4"/>
      <c r="U15359" s="4"/>
      <c r="V15359" s="4"/>
      <c r="W15359" s="4"/>
      <c r="X15359" s="4"/>
      <c r="Y15359" s="4"/>
      <c r="Z15359" s="4"/>
      <c r="AA15359" s="4"/>
      <c r="AB15359" s="4"/>
      <c r="AC15359" s="4"/>
      <c r="AD15359" s="4"/>
      <c r="AE15359" s="4"/>
      <c r="AF15359" s="4"/>
      <c r="AG15359" s="14"/>
    </row>
    <row r="15360" s="10" customFormat="1" spans="1:33">
      <c r="A15360" s="4"/>
      <c r="B15360" s="4"/>
      <c r="C15360" s="4"/>
      <c r="D15360" s="4"/>
      <c r="E15360" s="4"/>
      <c r="F15360" s="4"/>
      <c r="G15360" s="4"/>
      <c r="H15360" s="4"/>
      <c r="I15360" s="4"/>
      <c r="J15360" s="4"/>
      <c r="K15360" s="4"/>
      <c r="L15360" s="4"/>
      <c r="M15360" s="4"/>
      <c r="N15360" s="4"/>
      <c r="O15360" s="4"/>
      <c r="P15360" s="4"/>
      <c r="Q15360" s="4"/>
      <c r="R15360" s="4"/>
      <c r="S15360" s="4"/>
      <c r="T15360" s="4"/>
      <c r="U15360" s="4"/>
      <c r="V15360" s="4"/>
      <c r="W15360" s="4"/>
      <c r="X15360" s="4"/>
      <c r="Y15360" s="4"/>
      <c r="Z15360" s="4"/>
      <c r="AA15360" s="4"/>
      <c r="AB15360" s="4"/>
      <c r="AC15360" s="4"/>
      <c r="AD15360" s="4"/>
      <c r="AE15360" s="4"/>
      <c r="AF15360" s="4"/>
      <c r="AG15360" s="14"/>
    </row>
    <row r="15361" s="10" customFormat="1" spans="1:33">
      <c r="A15361" s="4"/>
      <c r="B15361" s="4"/>
      <c r="C15361" s="4"/>
      <c r="D15361" s="4"/>
      <c r="E15361" s="4"/>
      <c r="F15361" s="4"/>
      <c r="G15361" s="4"/>
      <c r="H15361" s="4"/>
      <c r="I15361" s="4"/>
      <c r="J15361" s="4"/>
      <c r="K15361" s="4"/>
      <c r="L15361" s="4"/>
      <c r="M15361" s="4"/>
      <c r="N15361" s="4"/>
      <c r="O15361" s="4"/>
      <c r="P15361" s="4"/>
      <c r="Q15361" s="4"/>
      <c r="R15361" s="4"/>
      <c r="S15361" s="4"/>
      <c r="T15361" s="4"/>
      <c r="U15361" s="4"/>
      <c r="V15361" s="4"/>
      <c r="W15361" s="4"/>
      <c r="X15361" s="4"/>
      <c r="Y15361" s="4"/>
      <c r="Z15361" s="4"/>
      <c r="AA15361" s="4"/>
      <c r="AB15361" s="4"/>
      <c r="AC15361" s="4"/>
      <c r="AD15361" s="4"/>
      <c r="AE15361" s="4"/>
      <c r="AF15361" s="4"/>
      <c r="AG15361" s="14"/>
    </row>
    <row r="15362" s="10" customFormat="1" spans="1:33">
      <c r="A15362" s="4"/>
      <c r="B15362" s="4"/>
      <c r="C15362" s="4"/>
      <c r="D15362" s="4"/>
      <c r="E15362" s="4"/>
      <c r="F15362" s="4"/>
      <c r="G15362" s="4"/>
      <c r="H15362" s="4"/>
      <c r="I15362" s="4"/>
      <c r="J15362" s="4"/>
      <c r="K15362" s="4"/>
      <c r="L15362" s="4"/>
      <c r="M15362" s="4"/>
      <c r="N15362" s="4"/>
      <c r="O15362" s="4"/>
      <c r="P15362" s="4"/>
      <c r="Q15362" s="4"/>
      <c r="R15362" s="4"/>
      <c r="S15362" s="4"/>
      <c r="T15362" s="4"/>
      <c r="U15362" s="4"/>
      <c r="V15362" s="4"/>
      <c r="W15362" s="4"/>
      <c r="X15362" s="4"/>
      <c r="Y15362" s="4"/>
      <c r="Z15362" s="4"/>
      <c r="AA15362" s="4"/>
      <c r="AB15362" s="4"/>
      <c r="AC15362" s="4"/>
      <c r="AD15362" s="4"/>
      <c r="AE15362" s="4"/>
      <c r="AF15362" s="4"/>
      <c r="AG15362" s="14"/>
    </row>
    <row r="15363" s="10" customFormat="1" spans="1:33">
      <c r="A15363" s="4"/>
      <c r="B15363" s="4"/>
      <c r="C15363" s="4"/>
      <c r="D15363" s="4"/>
      <c r="E15363" s="4"/>
      <c r="F15363" s="4"/>
      <c r="G15363" s="4"/>
      <c r="H15363" s="4"/>
      <c r="I15363" s="4"/>
      <c r="J15363" s="4"/>
      <c r="K15363" s="4"/>
      <c r="L15363" s="4"/>
      <c r="M15363" s="4"/>
      <c r="N15363" s="4"/>
      <c r="O15363" s="4"/>
      <c r="P15363" s="4"/>
      <c r="Q15363" s="4"/>
      <c r="R15363" s="4"/>
      <c r="S15363" s="4"/>
      <c r="T15363" s="4"/>
      <c r="U15363" s="4"/>
      <c r="V15363" s="4"/>
      <c r="W15363" s="4"/>
      <c r="X15363" s="4"/>
      <c r="Y15363" s="4"/>
      <c r="Z15363" s="4"/>
      <c r="AA15363" s="4"/>
      <c r="AB15363" s="4"/>
      <c r="AC15363" s="4"/>
      <c r="AD15363" s="4"/>
      <c r="AE15363" s="4"/>
      <c r="AF15363" s="4"/>
      <c r="AG15363" s="14"/>
    </row>
    <row r="15364" s="10" customFormat="1" spans="1:33">
      <c r="A15364" s="4"/>
      <c r="B15364" s="4"/>
      <c r="C15364" s="4"/>
      <c r="D15364" s="4"/>
      <c r="E15364" s="4"/>
      <c r="F15364" s="4"/>
      <c r="G15364" s="4"/>
      <c r="H15364" s="4"/>
      <c r="I15364" s="4"/>
      <c r="J15364" s="4"/>
      <c r="K15364" s="4"/>
      <c r="L15364" s="4"/>
      <c r="M15364" s="4"/>
      <c r="N15364" s="4"/>
      <c r="O15364" s="4"/>
      <c r="P15364" s="4"/>
      <c r="Q15364" s="4"/>
      <c r="R15364" s="4"/>
      <c r="S15364" s="4"/>
      <c r="T15364" s="4"/>
      <c r="U15364" s="4"/>
      <c r="V15364" s="4"/>
      <c r="W15364" s="4"/>
      <c r="X15364" s="4"/>
      <c r="Y15364" s="4"/>
      <c r="Z15364" s="4"/>
      <c r="AA15364" s="4"/>
      <c r="AB15364" s="4"/>
      <c r="AC15364" s="4"/>
      <c r="AD15364" s="4"/>
      <c r="AE15364" s="4"/>
      <c r="AF15364" s="4"/>
      <c r="AG15364" s="14"/>
    </row>
    <row r="15365" s="10" customFormat="1" spans="1:33">
      <c r="A15365" s="4"/>
      <c r="B15365" s="4"/>
      <c r="C15365" s="4"/>
      <c r="D15365" s="4"/>
      <c r="E15365" s="4"/>
      <c r="F15365" s="4"/>
      <c r="G15365" s="4"/>
      <c r="H15365" s="4"/>
      <c r="I15365" s="4"/>
      <c r="J15365" s="4"/>
      <c r="K15365" s="4"/>
      <c r="L15365" s="4"/>
      <c r="M15365" s="4"/>
      <c r="N15365" s="4"/>
      <c r="O15365" s="4"/>
      <c r="P15365" s="4"/>
      <c r="Q15365" s="4"/>
      <c r="R15365" s="4"/>
      <c r="S15365" s="4"/>
      <c r="T15365" s="4"/>
      <c r="U15365" s="4"/>
      <c r="V15365" s="4"/>
      <c r="W15365" s="4"/>
      <c r="X15365" s="4"/>
      <c r="Y15365" s="4"/>
      <c r="Z15365" s="4"/>
      <c r="AA15365" s="4"/>
      <c r="AB15365" s="4"/>
      <c r="AC15365" s="4"/>
      <c r="AD15365" s="4"/>
      <c r="AE15365" s="4"/>
      <c r="AF15365" s="4"/>
      <c r="AG15365" s="14"/>
    </row>
    <row r="15366" s="10" customFormat="1" spans="1:33">
      <c r="A15366" s="4"/>
      <c r="B15366" s="4"/>
      <c r="C15366" s="4"/>
      <c r="D15366" s="4"/>
      <c r="E15366" s="4"/>
      <c r="F15366" s="4"/>
      <c r="G15366" s="4"/>
      <c r="H15366" s="4"/>
      <c r="I15366" s="4"/>
      <c r="J15366" s="4"/>
      <c r="K15366" s="4"/>
      <c r="L15366" s="4"/>
      <c r="M15366" s="4"/>
      <c r="N15366" s="4"/>
      <c r="O15366" s="4"/>
      <c r="P15366" s="4"/>
      <c r="Q15366" s="4"/>
      <c r="R15366" s="4"/>
      <c r="S15366" s="4"/>
      <c r="T15366" s="4"/>
      <c r="U15366" s="4"/>
      <c r="V15366" s="4"/>
      <c r="W15366" s="4"/>
      <c r="X15366" s="4"/>
      <c r="Y15366" s="4"/>
      <c r="Z15366" s="4"/>
      <c r="AA15366" s="4"/>
      <c r="AB15366" s="4"/>
      <c r="AC15366" s="4"/>
      <c r="AD15366" s="4"/>
      <c r="AE15366" s="4"/>
      <c r="AF15366" s="4"/>
      <c r="AG15366" s="14"/>
    </row>
    <row r="15367" s="10" customFormat="1" spans="1:33">
      <c r="A15367" s="4"/>
      <c r="B15367" s="4"/>
      <c r="C15367" s="4"/>
      <c r="D15367" s="4"/>
      <c r="E15367" s="4"/>
      <c r="F15367" s="4"/>
      <c r="G15367" s="4"/>
      <c r="H15367" s="4"/>
      <c r="I15367" s="4"/>
      <c r="J15367" s="4"/>
      <c r="K15367" s="4"/>
      <c r="L15367" s="4"/>
      <c r="M15367" s="4"/>
      <c r="N15367" s="4"/>
      <c r="O15367" s="4"/>
      <c r="P15367" s="4"/>
      <c r="Q15367" s="4"/>
      <c r="R15367" s="4"/>
      <c r="S15367" s="4"/>
      <c r="T15367" s="4"/>
      <c r="U15367" s="4"/>
      <c r="V15367" s="4"/>
      <c r="W15367" s="4"/>
      <c r="X15367" s="4"/>
      <c r="Y15367" s="4"/>
      <c r="Z15367" s="4"/>
      <c r="AA15367" s="4"/>
      <c r="AB15367" s="4"/>
      <c r="AC15367" s="4"/>
      <c r="AD15367" s="4"/>
      <c r="AE15367" s="4"/>
      <c r="AF15367" s="4"/>
      <c r="AG15367" s="14"/>
    </row>
    <row r="15368" s="10" customFormat="1" spans="1:33">
      <c r="A15368" s="4"/>
      <c r="B15368" s="4"/>
      <c r="C15368" s="4"/>
      <c r="D15368" s="4"/>
      <c r="E15368" s="4"/>
      <c r="F15368" s="4"/>
      <c r="G15368" s="4"/>
      <c r="H15368" s="4"/>
      <c r="I15368" s="4"/>
      <c r="J15368" s="4"/>
      <c r="K15368" s="4"/>
      <c r="L15368" s="4"/>
      <c r="M15368" s="4"/>
      <c r="N15368" s="4"/>
      <c r="O15368" s="4"/>
      <c r="P15368" s="4"/>
      <c r="Q15368" s="4"/>
      <c r="R15368" s="4"/>
      <c r="S15368" s="4"/>
      <c r="T15368" s="4"/>
      <c r="U15368" s="4"/>
      <c r="V15368" s="4"/>
      <c r="W15368" s="4"/>
      <c r="X15368" s="4"/>
      <c r="Y15368" s="4"/>
      <c r="Z15368" s="4"/>
      <c r="AA15368" s="4"/>
      <c r="AB15368" s="4"/>
      <c r="AC15368" s="4"/>
      <c r="AD15368" s="4"/>
      <c r="AE15368" s="4"/>
      <c r="AF15368" s="4"/>
      <c r="AG15368" s="14"/>
    </row>
    <row r="15369" s="10" customFormat="1" spans="1:33">
      <c r="A15369" s="4"/>
      <c r="B15369" s="4"/>
      <c r="C15369" s="4"/>
      <c r="D15369" s="4"/>
      <c r="E15369" s="4"/>
      <c r="F15369" s="4"/>
      <c r="G15369" s="4"/>
      <c r="H15369" s="4"/>
      <c r="I15369" s="4"/>
      <c r="J15369" s="4"/>
      <c r="K15369" s="4"/>
      <c r="L15369" s="4"/>
      <c r="M15369" s="4"/>
      <c r="N15369" s="4"/>
      <c r="O15369" s="4"/>
      <c r="P15369" s="4"/>
      <c r="Q15369" s="4"/>
      <c r="R15369" s="4"/>
      <c r="S15369" s="4"/>
      <c r="T15369" s="4"/>
      <c r="U15369" s="4"/>
      <c r="V15369" s="4"/>
      <c r="W15369" s="4"/>
      <c r="X15369" s="4"/>
      <c r="Y15369" s="4"/>
      <c r="Z15369" s="4"/>
      <c r="AA15369" s="4"/>
      <c r="AB15369" s="4"/>
      <c r="AC15369" s="4"/>
      <c r="AD15369" s="4"/>
      <c r="AE15369" s="4"/>
      <c r="AF15369" s="4"/>
      <c r="AG15369" s="14"/>
    </row>
    <row r="15370" s="10" customFormat="1" spans="1:33">
      <c r="A15370" s="4"/>
      <c r="B15370" s="4"/>
      <c r="C15370" s="4"/>
      <c r="D15370" s="4"/>
      <c r="E15370" s="4"/>
      <c r="F15370" s="4"/>
      <c r="G15370" s="4"/>
      <c r="H15370" s="4"/>
      <c r="I15370" s="4"/>
      <c r="J15370" s="4"/>
      <c r="K15370" s="4"/>
      <c r="L15370" s="4"/>
      <c r="M15370" s="4"/>
      <c r="N15370" s="4"/>
      <c r="O15370" s="4"/>
      <c r="P15370" s="4"/>
      <c r="Q15370" s="4"/>
      <c r="R15370" s="4"/>
      <c r="S15370" s="4"/>
      <c r="T15370" s="4"/>
      <c r="U15370" s="4"/>
      <c r="V15370" s="4"/>
      <c r="W15370" s="4"/>
      <c r="X15370" s="4"/>
      <c r="Y15370" s="4"/>
      <c r="Z15370" s="4"/>
      <c r="AA15370" s="4"/>
      <c r="AB15370" s="4"/>
      <c r="AC15370" s="4"/>
      <c r="AD15370" s="4"/>
      <c r="AE15370" s="4"/>
      <c r="AF15370" s="4"/>
      <c r="AG15370" s="14"/>
    </row>
    <row r="15371" s="10" customFormat="1" spans="1:33">
      <c r="A15371" s="4"/>
      <c r="B15371" s="4"/>
      <c r="C15371" s="4"/>
      <c r="D15371" s="4"/>
      <c r="E15371" s="4"/>
      <c r="F15371" s="4"/>
      <c r="G15371" s="4"/>
      <c r="H15371" s="4"/>
      <c r="I15371" s="4"/>
      <c r="J15371" s="4"/>
      <c r="K15371" s="4"/>
      <c r="L15371" s="4"/>
      <c r="M15371" s="4"/>
      <c r="N15371" s="4"/>
      <c r="O15371" s="4"/>
      <c r="P15371" s="4"/>
      <c r="Q15371" s="4"/>
      <c r="R15371" s="4"/>
      <c r="S15371" s="4"/>
      <c r="T15371" s="4"/>
      <c r="U15371" s="4"/>
      <c r="V15371" s="4"/>
      <c r="W15371" s="4"/>
      <c r="X15371" s="4"/>
      <c r="Y15371" s="4"/>
      <c r="Z15371" s="4"/>
      <c r="AA15371" s="4"/>
      <c r="AB15371" s="4"/>
      <c r="AC15371" s="4"/>
      <c r="AD15371" s="4"/>
      <c r="AE15371" s="4"/>
      <c r="AF15371" s="4"/>
      <c r="AG15371" s="14"/>
    </row>
    <row r="15372" s="10" customFormat="1" spans="1:33">
      <c r="A15372" s="4"/>
      <c r="B15372" s="4"/>
      <c r="C15372" s="4"/>
      <c r="D15372" s="4"/>
      <c r="E15372" s="4"/>
      <c r="F15372" s="4"/>
      <c r="G15372" s="4"/>
      <c r="H15372" s="4"/>
      <c r="I15372" s="4"/>
      <c r="J15372" s="4"/>
      <c r="K15372" s="4"/>
      <c r="L15372" s="4"/>
      <c r="M15372" s="4"/>
      <c r="N15372" s="4"/>
      <c r="O15372" s="4"/>
      <c r="P15372" s="4"/>
      <c r="Q15372" s="4"/>
      <c r="R15372" s="4"/>
      <c r="S15372" s="4"/>
      <c r="T15372" s="4"/>
      <c r="U15372" s="4"/>
      <c r="V15372" s="4"/>
      <c r="W15372" s="4"/>
      <c r="X15372" s="4"/>
      <c r="Y15372" s="4"/>
      <c r="Z15372" s="4"/>
      <c r="AA15372" s="4"/>
      <c r="AB15372" s="4"/>
      <c r="AC15372" s="4"/>
      <c r="AD15372" s="4"/>
      <c r="AE15372" s="4"/>
      <c r="AF15372" s="4"/>
      <c r="AG15372" s="14"/>
    </row>
    <row r="15373" s="10" customFormat="1" spans="1:33">
      <c r="A15373" s="4"/>
      <c r="B15373" s="4"/>
      <c r="C15373" s="4"/>
      <c r="D15373" s="4"/>
      <c r="E15373" s="4"/>
      <c r="F15373" s="4"/>
      <c r="G15373" s="4"/>
      <c r="H15373" s="4"/>
      <c r="I15373" s="4"/>
      <c r="J15373" s="4"/>
      <c r="K15373" s="4"/>
      <c r="L15373" s="4"/>
      <c r="M15373" s="4"/>
      <c r="N15373" s="4"/>
      <c r="O15373" s="4"/>
      <c r="P15373" s="4"/>
      <c r="Q15373" s="4"/>
      <c r="R15373" s="4"/>
      <c r="S15373" s="4"/>
      <c r="T15373" s="4"/>
      <c r="U15373" s="4"/>
      <c r="V15373" s="4"/>
      <c r="W15373" s="4"/>
      <c r="X15373" s="4"/>
      <c r="Y15373" s="4"/>
      <c r="Z15373" s="4"/>
      <c r="AA15373" s="4"/>
      <c r="AB15373" s="4"/>
      <c r="AC15373" s="4"/>
      <c r="AD15373" s="4"/>
      <c r="AE15373" s="4"/>
      <c r="AF15373" s="4"/>
      <c r="AG15373" s="14"/>
    </row>
    <row r="15374" s="10" customFormat="1" spans="1:33">
      <c r="A15374" s="4"/>
      <c r="B15374" s="4"/>
      <c r="C15374" s="4"/>
      <c r="D15374" s="4"/>
      <c r="E15374" s="4"/>
      <c r="F15374" s="4"/>
      <c r="G15374" s="4"/>
      <c r="H15374" s="4"/>
      <c r="I15374" s="4"/>
      <c r="J15374" s="4"/>
      <c r="K15374" s="4"/>
      <c r="L15374" s="4"/>
      <c r="M15374" s="4"/>
      <c r="N15374" s="4"/>
      <c r="O15374" s="4"/>
      <c r="P15374" s="4"/>
      <c r="Q15374" s="4"/>
      <c r="R15374" s="4"/>
      <c r="S15374" s="4"/>
      <c r="T15374" s="4"/>
      <c r="U15374" s="4"/>
      <c r="V15374" s="4"/>
      <c r="W15374" s="4"/>
      <c r="X15374" s="4"/>
      <c r="Y15374" s="4"/>
      <c r="Z15374" s="4"/>
      <c r="AA15374" s="4"/>
      <c r="AB15374" s="4"/>
      <c r="AC15374" s="4"/>
      <c r="AD15374" s="4"/>
      <c r="AE15374" s="4"/>
      <c r="AF15374" s="4"/>
      <c r="AG15374" s="14"/>
    </row>
    <row r="15375" s="10" customFormat="1" spans="1:33">
      <c r="A15375" s="4"/>
      <c r="B15375" s="4"/>
      <c r="C15375" s="4"/>
      <c r="D15375" s="4"/>
      <c r="E15375" s="4"/>
      <c r="F15375" s="4"/>
      <c r="G15375" s="4"/>
      <c r="H15375" s="4"/>
      <c r="I15375" s="4"/>
      <c r="J15375" s="4"/>
      <c r="K15375" s="4"/>
      <c r="L15375" s="4"/>
      <c r="M15375" s="4"/>
      <c r="N15375" s="4"/>
      <c r="O15375" s="4"/>
      <c r="P15375" s="4"/>
      <c r="Q15375" s="4"/>
      <c r="R15375" s="4"/>
      <c r="S15375" s="4"/>
      <c r="T15375" s="4"/>
      <c r="U15375" s="4"/>
      <c r="V15375" s="4"/>
      <c r="W15375" s="4"/>
      <c r="X15375" s="4"/>
      <c r="Y15375" s="4"/>
      <c r="Z15375" s="4"/>
      <c r="AA15375" s="4"/>
      <c r="AB15375" s="4"/>
      <c r="AC15375" s="4"/>
      <c r="AD15375" s="4"/>
      <c r="AE15375" s="4"/>
      <c r="AF15375" s="4"/>
      <c r="AG15375" s="14"/>
    </row>
    <row r="15376" s="10" customFormat="1" spans="1:33">
      <c r="A15376" s="4"/>
      <c r="B15376" s="4"/>
      <c r="C15376" s="4"/>
      <c r="D15376" s="4"/>
      <c r="E15376" s="4"/>
      <c r="F15376" s="4"/>
      <c r="G15376" s="4"/>
      <c r="H15376" s="4"/>
      <c r="I15376" s="4"/>
      <c r="J15376" s="4"/>
      <c r="K15376" s="4"/>
      <c r="L15376" s="4"/>
      <c r="M15376" s="4"/>
      <c r="N15376" s="4"/>
      <c r="O15376" s="4"/>
      <c r="P15376" s="4"/>
      <c r="Q15376" s="4"/>
      <c r="R15376" s="4"/>
      <c r="S15376" s="4"/>
      <c r="T15376" s="4"/>
      <c r="U15376" s="4"/>
      <c r="V15376" s="4"/>
      <c r="W15376" s="4"/>
      <c r="X15376" s="4"/>
      <c r="Y15376" s="4"/>
      <c r="Z15376" s="4"/>
      <c r="AA15376" s="4"/>
      <c r="AB15376" s="4"/>
      <c r="AC15376" s="4"/>
      <c r="AD15376" s="4"/>
      <c r="AE15376" s="4"/>
      <c r="AF15376" s="4"/>
      <c r="AG15376" s="14"/>
    </row>
    <row r="15377" s="10" customFormat="1" spans="1:33">
      <c r="A15377" s="4"/>
      <c r="B15377" s="4"/>
      <c r="C15377" s="4"/>
      <c r="D15377" s="4"/>
      <c r="E15377" s="4"/>
      <c r="F15377" s="4"/>
      <c r="G15377" s="4"/>
      <c r="H15377" s="4"/>
      <c r="I15377" s="4"/>
      <c r="J15377" s="4"/>
      <c r="K15377" s="4"/>
      <c r="L15377" s="4"/>
      <c r="M15377" s="4"/>
      <c r="N15377" s="4"/>
      <c r="O15377" s="4"/>
      <c r="P15377" s="4"/>
      <c r="Q15377" s="4"/>
      <c r="R15377" s="4"/>
      <c r="S15377" s="4"/>
      <c r="T15377" s="4"/>
      <c r="U15377" s="4"/>
      <c r="V15377" s="4"/>
      <c r="W15377" s="4"/>
      <c r="X15377" s="4"/>
      <c r="Y15377" s="4"/>
      <c r="Z15377" s="4"/>
      <c r="AA15377" s="4"/>
      <c r="AB15377" s="4"/>
      <c r="AC15377" s="4"/>
      <c r="AD15377" s="4"/>
      <c r="AE15377" s="4"/>
      <c r="AF15377" s="4"/>
      <c r="AG15377" s="14"/>
    </row>
    <row r="15378" s="10" customFormat="1" spans="1:33">
      <c r="A15378" s="4"/>
      <c r="B15378" s="4"/>
      <c r="C15378" s="4"/>
      <c r="D15378" s="4"/>
      <c r="E15378" s="4"/>
      <c r="F15378" s="4"/>
      <c r="G15378" s="4"/>
      <c r="H15378" s="4"/>
      <c r="I15378" s="4"/>
      <c r="J15378" s="4"/>
      <c r="K15378" s="4"/>
      <c r="L15378" s="4"/>
      <c r="M15378" s="4"/>
      <c r="N15378" s="4"/>
      <c r="O15378" s="4"/>
      <c r="P15378" s="4"/>
      <c r="Q15378" s="4"/>
      <c r="R15378" s="4"/>
      <c r="S15378" s="4"/>
      <c r="T15378" s="4"/>
      <c r="U15378" s="4"/>
      <c r="V15378" s="4"/>
      <c r="W15378" s="4"/>
      <c r="X15378" s="4"/>
      <c r="Y15378" s="4"/>
      <c r="Z15378" s="4"/>
      <c r="AA15378" s="4"/>
      <c r="AB15378" s="4"/>
      <c r="AC15378" s="4"/>
      <c r="AD15378" s="4"/>
      <c r="AE15378" s="4"/>
      <c r="AF15378" s="4"/>
      <c r="AG15378" s="14"/>
    </row>
    <row r="15379" s="10" customFormat="1" spans="1:33">
      <c r="A15379" s="4"/>
      <c r="B15379" s="4"/>
      <c r="C15379" s="4"/>
      <c r="D15379" s="4"/>
      <c r="E15379" s="4"/>
      <c r="F15379" s="4"/>
      <c r="G15379" s="4"/>
      <c r="H15379" s="4"/>
      <c r="I15379" s="4"/>
      <c r="J15379" s="4"/>
      <c r="K15379" s="4"/>
      <c r="L15379" s="4"/>
      <c r="M15379" s="4"/>
      <c r="N15379" s="4"/>
      <c r="O15379" s="4"/>
      <c r="P15379" s="4"/>
      <c r="Q15379" s="4"/>
      <c r="R15379" s="4"/>
      <c r="S15379" s="4"/>
      <c r="T15379" s="4"/>
      <c r="U15379" s="4"/>
      <c r="V15379" s="4"/>
      <c r="W15379" s="4"/>
      <c r="X15379" s="4"/>
      <c r="Y15379" s="4"/>
      <c r="Z15379" s="4"/>
      <c r="AA15379" s="4"/>
      <c r="AB15379" s="4"/>
      <c r="AC15379" s="4"/>
      <c r="AD15379" s="4"/>
      <c r="AE15379" s="4"/>
      <c r="AF15379" s="4"/>
      <c r="AG15379" s="14"/>
    </row>
    <row r="15380" s="10" customFormat="1" spans="1:33">
      <c r="A15380" s="4"/>
      <c r="B15380" s="4"/>
      <c r="C15380" s="4"/>
      <c r="D15380" s="4"/>
      <c r="E15380" s="4"/>
      <c r="F15380" s="4"/>
      <c r="G15380" s="4"/>
      <c r="H15380" s="4"/>
      <c r="I15380" s="4"/>
      <c r="J15380" s="4"/>
      <c r="K15380" s="4"/>
      <c r="L15380" s="4"/>
      <c r="M15380" s="4"/>
      <c r="N15380" s="4"/>
      <c r="O15380" s="4"/>
      <c r="P15380" s="4"/>
      <c r="Q15380" s="4"/>
      <c r="R15380" s="4"/>
      <c r="S15380" s="4"/>
      <c r="T15380" s="4"/>
      <c r="U15380" s="4"/>
      <c r="V15380" s="4"/>
      <c r="W15380" s="4"/>
      <c r="X15380" s="4"/>
      <c r="Y15380" s="4"/>
      <c r="Z15380" s="4"/>
      <c r="AA15380" s="4"/>
      <c r="AB15380" s="4"/>
      <c r="AC15380" s="4"/>
      <c r="AD15380" s="4"/>
      <c r="AE15380" s="4"/>
      <c r="AF15380" s="4"/>
      <c r="AG15380" s="14"/>
    </row>
    <row r="15381" s="10" customFormat="1" spans="1:33">
      <c r="A15381" s="4"/>
      <c r="B15381" s="4"/>
      <c r="C15381" s="4"/>
      <c r="D15381" s="4"/>
      <c r="E15381" s="4"/>
      <c r="F15381" s="4"/>
      <c r="G15381" s="4"/>
      <c r="H15381" s="4"/>
      <c r="I15381" s="4"/>
      <c r="J15381" s="4"/>
      <c r="K15381" s="4"/>
      <c r="L15381" s="4"/>
      <c r="M15381" s="4"/>
      <c r="N15381" s="4"/>
      <c r="O15381" s="4"/>
      <c r="P15381" s="4"/>
      <c r="Q15381" s="4"/>
      <c r="R15381" s="4"/>
      <c r="S15381" s="4"/>
      <c r="T15381" s="4"/>
      <c r="U15381" s="4"/>
      <c r="V15381" s="4"/>
      <c r="W15381" s="4"/>
      <c r="X15381" s="4"/>
      <c r="Y15381" s="4"/>
      <c r="Z15381" s="4"/>
      <c r="AA15381" s="4"/>
      <c r="AB15381" s="4"/>
      <c r="AC15381" s="4"/>
      <c r="AD15381" s="4"/>
      <c r="AE15381" s="4"/>
      <c r="AF15381" s="4"/>
      <c r="AG15381" s="14"/>
    </row>
    <row r="15382" s="10" customFormat="1" spans="1:33">
      <c r="A15382" s="4"/>
      <c r="B15382" s="4"/>
      <c r="C15382" s="4"/>
      <c r="D15382" s="4"/>
      <c r="E15382" s="4"/>
      <c r="F15382" s="4"/>
      <c r="G15382" s="4"/>
      <c r="H15382" s="4"/>
      <c r="I15382" s="4"/>
      <c r="J15382" s="4"/>
      <c r="K15382" s="4"/>
      <c r="L15382" s="4"/>
      <c r="M15382" s="4"/>
      <c r="N15382" s="4"/>
      <c r="O15382" s="4"/>
      <c r="P15382" s="4"/>
      <c r="Q15382" s="4"/>
      <c r="R15382" s="4"/>
      <c r="S15382" s="4"/>
      <c r="T15382" s="4"/>
      <c r="U15382" s="4"/>
      <c r="V15382" s="4"/>
      <c r="W15382" s="4"/>
      <c r="X15382" s="4"/>
      <c r="Y15382" s="4"/>
      <c r="Z15382" s="4"/>
      <c r="AA15382" s="4"/>
      <c r="AB15382" s="4"/>
      <c r="AC15382" s="4"/>
      <c r="AD15382" s="4"/>
      <c r="AE15382" s="4"/>
      <c r="AF15382" s="4"/>
      <c r="AG15382" s="14"/>
    </row>
    <row r="15383" s="10" customFormat="1" spans="1:33">
      <c r="A15383" s="4"/>
      <c r="B15383" s="4"/>
      <c r="C15383" s="4"/>
      <c r="D15383" s="4"/>
      <c r="E15383" s="4"/>
      <c r="F15383" s="4"/>
      <c r="G15383" s="4"/>
      <c r="H15383" s="4"/>
      <c r="I15383" s="4"/>
      <c r="J15383" s="4"/>
      <c r="K15383" s="4"/>
      <c r="L15383" s="4"/>
      <c r="M15383" s="4"/>
      <c r="N15383" s="4"/>
      <c r="O15383" s="4"/>
      <c r="P15383" s="4"/>
      <c r="Q15383" s="4"/>
      <c r="R15383" s="4"/>
      <c r="S15383" s="4"/>
      <c r="T15383" s="4"/>
      <c r="U15383" s="4"/>
      <c r="V15383" s="4"/>
      <c r="W15383" s="4"/>
      <c r="X15383" s="4"/>
      <c r="Y15383" s="4"/>
      <c r="Z15383" s="4"/>
      <c r="AA15383" s="4"/>
      <c r="AB15383" s="4"/>
      <c r="AC15383" s="4"/>
      <c r="AD15383" s="4"/>
      <c r="AE15383" s="4"/>
      <c r="AF15383" s="4"/>
      <c r="AG15383" s="14"/>
    </row>
    <row r="15384" s="10" customFormat="1" spans="1:33">
      <c r="A15384" s="4"/>
      <c r="B15384" s="4"/>
      <c r="C15384" s="4"/>
      <c r="D15384" s="4"/>
      <c r="E15384" s="4"/>
      <c r="F15384" s="4"/>
      <c r="G15384" s="4"/>
      <c r="H15384" s="4"/>
      <c r="I15384" s="4"/>
      <c r="J15384" s="4"/>
      <c r="K15384" s="4"/>
      <c r="L15384" s="4"/>
      <c r="M15384" s="4"/>
      <c r="N15384" s="4"/>
      <c r="O15384" s="4"/>
      <c r="P15384" s="4"/>
      <c r="Q15384" s="4"/>
      <c r="R15384" s="4"/>
      <c r="S15384" s="4"/>
      <c r="T15384" s="4"/>
      <c r="U15384" s="4"/>
      <c r="V15384" s="4"/>
      <c r="W15384" s="4"/>
      <c r="X15384" s="4"/>
      <c r="Y15384" s="4"/>
      <c r="Z15384" s="4"/>
      <c r="AA15384" s="4"/>
      <c r="AB15384" s="4"/>
      <c r="AC15384" s="4"/>
      <c r="AD15384" s="4"/>
      <c r="AE15384" s="4"/>
      <c r="AF15384" s="4"/>
      <c r="AG15384" s="14"/>
    </row>
    <row r="15385" s="10" customFormat="1" spans="1:33">
      <c r="A15385" s="4"/>
      <c r="B15385" s="4"/>
      <c r="C15385" s="4"/>
      <c r="D15385" s="4"/>
      <c r="E15385" s="4"/>
      <c r="F15385" s="4"/>
      <c r="G15385" s="4"/>
      <c r="H15385" s="4"/>
      <c r="I15385" s="4"/>
      <c r="J15385" s="4"/>
      <c r="K15385" s="4"/>
      <c r="L15385" s="4"/>
      <c r="M15385" s="4"/>
      <c r="N15385" s="4"/>
      <c r="O15385" s="4"/>
      <c r="P15385" s="4"/>
      <c r="Q15385" s="4"/>
      <c r="R15385" s="4"/>
      <c r="S15385" s="4"/>
      <c r="T15385" s="4"/>
      <c r="U15385" s="4"/>
      <c r="V15385" s="4"/>
      <c r="W15385" s="4"/>
      <c r="X15385" s="4"/>
      <c r="Y15385" s="4"/>
      <c r="Z15385" s="4"/>
      <c r="AA15385" s="4"/>
      <c r="AB15385" s="4"/>
      <c r="AC15385" s="4"/>
      <c r="AD15385" s="4"/>
      <c r="AE15385" s="4"/>
      <c r="AF15385" s="4"/>
      <c r="AG15385" s="14"/>
    </row>
    <row r="15386" s="10" customFormat="1" spans="1:33">
      <c r="A15386" s="4"/>
      <c r="B15386" s="4"/>
      <c r="C15386" s="4"/>
      <c r="D15386" s="4"/>
      <c r="E15386" s="4"/>
      <c r="F15386" s="4"/>
      <c r="G15386" s="4"/>
      <c r="H15386" s="4"/>
      <c r="I15386" s="4"/>
      <c r="J15386" s="4"/>
      <c r="K15386" s="4"/>
      <c r="L15386" s="4"/>
      <c r="M15386" s="4"/>
      <c r="N15386" s="4"/>
      <c r="O15386" s="4"/>
      <c r="P15386" s="4"/>
      <c r="Q15386" s="4"/>
      <c r="R15386" s="4"/>
      <c r="S15386" s="4"/>
      <c r="T15386" s="4"/>
      <c r="U15386" s="4"/>
      <c r="V15386" s="4"/>
      <c r="W15386" s="4"/>
      <c r="X15386" s="4"/>
      <c r="Y15386" s="4"/>
      <c r="Z15386" s="4"/>
      <c r="AA15386" s="4"/>
      <c r="AB15386" s="4"/>
      <c r="AC15386" s="4"/>
      <c r="AD15386" s="4"/>
      <c r="AE15386" s="4"/>
      <c r="AF15386" s="4"/>
      <c r="AG15386" s="14"/>
    </row>
    <row r="15387" s="10" customFormat="1" spans="1:33">
      <c r="A15387" s="4"/>
      <c r="B15387" s="4"/>
      <c r="C15387" s="4"/>
      <c r="D15387" s="4"/>
      <c r="E15387" s="4"/>
      <c r="F15387" s="4"/>
      <c r="G15387" s="4"/>
      <c r="H15387" s="4"/>
      <c r="I15387" s="4"/>
      <c r="J15387" s="4"/>
      <c r="K15387" s="4"/>
      <c r="L15387" s="4"/>
      <c r="M15387" s="4"/>
      <c r="N15387" s="4"/>
      <c r="O15387" s="4"/>
      <c r="P15387" s="4"/>
      <c r="Q15387" s="4"/>
      <c r="R15387" s="4"/>
      <c r="S15387" s="4"/>
      <c r="T15387" s="4"/>
      <c r="U15387" s="4"/>
      <c r="V15387" s="4"/>
      <c r="W15387" s="4"/>
      <c r="X15387" s="4"/>
      <c r="Y15387" s="4"/>
      <c r="Z15387" s="4"/>
      <c r="AA15387" s="4"/>
      <c r="AB15387" s="4"/>
      <c r="AC15387" s="4"/>
      <c r="AD15387" s="4"/>
      <c r="AE15387" s="4"/>
      <c r="AF15387" s="4"/>
      <c r="AG15387" s="14"/>
    </row>
    <row r="15388" s="10" customFormat="1" spans="1:33">
      <c r="A15388" s="4"/>
      <c r="B15388" s="4"/>
      <c r="C15388" s="4"/>
      <c r="D15388" s="4"/>
      <c r="E15388" s="4"/>
      <c r="F15388" s="4"/>
      <c r="G15388" s="4"/>
      <c r="H15388" s="4"/>
      <c r="I15388" s="4"/>
      <c r="J15388" s="4"/>
      <c r="K15388" s="4"/>
      <c r="L15388" s="4"/>
      <c r="M15388" s="4"/>
      <c r="N15388" s="4"/>
      <c r="O15388" s="4"/>
      <c r="P15388" s="4"/>
      <c r="Q15388" s="4"/>
      <c r="R15388" s="4"/>
      <c r="S15388" s="4"/>
      <c r="T15388" s="4"/>
      <c r="U15388" s="4"/>
      <c r="V15388" s="4"/>
      <c r="W15388" s="4"/>
      <c r="X15388" s="4"/>
      <c r="Y15388" s="4"/>
      <c r="Z15388" s="4"/>
      <c r="AA15388" s="4"/>
      <c r="AB15388" s="4"/>
      <c r="AC15388" s="4"/>
      <c r="AD15388" s="4"/>
      <c r="AE15388" s="4"/>
      <c r="AF15388" s="4"/>
      <c r="AG15388" s="14"/>
    </row>
    <row r="15389" s="10" customFormat="1" spans="1:33">
      <c r="A15389" s="4"/>
      <c r="B15389" s="4"/>
      <c r="C15389" s="4"/>
      <c r="D15389" s="4"/>
      <c r="E15389" s="4"/>
      <c r="F15389" s="4"/>
      <c r="G15389" s="4"/>
      <c r="H15389" s="4"/>
      <c r="I15389" s="4"/>
      <c r="J15389" s="4"/>
      <c r="K15389" s="4"/>
      <c r="L15389" s="4"/>
      <c r="M15389" s="4"/>
      <c r="N15389" s="4"/>
      <c r="O15389" s="4"/>
      <c r="P15389" s="4"/>
      <c r="Q15389" s="4"/>
      <c r="R15389" s="4"/>
      <c r="S15389" s="4"/>
      <c r="T15389" s="4"/>
      <c r="U15389" s="4"/>
      <c r="V15389" s="4"/>
      <c r="W15389" s="4"/>
      <c r="X15389" s="4"/>
      <c r="Y15389" s="4"/>
      <c r="Z15389" s="4"/>
      <c r="AA15389" s="4"/>
      <c r="AB15389" s="4"/>
      <c r="AC15389" s="4"/>
      <c r="AD15389" s="4"/>
      <c r="AE15389" s="4"/>
      <c r="AF15389" s="4"/>
      <c r="AG15389" s="14"/>
    </row>
    <row r="15390" s="10" customFormat="1" spans="1:33">
      <c r="A15390" s="4"/>
      <c r="B15390" s="4"/>
      <c r="C15390" s="4"/>
      <c r="D15390" s="4"/>
      <c r="E15390" s="4"/>
      <c r="F15390" s="4"/>
      <c r="G15390" s="4"/>
      <c r="H15390" s="4"/>
      <c r="I15390" s="4"/>
      <c r="J15390" s="4"/>
      <c r="K15390" s="4"/>
      <c r="L15390" s="4"/>
      <c r="M15390" s="4"/>
      <c r="N15390" s="4"/>
      <c r="O15390" s="4"/>
      <c r="P15390" s="4"/>
      <c r="Q15390" s="4"/>
      <c r="R15390" s="4"/>
      <c r="S15390" s="4"/>
      <c r="T15390" s="4"/>
      <c r="U15390" s="4"/>
      <c r="V15390" s="4"/>
      <c r="W15390" s="4"/>
      <c r="X15390" s="4"/>
      <c r="Y15390" s="4"/>
      <c r="Z15390" s="4"/>
      <c r="AA15390" s="4"/>
      <c r="AB15390" s="4"/>
      <c r="AC15390" s="4"/>
      <c r="AD15390" s="4"/>
      <c r="AE15390" s="4"/>
      <c r="AF15390" s="4"/>
      <c r="AG15390" s="14"/>
    </row>
    <row r="15391" s="10" customFormat="1" spans="1:33">
      <c r="A15391" s="4"/>
      <c r="B15391" s="4"/>
      <c r="C15391" s="4"/>
      <c r="D15391" s="4"/>
      <c r="E15391" s="4"/>
      <c r="F15391" s="4"/>
      <c r="G15391" s="4"/>
      <c r="H15391" s="4"/>
      <c r="I15391" s="4"/>
      <c r="J15391" s="4"/>
      <c r="K15391" s="4"/>
      <c r="L15391" s="4"/>
      <c r="M15391" s="4"/>
      <c r="N15391" s="4"/>
      <c r="O15391" s="4"/>
      <c r="P15391" s="4"/>
      <c r="Q15391" s="4"/>
      <c r="R15391" s="4"/>
      <c r="S15391" s="4"/>
      <c r="T15391" s="4"/>
      <c r="U15391" s="4"/>
      <c r="V15391" s="4"/>
      <c r="W15391" s="4"/>
      <c r="X15391" s="4"/>
      <c r="Y15391" s="4"/>
      <c r="Z15391" s="4"/>
      <c r="AA15391" s="4"/>
      <c r="AB15391" s="4"/>
      <c r="AC15391" s="4"/>
      <c r="AD15391" s="4"/>
      <c r="AE15391" s="4"/>
      <c r="AF15391" s="4"/>
      <c r="AG15391" s="14"/>
    </row>
    <row r="15392" s="10" customFormat="1" spans="1:33">
      <c r="A15392" s="4"/>
      <c r="B15392" s="4"/>
      <c r="C15392" s="4"/>
      <c r="D15392" s="4"/>
      <c r="E15392" s="4"/>
      <c r="F15392" s="4"/>
      <c r="G15392" s="4"/>
      <c r="H15392" s="4"/>
      <c r="I15392" s="4"/>
      <c r="J15392" s="4"/>
      <c r="K15392" s="4"/>
      <c r="L15392" s="4"/>
      <c r="M15392" s="4"/>
      <c r="N15392" s="4"/>
      <c r="O15392" s="4"/>
      <c r="P15392" s="4"/>
      <c r="Q15392" s="4"/>
      <c r="R15392" s="4"/>
      <c r="S15392" s="4"/>
      <c r="T15392" s="4"/>
      <c r="U15392" s="4"/>
      <c r="V15392" s="4"/>
      <c r="W15392" s="4"/>
      <c r="X15392" s="4"/>
      <c r="Y15392" s="4"/>
      <c r="Z15392" s="4"/>
      <c r="AA15392" s="4"/>
      <c r="AB15392" s="4"/>
      <c r="AC15392" s="4"/>
      <c r="AD15392" s="4"/>
      <c r="AE15392" s="4"/>
      <c r="AF15392" s="4"/>
      <c r="AG15392" s="14"/>
    </row>
    <row r="15393" s="10" customFormat="1" spans="1:33">
      <c r="A15393" s="4"/>
      <c r="B15393" s="4"/>
      <c r="C15393" s="4"/>
      <c r="D15393" s="4"/>
      <c r="E15393" s="4"/>
      <c r="F15393" s="4"/>
      <c r="G15393" s="4"/>
      <c r="H15393" s="4"/>
      <c r="I15393" s="4"/>
      <c r="J15393" s="4"/>
      <c r="K15393" s="4"/>
      <c r="L15393" s="4"/>
      <c r="M15393" s="4"/>
      <c r="N15393" s="4"/>
      <c r="O15393" s="4"/>
      <c r="P15393" s="4"/>
      <c r="Q15393" s="4"/>
      <c r="R15393" s="4"/>
      <c r="S15393" s="4"/>
      <c r="T15393" s="4"/>
      <c r="U15393" s="4"/>
      <c r="V15393" s="4"/>
      <c r="W15393" s="4"/>
      <c r="X15393" s="4"/>
      <c r="Y15393" s="4"/>
      <c r="Z15393" s="4"/>
      <c r="AA15393" s="4"/>
      <c r="AB15393" s="4"/>
      <c r="AC15393" s="4"/>
      <c r="AD15393" s="4"/>
      <c r="AE15393" s="4"/>
      <c r="AF15393" s="4"/>
      <c r="AG15393" s="14"/>
    </row>
    <row r="15394" s="10" customFormat="1" spans="1:33">
      <c r="A15394" s="4"/>
      <c r="B15394" s="4"/>
      <c r="C15394" s="4"/>
      <c r="D15394" s="4"/>
      <c r="E15394" s="4"/>
      <c r="F15394" s="4"/>
      <c r="G15394" s="4"/>
      <c r="H15394" s="4"/>
      <c r="I15394" s="4"/>
      <c r="J15394" s="4"/>
      <c r="K15394" s="4"/>
      <c r="L15394" s="4"/>
      <c r="M15394" s="4"/>
      <c r="N15394" s="4"/>
      <c r="O15394" s="4"/>
      <c r="P15394" s="4"/>
      <c r="Q15394" s="4"/>
      <c r="R15394" s="4"/>
      <c r="S15394" s="4"/>
      <c r="T15394" s="4"/>
      <c r="U15394" s="4"/>
      <c r="V15394" s="4"/>
      <c r="W15394" s="4"/>
      <c r="X15394" s="4"/>
      <c r="Y15394" s="4"/>
      <c r="Z15394" s="4"/>
      <c r="AA15394" s="4"/>
      <c r="AB15394" s="4"/>
      <c r="AC15394" s="4"/>
      <c r="AD15394" s="4"/>
      <c r="AE15394" s="4"/>
      <c r="AF15394" s="4"/>
      <c r="AG15394" s="14"/>
    </row>
    <row r="15395" s="10" customFormat="1" spans="1:33">
      <c r="A15395" s="4"/>
      <c r="B15395" s="4"/>
      <c r="C15395" s="4"/>
      <c r="D15395" s="4"/>
      <c r="E15395" s="4"/>
      <c r="F15395" s="4"/>
      <c r="G15395" s="4"/>
      <c r="H15395" s="4"/>
      <c r="I15395" s="4"/>
      <c r="J15395" s="4"/>
      <c r="K15395" s="4"/>
      <c r="L15395" s="4"/>
      <c r="M15395" s="4"/>
      <c r="N15395" s="4"/>
      <c r="O15395" s="4"/>
      <c r="P15395" s="4"/>
      <c r="Q15395" s="4"/>
      <c r="R15395" s="4"/>
      <c r="S15395" s="4"/>
      <c r="T15395" s="4"/>
      <c r="U15395" s="4"/>
      <c r="V15395" s="4"/>
      <c r="W15395" s="4"/>
      <c r="X15395" s="4"/>
      <c r="Y15395" s="4"/>
      <c r="Z15395" s="4"/>
      <c r="AA15395" s="4"/>
      <c r="AB15395" s="4"/>
      <c r="AC15395" s="4"/>
      <c r="AD15395" s="4"/>
      <c r="AE15395" s="4"/>
      <c r="AF15395" s="4"/>
      <c r="AG15395" s="14"/>
    </row>
    <row r="15396" s="10" customFormat="1" spans="1:33">
      <c r="A15396" s="4"/>
      <c r="B15396" s="4"/>
      <c r="C15396" s="4"/>
      <c r="D15396" s="4"/>
      <c r="E15396" s="4"/>
      <c r="F15396" s="4"/>
      <c r="G15396" s="4"/>
      <c r="H15396" s="4"/>
      <c r="I15396" s="4"/>
      <c r="J15396" s="4"/>
      <c r="K15396" s="4"/>
      <c r="L15396" s="4"/>
      <c r="M15396" s="4"/>
      <c r="N15396" s="4"/>
      <c r="O15396" s="4"/>
      <c r="P15396" s="4"/>
      <c r="Q15396" s="4"/>
      <c r="R15396" s="4"/>
      <c r="S15396" s="4"/>
      <c r="T15396" s="4"/>
      <c r="U15396" s="4"/>
      <c r="V15396" s="4"/>
      <c r="W15396" s="4"/>
      <c r="X15396" s="4"/>
      <c r="Y15396" s="4"/>
      <c r="Z15396" s="4"/>
      <c r="AA15396" s="4"/>
      <c r="AB15396" s="4"/>
      <c r="AC15396" s="4"/>
      <c r="AD15396" s="4"/>
      <c r="AE15396" s="4"/>
      <c r="AF15396" s="4"/>
      <c r="AG15396" s="14"/>
    </row>
    <row r="15397" s="10" customFormat="1" spans="1:33">
      <c r="A15397" s="4"/>
      <c r="B15397" s="4"/>
      <c r="C15397" s="4"/>
      <c r="D15397" s="4"/>
      <c r="E15397" s="4"/>
      <c r="F15397" s="4"/>
      <c r="G15397" s="4"/>
      <c r="H15397" s="4"/>
      <c r="I15397" s="4"/>
      <c r="J15397" s="4"/>
      <c r="K15397" s="4"/>
      <c r="L15397" s="4"/>
      <c r="M15397" s="4"/>
      <c r="N15397" s="4"/>
      <c r="O15397" s="4"/>
      <c r="P15397" s="4"/>
      <c r="Q15397" s="4"/>
      <c r="R15397" s="4"/>
      <c r="S15397" s="4"/>
      <c r="T15397" s="4"/>
      <c r="U15397" s="4"/>
      <c r="V15397" s="4"/>
      <c r="W15397" s="4"/>
      <c r="X15397" s="4"/>
      <c r="Y15397" s="4"/>
      <c r="Z15397" s="4"/>
      <c r="AA15397" s="4"/>
      <c r="AB15397" s="4"/>
      <c r="AC15397" s="4"/>
      <c r="AD15397" s="4"/>
      <c r="AE15397" s="4"/>
      <c r="AF15397" s="4"/>
      <c r="AG15397" s="14"/>
    </row>
    <row r="15398" s="10" customFormat="1" spans="1:33">
      <c r="A15398" s="4"/>
      <c r="B15398" s="4"/>
      <c r="C15398" s="4"/>
      <c r="D15398" s="4"/>
      <c r="E15398" s="4"/>
      <c r="F15398" s="4"/>
      <c r="G15398" s="4"/>
      <c r="H15398" s="4"/>
      <c r="I15398" s="4"/>
      <c r="J15398" s="4"/>
      <c r="K15398" s="4"/>
      <c r="L15398" s="4"/>
      <c r="M15398" s="4"/>
      <c r="N15398" s="4"/>
      <c r="O15398" s="4"/>
      <c r="P15398" s="4"/>
      <c r="Q15398" s="4"/>
      <c r="R15398" s="4"/>
      <c r="S15398" s="4"/>
      <c r="T15398" s="4"/>
      <c r="U15398" s="4"/>
      <c r="V15398" s="4"/>
      <c r="W15398" s="4"/>
      <c r="X15398" s="4"/>
      <c r="Y15398" s="4"/>
      <c r="Z15398" s="4"/>
      <c r="AA15398" s="4"/>
      <c r="AB15398" s="4"/>
      <c r="AC15398" s="4"/>
      <c r="AD15398" s="4"/>
      <c r="AE15398" s="4"/>
      <c r="AF15398" s="4"/>
      <c r="AG15398" s="14"/>
    </row>
    <row r="15399" s="10" customFormat="1" spans="1:33">
      <c r="A15399" s="4"/>
      <c r="B15399" s="4"/>
      <c r="C15399" s="4"/>
      <c r="D15399" s="4"/>
      <c r="E15399" s="4"/>
      <c r="F15399" s="4"/>
      <c r="G15399" s="4"/>
      <c r="H15399" s="4"/>
      <c r="I15399" s="4"/>
      <c r="J15399" s="4"/>
      <c r="K15399" s="4"/>
      <c r="L15399" s="4"/>
      <c r="M15399" s="4"/>
      <c r="N15399" s="4"/>
      <c r="O15399" s="4"/>
      <c r="P15399" s="4"/>
      <c r="Q15399" s="4"/>
      <c r="R15399" s="4"/>
      <c r="S15399" s="4"/>
      <c r="T15399" s="4"/>
      <c r="U15399" s="4"/>
      <c r="V15399" s="4"/>
      <c r="W15399" s="4"/>
      <c r="X15399" s="4"/>
      <c r="Y15399" s="4"/>
      <c r="Z15399" s="4"/>
      <c r="AA15399" s="4"/>
      <c r="AB15399" s="4"/>
      <c r="AC15399" s="4"/>
      <c r="AD15399" s="4"/>
      <c r="AE15399" s="4"/>
      <c r="AF15399" s="4"/>
      <c r="AG15399" s="14"/>
    </row>
    <row r="15400" s="10" customFormat="1" spans="1:33">
      <c r="A15400" s="4"/>
      <c r="B15400" s="4"/>
      <c r="C15400" s="4"/>
      <c r="D15400" s="4"/>
      <c r="E15400" s="4"/>
      <c r="F15400" s="4"/>
      <c r="G15400" s="4"/>
      <c r="H15400" s="4"/>
      <c r="I15400" s="4"/>
      <c r="J15400" s="4"/>
      <c r="K15400" s="4"/>
      <c r="L15400" s="4"/>
      <c r="M15400" s="4"/>
      <c r="N15400" s="4"/>
      <c r="O15400" s="4"/>
      <c r="P15400" s="4"/>
      <c r="Q15400" s="4"/>
      <c r="R15400" s="4"/>
      <c r="S15400" s="4"/>
      <c r="T15400" s="4"/>
      <c r="U15400" s="4"/>
      <c r="V15400" s="4"/>
      <c r="W15400" s="4"/>
      <c r="X15400" s="4"/>
      <c r="Y15400" s="4"/>
      <c r="Z15400" s="4"/>
      <c r="AA15400" s="4"/>
      <c r="AB15400" s="4"/>
      <c r="AC15400" s="4"/>
      <c r="AD15400" s="4"/>
      <c r="AE15400" s="4"/>
      <c r="AF15400" s="4"/>
      <c r="AG15400" s="14"/>
    </row>
    <row r="15401" s="10" customFormat="1" spans="1:33">
      <c r="A15401" s="4"/>
      <c r="B15401" s="4"/>
      <c r="C15401" s="4"/>
      <c r="D15401" s="4"/>
      <c r="E15401" s="4"/>
      <c r="F15401" s="4"/>
      <c r="G15401" s="4"/>
      <c r="H15401" s="4"/>
      <c r="I15401" s="4"/>
      <c r="J15401" s="4"/>
      <c r="K15401" s="4"/>
      <c r="L15401" s="4"/>
      <c r="M15401" s="4"/>
      <c r="N15401" s="4"/>
      <c r="O15401" s="4"/>
      <c r="P15401" s="4"/>
      <c r="Q15401" s="4"/>
      <c r="R15401" s="4"/>
      <c r="S15401" s="4"/>
      <c r="T15401" s="4"/>
      <c r="U15401" s="4"/>
      <c r="V15401" s="4"/>
      <c r="W15401" s="4"/>
      <c r="X15401" s="4"/>
      <c r="Y15401" s="4"/>
      <c r="Z15401" s="4"/>
      <c r="AA15401" s="4"/>
      <c r="AB15401" s="4"/>
      <c r="AC15401" s="4"/>
      <c r="AD15401" s="4"/>
      <c r="AE15401" s="4"/>
      <c r="AF15401" s="4"/>
      <c r="AG15401" s="14"/>
    </row>
    <row r="15402" s="10" customFormat="1" spans="1:33">
      <c r="A15402" s="4"/>
      <c r="B15402" s="4"/>
      <c r="C15402" s="4"/>
      <c r="D15402" s="4"/>
      <c r="E15402" s="4"/>
      <c r="F15402" s="4"/>
      <c r="G15402" s="4"/>
      <c r="H15402" s="4"/>
      <c r="I15402" s="4"/>
      <c r="J15402" s="4"/>
      <c r="K15402" s="4"/>
      <c r="L15402" s="4"/>
      <c r="M15402" s="4"/>
      <c r="N15402" s="4"/>
      <c r="O15402" s="4"/>
      <c r="P15402" s="4"/>
      <c r="Q15402" s="4"/>
      <c r="R15402" s="4"/>
      <c r="S15402" s="4"/>
      <c r="T15402" s="4"/>
      <c r="U15402" s="4"/>
      <c r="V15402" s="4"/>
      <c r="W15402" s="4"/>
      <c r="X15402" s="4"/>
      <c r="Y15402" s="4"/>
      <c r="Z15402" s="4"/>
      <c r="AA15402" s="4"/>
      <c r="AB15402" s="4"/>
      <c r="AC15402" s="4"/>
      <c r="AD15402" s="4"/>
      <c r="AE15402" s="4"/>
      <c r="AF15402" s="4"/>
      <c r="AG15402" s="14"/>
    </row>
    <row r="15403" s="10" customFormat="1" spans="1:33">
      <c r="A15403" s="4"/>
      <c r="B15403" s="4"/>
      <c r="C15403" s="4"/>
      <c r="D15403" s="4"/>
      <c r="E15403" s="4"/>
      <c r="F15403" s="4"/>
      <c r="G15403" s="4"/>
      <c r="H15403" s="4"/>
      <c r="I15403" s="4"/>
      <c r="J15403" s="4"/>
      <c r="K15403" s="4"/>
      <c r="L15403" s="4"/>
      <c r="M15403" s="4"/>
      <c r="N15403" s="4"/>
      <c r="O15403" s="4"/>
      <c r="P15403" s="4"/>
      <c r="Q15403" s="4"/>
      <c r="R15403" s="4"/>
      <c r="S15403" s="4"/>
      <c r="T15403" s="4"/>
      <c r="U15403" s="4"/>
      <c r="V15403" s="4"/>
      <c r="W15403" s="4"/>
      <c r="X15403" s="4"/>
      <c r="Y15403" s="4"/>
      <c r="Z15403" s="4"/>
      <c r="AA15403" s="4"/>
      <c r="AB15403" s="4"/>
      <c r="AC15403" s="4"/>
      <c r="AD15403" s="4"/>
      <c r="AE15403" s="4"/>
      <c r="AF15403" s="4"/>
      <c r="AG15403" s="14"/>
    </row>
    <row r="15404" s="10" customFormat="1" spans="1:33">
      <c r="A15404" s="4"/>
      <c r="B15404" s="4"/>
      <c r="C15404" s="4"/>
      <c r="D15404" s="4"/>
      <c r="E15404" s="4"/>
      <c r="F15404" s="4"/>
      <c r="G15404" s="4"/>
      <c r="H15404" s="4"/>
      <c r="I15404" s="4"/>
      <c r="J15404" s="4"/>
      <c r="K15404" s="4"/>
      <c r="L15404" s="4"/>
      <c r="M15404" s="4"/>
      <c r="N15404" s="4"/>
      <c r="O15404" s="4"/>
      <c r="P15404" s="4"/>
      <c r="Q15404" s="4"/>
      <c r="R15404" s="4"/>
      <c r="S15404" s="4"/>
      <c r="T15404" s="4"/>
      <c r="U15404" s="4"/>
      <c r="V15404" s="4"/>
      <c r="W15404" s="4"/>
      <c r="X15404" s="4"/>
      <c r="Y15404" s="4"/>
      <c r="Z15404" s="4"/>
      <c r="AA15404" s="4"/>
      <c r="AB15404" s="4"/>
      <c r="AC15404" s="4"/>
      <c r="AD15404" s="4"/>
      <c r="AE15404" s="4"/>
      <c r="AF15404" s="4"/>
      <c r="AG15404" s="14"/>
    </row>
    <row r="15405" s="10" customFormat="1" spans="1:33">
      <c r="A15405" s="4"/>
      <c r="B15405" s="4"/>
      <c r="C15405" s="4"/>
      <c r="D15405" s="4"/>
      <c r="E15405" s="4"/>
      <c r="F15405" s="4"/>
      <c r="G15405" s="4"/>
      <c r="H15405" s="4"/>
      <c r="I15405" s="4"/>
      <c r="J15405" s="4"/>
      <c r="K15405" s="4"/>
      <c r="L15405" s="4"/>
      <c r="M15405" s="4"/>
      <c r="N15405" s="4"/>
      <c r="O15405" s="4"/>
      <c r="P15405" s="4"/>
      <c r="Q15405" s="4"/>
      <c r="R15405" s="4"/>
      <c r="S15405" s="4"/>
      <c r="T15405" s="4"/>
      <c r="U15405" s="4"/>
      <c r="V15405" s="4"/>
      <c r="W15405" s="4"/>
      <c r="X15405" s="4"/>
      <c r="Y15405" s="4"/>
      <c r="Z15405" s="4"/>
      <c r="AA15405" s="4"/>
      <c r="AB15405" s="4"/>
      <c r="AC15405" s="4"/>
      <c r="AD15405" s="4"/>
      <c r="AE15405" s="4"/>
      <c r="AF15405" s="4"/>
      <c r="AG15405" s="14"/>
    </row>
    <row r="15406" s="10" customFormat="1" spans="1:33">
      <c r="A15406" s="4"/>
      <c r="B15406" s="4"/>
      <c r="C15406" s="4"/>
      <c r="D15406" s="4"/>
      <c r="E15406" s="4"/>
      <c r="F15406" s="4"/>
      <c r="G15406" s="4"/>
      <c r="H15406" s="4"/>
      <c r="I15406" s="4"/>
      <c r="J15406" s="4"/>
      <c r="K15406" s="4"/>
      <c r="L15406" s="4"/>
      <c r="M15406" s="4"/>
      <c r="N15406" s="4"/>
      <c r="O15406" s="4"/>
      <c r="P15406" s="4"/>
      <c r="Q15406" s="4"/>
      <c r="R15406" s="4"/>
      <c r="S15406" s="4"/>
      <c r="T15406" s="4"/>
      <c r="U15406" s="4"/>
      <c r="V15406" s="4"/>
      <c r="W15406" s="4"/>
      <c r="X15406" s="4"/>
      <c r="Y15406" s="4"/>
      <c r="Z15406" s="4"/>
      <c r="AA15406" s="4"/>
      <c r="AB15406" s="4"/>
      <c r="AC15406" s="4"/>
      <c r="AD15406" s="4"/>
      <c r="AE15406" s="4"/>
      <c r="AF15406" s="4"/>
      <c r="AG15406" s="14"/>
    </row>
    <row r="15407" s="10" customFormat="1" spans="1:33">
      <c r="A15407" s="4"/>
      <c r="B15407" s="4"/>
      <c r="C15407" s="4"/>
      <c r="D15407" s="4"/>
      <c r="E15407" s="4"/>
      <c r="F15407" s="4"/>
      <c r="G15407" s="4"/>
      <c r="H15407" s="4"/>
      <c r="I15407" s="4"/>
      <c r="J15407" s="4"/>
      <c r="K15407" s="4"/>
      <c r="L15407" s="4"/>
      <c r="M15407" s="4"/>
      <c r="N15407" s="4"/>
      <c r="O15407" s="4"/>
      <c r="P15407" s="4"/>
      <c r="Q15407" s="4"/>
      <c r="R15407" s="4"/>
      <c r="S15407" s="4"/>
      <c r="T15407" s="4"/>
      <c r="U15407" s="4"/>
      <c r="V15407" s="4"/>
      <c r="W15407" s="4"/>
      <c r="X15407" s="4"/>
      <c r="Y15407" s="4"/>
      <c r="Z15407" s="4"/>
      <c r="AA15407" s="4"/>
      <c r="AB15407" s="4"/>
      <c r="AC15407" s="4"/>
      <c r="AD15407" s="4"/>
      <c r="AE15407" s="4"/>
      <c r="AF15407" s="4"/>
      <c r="AG15407" s="14"/>
    </row>
    <row r="15408" s="10" customFormat="1" spans="1:33">
      <c r="A15408" s="4"/>
      <c r="B15408" s="4"/>
      <c r="C15408" s="4"/>
      <c r="D15408" s="4"/>
      <c r="E15408" s="4"/>
      <c r="F15408" s="4"/>
      <c r="G15408" s="4"/>
      <c r="H15408" s="4"/>
      <c r="I15408" s="4"/>
      <c r="J15408" s="4"/>
      <c r="K15408" s="4"/>
      <c r="L15408" s="4"/>
      <c r="M15408" s="4"/>
      <c r="N15408" s="4"/>
      <c r="O15408" s="4"/>
      <c r="P15408" s="4"/>
      <c r="Q15408" s="4"/>
      <c r="R15408" s="4"/>
      <c r="S15408" s="4"/>
      <c r="T15408" s="4"/>
      <c r="U15408" s="4"/>
      <c r="V15408" s="4"/>
      <c r="W15408" s="4"/>
      <c r="X15408" s="4"/>
      <c r="Y15408" s="4"/>
      <c r="Z15408" s="4"/>
      <c r="AA15408" s="4"/>
      <c r="AB15408" s="4"/>
      <c r="AC15408" s="4"/>
      <c r="AD15408" s="4"/>
      <c r="AE15408" s="4"/>
      <c r="AF15408" s="4"/>
      <c r="AG15408" s="14"/>
    </row>
    <row r="15409" s="10" customFormat="1" spans="1:33">
      <c r="A15409" s="4"/>
      <c r="B15409" s="4"/>
      <c r="C15409" s="4"/>
      <c r="D15409" s="4"/>
      <c r="E15409" s="4"/>
      <c r="F15409" s="4"/>
      <c r="G15409" s="4"/>
      <c r="H15409" s="4"/>
      <c r="I15409" s="4"/>
      <c r="J15409" s="4"/>
      <c r="K15409" s="4"/>
      <c r="L15409" s="4"/>
      <c r="M15409" s="4"/>
      <c r="N15409" s="4"/>
      <c r="O15409" s="4"/>
      <c r="P15409" s="4"/>
      <c r="Q15409" s="4"/>
      <c r="R15409" s="4"/>
      <c r="S15409" s="4"/>
      <c r="T15409" s="4"/>
      <c r="U15409" s="4"/>
      <c r="V15409" s="4"/>
      <c r="W15409" s="4"/>
      <c r="X15409" s="4"/>
      <c r="Y15409" s="4"/>
      <c r="Z15409" s="4"/>
      <c r="AA15409" s="4"/>
      <c r="AB15409" s="4"/>
      <c r="AC15409" s="4"/>
      <c r="AD15409" s="4"/>
      <c r="AE15409" s="4"/>
      <c r="AF15409" s="4"/>
      <c r="AG15409" s="14"/>
    </row>
    <row r="15410" s="10" customFormat="1" spans="1:33">
      <c r="A15410" s="4"/>
      <c r="B15410" s="4"/>
      <c r="C15410" s="4"/>
      <c r="D15410" s="4"/>
      <c r="E15410" s="4"/>
      <c r="F15410" s="4"/>
      <c r="G15410" s="4"/>
      <c r="H15410" s="4"/>
      <c r="I15410" s="4"/>
      <c r="J15410" s="4"/>
      <c r="K15410" s="4"/>
      <c r="L15410" s="4"/>
      <c r="M15410" s="4"/>
      <c r="N15410" s="4"/>
      <c r="O15410" s="4"/>
      <c r="P15410" s="4"/>
      <c r="Q15410" s="4"/>
      <c r="R15410" s="4"/>
      <c r="S15410" s="4"/>
      <c r="T15410" s="4"/>
      <c r="U15410" s="4"/>
      <c r="V15410" s="4"/>
      <c r="W15410" s="4"/>
      <c r="X15410" s="4"/>
      <c r="Y15410" s="4"/>
      <c r="Z15410" s="4"/>
      <c r="AA15410" s="4"/>
      <c r="AB15410" s="4"/>
      <c r="AC15410" s="4"/>
      <c r="AD15410" s="4"/>
      <c r="AE15410" s="4"/>
      <c r="AF15410" s="4"/>
      <c r="AG15410" s="14"/>
    </row>
    <row r="15411" s="10" customFormat="1" spans="1:33">
      <c r="A15411" s="4"/>
      <c r="B15411" s="4"/>
      <c r="C15411" s="4"/>
      <c r="D15411" s="4"/>
      <c r="E15411" s="4"/>
      <c r="F15411" s="4"/>
      <c r="G15411" s="4"/>
      <c r="H15411" s="4"/>
      <c r="I15411" s="4"/>
      <c r="J15411" s="4"/>
      <c r="K15411" s="4"/>
      <c r="L15411" s="4"/>
      <c r="M15411" s="4"/>
      <c r="N15411" s="4"/>
      <c r="O15411" s="4"/>
      <c r="P15411" s="4"/>
      <c r="Q15411" s="4"/>
      <c r="R15411" s="4"/>
      <c r="S15411" s="4"/>
      <c r="T15411" s="4"/>
      <c r="U15411" s="4"/>
      <c r="V15411" s="4"/>
      <c r="W15411" s="4"/>
      <c r="X15411" s="4"/>
      <c r="Y15411" s="4"/>
      <c r="Z15411" s="4"/>
      <c r="AA15411" s="4"/>
      <c r="AB15411" s="4"/>
      <c r="AC15411" s="4"/>
      <c r="AD15411" s="4"/>
      <c r="AE15411" s="4"/>
      <c r="AF15411" s="4"/>
      <c r="AG15411" s="14"/>
    </row>
    <row r="15412" s="10" customFormat="1" spans="1:33">
      <c r="A15412" s="4"/>
      <c r="B15412" s="4"/>
      <c r="C15412" s="4"/>
      <c r="D15412" s="4"/>
      <c r="E15412" s="4"/>
      <c r="F15412" s="4"/>
      <c r="G15412" s="4"/>
      <c r="H15412" s="4"/>
      <c r="I15412" s="4"/>
      <c r="J15412" s="4"/>
      <c r="K15412" s="4"/>
      <c r="L15412" s="4"/>
      <c r="M15412" s="4"/>
      <c r="N15412" s="4"/>
      <c r="O15412" s="4"/>
      <c r="P15412" s="4"/>
      <c r="Q15412" s="4"/>
      <c r="R15412" s="4"/>
      <c r="S15412" s="4"/>
      <c r="T15412" s="4"/>
      <c r="U15412" s="4"/>
      <c r="V15412" s="4"/>
      <c r="W15412" s="4"/>
      <c r="X15412" s="4"/>
      <c r="Y15412" s="4"/>
      <c r="Z15412" s="4"/>
      <c r="AA15412" s="4"/>
      <c r="AB15412" s="4"/>
      <c r="AC15412" s="4"/>
      <c r="AD15412" s="4"/>
      <c r="AE15412" s="4"/>
      <c r="AF15412" s="4"/>
      <c r="AG15412" s="14"/>
    </row>
    <row r="15413" s="10" customFormat="1" spans="1:33">
      <c r="A15413" s="4"/>
      <c r="B15413" s="4"/>
      <c r="C15413" s="4"/>
      <c r="D15413" s="4"/>
      <c r="E15413" s="4"/>
      <c r="F15413" s="4"/>
      <c r="G15413" s="4"/>
      <c r="H15413" s="4"/>
      <c r="I15413" s="4"/>
      <c r="J15413" s="4"/>
      <c r="K15413" s="4"/>
      <c r="L15413" s="4"/>
      <c r="M15413" s="4"/>
      <c r="N15413" s="4"/>
      <c r="O15413" s="4"/>
      <c r="P15413" s="4"/>
      <c r="Q15413" s="4"/>
      <c r="R15413" s="4"/>
      <c r="S15413" s="4"/>
      <c r="T15413" s="4"/>
      <c r="U15413" s="4"/>
      <c r="V15413" s="4"/>
      <c r="W15413" s="4"/>
      <c r="X15413" s="4"/>
      <c r="Y15413" s="4"/>
      <c r="Z15413" s="4"/>
      <c r="AA15413" s="4"/>
      <c r="AB15413" s="4"/>
      <c r="AC15413" s="4"/>
      <c r="AD15413" s="4"/>
      <c r="AE15413" s="4"/>
      <c r="AF15413" s="4"/>
      <c r="AG15413" s="14"/>
    </row>
    <row r="15414" s="10" customFormat="1" spans="1:33">
      <c r="A15414" s="4"/>
      <c r="B15414" s="4"/>
      <c r="C15414" s="4"/>
      <c r="D15414" s="4"/>
      <c r="E15414" s="4"/>
      <c r="F15414" s="4"/>
      <c r="G15414" s="4"/>
      <c r="H15414" s="4"/>
      <c r="I15414" s="4"/>
      <c r="J15414" s="4"/>
      <c r="K15414" s="4"/>
      <c r="L15414" s="4"/>
      <c r="M15414" s="4"/>
      <c r="N15414" s="4"/>
      <c r="O15414" s="4"/>
      <c r="P15414" s="4"/>
      <c r="Q15414" s="4"/>
      <c r="R15414" s="4"/>
      <c r="S15414" s="4"/>
      <c r="T15414" s="4"/>
      <c r="U15414" s="4"/>
      <c r="V15414" s="4"/>
      <c r="W15414" s="4"/>
      <c r="X15414" s="4"/>
      <c r="Y15414" s="4"/>
      <c r="Z15414" s="4"/>
      <c r="AA15414" s="4"/>
      <c r="AB15414" s="4"/>
      <c r="AC15414" s="4"/>
      <c r="AD15414" s="4"/>
      <c r="AE15414" s="4"/>
      <c r="AF15414" s="4"/>
      <c r="AG15414" s="14"/>
    </row>
    <row r="15415" s="10" customFormat="1" spans="1:33">
      <c r="A15415" s="4"/>
      <c r="B15415" s="4"/>
      <c r="C15415" s="4"/>
      <c r="D15415" s="4"/>
      <c r="E15415" s="4"/>
      <c r="F15415" s="4"/>
      <c r="G15415" s="4"/>
      <c r="H15415" s="4"/>
      <c r="I15415" s="4"/>
      <c r="J15415" s="4"/>
      <c r="K15415" s="4"/>
      <c r="L15415" s="4"/>
      <c r="M15415" s="4"/>
      <c r="N15415" s="4"/>
      <c r="O15415" s="4"/>
      <c r="P15415" s="4"/>
      <c r="Q15415" s="4"/>
      <c r="R15415" s="4"/>
      <c r="S15415" s="4"/>
      <c r="T15415" s="4"/>
      <c r="U15415" s="4"/>
      <c r="V15415" s="4"/>
      <c r="W15415" s="4"/>
      <c r="X15415" s="4"/>
      <c r="Y15415" s="4"/>
      <c r="Z15415" s="4"/>
      <c r="AA15415" s="4"/>
      <c r="AB15415" s="4"/>
      <c r="AC15415" s="4"/>
      <c r="AD15415" s="4"/>
      <c r="AE15415" s="4"/>
      <c r="AF15415" s="4"/>
      <c r="AG15415" s="14"/>
    </row>
    <row r="15416" s="10" customFormat="1" spans="1:33">
      <c r="A15416" s="4"/>
      <c r="B15416" s="4"/>
      <c r="C15416" s="4"/>
      <c r="D15416" s="4"/>
      <c r="E15416" s="4"/>
      <c r="F15416" s="4"/>
      <c r="G15416" s="4"/>
      <c r="H15416" s="4"/>
      <c r="I15416" s="4"/>
      <c r="J15416" s="4"/>
      <c r="K15416" s="4"/>
      <c r="L15416" s="4"/>
      <c r="M15416" s="4"/>
      <c r="N15416" s="4"/>
      <c r="O15416" s="4"/>
      <c r="P15416" s="4"/>
      <c r="Q15416" s="4"/>
      <c r="R15416" s="4"/>
      <c r="S15416" s="4"/>
      <c r="T15416" s="4"/>
      <c r="U15416" s="4"/>
      <c r="V15416" s="4"/>
      <c r="W15416" s="4"/>
      <c r="X15416" s="4"/>
      <c r="Y15416" s="4"/>
      <c r="Z15416" s="4"/>
      <c r="AA15416" s="4"/>
      <c r="AB15416" s="4"/>
      <c r="AC15416" s="4"/>
      <c r="AD15416" s="4"/>
      <c r="AE15416" s="4"/>
      <c r="AF15416" s="4"/>
      <c r="AG15416" s="14"/>
    </row>
    <row r="15417" s="10" customFormat="1" spans="1:33">
      <c r="A15417" s="4"/>
      <c r="B15417" s="4"/>
      <c r="C15417" s="4"/>
      <c r="D15417" s="4"/>
      <c r="E15417" s="4"/>
      <c r="F15417" s="4"/>
      <c r="G15417" s="4"/>
      <c r="H15417" s="4"/>
      <c r="I15417" s="4"/>
      <c r="J15417" s="4"/>
      <c r="K15417" s="4"/>
      <c r="L15417" s="4"/>
      <c r="M15417" s="4"/>
      <c r="N15417" s="4"/>
      <c r="O15417" s="4"/>
      <c r="P15417" s="4"/>
      <c r="Q15417" s="4"/>
      <c r="R15417" s="4"/>
      <c r="S15417" s="4"/>
      <c r="T15417" s="4"/>
      <c r="U15417" s="4"/>
      <c r="V15417" s="4"/>
      <c r="W15417" s="4"/>
      <c r="X15417" s="4"/>
      <c r="Y15417" s="4"/>
      <c r="Z15417" s="4"/>
      <c r="AA15417" s="4"/>
      <c r="AB15417" s="4"/>
      <c r="AC15417" s="4"/>
      <c r="AD15417" s="4"/>
      <c r="AE15417" s="4"/>
      <c r="AF15417" s="4"/>
      <c r="AG15417" s="14"/>
    </row>
    <row r="15418" s="10" customFormat="1" spans="1:33">
      <c r="A15418" s="4"/>
      <c r="B15418" s="4"/>
      <c r="C15418" s="4"/>
      <c r="D15418" s="4"/>
      <c r="E15418" s="4"/>
      <c r="F15418" s="4"/>
      <c r="G15418" s="4"/>
      <c r="H15418" s="4"/>
      <c r="I15418" s="4"/>
      <c r="J15418" s="4"/>
      <c r="K15418" s="4"/>
      <c r="L15418" s="4"/>
      <c r="M15418" s="4"/>
      <c r="N15418" s="4"/>
      <c r="O15418" s="4"/>
      <c r="P15418" s="4"/>
      <c r="Q15418" s="4"/>
      <c r="R15418" s="4"/>
      <c r="S15418" s="4"/>
      <c r="T15418" s="4"/>
      <c r="U15418" s="4"/>
      <c r="V15418" s="4"/>
      <c r="W15418" s="4"/>
      <c r="X15418" s="4"/>
      <c r="Y15418" s="4"/>
      <c r="Z15418" s="4"/>
      <c r="AA15418" s="4"/>
      <c r="AB15418" s="4"/>
      <c r="AC15418" s="4"/>
      <c r="AD15418" s="4"/>
      <c r="AE15418" s="4"/>
      <c r="AF15418" s="4"/>
      <c r="AG15418" s="14"/>
    </row>
    <row r="15419" s="10" customFormat="1" spans="1:33">
      <c r="A15419" s="4"/>
      <c r="B15419" s="4"/>
      <c r="C15419" s="4"/>
      <c r="D15419" s="4"/>
      <c r="E15419" s="4"/>
      <c r="F15419" s="4"/>
      <c r="G15419" s="4"/>
      <c r="H15419" s="4"/>
      <c r="I15419" s="4"/>
      <c r="J15419" s="4"/>
      <c r="K15419" s="4"/>
      <c r="L15419" s="4"/>
      <c r="M15419" s="4"/>
      <c r="N15419" s="4"/>
      <c r="O15419" s="4"/>
      <c r="P15419" s="4"/>
      <c r="Q15419" s="4"/>
      <c r="R15419" s="4"/>
      <c r="S15419" s="4"/>
      <c r="T15419" s="4"/>
      <c r="U15419" s="4"/>
      <c r="V15419" s="4"/>
      <c r="W15419" s="4"/>
      <c r="X15419" s="4"/>
      <c r="Y15419" s="4"/>
      <c r="Z15419" s="4"/>
      <c r="AA15419" s="4"/>
      <c r="AB15419" s="4"/>
      <c r="AC15419" s="4"/>
      <c r="AD15419" s="4"/>
      <c r="AE15419" s="4"/>
      <c r="AF15419" s="4"/>
      <c r="AG15419" s="14"/>
    </row>
    <row r="15420" s="10" customFormat="1" spans="1:33">
      <c r="A15420" s="4"/>
      <c r="B15420" s="4"/>
      <c r="C15420" s="4"/>
      <c r="D15420" s="4"/>
      <c r="E15420" s="4"/>
      <c r="F15420" s="4"/>
      <c r="G15420" s="4"/>
      <c r="H15420" s="4"/>
      <c r="I15420" s="4"/>
      <c r="J15420" s="4"/>
      <c r="K15420" s="4"/>
      <c r="L15420" s="4"/>
      <c r="M15420" s="4"/>
      <c r="N15420" s="4"/>
      <c r="O15420" s="4"/>
      <c r="P15420" s="4"/>
      <c r="Q15420" s="4"/>
      <c r="R15420" s="4"/>
      <c r="S15420" s="4"/>
      <c r="T15420" s="4"/>
      <c r="U15420" s="4"/>
      <c r="V15420" s="4"/>
      <c r="W15420" s="4"/>
      <c r="X15420" s="4"/>
      <c r="Y15420" s="4"/>
      <c r="Z15420" s="4"/>
      <c r="AA15420" s="4"/>
      <c r="AB15420" s="4"/>
      <c r="AC15420" s="4"/>
      <c r="AD15420" s="4"/>
      <c r="AE15420" s="4"/>
      <c r="AF15420" s="4"/>
      <c r="AG15420" s="14"/>
    </row>
    <row r="15421" s="10" customFormat="1" spans="1:33">
      <c r="A15421" s="4"/>
      <c r="B15421" s="4"/>
      <c r="C15421" s="4"/>
      <c r="D15421" s="4"/>
      <c r="E15421" s="4"/>
      <c r="F15421" s="4"/>
      <c r="G15421" s="4"/>
      <c r="H15421" s="4"/>
      <c r="I15421" s="4"/>
      <c r="J15421" s="4"/>
      <c r="K15421" s="4"/>
      <c r="L15421" s="4"/>
      <c r="M15421" s="4"/>
      <c r="N15421" s="4"/>
      <c r="O15421" s="4"/>
      <c r="P15421" s="4"/>
      <c r="Q15421" s="4"/>
      <c r="R15421" s="4"/>
      <c r="S15421" s="4"/>
      <c r="T15421" s="4"/>
      <c r="U15421" s="4"/>
      <c r="V15421" s="4"/>
      <c r="W15421" s="4"/>
      <c r="X15421" s="4"/>
      <c r="Y15421" s="4"/>
      <c r="Z15421" s="4"/>
      <c r="AA15421" s="4"/>
      <c r="AB15421" s="4"/>
      <c r="AC15421" s="4"/>
      <c r="AD15421" s="4"/>
      <c r="AE15421" s="4"/>
      <c r="AF15421" s="4"/>
      <c r="AG15421" s="14"/>
    </row>
    <row r="15422" s="10" customFormat="1" spans="1:33">
      <c r="A15422" s="4"/>
      <c r="B15422" s="4"/>
      <c r="C15422" s="4"/>
      <c r="D15422" s="4"/>
      <c r="E15422" s="4"/>
      <c r="F15422" s="4"/>
      <c r="G15422" s="4"/>
      <c r="H15422" s="4"/>
      <c r="I15422" s="4"/>
      <c r="J15422" s="4"/>
      <c r="K15422" s="4"/>
      <c r="L15422" s="4"/>
      <c r="M15422" s="4"/>
      <c r="N15422" s="4"/>
      <c r="O15422" s="4"/>
      <c r="P15422" s="4"/>
      <c r="Q15422" s="4"/>
      <c r="R15422" s="4"/>
      <c r="S15422" s="4"/>
      <c r="T15422" s="4"/>
      <c r="U15422" s="4"/>
      <c r="V15422" s="4"/>
      <c r="W15422" s="4"/>
      <c r="X15422" s="4"/>
      <c r="Y15422" s="4"/>
      <c r="Z15422" s="4"/>
      <c r="AA15422" s="4"/>
      <c r="AB15422" s="4"/>
      <c r="AC15422" s="4"/>
      <c r="AD15422" s="4"/>
      <c r="AE15422" s="4"/>
      <c r="AF15422" s="4"/>
      <c r="AG15422" s="14"/>
    </row>
    <row r="15423" s="10" customFormat="1" spans="1:33">
      <c r="A15423" s="4"/>
      <c r="B15423" s="4"/>
      <c r="C15423" s="4"/>
      <c r="D15423" s="4"/>
      <c r="E15423" s="4"/>
      <c r="F15423" s="4"/>
      <c r="G15423" s="4"/>
      <c r="H15423" s="4"/>
      <c r="I15423" s="4"/>
      <c r="J15423" s="4"/>
      <c r="K15423" s="4"/>
      <c r="L15423" s="4"/>
      <c r="M15423" s="4"/>
      <c r="N15423" s="4"/>
      <c r="O15423" s="4"/>
      <c r="P15423" s="4"/>
      <c r="Q15423" s="4"/>
      <c r="R15423" s="4"/>
      <c r="S15423" s="4"/>
      <c r="T15423" s="4"/>
      <c r="U15423" s="4"/>
      <c r="V15423" s="4"/>
      <c r="W15423" s="4"/>
      <c r="X15423" s="4"/>
      <c r="Y15423" s="4"/>
      <c r="Z15423" s="4"/>
      <c r="AA15423" s="4"/>
      <c r="AB15423" s="4"/>
      <c r="AC15423" s="4"/>
      <c r="AD15423" s="4"/>
      <c r="AE15423" s="4"/>
      <c r="AF15423" s="4"/>
      <c r="AG15423" s="14"/>
    </row>
    <row r="15424" s="10" customFormat="1" spans="1:33">
      <c r="A15424" s="4"/>
      <c r="B15424" s="4"/>
      <c r="C15424" s="4"/>
      <c r="D15424" s="4"/>
      <c r="E15424" s="4"/>
      <c r="F15424" s="4"/>
      <c r="G15424" s="4"/>
      <c r="H15424" s="4"/>
      <c r="I15424" s="4"/>
      <c r="J15424" s="4"/>
      <c r="K15424" s="4"/>
      <c r="L15424" s="4"/>
      <c r="M15424" s="4"/>
      <c r="N15424" s="4"/>
      <c r="O15424" s="4"/>
      <c r="P15424" s="4"/>
      <c r="Q15424" s="4"/>
      <c r="R15424" s="4"/>
      <c r="S15424" s="4"/>
      <c r="T15424" s="4"/>
      <c r="U15424" s="4"/>
      <c r="V15424" s="4"/>
      <c r="W15424" s="4"/>
      <c r="X15424" s="4"/>
      <c r="Y15424" s="4"/>
      <c r="Z15424" s="4"/>
      <c r="AA15424" s="4"/>
      <c r="AB15424" s="4"/>
      <c r="AC15424" s="4"/>
      <c r="AD15424" s="4"/>
      <c r="AE15424" s="4"/>
      <c r="AF15424" s="4"/>
      <c r="AG15424" s="14"/>
    </row>
    <row r="15425" s="10" customFormat="1" spans="1:33">
      <c r="A15425" s="4"/>
      <c r="B15425" s="4"/>
      <c r="C15425" s="4"/>
      <c r="D15425" s="4"/>
      <c r="E15425" s="4"/>
      <c r="F15425" s="4"/>
      <c r="G15425" s="4"/>
      <c r="H15425" s="4"/>
      <c r="I15425" s="4"/>
      <c r="J15425" s="4"/>
      <c r="K15425" s="4"/>
      <c r="L15425" s="4"/>
      <c r="M15425" s="4"/>
      <c r="N15425" s="4"/>
      <c r="O15425" s="4"/>
      <c r="P15425" s="4"/>
      <c r="Q15425" s="4"/>
      <c r="R15425" s="4"/>
      <c r="S15425" s="4"/>
      <c r="T15425" s="4"/>
      <c r="U15425" s="4"/>
      <c r="V15425" s="4"/>
      <c r="W15425" s="4"/>
      <c r="X15425" s="4"/>
      <c r="Y15425" s="4"/>
      <c r="Z15425" s="4"/>
      <c r="AA15425" s="4"/>
      <c r="AB15425" s="4"/>
      <c r="AC15425" s="4"/>
      <c r="AD15425" s="4"/>
      <c r="AE15425" s="4"/>
      <c r="AF15425" s="4"/>
      <c r="AG15425" s="14"/>
    </row>
    <row r="15426" s="10" customFormat="1" spans="1:33">
      <c r="A15426" s="4"/>
      <c r="B15426" s="4"/>
      <c r="C15426" s="4"/>
      <c r="D15426" s="4"/>
      <c r="E15426" s="4"/>
      <c r="F15426" s="4"/>
      <c r="G15426" s="4"/>
      <c r="H15426" s="4"/>
      <c r="I15426" s="4"/>
      <c r="J15426" s="4"/>
      <c r="K15426" s="4"/>
      <c r="L15426" s="4"/>
      <c r="M15426" s="4"/>
      <c r="N15426" s="4"/>
      <c r="O15426" s="4"/>
      <c r="P15426" s="4"/>
      <c r="Q15426" s="4"/>
      <c r="R15426" s="4"/>
      <c r="S15426" s="4"/>
      <c r="T15426" s="4"/>
      <c r="U15426" s="4"/>
      <c r="V15426" s="4"/>
      <c r="W15426" s="4"/>
      <c r="X15426" s="4"/>
      <c r="Y15426" s="4"/>
      <c r="Z15426" s="4"/>
      <c r="AA15426" s="4"/>
      <c r="AB15426" s="4"/>
      <c r="AC15426" s="4"/>
      <c r="AD15426" s="4"/>
      <c r="AE15426" s="4"/>
      <c r="AF15426" s="4"/>
      <c r="AG15426" s="14"/>
    </row>
    <row r="15427" s="10" customFormat="1" spans="1:33">
      <c r="A15427" s="4"/>
      <c r="B15427" s="4"/>
      <c r="C15427" s="4"/>
      <c r="D15427" s="4"/>
      <c r="E15427" s="4"/>
      <c r="F15427" s="4"/>
      <c r="G15427" s="4"/>
      <c r="H15427" s="4"/>
      <c r="I15427" s="4"/>
      <c r="J15427" s="4"/>
      <c r="K15427" s="4"/>
      <c r="L15427" s="4"/>
      <c r="M15427" s="4"/>
      <c r="N15427" s="4"/>
      <c r="O15427" s="4"/>
      <c r="P15427" s="4"/>
      <c r="Q15427" s="4"/>
      <c r="R15427" s="4"/>
      <c r="S15427" s="4"/>
      <c r="T15427" s="4"/>
      <c r="U15427" s="4"/>
      <c r="V15427" s="4"/>
      <c r="W15427" s="4"/>
      <c r="X15427" s="4"/>
      <c r="Y15427" s="4"/>
      <c r="Z15427" s="4"/>
      <c r="AA15427" s="4"/>
      <c r="AB15427" s="4"/>
      <c r="AC15427" s="4"/>
      <c r="AD15427" s="4"/>
      <c r="AE15427" s="4"/>
      <c r="AF15427" s="4"/>
      <c r="AG15427" s="14"/>
    </row>
    <row r="15428" s="10" customFormat="1" spans="1:33">
      <c r="A15428" s="4"/>
      <c r="B15428" s="4"/>
      <c r="C15428" s="4"/>
      <c r="D15428" s="4"/>
      <c r="E15428" s="4"/>
      <c r="F15428" s="4"/>
      <c r="G15428" s="4"/>
      <c r="H15428" s="4"/>
      <c r="I15428" s="4"/>
      <c r="J15428" s="4"/>
      <c r="K15428" s="4"/>
      <c r="L15428" s="4"/>
      <c r="M15428" s="4"/>
      <c r="N15428" s="4"/>
      <c r="O15428" s="4"/>
      <c r="P15428" s="4"/>
      <c r="Q15428" s="4"/>
      <c r="R15428" s="4"/>
      <c r="S15428" s="4"/>
      <c r="T15428" s="4"/>
      <c r="U15428" s="4"/>
      <c r="V15428" s="4"/>
      <c r="W15428" s="4"/>
      <c r="X15428" s="4"/>
      <c r="Y15428" s="4"/>
      <c r="Z15428" s="4"/>
      <c r="AA15428" s="4"/>
      <c r="AB15428" s="4"/>
      <c r="AC15428" s="4"/>
      <c r="AD15428" s="4"/>
      <c r="AE15428" s="4"/>
      <c r="AF15428" s="4"/>
      <c r="AG15428" s="14"/>
    </row>
    <row r="15429" s="10" customFormat="1" spans="1:33">
      <c r="A15429" s="4"/>
      <c r="B15429" s="4"/>
      <c r="C15429" s="4"/>
      <c r="D15429" s="4"/>
      <c r="E15429" s="4"/>
      <c r="F15429" s="4"/>
      <c r="G15429" s="4"/>
      <c r="H15429" s="4"/>
      <c r="I15429" s="4"/>
      <c r="J15429" s="4"/>
      <c r="K15429" s="4"/>
      <c r="L15429" s="4"/>
      <c r="M15429" s="4"/>
      <c r="N15429" s="4"/>
      <c r="O15429" s="4"/>
      <c r="P15429" s="4"/>
      <c r="Q15429" s="4"/>
      <c r="R15429" s="4"/>
      <c r="S15429" s="4"/>
      <c r="T15429" s="4"/>
      <c r="U15429" s="4"/>
      <c r="V15429" s="4"/>
      <c r="W15429" s="4"/>
      <c r="X15429" s="4"/>
      <c r="Y15429" s="4"/>
      <c r="Z15429" s="4"/>
      <c r="AA15429" s="4"/>
      <c r="AB15429" s="4"/>
      <c r="AC15429" s="4"/>
      <c r="AD15429" s="4"/>
      <c r="AE15429" s="4"/>
      <c r="AF15429" s="4"/>
      <c r="AG15429" s="14"/>
    </row>
    <row r="15430" s="10" customFormat="1" spans="1:33">
      <c r="A15430" s="4"/>
      <c r="B15430" s="4"/>
      <c r="C15430" s="4"/>
      <c r="D15430" s="4"/>
      <c r="E15430" s="4"/>
      <c r="F15430" s="4"/>
      <c r="G15430" s="4"/>
      <c r="H15430" s="4"/>
      <c r="I15430" s="4"/>
      <c r="J15430" s="4"/>
      <c r="K15430" s="4"/>
      <c r="L15430" s="4"/>
      <c r="M15430" s="4"/>
      <c r="N15430" s="4"/>
      <c r="O15430" s="4"/>
      <c r="P15430" s="4"/>
      <c r="Q15430" s="4"/>
      <c r="R15430" s="4"/>
      <c r="S15430" s="4"/>
      <c r="T15430" s="4"/>
      <c r="U15430" s="4"/>
      <c r="V15430" s="4"/>
      <c r="W15430" s="4"/>
      <c r="X15430" s="4"/>
      <c r="Y15430" s="4"/>
      <c r="Z15430" s="4"/>
      <c r="AA15430" s="4"/>
      <c r="AB15430" s="4"/>
      <c r="AC15430" s="4"/>
      <c r="AD15430" s="4"/>
      <c r="AE15430" s="4"/>
      <c r="AF15430" s="4"/>
      <c r="AG15430" s="14"/>
    </row>
    <row r="15431" s="10" customFormat="1" spans="1:33">
      <c r="A15431" s="4"/>
      <c r="B15431" s="4"/>
      <c r="C15431" s="4"/>
      <c r="D15431" s="4"/>
      <c r="E15431" s="4"/>
      <c r="F15431" s="4"/>
      <c r="G15431" s="4"/>
      <c r="H15431" s="4"/>
      <c r="I15431" s="4"/>
      <c r="J15431" s="4"/>
      <c r="K15431" s="4"/>
      <c r="L15431" s="4"/>
      <c r="M15431" s="4"/>
      <c r="N15431" s="4"/>
      <c r="O15431" s="4"/>
      <c r="P15431" s="4"/>
      <c r="Q15431" s="4"/>
      <c r="R15431" s="4"/>
      <c r="S15431" s="4"/>
      <c r="T15431" s="4"/>
      <c r="U15431" s="4"/>
      <c r="V15431" s="4"/>
      <c r="W15431" s="4"/>
      <c r="X15431" s="4"/>
      <c r="Y15431" s="4"/>
      <c r="Z15431" s="4"/>
      <c r="AA15431" s="4"/>
      <c r="AB15431" s="4"/>
      <c r="AC15431" s="4"/>
      <c r="AD15431" s="4"/>
      <c r="AE15431" s="4"/>
      <c r="AF15431" s="4"/>
      <c r="AG15431" s="14"/>
    </row>
    <row r="15432" s="10" customFormat="1" spans="1:33">
      <c r="A15432" s="4"/>
      <c r="B15432" s="4"/>
      <c r="C15432" s="4"/>
      <c r="D15432" s="4"/>
      <c r="E15432" s="4"/>
      <c r="F15432" s="4"/>
      <c r="G15432" s="4"/>
      <c r="H15432" s="4"/>
      <c r="I15432" s="4"/>
      <c r="J15432" s="4"/>
      <c r="K15432" s="4"/>
      <c r="L15432" s="4"/>
      <c r="M15432" s="4"/>
      <c r="N15432" s="4"/>
      <c r="O15432" s="4"/>
      <c r="P15432" s="4"/>
      <c r="Q15432" s="4"/>
      <c r="R15432" s="4"/>
      <c r="S15432" s="4"/>
      <c r="T15432" s="4"/>
      <c r="U15432" s="4"/>
      <c r="V15432" s="4"/>
      <c r="W15432" s="4"/>
      <c r="X15432" s="4"/>
      <c r="Y15432" s="4"/>
      <c r="Z15432" s="4"/>
      <c r="AA15432" s="4"/>
      <c r="AB15432" s="4"/>
      <c r="AC15432" s="4"/>
      <c r="AD15432" s="4"/>
      <c r="AE15432" s="4"/>
      <c r="AF15432" s="4"/>
      <c r="AG15432" s="14"/>
    </row>
    <row r="15433" s="10" customFormat="1" spans="1:33">
      <c r="A15433" s="4"/>
      <c r="B15433" s="4"/>
      <c r="C15433" s="4"/>
      <c r="D15433" s="4"/>
      <c r="E15433" s="4"/>
      <c r="F15433" s="4"/>
      <c r="G15433" s="4"/>
      <c r="H15433" s="4"/>
      <c r="I15433" s="4"/>
      <c r="J15433" s="4"/>
      <c r="K15433" s="4"/>
      <c r="L15433" s="4"/>
      <c r="M15433" s="4"/>
      <c r="N15433" s="4"/>
      <c r="O15433" s="4"/>
      <c r="P15433" s="4"/>
      <c r="Q15433" s="4"/>
      <c r="R15433" s="4"/>
      <c r="S15433" s="4"/>
      <c r="T15433" s="4"/>
      <c r="U15433" s="4"/>
      <c r="V15433" s="4"/>
      <c r="W15433" s="4"/>
      <c r="X15433" s="4"/>
      <c r="Y15433" s="4"/>
      <c r="Z15433" s="4"/>
      <c r="AA15433" s="4"/>
      <c r="AB15433" s="4"/>
      <c r="AC15433" s="4"/>
      <c r="AD15433" s="4"/>
      <c r="AE15433" s="4"/>
      <c r="AF15433" s="4"/>
      <c r="AG15433" s="14"/>
    </row>
    <row r="15434" s="10" customFormat="1" spans="1:33">
      <c r="A15434" s="4"/>
      <c r="B15434" s="4"/>
      <c r="C15434" s="4"/>
      <c r="D15434" s="4"/>
      <c r="E15434" s="4"/>
      <c r="F15434" s="4"/>
      <c r="G15434" s="4"/>
      <c r="H15434" s="4"/>
      <c r="I15434" s="4"/>
      <c r="J15434" s="4"/>
      <c r="K15434" s="4"/>
      <c r="L15434" s="4"/>
      <c r="M15434" s="4"/>
      <c r="N15434" s="4"/>
      <c r="O15434" s="4"/>
      <c r="P15434" s="4"/>
      <c r="Q15434" s="4"/>
      <c r="R15434" s="4"/>
      <c r="S15434" s="4"/>
      <c r="T15434" s="4"/>
      <c r="U15434" s="4"/>
      <c r="V15434" s="4"/>
      <c r="W15434" s="4"/>
      <c r="X15434" s="4"/>
      <c r="Y15434" s="4"/>
      <c r="Z15434" s="4"/>
      <c r="AA15434" s="4"/>
      <c r="AB15434" s="4"/>
      <c r="AC15434" s="4"/>
      <c r="AD15434" s="4"/>
      <c r="AE15434" s="4"/>
      <c r="AF15434" s="4"/>
      <c r="AG15434" s="14"/>
    </row>
    <row r="15435" s="10" customFormat="1" spans="1:33">
      <c r="A15435" s="4"/>
      <c r="B15435" s="4"/>
      <c r="C15435" s="4"/>
      <c r="D15435" s="4"/>
      <c r="E15435" s="4"/>
      <c r="F15435" s="4"/>
      <c r="G15435" s="4"/>
      <c r="H15435" s="4"/>
      <c r="I15435" s="4"/>
      <c r="J15435" s="4"/>
      <c r="K15435" s="4"/>
      <c r="L15435" s="4"/>
      <c r="M15435" s="4"/>
      <c r="N15435" s="4"/>
      <c r="O15435" s="4"/>
      <c r="P15435" s="4"/>
      <c r="Q15435" s="4"/>
      <c r="R15435" s="4"/>
      <c r="S15435" s="4"/>
      <c r="T15435" s="4"/>
      <c r="U15435" s="4"/>
      <c r="V15435" s="4"/>
      <c r="W15435" s="4"/>
      <c r="X15435" s="4"/>
      <c r="Y15435" s="4"/>
      <c r="Z15435" s="4"/>
      <c r="AA15435" s="4"/>
      <c r="AB15435" s="4"/>
      <c r="AC15435" s="4"/>
      <c r="AD15435" s="4"/>
      <c r="AE15435" s="4"/>
      <c r="AF15435" s="4"/>
      <c r="AG15435" s="14"/>
    </row>
    <row r="15436" s="10" customFormat="1" spans="1:33">
      <c r="A15436" s="4"/>
      <c r="B15436" s="4"/>
      <c r="C15436" s="4"/>
      <c r="D15436" s="4"/>
      <c r="E15436" s="4"/>
      <c r="F15436" s="4"/>
      <c r="G15436" s="4"/>
      <c r="H15436" s="4"/>
      <c r="I15436" s="4"/>
      <c r="J15436" s="4"/>
      <c r="K15436" s="4"/>
      <c r="L15436" s="4"/>
      <c r="M15436" s="4"/>
      <c r="N15436" s="4"/>
      <c r="O15436" s="4"/>
      <c r="P15436" s="4"/>
      <c r="Q15436" s="4"/>
      <c r="R15436" s="4"/>
      <c r="S15436" s="4"/>
      <c r="T15436" s="4"/>
      <c r="U15436" s="4"/>
      <c r="V15436" s="4"/>
      <c r="W15436" s="4"/>
      <c r="X15436" s="4"/>
      <c r="Y15436" s="4"/>
      <c r="Z15436" s="4"/>
      <c r="AA15436" s="4"/>
      <c r="AB15436" s="4"/>
      <c r="AC15436" s="4"/>
      <c r="AD15436" s="4"/>
      <c r="AE15436" s="4"/>
      <c r="AF15436" s="4"/>
      <c r="AG15436" s="14"/>
    </row>
    <row r="15437" s="10" customFormat="1" spans="1:33">
      <c r="A15437" s="4"/>
      <c r="B15437" s="4"/>
      <c r="C15437" s="4"/>
      <c r="D15437" s="4"/>
      <c r="E15437" s="4"/>
      <c r="F15437" s="4"/>
      <c r="G15437" s="4"/>
      <c r="H15437" s="4"/>
      <c r="I15437" s="4"/>
      <c r="J15437" s="4"/>
      <c r="K15437" s="4"/>
      <c r="L15437" s="4"/>
      <c r="M15437" s="4"/>
      <c r="N15437" s="4"/>
      <c r="O15437" s="4"/>
      <c r="P15437" s="4"/>
      <c r="Q15437" s="4"/>
      <c r="R15437" s="4"/>
      <c r="S15437" s="4"/>
      <c r="T15437" s="4"/>
      <c r="U15437" s="4"/>
      <c r="V15437" s="4"/>
      <c r="W15437" s="4"/>
      <c r="X15437" s="4"/>
      <c r="Y15437" s="4"/>
      <c r="Z15437" s="4"/>
      <c r="AA15437" s="4"/>
      <c r="AB15437" s="4"/>
      <c r="AC15437" s="4"/>
      <c r="AD15437" s="4"/>
      <c r="AE15437" s="4"/>
      <c r="AF15437" s="4"/>
      <c r="AG15437" s="14"/>
    </row>
    <row r="15438" s="10" customFormat="1" spans="1:33">
      <c r="A15438" s="4"/>
      <c r="B15438" s="4"/>
      <c r="C15438" s="4"/>
      <c r="D15438" s="4"/>
      <c r="E15438" s="4"/>
      <c r="F15438" s="4"/>
      <c r="G15438" s="4"/>
      <c r="H15438" s="4"/>
      <c r="I15438" s="4"/>
      <c r="J15438" s="4"/>
      <c r="K15438" s="4"/>
      <c r="L15438" s="4"/>
      <c r="M15438" s="4"/>
      <c r="N15438" s="4"/>
      <c r="O15438" s="4"/>
      <c r="P15438" s="4"/>
      <c r="Q15438" s="4"/>
      <c r="R15438" s="4"/>
      <c r="S15438" s="4"/>
      <c r="T15438" s="4"/>
      <c r="U15438" s="4"/>
      <c r="V15438" s="4"/>
      <c r="W15438" s="4"/>
      <c r="X15438" s="4"/>
      <c r="Y15438" s="4"/>
      <c r="Z15438" s="4"/>
      <c r="AA15438" s="4"/>
      <c r="AB15438" s="4"/>
      <c r="AC15438" s="4"/>
      <c r="AD15438" s="4"/>
      <c r="AE15438" s="4"/>
      <c r="AF15438" s="4"/>
      <c r="AG15438" s="14"/>
    </row>
    <row r="15439" s="10" customFormat="1" spans="1:33">
      <c r="A15439" s="4"/>
      <c r="B15439" s="4"/>
      <c r="C15439" s="4"/>
      <c r="D15439" s="4"/>
      <c r="E15439" s="4"/>
      <c r="F15439" s="4"/>
      <c r="G15439" s="4"/>
      <c r="H15439" s="4"/>
      <c r="I15439" s="4"/>
      <c r="J15439" s="4"/>
      <c r="K15439" s="4"/>
      <c r="L15439" s="4"/>
      <c r="M15439" s="4"/>
      <c r="N15439" s="4"/>
      <c r="O15439" s="4"/>
      <c r="P15439" s="4"/>
      <c r="Q15439" s="4"/>
      <c r="R15439" s="4"/>
      <c r="S15439" s="4"/>
      <c r="T15439" s="4"/>
      <c r="U15439" s="4"/>
      <c r="V15439" s="4"/>
      <c r="W15439" s="4"/>
      <c r="X15439" s="4"/>
      <c r="Y15439" s="4"/>
      <c r="Z15439" s="4"/>
      <c r="AA15439" s="4"/>
      <c r="AB15439" s="4"/>
      <c r="AC15439" s="4"/>
      <c r="AD15439" s="4"/>
      <c r="AE15439" s="4"/>
      <c r="AF15439" s="4"/>
      <c r="AG15439" s="14"/>
    </row>
    <row r="15440" s="10" customFormat="1" spans="1:33">
      <c r="A15440" s="4"/>
      <c r="B15440" s="4"/>
      <c r="C15440" s="4"/>
      <c r="D15440" s="4"/>
      <c r="E15440" s="4"/>
      <c r="F15440" s="4"/>
      <c r="G15440" s="4"/>
      <c r="H15440" s="4"/>
      <c r="I15440" s="4"/>
      <c r="J15440" s="4"/>
      <c r="K15440" s="4"/>
      <c r="L15440" s="4"/>
      <c r="M15440" s="4"/>
      <c r="N15440" s="4"/>
      <c r="O15440" s="4"/>
      <c r="P15440" s="4"/>
      <c r="Q15440" s="4"/>
      <c r="R15440" s="4"/>
      <c r="S15440" s="4"/>
      <c r="T15440" s="4"/>
      <c r="U15440" s="4"/>
      <c r="V15440" s="4"/>
      <c r="W15440" s="4"/>
      <c r="X15440" s="4"/>
      <c r="Y15440" s="4"/>
      <c r="Z15440" s="4"/>
      <c r="AA15440" s="4"/>
      <c r="AB15440" s="4"/>
      <c r="AC15440" s="4"/>
      <c r="AD15440" s="4"/>
      <c r="AE15440" s="4"/>
      <c r="AF15440" s="4"/>
      <c r="AG15440" s="14"/>
    </row>
    <row r="15441" s="10" customFormat="1" spans="1:33">
      <c r="A15441" s="4"/>
      <c r="B15441" s="4"/>
      <c r="C15441" s="4"/>
      <c r="D15441" s="4"/>
      <c r="E15441" s="4"/>
      <c r="F15441" s="4"/>
      <c r="G15441" s="4"/>
      <c r="H15441" s="4"/>
      <c r="I15441" s="4"/>
      <c r="J15441" s="4"/>
      <c r="K15441" s="4"/>
      <c r="L15441" s="4"/>
      <c r="M15441" s="4"/>
      <c r="N15441" s="4"/>
      <c r="O15441" s="4"/>
      <c r="P15441" s="4"/>
      <c r="Q15441" s="4"/>
      <c r="R15441" s="4"/>
      <c r="S15441" s="4"/>
      <c r="T15441" s="4"/>
      <c r="U15441" s="4"/>
      <c r="V15441" s="4"/>
      <c r="W15441" s="4"/>
      <c r="X15441" s="4"/>
      <c r="Y15441" s="4"/>
      <c r="Z15441" s="4"/>
      <c r="AA15441" s="4"/>
      <c r="AB15441" s="4"/>
      <c r="AC15441" s="4"/>
      <c r="AD15441" s="4"/>
      <c r="AE15441" s="4"/>
      <c r="AF15441" s="4"/>
      <c r="AG15441" s="14"/>
    </row>
    <row r="15442" s="10" customFormat="1" spans="1:33">
      <c r="A15442" s="4"/>
      <c r="B15442" s="4"/>
      <c r="C15442" s="4"/>
      <c r="D15442" s="4"/>
      <c r="E15442" s="4"/>
      <c r="F15442" s="4"/>
      <c r="G15442" s="4"/>
      <c r="H15442" s="4"/>
      <c r="I15442" s="4"/>
      <c r="J15442" s="4"/>
      <c r="K15442" s="4"/>
      <c r="L15442" s="4"/>
      <c r="M15442" s="4"/>
      <c r="N15442" s="4"/>
      <c r="O15442" s="4"/>
      <c r="P15442" s="4"/>
      <c r="Q15442" s="4"/>
      <c r="R15442" s="4"/>
      <c r="S15442" s="4"/>
      <c r="T15442" s="4"/>
      <c r="U15442" s="4"/>
      <c r="V15442" s="4"/>
      <c r="W15442" s="4"/>
      <c r="X15442" s="4"/>
      <c r="Y15442" s="4"/>
      <c r="Z15442" s="4"/>
      <c r="AA15442" s="4"/>
      <c r="AB15442" s="4"/>
      <c r="AC15442" s="4"/>
      <c r="AD15442" s="4"/>
      <c r="AE15442" s="4"/>
      <c r="AF15442" s="4"/>
      <c r="AG15442" s="14"/>
    </row>
    <row r="15443" s="10" customFormat="1" spans="1:33">
      <c r="A15443" s="4"/>
      <c r="B15443" s="4"/>
      <c r="C15443" s="4"/>
      <c r="D15443" s="4"/>
      <c r="E15443" s="4"/>
      <c r="F15443" s="4"/>
      <c r="G15443" s="4"/>
      <c r="H15443" s="4"/>
      <c r="I15443" s="4"/>
      <c r="J15443" s="4"/>
      <c r="K15443" s="4"/>
      <c r="L15443" s="4"/>
      <c r="M15443" s="4"/>
      <c r="N15443" s="4"/>
      <c r="O15443" s="4"/>
      <c r="P15443" s="4"/>
      <c r="Q15443" s="4"/>
      <c r="R15443" s="4"/>
      <c r="S15443" s="4"/>
      <c r="T15443" s="4"/>
      <c r="U15443" s="4"/>
      <c r="V15443" s="4"/>
      <c r="W15443" s="4"/>
      <c r="X15443" s="4"/>
      <c r="Y15443" s="4"/>
      <c r="Z15443" s="4"/>
      <c r="AA15443" s="4"/>
      <c r="AB15443" s="4"/>
      <c r="AC15443" s="4"/>
      <c r="AD15443" s="4"/>
      <c r="AE15443" s="4"/>
      <c r="AF15443" s="4"/>
      <c r="AG15443" s="14"/>
    </row>
    <row r="15444" s="10" customFormat="1" spans="1:33">
      <c r="A15444" s="4"/>
      <c r="B15444" s="4"/>
      <c r="C15444" s="4"/>
      <c r="D15444" s="4"/>
      <c r="E15444" s="4"/>
      <c r="F15444" s="4"/>
      <c r="G15444" s="4"/>
      <c r="H15444" s="4"/>
      <c r="I15444" s="4"/>
      <c r="J15444" s="4"/>
      <c r="K15444" s="4"/>
      <c r="L15444" s="4"/>
      <c r="M15444" s="4"/>
      <c r="N15444" s="4"/>
      <c r="O15444" s="4"/>
      <c r="P15444" s="4"/>
      <c r="Q15444" s="4"/>
      <c r="R15444" s="4"/>
      <c r="S15444" s="4"/>
      <c r="T15444" s="4"/>
      <c r="U15444" s="4"/>
      <c r="V15444" s="4"/>
      <c r="W15444" s="4"/>
      <c r="X15444" s="4"/>
      <c r="Y15444" s="4"/>
      <c r="Z15444" s="4"/>
      <c r="AA15444" s="4"/>
      <c r="AB15444" s="4"/>
      <c r="AC15444" s="4"/>
      <c r="AD15444" s="4"/>
      <c r="AE15444" s="4"/>
      <c r="AF15444" s="4"/>
      <c r="AG15444" s="14"/>
    </row>
    <row r="15445" s="10" customFormat="1" spans="1:33">
      <c r="A15445" s="4"/>
      <c r="B15445" s="4"/>
      <c r="C15445" s="4"/>
      <c r="D15445" s="4"/>
      <c r="E15445" s="4"/>
      <c r="F15445" s="4"/>
      <c r="G15445" s="4"/>
      <c r="H15445" s="4"/>
      <c r="I15445" s="4"/>
      <c r="J15445" s="4"/>
      <c r="K15445" s="4"/>
      <c r="L15445" s="4"/>
      <c r="M15445" s="4"/>
      <c r="N15445" s="4"/>
      <c r="O15445" s="4"/>
      <c r="P15445" s="4"/>
      <c r="Q15445" s="4"/>
      <c r="R15445" s="4"/>
      <c r="S15445" s="4"/>
      <c r="T15445" s="4"/>
      <c r="U15445" s="4"/>
      <c r="V15445" s="4"/>
      <c r="W15445" s="4"/>
      <c r="X15445" s="4"/>
      <c r="Y15445" s="4"/>
      <c r="Z15445" s="4"/>
      <c r="AA15445" s="4"/>
      <c r="AB15445" s="4"/>
      <c r="AC15445" s="4"/>
      <c r="AD15445" s="4"/>
      <c r="AE15445" s="4"/>
      <c r="AF15445" s="4"/>
      <c r="AG15445" s="14"/>
    </row>
    <row r="15446" s="10" customFormat="1" spans="1:33">
      <c r="A15446" s="4"/>
      <c r="B15446" s="4"/>
      <c r="C15446" s="4"/>
      <c r="D15446" s="4"/>
      <c r="E15446" s="4"/>
      <c r="F15446" s="4"/>
      <c r="G15446" s="4"/>
      <c r="H15446" s="4"/>
      <c r="I15446" s="4"/>
      <c r="J15446" s="4"/>
      <c r="K15446" s="4"/>
      <c r="L15446" s="4"/>
      <c r="M15446" s="4"/>
      <c r="N15446" s="4"/>
      <c r="O15446" s="4"/>
      <c r="P15446" s="4"/>
      <c r="Q15446" s="4"/>
      <c r="R15446" s="4"/>
      <c r="S15446" s="4"/>
      <c r="T15446" s="4"/>
      <c r="U15446" s="4"/>
      <c r="V15446" s="4"/>
      <c r="W15446" s="4"/>
      <c r="X15446" s="4"/>
      <c r="Y15446" s="4"/>
      <c r="Z15446" s="4"/>
      <c r="AA15446" s="4"/>
      <c r="AB15446" s="4"/>
      <c r="AC15446" s="4"/>
      <c r="AD15446" s="4"/>
      <c r="AE15446" s="4"/>
      <c r="AF15446" s="4"/>
      <c r="AG15446" s="14"/>
    </row>
    <row r="15447" s="10" customFormat="1" spans="1:33">
      <c r="A15447" s="4"/>
      <c r="B15447" s="4"/>
      <c r="C15447" s="4"/>
      <c r="D15447" s="4"/>
      <c r="E15447" s="4"/>
      <c r="F15447" s="4"/>
      <c r="G15447" s="4"/>
      <c r="H15447" s="4"/>
      <c r="I15447" s="4"/>
      <c r="J15447" s="4"/>
      <c r="K15447" s="4"/>
      <c r="L15447" s="4"/>
      <c r="M15447" s="4"/>
      <c r="N15447" s="4"/>
      <c r="O15447" s="4"/>
      <c r="P15447" s="4"/>
      <c r="Q15447" s="4"/>
      <c r="R15447" s="4"/>
      <c r="S15447" s="4"/>
      <c r="T15447" s="4"/>
      <c r="U15447" s="4"/>
      <c r="V15447" s="4"/>
      <c r="W15447" s="4"/>
      <c r="X15447" s="4"/>
      <c r="Y15447" s="4"/>
      <c r="Z15447" s="4"/>
      <c r="AA15447" s="4"/>
      <c r="AB15447" s="4"/>
      <c r="AC15447" s="4"/>
      <c r="AD15447" s="4"/>
      <c r="AE15447" s="4"/>
      <c r="AF15447" s="4"/>
      <c r="AG15447" s="14"/>
    </row>
    <row r="15448" s="10" customFormat="1" spans="1:33">
      <c r="A15448" s="4"/>
      <c r="B15448" s="4"/>
      <c r="C15448" s="4"/>
      <c r="D15448" s="4"/>
      <c r="E15448" s="4"/>
      <c r="F15448" s="4"/>
      <c r="G15448" s="4"/>
      <c r="H15448" s="4"/>
      <c r="I15448" s="4"/>
      <c r="J15448" s="4"/>
      <c r="K15448" s="4"/>
      <c r="L15448" s="4"/>
      <c r="M15448" s="4"/>
      <c r="N15448" s="4"/>
      <c r="O15448" s="4"/>
      <c r="P15448" s="4"/>
      <c r="Q15448" s="4"/>
      <c r="R15448" s="4"/>
      <c r="S15448" s="4"/>
      <c r="T15448" s="4"/>
      <c r="U15448" s="4"/>
      <c r="V15448" s="4"/>
      <c r="W15448" s="4"/>
      <c r="X15448" s="4"/>
      <c r="Y15448" s="4"/>
      <c r="Z15448" s="4"/>
      <c r="AA15448" s="4"/>
      <c r="AB15448" s="4"/>
      <c r="AC15448" s="4"/>
      <c r="AD15448" s="4"/>
      <c r="AE15448" s="4"/>
      <c r="AF15448" s="4"/>
      <c r="AG15448" s="14"/>
    </row>
    <row r="15449" s="10" customFormat="1" spans="1:33">
      <c r="A15449" s="4"/>
      <c r="B15449" s="4"/>
      <c r="C15449" s="4"/>
      <c r="D15449" s="4"/>
      <c r="E15449" s="4"/>
      <c r="F15449" s="4"/>
      <c r="G15449" s="4"/>
      <c r="H15449" s="4"/>
      <c r="I15449" s="4"/>
      <c r="J15449" s="4"/>
      <c r="K15449" s="4"/>
      <c r="L15449" s="4"/>
      <c r="M15449" s="4"/>
      <c r="N15449" s="4"/>
      <c r="O15449" s="4"/>
      <c r="P15449" s="4"/>
      <c r="Q15449" s="4"/>
      <c r="R15449" s="4"/>
      <c r="S15449" s="4"/>
      <c r="T15449" s="4"/>
      <c r="U15449" s="4"/>
      <c r="V15449" s="4"/>
      <c r="W15449" s="4"/>
      <c r="X15449" s="4"/>
      <c r="Y15449" s="4"/>
      <c r="Z15449" s="4"/>
      <c r="AA15449" s="4"/>
      <c r="AB15449" s="4"/>
      <c r="AC15449" s="4"/>
      <c r="AD15449" s="4"/>
      <c r="AE15449" s="4"/>
      <c r="AF15449" s="4"/>
      <c r="AG15449" s="14"/>
    </row>
    <row r="15450" s="10" customFormat="1" spans="1:33">
      <c r="A15450" s="4"/>
      <c r="B15450" s="4"/>
      <c r="C15450" s="4"/>
      <c r="D15450" s="4"/>
      <c r="E15450" s="4"/>
      <c r="F15450" s="4"/>
      <c r="G15450" s="4"/>
      <c r="H15450" s="4"/>
      <c r="I15450" s="4"/>
      <c r="J15450" s="4"/>
      <c r="K15450" s="4"/>
      <c r="L15450" s="4"/>
      <c r="M15450" s="4"/>
      <c r="N15450" s="4"/>
      <c r="O15450" s="4"/>
      <c r="P15450" s="4"/>
      <c r="Q15450" s="4"/>
      <c r="R15450" s="4"/>
      <c r="S15450" s="4"/>
      <c r="T15450" s="4"/>
      <c r="U15450" s="4"/>
      <c r="V15450" s="4"/>
      <c r="W15450" s="4"/>
      <c r="X15450" s="4"/>
      <c r="Y15450" s="4"/>
      <c r="Z15450" s="4"/>
      <c r="AA15450" s="4"/>
      <c r="AB15450" s="4"/>
      <c r="AC15450" s="4"/>
      <c r="AD15450" s="4"/>
      <c r="AE15450" s="4"/>
      <c r="AF15450" s="4"/>
      <c r="AG15450" s="14"/>
    </row>
    <row r="15451" s="10" customFormat="1" spans="1:33">
      <c r="A15451" s="4"/>
      <c r="B15451" s="4"/>
      <c r="C15451" s="4"/>
      <c r="D15451" s="4"/>
      <c r="E15451" s="4"/>
      <c r="F15451" s="4"/>
      <c r="G15451" s="4"/>
      <c r="H15451" s="4"/>
      <c r="I15451" s="4"/>
      <c r="J15451" s="4"/>
      <c r="K15451" s="4"/>
      <c r="L15451" s="4"/>
      <c r="M15451" s="4"/>
      <c r="N15451" s="4"/>
      <c r="O15451" s="4"/>
      <c r="P15451" s="4"/>
      <c r="Q15451" s="4"/>
      <c r="R15451" s="4"/>
      <c r="S15451" s="4"/>
      <c r="T15451" s="4"/>
      <c r="U15451" s="4"/>
      <c r="V15451" s="4"/>
      <c r="W15451" s="4"/>
      <c r="X15451" s="4"/>
      <c r="Y15451" s="4"/>
      <c r="Z15451" s="4"/>
      <c r="AA15451" s="4"/>
      <c r="AB15451" s="4"/>
      <c r="AC15451" s="4"/>
      <c r="AD15451" s="4"/>
      <c r="AE15451" s="4"/>
      <c r="AF15451" s="4"/>
      <c r="AG15451" s="14"/>
    </row>
    <row r="15452" s="10" customFormat="1" spans="1:33">
      <c r="A15452" s="4"/>
      <c r="B15452" s="4"/>
      <c r="C15452" s="4"/>
      <c r="D15452" s="4"/>
      <c r="E15452" s="4"/>
      <c r="F15452" s="4"/>
      <c r="G15452" s="4"/>
      <c r="H15452" s="4"/>
      <c r="I15452" s="4"/>
      <c r="J15452" s="4"/>
      <c r="K15452" s="4"/>
      <c r="L15452" s="4"/>
      <c r="M15452" s="4"/>
      <c r="N15452" s="4"/>
      <c r="O15452" s="4"/>
      <c r="P15452" s="4"/>
      <c r="Q15452" s="4"/>
      <c r="R15452" s="4"/>
      <c r="S15452" s="4"/>
      <c r="T15452" s="4"/>
      <c r="U15452" s="4"/>
      <c r="V15452" s="4"/>
      <c r="W15452" s="4"/>
      <c r="X15452" s="4"/>
      <c r="Y15452" s="4"/>
      <c r="Z15452" s="4"/>
      <c r="AA15452" s="4"/>
      <c r="AB15452" s="4"/>
      <c r="AC15452" s="4"/>
      <c r="AD15452" s="4"/>
      <c r="AE15452" s="4"/>
      <c r="AF15452" s="4"/>
      <c r="AG15452" s="14"/>
    </row>
    <row r="15453" s="10" customFormat="1" spans="1:33">
      <c r="A15453" s="4"/>
      <c r="B15453" s="4"/>
      <c r="C15453" s="4"/>
      <c r="D15453" s="4"/>
      <c r="E15453" s="4"/>
      <c r="F15453" s="4"/>
      <c r="G15453" s="4"/>
      <c r="H15453" s="4"/>
      <c r="I15453" s="4"/>
      <c r="J15453" s="4"/>
      <c r="K15453" s="4"/>
      <c r="L15453" s="4"/>
      <c r="M15453" s="4"/>
      <c r="N15453" s="4"/>
      <c r="O15453" s="4"/>
      <c r="P15453" s="4"/>
      <c r="Q15453" s="4"/>
      <c r="R15453" s="4"/>
      <c r="S15453" s="4"/>
      <c r="T15453" s="4"/>
      <c r="U15453" s="4"/>
      <c r="V15453" s="4"/>
      <c r="W15453" s="4"/>
      <c r="X15453" s="4"/>
      <c r="Y15453" s="4"/>
      <c r="Z15453" s="4"/>
      <c r="AA15453" s="4"/>
      <c r="AB15453" s="4"/>
      <c r="AC15453" s="4"/>
      <c r="AD15453" s="4"/>
      <c r="AE15453" s="4"/>
      <c r="AF15453" s="4"/>
      <c r="AG15453" s="14"/>
    </row>
    <row r="15454" s="10" customFormat="1" spans="1:33">
      <c r="A15454" s="4"/>
      <c r="B15454" s="4"/>
      <c r="C15454" s="4"/>
      <c r="D15454" s="4"/>
      <c r="E15454" s="4"/>
      <c r="F15454" s="4"/>
      <c r="G15454" s="4"/>
      <c r="H15454" s="4"/>
      <c r="I15454" s="4"/>
      <c r="J15454" s="4"/>
      <c r="K15454" s="4"/>
      <c r="L15454" s="4"/>
      <c r="M15454" s="4"/>
      <c r="N15454" s="4"/>
      <c r="O15454" s="4"/>
      <c r="P15454" s="4"/>
      <c r="Q15454" s="4"/>
      <c r="R15454" s="4"/>
      <c r="S15454" s="4"/>
      <c r="T15454" s="4"/>
      <c r="U15454" s="4"/>
      <c r="V15454" s="4"/>
      <c r="W15454" s="4"/>
      <c r="X15454" s="4"/>
      <c r="Y15454" s="4"/>
      <c r="Z15454" s="4"/>
      <c r="AA15454" s="4"/>
      <c r="AB15454" s="4"/>
      <c r="AC15454" s="4"/>
      <c r="AD15454" s="4"/>
      <c r="AE15454" s="4"/>
      <c r="AF15454" s="4"/>
      <c r="AG15454" s="14"/>
    </row>
    <row r="15455" s="10" customFormat="1" spans="1:33">
      <c r="A15455" s="4"/>
      <c r="B15455" s="4"/>
      <c r="C15455" s="4"/>
      <c r="D15455" s="4"/>
      <c r="E15455" s="4"/>
      <c r="F15455" s="4"/>
      <c r="G15455" s="4"/>
      <c r="H15455" s="4"/>
      <c r="I15455" s="4"/>
      <c r="J15455" s="4"/>
      <c r="K15455" s="4"/>
      <c r="L15455" s="4"/>
      <c r="M15455" s="4"/>
      <c r="N15455" s="4"/>
      <c r="O15455" s="4"/>
      <c r="P15455" s="4"/>
      <c r="Q15455" s="4"/>
      <c r="R15455" s="4"/>
      <c r="S15455" s="4"/>
      <c r="T15455" s="4"/>
      <c r="U15455" s="4"/>
      <c r="V15455" s="4"/>
      <c r="W15455" s="4"/>
      <c r="X15455" s="4"/>
      <c r="Y15455" s="4"/>
      <c r="Z15455" s="4"/>
      <c r="AA15455" s="4"/>
      <c r="AB15455" s="4"/>
      <c r="AC15455" s="4"/>
      <c r="AD15455" s="4"/>
      <c r="AE15455" s="4"/>
      <c r="AF15455" s="4"/>
      <c r="AG15455" s="14"/>
    </row>
    <row r="15456" s="10" customFormat="1" spans="1:33">
      <c r="A15456" s="4"/>
      <c r="B15456" s="4"/>
      <c r="C15456" s="4"/>
      <c r="D15456" s="4"/>
      <c r="E15456" s="4"/>
      <c r="F15456" s="4"/>
      <c r="G15456" s="4"/>
      <c r="H15456" s="4"/>
      <c r="I15456" s="4"/>
      <c r="J15456" s="4"/>
      <c r="K15456" s="4"/>
      <c r="L15456" s="4"/>
      <c r="M15456" s="4"/>
      <c r="N15456" s="4"/>
      <c r="O15456" s="4"/>
      <c r="P15456" s="4"/>
      <c r="Q15456" s="4"/>
      <c r="R15456" s="4"/>
      <c r="S15456" s="4"/>
      <c r="T15456" s="4"/>
      <c r="U15456" s="4"/>
      <c r="V15456" s="4"/>
      <c r="W15456" s="4"/>
      <c r="X15456" s="4"/>
      <c r="Y15456" s="4"/>
      <c r="Z15456" s="4"/>
      <c r="AA15456" s="4"/>
      <c r="AB15456" s="4"/>
      <c r="AC15456" s="4"/>
      <c r="AD15456" s="4"/>
      <c r="AE15456" s="4"/>
      <c r="AF15456" s="4"/>
      <c r="AG15456" s="14"/>
    </row>
    <row r="15457" s="10" customFormat="1" spans="1:33">
      <c r="A15457" s="4"/>
      <c r="B15457" s="4"/>
      <c r="C15457" s="4"/>
      <c r="D15457" s="4"/>
      <c r="E15457" s="4"/>
      <c r="F15457" s="4"/>
      <c r="G15457" s="4"/>
      <c r="H15457" s="4"/>
      <c r="I15457" s="4"/>
      <c r="J15457" s="4"/>
      <c r="K15457" s="4"/>
      <c r="L15457" s="4"/>
      <c r="M15457" s="4"/>
      <c r="N15457" s="4"/>
      <c r="O15457" s="4"/>
      <c r="P15457" s="4"/>
      <c r="Q15457" s="4"/>
      <c r="R15457" s="4"/>
      <c r="S15457" s="4"/>
      <c r="T15457" s="4"/>
      <c r="U15457" s="4"/>
      <c r="V15457" s="4"/>
      <c r="W15457" s="4"/>
      <c r="X15457" s="4"/>
      <c r="Y15457" s="4"/>
      <c r="Z15457" s="4"/>
      <c r="AA15457" s="4"/>
      <c r="AB15457" s="4"/>
      <c r="AC15457" s="4"/>
      <c r="AD15457" s="4"/>
      <c r="AE15457" s="4"/>
      <c r="AF15457" s="4"/>
      <c r="AG15457" s="14"/>
    </row>
    <row r="15458" s="10" customFormat="1" spans="1:33">
      <c r="A15458" s="4"/>
      <c r="B15458" s="4"/>
      <c r="C15458" s="4"/>
      <c r="D15458" s="4"/>
      <c r="E15458" s="4"/>
      <c r="F15458" s="4"/>
      <c r="G15458" s="4"/>
      <c r="H15458" s="4"/>
      <c r="I15458" s="4"/>
      <c r="J15458" s="4"/>
      <c r="K15458" s="4"/>
      <c r="L15458" s="4"/>
      <c r="M15458" s="4"/>
      <c r="N15458" s="4"/>
      <c r="O15458" s="4"/>
      <c r="P15458" s="4"/>
      <c r="Q15458" s="4"/>
      <c r="R15458" s="4"/>
      <c r="S15458" s="4"/>
      <c r="T15458" s="4"/>
      <c r="U15458" s="4"/>
      <c r="V15458" s="4"/>
      <c r="W15458" s="4"/>
      <c r="X15458" s="4"/>
      <c r="Y15458" s="4"/>
      <c r="Z15458" s="4"/>
      <c r="AA15458" s="4"/>
      <c r="AB15458" s="4"/>
      <c r="AC15458" s="4"/>
      <c r="AD15458" s="4"/>
      <c r="AE15458" s="4"/>
      <c r="AF15458" s="4"/>
      <c r="AG15458" s="14"/>
    </row>
    <row r="15459" s="10" customFormat="1" spans="1:33">
      <c r="A15459" s="4"/>
      <c r="B15459" s="4"/>
      <c r="C15459" s="4"/>
      <c r="D15459" s="4"/>
      <c r="E15459" s="4"/>
      <c r="F15459" s="4"/>
      <c r="G15459" s="4"/>
      <c r="H15459" s="4"/>
      <c r="I15459" s="4"/>
      <c r="J15459" s="4"/>
      <c r="K15459" s="4"/>
      <c r="L15459" s="4"/>
      <c r="M15459" s="4"/>
      <c r="N15459" s="4"/>
      <c r="O15459" s="4"/>
      <c r="P15459" s="4"/>
      <c r="Q15459" s="4"/>
      <c r="R15459" s="4"/>
      <c r="S15459" s="4"/>
      <c r="T15459" s="4"/>
      <c r="U15459" s="4"/>
      <c r="V15459" s="4"/>
      <c r="W15459" s="4"/>
      <c r="X15459" s="4"/>
      <c r="Y15459" s="4"/>
      <c r="Z15459" s="4"/>
      <c r="AA15459" s="4"/>
      <c r="AB15459" s="4"/>
      <c r="AC15459" s="4"/>
      <c r="AD15459" s="4"/>
      <c r="AE15459" s="4"/>
      <c r="AF15459" s="4"/>
      <c r="AG15459" s="14"/>
    </row>
    <row r="15460" s="10" customFormat="1" spans="1:33">
      <c r="A15460" s="4"/>
      <c r="B15460" s="4"/>
      <c r="C15460" s="4"/>
      <c r="D15460" s="4"/>
      <c r="E15460" s="4"/>
      <c r="F15460" s="4"/>
      <c r="G15460" s="4"/>
      <c r="H15460" s="4"/>
      <c r="I15460" s="4"/>
      <c r="J15460" s="4"/>
      <c r="K15460" s="4"/>
      <c r="L15460" s="4"/>
      <c r="M15460" s="4"/>
      <c r="N15460" s="4"/>
      <c r="O15460" s="4"/>
      <c r="P15460" s="4"/>
      <c r="Q15460" s="4"/>
      <c r="R15460" s="4"/>
      <c r="S15460" s="4"/>
      <c r="T15460" s="4"/>
      <c r="U15460" s="4"/>
      <c r="V15460" s="4"/>
      <c r="W15460" s="4"/>
      <c r="X15460" s="4"/>
      <c r="Y15460" s="4"/>
      <c r="Z15460" s="4"/>
      <c r="AA15460" s="4"/>
      <c r="AB15460" s="4"/>
      <c r="AC15460" s="4"/>
      <c r="AD15460" s="4"/>
      <c r="AE15460" s="4"/>
      <c r="AF15460" s="4"/>
      <c r="AG15460" s="14"/>
    </row>
    <row r="15461" s="10" customFormat="1" spans="1:33">
      <c r="A15461" s="4"/>
      <c r="B15461" s="4"/>
      <c r="C15461" s="4"/>
      <c r="D15461" s="4"/>
      <c r="E15461" s="4"/>
      <c r="F15461" s="4"/>
      <c r="G15461" s="4"/>
      <c r="H15461" s="4"/>
      <c r="I15461" s="4"/>
      <c r="J15461" s="4"/>
      <c r="K15461" s="4"/>
      <c r="L15461" s="4"/>
      <c r="M15461" s="4"/>
      <c r="N15461" s="4"/>
      <c r="O15461" s="4"/>
      <c r="P15461" s="4"/>
      <c r="Q15461" s="4"/>
      <c r="R15461" s="4"/>
      <c r="S15461" s="4"/>
      <c r="T15461" s="4"/>
      <c r="U15461" s="4"/>
      <c r="V15461" s="4"/>
      <c r="W15461" s="4"/>
      <c r="X15461" s="4"/>
      <c r="Y15461" s="4"/>
      <c r="Z15461" s="4"/>
      <c r="AA15461" s="4"/>
      <c r="AB15461" s="4"/>
      <c r="AC15461" s="4"/>
      <c r="AD15461" s="4"/>
      <c r="AE15461" s="4"/>
      <c r="AF15461" s="4"/>
      <c r="AG15461" s="14"/>
    </row>
    <row r="15462" s="10" customFormat="1" spans="1:33">
      <c r="A15462" s="4"/>
      <c r="B15462" s="4"/>
      <c r="C15462" s="4"/>
      <c r="D15462" s="4"/>
      <c r="E15462" s="4"/>
      <c r="F15462" s="4"/>
      <c r="G15462" s="4"/>
      <c r="H15462" s="4"/>
      <c r="I15462" s="4"/>
      <c r="J15462" s="4"/>
      <c r="K15462" s="4"/>
      <c r="L15462" s="4"/>
      <c r="M15462" s="4"/>
      <c r="N15462" s="4"/>
      <c r="O15462" s="4"/>
      <c r="P15462" s="4"/>
      <c r="Q15462" s="4"/>
      <c r="R15462" s="4"/>
      <c r="S15462" s="4"/>
      <c r="T15462" s="4"/>
      <c r="U15462" s="4"/>
      <c r="V15462" s="4"/>
      <c r="W15462" s="4"/>
      <c r="X15462" s="4"/>
      <c r="Y15462" s="4"/>
      <c r="Z15462" s="4"/>
      <c r="AA15462" s="4"/>
      <c r="AB15462" s="4"/>
      <c r="AC15462" s="4"/>
      <c r="AD15462" s="4"/>
      <c r="AE15462" s="4"/>
      <c r="AF15462" s="4"/>
      <c r="AG15462" s="14"/>
    </row>
    <row r="15463" s="10" customFormat="1" spans="1:33">
      <c r="A15463" s="4"/>
      <c r="B15463" s="4"/>
      <c r="C15463" s="4"/>
      <c r="D15463" s="4"/>
      <c r="E15463" s="4"/>
      <c r="F15463" s="4"/>
      <c r="G15463" s="4"/>
      <c r="H15463" s="4"/>
      <c r="I15463" s="4"/>
      <c r="J15463" s="4"/>
      <c r="K15463" s="4"/>
      <c r="L15463" s="4"/>
      <c r="M15463" s="4"/>
      <c r="N15463" s="4"/>
      <c r="O15463" s="4"/>
      <c r="P15463" s="4"/>
      <c r="Q15463" s="4"/>
      <c r="R15463" s="4"/>
      <c r="S15463" s="4"/>
      <c r="T15463" s="4"/>
      <c r="U15463" s="4"/>
      <c r="V15463" s="4"/>
      <c r="W15463" s="4"/>
      <c r="X15463" s="4"/>
      <c r="Y15463" s="4"/>
      <c r="Z15463" s="4"/>
      <c r="AA15463" s="4"/>
      <c r="AB15463" s="4"/>
      <c r="AC15463" s="4"/>
      <c r="AD15463" s="4"/>
      <c r="AE15463" s="4"/>
      <c r="AF15463" s="4"/>
      <c r="AG15463" s="14"/>
    </row>
    <row r="15464" s="10" customFormat="1" spans="1:33">
      <c r="A15464" s="4"/>
      <c r="B15464" s="4"/>
      <c r="C15464" s="4"/>
      <c r="D15464" s="4"/>
      <c r="E15464" s="4"/>
      <c r="F15464" s="4"/>
      <c r="G15464" s="4"/>
      <c r="H15464" s="4"/>
      <c r="I15464" s="4"/>
      <c r="J15464" s="4"/>
      <c r="K15464" s="4"/>
      <c r="L15464" s="4"/>
      <c r="M15464" s="4"/>
      <c r="N15464" s="4"/>
      <c r="O15464" s="4"/>
      <c r="P15464" s="4"/>
      <c r="Q15464" s="4"/>
      <c r="R15464" s="4"/>
      <c r="S15464" s="4"/>
      <c r="T15464" s="4"/>
      <c r="U15464" s="4"/>
      <c r="V15464" s="4"/>
      <c r="W15464" s="4"/>
      <c r="X15464" s="4"/>
      <c r="Y15464" s="4"/>
      <c r="Z15464" s="4"/>
      <c r="AA15464" s="4"/>
      <c r="AB15464" s="4"/>
      <c r="AC15464" s="4"/>
      <c r="AD15464" s="4"/>
      <c r="AE15464" s="4"/>
      <c r="AF15464" s="4"/>
      <c r="AG15464" s="14"/>
    </row>
    <row r="15465" s="10" customFormat="1" spans="1:33">
      <c r="A15465" s="4"/>
      <c r="B15465" s="4"/>
      <c r="C15465" s="4"/>
      <c r="D15465" s="4"/>
      <c r="E15465" s="4"/>
      <c r="F15465" s="4"/>
      <c r="G15465" s="4"/>
      <c r="H15465" s="4"/>
      <c r="I15465" s="4"/>
      <c r="J15465" s="4"/>
      <c r="K15465" s="4"/>
      <c r="L15465" s="4"/>
      <c r="M15465" s="4"/>
      <c r="N15465" s="4"/>
      <c r="O15465" s="4"/>
      <c r="P15465" s="4"/>
      <c r="Q15465" s="4"/>
      <c r="R15465" s="4"/>
      <c r="S15465" s="4"/>
      <c r="T15465" s="4"/>
      <c r="U15465" s="4"/>
      <c r="V15465" s="4"/>
      <c r="W15465" s="4"/>
      <c r="X15465" s="4"/>
      <c r="Y15465" s="4"/>
      <c r="Z15465" s="4"/>
      <c r="AA15465" s="4"/>
      <c r="AB15465" s="4"/>
      <c r="AC15465" s="4"/>
      <c r="AD15465" s="4"/>
      <c r="AE15465" s="4"/>
      <c r="AF15465" s="4"/>
      <c r="AG15465" s="14"/>
    </row>
    <row r="15466" s="10" customFormat="1" spans="1:33">
      <c r="A15466" s="4"/>
      <c r="B15466" s="4"/>
      <c r="C15466" s="4"/>
      <c r="D15466" s="4"/>
      <c r="E15466" s="4"/>
      <c r="F15466" s="4"/>
      <c r="G15466" s="4"/>
      <c r="H15466" s="4"/>
      <c r="I15466" s="4"/>
      <c r="J15466" s="4"/>
      <c r="K15466" s="4"/>
      <c r="L15466" s="4"/>
      <c r="M15466" s="4"/>
      <c r="N15466" s="4"/>
      <c r="O15466" s="4"/>
      <c r="P15466" s="4"/>
      <c r="Q15466" s="4"/>
      <c r="R15466" s="4"/>
      <c r="S15466" s="4"/>
      <c r="T15466" s="4"/>
      <c r="U15466" s="4"/>
      <c r="V15466" s="4"/>
      <c r="W15466" s="4"/>
      <c r="X15466" s="4"/>
      <c r="Y15466" s="4"/>
      <c r="Z15466" s="4"/>
      <c r="AA15466" s="4"/>
      <c r="AB15466" s="4"/>
      <c r="AC15466" s="4"/>
      <c r="AD15466" s="4"/>
      <c r="AE15466" s="4"/>
      <c r="AF15466" s="4"/>
      <c r="AG15466" s="14"/>
    </row>
    <row r="15467" s="10" customFormat="1" spans="1:33">
      <c r="A15467" s="4"/>
      <c r="B15467" s="4"/>
      <c r="C15467" s="4"/>
      <c r="D15467" s="4"/>
      <c r="E15467" s="4"/>
      <c r="F15467" s="4"/>
      <c r="G15467" s="4"/>
      <c r="H15467" s="4"/>
      <c r="I15467" s="4"/>
      <c r="J15467" s="4"/>
      <c r="K15467" s="4"/>
      <c r="L15467" s="4"/>
      <c r="M15467" s="4"/>
      <c r="N15467" s="4"/>
      <c r="O15467" s="4"/>
      <c r="P15467" s="4"/>
      <c r="Q15467" s="4"/>
      <c r="R15467" s="4"/>
      <c r="S15467" s="4"/>
      <c r="T15467" s="4"/>
      <c r="U15467" s="4"/>
      <c r="V15467" s="4"/>
      <c r="W15467" s="4"/>
      <c r="X15467" s="4"/>
      <c r="Y15467" s="4"/>
      <c r="Z15467" s="4"/>
      <c r="AA15467" s="4"/>
      <c r="AB15467" s="4"/>
      <c r="AC15467" s="4"/>
      <c r="AD15467" s="4"/>
      <c r="AE15467" s="4"/>
      <c r="AF15467" s="4"/>
      <c r="AG15467" s="14"/>
    </row>
    <row r="15468" s="10" customFormat="1" spans="1:33">
      <c r="A15468" s="4"/>
      <c r="B15468" s="4"/>
      <c r="C15468" s="4"/>
      <c r="D15468" s="4"/>
      <c r="E15468" s="4"/>
      <c r="F15468" s="4"/>
      <c r="G15468" s="4"/>
      <c r="H15468" s="4"/>
      <c r="I15468" s="4"/>
      <c r="J15468" s="4"/>
      <c r="K15468" s="4"/>
      <c r="L15468" s="4"/>
      <c r="M15468" s="4"/>
      <c r="N15468" s="4"/>
      <c r="O15468" s="4"/>
      <c r="P15468" s="4"/>
      <c r="Q15468" s="4"/>
      <c r="R15468" s="4"/>
      <c r="S15468" s="4"/>
      <c r="T15468" s="4"/>
      <c r="U15468" s="4"/>
      <c r="V15468" s="4"/>
      <c r="W15468" s="4"/>
      <c r="X15468" s="4"/>
      <c r="Y15468" s="4"/>
      <c r="Z15468" s="4"/>
      <c r="AA15468" s="4"/>
      <c r="AB15468" s="4"/>
      <c r="AC15468" s="4"/>
      <c r="AD15468" s="4"/>
      <c r="AE15468" s="4"/>
      <c r="AF15468" s="4"/>
      <c r="AG15468" s="14"/>
    </row>
    <row r="15469" s="10" customFormat="1" spans="1:33">
      <c r="A15469" s="4"/>
      <c r="B15469" s="4"/>
      <c r="C15469" s="4"/>
      <c r="D15469" s="4"/>
      <c r="E15469" s="4"/>
      <c r="F15469" s="4"/>
      <c r="G15469" s="4"/>
      <c r="H15469" s="4"/>
      <c r="I15469" s="4"/>
      <c r="J15469" s="4"/>
      <c r="K15469" s="4"/>
      <c r="L15469" s="4"/>
      <c r="M15469" s="4"/>
      <c r="N15469" s="4"/>
      <c r="O15469" s="4"/>
      <c r="P15469" s="4"/>
      <c r="Q15469" s="4"/>
      <c r="R15469" s="4"/>
      <c r="S15469" s="4"/>
      <c r="T15469" s="4"/>
      <c r="U15469" s="4"/>
      <c r="V15469" s="4"/>
      <c r="W15469" s="4"/>
      <c r="X15469" s="4"/>
      <c r="Y15469" s="4"/>
      <c r="Z15469" s="4"/>
      <c r="AA15469" s="4"/>
      <c r="AB15469" s="4"/>
      <c r="AC15469" s="4"/>
      <c r="AD15469" s="4"/>
      <c r="AE15469" s="4"/>
      <c r="AF15469" s="4"/>
      <c r="AG15469" s="14"/>
    </row>
    <row r="15470" s="10" customFormat="1" spans="1:33">
      <c r="A15470" s="4"/>
      <c r="B15470" s="4"/>
      <c r="C15470" s="4"/>
      <c r="D15470" s="4"/>
      <c r="E15470" s="4"/>
      <c r="F15470" s="4"/>
      <c r="G15470" s="4"/>
      <c r="H15470" s="4"/>
      <c r="I15470" s="4"/>
      <c r="J15470" s="4"/>
      <c r="K15470" s="4"/>
      <c r="L15470" s="4"/>
      <c r="M15470" s="4"/>
      <c r="N15470" s="4"/>
      <c r="O15470" s="4"/>
      <c r="P15470" s="4"/>
      <c r="Q15470" s="4"/>
      <c r="R15470" s="4"/>
      <c r="S15470" s="4"/>
      <c r="T15470" s="4"/>
      <c r="U15470" s="4"/>
      <c r="V15470" s="4"/>
      <c r="W15470" s="4"/>
      <c r="X15470" s="4"/>
      <c r="Y15470" s="4"/>
      <c r="Z15470" s="4"/>
      <c r="AA15470" s="4"/>
      <c r="AB15470" s="4"/>
      <c r="AC15470" s="4"/>
      <c r="AD15470" s="4"/>
      <c r="AE15470" s="4"/>
      <c r="AF15470" s="4"/>
      <c r="AG15470" s="14"/>
    </row>
    <row r="15471" s="10" customFormat="1" spans="1:33">
      <c r="A15471" s="4"/>
      <c r="B15471" s="4"/>
      <c r="C15471" s="4"/>
      <c r="D15471" s="4"/>
      <c r="E15471" s="4"/>
      <c r="F15471" s="4"/>
      <c r="G15471" s="4"/>
      <c r="H15471" s="4"/>
      <c r="I15471" s="4"/>
      <c r="J15471" s="4"/>
      <c r="K15471" s="4"/>
      <c r="L15471" s="4"/>
      <c r="M15471" s="4"/>
      <c r="N15471" s="4"/>
      <c r="O15471" s="4"/>
      <c r="P15471" s="4"/>
      <c r="Q15471" s="4"/>
      <c r="R15471" s="4"/>
      <c r="S15471" s="4"/>
      <c r="T15471" s="4"/>
      <c r="U15471" s="4"/>
      <c r="V15471" s="4"/>
      <c r="W15471" s="4"/>
      <c r="X15471" s="4"/>
      <c r="Y15471" s="4"/>
      <c r="Z15471" s="4"/>
      <c r="AA15471" s="4"/>
      <c r="AB15471" s="4"/>
      <c r="AC15471" s="4"/>
      <c r="AD15471" s="4"/>
      <c r="AE15471" s="4"/>
      <c r="AF15471" s="4"/>
      <c r="AG15471" s="14"/>
    </row>
    <row r="15472" s="10" customFormat="1" spans="1:33">
      <c r="A15472" s="4"/>
      <c r="B15472" s="4"/>
      <c r="C15472" s="4"/>
      <c r="D15472" s="4"/>
      <c r="E15472" s="4"/>
      <c r="F15472" s="4"/>
      <c r="G15472" s="4"/>
      <c r="H15472" s="4"/>
      <c r="I15472" s="4"/>
      <c r="J15472" s="4"/>
      <c r="K15472" s="4"/>
      <c r="L15472" s="4"/>
      <c r="M15472" s="4"/>
      <c r="N15472" s="4"/>
      <c r="O15472" s="4"/>
      <c r="P15472" s="4"/>
      <c r="Q15472" s="4"/>
      <c r="R15472" s="4"/>
      <c r="S15472" s="4"/>
      <c r="T15472" s="4"/>
      <c r="U15472" s="4"/>
      <c r="V15472" s="4"/>
      <c r="W15472" s="4"/>
      <c r="X15472" s="4"/>
      <c r="Y15472" s="4"/>
      <c r="Z15472" s="4"/>
      <c r="AA15472" s="4"/>
      <c r="AB15472" s="4"/>
      <c r="AC15472" s="4"/>
      <c r="AD15472" s="4"/>
      <c r="AE15472" s="4"/>
      <c r="AF15472" s="4"/>
      <c r="AG15472" s="14"/>
    </row>
    <row r="15473" s="10" customFormat="1" spans="1:33">
      <c r="A15473" s="4"/>
      <c r="B15473" s="4"/>
      <c r="C15473" s="4"/>
      <c r="D15473" s="4"/>
      <c r="E15473" s="4"/>
      <c r="F15473" s="4"/>
      <c r="G15473" s="4"/>
      <c r="H15473" s="4"/>
      <c r="I15473" s="4"/>
      <c r="J15473" s="4"/>
      <c r="K15473" s="4"/>
      <c r="L15473" s="4"/>
      <c r="M15473" s="4"/>
      <c r="N15473" s="4"/>
      <c r="O15473" s="4"/>
      <c r="P15473" s="4"/>
      <c r="Q15473" s="4"/>
      <c r="R15473" s="4"/>
      <c r="S15473" s="4"/>
      <c r="T15473" s="4"/>
      <c r="U15473" s="4"/>
      <c r="V15473" s="4"/>
      <c r="W15473" s="4"/>
      <c r="X15473" s="4"/>
      <c r="Y15473" s="4"/>
      <c r="Z15473" s="4"/>
      <c r="AA15473" s="4"/>
      <c r="AB15473" s="4"/>
      <c r="AC15473" s="4"/>
      <c r="AD15473" s="4"/>
      <c r="AE15473" s="4"/>
      <c r="AF15473" s="4"/>
      <c r="AG15473" s="14"/>
    </row>
    <row r="15474" s="10" customFormat="1" spans="1:33">
      <c r="A15474" s="4"/>
      <c r="B15474" s="4"/>
      <c r="C15474" s="4"/>
      <c r="D15474" s="4"/>
      <c r="E15474" s="4"/>
      <c r="F15474" s="4"/>
      <c r="G15474" s="4"/>
      <c r="H15474" s="4"/>
      <c r="I15474" s="4"/>
      <c r="J15474" s="4"/>
      <c r="K15474" s="4"/>
      <c r="L15474" s="4"/>
      <c r="M15474" s="4"/>
      <c r="N15474" s="4"/>
      <c r="O15474" s="4"/>
      <c r="P15474" s="4"/>
      <c r="Q15474" s="4"/>
      <c r="R15474" s="4"/>
      <c r="S15474" s="4"/>
      <c r="T15474" s="4"/>
      <c r="U15474" s="4"/>
      <c r="V15474" s="4"/>
      <c r="W15474" s="4"/>
      <c r="X15474" s="4"/>
      <c r="Y15474" s="4"/>
      <c r="Z15474" s="4"/>
      <c r="AA15474" s="4"/>
      <c r="AB15474" s="4"/>
      <c r="AC15474" s="4"/>
      <c r="AD15474" s="4"/>
      <c r="AE15474" s="4"/>
      <c r="AF15474" s="4"/>
      <c r="AG15474" s="14"/>
    </row>
    <row r="15475" s="10" customFormat="1" spans="1:33">
      <c r="A15475" s="4"/>
      <c r="B15475" s="4"/>
      <c r="C15475" s="4"/>
      <c r="D15475" s="4"/>
      <c r="E15475" s="4"/>
      <c r="F15475" s="4"/>
      <c r="G15475" s="4"/>
      <c r="H15475" s="4"/>
      <c r="I15475" s="4"/>
      <c r="J15475" s="4"/>
      <c r="K15475" s="4"/>
      <c r="L15475" s="4"/>
      <c r="M15475" s="4"/>
      <c r="N15475" s="4"/>
      <c r="O15475" s="4"/>
      <c r="P15475" s="4"/>
      <c r="Q15475" s="4"/>
      <c r="R15475" s="4"/>
      <c r="S15475" s="4"/>
      <c r="T15475" s="4"/>
      <c r="U15475" s="4"/>
      <c r="V15475" s="4"/>
      <c r="W15475" s="4"/>
      <c r="X15475" s="4"/>
      <c r="Y15475" s="4"/>
      <c r="Z15475" s="4"/>
      <c r="AA15475" s="4"/>
      <c r="AB15475" s="4"/>
      <c r="AC15475" s="4"/>
      <c r="AD15475" s="4"/>
      <c r="AE15475" s="4"/>
      <c r="AF15475" s="4"/>
      <c r="AG15475" s="14"/>
    </row>
    <row r="15476" s="10" customFormat="1" spans="1:33">
      <c r="A15476" s="4"/>
      <c r="B15476" s="4"/>
      <c r="C15476" s="4"/>
      <c r="D15476" s="4"/>
      <c r="E15476" s="4"/>
      <c r="F15476" s="4"/>
      <c r="G15476" s="4"/>
      <c r="H15476" s="4"/>
      <c r="I15476" s="4"/>
      <c r="J15476" s="4"/>
      <c r="K15476" s="4"/>
      <c r="L15476" s="4"/>
      <c r="M15476" s="4"/>
      <c r="N15476" s="4"/>
      <c r="O15476" s="4"/>
      <c r="P15476" s="4"/>
      <c r="Q15476" s="4"/>
      <c r="R15476" s="4"/>
      <c r="S15476" s="4"/>
      <c r="T15476" s="4"/>
      <c r="U15476" s="4"/>
      <c r="V15476" s="4"/>
      <c r="W15476" s="4"/>
      <c r="X15476" s="4"/>
      <c r="Y15476" s="4"/>
      <c r="Z15476" s="4"/>
      <c r="AA15476" s="4"/>
      <c r="AB15476" s="4"/>
      <c r="AC15476" s="4"/>
      <c r="AD15476" s="4"/>
      <c r="AE15476" s="4"/>
      <c r="AF15476" s="4"/>
      <c r="AG15476" s="14"/>
    </row>
    <row r="15477" s="10" customFormat="1" spans="1:33">
      <c r="A15477" s="4"/>
      <c r="B15477" s="4"/>
      <c r="C15477" s="4"/>
      <c r="D15477" s="4"/>
      <c r="E15477" s="4"/>
      <c r="F15477" s="4"/>
      <c r="G15477" s="4"/>
      <c r="H15477" s="4"/>
      <c r="I15477" s="4"/>
      <c r="J15477" s="4"/>
      <c r="K15477" s="4"/>
      <c r="L15477" s="4"/>
      <c r="M15477" s="4"/>
      <c r="N15477" s="4"/>
      <c r="O15477" s="4"/>
      <c r="P15477" s="4"/>
      <c r="Q15477" s="4"/>
      <c r="R15477" s="4"/>
      <c r="S15477" s="4"/>
      <c r="T15477" s="4"/>
      <c r="U15477" s="4"/>
      <c r="V15477" s="4"/>
      <c r="W15477" s="4"/>
      <c r="X15477" s="4"/>
      <c r="Y15477" s="4"/>
      <c r="Z15477" s="4"/>
      <c r="AA15477" s="4"/>
      <c r="AB15477" s="4"/>
      <c r="AC15477" s="4"/>
      <c r="AD15477" s="4"/>
      <c r="AE15477" s="4"/>
      <c r="AF15477" s="4"/>
      <c r="AG15477" s="14"/>
    </row>
    <row r="15478" s="10" customFormat="1" spans="1:33">
      <c r="A15478" s="4"/>
      <c r="B15478" s="4"/>
      <c r="C15478" s="4"/>
      <c r="D15478" s="4"/>
      <c r="E15478" s="4"/>
      <c r="F15478" s="4"/>
      <c r="G15478" s="4"/>
      <c r="H15478" s="4"/>
      <c r="I15478" s="4"/>
      <c r="J15478" s="4"/>
      <c r="K15478" s="4"/>
      <c r="L15478" s="4"/>
      <c r="M15478" s="4"/>
      <c r="N15478" s="4"/>
      <c r="O15478" s="4"/>
      <c r="P15478" s="4"/>
      <c r="Q15478" s="4"/>
      <c r="R15478" s="4"/>
      <c r="S15478" s="4"/>
      <c r="T15478" s="4"/>
      <c r="U15478" s="4"/>
      <c r="V15478" s="4"/>
      <c r="W15478" s="4"/>
      <c r="X15478" s="4"/>
      <c r="Y15478" s="4"/>
      <c r="Z15478" s="4"/>
      <c r="AA15478" s="4"/>
      <c r="AB15478" s="4"/>
      <c r="AC15478" s="4"/>
      <c r="AD15478" s="4"/>
      <c r="AE15478" s="4"/>
      <c r="AF15478" s="4"/>
      <c r="AG15478" s="14"/>
    </row>
    <row r="15479" s="10" customFormat="1" spans="1:33">
      <c r="A15479" s="4"/>
      <c r="B15479" s="4"/>
      <c r="C15479" s="4"/>
      <c r="D15479" s="4"/>
      <c r="E15479" s="4"/>
      <c r="F15479" s="4"/>
      <c r="G15479" s="4"/>
      <c r="H15479" s="4"/>
      <c r="I15479" s="4"/>
      <c r="J15479" s="4"/>
      <c r="K15479" s="4"/>
      <c r="L15479" s="4"/>
      <c r="M15479" s="4"/>
      <c r="N15479" s="4"/>
      <c r="O15479" s="4"/>
      <c r="P15479" s="4"/>
      <c r="Q15479" s="4"/>
      <c r="R15479" s="4"/>
      <c r="S15479" s="4"/>
      <c r="T15479" s="4"/>
      <c r="U15479" s="4"/>
      <c r="V15479" s="4"/>
      <c r="W15479" s="4"/>
      <c r="X15479" s="4"/>
      <c r="Y15479" s="4"/>
      <c r="Z15479" s="4"/>
      <c r="AA15479" s="4"/>
      <c r="AB15479" s="4"/>
      <c r="AC15479" s="4"/>
      <c r="AD15479" s="4"/>
      <c r="AE15479" s="4"/>
      <c r="AF15479" s="4"/>
      <c r="AG15479" s="14"/>
    </row>
    <row r="15480" s="10" customFormat="1" spans="1:33">
      <c r="A15480" s="4"/>
      <c r="B15480" s="4"/>
      <c r="C15480" s="4"/>
      <c r="D15480" s="4"/>
      <c r="E15480" s="4"/>
      <c r="F15480" s="4"/>
      <c r="G15480" s="4"/>
      <c r="H15480" s="4"/>
      <c r="I15480" s="4"/>
      <c r="J15480" s="4"/>
      <c r="K15480" s="4"/>
      <c r="L15480" s="4"/>
      <c r="M15480" s="4"/>
      <c r="N15480" s="4"/>
      <c r="O15480" s="4"/>
      <c r="P15480" s="4"/>
      <c r="Q15480" s="4"/>
      <c r="R15480" s="4"/>
      <c r="S15480" s="4"/>
      <c r="T15480" s="4"/>
      <c r="U15480" s="4"/>
      <c r="V15480" s="4"/>
      <c r="W15480" s="4"/>
      <c r="X15480" s="4"/>
      <c r="Y15480" s="4"/>
      <c r="Z15480" s="4"/>
      <c r="AA15480" s="4"/>
      <c r="AB15480" s="4"/>
      <c r="AC15480" s="4"/>
      <c r="AD15480" s="4"/>
      <c r="AE15480" s="4"/>
      <c r="AF15480" s="4"/>
      <c r="AG15480" s="14"/>
    </row>
    <row r="15481" s="10" customFormat="1" spans="1:33">
      <c r="A15481" s="4"/>
      <c r="B15481" s="4"/>
      <c r="C15481" s="4"/>
      <c r="D15481" s="4"/>
      <c r="E15481" s="4"/>
      <c r="F15481" s="4"/>
      <c r="G15481" s="4"/>
      <c r="H15481" s="4"/>
      <c r="I15481" s="4"/>
      <c r="J15481" s="4"/>
      <c r="K15481" s="4"/>
      <c r="L15481" s="4"/>
      <c r="M15481" s="4"/>
      <c r="N15481" s="4"/>
      <c r="O15481" s="4"/>
      <c r="P15481" s="4"/>
      <c r="Q15481" s="4"/>
      <c r="R15481" s="4"/>
      <c r="S15481" s="4"/>
      <c r="T15481" s="4"/>
      <c r="U15481" s="4"/>
      <c r="V15481" s="4"/>
      <c r="W15481" s="4"/>
      <c r="X15481" s="4"/>
      <c r="Y15481" s="4"/>
      <c r="Z15481" s="4"/>
      <c r="AA15481" s="4"/>
      <c r="AB15481" s="4"/>
      <c r="AC15481" s="4"/>
      <c r="AD15481" s="4"/>
      <c r="AE15481" s="4"/>
      <c r="AF15481" s="4"/>
      <c r="AG15481" s="14"/>
    </row>
    <row r="15482" s="10" customFormat="1" spans="1:33">
      <c r="A15482" s="4"/>
      <c r="B15482" s="4"/>
      <c r="C15482" s="4"/>
      <c r="D15482" s="4"/>
      <c r="E15482" s="4"/>
      <c r="F15482" s="4"/>
      <c r="G15482" s="4"/>
      <c r="H15482" s="4"/>
      <c r="I15482" s="4"/>
      <c r="J15482" s="4"/>
      <c r="K15482" s="4"/>
      <c r="L15482" s="4"/>
      <c r="M15482" s="4"/>
      <c r="N15482" s="4"/>
      <c r="O15482" s="4"/>
      <c r="P15482" s="4"/>
      <c r="Q15482" s="4"/>
      <c r="R15482" s="4"/>
      <c r="S15482" s="4"/>
      <c r="T15482" s="4"/>
      <c r="U15482" s="4"/>
      <c r="V15482" s="4"/>
      <c r="W15482" s="4"/>
      <c r="X15482" s="4"/>
      <c r="Y15482" s="4"/>
      <c r="Z15482" s="4"/>
      <c r="AA15482" s="4"/>
      <c r="AB15482" s="4"/>
      <c r="AC15482" s="4"/>
      <c r="AD15482" s="4"/>
      <c r="AE15482" s="4"/>
      <c r="AF15482" s="4"/>
      <c r="AG15482" s="14"/>
    </row>
    <row r="15483" s="10" customFormat="1" spans="1:33">
      <c r="A15483" s="4"/>
      <c r="B15483" s="4"/>
      <c r="C15483" s="4"/>
      <c r="D15483" s="4"/>
      <c r="E15483" s="4"/>
      <c r="F15483" s="4"/>
      <c r="G15483" s="4"/>
      <c r="H15483" s="4"/>
      <c r="I15483" s="4"/>
      <c r="J15483" s="4"/>
      <c r="K15483" s="4"/>
      <c r="L15483" s="4"/>
      <c r="M15483" s="4"/>
      <c r="N15483" s="4"/>
      <c r="O15483" s="4"/>
      <c r="P15483" s="4"/>
      <c r="Q15483" s="4"/>
      <c r="R15483" s="4"/>
      <c r="S15483" s="4"/>
      <c r="T15483" s="4"/>
      <c r="U15483" s="4"/>
      <c r="V15483" s="4"/>
      <c r="W15483" s="4"/>
      <c r="X15483" s="4"/>
      <c r="Y15483" s="4"/>
      <c r="Z15483" s="4"/>
      <c r="AA15483" s="4"/>
      <c r="AB15483" s="4"/>
      <c r="AC15483" s="4"/>
      <c r="AD15483" s="4"/>
      <c r="AE15483" s="4"/>
      <c r="AF15483" s="4"/>
      <c r="AG15483" s="14"/>
    </row>
    <row r="15484" s="10" customFormat="1" spans="1:33">
      <c r="A15484" s="4"/>
      <c r="B15484" s="4"/>
      <c r="C15484" s="4"/>
      <c r="D15484" s="4"/>
      <c r="E15484" s="4"/>
      <c r="F15484" s="4"/>
      <c r="G15484" s="4"/>
      <c r="H15484" s="4"/>
      <c r="I15484" s="4"/>
      <c r="J15484" s="4"/>
      <c r="K15484" s="4"/>
      <c r="L15484" s="4"/>
      <c r="M15484" s="4"/>
      <c r="N15484" s="4"/>
      <c r="O15484" s="4"/>
      <c r="P15484" s="4"/>
      <c r="Q15484" s="4"/>
      <c r="R15484" s="4"/>
      <c r="S15484" s="4"/>
      <c r="T15484" s="4"/>
      <c r="U15484" s="4"/>
      <c r="V15484" s="4"/>
      <c r="W15484" s="4"/>
      <c r="X15484" s="4"/>
      <c r="Y15484" s="4"/>
      <c r="Z15484" s="4"/>
      <c r="AA15484" s="4"/>
      <c r="AB15484" s="4"/>
      <c r="AC15484" s="4"/>
      <c r="AD15484" s="4"/>
      <c r="AE15484" s="4"/>
      <c r="AF15484" s="4"/>
      <c r="AG15484" s="14"/>
    </row>
    <row r="15485" s="10" customFormat="1" spans="1:33">
      <c r="A15485" s="4"/>
      <c r="B15485" s="4"/>
      <c r="C15485" s="4"/>
      <c r="D15485" s="4"/>
      <c r="E15485" s="4"/>
      <c r="F15485" s="4"/>
      <c r="G15485" s="4"/>
      <c r="H15485" s="4"/>
      <c r="I15485" s="4"/>
      <c r="J15485" s="4"/>
      <c r="K15485" s="4"/>
      <c r="L15485" s="4"/>
      <c r="M15485" s="4"/>
      <c r="N15485" s="4"/>
      <c r="O15485" s="4"/>
      <c r="P15485" s="4"/>
      <c r="Q15485" s="4"/>
      <c r="R15485" s="4"/>
      <c r="S15485" s="4"/>
      <c r="T15485" s="4"/>
      <c r="U15485" s="4"/>
      <c r="V15485" s="4"/>
      <c r="W15485" s="4"/>
      <c r="X15485" s="4"/>
      <c r="Y15485" s="4"/>
      <c r="Z15485" s="4"/>
      <c r="AA15485" s="4"/>
      <c r="AB15485" s="4"/>
      <c r="AC15485" s="4"/>
      <c r="AD15485" s="4"/>
      <c r="AE15485" s="4"/>
      <c r="AF15485" s="4"/>
      <c r="AG15485" s="14"/>
    </row>
    <row r="15486" s="10" customFormat="1" spans="1:33">
      <c r="A15486" s="4"/>
      <c r="B15486" s="4"/>
      <c r="C15486" s="4"/>
      <c r="D15486" s="4"/>
      <c r="E15486" s="4"/>
      <c r="F15486" s="4"/>
      <c r="G15486" s="4"/>
      <c r="H15486" s="4"/>
      <c r="I15486" s="4"/>
      <c r="J15486" s="4"/>
      <c r="K15486" s="4"/>
      <c r="L15486" s="4"/>
      <c r="M15486" s="4"/>
      <c r="N15486" s="4"/>
      <c r="O15486" s="4"/>
      <c r="P15486" s="4"/>
      <c r="Q15486" s="4"/>
      <c r="R15486" s="4"/>
      <c r="S15486" s="4"/>
      <c r="T15486" s="4"/>
      <c r="U15486" s="4"/>
      <c r="V15486" s="4"/>
      <c r="W15486" s="4"/>
      <c r="X15486" s="4"/>
      <c r="Y15486" s="4"/>
      <c r="Z15486" s="4"/>
      <c r="AA15486" s="4"/>
      <c r="AB15486" s="4"/>
      <c r="AC15486" s="4"/>
      <c r="AD15486" s="4"/>
      <c r="AE15486" s="4"/>
      <c r="AF15486" s="4"/>
      <c r="AG15486" s="14"/>
    </row>
    <row r="15487" s="10" customFormat="1" spans="1:33">
      <c r="A15487" s="4"/>
      <c r="B15487" s="4"/>
      <c r="C15487" s="4"/>
      <c r="D15487" s="4"/>
      <c r="E15487" s="4"/>
      <c r="F15487" s="4"/>
      <c r="G15487" s="4"/>
      <c r="H15487" s="4"/>
      <c r="I15487" s="4"/>
      <c r="J15487" s="4"/>
      <c r="K15487" s="4"/>
      <c r="L15487" s="4"/>
      <c r="M15487" s="4"/>
      <c r="N15487" s="4"/>
      <c r="O15487" s="4"/>
      <c r="P15487" s="4"/>
      <c r="Q15487" s="4"/>
      <c r="R15487" s="4"/>
      <c r="S15487" s="4"/>
      <c r="T15487" s="4"/>
      <c r="U15487" s="4"/>
      <c r="V15487" s="4"/>
      <c r="W15487" s="4"/>
      <c r="X15487" s="4"/>
      <c r="Y15487" s="4"/>
      <c r="Z15487" s="4"/>
      <c r="AA15487" s="4"/>
      <c r="AB15487" s="4"/>
      <c r="AC15487" s="4"/>
      <c r="AD15487" s="4"/>
      <c r="AE15487" s="4"/>
      <c r="AF15487" s="4"/>
      <c r="AG15487" s="14"/>
    </row>
    <row r="15488" s="10" customFormat="1" spans="1:33">
      <c r="A15488" s="4"/>
      <c r="B15488" s="4"/>
      <c r="C15488" s="4"/>
      <c r="D15488" s="4"/>
      <c r="E15488" s="4"/>
      <c r="F15488" s="4"/>
      <c r="G15488" s="4"/>
      <c r="H15488" s="4"/>
      <c r="I15488" s="4"/>
      <c r="J15488" s="4"/>
      <c r="K15488" s="4"/>
      <c r="L15488" s="4"/>
      <c r="M15488" s="4"/>
      <c r="N15488" s="4"/>
      <c r="O15488" s="4"/>
      <c r="P15488" s="4"/>
      <c r="Q15488" s="4"/>
      <c r="R15488" s="4"/>
      <c r="S15488" s="4"/>
      <c r="T15488" s="4"/>
      <c r="U15488" s="4"/>
      <c r="V15488" s="4"/>
      <c r="W15488" s="4"/>
      <c r="X15488" s="4"/>
      <c r="Y15488" s="4"/>
      <c r="Z15488" s="4"/>
      <c r="AA15488" s="4"/>
      <c r="AB15488" s="4"/>
      <c r="AC15488" s="4"/>
      <c r="AD15488" s="4"/>
      <c r="AE15488" s="4"/>
      <c r="AF15488" s="4"/>
      <c r="AG15488" s="14"/>
    </row>
    <row r="15489" s="10" customFormat="1" spans="1:33">
      <c r="A15489" s="4"/>
      <c r="B15489" s="4"/>
      <c r="C15489" s="4"/>
      <c r="D15489" s="4"/>
      <c r="E15489" s="4"/>
      <c r="F15489" s="4"/>
      <c r="G15489" s="4"/>
      <c r="H15489" s="4"/>
      <c r="I15489" s="4"/>
      <c r="J15489" s="4"/>
      <c r="K15489" s="4"/>
      <c r="L15489" s="4"/>
      <c r="M15489" s="4"/>
      <c r="N15489" s="4"/>
      <c r="O15489" s="4"/>
      <c r="P15489" s="4"/>
      <c r="Q15489" s="4"/>
      <c r="R15489" s="4"/>
      <c r="S15489" s="4"/>
      <c r="T15489" s="4"/>
      <c r="U15489" s="4"/>
      <c r="V15489" s="4"/>
      <c r="W15489" s="4"/>
      <c r="X15489" s="4"/>
      <c r="Y15489" s="4"/>
      <c r="Z15489" s="4"/>
      <c r="AA15489" s="4"/>
      <c r="AB15489" s="4"/>
      <c r="AC15489" s="4"/>
      <c r="AD15489" s="4"/>
      <c r="AE15489" s="4"/>
      <c r="AF15489" s="4"/>
      <c r="AG15489" s="14"/>
    </row>
    <row r="15490" s="10" customFormat="1" spans="1:33">
      <c r="A15490" s="4"/>
      <c r="B15490" s="4"/>
      <c r="C15490" s="4"/>
      <c r="D15490" s="4"/>
      <c r="E15490" s="4"/>
      <c r="F15490" s="4"/>
      <c r="G15490" s="4"/>
      <c r="H15490" s="4"/>
      <c r="I15490" s="4"/>
      <c r="J15490" s="4"/>
      <c r="K15490" s="4"/>
      <c r="L15490" s="4"/>
      <c r="M15490" s="4"/>
      <c r="N15490" s="4"/>
      <c r="O15490" s="4"/>
      <c r="P15490" s="4"/>
      <c r="Q15490" s="4"/>
      <c r="R15490" s="4"/>
      <c r="S15490" s="4"/>
      <c r="T15490" s="4"/>
      <c r="U15490" s="4"/>
      <c r="V15490" s="4"/>
      <c r="W15490" s="4"/>
      <c r="X15490" s="4"/>
      <c r="Y15490" s="4"/>
      <c r="Z15490" s="4"/>
      <c r="AA15490" s="4"/>
      <c r="AB15490" s="4"/>
      <c r="AC15490" s="4"/>
      <c r="AD15490" s="4"/>
      <c r="AE15490" s="4"/>
      <c r="AF15490" s="4"/>
      <c r="AG15490" s="14"/>
    </row>
    <row r="15491" s="10" customFormat="1" spans="1:33">
      <c r="A15491" s="4"/>
      <c r="B15491" s="4"/>
      <c r="C15491" s="4"/>
      <c r="D15491" s="4"/>
      <c r="E15491" s="4"/>
      <c r="F15491" s="4"/>
      <c r="G15491" s="4"/>
      <c r="H15491" s="4"/>
      <c r="I15491" s="4"/>
      <c r="J15491" s="4"/>
      <c r="K15491" s="4"/>
      <c r="L15491" s="4"/>
      <c r="M15491" s="4"/>
      <c r="N15491" s="4"/>
      <c r="O15491" s="4"/>
      <c r="P15491" s="4"/>
      <c r="Q15491" s="4"/>
      <c r="R15491" s="4"/>
      <c r="S15491" s="4"/>
      <c r="T15491" s="4"/>
      <c r="U15491" s="4"/>
      <c r="V15491" s="4"/>
      <c r="W15491" s="4"/>
      <c r="X15491" s="4"/>
      <c r="Y15491" s="4"/>
      <c r="Z15491" s="4"/>
      <c r="AA15491" s="4"/>
      <c r="AB15491" s="4"/>
      <c r="AC15491" s="4"/>
      <c r="AD15491" s="4"/>
      <c r="AE15491" s="4"/>
      <c r="AF15491" s="4"/>
      <c r="AG15491" s="14"/>
    </row>
    <row r="15492" s="10" customFormat="1" spans="1:33">
      <c r="A15492" s="4"/>
      <c r="B15492" s="4"/>
      <c r="C15492" s="4"/>
      <c r="D15492" s="4"/>
      <c r="E15492" s="4"/>
      <c r="F15492" s="4"/>
      <c r="G15492" s="4"/>
      <c r="H15492" s="4"/>
      <c r="I15492" s="4"/>
      <c r="J15492" s="4"/>
      <c r="K15492" s="4"/>
      <c r="L15492" s="4"/>
      <c r="M15492" s="4"/>
      <c r="N15492" s="4"/>
      <c r="O15492" s="4"/>
      <c r="P15492" s="4"/>
      <c r="Q15492" s="4"/>
      <c r="R15492" s="4"/>
      <c r="S15492" s="4"/>
      <c r="T15492" s="4"/>
      <c r="U15492" s="4"/>
      <c r="V15492" s="4"/>
      <c r="W15492" s="4"/>
      <c r="X15492" s="4"/>
      <c r="Y15492" s="4"/>
      <c r="Z15492" s="4"/>
      <c r="AA15492" s="4"/>
      <c r="AB15492" s="4"/>
      <c r="AC15492" s="4"/>
      <c r="AD15492" s="4"/>
      <c r="AE15492" s="4"/>
      <c r="AF15492" s="4"/>
      <c r="AG15492" s="14"/>
    </row>
    <row r="15493" s="10" customFormat="1" spans="1:33">
      <c r="A15493" s="4"/>
      <c r="B15493" s="4"/>
      <c r="C15493" s="4"/>
      <c r="D15493" s="4"/>
      <c r="E15493" s="4"/>
      <c r="F15493" s="4"/>
      <c r="G15493" s="4"/>
      <c r="H15493" s="4"/>
      <c r="I15493" s="4"/>
      <c r="J15493" s="4"/>
      <c r="K15493" s="4"/>
      <c r="L15493" s="4"/>
      <c r="M15493" s="4"/>
      <c r="N15493" s="4"/>
      <c r="O15493" s="4"/>
      <c r="P15493" s="4"/>
      <c r="Q15493" s="4"/>
      <c r="R15493" s="4"/>
      <c r="S15493" s="4"/>
      <c r="T15493" s="4"/>
      <c r="U15493" s="4"/>
      <c r="V15493" s="4"/>
      <c r="W15493" s="4"/>
      <c r="X15493" s="4"/>
      <c r="Y15493" s="4"/>
      <c r="Z15493" s="4"/>
      <c r="AA15493" s="4"/>
      <c r="AB15493" s="4"/>
      <c r="AC15493" s="4"/>
      <c r="AD15493" s="4"/>
      <c r="AE15493" s="4"/>
      <c r="AF15493" s="4"/>
      <c r="AG15493" s="14"/>
    </row>
    <row r="15494" s="10" customFormat="1" spans="1:33">
      <c r="A15494" s="4"/>
      <c r="B15494" s="4"/>
      <c r="C15494" s="4"/>
      <c r="D15494" s="4"/>
      <c r="E15494" s="4"/>
      <c r="F15494" s="4"/>
      <c r="G15494" s="4"/>
      <c r="H15494" s="4"/>
      <c r="I15494" s="4"/>
      <c r="J15494" s="4"/>
      <c r="K15494" s="4"/>
      <c r="L15494" s="4"/>
      <c r="M15494" s="4"/>
      <c r="N15494" s="4"/>
      <c r="O15494" s="4"/>
      <c r="P15494" s="4"/>
      <c r="Q15494" s="4"/>
      <c r="R15494" s="4"/>
      <c r="S15494" s="4"/>
      <c r="T15494" s="4"/>
      <c r="U15494" s="4"/>
      <c r="V15494" s="4"/>
      <c r="W15494" s="4"/>
      <c r="X15494" s="4"/>
      <c r="Y15494" s="4"/>
      <c r="Z15494" s="4"/>
      <c r="AA15494" s="4"/>
      <c r="AB15494" s="4"/>
      <c r="AC15494" s="4"/>
      <c r="AD15494" s="4"/>
      <c r="AE15494" s="4"/>
      <c r="AF15494" s="4"/>
      <c r="AG15494" s="14"/>
    </row>
    <row r="15495" s="10" customFormat="1" spans="1:33">
      <c r="A15495" s="4"/>
      <c r="B15495" s="4"/>
      <c r="C15495" s="4"/>
      <c r="D15495" s="4"/>
      <c r="E15495" s="4"/>
      <c r="F15495" s="4"/>
      <c r="G15495" s="4"/>
      <c r="H15495" s="4"/>
      <c r="I15495" s="4"/>
      <c r="J15495" s="4"/>
      <c r="K15495" s="4"/>
      <c r="L15495" s="4"/>
      <c r="M15495" s="4"/>
      <c r="N15495" s="4"/>
      <c r="O15495" s="4"/>
      <c r="P15495" s="4"/>
      <c r="Q15495" s="4"/>
      <c r="R15495" s="4"/>
      <c r="S15495" s="4"/>
      <c r="T15495" s="4"/>
      <c r="U15495" s="4"/>
      <c r="V15495" s="4"/>
      <c r="W15495" s="4"/>
      <c r="X15495" s="4"/>
      <c r="Y15495" s="4"/>
      <c r="Z15495" s="4"/>
      <c r="AA15495" s="4"/>
      <c r="AB15495" s="4"/>
      <c r="AC15495" s="4"/>
      <c r="AD15495" s="4"/>
      <c r="AE15495" s="4"/>
      <c r="AF15495" s="4"/>
      <c r="AG15495" s="14"/>
    </row>
    <row r="15496" s="10" customFormat="1" spans="1:33">
      <c r="A15496" s="4"/>
      <c r="B15496" s="4"/>
      <c r="C15496" s="4"/>
      <c r="D15496" s="4"/>
      <c r="E15496" s="4"/>
      <c r="F15496" s="4"/>
      <c r="G15496" s="4"/>
      <c r="H15496" s="4"/>
      <c r="I15496" s="4"/>
      <c r="J15496" s="4"/>
      <c r="K15496" s="4"/>
      <c r="L15496" s="4"/>
      <c r="M15496" s="4"/>
      <c r="N15496" s="4"/>
      <c r="O15496" s="4"/>
      <c r="P15496" s="4"/>
      <c r="Q15496" s="4"/>
      <c r="R15496" s="4"/>
      <c r="S15496" s="4"/>
      <c r="T15496" s="4"/>
      <c r="U15496" s="4"/>
      <c r="V15496" s="4"/>
      <c r="W15496" s="4"/>
      <c r="X15496" s="4"/>
      <c r="Y15496" s="4"/>
      <c r="Z15496" s="4"/>
      <c r="AA15496" s="4"/>
      <c r="AB15496" s="4"/>
      <c r="AC15496" s="4"/>
      <c r="AD15496" s="4"/>
      <c r="AE15496" s="4"/>
      <c r="AF15496" s="4"/>
      <c r="AG15496" s="14"/>
    </row>
    <row r="15497" s="10" customFormat="1" spans="1:33">
      <c r="A15497" s="4"/>
      <c r="B15497" s="4"/>
      <c r="C15497" s="4"/>
      <c r="D15497" s="4"/>
      <c r="E15497" s="4"/>
      <c r="F15497" s="4"/>
      <c r="G15497" s="4"/>
      <c r="H15497" s="4"/>
      <c r="I15497" s="4"/>
      <c r="J15497" s="4"/>
      <c r="K15497" s="4"/>
      <c r="L15497" s="4"/>
      <c r="M15497" s="4"/>
      <c r="N15497" s="4"/>
      <c r="O15497" s="4"/>
      <c r="P15497" s="4"/>
      <c r="Q15497" s="4"/>
      <c r="R15497" s="4"/>
      <c r="S15497" s="4"/>
      <c r="T15497" s="4"/>
      <c r="U15497" s="4"/>
      <c r="V15497" s="4"/>
      <c r="W15497" s="4"/>
      <c r="X15497" s="4"/>
      <c r="Y15497" s="4"/>
      <c r="Z15497" s="4"/>
      <c r="AA15497" s="4"/>
      <c r="AB15497" s="4"/>
      <c r="AC15497" s="4"/>
      <c r="AD15497" s="4"/>
      <c r="AE15497" s="4"/>
      <c r="AF15497" s="4"/>
      <c r="AG15497" s="14"/>
    </row>
    <row r="15498" s="10" customFormat="1" spans="1:33">
      <c r="A15498" s="4"/>
      <c r="B15498" s="4"/>
      <c r="C15498" s="4"/>
      <c r="D15498" s="4"/>
      <c r="E15498" s="4"/>
      <c r="F15498" s="4"/>
      <c r="G15498" s="4"/>
      <c r="H15498" s="4"/>
      <c r="I15498" s="4"/>
      <c r="J15498" s="4"/>
      <c r="K15498" s="4"/>
      <c r="L15498" s="4"/>
      <c r="M15498" s="4"/>
      <c r="N15498" s="4"/>
      <c r="O15498" s="4"/>
      <c r="P15498" s="4"/>
      <c r="Q15498" s="4"/>
      <c r="R15498" s="4"/>
      <c r="S15498" s="4"/>
      <c r="T15498" s="4"/>
      <c r="U15498" s="4"/>
      <c r="V15498" s="4"/>
      <c r="W15498" s="4"/>
      <c r="X15498" s="4"/>
      <c r="Y15498" s="4"/>
      <c r="Z15498" s="4"/>
      <c r="AA15498" s="4"/>
      <c r="AB15498" s="4"/>
      <c r="AC15498" s="4"/>
      <c r="AD15498" s="4"/>
      <c r="AE15498" s="4"/>
      <c r="AF15498" s="4"/>
      <c r="AG15498" s="14"/>
    </row>
    <row r="15499" s="10" customFormat="1" spans="1:33">
      <c r="A15499" s="4"/>
      <c r="B15499" s="4"/>
      <c r="C15499" s="4"/>
      <c r="D15499" s="4"/>
      <c r="E15499" s="4"/>
      <c r="F15499" s="4"/>
      <c r="G15499" s="4"/>
      <c r="H15499" s="4"/>
      <c r="I15499" s="4"/>
      <c r="J15499" s="4"/>
      <c r="K15499" s="4"/>
      <c r="L15499" s="4"/>
      <c r="M15499" s="4"/>
      <c r="N15499" s="4"/>
      <c r="O15499" s="4"/>
      <c r="P15499" s="4"/>
      <c r="Q15499" s="4"/>
      <c r="R15499" s="4"/>
      <c r="S15499" s="4"/>
      <c r="T15499" s="4"/>
      <c r="U15499" s="4"/>
      <c r="V15499" s="4"/>
      <c r="W15499" s="4"/>
      <c r="X15499" s="4"/>
      <c r="Y15499" s="4"/>
      <c r="Z15499" s="4"/>
      <c r="AA15499" s="4"/>
      <c r="AB15499" s="4"/>
      <c r="AC15499" s="4"/>
      <c r="AD15499" s="4"/>
      <c r="AE15499" s="4"/>
      <c r="AF15499" s="4"/>
      <c r="AG15499" s="14"/>
    </row>
    <row r="15500" s="10" customFormat="1" spans="1:33">
      <c r="A15500" s="4"/>
      <c r="B15500" s="4"/>
      <c r="C15500" s="4"/>
      <c r="D15500" s="4"/>
      <c r="E15500" s="4"/>
      <c r="F15500" s="4"/>
      <c r="G15500" s="4"/>
      <c r="H15500" s="4"/>
      <c r="I15500" s="4"/>
      <c r="J15500" s="4"/>
      <c r="K15500" s="4"/>
      <c r="L15500" s="4"/>
      <c r="M15500" s="4"/>
      <c r="N15500" s="4"/>
      <c r="O15500" s="4"/>
      <c r="P15500" s="4"/>
      <c r="Q15500" s="4"/>
      <c r="R15500" s="4"/>
      <c r="S15500" s="4"/>
      <c r="T15500" s="4"/>
      <c r="U15500" s="4"/>
      <c r="V15500" s="4"/>
      <c r="W15500" s="4"/>
      <c r="X15500" s="4"/>
      <c r="Y15500" s="4"/>
      <c r="Z15500" s="4"/>
      <c r="AA15500" s="4"/>
      <c r="AB15500" s="4"/>
      <c r="AC15500" s="4"/>
      <c r="AD15500" s="4"/>
      <c r="AE15500" s="4"/>
      <c r="AF15500" s="4"/>
      <c r="AG15500" s="14"/>
    </row>
    <row r="15501" s="10" customFormat="1" spans="1:33">
      <c r="A15501" s="4"/>
      <c r="B15501" s="4"/>
      <c r="C15501" s="4"/>
      <c r="D15501" s="4"/>
      <c r="E15501" s="4"/>
      <c r="F15501" s="4"/>
      <c r="G15501" s="4"/>
      <c r="H15501" s="4"/>
      <c r="I15501" s="4"/>
      <c r="J15501" s="4"/>
      <c r="K15501" s="4"/>
      <c r="L15501" s="4"/>
      <c r="M15501" s="4"/>
      <c r="N15501" s="4"/>
      <c r="O15501" s="4"/>
      <c r="P15501" s="4"/>
      <c r="Q15501" s="4"/>
      <c r="R15501" s="4"/>
      <c r="S15501" s="4"/>
      <c r="T15501" s="4"/>
      <c r="U15501" s="4"/>
      <c r="V15501" s="4"/>
      <c r="W15501" s="4"/>
      <c r="X15501" s="4"/>
      <c r="Y15501" s="4"/>
      <c r="Z15501" s="4"/>
      <c r="AA15501" s="4"/>
      <c r="AB15501" s="4"/>
      <c r="AC15501" s="4"/>
      <c r="AD15501" s="4"/>
      <c r="AE15501" s="4"/>
      <c r="AF15501" s="4"/>
      <c r="AG15501" s="14"/>
    </row>
    <row r="15502" s="10" customFormat="1" spans="1:33">
      <c r="A15502" s="4"/>
      <c r="B15502" s="4"/>
      <c r="C15502" s="4"/>
      <c r="D15502" s="4"/>
      <c r="E15502" s="4"/>
      <c r="F15502" s="4"/>
      <c r="G15502" s="4"/>
      <c r="H15502" s="4"/>
      <c r="I15502" s="4"/>
      <c r="J15502" s="4"/>
      <c r="K15502" s="4"/>
      <c r="L15502" s="4"/>
      <c r="M15502" s="4"/>
      <c r="N15502" s="4"/>
      <c r="O15502" s="4"/>
      <c r="P15502" s="4"/>
      <c r="Q15502" s="4"/>
      <c r="R15502" s="4"/>
      <c r="S15502" s="4"/>
      <c r="T15502" s="4"/>
      <c r="U15502" s="4"/>
      <c r="V15502" s="4"/>
      <c r="W15502" s="4"/>
      <c r="X15502" s="4"/>
      <c r="Y15502" s="4"/>
      <c r="Z15502" s="4"/>
      <c r="AA15502" s="4"/>
      <c r="AB15502" s="4"/>
      <c r="AC15502" s="4"/>
      <c r="AD15502" s="4"/>
      <c r="AE15502" s="4"/>
      <c r="AF15502" s="4"/>
      <c r="AG15502" s="14"/>
    </row>
    <row r="15503" s="10" customFormat="1" spans="1:33">
      <c r="A15503" s="4"/>
      <c r="B15503" s="4"/>
      <c r="C15503" s="4"/>
      <c r="D15503" s="4"/>
      <c r="E15503" s="4"/>
      <c r="F15503" s="4"/>
      <c r="G15503" s="4"/>
      <c r="H15503" s="4"/>
      <c r="I15503" s="4"/>
      <c r="J15503" s="4"/>
      <c r="K15503" s="4"/>
      <c r="L15503" s="4"/>
      <c r="M15503" s="4"/>
      <c r="N15503" s="4"/>
      <c r="O15503" s="4"/>
      <c r="P15503" s="4"/>
      <c r="Q15503" s="4"/>
      <c r="R15503" s="4"/>
      <c r="S15503" s="4"/>
      <c r="T15503" s="4"/>
      <c r="U15503" s="4"/>
      <c r="V15503" s="4"/>
      <c r="W15503" s="4"/>
      <c r="X15503" s="4"/>
      <c r="Y15503" s="4"/>
      <c r="Z15503" s="4"/>
      <c r="AA15503" s="4"/>
      <c r="AB15503" s="4"/>
      <c r="AC15503" s="4"/>
      <c r="AD15503" s="4"/>
      <c r="AE15503" s="4"/>
      <c r="AF15503" s="4"/>
      <c r="AG15503" s="14"/>
    </row>
    <row r="15504" s="10" customFormat="1" spans="1:33">
      <c r="A15504" s="4"/>
      <c r="B15504" s="4"/>
      <c r="C15504" s="4"/>
      <c r="D15504" s="4"/>
      <c r="E15504" s="4"/>
      <c r="F15504" s="4"/>
      <c r="G15504" s="4"/>
      <c r="H15504" s="4"/>
      <c r="I15504" s="4"/>
      <c r="J15504" s="4"/>
      <c r="K15504" s="4"/>
      <c r="L15504" s="4"/>
      <c r="M15504" s="4"/>
      <c r="N15504" s="4"/>
      <c r="O15504" s="4"/>
      <c r="P15504" s="4"/>
      <c r="Q15504" s="4"/>
      <c r="R15504" s="4"/>
      <c r="S15504" s="4"/>
      <c r="T15504" s="4"/>
      <c r="U15504" s="4"/>
      <c r="V15504" s="4"/>
      <c r="W15504" s="4"/>
      <c r="X15504" s="4"/>
      <c r="Y15504" s="4"/>
      <c r="Z15504" s="4"/>
      <c r="AA15504" s="4"/>
      <c r="AB15504" s="4"/>
      <c r="AC15504" s="4"/>
      <c r="AD15504" s="4"/>
      <c r="AE15504" s="4"/>
      <c r="AF15504" s="4"/>
      <c r="AG15504" s="14"/>
    </row>
    <row r="15505" s="10" customFormat="1" spans="1:33">
      <c r="A15505" s="4"/>
      <c r="B15505" s="4"/>
      <c r="C15505" s="4"/>
      <c r="D15505" s="4"/>
      <c r="E15505" s="4"/>
      <c r="F15505" s="4"/>
      <c r="G15505" s="4"/>
      <c r="H15505" s="4"/>
      <c r="I15505" s="4"/>
      <c r="J15505" s="4"/>
      <c r="K15505" s="4"/>
      <c r="L15505" s="4"/>
      <c r="M15505" s="4"/>
      <c r="N15505" s="4"/>
      <c r="O15505" s="4"/>
      <c r="P15505" s="4"/>
      <c r="Q15505" s="4"/>
      <c r="R15505" s="4"/>
      <c r="S15505" s="4"/>
      <c r="T15505" s="4"/>
      <c r="U15505" s="4"/>
      <c r="V15505" s="4"/>
      <c r="W15505" s="4"/>
      <c r="X15505" s="4"/>
      <c r="Y15505" s="4"/>
      <c r="Z15505" s="4"/>
      <c r="AA15505" s="4"/>
      <c r="AB15505" s="4"/>
      <c r="AC15505" s="4"/>
      <c r="AD15505" s="4"/>
      <c r="AE15505" s="4"/>
      <c r="AF15505" s="4"/>
      <c r="AG15505" s="14"/>
    </row>
    <row r="15506" s="10" customFormat="1" spans="1:33">
      <c r="A15506" s="4"/>
      <c r="B15506" s="4"/>
      <c r="C15506" s="4"/>
      <c r="D15506" s="4"/>
      <c r="E15506" s="4"/>
      <c r="F15506" s="4"/>
      <c r="G15506" s="4"/>
      <c r="H15506" s="4"/>
      <c r="I15506" s="4"/>
      <c r="J15506" s="4"/>
      <c r="K15506" s="4"/>
      <c r="L15506" s="4"/>
      <c r="M15506" s="4"/>
      <c r="N15506" s="4"/>
      <c r="O15506" s="4"/>
      <c r="P15506" s="4"/>
      <c r="Q15506" s="4"/>
      <c r="R15506" s="4"/>
      <c r="S15506" s="4"/>
      <c r="T15506" s="4"/>
      <c r="U15506" s="4"/>
      <c r="V15506" s="4"/>
      <c r="W15506" s="4"/>
      <c r="X15506" s="4"/>
      <c r="Y15506" s="4"/>
      <c r="Z15506" s="4"/>
      <c r="AA15506" s="4"/>
      <c r="AB15506" s="4"/>
      <c r="AC15506" s="4"/>
      <c r="AD15506" s="4"/>
      <c r="AE15506" s="4"/>
      <c r="AF15506" s="4"/>
      <c r="AG15506" s="14"/>
    </row>
    <row r="15507" s="10" customFormat="1" spans="1:33">
      <c r="A15507" s="4"/>
      <c r="B15507" s="4"/>
      <c r="C15507" s="4"/>
      <c r="D15507" s="4"/>
      <c r="E15507" s="4"/>
      <c r="F15507" s="4"/>
      <c r="G15507" s="4"/>
      <c r="H15507" s="4"/>
      <c r="I15507" s="4"/>
      <c r="J15507" s="4"/>
      <c r="K15507" s="4"/>
      <c r="L15507" s="4"/>
      <c r="M15507" s="4"/>
      <c r="N15507" s="4"/>
      <c r="O15507" s="4"/>
      <c r="P15507" s="4"/>
      <c r="Q15507" s="4"/>
      <c r="R15507" s="4"/>
      <c r="S15507" s="4"/>
      <c r="T15507" s="4"/>
      <c r="U15507" s="4"/>
      <c r="V15507" s="4"/>
      <c r="W15507" s="4"/>
      <c r="X15507" s="4"/>
      <c r="Y15507" s="4"/>
      <c r="Z15507" s="4"/>
      <c r="AA15507" s="4"/>
      <c r="AB15507" s="4"/>
      <c r="AC15507" s="4"/>
      <c r="AD15507" s="4"/>
      <c r="AE15507" s="4"/>
      <c r="AF15507" s="4"/>
      <c r="AG15507" s="14"/>
    </row>
    <row r="15508" s="10" customFormat="1" spans="1:33">
      <c r="A15508" s="4"/>
      <c r="B15508" s="4"/>
      <c r="C15508" s="4"/>
      <c r="D15508" s="4"/>
      <c r="E15508" s="4"/>
      <c r="F15508" s="4"/>
      <c r="G15508" s="4"/>
      <c r="H15508" s="4"/>
      <c r="I15508" s="4"/>
      <c r="J15508" s="4"/>
      <c r="K15508" s="4"/>
      <c r="L15508" s="4"/>
      <c r="M15508" s="4"/>
      <c r="N15508" s="4"/>
      <c r="O15508" s="4"/>
      <c r="P15508" s="4"/>
      <c r="Q15508" s="4"/>
      <c r="R15508" s="4"/>
      <c r="S15508" s="4"/>
      <c r="T15508" s="4"/>
      <c r="U15508" s="4"/>
      <c r="V15508" s="4"/>
      <c r="W15508" s="4"/>
      <c r="X15508" s="4"/>
      <c r="Y15508" s="4"/>
      <c r="Z15508" s="4"/>
      <c r="AA15508" s="4"/>
      <c r="AB15508" s="4"/>
      <c r="AC15508" s="4"/>
      <c r="AD15508" s="4"/>
      <c r="AE15508" s="4"/>
      <c r="AF15508" s="4"/>
      <c r="AG15508" s="14"/>
    </row>
    <row r="15509" s="10" customFormat="1" spans="1:33">
      <c r="A15509" s="4"/>
      <c r="B15509" s="4"/>
      <c r="C15509" s="4"/>
      <c r="D15509" s="4"/>
      <c r="E15509" s="4"/>
      <c r="F15509" s="4"/>
      <c r="G15509" s="4"/>
      <c r="H15509" s="4"/>
      <c r="I15509" s="4"/>
      <c r="J15509" s="4"/>
      <c r="K15509" s="4"/>
      <c r="L15509" s="4"/>
      <c r="M15509" s="4"/>
      <c r="N15509" s="4"/>
      <c r="O15509" s="4"/>
      <c r="P15509" s="4"/>
      <c r="Q15509" s="4"/>
      <c r="R15509" s="4"/>
      <c r="S15509" s="4"/>
      <c r="T15509" s="4"/>
      <c r="U15509" s="4"/>
      <c r="V15509" s="4"/>
      <c r="W15509" s="4"/>
      <c r="X15509" s="4"/>
      <c r="Y15509" s="4"/>
      <c r="Z15509" s="4"/>
      <c r="AA15509" s="4"/>
      <c r="AB15509" s="4"/>
      <c r="AC15509" s="4"/>
      <c r="AD15509" s="4"/>
      <c r="AE15509" s="4"/>
      <c r="AF15509" s="4"/>
      <c r="AG15509" s="14"/>
    </row>
    <row r="15510" s="10" customFormat="1" spans="1:33">
      <c r="A15510" s="4"/>
      <c r="B15510" s="4"/>
      <c r="C15510" s="4"/>
      <c r="D15510" s="4"/>
      <c r="E15510" s="4"/>
      <c r="F15510" s="4"/>
      <c r="G15510" s="4"/>
      <c r="H15510" s="4"/>
      <c r="I15510" s="4"/>
      <c r="J15510" s="4"/>
      <c r="K15510" s="4"/>
      <c r="L15510" s="4"/>
      <c r="M15510" s="4"/>
      <c r="N15510" s="4"/>
      <c r="O15510" s="4"/>
      <c r="P15510" s="4"/>
      <c r="Q15510" s="4"/>
      <c r="R15510" s="4"/>
      <c r="S15510" s="4"/>
      <c r="T15510" s="4"/>
      <c r="U15510" s="4"/>
      <c r="V15510" s="4"/>
      <c r="W15510" s="4"/>
      <c r="X15510" s="4"/>
      <c r="Y15510" s="4"/>
      <c r="Z15510" s="4"/>
      <c r="AA15510" s="4"/>
      <c r="AB15510" s="4"/>
      <c r="AC15510" s="4"/>
      <c r="AD15510" s="4"/>
      <c r="AE15510" s="4"/>
      <c r="AF15510" s="4"/>
      <c r="AG15510" s="14"/>
    </row>
    <row r="15511" s="10" customFormat="1" spans="1:33">
      <c r="A15511" s="4"/>
      <c r="B15511" s="4"/>
      <c r="C15511" s="4"/>
      <c r="D15511" s="4"/>
      <c r="E15511" s="4"/>
      <c r="F15511" s="4"/>
      <c r="G15511" s="4"/>
      <c r="H15511" s="4"/>
      <c r="I15511" s="4"/>
      <c r="J15511" s="4"/>
      <c r="K15511" s="4"/>
      <c r="L15511" s="4"/>
      <c r="M15511" s="4"/>
      <c r="N15511" s="4"/>
      <c r="O15511" s="4"/>
      <c r="P15511" s="4"/>
      <c r="Q15511" s="4"/>
      <c r="R15511" s="4"/>
      <c r="S15511" s="4"/>
      <c r="T15511" s="4"/>
      <c r="U15511" s="4"/>
      <c r="V15511" s="4"/>
      <c r="W15511" s="4"/>
      <c r="X15511" s="4"/>
      <c r="Y15511" s="4"/>
      <c r="Z15511" s="4"/>
      <c r="AA15511" s="4"/>
      <c r="AB15511" s="4"/>
      <c r="AC15511" s="4"/>
      <c r="AD15511" s="4"/>
      <c r="AE15511" s="4"/>
      <c r="AF15511" s="4"/>
      <c r="AG15511" s="14"/>
    </row>
    <row r="15512" s="10" customFormat="1" spans="1:33">
      <c r="A15512" s="4"/>
      <c r="B15512" s="4"/>
      <c r="C15512" s="4"/>
      <c r="D15512" s="4"/>
      <c r="E15512" s="4"/>
      <c r="F15512" s="4"/>
      <c r="G15512" s="4"/>
      <c r="H15512" s="4"/>
      <c r="I15512" s="4"/>
      <c r="J15512" s="4"/>
      <c r="K15512" s="4"/>
      <c r="L15512" s="4"/>
      <c r="M15512" s="4"/>
      <c r="N15512" s="4"/>
      <c r="O15512" s="4"/>
      <c r="P15512" s="4"/>
      <c r="Q15512" s="4"/>
      <c r="R15512" s="4"/>
      <c r="S15512" s="4"/>
      <c r="T15512" s="4"/>
      <c r="U15512" s="4"/>
      <c r="V15512" s="4"/>
      <c r="W15512" s="4"/>
      <c r="X15512" s="4"/>
      <c r="Y15512" s="4"/>
      <c r="Z15512" s="4"/>
      <c r="AA15512" s="4"/>
      <c r="AB15512" s="4"/>
      <c r="AC15512" s="4"/>
      <c r="AD15512" s="4"/>
      <c r="AE15512" s="4"/>
      <c r="AF15512" s="4"/>
      <c r="AG15512" s="14"/>
    </row>
    <row r="15513" s="10" customFormat="1" spans="1:33">
      <c r="A15513" s="4"/>
      <c r="B15513" s="4"/>
      <c r="C15513" s="4"/>
      <c r="D15513" s="4"/>
      <c r="E15513" s="4"/>
      <c r="F15513" s="4"/>
      <c r="G15513" s="4"/>
      <c r="H15513" s="4"/>
      <c r="I15513" s="4"/>
      <c r="J15513" s="4"/>
      <c r="K15513" s="4"/>
      <c r="L15513" s="4"/>
      <c r="M15513" s="4"/>
      <c r="N15513" s="4"/>
      <c r="O15513" s="4"/>
      <c r="P15513" s="4"/>
      <c r="Q15513" s="4"/>
      <c r="R15513" s="4"/>
      <c r="S15513" s="4"/>
      <c r="T15513" s="4"/>
      <c r="U15513" s="4"/>
      <c r="V15513" s="4"/>
      <c r="W15513" s="4"/>
      <c r="X15513" s="4"/>
      <c r="Y15513" s="4"/>
      <c r="Z15513" s="4"/>
      <c r="AA15513" s="4"/>
      <c r="AB15513" s="4"/>
      <c r="AC15513" s="4"/>
      <c r="AD15513" s="4"/>
      <c r="AE15513" s="4"/>
      <c r="AF15513" s="4"/>
      <c r="AG15513" s="14"/>
    </row>
    <row r="15514" s="10" customFormat="1" spans="1:33">
      <c r="A15514" s="4"/>
      <c r="B15514" s="4"/>
      <c r="C15514" s="4"/>
      <c r="D15514" s="4"/>
      <c r="E15514" s="4"/>
      <c r="F15514" s="4"/>
      <c r="G15514" s="4"/>
      <c r="H15514" s="4"/>
      <c r="I15514" s="4"/>
      <c r="J15514" s="4"/>
      <c r="K15514" s="4"/>
      <c r="L15514" s="4"/>
      <c r="M15514" s="4"/>
      <c r="N15514" s="4"/>
      <c r="O15514" s="4"/>
      <c r="P15514" s="4"/>
      <c r="Q15514" s="4"/>
      <c r="R15514" s="4"/>
      <c r="S15514" s="4"/>
      <c r="T15514" s="4"/>
      <c r="U15514" s="4"/>
      <c r="V15514" s="4"/>
      <c r="W15514" s="4"/>
      <c r="X15514" s="4"/>
      <c r="Y15514" s="4"/>
      <c r="Z15514" s="4"/>
      <c r="AA15514" s="4"/>
      <c r="AB15514" s="4"/>
      <c r="AC15514" s="4"/>
      <c r="AD15514" s="4"/>
      <c r="AE15514" s="4"/>
      <c r="AF15514" s="4"/>
      <c r="AG15514" s="14"/>
    </row>
    <row r="15515" s="10" customFormat="1" spans="1:33">
      <c r="A15515" s="4"/>
      <c r="B15515" s="4"/>
      <c r="C15515" s="4"/>
      <c r="D15515" s="4"/>
      <c r="E15515" s="4"/>
      <c r="F15515" s="4"/>
      <c r="G15515" s="4"/>
      <c r="H15515" s="4"/>
      <c r="I15515" s="4"/>
      <c r="J15515" s="4"/>
      <c r="K15515" s="4"/>
      <c r="L15515" s="4"/>
      <c r="M15515" s="4"/>
      <c r="N15515" s="4"/>
      <c r="O15515" s="4"/>
      <c r="P15515" s="4"/>
      <c r="Q15515" s="4"/>
      <c r="R15515" s="4"/>
      <c r="S15515" s="4"/>
      <c r="T15515" s="4"/>
      <c r="U15515" s="4"/>
      <c r="V15515" s="4"/>
      <c r="W15515" s="4"/>
      <c r="X15515" s="4"/>
      <c r="Y15515" s="4"/>
      <c r="Z15515" s="4"/>
      <c r="AA15515" s="4"/>
      <c r="AB15515" s="4"/>
      <c r="AC15515" s="4"/>
      <c r="AD15515" s="4"/>
      <c r="AE15515" s="4"/>
      <c r="AF15515" s="4"/>
      <c r="AG15515" s="14"/>
    </row>
    <row r="15516" s="10" customFormat="1" spans="1:33">
      <c r="A15516" s="4"/>
      <c r="B15516" s="4"/>
      <c r="C15516" s="4"/>
      <c r="D15516" s="4"/>
      <c r="E15516" s="4"/>
      <c r="F15516" s="4"/>
      <c r="G15516" s="4"/>
      <c r="H15516" s="4"/>
      <c r="I15516" s="4"/>
      <c r="J15516" s="4"/>
      <c r="K15516" s="4"/>
      <c r="L15516" s="4"/>
      <c r="M15516" s="4"/>
      <c r="N15516" s="4"/>
      <c r="O15516" s="4"/>
      <c r="P15516" s="4"/>
      <c r="Q15516" s="4"/>
      <c r="R15516" s="4"/>
      <c r="S15516" s="4"/>
      <c r="T15516" s="4"/>
      <c r="U15516" s="4"/>
      <c r="V15516" s="4"/>
      <c r="W15516" s="4"/>
      <c r="X15516" s="4"/>
      <c r="Y15516" s="4"/>
      <c r="Z15516" s="4"/>
      <c r="AA15516" s="4"/>
      <c r="AB15516" s="4"/>
      <c r="AC15516" s="4"/>
      <c r="AD15516" s="4"/>
      <c r="AE15516" s="4"/>
      <c r="AF15516" s="4"/>
      <c r="AG15516" s="14"/>
    </row>
    <row r="15517" s="10" customFormat="1" spans="1:33">
      <c r="A15517" s="4"/>
      <c r="B15517" s="4"/>
      <c r="C15517" s="4"/>
      <c r="D15517" s="4"/>
      <c r="E15517" s="4"/>
      <c r="F15517" s="4"/>
      <c r="G15517" s="4"/>
      <c r="H15517" s="4"/>
      <c r="I15517" s="4"/>
      <c r="J15517" s="4"/>
      <c r="K15517" s="4"/>
      <c r="L15517" s="4"/>
      <c r="M15517" s="4"/>
      <c r="N15517" s="4"/>
      <c r="O15517" s="4"/>
      <c r="P15517" s="4"/>
      <c r="Q15517" s="4"/>
      <c r="R15517" s="4"/>
      <c r="S15517" s="4"/>
      <c r="T15517" s="4"/>
      <c r="U15517" s="4"/>
      <c r="V15517" s="4"/>
      <c r="W15517" s="4"/>
      <c r="X15517" s="4"/>
      <c r="Y15517" s="4"/>
      <c r="Z15517" s="4"/>
      <c r="AA15517" s="4"/>
      <c r="AB15517" s="4"/>
      <c r="AC15517" s="4"/>
      <c r="AD15517" s="4"/>
      <c r="AE15517" s="4"/>
      <c r="AF15517" s="4"/>
      <c r="AG15517" s="14"/>
    </row>
    <row r="15518" s="10" customFormat="1" spans="1:33">
      <c r="A15518" s="4"/>
      <c r="B15518" s="4"/>
      <c r="C15518" s="4"/>
      <c r="D15518" s="4"/>
      <c r="E15518" s="4"/>
      <c r="F15518" s="4"/>
      <c r="G15518" s="4"/>
      <c r="H15518" s="4"/>
      <c r="I15518" s="4"/>
      <c r="J15518" s="4"/>
      <c r="K15518" s="4"/>
      <c r="L15518" s="4"/>
      <c r="M15518" s="4"/>
      <c r="N15518" s="4"/>
      <c r="O15518" s="4"/>
      <c r="P15518" s="4"/>
      <c r="Q15518" s="4"/>
      <c r="R15518" s="4"/>
      <c r="S15518" s="4"/>
      <c r="T15518" s="4"/>
      <c r="U15518" s="4"/>
      <c r="V15518" s="4"/>
      <c r="W15518" s="4"/>
      <c r="X15518" s="4"/>
      <c r="Y15518" s="4"/>
      <c r="Z15518" s="4"/>
      <c r="AA15518" s="4"/>
      <c r="AB15518" s="4"/>
      <c r="AC15518" s="4"/>
      <c r="AD15518" s="4"/>
      <c r="AE15518" s="4"/>
      <c r="AF15518" s="4"/>
      <c r="AG15518" s="14"/>
    </row>
    <row r="15519" s="10" customFormat="1" spans="1:33">
      <c r="A15519" s="4"/>
      <c r="B15519" s="4"/>
      <c r="C15519" s="4"/>
      <c r="D15519" s="4"/>
      <c r="E15519" s="4"/>
      <c r="F15519" s="4"/>
      <c r="G15519" s="4"/>
      <c r="H15519" s="4"/>
      <c r="I15519" s="4"/>
      <c r="J15519" s="4"/>
      <c r="K15519" s="4"/>
      <c r="L15519" s="4"/>
      <c r="M15519" s="4"/>
      <c r="N15519" s="4"/>
      <c r="O15519" s="4"/>
      <c r="P15519" s="4"/>
      <c r="Q15519" s="4"/>
      <c r="R15519" s="4"/>
      <c r="S15519" s="4"/>
      <c r="T15519" s="4"/>
      <c r="U15519" s="4"/>
      <c r="V15519" s="4"/>
      <c r="W15519" s="4"/>
      <c r="X15519" s="4"/>
      <c r="Y15519" s="4"/>
      <c r="Z15519" s="4"/>
      <c r="AA15519" s="4"/>
      <c r="AB15519" s="4"/>
      <c r="AC15519" s="4"/>
      <c r="AD15519" s="4"/>
      <c r="AE15519" s="4"/>
      <c r="AF15519" s="4"/>
      <c r="AG15519" s="14"/>
    </row>
    <row r="15520" s="10" customFormat="1" spans="1:33">
      <c r="A15520" s="4"/>
      <c r="B15520" s="4"/>
      <c r="C15520" s="4"/>
      <c r="D15520" s="4"/>
      <c r="E15520" s="4"/>
      <c r="F15520" s="4"/>
      <c r="G15520" s="4"/>
      <c r="H15520" s="4"/>
      <c r="I15520" s="4"/>
      <c r="J15520" s="4"/>
      <c r="K15520" s="4"/>
      <c r="L15520" s="4"/>
      <c r="M15520" s="4"/>
      <c r="N15520" s="4"/>
      <c r="O15520" s="4"/>
      <c r="P15520" s="4"/>
      <c r="Q15520" s="4"/>
      <c r="R15520" s="4"/>
      <c r="S15520" s="4"/>
      <c r="T15520" s="4"/>
      <c r="U15520" s="4"/>
      <c r="V15520" s="4"/>
      <c r="W15520" s="4"/>
      <c r="X15520" s="4"/>
      <c r="Y15520" s="4"/>
      <c r="Z15520" s="4"/>
      <c r="AA15520" s="4"/>
      <c r="AB15520" s="4"/>
      <c r="AC15520" s="4"/>
      <c r="AD15520" s="4"/>
      <c r="AE15520" s="4"/>
      <c r="AF15520" s="4"/>
      <c r="AG15520" s="14"/>
    </row>
    <row r="15521" s="10" customFormat="1" spans="1:33">
      <c r="A15521" s="4"/>
      <c r="B15521" s="4"/>
      <c r="C15521" s="4"/>
      <c r="D15521" s="4"/>
      <c r="E15521" s="4"/>
      <c r="F15521" s="4"/>
      <c r="G15521" s="4"/>
      <c r="H15521" s="4"/>
      <c r="I15521" s="4"/>
      <c r="J15521" s="4"/>
      <c r="K15521" s="4"/>
      <c r="L15521" s="4"/>
      <c r="M15521" s="4"/>
      <c r="N15521" s="4"/>
      <c r="O15521" s="4"/>
      <c r="P15521" s="4"/>
      <c r="Q15521" s="4"/>
      <c r="R15521" s="4"/>
      <c r="S15521" s="4"/>
      <c r="T15521" s="4"/>
      <c r="U15521" s="4"/>
      <c r="V15521" s="4"/>
      <c r="W15521" s="4"/>
      <c r="X15521" s="4"/>
      <c r="Y15521" s="4"/>
      <c r="Z15521" s="4"/>
      <c r="AA15521" s="4"/>
      <c r="AB15521" s="4"/>
      <c r="AC15521" s="4"/>
      <c r="AD15521" s="4"/>
      <c r="AE15521" s="4"/>
      <c r="AF15521" s="4"/>
      <c r="AG15521" s="14"/>
    </row>
    <row r="15522" s="10" customFormat="1" spans="1:33">
      <c r="A15522" s="4"/>
      <c r="B15522" s="4"/>
      <c r="C15522" s="4"/>
      <c r="D15522" s="4"/>
      <c r="E15522" s="4"/>
      <c r="F15522" s="4"/>
      <c r="G15522" s="4"/>
      <c r="H15522" s="4"/>
      <c r="I15522" s="4"/>
      <c r="J15522" s="4"/>
      <c r="K15522" s="4"/>
      <c r="L15522" s="4"/>
      <c r="M15522" s="4"/>
      <c r="N15522" s="4"/>
      <c r="O15522" s="4"/>
      <c r="P15522" s="4"/>
      <c r="Q15522" s="4"/>
      <c r="R15522" s="4"/>
      <c r="S15522" s="4"/>
      <c r="T15522" s="4"/>
      <c r="U15522" s="4"/>
      <c r="V15522" s="4"/>
      <c r="W15522" s="4"/>
      <c r="X15522" s="4"/>
      <c r="Y15522" s="4"/>
      <c r="Z15522" s="4"/>
      <c r="AA15522" s="4"/>
      <c r="AB15522" s="4"/>
      <c r="AC15522" s="4"/>
      <c r="AD15522" s="4"/>
      <c r="AE15522" s="4"/>
      <c r="AF15522" s="4"/>
      <c r="AG15522" s="14"/>
    </row>
    <row r="15523" s="10" customFormat="1" spans="1:33">
      <c r="A15523" s="4"/>
      <c r="B15523" s="4"/>
      <c r="C15523" s="4"/>
      <c r="D15523" s="4"/>
      <c r="E15523" s="4"/>
      <c r="F15523" s="4"/>
      <c r="G15523" s="4"/>
      <c r="H15523" s="4"/>
      <c r="I15523" s="4"/>
      <c r="J15523" s="4"/>
      <c r="K15523" s="4"/>
      <c r="L15523" s="4"/>
      <c r="M15523" s="4"/>
      <c r="N15523" s="4"/>
      <c r="O15523" s="4"/>
      <c r="P15523" s="4"/>
      <c r="Q15523" s="4"/>
      <c r="R15523" s="4"/>
      <c r="S15523" s="4"/>
      <c r="T15523" s="4"/>
      <c r="U15523" s="4"/>
      <c r="V15523" s="4"/>
      <c r="W15523" s="4"/>
      <c r="X15523" s="4"/>
      <c r="Y15523" s="4"/>
      <c r="Z15523" s="4"/>
      <c r="AA15523" s="4"/>
      <c r="AB15523" s="4"/>
      <c r="AC15523" s="4"/>
      <c r="AD15523" s="4"/>
      <c r="AE15523" s="4"/>
      <c r="AF15523" s="4"/>
      <c r="AG15523" s="14"/>
    </row>
    <row r="15524" s="10" customFormat="1" spans="1:33">
      <c r="A15524" s="4"/>
      <c r="B15524" s="4"/>
      <c r="C15524" s="4"/>
      <c r="D15524" s="4"/>
      <c r="E15524" s="4"/>
      <c r="F15524" s="4"/>
      <c r="G15524" s="4"/>
      <c r="H15524" s="4"/>
      <c r="I15524" s="4"/>
      <c r="J15524" s="4"/>
      <c r="K15524" s="4"/>
      <c r="L15524" s="4"/>
      <c r="M15524" s="4"/>
      <c r="N15524" s="4"/>
      <c r="O15524" s="4"/>
      <c r="P15524" s="4"/>
      <c r="Q15524" s="4"/>
      <c r="R15524" s="4"/>
      <c r="S15524" s="4"/>
      <c r="T15524" s="4"/>
      <c r="U15524" s="4"/>
      <c r="V15524" s="4"/>
      <c r="W15524" s="4"/>
      <c r="X15524" s="4"/>
      <c r="Y15524" s="4"/>
      <c r="Z15524" s="4"/>
      <c r="AA15524" s="4"/>
      <c r="AB15524" s="4"/>
      <c r="AC15524" s="4"/>
      <c r="AD15524" s="4"/>
      <c r="AE15524" s="4"/>
      <c r="AF15524" s="4"/>
      <c r="AG15524" s="14"/>
    </row>
    <row r="15525" s="10" customFormat="1" spans="1:33">
      <c r="A15525" s="4"/>
      <c r="B15525" s="4"/>
      <c r="C15525" s="4"/>
      <c r="D15525" s="4"/>
      <c r="E15525" s="4"/>
      <c r="F15525" s="4"/>
      <c r="G15525" s="4"/>
      <c r="H15525" s="4"/>
      <c r="I15525" s="4"/>
      <c r="J15525" s="4"/>
      <c r="K15525" s="4"/>
      <c r="L15525" s="4"/>
      <c r="M15525" s="4"/>
      <c r="N15525" s="4"/>
      <c r="O15525" s="4"/>
      <c r="P15525" s="4"/>
      <c r="Q15525" s="4"/>
      <c r="R15525" s="4"/>
      <c r="S15525" s="4"/>
      <c r="T15525" s="4"/>
      <c r="U15525" s="4"/>
      <c r="V15525" s="4"/>
      <c r="W15525" s="4"/>
      <c r="X15525" s="4"/>
      <c r="Y15525" s="4"/>
      <c r="Z15525" s="4"/>
      <c r="AA15525" s="4"/>
      <c r="AB15525" s="4"/>
      <c r="AC15525" s="4"/>
      <c r="AD15525" s="4"/>
      <c r="AE15525" s="4"/>
      <c r="AF15525" s="4"/>
      <c r="AG15525" s="14"/>
    </row>
    <row r="15526" s="10" customFormat="1" spans="1:33">
      <c r="A15526" s="4"/>
      <c r="B15526" s="4"/>
      <c r="C15526" s="4"/>
      <c r="D15526" s="4"/>
      <c r="E15526" s="4"/>
      <c r="F15526" s="4"/>
      <c r="G15526" s="4"/>
      <c r="H15526" s="4"/>
      <c r="I15526" s="4"/>
      <c r="J15526" s="4"/>
      <c r="K15526" s="4"/>
      <c r="L15526" s="4"/>
      <c r="M15526" s="4"/>
      <c r="N15526" s="4"/>
      <c r="O15526" s="4"/>
      <c r="P15526" s="4"/>
      <c r="Q15526" s="4"/>
      <c r="R15526" s="4"/>
      <c r="S15526" s="4"/>
      <c r="T15526" s="4"/>
      <c r="U15526" s="4"/>
      <c r="V15526" s="4"/>
      <c r="W15526" s="4"/>
      <c r="X15526" s="4"/>
      <c r="Y15526" s="4"/>
      <c r="Z15526" s="4"/>
      <c r="AA15526" s="4"/>
      <c r="AB15526" s="4"/>
      <c r="AC15526" s="4"/>
      <c r="AD15526" s="4"/>
      <c r="AE15526" s="4"/>
      <c r="AF15526" s="4"/>
      <c r="AG15526" s="14"/>
    </row>
    <row r="15527" s="10" customFormat="1" spans="1:33">
      <c r="A15527" s="4"/>
      <c r="B15527" s="4"/>
      <c r="C15527" s="4"/>
      <c r="D15527" s="4"/>
      <c r="E15527" s="4"/>
      <c r="F15527" s="4"/>
      <c r="G15527" s="4"/>
      <c r="H15527" s="4"/>
      <c r="I15527" s="4"/>
      <c r="J15527" s="4"/>
      <c r="K15527" s="4"/>
      <c r="L15527" s="4"/>
      <c r="M15527" s="4"/>
      <c r="N15527" s="4"/>
      <c r="O15527" s="4"/>
      <c r="P15527" s="4"/>
      <c r="Q15527" s="4"/>
      <c r="R15527" s="4"/>
      <c r="S15527" s="4"/>
      <c r="T15527" s="4"/>
      <c r="U15527" s="4"/>
      <c r="V15527" s="4"/>
      <c r="W15527" s="4"/>
      <c r="X15527" s="4"/>
      <c r="Y15527" s="4"/>
      <c r="Z15527" s="4"/>
      <c r="AA15527" s="4"/>
      <c r="AB15527" s="4"/>
      <c r="AC15527" s="4"/>
      <c r="AD15527" s="4"/>
      <c r="AE15527" s="4"/>
      <c r="AF15527" s="4"/>
      <c r="AG15527" s="14"/>
    </row>
    <row r="15528" s="10" customFormat="1" spans="1:33">
      <c r="A15528" s="4"/>
      <c r="B15528" s="4"/>
      <c r="C15528" s="4"/>
      <c r="D15528" s="4"/>
      <c r="E15528" s="4"/>
      <c r="F15528" s="4"/>
      <c r="G15528" s="4"/>
      <c r="H15528" s="4"/>
      <c r="I15528" s="4"/>
      <c r="J15528" s="4"/>
      <c r="K15528" s="4"/>
      <c r="L15528" s="4"/>
      <c r="M15528" s="4"/>
      <c r="N15528" s="4"/>
      <c r="O15528" s="4"/>
      <c r="P15528" s="4"/>
      <c r="Q15528" s="4"/>
      <c r="R15528" s="4"/>
      <c r="S15528" s="4"/>
      <c r="T15528" s="4"/>
      <c r="U15528" s="4"/>
      <c r="V15528" s="4"/>
      <c r="W15528" s="4"/>
      <c r="X15528" s="4"/>
      <c r="Y15528" s="4"/>
      <c r="Z15528" s="4"/>
      <c r="AA15528" s="4"/>
      <c r="AB15528" s="4"/>
      <c r="AC15528" s="4"/>
      <c r="AD15528" s="4"/>
      <c r="AE15528" s="4"/>
      <c r="AF15528" s="4"/>
      <c r="AG15528" s="14"/>
    </row>
    <row r="15529" s="10" customFormat="1" spans="1:33">
      <c r="A15529" s="4"/>
      <c r="B15529" s="4"/>
      <c r="C15529" s="4"/>
      <c r="D15529" s="4"/>
      <c r="E15529" s="4"/>
      <c r="F15529" s="4"/>
      <c r="G15529" s="4"/>
      <c r="H15529" s="4"/>
      <c r="I15529" s="4"/>
      <c r="J15529" s="4"/>
      <c r="K15529" s="4"/>
      <c r="L15529" s="4"/>
      <c r="M15529" s="4"/>
      <c r="N15529" s="4"/>
      <c r="O15529" s="4"/>
      <c r="P15529" s="4"/>
      <c r="Q15529" s="4"/>
      <c r="R15529" s="4"/>
      <c r="S15529" s="4"/>
      <c r="T15529" s="4"/>
      <c r="U15529" s="4"/>
      <c r="V15529" s="4"/>
      <c r="W15529" s="4"/>
      <c r="X15529" s="4"/>
      <c r="Y15529" s="4"/>
      <c r="Z15529" s="4"/>
      <c r="AA15529" s="4"/>
      <c r="AB15529" s="4"/>
      <c r="AC15529" s="4"/>
      <c r="AD15529" s="4"/>
      <c r="AE15529" s="4"/>
      <c r="AF15529" s="4"/>
      <c r="AG15529" s="14"/>
    </row>
    <row r="15530" s="10" customFormat="1" spans="1:33">
      <c r="A15530" s="4"/>
      <c r="B15530" s="4"/>
      <c r="C15530" s="4"/>
      <c r="D15530" s="4"/>
      <c r="E15530" s="4"/>
      <c r="F15530" s="4"/>
      <c r="G15530" s="4"/>
      <c r="H15530" s="4"/>
      <c r="I15530" s="4"/>
      <c r="J15530" s="4"/>
      <c r="K15530" s="4"/>
      <c r="L15530" s="4"/>
      <c r="M15530" s="4"/>
      <c r="N15530" s="4"/>
      <c r="O15530" s="4"/>
      <c r="P15530" s="4"/>
      <c r="Q15530" s="4"/>
      <c r="R15530" s="4"/>
      <c r="S15530" s="4"/>
      <c r="T15530" s="4"/>
      <c r="U15530" s="4"/>
      <c r="V15530" s="4"/>
      <c r="W15530" s="4"/>
      <c r="X15530" s="4"/>
      <c r="Y15530" s="4"/>
      <c r="Z15530" s="4"/>
      <c r="AA15530" s="4"/>
      <c r="AB15530" s="4"/>
      <c r="AC15530" s="4"/>
      <c r="AD15530" s="4"/>
      <c r="AE15530" s="4"/>
      <c r="AF15530" s="4"/>
      <c r="AG15530" s="14"/>
    </row>
    <row r="15531" s="10" customFormat="1" spans="1:33">
      <c r="A15531" s="4"/>
      <c r="B15531" s="4"/>
      <c r="C15531" s="4"/>
      <c r="D15531" s="4"/>
      <c r="E15531" s="4"/>
      <c r="F15531" s="4"/>
      <c r="G15531" s="4"/>
      <c r="H15531" s="4"/>
      <c r="I15531" s="4"/>
      <c r="J15531" s="4"/>
      <c r="K15531" s="4"/>
      <c r="L15531" s="4"/>
      <c r="M15531" s="4"/>
      <c r="N15531" s="4"/>
      <c r="O15531" s="4"/>
      <c r="P15531" s="4"/>
      <c r="Q15531" s="4"/>
      <c r="R15531" s="4"/>
      <c r="S15531" s="4"/>
      <c r="T15531" s="4"/>
      <c r="U15531" s="4"/>
      <c r="V15531" s="4"/>
      <c r="W15531" s="4"/>
      <c r="X15531" s="4"/>
      <c r="Y15531" s="4"/>
      <c r="Z15531" s="4"/>
      <c r="AA15531" s="4"/>
      <c r="AB15531" s="4"/>
      <c r="AC15531" s="4"/>
      <c r="AD15531" s="4"/>
      <c r="AE15531" s="4"/>
      <c r="AF15531" s="4"/>
      <c r="AG15531" s="14"/>
    </row>
    <row r="15532" s="10" customFormat="1" spans="1:33">
      <c r="A15532" s="4"/>
      <c r="B15532" s="4"/>
      <c r="C15532" s="4"/>
      <c r="D15532" s="4"/>
      <c r="E15532" s="4"/>
      <c r="F15532" s="4"/>
      <c r="G15532" s="4"/>
      <c r="H15532" s="4"/>
      <c r="I15532" s="4"/>
      <c r="J15532" s="4"/>
      <c r="K15532" s="4"/>
      <c r="L15532" s="4"/>
      <c r="M15532" s="4"/>
      <c r="N15532" s="4"/>
      <c r="O15532" s="4"/>
      <c r="P15532" s="4"/>
      <c r="Q15532" s="4"/>
      <c r="R15532" s="4"/>
      <c r="S15532" s="4"/>
      <c r="T15532" s="4"/>
      <c r="U15532" s="4"/>
      <c r="V15532" s="4"/>
      <c r="W15532" s="4"/>
      <c r="X15532" s="4"/>
      <c r="Y15532" s="4"/>
      <c r="Z15532" s="4"/>
      <c r="AA15532" s="4"/>
      <c r="AB15532" s="4"/>
      <c r="AC15532" s="4"/>
      <c r="AD15532" s="4"/>
      <c r="AE15532" s="4"/>
      <c r="AF15532" s="4"/>
      <c r="AG15532" s="14"/>
    </row>
    <row r="15533" s="10" customFormat="1" spans="1:33">
      <c r="A15533" s="4"/>
      <c r="B15533" s="4"/>
      <c r="C15533" s="4"/>
      <c r="D15533" s="4"/>
      <c r="E15533" s="4"/>
      <c r="F15533" s="4"/>
      <c r="G15533" s="4"/>
      <c r="H15533" s="4"/>
      <c r="I15533" s="4"/>
      <c r="J15533" s="4"/>
      <c r="K15533" s="4"/>
      <c r="L15533" s="4"/>
      <c r="M15533" s="4"/>
      <c r="N15533" s="4"/>
      <c r="O15533" s="4"/>
      <c r="P15533" s="4"/>
      <c r="Q15533" s="4"/>
      <c r="R15533" s="4"/>
      <c r="S15533" s="4"/>
      <c r="T15533" s="4"/>
      <c r="U15533" s="4"/>
      <c r="V15533" s="4"/>
      <c r="W15533" s="4"/>
      <c r="X15533" s="4"/>
      <c r="Y15533" s="4"/>
      <c r="Z15533" s="4"/>
      <c r="AA15533" s="4"/>
      <c r="AB15533" s="4"/>
      <c r="AC15533" s="4"/>
      <c r="AD15533" s="4"/>
      <c r="AE15533" s="4"/>
      <c r="AF15533" s="4"/>
      <c r="AG15533" s="14"/>
    </row>
    <row r="15534" s="10" customFormat="1" spans="1:33">
      <c r="A15534" s="4"/>
      <c r="B15534" s="4"/>
      <c r="C15534" s="4"/>
      <c r="D15534" s="4"/>
      <c r="E15534" s="4"/>
      <c r="F15534" s="4"/>
      <c r="G15534" s="4"/>
      <c r="H15534" s="4"/>
      <c r="I15534" s="4"/>
      <c r="J15534" s="4"/>
      <c r="K15534" s="4"/>
      <c r="L15534" s="4"/>
      <c r="M15534" s="4"/>
      <c r="N15534" s="4"/>
      <c r="O15534" s="4"/>
      <c r="P15534" s="4"/>
      <c r="Q15534" s="4"/>
      <c r="R15534" s="4"/>
      <c r="S15534" s="4"/>
      <c r="T15534" s="4"/>
      <c r="U15534" s="4"/>
      <c r="V15534" s="4"/>
      <c r="W15534" s="4"/>
      <c r="X15534" s="4"/>
      <c r="Y15534" s="4"/>
      <c r="Z15534" s="4"/>
      <c r="AA15534" s="4"/>
      <c r="AB15534" s="4"/>
      <c r="AC15534" s="4"/>
      <c r="AD15534" s="4"/>
      <c r="AE15534" s="4"/>
      <c r="AF15534" s="4"/>
      <c r="AG15534" s="14"/>
    </row>
    <row r="15535" s="10" customFormat="1" spans="1:33">
      <c r="A15535" s="4"/>
      <c r="B15535" s="4"/>
      <c r="C15535" s="4"/>
      <c r="D15535" s="4"/>
      <c r="E15535" s="4"/>
      <c r="F15535" s="4"/>
      <c r="G15535" s="4"/>
      <c r="H15535" s="4"/>
      <c r="I15535" s="4"/>
      <c r="J15535" s="4"/>
      <c r="K15535" s="4"/>
      <c r="L15535" s="4"/>
      <c r="M15535" s="4"/>
      <c r="N15535" s="4"/>
      <c r="O15535" s="4"/>
      <c r="P15535" s="4"/>
      <c r="Q15535" s="4"/>
      <c r="R15535" s="4"/>
      <c r="S15535" s="4"/>
      <c r="T15535" s="4"/>
      <c r="U15535" s="4"/>
      <c r="V15535" s="4"/>
      <c r="W15535" s="4"/>
      <c r="X15535" s="4"/>
      <c r="Y15535" s="4"/>
      <c r="Z15535" s="4"/>
      <c r="AA15535" s="4"/>
      <c r="AB15535" s="4"/>
      <c r="AC15535" s="4"/>
      <c r="AD15535" s="4"/>
      <c r="AE15535" s="4"/>
      <c r="AF15535" s="4"/>
      <c r="AG15535" s="14"/>
    </row>
    <row r="15536" s="10" customFormat="1" spans="1:33">
      <c r="A15536" s="4"/>
      <c r="B15536" s="4"/>
      <c r="C15536" s="4"/>
      <c r="D15536" s="4"/>
      <c r="E15536" s="4"/>
      <c r="F15536" s="4"/>
      <c r="G15536" s="4"/>
      <c r="H15536" s="4"/>
      <c r="I15536" s="4"/>
      <c r="J15536" s="4"/>
      <c r="K15536" s="4"/>
      <c r="L15536" s="4"/>
      <c r="M15536" s="4"/>
      <c r="N15536" s="4"/>
      <c r="O15536" s="4"/>
      <c r="P15536" s="4"/>
      <c r="Q15536" s="4"/>
      <c r="R15536" s="4"/>
      <c r="S15536" s="4"/>
      <c r="T15536" s="4"/>
      <c r="U15536" s="4"/>
      <c r="V15536" s="4"/>
      <c r="W15536" s="4"/>
      <c r="X15536" s="4"/>
      <c r="Y15536" s="4"/>
      <c r="Z15536" s="4"/>
      <c r="AA15536" s="4"/>
      <c r="AB15536" s="4"/>
      <c r="AC15536" s="4"/>
      <c r="AD15536" s="4"/>
      <c r="AE15536" s="4"/>
      <c r="AF15536" s="4"/>
      <c r="AG15536" s="14"/>
    </row>
    <row r="15537" s="10" customFormat="1" spans="1:33">
      <c r="A15537" s="4"/>
      <c r="B15537" s="4"/>
      <c r="C15537" s="4"/>
      <c r="D15537" s="4"/>
      <c r="E15537" s="4"/>
      <c r="F15537" s="4"/>
      <c r="G15537" s="4"/>
      <c r="H15537" s="4"/>
      <c r="I15537" s="4"/>
      <c r="J15537" s="4"/>
      <c r="K15537" s="4"/>
      <c r="L15537" s="4"/>
      <c r="M15537" s="4"/>
      <c r="N15537" s="4"/>
      <c r="O15537" s="4"/>
      <c r="P15537" s="4"/>
      <c r="Q15537" s="4"/>
      <c r="R15537" s="4"/>
      <c r="S15537" s="4"/>
      <c r="T15537" s="4"/>
      <c r="U15537" s="4"/>
      <c r="V15537" s="4"/>
      <c r="W15537" s="4"/>
      <c r="X15537" s="4"/>
      <c r="Y15537" s="4"/>
      <c r="Z15537" s="4"/>
      <c r="AA15537" s="4"/>
      <c r="AB15537" s="4"/>
      <c r="AC15537" s="4"/>
      <c r="AD15537" s="4"/>
      <c r="AE15537" s="4"/>
      <c r="AF15537" s="4"/>
      <c r="AG15537" s="14"/>
    </row>
    <row r="15538" s="10" customFormat="1" spans="1:33">
      <c r="A15538" s="4"/>
      <c r="B15538" s="4"/>
      <c r="C15538" s="4"/>
      <c r="D15538" s="4"/>
      <c r="E15538" s="4"/>
      <c r="F15538" s="4"/>
      <c r="G15538" s="4"/>
      <c r="H15538" s="4"/>
      <c r="I15538" s="4"/>
      <c r="J15538" s="4"/>
      <c r="K15538" s="4"/>
      <c r="L15538" s="4"/>
      <c r="M15538" s="4"/>
      <c r="N15538" s="4"/>
      <c r="O15538" s="4"/>
      <c r="P15538" s="4"/>
      <c r="Q15538" s="4"/>
      <c r="R15538" s="4"/>
      <c r="S15538" s="4"/>
      <c r="T15538" s="4"/>
      <c r="U15538" s="4"/>
      <c r="V15538" s="4"/>
      <c r="W15538" s="4"/>
      <c r="X15538" s="4"/>
      <c r="Y15538" s="4"/>
      <c r="Z15538" s="4"/>
      <c r="AA15538" s="4"/>
      <c r="AB15538" s="4"/>
      <c r="AC15538" s="4"/>
      <c r="AD15538" s="4"/>
      <c r="AE15538" s="4"/>
      <c r="AF15538" s="4"/>
      <c r="AG15538" s="14"/>
    </row>
    <row r="15539" s="10" customFormat="1" spans="1:33">
      <c r="A15539" s="4"/>
      <c r="B15539" s="4"/>
      <c r="C15539" s="4"/>
      <c r="D15539" s="4"/>
      <c r="E15539" s="4"/>
      <c r="F15539" s="4"/>
      <c r="G15539" s="4"/>
      <c r="H15539" s="4"/>
      <c r="I15539" s="4"/>
      <c r="J15539" s="4"/>
      <c r="K15539" s="4"/>
      <c r="L15539" s="4"/>
      <c r="M15539" s="4"/>
      <c r="N15539" s="4"/>
      <c r="O15539" s="4"/>
      <c r="P15539" s="4"/>
      <c r="Q15539" s="4"/>
      <c r="R15539" s="4"/>
      <c r="S15539" s="4"/>
      <c r="T15539" s="4"/>
      <c r="U15539" s="4"/>
      <c r="V15539" s="4"/>
      <c r="W15539" s="4"/>
      <c r="X15539" s="4"/>
      <c r="Y15539" s="4"/>
      <c r="Z15539" s="4"/>
      <c r="AA15539" s="4"/>
      <c r="AB15539" s="4"/>
      <c r="AC15539" s="4"/>
      <c r="AD15539" s="4"/>
      <c r="AE15539" s="4"/>
      <c r="AF15539" s="4"/>
      <c r="AG15539" s="14"/>
    </row>
    <row r="15540" s="10" customFormat="1" spans="1:33">
      <c r="A15540" s="4"/>
      <c r="B15540" s="4"/>
      <c r="C15540" s="4"/>
      <c r="D15540" s="4"/>
      <c r="E15540" s="4"/>
      <c r="F15540" s="4"/>
      <c r="G15540" s="4"/>
      <c r="H15540" s="4"/>
      <c r="I15540" s="4"/>
      <c r="J15540" s="4"/>
      <c r="K15540" s="4"/>
      <c r="L15540" s="4"/>
      <c r="M15540" s="4"/>
      <c r="N15540" s="4"/>
      <c r="O15540" s="4"/>
      <c r="P15540" s="4"/>
      <c r="Q15540" s="4"/>
      <c r="R15540" s="4"/>
      <c r="S15540" s="4"/>
      <c r="T15540" s="4"/>
      <c r="U15540" s="4"/>
      <c r="V15540" s="4"/>
      <c r="W15540" s="4"/>
      <c r="X15540" s="4"/>
      <c r="Y15540" s="4"/>
      <c r="Z15540" s="4"/>
      <c r="AA15540" s="4"/>
      <c r="AB15540" s="4"/>
      <c r="AC15540" s="4"/>
      <c r="AD15540" s="4"/>
      <c r="AE15540" s="4"/>
      <c r="AF15540" s="4"/>
      <c r="AG15540" s="14"/>
    </row>
    <row r="15541" s="10" customFormat="1" spans="1:33">
      <c r="A15541" s="4"/>
      <c r="B15541" s="4"/>
      <c r="C15541" s="4"/>
      <c r="D15541" s="4"/>
      <c r="E15541" s="4"/>
      <c r="F15541" s="4"/>
      <c r="G15541" s="4"/>
      <c r="H15541" s="4"/>
      <c r="I15541" s="4"/>
      <c r="J15541" s="4"/>
      <c r="K15541" s="4"/>
      <c r="L15541" s="4"/>
      <c r="M15541" s="4"/>
      <c r="N15541" s="4"/>
      <c r="O15541" s="4"/>
      <c r="P15541" s="4"/>
      <c r="Q15541" s="4"/>
      <c r="R15541" s="4"/>
      <c r="S15541" s="4"/>
      <c r="T15541" s="4"/>
      <c r="U15541" s="4"/>
      <c r="V15541" s="4"/>
      <c r="W15541" s="4"/>
      <c r="X15541" s="4"/>
      <c r="Y15541" s="4"/>
      <c r="Z15541" s="4"/>
      <c r="AA15541" s="4"/>
      <c r="AB15541" s="4"/>
      <c r="AC15541" s="4"/>
      <c r="AD15541" s="4"/>
      <c r="AE15541" s="4"/>
      <c r="AF15541" s="4"/>
      <c r="AG15541" s="14"/>
    </row>
    <row r="15542" s="10" customFormat="1" spans="1:33">
      <c r="A15542" s="4"/>
      <c r="B15542" s="4"/>
      <c r="C15542" s="4"/>
      <c r="D15542" s="4"/>
      <c r="E15542" s="4"/>
      <c r="F15542" s="4"/>
      <c r="G15542" s="4"/>
      <c r="H15542" s="4"/>
      <c r="I15542" s="4"/>
      <c r="J15542" s="4"/>
      <c r="K15542" s="4"/>
      <c r="L15542" s="4"/>
      <c r="M15542" s="4"/>
      <c r="N15542" s="4"/>
      <c r="O15542" s="4"/>
      <c r="P15542" s="4"/>
      <c r="Q15542" s="4"/>
      <c r="R15542" s="4"/>
      <c r="S15542" s="4"/>
      <c r="T15542" s="4"/>
      <c r="U15542" s="4"/>
      <c r="V15542" s="4"/>
      <c r="W15542" s="4"/>
      <c r="X15542" s="4"/>
      <c r="Y15542" s="4"/>
      <c r="Z15542" s="4"/>
      <c r="AA15542" s="4"/>
      <c r="AB15542" s="4"/>
      <c r="AC15542" s="4"/>
      <c r="AD15542" s="4"/>
      <c r="AE15542" s="4"/>
      <c r="AF15542" s="4"/>
      <c r="AG15542" s="14"/>
    </row>
    <row r="15543" s="10" customFormat="1" spans="1:33">
      <c r="A15543" s="4"/>
      <c r="B15543" s="4"/>
      <c r="C15543" s="4"/>
      <c r="D15543" s="4"/>
      <c r="E15543" s="4"/>
      <c r="F15543" s="4"/>
      <c r="G15543" s="4"/>
      <c r="H15543" s="4"/>
      <c r="I15543" s="4"/>
      <c r="J15543" s="4"/>
      <c r="K15543" s="4"/>
      <c r="L15543" s="4"/>
      <c r="M15543" s="4"/>
      <c r="N15543" s="4"/>
      <c r="O15543" s="4"/>
      <c r="P15543" s="4"/>
      <c r="Q15543" s="4"/>
      <c r="R15543" s="4"/>
      <c r="S15543" s="4"/>
      <c r="T15543" s="4"/>
      <c r="U15543" s="4"/>
      <c r="V15543" s="4"/>
      <c r="W15543" s="4"/>
      <c r="X15543" s="4"/>
      <c r="Y15543" s="4"/>
      <c r="Z15543" s="4"/>
      <c r="AA15543" s="4"/>
      <c r="AB15543" s="4"/>
      <c r="AC15543" s="4"/>
      <c r="AD15543" s="4"/>
      <c r="AE15543" s="4"/>
      <c r="AF15543" s="4"/>
      <c r="AG15543" s="14"/>
    </row>
    <row r="15544" s="10" customFormat="1" spans="1:33">
      <c r="A15544" s="4"/>
      <c r="B15544" s="4"/>
      <c r="C15544" s="4"/>
      <c r="D15544" s="4"/>
      <c r="E15544" s="4"/>
      <c r="F15544" s="4"/>
      <c r="G15544" s="4"/>
      <c r="H15544" s="4"/>
      <c r="I15544" s="4"/>
      <c r="J15544" s="4"/>
      <c r="K15544" s="4"/>
      <c r="L15544" s="4"/>
      <c r="M15544" s="4"/>
      <c r="N15544" s="4"/>
      <c r="O15544" s="4"/>
      <c r="P15544" s="4"/>
      <c r="Q15544" s="4"/>
      <c r="R15544" s="4"/>
      <c r="S15544" s="4"/>
      <c r="T15544" s="4"/>
      <c r="U15544" s="4"/>
      <c r="V15544" s="4"/>
      <c r="W15544" s="4"/>
      <c r="X15544" s="4"/>
      <c r="Y15544" s="4"/>
      <c r="Z15544" s="4"/>
      <c r="AA15544" s="4"/>
      <c r="AB15544" s="4"/>
      <c r="AC15544" s="4"/>
      <c r="AD15544" s="4"/>
      <c r="AE15544" s="4"/>
      <c r="AF15544" s="4"/>
      <c r="AG15544" s="14"/>
    </row>
    <row r="15545" s="10" customFormat="1" spans="1:33">
      <c r="A15545" s="4"/>
      <c r="B15545" s="4"/>
      <c r="C15545" s="4"/>
      <c r="D15545" s="4"/>
      <c r="E15545" s="4"/>
      <c r="F15545" s="4"/>
      <c r="G15545" s="4"/>
      <c r="H15545" s="4"/>
      <c r="I15545" s="4"/>
      <c r="J15545" s="4"/>
      <c r="K15545" s="4"/>
      <c r="L15545" s="4"/>
      <c r="M15545" s="4"/>
      <c r="N15545" s="4"/>
      <c r="O15545" s="4"/>
      <c r="P15545" s="4"/>
      <c r="Q15545" s="4"/>
      <c r="R15545" s="4"/>
      <c r="S15545" s="4"/>
      <c r="T15545" s="4"/>
      <c r="U15545" s="4"/>
      <c r="V15545" s="4"/>
      <c r="W15545" s="4"/>
      <c r="X15545" s="4"/>
      <c r="Y15545" s="4"/>
      <c r="Z15545" s="4"/>
      <c r="AA15545" s="4"/>
      <c r="AB15545" s="4"/>
      <c r="AC15545" s="4"/>
      <c r="AD15545" s="4"/>
      <c r="AE15545" s="4"/>
      <c r="AF15545" s="4"/>
      <c r="AG15545" s="14"/>
    </row>
    <row r="15546" s="10" customFormat="1" spans="1:33">
      <c r="A15546" s="4"/>
      <c r="B15546" s="4"/>
      <c r="C15546" s="4"/>
      <c r="D15546" s="4"/>
      <c r="E15546" s="4"/>
      <c r="F15546" s="4"/>
      <c r="G15546" s="4"/>
      <c r="H15546" s="4"/>
      <c r="I15546" s="4"/>
      <c r="J15546" s="4"/>
      <c r="K15546" s="4"/>
      <c r="L15546" s="4"/>
      <c r="M15546" s="4"/>
      <c r="N15546" s="4"/>
      <c r="O15546" s="4"/>
      <c r="P15546" s="4"/>
      <c r="Q15546" s="4"/>
      <c r="R15546" s="4"/>
      <c r="S15546" s="4"/>
      <c r="T15546" s="4"/>
      <c r="U15546" s="4"/>
      <c r="V15546" s="4"/>
      <c r="W15546" s="4"/>
      <c r="X15546" s="4"/>
      <c r="Y15546" s="4"/>
      <c r="Z15546" s="4"/>
      <c r="AA15546" s="4"/>
      <c r="AB15546" s="4"/>
      <c r="AC15546" s="4"/>
      <c r="AD15546" s="4"/>
      <c r="AE15546" s="4"/>
      <c r="AF15546" s="4"/>
      <c r="AG15546" s="14"/>
    </row>
    <row r="15547" s="10" customFormat="1" spans="1:33">
      <c r="A15547" s="4"/>
      <c r="B15547" s="4"/>
      <c r="C15547" s="4"/>
      <c r="D15547" s="4"/>
      <c r="E15547" s="4"/>
      <c r="F15547" s="4"/>
      <c r="G15547" s="4"/>
      <c r="H15547" s="4"/>
      <c r="I15547" s="4"/>
      <c r="J15547" s="4"/>
      <c r="K15547" s="4"/>
      <c r="L15547" s="4"/>
      <c r="M15547" s="4"/>
      <c r="N15547" s="4"/>
      <c r="O15547" s="4"/>
      <c r="P15547" s="4"/>
      <c r="Q15547" s="4"/>
      <c r="R15547" s="4"/>
      <c r="S15547" s="4"/>
      <c r="T15547" s="4"/>
      <c r="U15547" s="4"/>
      <c r="V15547" s="4"/>
      <c r="W15547" s="4"/>
      <c r="X15547" s="4"/>
      <c r="Y15547" s="4"/>
      <c r="Z15547" s="4"/>
      <c r="AA15547" s="4"/>
      <c r="AB15547" s="4"/>
      <c r="AC15547" s="4"/>
      <c r="AD15547" s="4"/>
      <c r="AE15547" s="4"/>
      <c r="AF15547" s="4"/>
      <c r="AG15547" s="14"/>
    </row>
    <row r="15548" s="10" customFormat="1" spans="1:33">
      <c r="A15548" s="4"/>
      <c r="B15548" s="4"/>
      <c r="C15548" s="4"/>
      <c r="D15548" s="4"/>
      <c r="E15548" s="4"/>
      <c r="F15548" s="4"/>
      <c r="G15548" s="4"/>
      <c r="H15548" s="4"/>
      <c r="I15548" s="4"/>
      <c r="J15548" s="4"/>
      <c r="K15548" s="4"/>
      <c r="L15548" s="4"/>
      <c r="M15548" s="4"/>
      <c r="N15548" s="4"/>
      <c r="O15548" s="4"/>
      <c r="P15548" s="4"/>
      <c r="Q15548" s="4"/>
      <c r="R15548" s="4"/>
      <c r="S15548" s="4"/>
      <c r="T15548" s="4"/>
      <c r="U15548" s="4"/>
      <c r="V15548" s="4"/>
      <c r="W15548" s="4"/>
      <c r="X15548" s="4"/>
      <c r="Y15548" s="4"/>
      <c r="Z15548" s="4"/>
      <c r="AA15548" s="4"/>
      <c r="AB15548" s="4"/>
      <c r="AC15548" s="4"/>
      <c r="AD15548" s="4"/>
      <c r="AE15548" s="4"/>
      <c r="AF15548" s="4"/>
      <c r="AG15548" s="14"/>
    </row>
    <row r="15549" s="10" customFormat="1" spans="1:33">
      <c r="A15549" s="4"/>
      <c r="B15549" s="4"/>
      <c r="C15549" s="4"/>
      <c r="D15549" s="4"/>
      <c r="E15549" s="4"/>
      <c r="F15549" s="4"/>
      <c r="G15549" s="4"/>
      <c r="H15549" s="4"/>
      <c r="I15549" s="4"/>
      <c r="J15549" s="4"/>
      <c r="K15549" s="4"/>
      <c r="L15549" s="4"/>
      <c r="M15549" s="4"/>
      <c r="N15549" s="4"/>
      <c r="O15549" s="4"/>
      <c r="P15549" s="4"/>
      <c r="Q15549" s="4"/>
      <c r="R15549" s="4"/>
      <c r="S15549" s="4"/>
      <c r="T15549" s="4"/>
      <c r="U15549" s="4"/>
      <c r="V15549" s="4"/>
      <c r="W15549" s="4"/>
      <c r="X15549" s="4"/>
      <c r="Y15549" s="4"/>
      <c r="Z15549" s="4"/>
      <c r="AA15549" s="4"/>
      <c r="AB15549" s="4"/>
      <c r="AC15549" s="4"/>
      <c r="AD15549" s="4"/>
      <c r="AE15549" s="4"/>
      <c r="AF15549" s="4"/>
      <c r="AG15549" s="14"/>
    </row>
    <row r="15550" s="10" customFormat="1" spans="1:33">
      <c r="A15550" s="4"/>
      <c r="B15550" s="4"/>
      <c r="C15550" s="4"/>
      <c r="D15550" s="4"/>
      <c r="E15550" s="4"/>
      <c r="F15550" s="4"/>
      <c r="G15550" s="4"/>
      <c r="H15550" s="4"/>
      <c r="I15550" s="4"/>
      <c r="J15550" s="4"/>
      <c r="K15550" s="4"/>
      <c r="L15550" s="4"/>
      <c r="M15550" s="4"/>
      <c r="N15550" s="4"/>
      <c r="O15550" s="4"/>
      <c r="P15550" s="4"/>
      <c r="Q15550" s="4"/>
      <c r="R15550" s="4"/>
      <c r="S15550" s="4"/>
      <c r="T15550" s="4"/>
      <c r="U15550" s="4"/>
      <c r="V15550" s="4"/>
      <c r="W15550" s="4"/>
      <c r="X15550" s="4"/>
      <c r="Y15550" s="4"/>
      <c r="Z15550" s="4"/>
      <c r="AA15550" s="4"/>
      <c r="AB15550" s="4"/>
      <c r="AC15550" s="4"/>
      <c r="AD15550" s="4"/>
      <c r="AE15550" s="4"/>
      <c r="AF15550" s="4"/>
      <c r="AG15550" s="14"/>
    </row>
    <row r="15551" s="10" customFormat="1" spans="1:33">
      <c r="A15551" s="4"/>
      <c r="B15551" s="4"/>
      <c r="C15551" s="4"/>
      <c r="D15551" s="4"/>
      <c r="E15551" s="4"/>
      <c r="F15551" s="4"/>
      <c r="G15551" s="4"/>
      <c r="H15551" s="4"/>
      <c r="I15551" s="4"/>
      <c r="J15551" s="4"/>
      <c r="K15551" s="4"/>
      <c r="L15551" s="4"/>
      <c r="M15551" s="4"/>
      <c r="N15551" s="4"/>
      <c r="O15551" s="4"/>
      <c r="P15551" s="4"/>
      <c r="Q15551" s="4"/>
      <c r="R15551" s="4"/>
      <c r="S15551" s="4"/>
      <c r="T15551" s="4"/>
      <c r="U15551" s="4"/>
      <c r="V15551" s="4"/>
      <c r="W15551" s="4"/>
      <c r="X15551" s="4"/>
      <c r="Y15551" s="4"/>
      <c r="Z15551" s="4"/>
      <c r="AA15551" s="4"/>
      <c r="AB15551" s="4"/>
      <c r="AC15551" s="4"/>
      <c r="AD15551" s="4"/>
      <c r="AE15551" s="4"/>
      <c r="AF15551" s="4"/>
      <c r="AG15551" s="14"/>
    </row>
    <row r="15552" s="10" customFormat="1" spans="1:33">
      <c r="A15552" s="4"/>
      <c r="B15552" s="4"/>
      <c r="C15552" s="4"/>
      <c r="D15552" s="4"/>
      <c r="E15552" s="4"/>
      <c r="F15552" s="4"/>
      <c r="G15552" s="4"/>
      <c r="H15552" s="4"/>
      <c r="I15552" s="4"/>
      <c r="J15552" s="4"/>
      <c r="K15552" s="4"/>
      <c r="L15552" s="4"/>
      <c r="M15552" s="4"/>
      <c r="N15552" s="4"/>
      <c r="O15552" s="4"/>
      <c r="P15552" s="4"/>
      <c r="Q15552" s="4"/>
      <c r="R15552" s="4"/>
      <c r="S15552" s="4"/>
      <c r="T15552" s="4"/>
      <c r="U15552" s="4"/>
      <c r="V15552" s="4"/>
      <c r="W15552" s="4"/>
      <c r="X15552" s="4"/>
      <c r="Y15552" s="4"/>
      <c r="Z15552" s="4"/>
      <c r="AA15552" s="4"/>
      <c r="AB15552" s="4"/>
      <c r="AC15552" s="4"/>
      <c r="AD15552" s="4"/>
      <c r="AE15552" s="4"/>
      <c r="AF15552" s="4"/>
      <c r="AG15552" s="14"/>
    </row>
    <row r="15553" s="10" customFormat="1" spans="1:33">
      <c r="A15553" s="4"/>
      <c r="B15553" s="4"/>
      <c r="C15553" s="4"/>
      <c r="D15553" s="4"/>
      <c r="E15553" s="4"/>
      <c r="F15553" s="4"/>
      <c r="G15553" s="4"/>
      <c r="H15553" s="4"/>
      <c r="I15553" s="4"/>
      <c r="J15553" s="4"/>
      <c r="K15553" s="4"/>
      <c r="L15553" s="4"/>
      <c r="M15553" s="4"/>
      <c r="N15553" s="4"/>
      <c r="O15553" s="4"/>
      <c r="P15553" s="4"/>
      <c r="Q15553" s="4"/>
      <c r="R15553" s="4"/>
      <c r="S15553" s="4"/>
      <c r="T15553" s="4"/>
      <c r="U15553" s="4"/>
      <c r="V15553" s="4"/>
      <c r="W15553" s="4"/>
      <c r="X15553" s="4"/>
      <c r="Y15553" s="4"/>
      <c r="Z15553" s="4"/>
      <c r="AA15553" s="4"/>
      <c r="AB15553" s="4"/>
      <c r="AC15553" s="4"/>
      <c r="AD15553" s="4"/>
      <c r="AE15553" s="4"/>
      <c r="AF15553" s="4"/>
      <c r="AG15553" s="14"/>
    </row>
    <row r="15554" s="10" customFormat="1" spans="1:33">
      <c r="A15554" s="4"/>
      <c r="B15554" s="4"/>
      <c r="C15554" s="4"/>
      <c r="D15554" s="4"/>
      <c r="E15554" s="4"/>
      <c r="F15554" s="4"/>
      <c r="G15554" s="4"/>
      <c r="H15554" s="4"/>
      <c r="I15554" s="4"/>
      <c r="J15554" s="4"/>
      <c r="K15554" s="4"/>
      <c r="L15554" s="4"/>
      <c r="M15554" s="4"/>
      <c r="N15554" s="4"/>
      <c r="O15554" s="4"/>
      <c r="P15554" s="4"/>
      <c r="Q15554" s="4"/>
      <c r="R15554" s="4"/>
      <c r="S15554" s="4"/>
      <c r="T15554" s="4"/>
      <c r="U15554" s="4"/>
      <c r="V15554" s="4"/>
      <c r="W15554" s="4"/>
      <c r="X15554" s="4"/>
      <c r="Y15554" s="4"/>
      <c r="Z15554" s="4"/>
      <c r="AA15554" s="4"/>
      <c r="AB15554" s="4"/>
      <c r="AC15554" s="4"/>
      <c r="AD15554" s="4"/>
      <c r="AE15554" s="4"/>
      <c r="AF15554" s="4"/>
      <c r="AG15554" s="14"/>
    </row>
    <row r="15555" s="10" customFormat="1" spans="1:33">
      <c r="A15555" s="4"/>
      <c r="B15555" s="4"/>
      <c r="C15555" s="4"/>
      <c r="D15555" s="4"/>
      <c r="E15555" s="4"/>
      <c r="F15555" s="4"/>
      <c r="G15555" s="4"/>
      <c r="H15555" s="4"/>
      <c r="I15555" s="4"/>
      <c r="J15555" s="4"/>
      <c r="K15555" s="4"/>
      <c r="L15555" s="4"/>
      <c r="M15555" s="4"/>
      <c r="N15555" s="4"/>
      <c r="O15555" s="4"/>
      <c r="P15555" s="4"/>
      <c r="Q15555" s="4"/>
      <c r="R15555" s="4"/>
      <c r="S15555" s="4"/>
      <c r="T15555" s="4"/>
      <c r="U15555" s="4"/>
      <c r="V15555" s="4"/>
      <c r="W15555" s="4"/>
      <c r="X15555" s="4"/>
      <c r="Y15555" s="4"/>
      <c r="Z15555" s="4"/>
      <c r="AA15555" s="4"/>
      <c r="AB15555" s="4"/>
      <c r="AC15555" s="4"/>
      <c r="AD15555" s="4"/>
      <c r="AE15555" s="4"/>
      <c r="AF15555" s="4"/>
      <c r="AG15555" s="14"/>
    </row>
    <row r="15556" s="10" customFormat="1" spans="1:33">
      <c r="A15556" s="4"/>
      <c r="B15556" s="4"/>
      <c r="C15556" s="4"/>
      <c r="D15556" s="4"/>
      <c r="E15556" s="4"/>
      <c r="F15556" s="4"/>
      <c r="G15556" s="4"/>
      <c r="H15556" s="4"/>
      <c r="I15556" s="4"/>
      <c r="J15556" s="4"/>
      <c r="K15556" s="4"/>
      <c r="L15556" s="4"/>
      <c r="M15556" s="4"/>
      <c r="N15556" s="4"/>
      <c r="O15556" s="4"/>
      <c r="P15556" s="4"/>
      <c r="Q15556" s="4"/>
      <c r="R15556" s="4"/>
      <c r="S15556" s="4"/>
      <c r="T15556" s="4"/>
      <c r="U15556" s="4"/>
      <c r="V15556" s="4"/>
      <c r="W15556" s="4"/>
      <c r="X15556" s="4"/>
      <c r="Y15556" s="4"/>
      <c r="Z15556" s="4"/>
      <c r="AA15556" s="4"/>
      <c r="AB15556" s="4"/>
      <c r="AC15556" s="4"/>
      <c r="AD15556" s="4"/>
      <c r="AE15556" s="4"/>
      <c r="AF15556" s="4"/>
      <c r="AG15556" s="14"/>
    </row>
    <row r="15557" s="10" customFormat="1" spans="1:33">
      <c r="A15557" s="4"/>
      <c r="B15557" s="4"/>
      <c r="C15557" s="4"/>
      <c r="D15557" s="4"/>
      <c r="E15557" s="4"/>
      <c r="F15557" s="4"/>
      <c r="G15557" s="4"/>
      <c r="H15557" s="4"/>
      <c r="I15557" s="4"/>
      <c r="J15557" s="4"/>
      <c r="K15557" s="4"/>
      <c r="L15557" s="4"/>
      <c r="M15557" s="4"/>
      <c r="N15557" s="4"/>
      <c r="O15557" s="4"/>
      <c r="P15557" s="4"/>
      <c r="Q15557" s="4"/>
      <c r="R15557" s="4"/>
      <c r="S15557" s="4"/>
      <c r="T15557" s="4"/>
      <c r="U15557" s="4"/>
      <c r="V15557" s="4"/>
      <c r="W15557" s="4"/>
      <c r="X15557" s="4"/>
      <c r="Y15557" s="4"/>
      <c r="Z15557" s="4"/>
      <c r="AA15557" s="4"/>
      <c r="AB15557" s="4"/>
      <c r="AC15557" s="4"/>
      <c r="AD15557" s="4"/>
      <c r="AE15557" s="4"/>
      <c r="AF15557" s="4"/>
      <c r="AG15557" s="14"/>
    </row>
    <row r="15558" s="10" customFormat="1" spans="1:33">
      <c r="A15558" s="4"/>
      <c r="B15558" s="4"/>
      <c r="C15558" s="4"/>
      <c r="D15558" s="4"/>
      <c r="E15558" s="4"/>
      <c r="F15558" s="4"/>
      <c r="G15558" s="4"/>
      <c r="H15558" s="4"/>
      <c r="I15558" s="4"/>
      <c r="J15558" s="4"/>
      <c r="K15558" s="4"/>
      <c r="L15558" s="4"/>
      <c r="M15558" s="4"/>
      <c r="N15558" s="4"/>
      <c r="O15558" s="4"/>
      <c r="P15558" s="4"/>
      <c r="Q15558" s="4"/>
      <c r="R15558" s="4"/>
      <c r="S15558" s="4"/>
      <c r="T15558" s="4"/>
      <c r="U15558" s="4"/>
      <c r="V15558" s="4"/>
      <c r="W15558" s="4"/>
      <c r="X15558" s="4"/>
      <c r="Y15558" s="4"/>
      <c r="Z15558" s="4"/>
      <c r="AA15558" s="4"/>
      <c r="AB15558" s="4"/>
      <c r="AC15558" s="4"/>
      <c r="AD15558" s="4"/>
      <c r="AE15558" s="4"/>
      <c r="AF15558" s="4"/>
      <c r="AG15558" s="14"/>
    </row>
    <row r="15559" s="10" customFormat="1" spans="1:33">
      <c r="A15559" s="4"/>
      <c r="B15559" s="4"/>
      <c r="C15559" s="4"/>
      <c r="D15559" s="4"/>
      <c r="E15559" s="4"/>
      <c r="F15559" s="4"/>
      <c r="G15559" s="4"/>
      <c r="H15559" s="4"/>
      <c r="I15559" s="4"/>
      <c r="J15559" s="4"/>
      <c r="K15559" s="4"/>
      <c r="L15559" s="4"/>
      <c r="M15559" s="4"/>
      <c r="N15559" s="4"/>
      <c r="O15559" s="4"/>
      <c r="P15559" s="4"/>
      <c r="Q15559" s="4"/>
      <c r="R15559" s="4"/>
      <c r="S15559" s="4"/>
      <c r="T15559" s="4"/>
      <c r="U15559" s="4"/>
      <c r="V15559" s="4"/>
      <c r="W15559" s="4"/>
      <c r="X15559" s="4"/>
      <c r="Y15559" s="4"/>
      <c r="Z15559" s="4"/>
      <c r="AA15559" s="4"/>
      <c r="AB15559" s="4"/>
      <c r="AC15559" s="4"/>
      <c r="AD15559" s="4"/>
      <c r="AE15559" s="4"/>
      <c r="AF15559" s="4"/>
      <c r="AG15559" s="14"/>
    </row>
    <row r="15560" s="10" customFormat="1" spans="1:33">
      <c r="A15560" s="4"/>
      <c r="B15560" s="4"/>
      <c r="C15560" s="4"/>
      <c r="D15560" s="4"/>
      <c r="E15560" s="4"/>
      <c r="F15560" s="4"/>
      <c r="G15560" s="4"/>
      <c r="H15560" s="4"/>
      <c r="I15560" s="4"/>
      <c r="J15560" s="4"/>
      <c r="K15560" s="4"/>
      <c r="L15560" s="4"/>
      <c r="M15560" s="4"/>
      <c r="N15560" s="4"/>
      <c r="O15560" s="4"/>
      <c r="P15560" s="4"/>
      <c r="Q15560" s="4"/>
      <c r="R15560" s="4"/>
      <c r="S15560" s="4"/>
      <c r="T15560" s="4"/>
      <c r="U15560" s="4"/>
      <c r="V15560" s="4"/>
      <c r="W15560" s="4"/>
      <c r="X15560" s="4"/>
      <c r="Y15560" s="4"/>
      <c r="Z15560" s="4"/>
      <c r="AA15560" s="4"/>
      <c r="AB15560" s="4"/>
      <c r="AC15560" s="4"/>
      <c r="AD15560" s="4"/>
      <c r="AE15560" s="4"/>
      <c r="AF15560" s="4"/>
      <c r="AG15560" s="14"/>
    </row>
    <row r="15561" s="10" customFormat="1" spans="1:33">
      <c r="A15561" s="4"/>
      <c r="B15561" s="4"/>
      <c r="C15561" s="4"/>
      <c r="D15561" s="4"/>
      <c r="E15561" s="4"/>
      <c r="F15561" s="4"/>
      <c r="G15561" s="4"/>
      <c r="H15561" s="4"/>
      <c r="I15561" s="4"/>
      <c r="J15561" s="4"/>
      <c r="K15561" s="4"/>
      <c r="L15561" s="4"/>
      <c r="M15561" s="4"/>
      <c r="N15561" s="4"/>
      <c r="O15561" s="4"/>
      <c r="P15561" s="4"/>
      <c r="Q15561" s="4"/>
      <c r="R15561" s="4"/>
      <c r="S15561" s="4"/>
      <c r="T15561" s="4"/>
      <c r="U15561" s="4"/>
      <c r="V15561" s="4"/>
      <c r="W15561" s="4"/>
      <c r="X15561" s="4"/>
      <c r="Y15561" s="4"/>
      <c r="Z15561" s="4"/>
      <c r="AA15561" s="4"/>
      <c r="AB15561" s="4"/>
      <c r="AC15561" s="4"/>
      <c r="AD15561" s="4"/>
      <c r="AE15561" s="4"/>
      <c r="AF15561" s="4"/>
      <c r="AG15561" s="14"/>
    </row>
    <row r="15562" s="10" customFormat="1" spans="1:33">
      <c r="A15562" s="4"/>
      <c r="B15562" s="4"/>
      <c r="C15562" s="4"/>
      <c r="D15562" s="4"/>
      <c r="E15562" s="4"/>
      <c r="F15562" s="4"/>
      <c r="G15562" s="4"/>
      <c r="H15562" s="4"/>
      <c r="I15562" s="4"/>
      <c r="J15562" s="4"/>
      <c r="K15562" s="4"/>
      <c r="L15562" s="4"/>
      <c r="M15562" s="4"/>
      <c r="N15562" s="4"/>
      <c r="O15562" s="4"/>
      <c r="P15562" s="4"/>
      <c r="Q15562" s="4"/>
      <c r="R15562" s="4"/>
      <c r="S15562" s="4"/>
      <c r="T15562" s="4"/>
      <c r="U15562" s="4"/>
      <c r="V15562" s="4"/>
      <c r="W15562" s="4"/>
      <c r="X15562" s="4"/>
      <c r="Y15562" s="4"/>
      <c r="Z15562" s="4"/>
      <c r="AA15562" s="4"/>
      <c r="AB15562" s="4"/>
      <c r="AC15562" s="4"/>
      <c r="AD15562" s="4"/>
      <c r="AE15562" s="4"/>
      <c r="AF15562" s="4"/>
      <c r="AG15562" s="14"/>
    </row>
    <row r="15563" s="10" customFormat="1" spans="1:33">
      <c r="A15563" s="4"/>
      <c r="B15563" s="4"/>
      <c r="C15563" s="4"/>
      <c r="D15563" s="4"/>
      <c r="E15563" s="4"/>
      <c r="F15563" s="4"/>
      <c r="G15563" s="4"/>
      <c r="H15563" s="4"/>
      <c r="I15563" s="4"/>
      <c r="J15563" s="4"/>
      <c r="K15563" s="4"/>
      <c r="L15563" s="4"/>
      <c r="M15563" s="4"/>
      <c r="N15563" s="4"/>
      <c r="O15563" s="4"/>
      <c r="P15563" s="4"/>
      <c r="Q15563" s="4"/>
      <c r="R15563" s="4"/>
      <c r="S15563" s="4"/>
      <c r="T15563" s="4"/>
      <c r="U15563" s="4"/>
      <c r="V15563" s="4"/>
      <c r="W15563" s="4"/>
      <c r="X15563" s="4"/>
      <c r="Y15563" s="4"/>
      <c r="Z15563" s="4"/>
      <c r="AA15563" s="4"/>
      <c r="AB15563" s="4"/>
      <c r="AC15563" s="4"/>
      <c r="AD15563" s="4"/>
      <c r="AE15563" s="4"/>
      <c r="AF15563" s="4"/>
      <c r="AG15563" s="14"/>
    </row>
    <row r="15564" s="10" customFormat="1" spans="1:33">
      <c r="A15564" s="4"/>
      <c r="B15564" s="4"/>
      <c r="C15564" s="4"/>
      <c r="D15564" s="4"/>
      <c r="E15564" s="4"/>
      <c r="F15564" s="4"/>
      <c r="G15564" s="4"/>
      <c r="H15564" s="4"/>
      <c r="I15564" s="4"/>
      <c r="J15564" s="4"/>
      <c r="K15564" s="4"/>
      <c r="L15564" s="4"/>
      <c r="M15564" s="4"/>
      <c r="N15564" s="4"/>
      <c r="O15564" s="4"/>
      <c r="P15564" s="4"/>
      <c r="Q15564" s="4"/>
      <c r="R15564" s="4"/>
      <c r="S15564" s="4"/>
      <c r="T15564" s="4"/>
      <c r="U15564" s="4"/>
      <c r="V15564" s="4"/>
      <c r="W15564" s="4"/>
      <c r="X15564" s="4"/>
      <c r="Y15564" s="4"/>
      <c r="Z15564" s="4"/>
      <c r="AA15564" s="4"/>
      <c r="AB15564" s="4"/>
      <c r="AC15564" s="4"/>
      <c r="AD15564" s="4"/>
      <c r="AE15564" s="4"/>
      <c r="AF15564" s="4"/>
      <c r="AG15564" s="14"/>
    </row>
    <row r="15565" s="10" customFormat="1" spans="1:33">
      <c r="A15565" s="4"/>
      <c r="B15565" s="4"/>
      <c r="C15565" s="4"/>
      <c r="D15565" s="4"/>
      <c r="E15565" s="4"/>
      <c r="F15565" s="4"/>
      <c r="G15565" s="4"/>
      <c r="H15565" s="4"/>
      <c r="I15565" s="4"/>
      <c r="J15565" s="4"/>
      <c r="K15565" s="4"/>
      <c r="L15565" s="4"/>
      <c r="M15565" s="4"/>
      <c r="N15565" s="4"/>
      <c r="O15565" s="4"/>
      <c r="P15565" s="4"/>
      <c r="Q15565" s="4"/>
      <c r="R15565" s="4"/>
      <c r="S15565" s="4"/>
      <c r="T15565" s="4"/>
      <c r="U15565" s="4"/>
      <c r="V15565" s="4"/>
      <c r="W15565" s="4"/>
      <c r="X15565" s="4"/>
      <c r="Y15565" s="4"/>
      <c r="Z15565" s="4"/>
      <c r="AA15565" s="4"/>
      <c r="AB15565" s="4"/>
      <c r="AC15565" s="4"/>
      <c r="AD15565" s="4"/>
      <c r="AE15565" s="4"/>
      <c r="AF15565" s="4"/>
      <c r="AG15565" s="14"/>
    </row>
    <row r="15566" s="10" customFormat="1" spans="1:33">
      <c r="A15566" s="4"/>
      <c r="B15566" s="4"/>
      <c r="C15566" s="4"/>
      <c r="D15566" s="4"/>
      <c r="E15566" s="4"/>
      <c r="F15566" s="4"/>
      <c r="G15566" s="4"/>
      <c r="H15566" s="4"/>
      <c r="I15566" s="4"/>
      <c r="J15566" s="4"/>
      <c r="K15566" s="4"/>
      <c r="L15566" s="4"/>
      <c r="M15566" s="4"/>
      <c r="N15566" s="4"/>
      <c r="O15566" s="4"/>
      <c r="P15566" s="4"/>
      <c r="Q15566" s="4"/>
      <c r="R15566" s="4"/>
      <c r="S15566" s="4"/>
      <c r="T15566" s="4"/>
      <c r="U15566" s="4"/>
      <c r="V15566" s="4"/>
      <c r="W15566" s="4"/>
      <c r="X15566" s="4"/>
      <c r="Y15566" s="4"/>
      <c r="Z15566" s="4"/>
      <c r="AA15566" s="4"/>
      <c r="AB15566" s="4"/>
      <c r="AC15566" s="4"/>
      <c r="AD15566" s="4"/>
      <c r="AE15566" s="4"/>
      <c r="AF15566" s="4"/>
      <c r="AG15566" s="14"/>
    </row>
    <row r="15567" s="10" customFormat="1" spans="1:33">
      <c r="A15567" s="4"/>
      <c r="B15567" s="4"/>
      <c r="C15567" s="4"/>
      <c r="D15567" s="4"/>
      <c r="E15567" s="4"/>
      <c r="F15567" s="4"/>
      <c r="G15567" s="4"/>
      <c r="H15567" s="4"/>
      <c r="I15567" s="4"/>
      <c r="J15567" s="4"/>
      <c r="K15567" s="4"/>
      <c r="L15567" s="4"/>
      <c r="M15567" s="4"/>
      <c r="N15567" s="4"/>
      <c r="O15567" s="4"/>
      <c r="P15567" s="4"/>
      <c r="Q15567" s="4"/>
      <c r="R15567" s="4"/>
      <c r="S15567" s="4"/>
      <c r="T15567" s="4"/>
      <c r="U15567" s="4"/>
      <c r="V15567" s="4"/>
      <c r="W15567" s="4"/>
      <c r="X15567" s="4"/>
      <c r="Y15567" s="4"/>
      <c r="Z15567" s="4"/>
      <c r="AA15567" s="4"/>
      <c r="AB15567" s="4"/>
      <c r="AC15567" s="4"/>
      <c r="AD15567" s="4"/>
      <c r="AE15567" s="4"/>
      <c r="AF15567" s="4"/>
      <c r="AG15567" s="14"/>
    </row>
    <row r="15568" s="10" customFormat="1" spans="1:33">
      <c r="A15568" s="4"/>
      <c r="B15568" s="4"/>
      <c r="C15568" s="4"/>
      <c r="D15568" s="4"/>
      <c r="E15568" s="4"/>
      <c r="F15568" s="4"/>
      <c r="G15568" s="4"/>
      <c r="H15568" s="4"/>
      <c r="I15568" s="4"/>
      <c r="J15568" s="4"/>
      <c r="K15568" s="4"/>
      <c r="L15568" s="4"/>
      <c r="M15568" s="4"/>
      <c r="N15568" s="4"/>
      <c r="O15568" s="4"/>
      <c r="P15568" s="4"/>
      <c r="Q15568" s="4"/>
      <c r="R15568" s="4"/>
      <c r="S15568" s="4"/>
      <c r="T15568" s="4"/>
      <c r="U15568" s="4"/>
      <c r="V15568" s="4"/>
      <c r="W15568" s="4"/>
      <c r="X15568" s="4"/>
      <c r="Y15568" s="4"/>
      <c r="Z15568" s="4"/>
      <c r="AA15568" s="4"/>
      <c r="AB15568" s="4"/>
      <c r="AC15568" s="4"/>
      <c r="AD15568" s="4"/>
      <c r="AE15568" s="4"/>
      <c r="AF15568" s="4"/>
      <c r="AG15568" s="14"/>
    </row>
    <row r="15569" s="10" customFormat="1" spans="1:33">
      <c r="A15569" s="4"/>
      <c r="B15569" s="4"/>
      <c r="C15569" s="4"/>
      <c r="D15569" s="4"/>
      <c r="E15569" s="4"/>
      <c r="F15569" s="4"/>
      <c r="G15569" s="4"/>
      <c r="H15569" s="4"/>
      <c r="I15569" s="4"/>
      <c r="J15569" s="4"/>
      <c r="K15569" s="4"/>
      <c r="L15569" s="4"/>
      <c r="M15569" s="4"/>
      <c r="N15569" s="4"/>
      <c r="O15569" s="4"/>
      <c r="P15569" s="4"/>
      <c r="Q15569" s="4"/>
      <c r="R15569" s="4"/>
      <c r="S15569" s="4"/>
      <c r="T15569" s="4"/>
      <c r="U15569" s="4"/>
      <c r="V15569" s="4"/>
      <c r="W15569" s="4"/>
      <c r="X15569" s="4"/>
      <c r="Y15569" s="4"/>
      <c r="Z15569" s="4"/>
      <c r="AA15569" s="4"/>
      <c r="AB15569" s="4"/>
      <c r="AC15569" s="4"/>
      <c r="AD15569" s="4"/>
      <c r="AE15569" s="4"/>
      <c r="AF15569" s="4"/>
      <c r="AG15569" s="14"/>
    </row>
    <row r="15570" s="10" customFormat="1" spans="1:33">
      <c r="A15570" s="4"/>
      <c r="B15570" s="4"/>
      <c r="C15570" s="4"/>
      <c r="D15570" s="4"/>
      <c r="E15570" s="4"/>
      <c r="F15570" s="4"/>
      <c r="G15570" s="4"/>
      <c r="H15570" s="4"/>
      <c r="I15570" s="4"/>
      <c r="J15570" s="4"/>
      <c r="K15570" s="4"/>
      <c r="L15570" s="4"/>
      <c r="M15570" s="4"/>
      <c r="N15570" s="4"/>
      <c r="O15570" s="4"/>
      <c r="P15570" s="4"/>
      <c r="Q15570" s="4"/>
      <c r="R15570" s="4"/>
      <c r="S15570" s="4"/>
      <c r="T15570" s="4"/>
      <c r="U15570" s="4"/>
      <c r="V15570" s="4"/>
      <c r="W15570" s="4"/>
      <c r="X15570" s="4"/>
      <c r="Y15570" s="4"/>
      <c r="Z15570" s="4"/>
      <c r="AA15570" s="4"/>
      <c r="AB15570" s="4"/>
      <c r="AC15570" s="4"/>
      <c r="AD15570" s="4"/>
      <c r="AE15570" s="4"/>
      <c r="AF15570" s="4"/>
      <c r="AG15570" s="14"/>
    </row>
    <row r="15571" s="10" customFormat="1" spans="1:33">
      <c r="A15571" s="4"/>
      <c r="B15571" s="4"/>
      <c r="C15571" s="4"/>
      <c r="D15571" s="4"/>
      <c r="E15571" s="4"/>
      <c r="F15571" s="4"/>
      <c r="G15571" s="4"/>
      <c r="H15571" s="4"/>
      <c r="I15571" s="4"/>
      <c r="J15571" s="4"/>
      <c r="K15571" s="4"/>
      <c r="L15571" s="4"/>
      <c r="M15571" s="4"/>
      <c r="N15571" s="4"/>
      <c r="O15571" s="4"/>
      <c r="P15571" s="4"/>
      <c r="Q15571" s="4"/>
      <c r="R15571" s="4"/>
      <c r="S15571" s="4"/>
      <c r="T15571" s="4"/>
      <c r="U15571" s="4"/>
      <c r="V15571" s="4"/>
      <c r="W15571" s="4"/>
      <c r="X15571" s="4"/>
      <c r="Y15571" s="4"/>
      <c r="Z15571" s="4"/>
      <c r="AA15571" s="4"/>
      <c r="AB15571" s="4"/>
      <c r="AC15571" s="4"/>
      <c r="AD15571" s="4"/>
      <c r="AE15571" s="4"/>
      <c r="AF15571" s="4"/>
      <c r="AG15571" s="14"/>
    </row>
    <row r="15572" s="10" customFormat="1" spans="1:33">
      <c r="A15572" s="4"/>
      <c r="B15572" s="4"/>
      <c r="C15572" s="4"/>
      <c r="D15572" s="4"/>
      <c r="E15572" s="4"/>
      <c r="F15572" s="4"/>
      <c r="G15572" s="4"/>
      <c r="H15572" s="4"/>
      <c r="I15572" s="4"/>
      <c r="J15572" s="4"/>
      <c r="K15572" s="4"/>
      <c r="L15572" s="4"/>
      <c r="M15572" s="4"/>
      <c r="N15572" s="4"/>
      <c r="O15572" s="4"/>
      <c r="P15572" s="4"/>
      <c r="Q15572" s="4"/>
      <c r="R15572" s="4"/>
      <c r="S15572" s="4"/>
      <c r="T15572" s="4"/>
      <c r="U15572" s="4"/>
      <c r="V15572" s="4"/>
      <c r="W15572" s="4"/>
      <c r="X15572" s="4"/>
      <c r="Y15572" s="4"/>
      <c r="Z15572" s="4"/>
      <c r="AA15572" s="4"/>
      <c r="AB15572" s="4"/>
      <c r="AC15572" s="4"/>
      <c r="AD15572" s="4"/>
      <c r="AE15572" s="4"/>
      <c r="AF15572" s="4"/>
      <c r="AG15572" s="14"/>
    </row>
    <row r="15573" s="10" customFormat="1" spans="1:33">
      <c r="A15573" s="4"/>
      <c r="B15573" s="4"/>
      <c r="C15573" s="4"/>
      <c r="D15573" s="4"/>
      <c r="E15573" s="4"/>
      <c r="F15573" s="4"/>
      <c r="G15573" s="4"/>
      <c r="H15573" s="4"/>
      <c r="I15573" s="4"/>
      <c r="J15573" s="4"/>
      <c r="K15573" s="4"/>
      <c r="L15573" s="4"/>
      <c r="M15573" s="4"/>
      <c r="N15573" s="4"/>
      <c r="O15573" s="4"/>
      <c r="P15573" s="4"/>
      <c r="Q15573" s="4"/>
      <c r="R15573" s="4"/>
      <c r="S15573" s="4"/>
      <c r="T15573" s="4"/>
      <c r="U15573" s="4"/>
      <c r="V15573" s="4"/>
      <c r="W15573" s="4"/>
      <c r="X15573" s="4"/>
      <c r="Y15573" s="4"/>
      <c r="Z15573" s="4"/>
      <c r="AA15573" s="4"/>
      <c r="AB15573" s="4"/>
      <c r="AC15573" s="4"/>
      <c r="AD15573" s="4"/>
      <c r="AE15573" s="4"/>
      <c r="AF15573" s="4"/>
      <c r="AG15573" s="14"/>
    </row>
    <row r="15574" s="10" customFormat="1" spans="1:33">
      <c r="A15574" s="4"/>
      <c r="B15574" s="4"/>
      <c r="C15574" s="4"/>
      <c r="D15574" s="4"/>
      <c r="E15574" s="4"/>
      <c r="F15574" s="4"/>
      <c r="G15574" s="4"/>
      <c r="H15574" s="4"/>
      <c r="I15574" s="4"/>
      <c r="J15574" s="4"/>
      <c r="K15574" s="4"/>
      <c r="L15574" s="4"/>
      <c r="M15574" s="4"/>
      <c r="N15574" s="4"/>
      <c r="O15574" s="4"/>
      <c r="P15574" s="4"/>
      <c r="Q15574" s="4"/>
      <c r="R15574" s="4"/>
      <c r="S15574" s="4"/>
      <c r="T15574" s="4"/>
      <c r="U15574" s="4"/>
      <c r="V15574" s="4"/>
      <c r="W15574" s="4"/>
      <c r="X15574" s="4"/>
      <c r="Y15574" s="4"/>
      <c r="Z15574" s="4"/>
      <c r="AA15574" s="4"/>
      <c r="AB15574" s="4"/>
      <c r="AC15574" s="4"/>
      <c r="AD15574" s="4"/>
      <c r="AE15574" s="4"/>
      <c r="AF15574" s="4"/>
      <c r="AG15574" s="14"/>
    </row>
    <row r="15575" s="10" customFormat="1" spans="1:33">
      <c r="A15575" s="4"/>
      <c r="B15575" s="4"/>
      <c r="C15575" s="4"/>
      <c r="D15575" s="4"/>
      <c r="E15575" s="4"/>
      <c r="F15575" s="4"/>
      <c r="G15575" s="4"/>
      <c r="H15575" s="4"/>
      <c r="I15575" s="4"/>
      <c r="J15575" s="4"/>
      <c r="K15575" s="4"/>
      <c r="L15575" s="4"/>
      <c r="M15575" s="4"/>
      <c r="N15575" s="4"/>
      <c r="O15575" s="4"/>
      <c r="P15575" s="4"/>
      <c r="Q15575" s="4"/>
      <c r="R15575" s="4"/>
      <c r="S15575" s="4"/>
      <c r="T15575" s="4"/>
      <c r="U15575" s="4"/>
      <c r="V15575" s="4"/>
      <c r="W15575" s="4"/>
      <c r="X15575" s="4"/>
      <c r="Y15575" s="4"/>
      <c r="Z15575" s="4"/>
      <c r="AA15575" s="4"/>
      <c r="AB15575" s="4"/>
      <c r="AC15575" s="4"/>
      <c r="AD15575" s="4"/>
      <c r="AE15575" s="4"/>
      <c r="AF15575" s="4"/>
      <c r="AG15575" s="14"/>
    </row>
    <row r="15576" s="10" customFormat="1" spans="1:33">
      <c r="A15576" s="4"/>
      <c r="B15576" s="4"/>
      <c r="C15576" s="4"/>
      <c r="D15576" s="4"/>
      <c r="E15576" s="4"/>
      <c r="F15576" s="4"/>
      <c r="G15576" s="4"/>
      <c r="H15576" s="4"/>
      <c r="I15576" s="4"/>
      <c r="J15576" s="4"/>
      <c r="K15576" s="4"/>
      <c r="L15576" s="4"/>
      <c r="M15576" s="4"/>
      <c r="N15576" s="4"/>
      <c r="O15576" s="4"/>
      <c r="P15576" s="4"/>
      <c r="Q15576" s="4"/>
      <c r="R15576" s="4"/>
      <c r="S15576" s="4"/>
      <c r="T15576" s="4"/>
      <c r="U15576" s="4"/>
      <c r="V15576" s="4"/>
      <c r="W15576" s="4"/>
      <c r="X15576" s="4"/>
      <c r="Y15576" s="4"/>
      <c r="Z15576" s="4"/>
      <c r="AA15576" s="4"/>
      <c r="AB15576" s="4"/>
      <c r="AC15576" s="4"/>
      <c r="AD15576" s="4"/>
      <c r="AE15576" s="4"/>
      <c r="AF15576" s="4"/>
      <c r="AG15576" s="14"/>
    </row>
    <row r="15577" s="10" customFormat="1" spans="1:33">
      <c r="A15577" s="4"/>
      <c r="B15577" s="4"/>
      <c r="C15577" s="4"/>
      <c r="D15577" s="4"/>
      <c r="E15577" s="4"/>
      <c r="F15577" s="4"/>
      <c r="G15577" s="4"/>
      <c r="H15577" s="4"/>
      <c r="I15577" s="4"/>
      <c r="J15577" s="4"/>
      <c r="K15577" s="4"/>
      <c r="L15577" s="4"/>
      <c r="M15577" s="4"/>
      <c r="N15577" s="4"/>
      <c r="O15577" s="4"/>
      <c r="P15577" s="4"/>
      <c r="Q15577" s="4"/>
      <c r="R15577" s="4"/>
      <c r="S15577" s="4"/>
      <c r="T15577" s="4"/>
      <c r="U15577" s="4"/>
      <c r="V15577" s="4"/>
      <c r="W15577" s="4"/>
      <c r="X15577" s="4"/>
      <c r="Y15577" s="4"/>
      <c r="Z15577" s="4"/>
      <c r="AA15577" s="4"/>
      <c r="AB15577" s="4"/>
      <c r="AC15577" s="4"/>
      <c r="AD15577" s="4"/>
      <c r="AE15577" s="4"/>
      <c r="AF15577" s="4"/>
      <c r="AG15577" s="14"/>
    </row>
    <row r="15578" s="10" customFormat="1" spans="1:33">
      <c r="A15578" s="4"/>
      <c r="B15578" s="4"/>
      <c r="C15578" s="4"/>
      <c r="D15578" s="4"/>
      <c r="E15578" s="4"/>
      <c r="F15578" s="4"/>
      <c r="G15578" s="4"/>
      <c r="H15578" s="4"/>
      <c r="I15578" s="4"/>
      <c r="J15578" s="4"/>
      <c r="K15578" s="4"/>
      <c r="L15578" s="4"/>
      <c r="M15578" s="4"/>
      <c r="N15578" s="4"/>
      <c r="O15578" s="4"/>
      <c r="P15578" s="4"/>
      <c r="Q15578" s="4"/>
      <c r="R15578" s="4"/>
      <c r="S15578" s="4"/>
      <c r="T15578" s="4"/>
      <c r="U15578" s="4"/>
      <c r="V15578" s="4"/>
      <c r="W15578" s="4"/>
      <c r="X15578" s="4"/>
      <c r="Y15578" s="4"/>
      <c r="Z15578" s="4"/>
      <c r="AA15578" s="4"/>
      <c r="AB15578" s="4"/>
      <c r="AC15578" s="4"/>
      <c r="AD15578" s="4"/>
      <c r="AE15578" s="4"/>
      <c r="AF15578" s="4"/>
      <c r="AG15578" s="14"/>
    </row>
    <row r="15579" s="10" customFormat="1" spans="1:33">
      <c r="A15579" s="4"/>
      <c r="B15579" s="4"/>
      <c r="C15579" s="4"/>
      <c r="D15579" s="4"/>
      <c r="E15579" s="4"/>
      <c r="F15579" s="4"/>
      <c r="G15579" s="4"/>
      <c r="H15579" s="4"/>
      <c r="I15579" s="4"/>
      <c r="J15579" s="4"/>
      <c r="K15579" s="4"/>
      <c r="L15579" s="4"/>
      <c r="M15579" s="4"/>
      <c r="N15579" s="4"/>
      <c r="O15579" s="4"/>
      <c r="P15579" s="4"/>
      <c r="Q15579" s="4"/>
      <c r="R15579" s="4"/>
      <c r="S15579" s="4"/>
      <c r="T15579" s="4"/>
      <c r="U15579" s="4"/>
      <c r="V15579" s="4"/>
      <c r="W15579" s="4"/>
      <c r="X15579" s="4"/>
      <c r="Y15579" s="4"/>
      <c r="Z15579" s="4"/>
      <c r="AA15579" s="4"/>
      <c r="AB15579" s="4"/>
      <c r="AC15579" s="4"/>
      <c r="AD15579" s="4"/>
      <c r="AE15579" s="4"/>
      <c r="AF15579" s="4"/>
      <c r="AG15579" s="14"/>
    </row>
    <row r="15580" s="10" customFormat="1" spans="1:33">
      <c r="A15580" s="4"/>
      <c r="B15580" s="4"/>
      <c r="C15580" s="4"/>
      <c r="D15580" s="4"/>
      <c r="E15580" s="4"/>
      <c r="F15580" s="4"/>
      <c r="G15580" s="4"/>
      <c r="H15580" s="4"/>
      <c r="I15580" s="4"/>
      <c r="J15580" s="4"/>
      <c r="K15580" s="4"/>
      <c r="L15580" s="4"/>
      <c r="M15580" s="4"/>
      <c r="N15580" s="4"/>
      <c r="O15580" s="4"/>
      <c r="P15580" s="4"/>
      <c r="Q15580" s="4"/>
      <c r="R15580" s="4"/>
      <c r="S15580" s="4"/>
      <c r="T15580" s="4"/>
      <c r="U15580" s="4"/>
      <c r="V15580" s="4"/>
      <c r="W15580" s="4"/>
      <c r="X15580" s="4"/>
      <c r="Y15580" s="4"/>
      <c r="Z15580" s="4"/>
      <c r="AA15580" s="4"/>
      <c r="AB15580" s="4"/>
      <c r="AC15580" s="4"/>
      <c r="AD15580" s="4"/>
      <c r="AE15580" s="4"/>
      <c r="AF15580" s="4"/>
      <c r="AG15580" s="14"/>
    </row>
    <row r="15581" s="10" customFormat="1" spans="1:33">
      <c r="A15581" s="4"/>
      <c r="B15581" s="4"/>
      <c r="C15581" s="4"/>
      <c r="D15581" s="4"/>
      <c r="E15581" s="4"/>
      <c r="F15581" s="4"/>
      <c r="G15581" s="4"/>
      <c r="H15581" s="4"/>
      <c r="I15581" s="4"/>
      <c r="J15581" s="4"/>
      <c r="K15581" s="4"/>
      <c r="L15581" s="4"/>
      <c r="M15581" s="4"/>
      <c r="N15581" s="4"/>
      <c r="O15581" s="4"/>
      <c r="P15581" s="4"/>
      <c r="Q15581" s="4"/>
      <c r="R15581" s="4"/>
      <c r="S15581" s="4"/>
      <c r="T15581" s="4"/>
      <c r="U15581" s="4"/>
      <c r="V15581" s="4"/>
      <c r="W15581" s="4"/>
      <c r="X15581" s="4"/>
      <c r="Y15581" s="4"/>
      <c r="Z15581" s="4"/>
      <c r="AA15581" s="4"/>
      <c r="AB15581" s="4"/>
      <c r="AC15581" s="4"/>
      <c r="AD15581" s="4"/>
      <c r="AE15581" s="4"/>
      <c r="AF15581" s="4"/>
      <c r="AG15581" s="14"/>
    </row>
    <row r="15582" s="10" customFormat="1" spans="1:33">
      <c r="A15582" s="4"/>
      <c r="B15582" s="4"/>
      <c r="C15582" s="4"/>
      <c r="D15582" s="4"/>
      <c r="E15582" s="4"/>
      <c r="F15582" s="4"/>
      <c r="G15582" s="4"/>
      <c r="H15582" s="4"/>
      <c r="I15582" s="4"/>
      <c r="J15582" s="4"/>
      <c r="K15582" s="4"/>
      <c r="L15582" s="4"/>
      <c r="M15582" s="4"/>
      <c r="N15582" s="4"/>
      <c r="O15582" s="4"/>
      <c r="P15582" s="4"/>
      <c r="Q15582" s="4"/>
      <c r="R15582" s="4"/>
      <c r="S15582" s="4"/>
      <c r="T15582" s="4"/>
      <c r="U15582" s="4"/>
      <c r="V15582" s="4"/>
      <c r="W15582" s="4"/>
      <c r="X15582" s="4"/>
      <c r="Y15582" s="4"/>
      <c r="Z15582" s="4"/>
      <c r="AA15582" s="4"/>
      <c r="AB15582" s="4"/>
      <c r="AC15582" s="4"/>
      <c r="AD15582" s="4"/>
      <c r="AE15582" s="4"/>
      <c r="AF15582" s="4"/>
      <c r="AG15582" s="14"/>
    </row>
    <row r="15583" s="10" customFormat="1" spans="1:33">
      <c r="A15583" s="4"/>
      <c r="B15583" s="4"/>
      <c r="C15583" s="4"/>
      <c r="D15583" s="4"/>
      <c r="E15583" s="4"/>
      <c r="F15583" s="4"/>
      <c r="G15583" s="4"/>
      <c r="H15583" s="4"/>
      <c r="I15583" s="4"/>
      <c r="J15583" s="4"/>
      <c r="K15583" s="4"/>
      <c r="L15583" s="4"/>
      <c r="M15583" s="4"/>
      <c r="N15583" s="4"/>
      <c r="O15583" s="4"/>
      <c r="P15583" s="4"/>
      <c r="Q15583" s="4"/>
      <c r="R15583" s="4"/>
      <c r="S15583" s="4"/>
      <c r="T15583" s="4"/>
      <c r="U15583" s="4"/>
      <c r="V15583" s="4"/>
      <c r="W15583" s="4"/>
      <c r="X15583" s="4"/>
      <c r="Y15583" s="4"/>
      <c r="Z15583" s="4"/>
      <c r="AA15583" s="4"/>
      <c r="AB15583" s="4"/>
      <c r="AC15583" s="4"/>
      <c r="AD15583" s="4"/>
      <c r="AE15583" s="4"/>
      <c r="AF15583" s="4"/>
      <c r="AG15583" s="14"/>
    </row>
    <row r="15584" s="10" customFormat="1" spans="1:33">
      <c r="A15584" s="4"/>
      <c r="B15584" s="4"/>
      <c r="C15584" s="4"/>
      <c r="D15584" s="4"/>
      <c r="E15584" s="4"/>
      <c r="F15584" s="4"/>
      <c r="G15584" s="4"/>
      <c r="H15584" s="4"/>
      <c r="I15584" s="4"/>
      <c r="J15584" s="4"/>
      <c r="K15584" s="4"/>
      <c r="L15584" s="4"/>
      <c r="M15584" s="4"/>
      <c r="N15584" s="4"/>
      <c r="O15584" s="4"/>
      <c r="P15584" s="4"/>
      <c r="Q15584" s="4"/>
      <c r="R15584" s="4"/>
      <c r="S15584" s="4"/>
      <c r="T15584" s="4"/>
      <c r="U15584" s="4"/>
      <c r="V15584" s="4"/>
      <c r="W15584" s="4"/>
      <c r="X15584" s="4"/>
      <c r="Y15584" s="4"/>
      <c r="Z15584" s="4"/>
      <c r="AA15584" s="4"/>
      <c r="AB15584" s="4"/>
      <c r="AC15584" s="4"/>
      <c r="AD15584" s="4"/>
      <c r="AE15584" s="4"/>
      <c r="AF15584" s="4"/>
      <c r="AG15584" s="14"/>
    </row>
    <row r="15585" s="10" customFormat="1" spans="1:33">
      <c r="A15585" s="4"/>
      <c r="B15585" s="4"/>
      <c r="C15585" s="4"/>
      <c r="D15585" s="4"/>
      <c r="E15585" s="4"/>
      <c r="F15585" s="4"/>
      <c r="G15585" s="4"/>
      <c r="H15585" s="4"/>
      <c r="I15585" s="4"/>
      <c r="J15585" s="4"/>
      <c r="K15585" s="4"/>
      <c r="L15585" s="4"/>
      <c r="M15585" s="4"/>
      <c r="N15585" s="4"/>
      <c r="O15585" s="4"/>
      <c r="P15585" s="4"/>
      <c r="Q15585" s="4"/>
      <c r="R15585" s="4"/>
      <c r="S15585" s="4"/>
      <c r="T15585" s="4"/>
      <c r="U15585" s="4"/>
      <c r="V15585" s="4"/>
      <c r="W15585" s="4"/>
      <c r="X15585" s="4"/>
      <c r="Y15585" s="4"/>
      <c r="Z15585" s="4"/>
      <c r="AA15585" s="4"/>
      <c r="AB15585" s="4"/>
      <c r="AC15585" s="4"/>
      <c r="AD15585" s="4"/>
      <c r="AE15585" s="4"/>
      <c r="AF15585" s="4"/>
      <c r="AG15585" s="14"/>
    </row>
    <row r="15586" s="10" customFormat="1" spans="1:33">
      <c r="A15586" s="4"/>
      <c r="B15586" s="4"/>
      <c r="C15586" s="4"/>
      <c r="D15586" s="4"/>
      <c r="E15586" s="4"/>
      <c r="F15586" s="4"/>
      <c r="G15586" s="4"/>
      <c r="H15586" s="4"/>
      <c r="I15586" s="4"/>
      <c r="J15586" s="4"/>
      <c r="K15586" s="4"/>
      <c r="L15586" s="4"/>
      <c r="M15586" s="4"/>
      <c r="N15586" s="4"/>
      <c r="O15586" s="4"/>
      <c r="P15586" s="4"/>
      <c r="Q15586" s="4"/>
      <c r="R15586" s="4"/>
      <c r="S15586" s="4"/>
      <c r="T15586" s="4"/>
      <c r="U15586" s="4"/>
      <c r="V15586" s="4"/>
      <c r="W15586" s="4"/>
      <c r="X15586" s="4"/>
      <c r="Y15586" s="4"/>
      <c r="Z15586" s="4"/>
      <c r="AA15586" s="4"/>
      <c r="AB15586" s="4"/>
      <c r="AC15586" s="4"/>
      <c r="AD15586" s="4"/>
      <c r="AE15586" s="4"/>
      <c r="AF15586" s="4"/>
      <c r="AG15586" s="14"/>
    </row>
    <row r="15587" s="10" customFormat="1" spans="1:33">
      <c r="A15587" s="4"/>
      <c r="B15587" s="4"/>
      <c r="C15587" s="4"/>
      <c r="D15587" s="4"/>
      <c r="E15587" s="4"/>
      <c r="F15587" s="4"/>
      <c r="G15587" s="4"/>
      <c r="H15587" s="4"/>
      <c r="I15587" s="4"/>
      <c r="J15587" s="4"/>
      <c r="K15587" s="4"/>
      <c r="L15587" s="4"/>
      <c r="M15587" s="4"/>
      <c r="N15587" s="4"/>
      <c r="O15587" s="4"/>
      <c r="P15587" s="4"/>
      <c r="Q15587" s="4"/>
      <c r="R15587" s="4"/>
      <c r="S15587" s="4"/>
      <c r="T15587" s="4"/>
      <c r="U15587" s="4"/>
      <c r="V15587" s="4"/>
      <c r="W15587" s="4"/>
      <c r="X15587" s="4"/>
      <c r="Y15587" s="4"/>
      <c r="Z15587" s="4"/>
      <c r="AA15587" s="4"/>
      <c r="AB15587" s="4"/>
      <c r="AC15587" s="4"/>
      <c r="AD15587" s="4"/>
      <c r="AE15587" s="4"/>
      <c r="AF15587" s="4"/>
      <c r="AG15587" s="14"/>
    </row>
    <row r="15588" s="10" customFormat="1" spans="1:33">
      <c r="A15588" s="4"/>
      <c r="B15588" s="4"/>
      <c r="C15588" s="4"/>
      <c r="D15588" s="4"/>
      <c r="E15588" s="4"/>
      <c r="F15588" s="4"/>
      <c r="G15588" s="4"/>
      <c r="H15588" s="4"/>
      <c r="I15588" s="4"/>
      <c r="J15588" s="4"/>
      <c r="K15588" s="4"/>
      <c r="L15588" s="4"/>
      <c r="M15588" s="4"/>
      <c r="N15588" s="4"/>
      <c r="O15588" s="4"/>
      <c r="P15588" s="4"/>
      <c r="Q15588" s="4"/>
      <c r="R15588" s="4"/>
      <c r="S15588" s="4"/>
      <c r="T15588" s="4"/>
      <c r="U15588" s="4"/>
      <c r="V15588" s="4"/>
      <c r="W15588" s="4"/>
      <c r="X15588" s="4"/>
      <c r="Y15588" s="4"/>
      <c r="Z15588" s="4"/>
      <c r="AA15588" s="4"/>
      <c r="AB15588" s="4"/>
      <c r="AC15588" s="4"/>
      <c r="AD15588" s="4"/>
      <c r="AE15588" s="4"/>
      <c r="AF15588" s="4"/>
      <c r="AG15588" s="14"/>
    </row>
    <row r="15589" s="10" customFormat="1" spans="1:33">
      <c r="A15589" s="4"/>
      <c r="B15589" s="4"/>
      <c r="C15589" s="4"/>
      <c r="D15589" s="4"/>
      <c r="E15589" s="4"/>
      <c r="F15589" s="4"/>
      <c r="G15589" s="4"/>
      <c r="H15589" s="4"/>
      <c r="I15589" s="4"/>
      <c r="J15589" s="4"/>
      <c r="K15589" s="4"/>
      <c r="L15589" s="4"/>
      <c r="M15589" s="4"/>
      <c r="N15589" s="4"/>
      <c r="O15589" s="4"/>
      <c r="P15589" s="4"/>
      <c r="Q15589" s="4"/>
      <c r="R15589" s="4"/>
      <c r="S15589" s="4"/>
      <c r="T15589" s="4"/>
      <c r="U15589" s="4"/>
      <c r="V15589" s="4"/>
      <c r="W15589" s="4"/>
      <c r="X15589" s="4"/>
      <c r="Y15589" s="4"/>
      <c r="Z15589" s="4"/>
      <c r="AA15589" s="4"/>
      <c r="AB15589" s="4"/>
      <c r="AC15589" s="4"/>
      <c r="AD15589" s="4"/>
      <c r="AE15589" s="4"/>
      <c r="AF15589" s="4"/>
      <c r="AG15589" s="14"/>
    </row>
    <row r="15590" s="10" customFormat="1" spans="1:33">
      <c r="A15590" s="4"/>
      <c r="B15590" s="4"/>
      <c r="C15590" s="4"/>
      <c r="D15590" s="4"/>
      <c r="E15590" s="4"/>
      <c r="F15590" s="4"/>
      <c r="G15590" s="4"/>
      <c r="H15590" s="4"/>
      <c r="I15590" s="4"/>
      <c r="J15590" s="4"/>
      <c r="K15590" s="4"/>
      <c r="L15590" s="4"/>
      <c r="M15590" s="4"/>
      <c r="N15590" s="4"/>
      <c r="O15590" s="4"/>
      <c r="P15590" s="4"/>
      <c r="Q15590" s="4"/>
      <c r="R15590" s="4"/>
      <c r="S15590" s="4"/>
      <c r="T15590" s="4"/>
      <c r="U15590" s="4"/>
      <c r="V15590" s="4"/>
      <c r="W15590" s="4"/>
      <c r="X15590" s="4"/>
      <c r="Y15590" s="4"/>
      <c r="Z15590" s="4"/>
      <c r="AA15590" s="4"/>
      <c r="AB15590" s="4"/>
      <c r="AC15590" s="4"/>
      <c r="AD15590" s="4"/>
      <c r="AE15590" s="4"/>
      <c r="AF15590" s="4"/>
      <c r="AG15590" s="14"/>
    </row>
    <row r="15591" s="10" customFormat="1" spans="1:33">
      <c r="A15591" s="4"/>
      <c r="B15591" s="4"/>
      <c r="C15591" s="4"/>
      <c r="D15591" s="4"/>
      <c r="E15591" s="4"/>
      <c r="F15591" s="4"/>
      <c r="G15591" s="4"/>
      <c r="H15591" s="4"/>
      <c r="I15591" s="4"/>
      <c r="J15591" s="4"/>
      <c r="K15591" s="4"/>
      <c r="L15591" s="4"/>
      <c r="M15591" s="4"/>
      <c r="N15591" s="4"/>
      <c r="O15591" s="4"/>
      <c r="P15591" s="4"/>
      <c r="Q15591" s="4"/>
      <c r="R15591" s="4"/>
      <c r="S15591" s="4"/>
      <c r="T15591" s="4"/>
      <c r="U15591" s="4"/>
      <c r="V15591" s="4"/>
      <c r="W15591" s="4"/>
      <c r="X15591" s="4"/>
      <c r="Y15591" s="4"/>
      <c r="Z15591" s="4"/>
      <c r="AA15591" s="4"/>
      <c r="AB15591" s="4"/>
      <c r="AC15591" s="4"/>
      <c r="AD15591" s="4"/>
      <c r="AE15591" s="4"/>
      <c r="AF15591" s="4"/>
      <c r="AG15591" s="14"/>
    </row>
    <row r="15592" s="10" customFormat="1" spans="1:33">
      <c r="A15592" s="4"/>
      <c r="B15592" s="4"/>
      <c r="C15592" s="4"/>
      <c r="D15592" s="4"/>
      <c r="E15592" s="4"/>
      <c r="F15592" s="4"/>
      <c r="G15592" s="4"/>
      <c r="H15592" s="4"/>
      <c r="I15592" s="4"/>
      <c r="J15592" s="4"/>
      <c r="K15592" s="4"/>
      <c r="L15592" s="4"/>
      <c r="M15592" s="4"/>
      <c r="N15592" s="4"/>
      <c r="O15592" s="4"/>
      <c r="P15592" s="4"/>
      <c r="Q15592" s="4"/>
      <c r="R15592" s="4"/>
      <c r="S15592" s="4"/>
      <c r="T15592" s="4"/>
      <c r="U15592" s="4"/>
      <c r="V15592" s="4"/>
      <c r="W15592" s="4"/>
      <c r="X15592" s="4"/>
      <c r="Y15592" s="4"/>
      <c r="Z15592" s="4"/>
      <c r="AA15592" s="4"/>
      <c r="AB15592" s="4"/>
      <c r="AC15592" s="4"/>
      <c r="AD15592" s="4"/>
      <c r="AE15592" s="4"/>
      <c r="AF15592" s="4"/>
      <c r="AG15592" s="14"/>
    </row>
    <row r="15593" s="10" customFormat="1" spans="1:33">
      <c r="A15593" s="4"/>
      <c r="B15593" s="4"/>
      <c r="C15593" s="4"/>
      <c r="D15593" s="4"/>
      <c r="E15593" s="4"/>
      <c r="F15593" s="4"/>
      <c r="G15593" s="4"/>
      <c r="H15593" s="4"/>
      <c r="I15593" s="4"/>
      <c r="J15593" s="4"/>
      <c r="K15593" s="4"/>
      <c r="L15593" s="4"/>
      <c r="M15593" s="4"/>
      <c r="N15593" s="4"/>
      <c r="O15593" s="4"/>
      <c r="P15593" s="4"/>
      <c r="Q15593" s="4"/>
      <c r="R15593" s="4"/>
      <c r="S15593" s="4"/>
      <c r="T15593" s="4"/>
      <c r="U15593" s="4"/>
      <c r="V15593" s="4"/>
      <c r="W15593" s="4"/>
      <c r="X15593" s="4"/>
      <c r="Y15593" s="4"/>
      <c r="Z15593" s="4"/>
      <c r="AA15593" s="4"/>
      <c r="AB15593" s="4"/>
      <c r="AC15593" s="4"/>
      <c r="AD15593" s="4"/>
      <c r="AE15593" s="4"/>
      <c r="AF15593" s="4"/>
      <c r="AG15593" s="14"/>
    </row>
    <row r="15594" s="10" customFormat="1" spans="1:33">
      <c r="A15594" s="4"/>
      <c r="B15594" s="4"/>
      <c r="C15594" s="4"/>
      <c r="D15594" s="4"/>
      <c r="E15594" s="4"/>
      <c r="F15594" s="4"/>
      <c r="G15594" s="4"/>
      <c r="H15594" s="4"/>
      <c r="I15594" s="4"/>
      <c r="J15594" s="4"/>
      <c r="K15594" s="4"/>
      <c r="L15594" s="4"/>
      <c r="M15594" s="4"/>
      <c r="N15594" s="4"/>
      <c r="O15594" s="4"/>
      <c r="P15594" s="4"/>
      <c r="Q15594" s="4"/>
      <c r="R15594" s="4"/>
      <c r="S15594" s="4"/>
      <c r="T15594" s="4"/>
      <c r="U15594" s="4"/>
      <c r="V15594" s="4"/>
      <c r="W15594" s="4"/>
      <c r="X15594" s="4"/>
      <c r="Y15594" s="4"/>
      <c r="Z15594" s="4"/>
      <c r="AA15594" s="4"/>
      <c r="AB15594" s="4"/>
      <c r="AC15594" s="4"/>
      <c r="AD15594" s="4"/>
      <c r="AE15594" s="4"/>
      <c r="AF15594" s="4"/>
      <c r="AG15594" s="14"/>
    </row>
    <row r="15595" s="10" customFormat="1" spans="1:33">
      <c r="A15595" s="4"/>
      <c r="B15595" s="4"/>
      <c r="C15595" s="4"/>
      <c r="D15595" s="4"/>
      <c r="E15595" s="4"/>
      <c r="F15595" s="4"/>
      <c r="G15595" s="4"/>
      <c r="H15595" s="4"/>
      <c r="I15595" s="4"/>
      <c r="J15595" s="4"/>
      <c r="K15595" s="4"/>
      <c r="L15595" s="4"/>
      <c r="M15595" s="4"/>
      <c r="N15595" s="4"/>
      <c r="O15595" s="4"/>
      <c r="P15595" s="4"/>
      <c r="Q15595" s="4"/>
      <c r="R15595" s="4"/>
      <c r="S15595" s="4"/>
      <c r="T15595" s="4"/>
      <c r="U15595" s="4"/>
      <c r="V15595" s="4"/>
      <c r="W15595" s="4"/>
      <c r="X15595" s="4"/>
      <c r="Y15595" s="4"/>
      <c r="Z15595" s="4"/>
      <c r="AA15595" s="4"/>
      <c r="AB15595" s="4"/>
      <c r="AC15595" s="4"/>
      <c r="AD15595" s="4"/>
      <c r="AE15595" s="4"/>
      <c r="AF15595" s="4"/>
      <c r="AG15595" s="14"/>
    </row>
    <row r="15596" s="10" customFormat="1" spans="1:33">
      <c r="A15596" s="4"/>
      <c r="B15596" s="4"/>
      <c r="C15596" s="4"/>
      <c r="D15596" s="4"/>
      <c r="E15596" s="4"/>
      <c r="F15596" s="4"/>
      <c r="G15596" s="4"/>
      <c r="H15596" s="4"/>
      <c r="I15596" s="4"/>
      <c r="J15596" s="4"/>
      <c r="K15596" s="4"/>
      <c r="L15596" s="4"/>
      <c r="M15596" s="4"/>
      <c r="N15596" s="4"/>
      <c r="O15596" s="4"/>
      <c r="P15596" s="4"/>
      <c r="Q15596" s="4"/>
      <c r="R15596" s="4"/>
      <c r="S15596" s="4"/>
      <c r="T15596" s="4"/>
      <c r="U15596" s="4"/>
      <c r="V15596" s="4"/>
      <c r="W15596" s="4"/>
      <c r="X15596" s="4"/>
      <c r="Y15596" s="4"/>
      <c r="Z15596" s="4"/>
      <c r="AA15596" s="4"/>
      <c r="AB15596" s="4"/>
      <c r="AC15596" s="4"/>
      <c r="AD15596" s="4"/>
      <c r="AE15596" s="4"/>
      <c r="AF15596" s="4"/>
      <c r="AG15596" s="14"/>
    </row>
    <row r="15597" s="10" customFormat="1" spans="1:33">
      <c r="A15597" s="4"/>
      <c r="B15597" s="4"/>
      <c r="C15597" s="4"/>
      <c r="D15597" s="4"/>
      <c r="E15597" s="4"/>
      <c r="F15597" s="4"/>
      <c r="G15597" s="4"/>
      <c r="H15597" s="4"/>
      <c r="I15597" s="4"/>
      <c r="J15597" s="4"/>
      <c r="K15597" s="4"/>
      <c r="L15597" s="4"/>
      <c r="M15597" s="4"/>
      <c r="N15597" s="4"/>
      <c r="O15597" s="4"/>
      <c r="P15597" s="4"/>
      <c r="Q15597" s="4"/>
      <c r="R15597" s="4"/>
      <c r="S15597" s="4"/>
      <c r="T15597" s="4"/>
      <c r="U15597" s="4"/>
      <c r="V15597" s="4"/>
      <c r="W15597" s="4"/>
      <c r="X15597" s="4"/>
      <c r="Y15597" s="4"/>
      <c r="Z15597" s="4"/>
      <c r="AA15597" s="4"/>
      <c r="AB15597" s="4"/>
      <c r="AC15597" s="4"/>
      <c r="AD15597" s="4"/>
      <c r="AE15597" s="4"/>
      <c r="AF15597" s="4"/>
      <c r="AG15597" s="14"/>
    </row>
    <row r="15598" s="10" customFormat="1" spans="1:33">
      <c r="A15598" s="4"/>
      <c r="B15598" s="4"/>
      <c r="C15598" s="4"/>
      <c r="D15598" s="4"/>
      <c r="E15598" s="4"/>
      <c r="F15598" s="4"/>
      <c r="G15598" s="4"/>
      <c r="H15598" s="4"/>
      <c r="I15598" s="4"/>
      <c r="J15598" s="4"/>
      <c r="K15598" s="4"/>
      <c r="L15598" s="4"/>
      <c r="M15598" s="4"/>
      <c r="N15598" s="4"/>
      <c r="O15598" s="4"/>
      <c r="P15598" s="4"/>
      <c r="Q15598" s="4"/>
      <c r="R15598" s="4"/>
      <c r="S15598" s="4"/>
      <c r="T15598" s="4"/>
      <c r="U15598" s="4"/>
      <c r="V15598" s="4"/>
      <c r="W15598" s="4"/>
      <c r="X15598" s="4"/>
      <c r="Y15598" s="4"/>
      <c r="Z15598" s="4"/>
      <c r="AA15598" s="4"/>
      <c r="AB15598" s="4"/>
      <c r="AC15598" s="4"/>
      <c r="AD15598" s="4"/>
      <c r="AE15598" s="4"/>
      <c r="AF15598" s="4"/>
      <c r="AG15598" s="14"/>
    </row>
    <row r="15599" s="10" customFormat="1" spans="1:33">
      <c r="A15599" s="4"/>
      <c r="B15599" s="4"/>
      <c r="C15599" s="4"/>
      <c r="D15599" s="4"/>
      <c r="E15599" s="4"/>
      <c r="F15599" s="4"/>
      <c r="G15599" s="4"/>
      <c r="H15599" s="4"/>
      <c r="I15599" s="4"/>
      <c r="J15599" s="4"/>
      <c r="K15599" s="4"/>
      <c r="L15599" s="4"/>
      <c r="M15599" s="4"/>
      <c r="N15599" s="4"/>
      <c r="O15599" s="4"/>
      <c r="P15599" s="4"/>
      <c r="Q15599" s="4"/>
      <c r="R15599" s="4"/>
      <c r="S15599" s="4"/>
      <c r="T15599" s="4"/>
      <c r="U15599" s="4"/>
      <c r="V15599" s="4"/>
      <c r="W15599" s="4"/>
      <c r="X15599" s="4"/>
      <c r="Y15599" s="4"/>
      <c r="Z15599" s="4"/>
      <c r="AA15599" s="4"/>
      <c r="AB15599" s="4"/>
      <c r="AC15599" s="4"/>
      <c r="AD15599" s="4"/>
      <c r="AE15599" s="4"/>
      <c r="AF15599" s="4"/>
      <c r="AG15599" s="14"/>
    </row>
    <row r="15600" s="10" customFormat="1" spans="1:33">
      <c r="A15600" s="4"/>
      <c r="B15600" s="4"/>
      <c r="C15600" s="4"/>
      <c r="D15600" s="4"/>
      <c r="E15600" s="4"/>
      <c r="F15600" s="4"/>
      <c r="G15600" s="4"/>
      <c r="H15600" s="4"/>
      <c r="I15600" s="4"/>
      <c r="J15600" s="4"/>
      <c r="K15600" s="4"/>
      <c r="L15600" s="4"/>
      <c r="M15600" s="4"/>
      <c r="N15600" s="4"/>
      <c r="O15600" s="4"/>
      <c r="P15600" s="4"/>
      <c r="Q15600" s="4"/>
      <c r="R15600" s="4"/>
      <c r="S15600" s="4"/>
      <c r="T15600" s="4"/>
      <c r="U15600" s="4"/>
      <c r="V15600" s="4"/>
      <c r="W15600" s="4"/>
      <c r="X15600" s="4"/>
      <c r="Y15600" s="4"/>
      <c r="Z15600" s="4"/>
      <c r="AA15600" s="4"/>
      <c r="AB15600" s="4"/>
      <c r="AC15600" s="4"/>
      <c r="AD15600" s="4"/>
      <c r="AE15600" s="4"/>
      <c r="AF15600" s="4"/>
      <c r="AG15600" s="14"/>
    </row>
    <row r="15601" s="10" customFormat="1" spans="1:33">
      <c r="A15601" s="4"/>
      <c r="B15601" s="4"/>
      <c r="C15601" s="4"/>
      <c r="D15601" s="4"/>
      <c r="E15601" s="4"/>
      <c r="F15601" s="4"/>
      <c r="G15601" s="4"/>
      <c r="H15601" s="4"/>
      <c r="I15601" s="4"/>
      <c r="J15601" s="4"/>
      <c r="K15601" s="4"/>
      <c r="L15601" s="4"/>
      <c r="M15601" s="4"/>
      <c r="N15601" s="4"/>
      <c r="O15601" s="4"/>
      <c r="P15601" s="4"/>
      <c r="Q15601" s="4"/>
      <c r="R15601" s="4"/>
      <c r="S15601" s="4"/>
      <c r="T15601" s="4"/>
      <c r="U15601" s="4"/>
      <c r="V15601" s="4"/>
      <c r="W15601" s="4"/>
      <c r="X15601" s="4"/>
      <c r="Y15601" s="4"/>
      <c r="Z15601" s="4"/>
      <c r="AA15601" s="4"/>
      <c r="AB15601" s="4"/>
      <c r="AC15601" s="4"/>
      <c r="AD15601" s="4"/>
      <c r="AE15601" s="4"/>
      <c r="AF15601" s="4"/>
      <c r="AG15601" s="14"/>
    </row>
    <row r="15602" s="10" customFormat="1" spans="1:33">
      <c r="A15602" s="4"/>
      <c r="B15602" s="4"/>
      <c r="C15602" s="4"/>
      <c r="D15602" s="4"/>
      <c r="E15602" s="4"/>
      <c r="F15602" s="4"/>
      <c r="G15602" s="4"/>
      <c r="H15602" s="4"/>
      <c r="I15602" s="4"/>
      <c r="J15602" s="4"/>
      <c r="K15602" s="4"/>
      <c r="L15602" s="4"/>
      <c r="M15602" s="4"/>
      <c r="N15602" s="4"/>
      <c r="O15602" s="4"/>
      <c r="P15602" s="4"/>
      <c r="Q15602" s="4"/>
      <c r="R15602" s="4"/>
      <c r="S15602" s="4"/>
      <c r="T15602" s="4"/>
      <c r="U15602" s="4"/>
      <c r="V15602" s="4"/>
      <c r="W15602" s="4"/>
      <c r="X15602" s="4"/>
      <c r="Y15602" s="4"/>
      <c r="Z15602" s="4"/>
      <c r="AA15602" s="4"/>
      <c r="AB15602" s="4"/>
      <c r="AC15602" s="4"/>
      <c r="AD15602" s="4"/>
      <c r="AE15602" s="4"/>
      <c r="AF15602" s="4"/>
      <c r="AG15602" s="14"/>
    </row>
    <row r="15603" s="10" customFormat="1" spans="1:33">
      <c r="A15603" s="4"/>
      <c r="B15603" s="4"/>
      <c r="C15603" s="4"/>
      <c r="D15603" s="4"/>
      <c r="E15603" s="4"/>
      <c r="F15603" s="4"/>
      <c r="G15603" s="4"/>
      <c r="H15603" s="4"/>
      <c r="I15603" s="4"/>
      <c r="J15603" s="4"/>
      <c r="K15603" s="4"/>
      <c r="L15603" s="4"/>
      <c r="M15603" s="4"/>
      <c r="N15603" s="4"/>
      <c r="O15603" s="4"/>
      <c r="P15603" s="4"/>
      <c r="Q15603" s="4"/>
      <c r="R15603" s="4"/>
      <c r="S15603" s="4"/>
      <c r="T15603" s="4"/>
      <c r="U15603" s="4"/>
      <c r="V15603" s="4"/>
      <c r="W15603" s="4"/>
      <c r="X15603" s="4"/>
      <c r="Y15603" s="4"/>
      <c r="Z15603" s="4"/>
      <c r="AA15603" s="4"/>
      <c r="AB15603" s="4"/>
      <c r="AC15603" s="4"/>
      <c r="AD15603" s="4"/>
      <c r="AE15603" s="4"/>
      <c r="AF15603" s="4"/>
      <c r="AG15603" s="14"/>
    </row>
    <row r="15604" s="10" customFormat="1" spans="1:33">
      <c r="A15604" s="4"/>
      <c r="B15604" s="4"/>
      <c r="C15604" s="4"/>
      <c r="D15604" s="4"/>
      <c r="E15604" s="4"/>
      <c r="F15604" s="4"/>
      <c r="G15604" s="4"/>
      <c r="H15604" s="4"/>
      <c r="I15604" s="4"/>
      <c r="J15604" s="4"/>
      <c r="K15604" s="4"/>
      <c r="L15604" s="4"/>
      <c r="M15604" s="4"/>
      <c r="N15604" s="4"/>
      <c r="O15604" s="4"/>
      <c r="P15604" s="4"/>
      <c r="Q15604" s="4"/>
      <c r="R15604" s="4"/>
      <c r="S15604" s="4"/>
      <c r="T15604" s="4"/>
      <c r="U15604" s="4"/>
      <c r="V15604" s="4"/>
      <c r="W15604" s="4"/>
      <c r="X15604" s="4"/>
      <c r="Y15604" s="4"/>
      <c r="Z15604" s="4"/>
      <c r="AA15604" s="4"/>
      <c r="AB15604" s="4"/>
      <c r="AC15604" s="4"/>
      <c r="AD15604" s="4"/>
      <c r="AE15604" s="4"/>
      <c r="AF15604" s="4"/>
      <c r="AG15604" s="14"/>
    </row>
    <row r="15605" s="10" customFormat="1" spans="1:33">
      <c r="A15605" s="4"/>
      <c r="B15605" s="4"/>
      <c r="C15605" s="4"/>
      <c r="D15605" s="4"/>
      <c r="E15605" s="4"/>
      <c r="F15605" s="4"/>
      <c r="G15605" s="4"/>
      <c r="H15605" s="4"/>
      <c r="I15605" s="4"/>
      <c r="J15605" s="4"/>
      <c r="K15605" s="4"/>
      <c r="L15605" s="4"/>
      <c r="M15605" s="4"/>
      <c r="N15605" s="4"/>
      <c r="O15605" s="4"/>
      <c r="P15605" s="4"/>
      <c r="Q15605" s="4"/>
      <c r="R15605" s="4"/>
      <c r="S15605" s="4"/>
      <c r="T15605" s="4"/>
      <c r="U15605" s="4"/>
      <c r="V15605" s="4"/>
      <c r="W15605" s="4"/>
      <c r="X15605" s="4"/>
      <c r="Y15605" s="4"/>
      <c r="Z15605" s="4"/>
      <c r="AA15605" s="4"/>
      <c r="AB15605" s="4"/>
      <c r="AC15605" s="4"/>
      <c r="AD15605" s="4"/>
      <c r="AE15605" s="4"/>
      <c r="AF15605" s="4"/>
      <c r="AG15605" s="14"/>
    </row>
    <row r="15606" s="10" customFormat="1" spans="1:33">
      <c r="A15606" s="4"/>
      <c r="B15606" s="4"/>
      <c r="C15606" s="4"/>
      <c r="D15606" s="4"/>
      <c r="E15606" s="4"/>
      <c r="F15606" s="4"/>
      <c r="G15606" s="4"/>
      <c r="H15606" s="4"/>
      <c r="I15606" s="4"/>
      <c r="J15606" s="4"/>
      <c r="K15606" s="4"/>
      <c r="L15606" s="4"/>
      <c r="M15606" s="4"/>
      <c r="N15606" s="4"/>
      <c r="O15606" s="4"/>
      <c r="P15606" s="4"/>
      <c r="Q15606" s="4"/>
      <c r="R15606" s="4"/>
      <c r="S15606" s="4"/>
      <c r="T15606" s="4"/>
      <c r="U15606" s="4"/>
      <c r="V15606" s="4"/>
      <c r="W15606" s="4"/>
      <c r="X15606" s="4"/>
      <c r="Y15606" s="4"/>
      <c r="Z15606" s="4"/>
      <c r="AA15606" s="4"/>
      <c r="AB15606" s="4"/>
      <c r="AC15606" s="4"/>
      <c r="AD15606" s="4"/>
      <c r="AE15606" s="4"/>
      <c r="AF15606" s="4"/>
      <c r="AG15606" s="14"/>
    </row>
    <row r="15607" s="10" customFormat="1" spans="1:33">
      <c r="A15607" s="4"/>
      <c r="B15607" s="4"/>
      <c r="C15607" s="4"/>
      <c r="D15607" s="4"/>
      <c r="E15607" s="4"/>
      <c r="F15607" s="4"/>
      <c r="G15607" s="4"/>
      <c r="H15607" s="4"/>
      <c r="I15607" s="4"/>
      <c r="J15607" s="4"/>
      <c r="K15607" s="4"/>
      <c r="L15607" s="4"/>
      <c r="M15607" s="4"/>
      <c r="N15607" s="4"/>
      <c r="O15607" s="4"/>
      <c r="P15607" s="4"/>
      <c r="Q15607" s="4"/>
      <c r="R15607" s="4"/>
      <c r="S15607" s="4"/>
      <c r="T15607" s="4"/>
      <c r="U15607" s="4"/>
      <c r="V15607" s="4"/>
      <c r="W15607" s="4"/>
      <c r="X15607" s="4"/>
      <c r="Y15607" s="4"/>
      <c r="Z15607" s="4"/>
      <c r="AA15607" s="4"/>
      <c r="AB15607" s="4"/>
      <c r="AC15607" s="4"/>
      <c r="AD15607" s="4"/>
      <c r="AE15607" s="4"/>
      <c r="AF15607" s="4"/>
      <c r="AG15607" s="14"/>
    </row>
    <row r="15608" s="10" customFormat="1" spans="1:33">
      <c r="A15608" s="4"/>
      <c r="B15608" s="4"/>
      <c r="C15608" s="4"/>
      <c r="D15608" s="4"/>
      <c r="E15608" s="4"/>
      <c r="F15608" s="4"/>
      <c r="G15608" s="4"/>
      <c r="H15608" s="4"/>
      <c r="I15608" s="4"/>
      <c r="J15608" s="4"/>
      <c r="K15608" s="4"/>
      <c r="L15608" s="4"/>
      <c r="M15608" s="4"/>
      <c r="N15608" s="4"/>
      <c r="O15608" s="4"/>
      <c r="P15608" s="4"/>
      <c r="Q15608" s="4"/>
      <c r="R15608" s="4"/>
      <c r="S15608" s="4"/>
      <c r="T15608" s="4"/>
      <c r="U15608" s="4"/>
      <c r="V15608" s="4"/>
      <c r="W15608" s="4"/>
      <c r="X15608" s="4"/>
      <c r="Y15608" s="4"/>
      <c r="Z15608" s="4"/>
      <c r="AA15608" s="4"/>
      <c r="AB15608" s="4"/>
      <c r="AC15608" s="4"/>
      <c r="AD15608" s="4"/>
      <c r="AE15608" s="4"/>
      <c r="AF15608" s="4"/>
      <c r="AG15608" s="14"/>
    </row>
    <row r="15609" s="10" customFormat="1" spans="1:33">
      <c r="A15609" s="4"/>
      <c r="B15609" s="4"/>
      <c r="C15609" s="4"/>
      <c r="D15609" s="4"/>
      <c r="E15609" s="4"/>
      <c r="F15609" s="4"/>
      <c r="G15609" s="4"/>
      <c r="H15609" s="4"/>
      <c r="I15609" s="4"/>
      <c r="J15609" s="4"/>
      <c r="K15609" s="4"/>
      <c r="L15609" s="4"/>
      <c r="M15609" s="4"/>
      <c r="N15609" s="4"/>
      <c r="O15609" s="4"/>
      <c r="P15609" s="4"/>
      <c r="Q15609" s="4"/>
      <c r="R15609" s="4"/>
      <c r="S15609" s="4"/>
      <c r="T15609" s="4"/>
      <c r="U15609" s="4"/>
      <c r="V15609" s="4"/>
      <c r="W15609" s="4"/>
      <c r="X15609" s="4"/>
      <c r="Y15609" s="4"/>
      <c r="Z15609" s="4"/>
      <c r="AA15609" s="4"/>
      <c r="AB15609" s="4"/>
      <c r="AC15609" s="4"/>
      <c r="AD15609" s="4"/>
      <c r="AE15609" s="4"/>
      <c r="AF15609" s="4"/>
      <c r="AG15609" s="14"/>
    </row>
    <row r="15610" s="10" customFormat="1" spans="1:33">
      <c r="A15610" s="4"/>
      <c r="B15610" s="4"/>
      <c r="C15610" s="4"/>
      <c r="D15610" s="4"/>
      <c r="E15610" s="4"/>
      <c r="F15610" s="4"/>
      <c r="G15610" s="4"/>
      <c r="H15610" s="4"/>
      <c r="I15610" s="4"/>
      <c r="J15610" s="4"/>
      <c r="K15610" s="4"/>
      <c r="L15610" s="4"/>
      <c r="M15610" s="4"/>
      <c r="N15610" s="4"/>
      <c r="O15610" s="4"/>
      <c r="P15610" s="4"/>
      <c r="Q15610" s="4"/>
      <c r="R15610" s="4"/>
      <c r="S15610" s="4"/>
      <c r="T15610" s="4"/>
      <c r="U15610" s="4"/>
      <c r="V15610" s="4"/>
      <c r="W15610" s="4"/>
      <c r="X15610" s="4"/>
      <c r="Y15610" s="4"/>
      <c r="Z15610" s="4"/>
      <c r="AA15610" s="4"/>
      <c r="AB15610" s="4"/>
      <c r="AC15610" s="4"/>
      <c r="AD15610" s="4"/>
      <c r="AE15610" s="4"/>
      <c r="AF15610" s="4"/>
      <c r="AG15610" s="14"/>
    </row>
    <row r="15611" s="10" customFormat="1" spans="1:33">
      <c r="A15611" s="4"/>
      <c r="B15611" s="4"/>
      <c r="C15611" s="4"/>
      <c r="D15611" s="4"/>
      <c r="E15611" s="4"/>
      <c r="F15611" s="4"/>
      <c r="G15611" s="4"/>
      <c r="H15611" s="4"/>
      <c r="I15611" s="4"/>
      <c r="J15611" s="4"/>
      <c r="K15611" s="4"/>
      <c r="L15611" s="4"/>
      <c r="M15611" s="4"/>
      <c r="N15611" s="4"/>
      <c r="O15611" s="4"/>
      <c r="P15611" s="4"/>
      <c r="Q15611" s="4"/>
      <c r="R15611" s="4"/>
      <c r="S15611" s="4"/>
      <c r="T15611" s="4"/>
      <c r="U15611" s="4"/>
      <c r="V15611" s="4"/>
      <c r="W15611" s="4"/>
      <c r="X15611" s="4"/>
      <c r="Y15611" s="4"/>
      <c r="Z15611" s="4"/>
      <c r="AA15611" s="4"/>
      <c r="AB15611" s="4"/>
      <c r="AC15611" s="4"/>
      <c r="AD15611" s="4"/>
      <c r="AE15611" s="4"/>
      <c r="AF15611" s="4"/>
      <c r="AG15611" s="14"/>
    </row>
    <row r="15612" s="10" customFormat="1" spans="1:33">
      <c r="A15612" s="4"/>
      <c r="B15612" s="4"/>
      <c r="C15612" s="4"/>
      <c r="D15612" s="4"/>
      <c r="E15612" s="4"/>
      <c r="F15612" s="4"/>
      <c r="G15612" s="4"/>
      <c r="H15612" s="4"/>
      <c r="I15612" s="4"/>
      <c r="J15612" s="4"/>
      <c r="K15612" s="4"/>
      <c r="L15612" s="4"/>
      <c r="M15612" s="4"/>
      <c r="N15612" s="4"/>
      <c r="O15612" s="4"/>
      <c r="P15612" s="4"/>
      <c r="Q15612" s="4"/>
      <c r="R15612" s="4"/>
      <c r="S15612" s="4"/>
      <c r="T15612" s="4"/>
      <c r="U15612" s="4"/>
      <c r="V15612" s="4"/>
      <c r="W15612" s="4"/>
      <c r="X15612" s="4"/>
      <c r="Y15612" s="4"/>
      <c r="Z15612" s="4"/>
      <c r="AA15612" s="4"/>
      <c r="AB15612" s="4"/>
      <c r="AC15612" s="4"/>
      <c r="AD15612" s="4"/>
      <c r="AE15612" s="4"/>
      <c r="AF15612" s="4"/>
      <c r="AG15612" s="14"/>
    </row>
    <row r="15613" s="10" customFormat="1" spans="1:33">
      <c r="A15613" s="4"/>
      <c r="B15613" s="4"/>
      <c r="C15613" s="4"/>
      <c r="D15613" s="4"/>
      <c r="E15613" s="4"/>
      <c r="F15613" s="4"/>
      <c r="G15613" s="4"/>
      <c r="H15613" s="4"/>
      <c r="I15613" s="4"/>
      <c r="J15613" s="4"/>
      <c r="K15613" s="4"/>
      <c r="L15613" s="4"/>
      <c r="M15613" s="4"/>
      <c r="N15613" s="4"/>
      <c r="O15613" s="4"/>
      <c r="P15613" s="4"/>
      <c r="Q15613" s="4"/>
      <c r="R15613" s="4"/>
      <c r="S15613" s="4"/>
      <c r="T15613" s="4"/>
      <c r="U15613" s="4"/>
      <c r="V15613" s="4"/>
      <c r="W15613" s="4"/>
      <c r="X15613" s="4"/>
      <c r="Y15613" s="4"/>
      <c r="Z15613" s="4"/>
      <c r="AA15613" s="4"/>
      <c r="AB15613" s="4"/>
      <c r="AC15613" s="4"/>
      <c r="AD15613" s="4"/>
      <c r="AE15613" s="4"/>
      <c r="AF15613" s="4"/>
      <c r="AG15613" s="14"/>
    </row>
    <row r="15614" s="10" customFormat="1" spans="1:33">
      <c r="A15614" s="4"/>
      <c r="B15614" s="4"/>
      <c r="C15614" s="4"/>
      <c r="D15614" s="4"/>
      <c r="E15614" s="4"/>
      <c r="F15614" s="4"/>
      <c r="G15614" s="4"/>
      <c r="H15614" s="4"/>
      <c r="I15614" s="4"/>
      <c r="J15614" s="4"/>
      <c r="K15614" s="4"/>
      <c r="L15614" s="4"/>
      <c r="M15614" s="4"/>
      <c r="N15614" s="4"/>
      <c r="O15614" s="4"/>
      <c r="P15614" s="4"/>
      <c r="Q15614" s="4"/>
      <c r="R15614" s="4"/>
      <c r="S15614" s="4"/>
      <c r="T15614" s="4"/>
      <c r="U15614" s="4"/>
      <c r="V15614" s="4"/>
      <c r="W15614" s="4"/>
      <c r="X15614" s="4"/>
      <c r="Y15614" s="4"/>
      <c r="Z15614" s="4"/>
      <c r="AA15614" s="4"/>
      <c r="AB15614" s="4"/>
      <c r="AC15614" s="4"/>
      <c r="AD15614" s="4"/>
      <c r="AE15614" s="4"/>
      <c r="AF15614" s="4"/>
      <c r="AG15614" s="14"/>
    </row>
    <row r="15615" s="10" customFormat="1" spans="1:33">
      <c r="A15615" s="4"/>
      <c r="B15615" s="4"/>
      <c r="C15615" s="4"/>
      <c r="D15615" s="4"/>
      <c r="E15615" s="4"/>
      <c r="F15615" s="4"/>
      <c r="G15615" s="4"/>
      <c r="H15615" s="4"/>
      <c r="I15615" s="4"/>
      <c r="J15615" s="4"/>
      <c r="K15615" s="4"/>
      <c r="L15615" s="4"/>
      <c r="M15615" s="4"/>
      <c r="N15615" s="4"/>
      <c r="O15615" s="4"/>
      <c r="P15615" s="4"/>
      <c r="Q15615" s="4"/>
      <c r="R15615" s="4"/>
      <c r="S15615" s="4"/>
      <c r="T15615" s="4"/>
      <c r="U15615" s="4"/>
      <c r="V15615" s="4"/>
      <c r="W15615" s="4"/>
      <c r="X15615" s="4"/>
      <c r="Y15615" s="4"/>
      <c r="Z15615" s="4"/>
      <c r="AA15615" s="4"/>
      <c r="AB15615" s="4"/>
      <c r="AC15615" s="4"/>
      <c r="AD15615" s="4"/>
      <c r="AE15615" s="4"/>
      <c r="AF15615" s="4"/>
      <c r="AG15615" s="14"/>
    </row>
    <row r="15616" s="10" customFormat="1" spans="1:33">
      <c r="A15616" s="4"/>
      <c r="B15616" s="4"/>
      <c r="C15616" s="4"/>
      <c r="D15616" s="4"/>
      <c r="E15616" s="4"/>
      <c r="F15616" s="4"/>
      <c r="G15616" s="4"/>
      <c r="H15616" s="4"/>
      <c r="I15616" s="4"/>
      <c r="J15616" s="4"/>
      <c r="K15616" s="4"/>
      <c r="L15616" s="4"/>
      <c r="M15616" s="4"/>
      <c r="N15616" s="4"/>
      <c r="O15616" s="4"/>
      <c r="P15616" s="4"/>
      <c r="Q15616" s="4"/>
      <c r="R15616" s="4"/>
      <c r="S15616" s="4"/>
      <c r="T15616" s="4"/>
      <c r="U15616" s="4"/>
      <c r="V15616" s="4"/>
      <c r="W15616" s="4"/>
      <c r="X15616" s="4"/>
      <c r="Y15616" s="4"/>
      <c r="Z15616" s="4"/>
      <c r="AA15616" s="4"/>
      <c r="AB15616" s="4"/>
      <c r="AC15616" s="4"/>
      <c r="AD15616" s="4"/>
      <c r="AE15616" s="4"/>
      <c r="AF15616" s="4"/>
      <c r="AG15616" s="14"/>
    </row>
    <row r="15617" s="10" customFormat="1" spans="1:33">
      <c r="A15617" s="4"/>
      <c r="B15617" s="4"/>
      <c r="C15617" s="4"/>
      <c r="D15617" s="4"/>
      <c r="E15617" s="4"/>
      <c r="F15617" s="4"/>
      <c r="G15617" s="4"/>
      <c r="H15617" s="4"/>
      <c r="I15617" s="4"/>
      <c r="J15617" s="4"/>
      <c r="K15617" s="4"/>
      <c r="L15617" s="4"/>
      <c r="M15617" s="4"/>
      <c r="N15617" s="4"/>
      <c r="O15617" s="4"/>
      <c r="P15617" s="4"/>
      <c r="Q15617" s="4"/>
      <c r="R15617" s="4"/>
      <c r="S15617" s="4"/>
      <c r="T15617" s="4"/>
      <c r="U15617" s="4"/>
      <c r="V15617" s="4"/>
      <c r="W15617" s="4"/>
      <c r="X15617" s="4"/>
      <c r="Y15617" s="4"/>
      <c r="Z15617" s="4"/>
      <c r="AA15617" s="4"/>
      <c r="AB15617" s="4"/>
      <c r="AC15617" s="4"/>
      <c r="AD15617" s="4"/>
      <c r="AE15617" s="4"/>
      <c r="AF15617" s="4"/>
      <c r="AG15617" s="14"/>
    </row>
    <row r="15618" s="10" customFormat="1" spans="1:33">
      <c r="A15618" s="4"/>
      <c r="B15618" s="4"/>
      <c r="C15618" s="4"/>
      <c r="D15618" s="4"/>
      <c r="E15618" s="4"/>
      <c r="F15618" s="4"/>
      <c r="G15618" s="4"/>
      <c r="H15618" s="4"/>
      <c r="I15618" s="4"/>
      <c r="J15618" s="4"/>
      <c r="K15618" s="4"/>
      <c r="L15618" s="4"/>
      <c r="M15618" s="4"/>
      <c r="N15618" s="4"/>
      <c r="O15618" s="4"/>
      <c r="P15618" s="4"/>
      <c r="Q15618" s="4"/>
      <c r="R15618" s="4"/>
      <c r="S15618" s="4"/>
      <c r="T15618" s="4"/>
      <c r="U15618" s="4"/>
      <c r="V15618" s="4"/>
      <c r="W15618" s="4"/>
      <c r="X15618" s="4"/>
      <c r="Y15618" s="4"/>
      <c r="Z15618" s="4"/>
      <c r="AA15618" s="4"/>
      <c r="AB15618" s="4"/>
      <c r="AC15618" s="4"/>
      <c r="AD15618" s="4"/>
      <c r="AE15618" s="4"/>
      <c r="AF15618" s="4"/>
      <c r="AG15618" s="14"/>
    </row>
    <row r="15619" s="10" customFormat="1" spans="1:33">
      <c r="A15619" s="4"/>
      <c r="B15619" s="4"/>
      <c r="C15619" s="4"/>
      <c r="D15619" s="4"/>
      <c r="E15619" s="4"/>
      <c r="F15619" s="4"/>
      <c r="G15619" s="4"/>
      <c r="H15619" s="4"/>
      <c r="I15619" s="4"/>
      <c r="J15619" s="4"/>
      <c r="K15619" s="4"/>
      <c r="L15619" s="4"/>
      <c r="M15619" s="4"/>
      <c r="N15619" s="4"/>
      <c r="O15619" s="4"/>
      <c r="P15619" s="4"/>
      <c r="Q15619" s="4"/>
      <c r="R15619" s="4"/>
      <c r="S15619" s="4"/>
      <c r="T15619" s="4"/>
      <c r="U15619" s="4"/>
      <c r="V15619" s="4"/>
      <c r="W15619" s="4"/>
      <c r="X15619" s="4"/>
      <c r="Y15619" s="4"/>
      <c r="Z15619" s="4"/>
      <c r="AA15619" s="4"/>
      <c r="AB15619" s="4"/>
      <c r="AC15619" s="4"/>
      <c r="AD15619" s="4"/>
      <c r="AE15619" s="4"/>
      <c r="AF15619" s="4"/>
      <c r="AG15619" s="14"/>
    </row>
    <row r="15620" s="10" customFormat="1" spans="1:33">
      <c r="A15620" s="4"/>
      <c r="B15620" s="4"/>
      <c r="C15620" s="4"/>
      <c r="D15620" s="4"/>
      <c r="E15620" s="4"/>
      <c r="F15620" s="4"/>
      <c r="G15620" s="4"/>
      <c r="H15620" s="4"/>
      <c r="I15620" s="4"/>
      <c r="J15620" s="4"/>
      <c r="K15620" s="4"/>
      <c r="L15620" s="4"/>
      <c r="M15620" s="4"/>
      <c r="N15620" s="4"/>
      <c r="O15620" s="4"/>
      <c r="P15620" s="4"/>
      <c r="Q15620" s="4"/>
      <c r="R15620" s="4"/>
      <c r="S15620" s="4"/>
      <c r="T15620" s="4"/>
      <c r="U15620" s="4"/>
      <c r="V15620" s="4"/>
      <c r="W15620" s="4"/>
      <c r="X15620" s="4"/>
      <c r="Y15620" s="4"/>
      <c r="Z15620" s="4"/>
      <c r="AA15620" s="4"/>
      <c r="AB15620" s="4"/>
      <c r="AC15620" s="4"/>
      <c r="AD15620" s="4"/>
      <c r="AE15620" s="4"/>
      <c r="AF15620" s="4"/>
      <c r="AG15620" s="14"/>
    </row>
    <row r="15621" s="10" customFormat="1" spans="1:33">
      <c r="A15621" s="4"/>
      <c r="B15621" s="4"/>
      <c r="C15621" s="4"/>
      <c r="D15621" s="4"/>
      <c r="E15621" s="4"/>
      <c r="F15621" s="4"/>
      <c r="G15621" s="4"/>
      <c r="H15621" s="4"/>
      <c r="I15621" s="4"/>
      <c r="J15621" s="4"/>
      <c r="K15621" s="4"/>
      <c r="L15621" s="4"/>
      <c r="M15621" s="4"/>
      <c r="N15621" s="4"/>
      <c r="O15621" s="4"/>
      <c r="P15621" s="4"/>
      <c r="Q15621" s="4"/>
      <c r="R15621" s="4"/>
      <c r="S15621" s="4"/>
      <c r="T15621" s="4"/>
      <c r="U15621" s="4"/>
      <c r="V15621" s="4"/>
      <c r="W15621" s="4"/>
      <c r="X15621" s="4"/>
      <c r="Y15621" s="4"/>
      <c r="Z15621" s="4"/>
      <c r="AA15621" s="4"/>
      <c r="AB15621" s="4"/>
      <c r="AC15621" s="4"/>
      <c r="AD15621" s="4"/>
      <c r="AE15621" s="4"/>
      <c r="AF15621" s="4"/>
      <c r="AG15621" s="14"/>
    </row>
    <row r="15622" s="10" customFormat="1" spans="1:33">
      <c r="A15622" s="4"/>
      <c r="B15622" s="4"/>
      <c r="C15622" s="4"/>
      <c r="D15622" s="4"/>
      <c r="E15622" s="4"/>
      <c r="F15622" s="4"/>
      <c r="G15622" s="4"/>
      <c r="H15622" s="4"/>
      <c r="I15622" s="4"/>
      <c r="J15622" s="4"/>
      <c r="K15622" s="4"/>
      <c r="L15622" s="4"/>
      <c r="M15622" s="4"/>
      <c r="N15622" s="4"/>
      <c r="O15622" s="4"/>
      <c r="P15622" s="4"/>
      <c r="Q15622" s="4"/>
      <c r="R15622" s="4"/>
      <c r="S15622" s="4"/>
      <c r="T15622" s="4"/>
      <c r="U15622" s="4"/>
      <c r="V15622" s="4"/>
      <c r="W15622" s="4"/>
      <c r="X15622" s="4"/>
      <c r="Y15622" s="4"/>
      <c r="Z15622" s="4"/>
      <c r="AA15622" s="4"/>
      <c r="AB15622" s="4"/>
      <c r="AC15622" s="4"/>
      <c r="AD15622" s="4"/>
      <c r="AE15622" s="4"/>
      <c r="AF15622" s="4"/>
      <c r="AG15622" s="14"/>
    </row>
    <row r="15623" s="10" customFormat="1" spans="1:33">
      <c r="A15623" s="4"/>
      <c r="B15623" s="4"/>
      <c r="C15623" s="4"/>
      <c r="D15623" s="4"/>
      <c r="E15623" s="4"/>
      <c r="F15623" s="4"/>
      <c r="G15623" s="4"/>
      <c r="H15623" s="4"/>
      <c r="I15623" s="4"/>
      <c r="J15623" s="4"/>
      <c r="K15623" s="4"/>
      <c r="L15623" s="4"/>
      <c r="M15623" s="4"/>
      <c r="N15623" s="4"/>
      <c r="O15623" s="4"/>
      <c r="P15623" s="4"/>
      <c r="Q15623" s="4"/>
      <c r="R15623" s="4"/>
      <c r="S15623" s="4"/>
      <c r="T15623" s="4"/>
      <c r="U15623" s="4"/>
      <c r="V15623" s="4"/>
      <c r="W15623" s="4"/>
      <c r="X15623" s="4"/>
      <c r="Y15623" s="4"/>
      <c r="Z15623" s="4"/>
      <c r="AA15623" s="4"/>
      <c r="AB15623" s="4"/>
      <c r="AC15623" s="4"/>
      <c r="AD15623" s="4"/>
      <c r="AE15623" s="4"/>
      <c r="AF15623" s="4"/>
      <c r="AG15623" s="14"/>
    </row>
    <row r="15624" s="10" customFormat="1" spans="1:33">
      <c r="A15624" s="4"/>
      <c r="B15624" s="4"/>
      <c r="C15624" s="4"/>
      <c r="D15624" s="4"/>
      <c r="E15624" s="4"/>
      <c r="F15624" s="4"/>
      <c r="G15624" s="4"/>
      <c r="H15624" s="4"/>
      <c r="I15624" s="4"/>
      <c r="J15624" s="4"/>
      <c r="K15624" s="4"/>
      <c r="L15624" s="4"/>
      <c r="M15624" s="4"/>
      <c r="N15624" s="4"/>
      <c r="O15624" s="4"/>
      <c r="P15624" s="4"/>
      <c r="Q15624" s="4"/>
      <c r="R15624" s="4"/>
      <c r="S15624" s="4"/>
      <c r="T15624" s="4"/>
      <c r="U15624" s="4"/>
      <c r="V15624" s="4"/>
      <c r="W15624" s="4"/>
      <c r="X15624" s="4"/>
      <c r="Y15624" s="4"/>
      <c r="Z15624" s="4"/>
      <c r="AA15624" s="4"/>
      <c r="AB15624" s="4"/>
      <c r="AC15624" s="4"/>
      <c r="AD15624" s="4"/>
      <c r="AE15624" s="4"/>
      <c r="AF15624" s="4"/>
      <c r="AG15624" s="14"/>
    </row>
    <row r="15625" s="10" customFormat="1" spans="1:33">
      <c r="A15625" s="4"/>
      <c r="B15625" s="4"/>
      <c r="C15625" s="4"/>
      <c r="D15625" s="4"/>
      <c r="E15625" s="4"/>
      <c r="F15625" s="4"/>
      <c r="G15625" s="4"/>
      <c r="H15625" s="4"/>
      <c r="I15625" s="4"/>
      <c r="J15625" s="4"/>
      <c r="K15625" s="4"/>
      <c r="L15625" s="4"/>
      <c r="M15625" s="4"/>
      <c r="N15625" s="4"/>
      <c r="O15625" s="4"/>
      <c r="P15625" s="4"/>
      <c r="Q15625" s="4"/>
      <c r="R15625" s="4"/>
      <c r="S15625" s="4"/>
      <c r="T15625" s="4"/>
      <c r="U15625" s="4"/>
      <c r="V15625" s="4"/>
      <c r="W15625" s="4"/>
      <c r="X15625" s="4"/>
      <c r="Y15625" s="4"/>
      <c r="Z15625" s="4"/>
      <c r="AA15625" s="4"/>
      <c r="AB15625" s="4"/>
      <c r="AC15625" s="4"/>
      <c r="AD15625" s="4"/>
      <c r="AE15625" s="4"/>
      <c r="AF15625" s="4"/>
      <c r="AG15625" s="14"/>
    </row>
    <row r="15626" s="10" customFormat="1" spans="1:33">
      <c r="A15626" s="4"/>
      <c r="B15626" s="4"/>
      <c r="C15626" s="4"/>
      <c r="D15626" s="4"/>
      <c r="E15626" s="4"/>
      <c r="F15626" s="4"/>
      <c r="G15626" s="4"/>
      <c r="H15626" s="4"/>
      <c r="I15626" s="4"/>
      <c r="J15626" s="4"/>
      <c r="K15626" s="4"/>
      <c r="L15626" s="4"/>
      <c r="M15626" s="4"/>
      <c r="N15626" s="4"/>
      <c r="O15626" s="4"/>
      <c r="P15626" s="4"/>
      <c r="Q15626" s="4"/>
      <c r="R15626" s="4"/>
      <c r="S15626" s="4"/>
      <c r="T15626" s="4"/>
      <c r="U15626" s="4"/>
      <c r="V15626" s="4"/>
      <c r="W15626" s="4"/>
      <c r="X15626" s="4"/>
      <c r="Y15626" s="4"/>
      <c r="Z15626" s="4"/>
      <c r="AA15626" s="4"/>
      <c r="AB15626" s="4"/>
      <c r="AC15626" s="4"/>
      <c r="AD15626" s="4"/>
      <c r="AE15626" s="4"/>
      <c r="AF15626" s="4"/>
      <c r="AG15626" s="14"/>
    </row>
    <row r="15627" s="10" customFormat="1" spans="1:33">
      <c r="A15627" s="4"/>
      <c r="B15627" s="4"/>
      <c r="C15627" s="4"/>
      <c r="D15627" s="4"/>
      <c r="E15627" s="4"/>
      <c r="F15627" s="4"/>
      <c r="G15627" s="4"/>
      <c r="H15627" s="4"/>
      <c r="I15627" s="4"/>
      <c r="J15627" s="4"/>
      <c r="K15627" s="4"/>
      <c r="L15627" s="4"/>
      <c r="M15627" s="4"/>
      <c r="N15627" s="4"/>
      <c r="O15627" s="4"/>
      <c r="P15627" s="4"/>
      <c r="Q15627" s="4"/>
      <c r="R15627" s="4"/>
      <c r="S15627" s="4"/>
      <c r="T15627" s="4"/>
      <c r="U15627" s="4"/>
      <c r="V15627" s="4"/>
      <c r="W15627" s="4"/>
      <c r="X15627" s="4"/>
      <c r="Y15627" s="4"/>
      <c r="Z15627" s="4"/>
      <c r="AA15627" s="4"/>
      <c r="AB15627" s="4"/>
      <c r="AC15627" s="4"/>
      <c r="AD15627" s="4"/>
      <c r="AE15627" s="4"/>
      <c r="AF15627" s="4"/>
      <c r="AG15627" s="14"/>
    </row>
    <row r="15628" s="10" customFormat="1" spans="1:33">
      <c r="A15628" s="4"/>
      <c r="B15628" s="4"/>
      <c r="C15628" s="4"/>
      <c r="D15628" s="4"/>
      <c r="E15628" s="4"/>
      <c r="F15628" s="4"/>
      <c r="G15628" s="4"/>
      <c r="H15628" s="4"/>
      <c r="I15628" s="4"/>
      <c r="J15628" s="4"/>
      <c r="K15628" s="4"/>
      <c r="L15628" s="4"/>
      <c r="M15628" s="4"/>
      <c r="N15628" s="4"/>
      <c r="O15628" s="4"/>
      <c r="P15628" s="4"/>
      <c r="Q15628" s="4"/>
      <c r="R15628" s="4"/>
      <c r="S15628" s="4"/>
      <c r="T15628" s="4"/>
      <c r="U15628" s="4"/>
      <c r="V15628" s="4"/>
      <c r="W15628" s="4"/>
      <c r="X15628" s="4"/>
      <c r="Y15628" s="4"/>
      <c r="Z15628" s="4"/>
      <c r="AA15628" s="4"/>
      <c r="AB15628" s="4"/>
      <c r="AC15628" s="4"/>
      <c r="AD15628" s="4"/>
      <c r="AE15628" s="4"/>
      <c r="AF15628" s="4"/>
      <c r="AG15628" s="14"/>
    </row>
    <row r="15629" s="10" customFormat="1" spans="1:33">
      <c r="A15629" s="4"/>
      <c r="B15629" s="4"/>
      <c r="C15629" s="4"/>
      <c r="D15629" s="4"/>
      <c r="E15629" s="4"/>
      <c r="F15629" s="4"/>
      <c r="G15629" s="4"/>
      <c r="H15629" s="4"/>
      <c r="I15629" s="4"/>
      <c r="J15629" s="4"/>
      <c r="K15629" s="4"/>
      <c r="L15629" s="4"/>
      <c r="M15629" s="4"/>
      <c r="N15629" s="4"/>
      <c r="O15629" s="4"/>
      <c r="P15629" s="4"/>
      <c r="Q15629" s="4"/>
      <c r="R15629" s="4"/>
      <c r="S15629" s="4"/>
      <c r="T15629" s="4"/>
      <c r="U15629" s="4"/>
      <c r="V15629" s="4"/>
      <c r="W15629" s="4"/>
      <c r="X15629" s="4"/>
      <c r="Y15629" s="4"/>
      <c r="Z15629" s="4"/>
      <c r="AA15629" s="4"/>
      <c r="AB15629" s="4"/>
      <c r="AC15629" s="4"/>
      <c r="AD15629" s="4"/>
      <c r="AE15629" s="4"/>
      <c r="AF15629" s="4"/>
      <c r="AG15629" s="14"/>
    </row>
    <row r="15630" s="10" customFormat="1" spans="1:33">
      <c r="A15630" s="4"/>
      <c r="B15630" s="4"/>
      <c r="C15630" s="4"/>
      <c r="D15630" s="4"/>
      <c r="E15630" s="4"/>
      <c r="F15630" s="4"/>
      <c r="G15630" s="4"/>
      <c r="H15630" s="4"/>
      <c r="I15630" s="4"/>
      <c r="J15630" s="4"/>
      <c r="K15630" s="4"/>
      <c r="L15630" s="4"/>
      <c r="M15630" s="4"/>
      <c r="N15630" s="4"/>
      <c r="O15630" s="4"/>
      <c r="P15630" s="4"/>
      <c r="Q15630" s="4"/>
      <c r="R15630" s="4"/>
      <c r="S15630" s="4"/>
      <c r="T15630" s="4"/>
      <c r="U15630" s="4"/>
      <c r="V15630" s="4"/>
      <c r="W15630" s="4"/>
      <c r="X15630" s="4"/>
      <c r="Y15630" s="4"/>
      <c r="Z15630" s="4"/>
      <c r="AA15630" s="4"/>
      <c r="AB15630" s="4"/>
      <c r="AC15630" s="4"/>
      <c r="AD15630" s="4"/>
      <c r="AE15630" s="4"/>
      <c r="AF15630" s="4"/>
      <c r="AG15630" s="14"/>
    </row>
    <row r="15631" s="10" customFormat="1" spans="1:33">
      <c r="A15631" s="4"/>
      <c r="B15631" s="4"/>
      <c r="C15631" s="4"/>
      <c r="D15631" s="4"/>
      <c r="E15631" s="4"/>
      <c r="F15631" s="4"/>
      <c r="G15631" s="4"/>
      <c r="H15631" s="4"/>
      <c r="I15631" s="4"/>
      <c r="J15631" s="4"/>
      <c r="K15631" s="4"/>
      <c r="L15631" s="4"/>
      <c r="M15631" s="4"/>
      <c r="N15631" s="4"/>
      <c r="O15631" s="4"/>
      <c r="P15631" s="4"/>
      <c r="Q15631" s="4"/>
      <c r="R15631" s="4"/>
      <c r="S15631" s="4"/>
      <c r="T15631" s="4"/>
      <c r="U15631" s="4"/>
      <c r="V15631" s="4"/>
      <c r="W15631" s="4"/>
      <c r="X15631" s="4"/>
      <c r="Y15631" s="4"/>
      <c r="Z15631" s="4"/>
      <c r="AA15631" s="4"/>
      <c r="AB15631" s="4"/>
      <c r="AC15631" s="4"/>
      <c r="AD15631" s="4"/>
      <c r="AE15631" s="4"/>
      <c r="AF15631" s="4"/>
      <c r="AG15631" s="14"/>
    </row>
    <row r="15632" s="10" customFormat="1" spans="1:33">
      <c r="A15632" s="4"/>
      <c r="B15632" s="4"/>
      <c r="C15632" s="4"/>
      <c r="D15632" s="4"/>
      <c r="E15632" s="4"/>
      <c r="F15632" s="4"/>
      <c r="G15632" s="4"/>
      <c r="H15632" s="4"/>
      <c r="I15632" s="4"/>
      <c r="J15632" s="4"/>
      <c r="K15632" s="4"/>
      <c r="L15632" s="4"/>
      <c r="M15632" s="4"/>
      <c r="N15632" s="4"/>
      <c r="O15632" s="4"/>
      <c r="P15632" s="4"/>
      <c r="Q15632" s="4"/>
      <c r="R15632" s="4"/>
      <c r="S15632" s="4"/>
      <c r="T15632" s="4"/>
      <c r="U15632" s="4"/>
      <c r="V15632" s="4"/>
      <c r="W15632" s="4"/>
      <c r="X15632" s="4"/>
      <c r="Y15632" s="4"/>
      <c r="Z15632" s="4"/>
      <c r="AA15632" s="4"/>
      <c r="AB15632" s="4"/>
      <c r="AC15632" s="4"/>
      <c r="AD15632" s="4"/>
      <c r="AE15632" s="4"/>
      <c r="AF15632" s="4"/>
      <c r="AG15632" s="14"/>
    </row>
    <row r="15633" s="10" customFormat="1" spans="1:33">
      <c r="A15633" s="4"/>
      <c r="B15633" s="4"/>
      <c r="C15633" s="4"/>
      <c r="D15633" s="4"/>
      <c r="E15633" s="4"/>
      <c r="F15633" s="4"/>
      <c r="G15633" s="4"/>
      <c r="H15633" s="4"/>
      <c r="I15633" s="4"/>
      <c r="J15633" s="4"/>
      <c r="K15633" s="4"/>
      <c r="L15633" s="4"/>
      <c r="M15633" s="4"/>
      <c r="N15633" s="4"/>
      <c r="O15633" s="4"/>
      <c r="P15633" s="4"/>
      <c r="Q15633" s="4"/>
      <c r="R15633" s="4"/>
      <c r="S15633" s="4"/>
      <c r="T15633" s="4"/>
      <c r="U15633" s="4"/>
      <c r="V15633" s="4"/>
      <c r="W15633" s="4"/>
      <c r="X15633" s="4"/>
      <c r="Y15633" s="4"/>
      <c r="Z15633" s="4"/>
      <c r="AA15633" s="4"/>
      <c r="AB15633" s="4"/>
      <c r="AC15633" s="4"/>
      <c r="AD15633" s="4"/>
      <c r="AE15633" s="4"/>
      <c r="AF15633" s="4"/>
      <c r="AG15633" s="14"/>
    </row>
    <row r="15634" s="10" customFormat="1" spans="1:33">
      <c r="A15634" s="4"/>
      <c r="B15634" s="4"/>
      <c r="C15634" s="4"/>
      <c r="D15634" s="4"/>
      <c r="E15634" s="4"/>
      <c r="F15634" s="4"/>
      <c r="G15634" s="4"/>
      <c r="H15634" s="4"/>
      <c r="I15634" s="4"/>
      <c r="J15634" s="4"/>
      <c r="K15634" s="4"/>
      <c r="L15634" s="4"/>
      <c r="M15634" s="4"/>
      <c r="N15634" s="4"/>
      <c r="O15634" s="4"/>
      <c r="P15634" s="4"/>
      <c r="Q15634" s="4"/>
      <c r="R15634" s="4"/>
      <c r="S15634" s="4"/>
      <c r="T15634" s="4"/>
      <c r="U15634" s="4"/>
      <c r="V15634" s="4"/>
      <c r="W15634" s="4"/>
      <c r="X15634" s="4"/>
      <c r="Y15634" s="4"/>
      <c r="Z15634" s="4"/>
      <c r="AA15634" s="4"/>
      <c r="AB15634" s="4"/>
      <c r="AC15634" s="4"/>
      <c r="AD15634" s="4"/>
      <c r="AE15634" s="4"/>
      <c r="AF15634" s="4"/>
      <c r="AG15634" s="14"/>
    </row>
    <row r="15635" s="10" customFormat="1" spans="1:33">
      <c r="A15635" s="4"/>
      <c r="B15635" s="4"/>
      <c r="C15635" s="4"/>
      <c r="D15635" s="4"/>
      <c r="E15635" s="4"/>
      <c r="F15635" s="4"/>
      <c r="G15635" s="4"/>
      <c r="H15635" s="4"/>
      <c r="I15635" s="4"/>
      <c r="J15635" s="4"/>
      <c r="K15635" s="4"/>
      <c r="L15635" s="4"/>
      <c r="M15635" s="4"/>
      <c r="N15635" s="4"/>
      <c r="O15635" s="4"/>
      <c r="P15635" s="4"/>
      <c r="Q15635" s="4"/>
      <c r="R15635" s="4"/>
      <c r="S15635" s="4"/>
      <c r="T15635" s="4"/>
      <c r="U15635" s="4"/>
      <c r="V15635" s="4"/>
      <c r="W15635" s="4"/>
      <c r="X15635" s="4"/>
      <c r="Y15635" s="4"/>
      <c r="Z15635" s="4"/>
      <c r="AA15635" s="4"/>
      <c r="AB15635" s="4"/>
      <c r="AC15635" s="4"/>
      <c r="AD15635" s="4"/>
      <c r="AE15635" s="4"/>
      <c r="AF15635" s="4"/>
      <c r="AG15635" s="14"/>
    </row>
    <row r="15636" s="10" customFormat="1" spans="1:33">
      <c r="A15636" s="4"/>
      <c r="B15636" s="4"/>
      <c r="C15636" s="4"/>
      <c r="D15636" s="4"/>
      <c r="E15636" s="4"/>
      <c r="F15636" s="4"/>
      <c r="G15636" s="4"/>
      <c r="H15636" s="4"/>
      <c r="I15636" s="4"/>
      <c r="J15636" s="4"/>
      <c r="K15636" s="4"/>
      <c r="L15636" s="4"/>
      <c r="M15636" s="4"/>
      <c r="N15636" s="4"/>
      <c r="O15636" s="4"/>
      <c r="P15636" s="4"/>
      <c r="Q15636" s="4"/>
      <c r="R15636" s="4"/>
      <c r="S15636" s="4"/>
      <c r="T15636" s="4"/>
      <c r="U15636" s="4"/>
      <c r="V15636" s="4"/>
      <c r="W15636" s="4"/>
      <c r="X15636" s="4"/>
      <c r="Y15636" s="4"/>
      <c r="Z15636" s="4"/>
      <c r="AA15636" s="4"/>
      <c r="AB15636" s="4"/>
      <c r="AC15636" s="4"/>
      <c r="AD15636" s="4"/>
      <c r="AE15636" s="4"/>
      <c r="AF15636" s="4"/>
      <c r="AG15636" s="14"/>
    </row>
    <row r="15637" s="10" customFormat="1" spans="1:33">
      <c r="A15637" s="4"/>
      <c r="B15637" s="4"/>
      <c r="C15637" s="4"/>
      <c r="D15637" s="4"/>
      <c r="E15637" s="4"/>
      <c r="F15637" s="4"/>
      <c r="G15637" s="4"/>
      <c r="H15637" s="4"/>
      <c r="I15637" s="4"/>
      <c r="J15637" s="4"/>
      <c r="K15637" s="4"/>
      <c r="L15637" s="4"/>
      <c r="M15637" s="4"/>
      <c r="N15637" s="4"/>
      <c r="O15637" s="4"/>
      <c r="P15637" s="4"/>
      <c r="Q15637" s="4"/>
      <c r="R15637" s="4"/>
      <c r="S15637" s="4"/>
      <c r="T15637" s="4"/>
      <c r="U15637" s="4"/>
      <c r="V15637" s="4"/>
      <c r="W15637" s="4"/>
      <c r="X15637" s="4"/>
      <c r="Y15637" s="4"/>
      <c r="Z15637" s="4"/>
      <c r="AA15637" s="4"/>
      <c r="AB15637" s="4"/>
      <c r="AC15637" s="4"/>
      <c r="AD15637" s="4"/>
      <c r="AE15637" s="4"/>
      <c r="AF15637" s="4"/>
      <c r="AG15637" s="14"/>
    </row>
    <row r="15638" s="10" customFormat="1" spans="1:33">
      <c r="A15638" s="4"/>
      <c r="B15638" s="4"/>
      <c r="C15638" s="4"/>
      <c r="D15638" s="4"/>
      <c r="E15638" s="4"/>
      <c r="F15638" s="4"/>
      <c r="G15638" s="4"/>
      <c r="H15638" s="4"/>
      <c r="I15638" s="4"/>
      <c r="J15638" s="4"/>
      <c r="K15638" s="4"/>
      <c r="L15638" s="4"/>
      <c r="M15638" s="4"/>
      <c r="N15638" s="4"/>
      <c r="O15638" s="4"/>
      <c r="P15638" s="4"/>
      <c r="Q15638" s="4"/>
      <c r="R15638" s="4"/>
      <c r="S15638" s="4"/>
      <c r="T15638" s="4"/>
      <c r="U15638" s="4"/>
      <c r="V15638" s="4"/>
      <c r="W15638" s="4"/>
      <c r="X15638" s="4"/>
      <c r="Y15638" s="4"/>
      <c r="Z15638" s="4"/>
      <c r="AA15638" s="4"/>
      <c r="AB15638" s="4"/>
      <c r="AC15638" s="4"/>
      <c r="AD15638" s="4"/>
      <c r="AE15638" s="4"/>
      <c r="AF15638" s="4"/>
      <c r="AG15638" s="14"/>
    </row>
    <row r="15639" s="10" customFormat="1" spans="1:33">
      <c r="A15639" s="4"/>
      <c r="B15639" s="4"/>
      <c r="C15639" s="4"/>
      <c r="D15639" s="4"/>
      <c r="E15639" s="4"/>
      <c r="F15639" s="4"/>
      <c r="G15639" s="4"/>
      <c r="H15639" s="4"/>
      <c r="I15639" s="4"/>
      <c r="J15639" s="4"/>
      <c r="K15639" s="4"/>
      <c r="L15639" s="4"/>
      <c r="M15639" s="4"/>
      <c r="N15639" s="4"/>
      <c r="O15639" s="4"/>
      <c r="P15639" s="4"/>
      <c r="Q15639" s="4"/>
      <c r="R15639" s="4"/>
      <c r="S15639" s="4"/>
      <c r="T15639" s="4"/>
      <c r="U15639" s="4"/>
      <c r="V15639" s="4"/>
      <c r="W15639" s="4"/>
      <c r="X15639" s="4"/>
      <c r="Y15639" s="4"/>
      <c r="Z15639" s="4"/>
      <c r="AA15639" s="4"/>
      <c r="AB15639" s="4"/>
      <c r="AC15639" s="4"/>
      <c r="AD15639" s="4"/>
      <c r="AE15639" s="4"/>
      <c r="AF15639" s="4"/>
      <c r="AG15639" s="14"/>
    </row>
    <row r="15640" s="10" customFormat="1" spans="1:33">
      <c r="A15640" s="4"/>
      <c r="B15640" s="4"/>
      <c r="C15640" s="4"/>
      <c r="D15640" s="4"/>
      <c r="E15640" s="4"/>
      <c r="F15640" s="4"/>
      <c r="G15640" s="4"/>
      <c r="H15640" s="4"/>
      <c r="I15640" s="4"/>
      <c r="J15640" s="4"/>
      <c r="K15640" s="4"/>
      <c r="L15640" s="4"/>
      <c r="M15640" s="4"/>
      <c r="N15640" s="4"/>
      <c r="O15640" s="4"/>
      <c r="P15640" s="4"/>
      <c r="Q15640" s="4"/>
      <c r="R15640" s="4"/>
      <c r="S15640" s="4"/>
      <c r="T15640" s="4"/>
      <c r="U15640" s="4"/>
      <c r="V15640" s="4"/>
      <c r="W15640" s="4"/>
      <c r="X15640" s="4"/>
      <c r="Y15640" s="4"/>
      <c r="Z15640" s="4"/>
      <c r="AA15640" s="4"/>
      <c r="AB15640" s="4"/>
      <c r="AC15640" s="4"/>
      <c r="AD15640" s="4"/>
      <c r="AE15640" s="4"/>
      <c r="AF15640" s="4"/>
      <c r="AG15640" s="14"/>
    </row>
    <row r="15641" s="10" customFormat="1" spans="1:33">
      <c r="A15641" s="4"/>
      <c r="B15641" s="4"/>
      <c r="C15641" s="4"/>
      <c r="D15641" s="4"/>
      <c r="E15641" s="4"/>
      <c r="F15641" s="4"/>
      <c r="G15641" s="4"/>
      <c r="H15641" s="4"/>
      <c r="I15641" s="4"/>
      <c r="J15641" s="4"/>
      <c r="K15641" s="4"/>
      <c r="L15641" s="4"/>
      <c r="M15641" s="4"/>
      <c r="N15641" s="4"/>
      <c r="O15641" s="4"/>
      <c r="P15641" s="4"/>
      <c r="Q15641" s="4"/>
      <c r="R15641" s="4"/>
      <c r="S15641" s="4"/>
      <c r="T15641" s="4"/>
      <c r="U15641" s="4"/>
      <c r="V15641" s="4"/>
      <c r="W15641" s="4"/>
      <c r="X15641" s="4"/>
      <c r="Y15641" s="4"/>
      <c r="Z15641" s="4"/>
      <c r="AA15641" s="4"/>
      <c r="AB15641" s="4"/>
      <c r="AC15641" s="4"/>
      <c r="AD15641" s="4"/>
      <c r="AE15641" s="4"/>
      <c r="AF15641" s="4"/>
      <c r="AG15641" s="14"/>
    </row>
    <row r="15642" s="10" customFormat="1" spans="1:33">
      <c r="A15642" s="4"/>
      <c r="B15642" s="4"/>
      <c r="C15642" s="4"/>
      <c r="D15642" s="4"/>
      <c r="E15642" s="4"/>
      <c r="F15642" s="4"/>
      <c r="G15642" s="4"/>
      <c r="H15642" s="4"/>
      <c r="I15642" s="4"/>
      <c r="J15642" s="4"/>
      <c r="K15642" s="4"/>
      <c r="L15642" s="4"/>
      <c r="M15642" s="4"/>
      <c r="N15642" s="4"/>
      <c r="O15642" s="4"/>
      <c r="P15642" s="4"/>
      <c r="Q15642" s="4"/>
      <c r="R15642" s="4"/>
      <c r="S15642" s="4"/>
      <c r="T15642" s="4"/>
      <c r="U15642" s="4"/>
      <c r="V15642" s="4"/>
      <c r="W15642" s="4"/>
      <c r="X15642" s="4"/>
      <c r="Y15642" s="4"/>
      <c r="Z15642" s="4"/>
      <c r="AA15642" s="4"/>
      <c r="AB15642" s="4"/>
      <c r="AC15642" s="4"/>
      <c r="AD15642" s="4"/>
      <c r="AE15642" s="4"/>
      <c r="AF15642" s="4"/>
      <c r="AG15642" s="14"/>
    </row>
    <row r="15643" s="10" customFormat="1" spans="1:33">
      <c r="A15643" s="4"/>
      <c r="B15643" s="4"/>
      <c r="C15643" s="4"/>
      <c r="D15643" s="4"/>
      <c r="E15643" s="4"/>
      <c r="F15643" s="4"/>
      <c r="G15643" s="4"/>
      <c r="H15643" s="4"/>
      <c r="I15643" s="4"/>
      <c r="J15643" s="4"/>
      <c r="K15643" s="4"/>
      <c r="L15643" s="4"/>
      <c r="M15643" s="4"/>
      <c r="N15643" s="4"/>
      <c r="O15643" s="4"/>
      <c r="P15643" s="4"/>
      <c r="Q15643" s="4"/>
      <c r="R15643" s="4"/>
      <c r="S15643" s="4"/>
      <c r="T15643" s="4"/>
      <c r="U15643" s="4"/>
      <c r="V15643" s="4"/>
      <c r="W15643" s="4"/>
      <c r="X15643" s="4"/>
      <c r="Y15643" s="4"/>
      <c r="Z15643" s="4"/>
      <c r="AA15643" s="4"/>
      <c r="AB15643" s="4"/>
      <c r="AC15643" s="4"/>
      <c r="AD15643" s="4"/>
      <c r="AE15643" s="4"/>
      <c r="AF15643" s="4"/>
      <c r="AG15643" s="14"/>
    </row>
    <row r="15644" s="10" customFormat="1" spans="1:33">
      <c r="A15644" s="4"/>
      <c r="B15644" s="4"/>
      <c r="C15644" s="4"/>
      <c r="D15644" s="4"/>
      <c r="E15644" s="4"/>
      <c r="F15644" s="4"/>
      <c r="G15644" s="4"/>
      <c r="H15644" s="4"/>
      <c r="I15644" s="4"/>
      <c r="J15644" s="4"/>
      <c r="K15644" s="4"/>
      <c r="L15644" s="4"/>
      <c r="M15644" s="4"/>
      <c r="N15644" s="4"/>
      <c r="O15644" s="4"/>
      <c r="P15644" s="4"/>
      <c r="Q15644" s="4"/>
      <c r="R15644" s="4"/>
      <c r="S15644" s="4"/>
      <c r="T15644" s="4"/>
      <c r="U15644" s="4"/>
      <c r="V15644" s="4"/>
      <c r="W15644" s="4"/>
      <c r="X15644" s="4"/>
      <c r="Y15644" s="4"/>
      <c r="Z15644" s="4"/>
      <c r="AA15644" s="4"/>
      <c r="AB15644" s="4"/>
      <c r="AC15644" s="4"/>
      <c r="AD15644" s="4"/>
      <c r="AE15644" s="4"/>
      <c r="AF15644" s="4"/>
      <c r="AG15644" s="14"/>
    </row>
    <row r="15645" s="10" customFormat="1" spans="1:33">
      <c r="A15645" s="4"/>
      <c r="B15645" s="4"/>
      <c r="C15645" s="4"/>
      <c r="D15645" s="4"/>
      <c r="E15645" s="4"/>
      <c r="F15645" s="4"/>
      <c r="G15645" s="4"/>
      <c r="H15645" s="4"/>
      <c r="I15645" s="4"/>
      <c r="J15645" s="4"/>
      <c r="K15645" s="4"/>
      <c r="L15645" s="4"/>
      <c r="M15645" s="4"/>
      <c r="N15645" s="4"/>
      <c r="O15645" s="4"/>
      <c r="P15645" s="4"/>
      <c r="Q15645" s="4"/>
      <c r="R15645" s="4"/>
      <c r="S15645" s="4"/>
      <c r="T15645" s="4"/>
      <c r="U15645" s="4"/>
      <c r="V15645" s="4"/>
      <c r="W15645" s="4"/>
      <c r="X15645" s="4"/>
      <c r="Y15645" s="4"/>
      <c r="Z15645" s="4"/>
      <c r="AA15645" s="4"/>
      <c r="AB15645" s="4"/>
      <c r="AC15645" s="4"/>
      <c r="AD15645" s="4"/>
      <c r="AE15645" s="4"/>
      <c r="AF15645" s="4"/>
      <c r="AG15645" s="14"/>
    </row>
    <row r="15646" s="10" customFormat="1" spans="1:33">
      <c r="A15646" s="4"/>
      <c r="B15646" s="4"/>
      <c r="C15646" s="4"/>
      <c r="D15646" s="4"/>
      <c r="E15646" s="4"/>
      <c r="F15646" s="4"/>
      <c r="G15646" s="4"/>
      <c r="H15646" s="4"/>
      <c r="I15646" s="4"/>
      <c r="J15646" s="4"/>
      <c r="K15646" s="4"/>
      <c r="L15646" s="4"/>
      <c r="M15646" s="4"/>
      <c r="N15646" s="4"/>
      <c r="O15646" s="4"/>
      <c r="P15646" s="4"/>
      <c r="Q15646" s="4"/>
      <c r="R15646" s="4"/>
      <c r="S15646" s="4"/>
      <c r="T15646" s="4"/>
      <c r="U15646" s="4"/>
      <c r="V15646" s="4"/>
      <c r="W15646" s="4"/>
      <c r="X15646" s="4"/>
      <c r="Y15646" s="4"/>
      <c r="Z15646" s="4"/>
      <c r="AA15646" s="4"/>
      <c r="AB15646" s="4"/>
      <c r="AC15646" s="4"/>
      <c r="AD15646" s="4"/>
      <c r="AE15646" s="4"/>
      <c r="AF15646" s="4"/>
      <c r="AG15646" s="14"/>
    </row>
    <row r="15647" s="10" customFormat="1" spans="1:33">
      <c r="A15647" s="4"/>
      <c r="B15647" s="4"/>
      <c r="C15647" s="4"/>
      <c r="D15647" s="4"/>
      <c r="E15647" s="4"/>
      <c r="F15647" s="4"/>
      <c r="G15647" s="4"/>
      <c r="H15647" s="4"/>
      <c r="I15647" s="4"/>
      <c r="J15647" s="4"/>
      <c r="K15647" s="4"/>
      <c r="L15647" s="4"/>
      <c r="M15647" s="4"/>
      <c r="N15647" s="4"/>
      <c r="O15647" s="4"/>
      <c r="P15647" s="4"/>
      <c r="Q15647" s="4"/>
      <c r="R15647" s="4"/>
      <c r="S15647" s="4"/>
      <c r="T15647" s="4"/>
      <c r="U15647" s="4"/>
      <c r="V15647" s="4"/>
      <c r="W15647" s="4"/>
      <c r="X15647" s="4"/>
      <c r="Y15647" s="4"/>
      <c r="Z15647" s="4"/>
      <c r="AA15647" s="4"/>
      <c r="AB15647" s="4"/>
      <c r="AC15647" s="4"/>
      <c r="AD15647" s="4"/>
      <c r="AE15647" s="4"/>
      <c r="AF15647" s="4"/>
      <c r="AG15647" s="14"/>
    </row>
    <row r="15648" s="10" customFormat="1" spans="1:33">
      <c r="A15648" s="4"/>
      <c r="B15648" s="4"/>
      <c r="C15648" s="4"/>
      <c r="D15648" s="4"/>
      <c r="E15648" s="4"/>
      <c r="F15648" s="4"/>
      <c r="G15648" s="4"/>
      <c r="H15648" s="4"/>
      <c r="I15648" s="4"/>
      <c r="J15648" s="4"/>
      <c r="K15648" s="4"/>
      <c r="L15648" s="4"/>
      <c r="M15648" s="4"/>
      <c r="N15648" s="4"/>
      <c r="O15648" s="4"/>
      <c r="P15648" s="4"/>
      <c r="Q15648" s="4"/>
      <c r="R15648" s="4"/>
      <c r="S15648" s="4"/>
      <c r="T15648" s="4"/>
      <c r="U15648" s="4"/>
      <c r="V15648" s="4"/>
      <c r="W15648" s="4"/>
      <c r="X15648" s="4"/>
      <c r="Y15648" s="4"/>
      <c r="Z15648" s="4"/>
      <c r="AA15648" s="4"/>
      <c r="AB15648" s="4"/>
      <c r="AC15648" s="4"/>
      <c r="AD15648" s="4"/>
      <c r="AE15648" s="4"/>
      <c r="AF15648" s="4"/>
      <c r="AG15648" s="14"/>
    </row>
    <row r="15649" s="10" customFormat="1" spans="1:33">
      <c r="A15649" s="4"/>
      <c r="B15649" s="4"/>
      <c r="C15649" s="4"/>
      <c r="D15649" s="4"/>
      <c r="E15649" s="4"/>
      <c r="F15649" s="4"/>
      <c r="G15649" s="4"/>
      <c r="H15649" s="4"/>
      <c r="I15649" s="4"/>
      <c r="J15649" s="4"/>
      <c r="K15649" s="4"/>
      <c r="L15649" s="4"/>
      <c r="M15649" s="4"/>
      <c r="N15649" s="4"/>
      <c r="O15649" s="4"/>
      <c r="P15649" s="4"/>
      <c r="Q15649" s="4"/>
      <c r="R15649" s="4"/>
      <c r="S15649" s="4"/>
      <c r="T15649" s="4"/>
      <c r="U15649" s="4"/>
      <c r="V15649" s="4"/>
      <c r="W15649" s="4"/>
      <c r="X15649" s="4"/>
      <c r="Y15649" s="4"/>
      <c r="Z15649" s="4"/>
      <c r="AA15649" s="4"/>
      <c r="AB15649" s="4"/>
      <c r="AC15649" s="4"/>
      <c r="AD15649" s="4"/>
      <c r="AE15649" s="4"/>
      <c r="AF15649" s="4"/>
      <c r="AG15649" s="14"/>
    </row>
    <row r="15650" s="10" customFormat="1" spans="1:33">
      <c r="A15650" s="4"/>
      <c r="B15650" s="4"/>
      <c r="C15650" s="4"/>
      <c r="D15650" s="4"/>
      <c r="E15650" s="4"/>
      <c r="F15650" s="4"/>
      <c r="G15650" s="4"/>
      <c r="H15650" s="4"/>
      <c r="I15650" s="4"/>
      <c r="J15650" s="4"/>
      <c r="K15650" s="4"/>
      <c r="L15650" s="4"/>
      <c r="M15650" s="4"/>
      <c r="N15650" s="4"/>
      <c r="O15650" s="4"/>
      <c r="P15650" s="4"/>
      <c r="Q15650" s="4"/>
      <c r="R15650" s="4"/>
      <c r="S15650" s="4"/>
      <c r="T15650" s="4"/>
      <c r="U15650" s="4"/>
      <c r="V15650" s="4"/>
      <c r="W15650" s="4"/>
      <c r="X15650" s="4"/>
      <c r="Y15650" s="4"/>
      <c r="Z15650" s="4"/>
      <c r="AA15650" s="4"/>
      <c r="AB15650" s="4"/>
      <c r="AC15650" s="4"/>
      <c r="AD15650" s="4"/>
      <c r="AE15650" s="4"/>
      <c r="AF15650" s="4"/>
      <c r="AG15650" s="14"/>
    </row>
    <row r="15651" s="10" customFormat="1" spans="1:33">
      <c r="A15651" s="4"/>
      <c r="B15651" s="4"/>
      <c r="C15651" s="4"/>
      <c r="D15651" s="4"/>
      <c r="E15651" s="4"/>
      <c r="F15651" s="4"/>
      <c r="G15651" s="4"/>
      <c r="H15651" s="4"/>
      <c r="I15651" s="4"/>
      <c r="J15651" s="4"/>
      <c r="K15651" s="4"/>
      <c r="L15651" s="4"/>
      <c r="M15651" s="4"/>
      <c r="N15651" s="4"/>
      <c r="O15651" s="4"/>
      <c r="P15651" s="4"/>
      <c r="Q15651" s="4"/>
      <c r="R15651" s="4"/>
      <c r="S15651" s="4"/>
      <c r="T15651" s="4"/>
      <c r="U15651" s="4"/>
      <c r="V15651" s="4"/>
      <c r="W15651" s="4"/>
      <c r="X15651" s="4"/>
      <c r="Y15651" s="4"/>
      <c r="Z15651" s="4"/>
      <c r="AA15651" s="4"/>
      <c r="AB15651" s="4"/>
      <c r="AC15651" s="4"/>
      <c r="AD15651" s="4"/>
      <c r="AE15651" s="4"/>
      <c r="AF15651" s="4"/>
      <c r="AG15651" s="14"/>
    </row>
    <row r="15652" s="10" customFormat="1" spans="1:33">
      <c r="A15652" s="4"/>
      <c r="B15652" s="4"/>
      <c r="C15652" s="4"/>
      <c r="D15652" s="4"/>
      <c r="E15652" s="4"/>
      <c r="F15652" s="4"/>
      <c r="G15652" s="4"/>
      <c r="H15652" s="4"/>
      <c r="I15652" s="4"/>
      <c r="J15652" s="4"/>
      <c r="K15652" s="4"/>
      <c r="L15652" s="4"/>
      <c r="M15652" s="4"/>
      <c r="N15652" s="4"/>
      <c r="O15652" s="4"/>
      <c r="P15652" s="4"/>
      <c r="Q15652" s="4"/>
      <c r="R15652" s="4"/>
      <c r="S15652" s="4"/>
      <c r="T15652" s="4"/>
      <c r="U15652" s="4"/>
      <c r="V15652" s="4"/>
      <c r="W15652" s="4"/>
      <c r="X15652" s="4"/>
      <c r="Y15652" s="4"/>
      <c r="Z15652" s="4"/>
      <c r="AA15652" s="4"/>
      <c r="AB15652" s="4"/>
      <c r="AC15652" s="4"/>
      <c r="AD15652" s="4"/>
      <c r="AE15652" s="4"/>
      <c r="AF15652" s="4"/>
      <c r="AG15652" s="14"/>
    </row>
    <row r="15653" s="10" customFormat="1" spans="1:33">
      <c r="A15653" s="4"/>
      <c r="B15653" s="4"/>
      <c r="C15653" s="4"/>
      <c r="D15653" s="4"/>
      <c r="E15653" s="4"/>
      <c r="F15653" s="4"/>
      <c r="G15653" s="4"/>
      <c r="H15653" s="4"/>
      <c r="I15653" s="4"/>
      <c r="J15653" s="4"/>
      <c r="K15653" s="4"/>
      <c r="L15653" s="4"/>
      <c r="M15653" s="4"/>
      <c r="N15653" s="4"/>
      <c r="O15653" s="4"/>
      <c r="P15653" s="4"/>
      <c r="Q15653" s="4"/>
      <c r="R15653" s="4"/>
      <c r="S15653" s="4"/>
      <c r="T15653" s="4"/>
      <c r="U15653" s="4"/>
      <c r="V15653" s="4"/>
      <c r="W15653" s="4"/>
      <c r="X15653" s="4"/>
      <c r="Y15653" s="4"/>
      <c r="Z15653" s="4"/>
      <c r="AA15653" s="4"/>
      <c r="AB15653" s="4"/>
      <c r="AC15653" s="4"/>
      <c r="AD15653" s="4"/>
      <c r="AE15653" s="4"/>
      <c r="AF15653" s="4"/>
      <c r="AG15653" s="14"/>
    </row>
    <row r="15654" s="10" customFormat="1" spans="1:33">
      <c r="A15654" s="4"/>
      <c r="B15654" s="4"/>
      <c r="C15654" s="4"/>
      <c r="D15654" s="4"/>
      <c r="E15654" s="4"/>
      <c r="F15654" s="4"/>
      <c r="G15654" s="4"/>
      <c r="H15654" s="4"/>
      <c r="I15654" s="4"/>
      <c r="J15654" s="4"/>
      <c r="K15654" s="4"/>
      <c r="L15654" s="4"/>
      <c r="M15654" s="4"/>
      <c r="N15654" s="4"/>
      <c r="O15654" s="4"/>
      <c r="P15654" s="4"/>
      <c r="Q15654" s="4"/>
      <c r="R15654" s="4"/>
      <c r="S15654" s="4"/>
      <c r="T15654" s="4"/>
      <c r="U15654" s="4"/>
      <c r="V15654" s="4"/>
      <c r="W15654" s="4"/>
      <c r="X15654" s="4"/>
      <c r="Y15654" s="4"/>
      <c r="Z15654" s="4"/>
      <c r="AA15654" s="4"/>
      <c r="AB15654" s="4"/>
      <c r="AC15654" s="4"/>
      <c r="AD15654" s="4"/>
      <c r="AE15654" s="4"/>
      <c r="AF15654" s="4"/>
      <c r="AG15654" s="14"/>
    </row>
    <row r="15655" s="10" customFormat="1" spans="1:33">
      <c r="A15655" s="4"/>
      <c r="B15655" s="4"/>
      <c r="C15655" s="4"/>
      <c r="D15655" s="4"/>
      <c r="E15655" s="4"/>
      <c r="F15655" s="4"/>
      <c r="G15655" s="4"/>
      <c r="H15655" s="4"/>
      <c r="I15655" s="4"/>
      <c r="J15655" s="4"/>
      <c r="K15655" s="4"/>
      <c r="L15655" s="4"/>
      <c r="M15655" s="4"/>
      <c r="N15655" s="4"/>
      <c r="O15655" s="4"/>
      <c r="P15655" s="4"/>
      <c r="Q15655" s="4"/>
      <c r="R15655" s="4"/>
      <c r="S15655" s="4"/>
      <c r="T15655" s="4"/>
      <c r="U15655" s="4"/>
      <c r="V15655" s="4"/>
      <c r="W15655" s="4"/>
      <c r="X15655" s="4"/>
      <c r="Y15655" s="4"/>
      <c r="Z15655" s="4"/>
      <c r="AA15655" s="4"/>
      <c r="AB15655" s="4"/>
      <c r="AC15655" s="4"/>
      <c r="AD15655" s="4"/>
      <c r="AE15655" s="4"/>
      <c r="AF15655" s="4"/>
      <c r="AG15655" s="14"/>
    </row>
    <row r="15656" s="10" customFormat="1" spans="1:33">
      <c r="A15656" s="4"/>
      <c r="B15656" s="4"/>
      <c r="C15656" s="4"/>
      <c r="D15656" s="4"/>
      <c r="E15656" s="4"/>
      <c r="F15656" s="4"/>
      <c r="G15656" s="4"/>
      <c r="H15656" s="4"/>
      <c r="I15656" s="4"/>
      <c r="J15656" s="4"/>
      <c r="K15656" s="4"/>
      <c r="L15656" s="4"/>
      <c r="M15656" s="4"/>
      <c r="N15656" s="4"/>
      <c r="O15656" s="4"/>
      <c r="P15656" s="4"/>
      <c r="Q15656" s="4"/>
      <c r="R15656" s="4"/>
      <c r="S15656" s="4"/>
      <c r="T15656" s="4"/>
      <c r="U15656" s="4"/>
      <c r="V15656" s="4"/>
      <c r="W15656" s="4"/>
      <c r="X15656" s="4"/>
      <c r="Y15656" s="4"/>
      <c r="Z15656" s="4"/>
      <c r="AA15656" s="4"/>
      <c r="AB15656" s="4"/>
      <c r="AC15656" s="4"/>
      <c r="AD15656" s="4"/>
      <c r="AE15656" s="4"/>
      <c r="AF15656" s="4"/>
      <c r="AG15656" s="14"/>
    </row>
    <row r="15657" s="10" customFormat="1" spans="1:33">
      <c r="A15657" s="4"/>
      <c r="B15657" s="4"/>
      <c r="C15657" s="4"/>
      <c r="D15657" s="4"/>
      <c r="E15657" s="4"/>
      <c r="F15657" s="4"/>
      <c r="G15657" s="4"/>
      <c r="H15657" s="4"/>
      <c r="I15657" s="4"/>
      <c r="J15657" s="4"/>
      <c r="K15657" s="4"/>
      <c r="L15657" s="4"/>
      <c r="M15657" s="4"/>
      <c r="N15657" s="4"/>
      <c r="O15657" s="4"/>
      <c r="P15657" s="4"/>
      <c r="Q15657" s="4"/>
      <c r="R15657" s="4"/>
      <c r="S15657" s="4"/>
      <c r="T15657" s="4"/>
      <c r="U15657" s="4"/>
      <c r="V15657" s="4"/>
      <c r="W15657" s="4"/>
      <c r="X15657" s="4"/>
      <c r="Y15657" s="4"/>
      <c r="Z15657" s="4"/>
      <c r="AA15657" s="4"/>
      <c r="AB15657" s="4"/>
      <c r="AC15657" s="4"/>
      <c r="AD15657" s="4"/>
      <c r="AE15657" s="4"/>
      <c r="AF15657" s="4"/>
      <c r="AG15657" s="14"/>
    </row>
    <row r="15658" s="10" customFormat="1" spans="1:33">
      <c r="A15658" s="4"/>
      <c r="B15658" s="4"/>
      <c r="C15658" s="4"/>
      <c r="D15658" s="4"/>
      <c r="E15658" s="4"/>
      <c r="F15658" s="4"/>
      <c r="G15658" s="4"/>
      <c r="H15658" s="4"/>
      <c r="I15658" s="4"/>
      <c r="J15658" s="4"/>
      <c r="K15658" s="4"/>
      <c r="L15658" s="4"/>
      <c r="M15658" s="4"/>
      <c r="N15658" s="4"/>
      <c r="O15658" s="4"/>
      <c r="P15658" s="4"/>
      <c r="Q15658" s="4"/>
      <c r="R15658" s="4"/>
      <c r="S15658" s="4"/>
      <c r="T15658" s="4"/>
      <c r="U15658" s="4"/>
      <c r="V15658" s="4"/>
      <c r="W15658" s="4"/>
      <c r="X15658" s="4"/>
      <c r="Y15658" s="4"/>
      <c r="Z15658" s="4"/>
      <c r="AA15658" s="4"/>
      <c r="AB15658" s="4"/>
      <c r="AC15658" s="4"/>
      <c r="AD15658" s="4"/>
      <c r="AE15658" s="4"/>
      <c r="AF15658" s="4"/>
      <c r="AG15658" s="14"/>
    </row>
    <row r="15659" s="10" customFormat="1" spans="1:33">
      <c r="A15659" s="4"/>
      <c r="B15659" s="4"/>
      <c r="C15659" s="4"/>
      <c r="D15659" s="4"/>
      <c r="E15659" s="4"/>
      <c r="F15659" s="4"/>
      <c r="G15659" s="4"/>
      <c r="H15659" s="4"/>
      <c r="I15659" s="4"/>
      <c r="J15659" s="4"/>
      <c r="K15659" s="4"/>
      <c r="L15659" s="4"/>
      <c r="M15659" s="4"/>
      <c r="N15659" s="4"/>
      <c r="O15659" s="4"/>
      <c r="P15659" s="4"/>
      <c r="Q15659" s="4"/>
      <c r="R15659" s="4"/>
      <c r="S15659" s="4"/>
      <c r="T15659" s="4"/>
      <c r="U15659" s="4"/>
      <c r="V15659" s="4"/>
      <c r="W15659" s="4"/>
      <c r="X15659" s="4"/>
      <c r="Y15659" s="4"/>
      <c r="Z15659" s="4"/>
      <c r="AA15659" s="4"/>
      <c r="AB15659" s="4"/>
      <c r="AC15659" s="4"/>
      <c r="AD15659" s="4"/>
      <c r="AE15659" s="4"/>
      <c r="AF15659" s="4"/>
      <c r="AG15659" s="14"/>
    </row>
    <row r="15660" s="10" customFormat="1" spans="1:33">
      <c r="A15660" s="4"/>
      <c r="B15660" s="4"/>
      <c r="C15660" s="4"/>
      <c r="D15660" s="4"/>
      <c r="E15660" s="4"/>
      <c r="F15660" s="4"/>
      <c r="G15660" s="4"/>
      <c r="H15660" s="4"/>
      <c r="I15660" s="4"/>
      <c r="J15660" s="4"/>
      <c r="K15660" s="4"/>
      <c r="L15660" s="4"/>
      <c r="M15660" s="4"/>
      <c r="N15660" s="4"/>
      <c r="O15660" s="4"/>
      <c r="P15660" s="4"/>
      <c r="Q15660" s="4"/>
      <c r="R15660" s="4"/>
      <c r="S15660" s="4"/>
      <c r="T15660" s="4"/>
      <c r="U15660" s="4"/>
      <c r="V15660" s="4"/>
      <c r="W15660" s="4"/>
      <c r="X15660" s="4"/>
      <c r="Y15660" s="4"/>
      <c r="Z15660" s="4"/>
      <c r="AA15660" s="4"/>
      <c r="AB15660" s="4"/>
      <c r="AC15660" s="4"/>
      <c r="AD15660" s="4"/>
      <c r="AE15660" s="4"/>
      <c r="AF15660" s="4"/>
      <c r="AG15660" s="14"/>
    </row>
    <row r="15661" s="10" customFormat="1" spans="1:33">
      <c r="A15661" s="4"/>
      <c r="B15661" s="4"/>
      <c r="C15661" s="4"/>
      <c r="D15661" s="4"/>
      <c r="E15661" s="4"/>
      <c r="F15661" s="4"/>
      <c r="G15661" s="4"/>
      <c r="H15661" s="4"/>
      <c r="I15661" s="4"/>
      <c r="J15661" s="4"/>
      <c r="K15661" s="4"/>
      <c r="L15661" s="4"/>
      <c r="M15661" s="4"/>
      <c r="N15661" s="4"/>
      <c r="O15661" s="4"/>
      <c r="P15661" s="4"/>
      <c r="Q15661" s="4"/>
      <c r="R15661" s="4"/>
      <c r="S15661" s="4"/>
      <c r="T15661" s="4"/>
      <c r="U15661" s="4"/>
      <c r="V15661" s="4"/>
      <c r="W15661" s="4"/>
      <c r="X15661" s="4"/>
      <c r="Y15661" s="4"/>
      <c r="Z15661" s="4"/>
      <c r="AA15661" s="4"/>
      <c r="AB15661" s="4"/>
      <c r="AC15661" s="4"/>
      <c r="AD15661" s="4"/>
      <c r="AE15661" s="4"/>
      <c r="AF15661" s="4"/>
      <c r="AG15661" s="14"/>
    </row>
    <row r="15662" s="10" customFormat="1" spans="1:33">
      <c r="A15662" s="4"/>
      <c r="B15662" s="4"/>
      <c r="C15662" s="4"/>
      <c r="D15662" s="4"/>
      <c r="E15662" s="4"/>
      <c r="F15662" s="4"/>
      <c r="G15662" s="4"/>
      <c r="H15662" s="4"/>
      <c r="I15662" s="4"/>
      <c r="J15662" s="4"/>
      <c r="K15662" s="4"/>
      <c r="L15662" s="4"/>
      <c r="M15662" s="4"/>
      <c r="N15662" s="4"/>
      <c r="O15662" s="4"/>
      <c r="P15662" s="4"/>
      <c r="Q15662" s="4"/>
      <c r="R15662" s="4"/>
      <c r="S15662" s="4"/>
      <c r="T15662" s="4"/>
      <c r="U15662" s="4"/>
      <c r="V15662" s="4"/>
      <c r="W15662" s="4"/>
      <c r="X15662" s="4"/>
      <c r="Y15662" s="4"/>
      <c r="Z15662" s="4"/>
      <c r="AA15662" s="4"/>
      <c r="AB15662" s="4"/>
      <c r="AC15662" s="4"/>
      <c r="AD15662" s="4"/>
      <c r="AE15662" s="4"/>
      <c r="AF15662" s="4"/>
      <c r="AG15662" s="14"/>
    </row>
    <row r="15663" s="10" customFormat="1" spans="1:33">
      <c r="A15663" s="4"/>
      <c r="B15663" s="4"/>
      <c r="C15663" s="4"/>
      <c r="D15663" s="4"/>
      <c r="E15663" s="4"/>
      <c r="F15663" s="4"/>
      <c r="G15663" s="4"/>
      <c r="H15663" s="4"/>
      <c r="I15663" s="4"/>
      <c r="J15663" s="4"/>
      <c r="K15663" s="4"/>
      <c r="L15663" s="4"/>
      <c r="M15663" s="4"/>
      <c r="N15663" s="4"/>
      <c r="O15663" s="4"/>
      <c r="P15663" s="4"/>
      <c r="Q15663" s="4"/>
      <c r="R15663" s="4"/>
      <c r="S15663" s="4"/>
      <c r="T15663" s="4"/>
      <c r="U15663" s="4"/>
      <c r="V15663" s="4"/>
      <c r="W15663" s="4"/>
      <c r="X15663" s="4"/>
      <c r="Y15663" s="4"/>
      <c r="Z15663" s="4"/>
      <c r="AA15663" s="4"/>
      <c r="AB15663" s="4"/>
      <c r="AC15663" s="4"/>
      <c r="AD15663" s="4"/>
      <c r="AE15663" s="4"/>
      <c r="AF15663" s="4"/>
      <c r="AG15663" s="14"/>
    </row>
    <row r="15664" s="10" customFormat="1" spans="1:33">
      <c r="A15664" s="4"/>
      <c r="B15664" s="4"/>
      <c r="C15664" s="4"/>
      <c r="D15664" s="4"/>
      <c r="E15664" s="4"/>
      <c r="F15664" s="4"/>
      <c r="G15664" s="4"/>
      <c r="H15664" s="4"/>
      <c r="I15664" s="4"/>
      <c r="J15664" s="4"/>
      <c r="K15664" s="4"/>
      <c r="L15664" s="4"/>
      <c r="M15664" s="4"/>
      <c r="N15664" s="4"/>
      <c r="O15664" s="4"/>
      <c r="P15664" s="4"/>
      <c r="Q15664" s="4"/>
      <c r="R15664" s="4"/>
      <c r="S15664" s="4"/>
      <c r="T15664" s="4"/>
      <c r="U15664" s="4"/>
      <c r="V15664" s="4"/>
      <c r="W15664" s="4"/>
      <c r="X15664" s="4"/>
      <c r="Y15664" s="4"/>
      <c r="Z15664" s="4"/>
      <c r="AA15664" s="4"/>
      <c r="AB15664" s="4"/>
      <c r="AC15664" s="4"/>
      <c r="AD15664" s="4"/>
      <c r="AE15664" s="4"/>
      <c r="AF15664" s="4"/>
      <c r="AG15664" s="14"/>
    </row>
    <row r="15665" s="10" customFormat="1" spans="1:33">
      <c r="A15665" s="4"/>
      <c r="B15665" s="4"/>
      <c r="C15665" s="4"/>
      <c r="D15665" s="4"/>
      <c r="E15665" s="4"/>
      <c r="F15665" s="4"/>
      <c r="G15665" s="4"/>
      <c r="H15665" s="4"/>
      <c r="I15665" s="4"/>
      <c r="J15665" s="4"/>
      <c r="K15665" s="4"/>
      <c r="L15665" s="4"/>
      <c r="M15665" s="4"/>
      <c r="N15665" s="4"/>
      <c r="O15665" s="4"/>
      <c r="P15665" s="4"/>
      <c r="Q15665" s="4"/>
      <c r="R15665" s="4"/>
      <c r="S15665" s="4"/>
      <c r="T15665" s="4"/>
      <c r="U15665" s="4"/>
      <c r="V15665" s="4"/>
      <c r="W15665" s="4"/>
      <c r="X15665" s="4"/>
      <c r="Y15665" s="4"/>
      <c r="Z15665" s="4"/>
      <c r="AA15665" s="4"/>
      <c r="AB15665" s="4"/>
      <c r="AC15665" s="4"/>
      <c r="AD15665" s="4"/>
      <c r="AE15665" s="4"/>
      <c r="AF15665" s="4"/>
      <c r="AG15665" s="14"/>
    </row>
    <row r="15666" s="10" customFormat="1" spans="1:33">
      <c r="A15666" s="4"/>
      <c r="B15666" s="4"/>
      <c r="C15666" s="4"/>
      <c r="D15666" s="4"/>
      <c r="E15666" s="4"/>
      <c r="F15666" s="4"/>
      <c r="G15666" s="4"/>
      <c r="H15666" s="4"/>
      <c r="I15666" s="4"/>
      <c r="J15666" s="4"/>
      <c r="K15666" s="4"/>
      <c r="L15666" s="4"/>
      <c r="M15666" s="4"/>
      <c r="N15666" s="4"/>
      <c r="O15666" s="4"/>
      <c r="P15666" s="4"/>
      <c r="Q15666" s="4"/>
      <c r="R15666" s="4"/>
      <c r="S15666" s="4"/>
      <c r="T15666" s="4"/>
      <c r="U15666" s="4"/>
      <c r="V15666" s="4"/>
      <c r="W15666" s="4"/>
      <c r="X15666" s="4"/>
      <c r="Y15666" s="4"/>
      <c r="Z15666" s="4"/>
      <c r="AA15666" s="4"/>
      <c r="AB15666" s="4"/>
      <c r="AC15666" s="4"/>
      <c r="AD15666" s="4"/>
      <c r="AE15666" s="4"/>
      <c r="AF15666" s="4"/>
      <c r="AG15666" s="14"/>
    </row>
    <row r="15667" s="10" customFormat="1" spans="1:33">
      <c r="A15667" s="4"/>
      <c r="B15667" s="4"/>
      <c r="C15667" s="4"/>
      <c r="D15667" s="4"/>
      <c r="E15667" s="4"/>
      <c r="F15667" s="4"/>
      <c r="G15667" s="4"/>
      <c r="H15667" s="4"/>
      <c r="I15667" s="4"/>
      <c r="J15667" s="4"/>
      <c r="K15667" s="4"/>
      <c r="L15667" s="4"/>
      <c r="M15667" s="4"/>
      <c r="N15667" s="4"/>
      <c r="O15667" s="4"/>
      <c r="P15667" s="4"/>
      <c r="Q15667" s="4"/>
      <c r="R15667" s="4"/>
      <c r="S15667" s="4"/>
      <c r="T15667" s="4"/>
      <c r="U15667" s="4"/>
      <c r="V15667" s="4"/>
      <c r="W15667" s="4"/>
      <c r="X15667" s="4"/>
      <c r="Y15667" s="4"/>
      <c r="Z15667" s="4"/>
      <c r="AA15667" s="4"/>
      <c r="AB15667" s="4"/>
      <c r="AC15667" s="4"/>
      <c r="AD15667" s="4"/>
      <c r="AE15667" s="4"/>
      <c r="AF15667" s="4"/>
      <c r="AG15667" s="14"/>
    </row>
    <row r="15668" s="10" customFormat="1" spans="1:33">
      <c r="A15668" s="4"/>
      <c r="B15668" s="4"/>
      <c r="C15668" s="4"/>
      <c r="D15668" s="4"/>
      <c r="E15668" s="4"/>
      <c r="F15668" s="4"/>
      <c r="G15668" s="4"/>
      <c r="H15668" s="4"/>
      <c r="I15668" s="4"/>
      <c r="J15668" s="4"/>
      <c r="K15668" s="4"/>
      <c r="L15668" s="4"/>
      <c r="M15668" s="4"/>
      <c r="N15668" s="4"/>
      <c r="O15668" s="4"/>
      <c r="P15668" s="4"/>
      <c r="Q15668" s="4"/>
      <c r="R15668" s="4"/>
      <c r="S15668" s="4"/>
      <c r="T15668" s="4"/>
      <c r="U15668" s="4"/>
      <c r="V15668" s="4"/>
      <c r="W15668" s="4"/>
      <c r="X15668" s="4"/>
      <c r="Y15668" s="4"/>
      <c r="Z15668" s="4"/>
      <c r="AA15668" s="4"/>
      <c r="AB15668" s="4"/>
      <c r="AC15668" s="4"/>
      <c r="AD15668" s="4"/>
      <c r="AE15668" s="4"/>
      <c r="AF15668" s="4"/>
      <c r="AG15668" s="14"/>
    </row>
    <row r="15669" s="10" customFormat="1" spans="1:33">
      <c r="A15669" s="4"/>
      <c r="B15669" s="4"/>
      <c r="C15669" s="4"/>
      <c r="D15669" s="4"/>
      <c r="E15669" s="4"/>
      <c r="F15669" s="4"/>
      <c r="G15669" s="4"/>
      <c r="H15669" s="4"/>
      <c r="I15669" s="4"/>
      <c r="J15669" s="4"/>
      <c r="K15669" s="4"/>
      <c r="L15669" s="4"/>
      <c r="M15669" s="4"/>
      <c r="N15669" s="4"/>
      <c r="O15669" s="4"/>
      <c r="P15669" s="4"/>
      <c r="Q15669" s="4"/>
      <c r="R15669" s="4"/>
      <c r="S15669" s="4"/>
      <c r="T15669" s="4"/>
      <c r="U15669" s="4"/>
      <c r="V15669" s="4"/>
      <c r="W15669" s="4"/>
      <c r="X15669" s="4"/>
      <c r="Y15669" s="4"/>
      <c r="Z15669" s="4"/>
      <c r="AA15669" s="4"/>
      <c r="AB15669" s="4"/>
      <c r="AC15669" s="4"/>
      <c r="AD15669" s="4"/>
      <c r="AE15669" s="4"/>
      <c r="AF15669" s="4"/>
      <c r="AG15669" s="14"/>
    </row>
    <row r="15670" s="10" customFormat="1" spans="1:33">
      <c r="A15670" s="4"/>
      <c r="B15670" s="4"/>
      <c r="C15670" s="4"/>
      <c r="D15670" s="4"/>
      <c r="E15670" s="4"/>
      <c r="F15670" s="4"/>
      <c r="G15670" s="4"/>
      <c r="H15670" s="4"/>
      <c r="I15670" s="4"/>
      <c r="J15670" s="4"/>
      <c r="K15670" s="4"/>
      <c r="L15670" s="4"/>
      <c r="M15670" s="4"/>
      <c r="N15670" s="4"/>
      <c r="O15670" s="4"/>
      <c r="P15670" s="4"/>
      <c r="Q15670" s="4"/>
      <c r="R15670" s="4"/>
      <c r="S15670" s="4"/>
      <c r="T15670" s="4"/>
      <c r="U15670" s="4"/>
      <c r="V15670" s="4"/>
      <c r="W15670" s="4"/>
      <c r="X15670" s="4"/>
      <c r="Y15670" s="4"/>
      <c r="Z15670" s="4"/>
      <c r="AA15670" s="4"/>
      <c r="AB15670" s="4"/>
      <c r="AC15670" s="4"/>
      <c r="AD15670" s="4"/>
      <c r="AE15670" s="4"/>
      <c r="AF15670" s="4"/>
      <c r="AG15670" s="14"/>
    </row>
    <row r="15671" s="10" customFormat="1" spans="1:33">
      <c r="A15671" s="4"/>
      <c r="B15671" s="4"/>
      <c r="C15671" s="4"/>
      <c r="D15671" s="4"/>
      <c r="E15671" s="4"/>
      <c r="F15671" s="4"/>
      <c r="G15671" s="4"/>
      <c r="H15671" s="4"/>
      <c r="I15671" s="4"/>
      <c r="J15671" s="4"/>
      <c r="K15671" s="4"/>
      <c r="L15671" s="4"/>
      <c r="M15671" s="4"/>
      <c r="N15671" s="4"/>
      <c r="O15671" s="4"/>
      <c r="P15671" s="4"/>
      <c r="Q15671" s="4"/>
      <c r="R15671" s="4"/>
      <c r="S15671" s="4"/>
      <c r="T15671" s="4"/>
      <c r="U15671" s="4"/>
      <c r="V15671" s="4"/>
      <c r="W15671" s="4"/>
      <c r="X15671" s="4"/>
      <c r="Y15671" s="4"/>
      <c r="Z15671" s="4"/>
      <c r="AA15671" s="4"/>
      <c r="AB15671" s="4"/>
      <c r="AC15671" s="4"/>
      <c r="AD15671" s="4"/>
      <c r="AE15671" s="4"/>
      <c r="AF15671" s="4"/>
      <c r="AG15671" s="14"/>
    </row>
    <row r="15672" s="10" customFormat="1" spans="1:33">
      <c r="A15672" s="4"/>
      <c r="B15672" s="4"/>
      <c r="C15672" s="4"/>
      <c r="D15672" s="4"/>
      <c r="E15672" s="4"/>
      <c r="F15672" s="4"/>
      <c r="G15672" s="4"/>
      <c r="H15672" s="4"/>
      <c r="I15672" s="4"/>
      <c r="J15672" s="4"/>
      <c r="K15672" s="4"/>
      <c r="L15672" s="4"/>
      <c r="M15672" s="4"/>
      <c r="N15672" s="4"/>
      <c r="O15672" s="4"/>
      <c r="P15672" s="4"/>
      <c r="Q15672" s="4"/>
      <c r="R15672" s="4"/>
      <c r="S15672" s="4"/>
      <c r="T15672" s="4"/>
      <c r="U15672" s="4"/>
      <c r="V15672" s="4"/>
      <c r="W15672" s="4"/>
      <c r="X15672" s="4"/>
      <c r="Y15672" s="4"/>
      <c r="Z15672" s="4"/>
      <c r="AA15672" s="4"/>
      <c r="AB15672" s="4"/>
      <c r="AC15672" s="4"/>
      <c r="AD15672" s="4"/>
      <c r="AE15672" s="4"/>
      <c r="AF15672" s="4"/>
      <c r="AG15672" s="14"/>
    </row>
    <row r="15673" s="10" customFormat="1" spans="1:33">
      <c r="A15673" s="4"/>
      <c r="B15673" s="4"/>
      <c r="C15673" s="4"/>
      <c r="D15673" s="4"/>
      <c r="E15673" s="4"/>
      <c r="F15673" s="4"/>
      <c r="G15673" s="4"/>
      <c r="H15673" s="4"/>
      <c r="I15673" s="4"/>
      <c r="J15673" s="4"/>
      <c r="K15673" s="4"/>
      <c r="L15673" s="4"/>
      <c r="M15673" s="4"/>
      <c r="N15673" s="4"/>
      <c r="O15673" s="4"/>
      <c r="P15673" s="4"/>
      <c r="Q15673" s="4"/>
      <c r="R15673" s="4"/>
      <c r="S15673" s="4"/>
      <c r="T15673" s="4"/>
      <c r="U15673" s="4"/>
      <c r="V15673" s="4"/>
      <c r="W15673" s="4"/>
      <c r="X15673" s="4"/>
      <c r="Y15673" s="4"/>
      <c r="Z15673" s="4"/>
      <c r="AA15673" s="4"/>
      <c r="AB15673" s="4"/>
      <c r="AC15673" s="4"/>
      <c r="AD15673" s="4"/>
      <c r="AE15673" s="4"/>
      <c r="AF15673" s="4"/>
      <c r="AG15673" s="14"/>
    </row>
    <row r="15674" s="10" customFormat="1" spans="1:33">
      <c r="A15674" s="4"/>
      <c r="B15674" s="4"/>
      <c r="C15674" s="4"/>
      <c r="D15674" s="4"/>
      <c r="E15674" s="4"/>
      <c r="F15674" s="4"/>
      <c r="G15674" s="4"/>
      <c r="H15674" s="4"/>
      <c r="I15674" s="4"/>
      <c r="J15674" s="4"/>
      <c r="K15674" s="4"/>
      <c r="L15674" s="4"/>
      <c r="M15674" s="4"/>
      <c r="N15674" s="4"/>
      <c r="O15674" s="4"/>
      <c r="P15674" s="4"/>
      <c r="Q15674" s="4"/>
      <c r="R15674" s="4"/>
      <c r="S15674" s="4"/>
      <c r="T15674" s="4"/>
      <c r="U15674" s="4"/>
      <c r="V15674" s="4"/>
      <c r="W15674" s="4"/>
      <c r="X15674" s="4"/>
      <c r="Y15674" s="4"/>
      <c r="Z15674" s="4"/>
      <c r="AA15674" s="4"/>
      <c r="AB15674" s="4"/>
      <c r="AC15674" s="4"/>
      <c r="AD15674" s="4"/>
      <c r="AE15674" s="4"/>
      <c r="AF15674" s="4"/>
      <c r="AG15674" s="14"/>
    </row>
    <row r="15675" s="10" customFormat="1" spans="1:33">
      <c r="A15675" s="4"/>
      <c r="B15675" s="4"/>
      <c r="C15675" s="4"/>
      <c r="D15675" s="4"/>
      <c r="E15675" s="4"/>
      <c r="F15675" s="4"/>
      <c r="G15675" s="4"/>
      <c r="H15675" s="4"/>
      <c r="I15675" s="4"/>
      <c r="J15675" s="4"/>
      <c r="K15675" s="4"/>
      <c r="L15675" s="4"/>
      <c r="M15675" s="4"/>
      <c r="N15675" s="4"/>
      <c r="O15675" s="4"/>
      <c r="P15675" s="4"/>
      <c r="Q15675" s="4"/>
      <c r="R15675" s="4"/>
      <c r="S15675" s="4"/>
      <c r="T15675" s="4"/>
      <c r="U15675" s="4"/>
      <c r="V15675" s="4"/>
      <c r="W15675" s="4"/>
      <c r="X15675" s="4"/>
      <c r="Y15675" s="4"/>
      <c r="Z15675" s="4"/>
      <c r="AA15675" s="4"/>
      <c r="AB15675" s="4"/>
      <c r="AC15675" s="4"/>
      <c r="AD15675" s="4"/>
      <c r="AE15675" s="4"/>
      <c r="AF15675" s="4"/>
      <c r="AG15675" s="14"/>
    </row>
    <row r="15676" s="10" customFormat="1" spans="1:33">
      <c r="A15676" s="4"/>
      <c r="B15676" s="4"/>
      <c r="C15676" s="4"/>
      <c r="D15676" s="4"/>
      <c r="E15676" s="4"/>
      <c r="F15676" s="4"/>
      <c r="G15676" s="4"/>
      <c r="H15676" s="4"/>
      <c r="I15676" s="4"/>
      <c r="J15676" s="4"/>
      <c r="K15676" s="4"/>
      <c r="L15676" s="4"/>
      <c r="M15676" s="4"/>
      <c r="N15676" s="4"/>
      <c r="O15676" s="4"/>
      <c r="P15676" s="4"/>
      <c r="Q15676" s="4"/>
      <c r="R15676" s="4"/>
      <c r="S15676" s="4"/>
      <c r="T15676" s="4"/>
      <c r="U15676" s="4"/>
      <c r="V15676" s="4"/>
      <c r="W15676" s="4"/>
      <c r="X15676" s="4"/>
      <c r="Y15676" s="4"/>
      <c r="Z15676" s="4"/>
      <c r="AA15676" s="4"/>
      <c r="AB15676" s="4"/>
      <c r="AC15676" s="4"/>
      <c r="AD15676" s="4"/>
      <c r="AE15676" s="4"/>
      <c r="AF15676" s="4"/>
      <c r="AG15676" s="14"/>
    </row>
    <row r="15677" s="10" customFormat="1" spans="1:33">
      <c r="A15677" s="4"/>
      <c r="B15677" s="4"/>
      <c r="C15677" s="4"/>
      <c r="D15677" s="4"/>
      <c r="E15677" s="4"/>
      <c r="F15677" s="4"/>
      <c r="G15677" s="4"/>
      <c r="H15677" s="4"/>
      <c r="I15677" s="4"/>
      <c r="J15677" s="4"/>
      <c r="K15677" s="4"/>
      <c r="L15677" s="4"/>
      <c r="M15677" s="4"/>
      <c r="N15677" s="4"/>
      <c r="O15677" s="4"/>
      <c r="P15677" s="4"/>
      <c r="Q15677" s="4"/>
      <c r="R15677" s="4"/>
      <c r="S15677" s="4"/>
      <c r="T15677" s="4"/>
      <c r="U15677" s="4"/>
      <c r="V15677" s="4"/>
      <c r="W15677" s="4"/>
      <c r="X15677" s="4"/>
      <c r="Y15677" s="4"/>
      <c r="Z15677" s="4"/>
      <c r="AA15677" s="4"/>
      <c r="AB15677" s="4"/>
      <c r="AC15677" s="4"/>
      <c r="AD15677" s="4"/>
      <c r="AE15677" s="4"/>
      <c r="AF15677" s="4"/>
      <c r="AG15677" s="14"/>
    </row>
    <row r="15678" s="10" customFormat="1" spans="1:33">
      <c r="A15678" s="4"/>
      <c r="B15678" s="4"/>
      <c r="C15678" s="4"/>
      <c r="D15678" s="4"/>
      <c r="E15678" s="4"/>
      <c r="F15678" s="4"/>
      <c r="G15678" s="4"/>
      <c r="H15678" s="4"/>
      <c r="I15678" s="4"/>
      <c r="J15678" s="4"/>
      <c r="K15678" s="4"/>
      <c r="L15678" s="4"/>
      <c r="M15678" s="4"/>
      <c r="N15678" s="4"/>
      <c r="O15678" s="4"/>
      <c r="P15678" s="4"/>
      <c r="Q15678" s="4"/>
      <c r="R15678" s="4"/>
      <c r="S15678" s="4"/>
      <c r="T15678" s="4"/>
      <c r="U15678" s="4"/>
      <c r="V15678" s="4"/>
      <c r="W15678" s="4"/>
      <c r="X15678" s="4"/>
      <c r="Y15678" s="4"/>
      <c r="Z15678" s="4"/>
      <c r="AA15678" s="4"/>
      <c r="AB15678" s="4"/>
      <c r="AC15678" s="4"/>
      <c r="AD15678" s="4"/>
      <c r="AE15678" s="4"/>
      <c r="AF15678" s="4"/>
      <c r="AG15678" s="14"/>
    </row>
    <row r="15679" s="10" customFormat="1" spans="1:33">
      <c r="A15679" s="4"/>
      <c r="B15679" s="4"/>
      <c r="C15679" s="4"/>
      <c r="D15679" s="4"/>
      <c r="E15679" s="4"/>
      <c r="F15679" s="4"/>
      <c r="G15679" s="4"/>
      <c r="H15679" s="4"/>
      <c r="I15679" s="4"/>
      <c r="J15679" s="4"/>
      <c r="K15679" s="4"/>
      <c r="L15679" s="4"/>
      <c r="M15679" s="4"/>
      <c r="N15679" s="4"/>
      <c r="O15679" s="4"/>
      <c r="P15679" s="4"/>
      <c r="Q15679" s="4"/>
      <c r="R15679" s="4"/>
      <c r="S15679" s="4"/>
      <c r="T15679" s="4"/>
      <c r="U15679" s="4"/>
      <c r="V15679" s="4"/>
      <c r="W15679" s="4"/>
      <c r="X15679" s="4"/>
      <c r="Y15679" s="4"/>
      <c r="Z15679" s="4"/>
      <c r="AA15679" s="4"/>
      <c r="AB15679" s="4"/>
      <c r="AC15679" s="4"/>
      <c r="AD15679" s="4"/>
      <c r="AE15679" s="4"/>
      <c r="AF15679" s="4"/>
      <c r="AG15679" s="14"/>
    </row>
    <row r="15680" s="10" customFormat="1" spans="1:33">
      <c r="A15680" s="4"/>
      <c r="B15680" s="4"/>
      <c r="C15680" s="4"/>
      <c r="D15680" s="4"/>
      <c r="E15680" s="4"/>
      <c r="F15680" s="4"/>
      <c r="G15680" s="4"/>
      <c r="H15680" s="4"/>
      <c r="I15680" s="4"/>
      <c r="J15680" s="4"/>
      <c r="K15680" s="4"/>
      <c r="L15680" s="4"/>
      <c r="M15680" s="4"/>
      <c r="N15680" s="4"/>
      <c r="O15680" s="4"/>
      <c r="P15680" s="4"/>
      <c r="Q15680" s="4"/>
      <c r="R15680" s="4"/>
      <c r="S15680" s="4"/>
      <c r="T15680" s="4"/>
      <c r="U15680" s="4"/>
      <c r="V15680" s="4"/>
      <c r="W15680" s="4"/>
      <c r="X15680" s="4"/>
      <c r="Y15680" s="4"/>
      <c r="Z15680" s="4"/>
      <c r="AA15680" s="4"/>
      <c r="AB15680" s="4"/>
      <c r="AC15680" s="4"/>
      <c r="AD15680" s="4"/>
      <c r="AE15680" s="4"/>
      <c r="AF15680" s="4"/>
      <c r="AG15680" s="14"/>
    </row>
    <row r="15681" s="10" customFormat="1" spans="1:33">
      <c r="A15681" s="4"/>
      <c r="B15681" s="4"/>
      <c r="C15681" s="4"/>
      <c r="D15681" s="4"/>
      <c r="E15681" s="4"/>
      <c r="F15681" s="4"/>
      <c r="G15681" s="4"/>
      <c r="H15681" s="4"/>
      <c r="I15681" s="4"/>
      <c r="J15681" s="4"/>
      <c r="K15681" s="4"/>
      <c r="L15681" s="4"/>
      <c r="M15681" s="4"/>
      <c r="N15681" s="4"/>
      <c r="O15681" s="4"/>
      <c r="P15681" s="4"/>
      <c r="Q15681" s="4"/>
      <c r="R15681" s="4"/>
      <c r="S15681" s="4"/>
      <c r="T15681" s="4"/>
      <c r="U15681" s="4"/>
      <c r="V15681" s="4"/>
      <c r="W15681" s="4"/>
      <c r="X15681" s="4"/>
      <c r="Y15681" s="4"/>
      <c r="Z15681" s="4"/>
      <c r="AA15681" s="4"/>
      <c r="AB15681" s="4"/>
      <c r="AC15681" s="4"/>
      <c r="AD15681" s="4"/>
      <c r="AE15681" s="4"/>
      <c r="AF15681" s="4"/>
      <c r="AG15681" s="14"/>
    </row>
    <row r="15682" s="10" customFormat="1" spans="1:33">
      <c r="A15682" s="4"/>
      <c r="B15682" s="4"/>
      <c r="C15682" s="4"/>
      <c r="D15682" s="4"/>
      <c r="E15682" s="4"/>
      <c r="F15682" s="4"/>
      <c r="G15682" s="4"/>
      <c r="H15682" s="4"/>
      <c r="I15682" s="4"/>
      <c r="J15682" s="4"/>
      <c r="K15682" s="4"/>
      <c r="L15682" s="4"/>
      <c r="M15682" s="4"/>
      <c r="N15682" s="4"/>
      <c r="O15682" s="4"/>
      <c r="P15682" s="4"/>
      <c r="Q15682" s="4"/>
      <c r="R15682" s="4"/>
      <c r="S15682" s="4"/>
      <c r="T15682" s="4"/>
      <c r="U15682" s="4"/>
      <c r="V15682" s="4"/>
      <c r="W15682" s="4"/>
      <c r="X15682" s="4"/>
      <c r="Y15682" s="4"/>
      <c r="Z15682" s="4"/>
      <c r="AA15682" s="4"/>
      <c r="AB15682" s="4"/>
      <c r="AC15682" s="4"/>
      <c r="AD15682" s="4"/>
      <c r="AE15682" s="4"/>
      <c r="AF15682" s="4"/>
      <c r="AG15682" s="14"/>
    </row>
    <row r="15683" s="10" customFormat="1" spans="1:33">
      <c r="A15683" s="4"/>
      <c r="B15683" s="4"/>
      <c r="C15683" s="4"/>
      <c r="D15683" s="4"/>
      <c r="E15683" s="4"/>
      <c r="F15683" s="4"/>
      <c r="G15683" s="4"/>
      <c r="H15683" s="4"/>
      <c r="I15683" s="4"/>
      <c r="J15683" s="4"/>
      <c r="K15683" s="4"/>
      <c r="L15683" s="4"/>
      <c r="M15683" s="4"/>
      <c r="N15683" s="4"/>
      <c r="O15683" s="4"/>
      <c r="P15683" s="4"/>
      <c r="Q15683" s="4"/>
      <c r="R15683" s="4"/>
      <c r="S15683" s="4"/>
      <c r="T15683" s="4"/>
      <c r="U15683" s="4"/>
      <c r="V15683" s="4"/>
      <c r="W15683" s="4"/>
      <c r="X15683" s="4"/>
      <c r="Y15683" s="4"/>
      <c r="Z15683" s="4"/>
      <c r="AA15683" s="4"/>
      <c r="AB15683" s="4"/>
      <c r="AC15683" s="4"/>
      <c r="AD15683" s="4"/>
      <c r="AE15683" s="4"/>
      <c r="AF15683" s="4"/>
      <c r="AG15683" s="14"/>
    </row>
    <row r="15684" s="10" customFormat="1" spans="1:33">
      <c r="A15684" s="4"/>
      <c r="B15684" s="4"/>
      <c r="C15684" s="4"/>
      <c r="D15684" s="4"/>
      <c r="E15684" s="4"/>
      <c r="F15684" s="4"/>
      <c r="G15684" s="4"/>
      <c r="H15684" s="4"/>
      <c r="I15684" s="4"/>
      <c r="J15684" s="4"/>
      <c r="K15684" s="4"/>
      <c r="L15684" s="4"/>
      <c r="M15684" s="4"/>
      <c r="N15684" s="4"/>
      <c r="O15684" s="4"/>
      <c r="P15684" s="4"/>
      <c r="Q15684" s="4"/>
      <c r="R15684" s="4"/>
      <c r="S15684" s="4"/>
      <c r="T15684" s="4"/>
      <c r="U15684" s="4"/>
      <c r="V15684" s="4"/>
      <c r="W15684" s="4"/>
      <c r="X15684" s="4"/>
      <c r="Y15684" s="4"/>
      <c r="Z15684" s="4"/>
      <c r="AA15684" s="4"/>
      <c r="AB15684" s="4"/>
      <c r="AC15684" s="4"/>
      <c r="AD15684" s="4"/>
      <c r="AE15684" s="4"/>
      <c r="AF15684" s="4"/>
      <c r="AG15684" s="14"/>
    </row>
    <row r="15685" s="10" customFormat="1" spans="1:33">
      <c r="A15685" s="4"/>
      <c r="B15685" s="4"/>
      <c r="C15685" s="4"/>
      <c r="D15685" s="4"/>
      <c r="E15685" s="4"/>
      <c r="F15685" s="4"/>
      <c r="G15685" s="4"/>
      <c r="H15685" s="4"/>
      <c r="I15685" s="4"/>
      <c r="J15685" s="4"/>
      <c r="K15685" s="4"/>
      <c r="L15685" s="4"/>
      <c r="M15685" s="4"/>
      <c r="N15685" s="4"/>
      <c r="O15685" s="4"/>
      <c r="P15685" s="4"/>
      <c r="Q15685" s="4"/>
      <c r="R15685" s="4"/>
      <c r="S15685" s="4"/>
      <c r="T15685" s="4"/>
      <c r="U15685" s="4"/>
      <c r="V15685" s="4"/>
      <c r="W15685" s="4"/>
      <c r="X15685" s="4"/>
      <c r="Y15685" s="4"/>
      <c r="Z15685" s="4"/>
      <c r="AA15685" s="4"/>
      <c r="AB15685" s="4"/>
      <c r="AC15685" s="4"/>
      <c r="AD15685" s="4"/>
      <c r="AE15685" s="4"/>
      <c r="AF15685" s="4"/>
      <c r="AG15685" s="14"/>
    </row>
    <row r="15686" s="10" customFormat="1" spans="1:33">
      <c r="A15686" s="4"/>
      <c r="B15686" s="4"/>
      <c r="C15686" s="4"/>
      <c r="D15686" s="4"/>
      <c r="E15686" s="4"/>
      <c r="F15686" s="4"/>
      <c r="G15686" s="4"/>
      <c r="H15686" s="4"/>
      <c r="I15686" s="4"/>
      <c r="J15686" s="4"/>
      <c r="K15686" s="4"/>
      <c r="L15686" s="4"/>
      <c r="M15686" s="4"/>
      <c r="N15686" s="4"/>
      <c r="O15686" s="4"/>
      <c r="P15686" s="4"/>
      <c r="Q15686" s="4"/>
      <c r="R15686" s="4"/>
      <c r="S15686" s="4"/>
      <c r="T15686" s="4"/>
      <c r="U15686" s="4"/>
      <c r="V15686" s="4"/>
      <c r="W15686" s="4"/>
      <c r="X15686" s="4"/>
      <c r="Y15686" s="4"/>
      <c r="Z15686" s="4"/>
      <c r="AA15686" s="4"/>
      <c r="AB15686" s="4"/>
      <c r="AC15686" s="4"/>
      <c r="AD15686" s="4"/>
      <c r="AE15686" s="4"/>
      <c r="AF15686" s="4"/>
      <c r="AG15686" s="14"/>
    </row>
    <row r="15687" s="10" customFormat="1" spans="1:33">
      <c r="A15687" s="4"/>
      <c r="B15687" s="4"/>
      <c r="C15687" s="4"/>
      <c r="D15687" s="4"/>
      <c r="E15687" s="4"/>
      <c r="F15687" s="4"/>
      <c r="G15687" s="4"/>
      <c r="H15687" s="4"/>
      <c r="I15687" s="4"/>
      <c r="J15687" s="4"/>
      <c r="K15687" s="4"/>
      <c r="L15687" s="4"/>
      <c r="M15687" s="4"/>
      <c r="N15687" s="4"/>
      <c r="O15687" s="4"/>
      <c r="P15687" s="4"/>
      <c r="Q15687" s="4"/>
      <c r="R15687" s="4"/>
      <c r="S15687" s="4"/>
      <c r="T15687" s="4"/>
      <c r="U15687" s="4"/>
      <c r="V15687" s="4"/>
      <c r="W15687" s="4"/>
      <c r="X15687" s="4"/>
      <c r="Y15687" s="4"/>
      <c r="Z15687" s="4"/>
      <c r="AA15687" s="4"/>
      <c r="AB15687" s="4"/>
      <c r="AC15687" s="4"/>
      <c r="AD15687" s="4"/>
      <c r="AE15687" s="4"/>
      <c r="AF15687" s="4"/>
      <c r="AG15687" s="14"/>
    </row>
    <row r="15688" s="10" customFormat="1" spans="1:33">
      <c r="A15688" s="4"/>
      <c r="B15688" s="4"/>
      <c r="C15688" s="4"/>
      <c r="D15688" s="4"/>
      <c r="E15688" s="4"/>
      <c r="F15688" s="4"/>
      <c r="G15688" s="4"/>
      <c r="H15688" s="4"/>
      <c r="I15688" s="4"/>
      <c r="J15688" s="4"/>
      <c r="K15688" s="4"/>
      <c r="L15688" s="4"/>
      <c r="M15688" s="4"/>
      <c r="N15688" s="4"/>
      <c r="O15688" s="4"/>
      <c r="P15688" s="4"/>
      <c r="Q15688" s="4"/>
      <c r="R15688" s="4"/>
      <c r="S15688" s="4"/>
      <c r="T15688" s="4"/>
      <c r="U15688" s="4"/>
      <c r="V15688" s="4"/>
      <c r="W15688" s="4"/>
      <c r="X15688" s="4"/>
      <c r="Y15688" s="4"/>
      <c r="Z15688" s="4"/>
      <c r="AA15688" s="4"/>
      <c r="AB15688" s="4"/>
      <c r="AC15688" s="4"/>
      <c r="AD15688" s="4"/>
      <c r="AE15688" s="4"/>
      <c r="AF15688" s="4"/>
      <c r="AG15688" s="14"/>
    </row>
    <row r="15689" s="10" customFormat="1" spans="1:33">
      <c r="A15689" s="4"/>
      <c r="B15689" s="4"/>
      <c r="C15689" s="4"/>
      <c r="D15689" s="4"/>
      <c r="E15689" s="4"/>
      <c r="F15689" s="4"/>
      <c r="G15689" s="4"/>
      <c r="H15689" s="4"/>
      <c r="I15689" s="4"/>
      <c r="J15689" s="4"/>
      <c r="K15689" s="4"/>
      <c r="L15689" s="4"/>
      <c r="M15689" s="4"/>
      <c r="N15689" s="4"/>
      <c r="O15689" s="4"/>
      <c r="P15689" s="4"/>
      <c r="Q15689" s="4"/>
      <c r="R15689" s="4"/>
      <c r="S15689" s="4"/>
      <c r="T15689" s="4"/>
      <c r="U15689" s="4"/>
      <c r="V15689" s="4"/>
      <c r="W15689" s="4"/>
      <c r="X15689" s="4"/>
      <c r="Y15689" s="4"/>
      <c r="Z15689" s="4"/>
      <c r="AA15689" s="4"/>
      <c r="AB15689" s="4"/>
      <c r="AC15689" s="4"/>
      <c r="AD15689" s="4"/>
      <c r="AE15689" s="4"/>
      <c r="AF15689" s="4"/>
      <c r="AG15689" s="14"/>
    </row>
    <row r="15690" s="10" customFormat="1" spans="1:33">
      <c r="A15690" s="4"/>
      <c r="B15690" s="4"/>
      <c r="C15690" s="4"/>
      <c r="D15690" s="4"/>
      <c r="E15690" s="4"/>
      <c r="F15690" s="4"/>
      <c r="G15690" s="4"/>
      <c r="H15690" s="4"/>
      <c r="I15690" s="4"/>
      <c r="J15690" s="4"/>
      <c r="K15690" s="4"/>
      <c r="L15690" s="4"/>
      <c r="M15690" s="4"/>
      <c r="N15690" s="4"/>
      <c r="O15690" s="4"/>
      <c r="P15690" s="4"/>
      <c r="Q15690" s="4"/>
      <c r="R15690" s="4"/>
      <c r="S15690" s="4"/>
      <c r="T15690" s="4"/>
      <c r="U15690" s="4"/>
      <c r="V15690" s="4"/>
      <c r="W15690" s="4"/>
      <c r="X15690" s="4"/>
      <c r="Y15690" s="4"/>
      <c r="Z15690" s="4"/>
      <c r="AA15690" s="4"/>
      <c r="AB15690" s="4"/>
      <c r="AC15690" s="4"/>
      <c r="AD15690" s="4"/>
      <c r="AE15690" s="4"/>
      <c r="AF15690" s="4"/>
      <c r="AG15690" s="14"/>
    </row>
    <row r="15691" s="10" customFormat="1" spans="1:33">
      <c r="A15691" s="4"/>
      <c r="B15691" s="4"/>
      <c r="C15691" s="4"/>
      <c r="D15691" s="4"/>
      <c r="E15691" s="4"/>
      <c r="F15691" s="4"/>
      <c r="G15691" s="4"/>
      <c r="H15691" s="4"/>
      <c r="I15691" s="4"/>
      <c r="J15691" s="4"/>
      <c r="K15691" s="4"/>
      <c r="L15691" s="4"/>
      <c r="M15691" s="4"/>
      <c r="N15691" s="4"/>
      <c r="O15691" s="4"/>
      <c r="P15691" s="4"/>
      <c r="Q15691" s="4"/>
      <c r="R15691" s="4"/>
      <c r="S15691" s="4"/>
      <c r="T15691" s="4"/>
      <c r="U15691" s="4"/>
      <c r="V15691" s="4"/>
      <c r="W15691" s="4"/>
      <c r="X15691" s="4"/>
      <c r="Y15691" s="4"/>
      <c r="Z15691" s="4"/>
      <c r="AA15691" s="4"/>
      <c r="AB15691" s="4"/>
      <c r="AC15691" s="4"/>
      <c r="AD15691" s="4"/>
      <c r="AE15691" s="4"/>
      <c r="AF15691" s="4"/>
      <c r="AG15691" s="14"/>
    </row>
    <row r="15692" s="10" customFormat="1" spans="1:33">
      <c r="A15692" s="4"/>
      <c r="B15692" s="4"/>
      <c r="C15692" s="4"/>
      <c r="D15692" s="4"/>
      <c r="E15692" s="4"/>
      <c r="F15692" s="4"/>
      <c r="G15692" s="4"/>
      <c r="H15692" s="4"/>
      <c r="I15692" s="4"/>
      <c r="J15692" s="4"/>
      <c r="K15692" s="4"/>
      <c r="L15692" s="4"/>
      <c r="M15692" s="4"/>
      <c r="N15692" s="4"/>
      <c r="O15692" s="4"/>
      <c r="P15692" s="4"/>
      <c r="Q15692" s="4"/>
      <c r="R15692" s="4"/>
      <c r="S15692" s="4"/>
      <c r="T15692" s="4"/>
      <c r="U15692" s="4"/>
      <c r="V15692" s="4"/>
      <c r="W15692" s="4"/>
      <c r="X15692" s="4"/>
      <c r="Y15692" s="4"/>
      <c r="Z15692" s="4"/>
      <c r="AA15692" s="4"/>
      <c r="AB15692" s="4"/>
      <c r="AC15692" s="4"/>
      <c r="AD15692" s="4"/>
      <c r="AE15692" s="4"/>
      <c r="AF15692" s="4"/>
      <c r="AG15692" s="14"/>
    </row>
    <row r="15693" s="10" customFormat="1" spans="1:33">
      <c r="A15693" s="4"/>
      <c r="B15693" s="4"/>
      <c r="C15693" s="4"/>
      <c r="D15693" s="4"/>
      <c r="E15693" s="4"/>
      <c r="F15693" s="4"/>
      <c r="G15693" s="4"/>
      <c r="H15693" s="4"/>
      <c r="I15693" s="4"/>
      <c r="J15693" s="4"/>
      <c r="K15693" s="4"/>
      <c r="L15693" s="4"/>
      <c r="M15693" s="4"/>
      <c r="N15693" s="4"/>
      <c r="O15693" s="4"/>
      <c r="P15693" s="4"/>
      <c r="Q15693" s="4"/>
      <c r="R15693" s="4"/>
      <c r="S15693" s="4"/>
      <c r="T15693" s="4"/>
      <c r="U15693" s="4"/>
      <c r="V15693" s="4"/>
      <c r="W15693" s="4"/>
      <c r="X15693" s="4"/>
      <c r="Y15693" s="4"/>
      <c r="Z15693" s="4"/>
      <c r="AA15693" s="4"/>
      <c r="AB15693" s="4"/>
      <c r="AC15693" s="4"/>
      <c r="AD15693" s="4"/>
      <c r="AE15693" s="4"/>
      <c r="AF15693" s="4"/>
      <c r="AG15693" s="14"/>
    </row>
    <row r="15694" s="10" customFormat="1" spans="1:33">
      <c r="A15694" s="4"/>
      <c r="B15694" s="4"/>
      <c r="C15694" s="4"/>
      <c r="D15694" s="4"/>
      <c r="E15694" s="4"/>
      <c r="F15694" s="4"/>
      <c r="G15694" s="4"/>
      <c r="H15694" s="4"/>
      <c r="I15694" s="4"/>
      <c r="J15694" s="4"/>
      <c r="K15694" s="4"/>
      <c r="L15694" s="4"/>
      <c r="M15694" s="4"/>
      <c r="N15694" s="4"/>
      <c r="O15694" s="4"/>
      <c r="P15694" s="4"/>
      <c r="Q15694" s="4"/>
      <c r="R15694" s="4"/>
      <c r="S15694" s="4"/>
      <c r="T15694" s="4"/>
      <c r="U15694" s="4"/>
      <c r="V15694" s="4"/>
      <c r="W15694" s="4"/>
      <c r="X15694" s="4"/>
      <c r="Y15694" s="4"/>
      <c r="Z15694" s="4"/>
      <c r="AA15694" s="4"/>
      <c r="AB15694" s="4"/>
      <c r="AC15694" s="4"/>
      <c r="AD15694" s="4"/>
      <c r="AE15694" s="4"/>
      <c r="AF15694" s="4"/>
      <c r="AG15694" s="14"/>
    </row>
    <row r="15695" s="10" customFormat="1" spans="1:33">
      <c r="A15695" s="4"/>
      <c r="B15695" s="4"/>
      <c r="C15695" s="4"/>
      <c r="D15695" s="4"/>
      <c r="E15695" s="4"/>
      <c r="F15695" s="4"/>
      <c r="G15695" s="4"/>
      <c r="H15695" s="4"/>
      <c r="I15695" s="4"/>
      <c r="J15695" s="4"/>
      <c r="K15695" s="4"/>
      <c r="L15695" s="4"/>
      <c r="M15695" s="4"/>
      <c r="N15695" s="4"/>
      <c r="O15695" s="4"/>
      <c r="P15695" s="4"/>
      <c r="Q15695" s="4"/>
      <c r="R15695" s="4"/>
      <c r="S15695" s="4"/>
      <c r="T15695" s="4"/>
      <c r="U15695" s="4"/>
      <c r="V15695" s="4"/>
      <c r="W15695" s="4"/>
      <c r="X15695" s="4"/>
      <c r="Y15695" s="4"/>
      <c r="Z15695" s="4"/>
      <c r="AA15695" s="4"/>
      <c r="AB15695" s="4"/>
      <c r="AC15695" s="4"/>
      <c r="AD15695" s="4"/>
      <c r="AE15695" s="4"/>
      <c r="AF15695" s="4"/>
      <c r="AG15695" s="14"/>
    </row>
    <row r="15696" s="10" customFormat="1" spans="1:33">
      <c r="A15696" s="4"/>
      <c r="B15696" s="4"/>
      <c r="C15696" s="4"/>
      <c r="D15696" s="4"/>
      <c r="E15696" s="4"/>
      <c r="F15696" s="4"/>
      <c r="G15696" s="4"/>
      <c r="H15696" s="4"/>
      <c r="I15696" s="4"/>
      <c r="J15696" s="4"/>
      <c r="K15696" s="4"/>
      <c r="L15696" s="4"/>
      <c r="M15696" s="4"/>
      <c r="N15696" s="4"/>
      <c r="O15696" s="4"/>
      <c r="P15696" s="4"/>
      <c r="Q15696" s="4"/>
      <c r="R15696" s="4"/>
      <c r="S15696" s="4"/>
      <c r="T15696" s="4"/>
      <c r="U15696" s="4"/>
      <c r="V15696" s="4"/>
      <c r="W15696" s="4"/>
      <c r="X15696" s="4"/>
      <c r="Y15696" s="4"/>
      <c r="Z15696" s="4"/>
      <c r="AA15696" s="4"/>
      <c r="AB15696" s="4"/>
      <c r="AC15696" s="4"/>
      <c r="AD15696" s="4"/>
      <c r="AE15696" s="4"/>
      <c r="AF15696" s="4"/>
      <c r="AG15696" s="14"/>
    </row>
    <row r="15697" s="10" customFormat="1" spans="1:33">
      <c r="A15697" s="4"/>
      <c r="B15697" s="4"/>
      <c r="C15697" s="4"/>
      <c r="D15697" s="4"/>
      <c r="E15697" s="4"/>
      <c r="F15697" s="4"/>
      <c r="G15697" s="4"/>
      <c r="H15697" s="4"/>
      <c r="I15697" s="4"/>
      <c r="J15697" s="4"/>
      <c r="K15697" s="4"/>
      <c r="L15697" s="4"/>
      <c r="M15697" s="4"/>
      <c r="N15697" s="4"/>
      <c r="O15697" s="4"/>
      <c r="P15697" s="4"/>
      <c r="Q15697" s="4"/>
      <c r="R15697" s="4"/>
      <c r="S15697" s="4"/>
      <c r="T15697" s="4"/>
      <c r="U15697" s="4"/>
      <c r="V15697" s="4"/>
      <c r="W15697" s="4"/>
      <c r="X15697" s="4"/>
      <c r="Y15697" s="4"/>
      <c r="Z15697" s="4"/>
      <c r="AA15697" s="4"/>
      <c r="AB15697" s="4"/>
      <c r="AC15697" s="4"/>
      <c r="AD15697" s="4"/>
      <c r="AE15697" s="4"/>
      <c r="AF15697" s="4"/>
      <c r="AG15697" s="14"/>
    </row>
    <row r="15698" s="10" customFormat="1" spans="1:33">
      <c r="A15698" s="4"/>
      <c r="B15698" s="4"/>
      <c r="C15698" s="4"/>
      <c r="D15698" s="4"/>
      <c r="E15698" s="4"/>
      <c r="F15698" s="4"/>
      <c r="G15698" s="4"/>
      <c r="H15698" s="4"/>
      <c r="I15698" s="4"/>
      <c r="J15698" s="4"/>
      <c r="K15698" s="4"/>
      <c r="L15698" s="4"/>
      <c r="M15698" s="4"/>
      <c r="N15698" s="4"/>
      <c r="O15698" s="4"/>
      <c r="P15698" s="4"/>
      <c r="Q15698" s="4"/>
      <c r="R15698" s="4"/>
      <c r="S15698" s="4"/>
      <c r="T15698" s="4"/>
      <c r="U15698" s="4"/>
      <c r="V15698" s="4"/>
      <c r="W15698" s="4"/>
      <c r="X15698" s="4"/>
      <c r="Y15698" s="4"/>
      <c r="Z15698" s="4"/>
      <c r="AA15698" s="4"/>
      <c r="AB15698" s="4"/>
      <c r="AC15698" s="4"/>
      <c r="AD15698" s="4"/>
      <c r="AE15698" s="4"/>
      <c r="AF15698" s="4"/>
      <c r="AG15698" s="14"/>
    </row>
    <row r="15699" s="10" customFormat="1" spans="1:33">
      <c r="A15699" s="4"/>
      <c r="B15699" s="4"/>
      <c r="C15699" s="4"/>
      <c r="D15699" s="4"/>
      <c r="E15699" s="4"/>
      <c r="F15699" s="4"/>
      <c r="G15699" s="4"/>
      <c r="H15699" s="4"/>
      <c r="I15699" s="4"/>
      <c r="J15699" s="4"/>
      <c r="K15699" s="4"/>
      <c r="L15699" s="4"/>
      <c r="M15699" s="4"/>
      <c r="N15699" s="4"/>
      <c r="O15699" s="4"/>
      <c r="P15699" s="4"/>
      <c r="Q15699" s="4"/>
      <c r="R15699" s="4"/>
      <c r="S15699" s="4"/>
      <c r="T15699" s="4"/>
      <c r="U15699" s="4"/>
      <c r="V15699" s="4"/>
      <c r="W15699" s="4"/>
      <c r="X15699" s="4"/>
      <c r="Y15699" s="4"/>
      <c r="Z15699" s="4"/>
      <c r="AA15699" s="4"/>
      <c r="AB15699" s="4"/>
      <c r="AC15699" s="4"/>
      <c r="AD15699" s="4"/>
      <c r="AE15699" s="4"/>
      <c r="AF15699" s="4"/>
      <c r="AG15699" s="14"/>
    </row>
    <row r="15700" s="10" customFormat="1" spans="1:33">
      <c r="A15700" s="4"/>
      <c r="B15700" s="4"/>
      <c r="C15700" s="4"/>
      <c r="D15700" s="4"/>
      <c r="E15700" s="4"/>
      <c r="F15700" s="4"/>
      <c r="G15700" s="4"/>
      <c r="H15700" s="4"/>
      <c r="I15700" s="4"/>
      <c r="J15700" s="4"/>
      <c r="K15700" s="4"/>
      <c r="L15700" s="4"/>
      <c r="M15700" s="4"/>
      <c r="N15700" s="4"/>
      <c r="O15700" s="4"/>
      <c r="P15700" s="4"/>
      <c r="Q15700" s="4"/>
      <c r="R15700" s="4"/>
      <c r="S15700" s="4"/>
      <c r="T15700" s="4"/>
      <c r="U15700" s="4"/>
      <c r="V15700" s="4"/>
      <c r="W15700" s="4"/>
      <c r="X15700" s="4"/>
      <c r="Y15700" s="4"/>
      <c r="Z15700" s="4"/>
      <c r="AA15700" s="4"/>
      <c r="AB15700" s="4"/>
      <c r="AC15700" s="4"/>
      <c r="AD15700" s="4"/>
      <c r="AE15700" s="4"/>
      <c r="AF15700" s="4"/>
      <c r="AG15700" s="14"/>
    </row>
    <row r="15701" s="10" customFormat="1" spans="1:33">
      <c r="A15701" s="4"/>
      <c r="B15701" s="4"/>
      <c r="C15701" s="4"/>
      <c r="D15701" s="4"/>
      <c r="E15701" s="4"/>
      <c r="F15701" s="4"/>
      <c r="G15701" s="4"/>
      <c r="H15701" s="4"/>
      <c r="I15701" s="4"/>
      <c r="J15701" s="4"/>
      <c r="K15701" s="4"/>
      <c r="L15701" s="4"/>
      <c r="M15701" s="4"/>
      <c r="N15701" s="4"/>
      <c r="O15701" s="4"/>
      <c r="P15701" s="4"/>
      <c r="Q15701" s="4"/>
      <c r="R15701" s="4"/>
      <c r="S15701" s="4"/>
      <c r="T15701" s="4"/>
      <c r="U15701" s="4"/>
      <c r="V15701" s="4"/>
      <c r="W15701" s="4"/>
      <c r="X15701" s="4"/>
      <c r="Y15701" s="4"/>
      <c r="Z15701" s="4"/>
      <c r="AA15701" s="4"/>
      <c r="AB15701" s="4"/>
      <c r="AC15701" s="4"/>
      <c r="AD15701" s="4"/>
      <c r="AE15701" s="4"/>
      <c r="AF15701" s="4"/>
      <c r="AG15701" s="14"/>
    </row>
    <row r="15702" s="10" customFormat="1" spans="1:33">
      <c r="A15702" s="4"/>
      <c r="B15702" s="4"/>
      <c r="C15702" s="4"/>
      <c r="D15702" s="4"/>
      <c r="E15702" s="4"/>
      <c r="F15702" s="4"/>
      <c r="G15702" s="4"/>
      <c r="H15702" s="4"/>
      <c r="I15702" s="4"/>
      <c r="J15702" s="4"/>
      <c r="K15702" s="4"/>
      <c r="L15702" s="4"/>
      <c r="M15702" s="4"/>
      <c r="N15702" s="4"/>
      <c r="O15702" s="4"/>
      <c r="P15702" s="4"/>
      <c r="Q15702" s="4"/>
      <c r="R15702" s="4"/>
      <c r="S15702" s="4"/>
      <c r="T15702" s="4"/>
      <c r="U15702" s="4"/>
      <c r="V15702" s="4"/>
      <c r="W15702" s="4"/>
      <c r="X15702" s="4"/>
      <c r="Y15702" s="4"/>
      <c r="Z15702" s="4"/>
      <c r="AA15702" s="4"/>
      <c r="AB15702" s="4"/>
      <c r="AC15702" s="4"/>
      <c r="AD15702" s="4"/>
      <c r="AE15702" s="4"/>
      <c r="AF15702" s="4"/>
      <c r="AG15702" s="14"/>
    </row>
    <row r="15703" s="10" customFormat="1" spans="1:33">
      <c r="A15703" s="4"/>
      <c r="B15703" s="4"/>
      <c r="C15703" s="4"/>
      <c r="D15703" s="4"/>
      <c r="E15703" s="4"/>
      <c r="F15703" s="4"/>
      <c r="G15703" s="4"/>
      <c r="H15703" s="4"/>
      <c r="I15703" s="4"/>
      <c r="J15703" s="4"/>
      <c r="K15703" s="4"/>
      <c r="L15703" s="4"/>
      <c r="M15703" s="4"/>
      <c r="N15703" s="4"/>
      <c r="O15703" s="4"/>
      <c r="P15703" s="4"/>
      <c r="Q15703" s="4"/>
      <c r="R15703" s="4"/>
      <c r="S15703" s="4"/>
      <c r="T15703" s="4"/>
      <c r="U15703" s="4"/>
      <c r="V15703" s="4"/>
      <c r="W15703" s="4"/>
      <c r="X15703" s="4"/>
      <c r="Y15703" s="4"/>
      <c r="Z15703" s="4"/>
      <c r="AA15703" s="4"/>
      <c r="AB15703" s="4"/>
      <c r="AC15703" s="4"/>
      <c r="AD15703" s="4"/>
      <c r="AE15703" s="4"/>
      <c r="AF15703" s="4"/>
      <c r="AG15703" s="14"/>
    </row>
    <row r="15704" s="10" customFormat="1" spans="1:33">
      <c r="A15704" s="4"/>
      <c r="B15704" s="4"/>
      <c r="C15704" s="4"/>
      <c r="D15704" s="4"/>
      <c r="E15704" s="4"/>
      <c r="F15704" s="4"/>
      <c r="G15704" s="4"/>
      <c r="H15704" s="4"/>
      <c r="I15704" s="4"/>
      <c r="J15704" s="4"/>
      <c r="K15704" s="4"/>
      <c r="L15704" s="4"/>
      <c r="M15704" s="4"/>
      <c r="N15704" s="4"/>
      <c r="O15704" s="4"/>
      <c r="P15704" s="4"/>
      <c r="Q15704" s="4"/>
      <c r="R15704" s="4"/>
      <c r="S15704" s="4"/>
      <c r="T15704" s="4"/>
      <c r="U15704" s="4"/>
      <c r="V15704" s="4"/>
      <c r="W15704" s="4"/>
      <c r="X15704" s="4"/>
      <c r="Y15704" s="4"/>
      <c r="Z15704" s="4"/>
      <c r="AA15704" s="4"/>
      <c r="AB15704" s="4"/>
      <c r="AC15704" s="4"/>
      <c r="AD15704" s="4"/>
      <c r="AE15704" s="4"/>
      <c r="AF15704" s="4"/>
      <c r="AG15704" s="14"/>
    </row>
    <row r="15705" s="10" customFormat="1" spans="1:33">
      <c r="A15705" s="4"/>
      <c r="B15705" s="4"/>
      <c r="C15705" s="4"/>
      <c r="D15705" s="4"/>
      <c r="E15705" s="4"/>
      <c r="F15705" s="4"/>
      <c r="G15705" s="4"/>
      <c r="H15705" s="4"/>
      <c r="I15705" s="4"/>
      <c r="J15705" s="4"/>
      <c r="K15705" s="4"/>
      <c r="L15705" s="4"/>
      <c r="M15705" s="4"/>
      <c r="N15705" s="4"/>
      <c r="O15705" s="4"/>
      <c r="P15705" s="4"/>
      <c r="Q15705" s="4"/>
      <c r="R15705" s="4"/>
      <c r="S15705" s="4"/>
      <c r="T15705" s="4"/>
      <c r="U15705" s="4"/>
      <c r="V15705" s="4"/>
      <c r="W15705" s="4"/>
      <c r="X15705" s="4"/>
      <c r="Y15705" s="4"/>
      <c r="Z15705" s="4"/>
      <c r="AA15705" s="4"/>
      <c r="AB15705" s="4"/>
      <c r="AC15705" s="4"/>
      <c r="AD15705" s="4"/>
      <c r="AE15705" s="4"/>
      <c r="AF15705" s="4"/>
      <c r="AG15705" s="14"/>
    </row>
    <row r="15706" s="10" customFormat="1" spans="1:33">
      <c r="A15706" s="4"/>
      <c r="B15706" s="4"/>
      <c r="C15706" s="4"/>
      <c r="D15706" s="4"/>
      <c r="E15706" s="4"/>
      <c r="F15706" s="4"/>
      <c r="G15706" s="4"/>
      <c r="H15706" s="4"/>
      <c r="I15706" s="4"/>
      <c r="J15706" s="4"/>
      <c r="K15706" s="4"/>
      <c r="L15706" s="4"/>
      <c r="M15706" s="4"/>
      <c r="N15706" s="4"/>
      <c r="O15706" s="4"/>
      <c r="P15706" s="4"/>
      <c r="Q15706" s="4"/>
      <c r="R15706" s="4"/>
      <c r="S15706" s="4"/>
      <c r="T15706" s="4"/>
      <c r="U15706" s="4"/>
      <c r="V15706" s="4"/>
      <c r="W15706" s="4"/>
      <c r="X15706" s="4"/>
      <c r="Y15706" s="4"/>
      <c r="Z15706" s="4"/>
      <c r="AA15706" s="4"/>
      <c r="AB15706" s="4"/>
      <c r="AC15706" s="4"/>
      <c r="AD15706" s="4"/>
      <c r="AE15706" s="4"/>
      <c r="AF15706" s="4"/>
      <c r="AG15706" s="14"/>
    </row>
    <row r="15707" s="10" customFormat="1" spans="1:33">
      <c r="A15707" s="4"/>
      <c r="B15707" s="4"/>
      <c r="C15707" s="4"/>
      <c r="D15707" s="4"/>
      <c r="E15707" s="4"/>
      <c r="F15707" s="4"/>
      <c r="G15707" s="4"/>
      <c r="H15707" s="4"/>
      <c r="I15707" s="4"/>
      <c r="J15707" s="4"/>
      <c r="K15707" s="4"/>
      <c r="L15707" s="4"/>
      <c r="M15707" s="4"/>
      <c r="N15707" s="4"/>
      <c r="O15707" s="4"/>
      <c r="P15707" s="4"/>
      <c r="Q15707" s="4"/>
      <c r="R15707" s="4"/>
      <c r="S15707" s="4"/>
      <c r="T15707" s="4"/>
      <c r="U15707" s="4"/>
      <c r="V15707" s="4"/>
      <c r="W15707" s="4"/>
      <c r="X15707" s="4"/>
      <c r="Y15707" s="4"/>
      <c r="Z15707" s="4"/>
      <c r="AA15707" s="4"/>
      <c r="AB15707" s="4"/>
      <c r="AC15707" s="4"/>
      <c r="AD15707" s="4"/>
      <c r="AE15707" s="4"/>
      <c r="AF15707" s="4"/>
      <c r="AG15707" s="14"/>
    </row>
    <row r="15708" s="10" customFormat="1" spans="1:33">
      <c r="A15708" s="4"/>
      <c r="B15708" s="4"/>
      <c r="C15708" s="4"/>
      <c r="D15708" s="4"/>
      <c r="E15708" s="4"/>
      <c r="F15708" s="4"/>
      <c r="G15708" s="4"/>
      <c r="H15708" s="4"/>
      <c r="I15708" s="4"/>
      <c r="J15708" s="4"/>
      <c r="K15708" s="4"/>
      <c r="L15708" s="4"/>
      <c r="M15708" s="4"/>
      <c r="N15708" s="4"/>
      <c r="O15708" s="4"/>
      <c r="P15708" s="4"/>
      <c r="Q15708" s="4"/>
      <c r="R15708" s="4"/>
      <c r="S15708" s="4"/>
      <c r="T15708" s="4"/>
      <c r="U15708" s="4"/>
      <c r="V15708" s="4"/>
      <c r="W15708" s="4"/>
      <c r="X15708" s="4"/>
      <c r="Y15708" s="4"/>
      <c r="Z15708" s="4"/>
      <c r="AA15708" s="4"/>
      <c r="AB15708" s="4"/>
      <c r="AC15708" s="4"/>
      <c r="AD15708" s="4"/>
      <c r="AE15708" s="4"/>
      <c r="AF15708" s="4"/>
      <c r="AG15708" s="14"/>
    </row>
    <row r="15709" s="10" customFormat="1" spans="1:33">
      <c r="A15709" s="4"/>
      <c r="B15709" s="4"/>
      <c r="C15709" s="4"/>
      <c r="D15709" s="4"/>
      <c r="E15709" s="4"/>
      <c r="F15709" s="4"/>
      <c r="G15709" s="4"/>
      <c r="H15709" s="4"/>
      <c r="I15709" s="4"/>
      <c r="J15709" s="4"/>
      <c r="K15709" s="4"/>
      <c r="L15709" s="4"/>
      <c r="M15709" s="4"/>
      <c r="N15709" s="4"/>
      <c r="O15709" s="4"/>
      <c r="P15709" s="4"/>
      <c r="Q15709" s="4"/>
      <c r="R15709" s="4"/>
      <c r="S15709" s="4"/>
      <c r="T15709" s="4"/>
      <c r="U15709" s="4"/>
      <c r="V15709" s="4"/>
      <c r="W15709" s="4"/>
      <c r="X15709" s="4"/>
      <c r="Y15709" s="4"/>
      <c r="Z15709" s="4"/>
      <c r="AA15709" s="4"/>
      <c r="AB15709" s="4"/>
      <c r="AC15709" s="4"/>
      <c r="AD15709" s="4"/>
      <c r="AE15709" s="4"/>
      <c r="AF15709" s="4"/>
      <c r="AG15709" s="14"/>
    </row>
    <row r="15710" s="10" customFormat="1" spans="1:33">
      <c r="A15710" s="4"/>
      <c r="B15710" s="4"/>
      <c r="C15710" s="4"/>
      <c r="D15710" s="4"/>
      <c r="E15710" s="4"/>
      <c r="F15710" s="4"/>
      <c r="G15710" s="4"/>
      <c r="H15710" s="4"/>
      <c r="I15710" s="4"/>
      <c r="J15710" s="4"/>
      <c r="K15710" s="4"/>
      <c r="L15710" s="4"/>
      <c r="M15710" s="4"/>
      <c r="N15710" s="4"/>
      <c r="O15710" s="4"/>
      <c r="P15710" s="4"/>
      <c r="Q15710" s="4"/>
      <c r="R15710" s="4"/>
      <c r="S15710" s="4"/>
      <c r="T15710" s="4"/>
      <c r="U15710" s="4"/>
      <c r="V15710" s="4"/>
      <c r="W15710" s="4"/>
      <c r="X15710" s="4"/>
      <c r="Y15710" s="4"/>
      <c r="Z15710" s="4"/>
      <c r="AA15710" s="4"/>
      <c r="AB15710" s="4"/>
      <c r="AC15710" s="4"/>
      <c r="AD15710" s="4"/>
      <c r="AE15710" s="4"/>
      <c r="AF15710" s="4"/>
      <c r="AG15710" s="14"/>
    </row>
    <row r="15711" s="10" customFormat="1" spans="1:33">
      <c r="A15711" s="4"/>
      <c r="B15711" s="4"/>
      <c r="C15711" s="4"/>
      <c r="D15711" s="4"/>
      <c r="E15711" s="4"/>
      <c r="F15711" s="4"/>
      <c r="G15711" s="4"/>
      <c r="H15711" s="4"/>
      <c r="I15711" s="4"/>
      <c r="J15711" s="4"/>
      <c r="K15711" s="4"/>
      <c r="L15711" s="4"/>
      <c r="M15711" s="4"/>
      <c r="N15711" s="4"/>
      <c r="O15711" s="4"/>
      <c r="P15711" s="4"/>
      <c r="Q15711" s="4"/>
      <c r="R15711" s="4"/>
      <c r="S15711" s="4"/>
      <c r="T15711" s="4"/>
      <c r="U15711" s="4"/>
      <c r="V15711" s="4"/>
      <c r="W15711" s="4"/>
      <c r="X15711" s="4"/>
      <c r="Y15711" s="4"/>
      <c r="Z15711" s="4"/>
      <c r="AA15711" s="4"/>
      <c r="AB15711" s="4"/>
      <c r="AC15711" s="4"/>
      <c r="AD15711" s="4"/>
      <c r="AE15711" s="4"/>
      <c r="AF15711" s="4"/>
      <c r="AG15711" s="14"/>
    </row>
    <row r="15712" s="10" customFormat="1" spans="1:33">
      <c r="A15712" s="4"/>
      <c r="B15712" s="4"/>
      <c r="C15712" s="4"/>
      <c r="D15712" s="4"/>
      <c r="E15712" s="4"/>
      <c r="F15712" s="4"/>
      <c r="G15712" s="4"/>
      <c r="H15712" s="4"/>
      <c r="I15712" s="4"/>
      <c r="J15712" s="4"/>
      <c r="K15712" s="4"/>
      <c r="L15712" s="4"/>
      <c r="M15712" s="4"/>
      <c r="N15712" s="4"/>
      <c r="O15712" s="4"/>
      <c r="P15712" s="4"/>
      <c r="Q15712" s="4"/>
      <c r="R15712" s="4"/>
      <c r="S15712" s="4"/>
      <c r="T15712" s="4"/>
      <c r="U15712" s="4"/>
      <c r="V15712" s="4"/>
      <c r="W15712" s="4"/>
      <c r="X15712" s="4"/>
      <c r="Y15712" s="4"/>
      <c r="Z15712" s="4"/>
      <c r="AA15712" s="4"/>
      <c r="AB15712" s="4"/>
      <c r="AC15712" s="4"/>
      <c r="AD15712" s="4"/>
      <c r="AE15712" s="4"/>
      <c r="AF15712" s="4"/>
      <c r="AG15712" s="14"/>
    </row>
    <row r="15713" s="10" customFormat="1" spans="1:33">
      <c r="A15713" s="4"/>
      <c r="B15713" s="4"/>
      <c r="C15713" s="4"/>
      <c r="D15713" s="4"/>
      <c r="E15713" s="4"/>
      <c r="F15713" s="4"/>
      <c r="G15713" s="4"/>
      <c r="H15713" s="4"/>
      <c r="I15713" s="4"/>
      <c r="J15713" s="4"/>
      <c r="K15713" s="4"/>
      <c r="L15713" s="4"/>
      <c r="M15713" s="4"/>
      <c r="N15713" s="4"/>
      <c r="O15713" s="4"/>
      <c r="P15713" s="4"/>
      <c r="Q15713" s="4"/>
      <c r="R15713" s="4"/>
      <c r="S15713" s="4"/>
      <c r="T15713" s="4"/>
      <c r="U15713" s="4"/>
      <c r="V15713" s="4"/>
      <c r="W15713" s="4"/>
      <c r="X15713" s="4"/>
      <c r="Y15713" s="4"/>
      <c r="Z15713" s="4"/>
      <c r="AA15713" s="4"/>
      <c r="AB15713" s="4"/>
      <c r="AC15713" s="4"/>
      <c r="AD15713" s="4"/>
      <c r="AE15713" s="4"/>
      <c r="AF15713" s="4"/>
      <c r="AG15713" s="14"/>
    </row>
    <row r="15714" s="10" customFormat="1" spans="1:33">
      <c r="A15714" s="4"/>
      <c r="B15714" s="4"/>
      <c r="C15714" s="4"/>
      <c r="D15714" s="4"/>
      <c r="E15714" s="4"/>
      <c r="F15714" s="4"/>
      <c r="G15714" s="4"/>
      <c r="H15714" s="4"/>
      <c r="I15714" s="4"/>
      <c r="J15714" s="4"/>
      <c r="K15714" s="4"/>
      <c r="L15714" s="4"/>
      <c r="M15714" s="4"/>
      <c r="N15714" s="4"/>
      <c r="O15714" s="4"/>
      <c r="P15714" s="4"/>
      <c r="Q15714" s="4"/>
      <c r="R15714" s="4"/>
      <c r="S15714" s="4"/>
      <c r="T15714" s="4"/>
      <c r="U15714" s="4"/>
      <c r="V15714" s="4"/>
      <c r="W15714" s="4"/>
      <c r="X15714" s="4"/>
      <c r="Y15714" s="4"/>
      <c r="Z15714" s="4"/>
      <c r="AA15714" s="4"/>
      <c r="AB15714" s="4"/>
      <c r="AC15714" s="4"/>
      <c r="AD15714" s="4"/>
      <c r="AE15714" s="4"/>
      <c r="AF15714" s="4"/>
      <c r="AG15714" s="14"/>
    </row>
    <row r="15715" s="10" customFormat="1" spans="1:33">
      <c r="A15715" s="4"/>
      <c r="B15715" s="4"/>
      <c r="C15715" s="4"/>
      <c r="D15715" s="4"/>
      <c r="E15715" s="4"/>
      <c r="F15715" s="4"/>
      <c r="G15715" s="4"/>
      <c r="H15715" s="4"/>
      <c r="I15715" s="4"/>
      <c r="J15715" s="4"/>
      <c r="K15715" s="4"/>
      <c r="L15715" s="4"/>
      <c r="M15715" s="4"/>
      <c r="N15715" s="4"/>
      <c r="O15715" s="4"/>
      <c r="P15715" s="4"/>
      <c r="Q15715" s="4"/>
      <c r="R15715" s="4"/>
      <c r="S15715" s="4"/>
      <c r="T15715" s="4"/>
      <c r="U15715" s="4"/>
      <c r="V15715" s="4"/>
      <c r="W15715" s="4"/>
      <c r="X15715" s="4"/>
      <c r="Y15715" s="4"/>
      <c r="Z15715" s="4"/>
      <c r="AA15715" s="4"/>
      <c r="AB15715" s="4"/>
      <c r="AC15715" s="4"/>
      <c r="AD15715" s="4"/>
      <c r="AE15715" s="4"/>
      <c r="AF15715" s="4"/>
      <c r="AG15715" s="14"/>
    </row>
    <row r="15716" s="10" customFormat="1" spans="1:33">
      <c r="A15716" s="4"/>
      <c r="B15716" s="4"/>
      <c r="C15716" s="4"/>
      <c r="D15716" s="4"/>
      <c r="E15716" s="4"/>
      <c r="F15716" s="4"/>
      <c r="G15716" s="4"/>
      <c r="H15716" s="4"/>
      <c r="I15716" s="4"/>
      <c r="J15716" s="4"/>
      <c r="K15716" s="4"/>
      <c r="L15716" s="4"/>
      <c r="M15716" s="4"/>
      <c r="N15716" s="4"/>
      <c r="O15716" s="4"/>
      <c r="P15716" s="4"/>
      <c r="Q15716" s="4"/>
      <c r="R15716" s="4"/>
      <c r="S15716" s="4"/>
      <c r="T15716" s="4"/>
      <c r="U15716" s="4"/>
      <c r="V15716" s="4"/>
      <c r="W15716" s="4"/>
      <c r="X15716" s="4"/>
      <c r="Y15716" s="4"/>
      <c r="Z15716" s="4"/>
      <c r="AA15716" s="4"/>
      <c r="AB15716" s="4"/>
      <c r="AC15716" s="4"/>
      <c r="AD15716" s="4"/>
      <c r="AE15716" s="4"/>
      <c r="AF15716" s="4"/>
      <c r="AG15716" s="14"/>
    </row>
    <row r="15717" s="10" customFormat="1" spans="1:33">
      <c r="A15717" s="4"/>
      <c r="B15717" s="4"/>
      <c r="C15717" s="4"/>
      <c r="D15717" s="4"/>
      <c r="E15717" s="4"/>
      <c r="F15717" s="4"/>
      <c r="G15717" s="4"/>
      <c r="H15717" s="4"/>
      <c r="I15717" s="4"/>
      <c r="J15717" s="4"/>
      <c r="K15717" s="4"/>
      <c r="L15717" s="4"/>
      <c r="M15717" s="4"/>
      <c r="N15717" s="4"/>
      <c r="O15717" s="4"/>
      <c r="P15717" s="4"/>
      <c r="Q15717" s="4"/>
      <c r="R15717" s="4"/>
      <c r="S15717" s="4"/>
      <c r="T15717" s="4"/>
      <c r="U15717" s="4"/>
      <c r="V15717" s="4"/>
      <c r="W15717" s="4"/>
      <c r="X15717" s="4"/>
      <c r="Y15717" s="4"/>
      <c r="Z15717" s="4"/>
      <c r="AA15717" s="4"/>
      <c r="AB15717" s="4"/>
      <c r="AC15717" s="4"/>
      <c r="AD15717" s="4"/>
      <c r="AE15717" s="4"/>
      <c r="AF15717" s="4"/>
      <c r="AG15717" s="14"/>
    </row>
    <row r="15718" s="10" customFormat="1" spans="1:33">
      <c r="A15718" s="4"/>
      <c r="B15718" s="4"/>
      <c r="C15718" s="4"/>
      <c r="D15718" s="4"/>
      <c r="E15718" s="4"/>
      <c r="F15718" s="4"/>
      <c r="G15718" s="4"/>
      <c r="H15718" s="4"/>
      <c r="I15718" s="4"/>
      <c r="J15718" s="4"/>
      <c r="K15718" s="4"/>
      <c r="L15718" s="4"/>
      <c r="M15718" s="4"/>
      <c r="N15718" s="4"/>
      <c r="O15718" s="4"/>
      <c r="P15718" s="4"/>
      <c r="Q15718" s="4"/>
      <c r="R15718" s="4"/>
      <c r="S15718" s="4"/>
      <c r="T15718" s="4"/>
      <c r="U15718" s="4"/>
      <c r="V15718" s="4"/>
      <c r="W15718" s="4"/>
      <c r="X15718" s="4"/>
      <c r="Y15718" s="4"/>
      <c r="Z15718" s="4"/>
      <c r="AA15718" s="4"/>
      <c r="AB15718" s="4"/>
      <c r="AC15718" s="4"/>
      <c r="AD15718" s="4"/>
      <c r="AE15718" s="4"/>
      <c r="AF15718" s="4"/>
      <c r="AG15718" s="14"/>
    </row>
    <row r="15719" s="10" customFormat="1" spans="1:33">
      <c r="A15719" s="4"/>
      <c r="B15719" s="4"/>
      <c r="C15719" s="4"/>
      <c r="D15719" s="4"/>
      <c r="E15719" s="4"/>
      <c r="F15719" s="4"/>
      <c r="G15719" s="4"/>
      <c r="H15719" s="4"/>
      <c r="I15719" s="4"/>
      <c r="J15719" s="4"/>
      <c r="K15719" s="4"/>
      <c r="L15719" s="4"/>
      <c r="M15719" s="4"/>
      <c r="N15719" s="4"/>
      <c r="O15719" s="4"/>
      <c r="P15719" s="4"/>
      <c r="Q15719" s="4"/>
      <c r="R15719" s="4"/>
      <c r="S15719" s="4"/>
      <c r="T15719" s="4"/>
      <c r="U15719" s="4"/>
      <c r="V15719" s="4"/>
      <c r="W15719" s="4"/>
      <c r="X15719" s="4"/>
      <c r="Y15719" s="4"/>
      <c r="Z15719" s="4"/>
      <c r="AA15719" s="4"/>
      <c r="AB15719" s="4"/>
      <c r="AC15719" s="4"/>
      <c r="AD15719" s="4"/>
      <c r="AE15719" s="4"/>
      <c r="AF15719" s="4"/>
      <c r="AG15719" s="14"/>
    </row>
    <row r="15720" s="10" customFormat="1" spans="1:33">
      <c r="A15720" s="4"/>
      <c r="B15720" s="4"/>
      <c r="C15720" s="4"/>
      <c r="D15720" s="4"/>
      <c r="E15720" s="4"/>
      <c r="F15720" s="4"/>
      <c r="G15720" s="4"/>
      <c r="H15720" s="4"/>
      <c r="I15720" s="4"/>
      <c r="J15720" s="4"/>
      <c r="K15720" s="4"/>
      <c r="L15720" s="4"/>
      <c r="M15720" s="4"/>
      <c r="N15720" s="4"/>
      <c r="O15720" s="4"/>
      <c r="P15720" s="4"/>
      <c r="Q15720" s="4"/>
      <c r="R15720" s="4"/>
      <c r="S15720" s="4"/>
      <c r="T15720" s="4"/>
      <c r="U15720" s="4"/>
      <c r="V15720" s="4"/>
      <c r="W15720" s="4"/>
      <c r="X15720" s="4"/>
      <c r="Y15720" s="4"/>
      <c r="Z15720" s="4"/>
      <c r="AA15720" s="4"/>
      <c r="AB15720" s="4"/>
      <c r="AC15720" s="4"/>
      <c r="AD15720" s="4"/>
      <c r="AE15720" s="4"/>
      <c r="AF15720" s="4"/>
      <c r="AG15720" s="14"/>
    </row>
    <row r="15721" s="10" customFormat="1" spans="1:33">
      <c r="A15721" s="4"/>
      <c r="B15721" s="4"/>
      <c r="C15721" s="4"/>
      <c r="D15721" s="4"/>
      <c r="E15721" s="4"/>
      <c r="F15721" s="4"/>
      <c r="G15721" s="4"/>
      <c r="H15721" s="4"/>
      <c r="I15721" s="4"/>
      <c r="J15721" s="4"/>
      <c r="K15721" s="4"/>
      <c r="L15721" s="4"/>
      <c r="M15721" s="4"/>
      <c r="N15721" s="4"/>
      <c r="O15721" s="4"/>
      <c r="P15721" s="4"/>
      <c r="Q15721" s="4"/>
      <c r="R15721" s="4"/>
      <c r="S15721" s="4"/>
      <c r="T15721" s="4"/>
      <c r="U15721" s="4"/>
      <c r="V15721" s="4"/>
      <c r="W15721" s="4"/>
      <c r="X15721" s="4"/>
      <c r="Y15721" s="4"/>
      <c r="Z15721" s="4"/>
      <c r="AA15721" s="4"/>
      <c r="AB15721" s="4"/>
      <c r="AC15721" s="4"/>
      <c r="AD15721" s="4"/>
      <c r="AE15721" s="4"/>
      <c r="AF15721" s="4"/>
      <c r="AG15721" s="14"/>
    </row>
    <row r="15722" s="10" customFormat="1" spans="1:33">
      <c r="A15722" s="4"/>
      <c r="B15722" s="4"/>
      <c r="C15722" s="4"/>
      <c r="D15722" s="4"/>
      <c r="E15722" s="4"/>
      <c r="F15722" s="4"/>
      <c r="G15722" s="4"/>
      <c r="H15722" s="4"/>
      <c r="I15722" s="4"/>
      <c r="J15722" s="4"/>
      <c r="K15722" s="4"/>
      <c r="L15722" s="4"/>
      <c r="M15722" s="4"/>
      <c r="N15722" s="4"/>
      <c r="O15722" s="4"/>
      <c r="P15722" s="4"/>
      <c r="Q15722" s="4"/>
      <c r="R15722" s="4"/>
      <c r="S15722" s="4"/>
      <c r="T15722" s="4"/>
      <c r="U15722" s="4"/>
      <c r="V15722" s="4"/>
      <c r="W15722" s="4"/>
      <c r="X15722" s="4"/>
      <c r="Y15722" s="4"/>
      <c r="Z15722" s="4"/>
      <c r="AA15722" s="4"/>
      <c r="AB15722" s="4"/>
      <c r="AC15722" s="4"/>
      <c r="AD15722" s="4"/>
      <c r="AE15722" s="4"/>
      <c r="AF15722" s="4"/>
      <c r="AG15722" s="14"/>
    </row>
    <row r="15723" s="10" customFormat="1" spans="1:33">
      <c r="A15723" s="4"/>
      <c r="B15723" s="4"/>
      <c r="C15723" s="4"/>
      <c r="D15723" s="4"/>
      <c r="E15723" s="4"/>
      <c r="F15723" s="4"/>
      <c r="G15723" s="4"/>
      <c r="H15723" s="4"/>
      <c r="I15723" s="4"/>
      <c r="J15723" s="4"/>
      <c r="K15723" s="4"/>
      <c r="L15723" s="4"/>
      <c r="M15723" s="4"/>
      <c r="N15723" s="4"/>
      <c r="O15723" s="4"/>
      <c r="P15723" s="4"/>
      <c r="Q15723" s="4"/>
      <c r="R15723" s="4"/>
      <c r="S15723" s="4"/>
      <c r="T15723" s="4"/>
      <c r="U15723" s="4"/>
      <c r="V15723" s="4"/>
      <c r="W15723" s="4"/>
      <c r="X15723" s="4"/>
      <c r="Y15723" s="4"/>
      <c r="Z15723" s="4"/>
      <c r="AA15723" s="4"/>
      <c r="AB15723" s="4"/>
      <c r="AC15723" s="4"/>
      <c r="AD15723" s="4"/>
      <c r="AE15723" s="4"/>
      <c r="AF15723" s="4"/>
      <c r="AG15723" s="14"/>
    </row>
    <row r="15724" s="10" customFormat="1" spans="1:33">
      <c r="A15724" s="4"/>
      <c r="B15724" s="4"/>
      <c r="C15724" s="4"/>
      <c r="D15724" s="4"/>
      <c r="E15724" s="4"/>
      <c r="F15724" s="4"/>
      <c r="G15724" s="4"/>
      <c r="H15724" s="4"/>
      <c r="I15724" s="4"/>
      <c r="J15724" s="4"/>
      <c r="K15724" s="4"/>
      <c r="L15724" s="4"/>
      <c r="M15724" s="4"/>
      <c r="N15724" s="4"/>
      <c r="O15724" s="4"/>
      <c r="P15724" s="4"/>
      <c r="Q15724" s="4"/>
      <c r="R15724" s="4"/>
      <c r="S15724" s="4"/>
      <c r="T15724" s="4"/>
      <c r="U15724" s="4"/>
      <c r="V15724" s="4"/>
      <c r="W15724" s="4"/>
      <c r="X15724" s="4"/>
      <c r="Y15724" s="4"/>
      <c r="Z15724" s="4"/>
      <c r="AA15724" s="4"/>
      <c r="AB15724" s="4"/>
      <c r="AC15724" s="4"/>
      <c r="AD15724" s="4"/>
      <c r="AE15724" s="4"/>
      <c r="AF15724" s="4"/>
      <c r="AG15724" s="14"/>
    </row>
    <row r="15725" s="10" customFormat="1" spans="1:33">
      <c r="A15725" s="4"/>
      <c r="B15725" s="4"/>
      <c r="C15725" s="4"/>
      <c r="D15725" s="4"/>
      <c r="E15725" s="4"/>
      <c r="F15725" s="4"/>
      <c r="G15725" s="4"/>
      <c r="H15725" s="4"/>
      <c r="I15725" s="4"/>
      <c r="J15725" s="4"/>
      <c r="K15725" s="4"/>
      <c r="L15725" s="4"/>
      <c r="M15725" s="4"/>
      <c r="N15725" s="4"/>
      <c r="O15725" s="4"/>
      <c r="P15725" s="4"/>
      <c r="Q15725" s="4"/>
      <c r="R15725" s="4"/>
      <c r="S15725" s="4"/>
      <c r="T15725" s="4"/>
      <c r="U15725" s="4"/>
      <c r="V15725" s="4"/>
      <c r="W15725" s="4"/>
      <c r="X15725" s="4"/>
      <c r="Y15725" s="4"/>
      <c r="Z15725" s="4"/>
      <c r="AA15725" s="4"/>
      <c r="AB15725" s="4"/>
      <c r="AC15725" s="4"/>
      <c r="AD15725" s="4"/>
      <c r="AE15725" s="4"/>
      <c r="AF15725" s="4"/>
      <c r="AG15725" s="14"/>
    </row>
    <row r="15726" s="10" customFormat="1" spans="1:33">
      <c r="A15726" s="4"/>
      <c r="B15726" s="4"/>
      <c r="C15726" s="4"/>
      <c r="D15726" s="4"/>
      <c r="E15726" s="4"/>
      <c r="F15726" s="4"/>
      <c r="G15726" s="4"/>
      <c r="H15726" s="4"/>
      <c r="I15726" s="4"/>
      <c r="J15726" s="4"/>
      <c r="K15726" s="4"/>
      <c r="L15726" s="4"/>
      <c r="M15726" s="4"/>
      <c r="N15726" s="4"/>
      <c r="O15726" s="4"/>
      <c r="P15726" s="4"/>
      <c r="Q15726" s="4"/>
      <c r="R15726" s="4"/>
      <c r="S15726" s="4"/>
      <c r="T15726" s="4"/>
      <c r="U15726" s="4"/>
      <c r="V15726" s="4"/>
      <c r="W15726" s="4"/>
      <c r="X15726" s="4"/>
      <c r="Y15726" s="4"/>
      <c r="Z15726" s="4"/>
      <c r="AA15726" s="4"/>
      <c r="AB15726" s="4"/>
      <c r="AC15726" s="4"/>
      <c r="AD15726" s="4"/>
      <c r="AE15726" s="4"/>
      <c r="AF15726" s="4"/>
      <c r="AG15726" s="14"/>
    </row>
    <row r="15727" s="10" customFormat="1" spans="1:33">
      <c r="A15727" s="4"/>
      <c r="B15727" s="4"/>
      <c r="C15727" s="4"/>
      <c r="D15727" s="4"/>
      <c r="E15727" s="4"/>
      <c r="F15727" s="4"/>
      <c r="G15727" s="4"/>
      <c r="H15727" s="4"/>
      <c r="I15727" s="4"/>
      <c r="J15727" s="4"/>
      <c r="K15727" s="4"/>
      <c r="L15727" s="4"/>
      <c r="M15727" s="4"/>
      <c r="N15727" s="4"/>
      <c r="O15727" s="4"/>
      <c r="P15727" s="4"/>
      <c r="Q15727" s="4"/>
      <c r="R15727" s="4"/>
      <c r="S15727" s="4"/>
      <c r="T15727" s="4"/>
      <c r="U15727" s="4"/>
      <c r="V15727" s="4"/>
      <c r="W15727" s="4"/>
      <c r="X15727" s="4"/>
      <c r="Y15727" s="4"/>
      <c r="Z15727" s="4"/>
      <c r="AA15727" s="4"/>
      <c r="AB15727" s="4"/>
      <c r="AC15727" s="4"/>
      <c r="AD15727" s="4"/>
      <c r="AE15727" s="4"/>
      <c r="AF15727" s="4"/>
      <c r="AG15727" s="14"/>
    </row>
    <row r="15728" s="10" customFormat="1" spans="1:33">
      <c r="A15728" s="4"/>
      <c r="B15728" s="4"/>
      <c r="C15728" s="4"/>
      <c r="D15728" s="4"/>
      <c r="E15728" s="4"/>
      <c r="F15728" s="4"/>
      <c r="G15728" s="4"/>
      <c r="H15728" s="4"/>
      <c r="I15728" s="4"/>
      <c r="J15728" s="4"/>
      <c r="K15728" s="4"/>
      <c r="L15728" s="4"/>
      <c r="M15728" s="4"/>
      <c r="N15728" s="4"/>
      <c r="O15728" s="4"/>
      <c r="P15728" s="4"/>
      <c r="Q15728" s="4"/>
      <c r="R15728" s="4"/>
      <c r="S15728" s="4"/>
      <c r="T15728" s="4"/>
      <c r="U15728" s="4"/>
      <c r="V15728" s="4"/>
      <c r="W15728" s="4"/>
      <c r="X15728" s="4"/>
      <c r="Y15728" s="4"/>
      <c r="Z15728" s="4"/>
      <c r="AA15728" s="4"/>
      <c r="AB15728" s="4"/>
      <c r="AC15728" s="4"/>
      <c r="AD15728" s="4"/>
      <c r="AE15728" s="4"/>
      <c r="AF15728" s="4"/>
      <c r="AG15728" s="14"/>
    </row>
    <row r="15729" s="10" customFormat="1" spans="1:33">
      <c r="A15729" s="4"/>
      <c r="B15729" s="4"/>
      <c r="C15729" s="4"/>
      <c r="D15729" s="4"/>
      <c r="E15729" s="4"/>
      <c r="F15729" s="4"/>
      <c r="G15729" s="4"/>
      <c r="H15729" s="4"/>
      <c r="I15729" s="4"/>
      <c r="J15729" s="4"/>
      <c r="K15729" s="4"/>
      <c r="L15729" s="4"/>
      <c r="M15729" s="4"/>
      <c r="N15729" s="4"/>
      <c r="O15729" s="4"/>
      <c r="P15729" s="4"/>
      <c r="Q15729" s="4"/>
      <c r="R15729" s="4"/>
      <c r="S15729" s="4"/>
      <c r="T15729" s="4"/>
      <c r="U15729" s="4"/>
      <c r="V15729" s="4"/>
      <c r="W15729" s="4"/>
      <c r="X15729" s="4"/>
      <c r="Y15729" s="4"/>
      <c r="Z15729" s="4"/>
      <c r="AA15729" s="4"/>
      <c r="AB15729" s="4"/>
      <c r="AC15729" s="4"/>
      <c r="AD15729" s="4"/>
      <c r="AE15729" s="4"/>
      <c r="AF15729" s="4"/>
      <c r="AG15729" s="14"/>
    </row>
    <row r="15730" s="10" customFormat="1" spans="1:33">
      <c r="A15730" s="4"/>
      <c r="B15730" s="4"/>
      <c r="C15730" s="4"/>
      <c r="D15730" s="4"/>
      <c r="E15730" s="4"/>
      <c r="F15730" s="4"/>
      <c r="G15730" s="4"/>
      <c r="H15730" s="4"/>
      <c r="I15730" s="4"/>
      <c r="J15730" s="4"/>
      <c r="K15730" s="4"/>
      <c r="L15730" s="4"/>
      <c r="M15730" s="4"/>
      <c r="N15730" s="4"/>
      <c r="O15730" s="4"/>
      <c r="P15730" s="4"/>
      <c r="Q15730" s="4"/>
      <c r="R15730" s="4"/>
      <c r="S15730" s="4"/>
      <c r="T15730" s="4"/>
      <c r="U15730" s="4"/>
      <c r="V15730" s="4"/>
      <c r="W15730" s="4"/>
      <c r="X15730" s="4"/>
      <c r="Y15730" s="4"/>
      <c r="Z15730" s="4"/>
      <c r="AA15730" s="4"/>
      <c r="AB15730" s="4"/>
      <c r="AC15730" s="4"/>
      <c r="AD15730" s="4"/>
      <c r="AE15730" s="4"/>
      <c r="AF15730" s="4"/>
      <c r="AG15730" s="14"/>
    </row>
    <row r="15731" s="10" customFormat="1" spans="1:33">
      <c r="A15731" s="4"/>
      <c r="B15731" s="4"/>
      <c r="C15731" s="4"/>
      <c r="D15731" s="4"/>
      <c r="E15731" s="4"/>
      <c r="F15731" s="4"/>
      <c r="G15731" s="4"/>
      <c r="H15731" s="4"/>
      <c r="I15731" s="4"/>
      <c r="J15731" s="4"/>
      <c r="K15731" s="4"/>
      <c r="L15731" s="4"/>
      <c r="M15731" s="4"/>
      <c r="N15731" s="4"/>
      <c r="O15731" s="4"/>
      <c r="P15731" s="4"/>
      <c r="Q15731" s="4"/>
      <c r="R15731" s="4"/>
      <c r="S15731" s="4"/>
      <c r="T15731" s="4"/>
      <c r="U15731" s="4"/>
      <c r="V15731" s="4"/>
      <c r="W15731" s="4"/>
      <c r="X15731" s="4"/>
      <c r="Y15731" s="4"/>
      <c r="Z15731" s="4"/>
      <c r="AA15731" s="4"/>
      <c r="AB15731" s="4"/>
      <c r="AC15731" s="4"/>
      <c r="AD15731" s="4"/>
      <c r="AE15731" s="4"/>
      <c r="AF15731" s="4"/>
      <c r="AG15731" s="14"/>
    </row>
    <row r="15732" s="10" customFormat="1" spans="1:33">
      <c r="A15732" s="4"/>
      <c r="B15732" s="4"/>
      <c r="C15732" s="4"/>
      <c r="D15732" s="4"/>
      <c r="E15732" s="4"/>
      <c r="F15732" s="4"/>
      <c r="G15732" s="4"/>
      <c r="H15732" s="4"/>
      <c r="I15732" s="4"/>
      <c r="J15732" s="4"/>
      <c r="K15732" s="4"/>
      <c r="L15732" s="4"/>
      <c r="M15732" s="4"/>
      <c r="N15732" s="4"/>
      <c r="O15732" s="4"/>
      <c r="P15732" s="4"/>
      <c r="Q15732" s="4"/>
      <c r="R15732" s="4"/>
      <c r="S15732" s="4"/>
      <c r="T15732" s="4"/>
      <c r="U15732" s="4"/>
      <c r="V15732" s="4"/>
      <c r="W15732" s="4"/>
      <c r="X15732" s="4"/>
      <c r="Y15732" s="4"/>
      <c r="Z15732" s="4"/>
      <c r="AA15732" s="4"/>
      <c r="AB15732" s="4"/>
      <c r="AC15732" s="4"/>
      <c r="AD15732" s="4"/>
      <c r="AE15732" s="4"/>
      <c r="AF15732" s="4"/>
      <c r="AG15732" s="14"/>
    </row>
    <row r="15733" s="10" customFormat="1" spans="1:33">
      <c r="A15733" s="4"/>
      <c r="B15733" s="4"/>
      <c r="C15733" s="4"/>
      <c r="D15733" s="4"/>
      <c r="E15733" s="4"/>
      <c r="F15733" s="4"/>
      <c r="G15733" s="4"/>
      <c r="H15733" s="4"/>
      <c r="I15733" s="4"/>
      <c r="J15733" s="4"/>
      <c r="K15733" s="4"/>
      <c r="L15733" s="4"/>
      <c r="M15733" s="4"/>
      <c r="N15733" s="4"/>
      <c r="O15733" s="4"/>
      <c r="P15733" s="4"/>
      <c r="Q15733" s="4"/>
      <c r="R15733" s="4"/>
      <c r="S15733" s="4"/>
      <c r="T15733" s="4"/>
      <c r="U15733" s="4"/>
      <c r="V15733" s="4"/>
      <c r="W15733" s="4"/>
      <c r="X15733" s="4"/>
      <c r="Y15733" s="4"/>
      <c r="Z15733" s="4"/>
      <c r="AA15733" s="4"/>
      <c r="AB15733" s="4"/>
      <c r="AC15733" s="4"/>
      <c r="AD15733" s="4"/>
      <c r="AE15733" s="4"/>
      <c r="AF15733" s="4"/>
      <c r="AG15733" s="14"/>
    </row>
    <row r="15734" s="10" customFormat="1" spans="1:33">
      <c r="A15734" s="4"/>
      <c r="B15734" s="4"/>
      <c r="C15734" s="4"/>
      <c r="D15734" s="4"/>
      <c r="E15734" s="4"/>
      <c r="F15734" s="4"/>
      <c r="G15734" s="4"/>
      <c r="H15734" s="4"/>
      <c r="I15734" s="4"/>
      <c r="J15734" s="4"/>
      <c r="K15734" s="4"/>
      <c r="L15734" s="4"/>
      <c r="M15734" s="4"/>
      <c r="N15734" s="4"/>
      <c r="O15734" s="4"/>
      <c r="P15734" s="4"/>
      <c r="Q15734" s="4"/>
      <c r="R15734" s="4"/>
      <c r="S15734" s="4"/>
      <c r="T15734" s="4"/>
      <c r="U15734" s="4"/>
      <c r="V15734" s="4"/>
      <c r="W15734" s="4"/>
      <c r="X15734" s="4"/>
      <c r="Y15734" s="4"/>
      <c r="Z15734" s="4"/>
      <c r="AA15734" s="4"/>
      <c r="AB15734" s="4"/>
      <c r="AC15734" s="4"/>
      <c r="AD15734" s="4"/>
      <c r="AE15734" s="4"/>
      <c r="AF15734" s="4"/>
      <c r="AG15734" s="14"/>
    </row>
    <row r="15735" s="10" customFormat="1" spans="1:33">
      <c r="A15735" s="4"/>
      <c r="B15735" s="4"/>
      <c r="C15735" s="4"/>
      <c r="D15735" s="4"/>
      <c r="E15735" s="4"/>
      <c r="F15735" s="4"/>
      <c r="G15735" s="4"/>
      <c r="H15735" s="4"/>
      <c r="I15735" s="4"/>
      <c r="J15735" s="4"/>
      <c r="K15735" s="4"/>
      <c r="L15735" s="4"/>
      <c r="M15735" s="4"/>
      <c r="N15735" s="4"/>
      <c r="O15735" s="4"/>
      <c r="P15735" s="4"/>
      <c r="Q15735" s="4"/>
      <c r="R15735" s="4"/>
      <c r="S15735" s="4"/>
      <c r="T15735" s="4"/>
      <c r="U15735" s="4"/>
      <c r="V15735" s="4"/>
      <c r="W15735" s="4"/>
      <c r="X15735" s="4"/>
      <c r="Y15735" s="4"/>
      <c r="Z15735" s="4"/>
      <c r="AA15735" s="4"/>
      <c r="AB15735" s="4"/>
      <c r="AC15735" s="4"/>
      <c r="AD15735" s="4"/>
      <c r="AE15735" s="4"/>
      <c r="AF15735" s="4"/>
      <c r="AG15735" s="14"/>
    </row>
    <row r="15736" s="10" customFormat="1" spans="1:33">
      <c r="A15736" s="4"/>
      <c r="B15736" s="4"/>
      <c r="C15736" s="4"/>
      <c r="D15736" s="4"/>
      <c r="E15736" s="4"/>
      <c r="F15736" s="4"/>
      <c r="G15736" s="4"/>
      <c r="H15736" s="4"/>
      <c r="I15736" s="4"/>
      <c r="J15736" s="4"/>
      <c r="K15736" s="4"/>
      <c r="L15736" s="4"/>
      <c r="M15736" s="4"/>
      <c r="N15736" s="4"/>
      <c r="O15736" s="4"/>
      <c r="P15736" s="4"/>
      <c r="Q15736" s="4"/>
      <c r="R15736" s="4"/>
      <c r="S15736" s="4"/>
      <c r="T15736" s="4"/>
      <c r="U15736" s="4"/>
      <c r="V15736" s="4"/>
      <c r="W15736" s="4"/>
      <c r="X15736" s="4"/>
      <c r="Y15736" s="4"/>
      <c r="Z15736" s="4"/>
      <c r="AA15736" s="4"/>
      <c r="AB15736" s="4"/>
      <c r="AC15736" s="4"/>
      <c r="AD15736" s="4"/>
      <c r="AE15736" s="4"/>
      <c r="AF15736" s="4"/>
      <c r="AG15736" s="14"/>
    </row>
    <row r="15737" s="10" customFormat="1" spans="1:33">
      <c r="A15737" s="4"/>
      <c r="B15737" s="4"/>
      <c r="C15737" s="4"/>
      <c r="D15737" s="4"/>
      <c r="E15737" s="4"/>
      <c r="F15737" s="4"/>
      <c r="G15737" s="4"/>
      <c r="H15737" s="4"/>
      <c r="I15737" s="4"/>
      <c r="J15737" s="4"/>
      <c r="K15737" s="4"/>
      <c r="L15737" s="4"/>
      <c r="M15737" s="4"/>
      <c r="N15737" s="4"/>
      <c r="O15737" s="4"/>
      <c r="P15737" s="4"/>
      <c r="Q15737" s="4"/>
      <c r="R15737" s="4"/>
      <c r="S15737" s="4"/>
      <c r="T15737" s="4"/>
      <c r="U15737" s="4"/>
      <c r="V15737" s="4"/>
      <c r="W15737" s="4"/>
      <c r="X15737" s="4"/>
      <c r="Y15737" s="4"/>
      <c r="Z15737" s="4"/>
      <c r="AA15737" s="4"/>
      <c r="AB15737" s="4"/>
      <c r="AC15737" s="4"/>
      <c r="AD15737" s="4"/>
      <c r="AE15737" s="4"/>
      <c r="AF15737" s="4"/>
      <c r="AG15737" s="14"/>
    </row>
    <row r="15738" s="10" customFormat="1" spans="1:33">
      <c r="A15738" s="4"/>
      <c r="B15738" s="4"/>
      <c r="C15738" s="4"/>
      <c r="D15738" s="4"/>
      <c r="E15738" s="4"/>
      <c r="F15738" s="4"/>
      <c r="G15738" s="4"/>
      <c r="H15738" s="4"/>
      <c r="I15738" s="4"/>
      <c r="J15738" s="4"/>
      <c r="K15738" s="4"/>
      <c r="L15738" s="4"/>
      <c r="M15738" s="4"/>
      <c r="N15738" s="4"/>
      <c r="O15738" s="4"/>
      <c r="P15738" s="4"/>
      <c r="Q15738" s="4"/>
      <c r="R15738" s="4"/>
      <c r="S15738" s="4"/>
      <c r="T15738" s="4"/>
      <c r="U15738" s="4"/>
      <c r="V15738" s="4"/>
      <c r="W15738" s="4"/>
      <c r="X15738" s="4"/>
      <c r="Y15738" s="4"/>
      <c r="Z15738" s="4"/>
      <c r="AA15738" s="4"/>
      <c r="AB15738" s="4"/>
      <c r="AC15738" s="4"/>
      <c r="AD15738" s="4"/>
      <c r="AE15738" s="4"/>
      <c r="AF15738" s="4"/>
      <c r="AG15738" s="14"/>
    </row>
    <row r="15739" s="10" customFormat="1" spans="1:33">
      <c r="A15739" s="4"/>
      <c r="B15739" s="4"/>
      <c r="C15739" s="4"/>
      <c r="D15739" s="4"/>
      <c r="E15739" s="4"/>
      <c r="F15739" s="4"/>
      <c r="G15739" s="4"/>
      <c r="H15739" s="4"/>
      <c r="I15739" s="4"/>
      <c r="J15739" s="4"/>
      <c r="K15739" s="4"/>
      <c r="L15739" s="4"/>
      <c r="M15739" s="4"/>
      <c r="N15739" s="4"/>
      <c r="O15739" s="4"/>
      <c r="P15739" s="4"/>
      <c r="Q15739" s="4"/>
      <c r="R15739" s="4"/>
      <c r="S15739" s="4"/>
      <c r="T15739" s="4"/>
      <c r="U15739" s="4"/>
      <c r="V15739" s="4"/>
      <c r="W15739" s="4"/>
      <c r="X15739" s="4"/>
      <c r="Y15739" s="4"/>
      <c r="Z15739" s="4"/>
      <c r="AA15739" s="4"/>
      <c r="AB15739" s="4"/>
      <c r="AC15739" s="4"/>
      <c r="AD15739" s="4"/>
      <c r="AE15739" s="4"/>
      <c r="AF15739" s="4"/>
      <c r="AG15739" s="14"/>
    </row>
    <row r="15740" s="10" customFormat="1" spans="1:33">
      <c r="A15740" s="4"/>
      <c r="B15740" s="4"/>
      <c r="C15740" s="4"/>
      <c r="D15740" s="4"/>
      <c r="E15740" s="4"/>
      <c r="F15740" s="4"/>
      <c r="G15740" s="4"/>
      <c r="H15740" s="4"/>
      <c r="I15740" s="4"/>
      <c r="J15740" s="4"/>
      <c r="K15740" s="4"/>
      <c r="L15740" s="4"/>
      <c r="M15740" s="4"/>
      <c r="N15740" s="4"/>
      <c r="O15740" s="4"/>
      <c r="P15740" s="4"/>
      <c r="Q15740" s="4"/>
      <c r="R15740" s="4"/>
      <c r="S15740" s="4"/>
      <c r="T15740" s="4"/>
      <c r="U15740" s="4"/>
      <c r="V15740" s="4"/>
      <c r="W15740" s="4"/>
      <c r="X15740" s="4"/>
      <c r="Y15740" s="4"/>
      <c r="Z15740" s="4"/>
      <c r="AA15740" s="4"/>
      <c r="AB15740" s="4"/>
      <c r="AC15740" s="4"/>
      <c r="AD15740" s="4"/>
      <c r="AE15740" s="4"/>
      <c r="AF15740" s="4"/>
      <c r="AG15740" s="14"/>
    </row>
    <row r="15741" s="10" customFormat="1" spans="1:33">
      <c r="A15741" s="4"/>
      <c r="B15741" s="4"/>
      <c r="C15741" s="4"/>
      <c r="D15741" s="4"/>
      <c r="E15741" s="4"/>
      <c r="F15741" s="4"/>
      <c r="G15741" s="4"/>
      <c r="H15741" s="4"/>
      <c r="I15741" s="4"/>
      <c r="J15741" s="4"/>
      <c r="K15741" s="4"/>
      <c r="L15741" s="4"/>
      <c r="M15741" s="4"/>
      <c r="N15741" s="4"/>
      <c r="O15741" s="4"/>
      <c r="P15741" s="4"/>
      <c r="Q15741" s="4"/>
      <c r="R15741" s="4"/>
      <c r="S15741" s="4"/>
      <c r="T15741" s="4"/>
      <c r="U15741" s="4"/>
      <c r="V15741" s="4"/>
      <c r="W15741" s="4"/>
      <c r="X15741" s="4"/>
      <c r="Y15741" s="4"/>
      <c r="Z15741" s="4"/>
      <c r="AA15741" s="4"/>
      <c r="AB15741" s="4"/>
      <c r="AC15741" s="4"/>
      <c r="AD15741" s="4"/>
      <c r="AE15741" s="4"/>
      <c r="AF15741" s="4"/>
      <c r="AG15741" s="14"/>
    </row>
    <row r="15742" s="10" customFormat="1" spans="1:33">
      <c r="A15742" s="4"/>
      <c r="B15742" s="4"/>
      <c r="C15742" s="4"/>
      <c r="D15742" s="4"/>
      <c r="E15742" s="4"/>
      <c r="F15742" s="4"/>
      <c r="G15742" s="4"/>
      <c r="H15742" s="4"/>
      <c r="I15742" s="4"/>
      <c r="J15742" s="4"/>
      <c r="K15742" s="4"/>
      <c r="L15742" s="4"/>
      <c r="M15742" s="4"/>
      <c r="N15742" s="4"/>
      <c r="O15742" s="4"/>
      <c r="P15742" s="4"/>
      <c r="Q15742" s="4"/>
      <c r="R15742" s="4"/>
      <c r="S15742" s="4"/>
      <c r="T15742" s="4"/>
      <c r="U15742" s="4"/>
      <c r="V15742" s="4"/>
      <c r="W15742" s="4"/>
      <c r="X15742" s="4"/>
      <c r="Y15742" s="4"/>
      <c r="Z15742" s="4"/>
      <c r="AA15742" s="4"/>
      <c r="AB15742" s="4"/>
      <c r="AC15742" s="4"/>
      <c r="AD15742" s="4"/>
      <c r="AE15742" s="4"/>
      <c r="AF15742" s="4"/>
      <c r="AG15742" s="14"/>
    </row>
    <row r="15743" s="10" customFormat="1" spans="1:33">
      <c r="A15743" s="4"/>
      <c r="B15743" s="4"/>
      <c r="C15743" s="4"/>
      <c r="D15743" s="4"/>
      <c r="E15743" s="4"/>
      <c r="F15743" s="4"/>
      <c r="G15743" s="4"/>
      <c r="H15743" s="4"/>
      <c r="I15743" s="4"/>
      <c r="J15743" s="4"/>
      <c r="K15743" s="4"/>
      <c r="L15743" s="4"/>
      <c r="M15743" s="4"/>
      <c r="N15743" s="4"/>
      <c r="O15743" s="4"/>
      <c r="P15743" s="4"/>
      <c r="Q15743" s="4"/>
      <c r="R15743" s="4"/>
      <c r="S15743" s="4"/>
      <c r="T15743" s="4"/>
      <c r="U15743" s="4"/>
      <c r="V15743" s="4"/>
      <c r="W15743" s="4"/>
      <c r="X15743" s="4"/>
      <c r="Y15743" s="4"/>
      <c r="Z15743" s="4"/>
      <c r="AA15743" s="4"/>
      <c r="AB15743" s="4"/>
      <c r="AC15743" s="4"/>
      <c r="AD15743" s="4"/>
      <c r="AE15743" s="4"/>
      <c r="AF15743" s="4"/>
      <c r="AG15743" s="14"/>
    </row>
    <row r="15744" s="10" customFormat="1" spans="1:33">
      <c r="A15744" s="4"/>
      <c r="B15744" s="4"/>
      <c r="C15744" s="4"/>
      <c r="D15744" s="4"/>
      <c r="E15744" s="4"/>
      <c r="F15744" s="4"/>
      <c r="G15744" s="4"/>
      <c r="H15744" s="4"/>
      <c r="I15744" s="4"/>
      <c r="J15744" s="4"/>
      <c r="K15744" s="4"/>
      <c r="L15744" s="4"/>
      <c r="M15744" s="4"/>
      <c r="N15744" s="4"/>
      <c r="O15744" s="4"/>
      <c r="P15744" s="4"/>
      <c r="Q15744" s="4"/>
      <c r="R15744" s="4"/>
      <c r="S15744" s="4"/>
      <c r="T15744" s="4"/>
      <c r="U15744" s="4"/>
      <c r="V15744" s="4"/>
      <c r="W15744" s="4"/>
      <c r="X15744" s="4"/>
      <c r="Y15744" s="4"/>
      <c r="Z15744" s="4"/>
      <c r="AA15744" s="4"/>
      <c r="AB15744" s="4"/>
      <c r="AC15744" s="4"/>
      <c r="AD15744" s="4"/>
      <c r="AE15744" s="4"/>
      <c r="AF15744" s="4"/>
      <c r="AG15744" s="14"/>
    </row>
    <row r="15745" s="10" customFormat="1" spans="1:33">
      <c r="A15745" s="4"/>
      <c r="B15745" s="4"/>
      <c r="C15745" s="4"/>
      <c r="D15745" s="4"/>
      <c r="E15745" s="4"/>
      <c r="F15745" s="4"/>
      <c r="G15745" s="4"/>
      <c r="H15745" s="4"/>
      <c r="I15745" s="4"/>
      <c r="J15745" s="4"/>
      <c r="K15745" s="4"/>
      <c r="L15745" s="4"/>
      <c r="M15745" s="4"/>
      <c r="N15745" s="4"/>
      <c r="O15745" s="4"/>
      <c r="P15745" s="4"/>
      <c r="Q15745" s="4"/>
      <c r="R15745" s="4"/>
      <c r="S15745" s="4"/>
      <c r="T15745" s="4"/>
      <c r="U15745" s="4"/>
      <c r="V15745" s="4"/>
      <c r="W15745" s="4"/>
      <c r="X15745" s="4"/>
      <c r="Y15745" s="4"/>
      <c r="Z15745" s="4"/>
      <c r="AA15745" s="4"/>
      <c r="AB15745" s="4"/>
      <c r="AC15745" s="4"/>
      <c r="AD15745" s="4"/>
      <c r="AE15745" s="4"/>
      <c r="AF15745" s="4"/>
      <c r="AG15745" s="14"/>
    </row>
    <row r="15746" s="10" customFormat="1" spans="1:33">
      <c r="A15746" s="4"/>
      <c r="B15746" s="4"/>
      <c r="C15746" s="4"/>
      <c r="D15746" s="4"/>
      <c r="E15746" s="4"/>
      <c r="F15746" s="4"/>
      <c r="G15746" s="4"/>
      <c r="H15746" s="4"/>
      <c r="I15746" s="4"/>
      <c r="J15746" s="4"/>
      <c r="K15746" s="4"/>
      <c r="L15746" s="4"/>
      <c r="M15746" s="4"/>
      <c r="N15746" s="4"/>
      <c r="O15746" s="4"/>
      <c r="P15746" s="4"/>
      <c r="Q15746" s="4"/>
      <c r="R15746" s="4"/>
      <c r="S15746" s="4"/>
      <c r="T15746" s="4"/>
      <c r="U15746" s="4"/>
      <c r="V15746" s="4"/>
      <c r="W15746" s="4"/>
      <c r="X15746" s="4"/>
      <c r="Y15746" s="4"/>
      <c r="Z15746" s="4"/>
      <c r="AA15746" s="4"/>
      <c r="AB15746" s="4"/>
      <c r="AC15746" s="4"/>
      <c r="AD15746" s="4"/>
      <c r="AE15746" s="4"/>
      <c r="AF15746" s="4"/>
      <c r="AG15746" s="14"/>
    </row>
    <row r="15747" s="10" customFormat="1" spans="1:33">
      <c r="A15747" s="4"/>
      <c r="B15747" s="4"/>
      <c r="C15747" s="4"/>
      <c r="D15747" s="4"/>
      <c r="E15747" s="4"/>
      <c r="F15747" s="4"/>
      <c r="G15747" s="4"/>
      <c r="H15747" s="4"/>
      <c r="I15747" s="4"/>
      <c r="J15747" s="4"/>
      <c r="K15747" s="4"/>
      <c r="L15747" s="4"/>
      <c r="M15747" s="4"/>
      <c r="N15747" s="4"/>
      <c r="O15747" s="4"/>
      <c r="P15747" s="4"/>
      <c r="Q15747" s="4"/>
      <c r="R15747" s="4"/>
      <c r="S15747" s="4"/>
      <c r="T15747" s="4"/>
      <c r="U15747" s="4"/>
      <c r="V15747" s="4"/>
      <c r="W15747" s="4"/>
      <c r="X15747" s="4"/>
      <c r="Y15747" s="4"/>
      <c r="Z15747" s="4"/>
      <c r="AA15747" s="4"/>
      <c r="AB15747" s="4"/>
      <c r="AC15747" s="4"/>
      <c r="AD15747" s="4"/>
      <c r="AE15747" s="4"/>
      <c r="AF15747" s="4"/>
      <c r="AG15747" s="14"/>
    </row>
    <row r="15748" s="10" customFormat="1" spans="1:33">
      <c r="A15748" s="4"/>
      <c r="B15748" s="4"/>
      <c r="C15748" s="4"/>
      <c r="D15748" s="4"/>
      <c r="E15748" s="4"/>
      <c r="F15748" s="4"/>
      <c r="G15748" s="4"/>
      <c r="H15748" s="4"/>
      <c r="I15748" s="4"/>
      <c r="J15748" s="4"/>
      <c r="K15748" s="4"/>
      <c r="L15748" s="4"/>
      <c r="M15748" s="4"/>
      <c r="N15748" s="4"/>
      <c r="O15748" s="4"/>
      <c r="P15748" s="4"/>
      <c r="Q15748" s="4"/>
      <c r="R15748" s="4"/>
      <c r="S15748" s="4"/>
      <c r="T15748" s="4"/>
      <c r="U15748" s="4"/>
      <c r="V15748" s="4"/>
      <c r="W15748" s="4"/>
      <c r="X15748" s="4"/>
      <c r="Y15748" s="4"/>
      <c r="Z15748" s="4"/>
      <c r="AA15748" s="4"/>
      <c r="AB15748" s="4"/>
      <c r="AC15748" s="4"/>
      <c r="AD15748" s="4"/>
      <c r="AE15748" s="4"/>
      <c r="AF15748" s="4"/>
      <c r="AG15748" s="14"/>
    </row>
    <row r="15749" s="10" customFormat="1" spans="1:33">
      <c r="A15749" s="4"/>
      <c r="B15749" s="4"/>
      <c r="C15749" s="4"/>
      <c r="D15749" s="4"/>
      <c r="E15749" s="4"/>
      <c r="F15749" s="4"/>
      <c r="G15749" s="4"/>
      <c r="H15749" s="4"/>
      <c r="I15749" s="4"/>
      <c r="J15749" s="4"/>
      <c r="K15749" s="4"/>
      <c r="L15749" s="4"/>
      <c r="M15749" s="4"/>
      <c r="N15749" s="4"/>
      <c r="O15749" s="4"/>
      <c r="P15749" s="4"/>
      <c r="Q15749" s="4"/>
      <c r="R15749" s="4"/>
      <c r="S15749" s="4"/>
      <c r="T15749" s="4"/>
      <c r="U15749" s="4"/>
      <c r="V15749" s="4"/>
      <c r="W15749" s="4"/>
      <c r="X15749" s="4"/>
      <c r="Y15749" s="4"/>
      <c r="Z15749" s="4"/>
      <c r="AA15749" s="4"/>
      <c r="AB15749" s="4"/>
      <c r="AC15749" s="4"/>
      <c r="AD15749" s="4"/>
      <c r="AE15749" s="4"/>
      <c r="AF15749" s="4"/>
      <c r="AG15749" s="14"/>
    </row>
    <row r="15750" s="10" customFormat="1" spans="1:33">
      <c r="A15750" s="4"/>
      <c r="B15750" s="4"/>
      <c r="C15750" s="4"/>
      <c r="D15750" s="4"/>
      <c r="E15750" s="4"/>
      <c r="F15750" s="4"/>
      <c r="G15750" s="4"/>
      <c r="H15750" s="4"/>
      <c r="I15750" s="4"/>
      <c r="J15750" s="4"/>
      <c r="K15750" s="4"/>
      <c r="L15750" s="4"/>
      <c r="M15750" s="4"/>
      <c r="N15750" s="4"/>
      <c r="O15750" s="4"/>
      <c r="P15750" s="4"/>
      <c r="Q15750" s="4"/>
      <c r="R15750" s="4"/>
      <c r="S15750" s="4"/>
      <c r="T15750" s="4"/>
      <c r="U15750" s="4"/>
      <c r="V15750" s="4"/>
      <c r="W15750" s="4"/>
      <c r="X15750" s="4"/>
      <c r="Y15750" s="4"/>
      <c r="Z15750" s="4"/>
      <c r="AA15750" s="4"/>
      <c r="AB15750" s="4"/>
      <c r="AC15750" s="4"/>
      <c r="AD15750" s="4"/>
      <c r="AE15750" s="4"/>
      <c r="AF15750" s="4"/>
      <c r="AG15750" s="14"/>
    </row>
    <row r="15751" s="10" customFormat="1" spans="1:33">
      <c r="A15751" s="4"/>
      <c r="B15751" s="4"/>
      <c r="C15751" s="4"/>
      <c r="D15751" s="4"/>
      <c r="E15751" s="4"/>
      <c r="F15751" s="4"/>
      <c r="G15751" s="4"/>
      <c r="H15751" s="4"/>
      <c r="I15751" s="4"/>
      <c r="J15751" s="4"/>
      <c r="K15751" s="4"/>
      <c r="L15751" s="4"/>
      <c r="M15751" s="4"/>
      <c r="N15751" s="4"/>
      <c r="O15751" s="4"/>
      <c r="P15751" s="4"/>
      <c r="Q15751" s="4"/>
      <c r="R15751" s="4"/>
      <c r="S15751" s="4"/>
      <c r="T15751" s="4"/>
      <c r="U15751" s="4"/>
      <c r="V15751" s="4"/>
      <c r="W15751" s="4"/>
      <c r="X15751" s="4"/>
      <c r="Y15751" s="4"/>
      <c r="Z15751" s="4"/>
      <c r="AA15751" s="4"/>
      <c r="AB15751" s="4"/>
      <c r="AC15751" s="4"/>
      <c r="AD15751" s="4"/>
      <c r="AE15751" s="4"/>
      <c r="AF15751" s="4"/>
      <c r="AG15751" s="14"/>
    </row>
    <row r="15752" s="10" customFormat="1" spans="1:33">
      <c r="A15752" s="4"/>
      <c r="B15752" s="4"/>
      <c r="C15752" s="4"/>
      <c r="D15752" s="4"/>
      <c r="E15752" s="4"/>
      <c r="F15752" s="4"/>
      <c r="G15752" s="4"/>
      <c r="H15752" s="4"/>
      <c r="I15752" s="4"/>
      <c r="J15752" s="4"/>
      <c r="K15752" s="4"/>
      <c r="L15752" s="4"/>
      <c r="M15752" s="4"/>
      <c r="N15752" s="4"/>
      <c r="O15752" s="4"/>
      <c r="P15752" s="4"/>
      <c r="Q15752" s="4"/>
      <c r="R15752" s="4"/>
      <c r="S15752" s="4"/>
      <c r="T15752" s="4"/>
      <c r="U15752" s="4"/>
      <c r="V15752" s="4"/>
      <c r="W15752" s="4"/>
      <c r="X15752" s="4"/>
      <c r="Y15752" s="4"/>
      <c r="Z15752" s="4"/>
      <c r="AA15752" s="4"/>
      <c r="AB15752" s="4"/>
      <c r="AC15752" s="4"/>
      <c r="AD15752" s="4"/>
      <c r="AE15752" s="4"/>
      <c r="AF15752" s="4"/>
      <c r="AG15752" s="14"/>
    </row>
    <row r="15753" s="10" customFormat="1" spans="1:33">
      <c r="A15753" s="4"/>
      <c r="B15753" s="4"/>
      <c r="C15753" s="4"/>
      <c r="D15753" s="4"/>
      <c r="E15753" s="4"/>
      <c r="F15753" s="4"/>
      <c r="G15753" s="4"/>
      <c r="H15753" s="4"/>
      <c r="I15753" s="4"/>
      <c r="J15753" s="4"/>
      <c r="K15753" s="4"/>
      <c r="L15753" s="4"/>
      <c r="M15753" s="4"/>
      <c r="N15753" s="4"/>
      <c r="O15753" s="4"/>
      <c r="P15753" s="4"/>
      <c r="Q15753" s="4"/>
      <c r="R15753" s="4"/>
      <c r="S15753" s="4"/>
      <c r="T15753" s="4"/>
      <c r="U15753" s="4"/>
      <c r="V15753" s="4"/>
      <c r="W15753" s="4"/>
      <c r="X15753" s="4"/>
      <c r="Y15753" s="4"/>
      <c r="Z15753" s="4"/>
      <c r="AA15753" s="4"/>
      <c r="AB15753" s="4"/>
      <c r="AC15753" s="4"/>
      <c r="AD15753" s="4"/>
      <c r="AE15753" s="4"/>
      <c r="AF15753" s="4"/>
      <c r="AG15753" s="14"/>
    </row>
    <row r="15754" s="10" customFormat="1" spans="1:33">
      <c r="A15754" s="4"/>
      <c r="B15754" s="4"/>
      <c r="C15754" s="4"/>
      <c r="D15754" s="4"/>
      <c r="E15754" s="4"/>
      <c r="F15754" s="4"/>
      <c r="G15754" s="4"/>
      <c r="H15754" s="4"/>
      <c r="I15754" s="4"/>
      <c r="J15754" s="4"/>
      <c r="K15754" s="4"/>
      <c r="L15754" s="4"/>
      <c r="M15754" s="4"/>
      <c r="N15754" s="4"/>
      <c r="O15754" s="4"/>
      <c r="P15754" s="4"/>
      <c r="Q15754" s="4"/>
      <c r="R15754" s="4"/>
      <c r="S15754" s="4"/>
      <c r="T15754" s="4"/>
      <c r="U15754" s="4"/>
      <c r="V15754" s="4"/>
      <c r="W15754" s="4"/>
      <c r="X15754" s="4"/>
      <c r="Y15754" s="4"/>
      <c r="Z15754" s="4"/>
      <c r="AA15754" s="4"/>
      <c r="AB15754" s="4"/>
      <c r="AC15754" s="4"/>
      <c r="AD15754" s="4"/>
      <c r="AE15754" s="4"/>
      <c r="AF15754" s="4"/>
      <c r="AG15754" s="14"/>
    </row>
    <row r="15755" s="10" customFormat="1" spans="1:33">
      <c r="A15755" s="4"/>
      <c r="B15755" s="4"/>
      <c r="C15755" s="4"/>
      <c r="D15755" s="4"/>
      <c r="E15755" s="4"/>
      <c r="F15755" s="4"/>
      <c r="G15755" s="4"/>
      <c r="H15755" s="4"/>
      <c r="I15755" s="4"/>
      <c r="J15755" s="4"/>
      <c r="K15755" s="4"/>
      <c r="L15755" s="4"/>
      <c r="M15755" s="4"/>
      <c r="N15755" s="4"/>
      <c r="O15755" s="4"/>
      <c r="P15755" s="4"/>
      <c r="Q15755" s="4"/>
      <c r="R15755" s="4"/>
      <c r="S15755" s="4"/>
      <c r="T15755" s="4"/>
      <c r="U15755" s="4"/>
      <c r="V15755" s="4"/>
      <c r="W15755" s="4"/>
      <c r="X15755" s="4"/>
      <c r="Y15755" s="4"/>
      <c r="Z15755" s="4"/>
      <c r="AA15755" s="4"/>
      <c r="AB15755" s="4"/>
      <c r="AC15755" s="4"/>
      <c r="AD15755" s="4"/>
      <c r="AE15755" s="4"/>
      <c r="AF15755" s="4"/>
      <c r="AG15755" s="14"/>
    </row>
    <row r="15756" s="10" customFormat="1" spans="1:33">
      <c r="A15756" s="4"/>
      <c r="B15756" s="4"/>
      <c r="C15756" s="4"/>
      <c r="D15756" s="4"/>
      <c r="E15756" s="4"/>
      <c r="F15756" s="4"/>
      <c r="G15756" s="4"/>
      <c r="H15756" s="4"/>
      <c r="I15756" s="4"/>
      <c r="J15756" s="4"/>
      <c r="K15756" s="4"/>
      <c r="L15756" s="4"/>
      <c r="M15756" s="4"/>
      <c r="N15756" s="4"/>
      <c r="O15756" s="4"/>
      <c r="P15756" s="4"/>
      <c r="Q15756" s="4"/>
      <c r="R15756" s="4"/>
      <c r="S15756" s="4"/>
      <c r="T15756" s="4"/>
      <c r="U15756" s="4"/>
      <c r="V15756" s="4"/>
      <c r="W15756" s="4"/>
      <c r="X15756" s="4"/>
      <c r="Y15756" s="4"/>
      <c r="Z15756" s="4"/>
      <c r="AA15756" s="4"/>
      <c r="AB15756" s="4"/>
      <c r="AC15756" s="4"/>
      <c r="AD15756" s="4"/>
      <c r="AE15756" s="4"/>
      <c r="AF15756" s="4"/>
      <c r="AG15756" s="14"/>
    </row>
    <row r="15757" s="10" customFormat="1" spans="1:33">
      <c r="A15757" s="4"/>
      <c r="B15757" s="4"/>
      <c r="C15757" s="4"/>
      <c r="D15757" s="4"/>
      <c r="E15757" s="4"/>
      <c r="F15757" s="4"/>
      <c r="G15757" s="4"/>
      <c r="H15757" s="4"/>
      <c r="I15757" s="4"/>
      <c r="J15757" s="4"/>
      <c r="K15757" s="4"/>
      <c r="L15757" s="4"/>
      <c r="M15757" s="4"/>
      <c r="N15757" s="4"/>
      <c r="O15757" s="4"/>
      <c r="P15757" s="4"/>
      <c r="Q15757" s="4"/>
      <c r="R15757" s="4"/>
      <c r="S15757" s="4"/>
      <c r="T15757" s="4"/>
      <c r="U15757" s="4"/>
      <c r="V15757" s="4"/>
      <c r="W15757" s="4"/>
      <c r="X15757" s="4"/>
      <c r="Y15757" s="4"/>
      <c r="Z15757" s="4"/>
      <c r="AA15757" s="4"/>
      <c r="AB15757" s="4"/>
      <c r="AC15757" s="4"/>
      <c r="AD15757" s="4"/>
      <c r="AE15757" s="4"/>
      <c r="AF15757" s="4"/>
      <c r="AG15757" s="14"/>
    </row>
    <row r="15758" s="10" customFormat="1" spans="1:33">
      <c r="A15758" s="4"/>
      <c r="B15758" s="4"/>
      <c r="C15758" s="4"/>
      <c r="D15758" s="4"/>
      <c r="E15758" s="4"/>
      <c r="F15758" s="4"/>
      <c r="G15758" s="4"/>
      <c r="H15758" s="4"/>
      <c r="I15758" s="4"/>
      <c r="J15758" s="4"/>
      <c r="K15758" s="4"/>
      <c r="L15758" s="4"/>
      <c r="M15758" s="4"/>
      <c r="N15758" s="4"/>
      <c r="O15758" s="4"/>
      <c r="P15758" s="4"/>
      <c r="Q15758" s="4"/>
      <c r="R15758" s="4"/>
      <c r="S15758" s="4"/>
      <c r="T15758" s="4"/>
      <c r="U15758" s="4"/>
      <c r="V15758" s="4"/>
      <c r="W15758" s="4"/>
      <c r="X15758" s="4"/>
      <c r="Y15758" s="4"/>
      <c r="Z15758" s="4"/>
      <c r="AA15758" s="4"/>
      <c r="AB15758" s="4"/>
      <c r="AC15758" s="4"/>
      <c r="AD15758" s="4"/>
      <c r="AE15758" s="4"/>
      <c r="AF15758" s="4"/>
      <c r="AG15758" s="14"/>
    </row>
    <row r="15759" s="10" customFormat="1" spans="1:33">
      <c r="A15759" s="4"/>
      <c r="B15759" s="4"/>
      <c r="C15759" s="4"/>
      <c r="D15759" s="4"/>
      <c r="E15759" s="4"/>
      <c r="F15759" s="4"/>
      <c r="G15759" s="4"/>
      <c r="H15759" s="4"/>
      <c r="I15759" s="4"/>
      <c r="J15759" s="4"/>
      <c r="K15759" s="4"/>
      <c r="L15759" s="4"/>
      <c r="M15759" s="4"/>
      <c r="N15759" s="4"/>
      <c r="O15759" s="4"/>
      <c r="P15759" s="4"/>
      <c r="Q15759" s="4"/>
      <c r="R15759" s="4"/>
      <c r="S15759" s="4"/>
      <c r="T15759" s="4"/>
      <c r="U15759" s="4"/>
      <c r="V15759" s="4"/>
      <c r="W15759" s="4"/>
      <c r="X15759" s="4"/>
      <c r="Y15759" s="4"/>
      <c r="Z15759" s="4"/>
      <c r="AA15759" s="4"/>
      <c r="AB15759" s="4"/>
      <c r="AC15759" s="4"/>
      <c r="AD15759" s="4"/>
      <c r="AE15759" s="4"/>
      <c r="AF15759" s="4"/>
      <c r="AG15759" s="14"/>
    </row>
    <row r="15760" s="10" customFormat="1" spans="1:33">
      <c r="A15760" s="4"/>
      <c r="B15760" s="4"/>
      <c r="C15760" s="4"/>
      <c r="D15760" s="4"/>
      <c r="E15760" s="4"/>
      <c r="F15760" s="4"/>
      <c r="G15760" s="4"/>
      <c r="H15760" s="4"/>
      <c r="I15760" s="4"/>
      <c r="J15760" s="4"/>
      <c r="K15760" s="4"/>
      <c r="L15760" s="4"/>
      <c r="M15760" s="4"/>
      <c r="N15760" s="4"/>
      <c r="O15760" s="4"/>
      <c r="P15760" s="4"/>
      <c r="Q15760" s="4"/>
      <c r="R15760" s="4"/>
      <c r="S15760" s="4"/>
      <c r="T15760" s="4"/>
      <c r="U15760" s="4"/>
      <c r="V15760" s="4"/>
      <c r="W15760" s="4"/>
      <c r="X15760" s="4"/>
      <c r="Y15760" s="4"/>
      <c r="Z15760" s="4"/>
      <c r="AA15760" s="4"/>
      <c r="AB15760" s="4"/>
      <c r="AC15760" s="4"/>
      <c r="AD15760" s="4"/>
      <c r="AE15760" s="4"/>
      <c r="AF15760" s="4"/>
      <c r="AG15760" s="14"/>
    </row>
    <row r="15761" s="10" customFormat="1" spans="1:33">
      <c r="A15761" s="4"/>
      <c r="B15761" s="4"/>
      <c r="C15761" s="4"/>
      <c r="D15761" s="4"/>
      <c r="E15761" s="4"/>
      <c r="F15761" s="4"/>
      <c r="G15761" s="4"/>
      <c r="H15761" s="4"/>
      <c r="I15761" s="4"/>
      <c r="J15761" s="4"/>
      <c r="K15761" s="4"/>
      <c r="L15761" s="4"/>
      <c r="M15761" s="4"/>
      <c r="N15761" s="4"/>
      <c r="O15761" s="4"/>
      <c r="P15761" s="4"/>
      <c r="Q15761" s="4"/>
      <c r="R15761" s="4"/>
      <c r="S15761" s="4"/>
      <c r="T15761" s="4"/>
      <c r="U15761" s="4"/>
      <c r="V15761" s="4"/>
      <c r="W15761" s="4"/>
      <c r="X15761" s="4"/>
      <c r="Y15761" s="4"/>
      <c r="Z15761" s="4"/>
      <c r="AA15761" s="4"/>
      <c r="AB15761" s="4"/>
      <c r="AC15761" s="4"/>
      <c r="AD15761" s="4"/>
      <c r="AE15761" s="4"/>
      <c r="AF15761" s="4"/>
      <c r="AG15761" s="14"/>
    </row>
    <row r="15762" s="10" customFormat="1" spans="1:33">
      <c r="A15762" s="4"/>
      <c r="B15762" s="4"/>
      <c r="C15762" s="4"/>
      <c r="D15762" s="4"/>
      <c r="E15762" s="4"/>
      <c r="F15762" s="4"/>
      <c r="G15762" s="4"/>
      <c r="H15762" s="4"/>
      <c r="I15762" s="4"/>
      <c r="J15762" s="4"/>
      <c r="K15762" s="4"/>
      <c r="L15762" s="4"/>
      <c r="M15762" s="4"/>
      <c r="N15762" s="4"/>
      <c r="O15762" s="4"/>
      <c r="P15762" s="4"/>
      <c r="Q15762" s="4"/>
      <c r="R15762" s="4"/>
      <c r="S15762" s="4"/>
      <c r="T15762" s="4"/>
      <c r="U15762" s="4"/>
      <c r="V15762" s="4"/>
      <c r="W15762" s="4"/>
      <c r="X15762" s="4"/>
      <c r="Y15762" s="4"/>
      <c r="Z15762" s="4"/>
      <c r="AA15762" s="4"/>
      <c r="AB15762" s="4"/>
      <c r="AC15762" s="4"/>
      <c r="AD15762" s="4"/>
      <c r="AE15762" s="4"/>
      <c r="AF15762" s="4"/>
      <c r="AG15762" s="14"/>
    </row>
    <row r="15763" s="10" customFormat="1" spans="1:33">
      <c r="A15763" s="4"/>
      <c r="B15763" s="4"/>
      <c r="C15763" s="4"/>
      <c r="D15763" s="4"/>
      <c r="E15763" s="4"/>
      <c r="F15763" s="4"/>
      <c r="G15763" s="4"/>
      <c r="H15763" s="4"/>
      <c r="I15763" s="4"/>
      <c r="J15763" s="4"/>
      <c r="K15763" s="4"/>
      <c r="L15763" s="4"/>
      <c r="M15763" s="4"/>
      <c r="N15763" s="4"/>
      <c r="O15763" s="4"/>
      <c r="P15763" s="4"/>
      <c r="Q15763" s="4"/>
      <c r="R15763" s="4"/>
      <c r="S15763" s="4"/>
      <c r="T15763" s="4"/>
      <c r="U15763" s="4"/>
      <c r="V15763" s="4"/>
      <c r="W15763" s="4"/>
      <c r="X15763" s="4"/>
      <c r="Y15763" s="4"/>
      <c r="Z15763" s="4"/>
      <c r="AA15763" s="4"/>
      <c r="AB15763" s="4"/>
      <c r="AC15763" s="4"/>
      <c r="AD15763" s="4"/>
      <c r="AE15763" s="4"/>
      <c r="AF15763" s="4"/>
      <c r="AG15763" s="14"/>
    </row>
    <row r="15764" s="10" customFormat="1" spans="1:33">
      <c r="A15764" s="4"/>
      <c r="B15764" s="4"/>
      <c r="C15764" s="4"/>
      <c r="D15764" s="4"/>
      <c r="E15764" s="4"/>
      <c r="F15764" s="4"/>
      <c r="G15764" s="4"/>
      <c r="H15764" s="4"/>
      <c r="I15764" s="4"/>
      <c r="J15764" s="4"/>
      <c r="K15764" s="4"/>
      <c r="L15764" s="4"/>
      <c r="M15764" s="4"/>
      <c r="N15764" s="4"/>
      <c r="O15764" s="4"/>
      <c r="P15764" s="4"/>
      <c r="Q15764" s="4"/>
      <c r="R15764" s="4"/>
      <c r="S15764" s="4"/>
      <c r="T15764" s="4"/>
      <c r="U15764" s="4"/>
      <c r="V15764" s="4"/>
      <c r="W15764" s="4"/>
      <c r="X15764" s="4"/>
      <c r="Y15764" s="4"/>
      <c r="Z15764" s="4"/>
      <c r="AA15764" s="4"/>
      <c r="AB15764" s="4"/>
      <c r="AC15764" s="4"/>
      <c r="AD15764" s="4"/>
      <c r="AE15764" s="4"/>
      <c r="AF15764" s="4"/>
      <c r="AG15764" s="14"/>
    </row>
    <row r="15765" s="10" customFormat="1" spans="1:33">
      <c r="A15765" s="4"/>
      <c r="B15765" s="4"/>
      <c r="C15765" s="4"/>
      <c r="D15765" s="4"/>
      <c r="E15765" s="4"/>
      <c r="F15765" s="4"/>
      <c r="G15765" s="4"/>
      <c r="H15765" s="4"/>
      <c r="I15765" s="4"/>
      <c r="J15765" s="4"/>
      <c r="K15765" s="4"/>
      <c r="L15765" s="4"/>
      <c r="M15765" s="4"/>
      <c r="N15765" s="4"/>
      <c r="O15765" s="4"/>
      <c r="P15765" s="4"/>
      <c r="Q15765" s="4"/>
      <c r="R15765" s="4"/>
      <c r="S15765" s="4"/>
      <c r="T15765" s="4"/>
      <c r="U15765" s="4"/>
      <c r="V15765" s="4"/>
      <c r="W15765" s="4"/>
      <c r="X15765" s="4"/>
      <c r="Y15765" s="4"/>
      <c r="Z15765" s="4"/>
      <c r="AA15765" s="4"/>
      <c r="AB15765" s="4"/>
      <c r="AC15765" s="4"/>
      <c r="AD15765" s="4"/>
      <c r="AE15765" s="4"/>
      <c r="AF15765" s="4"/>
      <c r="AG15765" s="14"/>
    </row>
    <row r="15766" s="10" customFormat="1" spans="1:33">
      <c r="A15766" s="4"/>
      <c r="B15766" s="4"/>
      <c r="C15766" s="4"/>
      <c r="D15766" s="4"/>
      <c r="E15766" s="4"/>
      <c r="F15766" s="4"/>
      <c r="G15766" s="4"/>
      <c r="H15766" s="4"/>
      <c r="I15766" s="4"/>
      <c r="J15766" s="4"/>
      <c r="K15766" s="4"/>
      <c r="L15766" s="4"/>
      <c r="M15766" s="4"/>
      <c r="N15766" s="4"/>
      <c r="O15766" s="4"/>
      <c r="P15766" s="4"/>
      <c r="Q15766" s="4"/>
      <c r="R15766" s="4"/>
      <c r="S15766" s="4"/>
      <c r="T15766" s="4"/>
      <c r="U15766" s="4"/>
      <c r="V15766" s="4"/>
      <c r="W15766" s="4"/>
      <c r="X15766" s="4"/>
      <c r="Y15766" s="4"/>
      <c r="Z15766" s="4"/>
      <c r="AA15766" s="4"/>
      <c r="AB15766" s="4"/>
      <c r="AC15766" s="4"/>
      <c r="AD15766" s="4"/>
      <c r="AE15766" s="4"/>
      <c r="AF15766" s="4"/>
      <c r="AG15766" s="14"/>
    </row>
    <row r="15767" s="10" customFormat="1" spans="1:33">
      <c r="A15767" s="4"/>
      <c r="B15767" s="4"/>
      <c r="C15767" s="4"/>
      <c r="D15767" s="4"/>
      <c r="E15767" s="4"/>
      <c r="F15767" s="4"/>
      <c r="G15767" s="4"/>
      <c r="H15767" s="4"/>
      <c r="I15767" s="4"/>
      <c r="J15767" s="4"/>
      <c r="K15767" s="4"/>
      <c r="L15767" s="4"/>
      <c r="M15767" s="4"/>
      <c r="N15767" s="4"/>
      <c r="O15767" s="4"/>
      <c r="P15767" s="4"/>
      <c r="Q15767" s="4"/>
      <c r="R15767" s="4"/>
      <c r="S15767" s="4"/>
      <c r="T15767" s="4"/>
      <c r="U15767" s="4"/>
      <c r="V15767" s="4"/>
      <c r="W15767" s="4"/>
      <c r="X15767" s="4"/>
      <c r="Y15767" s="4"/>
      <c r="Z15767" s="4"/>
      <c r="AA15767" s="4"/>
      <c r="AB15767" s="4"/>
      <c r="AC15767" s="4"/>
      <c r="AD15767" s="4"/>
      <c r="AE15767" s="4"/>
      <c r="AF15767" s="4"/>
      <c r="AG15767" s="14"/>
    </row>
    <row r="15768" s="10" customFormat="1" spans="1:33">
      <c r="A15768" s="4"/>
      <c r="B15768" s="4"/>
      <c r="C15768" s="4"/>
      <c r="D15768" s="4"/>
      <c r="E15768" s="4"/>
      <c r="F15768" s="4"/>
      <c r="G15768" s="4"/>
      <c r="H15768" s="4"/>
      <c r="I15768" s="4"/>
      <c r="J15768" s="4"/>
      <c r="K15768" s="4"/>
      <c r="L15768" s="4"/>
      <c r="M15768" s="4"/>
      <c r="N15768" s="4"/>
      <c r="O15768" s="4"/>
      <c r="P15768" s="4"/>
      <c r="Q15768" s="4"/>
      <c r="R15768" s="4"/>
      <c r="S15768" s="4"/>
      <c r="T15768" s="4"/>
      <c r="U15768" s="4"/>
      <c r="V15768" s="4"/>
      <c r="W15768" s="4"/>
      <c r="X15768" s="4"/>
      <c r="Y15768" s="4"/>
      <c r="Z15768" s="4"/>
      <c r="AA15768" s="4"/>
      <c r="AB15768" s="4"/>
      <c r="AC15768" s="4"/>
      <c r="AD15768" s="4"/>
      <c r="AE15768" s="4"/>
      <c r="AF15768" s="4"/>
      <c r="AG15768" s="14"/>
    </row>
    <row r="15769" s="10" customFormat="1" spans="1:33">
      <c r="A15769" s="4"/>
      <c r="B15769" s="4"/>
      <c r="C15769" s="4"/>
      <c r="D15769" s="4"/>
      <c r="E15769" s="4"/>
      <c r="F15769" s="4"/>
      <c r="G15769" s="4"/>
      <c r="H15769" s="4"/>
      <c r="I15769" s="4"/>
      <c r="J15769" s="4"/>
      <c r="K15769" s="4"/>
      <c r="L15769" s="4"/>
      <c r="M15769" s="4"/>
      <c r="N15769" s="4"/>
      <c r="O15769" s="4"/>
      <c r="P15769" s="4"/>
      <c r="Q15769" s="4"/>
      <c r="R15769" s="4"/>
      <c r="S15769" s="4"/>
      <c r="T15769" s="4"/>
      <c r="U15769" s="4"/>
      <c r="V15769" s="4"/>
      <c r="W15769" s="4"/>
      <c r="X15769" s="4"/>
      <c r="Y15769" s="4"/>
      <c r="Z15769" s="4"/>
      <c r="AA15769" s="4"/>
      <c r="AB15769" s="4"/>
      <c r="AC15769" s="4"/>
      <c r="AD15769" s="4"/>
      <c r="AE15769" s="4"/>
      <c r="AF15769" s="4"/>
      <c r="AG15769" s="14"/>
    </row>
    <row r="15770" s="10" customFormat="1" spans="1:33">
      <c r="A15770" s="4"/>
      <c r="B15770" s="4"/>
      <c r="C15770" s="4"/>
      <c r="D15770" s="4"/>
      <c r="E15770" s="4"/>
      <c r="F15770" s="4"/>
      <c r="G15770" s="4"/>
      <c r="H15770" s="4"/>
      <c r="I15770" s="4"/>
      <c r="J15770" s="4"/>
      <c r="K15770" s="4"/>
      <c r="L15770" s="4"/>
      <c r="M15770" s="4"/>
      <c r="N15770" s="4"/>
      <c r="O15770" s="4"/>
      <c r="P15770" s="4"/>
      <c r="Q15770" s="4"/>
      <c r="R15770" s="4"/>
      <c r="S15770" s="4"/>
      <c r="T15770" s="4"/>
      <c r="U15770" s="4"/>
      <c r="V15770" s="4"/>
      <c r="W15770" s="4"/>
      <c r="X15770" s="4"/>
      <c r="Y15770" s="4"/>
      <c r="Z15770" s="4"/>
      <c r="AA15770" s="4"/>
      <c r="AB15770" s="4"/>
      <c r="AC15770" s="4"/>
      <c r="AD15770" s="4"/>
      <c r="AE15770" s="4"/>
      <c r="AF15770" s="4"/>
      <c r="AG15770" s="14"/>
    </row>
    <row r="15771" s="10" customFormat="1" spans="1:33">
      <c r="A15771" s="4"/>
      <c r="B15771" s="4"/>
      <c r="C15771" s="4"/>
      <c r="D15771" s="4"/>
      <c r="E15771" s="4"/>
      <c r="F15771" s="4"/>
      <c r="G15771" s="4"/>
      <c r="H15771" s="4"/>
      <c r="I15771" s="4"/>
      <c r="J15771" s="4"/>
      <c r="K15771" s="4"/>
      <c r="L15771" s="4"/>
      <c r="M15771" s="4"/>
      <c r="N15771" s="4"/>
      <c r="O15771" s="4"/>
      <c r="P15771" s="4"/>
      <c r="Q15771" s="4"/>
      <c r="R15771" s="4"/>
      <c r="S15771" s="4"/>
      <c r="T15771" s="4"/>
      <c r="U15771" s="4"/>
      <c r="V15771" s="4"/>
      <c r="W15771" s="4"/>
      <c r="X15771" s="4"/>
      <c r="Y15771" s="4"/>
      <c r="Z15771" s="4"/>
      <c r="AA15771" s="4"/>
      <c r="AB15771" s="4"/>
      <c r="AC15771" s="4"/>
      <c r="AD15771" s="4"/>
      <c r="AE15771" s="4"/>
      <c r="AF15771" s="4"/>
      <c r="AG15771" s="14"/>
    </row>
    <row r="15772" s="10" customFormat="1" spans="1:33">
      <c r="A15772" s="4"/>
      <c r="B15772" s="4"/>
      <c r="C15772" s="4"/>
      <c r="D15772" s="4"/>
      <c r="E15772" s="4"/>
      <c r="F15772" s="4"/>
      <c r="G15772" s="4"/>
      <c r="H15772" s="4"/>
      <c r="I15772" s="4"/>
      <c r="J15772" s="4"/>
      <c r="K15772" s="4"/>
      <c r="L15772" s="4"/>
      <c r="M15772" s="4"/>
      <c r="N15772" s="4"/>
      <c r="O15772" s="4"/>
      <c r="P15772" s="4"/>
      <c r="Q15772" s="4"/>
      <c r="R15772" s="4"/>
      <c r="S15772" s="4"/>
      <c r="T15772" s="4"/>
      <c r="U15772" s="4"/>
      <c r="V15772" s="4"/>
      <c r="W15772" s="4"/>
      <c r="X15772" s="4"/>
      <c r="Y15772" s="4"/>
      <c r="Z15772" s="4"/>
      <c r="AA15772" s="4"/>
      <c r="AB15772" s="4"/>
      <c r="AC15772" s="4"/>
      <c r="AD15772" s="4"/>
      <c r="AE15772" s="4"/>
      <c r="AF15772" s="4"/>
      <c r="AG15772" s="14"/>
    </row>
    <row r="15773" s="10" customFormat="1" spans="1:33">
      <c r="A15773" s="4"/>
      <c r="B15773" s="4"/>
      <c r="C15773" s="4"/>
      <c r="D15773" s="4"/>
      <c r="E15773" s="4"/>
      <c r="F15773" s="4"/>
      <c r="G15773" s="4"/>
      <c r="H15773" s="4"/>
      <c r="I15773" s="4"/>
      <c r="J15773" s="4"/>
      <c r="K15773" s="4"/>
      <c r="L15773" s="4"/>
      <c r="M15773" s="4"/>
      <c r="N15773" s="4"/>
      <c r="O15773" s="4"/>
      <c r="P15773" s="4"/>
      <c r="Q15773" s="4"/>
      <c r="R15773" s="4"/>
      <c r="S15773" s="4"/>
      <c r="T15773" s="4"/>
      <c r="U15773" s="4"/>
      <c r="V15773" s="4"/>
      <c r="W15773" s="4"/>
      <c r="X15773" s="4"/>
      <c r="Y15773" s="4"/>
      <c r="Z15773" s="4"/>
      <c r="AA15773" s="4"/>
      <c r="AB15773" s="4"/>
      <c r="AC15773" s="4"/>
      <c r="AD15773" s="4"/>
      <c r="AE15773" s="4"/>
      <c r="AF15773" s="4"/>
      <c r="AG15773" s="14"/>
    </row>
    <row r="15774" s="10" customFormat="1" spans="1:33">
      <c r="A15774" s="4"/>
      <c r="B15774" s="4"/>
      <c r="C15774" s="4"/>
      <c r="D15774" s="4"/>
      <c r="E15774" s="4"/>
      <c r="F15774" s="4"/>
      <c r="G15774" s="4"/>
      <c r="H15774" s="4"/>
      <c r="I15774" s="4"/>
      <c r="J15774" s="4"/>
      <c r="K15774" s="4"/>
      <c r="L15774" s="4"/>
      <c r="M15774" s="4"/>
      <c r="N15774" s="4"/>
      <c r="O15774" s="4"/>
      <c r="P15774" s="4"/>
      <c r="Q15774" s="4"/>
      <c r="R15774" s="4"/>
      <c r="S15774" s="4"/>
      <c r="T15774" s="4"/>
      <c r="U15774" s="4"/>
      <c r="V15774" s="4"/>
      <c r="W15774" s="4"/>
      <c r="X15774" s="4"/>
      <c r="Y15774" s="4"/>
      <c r="Z15774" s="4"/>
      <c r="AA15774" s="4"/>
      <c r="AB15774" s="4"/>
      <c r="AC15774" s="4"/>
      <c r="AD15774" s="4"/>
      <c r="AE15774" s="4"/>
      <c r="AF15774" s="4"/>
      <c r="AG15774" s="14"/>
    </row>
    <row r="15775" s="10" customFormat="1" spans="1:33">
      <c r="A15775" s="4"/>
      <c r="B15775" s="4"/>
      <c r="C15775" s="4"/>
      <c r="D15775" s="4"/>
      <c r="E15775" s="4"/>
      <c r="F15775" s="4"/>
      <c r="G15775" s="4"/>
      <c r="H15775" s="4"/>
      <c r="I15775" s="4"/>
      <c r="J15775" s="4"/>
      <c r="K15775" s="4"/>
      <c r="L15775" s="4"/>
      <c r="M15775" s="4"/>
      <c r="N15775" s="4"/>
      <c r="O15775" s="4"/>
      <c r="P15775" s="4"/>
      <c r="Q15775" s="4"/>
      <c r="R15775" s="4"/>
      <c r="S15775" s="4"/>
      <c r="T15775" s="4"/>
      <c r="U15775" s="4"/>
      <c r="V15775" s="4"/>
      <c r="W15775" s="4"/>
      <c r="X15775" s="4"/>
      <c r="Y15775" s="4"/>
      <c r="Z15775" s="4"/>
      <c r="AA15775" s="4"/>
      <c r="AB15775" s="4"/>
      <c r="AC15775" s="4"/>
      <c r="AD15775" s="4"/>
      <c r="AE15775" s="4"/>
      <c r="AF15775" s="4"/>
      <c r="AG15775" s="14"/>
    </row>
    <row r="15776" s="10" customFormat="1" spans="1:33">
      <c r="A15776" s="4"/>
      <c r="B15776" s="4"/>
      <c r="C15776" s="4"/>
      <c r="D15776" s="4"/>
      <c r="E15776" s="4"/>
      <c r="F15776" s="4"/>
      <c r="G15776" s="4"/>
      <c r="H15776" s="4"/>
      <c r="I15776" s="4"/>
      <c r="J15776" s="4"/>
      <c r="K15776" s="4"/>
      <c r="L15776" s="4"/>
      <c r="M15776" s="4"/>
      <c r="N15776" s="4"/>
      <c r="O15776" s="4"/>
      <c r="P15776" s="4"/>
      <c r="Q15776" s="4"/>
      <c r="R15776" s="4"/>
      <c r="S15776" s="4"/>
      <c r="T15776" s="4"/>
      <c r="U15776" s="4"/>
      <c r="V15776" s="4"/>
      <c r="W15776" s="4"/>
      <c r="X15776" s="4"/>
      <c r="Y15776" s="4"/>
      <c r="Z15776" s="4"/>
      <c r="AA15776" s="4"/>
      <c r="AB15776" s="4"/>
      <c r="AC15776" s="4"/>
      <c r="AD15776" s="4"/>
      <c r="AE15776" s="4"/>
      <c r="AF15776" s="4"/>
      <c r="AG15776" s="14"/>
    </row>
    <row r="15777" s="10" customFormat="1" spans="1:33">
      <c r="A15777" s="4"/>
      <c r="B15777" s="4"/>
      <c r="C15777" s="4"/>
      <c r="D15777" s="4"/>
      <c r="E15777" s="4"/>
      <c r="F15777" s="4"/>
      <c r="G15777" s="4"/>
      <c r="H15777" s="4"/>
      <c r="I15777" s="4"/>
      <c r="J15777" s="4"/>
      <c r="K15777" s="4"/>
      <c r="L15777" s="4"/>
      <c r="M15777" s="4"/>
      <c r="N15777" s="4"/>
      <c r="O15777" s="4"/>
      <c r="P15777" s="4"/>
      <c r="Q15777" s="4"/>
      <c r="R15777" s="4"/>
      <c r="S15777" s="4"/>
      <c r="T15777" s="4"/>
      <c r="U15777" s="4"/>
      <c r="V15777" s="4"/>
      <c r="W15777" s="4"/>
      <c r="X15777" s="4"/>
      <c r="Y15777" s="4"/>
      <c r="Z15777" s="4"/>
      <c r="AA15777" s="4"/>
      <c r="AB15777" s="4"/>
      <c r="AC15777" s="4"/>
      <c r="AD15777" s="4"/>
      <c r="AE15777" s="4"/>
      <c r="AF15777" s="4"/>
      <c r="AG15777" s="14"/>
    </row>
    <row r="15778" s="10" customFormat="1" spans="1:33">
      <c r="A15778" s="4"/>
      <c r="B15778" s="4"/>
      <c r="C15778" s="4"/>
      <c r="D15778" s="4"/>
      <c r="E15778" s="4"/>
      <c r="F15778" s="4"/>
      <c r="G15778" s="4"/>
      <c r="H15778" s="4"/>
      <c r="I15778" s="4"/>
      <c r="J15778" s="4"/>
      <c r="K15778" s="4"/>
      <c r="L15778" s="4"/>
      <c r="M15778" s="4"/>
      <c r="N15778" s="4"/>
      <c r="O15778" s="4"/>
      <c r="P15778" s="4"/>
      <c r="Q15778" s="4"/>
      <c r="R15778" s="4"/>
      <c r="S15778" s="4"/>
      <c r="T15778" s="4"/>
      <c r="U15778" s="4"/>
      <c r="V15778" s="4"/>
      <c r="W15778" s="4"/>
      <c r="X15778" s="4"/>
      <c r="Y15778" s="4"/>
      <c r="Z15778" s="4"/>
      <c r="AA15778" s="4"/>
      <c r="AB15778" s="4"/>
      <c r="AC15778" s="4"/>
      <c r="AD15778" s="4"/>
      <c r="AE15778" s="4"/>
      <c r="AF15778" s="4"/>
      <c r="AG15778" s="14"/>
    </row>
    <row r="15779" s="10" customFormat="1" spans="1:33">
      <c r="A15779" s="4"/>
      <c r="B15779" s="4"/>
      <c r="C15779" s="4"/>
      <c r="D15779" s="4"/>
      <c r="E15779" s="4"/>
      <c r="F15779" s="4"/>
      <c r="G15779" s="4"/>
      <c r="H15779" s="4"/>
      <c r="I15779" s="4"/>
      <c r="J15779" s="4"/>
      <c r="K15779" s="4"/>
      <c r="L15779" s="4"/>
      <c r="M15779" s="4"/>
      <c r="N15779" s="4"/>
      <c r="O15779" s="4"/>
      <c r="P15779" s="4"/>
      <c r="Q15779" s="4"/>
      <c r="R15779" s="4"/>
      <c r="S15779" s="4"/>
      <c r="T15779" s="4"/>
      <c r="U15779" s="4"/>
      <c r="V15779" s="4"/>
      <c r="W15779" s="4"/>
      <c r="X15779" s="4"/>
      <c r="Y15779" s="4"/>
      <c r="Z15779" s="4"/>
      <c r="AA15779" s="4"/>
      <c r="AB15779" s="4"/>
      <c r="AC15779" s="4"/>
      <c r="AD15779" s="4"/>
      <c r="AE15779" s="4"/>
      <c r="AF15779" s="4"/>
      <c r="AG15779" s="14"/>
    </row>
    <row r="15780" s="10" customFormat="1" spans="1:33">
      <c r="A15780" s="4"/>
      <c r="B15780" s="4"/>
      <c r="C15780" s="4"/>
      <c r="D15780" s="4"/>
      <c r="E15780" s="4"/>
      <c r="F15780" s="4"/>
      <c r="G15780" s="4"/>
      <c r="H15780" s="4"/>
      <c r="I15780" s="4"/>
      <c r="J15780" s="4"/>
      <c r="K15780" s="4"/>
      <c r="L15780" s="4"/>
      <c r="M15780" s="4"/>
      <c r="N15780" s="4"/>
      <c r="O15780" s="4"/>
      <c r="P15780" s="4"/>
      <c r="Q15780" s="4"/>
      <c r="R15780" s="4"/>
      <c r="S15780" s="4"/>
      <c r="T15780" s="4"/>
      <c r="U15780" s="4"/>
      <c r="V15780" s="4"/>
      <c r="W15780" s="4"/>
      <c r="X15780" s="4"/>
      <c r="Y15780" s="4"/>
      <c r="Z15780" s="4"/>
      <c r="AA15780" s="4"/>
      <c r="AB15780" s="4"/>
      <c r="AC15780" s="4"/>
      <c r="AD15780" s="4"/>
      <c r="AE15780" s="4"/>
      <c r="AF15780" s="4"/>
      <c r="AG15780" s="14"/>
    </row>
    <row r="15781" s="10" customFormat="1" spans="1:33">
      <c r="A15781" s="4"/>
      <c r="B15781" s="4"/>
      <c r="C15781" s="4"/>
      <c r="D15781" s="4"/>
      <c r="E15781" s="4"/>
      <c r="F15781" s="4"/>
      <c r="G15781" s="4"/>
      <c r="H15781" s="4"/>
      <c r="I15781" s="4"/>
      <c r="J15781" s="4"/>
      <c r="K15781" s="4"/>
      <c r="L15781" s="4"/>
      <c r="M15781" s="4"/>
      <c r="N15781" s="4"/>
      <c r="O15781" s="4"/>
      <c r="P15781" s="4"/>
      <c r="Q15781" s="4"/>
      <c r="R15781" s="4"/>
      <c r="S15781" s="4"/>
      <c r="T15781" s="4"/>
      <c r="U15781" s="4"/>
      <c r="V15781" s="4"/>
      <c r="W15781" s="4"/>
      <c r="X15781" s="4"/>
      <c r="Y15781" s="4"/>
      <c r="Z15781" s="4"/>
      <c r="AA15781" s="4"/>
      <c r="AB15781" s="4"/>
      <c r="AC15781" s="4"/>
      <c r="AD15781" s="4"/>
      <c r="AE15781" s="4"/>
      <c r="AF15781" s="4"/>
      <c r="AG15781" s="14"/>
    </row>
    <row r="15782" s="10" customFormat="1" spans="1:33">
      <c r="A15782" s="4"/>
      <c r="B15782" s="4"/>
      <c r="C15782" s="4"/>
      <c r="D15782" s="4"/>
      <c r="E15782" s="4"/>
      <c r="F15782" s="4"/>
      <c r="G15782" s="4"/>
      <c r="H15782" s="4"/>
      <c r="I15782" s="4"/>
      <c r="J15782" s="4"/>
      <c r="K15782" s="4"/>
      <c r="L15782" s="4"/>
      <c r="M15782" s="4"/>
      <c r="N15782" s="4"/>
      <c r="O15782" s="4"/>
      <c r="P15782" s="4"/>
      <c r="Q15782" s="4"/>
      <c r="R15782" s="4"/>
      <c r="S15782" s="4"/>
      <c r="T15782" s="4"/>
      <c r="U15782" s="4"/>
      <c r="V15782" s="4"/>
      <c r="W15782" s="4"/>
      <c r="X15782" s="4"/>
      <c r="Y15782" s="4"/>
      <c r="Z15782" s="4"/>
      <c r="AA15782" s="4"/>
      <c r="AB15782" s="4"/>
      <c r="AC15782" s="4"/>
      <c r="AD15782" s="4"/>
      <c r="AE15782" s="4"/>
      <c r="AF15782" s="4"/>
      <c r="AG15782" s="14"/>
    </row>
    <row r="15783" s="10" customFormat="1" spans="1:33">
      <c r="A15783" s="4"/>
      <c r="B15783" s="4"/>
      <c r="C15783" s="4"/>
      <c r="D15783" s="4"/>
      <c r="E15783" s="4"/>
      <c r="F15783" s="4"/>
      <c r="G15783" s="4"/>
      <c r="H15783" s="4"/>
      <c r="I15783" s="4"/>
      <c r="J15783" s="4"/>
      <c r="K15783" s="4"/>
      <c r="L15783" s="4"/>
      <c r="M15783" s="4"/>
      <c r="N15783" s="4"/>
      <c r="O15783" s="4"/>
      <c r="P15783" s="4"/>
      <c r="Q15783" s="4"/>
      <c r="R15783" s="4"/>
      <c r="S15783" s="4"/>
      <c r="T15783" s="4"/>
      <c r="U15783" s="4"/>
      <c r="V15783" s="4"/>
      <c r="W15783" s="4"/>
      <c r="X15783" s="4"/>
      <c r="Y15783" s="4"/>
      <c r="Z15783" s="4"/>
      <c r="AA15783" s="4"/>
      <c r="AB15783" s="4"/>
      <c r="AC15783" s="4"/>
      <c r="AD15783" s="4"/>
      <c r="AE15783" s="4"/>
      <c r="AF15783" s="4"/>
      <c r="AG15783" s="14"/>
    </row>
    <row r="15784" s="10" customFormat="1" spans="1:33">
      <c r="A15784" s="4"/>
      <c r="B15784" s="4"/>
      <c r="C15784" s="4"/>
      <c r="D15784" s="4"/>
      <c r="E15784" s="4"/>
      <c r="F15784" s="4"/>
      <c r="G15784" s="4"/>
      <c r="H15784" s="4"/>
      <c r="I15784" s="4"/>
      <c r="J15784" s="4"/>
      <c r="K15784" s="4"/>
      <c r="L15784" s="4"/>
      <c r="M15784" s="4"/>
      <c r="N15784" s="4"/>
      <c r="O15784" s="4"/>
      <c r="P15784" s="4"/>
      <c r="Q15784" s="4"/>
      <c r="R15784" s="4"/>
      <c r="S15784" s="4"/>
      <c r="T15784" s="4"/>
      <c r="U15784" s="4"/>
      <c r="V15784" s="4"/>
      <c r="W15784" s="4"/>
      <c r="X15784" s="4"/>
      <c r="Y15784" s="4"/>
      <c r="Z15784" s="4"/>
      <c r="AA15784" s="4"/>
      <c r="AB15784" s="4"/>
      <c r="AC15784" s="4"/>
      <c r="AD15784" s="4"/>
      <c r="AE15784" s="4"/>
      <c r="AF15784" s="4"/>
      <c r="AG15784" s="14"/>
    </row>
    <row r="15785" s="10" customFormat="1" spans="1:33">
      <c r="A15785" s="4"/>
      <c r="B15785" s="4"/>
      <c r="C15785" s="4"/>
      <c r="D15785" s="4"/>
      <c r="E15785" s="4"/>
      <c r="F15785" s="4"/>
      <c r="G15785" s="4"/>
      <c r="H15785" s="4"/>
      <c r="I15785" s="4"/>
      <c r="J15785" s="4"/>
      <c r="K15785" s="4"/>
      <c r="L15785" s="4"/>
      <c r="M15785" s="4"/>
      <c r="N15785" s="4"/>
      <c r="O15785" s="4"/>
      <c r="P15785" s="4"/>
      <c r="Q15785" s="4"/>
      <c r="R15785" s="4"/>
      <c r="S15785" s="4"/>
      <c r="T15785" s="4"/>
      <c r="U15785" s="4"/>
      <c r="V15785" s="4"/>
      <c r="W15785" s="4"/>
      <c r="X15785" s="4"/>
      <c r="Y15785" s="4"/>
      <c r="Z15785" s="4"/>
      <c r="AA15785" s="4"/>
      <c r="AB15785" s="4"/>
      <c r="AC15785" s="4"/>
      <c r="AD15785" s="4"/>
      <c r="AE15785" s="4"/>
      <c r="AF15785" s="4"/>
      <c r="AG15785" s="14"/>
    </row>
    <row r="15786" s="10" customFormat="1" spans="1:33">
      <c r="A15786" s="4"/>
      <c r="B15786" s="4"/>
      <c r="C15786" s="4"/>
      <c r="D15786" s="4"/>
      <c r="E15786" s="4"/>
      <c r="F15786" s="4"/>
      <c r="G15786" s="4"/>
      <c r="H15786" s="4"/>
      <c r="I15786" s="4"/>
      <c r="J15786" s="4"/>
      <c r="K15786" s="4"/>
      <c r="L15786" s="4"/>
      <c r="M15786" s="4"/>
      <c r="N15786" s="4"/>
      <c r="O15786" s="4"/>
      <c r="P15786" s="4"/>
      <c r="Q15786" s="4"/>
      <c r="R15786" s="4"/>
      <c r="S15786" s="4"/>
      <c r="T15786" s="4"/>
      <c r="U15786" s="4"/>
      <c r="V15786" s="4"/>
      <c r="W15786" s="4"/>
      <c r="X15786" s="4"/>
      <c r="Y15786" s="4"/>
      <c r="Z15786" s="4"/>
      <c r="AA15786" s="4"/>
      <c r="AB15786" s="4"/>
      <c r="AC15786" s="4"/>
      <c r="AD15786" s="4"/>
      <c r="AE15786" s="4"/>
      <c r="AF15786" s="4"/>
      <c r="AG15786" s="14"/>
    </row>
    <row r="15787" s="10" customFormat="1" spans="1:33">
      <c r="A15787" s="4"/>
      <c r="B15787" s="4"/>
      <c r="C15787" s="4"/>
      <c r="D15787" s="4"/>
      <c r="E15787" s="4"/>
      <c r="F15787" s="4"/>
      <c r="G15787" s="4"/>
      <c r="H15787" s="4"/>
      <c r="I15787" s="4"/>
      <c r="J15787" s="4"/>
      <c r="K15787" s="4"/>
      <c r="L15787" s="4"/>
      <c r="M15787" s="4"/>
      <c r="N15787" s="4"/>
      <c r="O15787" s="4"/>
      <c r="P15787" s="4"/>
      <c r="Q15787" s="4"/>
      <c r="R15787" s="4"/>
      <c r="S15787" s="4"/>
      <c r="T15787" s="4"/>
      <c r="U15787" s="4"/>
      <c r="V15787" s="4"/>
      <c r="W15787" s="4"/>
      <c r="X15787" s="4"/>
      <c r="Y15787" s="4"/>
      <c r="Z15787" s="4"/>
      <c r="AA15787" s="4"/>
      <c r="AB15787" s="4"/>
      <c r="AC15787" s="4"/>
      <c r="AD15787" s="4"/>
      <c r="AE15787" s="4"/>
      <c r="AF15787" s="4"/>
      <c r="AG15787" s="14"/>
    </row>
    <row r="15788" s="10" customFormat="1" spans="1:33">
      <c r="A15788" s="4"/>
      <c r="B15788" s="4"/>
      <c r="C15788" s="4"/>
      <c r="D15788" s="4"/>
      <c r="E15788" s="4"/>
      <c r="F15788" s="4"/>
      <c r="G15788" s="4"/>
      <c r="H15788" s="4"/>
      <c r="I15788" s="4"/>
      <c r="J15788" s="4"/>
      <c r="K15788" s="4"/>
      <c r="L15788" s="4"/>
      <c r="M15788" s="4"/>
      <c r="N15788" s="4"/>
      <c r="O15788" s="4"/>
      <c r="P15788" s="4"/>
      <c r="Q15788" s="4"/>
      <c r="R15788" s="4"/>
      <c r="S15788" s="4"/>
      <c r="T15788" s="4"/>
      <c r="U15788" s="4"/>
      <c r="V15788" s="4"/>
      <c r="W15788" s="4"/>
      <c r="X15788" s="4"/>
      <c r="Y15788" s="4"/>
      <c r="Z15788" s="4"/>
      <c r="AA15788" s="4"/>
      <c r="AB15788" s="4"/>
      <c r="AC15788" s="4"/>
      <c r="AD15788" s="4"/>
      <c r="AE15788" s="4"/>
      <c r="AF15788" s="4"/>
      <c r="AG15788" s="14"/>
    </row>
    <row r="15789" s="10" customFormat="1" spans="1:33">
      <c r="A15789" s="4"/>
      <c r="B15789" s="4"/>
      <c r="C15789" s="4"/>
      <c r="D15789" s="4"/>
      <c r="E15789" s="4"/>
      <c r="F15789" s="4"/>
      <c r="G15789" s="4"/>
      <c r="H15789" s="4"/>
      <c r="I15789" s="4"/>
      <c r="J15789" s="4"/>
      <c r="K15789" s="4"/>
      <c r="L15789" s="4"/>
      <c r="M15789" s="4"/>
      <c r="N15789" s="4"/>
      <c r="O15789" s="4"/>
      <c r="P15789" s="4"/>
      <c r="Q15789" s="4"/>
      <c r="R15789" s="4"/>
      <c r="S15789" s="4"/>
      <c r="T15789" s="4"/>
      <c r="U15789" s="4"/>
      <c r="V15789" s="4"/>
      <c r="W15789" s="4"/>
      <c r="X15789" s="4"/>
      <c r="Y15789" s="4"/>
      <c r="Z15789" s="4"/>
      <c r="AA15789" s="4"/>
      <c r="AB15789" s="4"/>
      <c r="AC15789" s="4"/>
      <c r="AD15789" s="4"/>
      <c r="AE15789" s="4"/>
      <c r="AF15789" s="4"/>
      <c r="AG15789" s="14"/>
    </row>
    <row r="15790" s="10" customFormat="1" spans="1:33">
      <c r="A15790" s="4"/>
      <c r="B15790" s="4"/>
      <c r="C15790" s="4"/>
      <c r="D15790" s="4"/>
      <c r="E15790" s="4"/>
      <c r="F15790" s="4"/>
      <c r="G15790" s="4"/>
      <c r="H15790" s="4"/>
      <c r="I15790" s="4"/>
      <c r="J15790" s="4"/>
      <c r="K15790" s="4"/>
      <c r="L15790" s="4"/>
      <c r="M15790" s="4"/>
      <c r="N15790" s="4"/>
      <c r="O15790" s="4"/>
      <c r="P15790" s="4"/>
      <c r="Q15790" s="4"/>
      <c r="R15790" s="4"/>
      <c r="S15790" s="4"/>
      <c r="T15790" s="4"/>
      <c r="U15790" s="4"/>
      <c r="V15790" s="4"/>
      <c r="W15790" s="4"/>
      <c r="X15790" s="4"/>
      <c r="Y15790" s="4"/>
      <c r="Z15790" s="4"/>
      <c r="AA15790" s="4"/>
      <c r="AB15790" s="4"/>
      <c r="AC15790" s="4"/>
      <c r="AD15790" s="4"/>
      <c r="AE15790" s="4"/>
      <c r="AF15790" s="4"/>
      <c r="AG15790" s="14"/>
    </row>
    <row r="15791" s="10" customFormat="1" spans="1:33">
      <c r="A15791" s="4"/>
      <c r="B15791" s="4"/>
      <c r="C15791" s="4"/>
      <c r="D15791" s="4"/>
      <c r="E15791" s="4"/>
      <c r="F15791" s="4"/>
      <c r="G15791" s="4"/>
      <c r="H15791" s="4"/>
      <c r="I15791" s="4"/>
      <c r="J15791" s="4"/>
      <c r="K15791" s="4"/>
      <c r="L15791" s="4"/>
      <c r="M15791" s="4"/>
      <c r="N15791" s="4"/>
      <c r="O15791" s="4"/>
      <c r="P15791" s="4"/>
      <c r="Q15791" s="4"/>
      <c r="R15791" s="4"/>
      <c r="S15791" s="4"/>
      <c r="T15791" s="4"/>
      <c r="U15791" s="4"/>
      <c r="V15791" s="4"/>
      <c r="W15791" s="4"/>
      <c r="X15791" s="4"/>
      <c r="Y15791" s="4"/>
      <c r="Z15791" s="4"/>
      <c r="AA15791" s="4"/>
      <c r="AB15791" s="4"/>
      <c r="AC15791" s="4"/>
      <c r="AD15791" s="4"/>
      <c r="AE15791" s="4"/>
      <c r="AF15791" s="4"/>
      <c r="AG15791" s="14"/>
    </row>
    <row r="15792" s="10" customFormat="1" spans="1:33">
      <c r="A15792" s="4"/>
      <c r="B15792" s="4"/>
      <c r="C15792" s="4"/>
      <c r="D15792" s="4"/>
      <c r="E15792" s="4"/>
      <c r="F15792" s="4"/>
      <c r="G15792" s="4"/>
      <c r="H15792" s="4"/>
      <c r="I15792" s="4"/>
      <c r="J15792" s="4"/>
      <c r="K15792" s="4"/>
      <c r="L15792" s="4"/>
      <c r="M15792" s="4"/>
      <c r="N15792" s="4"/>
      <c r="O15792" s="4"/>
      <c r="P15792" s="4"/>
      <c r="Q15792" s="4"/>
      <c r="R15792" s="4"/>
      <c r="S15792" s="4"/>
      <c r="T15792" s="4"/>
      <c r="U15792" s="4"/>
      <c r="V15792" s="4"/>
      <c r="W15792" s="4"/>
      <c r="X15792" s="4"/>
      <c r="Y15792" s="4"/>
      <c r="Z15792" s="4"/>
      <c r="AA15792" s="4"/>
      <c r="AB15792" s="4"/>
      <c r="AC15792" s="4"/>
      <c r="AD15792" s="4"/>
      <c r="AE15792" s="4"/>
      <c r="AF15792" s="4"/>
      <c r="AG15792" s="14"/>
    </row>
    <row r="15793" s="10" customFormat="1" spans="1:33">
      <c r="A15793" s="4"/>
      <c r="B15793" s="4"/>
      <c r="C15793" s="4"/>
      <c r="D15793" s="4"/>
      <c r="E15793" s="4"/>
      <c r="F15793" s="4"/>
      <c r="G15793" s="4"/>
      <c r="H15793" s="4"/>
      <c r="I15793" s="4"/>
      <c r="J15793" s="4"/>
      <c r="K15793" s="4"/>
      <c r="L15793" s="4"/>
      <c r="M15793" s="4"/>
      <c r="N15793" s="4"/>
      <c r="O15793" s="4"/>
      <c r="P15793" s="4"/>
      <c r="Q15793" s="4"/>
      <c r="R15793" s="4"/>
      <c r="S15793" s="4"/>
      <c r="T15793" s="4"/>
      <c r="U15793" s="4"/>
      <c r="V15793" s="4"/>
      <c r="W15793" s="4"/>
      <c r="X15793" s="4"/>
      <c r="Y15793" s="4"/>
      <c r="Z15793" s="4"/>
      <c r="AA15793" s="4"/>
      <c r="AB15793" s="4"/>
      <c r="AC15793" s="4"/>
      <c r="AD15793" s="4"/>
      <c r="AE15793" s="4"/>
      <c r="AF15793" s="4"/>
      <c r="AG15793" s="14"/>
    </row>
    <row r="15794" s="10" customFormat="1" spans="1:33">
      <c r="A15794" s="4"/>
      <c r="B15794" s="4"/>
      <c r="C15794" s="4"/>
      <c r="D15794" s="4"/>
      <c r="E15794" s="4"/>
      <c r="F15794" s="4"/>
      <c r="G15794" s="4"/>
      <c r="H15794" s="4"/>
      <c r="I15794" s="4"/>
      <c r="J15794" s="4"/>
      <c r="K15794" s="4"/>
      <c r="L15794" s="4"/>
      <c r="M15794" s="4"/>
      <c r="N15794" s="4"/>
      <c r="O15794" s="4"/>
      <c r="P15794" s="4"/>
      <c r="Q15794" s="4"/>
      <c r="R15794" s="4"/>
      <c r="S15794" s="4"/>
      <c r="T15794" s="4"/>
      <c r="U15794" s="4"/>
      <c r="V15794" s="4"/>
      <c r="W15794" s="4"/>
      <c r="X15794" s="4"/>
      <c r="Y15794" s="4"/>
      <c r="Z15794" s="4"/>
      <c r="AA15794" s="4"/>
      <c r="AB15794" s="4"/>
      <c r="AC15794" s="4"/>
      <c r="AD15794" s="4"/>
      <c r="AE15794" s="4"/>
      <c r="AF15794" s="4"/>
      <c r="AG15794" s="14"/>
    </row>
    <row r="15795" s="10" customFormat="1" spans="1:33">
      <c r="A15795" s="4"/>
      <c r="B15795" s="4"/>
      <c r="C15795" s="4"/>
      <c r="D15795" s="4"/>
      <c r="E15795" s="4"/>
      <c r="F15795" s="4"/>
      <c r="G15795" s="4"/>
      <c r="H15795" s="4"/>
      <c r="I15795" s="4"/>
      <c r="J15795" s="4"/>
      <c r="K15795" s="4"/>
      <c r="L15795" s="4"/>
      <c r="M15795" s="4"/>
      <c r="N15795" s="4"/>
      <c r="O15795" s="4"/>
      <c r="P15795" s="4"/>
      <c r="Q15795" s="4"/>
      <c r="R15795" s="4"/>
      <c r="S15795" s="4"/>
      <c r="T15795" s="4"/>
      <c r="U15795" s="4"/>
      <c r="V15795" s="4"/>
      <c r="W15795" s="4"/>
      <c r="X15795" s="4"/>
      <c r="Y15795" s="4"/>
      <c r="Z15795" s="4"/>
      <c r="AA15795" s="4"/>
      <c r="AB15795" s="4"/>
      <c r="AC15795" s="4"/>
      <c r="AD15795" s="4"/>
      <c r="AE15795" s="4"/>
      <c r="AF15795" s="4"/>
      <c r="AG15795" s="14"/>
    </row>
    <row r="15796" s="10" customFormat="1" spans="1:33">
      <c r="A15796" s="4"/>
      <c r="B15796" s="4"/>
      <c r="C15796" s="4"/>
      <c r="D15796" s="4"/>
      <c r="E15796" s="4"/>
      <c r="F15796" s="4"/>
      <c r="G15796" s="4"/>
      <c r="H15796" s="4"/>
      <c r="I15796" s="4"/>
      <c r="J15796" s="4"/>
      <c r="K15796" s="4"/>
      <c r="L15796" s="4"/>
      <c r="M15796" s="4"/>
      <c r="N15796" s="4"/>
      <c r="O15796" s="4"/>
      <c r="P15796" s="4"/>
      <c r="Q15796" s="4"/>
      <c r="R15796" s="4"/>
      <c r="S15796" s="4"/>
      <c r="T15796" s="4"/>
      <c r="U15796" s="4"/>
      <c r="V15796" s="4"/>
      <c r="W15796" s="4"/>
      <c r="X15796" s="4"/>
      <c r="Y15796" s="4"/>
      <c r="Z15796" s="4"/>
      <c r="AA15796" s="4"/>
      <c r="AB15796" s="4"/>
      <c r="AC15796" s="4"/>
      <c r="AD15796" s="4"/>
      <c r="AE15796" s="4"/>
      <c r="AF15796" s="4"/>
      <c r="AG15796" s="14"/>
    </row>
    <row r="15797" s="10" customFormat="1" spans="1:33">
      <c r="A15797" s="4"/>
      <c r="B15797" s="4"/>
      <c r="C15797" s="4"/>
      <c r="D15797" s="4"/>
      <c r="E15797" s="4"/>
      <c r="F15797" s="4"/>
      <c r="G15797" s="4"/>
      <c r="H15797" s="4"/>
      <c r="I15797" s="4"/>
      <c r="J15797" s="4"/>
      <c r="K15797" s="4"/>
      <c r="L15797" s="4"/>
      <c r="M15797" s="4"/>
      <c r="N15797" s="4"/>
      <c r="O15797" s="4"/>
      <c r="P15797" s="4"/>
      <c r="Q15797" s="4"/>
      <c r="R15797" s="4"/>
      <c r="S15797" s="4"/>
      <c r="T15797" s="4"/>
      <c r="U15797" s="4"/>
      <c r="V15797" s="4"/>
      <c r="W15797" s="4"/>
      <c r="X15797" s="4"/>
      <c r="Y15797" s="4"/>
      <c r="Z15797" s="4"/>
      <c r="AA15797" s="4"/>
      <c r="AB15797" s="4"/>
      <c r="AC15797" s="4"/>
      <c r="AD15797" s="4"/>
      <c r="AE15797" s="4"/>
      <c r="AF15797" s="4"/>
      <c r="AG15797" s="14"/>
    </row>
    <row r="15798" s="10" customFormat="1" spans="1:33">
      <c r="A15798" s="4"/>
      <c r="B15798" s="4"/>
      <c r="C15798" s="4"/>
      <c r="D15798" s="4"/>
      <c r="E15798" s="4"/>
      <c r="F15798" s="4"/>
      <c r="G15798" s="4"/>
      <c r="H15798" s="4"/>
      <c r="I15798" s="4"/>
      <c r="J15798" s="4"/>
      <c r="K15798" s="4"/>
      <c r="L15798" s="4"/>
      <c r="M15798" s="4"/>
      <c r="N15798" s="4"/>
      <c r="O15798" s="4"/>
      <c r="P15798" s="4"/>
      <c r="Q15798" s="4"/>
      <c r="R15798" s="4"/>
      <c r="S15798" s="4"/>
      <c r="T15798" s="4"/>
      <c r="U15798" s="4"/>
      <c r="V15798" s="4"/>
      <c r="W15798" s="4"/>
      <c r="X15798" s="4"/>
      <c r="Y15798" s="4"/>
      <c r="Z15798" s="4"/>
      <c r="AA15798" s="4"/>
      <c r="AB15798" s="4"/>
      <c r="AC15798" s="4"/>
      <c r="AD15798" s="4"/>
      <c r="AE15798" s="4"/>
      <c r="AF15798" s="4"/>
      <c r="AG15798" s="14"/>
    </row>
    <row r="15799" s="10" customFormat="1" spans="1:33">
      <c r="A15799" s="4"/>
      <c r="B15799" s="4"/>
      <c r="C15799" s="4"/>
      <c r="D15799" s="4"/>
      <c r="E15799" s="4"/>
      <c r="F15799" s="4"/>
      <c r="G15799" s="4"/>
      <c r="H15799" s="4"/>
      <c r="I15799" s="4"/>
      <c r="J15799" s="4"/>
      <c r="K15799" s="4"/>
      <c r="L15799" s="4"/>
      <c r="M15799" s="4"/>
      <c r="N15799" s="4"/>
      <c r="O15799" s="4"/>
      <c r="P15799" s="4"/>
      <c r="Q15799" s="4"/>
      <c r="R15799" s="4"/>
      <c r="S15799" s="4"/>
      <c r="T15799" s="4"/>
      <c r="U15799" s="4"/>
      <c r="V15799" s="4"/>
      <c r="W15799" s="4"/>
      <c r="X15799" s="4"/>
      <c r="Y15799" s="4"/>
      <c r="Z15799" s="4"/>
      <c r="AA15799" s="4"/>
      <c r="AB15799" s="4"/>
      <c r="AC15799" s="4"/>
      <c r="AD15799" s="4"/>
      <c r="AE15799" s="4"/>
      <c r="AF15799" s="4"/>
      <c r="AG15799" s="14"/>
    </row>
    <row r="15800" s="10" customFormat="1" spans="1:33">
      <c r="A15800" s="4"/>
      <c r="B15800" s="4"/>
      <c r="C15800" s="4"/>
      <c r="D15800" s="4"/>
      <c r="E15800" s="4"/>
      <c r="F15800" s="4"/>
      <c r="G15800" s="4"/>
      <c r="H15800" s="4"/>
      <c r="I15800" s="4"/>
      <c r="J15800" s="4"/>
      <c r="K15800" s="4"/>
      <c r="L15800" s="4"/>
      <c r="M15800" s="4"/>
      <c r="N15800" s="4"/>
      <c r="O15800" s="4"/>
      <c r="P15800" s="4"/>
      <c r="Q15800" s="4"/>
      <c r="R15800" s="4"/>
      <c r="S15800" s="4"/>
      <c r="T15800" s="4"/>
      <c r="U15800" s="4"/>
      <c r="V15800" s="4"/>
      <c r="W15800" s="4"/>
      <c r="X15800" s="4"/>
      <c r="Y15800" s="4"/>
      <c r="Z15800" s="4"/>
      <c r="AA15800" s="4"/>
      <c r="AB15800" s="4"/>
      <c r="AC15800" s="4"/>
      <c r="AD15800" s="4"/>
      <c r="AE15800" s="4"/>
      <c r="AF15800" s="4"/>
      <c r="AG15800" s="14"/>
    </row>
    <row r="15801" s="10" customFormat="1" spans="1:33">
      <c r="A15801" s="4"/>
      <c r="B15801" s="4"/>
      <c r="C15801" s="4"/>
      <c r="D15801" s="4"/>
      <c r="E15801" s="4"/>
      <c r="F15801" s="4"/>
      <c r="G15801" s="4"/>
      <c r="H15801" s="4"/>
      <c r="I15801" s="4"/>
      <c r="J15801" s="4"/>
      <c r="K15801" s="4"/>
      <c r="L15801" s="4"/>
      <c r="M15801" s="4"/>
      <c r="N15801" s="4"/>
      <c r="O15801" s="4"/>
      <c r="P15801" s="4"/>
      <c r="Q15801" s="4"/>
      <c r="R15801" s="4"/>
      <c r="S15801" s="4"/>
      <c r="T15801" s="4"/>
      <c r="U15801" s="4"/>
      <c r="V15801" s="4"/>
      <c r="W15801" s="4"/>
      <c r="X15801" s="4"/>
      <c r="Y15801" s="4"/>
      <c r="Z15801" s="4"/>
      <c r="AA15801" s="4"/>
      <c r="AB15801" s="4"/>
      <c r="AC15801" s="4"/>
      <c r="AD15801" s="4"/>
      <c r="AE15801" s="4"/>
      <c r="AF15801" s="4"/>
      <c r="AG15801" s="14"/>
    </row>
    <row r="15802" s="10" customFormat="1" spans="1:33">
      <c r="A15802" s="4"/>
      <c r="B15802" s="4"/>
      <c r="C15802" s="4"/>
      <c r="D15802" s="4"/>
      <c r="E15802" s="4"/>
      <c r="F15802" s="4"/>
      <c r="G15802" s="4"/>
      <c r="H15802" s="4"/>
      <c r="I15802" s="4"/>
      <c r="J15802" s="4"/>
      <c r="K15802" s="4"/>
      <c r="L15802" s="4"/>
      <c r="M15802" s="4"/>
      <c r="N15802" s="4"/>
      <c r="O15802" s="4"/>
      <c r="P15802" s="4"/>
      <c r="Q15802" s="4"/>
      <c r="R15802" s="4"/>
      <c r="S15802" s="4"/>
      <c r="T15802" s="4"/>
      <c r="U15802" s="4"/>
      <c r="V15802" s="4"/>
      <c r="W15802" s="4"/>
      <c r="X15802" s="4"/>
      <c r="Y15802" s="4"/>
      <c r="Z15802" s="4"/>
      <c r="AA15802" s="4"/>
      <c r="AB15802" s="4"/>
      <c r="AC15802" s="4"/>
      <c r="AD15802" s="4"/>
      <c r="AE15802" s="4"/>
      <c r="AF15802" s="4"/>
      <c r="AG15802" s="14"/>
    </row>
    <row r="15803" s="10" customFormat="1" spans="1:33">
      <c r="A15803" s="4"/>
      <c r="B15803" s="4"/>
      <c r="C15803" s="4"/>
      <c r="D15803" s="4"/>
      <c r="E15803" s="4"/>
      <c r="F15803" s="4"/>
      <c r="G15803" s="4"/>
      <c r="H15803" s="4"/>
      <c r="I15803" s="4"/>
      <c r="J15803" s="4"/>
      <c r="K15803" s="4"/>
      <c r="L15803" s="4"/>
      <c r="M15803" s="4"/>
      <c r="N15803" s="4"/>
      <c r="O15803" s="4"/>
      <c r="P15803" s="4"/>
      <c r="Q15803" s="4"/>
      <c r="R15803" s="4"/>
      <c r="S15803" s="4"/>
      <c r="T15803" s="4"/>
      <c r="U15803" s="4"/>
      <c r="V15803" s="4"/>
      <c r="W15803" s="4"/>
      <c r="X15803" s="4"/>
      <c r="Y15803" s="4"/>
      <c r="Z15803" s="4"/>
      <c r="AA15803" s="4"/>
      <c r="AB15803" s="4"/>
      <c r="AC15803" s="4"/>
      <c r="AD15803" s="4"/>
      <c r="AE15803" s="4"/>
      <c r="AF15803" s="4"/>
      <c r="AG15803" s="14"/>
    </row>
    <row r="15804" s="10" customFormat="1" spans="1:33">
      <c r="A15804" s="4"/>
      <c r="B15804" s="4"/>
      <c r="C15804" s="4"/>
      <c r="D15804" s="4"/>
      <c r="E15804" s="4"/>
      <c r="F15804" s="4"/>
      <c r="G15804" s="4"/>
      <c r="H15804" s="4"/>
      <c r="I15804" s="4"/>
      <c r="J15804" s="4"/>
      <c r="K15804" s="4"/>
      <c r="L15804" s="4"/>
      <c r="M15804" s="4"/>
      <c r="N15804" s="4"/>
      <c r="O15804" s="4"/>
      <c r="P15804" s="4"/>
      <c r="Q15804" s="4"/>
      <c r="R15804" s="4"/>
      <c r="S15804" s="4"/>
      <c r="T15804" s="4"/>
      <c r="U15804" s="4"/>
      <c r="V15804" s="4"/>
      <c r="W15804" s="4"/>
      <c r="X15804" s="4"/>
      <c r="Y15804" s="4"/>
      <c r="Z15804" s="4"/>
      <c r="AA15804" s="4"/>
      <c r="AB15804" s="4"/>
      <c r="AC15804" s="4"/>
      <c r="AD15804" s="4"/>
      <c r="AE15804" s="4"/>
      <c r="AF15804" s="4"/>
      <c r="AG15804" s="14"/>
    </row>
    <row r="15805" s="10" customFormat="1" spans="1:33">
      <c r="A15805" s="4"/>
      <c r="B15805" s="4"/>
      <c r="C15805" s="4"/>
      <c r="D15805" s="4"/>
      <c r="E15805" s="4"/>
      <c r="F15805" s="4"/>
      <c r="G15805" s="4"/>
      <c r="H15805" s="4"/>
      <c r="I15805" s="4"/>
      <c r="J15805" s="4"/>
      <c r="K15805" s="4"/>
      <c r="L15805" s="4"/>
      <c r="M15805" s="4"/>
      <c r="N15805" s="4"/>
      <c r="O15805" s="4"/>
      <c r="P15805" s="4"/>
      <c r="Q15805" s="4"/>
      <c r="R15805" s="4"/>
      <c r="S15805" s="4"/>
      <c r="T15805" s="4"/>
      <c r="U15805" s="4"/>
      <c r="V15805" s="4"/>
      <c r="W15805" s="4"/>
      <c r="X15805" s="4"/>
      <c r="Y15805" s="4"/>
      <c r="Z15805" s="4"/>
      <c r="AA15805" s="4"/>
      <c r="AB15805" s="4"/>
      <c r="AC15805" s="4"/>
      <c r="AD15805" s="4"/>
      <c r="AE15805" s="4"/>
      <c r="AF15805" s="4"/>
      <c r="AG15805" s="14"/>
    </row>
    <row r="15806" s="10" customFormat="1" spans="1:33">
      <c r="A15806" s="4"/>
      <c r="B15806" s="4"/>
      <c r="C15806" s="4"/>
      <c r="D15806" s="4"/>
      <c r="E15806" s="4"/>
      <c r="F15806" s="4"/>
      <c r="G15806" s="4"/>
      <c r="H15806" s="4"/>
      <c r="I15806" s="4"/>
      <c r="J15806" s="4"/>
      <c r="K15806" s="4"/>
      <c r="L15806" s="4"/>
      <c r="M15806" s="4"/>
      <c r="N15806" s="4"/>
      <c r="O15806" s="4"/>
      <c r="P15806" s="4"/>
      <c r="Q15806" s="4"/>
      <c r="R15806" s="4"/>
      <c r="S15806" s="4"/>
      <c r="T15806" s="4"/>
      <c r="U15806" s="4"/>
      <c r="V15806" s="4"/>
      <c r="W15806" s="4"/>
      <c r="X15806" s="4"/>
      <c r="Y15806" s="4"/>
      <c r="Z15806" s="4"/>
      <c r="AA15806" s="4"/>
      <c r="AB15806" s="4"/>
      <c r="AC15806" s="4"/>
      <c r="AD15806" s="4"/>
      <c r="AE15806" s="4"/>
      <c r="AF15806" s="4"/>
      <c r="AG15806" s="14"/>
    </row>
    <row r="15807" s="10" customFormat="1" spans="1:33">
      <c r="A15807" s="4"/>
      <c r="B15807" s="4"/>
      <c r="C15807" s="4"/>
      <c r="D15807" s="4"/>
      <c r="E15807" s="4"/>
      <c r="F15807" s="4"/>
      <c r="G15807" s="4"/>
      <c r="H15807" s="4"/>
      <c r="I15807" s="4"/>
      <c r="J15807" s="4"/>
      <c r="K15807" s="4"/>
      <c r="L15807" s="4"/>
      <c r="M15807" s="4"/>
      <c r="N15807" s="4"/>
      <c r="O15807" s="4"/>
      <c r="P15807" s="4"/>
      <c r="Q15807" s="4"/>
      <c r="R15807" s="4"/>
      <c r="S15807" s="4"/>
      <c r="T15807" s="4"/>
      <c r="U15807" s="4"/>
      <c r="V15807" s="4"/>
      <c r="W15807" s="4"/>
      <c r="X15807" s="4"/>
      <c r="Y15807" s="4"/>
      <c r="Z15807" s="4"/>
      <c r="AA15807" s="4"/>
      <c r="AB15807" s="4"/>
      <c r="AC15807" s="4"/>
      <c r="AD15807" s="4"/>
      <c r="AE15807" s="4"/>
      <c r="AF15807" s="4"/>
      <c r="AG15807" s="14"/>
    </row>
    <row r="15808" s="10" customFormat="1" spans="1:33">
      <c r="A15808" s="4"/>
      <c r="B15808" s="4"/>
      <c r="C15808" s="4"/>
      <c r="D15808" s="4"/>
      <c r="E15808" s="4"/>
      <c r="F15808" s="4"/>
      <c r="G15808" s="4"/>
      <c r="H15808" s="4"/>
      <c r="I15808" s="4"/>
      <c r="J15808" s="4"/>
      <c r="K15808" s="4"/>
      <c r="L15808" s="4"/>
      <c r="M15808" s="4"/>
      <c r="N15808" s="4"/>
      <c r="O15808" s="4"/>
      <c r="P15808" s="4"/>
      <c r="Q15808" s="4"/>
      <c r="R15808" s="4"/>
      <c r="S15808" s="4"/>
      <c r="T15808" s="4"/>
      <c r="U15808" s="4"/>
      <c r="V15808" s="4"/>
      <c r="W15808" s="4"/>
      <c r="X15808" s="4"/>
      <c r="Y15808" s="4"/>
      <c r="Z15808" s="4"/>
      <c r="AA15808" s="4"/>
      <c r="AB15808" s="4"/>
      <c r="AC15808" s="4"/>
      <c r="AD15808" s="4"/>
      <c r="AE15808" s="4"/>
      <c r="AF15808" s="4"/>
      <c r="AG15808" s="14"/>
    </row>
    <row r="15809" s="10" customFormat="1" spans="1:33">
      <c r="A15809" s="4"/>
      <c r="B15809" s="4"/>
      <c r="C15809" s="4"/>
      <c r="D15809" s="4"/>
      <c r="E15809" s="4"/>
      <c r="F15809" s="4"/>
      <c r="G15809" s="4"/>
      <c r="H15809" s="4"/>
      <c r="I15809" s="4"/>
      <c r="J15809" s="4"/>
      <c r="K15809" s="4"/>
      <c r="L15809" s="4"/>
      <c r="M15809" s="4"/>
      <c r="N15809" s="4"/>
      <c r="O15809" s="4"/>
      <c r="P15809" s="4"/>
      <c r="Q15809" s="4"/>
      <c r="R15809" s="4"/>
      <c r="S15809" s="4"/>
      <c r="T15809" s="4"/>
      <c r="U15809" s="4"/>
      <c r="V15809" s="4"/>
      <c r="W15809" s="4"/>
      <c r="X15809" s="4"/>
      <c r="Y15809" s="4"/>
      <c r="Z15809" s="4"/>
      <c r="AA15809" s="4"/>
      <c r="AB15809" s="4"/>
      <c r="AC15809" s="4"/>
      <c r="AD15809" s="4"/>
      <c r="AE15809" s="4"/>
      <c r="AF15809" s="4"/>
      <c r="AG15809" s="14"/>
    </row>
    <row r="15810" s="10" customFormat="1" spans="1:33">
      <c r="A15810" s="4"/>
      <c r="B15810" s="4"/>
      <c r="C15810" s="4"/>
      <c r="D15810" s="4"/>
      <c r="E15810" s="4"/>
      <c r="F15810" s="4"/>
      <c r="G15810" s="4"/>
      <c r="H15810" s="4"/>
      <c r="I15810" s="4"/>
      <c r="J15810" s="4"/>
      <c r="K15810" s="4"/>
      <c r="L15810" s="4"/>
      <c r="M15810" s="4"/>
      <c r="N15810" s="4"/>
      <c r="O15810" s="4"/>
      <c r="P15810" s="4"/>
      <c r="Q15810" s="4"/>
      <c r="R15810" s="4"/>
      <c r="S15810" s="4"/>
      <c r="T15810" s="4"/>
      <c r="U15810" s="4"/>
      <c r="V15810" s="4"/>
      <c r="W15810" s="4"/>
      <c r="X15810" s="4"/>
      <c r="Y15810" s="4"/>
      <c r="Z15810" s="4"/>
      <c r="AA15810" s="4"/>
      <c r="AB15810" s="4"/>
      <c r="AC15810" s="4"/>
      <c r="AD15810" s="4"/>
      <c r="AE15810" s="4"/>
      <c r="AF15810" s="4"/>
      <c r="AG15810" s="14"/>
    </row>
    <row r="15811" s="10" customFormat="1" spans="1:33">
      <c r="A15811" s="4"/>
      <c r="B15811" s="4"/>
      <c r="C15811" s="4"/>
      <c r="D15811" s="4"/>
      <c r="E15811" s="4"/>
      <c r="F15811" s="4"/>
      <c r="G15811" s="4"/>
      <c r="H15811" s="4"/>
      <c r="I15811" s="4"/>
      <c r="J15811" s="4"/>
      <c r="K15811" s="4"/>
      <c r="L15811" s="4"/>
      <c r="M15811" s="4"/>
      <c r="N15811" s="4"/>
      <c r="O15811" s="4"/>
      <c r="P15811" s="4"/>
      <c r="Q15811" s="4"/>
      <c r="R15811" s="4"/>
      <c r="S15811" s="4"/>
      <c r="T15811" s="4"/>
      <c r="U15811" s="4"/>
      <c r="V15811" s="4"/>
      <c r="W15811" s="4"/>
      <c r="X15811" s="4"/>
      <c r="Y15811" s="4"/>
      <c r="Z15811" s="4"/>
      <c r="AA15811" s="4"/>
      <c r="AB15811" s="4"/>
      <c r="AC15811" s="4"/>
      <c r="AD15811" s="4"/>
      <c r="AE15811" s="4"/>
      <c r="AF15811" s="4"/>
      <c r="AG15811" s="14"/>
    </row>
    <row r="15812" s="10" customFormat="1" spans="1:33">
      <c r="A15812" s="4"/>
      <c r="B15812" s="4"/>
      <c r="C15812" s="4"/>
      <c r="D15812" s="4"/>
      <c r="E15812" s="4"/>
      <c r="F15812" s="4"/>
      <c r="G15812" s="4"/>
      <c r="H15812" s="4"/>
      <c r="I15812" s="4"/>
      <c r="J15812" s="4"/>
      <c r="K15812" s="4"/>
      <c r="L15812" s="4"/>
      <c r="M15812" s="4"/>
      <c r="N15812" s="4"/>
      <c r="O15812" s="4"/>
      <c r="P15812" s="4"/>
      <c r="Q15812" s="4"/>
      <c r="R15812" s="4"/>
      <c r="S15812" s="4"/>
      <c r="T15812" s="4"/>
      <c r="U15812" s="4"/>
      <c r="V15812" s="4"/>
      <c r="W15812" s="4"/>
      <c r="X15812" s="4"/>
      <c r="Y15812" s="4"/>
      <c r="Z15812" s="4"/>
      <c r="AA15812" s="4"/>
      <c r="AB15812" s="4"/>
      <c r="AC15812" s="4"/>
      <c r="AD15812" s="4"/>
      <c r="AE15812" s="4"/>
      <c r="AF15812" s="4"/>
      <c r="AG15812" s="14"/>
    </row>
    <row r="15813" s="10" customFormat="1" spans="1:33">
      <c r="A15813" s="4"/>
      <c r="B15813" s="4"/>
      <c r="C15813" s="4"/>
      <c r="D15813" s="4"/>
      <c r="E15813" s="4"/>
      <c r="F15813" s="4"/>
      <c r="G15813" s="4"/>
      <c r="H15813" s="4"/>
      <c r="I15813" s="4"/>
      <c r="J15813" s="4"/>
      <c r="K15813" s="4"/>
      <c r="L15813" s="4"/>
      <c r="M15813" s="4"/>
      <c r="N15813" s="4"/>
      <c r="O15813" s="4"/>
      <c r="P15813" s="4"/>
      <c r="Q15813" s="4"/>
      <c r="R15813" s="4"/>
      <c r="S15813" s="4"/>
      <c r="T15813" s="4"/>
      <c r="U15813" s="4"/>
      <c r="V15813" s="4"/>
      <c r="W15813" s="4"/>
      <c r="X15813" s="4"/>
      <c r="Y15813" s="4"/>
      <c r="Z15813" s="4"/>
      <c r="AA15813" s="4"/>
      <c r="AB15813" s="4"/>
      <c r="AC15813" s="4"/>
      <c r="AD15813" s="4"/>
      <c r="AE15813" s="4"/>
      <c r="AF15813" s="4"/>
      <c r="AG15813" s="14"/>
    </row>
    <row r="15814" s="10" customFormat="1" spans="1:33">
      <c r="A15814" s="4"/>
      <c r="B15814" s="4"/>
      <c r="C15814" s="4"/>
      <c r="D15814" s="4"/>
      <c r="E15814" s="4"/>
      <c r="F15814" s="4"/>
      <c r="G15814" s="4"/>
      <c r="H15814" s="4"/>
      <c r="I15814" s="4"/>
      <c r="J15814" s="4"/>
      <c r="K15814" s="4"/>
      <c r="L15814" s="4"/>
      <c r="M15814" s="4"/>
      <c r="N15814" s="4"/>
      <c r="O15814" s="4"/>
      <c r="P15814" s="4"/>
      <c r="Q15814" s="4"/>
      <c r="R15814" s="4"/>
      <c r="S15814" s="4"/>
      <c r="T15814" s="4"/>
      <c r="U15814" s="4"/>
      <c r="V15814" s="4"/>
      <c r="W15814" s="4"/>
      <c r="X15814" s="4"/>
      <c r="Y15814" s="4"/>
      <c r="Z15814" s="4"/>
      <c r="AA15814" s="4"/>
      <c r="AB15814" s="4"/>
      <c r="AC15814" s="4"/>
      <c r="AD15814" s="4"/>
      <c r="AE15814" s="4"/>
      <c r="AF15814" s="4"/>
      <c r="AG15814" s="14"/>
    </row>
    <row r="15815" s="10" customFormat="1" spans="1:33">
      <c r="A15815" s="4"/>
      <c r="B15815" s="4"/>
      <c r="C15815" s="4"/>
      <c r="D15815" s="4"/>
      <c r="E15815" s="4"/>
      <c r="F15815" s="4"/>
      <c r="G15815" s="4"/>
      <c r="H15815" s="4"/>
      <c r="I15815" s="4"/>
      <c r="J15815" s="4"/>
      <c r="K15815" s="4"/>
      <c r="L15815" s="4"/>
      <c r="M15815" s="4"/>
      <c r="N15815" s="4"/>
      <c r="O15815" s="4"/>
      <c r="P15815" s="4"/>
      <c r="Q15815" s="4"/>
      <c r="R15815" s="4"/>
      <c r="S15815" s="4"/>
      <c r="T15815" s="4"/>
      <c r="U15815" s="4"/>
      <c r="V15815" s="4"/>
      <c r="W15815" s="4"/>
      <c r="X15815" s="4"/>
      <c r="Y15815" s="4"/>
      <c r="Z15815" s="4"/>
      <c r="AA15815" s="4"/>
      <c r="AB15815" s="4"/>
      <c r="AC15815" s="4"/>
      <c r="AD15815" s="4"/>
      <c r="AE15815" s="4"/>
      <c r="AF15815" s="4"/>
      <c r="AG15815" s="14"/>
    </row>
    <row r="15816" s="10" customFormat="1" spans="1:33">
      <c r="A15816" s="4"/>
      <c r="B15816" s="4"/>
      <c r="C15816" s="4"/>
      <c r="D15816" s="4"/>
      <c r="E15816" s="4"/>
      <c r="F15816" s="4"/>
      <c r="G15816" s="4"/>
      <c r="H15816" s="4"/>
      <c r="I15816" s="4"/>
      <c r="J15816" s="4"/>
      <c r="K15816" s="4"/>
      <c r="L15816" s="4"/>
      <c r="M15816" s="4"/>
      <c r="N15816" s="4"/>
      <c r="O15816" s="4"/>
      <c r="P15816" s="4"/>
      <c r="Q15816" s="4"/>
      <c r="R15816" s="4"/>
      <c r="S15816" s="4"/>
      <c r="T15816" s="4"/>
      <c r="U15816" s="4"/>
      <c r="V15816" s="4"/>
      <c r="W15816" s="4"/>
      <c r="X15816" s="4"/>
      <c r="Y15816" s="4"/>
      <c r="Z15816" s="4"/>
      <c r="AA15816" s="4"/>
      <c r="AB15816" s="4"/>
      <c r="AC15816" s="4"/>
      <c r="AD15816" s="4"/>
      <c r="AE15816" s="4"/>
      <c r="AF15816" s="4"/>
      <c r="AG15816" s="14"/>
    </row>
    <row r="15817" s="10" customFormat="1" spans="1:33">
      <c r="A15817" s="4"/>
      <c r="B15817" s="4"/>
      <c r="C15817" s="4"/>
      <c r="D15817" s="4"/>
      <c r="E15817" s="4"/>
      <c r="F15817" s="4"/>
      <c r="G15817" s="4"/>
      <c r="H15817" s="4"/>
      <c r="I15817" s="4"/>
      <c r="J15817" s="4"/>
      <c r="K15817" s="4"/>
      <c r="L15817" s="4"/>
      <c r="M15817" s="4"/>
      <c r="N15817" s="4"/>
      <c r="O15817" s="4"/>
      <c r="P15817" s="4"/>
      <c r="Q15817" s="4"/>
      <c r="R15817" s="4"/>
      <c r="S15817" s="4"/>
      <c r="T15817" s="4"/>
      <c r="U15817" s="4"/>
      <c r="V15817" s="4"/>
      <c r="W15817" s="4"/>
      <c r="X15817" s="4"/>
      <c r="Y15817" s="4"/>
      <c r="Z15817" s="4"/>
      <c r="AA15817" s="4"/>
      <c r="AB15817" s="4"/>
      <c r="AC15817" s="4"/>
      <c r="AD15817" s="4"/>
      <c r="AE15817" s="4"/>
      <c r="AF15817" s="4"/>
      <c r="AG15817" s="14"/>
    </row>
    <row r="15818" s="10" customFormat="1" spans="1:33">
      <c r="A15818" s="4"/>
      <c r="B15818" s="4"/>
      <c r="C15818" s="4"/>
      <c r="D15818" s="4"/>
      <c r="E15818" s="4"/>
      <c r="F15818" s="4"/>
      <c r="G15818" s="4"/>
      <c r="H15818" s="4"/>
      <c r="I15818" s="4"/>
      <c r="J15818" s="4"/>
      <c r="K15818" s="4"/>
      <c r="L15818" s="4"/>
      <c r="M15818" s="4"/>
      <c r="N15818" s="4"/>
      <c r="O15818" s="4"/>
      <c r="P15818" s="4"/>
      <c r="Q15818" s="4"/>
      <c r="R15818" s="4"/>
      <c r="S15818" s="4"/>
      <c r="T15818" s="4"/>
      <c r="U15818" s="4"/>
      <c r="V15818" s="4"/>
      <c r="W15818" s="4"/>
      <c r="X15818" s="4"/>
      <c r="Y15818" s="4"/>
      <c r="Z15818" s="4"/>
      <c r="AA15818" s="4"/>
      <c r="AB15818" s="4"/>
      <c r="AC15818" s="4"/>
      <c r="AD15818" s="4"/>
      <c r="AE15818" s="4"/>
      <c r="AF15818" s="4"/>
      <c r="AG15818" s="14"/>
    </row>
    <row r="15819" s="10" customFormat="1" spans="1:33">
      <c r="A15819" s="4"/>
      <c r="B15819" s="4"/>
      <c r="C15819" s="4"/>
      <c r="D15819" s="4"/>
      <c r="E15819" s="4"/>
      <c r="F15819" s="4"/>
      <c r="G15819" s="4"/>
      <c r="H15819" s="4"/>
      <c r="I15819" s="4"/>
      <c r="J15819" s="4"/>
      <c r="K15819" s="4"/>
      <c r="L15819" s="4"/>
      <c r="M15819" s="4"/>
      <c r="N15819" s="4"/>
      <c r="O15819" s="4"/>
      <c r="P15819" s="4"/>
      <c r="Q15819" s="4"/>
      <c r="R15819" s="4"/>
      <c r="S15819" s="4"/>
      <c r="T15819" s="4"/>
      <c r="U15819" s="4"/>
      <c r="V15819" s="4"/>
      <c r="W15819" s="4"/>
      <c r="X15819" s="4"/>
      <c r="Y15819" s="4"/>
      <c r="Z15819" s="4"/>
      <c r="AA15819" s="4"/>
      <c r="AB15819" s="4"/>
      <c r="AC15819" s="4"/>
      <c r="AD15819" s="4"/>
      <c r="AE15819" s="4"/>
      <c r="AF15819" s="4"/>
      <c r="AG15819" s="14"/>
    </row>
    <row r="15820" s="10" customFormat="1" spans="1:33">
      <c r="A15820" s="4"/>
      <c r="B15820" s="4"/>
      <c r="C15820" s="4"/>
      <c r="D15820" s="4"/>
      <c r="E15820" s="4"/>
      <c r="F15820" s="4"/>
      <c r="G15820" s="4"/>
      <c r="H15820" s="4"/>
      <c r="I15820" s="4"/>
      <c r="J15820" s="4"/>
      <c r="K15820" s="4"/>
      <c r="L15820" s="4"/>
      <c r="M15820" s="4"/>
      <c r="N15820" s="4"/>
      <c r="O15820" s="4"/>
      <c r="P15820" s="4"/>
      <c r="Q15820" s="4"/>
      <c r="R15820" s="4"/>
      <c r="S15820" s="4"/>
      <c r="T15820" s="4"/>
      <c r="U15820" s="4"/>
      <c r="V15820" s="4"/>
      <c r="W15820" s="4"/>
      <c r="X15820" s="4"/>
      <c r="Y15820" s="4"/>
      <c r="Z15820" s="4"/>
      <c r="AA15820" s="4"/>
      <c r="AB15820" s="4"/>
      <c r="AC15820" s="4"/>
      <c r="AD15820" s="4"/>
      <c r="AE15820" s="4"/>
      <c r="AF15820" s="4"/>
      <c r="AG15820" s="14"/>
    </row>
    <row r="15821" s="10" customFormat="1" spans="1:33">
      <c r="A15821" s="4"/>
      <c r="B15821" s="4"/>
      <c r="C15821" s="4"/>
      <c r="D15821" s="4"/>
      <c r="E15821" s="4"/>
      <c r="F15821" s="4"/>
      <c r="G15821" s="4"/>
      <c r="H15821" s="4"/>
      <c r="I15821" s="4"/>
      <c r="J15821" s="4"/>
      <c r="K15821" s="4"/>
      <c r="L15821" s="4"/>
      <c r="M15821" s="4"/>
      <c r="N15821" s="4"/>
      <c r="O15821" s="4"/>
      <c r="P15821" s="4"/>
      <c r="Q15821" s="4"/>
      <c r="R15821" s="4"/>
      <c r="S15821" s="4"/>
      <c r="T15821" s="4"/>
      <c r="U15821" s="4"/>
      <c r="V15821" s="4"/>
      <c r="W15821" s="4"/>
      <c r="X15821" s="4"/>
      <c r="Y15821" s="4"/>
      <c r="Z15821" s="4"/>
      <c r="AA15821" s="4"/>
      <c r="AB15821" s="4"/>
      <c r="AC15821" s="4"/>
      <c r="AD15821" s="4"/>
      <c r="AE15821" s="4"/>
      <c r="AF15821" s="4"/>
      <c r="AG15821" s="14"/>
    </row>
    <row r="15822" s="10" customFormat="1" spans="1:33">
      <c r="A15822" s="4"/>
      <c r="B15822" s="4"/>
      <c r="C15822" s="4"/>
      <c r="D15822" s="4"/>
      <c r="E15822" s="4"/>
      <c r="F15822" s="4"/>
      <c r="G15822" s="4"/>
      <c r="H15822" s="4"/>
      <c r="I15822" s="4"/>
      <c r="J15822" s="4"/>
      <c r="K15822" s="4"/>
      <c r="L15822" s="4"/>
      <c r="M15822" s="4"/>
      <c r="N15822" s="4"/>
      <c r="O15822" s="4"/>
      <c r="P15822" s="4"/>
      <c r="Q15822" s="4"/>
      <c r="R15822" s="4"/>
      <c r="S15822" s="4"/>
      <c r="T15822" s="4"/>
      <c r="U15822" s="4"/>
      <c r="V15822" s="4"/>
      <c r="W15822" s="4"/>
      <c r="X15822" s="4"/>
      <c r="Y15822" s="4"/>
      <c r="Z15822" s="4"/>
      <c r="AA15822" s="4"/>
      <c r="AB15822" s="4"/>
      <c r="AC15822" s="4"/>
      <c r="AD15822" s="4"/>
      <c r="AE15822" s="4"/>
      <c r="AF15822" s="4"/>
      <c r="AG15822" s="14"/>
    </row>
    <row r="15823" s="10" customFormat="1" spans="1:33">
      <c r="A15823" s="4"/>
      <c r="B15823" s="4"/>
      <c r="C15823" s="4"/>
      <c r="D15823" s="4"/>
      <c r="E15823" s="4"/>
      <c r="F15823" s="4"/>
      <c r="G15823" s="4"/>
      <c r="H15823" s="4"/>
      <c r="I15823" s="4"/>
      <c r="J15823" s="4"/>
      <c r="K15823" s="4"/>
      <c r="L15823" s="4"/>
      <c r="M15823" s="4"/>
      <c r="N15823" s="4"/>
      <c r="O15823" s="4"/>
      <c r="P15823" s="4"/>
      <c r="Q15823" s="4"/>
      <c r="R15823" s="4"/>
      <c r="S15823" s="4"/>
      <c r="T15823" s="4"/>
      <c r="U15823" s="4"/>
      <c r="V15823" s="4"/>
      <c r="W15823" s="4"/>
      <c r="X15823" s="4"/>
      <c r="Y15823" s="4"/>
      <c r="Z15823" s="4"/>
      <c r="AA15823" s="4"/>
      <c r="AB15823" s="4"/>
      <c r="AC15823" s="4"/>
      <c r="AD15823" s="4"/>
      <c r="AE15823" s="4"/>
      <c r="AF15823" s="4"/>
      <c r="AG15823" s="14"/>
    </row>
    <row r="15824" s="10" customFormat="1" spans="1:33">
      <c r="A15824" s="4"/>
      <c r="B15824" s="4"/>
      <c r="C15824" s="4"/>
      <c r="D15824" s="4"/>
      <c r="E15824" s="4"/>
      <c r="F15824" s="4"/>
      <c r="G15824" s="4"/>
      <c r="H15824" s="4"/>
      <c r="I15824" s="4"/>
      <c r="J15824" s="4"/>
      <c r="K15824" s="4"/>
      <c r="L15824" s="4"/>
      <c r="M15824" s="4"/>
      <c r="N15824" s="4"/>
      <c r="O15824" s="4"/>
      <c r="P15824" s="4"/>
      <c r="Q15824" s="4"/>
      <c r="R15824" s="4"/>
      <c r="S15824" s="4"/>
      <c r="T15824" s="4"/>
      <c r="U15824" s="4"/>
      <c r="V15824" s="4"/>
      <c r="W15824" s="4"/>
      <c r="X15824" s="4"/>
      <c r="Y15824" s="4"/>
      <c r="Z15824" s="4"/>
      <c r="AA15824" s="4"/>
      <c r="AB15824" s="4"/>
      <c r="AC15824" s="4"/>
      <c r="AD15824" s="4"/>
      <c r="AE15824" s="4"/>
      <c r="AF15824" s="4"/>
      <c r="AG15824" s="14"/>
    </row>
    <row r="15825" s="10" customFormat="1" spans="1:33">
      <c r="A15825" s="4"/>
      <c r="B15825" s="4"/>
      <c r="C15825" s="4"/>
      <c r="D15825" s="4"/>
      <c r="E15825" s="4"/>
      <c r="F15825" s="4"/>
      <c r="G15825" s="4"/>
      <c r="H15825" s="4"/>
      <c r="I15825" s="4"/>
      <c r="J15825" s="4"/>
      <c r="K15825" s="4"/>
      <c r="L15825" s="4"/>
      <c r="M15825" s="4"/>
      <c r="N15825" s="4"/>
      <c r="O15825" s="4"/>
      <c r="P15825" s="4"/>
      <c r="Q15825" s="4"/>
      <c r="R15825" s="4"/>
      <c r="S15825" s="4"/>
      <c r="T15825" s="4"/>
      <c r="U15825" s="4"/>
      <c r="V15825" s="4"/>
      <c r="W15825" s="4"/>
      <c r="X15825" s="4"/>
      <c r="Y15825" s="4"/>
      <c r="Z15825" s="4"/>
      <c r="AA15825" s="4"/>
      <c r="AB15825" s="4"/>
      <c r="AC15825" s="4"/>
      <c r="AD15825" s="4"/>
      <c r="AE15825" s="4"/>
      <c r="AF15825" s="4"/>
      <c r="AG15825" s="14"/>
    </row>
    <row r="15826" s="10" customFormat="1" spans="1:33">
      <c r="A15826" s="4"/>
      <c r="B15826" s="4"/>
      <c r="C15826" s="4"/>
      <c r="D15826" s="4"/>
      <c r="E15826" s="4"/>
      <c r="F15826" s="4"/>
      <c r="G15826" s="4"/>
      <c r="H15826" s="4"/>
      <c r="I15826" s="4"/>
      <c r="J15826" s="4"/>
      <c r="K15826" s="4"/>
      <c r="L15826" s="4"/>
      <c r="M15826" s="4"/>
      <c r="N15826" s="4"/>
      <c r="O15826" s="4"/>
      <c r="P15826" s="4"/>
      <c r="Q15826" s="4"/>
      <c r="R15826" s="4"/>
      <c r="S15826" s="4"/>
      <c r="T15826" s="4"/>
      <c r="U15826" s="4"/>
      <c r="V15826" s="4"/>
      <c r="W15826" s="4"/>
      <c r="X15826" s="4"/>
      <c r="Y15826" s="4"/>
      <c r="Z15826" s="4"/>
      <c r="AA15826" s="4"/>
      <c r="AB15826" s="4"/>
      <c r="AC15826" s="4"/>
      <c r="AD15826" s="4"/>
      <c r="AE15826" s="4"/>
      <c r="AF15826" s="4"/>
      <c r="AG15826" s="14"/>
    </row>
    <row r="15827" s="10" customFormat="1" spans="1:33">
      <c r="A15827" s="4"/>
      <c r="B15827" s="4"/>
      <c r="C15827" s="4"/>
      <c r="D15827" s="4"/>
      <c r="E15827" s="4"/>
      <c r="F15827" s="4"/>
      <c r="G15827" s="4"/>
      <c r="H15827" s="4"/>
      <c r="I15827" s="4"/>
      <c r="J15827" s="4"/>
      <c r="K15827" s="4"/>
      <c r="L15827" s="4"/>
      <c r="M15827" s="4"/>
      <c r="N15827" s="4"/>
      <c r="O15827" s="4"/>
      <c r="P15827" s="4"/>
      <c r="Q15827" s="4"/>
      <c r="R15827" s="4"/>
      <c r="S15827" s="4"/>
      <c r="T15827" s="4"/>
      <c r="U15827" s="4"/>
      <c r="V15827" s="4"/>
      <c r="W15827" s="4"/>
      <c r="X15827" s="4"/>
      <c r="Y15827" s="4"/>
      <c r="Z15827" s="4"/>
      <c r="AA15827" s="4"/>
      <c r="AB15827" s="4"/>
      <c r="AC15827" s="4"/>
      <c r="AD15827" s="4"/>
      <c r="AE15827" s="4"/>
      <c r="AF15827" s="4"/>
      <c r="AG15827" s="14"/>
    </row>
    <row r="15828" s="10" customFormat="1" spans="1:33">
      <c r="A15828" s="4"/>
      <c r="B15828" s="4"/>
      <c r="C15828" s="4"/>
      <c r="D15828" s="4"/>
      <c r="E15828" s="4"/>
      <c r="F15828" s="4"/>
      <c r="G15828" s="4"/>
      <c r="H15828" s="4"/>
      <c r="I15828" s="4"/>
      <c r="J15828" s="4"/>
      <c r="K15828" s="4"/>
      <c r="L15828" s="4"/>
      <c r="M15828" s="4"/>
      <c r="N15828" s="4"/>
      <c r="O15828" s="4"/>
      <c r="P15828" s="4"/>
      <c r="Q15828" s="4"/>
      <c r="R15828" s="4"/>
      <c r="S15828" s="4"/>
      <c r="T15828" s="4"/>
      <c r="U15828" s="4"/>
      <c r="V15828" s="4"/>
      <c r="W15828" s="4"/>
      <c r="X15828" s="4"/>
      <c r="Y15828" s="4"/>
      <c r="Z15828" s="4"/>
      <c r="AA15828" s="4"/>
      <c r="AB15828" s="4"/>
      <c r="AC15828" s="4"/>
      <c r="AD15828" s="4"/>
      <c r="AE15828" s="4"/>
      <c r="AF15828" s="4"/>
      <c r="AG15828" s="14"/>
    </row>
    <row r="15829" s="10" customFormat="1" spans="1:33">
      <c r="A15829" s="4"/>
      <c r="B15829" s="4"/>
      <c r="C15829" s="4"/>
      <c r="D15829" s="4"/>
      <c r="E15829" s="4"/>
      <c r="F15829" s="4"/>
      <c r="G15829" s="4"/>
      <c r="H15829" s="4"/>
      <c r="I15829" s="4"/>
      <c r="J15829" s="4"/>
      <c r="K15829" s="4"/>
      <c r="L15829" s="4"/>
      <c r="M15829" s="4"/>
      <c r="N15829" s="4"/>
      <c r="O15829" s="4"/>
      <c r="P15829" s="4"/>
      <c r="Q15829" s="4"/>
      <c r="R15829" s="4"/>
      <c r="S15829" s="4"/>
      <c r="T15829" s="4"/>
      <c r="U15829" s="4"/>
      <c r="V15829" s="4"/>
      <c r="W15829" s="4"/>
      <c r="X15829" s="4"/>
      <c r="Y15829" s="4"/>
      <c r="Z15829" s="4"/>
      <c r="AA15829" s="4"/>
      <c r="AB15829" s="4"/>
      <c r="AC15829" s="4"/>
      <c r="AD15829" s="4"/>
      <c r="AE15829" s="4"/>
      <c r="AF15829" s="4"/>
      <c r="AG15829" s="14"/>
    </row>
    <row r="15830" s="10" customFormat="1" spans="1:33">
      <c r="A15830" s="4"/>
      <c r="B15830" s="4"/>
      <c r="C15830" s="4"/>
      <c r="D15830" s="4"/>
      <c r="E15830" s="4"/>
      <c r="F15830" s="4"/>
      <c r="G15830" s="4"/>
      <c r="H15830" s="4"/>
      <c r="I15830" s="4"/>
      <c r="J15830" s="4"/>
      <c r="K15830" s="4"/>
      <c r="L15830" s="4"/>
      <c r="M15830" s="4"/>
      <c r="N15830" s="4"/>
      <c r="O15830" s="4"/>
      <c r="P15830" s="4"/>
      <c r="Q15830" s="4"/>
      <c r="R15830" s="4"/>
      <c r="S15830" s="4"/>
      <c r="T15830" s="4"/>
      <c r="U15830" s="4"/>
      <c r="V15830" s="4"/>
      <c r="W15830" s="4"/>
      <c r="X15830" s="4"/>
      <c r="Y15830" s="4"/>
      <c r="Z15830" s="4"/>
      <c r="AA15830" s="4"/>
      <c r="AB15830" s="4"/>
      <c r="AC15830" s="4"/>
      <c r="AD15830" s="4"/>
      <c r="AE15830" s="4"/>
      <c r="AF15830" s="4"/>
      <c r="AG15830" s="14"/>
    </row>
    <row r="15831" s="10" customFormat="1" spans="1:33">
      <c r="A15831" s="4"/>
      <c r="B15831" s="4"/>
      <c r="C15831" s="4"/>
      <c r="D15831" s="4"/>
      <c r="E15831" s="4"/>
      <c r="F15831" s="4"/>
      <c r="G15831" s="4"/>
      <c r="H15831" s="4"/>
      <c r="I15831" s="4"/>
      <c r="J15831" s="4"/>
      <c r="K15831" s="4"/>
      <c r="L15831" s="4"/>
      <c r="M15831" s="4"/>
      <c r="N15831" s="4"/>
      <c r="O15831" s="4"/>
      <c r="P15831" s="4"/>
      <c r="Q15831" s="4"/>
      <c r="R15831" s="4"/>
      <c r="S15831" s="4"/>
      <c r="T15831" s="4"/>
      <c r="U15831" s="4"/>
      <c r="V15831" s="4"/>
      <c r="W15831" s="4"/>
      <c r="X15831" s="4"/>
      <c r="Y15831" s="4"/>
      <c r="Z15831" s="4"/>
      <c r="AA15831" s="4"/>
      <c r="AB15831" s="4"/>
      <c r="AC15831" s="4"/>
      <c r="AD15831" s="4"/>
      <c r="AE15831" s="4"/>
      <c r="AF15831" s="4"/>
      <c r="AG15831" s="14"/>
    </row>
    <row r="15832" s="10" customFormat="1" spans="1:33">
      <c r="A15832" s="4"/>
      <c r="B15832" s="4"/>
      <c r="C15832" s="4"/>
      <c r="D15832" s="4"/>
      <c r="E15832" s="4"/>
      <c r="F15832" s="4"/>
      <c r="G15832" s="4"/>
      <c r="H15832" s="4"/>
      <c r="I15832" s="4"/>
      <c r="J15832" s="4"/>
      <c r="K15832" s="4"/>
      <c r="L15832" s="4"/>
      <c r="M15832" s="4"/>
      <c r="N15832" s="4"/>
      <c r="O15832" s="4"/>
      <c r="P15832" s="4"/>
      <c r="Q15832" s="4"/>
      <c r="R15832" s="4"/>
      <c r="S15832" s="4"/>
      <c r="T15832" s="4"/>
      <c r="U15832" s="4"/>
      <c r="V15832" s="4"/>
      <c r="W15832" s="4"/>
      <c r="X15832" s="4"/>
      <c r="Y15832" s="4"/>
      <c r="Z15832" s="4"/>
      <c r="AA15832" s="4"/>
      <c r="AB15832" s="4"/>
      <c r="AC15832" s="4"/>
      <c r="AD15832" s="4"/>
      <c r="AE15832" s="4"/>
      <c r="AF15832" s="4"/>
      <c r="AG15832" s="14"/>
    </row>
    <row r="15833" s="10" customFormat="1" spans="1:33">
      <c r="A15833" s="4"/>
      <c r="B15833" s="4"/>
      <c r="C15833" s="4"/>
      <c r="D15833" s="4"/>
      <c r="E15833" s="4"/>
      <c r="F15833" s="4"/>
      <c r="G15833" s="4"/>
      <c r="H15833" s="4"/>
      <c r="I15833" s="4"/>
      <c r="J15833" s="4"/>
      <c r="K15833" s="4"/>
      <c r="L15833" s="4"/>
      <c r="M15833" s="4"/>
      <c r="N15833" s="4"/>
      <c r="O15833" s="4"/>
      <c r="P15833" s="4"/>
      <c r="Q15833" s="4"/>
      <c r="R15833" s="4"/>
      <c r="S15833" s="4"/>
      <c r="T15833" s="4"/>
      <c r="U15833" s="4"/>
      <c r="V15833" s="4"/>
      <c r="W15833" s="4"/>
      <c r="X15833" s="4"/>
      <c r="Y15833" s="4"/>
      <c r="Z15833" s="4"/>
      <c r="AA15833" s="4"/>
      <c r="AB15833" s="4"/>
      <c r="AC15833" s="4"/>
      <c r="AD15833" s="4"/>
      <c r="AE15833" s="4"/>
      <c r="AF15833" s="4"/>
      <c r="AG15833" s="14"/>
    </row>
    <row r="15834" s="10" customFormat="1" spans="1:33">
      <c r="A15834" s="4"/>
      <c r="B15834" s="4"/>
      <c r="C15834" s="4"/>
      <c r="D15834" s="4"/>
      <c r="E15834" s="4"/>
      <c r="F15834" s="4"/>
      <c r="G15834" s="4"/>
      <c r="H15834" s="4"/>
      <c r="I15834" s="4"/>
      <c r="J15834" s="4"/>
      <c r="K15834" s="4"/>
      <c r="L15834" s="4"/>
      <c r="M15834" s="4"/>
      <c r="N15834" s="4"/>
      <c r="O15834" s="4"/>
      <c r="P15834" s="4"/>
      <c r="Q15834" s="4"/>
      <c r="R15834" s="4"/>
      <c r="S15834" s="4"/>
      <c r="T15834" s="4"/>
      <c r="U15834" s="4"/>
      <c r="V15834" s="4"/>
      <c r="W15834" s="4"/>
      <c r="X15834" s="4"/>
      <c r="Y15834" s="4"/>
      <c r="Z15834" s="4"/>
      <c r="AA15834" s="4"/>
      <c r="AB15834" s="4"/>
      <c r="AC15834" s="4"/>
      <c r="AD15834" s="4"/>
      <c r="AE15834" s="4"/>
      <c r="AF15834" s="4"/>
      <c r="AG15834" s="14"/>
    </row>
    <row r="15835" s="10" customFormat="1" spans="1:33">
      <c r="A15835" s="4"/>
      <c r="B15835" s="4"/>
      <c r="C15835" s="4"/>
      <c r="D15835" s="4"/>
      <c r="E15835" s="4"/>
      <c r="F15835" s="4"/>
      <c r="G15835" s="4"/>
      <c r="H15835" s="4"/>
      <c r="I15835" s="4"/>
      <c r="J15835" s="4"/>
      <c r="K15835" s="4"/>
      <c r="L15835" s="4"/>
      <c r="M15835" s="4"/>
      <c r="N15835" s="4"/>
      <c r="O15835" s="4"/>
      <c r="P15835" s="4"/>
      <c r="Q15835" s="4"/>
      <c r="R15835" s="4"/>
      <c r="S15835" s="4"/>
      <c r="T15835" s="4"/>
      <c r="U15835" s="4"/>
      <c r="V15835" s="4"/>
      <c r="W15835" s="4"/>
      <c r="X15835" s="4"/>
      <c r="Y15835" s="4"/>
      <c r="Z15835" s="4"/>
      <c r="AA15835" s="4"/>
      <c r="AB15835" s="4"/>
      <c r="AC15835" s="4"/>
      <c r="AD15835" s="4"/>
      <c r="AE15835" s="4"/>
      <c r="AF15835" s="4"/>
      <c r="AG15835" s="14"/>
    </row>
    <row r="15836" s="10" customFormat="1" spans="1:33">
      <c r="A15836" s="4"/>
      <c r="B15836" s="4"/>
      <c r="C15836" s="4"/>
      <c r="D15836" s="4"/>
      <c r="E15836" s="4"/>
      <c r="F15836" s="4"/>
      <c r="G15836" s="4"/>
      <c r="H15836" s="4"/>
      <c r="I15836" s="4"/>
      <c r="J15836" s="4"/>
      <c r="K15836" s="4"/>
      <c r="L15836" s="4"/>
      <c r="M15836" s="4"/>
      <c r="N15836" s="4"/>
      <c r="O15836" s="4"/>
      <c r="P15836" s="4"/>
      <c r="Q15836" s="4"/>
      <c r="R15836" s="4"/>
      <c r="S15836" s="4"/>
      <c r="T15836" s="4"/>
      <c r="U15836" s="4"/>
      <c r="V15836" s="4"/>
      <c r="W15836" s="4"/>
      <c r="X15836" s="4"/>
      <c r="Y15836" s="4"/>
      <c r="Z15836" s="4"/>
      <c r="AA15836" s="4"/>
      <c r="AB15836" s="4"/>
      <c r="AC15836" s="4"/>
      <c r="AD15836" s="4"/>
      <c r="AE15836" s="4"/>
      <c r="AF15836" s="4"/>
      <c r="AG15836" s="14"/>
    </row>
    <row r="15837" s="10" customFormat="1" spans="1:33">
      <c r="A15837" s="4"/>
      <c r="B15837" s="4"/>
      <c r="C15837" s="4"/>
      <c r="D15837" s="4"/>
      <c r="E15837" s="4"/>
      <c r="F15837" s="4"/>
      <c r="G15837" s="4"/>
      <c r="H15837" s="4"/>
      <c r="I15837" s="4"/>
      <c r="J15837" s="4"/>
      <c r="K15837" s="4"/>
      <c r="L15837" s="4"/>
      <c r="M15837" s="4"/>
      <c r="N15837" s="4"/>
      <c r="O15837" s="4"/>
      <c r="P15837" s="4"/>
      <c r="Q15837" s="4"/>
      <c r="R15837" s="4"/>
      <c r="S15837" s="4"/>
      <c r="T15837" s="4"/>
      <c r="U15837" s="4"/>
      <c r="V15837" s="4"/>
      <c r="W15837" s="4"/>
      <c r="X15837" s="4"/>
      <c r="Y15837" s="4"/>
      <c r="Z15837" s="4"/>
      <c r="AA15837" s="4"/>
      <c r="AB15837" s="4"/>
      <c r="AC15837" s="4"/>
      <c r="AD15837" s="4"/>
      <c r="AE15837" s="4"/>
      <c r="AF15837" s="4"/>
      <c r="AG15837" s="14"/>
    </row>
    <row r="15838" s="10" customFormat="1" spans="1:33">
      <c r="A15838" s="4"/>
      <c r="B15838" s="4"/>
      <c r="C15838" s="4"/>
      <c r="D15838" s="4"/>
      <c r="E15838" s="4"/>
      <c r="F15838" s="4"/>
      <c r="G15838" s="4"/>
      <c r="H15838" s="4"/>
      <c r="I15838" s="4"/>
      <c r="J15838" s="4"/>
      <c r="K15838" s="4"/>
      <c r="L15838" s="4"/>
      <c r="M15838" s="4"/>
      <c r="N15838" s="4"/>
      <c r="O15838" s="4"/>
      <c r="P15838" s="4"/>
      <c r="Q15838" s="4"/>
      <c r="R15838" s="4"/>
      <c r="S15838" s="4"/>
      <c r="T15838" s="4"/>
      <c r="U15838" s="4"/>
      <c r="V15838" s="4"/>
      <c r="W15838" s="4"/>
      <c r="X15838" s="4"/>
      <c r="Y15838" s="4"/>
      <c r="Z15838" s="4"/>
      <c r="AA15838" s="4"/>
      <c r="AB15838" s="4"/>
      <c r="AC15838" s="4"/>
      <c r="AD15838" s="4"/>
      <c r="AE15838" s="4"/>
      <c r="AF15838" s="4"/>
      <c r="AG15838" s="14"/>
    </row>
    <row r="15839" s="10" customFormat="1" spans="1:33">
      <c r="A15839" s="4"/>
      <c r="B15839" s="4"/>
      <c r="C15839" s="4"/>
      <c r="D15839" s="4"/>
      <c r="E15839" s="4"/>
      <c r="F15839" s="4"/>
      <c r="G15839" s="4"/>
      <c r="H15839" s="4"/>
      <c r="I15839" s="4"/>
      <c r="J15839" s="4"/>
      <c r="K15839" s="4"/>
      <c r="L15839" s="4"/>
      <c r="M15839" s="4"/>
      <c r="N15839" s="4"/>
      <c r="O15839" s="4"/>
      <c r="P15839" s="4"/>
      <c r="Q15839" s="4"/>
      <c r="R15839" s="4"/>
      <c r="S15839" s="4"/>
      <c r="T15839" s="4"/>
      <c r="U15839" s="4"/>
      <c r="V15839" s="4"/>
      <c r="W15839" s="4"/>
      <c r="X15839" s="4"/>
      <c r="Y15839" s="4"/>
      <c r="Z15839" s="4"/>
      <c r="AA15839" s="4"/>
      <c r="AB15839" s="4"/>
      <c r="AC15839" s="4"/>
      <c r="AD15839" s="4"/>
      <c r="AE15839" s="4"/>
      <c r="AF15839" s="4"/>
      <c r="AG15839" s="14"/>
    </row>
    <row r="15840" s="10" customFormat="1" spans="1:33">
      <c r="A15840" s="4"/>
      <c r="B15840" s="4"/>
      <c r="C15840" s="4"/>
      <c r="D15840" s="4"/>
      <c r="E15840" s="4"/>
      <c r="F15840" s="4"/>
      <c r="G15840" s="4"/>
      <c r="H15840" s="4"/>
      <c r="I15840" s="4"/>
      <c r="J15840" s="4"/>
      <c r="K15840" s="4"/>
      <c r="L15840" s="4"/>
      <c r="M15840" s="4"/>
      <c r="N15840" s="4"/>
      <c r="O15840" s="4"/>
      <c r="P15840" s="4"/>
      <c r="Q15840" s="4"/>
      <c r="R15840" s="4"/>
      <c r="S15840" s="4"/>
      <c r="T15840" s="4"/>
      <c r="U15840" s="4"/>
      <c r="V15840" s="4"/>
      <c r="W15840" s="4"/>
      <c r="X15840" s="4"/>
      <c r="Y15840" s="4"/>
      <c r="Z15840" s="4"/>
      <c r="AA15840" s="4"/>
      <c r="AB15840" s="4"/>
      <c r="AC15840" s="4"/>
      <c r="AD15840" s="4"/>
      <c r="AE15840" s="4"/>
      <c r="AF15840" s="4"/>
      <c r="AG15840" s="14"/>
    </row>
    <row r="15841" s="10" customFormat="1" spans="1:33">
      <c r="A15841" s="4"/>
      <c r="B15841" s="4"/>
      <c r="C15841" s="4"/>
      <c r="D15841" s="4"/>
      <c r="E15841" s="4"/>
      <c r="F15841" s="4"/>
      <c r="G15841" s="4"/>
      <c r="H15841" s="4"/>
      <c r="I15841" s="4"/>
      <c r="J15841" s="4"/>
      <c r="K15841" s="4"/>
      <c r="L15841" s="4"/>
      <c r="M15841" s="4"/>
      <c r="N15841" s="4"/>
      <c r="O15841" s="4"/>
      <c r="P15841" s="4"/>
      <c r="Q15841" s="4"/>
      <c r="R15841" s="4"/>
      <c r="S15841" s="4"/>
      <c r="T15841" s="4"/>
      <c r="U15841" s="4"/>
      <c r="V15841" s="4"/>
      <c r="W15841" s="4"/>
      <c r="X15841" s="4"/>
      <c r="Y15841" s="4"/>
      <c r="Z15841" s="4"/>
      <c r="AA15841" s="4"/>
      <c r="AB15841" s="4"/>
      <c r="AC15841" s="4"/>
      <c r="AD15841" s="4"/>
      <c r="AE15841" s="4"/>
      <c r="AF15841" s="4"/>
      <c r="AG15841" s="14"/>
    </row>
    <row r="15842" s="10" customFormat="1" spans="1:33">
      <c r="A15842" s="4"/>
      <c r="B15842" s="4"/>
      <c r="C15842" s="4"/>
      <c r="D15842" s="4"/>
      <c r="E15842" s="4"/>
      <c r="F15842" s="4"/>
      <c r="G15842" s="4"/>
      <c r="H15842" s="4"/>
      <c r="I15842" s="4"/>
      <c r="J15842" s="4"/>
      <c r="K15842" s="4"/>
      <c r="L15842" s="4"/>
      <c r="M15842" s="4"/>
      <c r="N15842" s="4"/>
      <c r="O15842" s="4"/>
      <c r="P15842" s="4"/>
      <c r="Q15842" s="4"/>
      <c r="R15842" s="4"/>
      <c r="S15842" s="4"/>
      <c r="T15842" s="4"/>
      <c r="U15842" s="4"/>
      <c r="V15842" s="4"/>
      <c r="W15842" s="4"/>
      <c r="X15842" s="4"/>
      <c r="Y15842" s="4"/>
      <c r="Z15842" s="4"/>
      <c r="AA15842" s="4"/>
      <c r="AB15842" s="4"/>
      <c r="AC15842" s="4"/>
      <c r="AD15842" s="4"/>
      <c r="AE15842" s="4"/>
      <c r="AF15842" s="4"/>
      <c r="AG15842" s="14"/>
    </row>
    <row r="15843" s="10" customFormat="1" spans="1:33">
      <c r="A15843" s="4"/>
      <c r="B15843" s="4"/>
      <c r="C15843" s="4"/>
      <c r="D15843" s="4"/>
      <c r="E15843" s="4"/>
      <c r="F15843" s="4"/>
      <c r="G15843" s="4"/>
      <c r="H15843" s="4"/>
      <c r="I15843" s="4"/>
      <c r="J15843" s="4"/>
      <c r="K15843" s="4"/>
      <c r="L15843" s="4"/>
      <c r="M15843" s="4"/>
      <c r="N15843" s="4"/>
      <c r="O15843" s="4"/>
      <c r="P15843" s="4"/>
      <c r="Q15843" s="4"/>
      <c r="R15843" s="4"/>
      <c r="S15843" s="4"/>
      <c r="T15843" s="4"/>
      <c r="U15843" s="4"/>
      <c r="V15843" s="4"/>
      <c r="W15843" s="4"/>
      <c r="X15843" s="4"/>
      <c r="Y15843" s="4"/>
      <c r="Z15843" s="4"/>
      <c r="AA15843" s="4"/>
      <c r="AB15843" s="4"/>
      <c r="AC15843" s="4"/>
      <c r="AD15843" s="4"/>
      <c r="AE15843" s="4"/>
      <c r="AF15843" s="4"/>
      <c r="AG15843" s="14"/>
    </row>
    <row r="15844" s="10" customFormat="1" spans="1:33">
      <c r="A15844" s="4"/>
      <c r="B15844" s="4"/>
      <c r="C15844" s="4"/>
      <c r="D15844" s="4"/>
      <c r="E15844" s="4"/>
      <c r="F15844" s="4"/>
      <c r="G15844" s="4"/>
      <c r="H15844" s="4"/>
      <c r="I15844" s="4"/>
      <c r="J15844" s="4"/>
      <c r="K15844" s="4"/>
      <c r="L15844" s="4"/>
      <c r="M15844" s="4"/>
      <c r="N15844" s="4"/>
      <c r="O15844" s="4"/>
      <c r="P15844" s="4"/>
      <c r="Q15844" s="4"/>
      <c r="R15844" s="4"/>
      <c r="S15844" s="4"/>
      <c r="T15844" s="4"/>
      <c r="U15844" s="4"/>
      <c r="V15844" s="4"/>
      <c r="W15844" s="4"/>
      <c r="X15844" s="4"/>
      <c r="Y15844" s="4"/>
      <c r="Z15844" s="4"/>
      <c r="AA15844" s="4"/>
      <c r="AB15844" s="4"/>
      <c r="AC15844" s="4"/>
      <c r="AD15844" s="4"/>
      <c r="AE15844" s="4"/>
      <c r="AF15844" s="4"/>
      <c r="AG15844" s="14"/>
    </row>
    <row r="15845" s="10" customFormat="1" spans="1:33">
      <c r="A15845" s="4"/>
      <c r="B15845" s="4"/>
      <c r="C15845" s="4"/>
      <c r="D15845" s="4"/>
      <c r="E15845" s="4"/>
      <c r="F15845" s="4"/>
      <c r="G15845" s="4"/>
      <c r="H15845" s="4"/>
      <c r="I15845" s="4"/>
      <c r="J15845" s="4"/>
      <c r="K15845" s="4"/>
      <c r="L15845" s="4"/>
      <c r="M15845" s="4"/>
      <c r="N15845" s="4"/>
      <c r="O15845" s="4"/>
      <c r="P15845" s="4"/>
      <c r="Q15845" s="4"/>
      <c r="R15845" s="4"/>
      <c r="S15845" s="4"/>
      <c r="T15845" s="4"/>
      <c r="U15845" s="4"/>
      <c r="V15845" s="4"/>
      <c r="W15845" s="4"/>
      <c r="X15845" s="4"/>
      <c r="Y15845" s="4"/>
      <c r="Z15845" s="4"/>
      <c r="AA15845" s="4"/>
      <c r="AB15845" s="4"/>
      <c r="AC15845" s="4"/>
      <c r="AD15845" s="4"/>
      <c r="AE15845" s="4"/>
      <c r="AF15845" s="4"/>
      <c r="AG15845" s="14"/>
    </row>
    <row r="15846" s="10" customFormat="1" spans="1:33">
      <c r="A15846" s="4"/>
      <c r="B15846" s="4"/>
      <c r="C15846" s="4"/>
      <c r="D15846" s="4"/>
      <c r="E15846" s="4"/>
      <c r="F15846" s="4"/>
      <c r="G15846" s="4"/>
      <c r="H15846" s="4"/>
      <c r="I15846" s="4"/>
      <c r="J15846" s="4"/>
      <c r="K15846" s="4"/>
      <c r="L15846" s="4"/>
      <c r="M15846" s="4"/>
      <c r="N15846" s="4"/>
      <c r="O15846" s="4"/>
      <c r="P15846" s="4"/>
      <c r="Q15846" s="4"/>
      <c r="R15846" s="4"/>
      <c r="S15846" s="4"/>
      <c r="T15846" s="4"/>
      <c r="U15846" s="4"/>
      <c r="V15846" s="4"/>
      <c r="W15846" s="4"/>
      <c r="X15846" s="4"/>
      <c r="Y15846" s="4"/>
      <c r="Z15846" s="4"/>
      <c r="AA15846" s="4"/>
      <c r="AB15846" s="4"/>
      <c r="AC15846" s="4"/>
      <c r="AD15846" s="4"/>
      <c r="AE15846" s="4"/>
      <c r="AF15846" s="4"/>
      <c r="AG15846" s="14"/>
    </row>
    <row r="15847" s="10" customFormat="1" spans="1:33">
      <c r="A15847" s="4"/>
      <c r="B15847" s="4"/>
      <c r="C15847" s="4"/>
      <c r="D15847" s="4"/>
      <c r="E15847" s="4"/>
      <c r="F15847" s="4"/>
      <c r="G15847" s="4"/>
      <c r="H15847" s="4"/>
      <c r="I15847" s="4"/>
      <c r="J15847" s="4"/>
      <c r="K15847" s="4"/>
      <c r="L15847" s="4"/>
      <c r="M15847" s="4"/>
      <c r="N15847" s="4"/>
      <c r="O15847" s="4"/>
      <c r="P15847" s="4"/>
      <c r="Q15847" s="4"/>
      <c r="R15847" s="4"/>
      <c r="S15847" s="4"/>
      <c r="T15847" s="4"/>
      <c r="U15847" s="4"/>
      <c r="V15847" s="4"/>
      <c r="W15847" s="4"/>
      <c r="X15847" s="4"/>
      <c r="Y15847" s="4"/>
      <c r="Z15847" s="4"/>
      <c r="AA15847" s="4"/>
      <c r="AB15847" s="4"/>
      <c r="AC15847" s="4"/>
      <c r="AD15847" s="4"/>
      <c r="AE15847" s="4"/>
      <c r="AF15847" s="4"/>
      <c r="AG15847" s="14"/>
    </row>
    <row r="15848" s="10" customFormat="1" spans="1:33">
      <c r="A15848" s="4"/>
      <c r="B15848" s="4"/>
      <c r="C15848" s="4"/>
      <c r="D15848" s="4"/>
      <c r="E15848" s="4"/>
      <c r="F15848" s="4"/>
      <c r="G15848" s="4"/>
      <c r="H15848" s="4"/>
      <c r="I15848" s="4"/>
      <c r="J15848" s="4"/>
      <c r="K15848" s="4"/>
      <c r="L15848" s="4"/>
      <c r="M15848" s="4"/>
      <c r="N15848" s="4"/>
      <c r="O15848" s="4"/>
      <c r="P15848" s="4"/>
      <c r="Q15848" s="4"/>
      <c r="R15848" s="4"/>
      <c r="S15848" s="4"/>
      <c r="T15848" s="4"/>
      <c r="U15848" s="4"/>
      <c r="V15848" s="4"/>
      <c r="W15848" s="4"/>
      <c r="X15848" s="4"/>
      <c r="Y15848" s="4"/>
      <c r="Z15848" s="4"/>
      <c r="AA15848" s="4"/>
      <c r="AB15848" s="4"/>
      <c r="AC15848" s="4"/>
      <c r="AD15848" s="4"/>
      <c r="AE15848" s="4"/>
      <c r="AF15848" s="4"/>
      <c r="AG15848" s="14"/>
    </row>
    <row r="15849" s="10" customFormat="1" spans="1:33">
      <c r="A15849" s="4"/>
      <c r="B15849" s="4"/>
      <c r="C15849" s="4"/>
      <c r="D15849" s="4"/>
      <c r="E15849" s="4"/>
      <c r="F15849" s="4"/>
      <c r="G15849" s="4"/>
      <c r="H15849" s="4"/>
      <c r="I15849" s="4"/>
      <c r="J15849" s="4"/>
      <c r="K15849" s="4"/>
      <c r="L15849" s="4"/>
      <c r="M15849" s="4"/>
      <c r="N15849" s="4"/>
      <c r="O15849" s="4"/>
      <c r="P15849" s="4"/>
      <c r="Q15849" s="4"/>
      <c r="R15849" s="4"/>
      <c r="S15849" s="4"/>
      <c r="T15849" s="4"/>
      <c r="U15849" s="4"/>
      <c r="V15849" s="4"/>
      <c r="W15849" s="4"/>
      <c r="X15849" s="4"/>
      <c r="Y15849" s="4"/>
      <c r="Z15849" s="4"/>
      <c r="AA15849" s="4"/>
      <c r="AB15849" s="4"/>
      <c r="AC15849" s="4"/>
      <c r="AD15849" s="4"/>
      <c r="AE15849" s="4"/>
      <c r="AF15849" s="4"/>
      <c r="AG15849" s="14"/>
    </row>
    <row r="15850" s="10" customFormat="1" spans="1:33">
      <c r="A15850" s="4"/>
      <c r="B15850" s="4"/>
      <c r="C15850" s="4"/>
      <c r="D15850" s="4"/>
      <c r="E15850" s="4"/>
      <c r="F15850" s="4"/>
      <c r="G15850" s="4"/>
      <c r="H15850" s="4"/>
      <c r="I15850" s="4"/>
      <c r="J15850" s="4"/>
      <c r="K15850" s="4"/>
      <c r="L15850" s="4"/>
      <c r="M15850" s="4"/>
      <c r="N15850" s="4"/>
      <c r="O15850" s="4"/>
      <c r="P15850" s="4"/>
      <c r="Q15850" s="4"/>
      <c r="R15850" s="4"/>
      <c r="S15850" s="4"/>
      <c r="T15850" s="4"/>
      <c r="U15850" s="4"/>
      <c r="V15850" s="4"/>
      <c r="W15850" s="4"/>
      <c r="X15850" s="4"/>
      <c r="Y15850" s="4"/>
      <c r="Z15850" s="4"/>
      <c r="AA15850" s="4"/>
      <c r="AB15850" s="4"/>
      <c r="AC15850" s="4"/>
      <c r="AD15850" s="4"/>
      <c r="AE15850" s="4"/>
      <c r="AF15850" s="4"/>
      <c r="AG15850" s="14"/>
    </row>
    <row r="15851" s="10" customFormat="1" spans="1:33">
      <c r="A15851" s="4"/>
      <c r="B15851" s="4"/>
      <c r="C15851" s="4"/>
      <c r="D15851" s="4"/>
      <c r="E15851" s="4"/>
      <c r="F15851" s="4"/>
      <c r="G15851" s="4"/>
      <c r="H15851" s="4"/>
      <c r="I15851" s="4"/>
      <c r="J15851" s="4"/>
      <c r="K15851" s="4"/>
      <c r="L15851" s="4"/>
      <c r="M15851" s="4"/>
      <c r="N15851" s="4"/>
      <c r="O15851" s="4"/>
      <c r="P15851" s="4"/>
      <c r="Q15851" s="4"/>
      <c r="R15851" s="4"/>
      <c r="S15851" s="4"/>
      <c r="T15851" s="4"/>
      <c r="U15851" s="4"/>
      <c r="V15851" s="4"/>
      <c r="W15851" s="4"/>
      <c r="X15851" s="4"/>
      <c r="Y15851" s="4"/>
      <c r="Z15851" s="4"/>
      <c r="AA15851" s="4"/>
      <c r="AB15851" s="4"/>
      <c r="AC15851" s="4"/>
      <c r="AD15851" s="4"/>
      <c r="AE15851" s="4"/>
      <c r="AF15851" s="4"/>
      <c r="AG15851" s="14"/>
    </row>
    <row r="15852" s="10" customFormat="1" spans="1:33">
      <c r="A15852" s="4"/>
      <c r="B15852" s="4"/>
      <c r="C15852" s="4"/>
      <c r="D15852" s="4"/>
      <c r="E15852" s="4"/>
      <c r="F15852" s="4"/>
      <c r="G15852" s="4"/>
      <c r="H15852" s="4"/>
      <c r="I15852" s="4"/>
      <c r="J15852" s="4"/>
      <c r="K15852" s="4"/>
      <c r="L15852" s="4"/>
      <c r="M15852" s="4"/>
      <c r="N15852" s="4"/>
      <c r="O15852" s="4"/>
      <c r="P15852" s="4"/>
      <c r="Q15852" s="4"/>
      <c r="R15852" s="4"/>
      <c r="S15852" s="4"/>
      <c r="T15852" s="4"/>
      <c r="U15852" s="4"/>
      <c r="V15852" s="4"/>
      <c r="W15852" s="4"/>
      <c r="X15852" s="4"/>
      <c r="Y15852" s="4"/>
      <c r="Z15852" s="4"/>
      <c r="AA15852" s="4"/>
      <c r="AB15852" s="4"/>
      <c r="AC15852" s="4"/>
      <c r="AD15852" s="4"/>
      <c r="AE15852" s="4"/>
      <c r="AF15852" s="4"/>
      <c r="AG15852" s="14"/>
    </row>
    <row r="15853" s="10" customFormat="1" spans="1:33">
      <c r="A15853" s="4"/>
      <c r="B15853" s="4"/>
      <c r="C15853" s="4"/>
      <c r="D15853" s="4"/>
      <c r="E15853" s="4"/>
      <c r="F15853" s="4"/>
      <c r="G15853" s="4"/>
      <c r="H15853" s="4"/>
      <c r="I15853" s="4"/>
      <c r="J15853" s="4"/>
      <c r="K15853" s="4"/>
      <c r="L15853" s="4"/>
      <c r="M15853" s="4"/>
      <c r="N15853" s="4"/>
      <c r="O15853" s="4"/>
      <c r="P15853" s="4"/>
      <c r="Q15853" s="4"/>
      <c r="R15853" s="4"/>
      <c r="S15853" s="4"/>
      <c r="T15853" s="4"/>
      <c r="U15853" s="4"/>
      <c r="V15853" s="4"/>
      <c r="W15853" s="4"/>
      <c r="X15853" s="4"/>
      <c r="Y15853" s="4"/>
      <c r="Z15853" s="4"/>
      <c r="AA15853" s="4"/>
      <c r="AB15853" s="4"/>
      <c r="AC15853" s="4"/>
      <c r="AD15853" s="4"/>
      <c r="AE15853" s="4"/>
      <c r="AF15853" s="4"/>
      <c r="AG15853" s="14"/>
    </row>
    <row r="15854" s="10" customFormat="1" spans="1:33">
      <c r="A15854" s="4"/>
      <c r="B15854" s="4"/>
      <c r="C15854" s="4"/>
      <c r="D15854" s="4"/>
      <c r="E15854" s="4"/>
      <c r="F15854" s="4"/>
      <c r="G15854" s="4"/>
      <c r="H15854" s="4"/>
      <c r="I15854" s="4"/>
      <c r="J15854" s="4"/>
      <c r="K15854" s="4"/>
      <c r="L15854" s="4"/>
      <c r="M15854" s="4"/>
      <c r="N15854" s="4"/>
      <c r="O15854" s="4"/>
      <c r="P15854" s="4"/>
      <c r="Q15854" s="4"/>
      <c r="R15854" s="4"/>
      <c r="S15854" s="4"/>
      <c r="T15854" s="4"/>
      <c r="U15854" s="4"/>
      <c r="V15854" s="4"/>
      <c r="W15854" s="4"/>
      <c r="X15854" s="4"/>
      <c r="Y15854" s="4"/>
      <c r="Z15854" s="4"/>
      <c r="AA15854" s="4"/>
      <c r="AB15854" s="4"/>
      <c r="AC15854" s="4"/>
      <c r="AD15854" s="4"/>
      <c r="AE15854" s="4"/>
      <c r="AF15854" s="4"/>
      <c r="AG15854" s="14"/>
    </row>
    <row r="15855" s="10" customFormat="1" spans="1:33">
      <c r="A15855" s="4"/>
      <c r="B15855" s="4"/>
      <c r="C15855" s="4"/>
      <c r="D15855" s="4"/>
      <c r="E15855" s="4"/>
      <c r="F15855" s="4"/>
      <c r="G15855" s="4"/>
      <c r="H15855" s="4"/>
      <c r="I15855" s="4"/>
      <c r="J15855" s="4"/>
      <c r="K15855" s="4"/>
      <c r="L15855" s="4"/>
      <c r="M15855" s="4"/>
      <c r="N15855" s="4"/>
      <c r="O15855" s="4"/>
      <c r="P15855" s="4"/>
      <c r="Q15855" s="4"/>
      <c r="R15855" s="4"/>
      <c r="S15855" s="4"/>
      <c r="T15855" s="4"/>
      <c r="U15855" s="4"/>
      <c r="V15855" s="4"/>
      <c r="W15855" s="4"/>
      <c r="X15855" s="4"/>
      <c r="Y15855" s="4"/>
      <c r="Z15855" s="4"/>
      <c r="AA15855" s="4"/>
      <c r="AB15855" s="4"/>
      <c r="AC15855" s="4"/>
      <c r="AD15855" s="4"/>
      <c r="AE15855" s="4"/>
      <c r="AF15855" s="4"/>
      <c r="AG15855" s="14"/>
    </row>
    <row r="15856" s="10" customFormat="1" spans="1:33">
      <c r="A15856" s="4"/>
      <c r="B15856" s="4"/>
      <c r="C15856" s="4"/>
      <c r="D15856" s="4"/>
      <c r="E15856" s="4"/>
      <c r="F15856" s="4"/>
      <c r="G15856" s="4"/>
      <c r="H15856" s="4"/>
      <c r="I15856" s="4"/>
      <c r="J15856" s="4"/>
      <c r="K15856" s="4"/>
      <c r="L15856" s="4"/>
      <c r="M15856" s="4"/>
      <c r="N15856" s="4"/>
      <c r="O15856" s="4"/>
      <c r="P15856" s="4"/>
      <c r="Q15856" s="4"/>
      <c r="R15856" s="4"/>
      <c r="S15856" s="4"/>
      <c r="T15856" s="4"/>
      <c r="U15856" s="4"/>
      <c r="V15856" s="4"/>
      <c r="W15856" s="4"/>
      <c r="X15856" s="4"/>
      <c r="Y15856" s="4"/>
      <c r="Z15856" s="4"/>
      <c r="AA15856" s="4"/>
      <c r="AB15856" s="4"/>
      <c r="AC15856" s="4"/>
      <c r="AD15856" s="4"/>
      <c r="AE15856" s="4"/>
      <c r="AF15856" s="4"/>
      <c r="AG15856" s="14"/>
    </row>
    <row r="15857" s="10" customFormat="1" spans="1:33">
      <c r="A15857" s="4"/>
      <c r="B15857" s="4"/>
      <c r="C15857" s="4"/>
      <c r="D15857" s="4"/>
      <c r="E15857" s="4"/>
      <c r="F15857" s="4"/>
      <c r="G15857" s="4"/>
      <c r="H15857" s="4"/>
      <c r="I15857" s="4"/>
      <c r="J15857" s="4"/>
      <c r="K15857" s="4"/>
      <c r="L15857" s="4"/>
      <c r="M15857" s="4"/>
      <c r="N15857" s="4"/>
      <c r="O15857" s="4"/>
      <c r="P15857" s="4"/>
      <c r="Q15857" s="4"/>
      <c r="R15857" s="4"/>
      <c r="S15857" s="4"/>
      <c r="T15857" s="4"/>
      <c r="U15857" s="4"/>
      <c r="V15857" s="4"/>
      <c r="W15857" s="4"/>
      <c r="X15857" s="4"/>
      <c r="Y15857" s="4"/>
      <c r="Z15857" s="4"/>
      <c r="AA15857" s="4"/>
      <c r="AB15857" s="4"/>
      <c r="AC15857" s="4"/>
      <c r="AD15857" s="4"/>
      <c r="AE15857" s="4"/>
      <c r="AF15857" s="4"/>
      <c r="AG15857" s="14"/>
    </row>
    <row r="15858" s="10" customFormat="1" spans="1:33">
      <c r="A15858" s="4"/>
      <c r="B15858" s="4"/>
      <c r="C15858" s="4"/>
      <c r="D15858" s="4"/>
      <c r="E15858" s="4"/>
      <c r="F15858" s="4"/>
      <c r="G15858" s="4"/>
      <c r="H15858" s="4"/>
      <c r="I15858" s="4"/>
      <c r="J15858" s="4"/>
      <c r="K15858" s="4"/>
      <c r="L15858" s="4"/>
      <c r="M15858" s="4"/>
      <c r="N15858" s="4"/>
      <c r="O15858" s="4"/>
      <c r="P15858" s="4"/>
      <c r="Q15858" s="4"/>
      <c r="R15858" s="4"/>
      <c r="S15858" s="4"/>
      <c r="T15858" s="4"/>
      <c r="U15858" s="4"/>
      <c r="V15858" s="4"/>
      <c r="W15858" s="4"/>
      <c r="X15858" s="4"/>
      <c r="Y15858" s="4"/>
      <c r="Z15858" s="4"/>
      <c r="AA15858" s="4"/>
      <c r="AB15858" s="4"/>
      <c r="AC15858" s="4"/>
      <c r="AD15858" s="4"/>
      <c r="AE15858" s="4"/>
      <c r="AF15858" s="4"/>
      <c r="AG15858" s="14"/>
    </row>
    <row r="15859" s="10" customFormat="1" spans="1:33">
      <c r="A15859" s="4"/>
      <c r="B15859" s="4"/>
      <c r="C15859" s="4"/>
      <c r="D15859" s="4"/>
      <c r="E15859" s="4"/>
      <c r="F15859" s="4"/>
      <c r="G15859" s="4"/>
      <c r="H15859" s="4"/>
      <c r="I15859" s="4"/>
      <c r="J15859" s="4"/>
      <c r="K15859" s="4"/>
      <c r="L15859" s="4"/>
      <c r="M15859" s="4"/>
      <c r="N15859" s="4"/>
      <c r="O15859" s="4"/>
      <c r="P15859" s="4"/>
      <c r="Q15859" s="4"/>
      <c r="R15859" s="4"/>
      <c r="S15859" s="4"/>
      <c r="T15859" s="4"/>
      <c r="U15859" s="4"/>
      <c r="V15859" s="4"/>
      <c r="W15859" s="4"/>
      <c r="X15859" s="4"/>
      <c r="Y15859" s="4"/>
      <c r="Z15859" s="4"/>
      <c r="AA15859" s="4"/>
      <c r="AB15859" s="4"/>
      <c r="AC15859" s="4"/>
      <c r="AD15859" s="4"/>
      <c r="AE15859" s="4"/>
      <c r="AF15859" s="4"/>
      <c r="AG15859" s="14"/>
    </row>
    <row r="15860" s="10" customFormat="1" spans="1:33">
      <c r="A15860" s="4"/>
      <c r="B15860" s="4"/>
      <c r="C15860" s="4"/>
      <c r="D15860" s="4"/>
      <c r="E15860" s="4"/>
      <c r="F15860" s="4"/>
      <c r="G15860" s="4"/>
      <c r="H15860" s="4"/>
      <c r="I15860" s="4"/>
      <c r="J15860" s="4"/>
      <c r="K15860" s="4"/>
      <c r="L15860" s="4"/>
      <c r="M15860" s="4"/>
      <c r="N15860" s="4"/>
      <c r="O15860" s="4"/>
      <c r="P15860" s="4"/>
      <c r="Q15860" s="4"/>
      <c r="R15860" s="4"/>
      <c r="S15860" s="4"/>
      <c r="T15860" s="4"/>
      <c r="U15860" s="4"/>
      <c r="V15860" s="4"/>
      <c r="W15860" s="4"/>
      <c r="X15860" s="4"/>
      <c r="Y15860" s="4"/>
      <c r="Z15860" s="4"/>
      <c r="AA15860" s="4"/>
      <c r="AB15860" s="4"/>
      <c r="AC15860" s="4"/>
      <c r="AD15860" s="4"/>
      <c r="AE15860" s="4"/>
      <c r="AF15860" s="4"/>
      <c r="AG15860" s="14"/>
    </row>
    <row r="15861" s="10" customFormat="1" spans="1:33">
      <c r="A15861" s="4"/>
      <c r="B15861" s="4"/>
      <c r="C15861" s="4"/>
      <c r="D15861" s="4"/>
      <c r="E15861" s="4"/>
      <c r="F15861" s="4"/>
      <c r="G15861" s="4"/>
      <c r="H15861" s="4"/>
      <c r="I15861" s="4"/>
      <c r="J15861" s="4"/>
      <c r="K15861" s="4"/>
      <c r="L15861" s="4"/>
      <c r="M15861" s="4"/>
      <c r="N15861" s="4"/>
      <c r="O15861" s="4"/>
      <c r="P15861" s="4"/>
      <c r="Q15861" s="4"/>
      <c r="R15861" s="4"/>
      <c r="S15861" s="4"/>
      <c r="T15861" s="4"/>
      <c r="U15861" s="4"/>
      <c r="V15861" s="4"/>
      <c r="W15861" s="4"/>
      <c r="X15861" s="4"/>
      <c r="Y15861" s="4"/>
      <c r="Z15861" s="4"/>
      <c r="AA15861" s="4"/>
      <c r="AB15861" s="4"/>
      <c r="AC15861" s="4"/>
      <c r="AD15861" s="4"/>
      <c r="AE15861" s="4"/>
      <c r="AF15861" s="4"/>
      <c r="AG15861" s="14"/>
    </row>
    <row r="15862" s="10" customFormat="1" spans="1:33">
      <c r="A15862" s="4"/>
      <c r="B15862" s="4"/>
      <c r="C15862" s="4"/>
      <c r="D15862" s="4"/>
      <c r="E15862" s="4"/>
      <c r="F15862" s="4"/>
      <c r="G15862" s="4"/>
      <c r="H15862" s="4"/>
      <c r="I15862" s="4"/>
      <c r="J15862" s="4"/>
      <c r="K15862" s="4"/>
      <c r="L15862" s="4"/>
      <c r="M15862" s="4"/>
      <c r="N15862" s="4"/>
      <c r="O15862" s="4"/>
      <c r="P15862" s="4"/>
      <c r="Q15862" s="4"/>
      <c r="R15862" s="4"/>
      <c r="S15862" s="4"/>
      <c r="T15862" s="4"/>
      <c r="U15862" s="4"/>
      <c r="V15862" s="4"/>
      <c r="W15862" s="4"/>
      <c r="X15862" s="4"/>
      <c r="Y15862" s="4"/>
      <c r="Z15862" s="4"/>
      <c r="AA15862" s="4"/>
      <c r="AB15862" s="4"/>
      <c r="AC15862" s="4"/>
      <c r="AD15862" s="4"/>
      <c r="AE15862" s="4"/>
      <c r="AF15862" s="4"/>
      <c r="AG15862" s="14"/>
    </row>
    <row r="15863" s="10" customFormat="1" spans="1:33">
      <c r="A15863" s="4"/>
      <c r="B15863" s="4"/>
      <c r="C15863" s="4"/>
      <c r="D15863" s="4"/>
      <c r="E15863" s="4"/>
      <c r="F15863" s="4"/>
      <c r="G15863" s="4"/>
      <c r="H15863" s="4"/>
      <c r="I15863" s="4"/>
      <c r="J15863" s="4"/>
      <c r="K15863" s="4"/>
      <c r="L15863" s="4"/>
      <c r="M15863" s="4"/>
      <c r="N15863" s="4"/>
      <c r="O15863" s="4"/>
      <c r="P15863" s="4"/>
      <c r="Q15863" s="4"/>
      <c r="R15863" s="4"/>
      <c r="S15863" s="4"/>
      <c r="T15863" s="4"/>
      <c r="U15863" s="4"/>
      <c r="V15863" s="4"/>
      <c r="W15863" s="4"/>
      <c r="X15863" s="4"/>
      <c r="Y15863" s="4"/>
      <c r="Z15863" s="4"/>
      <c r="AA15863" s="4"/>
      <c r="AB15863" s="4"/>
      <c r="AC15863" s="4"/>
      <c r="AD15863" s="4"/>
      <c r="AE15863" s="4"/>
      <c r="AF15863" s="4"/>
      <c r="AG15863" s="14"/>
    </row>
    <row r="15864" s="10" customFormat="1" spans="1:33">
      <c r="A15864" s="4"/>
      <c r="B15864" s="4"/>
      <c r="C15864" s="4"/>
      <c r="D15864" s="4"/>
      <c r="E15864" s="4"/>
      <c r="F15864" s="4"/>
      <c r="G15864" s="4"/>
      <c r="H15864" s="4"/>
      <c r="I15864" s="4"/>
      <c r="J15864" s="4"/>
      <c r="K15864" s="4"/>
      <c r="L15864" s="4"/>
      <c r="M15864" s="4"/>
      <c r="N15864" s="4"/>
      <c r="O15864" s="4"/>
      <c r="P15864" s="4"/>
      <c r="Q15864" s="4"/>
      <c r="R15864" s="4"/>
      <c r="S15864" s="4"/>
      <c r="T15864" s="4"/>
      <c r="U15864" s="4"/>
      <c r="V15864" s="4"/>
      <c r="W15864" s="4"/>
      <c r="X15864" s="4"/>
      <c r="Y15864" s="4"/>
      <c r="Z15864" s="4"/>
      <c r="AA15864" s="4"/>
      <c r="AB15864" s="4"/>
      <c r="AC15864" s="4"/>
      <c r="AD15864" s="4"/>
      <c r="AE15864" s="4"/>
      <c r="AF15864" s="4"/>
      <c r="AG15864" s="14"/>
    </row>
    <row r="15865" s="10" customFormat="1" spans="1:33">
      <c r="A15865" s="4"/>
      <c r="B15865" s="4"/>
      <c r="C15865" s="4"/>
      <c r="D15865" s="4"/>
      <c r="E15865" s="4"/>
      <c r="F15865" s="4"/>
      <c r="G15865" s="4"/>
      <c r="H15865" s="4"/>
      <c r="I15865" s="4"/>
      <c r="J15865" s="4"/>
      <c r="K15865" s="4"/>
      <c r="L15865" s="4"/>
      <c r="M15865" s="4"/>
      <c r="N15865" s="4"/>
      <c r="O15865" s="4"/>
      <c r="P15865" s="4"/>
      <c r="Q15865" s="4"/>
      <c r="R15865" s="4"/>
      <c r="S15865" s="4"/>
      <c r="T15865" s="4"/>
      <c r="U15865" s="4"/>
      <c r="V15865" s="4"/>
      <c r="W15865" s="4"/>
      <c r="X15865" s="4"/>
      <c r="Y15865" s="4"/>
      <c r="Z15865" s="4"/>
      <c r="AA15865" s="4"/>
      <c r="AB15865" s="4"/>
      <c r="AC15865" s="4"/>
      <c r="AD15865" s="4"/>
      <c r="AE15865" s="4"/>
      <c r="AF15865" s="4"/>
      <c r="AG15865" s="14"/>
    </row>
    <row r="15866" s="10" customFormat="1" spans="1:33">
      <c r="A15866" s="4"/>
      <c r="B15866" s="4"/>
      <c r="C15866" s="4"/>
      <c r="D15866" s="4"/>
      <c r="E15866" s="4"/>
      <c r="F15866" s="4"/>
      <c r="G15866" s="4"/>
      <c r="H15866" s="4"/>
      <c r="I15866" s="4"/>
      <c r="J15866" s="4"/>
      <c r="K15866" s="4"/>
      <c r="L15866" s="4"/>
      <c r="M15866" s="4"/>
      <c r="N15866" s="4"/>
      <c r="O15866" s="4"/>
      <c r="P15866" s="4"/>
      <c r="Q15866" s="4"/>
      <c r="R15866" s="4"/>
      <c r="S15866" s="4"/>
      <c r="T15866" s="4"/>
      <c r="U15866" s="4"/>
      <c r="V15866" s="4"/>
      <c r="W15866" s="4"/>
      <c r="X15866" s="4"/>
      <c r="Y15866" s="4"/>
      <c r="Z15866" s="4"/>
      <c r="AA15866" s="4"/>
      <c r="AB15866" s="4"/>
      <c r="AC15866" s="4"/>
      <c r="AD15866" s="4"/>
      <c r="AE15866" s="4"/>
      <c r="AF15866" s="4"/>
      <c r="AG15866" s="14"/>
    </row>
    <row r="15867" s="10" customFormat="1" spans="1:33">
      <c r="A15867" s="4"/>
      <c r="B15867" s="4"/>
      <c r="C15867" s="4"/>
      <c r="D15867" s="4"/>
      <c r="E15867" s="4"/>
      <c r="F15867" s="4"/>
      <c r="G15867" s="4"/>
      <c r="H15867" s="4"/>
      <c r="I15867" s="4"/>
      <c r="J15867" s="4"/>
      <c r="K15867" s="4"/>
      <c r="L15867" s="4"/>
      <c r="M15867" s="4"/>
      <c r="N15867" s="4"/>
      <c r="O15867" s="4"/>
      <c r="P15867" s="4"/>
      <c r="Q15867" s="4"/>
      <c r="R15867" s="4"/>
      <c r="S15867" s="4"/>
      <c r="T15867" s="4"/>
      <c r="U15867" s="4"/>
      <c r="V15867" s="4"/>
      <c r="W15867" s="4"/>
      <c r="X15867" s="4"/>
      <c r="Y15867" s="4"/>
      <c r="Z15867" s="4"/>
      <c r="AA15867" s="4"/>
      <c r="AB15867" s="4"/>
      <c r="AC15867" s="4"/>
      <c r="AD15867" s="4"/>
      <c r="AE15867" s="4"/>
      <c r="AF15867" s="4"/>
      <c r="AG15867" s="14"/>
    </row>
    <row r="15868" s="10" customFormat="1" spans="1:33">
      <c r="A15868" s="4"/>
      <c r="B15868" s="4"/>
      <c r="C15868" s="4"/>
      <c r="D15868" s="4"/>
      <c r="E15868" s="4"/>
      <c r="F15868" s="4"/>
      <c r="G15868" s="4"/>
      <c r="H15868" s="4"/>
      <c r="I15868" s="4"/>
      <c r="J15868" s="4"/>
      <c r="K15868" s="4"/>
      <c r="L15868" s="4"/>
      <c r="M15868" s="4"/>
      <c r="N15868" s="4"/>
      <c r="O15868" s="4"/>
      <c r="P15868" s="4"/>
      <c r="Q15868" s="4"/>
      <c r="R15868" s="4"/>
      <c r="S15868" s="4"/>
      <c r="T15868" s="4"/>
      <c r="U15868" s="4"/>
      <c r="V15868" s="4"/>
      <c r="W15868" s="4"/>
      <c r="X15868" s="4"/>
      <c r="Y15868" s="4"/>
      <c r="Z15868" s="4"/>
      <c r="AA15868" s="4"/>
      <c r="AB15868" s="4"/>
      <c r="AC15868" s="4"/>
      <c r="AD15868" s="4"/>
      <c r="AE15868" s="4"/>
      <c r="AF15868" s="4"/>
      <c r="AG15868" s="14"/>
    </row>
    <row r="15869" s="10" customFormat="1" spans="1:33">
      <c r="A15869" s="4"/>
      <c r="B15869" s="4"/>
      <c r="C15869" s="4"/>
      <c r="D15869" s="4"/>
      <c r="E15869" s="4"/>
      <c r="F15869" s="4"/>
      <c r="G15869" s="4"/>
      <c r="H15869" s="4"/>
      <c r="I15869" s="4"/>
      <c r="J15869" s="4"/>
      <c r="K15869" s="4"/>
      <c r="L15869" s="4"/>
      <c r="M15869" s="4"/>
      <c r="N15869" s="4"/>
      <c r="O15869" s="4"/>
      <c r="P15869" s="4"/>
      <c r="Q15869" s="4"/>
      <c r="R15869" s="4"/>
      <c r="S15869" s="4"/>
      <c r="T15869" s="4"/>
      <c r="U15869" s="4"/>
      <c r="V15869" s="4"/>
      <c r="W15869" s="4"/>
      <c r="X15869" s="4"/>
      <c r="Y15869" s="4"/>
      <c r="Z15869" s="4"/>
      <c r="AA15869" s="4"/>
      <c r="AB15869" s="4"/>
      <c r="AC15869" s="4"/>
      <c r="AD15869" s="4"/>
      <c r="AE15869" s="4"/>
      <c r="AF15869" s="4"/>
      <c r="AG15869" s="14"/>
    </row>
    <row r="15870" s="10" customFormat="1" spans="1:33">
      <c r="A15870" s="4"/>
      <c r="B15870" s="4"/>
      <c r="C15870" s="4"/>
      <c r="D15870" s="4"/>
      <c r="E15870" s="4"/>
      <c r="F15870" s="4"/>
      <c r="G15870" s="4"/>
      <c r="H15870" s="4"/>
      <c r="I15870" s="4"/>
      <c r="J15870" s="4"/>
      <c r="K15870" s="4"/>
      <c r="L15870" s="4"/>
      <c r="M15870" s="4"/>
      <c r="N15870" s="4"/>
      <c r="O15870" s="4"/>
      <c r="P15870" s="4"/>
      <c r="Q15870" s="4"/>
      <c r="R15870" s="4"/>
      <c r="S15870" s="4"/>
      <c r="T15870" s="4"/>
      <c r="U15870" s="4"/>
      <c r="V15870" s="4"/>
      <c r="W15870" s="4"/>
      <c r="X15870" s="4"/>
      <c r="Y15870" s="4"/>
      <c r="Z15870" s="4"/>
      <c r="AA15870" s="4"/>
      <c r="AB15870" s="4"/>
      <c r="AC15870" s="4"/>
      <c r="AD15870" s="4"/>
      <c r="AE15870" s="4"/>
      <c r="AF15870" s="4"/>
      <c r="AG15870" s="14"/>
    </row>
    <row r="15871" s="10" customFormat="1" spans="1:33">
      <c r="A15871" s="4"/>
      <c r="B15871" s="4"/>
      <c r="C15871" s="4"/>
      <c r="D15871" s="4"/>
      <c r="E15871" s="4"/>
      <c r="F15871" s="4"/>
      <c r="G15871" s="4"/>
      <c r="H15871" s="4"/>
      <c r="I15871" s="4"/>
      <c r="J15871" s="4"/>
      <c r="K15871" s="4"/>
      <c r="L15871" s="4"/>
      <c r="M15871" s="4"/>
      <c r="N15871" s="4"/>
      <c r="O15871" s="4"/>
      <c r="P15871" s="4"/>
      <c r="Q15871" s="4"/>
      <c r="R15871" s="4"/>
      <c r="S15871" s="4"/>
      <c r="T15871" s="4"/>
      <c r="U15871" s="4"/>
      <c r="V15871" s="4"/>
      <c r="W15871" s="4"/>
      <c r="X15871" s="4"/>
      <c r="Y15871" s="4"/>
      <c r="Z15871" s="4"/>
      <c r="AA15871" s="4"/>
      <c r="AB15871" s="4"/>
      <c r="AC15871" s="4"/>
      <c r="AD15871" s="4"/>
      <c r="AE15871" s="4"/>
      <c r="AF15871" s="4"/>
      <c r="AG15871" s="14"/>
    </row>
    <row r="15872" s="10" customFormat="1" spans="1:33">
      <c r="A15872" s="4"/>
      <c r="B15872" s="4"/>
      <c r="C15872" s="4"/>
      <c r="D15872" s="4"/>
      <c r="E15872" s="4"/>
      <c r="F15872" s="4"/>
      <c r="G15872" s="4"/>
      <c r="H15872" s="4"/>
      <c r="I15872" s="4"/>
      <c r="J15872" s="4"/>
      <c r="K15872" s="4"/>
      <c r="L15872" s="4"/>
      <c r="M15872" s="4"/>
      <c r="N15872" s="4"/>
      <c r="O15872" s="4"/>
      <c r="P15872" s="4"/>
      <c r="Q15872" s="4"/>
      <c r="R15872" s="4"/>
      <c r="S15872" s="4"/>
      <c r="T15872" s="4"/>
      <c r="U15872" s="4"/>
      <c r="V15872" s="4"/>
      <c r="W15872" s="4"/>
      <c r="X15872" s="4"/>
      <c r="Y15872" s="4"/>
      <c r="Z15872" s="4"/>
      <c r="AA15872" s="4"/>
      <c r="AB15872" s="4"/>
      <c r="AC15872" s="4"/>
      <c r="AD15872" s="4"/>
      <c r="AE15872" s="4"/>
      <c r="AF15872" s="4"/>
      <c r="AG15872" s="14"/>
    </row>
    <row r="15873" s="10" customFormat="1" spans="1:33">
      <c r="A15873" s="4"/>
      <c r="B15873" s="4"/>
      <c r="C15873" s="4"/>
      <c r="D15873" s="4"/>
      <c r="E15873" s="4"/>
      <c r="F15873" s="4"/>
      <c r="G15873" s="4"/>
      <c r="H15873" s="4"/>
      <c r="I15873" s="4"/>
      <c r="J15873" s="4"/>
      <c r="K15873" s="4"/>
      <c r="L15873" s="4"/>
      <c r="M15873" s="4"/>
      <c r="N15873" s="4"/>
      <c r="O15873" s="4"/>
      <c r="P15873" s="4"/>
      <c r="Q15873" s="4"/>
      <c r="R15873" s="4"/>
      <c r="S15873" s="4"/>
      <c r="T15873" s="4"/>
      <c r="U15873" s="4"/>
      <c r="V15873" s="4"/>
      <c r="W15873" s="4"/>
      <c r="X15873" s="4"/>
      <c r="Y15873" s="4"/>
      <c r="Z15873" s="4"/>
      <c r="AA15873" s="4"/>
      <c r="AB15873" s="4"/>
      <c r="AC15873" s="4"/>
      <c r="AD15873" s="4"/>
      <c r="AE15873" s="4"/>
      <c r="AF15873" s="4"/>
      <c r="AG15873" s="14"/>
    </row>
    <row r="15874" s="10" customFormat="1" spans="1:33">
      <c r="A15874" s="4"/>
      <c r="B15874" s="4"/>
      <c r="C15874" s="4"/>
      <c r="D15874" s="4"/>
      <c r="E15874" s="4"/>
      <c r="F15874" s="4"/>
      <c r="G15874" s="4"/>
      <c r="H15874" s="4"/>
      <c r="I15874" s="4"/>
      <c r="J15874" s="4"/>
      <c r="K15874" s="4"/>
      <c r="L15874" s="4"/>
      <c r="M15874" s="4"/>
      <c r="N15874" s="4"/>
      <c r="O15874" s="4"/>
      <c r="P15874" s="4"/>
      <c r="Q15874" s="4"/>
      <c r="R15874" s="4"/>
      <c r="S15874" s="4"/>
      <c r="T15874" s="4"/>
      <c r="U15874" s="4"/>
      <c r="V15874" s="4"/>
      <c r="W15874" s="4"/>
      <c r="X15874" s="4"/>
      <c r="Y15874" s="4"/>
      <c r="Z15874" s="4"/>
      <c r="AA15874" s="4"/>
      <c r="AB15874" s="4"/>
      <c r="AC15874" s="4"/>
      <c r="AD15874" s="4"/>
      <c r="AE15874" s="4"/>
      <c r="AF15874" s="4"/>
      <c r="AG15874" s="14"/>
    </row>
    <row r="15875" s="10" customFormat="1" spans="1:33">
      <c r="A15875" s="4"/>
      <c r="B15875" s="4"/>
      <c r="C15875" s="4"/>
      <c r="D15875" s="4"/>
      <c r="E15875" s="4"/>
      <c r="F15875" s="4"/>
      <c r="G15875" s="4"/>
      <c r="H15875" s="4"/>
      <c r="I15875" s="4"/>
      <c r="J15875" s="4"/>
      <c r="K15875" s="4"/>
      <c r="L15875" s="4"/>
      <c r="M15875" s="4"/>
      <c r="N15875" s="4"/>
      <c r="O15875" s="4"/>
      <c r="P15875" s="4"/>
      <c r="Q15875" s="4"/>
      <c r="R15875" s="4"/>
      <c r="S15875" s="4"/>
      <c r="T15875" s="4"/>
      <c r="U15875" s="4"/>
      <c r="V15875" s="4"/>
      <c r="W15875" s="4"/>
      <c r="X15875" s="4"/>
      <c r="Y15875" s="4"/>
      <c r="Z15875" s="4"/>
      <c r="AA15875" s="4"/>
      <c r="AB15875" s="4"/>
      <c r="AC15875" s="4"/>
      <c r="AD15875" s="4"/>
      <c r="AE15875" s="4"/>
      <c r="AF15875" s="4"/>
      <c r="AG15875" s="14"/>
    </row>
    <row r="15876" s="10" customFormat="1" spans="1:33">
      <c r="A15876" s="4"/>
      <c r="B15876" s="4"/>
      <c r="C15876" s="4"/>
      <c r="D15876" s="4"/>
      <c r="E15876" s="4"/>
      <c r="F15876" s="4"/>
      <c r="G15876" s="4"/>
      <c r="H15876" s="4"/>
      <c r="I15876" s="4"/>
      <c r="J15876" s="4"/>
      <c r="K15876" s="4"/>
      <c r="L15876" s="4"/>
      <c r="M15876" s="4"/>
      <c r="N15876" s="4"/>
      <c r="O15876" s="4"/>
      <c r="P15876" s="4"/>
      <c r="Q15876" s="4"/>
      <c r="R15876" s="4"/>
      <c r="S15876" s="4"/>
      <c r="T15876" s="4"/>
      <c r="U15876" s="4"/>
      <c r="V15876" s="4"/>
      <c r="W15876" s="4"/>
      <c r="X15876" s="4"/>
      <c r="Y15876" s="4"/>
      <c r="Z15876" s="4"/>
      <c r="AA15876" s="4"/>
      <c r="AB15876" s="4"/>
      <c r="AC15876" s="4"/>
      <c r="AD15876" s="4"/>
      <c r="AE15876" s="4"/>
      <c r="AF15876" s="4"/>
      <c r="AG15876" s="14"/>
    </row>
    <row r="15877" s="10" customFormat="1" spans="1:33">
      <c r="A15877" s="4"/>
      <c r="B15877" s="4"/>
      <c r="C15877" s="4"/>
      <c r="D15877" s="4"/>
      <c r="E15877" s="4"/>
      <c r="F15877" s="4"/>
      <c r="G15877" s="4"/>
      <c r="H15877" s="4"/>
      <c r="I15877" s="4"/>
      <c r="J15877" s="4"/>
      <c r="K15877" s="4"/>
      <c r="L15877" s="4"/>
      <c r="M15877" s="4"/>
      <c r="N15877" s="4"/>
      <c r="O15877" s="4"/>
      <c r="P15877" s="4"/>
      <c r="Q15877" s="4"/>
      <c r="R15877" s="4"/>
      <c r="S15877" s="4"/>
      <c r="T15877" s="4"/>
      <c r="U15877" s="4"/>
      <c r="V15877" s="4"/>
      <c r="W15877" s="4"/>
      <c r="X15877" s="4"/>
      <c r="Y15877" s="4"/>
      <c r="Z15877" s="4"/>
      <c r="AA15877" s="4"/>
      <c r="AB15877" s="4"/>
      <c r="AC15877" s="4"/>
      <c r="AD15877" s="4"/>
      <c r="AE15877" s="4"/>
      <c r="AF15877" s="4"/>
      <c r="AG15877" s="14"/>
    </row>
    <row r="15878" s="10" customFormat="1" spans="1:33">
      <c r="A15878" s="4"/>
      <c r="B15878" s="4"/>
      <c r="C15878" s="4"/>
      <c r="D15878" s="4"/>
      <c r="E15878" s="4"/>
      <c r="F15878" s="4"/>
      <c r="G15878" s="4"/>
      <c r="H15878" s="4"/>
      <c r="I15878" s="4"/>
      <c r="J15878" s="4"/>
      <c r="K15878" s="4"/>
      <c r="L15878" s="4"/>
      <c r="M15878" s="4"/>
      <c r="N15878" s="4"/>
      <c r="O15878" s="4"/>
      <c r="P15878" s="4"/>
      <c r="Q15878" s="4"/>
      <c r="R15878" s="4"/>
      <c r="S15878" s="4"/>
      <c r="T15878" s="4"/>
      <c r="U15878" s="4"/>
      <c r="V15878" s="4"/>
      <c r="W15878" s="4"/>
      <c r="X15878" s="4"/>
      <c r="Y15878" s="4"/>
      <c r="Z15878" s="4"/>
      <c r="AA15878" s="4"/>
      <c r="AB15878" s="4"/>
      <c r="AC15878" s="4"/>
      <c r="AD15878" s="4"/>
      <c r="AE15878" s="4"/>
      <c r="AF15878" s="4"/>
      <c r="AG15878" s="14"/>
    </row>
    <row r="15879" s="10" customFormat="1" spans="1:33">
      <c r="A15879" s="4"/>
      <c r="B15879" s="4"/>
      <c r="C15879" s="4"/>
      <c r="D15879" s="4"/>
      <c r="E15879" s="4"/>
      <c r="F15879" s="4"/>
      <c r="G15879" s="4"/>
      <c r="H15879" s="4"/>
      <c r="I15879" s="4"/>
      <c r="J15879" s="4"/>
      <c r="K15879" s="4"/>
      <c r="L15879" s="4"/>
      <c r="M15879" s="4"/>
      <c r="N15879" s="4"/>
      <c r="O15879" s="4"/>
      <c r="P15879" s="4"/>
      <c r="Q15879" s="4"/>
      <c r="R15879" s="4"/>
      <c r="S15879" s="4"/>
      <c r="T15879" s="4"/>
      <c r="U15879" s="4"/>
      <c r="V15879" s="4"/>
      <c r="W15879" s="4"/>
      <c r="X15879" s="4"/>
      <c r="Y15879" s="4"/>
      <c r="Z15879" s="4"/>
      <c r="AA15879" s="4"/>
      <c r="AB15879" s="4"/>
      <c r="AC15879" s="4"/>
      <c r="AD15879" s="4"/>
      <c r="AE15879" s="4"/>
      <c r="AF15879" s="4"/>
      <c r="AG15879" s="14"/>
    </row>
    <row r="15880" s="10" customFormat="1" spans="1:33">
      <c r="A15880" s="4"/>
      <c r="B15880" s="4"/>
      <c r="C15880" s="4"/>
      <c r="D15880" s="4"/>
      <c r="E15880" s="4"/>
      <c r="F15880" s="4"/>
      <c r="G15880" s="4"/>
      <c r="H15880" s="4"/>
      <c r="I15880" s="4"/>
      <c r="J15880" s="4"/>
      <c r="K15880" s="4"/>
      <c r="L15880" s="4"/>
      <c r="M15880" s="4"/>
      <c r="N15880" s="4"/>
      <c r="O15880" s="4"/>
      <c r="P15880" s="4"/>
      <c r="Q15880" s="4"/>
      <c r="R15880" s="4"/>
      <c r="S15880" s="4"/>
      <c r="T15880" s="4"/>
      <c r="U15880" s="4"/>
      <c r="V15880" s="4"/>
      <c r="W15880" s="4"/>
      <c r="X15880" s="4"/>
      <c r="Y15880" s="4"/>
      <c r="Z15880" s="4"/>
      <c r="AA15880" s="4"/>
      <c r="AB15880" s="4"/>
      <c r="AC15880" s="4"/>
      <c r="AD15880" s="4"/>
      <c r="AE15880" s="4"/>
      <c r="AF15880" s="4"/>
      <c r="AG15880" s="14"/>
    </row>
    <row r="15881" s="10" customFormat="1" spans="1:33">
      <c r="A15881" s="4"/>
      <c r="B15881" s="4"/>
      <c r="C15881" s="4"/>
      <c r="D15881" s="4"/>
      <c r="E15881" s="4"/>
      <c r="F15881" s="4"/>
      <c r="G15881" s="4"/>
      <c r="H15881" s="4"/>
      <c r="I15881" s="4"/>
      <c r="J15881" s="4"/>
      <c r="K15881" s="4"/>
      <c r="L15881" s="4"/>
      <c r="M15881" s="4"/>
      <c r="N15881" s="4"/>
      <c r="O15881" s="4"/>
      <c r="P15881" s="4"/>
      <c r="Q15881" s="4"/>
      <c r="R15881" s="4"/>
      <c r="S15881" s="4"/>
      <c r="T15881" s="4"/>
      <c r="U15881" s="4"/>
      <c r="V15881" s="4"/>
      <c r="W15881" s="4"/>
      <c r="X15881" s="4"/>
      <c r="Y15881" s="4"/>
      <c r="Z15881" s="4"/>
      <c r="AA15881" s="4"/>
      <c r="AB15881" s="4"/>
      <c r="AC15881" s="4"/>
      <c r="AD15881" s="4"/>
      <c r="AE15881" s="4"/>
      <c r="AF15881" s="4"/>
      <c r="AG15881" s="14"/>
    </row>
    <row r="15882" s="10" customFormat="1" spans="1:33">
      <c r="A15882" s="4"/>
      <c r="B15882" s="4"/>
      <c r="C15882" s="4"/>
      <c r="D15882" s="4"/>
      <c r="E15882" s="4"/>
      <c r="F15882" s="4"/>
      <c r="G15882" s="4"/>
      <c r="H15882" s="4"/>
      <c r="I15882" s="4"/>
      <c r="J15882" s="4"/>
      <c r="K15882" s="4"/>
      <c r="L15882" s="4"/>
      <c r="M15882" s="4"/>
      <c r="N15882" s="4"/>
      <c r="O15882" s="4"/>
      <c r="P15882" s="4"/>
      <c r="Q15882" s="4"/>
      <c r="R15882" s="4"/>
      <c r="S15882" s="4"/>
      <c r="T15882" s="4"/>
      <c r="U15882" s="4"/>
      <c r="V15882" s="4"/>
      <c r="W15882" s="4"/>
      <c r="X15882" s="4"/>
      <c r="Y15882" s="4"/>
      <c r="Z15882" s="4"/>
      <c r="AA15882" s="4"/>
      <c r="AB15882" s="4"/>
      <c r="AC15882" s="4"/>
      <c r="AD15882" s="4"/>
      <c r="AE15882" s="4"/>
      <c r="AF15882" s="4"/>
      <c r="AG15882" s="14"/>
    </row>
    <row r="15883" s="10" customFormat="1" spans="1:33">
      <c r="A15883" s="4"/>
      <c r="B15883" s="4"/>
      <c r="C15883" s="4"/>
      <c r="D15883" s="4"/>
      <c r="E15883" s="4"/>
      <c r="F15883" s="4"/>
      <c r="G15883" s="4"/>
      <c r="H15883" s="4"/>
      <c r="I15883" s="4"/>
      <c r="J15883" s="4"/>
      <c r="K15883" s="4"/>
      <c r="L15883" s="4"/>
      <c r="M15883" s="4"/>
      <c r="N15883" s="4"/>
      <c r="O15883" s="4"/>
      <c r="P15883" s="4"/>
      <c r="Q15883" s="4"/>
      <c r="R15883" s="4"/>
      <c r="S15883" s="4"/>
      <c r="T15883" s="4"/>
      <c r="U15883" s="4"/>
      <c r="V15883" s="4"/>
      <c r="W15883" s="4"/>
      <c r="X15883" s="4"/>
      <c r="Y15883" s="4"/>
      <c r="Z15883" s="4"/>
      <c r="AA15883" s="4"/>
      <c r="AB15883" s="4"/>
      <c r="AC15883" s="4"/>
      <c r="AD15883" s="4"/>
      <c r="AE15883" s="4"/>
      <c r="AF15883" s="4"/>
      <c r="AG15883" s="14"/>
    </row>
    <row r="15884" s="10" customFormat="1" spans="1:33">
      <c r="A15884" s="4"/>
      <c r="B15884" s="4"/>
      <c r="C15884" s="4"/>
      <c r="D15884" s="4"/>
      <c r="E15884" s="4"/>
      <c r="F15884" s="4"/>
      <c r="G15884" s="4"/>
      <c r="H15884" s="4"/>
      <c r="I15884" s="4"/>
      <c r="J15884" s="4"/>
      <c r="K15884" s="4"/>
      <c r="L15884" s="4"/>
      <c r="M15884" s="4"/>
      <c r="N15884" s="4"/>
      <c r="O15884" s="4"/>
      <c r="P15884" s="4"/>
      <c r="Q15884" s="4"/>
      <c r="R15884" s="4"/>
      <c r="S15884" s="4"/>
      <c r="T15884" s="4"/>
      <c r="U15884" s="4"/>
      <c r="V15884" s="4"/>
      <c r="W15884" s="4"/>
      <c r="X15884" s="4"/>
      <c r="Y15884" s="4"/>
      <c r="Z15884" s="4"/>
      <c r="AA15884" s="4"/>
      <c r="AB15884" s="4"/>
      <c r="AC15884" s="4"/>
      <c r="AD15884" s="4"/>
      <c r="AE15884" s="4"/>
      <c r="AF15884" s="4"/>
      <c r="AG15884" s="14"/>
    </row>
    <row r="15885" s="10" customFormat="1" spans="1:33">
      <c r="A15885" s="4"/>
      <c r="B15885" s="4"/>
      <c r="C15885" s="4"/>
      <c r="D15885" s="4"/>
      <c r="E15885" s="4"/>
      <c r="F15885" s="4"/>
      <c r="G15885" s="4"/>
      <c r="H15885" s="4"/>
      <c r="I15885" s="4"/>
      <c r="J15885" s="4"/>
      <c r="K15885" s="4"/>
      <c r="L15885" s="4"/>
      <c r="M15885" s="4"/>
      <c r="N15885" s="4"/>
      <c r="O15885" s="4"/>
      <c r="P15885" s="4"/>
      <c r="Q15885" s="4"/>
      <c r="R15885" s="4"/>
      <c r="S15885" s="4"/>
      <c r="T15885" s="4"/>
      <c r="U15885" s="4"/>
      <c r="V15885" s="4"/>
      <c r="W15885" s="4"/>
      <c r="X15885" s="4"/>
      <c r="Y15885" s="4"/>
      <c r="Z15885" s="4"/>
      <c r="AA15885" s="4"/>
      <c r="AB15885" s="4"/>
      <c r="AC15885" s="4"/>
      <c r="AD15885" s="4"/>
      <c r="AE15885" s="4"/>
      <c r="AF15885" s="4"/>
      <c r="AG15885" s="14"/>
    </row>
    <row r="15886" s="10" customFormat="1" spans="1:33">
      <c r="A15886" s="4"/>
      <c r="B15886" s="4"/>
      <c r="C15886" s="4"/>
      <c r="D15886" s="4"/>
      <c r="E15886" s="4"/>
      <c r="F15886" s="4"/>
      <c r="G15886" s="4"/>
      <c r="H15886" s="4"/>
      <c r="I15886" s="4"/>
      <c r="J15886" s="4"/>
      <c r="K15886" s="4"/>
      <c r="L15886" s="4"/>
      <c r="M15886" s="4"/>
      <c r="N15886" s="4"/>
      <c r="O15886" s="4"/>
      <c r="P15886" s="4"/>
      <c r="Q15886" s="4"/>
      <c r="R15886" s="4"/>
      <c r="S15886" s="4"/>
      <c r="T15886" s="4"/>
      <c r="U15886" s="4"/>
      <c r="V15886" s="4"/>
      <c r="W15886" s="4"/>
      <c r="X15886" s="4"/>
      <c r="Y15886" s="4"/>
      <c r="Z15886" s="4"/>
      <c r="AA15886" s="4"/>
      <c r="AB15886" s="4"/>
      <c r="AC15886" s="4"/>
      <c r="AD15886" s="4"/>
      <c r="AE15886" s="4"/>
      <c r="AF15886" s="4"/>
      <c r="AG15886" s="14"/>
    </row>
    <row r="15887" s="10" customFormat="1" spans="1:33">
      <c r="A15887" s="4"/>
      <c r="B15887" s="4"/>
      <c r="C15887" s="4"/>
      <c r="D15887" s="4"/>
      <c r="E15887" s="4"/>
      <c r="F15887" s="4"/>
      <c r="G15887" s="4"/>
      <c r="H15887" s="4"/>
      <c r="I15887" s="4"/>
      <c r="J15887" s="4"/>
      <c r="K15887" s="4"/>
      <c r="L15887" s="4"/>
      <c r="M15887" s="4"/>
      <c r="N15887" s="4"/>
      <c r="O15887" s="4"/>
      <c r="P15887" s="4"/>
      <c r="Q15887" s="4"/>
      <c r="R15887" s="4"/>
      <c r="S15887" s="4"/>
      <c r="T15887" s="4"/>
      <c r="U15887" s="4"/>
      <c r="V15887" s="4"/>
      <c r="W15887" s="4"/>
      <c r="X15887" s="4"/>
      <c r="Y15887" s="4"/>
      <c r="Z15887" s="4"/>
      <c r="AA15887" s="4"/>
      <c r="AB15887" s="4"/>
      <c r="AC15887" s="4"/>
      <c r="AD15887" s="4"/>
      <c r="AE15887" s="4"/>
      <c r="AF15887" s="4"/>
      <c r="AG15887" s="14"/>
    </row>
    <row r="15888" s="10" customFormat="1" spans="1:33">
      <c r="A15888" s="4"/>
      <c r="B15888" s="4"/>
      <c r="C15888" s="4"/>
      <c r="D15888" s="4"/>
      <c r="E15888" s="4"/>
      <c r="F15888" s="4"/>
      <c r="G15888" s="4"/>
      <c r="H15888" s="4"/>
      <c r="I15888" s="4"/>
      <c r="J15888" s="4"/>
      <c r="K15888" s="4"/>
      <c r="L15888" s="4"/>
      <c r="M15888" s="4"/>
      <c r="N15888" s="4"/>
      <c r="O15888" s="4"/>
      <c r="P15888" s="4"/>
      <c r="Q15888" s="4"/>
      <c r="R15888" s="4"/>
      <c r="S15888" s="4"/>
      <c r="T15888" s="4"/>
      <c r="U15888" s="4"/>
      <c r="V15888" s="4"/>
      <c r="W15888" s="4"/>
      <c r="X15888" s="4"/>
      <c r="Y15888" s="4"/>
      <c r="Z15888" s="4"/>
      <c r="AA15888" s="4"/>
      <c r="AB15888" s="4"/>
      <c r="AC15888" s="4"/>
      <c r="AD15888" s="4"/>
      <c r="AE15888" s="4"/>
      <c r="AF15888" s="4"/>
      <c r="AG15888" s="14"/>
    </row>
    <row r="15889" s="10" customFormat="1" spans="1:33">
      <c r="A15889" s="4"/>
      <c r="B15889" s="4"/>
      <c r="C15889" s="4"/>
      <c r="D15889" s="4"/>
      <c r="E15889" s="4"/>
      <c r="F15889" s="4"/>
      <c r="G15889" s="4"/>
      <c r="H15889" s="4"/>
      <c r="I15889" s="4"/>
      <c r="J15889" s="4"/>
      <c r="K15889" s="4"/>
      <c r="L15889" s="4"/>
      <c r="M15889" s="4"/>
      <c r="N15889" s="4"/>
      <c r="O15889" s="4"/>
      <c r="P15889" s="4"/>
      <c r="Q15889" s="4"/>
      <c r="R15889" s="4"/>
      <c r="S15889" s="4"/>
      <c r="T15889" s="4"/>
      <c r="U15889" s="4"/>
      <c r="V15889" s="4"/>
      <c r="W15889" s="4"/>
      <c r="X15889" s="4"/>
      <c r="Y15889" s="4"/>
      <c r="Z15889" s="4"/>
      <c r="AA15889" s="4"/>
      <c r="AB15889" s="4"/>
      <c r="AC15889" s="4"/>
      <c r="AD15889" s="4"/>
      <c r="AE15889" s="4"/>
      <c r="AF15889" s="4"/>
      <c r="AG15889" s="14"/>
    </row>
    <row r="15890" s="10" customFormat="1" spans="1:33">
      <c r="A15890" s="4"/>
      <c r="B15890" s="4"/>
      <c r="C15890" s="4"/>
      <c r="D15890" s="4"/>
      <c r="E15890" s="4"/>
      <c r="F15890" s="4"/>
      <c r="G15890" s="4"/>
      <c r="H15890" s="4"/>
      <c r="I15890" s="4"/>
      <c r="J15890" s="4"/>
      <c r="K15890" s="4"/>
      <c r="L15890" s="4"/>
      <c r="M15890" s="4"/>
      <c r="N15890" s="4"/>
      <c r="O15890" s="4"/>
      <c r="P15890" s="4"/>
      <c r="Q15890" s="4"/>
      <c r="R15890" s="4"/>
      <c r="S15890" s="4"/>
      <c r="T15890" s="4"/>
      <c r="U15890" s="4"/>
      <c r="V15890" s="4"/>
      <c r="W15890" s="4"/>
      <c r="X15890" s="4"/>
      <c r="Y15890" s="4"/>
      <c r="Z15890" s="4"/>
      <c r="AA15890" s="4"/>
      <c r="AB15890" s="4"/>
      <c r="AC15890" s="4"/>
      <c r="AD15890" s="4"/>
      <c r="AE15890" s="4"/>
      <c r="AF15890" s="4"/>
      <c r="AG15890" s="14"/>
    </row>
    <row r="15891" s="10" customFormat="1" spans="1:33">
      <c r="A15891" s="4"/>
      <c r="B15891" s="4"/>
      <c r="C15891" s="4"/>
      <c r="D15891" s="4"/>
      <c r="E15891" s="4"/>
      <c r="F15891" s="4"/>
      <c r="G15891" s="4"/>
      <c r="H15891" s="4"/>
      <c r="I15891" s="4"/>
      <c r="J15891" s="4"/>
      <c r="K15891" s="4"/>
      <c r="L15891" s="4"/>
      <c r="M15891" s="4"/>
      <c r="N15891" s="4"/>
      <c r="O15891" s="4"/>
      <c r="P15891" s="4"/>
      <c r="Q15891" s="4"/>
      <c r="R15891" s="4"/>
      <c r="S15891" s="4"/>
      <c r="T15891" s="4"/>
      <c r="U15891" s="4"/>
      <c r="V15891" s="4"/>
      <c r="W15891" s="4"/>
      <c r="X15891" s="4"/>
      <c r="Y15891" s="4"/>
      <c r="Z15891" s="4"/>
      <c r="AA15891" s="4"/>
      <c r="AB15891" s="4"/>
      <c r="AC15891" s="4"/>
      <c r="AD15891" s="4"/>
      <c r="AE15891" s="4"/>
      <c r="AF15891" s="4"/>
      <c r="AG15891" s="14"/>
    </row>
    <row r="15892" s="10" customFormat="1" spans="1:33">
      <c r="A15892" s="4"/>
      <c r="B15892" s="4"/>
      <c r="C15892" s="4"/>
      <c r="D15892" s="4"/>
      <c r="E15892" s="4"/>
      <c r="F15892" s="4"/>
      <c r="G15892" s="4"/>
      <c r="H15892" s="4"/>
      <c r="I15892" s="4"/>
      <c r="J15892" s="4"/>
      <c r="K15892" s="4"/>
      <c r="L15892" s="4"/>
      <c r="M15892" s="4"/>
      <c r="N15892" s="4"/>
      <c r="O15892" s="4"/>
      <c r="P15892" s="4"/>
      <c r="Q15892" s="4"/>
      <c r="R15892" s="4"/>
      <c r="S15892" s="4"/>
      <c r="T15892" s="4"/>
      <c r="U15892" s="4"/>
      <c r="V15892" s="4"/>
      <c r="W15892" s="4"/>
      <c r="X15892" s="4"/>
      <c r="Y15892" s="4"/>
      <c r="Z15892" s="4"/>
      <c r="AA15892" s="4"/>
      <c r="AB15892" s="4"/>
      <c r="AC15892" s="4"/>
      <c r="AD15892" s="4"/>
      <c r="AE15892" s="4"/>
      <c r="AF15892" s="4"/>
      <c r="AG15892" s="14"/>
    </row>
    <row r="15893" s="10" customFormat="1" spans="1:33">
      <c r="A15893" s="4"/>
      <c r="B15893" s="4"/>
      <c r="C15893" s="4"/>
      <c r="D15893" s="4"/>
      <c r="E15893" s="4"/>
      <c r="F15893" s="4"/>
      <c r="G15893" s="4"/>
      <c r="H15893" s="4"/>
      <c r="I15893" s="4"/>
      <c r="J15893" s="4"/>
      <c r="K15893" s="4"/>
      <c r="L15893" s="4"/>
      <c r="M15893" s="4"/>
      <c r="N15893" s="4"/>
      <c r="O15893" s="4"/>
      <c r="P15893" s="4"/>
      <c r="Q15893" s="4"/>
      <c r="R15893" s="4"/>
      <c r="S15893" s="4"/>
      <c r="T15893" s="4"/>
      <c r="U15893" s="4"/>
      <c r="V15893" s="4"/>
      <c r="W15893" s="4"/>
      <c r="X15893" s="4"/>
      <c r="Y15893" s="4"/>
      <c r="Z15893" s="4"/>
      <c r="AA15893" s="4"/>
      <c r="AB15893" s="4"/>
      <c r="AC15893" s="4"/>
      <c r="AD15893" s="4"/>
      <c r="AE15893" s="4"/>
      <c r="AF15893" s="4"/>
      <c r="AG15893" s="14"/>
    </row>
    <row r="15894" s="10" customFormat="1" spans="1:33">
      <c r="A15894" s="4"/>
      <c r="B15894" s="4"/>
      <c r="C15894" s="4"/>
      <c r="D15894" s="4"/>
      <c r="E15894" s="4"/>
      <c r="F15894" s="4"/>
      <c r="G15894" s="4"/>
      <c r="H15894" s="4"/>
      <c r="I15894" s="4"/>
      <c r="J15894" s="4"/>
      <c r="K15894" s="4"/>
      <c r="L15894" s="4"/>
      <c r="M15894" s="4"/>
      <c r="N15894" s="4"/>
      <c r="O15894" s="4"/>
      <c r="P15894" s="4"/>
      <c r="Q15894" s="4"/>
      <c r="R15894" s="4"/>
      <c r="S15894" s="4"/>
      <c r="T15894" s="4"/>
      <c r="U15894" s="4"/>
      <c r="V15894" s="4"/>
      <c r="W15894" s="4"/>
      <c r="X15894" s="4"/>
      <c r="Y15894" s="4"/>
      <c r="Z15894" s="4"/>
      <c r="AA15894" s="4"/>
      <c r="AB15894" s="4"/>
      <c r="AC15894" s="4"/>
      <c r="AD15894" s="4"/>
      <c r="AE15894" s="4"/>
      <c r="AF15894" s="4"/>
      <c r="AG15894" s="14"/>
    </row>
    <row r="15895" s="10" customFormat="1" spans="1:33">
      <c r="A15895" s="4"/>
      <c r="B15895" s="4"/>
      <c r="C15895" s="4"/>
      <c r="D15895" s="4"/>
      <c r="E15895" s="4"/>
      <c r="F15895" s="4"/>
      <c r="G15895" s="4"/>
      <c r="H15895" s="4"/>
      <c r="I15895" s="4"/>
      <c r="J15895" s="4"/>
      <c r="K15895" s="4"/>
      <c r="L15895" s="4"/>
      <c r="M15895" s="4"/>
      <c r="N15895" s="4"/>
      <c r="O15895" s="4"/>
      <c r="P15895" s="4"/>
      <c r="Q15895" s="4"/>
      <c r="R15895" s="4"/>
      <c r="S15895" s="4"/>
      <c r="T15895" s="4"/>
      <c r="U15895" s="4"/>
      <c r="V15895" s="4"/>
      <c r="W15895" s="4"/>
      <c r="X15895" s="4"/>
      <c r="Y15895" s="4"/>
      <c r="Z15895" s="4"/>
      <c r="AA15895" s="4"/>
      <c r="AB15895" s="4"/>
      <c r="AC15895" s="4"/>
      <c r="AD15895" s="4"/>
      <c r="AE15895" s="4"/>
      <c r="AF15895" s="4"/>
      <c r="AG15895" s="14"/>
    </row>
    <row r="15896" s="10" customFormat="1" spans="1:33">
      <c r="A15896" s="4"/>
      <c r="B15896" s="4"/>
      <c r="C15896" s="4"/>
      <c r="D15896" s="4"/>
      <c r="E15896" s="4"/>
      <c r="F15896" s="4"/>
      <c r="G15896" s="4"/>
      <c r="H15896" s="4"/>
      <c r="I15896" s="4"/>
      <c r="J15896" s="4"/>
      <c r="K15896" s="4"/>
      <c r="L15896" s="4"/>
      <c r="M15896" s="4"/>
      <c r="N15896" s="4"/>
      <c r="O15896" s="4"/>
      <c r="P15896" s="4"/>
      <c r="Q15896" s="4"/>
      <c r="R15896" s="4"/>
      <c r="S15896" s="4"/>
      <c r="T15896" s="4"/>
      <c r="U15896" s="4"/>
      <c r="V15896" s="4"/>
      <c r="W15896" s="4"/>
      <c r="X15896" s="4"/>
      <c r="Y15896" s="4"/>
      <c r="Z15896" s="4"/>
      <c r="AA15896" s="4"/>
      <c r="AB15896" s="4"/>
      <c r="AC15896" s="4"/>
      <c r="AD15896" s="4"/>
      <c r="AE15896" s="4"/>
      <c r="AF15896" s="4"/>
      <c r="AG15896" s="14"/>
    </row>
    <row r="15897" s="10" customFormat="1" spans="1:33">
      <c r="A15897" s="4"/>
      <c r="B15897" s="4"/>
      <c r="C15897" s="4"/>
      <c r="D15897" s="4"/>
      <c r="E15897" s="4"/>
      <c r="F15897" s="4"/>
      <c r="G15897" s="4"/>
      <c r="H15897" s="4"/>
      <c r="I15897" s="4"/>
      <c r="J15897" s="4"/>
      <c r="K15897" s="4"/>
      <c r="L15897" s="4"/>
      <c r="M15897" s="4"/>
      <c r="N15897" s="4"/>
      <c r="O15897" s="4"/>
      <c r="P15897" s="4"/>
      <c r="Q15897" s="4"/>
      <c r="R15897" s="4"/>
      <c r="S15897" s="4"/>
      <c r="T15897" s="4"/>
      <c r="U15897" s="4"/>
      <c r="V15897" s="4"/>
      <c r="W15897" s="4"/>
      <c r="X15897" s="4"/>
      <c r="Y15897" s="4"/>
      <c r="Z15897" s="4"/>
      <c r="AA15897" s="4"/>
      <c r="AB15897" s="4"/>
      <c r="AC15897" s="4"/>
      <c r="AD15897" s="4"/>
      <c r="AE15897" s="4"/>
      <c r="AF15897" s="4"/>
      <c r="AG15897" s="14"/>
    </row>
    <row r="15898" s="10" customFormat="1" spans="1:33">
      <c r="A15898" s="4"/>
      <c r="B15898" s="4"/>
      <c r="C15898" s="4"/>
      <c r="D15898" s="4"/>
      <c r="E15898" s="4"/>
      <c r="F15898" s="4"/>
      <c r="G15898" s="4"/>
      <c r="H15898" s="4"/>
      <c r="I15898" s="4"/>
      <c r="J15898" s="4"/>
      <c r="K15898" s="4"/>
      <c r="L15898" s="4"/>
      <c r="M15898" s="4"/>
      <c r="N15898" s="4"/>
      <c r="O15898" s="4"/>
      <c r="P15898" s="4"/>
      <c r="Q15898" s="4"/>
      <c r="R15898" s="4"/>
      <c r="S15898" s="4"/>
      <c r="T15898" s="4"/>
      <c r="U15898" s="4"/>
      <c r="V15898" s="4"/>
      <c r="W15898" s="4"/>
      <c r="X15898" s="4"/>
      <c r="Y15898" s="4"/>
      <c r="Z15898" s="4"/>
      <c r="AA15898" s="4"/>
      <c r="AB15898" s="4"/>
      <c r="AC15898" s="4"/>
      <c r="AD15898" s="4"/>
      <c r="AE15898" s="4"/>
      <c r="AF15898" s="4"/>
      <c r="AG15898" s="14"/>
    </row>
    <row r="15899" s="10" customFormat="1" spans="1:33">
      <c r="A15899" s="4"/>
      <c r="B15899" s="4"/>
      <c r="C15899" s="4"/>
      <c r="D15899" s="4"/>
      <c r="E15899" s="4"/>
      <c r="F15899" s="4"/>
      <c r="G15899" s="4"/>
      <c r="H15899" s="4"/>
      <c r="I15899" s="4"/>
      <c r="J15899" s="4"/>
      <c r="K15899" s="4"/>
      <c r="L15899" s="4"/>
      <c r="M15899" s="4"/>
      <c r="N15899" s="4"/>
      <c r="O15899" s="4"/>
      <c r="P15899" s="4"/>
      <c r="Q15899" s="4"/>
      <c r="R15899" s="4"/>
      <c r="S15899" s="4"/>
      <c r="T15899" s="4"/>
      <c r="U15899" s="4"/>
      <c r="V15899" s="4"/>
      <c r="W15899" s="4"/>
      <c r="X15899" s="4"/>
      <c r="Y15899" s="4"/>
      <c r="Z15899" s="4"/>
      <c r="AA15899" s="4"/>
      <c r="AB15899" s="4"/>
      <c r="AC15899" s="4"/>
      <c r="AD15899" s="4"/>
      <c r="AE15899" s="4"/>
      <c r="AF15899" s="4"/>
      <c r="AG15899" s="14"/>
    </row>
    <row r="15900" s="10" customFormat="1" spans="1:33">
      <c r="A15900" s="4"/>
      <c r="B15900" s="4"/>
      <c r="C15900" s="4"/>
      <c r="D15900" s="4"/>
      <c r="E15900" s="4"/>
      <c r="F15900" s="4"/>
      <c r="G15900" s="4"/>
      <c r="H15900" s="4"/>
      <c r="I15900" s="4"/>
      <c r="J15900" s="4"/>
      <c r="K15900" s="4"/>
      <c r="L15900" s="4"/>
      <c r="M15900" s="4"/>
      <c r="N15900" s="4"/>
      <c r="O15900" s="4"/>
      <c r="P15900" s="4"/>
      <c r="Q15900" s="4"/>
      <c r="R15900" s="4"/>
      <c r="S15900" s="4"/>
      <c r="T15900" s="4"/>
      <c r="U15900" s="4"/>
      <c r="V15900" s="4"/>
      <c r="W15900" s="4"/>
      <c r="X15900" s="4"/>
      <c r="Y15900" s="4"/>
      <c r="Z15900" s="4"/>
      <c r="AA15900" s="4"/>
      <c r="AB15900" s="4"/>
      <c r="AC15900" s="4"/>
      <c r="AD15900" s="4"/>
      <c r="AE15900" s="4"/>
      <c r="AF15900" s="4"/>
      <c r="AG15900" s="14"/>
    </row>
    <row r="15901" s="10" customFormat="1" spans="1:33">
      <c r="A15901" s="4"/>
      <c r="B15901" s="4"/>
      <c r="C15901" s="4"/>
      <c r="D15901" s="4"/>
      <c r="E15901" s="4"/>
      <c r="F15901" s="4"/>
      <c r="G15901" s="4"/>
      <c r="H15901" s="4"/>
      <c r="I15901" s="4"/>
      <c r="J15901" s="4"/>
      <c r="K15901" s="4"/>
      <c r="L15901" s="4"/>
      <c r="M15901" s="4"/>
      <c r="N15901" s="4"/>
      <c r="O15901" s="4"/>
      <c r="P15901" s="4"/>
      <c r="Q15901" s="4"/>
      <c r="R15901" s="4"/>
      <c r="S15901" s="4"/>
      <c r="T15901" s="4"/>
      <c r="U15901" s="4"/>
      <c r="V15901" s="4"/>
      <c r="W15901" s="4"/>
      <c r="X15901" s="4"/>
      <c r="Y15901" s="4"/>
      <c r="Z15901" s="4"/>
      <c r="AA15901" s="4"/>
      <c r="AB15901" s="4"/>
      <c r="AC15901" s="4"/>
      <c r="AD15901" s="4"/>
      <c r="AE15901" s="4"/>
      <c r="AF15901" s="4"/>
      <c r="AG15901" s="14"/>
    </row>
    <row r="15902" s="10" customFormat="1" spans="1:33">
      <c r="A15902" s="4"/>
      <c r="B15902" s="4"/>
      <c r="C15902" s="4"/>
      <c r="D15902" s="4"/>
      <c r="E15902" s="4"/>
      <c r="F15902" s="4"/>
      <c r="G15902" s="4"/>
      <c r="H15902" s="4"/>
      <c r="I15902" s="4"/>
      <c r="J15902" s="4"/>
      <c r="K15902" s="4"/>
      <c r="L15902" s="4"/>
      <c r="M15902" s="4"/>
      <c r="N15902" s="4"/>
      <c r="O15902" s="4"/>
      <c r="P15902" s="4"/>
      <c r="Q15902" s="4"/>
      <c r="R15902" s="4"/>
      <c r="S15902" s="4"/>
      <c r="T15902" s="4"/>
      <c r="U15902" s="4"/>
      <c r="V15902" s="4"/>
      <c r="W15902" s="4"/>
      <c r="X15902" s="4"/>
      <c r="Y15902" s="4"/>
      <c r="Z15902" s="4"/>
      <c r="AA15902" s="4"/>
      <c r="AB15902" s="4"/>
      <c r="AC15902" s="4"/>
      <c r="AD15902" s="4"/>
      <c r="AE15902" s="4"/>
      <c r="AF15902" s="4"/>
      <c r="AG15902" s="14"/>
    </row>
    <row r="15903" s="10" customFormat="1" spans="1:33">
      <c r="A15903" s="4"/>
      <c r="B15903" s="4"/>
      <c r="C15903" s="4"/>
      <c r="D15903" s="4"/>
      <c r="E15903" s="4"/>
      <c r="F15903" s="4"/>
      <c r="G15903" s="4"/>
      <c r="H15903" s="4"/>
      <c r="I15903" s="4"/>
      <c r="J15903" s="4"/>
      <c r="K15903" s="4"/>
      <c r="L15903" s="4"/>
      <c r="M15903" s="4"/>
      <c r="N15903" s="4"/>
      <c r="O15903" s="4"/>
      <c r="P15903" s="4"/>
      <c r="Q15903" s="4"/>
      <c r="R15903" s="4"/>
      <c r="S15903" s="4"/>
      <c r="T15903" s="4"/>
      <c r="U15903" s="4"/>
      <c r="V15903" s="4"/>
      <c r="W15903" s="4"/>
      <c r="X15903" s="4"/>
      <c r="Y15903" s="4"/>
      <c r="Z15903" s="4"/>
      <c r="AA15903" s="4"/>
      <c r="AB15903" s="4"/>
      <c r="AC15903" s="4"/>
      <c r="AD15903" s="4"/>
      <c r="AE15903" s="4"/>
      <c r="AF15903" s="4"/>
      <c r="AG15903" s="14"/>
    </row>
    <row r="15904" s="10" customFormat="1" spans="1:33">
      <c r="A15904" s="4"/>
      <c r="B15904" s="4"/>
      <c r="C15904" s="4"/>
      <c r="D15904" s="4"/>
      <c r="E15904" s="4"/>
      <c r="F15904" s="4"/>
      <c r="G15904" s="4"/>
      <c r="H15904" s="4"/>
      <c r="I15904" s="4"/>
      <c r="J15904" s="4"/>
      <c r="K15904" s="4"/>
      <c r="L15904" s="4"/>
      <c r="M15904" s="4"/>
      <c r="N15904" s="4"/>
      <c r="O15904" s="4"/>
      <c r="P15904" s="4"/>
      <c r="Q15904" s="4"/>
      <c r="R15904" s="4"/>
      <c r="S15904" s="4"/>
      <c r="T15904" s="4"/>
      <c r="U15904" s="4"/>
      <c r="V15904" s="4"/>
      <c r="W15904" s="4"/>
      <c r="X15904" s="4"/>
      <c r="Y15904" s="4"/>
      <c r="Z15904" s="4"/>
      <c r="AA15904" s="4"/>
      <c r="AB15904" s="4"/>
      <c r="AC15904" s="4"/>
      <c r="AD15904" s="4"/>
      <c r="AE15904" s="4"/>
      <c r="AF15904" s="4"/>
      <c r="AG15904" s="14"/>
    </row>
    <row r="15905" s="10" customFormat="1" spans="1:33">
      <c r="A15905" s="4"/>
      <c r="B15905" s="4"/>
      <c r="C15905" s="4"/>
      <c r="D15905" s="4"/>
      <c r="E15905" s="4"/>
      <c r="F15905" s="4"/>
      <c r="G15905" s="4"/>
      <c r="H15905" s="4"/>
      <c r="I15905" s="4"/>
      <c r="J15905" s="4"/>
      <c r="K15905" s="4"/>
      <c r="L15905" s="4"/>
      <c r="M15905" s="4"/>
      <c r="N15905" s="4"/>
      <c r="O15905" s="4"/>
      <c r="P15905" s="4"/>
      <c r="Q15905" s="4"/>
      <c r="R15905" s="4"/>
      <c r="S15905" s="4"/>
      <c r="T15905" s="4"/>
      <c r="U15905" s="4"/>
      <c r="V15905" s="4"/>
      <c r="W15905" s="4"/>
      <c r="X15905" s="4"/>
      <c r="Y15905" s="4"/>
      <c r="Z15905" s="4"/>
      <c r="AA15905" s="4"/>
      <c r="AB15905" s="4"/>
      <c r="AC15905" s="4"/>
      <c r="AD15905" s="4"/>
      <c r="AE15905" s="4"/>
      <c r="AF15905" s="4"/>
      <c r="AG15905" s="14"/>
    </row>
    <row r="15906" s="10" customFormat="1" spans="1:33">
      <c r="A15906" s="4"/>
      <c r="B15906" s="4"/>
      <c r="C15906" s="4"/>
      <c r="D15906" s="4"/>
      <c r="E15906" s="4"/>
      <c r="F15906" s="4"/>
      <c r="G15906" s="4"/>
      <c r="H15906" s="4"/>
      <c r="I15906" s="4"/>
      <c r="J15906" s="4"/>
      <c r="K15906" s="4"/>
      <c r="L15906" s="4"/>
      <c r="M15906" s="4"/>
      <c r="N15906" s="4"/>
      <c r="O15906" s="4"/>
      <c r="P15906" s="4"/>
      <c r="Q15906" s="4"/>
      <c r="R15906" s="4"/>
      <c r="S15906" s="4"/>
      <c r="T15906" s="4"/>
      <c r="U15906" s="4"/>
      <c r="V15906" s="4"/>
      <c r="W15906" s="4"/>
      <c r="X15906" s="4"/>
      <c r="Y15906" s="4"/>
      <c r="Z15906" s="4"/>
      <c r="AA15906" s="4"/>
      <c r="AB15906" s="4"/>
      <c r="AC15906" s="4"/>
      <c r="AD15906" s="4"/>
      <c r="AE15906" s="4"/>
      <c r="AF15906" s="4"/>
      <c r="AG15906" s="14"/>
    </row>
    <row r="15907" s="10" customFormat="1" spans="1:33">
      <c r="A15907" s="4"/>
      <c r="B15907" s="4"/>
      <c r="C15907" s="4"/>
      <c r="D15907" s="4"/>
      <c r="E15907" s="4"/>
      <c r="F15907" s="4"/>
      <c r="G15907" s="4"/>
      <c r="H15907" s="4"/>
      <c r="I15907" s="4"/>
      <c r="J15907" s="4"/>
      <c r="K15907" s="4"/>
      <c r="L15907" s="4"/>
      <c r="M15907" s="4"/>
      <c r="N15907" s="4"/>
      <c r="O15907" s="4"/>
      <c r="P15907" s="4"/>
      <c r="Q15907" s="4"/>
      <c r="R15907" s="4"/>
      <c r="S15907" s="4"/>
      <c r="T15907" s="4"/>
      <c r="U15907" s="4"/>
      <c r="V15907" s="4"/>
      <c r="W15907" s="4"/>
      <c r="X15907" s="4"/>
      <c r="Y15907" s="4"/>
      <c r="Z15907" s="4"/>
      <c r="AA15907" s="4"/>
      <c r="AB15907" s="4"/>
      <c r="AC15907" s="4"/>
      <c r="AD15907" s="4"/>
      <c r="AE15907" s="4"/>
      <c r="AF15907" s="4"/>
      <c r="AG15907" s="14"/>
    </row>
    <row r="15908" s="10" customFormat="1" spans="1:33">
      <c r="A15908" s="4"/>
      <c r="B15908" s="4"/>
      <c r="C15908" s="4"/>
      <c r="D15908" s="4"/>
      <c r="E15908" s="4"/>
      <c r="F15908" s="4"/>
      <c r="G15908" s="4"/>
      <c r="H15908" s="4"/>
      <c r="I15908" s="4"/>
      <c r="J15908" s="4"/>
      <c r="K15908" s="4"/>
      <c r="L15908" s="4"/>
      <c r="M15908" s="4"/>
      <c r="N15908" s="4"/>
      <c r="O15908" s="4"/>
      <c r="P15908" s="4"/>
      <c r="Q15908" s="4"/>
      <c r="R15908" s="4"/>
      <c r="S15908" s="4"/>
      <c r="T15908" s="4"/>
      <c r="U15908" s="4"/>
      <c r="V15908" s="4"/>
      <c r="W15908" s="4"/>
      <c r="X15908" s="4"/>
      <c r="Y15908" s="4"/>
      <c r="Z15908" s="4"/>
      <c r="AA15908" s="4"/>
      <c r="AB15908" s="4"/>
      <c r="AC15908" s="4"/>
      <c r="AD15908" s="4"/>
      <c r="AE15908" s="4"/>
      <c r="AF15908" s="4"/>
      <c r="AG15908" s="14"/>
    </row>
    <row r="15909" s="10" customFormat="1" spans="1:33">
      <c r="A15909" s="4"/>
      <c r="B15909" s="4"/>
      <c r="C15909" s="4"/>
      <c r="D15909" s="4"/>
      <c r="E15909" s="4"/>
      <c r="F15909" s="4"/>
      <c r="G15909" s="4"/>
      <c r="H15909" s="4"/>
      <c r="I15909" s="4"/>
      <c r="J15909" s="4"/>
      <c r="K15909" s="4"/>
      <c r="L15909" s="4"/>
      <c r="M15909" s="4"/>
      <c r="N15909" s="4"/>
      <c r="O15909" s="4"/>
      <c r="P15909" s="4"/>
      <c r="Q15909" s="4"/>
      <c r="R15909" s="4"/>
      <c r="S15909" s="4"/>
      <c r="T15909" s="4"/>
      <c r="U15909" s="4"/>
      <c r="V15909" s="4"/>
      <c r="W15909" s="4"/>
      <c r="X15909" s="4"/>
      <c r="Y15909" s="4"/>
      <c r="Z15909" s="4"/>
      <c r="AA15909" s="4"/>
      <c r="AB15909" s="4"/>
      <c r="AC15909" s="4"/>
      <c r="AD15909" s="4"/>
      <c r="AE15909" s="4"/>
      <c r="AF15909" s="4"/>
      <c r="AG15909" s="14"/>
    </row>
    <row r="15910" s="10" customFormat="1" spans="1:33">
      <c r="A15910" s="4"/>
      <c r="B15910" s="4"/>
      <c r="C15910" s="4"/>
      <c r="D15910" s="4"/>
      <c r="E15910" s="4"/>
      <c r="F15910" s="4"/>
      <c r="G15910" s="4"/>
      <c r="H15910" s="4"/>
      <c r="I15910" s="4"/>
      <c r="J15910" s="4"/>
      <c r="K15910" s="4"/>
      <c r="L15910" s="4"/>
      <c r="M15910" s="4"/>
      <c r="N15910" s="4"/>
      <c r="O15910" s="4"/>
      <c r="P15910" s="4"/>
      <c r="Q15910" s="4"/>
      <c r="R15910" s="4"/>
      <c r="S15910" s="4"/>
      <c r="T15910" s="4"/>
      <c r="U15910" s="4"/>
      <c r="V15910" s="4"/>
      <c r="W15910" s="4"/>
      <c r="X15910" s="4"/>
      <c r="Y15910" s="4"/>
      <c r="Z15910" s="4"/>
      <c r="AA15910" s="4"/>
      <c r="AB15910" s="4"/>
      <c r="AC15910" s="4"/>
      <c r="AD15910" s="4"/>
      <c r="AE15910" s="4"/>
      <c r="AF15910" s="4"/>
      <c r="AG15910" s="14"/>
    </row>
    <row r="15911" s="10" customFormat="1" spans="1:33">
      <c r="A15911" s="4"/>
      <c r="B15911" s="4"/>
      <c r="C15911" s="4"/>
      <c r="D15911" s="4"/>
      <c r="E15911" s="4"/>
      <c r="F15911" s="4"/>
      <c r="G15911" s="4"/>
      <c r="H15911" s="4"/>
      <c r="I15911" s="4"/>
      <c r="J15911" s="4"/>
      <c r="K15911" s="4"/>
      <c r="L15911" s="4"/>
      <c r="M15911" s="4"/>
      <c r="N15911" s="4"/>
      <c r="O15911" s="4"/>
      <c r="P15911" s="4"/>
      <c r="Q15911" s="4"/>
      <c r="R15911" s="4"/>
      <c r="S15911" s="4"/>
      <c r="T15911" s="4"/>
      <c r="U15911" s="4"/>
      <c r="V15911" s="4"/>
      <c r="W15911" s="4"/>
      <c r="X15911" s="4"/>
      <c r="Y15911" s="4"/>
      <c r="Z15911" s="4"/>
      <c r="AA15911" s="4"/>
      <c r="AB15911" s="4"/>
      <c r="AC15911" s="4"/>
      <c r="AD15911" s="4"/>
      <c r="AE15911" s="4"/>
      <c r="AF15911" s="4"/>
      <c r="AG15911" s="14"/>
    </row>
    <row r="15912" s="10" customFormat="1" spans="1:33">
      <c r="A15912" s="4"/>
      <c r="B15912" s="4"/>
      <c r="C15912" s="4"/>
      <c r="D15912" s="4"/>
      <c r="E15912" s="4"/>
      <c r="F15912" s="4"/>
      <c r="G15912" s="4"/>
      <c r="H15912" s="4"/>
      <c r="I15912" s="4"/>
      <c r="J15912" s="4"/>
      <c r="K15912" s="4"/>
      <c r="L15912" s="4"/>
      <c r="M15912" s="4"/>
      <c r="N15912" s="4"/>
      <c r="O15912" s="4"/>
      <c r="P15912" s="4"/>
      <c r="Q15912" s="4"/>
      <c r="R15912" s="4"/>
      <c r="S15912" s="4"/>
      <c r="T15912" s="4"/>
      <c r="U15912" s="4"/>
      <c r="V15912" s="4"/>
      <c r="W15912" s="4"/>
      <c r="X15912" s="4"/>
      <c r="Y15912" s="4"/>
      <c r="Z15912" s="4"/>
      <c r="AA15912" s="4"/>
      <c r="AB15912" s="4"/>
      <c r="AC15912" s="4"/>
      <c r="AD15912" s="4"/>
      <c r="AE15912" s="4"/>
      <c r="AF15912" s="4"/>
      <c r="AG15912" s="14"/>
    </row>
    <row r="15913" s="10" customFormat="1" spans="1:33">
      <c r="A15913" s="4"/>
      <c r="B15913" s="4"/>
      <c r="C15913" s="4"/>
      <c r="D15913" s="4"/>
      <c r="E15913" s="4"/>
      <c r="F15913" s="4"/>
      <c r="G15913" s="4"/>
      <c r="H15913" s="4"/>
      <c r="I15913" s="4"/>
      <c r="J15913" s="4"/>
      <c r="K15913" s="4"/>
      <c r="L15913" s="4"/>
      <c r="M15913" s="4"/>
      <c r="N15913" s="4"/>
      <c r="O15913" s="4"/>
      <c r="P15913" s="4"/>
      <c r="Q15913" s="4"/>
      <c r="R15913" s="4"/>
      <c r="S15913" s="4"/>
      <c r="T15913" s="4"/>
      <c r="U15913" s="4"/>
      <c r="V15913" s="4"/>
      <c r="W15913" s="4"/>
      <c r="X15913" s="4"/>
      <c r="Y15913" s="4"/>
      <c r="Z15913" s="4"/>
      <c r="AA15913" s="4"/>
      <c r="AB15913" s="4"/>
      <c r="AC15913" s="4"/>
      <c r="AD15913" s="4"/>
      <c r="AE15913" s="4"/>
      <c r="AF15913" s="4"/>
      <c r="AG15913" s="14"/>
    </row>
    <row r="15914" s="10" customFormat="1" spans="1:33">
      <c r="A15914" s="4"/>
      <c r="B15914" s="4"/>
      <c r="C15914" s="4"/>
      <c r="D15914" s="4"/>
      <c r="E15914" s="4"/>
      <c r="F15914" s="4"/>
      <c r="G15914" s="4"/>
      <c r="H15914" s="4"/>
      <c r="I15914" s="4"/>
      <c r="J15914" s="4"/>
      <c r="K15914" s="4"/>
      <c r="L15914" s="4"/>
      <c r="M15914" s="4"/>
      <c r="N15914" s="4"/>
      <c r="O15914" s="4"/>
      <c r="P15914" s="4"/>
      <c r="Q15914" s="4"/>
      <c r="R15914" s="4"/>
      <c r="S15914" s="4"/>
      <c r="T15914" s="4"/>
      <c r="U15914" s="4"/>
      <c r="V15914" s="4"/>
      <c r="W15914" s="4"/>
      <c r="X15914" s="4"/>
      <c r="Y15914" s="4"/>
      <c r="Z15914" s="4"/>
      <c r="AA15914" s="4"/>
      <c r="AB15914" s="4"/>
      <c r="AC15914" s="4"/>
      <c r="AD15914" s="4"/>
      <c r="AE15914" s="4"/>
      <c r="AF15914" s="4"/>
      <c r="AG15914" s="14"/>
    </row>
    <row r="15915" s="10" customFormat="1" spans="1:33">
      <c r="A15915" s="4"/>
      <c r="B15915" s="4"/>
      <c r="C15915" s="4"/>
      <c r="D15915" s="4"/>
      <c r="E15915" s="4"/>
      <c r="F15915" s="4"/>
      <c r="G15915" s="4"/>
      <c r="H15915" s="4"/>
      <c r="I15915" s="4"/>
      <c r="J15915" s="4"/>
      <c r="K15915" s="4"/>
      <c r="L15915" s="4"/>
      <c r="M15915" s="4"/>
      <c r="N15915" s="4"/>
      <c r="O15915" s="4"/>
      <c r="P15915" s="4"/>
      <c r="Q15915" s="4"/>
      <c r="R15915" s="4"/>
      <c r="S15915" s="4"/>
      <c r="T15915" s="4"/>
      <c r="U15915" s="4"/>
      <c r="V15915" s="4"/>
      <c r="W15915" s="4"/>
      <c r="X15915" s="4"/>
      <c r="Y15915" s="4"/>
      <c r="Z15915" s="4"/>
      <c r="AA15915" s="4"/>
      <c r="AB15915" s="4"/>
      <c r="AC15915" s="4"/>
      <c r="AD15915" s="4"/>
      <c r="AE15915" s="4"/>
      <c r="AF15915" s="4"/>
      <c r="AG15915" s="14"/>
    </row>
    <row r="15916" s="10" customFormat="1" spans="1:33">
      <c r="A15916" s="4"/>
      <c r="B15916" s="4"/>
      <c r="C15916" s="4"/>
      <c r="D15916" s="4"/>
      <c r="E15916" s="4"/>
      <c r="F15916" s="4"/>
      <c r="G15916" s="4"/>
      <c r="H15916" s="4"/>
      <c r="I15916" s="4"/>
      <c r="J15916" s="4"/>
      <c r="K15916" s="4"/>
      <c r="L15916" s="4"/>
      <c r="M15916" s="4"/>
      <c r="N15916" s="4"/>
      <c r="O15916" s="4"/>
      <c r="P15916" s="4"/>
      <c r="Q15916" s="4"/>
      <c r="R15916" s="4"/>
      <c r="S15916" s="4"/>
      <c r="T15916" s="4"/>
      <c r="U15916" s="4"/>
      <c r="V15916" s="4"/>
      <c r="W15916" s="4"/>
      <c r="X15916" s="4"/>
      <c r="Y15916" s="4"/>
      <c r="Z15916" s="4"/>
      <c r="AA15916" s="4"/>
      <c r="AB15916" s="4"/>
      <c r="AC15916" s="4"/>
      <c r="AD15916" s="4"/>
      <c r="AE15916" s="4"/>
      <c r="AF15916" s="4"/>
      <c r="AG15916" s="14"/>
    </row>
    <row r="15917" s="10" customFormat="1" spans="1:33">
      <c r="A15917" s="4"/>
      <c r="B15917" s="4"/>
      <c r="C15917" s="4"/>
      <c r="D15917" s="4"/>
      <c r="E15917" s="4"/>
      <c r="F15917" s="4"/>
      <c r="G15917" s="4"/>
      <c r="H15917" s="4"/>
      <c r="I15917" s="4"/>
      <c r="J15917" s="4"/>
      <c r="K15917" s="4"/>
      <c r="L15917" s="4"/>
      <c r="M15917" s="4"/>
      <c r="N15917" s="4"/>
      <c r="O15917" s="4"/>
      <c r="P15917" s="4"/>
      <c r="Q15917" s="4"/>
      <c r="R15917" s="4"/>
      <c r="S15917" s="4"/>
      <c r="T15917" s="4"/>
      <c r="U15917" s="4"/>
      <c r="V15917" s="4"/>
      <c r="W15917" s="4"/>
      <c r="X15917" s="4"/>
      <c r="Y15917" s="4"/>
      <c r="Z15917" s="4"/>
      <c r="AA15917" s="4"/>
      <c r="AB15917" s="4"/>
      <c r="AC15917" s="4"/>
      <c r="AD15917" s="4"/>
      <c r="AE15917" s="4"/>
      <c r="AF15917" s="4"/>
      <c r="AG15917" s="14"/>
    </row>
    <row r="15918" s="10" customFormat="1" spans="1:33">
      <c r="A15918" s="4"/>
      <c r="B15918" s="4"/>
      <c r="C15918" s="4"/>
      <c r="D15918" s="4"/>
      <c r="E15918" s="4"/>
      <c r="F15918" s="4"/>
      <c r="G15918" s="4"/>
      <c r="H15918" s="4"/>
      <c r="I15918" s="4"/>
      <c r="J15918" s="4"/>
      <c r="K15918" s="4"/>
      <c r="L15918" s="4"/>
      <c r="M15918" s="4"/>
      <c r="N15918" s="4"/>
      <c r="O15918" s="4"/>
      <c r="P15918" s="4"/>
      <c r="Q15918" s="4"/>
      <c r="R15918" s="4"/>
      <c r="S15918" s="4"/>
      <c r="T15918" s="4"/>
      <c r="U15918" s="4"/>
      <c r="V15918" s="4"/>
      <c r="W15918" s="4"/>
      <c r="X15918" s="4"/>
      <c r="Y15918" s="4"/>
      <c r="Z15918" s="4"/>
      <c r="AA15918" s="4"/>
      <c r="AB15918" s="4"/>
      <c r="AC15918" s="4"/>
      <c r="AD15918" s="4"/>
      <c r="AE15918" s="4"/>
      <c r="AF15918" s="4"/>
      <c r="AG15918" s="14"/>
    </row>
    <row r="15919" s="10" customFormat="1" spans="1:33">
      <c r="A15919" s="4"/>
      <c r="B15919" s="4"/>
      <c r="C15919" s="4"/>
      <c r="D15919" s="4"/>
      <c r="E15919" s="4"/>
      <c r="F15919" s="4"/>
      <c r="G15919" s="4"/>
      <c r="H15919" s="4"/>
      <c r="I15919" s="4"/>
      <c r="J15919" s="4"/>
      <c r="K15919" s="4"/>
      <c r="L15919" s="4"/>
      <c r="M15919" s="4"/>
      <c r="N15919" s="4"/>
      <c r="O15919" s="4"/>
      <c r="P15919" s="4"/>
      <c r="Q15919" s="4"/>
      <c r="R15919" s="4"/>
      <c r="S15919" s="4"/>
      <c r="T15919" s="4"/>
      <c r="U15919" s="4"/>
      <c r="V15919" s="4"/>
      <c r="W15919" s="4"/>
      <c r="X15919" s="4"/>
      <c r="Y15919" s="4"/>
      <c r="Z15919" s="4"/>
      <c r="AA15919" s="4"/>
      <c r="AB15919" s="4"/>
      <c r="AC15919" s="4"/>
      <c r="AD15919" s="4"/>
      <c r="AE15919" s="4"/>
      <c r="AF15919" s="4"/>
      <c r="AG15919" s="14"/>
    </row>
    <row r="15920" s="10" customFormat="1" spans="1:33">
      <c r="A15920" s="4"/>
      <c r="B15920" s="4"/>
      <c r="C15920" s="4"/>
      <c r="D15920" s="4"/>
      <c r="E15920" s="4"/>
      <c r="F15920" s="4"/>
      <c r="G15920" s="4"/>
      <c r="H15920" s="4"/>
      <c r="I15920" s="4"/>
      <c r="J15920" s="4"/>
      <c r="K15920" s="4"/>
      <c r="L15920" s="4"/>
      <c r="M15920" s="4"/>
      <c r="N15920" s="4"/>
      <c r="O15920" s="4"/>
      <c r="P15920" s="4"/>
      <c r="Q15920" s="4"/>
      <c r="R15920" s="4"/>
      <c r="S15920" s="4"/>
      <c r="T15920" s="4"/>
      <c r="U15920" s="4"/>
      <c r="V15920" s="4"/>
      <c r="W15920" s="4"/>
      <c r="X15920" s="4"/>
      <c r="Y15920" s="4"/>
      <c r="Z15920" s="4"/>
      <c r="AA15920" s="4"/>
      <c r="AB15920" s="4"/>
      <c r="AC15920" s="4"/>
      <c r="AD15920" s="4"/>
      <c r="AE15920" s="4"/>
      <c r="AF15920" s="4"/>
      <c r="AG15920" s="14"/>
    </row>
    <row r="15921" s="10" customFormat="1" spans="1:33">
      <c r="A15921" s="4"/>
      <c r="B15921" s="4"/>
      <c r="C15921" s="4"/>
      <c r="D15921" s="4"/>
      <c r="E15921" s="4"/>
      <c r="F15921" s="4"/>
      <c r="G15921" s="4"/>
      <c r="H15921" s="4"/>
      <c r="I15921" s="4"/>
      <c r="J15921" s="4"/>
      <c r="K15921" s="4"/>
      <c r="L15921" s="4"/>
      <c r="M15921" s="4"/>
      <c r="N15921" s="4"/>
      <c r="O15921" s="4"/>
      <c r="P15921" s="4"/>
      <c r="Q15921" s="4"/>
      <c r="R15921" s="4"/>
      <c r="S15921" s="4"/>
      <c r="T15921" s="4"/>
      <c r="U15921" s="4"/>
      <c r="V15921" s="4"/>
      <c r="W15921" s="4"/>
      <c r="X15921" s="4"/>
      <c r="Y15921" s="4"/>
      <c r="Z15921" s="4"/>
      <c r="AA15921" s="4"/>
      <c r="AB15921" s="4"/>
      <c r="AC15921" s="4"/>
      <c r="AD15921" s="4"/>
      <c r="AE15921" s="4"/>
      <c r="AF15921" s="4"/>
      <c r="AG15921" s="14"/>
    </row>
    <row r="15922" s="10" customFormat="1" spans="1:33">
      <c r="A15922" s="4"/>
      <c r="B15922" s="4"/>
      <c r="C15922" s="4"/>
      <c r="D15922" s="4"/>
      <c r="E15922" s="4"/>
      <c r="F15922" s="4"/>
      <c r="G15922" s="4"/>
      <c r="H15922" s="4"/>
      <c r="I15922" s="4"/>
      <c r="J15922" s="4"/>
      <c r="K15922" s="4"/>
      <c r="L15922" s="4"/>
      <c r="M15922" s="4"/>
      <c r="N15922" s="4"/>
      <c r="O15922" s="4"/>
      <c r="P15922" s="4"/>
      <c r="Q15922" s="4"/>
      <c r="R15922" s="4"/>
      <c r="S15922" s="4"/>
      <c r="T15922" s="4"/>
      <c r="U15922" s="4"/>
      <c r="V15922" s="4"/>
      <c r="W15922" s="4"/>
      <c r="X15922" s="4"/>
      <c r="Y15922" s="4"/>
      <c r="Z15922" s="4"/>
      <c r="AA15922" s="4"/>
      <c r="AB15922" s="4"/>
      <c r="AC15922" s="4"/>
      <c r="AD15922" s="4"/>
      <c r="AE15922" s="4"/>
      <c r="AF15922" s="4"/>
      <c r="AG15922" s="14"/>
    </row>
    <row r="15923" s="10" customFormat="1" spans="1:33">
      <c r="A15923" s="4"/>
      <c r="B15923" s="4"/>
      <c r="C15923" s="4"/>
      <c r="D15923" s="4"/>
      <c r="E15923" s="4"/>
      <c r="F15923" s="4"/>
      <c r="G15923" s="4"/>
      <c r="H15923" s="4"/>
      <c r="I15923" s="4"/>
      <c r="J15923" s="4"/>
      <c r="K15923" s="4"/>
      <c r="L15923" s="4"/>
      <c r="M15923" s="4"/>
      <c r="N15923" s="4"/>
      <c r="O15923" s="4"/>
      <c r="P15923" s="4"/>
      <c r="Q15923" s="4"/>
      <c r="R15923" s="4"/>
      <c r="S15923" s="4"/>
      <c r="T15923" s="4"/>
      <c r="U15923" s="4"/>
      <c r="V15923" s="4"/>
      <c r="W15923" s="4"/>
      <c r="X15923" s="4"/>
      <c r="Y15923" s="4"/>
      <c r="Z15923" s="4"/>
      <c r="AA15923" s="4"/>
      <c r="AB15923" s="4"/>
      <c r="AC15923" s="4"/>
      <c r="AD15923" s="4"/>
      <c r="AE15923" s="4"/>
      <c r="AF15923" s="4"/>
      <c r="AG15923" s="14"/>
    </row>
    <row r="15924" s="10" customFormat="1" spans="1:33">
      <c r="A15924" s="4"/>
      <c r="B15924" s="4"/>
      <c r="C15924" s="4"/>
      <c r="D15924" s="4"/>
      <c r="E15924" s="4"/>
      <c r="F15924" s="4"/>
      <c r="G15924" s="4"/>
      <c r="H15924" s="4"/>
      <c r="I15924" s="4"/>
      <c r="J15924" s="4"/>
      <c r="K15924" s="4"/>
      <c r="L15924" s="4"/>
      <c r="M15924" s="4"/>
      <c r="N15924" s="4"/>
      <c r="O15924" s="4"/>
      <c r="P15924" s="4"/>
      <c r="Q15924" s="4"/>
      <c r="R15924" s="4"/>
      <c r="S15924" s="4"/>
      <c r="T15924" s="4"/>
      <c r="U15924" s="4"/>
      <c r="V15924" s="4"/>
      <c r="W15924" s="4"/>
      <c r="X15924" s="4"/>
      <c r="Y15924" s="4"/>
      <c r="Z15924" s="4"/>
      <c r="AA15924" s="4"/>
      <c r="AB15924" s="4"/>
      <c r="AC15924" s="4"/>
      <c r="AD15924" s="4"/>
      <c r="AE15924" s="4"/>
      <c r="AF15924" s="4"/>
      <c r="AG15924" s="14"/>
    </row>
    <row r="15925" s="10" customFormat="1" spans="1:33">
      <c r="A15925" s="4"/>
      <c r="B15925" s="4"/>
      <c r="C15925" s="4"/>
      <c r="D15925" s="4"/>
      <c r="E15925" s="4"/>
      <c r="F15925" s="4"/>
      <c r="G15925" s="4"/>
      <c r="H15925" s="4"/>
      <c r="I15925" s="4"/>
      <c r="J15925" s="4"/>
      <c r="K15925" s="4"/>
      <c r="L15925" s="4"/>
      <c r="M15925" s="4"/>
      <c r="N15925" s="4"/>
      <c r="O15925" s="4"/>
      <c r="P15925" s="4"/>
      <c r="Q15925" s="4"/>
      <c r="R15925" s="4"/>
      <c r="S15925" s="4"/>
      <c r="T15925" s="4"/>
      <c r="U15925" s="4"/>
      <c r="V15925" s="4"/>
      <c r="W15925" s="4"/>
      <c r="X15925" s="4"/>
      <c r="Y15925" s="4"/>
      <c r="Z15925" s="4"/>
      <c r="AA15925" s="4"/>
      <c r="AB15925" s="4"/>
      <c r="AC15925" s="4"/>
      <c r="AD15925" s="4"/>
      <c r="AE15925" s="4"/>
      <c r="AF15925" s="4"/>
      <c r="AG15925" s="14"/>
    </row>
    <row r="15926" s="10" customFormat="1" spans="1:33">
      <c r="A15926" s="4"/>
      <c r="B15926" s="4"/>
      <c r="C15926" s="4"/>
      <c r="D15926" s="4"/>
      <c r="E15926" s="4"/>
      <c r="F15926" s="4"/>
      <c r="G15926" s="4"/>
      <c r="H15926" s="4"/>
      <c r="I15926" s="4"/>
      <c r="J15926" s="4"/>
      <c r="K15926" s="4"/>
      <c r="L15926" s="4"/>
      <c r="M15926" s="4"/>
      <c r="N15926" s="4"/>
      <c r="O15926" s="4"/>
      <c r="P15926" s="4"/>
      <c r="Q15926" s="4"/>
      <c r="R15926" s="4"/>
      <c r="S15926" s="4"/>
      <c r="T15926" s="4"/>
      <c r="U15926" s="4"/>
      <c r="V15926" s="4"/>
      <c r="W15926" s="4"/>
      <c r="X15926" s="4"/>
      <c r="Y15926" s="4"/>
      <c r="Z15926" s="4"/>
      <c r="AA15926" s="4"/>
      <c r="AB15926" s="4"/>
      <c r="AC15926" s="4"/>
      <c r="AD15926" s="4"/>
      <c r="AE15926" s="4"/>
      <c r="AF15926" s="4"/>
      <c r="AG15926" s="14"/>
    </row>
    <row r="15927" s="10" customFormat="1" spans="1:33">
      <c r="A15927" s="4"/>
      <c r="B15927" s="4"/>
      <c r="C15927" s="4"/>
      <c r="D15927" s="4"/>
      <c r="E15927" s="4"/>
      <c r="F15927" s="4"/>
      <c r="G15927" s="4"/>
      <c r="H15927" s="4"/>
      <c r="I15927" s="4"/>
      <c r="J15927" s="4"/>
      <c r="K15927" s="4"/>
      <c r="L15927" s="4"/>
      <c r="M15927" s="4"/>
      <c r="N15927" s="4"/>
      <c r="O15927" s="4"/>
      <c r="P15927" s="4"/>
      <c r="Q15927" s="4"/>
      <c r="R15927" s="4"/>
      <c r="S15927" s="4"/>
      <c r="T15927" s="4"/>
      <c r="U15927" s="4"/>
      <c r="V15927" s="4"/>
      <c r="W15927" s="4"/>
      <c r="X15927" s="4"/>
      <c r="Y15927" s="4"/>
      <c r="Z15927" s="4"/>
      <c r="AA15927" s="4"/>
      <c r="AB15927" s="4"/>
      <c r="AC15927" s="4"/>
      <c r="AD15927" s="4"/>
      <c r="AE15927" s="4"/>
      <c r="AF15927" s="4"/>
      <c r="AG15927" s="14"/>
    </row>
    <row r="15928" s="10" customFormat="1" spans="1:33">
      <c r="A15928" s="4"/>
      <c r="B15928" s="4"/>
      <c r="C15928" s="4"/>
      <c r="D15928" s="4"/>
      <c r="E15928" s="4"/>
      <c r="F15928" s="4"/>
      <c r="G15928" s="4"/>
      <c r="H15928" s="4"/>
      <c r="I15928" s="4"/>
      <c r="J15928" s="4"/>
      <c r="K15928" s="4"/>
      <c r="L15928" s="4"/>
      <c r="M15928" s="4"/>
      <c r="N15928" s="4"/>
      <c r="O15928" s="4"/>
      <c r="P15928" s="4"/>
      <c r="Q15928" s="4"/>
      <c r="R15928" s="4"/>
      <c r="S15928" s="4"/>
      <c r="T15928" s="4"/>
      <c r="U15928" s="4"/>
      <c r="V15928" s="4"/>
      <c r="W15928" s="4"/>
      <c r="X15928" s="4"/>
      <c r="Y15928" s="4"/>
      <c r="Z15928" s="4"/>
      <c r="AA15928" s="4"/>
      <c r="AB15928" s="4"/>
      <c r="AC15928" s="4"/>
      <c r="AD15928" s="4"/>
      <c r="AE15928" s="4"/>
      <c r="AF15928" s="4"/>
      <c r="AG15928" s="14"/>
    </row>
    <row r="15929" s="10" customFormat="1" spans="1:33">
      <c r="A15929" s="4"/>
      <c r="B15929" s="4"/>
      <c r="C15929" s="4"/>
      <c r="D15929" s="4"/>
      <c r="E15929" s="4"/>
      <c r="F15929" s="4"/>
      <c r="G15929" s="4"/>
      <c r="H15929" s="4"/>
      <c r="I15929" s="4"/>
      <c r="J15929" s="4"/>
      <c r="K15929" s="4"/>
      <c r="L15929" s="4"/>
      <c r="M15929" s="4"/>
      <c r="N15929" s="4"/>
      <c r="O15929" s="4"/>
      <c r="P15929" s="4"/>
      <c r="Q15929" s="4"/>
      <c r="R15929" s="4"/>
      <c r="S15929" s="4"/>
      <c r="T15929" s="4"/>
      <c r="U15929" s="4"/>
      <c r="V15929" s="4"/>
      <c r="W15929" s="4"/>
      <c r="X15929" s="4"/>
      <c r="Y15929" s="4"/>
      <c r="Z15929" s="4"/>
      <c r="AA15929" s="4"/>
      <c r="AB15929" s="4"/>
      <c r="AC15929" s="4"/>
      <c r="AD15929" s="4"/>
      <c r="AE15929" s="4"/>
      <c r="AF15929" s="4"/>
      <c r="AG15929" s="14"/>
    </row>
    <row r="15930" s="10" customFormat="1" spans="1:33">
      <c r="A15930" s="4"/>
      <c r="B15930" s="4"/>
      <c r="C15930" s="4"/>
      <c r="D15930" s="4"/>
      <c r="E15930" s="4"/>
      <c r="F15930" s="4"/>
      <c r="G15930" s="4"/>
      <c r="H15930" s="4"/>
      <c r="I15930" s="4"/>
      <c r="J15930" s="4"/>
      <c r="K15930" s="4"/>
      <c r="L15930" s="4"/>
      <c r="M15930" s="4"/>
      <c r="N15930" s="4"/>
      <c r="O15930" s="4"/>
      <c r="P15930" s="4"/>
      <c r="Q15930" s="4"/>
      <c r="R15930" s="4"/>
      <c r="S15930" s="4"/>
      <c r="T15930" s="4"/>
      <c r="U15930" s="4"/>
      <c r="V15930" s="4"/>
      <c r="W15930" s="4"/>
      <c r="X15930" s="4"/>
      <c r="Y15930" s="4"/>
      <c r="Z15930" s="4"/>
      <c r="AA15930" s="4"/>
      <c r="AB15930" s="4"/>
      <c r="AC15930" s="4"/>
      <c r="AD15930" s="4"/>
      <c r="AE15930" s="4"/>
      <c r="AF15930" s="4"/>
      <c r="AG15930" s="14"/>
    </row>
    <row r="15931" s="10" customFormat="1" spans="1:33">
      <c r="A15931" s="4"/>
      <c r="B15931" s="4"/>
      <c r="C15931" s="4"/>
      <c r="D15931" s="4"/>
      <c r="E15931" s="4"/>
      <c r="F15931" s="4"/>
      <c r="G15931" s="4"/>
      <c r="H15931" s="4"/>
      <c r="I15931" s="4"/>
      <c r="J15931" s="4"/>
      <c r="K15931" s="4"/>
      <c r="L15931" s="4"/>
      <c r="M15931" s="4"/>
      <c r="N15931" s="4"/>
      <c r="O15931" s="4"/>
      <c r="P15931" s="4"/>
      <c r="Q15931" s="4"/>
      <c r="R15931" s="4"/>
      <c r="S15931" s="4"/>
      <c r="T15931" s="4"/>
      <c r="U15931" s="4"/>
      <c r="V15931" s="4"/>
      <c r="W15931" s="4"/>
      <c r="X15931" s="4"/>
      <c r="Y15931" s="4"/>
      <c r="Z15931" s="4"/>
      <c r="AA15931" s="4"/>
      <c r="AB15931" s="4"/>
      <c r="AC15931" s="4"/>
      <c r="AD15931" s="4"/>
      <c r="AE15931" s="4"/>
      <c r="AF15931" s="4"/>
      <c r="AG15931" s="14"/>
    </row>
    <row r="15932" s="10" customFormat="1" spans="1:33">
      <c r="A15932" s="4"/>
      <c r="B15932" s="4"/>
      <c r="C15932" s="4"/>
      <c r="D15932" s="4"/>
      <c r="E15932" s="4"/>
      <c r="F15932" s="4"/>
      <c r="G15932" s="4"/>
      <c r="H15932" s="4"/>
      <c r="I15932" s="4"/>
      <c r="J15932" s="4"/>
      <c r="K15932" s="4"/>
      <c r="L15932" s="4"/>
      <c r="M15932" s="4"/>
      <c r="N15932" s="4"/>
      <c r="O15932" s="4"/>
      <c r="P15932" s="4"/>
      <c r="Q15932" s="4"/>
      <c r="R15932" s="4"/>
      <c r="S15932" s="4"/>
      <c r="T15932" s="4"/>
      <c r="U15932" s="4"/>
      <c r="V15932" s="4"/>
      <c r="W15932" s="4"/>
      <c r="X15932" s="4"/>
      <c r="Y15932" s="4"/>
      <c r="Z15932" s="4"/>
      <c r="AA15932" s="4"/>
      <c r="AB15932" s="4"/>
      <c r="AC15932" s="4"/>
      <c r="AD15932" s="4"/>
      <c r="AE15932" s="4"/>
      <c r="AF15932" s="4"/>
      <c r="AG15932" s="14"/>
    </row>
    <row r="15933" s="10" customFormat="1" spans="1:33">
      <c r="A15933" s="4"/>
      <c r="B15933" s="4"/>
      <c r="C15933" s="4"/>
      <c r="D15933" s="4"/>
      <c r="E15933" s="4"/>
      <c r="F15933" s="4"/>
      <c r="G15933" s="4"/>
      <c r="H15933" s="4"/>
      <c r="I15933" s="4"/>
      <c r="J15933" s="4"/>
      <c r="K15933" s="4"/>
      <c r="L15933" s="4"/>
      <c r="M15933" s="4"/>
      <c r="N15933" s="4"/>
      <c r="O15933" s="4"/>
      <c r="P15933" s="4"/>
      <c r="Q15933" s="4"/>
      <c r="R15933" s="4"/>
      <c r="S15933" s="4"/>
      <c r="T15933" s="4"/>
      <c r="U15933" s="4"/>
      <c r="V15933" s="4"/>
      <c r="W15933" s="4"/>
      <c r="X15933" s="4"/>
      <c r="Y15933" s="4"/>
      <c r="Z15933" s="4"/>
      <c r="AA15933" s="4"/>
      <c r="AB15933" s="4"/>
      <c r="AC15933" s="4"/>
      <c r="AD15933" s="4"/>
      <c r="AE15933" s="4"/>
      <c r="AF15933" s="4"/>
      <c r="AG15933" s="14"/>
    </row>
    <row r="15934" s="10" customFormat="1" spans="1:33">
      <c r="A15934" s="4"/>
      <c r="B15934" s="4"/>
      <c r="C15934" s="4"/>
      <c r="D15934" s="4"/>
      <c r="E15934" s="4"/>
      <c r="F15934" s="4"/>
      <c r="G15934" s="4"/>
      <c r="H15934" s="4"/>
      <c r="I15934" s="4"/>
      <c r="J15934" s="4"/>
      <c r="K15934" s="4"/>
      <c r="L15934" s="4"/>
      <c r="M15934" s="4"/>
      <c r="N15934" s="4"/>
      <c r="O15934" s="4"/>
      <c r="P15934" s="4"/>
      <c r="Q15934" s="4"/>
      <c r="R15934" s="4"/>
      <c r="S15934" s="4"/>
      <c r="T15934" s="4"/>
      <c r="U15934" s="4"/>
      <c r="V15934" s="4"/>
      <c r="W15934" s="4"/>
      <c r="X15934" s="4"/>
      <c r="Y15934" s="4"/>
      <c r="Z15934" s="4"/>
      <c r="AA15934" s="4"/>
      <c r="AB15934" s="4"/>
      <c r="AC15934" s="4"/>
      <c r="AD15934" s="4"/>
      <c r="AE15934" s="4"/>
      <c r="AF15934" s="4"/>
      <c r="AG15934" s="14"/>
    </row>
    <row r="15935" s="10" customFormat="1" spans="1:33">
      <c r="A15935" s="4"/>
      <c r="B15935" s="4"/>
      <c r="C15935" s="4"/>
      <c r="D15935" s="4"/>
      <c r="E15935" s="4"/>
      <c r="F15935" s="4"/>
      <c r="G15935" s="4"/>
      <c r="H15935" s="4"/>
      <c r="I15935" s="4"/>
      <c r="J15935" s="4"/>
      <c r="K15935" s="4"/>
      <c r="L15935" s="4"/>
      <c r="M15935" s="4"/>
      <c r="N15935" s="4"/>
      <c r="O15935" s="4"/>
      <c r="P15935" s="4"/>
      <c r="Q15935" s="4"/>
      <c r="R15935" s="4"/>
      <c r="S15935" s="4"/>
      <c r="T15935" s="4"/>
      <c r="U15935" s="4"/>
      <c r="V15935" s="4"/>
      <c r="W15935" s="4"/>
      <c r="X15935" s="4"/>
      <c r="Y15935" s="4"/>
      <c r="Z15935" s="4"/>
      <c r="AA15935" s="4"/>
      <c r="AB15935" s="4"/>
      <c r="AC15935" s="4"/>
      <c r="AD15935" s="4"/>
      <c r="AE15935" s="4"/>
      <c r="AF15935" s="4"/>
      <c r="AG15935" s="14"/>
    </row>
    <row r="15936" s="10" customFormat="1" spans="1:33">
      <c r="A15936" s="4"/>
      <c r="B15936" s="4"/>
      <c r="C15936" s="4"/>
      <c r="D15936" s="4"/>
      <c r="E15936" s="4"/>
      <c r="F15936" s="4"/>
      <c r="G15936" s="4"/>
      <c r="H15936" s="4"/>
      <c r="I15936" s="4"/>
      <c r="J15936" s="4"/>
      <c r="K15936" s="4"/>
      <c r="L15936" s="4"/>
      <c r="M15936" s="4"/>
      <c r="N15936" s="4"/>
      <c r="O15936" s="4"/>
      <c r="P15936" s="4"/>
      <c r="Q15936" s="4"/>
      <c r="R15936" s="4"/>
      <c r="S15936" s="4"/>
      <c r="T15936" s="4"/>
      <c r="U15936" s="4"/>
      <c r="V15936" s="4"/>
      <c r="W15936" s="4"/>
      <c r="X15936" s="4"/>
      <c r="Y15936" s="4"/>
      <c r="Z15936" s="4"/>
      <c r="AA15936" s="4"/>
      <c r="AB15936" s="4"/>
      <c r="AC15936" s="4"/>
      <c r="AD15936" s="4"/>
      <c r="AE15936" s="4"/>
      <c r="AF15936" s="4"/>
      <c r="AG15936" s="14"/>
    </row>
    <row r="15937" s="10" customFormat="1" spans="1:33">
      <c r="A15937" s="4"/>
      <c r="B15937" s="4"/>
      <c r="C15937" s="4"/>
      <c r="D15937" s="4"/>
      <c r="E15937" s="4"/>
      <c r="F15937" s="4"/>
      <c r="G15937" s="4"/>
      <c r="H15937" s="4"/>
      <c r="I15937" s="4"/>
      <c r="J15937" s="4"/>
      <c r="K15937" s="4"/>
      <c r="L15937" s="4"/>
      <c r="M15937" s="4"/>
      <c r="N15937" s="4"/>
      <c r="O15937" s="4"/>
      <c r="P15937" s="4"/>
      <c r="Q15937" s="4"/>
      <c r="R15937" s="4"/>
      <c r="S15937" s="4"/>
      <c r="T15937" s="4"/>
      <c r="U15937" s="4"/>
      <c r="V15937" s="4"/>
      <c r="W15937" s="4"/>
      <c r="X15937" s="4"/>
      <c r="Y15937" s="4"/>
      <c r="Z15937" s="4"/>
      <c r="AA15937" s="4"/>
      <c r="AB15937" s="4"/>
      <c r="AC15937" s="4"/>
      <c r="AD15937" s="4"/>
      <c r="AE15937" s="4"/>
      <c r="AF15937" s="4"/>
      <c r="AG15937" s="14"/>
    </row>
    <row r="15938" s="10" customFormat="1" spans="1:33">
      <c r="A15938" s="4"/>
      <c r="B15938" s="4"/>
      <c r="C15938" s="4"/>
      <c r="D15938" s="4"/>
      <c r="E15938" s="4"/>
      <c r="F15938" s="4"/>
      <c r="G15938" s="4"/>
      <c r="H15938" s="4"/>
      <c r="I15938" s="4"/>
      <c r="J15938" s="4"/>
      <c r="K15938" s="4"/>
      <c r="L15938" s="4"/>
      <c r="M15938" s="4"/>
      <c r="N15938" s="4"/>
      <c r="O15938" s="4"/>
      <c r="P15938" s="4"/>
      <c r="Q15938" s="4"/>
      <c r="R15938" s="4"/>
      <c r="S15938" s="4"/>
      <c r="T15938" s="4"/>
      <c r="U15938" s="4"/>
      <c r="V15938" s="4"/>
      <c r="W15938" s="4"/>
      <c r="X15938" s="4"/>
      <c r="Y15938" s="4"/>
      <c r="Z15938" s="4"/>
      <c r="AA15938" s="4"/>
      <c r="AB15938" s="4"/>
      <c r="AC15938" s="4"/>
      <c r="AD15938" s="4"/>
      <c r="AE15938" s="4"/>
      <c r="AF15938" s="4"/>
      <c r="AG15938" s="14"/>
    </row>
    <row r="15939" s="10" customFormat="1" spans="1:33">
      <c r="A15939" s="4"/>
      <c r="B15939" s="4"/>
      <c r="C15939" s="4"/>
      <c r="D15939" s="4"/>
      <c r="E15939" s="4"/>
      <c r="F15939" s="4"/>
      <c r="G15939" s="4"/>
      <c r="H15939" s="4"/>
      <c r="I15939" s="4"/>
      <c r="J15939" s="4"/>
      <c r="K15939" s="4"/>
      <c r="L15939" s="4"/>
      <c r="M15939" s="4"/>
      <c r="N15939" s="4"/>
      <c r="O15939" s="4"/>
      <c r="P15939" s="4"/>
      <c r="Q15939" s="4"/>
      <c r="R15939" s="4"/>
      <c r="S15939" s="4"/>
      <c r="T15939" s="4"/>
      <c r="U15939" s="4"/>
      <c r="V15939" s="4"/>
      <c r="W15939" s="4"/>
      <c r="X15939" s="4"/>
      <c r="Y15939" s="4"/>
      <c r="Z15939" s="4"/>
      <c r="AA15939" s="4"/>
      <c r="AB15939" s="4"/>
      <c r="AC15939" s="4"/>
      <c r="AD15939" s="4"/>
      <c r="AE15939" s="4"/>
      <c r="AF15939" s="4"/>
      <c r="AG15939" s="14"/>
    </row>
    <row r="15940" s="10" customFormat="1" spans="1:33">
      <c r="A15940" s="4"/>
      <c r="B15940" s="4"/>
      <c r="C15940" s="4"/>
      <c r="D15940" s="4"/>
      <c r="E15940" s="4"/>
      <c r="F15940" s="4"/>
      <c r="G15940" s="4"/>
      <c r="H15940" s="4"/>
      <c r="I15940" s="4"/>
      <c r="J15940" s="4"/>
      <c r="K15940" s="4"/>
      <c r="L15940" s="4"/>
      <c r="M15940" s="4"/>
      <c r="N15940" s="4"/>
      <c r="O15940" s="4"/>
      <c r="P15940" s="4"/>
      <c r="Q15940" s="4"/>
      <c r="R15940" s="4"/>
      <c r="S15940" s="4"/>
      <c r="T15940" s="4"/>
      <c r="U15940" s="4"/>
      <c r="V15940" s="4"/>
      <c r="W15940" s="4"/>
      <c r="X15940" s="4"/>
      <c r="Y15940" s="4"/>
      <c r="Z15940" s="4"/>
      <c r="AA15940" s="4"/>
      <c r="AB15940" s="4"/>
      <c r="AC15940" s="4"/>
      <c r="AD15940" s="4"/>
      <c r="AE15940" s="4"/>
      <c r="AF15940" s="4"/>
      <c r="AG15940" s="14"/>
    </row>
    <row r="15941" s="10" customFormat="1" spans="1:33">
      <c r="A15941" s="4"/>
      <c r="B15941" s="4"/>
      <c r="C15941" s="4"/>
      <c r="D15941" s="4"/>
      <c r="E15941" s="4"/>
      <c r="F15941" s="4"/>
      <c r="G15941" s="4"/>
      <c r="H15941" s="4"/>
      <c r="I15941" s="4"/>
      <c r="J15941" s="4"/>
      <c r="K15941" s="4"/>
      <c r="L15941" s="4"/>
      <c r="M15941" s="4"/>
      <c r="N15941" s="4"/>
      <c r="O15941" s="4"/>
      <c r="P15941" s="4"/>
      <c r="Q15941" s="4"/>
      <c r="R15941" s="4"/>
      <c r="S15941" s="4"/>
      <c r="T15941" s="4"/>
      <c r="U15941" s="4"/>
      <c r="V15941" s="4"/>
      <c r="W15941" s="4"/>
      <c r="X15941" s="4"/>
      <c r="Y15941" s="4"/>
      <c r="Z15941" s="4"/>
      <c r="AA15941" s="4"/>
      <c r="AB15941" s="4"/>
      <c r="AC15941" s="4"/>
      <c r="AD15941" s="4"/>
      <c r="AE15941" s="4"/>
      <c r="AF15941" s="4"/>
      <c r="AG15941" s="14"/>
    </row>
    <row r="15942" s="10" customFormat="1" spans="1:33">
      <c r="A15942" s="4"/>
      <c r="B15942" s="4"/>
      <c r="C15942" s="4"/>
      <c r="D15942" s="4"/>
      <c r="E15942" s="4"/>
      <c r="F15942" s="4"/>
      <c r="G15942" s="4"/>
      <c r="H15942" s="4"/>
      <c r="I15942" s="4"/>
      <c r="J15942" s="4"/>
      <c r="K15942" s="4"/>
      <c r="L15942" s="4"/>
      <c r="M15942" s="4"/>
      <c r="N15942" s="4"/>
      <c r="O15942" s="4"/>
      <c r="P15942" s="4"/>
      <c r="Q15942" s="4"/>
      <c r="R15942" s="4"/>
      <c r="S15942" s="4"/>
      <c r="T15942" s="4"/>
      <c r="U15942" s="4"/>
      <c r="V15942" s="4"/>
      <c r="W15942" s="4"/>
      <c r="X15942" s="4"/>
      <c r="Y15942" s="4"/>
      <c r="Z15942" s="4"/>
      <c r="AA15942" s="4"/>
      <c r="AB15942" s="4"/>
      <c r="AC15942" s="4"/>
      <c r="AD15942" s="4"/>
      <c r="AE15942" s="4"/>
      <c r="AF15942" s="4"/>
      <c r="AG15942" s="14"/>
    </row>
    <row r="15943" s="10" customFormat="1" spans="1:33">
      <c r="A15943" s="4"/>
      <c r="B15943" s="4"/>
      <c r="C15943" s="4"/>
      <c r="D15943" s="4"/>
      <c r="E15943" s="4"/>
      <c r="F15943" s="4"/>
      <c r="G15943" s="4"/>
      <c r="H15943" s="4"/>
      <c r="I15943" s="4"/>
      <c r="J15943" s="4"/>
      <c r="K15943" s="4"/>
      <c r="L15943" s="4"/>
      <c r="M15943" s="4"/>
      <c r="N15943" s="4"/>
      <c r="O15943" s="4"/>
      <c r="P15943" s="4"/>
      <c r="Q15943" s="4"/>
      <c r="R15943" s="4"/>
      <c r="S15943" s="4"/>
      <c r="T15943" s="4"/>
      <c r="U15943" s="4"/>
      <c r="V15943" s="4"/>
      <c r="W15943" s="4"/>
      <c r="X15943" s="4"/>
      <c r="Y15943" s="4"/>
      <c r="Z15943" s="4"/>
      <c r="AA15943" s="4"/>
      <c r="AB15943" s="4"/>
      <c r="AC15943" s="4"/>
      <c r="AD15943" s="4"/>
      <c r="AE15943" s="4"/>
      <c r="AF15943" s="4"/>
      <c r="AG15943" s="14"/>
    </row>
    <row r="15944" s="10" customFormat="1" spans="1:33">
      <c r="A15944" s="4"/>
      <c r="B15944" s="4"/>
      <c r="C15944" s="4"/>
      <c r="D15944" s="4"/>
      <c r="E15944" s="4"/>
      <c r="F15944" s="4"/>
      <c r="G15944" s="4"/>
      <c r="H15944" s="4"/>
      <c r="I15944" s="4"/>
      <c r="J15944" s="4"/>
      <c r="K15944" s="4"/>
      <c r="L15944" s="4"/>
      <c r="M15944" s="4"/>
      <c r="N15944" s="4"/>
      <c r="O15944" s="4"/>
      <c r="P15944" s="4"/>
      <c r="Q15944" s="4"/>
      <c r="R15944" s="4"/>
      <c r="S15944" s="4"/>
      <c r="T15944" s="4"/>
      <c r="U15944" s="4"/>
      <c r="V15944" s="4"/>
      <c r="W15944" s="4"/>
      <c r="X15944" s="4"/>
      <c r="Y15944" s="4"/>
      <c r="Z15944" s="4"/>
      <c r="AA15944" s="4"/>
      <c r="AB15944" s="4"/>
      <c r="AC15944" s="4"/>
      <c r="AD15944" s="4"/>
      <c r="AE15944" s="4"/>
      <c r="AF15944" s="4"/>
      <c r="AG15944" s="14"/>
    </row>
    <row r="15945" s="10" customFormat="1" spans="1:33">
      <c r="A15945" s="4"/>
      <c r="B15945" s="4"/>
      <c r="C15945" s="4"/>
      <c r="D15945" s="4"/>
      <c r="E15945" s="4"/>
      <c r="F15945" s="4"/>
      <c r="G15945" s="4"/>
      <c r="H15945" s="4"/>
      <c r="I15945" s="4"/>
      <c r="J15945" s="4"/>
      <c r="K15945" s="4"/>
      <c r="L15945" s="4"/>
      <c r="M15945" s="4"/>
      <c r="N15945" s="4"/>
      <c r="O15945" s="4"/>
      <c r="P15945" s="4"/>
      <c r="Q15945" s="4"/>
      <c r="R15945" s="4"/>
      <c r="S15945" s="4"/>
      <c r="T15945" s="4"/>
      <c r="U15945" s="4"/>
      <c r="V15945" s="4"/>
      <c r="W15945" s="4"/>
      <c r="X15945" s="4"/>
      <c r="Y15945" s="4"/>
      <c r="Z15945" s="4"/>
      <c r="AA15945" s="4"/>
      <c r="AB15945" s="4"/>
      <c r="AC15945" s="4"/>
      <c r="AD15945" s="4"/>
      <c r="AE15945" s="4"/>
      <c r="AF15945" s="4"/>
      <c r="AG15945" s="14"/>
    </row>
    <row r="15946" s="10" customFormat="1" spans="1:33">
      <c r="A15946" s="4"/>
      <c r="B15946" s="4"/>
      <c r="C15946" s="4"/>
      <c r="D15946" s="4"/>
      <c r="E15946" s="4"/>
      <c r="F15946" s="4"/>
      <c r="G15946" s="4"/>
      <c r="H15946" s="4"/>
      <c r="I15946" s="4"/>
      <c r="J15946" s="4"/>
      <c r="K15946" s="4"/>
      <c r="L15946" s="4"/>
      <c r="M15946" s="4"/>
      <c r="N15946" s="4"/>
      <c r="O15946" s="4"/>
      <c r="P15946" s="4"/>
      <c r="Q15946" s="4"/>
      <c r="R15946" s="4"/>
      <c r="S15946" s="4"/>
      <c r="T15946" s="4"/>
      <c r="U15946" s="4"/>
      <c r="V15946" s="4"/>
      <c r="W15946" s="4"/>
      <c r="X15946" s="4"/>
      <c r="Y15946" s="4"/>
      <c r="Z15946" s="4"/>
      <c r="AA15946" s="4"/>
      <c r="AB15946" s="4"/>
      <c r="AC15946" s="4"/>
      <c r="AD15946" s="4"/>
      <c r="AE15946" s="4"/>
      <c r="AF15946" s="4"/>
      <c r="AG15946" s="14"/>
    </row>
    <row r="15947" s="10" customFormat="1" spans="1:33">
      <c r="A15947" s="4"/>
      <c r="B15947" s="4"/>
      <c r="C15947" s="4"/>
      <c r="D15947" s="4"/>
      <c r="E15947" s="4"/>
      <c r="F15947" s="4"/>
      <c r="G15947" s="4"/>
      <c r="H15947" s="4"/>
      <c r="I15947" s="4"/>
      <c r="J15947" s="4"/>
      <c r="K15947" s="4"/>
      <c r="L15947" s="4"/>
      <c r="M15947" s="4"/>
      <c r="N15947" s="4"/>
      <c r="O15947" s="4"/>
      <c r="P15947" s="4"/>
      <c r="Q15947" s="4"/>
      <c r="R15947" s="4"/>
      <c r="S15947" s="4"/>
      <c r="T15947" s="4"/>
      <c r="U15947" s="4"/>
      <c r="V15947" s="4"/>
      <c r="W15947" s="4"/>
      <c r="X15947" s="4"/>
      <c r="Y15947" s="4"/>
      <c r="Z15947" s="4"/>
      <c r="AA15947" s="4"/>
      <c r="AB15947" s="4"/>
      <c r="AC15947" s="4"/>
      <c r="AD15947" s="4"/>
      <c r="AE15947" s="4"/>
      <c r="AF15947" s="4"/>
      <c r="AG15947" s="14"/>
    </row>
    <row r="15948" s="10" customFormat="1" spans="1:33">
      <c r="A15948" s="4"/>
      <c r="B15948" s="4"/>
      <c r="C15948" s="4"/>
      <c r="D15948" s="4"/>
      <c r="E15948" s="4"/>
      <c r="F15948" s="4"/>
      <c r="G15948" s="4"/>
      <c r="H15948" s="4"/>
      <c r="I15948" s="4"/>
      <c r="J15948" s="4"/>
      <c r="K15948" s="4"/>
      <c r="L15948" s="4"/>
      <c r="M15948" s="4"/>
      <c r="N15948" s="4"/>
      <c r="O15948" s="4"/>
      <c r="P15948" s="4"/>
      <c r="Q15948" s="4"/>
      <c r="R15948" s="4"/>
      <c r="S15948" s="4"/>
      <c r="T15948" s="4"/>
      <c r="U15948" s="4"/>
      <c r="V15948" s="4"/>
      <c r="W15948" s="4"/>
      <c r="X15948" s="4"/>
      <c r="Y15948" s="4"/>
      <c r="Z15948" s="4"/>
      <c r="AA15948" s="4"/>
      <c r="AB15948" s="4"/>
      <c r="AC15948" s="4"/>
      <c r="AD15948" s="4"/>
      <c r="AE15948" s="4"/>
      <c r="AF15948" s="4"/>
      <c r="AG15948" s="14"/>
    </row>
    <row r="15949" s="10" customFormat="1" spans="1:33">
      <c r="A15949" s="4"/>
      <c r="B15949" s="4"/>
      <c r="C15949" s="4"/>
      <c r="D15949" s="4"/>
      <c r="E15949" s="4"/>
      <c r="F15949" s="4"/>
      <c r="G15949" s="4"/>
      <c r="H15949" s="4"/>
      <c r="I15949" s="4"/>
      <c r="J15949" s="4"/>
      <c r="K15949" s="4"/>
      <c r="L15949" s="4"/>
      <c r="M15949" s="4"/>
      <c r="N15949" s="4"/>
      <c r="O15949" s="4"/>
      <c r="P15949" s="4"/>
      <c r="Q15949" s="4"/>
      <c r="R15949" s="4"/>
      <c r="S15949" s="4"/>
      <c r="T15949" s="4"/>
      <c r="U15949" s="4"/>
      <c r="V15949" s="4"/>
      <c r="W15949" s="4"/>
      <c r="X15949" s="4"/>
      <c r="Y15949" s="4"/>
      <c r="Z15949" s="4"/>
      <c r="AA15949" s="4"/>
      <c r="AB15949" s="4"/>
      <c r="AC15949" s="4"/>
      <c r="AD15949" s="4"/>
      <c r="AE15949" s="4"/>
      <c r="AF15949" s="4"/>
      <c r="AG15949" s="14"/>
    </row>
    <row r="15950" s="10" customFormat="1" spans="1:33">
      <c r="A15950" s="4"/>
      <c r="B15950" s="4"/>
      <c r="C15950" s="4"/>
      <c r="D15950" s="4"/>
      <c r="E15950" s="4"/>
      <c r="F15950" s="4"/>
      <c r="G15950" s="4"/>
      <c r="H15950" s="4"/>
      <c r="I15950" s="4"/>
      <c r="J15950" s="4"/>
      <c r="K15950" s="4"/>
      <c r="L15950" s="4"/>
      <c r="M15950" s="4"/>
      <c r="N15950" s="4"/>
      <c r="O15950" s="4"/>
      <c r="P15950" s="4"/>
      <c r="Q15950" s="4"/>
      <c r="R15950" s="4"/>
      <c r="S15950" s="4"/>
      <c r="T15950" s="4"/>
      <c r="U15950" s="4"/>
      <c r="V15950" s="4"/>
      <c r="W15950" s="4"/>
      <c r="X15950" s="4"/>
      <c r="Y15950" s="4"/>
      <c r="Z15950" s="4"/>
      <c r="AA15950" s="4"/>
      <c r="AB15950" s="4"/>
      <c r="AC15950" s="4"/>
      <c r="AD15950" s="4"/>
      <c r="AE15950" s="4"/>
      <c r="AF15950" s="4"/>
      <c r="AG15950" s="14"/>
    </row>
    <row r="15951" s="10" customFormat="1" spans="1:33">
      <c r="A15951" s="4"/>
      <c r="B15951" s="4"/>
      <c r="C15951" s="4"/>
      <c r="D15951" s="4"/>
      <c r="E15951" s="4"/>
      <c r="F15951" s="4"/>
      <c r="G15951" s="4"/>
      <c r="H15951" s="4"/>
      <c r="I15951" s="4"/>
      <c r="J15951" s="4"/>
      <c r="K15951" s="4"/>
      <c r="L15951" s="4"/>
      <c r="M15951" s="4"/>
      <c r="N15951" s="4"/>
      <c r="O15951" s="4"/>
      <c r="P15951" s="4"/>
      <c r="Q15951" s="4"/>
      <c r="R15951" s="4"/>
      <c r="S15951" s="4"/>
      <c r="T15951" s="4"/>
      <c r="U15951" s="4"/>
      <c r="V15951" s="4"/>
      <c r="W15951" s="4"/>
      <c r="X15951" s="4"/>
      <c r="Y15951" s="4"/>
      <c r="Z15951" s="4"/>
      <c r="AA15951" s="4"/>
      <c r="AB15951" s="4"/>
      <c r="AC15951" s="4"/>
      <c r="AD15951" s="4"/>
      <c r="AE15951" s="4"/>
      <c r="AF15951" s="4"/>
      <c r="AG15951" s="14"/>
    </row>
    <row r="15952" s="10" customFormat="1" spans="1:33">
      <c r="A15952" s="4"/>
      <c r="B15952" s="4"/>
      <c r="C15952" s="4"/>
      <c r="D15952" s="4"/>
      <c r="E15952" s="4"/>
      <c r="F15952" s="4"/>
      <c r="G15952" s="4"/>
      <c r="H15952" s="4"/>
      <c r="I15952" s="4"/>
      <c r="J15952" s="4"/>
      <c r="K15952" s="4"/>
      <c r="L15952" s="4"/>
      <c r="M15952" s="4"/>
      <c r="N15952" s="4"/>
      <c r="O15952" s="4"/>
      <c r="P15952" s="4"/>
      <c r="Q15952" s="4"/>
      <c r="R15952" s="4"/>
      <c r="S15952" s="4"/>
      <c r="T15952" s="4"/>
      <c r="U15952" s="4"/>
      <c r="V15952" s="4"/>
      <c r="W15952" s="4"/>
      <c r="X15952" s="4"/>
      <c r="Y15952" s="4"/>
      <c r="Z15952" s="4"/>
      <c r="AA15952" s="4"/>
      <c r="AB15952" s="4"/>
      <c r="AC15952" s="4"/>
      <c r="AD15952" s="4"/>
      <c r="AE15952" s="4"/>
      <c r="AF15952" s="4"/>
      <c r="AG15952" s="14"/>
    </row>
    <row r="15953" s="10" customFormat="1" spans="1:33">
      <c r="A15953" s="4"/>
      <c r="B15953" s="4"/>
      <c r="C15953" s="4"/>
      <c r="D15953" s="4"/>
      <c r="E15953" s="4"/>
      <c r="F15953" s="4"/>
      <c r="G15953" s="4"/>
      <c r="H15953" s="4"/>
      <c r="I15953" s="4"/>
      <c r="J15953" s="4"/>
      <c r="K15953" s="4"/>
      <c r="L15953" s="4"/>
      <c r="M15953" s="4"/>
      <c r="N15953" s="4"/>
      <c r="O15953" s="4"/>
      <c r="P15953" s="4"/>
      <c r="Q15953" s="4"/>
      <c r="R15953" s="4"/>
      <c r="S15953" s="4"/>
      <c r="T15953" s="4"/>
      <c r="U15953" s="4"/>
      <c r="V15953" s="4"/>
      <c r="W15953" s="4"/>
      <c r="X15953" s="4"/>
      <c r="Y15953" s="4"/>
      <c r="Z15953" s="4"/>
      <c r="AA15953" s="4"/>
      <c r="AB15953" s="4"/>
      <c r="AC15953" s="4"/>
      <c r="AD15953" s="4"/>
      <c r="AE15953" s="4"/>
      <c r="AF15953" s="4"/>
      <c r="AG15953" s="14"/>
    </row>
    <row r="15954" s="10" customFormat="1" spans="1:33">
      <c r="A15954" s="4"/>
      <c r="B15954" s="4"/>
      <c r="C15954" s="4"/>
      <c r="D15954" s="4"/>
      <c r="E15954" s="4"/>
      <c r="F15954" s="4"/>
      <c r="G15954" s="4"/>
      <c r="H15954" s="4"/>
      <c r="I15954" s="4"/>
      <c r="J15954" s="4"/>
      <c r="K15954" s="4"/>
      <c r="L15954" s="4"/>
      <c r="M15954" s="4"/>
      <c r="N15954" s="4"/>
      <c r="O15954" s="4"/>
      <c r="P15954" s="4"/>
      <c r="Q15954" s="4"/>
      <c r="R15954" s="4"/>
      <c r="S15954" s="4"/>
      <c r="T15954" s="4"/>
      <c r="U15954" s="4"/>
      <c r="V15954" s="4"/>
      <c r="W15954" s="4"/>
      <c r="X15954" s="4"/>
      <c r="Y15954" s="4"/>
      <c r="Z15954" s="4"/>
      <c r="AA15954" s="4"/>
      <c r="AB15954" s="4"/>
      <c r="AC15954" s="4"/>
      <c r="AD15954" s="4"/>
      <c r="AE15954" s="4"/>
      <c r="AF15954" s="4"/>
      <c r="AG15954" s="14"/>
    </row>
    <row r="15955" s="10" customFormat="1" spans="1:33">
      <c r="A15955" s="4"/>
      <c r="B15955" s="4"/>
      <c r="C15955" s="4"/>
      <c r="D15955" s="4"/>
      <c r="E15955" s="4"/>
      <c r="F15955" s="4"/>
      <c r="G15955" s="4"/>
      <c r="H15955" s="4"/>
      <c r="I15955" s="4"/>
      <c r="J15955" s="4"/>
      <c r="K15955" s="4"/>
      <c r="L15955" s="4"/>
      <c r="M15955" s="4"/>
      <c r="N15955" s="4"/>
      <c r="O15955" s="4"/>
      <c r="P15955" s="4"/>
      <c r="Q15955" s="4"/>
      <c r="R15955" s="4"/>
      <c r="S15955" s="4"/>
      <c r="T15955" s="4"/>
      <c r="U15955" s="4"/>
      <c r="V15955" s="4"/>
      <c r="W15955" s="4"/>
      <c r="X15955" s="4"/>
      <c r="Y15955" s="4"/>
      <c r="Z15955" s="4"/>
      <c r="AA15955" s="4"/>
      <c r="AB15955" s="4"/>
      <c r="AC15955" s="4"/>
      <c r="AD15955" s="4"/>
      <c r="AE15955" s="4"/>
      <c r="AF15955" s="4"/>
      <c r="AG15955" s="14"/>
    </row>
    <row r="15956" s="10" customFormat="1" spans="1:33">
      <c r="A15956" s="4"/>
      <c r="B15956" s="4"/>
      <c r="C15956" s="4"/>
      <c r="D15956" s="4"/>
      <c r="E15956" s="4"/>
      <c r="F15956" s="4"/>
      <c r="G15956" s="4"/>
      <c r="H15956" s="4"/>
      <c r="I15956" s="4"/>
      <c r="J15956" s="4"/>
      <c r="K15956" s="4"/>
      <c r="L15956" s="4"/>
      <c r="M15956" s="4"/>
      <c r="N15956" s="4"/>
      <c r="O15956" s="4"/>
      <c r="P15956" s="4"/>
      <c r="Q15956" s="4"/>
      <c r="R15956" s="4"/>
      <c r="S15956" s="4"/>
      <c r="T15956" s="4"/>
      <c r="U15956" s="4"/>
      <c r="V15956" s="4"/>
      <c r="W15956" s="4"/>
      <c r="X15956" s="4"/>
      <c r="Y15956" s="4"/>
      <c r="Z15956" s="4"/>
      <c r="AA15956" s="4"/>
      <c r="AB15956" s="4"/>
      <c r="AC15956" s="4"/>
      <c r="AD15956" s="4"/>
      <c r="AE15956" s="4"/>
      <c r="AF15956" s="4"/>
      <c r="AG15956" s="14"/>
    </row>
    <row r="15957" s="10" customFormat="1" spans="1:33">
      <c r="A15957" s="4"/>
      <c r="B15957" s="4"/>
      <c r="C15957" s="4"/>
      <c r="D15957" s="4"/>
      <c r="E15957" s="4"/>
      <c r="F15957" s="4"/>
      <c r="G15957" s="4"/>
      <c r="H15957" s="4"/>
      <c r="I15957" s="4"/>
      <c r="J15957" s="4"/>
      <c r="K15957" s="4"/>
      <c r="L15957" s="4"/>
      <c r="M15957" s="4"/>
      <c r="N15957" s="4"/>
      <c r="O15957" s="4"/>
      <c r="P15957" s="4"/>
      <c r="Q15957" s="4"/>
      <c r="R15957" s="4"/>
      <c r="S15957" s="4"/>
      <c r="T15957" s="4"/>
      <c r="U15957" s="4"/>
      <c r="V15957" s="4"/>
      <c r="W15957" s="4"/>
      <c r="X15957" s="4"/>
      <c r="Y15957" s="4"/>
      <c r="Z15957" s="4"/>
      <c r="AA15957" s="4"/>
      <c r="AB15957" s="4"/>
      <c r="AC15957" s="4"/>
      <c r="AD15957" s="4"/>
      <c r="AE15957" s="4"/>
      <c r="AF15957" s="4"/>
      <c r="AG15957" s="14"/>
    </row>
    <row r="15958" s="10" customFormat="1" spans="1:33">
      <c r="A15958" s="4"/>
      <c r="B15958" s="4"/>
      <c r="C15958" s="4"/>
      <c r="D15958" s="4"/>
      <c r="E15958" s="4"/>
      <c r="F15958" s="4"/>
      <c r="G15958" s="4"/>
      <c r="H15958" s="4"/>
      <c r="I15958" s="4"/>
      <c r="J15958" s="4"/>
      <c r="K15958" s="4"/>
      <c r="L15958" s="4"/>
      <c r="M15958" s="4"/>
      <c r="N15958" s="4"/>
      <c r="O15958" s="4"/>
      <c r="P15958" s="4"/>
      <c r="Q15958" s="4"/>
      <c r="R15958" s="4"/>
      <c r="S15958" s="4"/>
      <c r="T15958" s="4"/>
      <c r="U15958" s="4"/>
      <c r="V15958" s="4"/>
      <c r="W15958" s="4"/>
      <c r="X15958" s="4"/>
      <c r="Y15958" s="4"/>
      <c r="Z15958" s="4"/>
      <c r="AA15958" s="4"/>
      <c r="AB15958" s="4"/>
      <c r="AC15958" s="4"/>
      <c r="AD15958" s="4"/>
      <c r="AE15958" s="4"/>
      <c r="AF15958" s="4"/>
      <c r="AG15958" s="14"/>
    </row>
    <row r="15959" s="10" customFormat="1" spans="1:33">
      <c r="A15959" s="4"/>
      <c r="B15959" s="4"/>
      <c r="C15959" s="4"/>
      <c r="D15959" s="4"/>
      <c r="E15959" s="4"/>
      <c r="F15959" s="4"/>
      <c r="G15959" s="4"/>
      <c r="H15959" s="4"/>
      <c r="I15959" s="4"/>
      <c r="J15959" s="4"/>
      <c r="K15959" s="4"/>
      <c r="L15959" s="4"/>
      <c r="M15959" s="4"/>
      <c r="N15959" s="4"/>
      <c r="O15959" s="4"/>
      <c r="P15959" s="4"/>
      <c r="Q15959" s="4"/>
      <c r="R15959" s="4"/>
      <c r="S15959" s="4"/>
      <c r="T15959" s="4"/>
      <c r="U15959" s="4"/>
      <c r="V15959" s="4"/>
      <c r="W15959" s="4"/>
      <c r="X15959" s="4"/>
      <c r="Y15959" s="4"/>
      <c r="Z15959" s="4"/>
      <c r="AA15959" s="4"/>
      <c r="AB15959" s="4"/>
      <c r="AC15959" s="4"/>
      <c r="AD15959" s="4"/>
      <c r="AE15959" s="4"/>
      <c r="AF15959" s="4"/>
      <c r="AG15959" s="14"/>
    </row>
    <row r="15960" s="10" customFormat="1" spans="1:33">
      <c r="A15960" s="4"/>
      <c r="B15960" s="4"/>
      <c r="C15960" s="4"/>
      <c r="D15960" s="4"/>
      <c r="E15960" s="4"/>
      <c r="F15960" s="4"/>
      <c r="G15960" s="4"/>
      <c r="H15960" s="4"/>
      <c r="I15960" s="4"/>
      <c r="J15960" s="4"/>
      <c r="K15960" s="4"/>
      <c r="L15960" s="4"/>
      <c r="M15960" s="4"/>
      <c r="N15960" s="4"/>
      <c r="O15960" s="4"/>
      <c r="P15960" s="4"/>
      <c r="Q15960" s="4"/>
      <c r="R15960" s="4"/>
      <c r="S15960" s="4"/>
      <c r="T15960" s="4"/>
      <c r="U15960" s="4"/>
      <c r="V15960" s="4"/>
      <c r="W15960" s="4"/>
      <c r="X15960" s="4"/>
      <c r="Y15960" s="4"/>
      <c r="Z15960" s="4"/>
      <c r="AA15960" s="4"/>
      <c r="AB15960" s="4"/>
      <c r="AC15960" s="4"/>
      <c r="AD15960" s="4"/>
      <c r="AE15960" s="4"/>
      <c r="AF15960" s="4"/>
      <c r="AG15960" s="14"/>
    </row>
    <row r="15961" s="10" customFormat="1" spans="1:33">
      <c r="A15961" s="4"/>
      <c r="B15961" s="4"/>
      <c r="C15961" s="4"/>
      <c r="D15961" s="4"/>
      <c r="E15961" s="4"/>
      <c r="F15961" s="4"/>
      <c r="G15961" s="4"/>
      <c r="H15961" s="4"/>
      <c r="I15961" s="4"/>
      <c r="J15961" s="4"/>
      <c r="K15961" s="4"/>
      <c r="L15961" s="4"/>
      <c r="M15961" s="4"/>
      <c r="N15961" s="4"/>
      <c r="O15961" s="4"/>
      <c r="P15961" s="4"/>
      <c r="Q15961" s="4"/>
      <c r="R15961" s="4"/>
      <c r="S15961" s="4"/>
      <c r="T15961" s="4"/>
      <c r="U15961" s="4"/>
      <c r="V15961" s="4"/>
      <c r="W15961" s="4"/>
      <c r="X15961" s="4"/>
      <c r="Y15961" s="4"/>
      <c r="Z15961" s="4"/>
      <c r="AA15961" s="4"/>
      <c r="AB15961" s="4"/>
      <c r="AC15961" s="4"/>
      <c r="AD15961" s="4"/>
      <c r="AE15961" s="4"/>
      <c r="AF15961" s="4"/>
      <c r="AG15961" s="14"/>
    </row>
    <row r="15962" s="10" customFormat="1" spans="1:33">
      <c r="A15962" s="4"/>
      <c r="B15962" s="4"/>
      <c r="C15962" s="4"/>
      <c r="D15962" s="4"/>
      <c r="E15962" s="4"/>
      <c r="F15962" s="4"/>
      <c r="G15962" s="4"/>
      <c r="H15962" s="4"/>
      <c r="I15962" s="4"/>
      <c r="J15962" s="4"/>
      <c r="K15962" s="4"/>
      <c r="L15962" s="4"/>
      <c r="M15962" s="4"/>
      <c r="N15962" s="4"/>
      <c r="O15962" s="4"/>
      <c r="P15962" s="4"/>
      <c r="Q15962" s="4"/>
      <c r="R15962" s="4"/>
      <c r="S15962" s="4"/>
      <c r="T15962" s="4"/>
      <c r="U15962" s="4"/>
      <c r="V15962" s="4"/>
      <c r="W15962" s="4"/>
      <c r="X15962" s="4"/>
      <c r="Y15962" s="4"/>
      <c r="Z15962" s="4"/>
      <c r="AA15962" s="4"/>
      <c r="AB15962" s="4"/>
      <c r="AC15962" s="4"/>
      <c r="AD15962" s="4"/>
      <c r="AE15962" s="4"/>
      <c r="AF15962" s="4"/>
      <c r="AG15962" s="14"/>
    </row>
    <row r="15963" s="10" customFormat="1" spans="1:33">
      <c r="A15963" s="4"/>
      <c r="B15963" s="4"/>
      <c r="C15963" s="4"/>
      <c r="D15963" s="4"/>
      <c r="E15963" s="4"/>
      <c r="F15963" s="4"/>
      <c r="G15963" s="4"/>
      <c r="H15963" s="4"/>
      <c r="I15963" s="4"/>
      <c r="J15963" s="4"/>
      <c r="K15963" s="4"/>
      <c r="L15963" s="4"/>
      <c r="M15963" s="4"/>
      <c r="N15963" s="4"/>
      <c r="O15963" s="4"/>
      <c r="P15963" s="4"/>
      <c r="Q15963" s="4"/>
      <c r="R15963" s="4"/>
      <c r="S15963" s="4"/>
      <c r="T15963" s="4"/>
      <c r="U15963" s="4"/>
      <c r="V15963" s="4"/>
      <c r="W15963" s="4"/>
      <c r="X15963" s="4"/>
      <c r="Y15963" s="4"/>
      <c r="Z15963" s="4"/>
      <c r="AA15963" s="4"/>
      <c r="AB15963" s="4"/>
      <c r="AC15963" s="4"/>
      <c r="AD15963" s="4"/>
      <c r="AE15963" s="4"/>
      <c r="AF15963" s="4"/>
      <c r="AG15963" s="14"/>
    </row>
    <row r="15964" s="10" customFormat="1" spans="1:33">
      <c r="A15964" s="4"/>
      <c r="B15964" s="4"/>
      <c r="C15964" s="4"/>
      <c r="D15964" s="4"/>
      <c r="E15964" s="4"/>
      <c r="F15964" s="4"/>
      <c r="G15964" s="4"/>
      <c r="H15964" s="4"/>
      <c r="I15964" s="4"/>
      <c r="J15964" s="4"/>
      <c r="K15964" s="4"/>
      <c r="L15964" s="4"/>
      <c r="M15964" s="4"/>
      <c r="N15964" s="4"/>
      <c r="O15964" s="4"/>
      <c r="P15964" s="4"/>
      <c r="Q15964" s="4"/>
      <c r="R15964" s="4"/>
      <c r="S15964" s="4"/>
      <c r="T15964" s="4"/>
      <c r="U15964" s="4"/>
      <c r="V15964" s="4"/>
      <c r="W15964" s="4"/>
      <c r="X15964" s="4"/>
      <c r="Y15964" s="4"/>
      <c r="Z15964" s="4"/>
      <c r="AA15964" s="4"/>
      <c r="AB15964" s="4"/>
      <c r="AC15964" s="4"/>
      <c r="AD15964" s="4"/>
      <c r="AE15964" s="4"/>
      <c r="AF15964" s="4"/>
      <c r="AG15964" s="14"/>
    </row>
    <row r="15965" s="10" customFormat="1" spans="1:33">
      <c r="A15965" s="4"/>
      <c r="B15965" s="4"/>
      <c r="C15965" s="4"/>
      <c r="D15965" s="4"/>
      <c r="E15965" s="4"/>
      <c r="F15965" s="4"/>
      <c r="G15965" s="4"/>
      <c r="H15965" s="4"/>
      <c r="I15965" s="4"/>
      <c r="J15965" s="4"/>
      <c r="K15965" s="4"/>
      <c r="L15965" s="4"/>
      <c r="M15965" s="4"/>
      <c r="N15965" s="4"/>
      <c r="O15965" s="4"/>
      <c r="P15965" s="4"/>
      <c r="Q15965" s="4"/>
      <c r="R15965" s="4"/>
      <c r="S15965" s="4"/>
      <c r="T15965" s="4"/>
      <c r="U15965" s="4"/>
      <c r="V15965" s="4"/>
      <c r="W15965" s="4"/>
      <c r="X15965" s="4"/>
      <c r="Y15965" s="4"/>
      <c r="Z15965" s="4"/>
      <c r="AA15965" s="4"/>
      <c r="AB15965" s="4"/>
      <c r="AC15965" s="4"/>
      <c r="AD15965" s="4"/>
      <c r="AE15965" s="4"/>
      <c r="AF15965" s="4"/>
      <c r="AG15965" s="14"/>
    </row>
    <row r="15966" s="10" customFormat="1" spans="1:33">
      <c r="A15966" s="4"/>
      <c r="B15966" s="4"/>
      <c r="C15966" s="4"/>
      <c r="D15966" s="4"/>
      <c r="E15966" s="4"/>
      <c r="F15966" s="4"/>
      <c r="G15966" s="4"/>
      <c r="H15966" s="4"/>
      <c r="I15966" s="4"/>
      <c r="J15966" s="4"/>
      <c r="K15966" s="4"/>
      <c r="L15966" s="4"/>
      <c r="M15966" s="4"/>
      <c r="N15966" s="4"/>
      <c r="O15966" s="4"/>
      <c r="P15966" s="4"/>
      <c r="Q15966" s="4"/>
      <c r="R15966" s="4"/>
      <c r="S15966" s="4"/>
      <c r="T15966" s="4"/>
      <c r="U15966" s="4"/>
      <c r="V15966" s="4"/>
      <c r="W15966" s="4"/>
      <c r="X15966" s="4"/>
      <c r="Y15966" s="4"/>
      <c r="Z15966" s="4"/>
      <c r="AA15966" s="4"/>
      <c r="AB15966" s="4"/>
      <c r="AC15966" s="4"/>
      <c r="AD15966" s="4"/>
      <c r="AE15966" s="4"/>
      <c r="AF15966" s="4"/>
      <c r="AG15966" s="14"/>
    </row>
    <row r="15967" s="10" customFormat="1" spans="1:33">
      <c r="A15967" s="4"/>
      <c r="B15967" s="4"/>
      <c r="C15967" s="4"/>
      <c r="D15967" s="4"/>
      <c r="E15967" s="4"/>
      <c r="F15967" s="4"/>
      <c r="G15967" s="4"/>
      <c r="H15967" s="4"/>
      <c r="I15967" s="4"/>
      <c r="J15967" s="4"/>
      <c r="K15967" s="4"/>
      <c r="L15967" s="4"/>
      <c r="M15967" s="4"/>
      <c r="N15967" s="4"/>
      <c r="O15967" s="4"/>
      <c r="P15967" s="4"/>
      <c r="Q15967" s="4"/>
      <c r="R15967" s="4"/>
      <c r="S15967" s="4"/>
      <c r="T15967" s="4"/>
      <c r="U15967" s="4"/>
      <c r="V15967" s="4"/>
      <c r="W15967" s="4"/>
      <c r="X15967" s="4"/>
      <c r="Y15967" s="4"/>
      <c r="Z15967" s="4"/>
      <c r="AA15967" s="4"/>
      <c r="AB15967" s="4"/>
      <c r="AC15967" s="4"/>
      <c r="AD15967" s="4"/>
      <c r="AE15967" s="4"/>
      <c r="AF15967" s="4"/>
      <c r="AG15967" s="14"/>
    </row>
    <row r="15968" s="10" customFormat="1" spans="1:33">
      <c r="A15968" s="4"/>
      <c r="B15968" s="4"/>
      <c r="C15968" s="4"/>
      <c r="D15968" s="4"/>
      <c r="E15968" s="4"/>
      <c r="F15968" s="4"/>
      <c r="G15968" s="4"/>
      <c r="H15968" s="4"/>
      <c r="I15968" s="4"/>
      <c r="J15968" s="4"/>
      <c r="K15968" s="4"/>
      <c r="L15968" s="4"/>
      <c r="M15968" s="4"/>
      <c r="N15968" s="4"/>
      <c r="O15968" s="4"/>
      <c r="P15968" s="4"/>
      <c r="Q15968" s="4"/>
      <c r="R15968" s="4"/>
      <c r="S15968" s="4"/>
      <c r="T15968" s="4"/>
      <c r="U15968" s="4"/>
      <c r="V15968" s="4"/>
      <c r="W15968" s="4"/>
      <c r="X15968" s="4"/>
      <c r="Y15968" s="4"/>
      <c r="Z15968" s="4"/>
      <c r="AA15968" s="4"/>
      <c r="AB15968" s="4"/>
      <c r="AC15968" s="4"/>
      <c r="AD15968" s="4"/>
      <c r="AE15968" s="4"/>
      <c r="AF15968" s="4"/>
      <c r="AG15968" s="14"/>
    </row>
    <row r="15969" s="10" customFormat="1" spans="1:33">
      <c r="A15969" s="4"/>
      <c r="B15969" s="4"/>
      <c r="C15969" s="4"/>
      <c r="D15969" s="4"/>
      <c r="E15969" s="4"/>
      <c r="F15969" s="4"/>
      <c r="G15969" s="4"/>
      <c r="H15969" s="4"/>
      <c r="I15969" s="4"/>
      <c r="J15969" s="4"/>
      <c r="K15969" s="4"/>
      <c r="L15969" s="4"/>
      <c r="M15969" s="4"/>
      <c r="N15969" s="4"/>
      <c r="O15969" s="4"/>
      <c r="P15969" s="4"/>
      <c r="Q15969" s="4"/>
      <c r="R15969" s="4"/>
      <c r="S15969" s="4"/>
      <c r="T15969" s="4"/>
      <c r="U15969" s="4"/>
      <c r="V15969" s="4"/>
      <c r="W15969" s="4"/>
      <c r="X15969" s="4"/>
      <c r="Y15969" s="4"/>
      <c r="Z15969" s="4"/>
      <c r="AA15969" s="4"/>
      <c r="AB15969" s="4"/>
      <c r="AC15969" s="4"/>
      <c r="AD15969" s="4"/>
      <c r="AE15969" s="4"/>
      <c r="AF15969" s="4"/>
      <c r="AG15969" s="14"/>
    </row>
    <row r="15970" s="10" customFormat="1" spans="1:33">
      <c r="A15970" s="4"/>
      <c r="B15970" s="4"/>
      <c r="C15970" s="4"/>
      <c r="D15970" s="4"/>
      <c r="E15970" s="4"/>
      <c r="F15970" s="4"/>
      <c r="G15970" s="4"/>
      <c r="H15970" s="4"/>
      <c r="I15970" s="4"/>
      <c r="J15970" s="4"/>
      <c r="K15970" s="4"/>
      <c r="L15970" s="4"/>
      <c r="M15970" s="4"/>
      <c r="N15970" s="4"/>
      <c r="O15970" s="4"/>
      <c r="P15970" s="4"/>
      <c r="Q15970" s="4"/>
      <c r="R15970" s="4"/>
      <c r="S15970" s="4"/>
      <c r="T15970" s="4"/>
      <c r="U15970" s="4"/>
      <c r="V15970" s="4"/>
      <c r="W15970" s="4"/>
      <c r="X15970" s="4"/>
      <c r="Y15970" s="4"/>
      <c r="Z15970" s="4"/>
      <c r="AA15970" s="4"/>
      <c r="AB15970" s="4"/>
      <c r="AC15970" s="4"/>
      <c r="AD15970" s="4"/>
      <c r="AE15970" s="4"/>
      <c r="AF15970" s="4"/>
      <c r="AG15970" s="14"/>
    </row>
    <row r="15971" s="10" customFormat="1" spans="1:33">
      <c r="A15971" s="4"/>
      <c r="B15971" s="4"/>
      <c r="C15971" s="4"/>
      <c r="D15971" s="4"/>
      <c r="E15971" s="4"/>
      <c r="F15971" s="4"/>
      <c r="G15971" s="4"/>
      <c r="H15971" s="4"/>
      <c r="I15971" s="4"/>
      <c r="J15971" s="4"/>
      <c r="K15971" s="4"/>
      <c r="L15971" s="4"/>
      <c r="M15971" s="4"/>
      <c r="N15971" s="4"/>
      <c r="O15971" s="4"/>
      <c r="P15971" s="4"/>
      <c r="Q15971" s="4"/>
      <c r="R15971" s="4"/>
      <c r="S15971" s="4"/>
      <c r="T15971" s="4"/>
      <c r="U15971" s="4"/>
      <c r="V15971" s="4"/>
      <c r="W15971" s="4"/>
      <c r="X15971" s="4"/>
      <c r="Y15971" s="4"/>
      <c r="Z15971" s="4"/>
      <c r="AA15971" s="4"/>
      <c r="AB15971" s="4"/>
      <c r="AC15971" s="4"/>
      <c r="AD15971" s="4"/>
      <c r="AE15971" s="4"/>
      <c r="AF15971" s="4"/>
      <c r="AG15971" s="14"/>
    </row>
    <row r="15972" s="10" customFormat="1" spans="1:33">
      <c r="A15972" s="4"/>
      <c r="B15972" s="4"/>
      <c r="C15972" s="4"/>
      <c r="D15972" s="4"/>
      <c r="E15972" s="4"/>
      <c r="F15972" s="4"/>
      <c r="G15972" s="4"/>
      <c r="H15972" s="4"/>
      <c r="I15972" s="4"/>
      <c r="J15972" s="4"/>
      <c r="K15972" s="4"/>
      <c r="L15972" s="4"/>
      <c r="M15972" s="4"/>
      <c r="N15972" s="4"/>
      <c r="O15972" s="4"/>
      <c r="P15972" s="4"/>
      <c r="Q15972" s="4"/>
      <c r="R15972" s="4"/>
      <c r="S15972" s="4"/>
      <c r="T15972" s="4"/>
      <c r="U15972" s="4"/>
      <c r="V15972" s="4"/>
      <c r="W15972" s="4"/>
      <c r="X15972" s="4"/>
      <c r="Y15972" s="4"/>
      <c r="Z15972" s="4"/>
      <c r="AA15972" s="4"/>
      <c r="AB15972" s="4"/>
      <c r="AC15972" s="4"/>
      <c r="AD15972" s="4"/>
      <c r="AE15972" s="4"/>
      <c r="AF15972" s="4"/>
      <c r="AG15972" s="14"/>
    </row>
    <row r="15973" s="10" customFormat="1" spans="1:33">
      <c r="A15973" s="4"/>
      <c r="B15973" s="4"/>
      <c r="C15973" s="4"/>
      <c r="D15973" s="4"/>
      <c r="E15973" s="4"/>
      <c r="F15973" s="4"/>
      <c r="G15973" s="4"/>
      <c r="H15973" s="4"/>
      <c r="I15973" s="4"/>
      <c r="J15973" s="4"/>
      <c r="K15973" s="4"/>
      <c r="L15973" s="4"/>
      <c r="M15973" s="4"/>
      <c r="N15973" s="4"/>
      <c r="O15973" s="4"/>
      <c r="P15973" s="4"/>
      <c r="Q15973" s="4"/>
      <c r="R15973" s="4"/>
      <c r="S15973" s="4"/>
      <c r="T15973" s="4"/>
      <c r="U15973" s="4"/>
      <c r="V15973" s="4"/>
      <c r="W15973" s="4"/>
      <c r="X15973" s="4"/>
      <c r="Y15973" s="4"/>
      <c r="Z15973" s="4"/>
      <c r="AA15973" s="4"/>
      <c r="AB15973" s="4"/>
      <c r="AC15973" s="4"/>
      <c r="AD15973" s="4"/>
      <c r="AE15973" s="4"/>
      <c r="AF15973" s="4"/>
      <c r="AG15973" s="14"/>
    </row>
    <row r="15974" s="10" customFormat="1" spans="1:33">
      <c r="A15974" s="4"/>
      <c r="B15974" s="4"/>
      <c r="C15974" s="4"/>
      <c r="D15974" s="4"/>
      <c r="E15974" s="4"/>
      <c r="F15974" s="4"/>
      <c r="G15974" s="4"/>
      <c r="H15974" s="4"/>
      <c r="I15974" s="4"/>
      <c r="J15974" s="4"/>
      <c r="K15974" s="4"/>
      <c r="L15974" s="4"/>
      <c r="M15974" s="4"/>
      <c r="N15974" s="4"/>
      <c r="O15974" s="4"/>
      <c r="P15974" s="4"/>
      <c r="Q15974" s="4"/>
      <c r="R15974" s="4"/>
      <c r="S15974" s="4"/>
      <c r="T15974" s="4"/>
      <c r="U15974" s="4"/>
      <c r="V15974" s="4"/>
      <c r="W15974" s="4"/>
      <c r="X15974" s="4"/>
      <c r="Y15974" s="4"/>
      <c r="Z15974" s="4"/>
      <c r="AA15974" s="4"/>
      <c r="AB15974" s="4"/>
      <c r="AC15974" s="4"/>
      <c r="AD15974" s="4"/>
      <c r="AE15974" s="4"/>
      <c r="AF15974" s="4"/>
      <c r="AG15974" s="14"/>
    </row>
    <row r="15975" s="10" customFormat="1" spans="1:33">
      <c r="A15975" s="4"/>
      <c r="B15975" s="4"/>
      <c r="C15975" s="4"/>
      <c r="D15975" s="4"/>
      <c r="E15975" s="4"/>
      <c r="F15975" s="4"/>
      <c r="G15975" s="4"/>
      <c r="H15975" s="4"/>
      <c r="I15975" s="4"/>
      <c r="J15975" s="4"/>
      <c r="K15975" s="4"/>
      <c r="L15975" s="4"/>
      <c r="M15975" s="4"/>
      <c r="N15975" s="4"/>
      <c r="O15975" s="4"/>
      <c r="P15975" s="4"/>
      <c r="Q15975" s="4"/>
      <c r="R15975" s="4"/>
      <c r="S15975" s="4"/>
      <c r="T15975" s="4"/>
      <c r="U15975" s="4"/>
      <c r="V15975" s="4"/>
      <c r="W15975" s="4"/>
      <c r="X15975" s="4"/>
      <c r="Y15975" s="4"/>
      <c r="Z15975" s="4"/>
      <c r="AA15975" s="4"/>
      <c r="AB15975" s="4"/>
      <c r="AC15975" s="4"/>
      <c r="AD15975" s="4"/>
      <c r="AE15975" s="4"/>
      <c r="AF15975" s="4"/>
      <c r="AG15975" s="14"/>
    </row>
    <row r="15976" s="10" customFormat="1" spans="1:33">
      <c r="A15976" s="4"/>
      <c r="B15976" s="4"/>
      <c r="C15976" s="4"/>
      <c r="D15976" s="4"/>
      <c r="E15976" s="4"/>
      <c r="F15976" s="4"/>
      <c r="G15976" s="4"/>
      <c r="H15976" s="4"/>
      <c r="I15976" s="4"/>
      <c r="J15976" s="4"/>
      <c r="K15976" s="4"/>
      <c r="L15976" s="4"/>
      <c r="M15976" s="4"/>
      <c r="N15976" s="4"/>
      <c r="O15976" s="4"/>
      <c r="P15976" s="4"/>
      <c r="Q15976" s="4"/>
      <c r="R15976" s="4"/>
      <c r="S15976" s="4"/>
      <c r="T15976" s="4"/>
      <c r="U15976" s="4"/>
      <c r="V15976" s="4"/>
      <c r="W15976" s="4"/>
      <c r="X15976" s="4"/>
      <c r="Y15976" s="4"/>
      <c r="Z15976" s="4"/>
      <c r="AA15976" s="4"/>
      <c r="AB15976" s="4"/>
      <c r="AC15976" s="4"/>
      <c r="AD15976" s="4"/>
      <c r="AE15976" s="4"/>
      <c r="AF15976" s="4"/>
      <c r="AG15976" s="14"/>
    </row>
    <row r="15977" s="10" customFormat="1" spans="1:33">
      <c r="A15977" s="4"/>
      <c r="B15977" s="4"/>
      <c r="C15977" s="4"/>
      <c r="D15977" s="4"/>
      <c r="E15977" s="4"/>
      <c r="F15977" s="4"/>
      <c r="G15977" s="4"/>
      <c r="H15977" s="4"/>
      <c r="I15977" s="4"/>
      <c r="J15977" s="4"/>
      <c r="K15977" s="4"/>
      <c r="L15977" s="4"/>
      <c r="M15977" s="4"/>
      <c r="N15977" s="4"/>
      <c r="O15977" s="4"/>
      <c r="P15977" s="4"/>
      <c r="Q15977" s="4"/>
      <c r="R15977" s="4"/>
      <c r="S15977" s="4"/>
      <c r="T15977" s="4"/>
      <c r="U15977" s="4"/>
      <c r="V15977" s="4"/>
      <c r="W15977" s="4"/>
      <c r="X15977" s="4"/>
      <c r="Y15977" s="4"/>
      <c r="Z15977" s="4"/>
      <c r="AA15977" s="4"/>
      <c r="AB15977" s="4"/>
      <c r="AC15977" s="4"/>
      <c r="AD15977" s="4"/>
      <c r="AE15977" s="4"/>
      <c r="AF15977" s="4"/>
      <c r="AG15977" s="14"/>
    </row>
    <row r="15978" s="10" customFormat="1" spans="1:33">
      <c r="A15978" s="4"/>
      <c r="B15978" s="4"/>
      <c r="C15978" s="4"/>
      <c r="D15978" s="4"/>
      <c r="E15978" s="4"/>
      <c r="F15978" s="4"/>
      <c r="G15978" s="4"/>
      <c r="H15978" s="4"/>
      <c r="I15978" s="4"/>
      <c r="J15978" s="4"/>
      <c r="K15978" s="4"/>
      <c r="L15978" s="4"/>
      <c r="M15978" s="4"/>
      <c r="N15978" s="4"/>
      <c r="O15978" s="4"/>
      <c r="P15978" s="4"/>
      <c r="Q15978" s="4"/>
      <c r="R15978" s="4"/>
      <c r="S15978" s="4"/>
      <c r="T15978" s="4"/>
      <c r="U15978" s="4"/>
      <c r="V15978" s="4"/>
      <c r="W15978" s="4"/>
      <c r="X15978" s="4"/>
      <c r="Y15978" s="4"/>
      <c r="Z15978" s="4"/>
      <c r="AA15978" s="4"/>
      <c r="AB15978" s="4"/>
      <c r="AC15978" s="4"/>
      <c r="AD15978" s="4"/>
      <c r="AE15978" s="4"/>
      <c r="AF15978" s="4"/>
      <c r="AG15978" s="14"/>
    </row>
    <row r="15979" s="10" customFormat="1" spans="1:33">
      <c r="A15979" s="4"/>
      <c r="B15979" s="4"/>
      <c r="C15979" s="4"/>
      <c r="D15979" s="4"/>
      <c r="E15979" s="4"/>
      <c r="F15979" s="4"/>
      <c r="G15979" s="4"/>
      <c r="H15979" s="4"/>
      <c r="I15979" s="4"/>
      <c r="J15979" s="4"/>
      <c r="K15979" s="4"/>
      <c r="L15979" s="4"/>
      <c r="M15979" s="4"/>
      <c r="N15979" s="4"/>
      <c r="O15979" s="4"/>
      <c r="P15979" s="4"/>
      <c r="Q15979" s="4"/>
      <c r="R15979" s="4"/>
      <c r="S15979" s="4"/>
      <c r="T15979" s="4"/>
      <c r="U15979" s="4"/>
      <c r="V15979" s="4"/>
      <c r="W15979" s="4"/>
      <c r="X15979" s="4"/>
      <c r="Y15979" s="4"/>
      <c r="Z15979" s="4"/>
      <c r="AA15979" s="4"/>
      <c r="AB15979" s="4"/>
      <c r="AC15979" s="4"/>
      <c r="AD15979" s="4"/>
      <c r="AE15979" s="4"/>
      <c r="AF15979" s="4"/>
      <c r="AG15979" s="14"/>
    </row>
    <row r="15980" s="10" customFormat="1" spans="1:33">
      <c r="A15980" s="4"/>
      <c r="B15980" s="4"/>
      <c r="C15980" s="4"/>
      <c r="D15980" s="4"/>
      <c r="E15980" s="4"/>
      <c r="F15980" s="4"/>
      <c r="G15980" s="4"/>
      <c r="H15980" s="4"/>
      <c r="I15980" s="4"/>
      <c r="J15980" s="4"/>
      <c r="K15980" s="4"/>
      <c r="L15980" s="4"/>
      <c r="M15980" s="4"/>
      <c r="N15980" s="4"/>
      <c r="O15980" s="4"/>
      <c r="P15980" s="4"/>
      <c r="Q15980" s="4"/>
      <c r="R15980" s="4"/>
      <c r="S15980" s="4"/>
      <c r="T15980" s="4"/>
      <c r="U15980" s="4"/>
      <c r="V15980" s="4"/>
      <c r="W15980" s="4"/>
      <c r="X15980" s="4"/>
      <c r="Y15980" s="4"/>
      <c r="Z15980" s="4"/>
      <c r="AA15980" s="4"/>
      <c r="AB15980" s="4"/>
      <c r="AC15980" s="4"/>
      <c r="AD15980" s="4"/>
      <c r="AE15980" s="4"/>
      <c r="AF15980" s="4"/>
      <c r="AG15980" s="14"/>
    </row>
    <row r="15981" s="10" customFormat="1" spans="1:33">
      <c r="A15981" s="4"/>
      <c r="B15981" s="4"/>
      <c r="C15981" s="4"/>
      <c r="D15981" s="4"/>
      <c r="E15981" s="4"/>
      <c r="F15981" s="4"/>
      <c r="G15981" s="4"/>
      <c r="H15981" s="4"/>
      <c r="I15981" s="4"/>
      <c r="J15981" s="4"/>
      <c r="K15981" s="4"/>
      <c r="L15981" s="4"/>
      <c r="M15981" s="4"/>
      <c r="N15981" s="4"/>
      <c r="O15981" s="4"/>
      <c r="P15981" s="4"/>
      <c r="Q15981" s="4"/>
      <c r="R15981" s="4"/>
      <c r="S15981" s="4"/>
      <c r="T15981" s="4"/>
      <c r="U15981" s="4"/>
      <c r="V15981" s="4"/>
      <c r="W15981" s="4"/>
      <c r="X15981" s="4"/>
      <c r="Y15981" s="4"/>
      <c r="Z15981" s="4"/>
      <c r="AA15981" s="4"/>
      <c r="AB15981" s="4"/>
      <c r="AC15981" s="4"/>
      <c r="AD15981" s="4"/>
      <c r="AE15981" s="4"/>
      <c r="AF15981" s="4"/>
      <c r="AG15981" s="14"/>
    </row>
    <row r="15982" s="10" customFormat="1" spans="1:33">
      <c r="A15982" s="4"/>
      <c r="B15982" s="4"/>
      <c r="C15982" s="4"/>
      <c r="D15982" s="4"/>
      <c r="E15982" s="4"/>
      <c r="F15982" s="4"/>
      <c r="G15982" s="4"/>
      <c r="H15982" s="4"/>
      <c r="I15982" s="4"/>
      <c r="J15982" s="4"/>
      <c r="K15982" s="4"/>
      <c r="L15982" s="4"/>
      <c r="M15982" s="4"/>
      <c r="N15982" s="4"/>
      <c r="O15982" s="4"/>
      <c r="P15982" s="4"/>
      <c r="Q15982" s="4"/>
      <c r="R15982" s="4"/>
      <c r="S15982" s="4"/>
      <c r="T15982" s="4"/>
      <c r="U15982" s="4"/>
      <c r="V15982" s="4"/>
      <c r="W15982" s="4"/>
      <c r="X15982" s="4"/>
      <c r="Y15982" s="4"/>
      <c r="Z15982" s="4"/>
      <c r="AA15982" s="4"/>
      <c r="AB15982" s="4"/>
      <c r="AC15982" s="4"/>
      <c r="AD15982" s="4"/>
      <c r="AE15982" s="4"/>
      <c r="AF15982" s="4"/>
      <c r="AG15982" s="14"/>
    </row>
    <row r="15983" s="10" customFormat="1" spans="1:33">
      <c r="A15983" s="4"/>
      <c r="B15983" s="4"/>
      <c r="C15983" s="4"/>
      <c r="D15983" s="4"/>
      <c r="E15983" s="4"/>
      <c r="F15983" s="4"/>
      <c r="G15983" s="4"/>
      <c r="H15983" s="4"/>
      <c r="I15983" s="4"/>
      <c r="J15983" s="4"/>
      <c r="K15983" s="4"/>
      <c r="L15983" s="4"/>
      <c r="M15983" s="4"/>
      <c r="N15983" s="4"/>
      <c r="O15983" s="4"/>
      <c r="P15983" s="4"/>
      <c r="Q15983" s="4"/>
      <c r="R15983" s="4"/>
      <c r="S15983" s="4"/>
      <c r="T15983" s="4"/>
      <c r="U15983" s="4"/>
      <c r="V15983" s="4"/>
      <c r="W15983" s="4"/>
      <c r="X15983" s="4"/>
      <c r="Y15983" s="4"/>
      <c r="Z15983" s="4"/>
      <c r="AA15983" s="4"/>
      <c r="AB15983" s="4"/>
      <c r="AC15983" s="4"/>
      <c r="AD15983" s="4"/>
      <c r="AE15983" s="4"/>
      <c r="AF15983" s="4"/>
      <c r="AG15983" s="14"/>
    </row>
    <row r="15984" s="10" customFormat="1" spans="1:33">
      <c r="A15984" s="4"/>
      <c r="B15984" s="4"/>
      <c r="C15984" s="4"/>
      <c r="D15984" s="4"/>
      <c r="E15984" s="4"/>
      <c r="F15984" s="4"/>
      <c r="G15984" s="4"/>
      <c r="H15984" s="4"/>
      <c r="I15984" s="4"/>
      <c r="J15984" s="4"/>
      <c r="K15984" s="4"/>
      <c r="L15984" s="4"/>
      <c r="M15984" s="4"/>
      <c r="N15984" s="4"/>
      <c r="O15984" s="4"/>
      <c r="P15984" s="4"/>
      <c r="Q15984" s="4"/>
      <c r="R15984" s="4"/>
      <c r="S15984" s="4"/>
      <c r="T15984" s="4"/>
      <c r="U15984" s="4"/>
      <c r="V15984" s="4"/>
      <c r="W15984" s="4"/>
      <c r="X15984" s="4"/>
      <c r="Y15984" s="4"/>
      <c r="Z15984" s="4"/>
      <c r="AA15984" s="4"/>
      <c r="AB15984" s="4"/>
      <c r="AC15984" s="4"/>
      <c r="AD15984" s="4"/>
      <c r="AE15984" s="4"/>
      <c r="AF15984" s="4"/>
      <c r="AG15984" s="14"/>
    </row>
    <row r="15985" s="10" customFormat="1" spans="1:33">
      <c r="A15985" s="4"/>
      <c r="B15985" s="4"/>
      <c r="C15985" s="4"/>
      <c r="D15985" s="4"/>
      <c r="E15985" s="4"/>
      <c r="F15985" s="4"/>
      <c r="G15985" s="4"/>
      <c r="H15985" s="4"/>
      <c r="I15985" s="4"/>
      <c r="J15985" s="4"/>
      <c r="K15985" s="4"/>
      <c r="L15985" s="4"/>
      <c r="M15985" s="4"/>
      <c r="N15985" s="4"/>
      <c r="O15985" s="4"/>
      <c r="P15985" s="4"/>
      <c r="Q15985" s="4"/>
      <c r="R15985" s="4"/>
      <c r="S15985" s="4"/>
      <c r="T15985" s="4"/>
      <c r="U15985" s="4"/>
      <c r="V15985" s="4"/>
      <c r="W15985" s="4"/>
      <c r="X15985" s="4"/>
      <c r="Y15985" s="4"/>
      <c r="Z15985" s="4"/>
      <c r="AA15985" s="4"/>
      <c r="AB15985" s="4"/>
      <c r="AC15985" s="4"/>
      <c r="AD15985" s="4"/>
      <c r="AE15985" s="4"/>
      <c r="AF15985" s="4"/>
      <c r="AG15985" s="14"/>
    </row>
    <row r="15986" s="10" customFormat="1" spans="1:33">
      <c r="A15986" s="4"/>
      <c r="B15986" s="4"/>
      <c r="C15986" s="4"/>
      <c r="D15986" s="4"/>
      <c r="E15986" s="4"/>
      <c r="F15986" s="4"/>
      <c r="G15986" s="4"/>
      <c r="H15986" s="4"/>
      <c r="I15986" s="4"/>
      <c r="J15986" s="4"/>
      <c r="K15986" s="4"/>
      <c r="L15986" s="4"/>
      <c r="M15986" s="4"/>
      <c r="N15986" s="4"/>
      <c r="O15986" s="4"/>
      <c r="P15986" s="4"/>
      <c r="Q15986" s="4"/>
      <c r="R15986" s="4"/>
      <c r="S15986" s="4"/>
      <c r="T15986" s="4"/>
      <c r="U15986" s="4"/>
      <c r="V15986" s="4"/>
      <c r="W15986" s="4"/>
      <c r="X15986" s="4"/>
      <c r="Y15986" s="4"/>
      <c r="Z15986" s="4"/>
      <c r="AA15986" s="4"/>
      <c r="AB15986" s="4"/>
      <c r="AC15986" s="4"/>
      <c r="AD15986" s="4"/>
      <c r="AE15986" s="4"/>
      <c r="AF15986" s="4"/>
      <c r="AG15986" s="14"/>
    </row>
    <row r="15987" s="10" customFormat="1" spans="1:33">
      <c r="A15987" s="4"/>
      <c r="B15987" s="4"/>
      <c r="C15987" s="4"/>
      <c r="D15987" s="4"/>
      <c r="E15987" s="4"/>
      <c r="F15987" s="4"/>
      <c r="G15987" s="4"/>
      <c r="H15987" s="4"/>
      <c r="I15987" s="4"/>
      <c r="J15987" s="4"/>
      <c r="K15987" s="4"/>
      <c r="L15987" s="4"/>
      <c r="M15987" s="4"/>
      <c r="N15987" s="4"/>
      <c r="O15987" s="4"/>
      <c r="P15987" s="4"/>
      <c r="Q15987" s="4"/>
      <c r="R15987" s="4"/>
      <c r="S15987" s="4"/>
      <c r="T15987" s="4"/>
      <c r="U15987" s="4"/>
      <c r="V15987" s="4"/>
      <c r="W15987" s="4"/>
      <c r="X15987" s="4"/>
      <c r="Y15987" s="4"/>
      <c r="Z15987" s="4"/>
      <c r="AA15987" s="4"/>
      <c r="AB15987" s="4"/>
      <c r="AC15987" s="4"/>
      <c r="AD15987" s="4"/>
      <c r="AE15987" s="4"/>
      <c r="AF15987" s="4"/>
      <c r="AG15987" s="14"/>
    </row>
    <row r="15988" s="10" customFormat="1" spans="1:33">
      <c r="A15988" s="4"/>
      <c r="B15988" s="4"/>
      <c r="C15988" s="4"/>
      <c r="D15988" s="4"/>
      <c r="E15988" s="4"/>
      <c r="F15988" s="4"/>
      <c r="G15988" s="4"/>
      <c r="H15988" s="4"/>
      <c r="I15988" s="4"/>
      <c r="J15988" s="4"/>
      <c r="K15988" s="4"/>
      <c r="L15988" s="4"/>
      <c r="M15988" s="4"/>
      <c r="N15988" s="4"/>
      <c r="O15988" s="4"/>
      <c r="P15988" s="4"/>
      <c r="Q15988" s="4"/>
      <c r="R15988" s="4"/>
      <c r="S15988" s="4"/>
      <c r="T15988" s="4"/>
      <c r="U15988" s="4"/>
      <c r="V15988" s="4"/>
      <c r="W15988" s="4"/>
      <c r="X15988" s="4"/>
      <c r="Y15988" s="4"/>
      <c r="Z15988" s="4"/>
      <c r="AA15988" s="4"/>
      <c r="AB15988" s="4"/>
      <c r="AC15988" s="4"/>
      <c r="AD15988" s="4"/>
      <c r="AE15988" s="4"/>
      <c r="AF15988" s="4"/>
      <c r="AG15988" s="14"/>
    </row>
    <row r="15989" s="10" customFormat="1" spans="1:33">
      <c r="A15989" s="4"/>
      <c r="B15989" s="4"/>
      <c r="C15989" s="4"/>
      <c r="D15989" s="4"/>
      <c r="E15989" s="4"/>
      <c r="F15989" s="4"/>
      <c r="G15989" s="4"/>
      <c r="H15989" s="4"/>
      <c r="I15989" s="4"/>
      <c r="J15989" s="4"/>
      <c r="K15989" s="4"/>
      <c r="L15989" s="4"/>
      <c r="M15989" s="4"/>
      <c r="N15989" s="4"/>
      <c r="O15989" s="4"/>
      <c r="P15989" s="4"/>
      <c r="Q15989" s="4"/>
      <c r="R15989" s="4"/>
      <c r="S15989" s="4"/>
      <c r="T15989" s="4"/>
      <c r="U15989" s="4"/>
      <c r="V15989" s="4"/>
      <c r="W15989" s="4"/>
      <c r="X15989" s="4"/>
      <c r="Y15989" s="4"/>
      <c r="Z15989" s="4"/>
      <c r="AA15989" s="4"/>
      <c r="AB15989" s="4"/>
      <c r="AC15989" s="4"/>
      <c r="AD15989" s="4"/>
      <c r="AE15989" s="4"/>
      <c r="AF15989" s="4"/>
      <c r="AG15989" s="14"/>
    </row>
    <row r="15990" s="10" customFormat="1" spans="1:33">
      <c r="A15990" s="4"/>
      <c r="B15990" s="4"/>
      <c r="C15990" s="4"/>
      <c r="D15990" s="4"/>
      <c r="E15990" s="4"/>
      <c r="F15990" s="4"/>
      <c r="G15990" s="4"/>
      <c r="H15990" s="4"/>
      <c r="I15990" s="4"/>
      <c r="J15990" s="4"/>
      <c r="K15990" s="4"/>
      <c r="L15990" s="4"/>
      <c r="M15990" s="4"/>
      <c r="N15990" s="4"/>
      <c r="O15990" s="4"/>
      <c r="P15990" s="4"/>
      <c r="Q15990" s="4"/>
      <c r="R15990" s="4"/>
      <c r="S15990" s="4"/>
      <c r="T15990" s="4"/>
      <c r="U15990" s="4"/>
      <c r="V15990" s="4"/>
      <c r="W15990" s="4"/>
      <c r="X15990" s="4"/>
      <c r="Y15990" s="4"/>
      <c r="Z15990" s="4"/>
      <c r="AA15990" s="4"/>
      <c r="AB15990" s="4"/>
      <c r="AC15990" s="4"/>
      <c r="AD15990" s="4"/>
      <c r="AE15990" s="4"/>
      <c r="AF15990" s="4"/>
      <c r="AG15990" s="14"/>
    </row>
    <row r="15991" s="10" customFormat="1" spans="1:33">
      <c r="A15991" s="4"/>
      <c r="B15991" s="4"/>
      <c r="C15991" s="4"/>
      <c r="D15991" s="4"/>
      <c r="E15991" s="4"/>
      <c r="F15991" s="4"/>
      <c r="G15991" s="4"/>
      <c r="H15991" s="4"/>
      <c r="I15991" s="4"/>
      <c r="J15991" s="4"/>
      <c r="K15991" s="4"/>
      <c r="L15991" s="4"/>
      <c r="M15991" s="4"/>
      <c r="N15991" s="4"/>
      <c r="O15991" s="4"/>
      <c r="P15991" s="4"/>
      <c r="Q15991" s="4"/>
      <c r="R15991" s="4"/>
      <c r="S15991" s="4"/>
      <c r="T15991" s="4"/>
      <c r="U15991" s="4"/>
      <c r="V15991" s="4"/>
      <c r="W15991" s="4"/>
      <c r="X15991" s="4"/>
      <c r="Y15991" s="4"/>
      <c r="Z15991" s="4"/>
      <c r="AA15991" s="4"/>
      <c r="AB15991" s="4"/>
      <c r="AC15991" s="4"/>
      <c r="AD15991" s="4"/>
      <c r="AE15991" s="4"/>
      <c r="AF15991" s="4"/>
      <c r="AG15991" s="14"/>
    </row>
    <row r="15992" s="10" customFormat="1" spans="1:33">
      <c r="A15992" s="4"/>
      <c r="B15992" s="4"/>
      <c r="C15992" s="4"/>
      <c r="D15992" s="4"/>
      <c r="E15992" s="4"/>
      <c r="F15992" s="4"/>
      <c r="G15992" s="4"/>
      <c r="H15992" s="4"/>
      <c r="I15992" s="4"/>
      <c r="J15992" s="4"/>
      <c r="K15992" s="4"/>
      <c r="L15992" s="4"/>
      <c r="M15992" s="4"/>
      <c r="N15992" s="4"/>
      <c r="O15992" s="4"/>
      <c r="P15992" s="4"/>
      <c r="Q15992" s="4"/>
      <c r="R15992" s="4"/>
      <c r="S15992" s="4"/>
      <c r="T15992" s="4"/>
      <c r="U15992" s="4"/>
      <c r="V15992" s="4"/>
      <c r="W15992" s="4"/>
      <c r="X15992" s="4"/>
      <c r="Y15992" s="4"/>
      <c r="Z15992" s="4"/>
      <c r="AA15992" s="4"/>
      <c r="AB15992" s="4"/>
      <c r="AC15992" s="4"/>
      <c r="AD15992" s="4"/>
      <c r="AE15992" s="4"/>
      <c r="AF15992" s="4"/>
      <c r="AG15992" s="14"/>
    </row>
    <row r="15993" s="10" customFormat="1" spans="1:33">
      <c r="A15993" s="4"/>
      <c r="B15993" s="4"/>
      <c r="C15993" s="4"/>
      <c r="D15993" s="4"/>
      <c r="E15993" s="4"/>
      <c r="F15993" s="4"/>
      <c r="G15993" s="4"/>
      <c r="H15993" s="4"/>
      <c r="I15993" s="4"/>
      <c r="J15993" s="4"/>
      <c r="K15993" s="4"/>
      <c r="L15993" s="4"/>
      <c r="M15993" s="4"/>
      <c r="N15993" s="4"/>
      <c r="O15993" s="4"/>
      <c r="P15993" s="4"/>
      <c r="Q15993" s="4"/>
      <c r="R15993" s="4"/>
      <c r="S15993" s="4"/>
      <c r="T15993" s="4"/>
      <c r="U15993" s="4"/>
      <c r="V15993" s="4"/>
      <c r="W15993" s="4"/>
      <c r="X15993" s="4"/>
      <c r="Y15993" s="4"/>
      <c r="Z15993" s="4"/>
      <c r="AA15993" s="4"/>
      <c r="AB15993" s="4"/>
      <c r="AC15993" s="4"/>
      <c r="AD15993" s="4"/>
      <c r="AE15993" s="4"/>
      <c r="AF15993" s="4"/>
      <c r="AG15993" s="14"/>
    </row>
    <row r="15994" s="10" customFormat="1" spans="1:33">
      <c r="A15994" s="4"/>
      <c r="B15994" s="4"/>
      <c r="C15994" s="4"/>
      <c r="D15994" s="4"/>
      <c r="E15994" s="4"/>
      <c r="F15994" s="4"/>
      <c r="G15994" s="4"/>
      <c r="H15994" s="4"/>
      <c r="I15994" s="4"/>
      <c r="J15994" s="4"/>
      <c r="K15994" s="4"/>
      <c r="L15994" s="4"/>
      <c r="M15994" s="4"/>
      <c r="N15994" s="4"/>
      <c r="O15994" s="4"/>
      <c r="P15994" s="4"/>
      <c r="Q15994" s="4"/>
      <c r="R15994" s="4"/>
      <c r="S15994" s="4"/>
      <c r="T15994" s="4"/>
      <c r="U15994" s="4"/>
      <c r="V15994" s="4"/>
      <c r="W15994" s="4"/>
      <c r="X15994" s="4"/>
      <c r="Y15994" s="4"/>
      <c r="Z15994" s="4"/>
      <c r="AA15994" s="4"/>
      <c r="AB15994" s="4"/>
      <c r="AC15994" s="4"/>
      <c r="AD15994" s="4"/>
      <c r="AE15994" s="4"/>
      <c r="AF15994" s="4"/>
      <c r="AG15994" s="14"/>
    </row>
    <row r="15995" s="10" customFormat="1" spans="1:33">
      <c r="A15995" s="4"/>
      <c r="B15995" s="4"/>
      <c r="C15995" s="4"/>
      <c r="D15995" s="4"/>
      <c r="E15995" s="4"/>
      <c r="F15995" s="4"/>
      <c r="G15995" s="4"/>
      <c r="H15995" s="4"/>
      <c r="I15995" s="4"/>
      <c r="J15995" s="4"/>
      <c r="K15995" s="4"/>
      <c r="L15995" s="4"/>
      <c r="M15995" s="4"/>
      <c r="N15995" s="4"/>
      <c r="O15995" s="4"/>
      <c r="P15995" s="4"/>
      <c r="Q15995" s="4"/>
      <c r="R15995" s="4"/>
      <c r="S15995" s="4"/>
      <c r="T15995" s="4"/>
      <c r="U15995" s="4"/>
      <c r="V15995" s="4"/>
      <c r="W15995" s="4"/>
      <c r="X15995" s="4"/>
      <c r="Y15995" s="4"/>
      <c r="Z15995" s="4"/>
      <c r="AA15995" s="4"/>
      <c r="AB15995" s="4"/>
      <c r="AC15995" s="4"/>
      <c r="AD15995" s="4"/>
      <c r="AE15995" s="4"/>
      <c r="AF15995" s="4"/>
      <c r="AG15995" s="14"/>
    </row>
    <row r="15996" s="10" customFormat="1" spans="1:33">
      <c r="A15996" s="4"/>
      <c r="B15996" s="4"/>
      <c r="C15996" s="4"/>
      <c r="D15996" s="4"/>
      <c r="E15996" s="4"/>
      <c r="F15996" s="4"/>
      <c r="G15996" s="4"/>
      <c r="H15996" s="4"/>
      <c r="I15996" s="4"/>
      <c r="J15996" s="4"/>
      <c r="K15996" s="4"/>
      <c r="L15996" s="4"/>
      <c r="M15996" s="4"/>
      <c r="N15996" s="4"/>
      <c r="O15996" s="4"/>
      <c r="P15996" s="4"/>
      <c r="Q15996" s="4"/>
      <c r="R15996" s="4"/>
      <c r="S15996" s="4"/>
      <c r="T15996" s="4"/>
      <c r="U15996" s="4"/>
      <c r="V15996" s="4"/>
      <c r="W15996" s="4"/>
      <c r="X15996" s="4"/>
      <c r="Y15996" s="4"/>
      <c r="Z15996" s="4"/>
      <c r="AA15996" s="4"/>
      <c r="AB15996" s="4"/>
      <c r="AC15996" s="4"/>
      <c r="AD15996" s="4"/>
      <c r="AE15996" s="4"/>
      <c r="AF15996" s="4"/>
      <c r="AG15996" s="14"/>
    </row>
    <row r="15997" s="10" customFormat="1" spans="1:33">
      <c r="A15997" s="4"/>
      <c r="B15997" s="4"/>
      <c r="C15997" s="4"/>
      <c r="D15997" s="4"/>
      <c r="E15997" s="4"/>
      <c r="F15997" s="4"/>
      <c r="G15997" s="4"/>
      <c r="H15997" s="4"/>
      <c r="I15997" s="4"/>
      <c r="J15997" s="4"/>
      <c r="K15997" s="4"/>
      <c r="L15997" s="4"/>
      <c r="M15997" s="4"/>
      <c r="N15997" s="4"/>
      <c r="O15997" s="4"/>
      <c r="P15997" s="4"/>
      <c r="Q15997" s="4"/>
      <c r="R15997" s="4"/>
      <c r="S15997" s="4"/>
      <c r="T15997" s="4"/>
      <c r="U15997" s="4"/>
      <c r="V15997" s="4"/>
      <c r="W15997" s="4"/>
      <c r="X15997" s="4"/>
      <c r="Y15997" s="4"/>
      <c r="Z15997" s="4"/>
      <c r="AA15997" s="4"/>
      <c r="AB15997" s="4"/>
      <c r="AC15997" s="4"/>
      <c r="AD15997" s="4"/>
      <c r="AE15997" s="4"/>
      <c r="AF15997" s="4"/>
      <c r="AG15997" s="14"/>
    </row>
    <row r="15998" s="10" customFormat="1" spans="1:33">
      <c r="A15998" s="4"/>
      <c r="B15998" s="4"/>
      <c r="C15998" s="4"/>
      <c r="D15998" s="4"/>
      <c r="E15998" s="4"/>
      <c r="F15998" s="4"/>
      <c r="G15998" s="4"/>
      <c r="H15998" s="4"/>
      <c r="I15998" s="4"/>
      <c r="J15998" s="4"/>
      <c r="K15998" s="4"/>
      <c r="L15998" s="4"/>
      <c r="M15998" s="4"/>
      <c r="N15998" s="4"/>
      <c r="O15998" s="4"/>
      <c r="P15998" s="4"/>
      <c r="Q15998" s="4"/>
      <c r="R15998" s="4"/>
      <c r="S15998" s="4"/>
      <c r="T15998" s="4"/>
      <c r="U15998" s="4"/>
      <c r="V15998" s="4"/>
      <c r="W15998" s="4"/>
      <c r="X15998" s="4"/>
      <c r="Y15998" s="4"/>
      <c r="Z15998" s="4"/>
      <c r="AA15998" s="4"/>
      <c r="AB15998" s="4"/>
      <c r="AC15998" s="4"/>
      <c r="AD15998" s="4"/>
      <c r="AE15998" s="4"/>
      <c r="AF15998" s="4"/>
      <c r="AG15998" s="14"/>
    </row>
    <row r="15999" s="10" customFormat="1" spans="1:33">
      <c r="A15999" s="4"/>
      <c r="B15999" s="4"/>
      <c r="C15999" s="4"/>
      <c r="D15999" s="4"/>
      <c r="E15999" s="4"/>
      <c r="F15999" s="4"/>
      <c r="G15999" s="4"/>
      <c r="H15999" s="4"/>
      <c r="I15999" s="4"/>
      <c r="J15999" s="4"/>
      <c r="K15999" s="4"/>
      <c r="L15999" s="4"/>
      <c r="M15999" s="4"/>
      <c r="N15999" s="4"/>
      <c r="O15999" s="4"/>
      <c r="P15999" s="4"/>
      <c r="Q15999" s="4"/>
      <c r="R15999" s="4"/>
      <c r="S15999" s="4"/>
      <c r="T15999" s="4"/>
      <c r="U15999" s="4"/>
      <c r="V15999" s="4"/>
      <c r="W15999" s="4"/>
      <c r="X15999" s="4"/>
      <c r="Y15999" s="4"/>
      <c r="Z15999" s="4"/>
      <c r="AA15999" s="4"/>
      <c r="AB15999" s="4"/>
      <c r="AC15999" s="4"/>
      <c r="AD15999" s="4"/>
      <c r="AE15999" s="4"/>
      <c r="AF15999" s="4"/>
      <c r="AG15999" s="14"/>
    </row>
    <row r="16000" s="10" customFormat="1" spans="1:33">
      <c r="A16000" s="4"/>
      <c r="B16000" s="4"/>
      <c r="C16000" s="4"/>
      <c r="D16000" s="4"/>
      <c r="E16000" s="4"/>
      <c r="F16000" s="4"/>
      <c r="G16000" s="4"/>
      <c r="H16000" s="4"/>
      <c r="I16000" s="4"/>
      <c r="J16000" s="4"/>
      <c r="K16000" s="4"/>
      <c r="L16000" s="4"/>
      <c r="M16000" s="4"/>
      <c r="N16000" s="4"/>
      <c r="O16000" s="4"/>
      <c r="P16000" s="4"/>
      <c r="Q16000" s="4"/>
      <c r="R16000" s="4"/>
      <c r="S16000" s="4"/>
      <c r="T16000" s="4"/>
      <c r="U16000" s="4"/>
      <c r="V16000" s="4"/>
      <c r="W16000" s="4"/>
      <c r="X16000" s="4"/>
      <c r="Y16000" s="4"/>
      <c r="Z16000" s="4"/>
      <c r="AA16000" s="4"/>
      <c r="AB16000" s="4"/>
      <c r="AC16000" s="4"/>
      <c r="AD16000" s="4"/>
      <c r="AE16000" s="4"/>
      <c r="AF16000" s="4"/>
      <c r="AG16000" s="14"/>
    </row>
    <row r="16001" s="10" customFormat="1" spans="1:33">
      <c r="A16001" s="4"/>
      <c r="B16001" s="4"/>
      <c r="C16001" s="4"/>
      <c r="D16001" s="4"/>
      <c r="E16001" s="4"/>
      <c r="F16001" s="4"/>
      <c r="G16001" s="4"/>
      <c r="H16001" s="4"/>
      <c r="I16001" s="4"/>
      <c r="J16001" s="4"/>
      <c r="K16001" s="4"/>
      <c r="L16001" s="4"/>
      <c r="M16001" s="4"/>
      <c r="N16001" s="4"/>
      <c r="O16001" s="4"/>
      <c r="P16001" s="4"/>
      <c r="Q16001" s="4"/>
      <c r="R16001" s="4"/>
      <c r="S16001" s="4"/>
      <c r="T16001" s="4"/>
      <c r="U16001" s="4"/>
      <c r="V16001" s="4"/>
      <c r="W16001" s="4"/>
      <c r="X16001" s="4"/>
      <c r="Y16001" s="4"/>
      <c r="Z16001" s="4"/>
      <c r="AA16001" s="4"/>
      <c r="AB16001" s="4"/>
      <c r="AC16001" s="4"/>
      <c r="AD16001" s="4"/>
      <c r="AE16001" s="4"/>
      <c r="AF16001" s="4"/>
      <c r="AG16001" s="14"/>
    </row>
    <row r="16002" s="10" customFormat="1" spans="1:33">
      <c r="A16002" s="4"/>
      <c r="B16002" s="4"/>
      <c r="C16002" s="4"/>
      <c r="D16002" s="4"/>
      <c r="E16002" s="4"/>
      <c r="F16002" s="4"/>
      <c r="G16002" s="4"/>
      <c r="H16002" s="4"/>
      <c r="I16002" s="4"/>
      <c r="J16002" s="4"/>
      <c r="K16002" s="4"/>
      <c r="L16002" s="4"/>
      <c r="M16002" s="4"/>
      <c r="N16002" s="4"/>
      <c r="O16002" s="4"/>
      <c r="P16002" s="4"/>
      <c r="Q16002" s="4"/>
      <c r="R16002" s="4"/>
      <c r="S16002" s="4"/>
      <c r="T16002" s="4"/>
      <c r="U16002" s="4"/>
      <c r="V16002" s="4"/>
      <c r="W16002" s="4"/>
      <c r="X16002" s="4"/>
      <c r="Y16002" s="4"/>
      <c r="Z16002" s="4"/>
      <c r="AA16002" s="4"/>
      <c r="AB16002" s="4"/>
      <c r="AC16002" s="4"/>
      <c r="AD16002" s="4"/>
      <c r="AE16002" s="4"/>
      <c r="AF16002" s="4"/>
      <c r="AG16002" s="14"/>
    </row>
    <row r="16003" s="10" customFormat="1" spans="1:33">
      <c r="A16003" s="4"/>
      <c r="B16003" s="4"/>
      <c r="C16003" s="4"/>
      <c r="D16003" s="4"/>
      <c r="E16003" s="4"/>
      <c r="F16003" s="4"/>
      <c r="G16003" s="4"/>
      <c r="H16003" s="4"/>
      <c r="I16003" s="4"/>
      <c r="J16003" s="4"/>
      <c r="K16003" s="4"/>
      <c r="L16003" s="4"/>
      <c r="M16003" s="4"/>
      <c r="N16003" s="4"/>
      <c r="O16003" s="4"/>
      <c r="P16003" s="4"/>
      <c r="Q16003" s="4"/>
      <c r="R16003" s="4"/>
      <c r="S16003" s="4"/>
      <c r="T16003" s="4"/>
      <c r="U16003" s="4"/>
      <c r="V16003" s="4"/>
      <c r="W16003" s="4"/>
      <c r="X16003" s="4"/>
      <c r="Y16003" s="4"/>
      <c r="Z16003" s="4"/>
      <c r="AA16003" s="4"/>
      <c r="AB16003" s="4"/>
      <c r="AC16003" s="4"/>
      <c r="AD16003" s="4"/>
      <c r="AE16003" s="4"/>
      <c r="AF16003" s="4"/>
      <c r="AG16003" s="14"/>
    </row>
    <row r="16004" s="10" customFormat="1" spans="1:33">
      <c r="A16004" s="4"/>
      <c r="B16004" s="4"/>
      <c r="C16004" s="4"/>
      <c r="D16004" s="4"/>
      <c r="E16004" s="4"/>
      <c r="F16004" s="4"/>
      <c r="G16004" s="4"/>
      <c r="H16004" s="4"/>
      <c r="I16004" s="4"/>
      <c r="J16004" s="4"/>
      <c r="K16004" s="4"/>
      <c r="L16004" s="4"/>
      <c r="M16004" s="4"/>
      <c r="N16004" s="4"/>
      <c r="O16004" s="4"/>
      <c r="P16004" s="4"/>
      <c r="Q16004" s="4"/>
      <c r="R16004" s="4"/>
      <c r="S16004" s="4"/>
      <c r="T16004" s="4"/>
      <c r="U16004" s="4"/>
      <c r="V16004" s="4"/>
      <c r="W16004" s="4"/>
      <c r="X16004" s="4"/>
      <c r="Y16004" s="4"/>
      <c r="Z16004" s="4"/>
      <c r="AA16004" s="4"/>
      <c r="AB16004" s="4"/>
      <c r="AC16004" s="4"/>
      <c r="AD16004" s="4"/>
      <c r="AE16004" s="4"/>
      <c r="AF16004" s="4"/>
      <c r="AG16004" s="14"/>
    </row>
    <row r="16005" s="10" customFormat="1" spans="1:33">
      <c r="A16005" s="4"/>
      <c r="B16005" s="4"/>
      <c r="C16005" s="4"/>
      <c r="D16005" s="4"/>
      <c r="E16005" s="4"/>
      <c r="F16005" s="4"/>
      <c r="G16005" s="4"/>
      <c r="H16005" s="4"/>
      <c r="I16005" s="4"/>
      <c r="J16005" s="4"/>
      <c r="K16005" s="4"/>
      <c r="L16005" s="4"/>
      <c r="M16005" s="4"/>
      <c r="N16005" s="4"/>
      <c r="O16005" s="4"/>
      <c r="P16005" s="4"/>
      <c r="Q16005" s="4"/>
      <c r="R16005" s="4"/>
      <c r="S16005" s="4"/>
      <c r="T16005" s="4"/>
      <c r="U16005" s="4"/>
      <c r="V16005" s="4"/>
      <c r="W16005" s="4"/>
      <c r="X16005" s="4"/>
      <c r="Y16005" s="4"/>
      <c r="Z16005" s="4"/>
      <c r="AA16005" s="4"/>
      <c r="AB16005" s="4"/>
      <c r="AC16005" s="4"/>
      <c r="AD16005" s="4"/>
      <c r="AE16005" s="4"/>
      <c r="AF16005" s="4"/>
      <c r="AG16005" s="14"/>
    </row>
    <row r="16006" s="10" customFormat="1" spans="1:33">
      <c r="A16006" s="4"/>
      <c r="B16006" s="4"/>
      <c r="C16006" s="4"/>
      <c r="D16006" s="4"/>
      <c r="E16006" s="4"/>
      <c r="F16006" s="4"/>
      <c r="G16006" s="4"/>
      <c r="H16006" s="4"/>
      <c r="I16006" s="4"/>
      <c r="J16006" s="4"/>
      <c r="K16006" s="4"/>
      <c r="L16006" s="4"/>
      <c r="M16006" s="4"/>
      <c r="N16006" s="4"/>
      <c r="O16006" s="4"/>
      <c r="P16006" s="4"/>
      <c r="Q16006" s="4"/>
      <c r="R16006" s="4"/>
      <c r="S16006" s="4"/>
      <c r="T16006" s="4"/>
      <c r="U16006" s="4"/>
      <c r="V16006" s="4"/>
      <c r="W16006" s="4"/>
      <c r="X16006" s="4"/>
      <c r="Y16006" s="4"/>
      <c r="Z16006" s="4"/>
      <c r="AA16006" s="4"/>
      <c r="AB16006" s="4"/>
      <c r="AC16006" s="4"/>
      <c r="AD16006" s="4"/>
      <c r="AE16006" s="4"/>
      <c r="AF16006" s="4"/>
      <c r="AG16006" s="14"/>
    </row>
    <row r="16007" s="10" customFormat="1" spans="1:33">
      <c r="A16007" s="4"/>
      <c r="B16007" s="4"/>
      <c r="C16007" s="4"/>
      <c r="D16007" s="4"/>
      <c r="E16007" s="4"/>
      <c r="F16007" s="4"/>
      <c r="G16007" s="4"/>
      <c r="H16007" s="4"/>
      <c r="I16007" s="4"/>
      <c r="J16007" s="4"/>
      <c r="K16007" s="4"/>
      <c r="L16007" s="4"/>
      <c r="M16007" s="4"/>
      <c r="N16007" s="4"/>
      <c r="O16007" s="4"/>
      <c r="P16007" s="4"/>
      <c r="Q16007" s="4"/>
      <c r="R16007" s="4"/>
      <c r="S16007" s="4"/>
      <c r="T16007" s="4"/>
      <c r="U16007" s="4"/>
      <c r="V16007" s="4"/>
      <c r="W16007" s="4"/>
      <c r="X16007" s="4"/>
      <c r="Y16007" s="4"/>
      <c r="Z16007" s="4"/>
      <c r="AA16007" s="4"/>
      <c r="AB16007" s="4"/>
      <c r="AC16007" s="4"/>
      <c r="AD16007" s="4"/>
      <c r="AE16007" s="4"/>
      <c r="AF16007" s="4"/>
      <c r="AG16007" s="14"/>
    </row>
    <row r="16008" s="10" customFormat="1" spans="1:33">
      <c r="A16008" s="4"/>
      <c r="B16008" s="4"/>
      <c r="C16008" s="4"/>
      <c r="D16008" s="4"/>
      <c r="E16008" s="4"/>
      <c r="F16008" s="4"/>
      <c r="G16008" s="4"/>
      <c r="H16008" s="4"/>
      <c r="I16008" s="4"/>
      <c r="J16008" s="4"/>
      <c r="K16008" s="4"/>
      <c r="L16008" s="4"/>
      <c r="M16008" s="4"/>
      <c r="N16008" s="4"/>
      <c r="O16008" s="4"/>
      <c r="P16008" s="4"/>
      <c r="Q16008" s="4"/>
      <c r="R16008" s="4"/>
      <c r="S16008" s="4"/>
      <c r="T16008" s="4"/>
      <c r="U16008" s="4"/>
      <c r="V16008" s="4"/>
      <c r="W16008" s="4"/>
      <c r="X16008" s="4"/>
      <c r="Y16008" s="4"/>
      <c r="Z16008" s="4"/>
      <c r="AA16008" s="4"/>
      <c r="AB16008" s="4"/>
      <c r="AC16008" s="4"/>
      <c r="AD16008" s="4"/>
      <c r="AE16008" s="4"/>
      <c r="AF16008" s="4"/>
      <c r="AG16008" s="14"/>
    </row>
    <row r="16009" s="10" customFormat="1" spans="1:33">
      <c r="A16009" s="4"/>
      <c r="B16009" s="4"/>
      <c r="C16009" s="4"/>
      <c r="D16009" s="4"/>
      <c r="E16009" s="4"/>
      <c r="F16009" s="4"/>
      <c r="G16009" s="4"/>
      <c r="H16009" s="4"/>
      <c r="I16009" s="4"/>
      <c r="J16009" s="4"/>
      <c r="K16009" s="4"/>
      <c r="L16009" s="4"/>
      <c r="M16009" s="4"/>
      <c r="N16009" s="4"/>
      <c r="O16009" s="4"/>
      <c r="P16009" s="4"/>
      <c r="Q16009" s="4"/>
      <c r="R16009" s="4"/>
      <c r="S16009" s="4"/>
      <c r="T16009" s="4"/>
      <c r="U16009" s="4"/>
      <c r="V16009" s="4"/>
      <c r="W16009" s="4"/>
      <c r="X16009" s="4"/>
      <c r="Y16009" s="4"/>
      <c r="Z16009" s="4"/>
      <c r="AA16009" s="4"/>
      <c r="AB16009" s="4"/>
      <c r="AC16009" s="4"/>
      <c r="AD16009" s="4"/>
      <c r="AE16009" s="4"/>
      <c r="AF16009" s="4"/>
      <c r="AG16009" s="14"/>
    </row>
    <row r="16010" s="10" customFormat="1" spans="1:33">
      <c r="A16010" s="4"/>
      <c r="B16010" s="4"/>
      <c r="C16010" s="4"/>
      <c r="D16010" s="4"/>
      <c r="E16010" s="4"/>
      <c r="F16010" s="4"/>
      <c r="G16010" s="4"/>
      <c r="H16010" s="4"/>
      <c r="I16010" s="4"/>
      <c r="J16010" s="4"/>
      <c r="K16010" s="4"/>
      <c r="L16010" s="4"/>
      <c r="M16010" s="4"/>
      <c r="N16010" s="4"/>
      <c r="O16010" s="4"/>
      <c r="P16010" s="4"/>
      <c r="Q16010" s="4"/>
      <c r="R16010" s="4"/>
      <c r="S16010" s="4"/>
      <c r="T16010" s="4"/>
      <c r="U16010" s="4"/>
      <c r="V16010" s="4"/>
      <c r="W16010" s="4"/>
      <c r="X16010" s="4"/>
      <c r="Y16010" s="4"/>
      <c r="Z16010" s="4"/>
      <c r="AA16010" s="4"/>
      <c r="AB16010" s="4"/>
      <c r="AC16010" s="4"/>
      <c r="AD16010" s="4"/>
      <c r="AE16010" s="4"/>
      <c r="AF16010" s="4"/>
      <c r="AG16010" s="14"/>
    </row>
    <row r="16011" s="10" customFormat="1" spans="1:33">
      <c r="A16011" s="4"/>
      <c r="B16011" s="4"/>
      <c r="C16011" s="4"/>
      <c r="D16011" s="4"/>
      <c r="E16011" s="4"/>
      <c r="F16011" s="4"/>
      <c r="G16011" s="4"/>
      <c r="H16011" s="4"/>
      <c r="I16011" s="4"/>
      <c r="J16011" s="4"/>
      <c r="K16011" s="4"/>
      <c r="L16011" s="4"/>
      <c r="M16011" s="4"/>
      <c r="N16011" s="4"/>
      <c r="O16011" s="4"/>
      <c r="P16011" s="4"/>
      <c r="Q16011" s="4"/>
      <c r="R16011" s="4"/>
      <c r="S16011" s="4"/>
      <c r="T16011" s="4"/>
      <c r="U16011" s="4"/>
      <c r="V16011" s="4"/>
      <c r="W16011" s="4"/>
      <c r="X16011" s="4"/>
      <c r="Y16011" s="4"/>
      <c r="Z16011" s="4"/>
      <c r="AA16011" s="4"/>
      <c r="AB16011" s="4"/>
      <c r="AC16011" s="4"/>
      <c r="AD16011" s="4"/>
      <c r="AE16011" s="4"/>
      <c r="AF16011" s="4"/>
      <c r="AG16011" s="14"/>
    </row>
    <row r="16012" s="10" customFormat="1" spans="1:33">
      <c r="A16012" s="4"/>
      <c r="B16012" s="4"/>
      <c r="C16012" s="4"/>
      <c r="D16012" s="4"/>
      <c r="E16012" s="4"/>
      <c r="F16012" s="4"/>
      <c r="G16012" s="4"/>
      <c r="H16012" s="4"/>
      <c r="I16012" s="4"/>
      <c r="J16012" s="4"/>
      <c r="K16012" s="4"/>
      <c r="L16012" s="4"/>
      <c r="M16012" s="4"/>
      <c r="N16012" s="4"/>
      <c r="O16012" s="4"/>
      <c r="P16012" s="4"/>
      <c r="Q16012" s="4"/>
      <c r="R16012" s="4"/>
      <c r="S16012" s="4"/>
      <c r="T16012" s="4"/>
      <c r="U16012" s="4"/>
      <c r="V16012" s="4"/>
      <c r="W16012" s="4"/>
      <c r="X16012" s="4"/>
      <c r="Y16012" s="4"/>
      <c r="Z16012" s="4"/>
      <c r="AA16012" s="4"/>
      <c r="AB16012" s="4"/>
      <c r="AC16012" s="4"/>
      <c r="AD16012" s="4"/>
      <c r="AE16012" s="4"/>
      <c r="AF16012" s="4"/>
      <c r="AG16012" s="14"/>
    </row>
    <row r="16013" s="10" customFormat="1" spans="1:33">
      <c r="A16013" s="4"/>
      <c r="B16013" s="4"/>
      <c r="C16013" s="4"/>
      <c r="D16013" s="4"/>
      <c r="E16013" s="4"/>
      <c r="F16013" s="4"/>
      <c r="G16013" s="4"/>
      <c r="H16013" s="4"/>
      <c r="I16013" s="4"/>
      <c r="J16013" s="4"/>
      <c r="K16013" s="4"/>
      <c r="L16013" s="4"/>
      <c r="M16013" s="4"/>
      <c r="N16013" s="4"/>
      <c r="O16013" s="4"/>
      <c r="P16013" s="4"/>
      <c r="Q16013" s="4"/>
      <c r="R16013" s="4"/>
      <c r="S16013" s="4"/>
      <c r="T16013" s="4"/>
      <c r="U16013" s="4"/>
      <c r="V16013" s="4"/>
      <c r="W16013" s="4"/>
      <c r="X16013" s="4"/>
      <c r="Y16013" s="4"/>
      <c r="Z16013" s="4"/>
      <c r="AA16013" s="4"/>
      <c r="AB16013" s="4"/>
      <c r="AC16013" s="4"/>
      <c r="AD16013" s="4"/>
      <c r="AE16013" s="4"/>
      <c r="AF16013" s="4"/>
      <c r="AG16013" s="14"/>
    </row>
    <row r="16014" s="10" customFormat="1" spans="1:33">
      <c r="A16014" s="4"/>
      <c r="B16014" s="4"/>
      <c r="C16014" s="4"/>
      <c r="D16014" s="4"/>
      <c r="E16014" s="4"/>
      <c r="F16014" s="4"/>
      <c r="G16014" s="4"/>
      <c r="H16014" s="4"/>
      <c r="I16014" s="4"/>
      <c r="J16014" s="4"/>
      <c r="K16014" s="4"/>
      <c r="L16014" s="4"/>
      <c r="M16014" s="4"/>
      <c r="N16014" s="4"/>
      <c r="O16014" s="4"/>
      <c r="P16014" s="4"/>
      <c r="Q16014" s="4"/>
      <c r="R16014" s="4"/>
      <c r="S16014" s="4"/>
      <c r="T16014" s="4"/>
      <c r="U16014" s="4"/>
      <c r="V16014" s="4"/>
      <c r="W16014" s="4"/>
      <c r="X16014" s="4"/>
      <c r="Y16014" s="4"/>
      <c r="Z16014" s="4"/>
      <c r="AA16014" s="4"/>
      <c r="AB16014" s="4"/>
      <c r="AC16014" s="4"/>
      <c r="AD16014" s="4"/>
      <c r="AE16014" s="4"/>
      <c r="AF16014" s="4"/>
      <c r="AG16014" s="14"/>
    </row>
    <row r="16015" s="10" customFormat="1" spans="1:33">
      <c r="A16015" s="4"/>
      <c r="B16015" s="4"/>
      <c r="C16015" s="4"/>
      <c r="D16015" s="4"/>
      <c r="E16015" s="4"/>
      <c r="F16015" s="4"/>
      <c r="G16015" s="4"/>
      <c r="H16015" s="4"/>
      <c r="I16015" s="4"/>
      <c r="J16015" s="4"/>
      <c r="K16015" s="4"/>
      <c r="L16015" s="4"/>
      <c r="M16015" s="4"/>
      <c r="N16015" s="4"/>
      <c r="O16015" s="4"/>
      <c r="P16015" s="4"/>
      <c r="Q16015" s="4"/>
      <c r="R16015" s="4"/>
      <c r="S16015" s="4"/>
      <c r="T16015" s="4"/>
      <c r="U16015" s="4"/>
      <c r="V16015" s="4"/>
      <c r="W16015" s="4"/>
      <c r="X16015" s="4"/>
      <c r="Y16015" s="4"/>
      <c r="Z16015" s="4"/>
      <c r="AA16015" s="4"/>
      <c r="AB16015" s="4"/>
      <c r="AC16015" s="4"/>
      <c r="AD16015" s="4"/>
      <c r="AE16015" s="4"/>
      <c r="AF16015" s="4"/>
      <c r="AG16015" s="14"/>
    </row>
    <row r="16016" s="10" customFormat="1" spans="1:33">
      <c r="A16016" s="4"/>
      <c r="B16016" s="4"/>
      <c r="C16016" s="4"/>
      <c r="D16016" s="4"/>
      <c r="E16016" s="4"/>
      <c r="F16016" s="4"/>
      <c r="G16016" s="4"/>
      <c r="H16016" s="4"/>
      <c r="I16016" s="4"/>
      <c r="J16016" s="4"/>
      <c r="K16016" s="4"/>
      <c r="L16016" s="4"/>
      <c r="M16016" s="4"/>
      <c r="N16016" s="4"/>
      <c r="O16016" s="4"/>
      <c r="P16016" s="4"/>
      <c r="Q16016" s="4"/>
      <c r="R16016" s="4"/>
      <c r="S16016" s="4"/>
      <c r="T16016" s="4"/>
      <c r="U16016" s="4"/>
      <c r="V16016" s="4"/>
      <c r="W16016" s="4"/>
      <c r="X16016" s="4"/>
      <c r="Y16016" s="4"/>
      <c r="Z16016" s="4"/>
      <c r="AA16016" s="4"/>
      <c r="AB16016" s="4"/>
      <c r="AC16016" s="4"/>
      <c r="AD16016" s="4"/>
      <c r="AE16016" s="4"/>
      <c r="AF16016" s="4"/>
      <c r="AG16016" s="14"/>
    </row>
    <row r="16017" s="10" customFormat="1" spans="1:33">
      <c r="A16017" s="4"/>
      <c r="B16017" s="4"/>
      <c r="C16017" s="4"/>
      <c r="D16017" s="4"/>
      <c r="E16017" s="4"/>
      <c r="F16017" s="4"/>
      <c r="G16017" s="4"/>
      <c r="H16017" s="4"/>
      <c r="I16017" s="4"/>
      <c r="J16017" s="4"/>
      <c r="K16017" s="4"/>
      <c r="L16017" s="4"/>
      <c r="M16017" s="4"/>
      <c r="N16017" s="4"/>
      <c r="O16017" s="4"/>
      <c r="P16017" s="4"/>
      <c r="Q16017" s="4"/>
      <c r="R16017" s="4"/>
      <c r="S16017" s="4"/>
      <c r="T16017" s="4"/>
      <c r="U16017" s="4"/>
      <c r="V16017" s="4"/>
      <c r="W16017" s="4"/>
      <c r="X16017" s="4"/>
      <c r="Y16017" s="4"/>
      <c r="Z16017" s="4"/>
      <c r="AA16017" s="4"/>
      <c r="AB16017" s="4"/>
      <c r="AC16017" s="4"/>
      <c r="AD16017" s="4"/>
      <c r="AE16017" s="4"/>
      <c r="AF16017" s="4"/>
      <c r="AG16017" s="14"/>
    </row>
    <row r="16018" s="10" customFormat="1" spans="1:33">
      <c r="A16018" s="4"/>
      <c r="B16018" s="4"/>
      <c r="C16018" s="4"/>
      <c r="D16018" s="4"/>
      <c r="E16018" s="4"/>
      <c r="F16018" s="4"/>
      <c r="G16018" s="4"/>
      <c r="H16018" s="4"/>
      <c r="I16018" s="4"/>
      <c r="J16018" s="4"/>
      <c r="K16018" s="4"/>
      <c r="L16018" s="4"/>
      <c r="M16018" s="4"/>
      <c r="N16018" s="4"/>
      <c r="O16018" s="4"/>
      <c r="P16018" s="4"/>
      <c r="Q16018" s="4"/>
      <c r="R16018" s="4"/>
      <c r="S16018" s="4"/>
      <c r="T16018" s="4"/>
      <c r="U16018" s="4"/>
      <c r="V16018" s="4"/>
      <c r="W16018" s="4"/>
      <c r="X16018" s="4"/>
      <c r="Y16018" s="4"/>
      <c r="Z16018" s="4"/>
      <c r="AA16018" s="4"/>
      <c r="AB16018" s="4"/>
      <c r="AC16018" s="4"/>
      <c r="AD16018" s="4"/>
      <c r="AE16018" s="4"/>
      <c r="AF16018" s="4"/>
      <c r="AG16018" s="14"/>
    </row>
    <row r="16019" s="10" customFormat="1" spans="1:33">
      <c r="A16019" s="4"/>
      <c r="B16019" s="4"/>
      <c r="C16019" s="4"/>
      <c r="D16019" s="4"/>
      <c r="E16019" s="4"/>
      <c r="F16019" s="4"/>
      <c r="G16019" s="4"/>
      <c r="H16019" s="4"/>
      <c r="I16019" s="4"/>
      <c r="J16019" s="4"/>
      <c r="K16019" s="4"/>
      <c r="L16019" s="4"/>
      <c r="M16019" s="4"/>
      <c r="N16019" s="4"/>
      <c r="O16019" s="4"/>
      <c r="P16019" s="4"/>
      <c r="Q16019" s="4"/>
      <c r="R16019" s="4"/>
      <c r="S16019" s="4"/>
      <c r="T16019" s="4"/>
      <c r="U16019" s="4"/>
      <c r="V16019" s="4"/>
      <c r="W16019" s="4"/>
      <c r="X16019" s="4"/>
      <c r="Y16019" s="4"/>
      <c r="Z16019" s="4"/>
      <c r="AA16019" s="4"/>
      <c r="AB16019" s="4"/>
      <c r="AC16019" s="4"/>
      <c r="AD16019" s="4"/>
      <c r="AE16019" s="4"/>
      <c r="AF16019" s="4"/>
      <c r="AG16019" s="14"/>
    </row>
    <row r="16020" s="10" customFormat="1" spans="1:33">
      <c r="A16020" s="4"/>
      <c r="B16020" s="4"/>
      <c r="C16020" s="4"/>
      <c r="D16020" s="4"/>
      <c r="E16020" s="4"/>
      <c r="F16020" s="4"/>
      <c r="G16020" s="4"/>
      <c r="H16020" s="4"/>
      <c r="I16020" s="4"/>
      <c r="J16020" s="4"/>
      <c r="K16020" s="4"/>
      <c r="L16020" s="4"/>
      <c r="M16020" s="4"/>
      <c r="N16020" s="4"/>
      <c r="O16020" s="4"/>
      <c r="P16020" s="4"/>
      <c r="Q16020" s="4"/>
      <c r="R16020" s="4"/>
      <c r="S16020" s="4"/>
      <c r="T16020" s="4"/>
      <c r="U16020" s="4"/>
      <c r="V16020" s="4"/>
      <c r="W16020" s="4"/>
      <c r="X16020" s="4"/>
      <c r="Y16020" s="4"/>
      <c r="Z16020" s="4"/>
      <c r="AA16020" s="4"/>
      <c r="AB16020" s="4"/>
      <c r="AC16020" s="4"/>
      <c r="AD16020" s="4"/>
      <c r="AE16020" s="4"/>
      <c r="AF16020" s="4"/>
      <c r="AG16020" s="14"/>
    </row>
    <row r="16021" s="10" customFormat="1" spans="1:33">
      <c r="A16021" s="4"/>
      <c r="B16021" s="4"/>
      <c r="C16021" s="4"/>
      <c r="D16021" s="4"/>
      <c r="E16021" s="4"/>
      <c r="F16021" s="4"/>
      <c r="G16021" s="4"/>
      <c r="H16021" s="4"/>
      <c r="I16021" s="4"/>
      <c r="J16021" s="4"/>
      <c r="K16021" s="4"/>
      <c r="L16021" s="4"/>
      <c r="M16021" s="4"/>
      <c r="N16021" s="4"/>
      <c r="O16021" s="4"/>
      <c r="P16021" s="4"/>
      <c r="Q16021" s="4"/>
      <c r="R16021" s="4"/>
      <c r="S16021" s="4"/>
      <c r="T16021" s="4"/>
      <c r="U16021" s="4"/>
      <c r="V16021" s="4"/>
      <c r="W16021" s="4"/>
      <c r="X16021" s="4"/>
      <c r="Y16021" s="4"/>
      <c r="Z16021" s="4"/>
      <c r="AA16021" s="4"/>
      <c r="AB16021" s="4"/>
      <c r="AC16021" s="4"/>
      <c r="AD16021" s="4"/>
      <c r="AE16021" s="4"/>
      <c r="AF16021" s="4"/>
      <c r="AG16021" s="14"/>
    </row>
    <row r="16022" s="10" customFormat="1" spans="1:33">
      <c r="A16022" s="4"/>
      <c r="B16022" s="4"/>
      <c r="C16022" s="4"/>
      <c r="D16022" s="4"/>
      <c r="E16022" s="4"/>
      <c r="F16022" s="4"/>
      <c r="G16022" s="4"/>
      <c r="H16022" s="4"/>
      <c r="I16022" s="4"/>
      <c r="J16022" s="4"/>
      <c r="K16022" s="4"/>
      <c r="L16022" s="4"/>
      <c r="M16022" s="4"/>
      <c r="N16022" s="4"/>
      <c r="O16022" s="4"/>
      <c r="P16022" s="4"/>
      <c r="Q16022" s="4"/>
      <c r="R16022" s="4"/>
      <c r="S16022" s="4"/>
      <c r="T16022" s="4"/>
      <c r="U16022" s="4"/>
      <c r="V16022" s="4"/>
      <c r="W16022" s="4"/>
      <c r="X16022" s="4"/>
      <c r="Y16022" s="4"/>
      <c r="Z16022" s="4"/>
      <c r="AA16022" s="4"/>
      <c r="AB16022" s="4"/>
      <c r="AC16022" s="4"/>
      <c r="AD16022" s="4"/>
      <c r="AE16022" s="4"/>
      <c r="AF16022" s="4"/>
      <c r="AG16022" s="14"/>
    </row>
    <row r="16023" s="10" customFormat="1" spans="1:33">
      <c r="A16023" s="4"/>
      <c r="B16023" s="4"/>
      <c r="C16023" s="4"/>
      <c r="D16023" s="4"/>
      <c r="E16023" s="4"/>
      <c r="F16023" s="4"/>
      <c r="G16023" s="4"/>
      <c r="H16023" s="4"/>
      <c r="I16023" s="4"/>
      <c r="J16023" s="4"/>
      <c r="K16023" s="4"/>
      <c r="L16023" s="4"/>
      <c r="M16023" s="4"/>
      <c r="N16023" s="4"/>
      <c r="O16023" s="4"/>
      <c r="P16023" s="4"/>
      <c r="Q16023" s="4"/>
      <c r="R16023" s="4"/>
      <c r="S16023" s="4"/>
      <c r="T16023" s="4"/>
      <c r="U16023" s="4"/>
      <c r="V16023" s="4"/>
      <c r="W16023" s="4"/>
      <c r="X16023" s="4"/>
      <c r="Y16023" s="4"/>
      <c r="Z16023" s="4"/>
      <c r="AA16023" s="4"/>
      <c r="AB16023" s="4"/>
      <c r="AC16023" s="4"/>
      <c r="AD16023" s="4"/>
      <c r="AE16023" s="4"/>
      <c r="AF16023" s="4"/>
      <c r="AG16023" s="14"/>
    </row>
    <row r="16024" s="10" customFormat="1" spans="1:33">
      <c r="A16024" s="4"/>
      <c r="B16024" s="4"/>
      <c r="C16024" s="4"/>
      <c r="D16024" s="4"/>
      <c r="E16024" s="4"/>
      <c r="F16024" s="4"/>
      <c r="G16024" s="4"/>
      <c r="H16024" s="4"/>
      <c r="I16024" s="4"/>
      <c r="J16024" s="4"/>
      <c r="K16024" s="4"/>
      <c r="L16024" s="4"/>
      <c r="M16024" s="4"/>
      <c r="N16024" s="4"/>
      <c r="O16024" s="4"/>
      <c r="P16024" s="4"/>
      <c r="Q16024" s="4"/>
      <c r="R16024" s="4"/>
      <c r="S16024" s="4"/>
      <c r="T16024" s="4"/>
      <c r="U16024" s="4"/>
      <c r="V16024" s="4"/>
      <c r="W16024" s="4"/>
      <c r="X16024" s="4"/>
      <c r="Y16024" s="4"/>
      <c r="Z16024" s="4"/>
      <c r="AA16024" s="4"/>
      <c r="AB16024" s="4"/>
      <c r="AC16024" s="4"/>
      <c r="AD16024" s="4"/>
      <c r="AE16024" s="4"/>
      <c r="AF16024" s="4"/>
      <c r="AG16024" s="14"/>
    </row>
    <row r="16025" s="10" customFormat="1" spans="1:33">
      <c r="A16025" s="4"/>
      <c r="B16025" s="4"/>
      <c r="C16025" s="4"/>
      <c r="D16025" s="4"/>
      <c r="E16025" s="4"/>
      <c r="F16025" s="4"/>
      <c r="G16025" s="4"/>
      <c r="H16025" s="4"/>
      <c r="I16025" s="4"/>
      <c r="J16025" s="4"/>
      <c r="K16025" s="4"/>
      <c r="L16025" s="4"/>
      <c r="M16025" s="4"/>
      <c r="N16025" s="4"/>
      <c r="O16025" s="4"/>
      <c r="P16025" s="4"/>
      <c r="Q16025" s="4"/>
      <c r="R16025" s="4"/>
      <c r="S16025" s="4"/>
      <c r="T16025" s="4"/>
      <c r="U16025" s="4"/>
      <c r="V16025" s="4"/>
      <c r="W16025" s="4"/>
      <c r="X16025" s="4"/>
      <c r="Y16025" s="4"/>
      <c r="Z16025" s="4"/>
      <c r="AA16025" s="4"/>
      <c r="AB16025" s="4"/>
      <c r="AC16025" s="4"/>
      <c r="AD16025" s="4"/>
      <c r="AE16025" s="4"/>
      <c r="AF16025" s="4"/>
      <c r="AG16025" s="14"/>
    </row>
    <row r="16026" s="10" customFormat="1" spans="1:33">
      <c r="A16026" s="4"/>
      <c r="B16026" s="4"/>
      <c r="C16026" s="4"/>
      <c r="D16026" s="4"/>
      <c r="E16026" s="4"/>
      <c r="F16026" s="4"/>
      <c r="G16026" s="4"/>
      <c r="H16026" s="4"/>
      <c r="I16026" s="4"/>
      <c r="J16026" s="4"/>
      <c r="K16026" s="4"/>
      <c r="L16026" s="4"/>
      <c r="M16026" s="4"/>
      <c r="N16026" s="4"/>
      <c r="O16026" s="4"/>
      <c r="P16026" s="4"/>
      <c r="Q16026" s="4"/>
      <c r="R16026" s="4"/>
      <c r="S16026" s="4"/>
      <c r="T16026" s="4"/>
      <c r="U16026" s="4"/>
      <c r="V16026" s="4"/>
      <c r="W16026" s="4"/>
      <c r="X16026" s="4"/>
      <c r="Y16026" s="4"/>
      <c r="Z16026" s="4"/>
      <c r="AA16026" s="4"/>
      <c r="AB16026" s="4"/>
      <c r="AC16026" s="4"/>
      <c r="AD16026" s="4"/>
      <c r="AE16026" s="4"/>
      <c r="AF16026" s="4"/>
      <c r="AG16026" s="14"/>
    </row>
    <row r="16027" s="10" customFormat="1" spans="1:33">
      <c r="A16027" s="4"/>
      <c r="B16027" s="4"/>
      <c r="C16027" s="4"/>
      <c r="D16027" s="4"/>
      <c r="E16027" s="4"/>
      <c r="F16027" s="4"/>
      <c r="G16027" s="4"/>
      <c r="H16027" s="4"/>
      <c r="I16027" s="4"/>
      <c r="J16027" s="4"/>
      <c r="K16027" s="4"/>
      <c r="L16027" s="4"/>
      <c r="M16027" s="4"/>
      <c r="N16027" s="4"/>
      <c r="O16027" s="4"/>
      <c r="P16027" s="4"/>
      <c r="Q16027" s="4"/>
      <c r="R16027" s="4"/>
      <c r="S16027" s="4"/>
      <c r="T16027" s="4"/>
      <c r="U16027" s="4"/>
      <c r="V16027" s="4"/>
      <c r="W16027" s="4"/>
      <c r="X16027" s="4"/>
      <c r="Y16027" s="4"/>
      <c r="Z16027" s="4"/>
      <c r="AA16027" s="4"/>
      <c r="AB16027" s="4"/>
      <c r="AC16027" s="4"/>
      <c r="AD16027" s="4"/>
      <c r="AE16027" s="4"/>
      <c r="AF16027" s="4"/>
      <c r="AG16027" s="14"/>
    </row>
    <row r="16028" s="10" customFormat="1" spans="1:33">
      <c r="A16028" s="4"/>
      <c r="B16028" s="4"/>
      <c r="C16028" s="4"/>
      <c r="D16028" s="4"/>
      <c r="E16028" s="4"/>
      <c r="F16028" s="4"/>
      <c r="G16028" s="4"/>
      <c r="H16028" s="4"/>
      <c r="I16028" s="4"/>
      <c r="J16028" s="4"/>
      <c r="K16028" s="4"/>
      <c r="L16028" s="4"/>
      <c r="M16028" s="4"/>
      <c r="N16028" s="4"/>
      <c r="O16028" s="4"/>
      <c r="P16028" s="4"/>
      <c r="Q16028" s="4"/>
      <c r="R16028" s="4"/>
      <c r="S16028" s="4"/>
      <c r="T16028" s="4"/>
      <c r="U16028" s="4"/>
      <c r="V16028" s="4"/>
      <c r="W16028" s="4"/>
      <c r="X16028" s="4"/>
      <c r="Y16028" s="4"/>
      <c r="Z16028" s="4"/>
      <c r="AA16028" s="4"/>
      <c r="AB16028" s="4"/>
      <c r="AC16028" s="4"/>
      <c r="AD16028" s="4"/>
      <c r="AE16028" s="4"/>
      <c r="AF16028" s="4"/>
      <c r="AG16028" s="14"/>
    </row>
    <row r="16029" s="10" customFormat="1" spans="1:33">
      <c r="A16029" s="4"/>
      <c r="B16029" s="4"/>
      <c r="C16029" s="4"/>
      <c r="D16029" s="4"/>
      <c r="E16029" s="4"/>
      <c r="F16029" s="4"/>
      <c r="G16029" s="4"/>
      <c r="H16029" s="4"/>
      <c r="I16029" s="4"/>
      <c r="J16029" s="4"/>
      <c r="K16029" s="4"/>
      <c r="L16029" s="4"/>
      <c r="M16029" s="4"/>
      <c r="N16029" s="4"/>
      <c r="O16029" s="4"/>
      <c r="P16029" s="4"/>
      <c r="Q16029" s="4"/>
      <c r="R16029" s="4"/>
      <c r="S16029" s="4"/>
      <c r="T16029" s="4"/>
      <c r="U16029" s="4"/>
      <c r="V16029" s="4"/>
      <c r="W16029" s="4"/>
      <c r="X16029" s="4"/>
      <c r="Y16029" s="4"/>
      <c r="Z16029" s="4"/>
      <c r="AA16029" s="4"/>
      <c r="AB16029" s="4"/>
      <c r="AC16029" s="4"/>
      <c r="AD16029" s="4"/>
      <c r="AE16029" s="4"/>
      <c r="AF16029" s="4"/>
      <c r="AG16029" s="14"/>
    </row>
    <row r="16030" s="10" customFormat="1" spans="1:33">
      <c r="A16030" s="4"/>
      <c r="B16030" s="4"/>
      <c r="C16030" s="4"/>
      <c r="D16030" s="4"/>
      <c r="E16030" s="4"/>
      <c r="F16030" s="4"/>
      <c r="G16030" s="4"/>
      <c r="H16030" s="4"/>
      <c r="I16030" s="4"/>
      <c r="J16030" s="4"/>
      <c r="K16030" s="4"/>
      <c r="L16030" s="4"/>
      <c r="M16030" s="4"/>
      <c r="N16030" s="4"/>
      <c r="O16030" s="4"/>
      <c r="P16030" s="4"/>
      <c r="Q16030" s="4"/>
      <c r="R16030" s="4"/>
      <c r="S16030" s="4"/>
      <c r="T16030" s="4"/>
      <c r="U16030" s="4"/>
      <c r="V16030" s="4"/>
      <c r="W16030" s="4"/>
      <c r="X16030" s="4"/>
      <c r="Y16030" s="4"/>
      <c r="Z16030" s="4"/>
      <c r="AA16030" s="4"/>
      <c r="AB16030" s="4"/>
      <c r="AC16030" s="4"/>
      <c r="AD16030" s="4"/>
      <c r="AE16030" s="4"/>
      <c r="AF16030" s="4"/>
      <c r="AG16030" s="14"/>
    </row>
    <row r="16031" s="10" customFormat="1" spans="1:33">
      <c r="A16031" s="4"/>
      <c r="B16031" s="4"/>
      <c r="C16031" s="4"/>
      <c r="D16031" s="4"/>
      <c r="E16031" s="4"/>
      <c r="F16031" s="4"/>
      <c r="G16031" s="4"/>
      <c r="H16031" s="4"/>
      <c r="I16031" s="4"/>
      <c r="J16031" s="4"/>
      <c r="K16031" s="4"/>
      <c r="L16031" s="4"/>
      <c r="M16031" s="4"/>
      <c r="N16031" s="4"/>
      <c r="O16031" s="4"/>
      <c r="P16031" s="4"/>
      <c r="Q16031" s="4"/>
      <c r="R16031" s="4"/>
      <c r="S16031" s="4"/>
      <c r="T16031" s="4"/>
      <c r="U16031" s="4"/>
      <c r="V16031" s="4"/>
      <c r="W16031" s="4"/>
      <c r="X16031" s="4"/>
      <c r="Y16031" s="4"/>
      <c r="Z16031" s="4"/>
      <c r="AA16031" s="4"/>
      <c r="AB16031" s="4"/>
      <c r="AC16031" s="4"/>
      <c r="AD16031" s="4"/>
      <c r="AE16031" s="4"/>
      <c r="AF16031" s="4"/>
      <c r="AG16031" s="14"/>
    </row>
    <row r="16032" s="10" customFormat="1" spans="1:33">
      <c r="A16032" s="4"/>
      <c r="B16032" s="4"/>
      <c r="C16032" s="4"/>
      <c r="D16032" s="4"/>
      <c r="E16032" s="4"/>
      <c r="F16032" s="4"/>
      <c r="G16032" s="4"/>
      <c r="H16032" s="4"/>
      <c r="I16032" s="4"/>
      <c r="J16032" s="4"/>
      <c r="K16032" s="4"/>
      <c r="L16032" s="4"/>
      <c r="M16032" s="4"/>
      <c r="N16032" s="4"/>
      <c r="O16032" s="4"/>
      <c r="P16032" s="4"/>
      <c r="Q16032" s="4"/>
      <c r="R16032" s="4"/>
      <c r="S16032" s="4"/>
      <c r="T16032" s="4"/>
      <c r="U16032" s="4"/>
      <c r="V16032" s="4"/>
      <c r="W16032" s="4"/>
      <c r="X16032" s="4"/>
      <c r="Y16032" s="4"/>
      <c r="Z16032" s="4"/>
      <c r="AA16032" s="4"/>
      <c r="AB16032" s="4"/>
      <c r="AC16032" s="4"/>
      <c r="AD16032" s="4"/>
      <c r="AE16032" s="4"/>
      <c r="AF16032" s="4"/>
      <c r="AG16032" s="14"/>
    </row>
    <row r="16033" s="10" customFormat="1" spans="1:33">
      <c r="A16033" s="4"/>
      <c r="B16033" s="4"/>
      <c r="C16033" s="4"/>
      <c r="D16033" s="4"/>
      <c r="E16033" s="4"/>
      <c r="F16033" s="4"/>
      <c r="G16033" s="4"/>
      <c r="H16033" s="4"/>
      <c r="I16033" s="4"/>
      <c r="J16033" s="4"/>
      <c r="K16033" s="4"/>
      <c r="L16033" s="4"/>
      <c r="M16033" s="4"/>
      <c r="N16033" s="4"/>
      <c r="O16033" s="4"/>
      <c r="P16033" s="4"/>
      <c r="Q16033" s="4"/>
      <c r="R16033" s="4"/>
      <c r="S16033" s="4"/>
      <c r="T16033" s="4"/>
      <c r="U16033" s="4"/>
      <c r="V16033" s="4"/>
      <c r="W16033" s="4"/>
      <c r="X16033" s="4"/>
      <c r="Y16033" s="4"/>
      <c r="Z16033" s="4"/>
      <c r="AA16033" s="4"/>
      <c r="AB16033" s="4"/>
      <c r="AC16033" s="4"/>
      <c r="AD16033" s="4"/>
      <c r="AE16033" s="4"/>
      <c r="AF16033" s="4"/>
      <c r="AG16033" s="14"/>
    </row>
    <row r="16034" s="10" customFormat="1" spans="1:33">
      <c r="A16034" s="4"/>
      <c r="B16034" s="4"/>
      <c r="C16034" s="4"/>
      <c r="D16034" s="4"/>
      <c r="E16034" s="4"/>
      <c r="F16034" s="4"/>
      <c r="G16034" s="4"/>
      <c r="H16034" s="4"/>
      <c r="I16034" s="4"/>
      <c r="J16034" s="4"/>
      <c r="K16034" s="4"/>
      <c r="L16034" s="4"/>
      <c r="M16034" s="4"/>
      <c r="N16034" s="4"/>
      <c r="O16034" s="4"/>
      <c r="P16034" s="4"/>
      <c r="Q16034" s="4"/>
      <c r="R16034" s="4"/>
      <c r="S16034" s="4"/>
      <c r="T16034" s="4"/>
      <c r="U16034" s="4"/>
      <c r="V16034" s="4"/>
      <c r="W16034" s="4"/>
      <c r="X16034" s="4"/>
      <c r="Y16034" s="4"/>
      <c r="Z16034" s="4"/>
      <c r="AA16034" s="4"/>
      <c r="AB16034" s="4"/>
      <c r="AC16034" s="4"/>
      <c r="AD16034" s="4"/>
      <c r="AE16034" s="4"/>
      <c r="AF16034" s="4"/>
      <c r="AG16034" s="14"/>
    </row>
    <row r="16035" s="10" customFormat="1" spans="1:33">
      <c r="A16035" s="4"/>
      <c r="B16035" s="4"/>
      <c r="C16035" s="4"/>
      <c r="D16035" s="4"/>
      <c r="E16035" s="4"/>
      <c r="F16035" s="4"/>
      <c r="G16035" s="4"/>
      <c r="H16035" s="4"/>
      <c r="I16035" s="4"/>
      <c r="J16035" s="4"/>
      <c r="K16035" s="4"/>
      <c r="L16035" s="4"/>
      <c r="M16035" s="4"/>
      <c r="N16035" s="4"/>
      <c r="O16035" s="4"/>
      <c r="P16035" s="4"/>
      <c r="Q16035" s="4"/>
      <c r="R16035" s="4"/>
      <c r="S16035" s="4"/>
      <c r="T16035" s="4"/>
      <c r="U16035" s="4"/>
      <c r="V16035" s="4"/>
      <c r="W16035" s="4"/>
      <c r="X16035" s="4"/>
      <c r="Y16035" s="4"/>
      <c r="Z16035" s="4"/>
      <c r="AA16035" s="4"/>
      <c r="AB16035" s="4"/>
      <c r="AC16035" s="4"/>
      <c r="AD16035" s="4"/>
      <c r="AE16035" s="4"/>
      <c r="AF16035" s="4"/>
      <c r="AG16035" s="14"/>
    </row>
    <row r="16036" s="10" customFormat="1" spans="1:33">
      <c r="A16036" s="4"/>
      <c r="B16036" s="4"/>
      <c r="C16036" s="4"/>
      <c r="D16036" s="4"/>
      <c r="E16036" s="4"/>
      <c r="F16036" s="4"/>
      <c r="G16036" s="4"/>
      <c r="H16036" s="4"/>
      <c r="I16036" s="4"/>
      <c r="J16036" s="4"/>
      <c r="K16036" s="4"/>
      <c r="L16036" s="4"/>
      <c r="M16036" s="4"/>
      <c r="N16036" s="4"/>
      <c r="O16036" s="4"/>
      <c r="P16036" s="4"/>
      <c r="Q16036" s="4"/>
      <c r="R16036" s="4"/>
      <c r="S16036" s="4"/>
      <c r="T16036" s="4"/>
      <c r="U16036" s="4"/>
      <c r="V16036" s="4"/>
      <c r="W16036" s="4"/>
      <c r="X16036" s="4"/>
      <c r="Y16036" s="4"/>
      <c r="Z16036" s="4"/>
      <c r="AA16036" s="4"/>
      <c r="AB16036" s="4"/>
      <c r="AC16036" s="4"/>
      <c r="AD16036" s="4"/>
      <c r="AE16036" s="4"/>
      <c r="AF16036" s="4"/>
      <c r="AG16036" s="14"/>
    </row>
    <row r="16037" s="10" customFormat="1" spans="1:33">
      <c r="A16037" s="4"/>
      <c r="B16037" s="4"/>
      <c r="C16037" s="4"/>
      <c r="D16037" s="4"/>
      <c r="E16037" s="4"/>
      <c r="F16037" s="4"/>
      <c r="G16037" s="4"/>
      <c r="H16037" s="4"/>
      <c r="I16037" s="4"/>
      <c r="J16037" s="4"/>
      <c r="K16037" s="4"/>
      <c r="L16037" s="4"/>
      <c r="M16037" s="4"/>
      <c r="N16037" s="4"/>
      <c r="O16037" s="4"/>
      <c r="P16037" s="4"/>
      <c r="Q16037" s="4"/>
      <c r="R16037" s="4"/>
      <c r="S16037" s="4"/>
      <c r="T16037" s="4"/>
      <c r="U16037" s="4"/>
      <c r="V16037" s="4"/>
      <c r="W16037" s="4"/>
      <c r="X16037" s="4"/>
      <c r="Y16037" s="4"/>
      <c r="Z16037" s="4"/>
      <c r="AA16037" s="4"/>
      <c r="AB16037" s="4"/>
      <c r="AC16037" s="4"/>
      <c r="AD16037" s="4"/>
      <c r="AE16037" s="4"/>
      <c r="AF16037" s="4"/>
      <c r="AG16037" s="14"/>
    </row>
    <row r="16038" s="10" customFormat="1" spans="1:33">
      <c r="A16038" s="4"/>
      <c r="B16038" s="4"/>
      <c r="C16038" s="4"/>
      <c r="D16038" s="4"/>
      <c r="E16038" s="4"/>
      <c r="F16038" s="4"/>
      <c r="G16038" s="4"/>
      <c r="H16038" s="4"/>
      <c r="I16038" s="4"/>
      <c r="J16038" s="4"/>
      <c r="K16038" s="4"/>
      <c r="L16038" s="4"/>
      <c r="M16038" s="4"/>
      <c r="N16038" s="4"/>
      <c r="O16038" s="4"/>
      <c r="P16038" s="4"/>
      <c r="Q16038" s="4"/>
      <c r="R16038" s="4"/>
      <c r="S16038" s="4"/>
      <c r="T16038" s="4"/>
      <c r="U16038" s="4"/>
      <c r="V16038" s="4"/>
      <c r="W16038" s="4"/>
      <c r="X16038" s="4"/>
      <c r="Y16038" s="4"/>
      <c r="Z16038" s="4"/>
      <c r="AA16038" s="4"/>
      <c r="AB16038" s="4"/>
      <c r="AC16038" s="4"/>
      <c r="AD16038" s="4"/>
      <c r="AE16038" s="4"/>
      <c r="AF16038" s="4"/>
      <c r="AG16038" s="14"/>
    </row>
    <row r="16039" s="10" customFormat="1" spans="1:33">
      <c r="A16039" s="4"/>
      <c r="B16039" s="4"/>
      <c r="C16039" s="4"/>
      <c r="D16039" s="4"/>
      <c r="E16039" s="4"/>
      <c r="F16039" s="4"/>
      <c r="G16039" s="4"/>
      <c r="H16039" s="4"/>
      <c r="I16039" s="4"/>
      <c r="J16039" s="4"/>
      <c r="K16039" s="4"/>
      <c r="L16039" s="4"/>
      <c r="M16039" s="4"/>
      <c r="N16039" s="4"/>
      <c r="O16039" s="4"/>
      <c r="P16039" s="4"/>
      <c r="Q16039" s="4"/>
      <c r="R16039" s="4"/>
      <c r="S16039" s="4"/>
      <c r="T16039" s="4"/>
      <c r="U16039" s="4"/>
      <c r="V16039" s="4"/>
      <c r="W16039" s="4"/>
      <c r="X16039" s="4"/>
      <c r="Y16039" s="4"/>
      <c r="Z16039" s="4"/>
      <c r="AA16039" s="4"/>
      <c r="AB16039" s="4"/>
      <c r="AC16039" s="4"/>
      <c r="AD16039" s="4"/>
      <c r="AE16039" s="4"/>
      <c r="AF16039" s="4"/>
      <c r="AG16039" s="14"/>
    </row>
    <row r="16040" s="10" customFormat="1" spans="1:33">
      <c r="A16040" s="4"/>
      <c r="B16040" s="4"/>
      <c r="C16040" s="4"/>
      <c r="D16040" s="4"/>
      <c r="E16040" s="4"/>
      <c r="F16040" s="4"/>
      <c r="G16040" s="4"/>
      <c r="H16040" s="4"/>
      <c r="I16040" s="4"/>
      <c r="J16040" s="4"/>
      <c r="K16040" s="4"/>
      <c r="L16040" s="4"/>
      <c r="M16040" s="4"/>
      <c r="N16040" s="4"/>
      <c r="O16040" s="4"/>
      <c r="P16040" s="4"/>
      <c r="Q16040" s="4"/>
      <c r="R16040" s="4"/>
      <c r="S16040" s="4"/>
      <c r="T16040" s="4"/>
      <c r="U16040" s="4"/>
      <c r="V16040" s="4"/>
      <c r="W16040" s="4"/>
      <c r="X16040" s="4"/>
      <c r="Y16040" s="4"/>
      <c r="Z16040" s="4"/>
      <c r="AA16040" s="4"/>
      <c r="AB16040" s="4"/>
      <c r="AC16040" s="4"/>
      <c r="AD16040" s="4"/>
      <c r="AE16040" s="4"/>
      <c r="AF16040" s="4"/>
      <c r="AG16040" s="14"/>
    </row>
    <row r="16041" s="10" customFormat="1" spans="1:33">
      <c r="A16041" s="4"/>
      <c r="B16041" s="4"/>
      <c r="C16041" s="4"/>
      <c r="D16041" s="4"/>
      <c r="E16041" s="4"/>
      <c r="F16041" s="4"/>
      <c r="G16041" s="4"/>
      <c r="H16041" s="4"/>
      <c r="I16041" s="4"/>
      <c r="J16041" s="4"/>
      <c r="K16041" s="4"/>
      <c r="L16041" s="4"/>
      <c r="M16041" s="4"/>
      <c r="N16041" s="4"/>
      <c r="O16041" s="4"/>
      <c r="P16041" s="4"/>
      <c r="Q16041" s="4"/>
      <c r="R16041" s="4"/>
      <c r="S16041" s="4"/>
      <c r="T16041" s="4"/>
      <c r="U16041" s="4"/>
      <c r="V16041" s="4"/>
      <c r="W16041" s="4"/>
      <c r="X16041" s="4"/>
      <c r="Y16041" s="4"/>
      <c r="Z16041" s="4"/>
      <c r="AA16041" s="4"/>
      <c r="AB16041" s="4"/>
      <c r="AC16041" s="4"/>
      <c r="AD16041" s="4"/>
      <c r="AE16041" s="4"/>
      <c r="AF16041" s="4"/>
      <c r="AG16041" s="14"/>
    </row>
    <row r="16042" s="10" customFormat="1" spans="1:33">
      <c r="A16042" s="4"/>
      <c r="B16042" s="4"/>
      <c r="C16042" s="4"/>
      <c r="D16042" s="4"/>
      <c r="E16042" s="4"/>
      <c r="F16042" s="4"/>
      <c r="G16042" s="4"/>
      <c r="H16042" s="4"/>
      <c r="I16042" s="4"/>
      <c r="J16042" s="4"/>
      <c r="K16042" s="4"/>
      <c r="L16042" s="4"/>
      <c r="M16042" s="4"/>
      <c r="N16042" s="4"/>
      <c r="O16042" s="4"/>
      <c r="P16042" s="4"/>
      <c r="Q16042" s="4"/>
      <c r="R16042" s="4"/>
      <c r="S16042" s="4"/>
      <c r="T16042" s="4"/>
      <c r="U16042" s="4"/>
      <c r="V16042" s="4"/>
      <c r="W16042" s="4"/>
      <c r="X16042" s="4"/>
      <c r="Y16042" s="4"/>
      <c r="Z16042" s="4"/>
      <c r="AA16042" s="4"/>
      <c r="AB16042" s="4"/>
      <c r="AC16042" s="4"/>
      <c r="AD16042" s="4"/>
      <c r="AE16042" s="4"/>
      <c r="AF16042" s="4"/>
      <c r="AG16042" s="14"/>
    </row>
    <row r="16043" s="10" customFormat="1" spans="1:33">
      <c r="A16043" s="4"/>
      <c r="B16043" s="4"/>
      <c r="C16043" s="4"/>
      <c r="D16043" s="4"/>
      <c r="E16043" s="4"/>
      <c r="F16043" s="4"/>
      <c r="G16043" s="4"/>
      <c r="H16043" s="4"/>
      <c r="I16043" s="4"/>
      <c r="J16043" s="4"/>
      <c r="K16043" s="4"/>
      <c r="L16043" s="4"/>
      <c r="M16043" s="4"/>
      <c r="N16043" s="4"/>
      <c r="O16043" s="4"/>
      <c r="P16043" s="4"/>
      <c r="Q16043" s="4"/>
      <c r="R16043" s="4"/>
      <c r="S16043" s="4"/>
      <c r="T16043" s="4"/>
      <c r="U16043" s="4"/>
      <c r="V16043" s="4"/>
      <c r="W16043" s="4"/>
      <c r="X16043" s="4"/>
      <c r="Y16043" s="4"/>
      <c r="Z16043" s="4"/>
      <c r="AA16043" s="4"/>
      <c r="AB16043" s="4"/>
      <c r="AC16043" s="4"/>
      <c r="AD16043" s="4"/>
      <c r="AE16043" s="4"/>
      <c r="AF16043" s="4"/>
      <c r="AG16043" s="14"/>
    </row>
    <row r="16044" s="10" customFormat="1" spans="1:33">
      <c r="A16044" s="4"/>
      <c r="B16044" s="4"/>
      <c r="C16044" s="4"/>
      <c r="D16044" s="4"/>
      <c r="E16044" s="4"/>
      <c r="F16044" s="4"/>
      <c r="G16044" s="4"/>
      <c r="H16044" s="4"/>
      <c r="I16044" s="4"/>
      <c r="J16044" s="4"/>
      <c r="K16044" s="4"/>
      <c r="L16044" s="4"/>
      <c r="M16044" s="4"/>
      <c r="N16044" s="4"/>
      <c r="O16044" s="4"/>
      <c r="P16044" s="4"/>
      <c r="Q16044" s="4"/>
      <c r="R16044" s="4"/>
      <c r="S16044" s="4"/>
      <c r="T16044" s="4"/>
      <c r="U16044" s="4"/>
      <c r="V16044" s="4"/>
      <c r="W16044" s="4"/>
      <c r="X16044" s="4"/>
      <c r="Y16044" s="4"/>
      <c r="Z16044" s="4"/>
      <c r="AA16044" s="4"/>
      <c r="AB16044" s="4"/>
      <c r="AC16044" s="4"/>
      <c r="AD16044" s="4"/>
      <c r="AE16044" s="4"/>
      <c r="AF16044" s="4"/>
      <c r="AG16044" s="14"/>
    </row>
    <row r="16045" s="10" customFormat="1" spans="1:33">
      <c r="A16045" s="4"/>
      <c r="B16045" s="4"/>
      <c r="C16045" s="4"/>
      <c r="D16045" s="4"/>
      <c r="E16045" s="4"/>
      <c r="F16045" s="4"/>
      <c r="G16045" s="4"/>
      <c r="H16045" s="4"/>
      <c r="I16045" s="4"/>
      <c r="J16045" s="4"/>
      <c r="K16045" s="4"/>
      <c r="L16045" s="4"/>
      <c r="M16045" s="4"/>
      <c r="N16045" s="4"/>
      <c r="O16045" s="4"/>
      <c r="P16045" s="4"/>
      <c r="Q16045" s="4"/>
      <c r="R16045" s="4"/>
      <c r="S16045" s="4"/>
      <c r="T16045" s="4"/>
      <c r="U16045" s="4"/>
      <c r="V16045" s="4"/>
      <c r="W16045" s="4"/>
      <c r="X16045" s="4"/>
      <c r="Y16045" s="4"/>
      <c r="Z16045" s="4"/>
      <c r="AA16045" s="4"/>
      <c r="AB16045" s="4"/>
      <c r="AC16045" s="4"/>
      <c r="AD16045" s="4"/>
      <c r="AE16045" s="4"/>
      <c r="AF16045" s="4"/>
      <c r="AG16045" s="14"/>
    </row>
    <row r="16046" s="10" customFormat="1" spans="1:33">
      <c r="A16046" s="4"/>
      <c r="B16046" s="4"/>
      <c r="C16046" s="4"/>
      <c r="D16046" s="4"/>
      <c r="E16046" s="4"/>
      <c r="F16046" s="4"/>
      <c r="G16046" s="4"/>
      <c r="H16046" s="4"/>
      <c r="I16046" s="4"/>
      <c r="J16046" s="4"/>
      <c r="K16046" s="4"/>
      <c r="L16046" s="4"/>
      <c r="M16046" s="4"/>
      <c r="N16046" s="4"/>
      <c r="O16046" s="4"/>
      <c r="P16046" s="4"/>
      <c r="Q16046" s="4"/>
      <c r="R16046" s="4"/>
      <c r="S16046" s="4"/>
      <c r="T16046" s="4"/>
      <c r="U16046" s="4"/>
      <c r="V16046" s="4"/>
      <c r="W16046" s="4"/>
      <c r="X16046" s="4"/>
      <c r="Y16046" s="4"/>
      <c r="Z16046" s="4"/>
      <c r="AA16046" s="4"/>
      <c r="AB16046" s="4"/>
      <c r="AC16046" s="4"/>
      <c r="AD16046" s="4"/>
      <c r="AE16046" s="4"/>
      <c r="AF16046" s="4"/>
      <c r="AG16046" s="14"/>
    </row>
    <row r="16047" s="10" customFormat="1" spans="1:33">
      <c r="A16047" s="4"/>
      <c r="B16047" s="4"/>
      <c r="C16047" s="4"/>
      <c r="D16047" s="4"/>
      <c r="E16047" s="4"/>
      <c r="F16047" s="4"/>
      <c r="G16047" s="4"/>
      <c r="H16047" s="4"/>
      <c r="I16047" s="4"/>
      <c r="J16047" s="4"/>
      <c r="K16047" s="4"/>
      <c r="L16047" s="4"/>
      <c r="M16047" s="4"/>
      <c r="N16047" s="4"/>
      <c r="O16047" s="4"/>
      <c r="P16047" s="4"/>
      <c r="Q16047" s="4"/>
      <c r="R16047" s="4"/>
      <c r="S16047" s="4"/>
      <c r="T16047" s="4"/>
      <c r="U16047" s="4"/>
      <c r="V16047" s="4"/>
      <c r="W16047" s="4"/>
      <c r="X16047" s="4"/>
      <c r="Y16047" s="4"/>
      <c r="Z16047" s="4"/>
      <c r="AA16047" s="4"/>
      <c r="AB16047" s="4"/>
      <c r="AC16047" s="4"/>
      <c r="AD16047" s="4"/>
      <c r="AE16047" s="4"/>
      <c r="AF16047" s="4"/>
      <c r="AG16047" s="14"/>
    </row>
    <row r="16048" s="10" customFormat="1" spans="1:33">
      <c r="A16048" s="4"/>
      <c r="B16048" s="4"/>
      <c r="C16048" s="4"/>
      <c r="D16048" s="4"/>
      <c r="E16048" s="4"/>
      <c r="F16048" s="4"/>
      <c r="G16048" s="4"/>
      <c r="H16048" s="4"/>
      <c r="I16048" s="4"/>
      <c r="J16048" s="4"/>
      <c r="K16048" s="4"/>
      <c r="L16048" s="4"/>
      <c r="M16048" s="4"/>
      <c r="N16048" s="4"/>
      <c r="O16048" s="4"/>
      <c r="P16048" s="4"/>
      <c r="Q16048" s="4"/>
      <c r="R16048" s="4"/>
      <c r="S16048" s="4"/>
      <c r="T16048" s="4"/>
      <c r="U16048" s="4"/>
      <c r="V16048" s="4"/>
      <c r="W16048" s="4"/>
      <c r="X16048" s="4"/>
      <c r="Y16048" s="4"/>
      <c r="Z16048" s="4"/>
      <c r="AA16048" s="4"/>
      <c r="AB16048" s="4"/>
      <c r="AC16048" s="4"/>
      <c r="AD16048" s="4"/>
      <c r="AE16048" s="4"/>
      <c r="AF16048" s="4"/>
      <c r="AG16048" s="14"/>
    </row>
    <row r="16049" s="10" customFormat="1" spans="1:33">
      <c r="A16049" s="4"/>
      <c r="B16049" s="4"/>
      <c r="C16049" s="4"/>
      <c r="D16049" s="4"/>
      <c r="E16049" s="4"/>
      <c r="F16049" s="4"/>
      <c r="G16049" s="4"/>
      <c r="H16049" s="4"/>
      <c r="I16049" s="4"/>
      <c r="J16049" s="4"/>
      <c r="K16049" s="4"/>
      <c r="L16049" s="4"/>
      <c r="M16049" s="4"/>
      <c r="N16049" s="4"/>
      <c r="O16049" s="4"/>
      <c r="P16049" s="4"/>
      <c r="Q16049" s="4"/>
      <c r="R16049" s="4"/>
      <c r="S16049" s="4"/>
      <c r="T16049" s="4"/>
      <c r="U16049" s="4"/>
      <c r="V16049" s="4"/>
      <c r="W16049" s="4"/>
      <c r="X16049" s="4"/>
      <c r="Y16049" s="4"/>
      <c r="Z16049" s="4"/>
      <c r="AA16049" s="4"/>
      <c r="AB16049" s="4"/>
      <c r="AC16049" s="4"/>
      <c r="AD16049" s="4"/>
      <c r="AE16049" s="4"/>
      <c r="AF16049" s="4"/>
      <c r="AG16049" s="14"/>
    </row>
    <row r="16050" s="10" customFormat="1" spans="1:33">
      <c r="A16050" s="4"/>
      <c r="B16050" s="4"/>
      <c r="C16050" s="4"/>
      <c r="D16050" s="4"/>
      <c r="E16050" s="4"/>
      <c r="F16050" s="4"/>
      <c r="G16050" s="4"/>
      <c r="H16050" s="4"/>
      <c r="I16050" s="4"/>
      <c r="J16050" s="4"/>
      <c r="K16050" s="4"/>
      <c r="L16050" s="4"/>
      <c r="M16050" s="4"/>
      <c r="N16050" s="4"/>
      <c r="O16050" s="4"/>
      <c r="P16050" s="4"/>
      <c r="Q16050" s="4"/>
      <c r="R16050" s="4"/>
      <c r="S16050" s="4"/>
      <c r="T16050" s="4"/>
      <c r="U16050" s="4"/>
      <c r="V16050" s="4"/>
      <c r="W16050" s="4"/>
      <c r="X16050" s="4"/>
      <c r="Y16050" s="4"/>
      <c r="Z16050" s="4"/>
      <c r="AA16050" s="4"/>
      <c r="AB16050" s="4"/>
      <c r="AC16050" s="4"/>
      <c r="AD16050" s="4"/>
      <c r="AE16050" s="4"/>
      <c r="AF16050" s="4"/>
      <c r="AG16050" s="14"/>
    </row>
    <row r="16051" s="10" customFormat="1" spans="1:33">
      <c r="A16051" s="4"/>
      <c r="B16051" s="4"/>
      <c r="C16051" s="4"/>
      <c r="D16051" s="4"/>
      <c r="E16051" s="4"/>
      <c r="F16051" s="4"/>
      <c r="G16051" s="4"/>
      <c r="H16051" s="4"/>
      <c r="I16051" s="4"/>
      <c r="J16051" s="4"/>
      <c r="K16051" s="4"/>
      <c r="L16051" s="4"/>
      <c r="M16051" s="4"/>
      <c r="N16051" s="4"/>
      <c r="O16051" s="4"/>
      <c r="P16051" s="4"/>
      <c r="Q16051" s="4"/>
      <c r="R16051" s="4"/>
      <c r="S16051" s="4"/>
      <c r="T16051" s="4"/>
      <c r="U16051" s="4"/>
      <c r="V16051" s="4"/>
      <c r="W16051" s="4"/>
      <c r="X16051" s="4"/>
      <c r="Y16051" s="4"/>
      <c r="Z16051" s="4"/>
      <c r="AA16051" s="4"/>
      <c r="AB16051" s="4"/>
      <c r="AC16051" s="4"/>
      <c r="AD16051" s="4"/>
      <c r="AE16051" s="4"/>
      <c r="AF16051" s="4"/>
      <c r="AG16051" s="14"/>
    </row>
    <row r="16052" s="10" customFormat="1" spans="1:33">
      <c r="A16052" s="4"/>
      <c r="B16052" s="4"/>
      <c r="C16052" s="4"/>
      <c r="D16052" s="4"/>
      <c r="E16052" s="4"/>
      <c r="F16052" s="4"/>
      <c r="G16052" s="4"/>
      <c r="H16052" s="4"/>
      <c r="I16052" s="4"/>
      <c r="J16052" s="4"/>
      <c r="K16052" s="4"/>
      <c r="L16052" s="4"/>
      <c r="M16052" s="4"/>
      <c r="N16052" s="4"/>
      <c r="O16052" s="4"/>
      <c r="P16052" s="4"/>
      <c r="Q16052" s="4"/>
      <c r="R16052" s="4"/>
      <c r="S16052" s="4"/>
      <c r="T16052" s="4"/>
      <c r="U16052" s="4"/>
      <c r="V16052" s="4"/>
      <c r="W16052" s="4"/>
      <c r="X16052" s="4"/>
      <c r="Y16052" s="4"/>
      <c r="Z16052" s="4"/>
      <c r="AA16052" s="4"/>
      <c r="AB16052" s="4"/>
      <c r="AC16052" s="4"/>
      <c r="AD16052" s="4"/>
      <c r="AE16052" s="4"/>
      <c r="AF16052" s="4"/>
      <c r="AG16052" s="14"/>
    </row>
    <row r="16053" s="10" customFormat="1" spans="1:33">
      <c r="A16053" s="4"/>
      <c r="B16053" s="4"/>
      <c r="C16053" s="4"/>
      <c r="D16053" s="4"/>
      <c r="E16053" s="4"/>
      <c r="F16053" s="4"/>
      <c r="G16053" s="4"/>
      <c r="H16053" s="4"/>
      <c r="I16053" s="4"/>
      <c r="J16053" s="4"/>
      <c r="K16053" s="4"/>
      <c r="L16053" s="4"/>
      <c r="M16053" s="4"/>
      <c r="N16053" s="4"/>
      <c r="O16053" s="4"/>
      <c r="P16053" s="4"/>
      <c r="Q16053" s="4"/>
      <c r="R16053" s="4"/>
      <c r="S16053" s="4"/>
      <c r="T16053" s="4"/>
      <c r="U16053" s="4"/>
      <c r="V16053" s="4"/>
      <c r="W16053" s="4"/>
      <c r="X16053" s="4"/>
      <c r="Y16053" s="4"/>
      <c r="Z16053" s="4"/>
      <c r="AA16053" s="4"/>
      <c r="AB16053" s="4"/>
      <c r="AC16053" s="4"/>
      <c r="AD16053" s="4"/>
      <c r="AE16053" s="4"/>
      <c r="AF16053" s="4"/>
      <c r="AG16053" s="14"/>
    </row>
    <row r="16054" s="10" customFormat="1" spans="1:33">
      <c r="A16054" s="4"/>
      <c r="B16054" s="4"/>
      <c r="C16054" s="4"/>
      <c r="D16054" s="4"/>
      <c r="E16054" s="4"/>
      <c r="F16054" s="4"/>
      <c r="G16054" s="4"/>
      <c r="H16054" s="4"/>
      <c r="I16054" s="4"/>
      <c r="J16054" s="4"/>
      <c r="K16054" s="4"/>
      <c r="L16054" s="4"/>
      <c r="M16054" s="4"/>
      <c r="N16054" s="4"/>
      <c r="O16054" s="4"/>
      <c r="P16054" s="4"/>
      <c r="Q16054" s="4"/>
      <c r="R16054" s="4"/>
      <c r="S16054" s="4"/>
      <c r="T16054" s="4"/>
      <c r="U16054" s="4"/>
      <c r="V16054" s="4"/>
      <c r="W16054" s="4"/>
      <c r="X16054" s="4"/>
      <c r="Y16054" s="4"/>
      <c r="Z16054" s="4"/>
      <c r="AA16054" s="4"/>
      <c r="AB16054" s="4"/>
      <c r="AC16054" s="4"/>
      <c r="AD16054" s="4"/>
      <c r="AE16054" s="4"/>
      <c r="AF16054" s="4"/>
      <c r="AG16054" s="14"/>
    </row>
    <row r="16055" s="10" customFormat="1" spans="1:33">
      <c r="A16055" s="4"/>
      <c r="B16055" s="4"/>
      <c r="C16055" s="4"/>
      <c r="D16055" s="4"/>
      <c r="E16055" s="4"/>
      <c r="F16055" s="4"/>
      <c r="G16055" s="4"/>
      <c r="H16055" s="4"/>
      <c r="I16055" s="4"/>
      <c r="J16055" s="4"/>
      <c r="K16055" s="4"/>
      <c r="L16055" s="4"/>
      <c r="M16055" s="4"/>
      <c r="N16055" s="4"/>
      <c r="O16055" s="4"/>
      <c r="P16055" s="4"/>
      <c r="Q16055" s="4"/>
      <c r="R16055" s="4"/>
      <c r="S16055" s="4"/>
      <c r="T16055" s="4"/>
      <c r="U16055" s="4"/>
      <c r="V16055" s="4"/>
      <c r="W16055" s="4"/>
      <c r="X16055" s="4"/>
      <c r="Y16055" s="4"/>
      <c r="Z16055" s="4"/>
      <c r="AA16055" s="4"/>
      <c r="AB16055" s="4"/>
      <c r="AC16055" s="4"/>
      <c r="AD16055" s="4"/>
      <c r="AE16055" s="4"/>
      <c r="AF16055" s="4"/>
      <c r="AG16055" s="14"/>
    </row>
    <row r="16056" s="10" customFormat="1" spans="1:33">
      <c r="A16056" s="4"/>
      <c r="B16056" s="4"/>
      <c r="C16056" s="4"/>
      <c r="D16056" s="4"/>
      <c r="E16056" s="4"/>
      <c r="F16056" s="4"/>
      <c r="G16056" s="4"/>
      <c r="H16056" s="4"/>
      <c r="I16056" s="4"/>
      <c r="J16056" s="4"/>
      <c r="K16056" s="4"/>
      <c r="L16056" s="4"/>
      <c r="M16056" s="4"/>
      <c r="N16056" s="4"/>
      <c r="O16056" s="4"/>
      <c r="P16056" s="4"/>
      <c r="Q16056" s="4"/>
      <c r="R16056" s="4"/>
      <c r="S16056" s="4"/>
      <c r="T16056" s="4"/>
      <c r="U16056" s="4"/>
      <c r="V16056" s="4"/>
      <c r="W16056" s="4"/>
      <c r="X16056" s="4"/>
      <c r="Y16056" s="4"/>
      <c r="Z16056" s="4"/>
      <c r="AA16056" s="4"/>
      <c r="AB16056" s="4"/>
      <c r="AC16056" s="4"/>
      <c r="AD16056" s="4"/>
      <c r="AE16056" s="4"/>
      <c r="AF16056" s="4"/>
      <c r="AG16056" s="14"/>
    </row>
    <row r="16057" s="10" customFormat="1" spans="1:33">
      <c r="A16057" s="4"/>
      <c r="B16057" s="4"/>
      <c r="C16057" s="4"/>
      <c r="D16057" s="4"/>
      <c r="E16057" s="4"/>
      <c r="F16057" s="4"/>
      <c r="G16057" s="4"/>
      <c r="H16057" s="4"/>
      <c r="I16057" s="4"/>
      <c r="J16057" s="4"/>
      <c r="K16057" s="4"/>
      <c r="L16057" s="4"/>
      <c r="M16057" s="4"/>
      <c r="N16057" s="4"/>
      <c r="O16057" s="4"/>
      <c r="P16057" s="4"/>
      <c r="Q16057" s="4"/>
      <c r="R16057" s="4"/>
      <c r="S16057" s="4"/>
      <c r="T16057" s="4"/>
      <c r="U16057" s="4"/>
      <c r="V16057" s="4"/>
      <c r="W16057" s="4"/>
      <c r="X16057" s="4"/>
      <c r="Y16057" s="4"/>
      <c r="Z16057" s="4"/>
      <c r="AA16057" s="4"/>
      <c r="AB16057" s="4"/>
      <c r="AC16057" s="4"/>
      <c r="AD16057" s="4"/>
      <c r="AE16057" s="4"/>
      <c r="AF16057" s="4"/>
      <c r="AG16057" s="14"/>
    </row>
    <row r="16058" s="10" customFormat="1" spans="1:33">
      <c r="A16058" s="4"/>
      <c r="B16058" s="4"/>
      <c r="C16058" s="4"/>
      <c r="D16058" s="4"/>
      <c r="E16058" s="4"/>
      <c r="F16058" s="4"/>
      <c r="G16058" s="4"/>
      <c r="H16058" s="4"/>
      <c r="I16058" s="4"/>
      <c r="J16058" s="4"/>
      <c r="K16058" s="4"/>
      <c r="L16058" s="4"/>
      <c r="M16058" s="4"/>
      <c r="N16058" s="4"/>
      <c r="O16058" s="4"/>
      <c r="P16058" s="4"/>
      <c r="Q16058" s="4"/>
      <c r="R16058" s="4"/>
      <c r="S16058" s="4"/>
      <c r="T16058" s="4"/>
      <c r="U16058" s="4"/>
      <c r="V16058" s="4"/>
      <c r="W16058" s="4"/>
      <c r="X16058" s="4"/>
      <c r="Y16058" s="4"/>
      <c r="Z16058" s="4"/>
      <c r="AA16058" s="4"/>
      <c r="AB16058" s="4"/>
      <c r="AC16058" s="4"/>
      <c r="AD16058" s="4"/>
      <c r="AE16058" s="4"/>
      <c r="AF16058" s="4"/>
      <c r="AG16058" s="14"/>
    </row>
    <row r="16059" s="10" customFormat="1" spans="1:33">
      <c r="A16059" s="4"/>
      <c r="B16059" s="4"/>
      <c r="C16059" s="4"/>
      <c r="D16059" s="4"/>
      <c r="E16059" s="4"/>
      <c r="F16059" s="4"/>
      <c r="G16059" s="4"/>
      <c r="H16059" s="4"/>
      <c r="I16059" s="4"/>
      <c r="J16059" s="4"/>
      <c r="K16059" s="4"/>
      <c r="L16059" s="4"/>
      <c r="M16059" s="4"/>
      <c r="N16059" s="4"/>
      <c r="O16059" s="4"/>
      <c r="P16059" s="4"/>
      <c r="Q16059" s="4"/>
      <c r="R16059" s="4"/>
      <c r="S16059" s="4"/>
      <c r="T16059" s="4"/>
      <c r="U16059" s="4"/>
      <c r="V16059" s="4"/>
      <c r="W16059" s="4"/>
      <c r="X16059" s="4"/>
      <c r="Y16059" s="4"/>
      <c r="Z16059" s="4"/>
      <c r="AA16059" s="4"/>
      <c r="AB16059" s="4"/>
      <c r="AC16059" s="4"/>
      <c r="AD16059" s="4"/>
      <c r="AE16059" s="4"/>
      <c r="AF16059" s="4"/>
      <c r="AG16059" s="14"/>
    </row>
    <row r="16060" s="10" customFormat="1" spans="1:33">
      <c r="A16060" s="4"/>
      <c r="B16060" s="4"/>
      <c r="C16060" s="4"/>
      <c r="D16060" s="4"/>
      <c r="E16060" s="4"/>
      <c r="F16060" s="4"/>
      <c r="G16060" s="4"/>
      <c r="H16060" s="4"/>
      <c r="I16060" s="4"/>
      <c r="J16060" s="4"/>
      <c r="K16060" s="4"/>
      <c r="L16060" s="4"/>
      <c r="M16060" s="4"/>
      <c r="N16060" s="4"/>
      <c r="O16060" s="4"/>
      <c r="P16060" s="4"/>
      <c r="Q16060" s="4"/>
      <c r="R16060" s="4"/>
      <c r="S16060" s="4"/>
      <c r="T16060" s="4"/>
      <c r="U16060" s="4"/>
      <c r="V16060" s="4"/>
      <c r="W16060" s="4"/>
      <c r="X16060" s="4"/>
      <c r="Y16060" s="4"/>
      <c r="Z16060" s="4"/>
      <c r="AA16060" s="4"/>
      <c r="AB16060" s="4"/>
      <c r="AC16060" s="4"/>
      <c r="AD16060" s="4"/>
      <c r="AE16060" s="4"/>
      <c r="AF16060" s="4"/>
      <c r="AG16060" s="14"/>
    </row>
    <row r="16061" s="10" customFormat="1" spans="1:33">
      <c r="A16061" s="4"/>
      <c r="B16061" s="4"/>
      <c r="C16061" s="4"/>
      <c r="D16061" s="4"/>
      <c r="E16061" s="4"/>
      <c r="F16061" s="4"/>
      <c r="G16061" s="4"/>
      <c r="H16061" s="4"/>
      <c r="I16061" s="4"/>
      <c r="J16061" s="4"/>
      <c r="K16061" s="4"/>
      <c r="L16061" s="4"/>
      <c r="M16061" s="4"/>
      <c r="N16061" s="4"/>
      <c r="O16061" s="4"/>
      <c r="P16061" s="4"/>
      <c r="Q16061" s="4"/>
      <c r="R16061" s="4"/>
      <c r="S16061" s="4"/>
      <c r="T16061" s="4"/>
      <c r="U16061" s="4"/>
      <c r="V16061" s="4"/>
      <c r="W16061" s="4"/>
      <c r="X16061" s="4"/>
      <c r="Y16061" s="4"/>
      <c r="Z16061" s="4"/>
      <c r="AA16061" s="4"/>
      <c r="AB16061" s="4"/>
      <c r="AC16061" s="4"/>
      <c r="AD16061" s="4"/>
      <c r="AE16061" s="4"/>
      <c r="AF16061" s="4"/>
      <c r="AG16061" s="14"/>
    </row>
    <row r="16062" s="10" customFormat="1" spans="1:33">
      <c r="A16062" s="4"/>
      <c r="B16062" s="4"/>
      <c r="C16062" s="4"/>
      <c r="D16062" s="4"/>
      <c r="E16062" s="4"/>
      <c r="F16062" s="4"/>
      <c r="G16062" s="4"/>
      <c r="H16062" s="4"/>
      <c r="I16062" s="4"/>
      <c r="J16062" s="4"/>
      <c r="K16062" s="4"/>
      <c r="L16062" s="4"/>
      <c r="M16062" s="4"/>
      <c r="N16062" s="4"/>
      <c r="O16062" s="4"/>
      <c r="P16062" s="4"/>
      <c r="Q16062" s="4"/>
      <c r="R16062" s="4"/>
      <c r="S16062" s="4"/>
      <c r="T16062" s="4"/>
      <c r="U16062" s="4"/>
      <c r="V16062" s="4"/>
      <c r="W16062" s="4"/>
      <c r="X16062" s="4"/>
      <c r="Y16062" s="4"/>
      <c r="Z16062" s="4"/>
      <c r="AA16062" s="4"/>
      <c r="AB16062" s="4"/>
      <c r="AC16062" s="4"/>
      <c r="AD16062" s="4"/>
      <c r="AE16062" s="4"/>
      <c r="AF16062" s="4"/>
      <c r="AG16062" s="14"/>
    </row>
    <row r="16063" s="10" customFormat="1" spans="1:33">
      <c r="A16063" s="4"/>
      <c r="B16063" s="4"/>
      <c r="C16063" s="4"/>
      <c r="D16063" s="4"/>
      <c r="E16063" s="4"/>
      <c r="F16063" s="4"/>
      <c r="G16063" s="4"/>
      <c r="H16063" s="4"/>
      <c r="I16063" s="4"/>
      <c r="J16063" s="4"/>
      <c r="K16063" s="4"/>
      <c r="L16063" s="4"/>
      <c r="M16063" s="4"/>
      <c r="N16063" s="4"/>
      <c r="O16063" s="4"/>
      <c r="P16063" s="4"/>
      <c r="Q16063" s="4"/>
      <c r="R16063" s="4"/>
      <c r="S16063" s="4"/>
      <c r="T16063" s="4"/>
      <c r="U16063" s="4"/>
      <c r="V16063" s="4"/>
      <c r="W16063" s="4"/>
      <c r="X16063" s="4"/>
      <c r="Y16063" s="4"/>
      <c r="Z16063" s="4"/>
      <c r="AA16063" s="4"/>
      <c r="AB16063" s="4"/>
      <c r="AC16063" s="4"/>
      <c r="AD16063" s="4"/>
      <c r="AE16063" s="4"/>
      <c r="AF16063" s="4"/>
      <c r="AG16063" s="14"/>
    </row>
    <row r="16064" s="10" customFormat="1" spans="1:33">
      <c r="A16064" s="4"/>
      <c r="B16064" s="4"/>
      <c r="C16064" s="4"/>
      <c r="D16064" s="4"/>
      <c r="E16064" s="4"/>
      <c r="F16064" s="4"/>
      <c r="G16064" s="4"/>
      <c r="H16064" s="4"/>
      <c r="I16064" s="4"/>
      <c r="J16064" s="4"/>
      <c r="K16064" s="4"/>
      <c r="L16064" s="4"/>
      <c r="M16064" s="4"/>
      <c r="N16064" s="4"/>
      <c r="O16064" s="4"/>
      <c r="P16064" s="4"/>
      <c r="Q16064" s="4"/>
      <c r="R16064" s="4"/>
      <c r="S16064" s="4"/>
      <c r="T16064" s="4"/>
      <c r="U16064" s="4"/>
      <c r="V16064" s="4"/>
      <c r="W16064" s="4"/>
      <c r="X16064" s="4"/>
      <c r="Y16064" s="4"/>
      <c r="Z16064" s="4"/>
      <c r="AA16064" s="4"/>
      <c r="AB16064" s="4"/>
      <c r="AC16064" s="4"/>
      <c r="AD16064" s="4"/>
      <c r="AE16064" s="4"/>
      <c r="AF16064" s="4"/>
      <c r="AG16064" s="14"/>
    </row>
    <row r="16065" s="10" customFormat="1" spans="1:33">
      <c r="A16065" s="4"/>
      <c r="B16065" s="4"/>
      <c r="C16065" s="4"/>
      <c r="D16065" s="4"/>
      <c r="E16065" s="4"/>
      <c r="F16065" s="4"/>
      <c r="G16065" s="4"/>
      <c r="H16065" s="4"/>
      <c r="I16065" s="4"/>
      <c r="J16065" s="4"/>
      <c r="K16065" s="4"/>
      <c r="L16065" s="4"/>
      <c r="M16065" s="4"/>
      <c r="N16065" s="4"/>
      <c r="O16065" s="4"/>
      <c r="P16065" s="4"/>
      <c r="Q16065" s="4"/>
      <c r="R16065" s="4"/>
      <c r="S16065" s="4"/>
      <c r="T16065" s="4"/>
      <c r="U16065" s="4"/>
      <c r="V16065" s="4"/>
      <c r="W16065" s="4"/>
      <c r="X16065" s="4"/>
      <c r="Y16065" s="4"/>
      <c r="Z16065" s="4"/>
      <c r="AA16065" s="4"/>
      <c r="AB16065" s="4"/>
      <c r="AC16065" s="4"/>
      <c r="AD16065" s="4"/>
      <c r="AE16065" s="4"/>
      <c r="AF16065" s="4"/>
      <c r="AG16065" s="14"/>
    </row>
    <row r="16066" s="10" customFormat="1" spans="1:33">
      <c r="A16066" s="4"/>
      <c r="B16066" s="4"/>
      <c r="C16066" s="4"/>
      <c r="D16066" s="4"/>
      <c r="E16066" s="4"/>
      <c r="F16066" s="4"/>
      <c r="G16066" s="4"/>
      <c r="H16066" s="4"/>
      <c r="I16066" s="4"/>
      <c r="J16066" s="4"/>
      <c r="K16066" s="4"/>
      <c r="L16066" s="4"/>
      <c r="M16066" s="4"/>
      <c r="N16066" s="4"/>
      <c r="O16066" s="4"/>
      <c r="P16066" s="4"/>
      <c r="Q16066" s="4"/>
      <c r="R16066" s="4"/>
      <c r="S16066" s="4"/>
      <c r="T16066" s="4"/>
      <c r="U16066" s="4"/>
      <c r="V16066" s="4"/>
      <c r="W16066" s="4"/>
      <c r="X16066" s="4"/>
      <c r="Y16066" s="4"/>
      <c r="Z16066" s="4"/>
      <c r="AA16066" s="4"/>
      <c r="AB16066" s="4"/>
      <c r="AC16066" s="4"/>
      <c r="AD16066" s="4"/>
      <c r="AE16066" s="4"/>
      <c r="AF16066" s="4"/>
      <c r="AG16066" s="14"/>
    </row>
    <row r="16067" s="10" customFormat="1" spans="1:33">
      <c r="A16067" s="4"/>
      <c r="B16067" s="4"/>
      <c r="C16067" s="4"/>
      <c r="D16067" s="4"/>
      <c r="E16067" s="4"/>
      <c r="F16067" s="4"/>
      <c r="G16067" s="4"/>
      <c r="H16067" s="4"/>
      <c r="I16067" s="4"/>
      <c r="J16067" s="4"/>
      <c r="K16067" s="4"/>
      <c r="L16067" s="4"/>
      <c r="M16067" s="4"/>
      <c r="N16067" s="4"/>
      <c r="O16067" s="4"/>
      <c r="P16067" s="4"/>
      <c r="Q16067" s="4"/>
      <c r="R16067" s="4"/>
      <c r="S16067" s="4"/>
      <c r="T16067" s="4"/>
      <c r="U16067" s="4"/>
      <c r="V16067" s="4"/>
      <c r="W16067" s="4"/>
      <c r="X16067" s="4"/>
      <c r="Y16067" s="4"/>
      <c r="Z16067" s="4"/>
      <c r="AA16067" s="4"/>
      <c r="AB16067" s="4"/>
      <c r="AC16067" s="4"/>
      <c r="AD16067" s="4"/>
      <c r="AE16067" s="4"/>
      <c r="AF16067" s="4"/>
      <c r="AG16067" s="14"/>
    </row>
    <row r="16068" s="10" customFormat="1" spans="1:33">
      <c r="A16068" s="4"/>
      <c r="B16068" s="4"/>
      <c r="C16068" s="4"/>
      <c r="D16068" s="4"/>
      <c r="E16068" s="4"/>
      <c r="F16068" s="4"/>
      <c r="G16068" s="4"/>
      <c r="H16068" s="4"/>
      <c r="I16068" s="4"/>
      <c r="J16068" s="4"/>
      <c r="K16068" s="4"/>
      <c r="L16068" s="4"/>
      <c r="M16068" s="4"/>
      <c r="N16068" s="4"/>
      <c r="O16068" s="4"/>
      <c r="P16068" s="4"/>
      <c r="Q16068" s="4"/>
      <c r="R16068" s="4"/>
      <c r="S16068" s="4"/>
      <c r="T16068" s="4"/>
      <c r="U16068" s="4"/>
      <c r="V16068" s="4"/>
      <c r="W16068" s="4"/>
      <c r="X16068" s="4"/>
      <c r="Y16068" s="4"/>
      <c r="Z16068" s="4"/>
      <c r="AA16068" s="4"/>
      <c r="AB16068" s="4"/>
      <c r="AC16068" s="4"/>
      <c r="AD16068" s="4"/>
      <c r="AE16068" s="4"/>
      <c r="AF16068" s="4"/>
      <c r="AG16068" s="14"/>
    </row>
    <row r="16069" s="10" customFormat="1" spans="1:33">
      <c r="A16069" s="4"/>
      <c r="B16069" s="4"/>
      <c r="C16069" s="4"/>
      <c r="D16069" s="4"/>
      <c r="E16069" s="4"/>
      <c r="F16069" s="4"/>
      <c r="G16069" s="4"/>
      <c r="H16069" s="4"/>
      <c r="I16069" s="4"/>
      <c r="J16069" s="4"/>
      <c r="K16069" s="4"/>
      <c r="L16069" s="4"/>
      <c r="M16069" s="4"/>
      <c r="N16069" s="4"/>
      <c r="O16069" s="4"/>
      <c r="P16069" s="4"/>
      <c r="Q16069" s="4"/>
      <c r="R16069" s="4"/>
      <c r="S16069" s="4"/>
      <c r="T16069" s="4"/>
      <c r="U16069" s="4"/>
      <c r="V16069" s="4"/>
      <c r="W16069" s="4"/>
      <c r="X16069" s="4"/>
      <c r="Y16069" s="4"/>
      <c r="Z16069" s="4"/>
      <c r="AA16069" s="4"/>
      <c r="AB16069" s="4"/>
      <c r="AC16069" s="4"/>
      <c r="AD16069" s="4"/>
      <c r="AE16069" s="4"/>
      <c r="AF16069" s="4"/>
      <c r="AG16069" s="14"/>
    </row>
    <row r="16070" s="10" customFormat="1" spans="1:33">
      <c r="A16070" s="4"/>
      <c r="B16070" s="4"/>
      <c r="C16070" s="4"/>
      <c r="D16070" s="4"/>
      <c r="E16070" s="4"/>
      <c r="F16070" s="4"/>
      <c r="G16070" s="4"/>
      <c r="H16070" s="4"/>
      <c r="I16070" s="4"/>
      <c r="J16070" s="4"/>
      <c r="K16070" s="4"/>
      <c r="L16070" s="4"/>
      <c r="M16070" s="4"/>
      <c r="N16070" s="4"/>
      <c r="O16070" s="4"/>
      <c r="P16070" s="4"/>
      <c r="Q16070" s="4"/>
      <c r="R16070" s="4"/>
      <c r="S16070" s="4"/>
      <c r="T16070" s="4"/>
      <c r="U16070" s="4"/>
      <c r="V16070" s="4"/>
      <c r="W16070" s="4"/>
      <c r="X16070" s="4"/>
      <c r="Y16070" s="4"/>
      <c r="Z16070" s="4"/>
      <c r="AA16070" s="4"/>
      <c r="AB16070" s="4"/>
      <c r="AC16070" s="4"/>
      <c r="AD16070" s="4"/>
      <c r="AE16070" s="4"/>
      <c r="AF16070" s="4"/>
      <c r="AG16070" s="14"/>
    </row>
    <row r="16071" s="10" customFormat="1" spans="1:33">
      <c r="A16071" s="4"/>
      <c r="B16071" s="4"/>
      <c r="C16071" s="4"/>
      <c r="D16071" s="4"/>
      <c r="E16071" s="4"/>
      <c r="F16071" s="4"/>
      <c r="G16071" s="4"/>
      <c r="H16071" s="4"/>
      <c r="I16071" s="4"/>
      <c r="J16071" s="4"/>
      <c r="K16071" s="4"/>
      <c r="L16071" s="4"/>
      <c r="M16071" s="4"/>
      <c r="N16071" s="4"/>
      <c r="O16071" s="4"/>
      <c r="P16071" s="4"/>
      <c r="Q16071" s="4"/>
      <c r="R16071" s="4"/>
      <c r="S16071" s="4"/>
      <c r="T16071" s="4"/>
      <c r="U16071" s="4"/>
      <c r="V16071" s="4"/>
      <c r="W16071" s="4"/>
      <c r="X16071" s="4"/>
      <c r="Y16071" s="4"/>
      <c r="Z16071" s="4"/>
      <c r="AA16071" s="4"/>
      <c r="AB16071" s="4"/>
      <c r="AC16071" s="4"/>
      <c r="AD16071" s="4"/>
      <c r="AE16071" s="4"/>
      <c r="AF16071" s="4"/>
      <c r="AG16071" s="14"/>
    </row>
    <row r="16072" s="10" customFormat="1" spans="1:33">
      <c r="A16072" s="4"/>
      <c r="B16072" s="4"/>
      <c r="C16072" s="4"/>
      <c r="D16072" s="4"/>
      <c r="E16072" s="4"/>
      <c r="F16072" s="4"/>
      <c r="G16072" s="4"/>
      <c r="H16072" s="4"/>
      <c r="I16072" s="4"/>
      <c r="J16072" s="4"/>
      <c r="K16072" s="4"/>
      <c r="L16072" s="4"/>
      <c r="M16072" s="4"/>
      <c r="N16072" s="4"/>
      <c r="O16072" s="4"/>
      <c r="P16072" s="4"/>
      <c r="Q16072" s="4"/>
      <c r="R16072" s="4"/>
      <c r="S16072" s="4"/>
      <c r="T16072" s="4"/>
      <c r="U16072" s="4"/>
      <c r="V16072" s="4"/>
      <c r="W16072" s="4"/>
      <c r="X16072" s="4"/>
      <c r="Y16072" s="4"/>
      <c r="Z16072" s="4"/>
      <c r="AA16072" s="4"/>
      <c r="AB16072" s="4"/>
      <c r="AC16072" s="4"/>
      <c r="AD16072" s="4"/>
      <c r="AE16072" s="4"/>
      <c r="AF16072" s="4"/>
      <c r="AG16072" s="14"/>
    </row>
    <row r="16073" s="10" customFormat="1" spans="1:33">
      <c r="A16073" s="4"/>
      <c r="B16073" s="4"/>
      <c r="C16073" s="4"/>
      <c r="D16073" s="4"/>
      <c r="E16073" s="4"/>
      <c r="F16073" s="4"/>
      <c r="G16073" s="4"/>
      <c r="H16073" s="4"/>
      <c r="I16073" s="4"/>
      <c r="J16073" s="4"/>
      <c r="K16073" s="4"/>
      <c r="L16073" s="4"/>
      <c r="M16073" s="4"/>
      <c r="N16073" s="4"/>
      <c r="O16073" s="4"/>
      <c r="P16073" s="4"/>
      <c r="Q16073" s="4"/>
      <c r="R16073" s="4"/>
      <c r="S16073" s="4"/>
      <c r="T16073" s="4"/>
      <c r="U16073" s="4"/>
      <c r="V16073" s="4"/>
      <c r="W16073" s="4"/>
      <c r="X16073" s="4"/>
      <c r="Y16073" s="4"/>
      <c r="Z16073" s="4"/>
      <c r="AA16073" s="4"/>
      <c r="AB16073" s="4"/>
      <c r="AC16073" s="4"/>
      <c r="AD16073" s="4"/>
      <c r="AE16073" s="4"/>
      <c r="AF16073" s="4"/>
      <c r="AG16073" s="14"/>
    </row>
    <row r="16074" s="10" customFormat="1" spans="1:33">
      <c r="A16074" s="4"/>
      <c r="B16074" s="4"/>
      <c r="C16074" s="4"/>
      <c r="D16074" s="4"/>
      <c r="E16074" s="4"/>
      <c r="F16074" s="4"/>
      <c r="G16074" s="4"/>
      <c r="H16074" s="4"/>
      <c r="I16074" s="4"/>
      <c r="J16074" s="4"/>
      <c r="K16074" s="4"/>
      <c r="L16074" s="4"/>
      <c r="M16074" s="4"/>
      <c r="N16074" s="4"/>
      <c r="O16074" s="4"/>
      <c r="P16074" s="4"/>
      <c r="Q16074" s="4"/>
      <c r="R16074" s="4"/>
      <c r="S16074" s="4"/>
      <c r="T16074" s="4"/>
      <c r="U16074" s="4"/>
      <c r="V16074" s="4"/>
      <c r="W16074" s="4"/>
      <c r="X16074" s="4"/>
      <c r="Y16074" s="4"/>
      <c r="Z16074" s="4"/>
      <c r="AA16074" s="4"/>
      <c r="AB16074" s="4"/>
      <c r="AC16074" s="4"/>
      <c r="AD16074" s="4"/>
      <c r="AE16074" s="4"/>
      <c r="AF16074" s="4"/>
      <c r="AG16074" s="14"/>
    </row>
    <row r="16075" s="10" customFormat="1" spans="1:33">
      <c r="A16075" s="4"/>
      <c r="B16075" s="4"/>
      <c r="C16075" s="4"/>
      <c r="D16075" s="4"/>
      <c r="E16075" s="4"/>
      <c r="F16075" s="4"/>
      <c r="G16075" s="4"/>
      <c r="H16075" s="4"/>
      <c r="I16075" s="4"/>
      <c r="J16075" s="4"/>
      <c r="K16075" s="4"/>
      <c r="L16075" s="4"/>
      <c r="M16075" s="4"/>
      <c r="N16075" s="4"/>
      <c r="O16075" s="4"/>
      <c r="P16075" s="4"/>
      <c r="Q16075" s="4"/>
      <c r="R16075" s="4"/>
      <c r="S16075" s="4"/>
      <c r="T16075" s="4"/>
      <c r="U16075" s="4"/>
      <c r="V16075" s="4"/>
      <c r="W16075" s="4"/>
      <c r="X16075" s="4"/>
      <c r="Y16075" s="4"/>
      <c r="Z16075" s="4"/>
      <c r="AA16075" s="4"/>
      <c r="AB16075" s="4"/>
      <c r="AC16075" s="4"/>
      <c r="AD16075" s="4"/>
      <c r="AE16075" s="4"/>
      <c r="AF16075" s="4"/>
      <c r="AG16075" s="14"/>
    </row>
    <row r="16076" s="10" customFormat="1" spans="1:33">
      <c r="A16076" s="4"/>
      <c r="B16076" s="4"/>
      <c r="C16076" s="4"/>
      <c r="D16076" s="4"/>
      <c r="E16076" s="4"/>
      <c r="F16076" s="4"/>
      <c r="G16076" s="4"/>
      <c r="H16076" s="4"/>
      <c r="I16076" s="4"/>
      <c r="J16076" s="4"/>
      <c r="K16076" s="4"/>
      <c r="L16076" s="4"/>
      <c r="M16076" s="4"/>
      <c r="N16076" s="4"/>
      <c r="O16076" s="4"/>
      <c r="P16076" s="4"/>
      <c r="Q16076" s="4"/>
      <c r="R16076" s="4"/>
      <c r="S16076" s="4"/>
      <c r="T16076" s="4"/>
      <c r="U16076" s="4"/>
      <c r="V16076" s="4"/>
      <c r="W16076" s="4"/>
      <c r="X16076" s="4"/>
      <c r="Y16076" s="4"/>
      <c r="Z16076" s="4"/>
      <c r="AA16076" s="4"/>
      <c r="AB16076" s="4"/>
      <c r="AC16076" s="4"/>
      <c r="AD16076" s="4"/>
      <c r="AE16076" s="4"/>
      <c r="AF16076" s="4"/>
      <c r="AG16076" s="14"/>
    </row>
    <row r="16077" s="10" customFormat="1" spans="1:33">
      <c r="A16077" s="4"/>
      <c r="B16077" s="4"/>
      <c r="C16077" s="4"/>
      <c r="D16077" s="4"/>
      <c r="E16077" s="4"/>
      <c r="F16077" s="4"/>
      <c r="G16077" s="4"/>
      <c r="H16077" s="4"/>
      <c r="I16077" s="4"/>
      <c r="J16077" s="4"/>
      <c r="K16077" s="4"/>
      <c r="L16077" s="4"/>
      <c r="M16077" s="4"/>
      <c r="N16077" s="4"/>
      <c r="O16077" s="4"/>
      <c r="P16077" s="4"/>
      <c r="Q16077" s="4"/>
      <c r="R16077" s="4"/>
      <c r="S16077" s="4"/>
      <c r="T16077" s="4"/>
      <c r="U16077" s="4"/>
      <c r="V16077" s="4"/>
      <c r="W16077" s="4"/>
      <c r="X16077" s="4"/>
      <c r="Y16077" s="4"/>
      <c r="Z16077" s="4"/>
      <c r="AA16077" s="4"/>
      <c r="AB16077" s="4"/>
      <c r="AC16077" s="4"/>
      <c r="AD16077" s="4"/>
      <c r="AE16077" s="4"/>
      <c r="AF16077" s="4"/>
      <c r="AG16077" s="14"/>
    </row>
    <row r="16078" s="10" customFormat="1" spans="1:33">
      <c r="A16078" s="4"/>
      <c r="B16078" s="4"/>
      <c r="C16078" s="4"/>
      <c r="D16078" s="4"/>
      <c r="E16078" s="4"/>
      <c r="F16078" s="4"/>
      <c r="G16078" s="4"/>
      <c r="H16078" s="4"/>
      <c r="I16078" s="4"/>
      <c r="J16078" s="4"/>
      <c r="K16078" s="4"/>
      <c r="L16078" s="4"/>
      <c r="M16078" s="4"/>
      <c r="N16078" s="4"/>
      <c r="O16078" s="4"/>
      <c r="P16078" s="4"/>
      <c r="Q16078" s="4"/>
      <c r="R16078" s="4"/>
      <c r="S16078" s="4"/>
      <c r="T16078" s="4"/>
      <c r="U16078" s="4"/>
      <c r="V16078" s="4"/>
      <c r="W16078" s="4"/>
      <c r="X16078" s="4"/>
      <c r="Y16078" s="4"/>
      <c r="Z16078" s="4"/>
      <c r="AA16078" s="4"/>
      <c r="AB16078" s="4"/>
      <c r="AC16078" s="4"/>
      <c r="AD16078" s="4"/>
      <c r="AE16078" s="4"/>
      <c r="AF16078" s="4"/>
      <c r="AG16078" s="14"/>
    </row>
    <row r="16079" s="10" customFormat="1" spans="1:33">
      <c r="A16079" s="4"/>
      <c r="B16079" s="4"/>
      <c r="C16079" s="4"/>
      <c r="D16079" s="4"/>
      <c r="E16079" s="4"/>
      <c r="F16079" s="4"/>
      <c r="G16079" s="4"/>
      <c r="H16079" s="4"/>
      <c r="I16079" s="4"/>
      <c r="J16079" s="4"/>
      <c r="K16079" s="4"/>
      <c r="L16079" s="4"/>
      <c r="M16079" s="4"/>
      <c r="N16079" s="4"/>
      <c r="O16079" s="4"/>
      <c r="P16079" s="4"/>
      <c r="Q16079" s="4"/>
      <c r="R16079" s="4"/>
      <c r="S16079" s="4"/>
      <c r="T16079" s="4"/>
      <c r="U16079" s="4"/>
      <c r="V16079" s="4"/>
      <c r="W16079" s="4"/>
      <c r="X16079" s="4"/>
      <c r="Y16079" s="4"/>
      <c r="Z16079" s="4"/>
      <c r="AA16079" s="4"/>
      <c r="AB16079" s="4"/>
      <c r="AC16079" s="4"/>
      <c r="AD16079" s="4"/>
      <c r="AE16079" s="4"/>
      <c r="AF16079" s="4"/>
      <c r="AG16079" s="14"/>
    </row>
    <row r="16080" s="10" customFormat="1" spans="1:33">
      <c r="A16080" s="4"/>
      <c r="B16080" s="4"/>
      <c r="C16080" s="4"/>
      <c r="D16080" s="4"/>
      <c r="E16080" s="4"/>
      <c r="F16080" s="4"/>
      <c r="G16080" s="4"/>
      <c r="H16080" s="4"/>
      <c r="I16080" s="4"/>
      <c r="J16080" s="4"/>
      <c r="K16080" s="4"/>
      <c r="L16080" s="4"/>
      <c r="M16080" s="4"/>
      <c r="N16080" s="4"/>
      <c r="O16080" s="4"/>
      <c r="P16080" s="4"/>
      <c r="Q16080" s="4"/>
      <c r="R16080" s="4"/>
      <c r="S16080" s="4"/>
      <c r="T16080" s="4"/>
      <c r="U16080" s="4"/>
      <c r="V16080" s="4"/>
      <c r="W16080" s="4"/>
      <c r="X16080" s="4"/>
      <c r="Y16080" s="4"/>
      <c r="Z16080" s="4"/>
      <c r="AA16080" s="4"/>
      <c r="AB16080" s="4"/>
      <c r="AC16080" s="4"/>
      <c r="AD16080" s="4"/>
      <c r="AE16080" s="4"/>
      <c r="AF16080" s="4"/>
      <c r="AG16080" s="14"/>
    </row>
    <row r="16081" s="10" customFormat="1" spans="1:33">
      <c r="A16081" s="4"/>
      <c r="B16081" s="4"/>
      <c r="C16081" s="4"/>
      <c r="D16081" s="4"/>
      <c r="E16081" s="4"/>
      <c r="F16081" s="4"/>
      <c r="G16081" s="4"/>
      <c r="H16081" s="4"/>
      <c r="I16081" s="4"/>
      <c r="J16081" s="4"/>
      <c r="K16081" s="4"/>
      <c r="L16081" s="4"/>
      <c r="M16081" s="4"/>
      <c r="N16081" s="4"/>
      <c r="O16081" s="4"/>
      <c r="P16081" s="4"/>
      <c r="Q16081" s="4"/>
      <c r="R16081" s="4"/>
      <c r="S16081" s="4"/>
      <c r="T16081" s="4"/>
      <c r="U16081" s="4"/>
      <c r="V16081" s="4"/>
      <c r="W16081" s="4"/>
      <c r="X16081" s="4"/>
      <c r="Y16081" s="4"/>
      <c r="Z16081" s="4"/>
      <c r="AA16081" s="4"/>
      <c r="AB16081" s="4"/>
      <c r="AC16081" s="4"/>
      <c r="AD16081" s="4"/>
      <c r="AE16081" s="4"/>
      <c r="AF16081" s="4"/>
      <c r="AG16081" s="14"/>
    </row>
    <row r="16082" s="10" customFormat="1" spans="1:33">
      <c r="A16082" s="4"/>
      <c r="B16082" s="4"/>
      <c r="C16082" s="4"/>
      <c r="D16082" s="4"/>
      <c r="E16082" s="4"/>
      <c r="F16082" s="4"/>
      <c r="G16082" s="4"/>
      <c r="H16082" s="4"/>
      <c r="I16082" s="4"/>
      <c r="J16082" s="4"/>
      <c r="K16082" s="4"/>
      <c r="L16082" s="4"/>
      <c r="M16082" s="4"/>
      <c r="N16082" s="4"/>
      <c r="O16082" s="4"/>
      <c r="P16082" s="4"/>
      <c r="Q16082" s="4"/>
      <c r="R16082" s="4"/>
      <c r="S16082" s="4"/>
      <c r="T16082" s="4"/>
      <c r="U16082" s="4"/>
      <c r="V16082" s="4"/>
      <c r="W16082" s="4"/>
      <c r="X16082" s="4"/>
      <c r="Y16082" s="4"/>
      <c r="Z16082" s="4"/>
      <c r="AA16082" s="4"/>
      <c r="AB16082" s="4"/>
      <c r="AC16082" s="4"/>
      <c r="AD16082" s="4"/>
      <c r="AE16082" s="4"/>
      <c r="AF16082" s="4"/>
      <c r="AG16082" s="14"/>
    </row>
    <row r="16083" s="10" customFormat="1" spans="1:33">
      <c r="A16083" s="4"/>
      <c r="B16083" s="4"/>
      <c r="C16083" s="4"/>
      <c r="D16083" s="4"/>
      <c r="E16083" s="4"/>
      <c r="F16083" s="4"/>
      <c r="G16083" s="4"/>
      <c r="H16083" s="4"/>
      <c r="I16083" s="4"/>
      <c r="J16083" s="4"/>
      <c r="K16083" s="4"/>
      <c r="L16083" s="4"/>
      <c r="M16083" s="4"/>
      <c r="N16083" s="4"/>
      <c r="O16083" s="4"/>
      <c r="P16083" s="4"/>
      <c r="Q16083" s="4"/>
      <c r="R16083" s="4"/>
      <c r="S16083" s="4"/>
      <c r="T16083" s="4"/>
      <c r="U16083" s="4"/>
      <c r="V16083" s="4"/>
      <c r="W16083" s="4"/>
      <c r="X16083" s="4"/>
      <c r="Y16083" s="4"/>
      <c r="Z16083" s="4"/>
      <c r="AA16083" s="4"/>
      <c r="AB16083" s="4"/>
      <c r="AC16083" s="4"/>
      <c r="AD16083" s="4"/>
      <c r="AE16083" s="4"/>
      <c r="AF16083" s="4"/>
      <c r="AG16083" s="14"/>
    </row>
    <row r="16084" s="10" customFormat="1" spans="1:33">
      <c r="A16084" s="4"/>
      <c r="B16084" s="4"/>
      <c r="C16084" s="4"/>
      <c r="D16084" s="4"/>
      <c r="E16084" s="4"/>
      <c r="F16084" s="4"/>
      <c r="G16084" s="4"/>
      <c r="H16084" s="4"/>
      <c r="I16084" s="4"/>
      <c r="J16084" s="4"/>
      <c r="K16084" s="4"/>
      <c r="L16084" s="4"/>
      <c r="M16084" s="4"/>
      <c r="N16084" s="4"/>
      <c r="O16084" s="4"/>
      <c r="P16084" s="4"/>
      <c r="Q16084" s="4"/>
      <c r="R16084" s="4"/>
      <c r="S16084" s="4"/>
      <c r="T16084" s="4"/>
      <c r="U16084" s="4"/>
      <c r="V16084" s="4"/>
      <c r="W16084" s="4"/>
      <c r="X16084" s="4"/>
      <c r="Y16084" s="4"/>
      <c r="Z16084" s="4"/>
      <c r="AA16084" s="4"/>
      <c r="AB16084" s="4"/>
      <c r="AC16084" s="4"/>
      <c r="AD16084" s="4"/>
      <c r="AE16084" s="4"/>
      <c r="AF16084" s="4"/>
      <c r="AG16084" s="14"/>
    </row>
    <row r="16085" s="10" customFormat="1" spans="1:33">
      <c r="A16085" s="4"/>
      <c r="B16085" s="4"/>
      <c r="C16085" s="4"/>
      <c r="D16085" s="4"/>
      <c r="E16085" s="4"/>
      <c r="F16085" s="4"/>
      <c r="G16085" s="4"/>
      <c r="H16085" s="4"/>
      <c r="I16085" s="4"/>
      <c r="J16085" s="4"/>
      <c r="K16085" s="4"/>
      <c r="L16085" s="4"/>
      <c r="M16085" s="4"/>
      <c r="N16085" s="4"/>
      <c r="O16085" s="4"/>
      <c r="P16085" s="4"/>
      <c r="Q16085" s="4"/>
      <c r="R16085" s="4"/>
      <c r="S16085" s="4"/>
      <c r="T16085" s="4"/>
      <c r="U16085" s="4"/>
      <c r="V16085" s="4"/>
      <c r="W16085" s="4"/>
      <c r="X16085" s="4"/>
      <c r="Y16085" s="4"/>
      <c r="Z16085" s="4"/>
      <c r="AA16085" s="4"/>
      <c r="AB16085" s="4"/>
      <c r="AC16085" s="4"/>
      <c r="AD16085" s="4"/>
      <c r="AE16085" s="4"/>
      <c r="AF16085" s="4"/>
      <c r="AG16085" s="14"/>
    </row>
    <row r="16086" s="10" customFormat="1" spans="1:33">
      <c r="A16086" s="4"/>
      <c r="B16086" s="4"/>
      <c r="C16086" s="4"/>
      <c r="D16086" s="4"/>
      <c r="E16086" s="4"/>
      <c r="F16086" s="4"/>
      <c r="G16086" s="4"/>
      <c r="H16086" s="4"/>
      <c r="I16086" s="4"/>
      <c r="J16086" s="4"/>
      <c r="K16086" s="4"/>
      <c r="L16086" s="4"/>
      <c r="M16086" s="4"/>
      <c r="N16086" s="4"/>
      <c r="O16086" s="4"/>
      <c r="P16086" s="4"/>
      <c r="Q16086" s="4"/>
      <c r="R16086" s="4"/>
      <c r="S16086" s="4"/>
      <c r="T16086" s="4"/>
      <c r="U16086" s="4"/>
      <c r="V16086" s="4"/>
      <c r="W16086" s="4"/>
      <c r="X16086" s="4"/>
      <c r="Y16086" s="4"/>
      <c r="Z16086" s="4"/>
      <c r="AA16086" s="4"/>
      <c r="AB16086" s="4"/>
      <c r="AC16086" s="4"/>
      <c r="AD16086" s="4"/>
      <c r="AE16086" s="4"/>
      <c r="AF16086" s="4"/>
      <c r="AG16086" s="14"/>
    </row>
    <row r="16087" s="10" customFormat="1" spans="1:33">
      <c r="A16087" s="4"/>
      <c r="B16087" s="4"/>
      <c r="C16087" s="4"/>
      <c r="D16087" s="4"/>
      <c r="E16087" s="4"/>
      <c r="F16087" s="4"/>
      <c r="G16087" s="4"/>
      <c r="H16087" s="4"/>
      <c r="I16087" s="4"/>
      <c r="J16087" s="4"/>
      <c r="K16087" s="4"/>
      <c r="L16087" s="4"/>
      <c r="M16087" s="4"/>
      <c r="N16087" s="4"/>
      <c r="O16087" s="4"/>
      <c r="P16087" s="4"/>
      <c r="Q16087" s="4"/>
      <c r="R16087" s="4"/>
      <c r="S16087" s="4"/>
      <c r="T16087" s="4"/>
      <c r="U16087" s="4"/>
      <c r="V16087" s="4"/>
      <c r="W16087" s="4"/>
      <c r="X16087" s="4"/>
      <c r="Y16087" s="4"/>
      <c r="Z16087" s="4"/>
      <c r="AA16087" s="4"/>
      <c r="AB16087" s="4"/>
      <c r="AC16087" s="4"/>
      <c r="AD16087" s="4"/>
      <c r="AE16087" s="4"/>
      <c r="AF16087" s="4"/>
      <c r="AG16087" s="14"/>
    </row>
    <row r="16088" s="10" customFormat="1" spans="1:33">
      <c r="A16088" s="4"/>
      <c r="B16088" s="4"/>
      <c r="C16088" s="4"/>
      <c r="D16088" s="4"/>
      <c r="E16088" s="4"/>
      <c r="F16088" s="4"/>
      <c r="G16088" s="4"/>
      <c r="H16088" s="4"/>
      <c r="I16088" s="4"/>
      <c r="J16088" s="4"/>
      <c r="K16088" s="4"/>
      <c r="L16088" s="4"/>
      <c r="M16088" s="4"/>
      <c r="N16088" s="4"/>
      <c r="O16088" s="4"/>
      <c r="P16088" s="4"/>
      <c r="Q16088" s="4"/>
      <c r="R16088" s="4"/>
      <c r="S16088" s="4"/>
      <c r="T16088" s="4"/>
      <c r="U16088" s="4"/>
      <c r="V16088" s="4"/>
      <c r="W16088" s="4"/>
      <c r="X16088" s="4"/>
      <c r="Y16088" s="4"/>
      <c r="Z16088" s="4"/>
      <c r="AA16088" s="4"/>
      <c r="AB16088" s="4"/>
      <c r="AC16088" s="4"/>
      <c r="AD16088" s="4"/>
      <c r="AE16088" s="4"/>
      <c r="AF16088" s="4"/>
      <c r="AG16088" s="14"/>
    </row>
    <row r="16089" s="10" customFormat="1" spans="1:33">
      <c r="A16089" s="4"/>
      <c r="B16089" s="4"/>
      <c r="C16089" s="4"/>
      <c r="D16089" s="4"/>
      <c r="E16089" s="4"/>
      <c r="F16089" s="4"/>
      <c r="G16089" s="4"/>
      <c r="H16089" s="4"/>
      <c r="I16089" s="4"/>
      <c r="J16089" s="4"/>
      <c r="K16089" s="4"/>
      <c r="L16089" s="4"/>
      <c r="M16089" s="4"/>
      <c r="N16089" s="4"/>
      <c r="O16089" s="4"/>
      <c r="P16089" s="4"/>
      <c r="Q16089" s="4"/>
      <c r="R16089" s="4"/>
      <c r="S16089" s="4"/>
      <c r="T16089" s="4"/>
      <c r="U16089" s="4"/>
      <c r="V16089" s="4"/>
      <c r="W16089" s="4"/>
      <c r="X16089" s="4"/>
      <c r="Y16089" s="4"/>
      <c r="Z16089" s="4"/>
      <c r="AA16089" s="4"/>
      <c r="AB16089" s="4"/>
      <c r="AC16089" s="4"/>
      <c r="AD16089" s="4"/>
      <c r="AE16089" s="4"/>
      <c r="AF16089" s="4"/>
      <c r="AG16089" s="14"/>
    </row>
    <row r="16090" s="10" customFormat="1" spans="1:33">
      <c r="A16090" s="4"/>
      <c r="B16090" s="4"/>
      <c r="C16090" s="4"/>
      <c r="D16090" s="4"/>
      <c r="E16090" s="4"/>
      <c r="F16090" s="4"/>
      <c r="G16090" s="4"/>
      <c r="H16090" s="4"/>
      <c r="I16090" s="4"/>
      <c r="J16090" s="4"/>
      <c r="K16090" s="4"/>
      <c r="L16090" s="4"/>
      <c r="M16090" s="4"/>
      <c r="N16090" s="4"/>
      <c r="O16090" s="4"/>
      <c r="P16090" s="4"/>
      <c r="Q16090" s="4"/>
      <c r="R16090" s="4"/>
      <c r="S16090" s="4"/>
      <c r="T16090" s="4"/>
      <c r="U16090" s="4"/>
      <c r="V16090" s="4"/>
      <c r="W16090" s="4"/>
      <c r="X16090" s="4"/>
      <c r="Y16090" s="4"/>
      <c r="Z16090" s="4"/>
      <c r="AA16090" s="4"/>
      <c r="AB16090" s="4"/>
      <c r="AC16090" s="4"/>
      <c r="AD16090" s="4"/>
      <c r="AE16090" s="4"/>
      <c r="AF16090" s="4"/>
      <c r="AG16090" s="14"/>
    </row>
    <row r="16091" s="10" customFormat="1" spans="1:33">
      <c r="A16091" s="4"/>
      <c r="B16091" s="4"/>
      <c r="C16091" s="4"/>
      <c r="D16091" s="4"/>
      <c r="E16091" s="4"/>
      <c r="F16091" s="4"/>
      <c r="G16091" s="4"/>
      <c r="H16091" s="4"/>
      <c r="I16091" s="4"/>
      <c r="J16091" s="4"/>
      <c r="K16091" s="4"/>
      <c r="L16091" s="4"/>
      <c r="M16091" s="4"/>
      <c r="N16091" s="4"/>
      <c r="O16091" s="4"/>
      <c r="P16091" s="4"/>
      <c r="Q16091" s="4"/>
      <c r="R16091" s="4"/>
      <c r="S16091" s="4"/>
      <c r="T16091" s="4"/>
      <c r="U16091" s="4"/>
      <c r="V16091" s="4"/>
      <c r="W16091" s="4"/>
      <c r="X16091" s="4"/>
      <c r="Y16091" s="4"/>
      <c r="Z16091" s="4"/>
      <c r="AA16091" s="4"/>
      <c r="AB16091" s="4"/>
      <c r="AC16091" s="4"/>
      <c r="AD16091" s="4"/>
      <c r="AE16091" s="4"/>
      <c r="AF16091" s="4"/>
      <c r="AG16091" s="14"/>
    </row>
    <row r="16092" s="10" customFormat="1" spans="1:33">
      <c r="A16092" s="4"/>
      <c r="B16092" s="4"/>
      <c r="C16092" s="4"/>
      <c r="D16092" s="4"/>
      <c r="E16092" s="4"/>
      <c r="F16092" s="4"/>
      <c r="G16092" s="4"/>
      <c r="H16092" s="4"/>
      <c r="I16092" s="4"/>
      <c r="J16092" s="4"/>
      <c r="K16092" s="4"/>
      <c r="L16092" s="4"/>
      <c r="M16092" s="4"/>
      <c r="N16092" s="4"/>
      <c r="O16092" s="4"/>
      <c r="P16092" s="4"/>
      <c r="Q16092" s="4"/>
      <c r="R16092" s="4"/>
      <c r="S16092" s="4"/>
      <c r="T16092" s="4"/>
      <c r="U16092" s="4"/>
      <c r="V16092" s="4"/>
      <c r="W16092" s="4"/>
      <c r="X16092" s="4"/>
      <c r="Y16092" s="4"/>
      <c r="Z16092" s="4"/>
      <c r="AA16092" s="4"/>
      <c r="AB16092" s="4"/>
      <c r="AC16092" s="4"/>
      <c r="AD16092" s="4"/>
      <c r="AE16092" s="4"/>
      <c r="AF16092" s="4"/>
      <c r="AG16092" s="14"/>
    </row>
    <row r="16093" s="10" customFormat="1" spans="1:33">
      <c r="A16093" s="4"/>
      <c r="B16093" s="4"/>
      <c r="C16093" s="4"/>
      <c r="D16093" s="4"/>
      <c r="E16093" s="4"/>
      <c r="F16093" s="4"/>
      <c r="G16093" s="4"/>
      <c r="H16093" s="4"/>
      <c r="I16093" s="4"/>
      <c r="J16093" s="4"/>
      <c r="K16093" s="4"/>
      <c r="L16093" s="4"/>
      <c r="M16093" s="4"/>
      <c r="N16093" s="4"/>
      <c r="O16093" s="4"/>
      <c r="P16093" s="4"/>
      <c r="Q16093" s="4"/>
      <c r="R16093" s="4"/>
      <c r="S16093" s="4"/>
      <c r="T16093" s="4"/>
      <c r="U16093" s="4"/>
      <c r="V16093" s="4"/>
      <c r="W16093" s="4"/>
      <c r="X16093" s="4"/>
      <c r="Y16093" s="4"/>
      <c r="Z16093" s="4"/>
      <c r="AA16093" s="4"/>
      <c r="AB16093" s="4"/>
      <c r="AC16093" s="4"/>
      <c r="AD16093" s="4"/>
      <c r="AE16093" s="4"/>
      <c r="AF16093" s="4"/>
      <c r="AG16093" s="14"/>
    </row>
    <row r="16094" s="10" customFormat="1" spans="1:33">
      <c r="A16094" s="4"/>
      <c r="B16094" s="4"/>
      <c r="C16094" s="4"/>
      <c r="D16094" s="4"/>
      <c r="E16094" s="4"/>
      <c r="F16094" s="4"/>
      <c r="G16094" s="4"/>
      <c r="H16094" s="4"/>
      <c r="I16094" s="4"/>
      <c r="J16094" s="4"/>
      <c r="K16094" s="4"/>
      <c r="L16094" s="4"/>
      <c r="M16094" s="4"/>
      <c r="N16094" s="4"/>
      <c r="O16094" s="4"/>
      <c r="P16094" s="4"/>
      <c r="Q16094" s="4"/>
      <c r="R16094" s="4"/>
      <c r="S16094" s="4"/>
      <c r="T16094" s="4"/>
      <c r="U16094" s="4"/>
      <c r="V16094" s="4"/>
      <c r="W16094" s="4"/>
      <c r="X16094" s="4"/>
      <c r="Y16094" s="4"/>
      <c r="Z16094" s="4"/>
      <c r="AA16094" s="4"/>
      <c r="AB16094" s="4"/>
      <c r="AC16094" s="4"/>
      <c r="AD16094" s="4"/>
      <c r="AE16094" s="4"/>
      <c r="AF16094" s="4"/>
      <c r="AG16094" s="14"/>
    </row>
    <row r="16095" s="10" customFormat="1" spans="1:33">
      <c r="A16095" s="4"/>
      <c r="B16095" s="4"/>
      <c r="C16095" s="4"/>
      <c r="D16095" s="4"/>
      <c r="E16095" s="4"/>
      <c r="F16095" s="4"/>
      <c r="G16095" s="4"/>
      <c r="H16095" s="4"/>
      <c r="I16095" s="4"/>
      <c r="J16095" s="4"/>
      <c r="K16095" s="4"/>
      <c r="L16095" s="4"/>
      <c r="M16095" s="4"/>
      <c r="N16095" s="4"/>
      <c r="O16095" s="4"/>
      <c r="P16095" s="4"/>
      <c r="Q16095" s="4"/>
      <c r="R16095" s="4"/>
      <c r="S16095" s="4"/>
      <c r="T16095" s="4"/>
      <c r="U16095" s="4"/>
      <c r="V16095" s="4"/>
      <c r="W16095" s="4"/>
      <c r="X16095" s="4"/>
      <c r="Y16095" s="4"/>
      <c r="Z16095" s="4"/>
      <c r="AA16095" s="4"/>
      <c r="AB16095" s="4"/>
      <c r="AC16095" s="4"/>
      <c r="AD16095" s="4"/>
      <c r="AE16095" s="4"/>
      <c r="AF16095" s="4"/>
      <c r="AG16095" s="14"/>
    </row>
    <row r="16096" s="10" customFormat="1" spans="1:33">
      <c r="A16096" s="4"/>
      <c r="B16096" s="4"/>
      <c r="C16096" s="4"/>
      <c r="D16096" s="4"/>
      <c r="E16096" s="4"/>
      <c r="F16096" s="4"/>
      <c r="G16096" s="4"/>
      <c r="H16096" s="4"/>
      <c r="I16096" s="4"/>
      <c r="J16096" s="4"/>
      <c r="K16096" s="4"/>
      <c r="L16096" s="4"/>
      <c r="M16096" s="4"/>
      <c r="N16096" s="4"/>
      <c r="O16096" s="4"/>
      <c r="P16096" s="4"/>
      <c r="Q16096" s="4"/>
      <c r="R16096" s="4"/>
      <c r="S16096" s="4"/>
      <c r="T16096" s="4"/>
      <c r="U16096" s="4"/>
      <c r="V16096" s="4"/>
      <c r="W16096" s="4"/>
      <c r="X16096" s="4"/>
      <c r="Y16096" s="4"/>
      <c r="Z16096" s="4"/>
      <c r="AA16096" s="4"/>
      <c r="AB16096" s="4"/>
      <c r="AC16096" s="4"/>
      <c r="AD16096" s="4"/>
      <c r="AE16096" s="4"/>
      <c r="AF16096" s="4"/>
      <c r="AG16096" s="14"/>
    </row>
    <row r="16097" s="10" customFormat="1" spans="1:33">
      <c r="A16097" s="4"/>
      <c r="B16097" s="4"/>
      <c r="C16097" s="4"/>
      <c r="D16097" s="4"/>
      <c r="E16097" s="4"/>
      <c r="F16097" s="4"/>
      <c r="G16097" s="4"/>
      <c r="H16097" s="4"/>
      <c r="I16097" s="4"/>
      <c r="J16097" s="4"/>
      <c r="K16097" s="4"/>
      <c r="L16097" s="4"/>
      <c r="M16097" s="4"/>
      <c r="N16097" s="4"/>
      <c r="O16097" s="4"/>
      <c r="P16097" s="4"/>
      <c r="Q16097" s="4"/>
      <c r="R16097" s="4"/>
      <c r="S16097" s="4"/>
      <c r="T16097" s="4"/>
      <c r="U16097" s="4"/>
      <c r="V16097" s="4"/>
      <c r="W16097" s="4"/>
      <c r="X16097" s="4"/>
      <c r="Y16097" s="4"/>
      <c r="Z16097" s="4"/>
      <c r="AA16097" s="4"/>
      <c r="AB16097" s="4"/>
      <c r="AC16097" s="4"/>
      <c r="AD16097" s="4"/>
      <c r="AE16097" s="4"/>
      <c r="AF16097" s="4"/>
      <c r="AG16097" s="14"/>
    </row>
    <row r="16098" s="10" customFormat="1" spans="1:33">
      <c r="A16098" s="4"/>
      <c r="B16098" s="4"/>
      <c r="C16098" s="4"/>
      <c r="D16098" s="4"/>
      <c r="E16098" s="4"/>
      <c r="F16098" s="4"/>
      <c r="G16098" s="4"/>
      <c r="H16098" s="4"/>
      <c r="I16098" s="4"/>
      <c r="J16098" s="4"/>
      <c r="K16098" s="4"/>
      <c r="L16098" s="4"/>
      <c r="M16098" s="4"/>
      <c r="N16098" s="4"/>
      <c r="O16098" s="4"/>
      <c r="P16098" s="4"/>
      <c r="Q16098" s="4"/>
      <c r="R16098" s="4"/>
      <c r="S16098" s="4"/>
      <c r="T16098" s="4"/>
      <c r="U16098" s="4"/>
      <c r="V16098" s="4"/>
      <c r="W16098" s="4"/>
      <c r="X16098" s="4"/>
      <c r="Y16098" s="4"/>
      <c r="Z16098" s="4"/>
      <c r="AA16098" s="4"/>
      <c r="AB16098" s="4"/>
      <c r="AC16098" s="4"/>
      <c r="AD16098" s="4"/>
      <c r="AE16098" s="4"/>
      <c r="AF16098" s="4"/>
      <c r="AG16098" s="14"/>
    </row>
    <row r="16099" s="10" customFormat="1" spans="1:33">
      <c r="A16099" s="4"/>
      <c r="B16099" s="4"/>
      <c r="C16099" s="4"/>
      <c r="D16099" s="4"/>
      <c r="E16099" s="4"/>
      <c r="F16099" s="4"/>
      <c r="G16099" s="4"/>
      <c r="H16099" s="4"/>
      <c r="I16099" s="4"/>
      <c r="J16099" s="4"/>
      <c r="K16099" s="4"/>
      <c r="L16099" s="4"/>
      <c r="M16099" s="4"/>
      <c r="N16099" s="4"/>
      <c r="O16099" s="4"/>
      <c r="P16099" s="4"/>
      <c r="Q16099" s="4"/>
      <c r="R16099" s="4"/>
      <c r="S16099" s="4"/>
      <c r="T16099" s="4"/>
      <c r="U16099" s="4"/>
      <c r="V16099" s="4"/>
      <c r="W16099" s="4"/>
      <c r="X16099" s="4"/>
      <c r="Y16099" s="4"/>
      <c r="Z16099" s="4"/>
      <c r="AA16099" s="4"/>
      <c r="AB16099" s="4"/>
      <c r="AC16099" s="4"/>
      <c r="AD16099" s="4"/>
      <c r="AE16099" s="4"/>
      <c r="AF16099" s="4"/>
      <c r="AG16099" s="14"/>
    </row>
    <row r="16100" s="10" customFormat="1" spans="1:33">
      <c r="A16100" s="4"/>
      <c r="B16100" s="4"/>
      <c r="C16100" s="4"/>
      <c r="D16100" s="4"/>
      <c r="E16100" s="4"/>
      <c r="F16100" s="4"/>
      <c r="G16100" s="4"/>
      <c r="H16100" s="4"/>
      <c r="I16100" s="4"/>
      <c r="J16100" s="4"/>
      <c r="K16100" s="4"/>
      <c r="L16100" s="4"/>
      <c r="M16100" s="4"/>
      <c r="N16100" s="4"/>
      <c r="O16100" s="4"/>
      <c r="P16100" s="4"/>
      <c r="Q16100" s="4"/>
      <c r="R16100" s="4"/>
      <c r="S16100" s="4"/>
      <c r="T16100" s="4"/>
      <c r="U16100" s="4"/>
      <c r="V16100" s="4"/>
      <c r="W16100" s="4"/>
      <c r="X16100" s="4"/>
      <c r="Y16100" s="4"/>
      <c r="Z16100" s="4"/>
      <c r="AA16100" s="4"/>
      <c r="AB16100" s="4"/>
      <c r="AC16100" s="4"/>
      <c r="AD16100" s="4"/>
      <c r="AE16100" s="4"/>
      <c r="AF16100" s="4"/>
      <c r="AG16100" s="14"/>
    </row>
    <row r="16101" s="10" customFormat="1" spans="1:33">
      <c r="A16101" s="4"/>
      <c r="B16101" s="4"/>
      <c r="C16101" s="4"/>
      <c r="D16101" s="4"/>
      <c r="E16101" s="4"/>
      <c r="F16101" s="4"/>
      <c r="G16101" s="4"/>
      <c r="H16101" s="4"/>
      <c r="I16101" s="4"/>
      <c r="J16101" s="4"/>
      <c r="K16101" s="4"/>
      <c r="L16101" s="4"/>
      <c r="M16101" s="4"/>
      <c r="N16101" s="4"/>
      <c r="O16101" s="4"/>
      <c r="P16101" s="4"/>
      <c r="Q16101" s="4"/>
      <c r="R16101" s="4"/>
      <c r="S16101" s="4"/>
      <c r="T16101" s="4"/>
      <c r="U16101" s="4"/>
      <c r="V16101" s="4"/>
      <c r="W16101" s="4"/>
      <c r="X16101" s="4"/>
      <c r="Y16101" s="4"/>
      <c r="Z16101" s="4"/>
      <c r="AA16101" s="4"/>
      <c r="AB16101" s="4"/>
      <c r="AC16101" s="4"/>
      <c r="AD16101" s="4"/>
      <c r="AE16101" s="4"/>
      <c r="AF16101" s="4"/>
      <c r="AG16101" s="14"/>
    </row>
    <row r="16102" s="10" customFormat="1" spans="1:33">
      <c r="A16102" s="4"/>
      <c r="B16102" s="4"/>
      <c r="C16102" s="4"/>
      <c r="D16102" s="4"/>
      <c r="E16102" s="4"/>
      <c r="F16102" s="4"/>
      <c r="G16102" s="4"/>
      <c r="H16102" s="4"/>
      <c r="I16102" s="4"/>
      <c r="J16102" s="4"/>
      <c r="K16102" s="4"/>
      <c r="L16102" s="4"/>
      <c r="M16102" s="4"/>
      <c r="N16102" s="4"/>
      <c r="O16102" s="4"/>
      <c r="P16102" s="4"/>
      <c r="Q16102" s="4"/>
      <c r="R16102" s="4"/>
      <c r="S16102" s="4"/>
      <c r="T16102" s="4"/>
      <c r="U16102" s="4"/>
      <c r="V16102" s="4"/>
      <c r="W16102" s="4"/>
      <c r="X16102" s="4"/>
      <c r="Y16102" s="4"/>
      <c r="Z16102" s="4"/>
      <c r="AA16102" s="4"/>
      <c r="AB16102" s="4"/>
      <c r="AC16102" s="4"/>
      <c r="AD16102" s="4"/>
      <c r="AE16102" s="4"/>
      <c r="AF16102" s="4"/>
      <c r="AG16102" s="14"/>
    </row>
    <row r="16103" s="10" customFormat="1" spans="1:33">
      <c r="A16103" s="4"/>
      <c r="B16103" s="4"/>
      <c r="C16103" s="4"/>
      <c r="D16103" s="4"/>
      <c r="E16103" s="4"/>
      <c r="F16103" s="4"/>
      <c r="G16103" s="4"/>
      <c r="H16103" s="4"/>
      <c r="I16103" s="4"/>
      <c r="J16103" s="4"/>
      <c r="K16103" s="4"/>
      <c r="L16103" s="4"/>
      <c r="M16103" s="4"/>
      <c r="N16103" s="4"/>
      <c r="O16103" s="4"/>
      <c r="P16103" s="4"/>
      <c r="Q16103" s="4"/>
      <c r="R16103" s="4"/>
      <c r="S16103" s="4"/>
      <c r="T16103" s="4"/>
      <c r="U16103" s="4"/>
      <c r="V16103" s="4"/>
      <c r="W16103" s="4"/>
      <c r="X16103" s="4"/>
      <c r="Y16103" s="4"/>
      <c r="Z16103" s="4"/>
      <c r="AA16103" s="4"/>
      <c r="AB16103" s="4"/>
      <c r="AC16103" s="4"/>
      <c r="AD16103" s="4"/>
      <c r="AE16103" s="4"/>
      <c r="AF16103" s="4"/>
      <c r="AG16103" s="14"/>
    </row>
    <row r="16104" s="10" customFormat="1" spans="1:33">
      <c r="A16104" s="4"/>
      <c r="B16104" s="4"/>
      <c r="C16104" s="4"/>
      <c r="D16104" s="4"/>
      <c r="E16104" s="4"/>
      <c r="F16104" s="4"/>
      <c r="G16104" s="4"/>
      <c r="H16104" s="4"/>
      <c r="I16104" s="4"/>
      <c r="J16104" s="4"/>
      <c r="K16104" s="4"/>
      <c r="L16104" s="4"/>
      <c r="M16104" s="4"/>
      <c r="N16104" s="4"/>
      <c r="O16104" s="4"/>
      <c r="P16104" s="4"/>
      <c r="Q16104" s="4"/>
      <c r="R16104" s="4"/>
      <c r="S16104" s="4"/>
      <c r="T16104" s="4"/>
      <c r="U16104" s="4"/>
      <c r="V16104" s="4"/>
      <c r="W16104" s="4"/>
      <c r="X16104" s="4"/>
      <c r="Y16104" s="4"/>
      <c r="Z16104" s="4"/>
      <c r="AA16104" s="4"/>
      <c r="AB16104" s="4"/>
      <c r="AC16104" s="4"/>
      <c r="AD16104" s="4"/>
      <c r="AE16104" s="4"/>
      <c r="AF16104" s="4"/>
      <c r="AG16104" s="14"/>
    </row>
    <row r="16105" s="10" customFormat="1" spans="1:33">
      <c r="A16105" s="4"/>
      <c r="B16105" s="4"/>
      <c r="C16105" s="4"/>
      <c r="D16105" s="4"/>
      <c r="E16105" s="4"/>
      <c r="F16105" s="4"/>
      <c r="G16105" s="4"/>
      <c r="H16105" s="4"/>
      <c r="I16105" s="4"/>
      <c r="J16105" s="4"/>
      <c r="K16105" s="4"/>
      <c r="L16105" s="4"/>
      <c r="M16105" s="4"/>
      <c r="N16105" s="4"/>
      <c r="O16105" s="4"/>
      <c r="P16105" s="4"/>
      <c r="Q16105" s="4"/>
      <c r="R16105" s="4"/>
      <c r="S16105" s="4"/>
      <c r="T16105" s="4"/>
      <c r="U16105" s="4"/>
      <c r="V16105" s="4"/>
      <c r="W16105" s="4"/>
      <c r="X16105" s="4"/>
      <c r="Y16105" s="4"/>
      <c r="Z16105" s="4"/>
      <c r="AA16105" s="4"/>
      <c r="AB16105" s="4"/>
      <c r="AC16105" s="4"/>
      <c r="AD16105" s="4"/>
      <c r="AE16105" s="4"/>
      <c r="AF16105" s="4"/>
      <c r="AG16105" s="14"/>
    </row>
    <row r="16106" s="10" customFormat="1" spans="1:33">
      <c r="A16106" s="4"/>
      <c r="B16106" s="4"/>
      <c r="C16106" s="4"/>
      <c r="D16106" s="4"/>
      <c r="E16106" s="4"/>
      <c r="F16106" s="4"/>
      <c r="G16106" s="4"/>
      <c r="H16106" s="4"/>
      <c r="I16106" s="4"/>
      <c r="J16106" s="4"/>
      <c r="K16106" s="4"/>
      <c r="L16106" s="4"/>
      <c r="M16106" s="4"/>
      <c r="N16106" s="4"/>
      <c r="O16106" s="4"/>
      <c r="P16106" s="4"/>
      <c r="Q16106" s="4"/>
      <c r="R16106" s="4"/>
      <c r="S16106" s="4"/>
      <c r="T16106" s="4"/>
      <c r="U16106" s="4"/>
      <c r="V16106" s="4"/>
      <c r="W16106" s="4"/>
      <c r="X16106" s="4"/>
      <c r="Y16106" s="4"/>
      <c r="Z16106" s="4"/>
      <c r="AA16106" s="4"/>
      <c r="AB16106" s="4"/>
      <c r="AC16106" s="4"/>
      <c r="AD16106" s="4"/>
      <c r="AE16106" s="4"/>
      <c r="AF16106" s="4"/>
      <c r="AG16106" s="14"/>
    </row>
    <row r="16107" s="10" customFormat="1" spans="1:33">
      <c r="A16107" s="4"/>
      <c r="B16107" s="4"/>
      <c r="C16107" s="4"/>
      <c r="D16107" s="4"/>
      <c r="E16107" s="4"/>
      <c r="F16107" s="4"/>
      <c r="G16107" s="4"/>
      <c r="H16107" s="4"/>
      <c r="I16107" s="4"/>
      <c r="J16107" s="4"/>
      <c r="K16107" s="4"/>
      <c r="L16107" s="4"/>
      <c r="M16107" s="4"/>
      <c r="N16107" s="4"/>
      <c r="O16107" s="4"/>
      <c r="P16107" s="4"/>
      <c r="Q16107" s="4"/>
      <c r="R16107" s="4"/>
      <c r="S16107" s="4"/>
      <c r="T16107" s="4"/>
      <c r="U16107" s="4"/>
      <c r="V16107" s="4"/>
      <c r="W16107" s="4"/>
      <c r="X16107" s="4"/>
      <c r="Y16107" s="4"/>
      <c r="Z16107" s="4"/>
      <c r="AA16107" s="4"/>
      <c r="AB16107" s="4"/>
      <c r="AC16107" s="4"/>
      <c r="AD16107" s="4"/>
      <c r="AE16107" s="4"/>
      <c r="AF16107" s="4"/>
      <c r="AG16107" s="14"/>
    </row>
    <row r="16108" s="10" customFormat="1" spans="1:33">
      <c r="A16108" s="4"/>
      <c r="B16108" s="4"/>
      <c r="C16108" s="4"/>
      <c r="D16108" s="4"/>
      <c r="E16108" s="4"/>
      <c r="F16108" s="4"/>
      <c r="G16108" s="4"/>
      <c r="H16108" s="4"/>
      <c r="I16108" s="4"/>
      <c r="J16108" s="4"/>
      <c r="K16108" s="4"/>
      <c r="L16108" s="4"/>
      <c r="M16108" s="4"/>
      <c r="N16108" s="4"/>
      <c r="O16108" s="4"/>
      <c r="P16108" s="4"/>
      <c r="Q16108" s="4"/>
      <c r="R16108" s="4"/>
      <c r="S16108" s="4"/>
      <c r="T16108" s="4"/>
      <c r="U16108" s="4"/>
      <c r="V16108" s="4"/>
      <c r="W16108" s="4"/>
      <c r="X16108" s="4"/>
      <c r="Y16108" s="4"/>
      <c r="Z16108" s="4"/>
      <c r="AA16108" s="4"/>
      <c r="AB16108" s="4"/>
      <c r="AC16108" s="4"/>
      <c r="AD16108" s="4"/>
      <c r="AE16108" s="4"/>
      <c r="AF16108" s="4"/>
      <c r="AG16108" s="14"/>
    </row>
    <row r="16109" s="10" customFormat="1" spans="1:33">
      <c r="A16109" s="4"/>
      <c r="B16109" s="4"/>
      <c r="C16109" s="4"/>
      <c r="D16109" s="4"/>
      <c r="E16109" s="4"/>
      <c r="F16109" s="4"/>
      <c r="G16109" s="4"/>
      <c r="H16109" s="4"/>
      <c r="I16109" s="4"/>
      <c r="J16109" s="4"/>
      <c r="K16109" s="4"/>
      <c r="L16109" s="4"/>
      <c r="M16109" s="4"/>
      <c r="N16109" s="4"/>
      <c r="O16109" s="4"/>
      <c r="P16109" s="4"/>
      <c r="Q16109" s="4"/>
      <c r="R16109" s="4"/>
      <c r="S16109" s="4"/>
      <c r="T16109" s="4"/>
      <c r="U16109" s="4"/>
      <c r="V16109" s="4"/>
      <c r="W16109" s="4"/>
      <c r="X16109" s="4"/>
      <c r="Y16109" s="4"/>
      <c r="Z16109" s="4"/>
      <c r="AA16109" s="4"/>
      <c r="AB16109" s="4"/>
      <c r="AC16109" s="4"/>
      <c r="AD16109" s="4"/>
      <c r="AE16109" s="4"/>
      <c r="AF16109" s="4"/>
      <c r="AG16109" s="14"/>
    </row>
    <row r="16110" s="10" customFormat="1" spans="1:33">
      <c r="A16110" s="4"/>
      <c r="B16110" s="4"/>
      <c r="C16110" s="4"/>
      <c r="D16110" s="4"/>
      <c r="E16110" s="4"/>
      <c r="F16110" s="4"/>
      <c r="G16110" s="4"/>
      <c r="H16110" s="4"/>
      <c r="I16110" s="4"/>
      <c r="J16110" s="4"/>
      <c r="K16110" s="4"/>
      <c r="L16110" s="4"/>
      <c r="M16110" s="4"/>
      <c r="N16110" s="4"/>
      <c r="O16110" s="4"/>
      <c r="P16110" s="4"/>
      <c r="Q16110" s="4"/>
      <c r="R16110" s="4"/>
      <c r="S16110" s="4"/>
      <c r="T16110" s="4"/>
      <c r="U16110" s="4"/>
      <c r="V16110" s="4"/>
      <c r="W16110" s="4"/>
      <c r="X16110" s="4"/>
      <c r="Y16110" s="4"/>
      <c r="Z16110" s="4"/>
      <c r="AA16110" s="4"/>
      <c r="AB16110" s="4"/>
      <c r="AC16110" s="4"/>
      <c r="AD16110" s="4"/>
      <c r="AE16110" s="4"/>
      <c r="AF16110" s="4"/>
      <c r="AG16110" s="14"/>
    </row>
    <row r="16111" s="10" customFormat="1" spans="1:33">
      <c r="A16111" s="4"/>
      <c r="B16111" s="4"/>
      <c r="C16111" s="4"/>
      <c r="D16111" s="4"/>
      <c r="E16111" s="4"/>
      <c r="F16111" s="4"/>
      <c r="G16111" s="4"/>
      <c r="H16111" s="4"/>
      <c r="I16111" s="4"/>
      <c r="J16111" s="4"/>
      <c r="K16111" s="4"/>
      <c r="L16111" s="4"/>
      <c r="M16111" s="4"/>
      <c r="N16111" s="4"/>
      <c r="O16111" s="4"/>
      <c r="P16111" s="4"/>
      <c r="Q16111" s="4"/>
      <c r="R16111" s="4"/>
      <c r="S16111" s="4"/>
      <c r="T16111" s="4"/>
      <c r="U16111" s="4"/>
      <c r="V16111" s="4"/>
      <c r="W16111" s="4"/>
      <c r="X16111" s="4"/>
      <c r="Y16111" s="4"/>
      <c r="Z16111" s="4"/>
      <c r="AA16111" s="4"/>
      <c r="AB16111" s="4"/>
      <c r="AC16111" s="4"/>
      <c r="AD16111" s="4"/>
      <c r="AE16111" s="4"/>
      <c r="AF16111" s="4"/>
      <c r="AG16111" s="14"/>
    </row>
    <row r="16112" s="10" customFormat="1" spans="1:33">
      <c r="A16112" s="4"/>
      <c r="B16112" s="4"/>
      <c r="C16112" s="4"/>
      <c r="D16112" s="4"/>
      <c r="E16112" s="4"/>
      <c r="F16112" s="4"/>
      <c r="G16112" s="4"/>
      <c r="H16112" s="4"/>
      <c r="I16112" s="4"/>
      <c r="J16112" s="4"/>
      <c r="K16112" s="4"/>
      <c r="L16112" s="4"/>
      <c r="M16112" s="4"/>
      <c r="N16112" s="4"/>
      <c r="O16112" s="4"/>
      <c r="P16112" s="4"/>
      <c r="Q16112" s="4"/>
      <c r="R16112" s="4"/>
      <c r="S16112" s="4"/>
      <c r="T16112" s="4"/>
      <c r="U16112" s="4"/>
      <c r="V16112" s="4"/>
      <c r="W16112" s="4"/>
      <c r="X16112" s="4"/>
      <c r="Y16112" s="4"/>
      <c r="Z16112" s="4"/>
      <c r="AA16112" s="4"/>
      <c r="AB16112" s="4"/>
      <c r="AC16112" s="4"/>
      <c r="AD16112" s="4"/>
      <c r="AE16112" s="4"/>
      <c r="AF16112" s="4"/>
      <c r="AG16112" s="14"/>
    </row>
    <row r="16113" s="10" customFormat="1" spans="1:33">
      <c r="A16113" s="4"/>
      <c r="B16113" s="4"/>
      <c r="C16113" s="4"/>
      <c r="D16113" s="4"/>
      <c r="E16113" s="4"/>
      <c r="F16113" s="4"/>
      <c r="G16113" s="4"/>
      <c r="H16113" s="4"/>
      <c r="I16113" s="4"/>
      <c r="J16113" s="4"/>
      <c r="K16113" s="4"/>
      <c r="L16113" s="4"/>
      <c r="M16113" s="4"/>
      <c r="N16113" s="4"/>
      <c r="O16113" s="4"/>
      <c r="P16113" s="4"/>
      <c r="Q16113" s="4"/>
      <c r="R16113" s="4"/>
      <c r="S16113" s="4"/>
      <c r="T16113" s="4"/>
      <c r="U16113" s="4"/>
      <c r="V16113" s="4"/>
      <c r="W16113" s="4"/>
      <c r="X16113" s="4"/>
      <c r="Y16113" s="4"/>
      <c r="Z16113" s="4"/>
      <c r="AA16113" s="4"/>
      <c r="AB16113" s="4"/>
      <c r="AC16113" s="4"/>
      <c r="AD16113" s="4"/>
      <c r="AE16113" s="4"/>
      <c r="AF16113" s="4"/>
      <c r="AG16113" s="14"/>
    </row>
    <row r="16114" s="10" customFormat="1" spans="1:33">
      <c r="A16114" s="4"/>
      <c r="B16114" s="4"/>
      <c r="C16114" s="4"/>
      <c r="D16114" s="4"/>
      <c r="E16114" s="4"/>
      <c r="F16114" s="4"/>
      <c r="G16114" s="4"/>
      <c r="H16114" s="4"/>
      <c r="I16114" s="4"/>
      <c r="J16114" s="4"/>
      <c r="K16114" s="4"/>
      <c r="L16114" s="4"/>
      <c r="M16114" s="4"/>
      <c r="N16114" s="4"/>
      <c r="O16114" s="4"/>
      <c r="P16114" s="4"/>
      <c r="Q16114" s="4"/>
      <c r="R16114" s="4"/>
      <c r="S16114" s="4"/>
      <c r="T16114" s="4"/>
      <c r="U16114" s="4"/>
      <c r="V16114" s="4"/>
      <c r="W16114" s="4"/>
      <c r="X16114" s="4"/>
      <c r="Y16114" s="4"/>
      <c r="Z16114" s="4"/>
      <c r="AA16114" s="4"/>
      <c r="AB16114" s="4"/>
      <c r="AC16114" s="4"/>
      <c r="AD16114" s="4"/>
      <c r="AE16114" s="4"/>
      <c r="AF16114" s="4"/>
      <c r="AG16114" s="14"/>
    </row>
    <row r="16115" s="10" customFormat="1" spans="1:33">
      <c r="A16115" s="4"/>
      <c r="B16115" s="4"/>
      <c r="C16115" s="4"/>
      <c r="D16115" s="4"/>
      <c r="E16115" s="4"/>
      <c r="F16115" s="4"/>
      <c r="G16115" s="4"/>
      <c r="H16115" s="4"/>
      <c r="I16115" s="4"/>
      <c r="J16115" s="4"/>
      <c r="K16115" s="4"/>
      <c r="L16115" s="4"/>
      <c r="M16115" s="4"/>
      <c r="N16115" s="4"/>
      <c r="O16115" s="4"/>
      <c r="P16115" s="4"/>
      <c r="Q16115" s="4"/>
      <c r="R16115" s="4"/>
      <c r="S16115" s="4"/>
      <c r="T16115" s="4"/>
      <c r="U16115" s="4"/>
      <c r="V16115" s="4"/>
      <c r="W16115" s="4"/>
      <c r="X16115" s="4"/>
      <c r="Y16115" s="4"/>
      <c r="Z16115" s="4"/>
      <c r="AA16115" s="4"/>
      <c r="AB16115" s="4"/>
      <c r="AC16115" s="4"/>
      <c r="AD16115" s="4"/>
      <c r="AE16115" s="4"/>
      <c r="AF16115" s="4"/>
      <c r="AG16115" s="14"/>
    </row>
    <row r="16116" s="10" customFormat="1" spans="1:33">
      <c r="A16116" s="4"/>
      <c r="B16116" s="4"/>
      <c r="C16116" s="4"/>
      <c r="D16116" s="4"/>
      <c r="E16116" s="4"/>
      <c r="F16116" s="4"/>
      <c r="G16116" s="4"/>
      <c r="H16116" s="4"/>
      <c r="I16116" s="4"/>
      <c r="J16116" s="4"/>
      <c r="K16116" s="4"/>
      <c r="L16116" s="4"/>
      <c r="M16116" s="4"/>
      <c r="N16116" s="4"/>
      <c r="O16116" s="4"/>
      <c r="P16116" s="4"/>
      <c r="Q16116" s="4"/>
      <c r="R16116" s="4"/>
      <c r="S16116" s="4"/>
      <c r="T16116" s="4"/>
      <c r="U16116" s="4"/>
      <c r="V16116" s="4"/>
      <c r="W16116" s="4"/>
      <c r="X16116" s="4"/>
      <c r="Y16116" s="4"/>
      <c r="Z16116" s="4"/>
      <c r="AA16116" s="4"/>
      <c r="AB16116" s="4"/>
      <c r="AC16116" s="4"/>
      <c r="AD16116" s="4"/>
      <c r="AE16116" s="4"/>
      <c r="AF16116" s="4"/>
      <c r="AG16116" s="14"/>
    </row>
    <row r="16117" s="10" customFormat="1" spans="1:33">
      <c r="A16117" s="4"/>
      <c r="B16117" s="4"/>
      <c r="C16117" s="4"/>
      <c r="D16117" s="4"/>
      <c r="E16117" s="4"/>
      <c r="F16117" s="4"/>
      <c r="G16117" s="4"/>
      <c r="H16117" s="4"/>
      <c r="I16117" s="4"/>
      <c r="J16117" s="4"/>
      <c r="K16117" s="4"/>
      <c r="L16117" s="4"/>
      <c r="M16117" s="4"/>
      <c r="N16117" s="4"/>
      <c r="O16117" s="4"/>
      <c r="P16117" s="4"/>
      <c r="Q16117" s="4"/>
      <c r="R16117" s="4"/>
      <c r="S16117" s="4"/>
      <c r="T16117" s="4"/>
      <c r="U16117" s="4"/>
      <c r="V16117" s="4"/>
      <c r="W16117" s="4"/>
      <c r="X16117" s="4"/>
      <c r="Y16117" s="4"/>
      <c r="Z16117" s="4"/>
      <c r="AA16117" s="4"/>
      <c r="AB16117" s="4"/>
      <c r="AC16117" s="4"/>
      <c r="AD16117" s="4"/>
      <c r="AE16117" s="4"/>
      <c r="AF16117" s="4"/>
      <c r="AG16117" s="14"/>
    </row>
    <row r="16118" s="10" customFormat="1" spans="1:33">
      <c r="A16118" s="4"/>
      <c r="B16118" s="4"/>
      <c r="C16118" s="4"/>
      <c r="D16118" s="4"/>
      <c r="E16118" s="4"/>
      <c r="F16118" s="4"/>
      <c r="G16118" s="4"/>
      <c r="H16118" s="4"/>
      <c r="I16118" s="4"/>
      <c r="J16118" s="4"/>
      <c r="K16118" s="4"/>
      <c r="L16118" s="4"/>
      <c r="M16118" s="4"/>
      <c r="N16118" s="4"/>
      <c r="O16118" s="4"/>
      <c r="P16118" s="4"/>
      <c r="Q16118" s="4"/>
      <c r="R16118" s="4"/>
      <c r="S16118" s="4"/>
      <c r="T16118" s="4"/>
      <c r="U16118" s="4"/>
      <c r="V16118" s="4"/>
      <c r="W16118" s="4"/>
      <c r="X16118" s="4"/>
      <c r="Y16118" s="4"/>
      <c r="Z16118" s="4"/>
      <c r="AA16118" s="4"/>
      <c r="AB16118" s="4"/>
      <c r="AC16118" s="4"/>
      <c r="AD16118" s="4"/>
      <c r="AE16118" s="4"/>
      <c r="AF16118" s="4"/>
      <c r="AG16118" s="14"/>
    </row>
    <row r="16119" s="10" customFormat="1" spans="1:33">
      <c r="A16119" s="4"/>
      <c r="B16119" s="4"/>
      <c r="C16119" s="4"/>
      <c r="D16119" s="4"/>
      <c r="E16119" s="4"/>
      <c r="F16119" s="4"/>
      <c r="G16119" s="4"/>
      <c r="H16119" s="4"/>
      <c r="I16119" s="4"/>
      <c r="J16119" s="4"/>
      <c r="K16119" s="4"/>
      <c r="L16119" s="4"/>
      <c r="M16119" s="4"/>
      <c r="N16119" s="4"/>
      <c r="O16119" s="4"/>
      <c r="P16119" s="4"/>
      <c r="Q16119" s="4"/>
      <c r="R16119" s="4"/>
      <c r="S16119" s="4"/>
      <c r="T16119" s="4"/>
      <c r="U16119" s="4"/>
      <c r="V16119" s="4"/>
      <c r="W16119" s="4"/>
      <c r="X16119" s="4"/>
      <c r="Y16119" s="4"/>
      <c r="Z16119" s="4"/>
      <c r="AA16119" s="4"/>
      <c r="AB16119" s="4"/>
      <c r="AC16119" s="4"/>
      <c r="AD16119" s="4"/>
      <c r="AE16119" s="4"/>
      <c r="AF16119" s="4"/>
      <c r="AG16119" s="14"/>
    </row>
    <row r="16120" s="10" customFormat="1" spans="1:33">
      <c r="A16120" s="4"/>
      <c r="B16120" s="4"/>
      <c r="C16120" s="4"/>
      <c r="D16120" s="4"/>
      <c r="E16120" s="4"/>
      <c r="F16120" s="4"/>
      <c r="G16120" s="4"/>
      <c r="H16120" s="4"/>
      <c r="I16120" s="4"/>
      <c r="J16120" s="4"/>
      <c r="K16120" s="4"/>
      <c r="L16120" s="4"/>
      <c r="M16120" s="4"/>
      <c r="N16120" s="4"/>
      <c r="O16120" s="4"/>
      <c r="P16120" s="4"/>
      <c r="Q16120" s="4"/>
      <c r="R16120" s="4"/>
      <c r="S16120" s="4"/>
      <c r="T16120" s="4"/>
      <c r="U16120" s="4"/>
      <c r="V16120" s="4"/>
      <c r="W16120" s="4"/>
      <c r="X16120" s="4"/>
      <c r="Y16120" s="4"/>
      <c r="Z16120" s="4"/>
      <c r="AA16120" s="4"/>
      <c r="AB16120" s="4"/>
      <c r="AC16120" s="4"/>
      <c r="AD16120" s="4"/>
      <c r="AE16120" s="4"/>
      <c r="AF16120" s="4"/>
      <c r="AG16120" s="14"/>
    </row>
    <row r="16121" s="10" customFormat="1" spans="1:33">
      <c r="A16121" s="4"/>
      <c r="B16121" s="4"/>
      <c r="C16121" s="4"/>
      <c r="D16121" s="4"/>
      <c r="E16121" s="4"/>
      <c r="F16121" s="4"/>
      <c r="G16121" s="4"/>
      <c r="H16121" s="4"/>
      <c r="I16121" s="4"/>
      <c r="J16121" s="4"/>
      <c r="K16121" s="4"/>
      <c r="L16121" s="4"/>
      <c r="M16121" s="4"/>
      <c r="N16121" s="4"/>
      <c r="O16121" s="4"/>
      <c r="P16121" s="4"/>
      <c r="Q16121" s="4"/>
      <c r="R16121" s="4"/>
      <c r="S16121" s="4"/>
      <c r="T16121" s="4"/>
      <c r="U16121" s="4"/>
      <c r="V16121" s="4"/>
      <c r="W16121" s="4"/>
      <c r="X16121" s="4"/>
      <c r="Y16121" s="4"/>
      <c r="Z16121" s="4"/>
      <c r="AA16121" s="4"/>
      <c r="AB16121" s="4"/>
      <c r="AC16121" s="4"/>
      <c r="AD16121" s="4"/>
      <c r="AE16121" s="4"/>
      <c r="AF16121" s="4"/>
      <c r="AG16121" s="14"/>
    </row>
    <row r="16122" s="10" customFormat="1" spans="1:33">
      <c r="A16122" s="4"/>
      <c r="B16122" s="4"/>
      <c r="C16122" s="4"/>
      <c r="D16122" s="4"/>
      <c r="E16122" s="4"/>
      <c r="F16122" s="4"/>
      <c r="G16122" s="4"/>
      <c r="H16122" s="4"/>
      <c r="I16122" s="4"/>
      <c r="J16122" s="4"/>
      <c r="K16122" s="4"/>
      <c r="L16122" s="4"/>
      <c r="M16122" s="4"/>
      <c r="N16122" s="4"/>
      <c r="O16122" s="4"/>
      <c r="P16122" s="4"/>
      <c r="Q16122" s="4"/>
      <c r="R16122" s="4"/>
      <c r="S16122" s="4"/>
      <c r="T16122" s="4"/>
      <c r="U16122" s="4"/>
      <c r="V16122" s="4"/>
      <c r="W16122" s="4"/>
      <c r="X16122" s="4"/>
      <c r="Y16122" s="4"/>
      <c r="Z16122" s="4"/>
      <c r="AA16122" s="4"/>
      <c r="AB16122" s="4"/>
      <c r="AC16122" s="4"/>
      <c r="AD16122" s="4"/>
      <c r="AE16122" s="4"/>
      <c r="AF16122" s="4"/>
      <c r="AG16122" s="14"/>
    </row>
    <row r="16123" s="10" customFormat="1" spans="1:33">
      <c r="A16123" s="4"/>
      <c r="B16123" s="4"/>
      <c r="C16123" s="4"/>
      <c r="D16123" s="4"/>
      <c r="E16123" s="4"/>
      <c r="F16123" s="4"/>
      <c r="G16123" s="4"/>
      <c r="H16123" s="4"/>
      <c r="I16123" s="4"/>
      <c r="J16123" s="4"/>
      <c r="K16123" s="4"/>
      <c r="L16123" s="4"/>
      <c r="M16123" s="4"/>
      <c r="N16123" s="4"/>
      <c r="O16123" s="4"/>
      <c r="P16123" s="4"/>
      <c r="Q16123" s="4"/>
      <c r="R16123" s="4"/>
      <c r="S16123" s="4"/>
      <c r="T16123" s="4"/>
      <c r="U16123" s="4"/>
      <c r="V16123" s="4"/>
      <c r="W16123" s="4"/>
      <c r="X16123" s="4"/>
      <c r="Y16123" s="4"/>
      <c r="Z16123" s="4"/>
      <c r="AA16123" s="4"/>
      <c r="AB16123" s="4"/>
      <c r="AC16123" s="4"/>
      <c r="AD16123" s="4"/>
      <c r="AE16123" s="4"/>
      <c r="AF16123" s="4"/>
      <c r="AG16123" s="14"/>
    </row>
    <row r="16124" s="10" customFormat="1" spans="1:33">
      <c r="A16124" s="4"/>
      <c r="B16124" s="4"/>
      <c r="C16124" s="4"/>
      <c r="D16124" s="4"/>
      <c r="E16124" s="4"/>
      <c r="F16124" s="4"/>
      <c r="G16124" s="4"/>
      <c r="H16124" s="4"/>
      <c r="I16124" s="4"/>
      <c r="J16124" s="4"/>
      <c r="K16124" s="4"/>
      <c r="L16124" s="4"/>
      <c r="M16124" s="4"/>
      <c r="N16124" s="4"/>
      <c r="O16124" s="4"/>
      <c r="P16124" s="4"/>
      <c r="Q16124" s="4"/>
      <c r="R16124" s="4"/>
      <c r="S16124" s="4"/>
      <c r="T16124" s="4"/>
      <c r="U16124" s="4"/>
      <c r="V16124" s="4"/>
      <c r="W16124" s="4"/>
      <c r="X16124" s="4"/>
      <c r="Y16124" s="4"/>
      <c r="Z16124" s="4"/>
      <c r="AA16124" s="4"/>
      <c r="AB16124" s="4"/>
      <c r="AC16124" s="4"/>
      <c r="AD16124" s="4"/>
      <c r="AE16124" s="4"/>
      <c r="AF16124" s="4"/>
      <c r="AG16124" s="14"/>
    </row>
    <row r="16125" s="10" customFormat="1" spans="1:33">
      <c r="A16125" s="4"/>
      <c r="B16125" s="4"/>
      <c r="C16125" s="4"/>
      <c r="D16125" s="4"/>
      <c r="E16125" s="4"/>
      <c r="F16125" s="4"/>
      <c r="G16125" s="4"/>
      <c r="H16125" s="4"/>
      <c r="I16125" s="4"/>
      <c r="J16125" s="4"/>
      <c r="K16125" s="4"/>
      <c r="L16125" s="4"/>
      <c r="M16125" s="4"/>
      <c r="N16125" s="4"/>
      <c r="O16125" s="4"/>
      <c r="P16125" s="4"/>
      <c r="Q16125" s="4"/>
      <c r="R16125" s="4"/>
      <c r="S16125" s="4"/>
      <c r="T16125" s="4"/>
      <c r="U16125" s="4"/>
      <c r="V16125" s="4"/>
      <c r="W16125" s="4"/>
      <c r="X16125" s="4"/>
      <c r="Y16125" s="4"/>
      <c r="Z16125" s="4"/>
      <c r="AA16125" s="4"/>
      <c r="AB16125" s="4"/>
      <c r="AC16125" s="4"/>
      <c r="AD16125" s="4"/>
      <c r="AE16125" s="4"/>
      <c r="AF16125" s="4"/>
      <c r="AG16125" s="14"/>
    </row>
    <row r="16126" s="10" customFormat="1" spans="1:33">
      <c r="A16126" s="4"/>
      <c r="B16126" s="4"/>
      <c r="C16126" s="4"/>
      <c r="D16126" s="4"/>
      <c r="E16126" s="4"/>
      <c r="F16126" s="4"/>
      <c r="G16126" s="4"/>
      <c r="H16126" s="4"/>
      <c r="I16126" s="4"/>
      <c r="J16126" s="4"/>
      <c r="K16126" s="4"/>
      <c r="L16126" s="4"/>
      <c r="M16126" s="4"/>
      <c r="N16126" s="4"/>
      <c r="O16126" s="4"/>
      <c r="P16126" s="4"/>
      <c r="Q16126" s="4"/>
      <c r="R16126" s="4"/>
      <c r="S16126" s="4"/>
      <c r="T16126" s="4"/>
      <c r="U16126" s="4"/>
      <c r="V16126" s="4"/>
      <c r="W16126" s="4"/>
      <c r="X16126" s="4"/>
      <c r="Y16126" s="4"/>
      <c r="Z16126" s="4"/>
      <c r="AA16126" s="4"/>
      <c r="AB16126" s="4"/>
      <c r="AC16126" s="4"/>
      <c r="AD16126" s="4"/>
      <c r="AE16126" s="4"/>
      <c r="AF16126" s="4"/>
      <c r="AG16126" s="14"/>
    </row>
    <row r="16127" s="10" customFormat="1" spans="1:33">
      <c r="A16127" s="4"/>
      <c r="B16127" s="4"/>
      <c r="C16127" s="4"/>
      <c r="D16127" s="4"/>
      <c r="E16127" s="4"/>
      <c r="F16127" s="4"/>
      <c r="G16127" s="4"/>
      <c r="H16127" s="4"/>
      <c r="I16127" s="4"/>
      <c r="J16127" s="4"/>
      <c r="K16127" s="4"/>
      <c r="L16127" s="4"/>
      <c r="M16127" s="4"/>
      <c r="N16127" s="4"/>
      <c r="O16127" s="4"/>
      <c r="P16127" s="4"/>
      <c r="Q16127" s="4"/>
      <c r="R16127" s="4"/>
      <c r="S16127" s="4"/>
      <c r="T16127" s="4"/>
      <c r="U16127" s="4"/>
      <c r="V16127" s="4"/>
      <c r="W16127" s="4"/>
      <c r="X16127" s="4"/>
      <c r="Y16127" s="4"/>
      <c r="Z16127" s="4"/>
      <c r="AA16127" s="4"/>
      <c r="AB16127" s="4"/>
      <c r="AC16127" s="4"/>
      <c r="AD16127" s="4"/>
      <c r="AE16127" s="4"/>
      <c r="AF16127" s="4"/>
      <c r="AG16127" s="14"/>
    </row>
    <row r="16128" s="10" customFormat="1" spans="1:33">
      <c r="A16128" s="4"/>
      <c r="B16128" s="4"/>
      <c r="C16128" s="4"/>
      <c r="D16128" s="4"/>
      <c r="E16128" s="4"/>
      <c r="F16128" s="4"/>
      <c r="G16128" s="4"/>
      <c r="H16128" s="4"/>
      <c r="I16128" s="4"/>
      <c r="J16128" s="4"/>
      <c r="K16128" s="4"/>
      <c r="L16128" s="4"/>
      <c r="M16128" s="4"/>
      <c r="N16128" s="4"/>
      <c r="O16128" s="4"/>
      <c r="P16128" s="4"/>
      <c r="Q16128" s="4"/>
      <c r="R16128" s="4"/>
      <c r="S16128" s="4"/>
      <c r="T16128" s="4"/>
      <c r="U16128" s="4"/>
      <c r="V16128" s="4"/>
      <c r="W16128" s="4"/>
      <c r="X16128" s="4"/>
      <c r="Y16128" s="4"/>
      <c r="Z16128" s="4"/>
      <c r="AA16128" s="4"/>
      <c r="AB16128" s="4"/>
      <c r="AC16128" s="4"/>
      <c r="AD16128" s="4"/>
      <c r="AE16128" s="4"/>
      <c r="AF16128" s="4"/>
      <c r="AG16128" s="14"/>
    </row>
    <row r="16129" s="10" customFormat="1" spans="1:33">
      <c r="A16129" s="4"/>
      <c r="B16129" s="4"/>
      <c r="C16129" s="4"/>
      <c r="D16129" s="4"/>
      <c r="E16129" s="4"/>
      <c r="F16129" s="4"/>
      <c r="G16129" s="4"/>
      <c r="H16129" s="4"/>
      <c r="I16129" s="4"/>
      <c r="J16129" s="4"/>
      <c r="K16129" s="4"/>
      <c r="L16129" s="4"/>
      <c r="M16129" s="4"/>
      <c r="N16129" s="4"/>
      <c r="O16129" s="4"/>
      <c r="P16129" s="4"/>
      <c r="Q16129" s="4"/>
      <c r="R16129" s="4"/>
      <c r="S16129" s="4"/>
      <c r="T16129" s="4"/>
      <c r="U16129" s="4"/>
      <c r="V16129" s="4"/>
      <c r="W16129" s="4"/>
      <c r="X16129" s="4"/>
      <c r="Y16129" s="4"/>
      <c r="Z16129" s="4"/>
      <c r="AA16129" s="4"/>
      <c r="AB16129" s="4"/>
      <c r="AC16129" s="4"/>
      <c r="AD16129" s="4"/>
      <c r="AE16129" s="4"/>
      <c r="AF16129" s="4"/>
      <c r="AG16129" s="14"/>
    </row>
    <row r="16130" s="10" customFormat="1" spans="1:33">
      <c r="A16130" s="4"/>
      <c r="B16130" s="4"/>
      <c r="C16130" s="4"/>
      <c r="D16130" s="4"/>
      <c r="E16130" s="4"/>
      <c r="F16130" s="4"/>
      <c r="G16130" s="4"/>
      <c r="H16130" s="4"/>
      <c r="I16130" s="4"/>
      <c r="J16130" s="4"/>
      <c r="K16130" s="4"/>
      <c r="L16130" s="4"/>
      <c r="M16130" s="4"/>
      <c r="N16130" s="4"/>
      <c r="O16130" s="4"/>
      <c r="P16130" s="4"/>
      <c r="Q16130" s="4"/>
      <c r="R16130" s="4"/>
      <c r="S16130" s="4"/>
      <c r="T16130" s="4"/>
      <c r="U16130" s="4"/>
      <c r="V16130" s="4"/>
      <c r="W16130" s="4"/>
      <c r="X16130" s="4"/>
      <c r="Y16130" s="4"/>
      <c r="Z16130" s="4"/>
      <c r="AA16130" s="4"/>
      <c r="AB16130" s="4"/>
      <c r="AC16130" s="4"/>
      <c r="AD16130" s="4"/>
      <c r="AE16130" s="4"/>
      <c r="AF16130" s="4"/>
      <c r="AG16130" s="14"/>
    </row>
    <row r="16131" s="10" customFormat="1" spans="1:33">
      <c r="A16131" s="4"/>
      <c r="B16131" s="4"/>
      <c r="C16131" s="4"/>
      <c r="D16131" s="4"/>
      <c r="E16131" s="4"/>
      <c r="F16131" s="4"/>
      <c r="G16131" s="4"/>
      <c r="H16131" s="4"/>
      <c r="I16131" s="4"/>
      <c r="J16131" s="4"/>
      <c r="K16131" s="4"/>
      <c r="L16131" s="4"/>
      <c r="M16131" s="4"/>
      <c r="N16131" s="4"/>
      <c r="O16131" s="4"/>
      <c r="P16131" s="4"/>
      <c r="Q16131" s="4"/>
      <c r="R16131" s="4"/>
      <c r="S16131" s="4"/>
      <c r="T16131" s="4"/>
      <c r="U16131" s="4"/>
      <c r="V16131" s="4"/>
      <c r="W16131" s="4"/>
      <c r="X16131" s="4"/>
      <c r="Y16131" s="4"/>
      <c r="Z16131" s="4"/>
      <c r="AA16131" s="4"/>
      <c r="AB16131" s="4"/>
      <c r="AC16131" s="4"/>
      <c r="AD16131" s="4"/>
      <c r="AE16131" s="4"/>
      <c r="AF16131" s="4"/>
      <c r="AG16131" s="14"/>
    </row>
    <row r="16132" s="10" customFormat="1" spans="1:33">
      <c r="A16132" s="4"/>
      <c r="B16132" s="4"/>
      <c r="C16132" s="4"/>
      <c r="D16132" s="4"/>
      <c r="E16132" s="4"/>
      <c r="F16132" s="4"/>
      <c r="G16132" s="4"/>
      <c r="H16132" s="4"/>
      <c r="I16132" s="4"/>
      <c r="J16132" s="4"/>
      <c r="K16132" s="4"/>
      <c r="L16132" s="4"/>
      <c r="M16132" s="4"/>
      <c r="N16132" s="4"/>
      <c r="O16132" s="4"/>
      <c r="P16132" s="4"/>
      <c r="Q16132" s="4"/>
      <c r="R16132" s="4"/>
      <c r="S16132" s="4"/>
      <c r="T16132" s="4"/>
      <c r="U16132" s="4"/>
      <c r="V16132" s="4"/>
      <c r="W16132" s="4"/>
      <c r="X16132" s="4"/>
      <c r="Y16132" s="4"/>
      <c r="Z16132" s="4"/>
      <c r="AA16132" s="4"/>
      <c r="AB16132" s="4"/>
      <c r="AC16132" s="4"/>
      <c r="AD16132" s="4"/>
      <c r="AE16132" s="4"/>
      <c r="AF16132" s="4"/>
      <c r="AG16132" s="14"/>
    </row>
    <row r="16133" s="10" customFormat="1" spans="1:33">
      <c r="A16133" s="4"/>
      <c r="B16133" s="4"/>
      <c r="C16133" s="4"/>
      <c r="D16133" s="4"/>
      <c r="E16133" s="4"/>
      <c r="F16133" s="4"/>
      <c r="G16133" s="4"/>
      <c r="H16133" s="4"/>
      <c r="I16133" s="4"/>
      <c r="J16133" s="4"/>
      <c r="K16133" s="4"/>
      <c r="L16133" s="4"/>
      <c r="M16133" s="4"/>
      <c r="N16133" s="4"/>
      <c r="O16133" s="4"/>
      <c r="P16133" s="4"/>
      <c r="Q16133" s="4"/>
      <c r="R16133" s="4"/>
      <c r="S16133" s="4"/>
      <c r="T16133" s="4"/>
      <c r="U16133" s="4"/>
      <c r="V16133" s="4"/>
      <c r="W16133" s="4"/>
      <c r="X16133" s="4"/>
      <c r="Y16133" s="4"/>
      <c r="Z16133" s="4"/>
      <c r="AA16133" s="4"/>
      <c r="AB16133" s="4"/>
      <c r="AC16133" s="4"/>
      <c r="AD16133" s="4"/>
      <c r="AE16133" s="4"/>
      <c r="AF16133" s="4"/>
      <c r="AG16133" s="14"/>
    </row>
    <row r="16134" s="10" customFormat="1" spans="1:33">
      <c r="A16134" s="4"/>
      <c r="B16134" s="4"/>
      <c r="C16134" s="4"/>
      <c r="D16134" s="4"/>
      <c r="E16134" s="4"/>
      <c r="F16134" s="4"/>
      <c r="G16134" s="4"/>
      <c r="H16134" s="4"/>
      <c r="I16134" s="4"/>
      <c r="J16134" s="4"/>
      <c r="K16134" s="4"/>
      <c r="L16134" s="4"/>
      <c r="M16134" s="4"/>
      <c r="N16134" s="4"/>
      <c r="O16134" s="4"/>
      <c r="P16134" s="4"/>
      <c r="Q16134" s="4"/>
      <c r="R16134" s="4"/>
      <c r="S16134" s="4"/>
      <c r="T16134" s="4"/>
      <c r="U16134" s="4"/>
      <c r="V16134" s="4"/>
      <c r="W16134" s="4"/>
      <c r="X16134" s="4"/>
      <c r="Y16134" s="4"/>
      <c r="Z16134" s="4"/>
      <c r="AA16134" s="4"/>
      <c r="AB16134" s="4"/>
      <c r="AC16134" s="4"/>
      <c r="AD16134" s="4"/>
      <c r="AE16134" s="4"/>
      <c r="AF16134" s="4"/>
      <c r="AG16134" s="14"/>
    </row>
    <row r="16135" s="10" customFormat="1" spans="1:33">
      <c r="A16135" s="4"/>
      <c r="B16135" s="4"/>
      <c r="C16135" s="4"/>
      <c r="D16135" s="4"/>
      <c r="E16135" s="4"/>
      <c r="F16135" s="4"/>
      <c r="G16135" s="4"/>
      <c r="H16135" s="4"/>
      <c r="I16135" s="4"/>
      <c r="J16135" s="4"/>
      <c r="K16135" s="4"/>
      <c r="L16135" s="4"/>
      <c r="M16135" s="4"/>
      <c r="N16135" s="4"/>
      <c r="O16135" s="4"/>
      <c r="P16135" s="4"/>
      <c r="Q16135" s="4"/>
      <c r="R16135" s="4"/>
      <c r="S16135" s="4"/>
      <c r="T16135" s="4"/>
      <c r="U16135" s="4"/>
      <c r="V16135" s="4"/>
      <c r="W16135" s="4"/>
      <c r="X16135" s="4"/>
      <c r="Y16135" s="4"/>
      <c r="Z16135" s="4"/>
      <c r="AA16135" s="4"/>
      <c r="AB16135" s="4"/>
      <c r="AC16135" s="4"/>
      <c r="AD16135" s="4"/>
      <c r="AE16135" s="4"/>
      <c r="AF16135" s="4"/>
      <c r="AG16135" s="14"/>
    </row>
    <row r="16136" s="10" customFormat="1" spans="1:33">
      <c r="A16136" s="4"/>
      <c r="B16136" s="4"/>
      <c r="C16136" s="4"/>
      <c r="D16136" s="4"/>
      <c r="E16136" s="4"/>
      <c r="F16136" s="4"/>
      <c r="G16136" s="4"/>
      <c r="H16136" s="4"/>
      <c r="I16136" s="4"/>
      <c r="J16136" s="4"/>
      <c r="K16136" s="4"/>
      <c r="L16136" s="4"/>
      <c r="M16136" s="4"/>
      <c r="N16136" s="4"/>
      <c r="O16136" s="4"/>
      <c r="P16136" s="4"/>
      <c r="Q16136" s="4"/>
      <c r="R16136" s="4"/>
      <c r="S16136" s="4"/>
      <c r="T16136" s="4"/>
      <c r="U16136" s="4"/>
      <c r="V16136" s="4"/>
      <c r="W16136" s="4"/>
      <c r="X16136" s="4"/>
      <c r="Y16136" s="4"/>
      <c r="Z16136" s="4"/>
      <c r="AA16136" s="4"/>
      <c r="AB16136" s="4"/>
      <c r="AC16136" s="4"/>
      <c r="AD16136" s="4"/>
      <c r="AE16136" s="4"/>
      <c r="AF16136" s="4"/>
      <c r="AG16136" s="14"/>
    </row>
    <row r="16137" s="10" customFormat="1" spans="1:33">
      <c r="A16137" s="4"/>
      <c r="B16137" s="4"/>
      <c r="C16137" s="4"/>
      <c r="D16137" s="4"/>
      <c r="E16137" s="4"/>
      <c r="F16137" s="4"/>
      <c r="G16137" s="4"/>
      <c r="H16137" s="4"/>
      <c r="I16137" s="4"/>
      <c r="J16137" s="4"/>
      <c r="K16137" s="4"/>
      <c r="L16137" s="4"/>
      <c r="M16137" s="4"/>
      <c r="N16137" s="4"/>
      <c r="O16137" s="4"/>
      <c r="P16137" s="4"/>
      <c r="Q16137" s="4"/>
      <c r="R16137" s="4"/>
      <c r="S16137" s="4"/>
      <c r="T16137" s="4"/>
      <c r="U16137" s="4"/>
      <c r="V16137" s="4"/>
      <c r="W16137" s="4"/>
      <c r="X16137" s="4"/>
      <c r="Y16137" s="4"/>
      <c r="Z16137" s="4"/>
      <c r="AA16137" s="4"/>
      <c r="AB16137" s="4"/>
      <c r="AC16137" s="4"/>
      <c r="AD16137" s="4"/>
      <c r="AE16137" s="4"/>
      <c r="AF16137" s="4"/>
      <c r="AG16137" s="14"/>
    </row>
    <row r="16138" s="10" customFormat="1" spans="1:33">
      <c r="A16138" s="4"/>
      <c r="B16138" s="4"/>
      <c r="C16138" s="4"/>
      <c r="D16138" s="4"/>
      <c r="E16138" s="4"/>
      <c r="F16138" s="4"/>
      <c r="G16138" s="4"/>
      <c r="H16138" s="4"/>
      <c r="I16138" s="4"/>
      <c r="J16138" s="4"/>
      <c r="K16138" s="4"/>
      <c r="L16138" s="4"/>
      <c r="M16138" s="4"/>
      <c r="N16138" s="4"/>
      <c r="O16138" s="4"/>
      <c r="P16138" s="4"/>
      <c r="Q16138" s="4"/>
      <c r="R16138" s="4"/>
      <c r="S16138" s="4"/>
      <c r="T16138" s="4"/>
      <c r="U16138" s="4"/>
      <c r="V16138" s="4"/>
      <c r="W16138" s="4"/>
      <c r="X16138" s="4"/>
      <c r="Y16138" s="4"/>
      <c r="Z16138" s="4"/>
      <c r="AA16138" s="4"/>
      <c r="AB16138" s="4"/>
      <c r="AC16138" s="4"/>
      <c r="AD16138" s="4"/>
      <c r="AE16138" s="4"/>
      <c r="AF16138" s="4"/>
      <c r="AG16138" s="14"/>
    </row>
    <row r="16139" s="10" customFormat="1" spans="1:33">
      <c r="A16139" s="4"/>
      <c r="B16139" s="4"/>
      <c r="C16139" s="4"/>
      <c r="D16139" s="4"/>
      <c r="E16139" s="4"/>
      <c r="F16139" s="4"/>
      <c r="G16139" s="4"/>
      <c r="H16139" s="4"/>
      <c r="I16139" s="4"/>
      <c r="J16139" s="4"/>
      <c r="K16139" s="4"/>
      <c r="L16139" s="4"/>
      <c r="M16139" s="4"/>
      <c r="N16139" s="4"/>
      <c r="O16139" s="4"/>
      <c r="P16139" s="4"/>
      <c r="Q16139" s="4"/>
      <c r="R16139" s="4"/>
      <c r="S16139" s="4"/>
      <c r="T16139" s="4"/>
      <c r="U16139" s="4"/>
      <c r="V16139" s="4"/>
      <c r="W16139" s="4"/>
      <c r="X16139" s="4"/>
      <c r="Y16139" s="4"/>
      <c r="Z16139" s="4"/>
      <c r="AA16139" s="4"/>
      <c r="AB16139" s="4"/>
      <c r="AC16139" s="4"/>
      <c r="AD16139" s="4"/>
      <c r="AE16139" s="4"/>
      <c r="AF16139" s="4"/>
      <c r="AG16139" s="14"/>
    </row>
    <row r="16140" s="10" customFormat="1" spans="1:33">
      <c r="A16140" s="4"/>
      <c r="B16140" s="4"/>
      <c r="C16140" s="4"/>
      <c r="D16140" s="4"/>
      <c r="E16140" s="4"/>
      <c r="F16140" s="4"/>
      <c r="G16140" s="4"/>
      <c r="H16140" s="4"/>
      <c r="I16140" s="4"/>
      <c r="J16140" s="4"/>
      <c r="K16140" s="4"/>
      <c r="L16140" s="4"/>
      <c r="M16140" s="4"/>
      <c r="N16140" s="4"/>
      <c r="O16140" s="4"/>
      <c r="P16140" s="4"/>
      <c r="Q16140" s="4"/>
      <c r="R16140" s="4"/>
      <c r="S16140" s="4"/>
      <c r="T16140" s="4"/>
      <c r="U16140" s="4"/>
      <c r="V16140" s="4"/>
      <c r="W16140" s="4"/>
      <c r="X16140" s="4"/>
      <c r="Y16140" s="4"/>
      <c r="Z16140" s="4"/>
      <c r="AA16140" s="4"/>
      <c r="AB16140" s="4"/>
      <c r="AC16140" s="4"/>
      <c r="AD16140" s="4"/>
      <c r="AE16140" s="4"/>
      <c r="AF16140" s="4"/>
      <c r="AG16140" s="14"/>
    </row>
    <row r="16141" s="10" customFormat="1" spans="1:33">
      <c r="A16141" s="4"/>
      <c r="B16141" s="4"/>
      <c r="C16141" s="4"/>
      <c r="D16141" s="4"/>
      <c r="E16141" s="4"/>
      <c r="F16141" s="4"/>
      <c r="G16141" s="4"/>
      <c r="H16141" s="4"/>
      <c r="I16141" s="4"/>
      <c r="J16141" s="4"/>
      <c r="K16141" s="4"/>
      <c r="L16141" s="4"/>
      <c r="M16141" s="4"/>
      <c r="N16141" s="4"/>
      <c r="O16141" s="4"/>
      <c r="P16141" s="4"/>
      <c r="Q16141" s="4"/>
      <c r="R16141" s="4"/>
      <c r="S16141" s="4"/>
      <c r="T16141" s="4"/>
      <c r="U16141" s="4"/>
      <c r="V16141" s="4"/>
      <c r="W16141" s="4"/>
      <c r="X16141" s="4"/>
      <c r="Y16141" s="4"/>
      <c r="Z16141" s="4"/>
      <c r="AA16141" s="4"/>
      <c r="AB16141" s="4"/>
      <c r="AC16141" s="4"/>
      <c r="AD16141" s="4"/>
      <c r="AE16141" s="4"/>
      <c r="AF16141" s="4"/>
      <c r="AG16141" s="14"/>
    </row>
    <row r="16142" s="10" customFormat="1" spans="1:33">
      <c r="A16142" s="4"/>
      <c r="B16142" s="4"/>
      <c r="C16142" s="4"/>
      <c r="D16142" s="4"/>
      <c r="E16142" s="4"/>
      <c r="F16142" s="4"/>
      <c r="G16142" s="4"/>
      <c r="H16142" s="4"/>
      <c r="I16142" s="4"/>
      <c r="J16142" s="4"/>
      <c r="K16142" s="4"/>
      <c r="L16142" s="4"/>
      <c r="M16142" s="4"/>
      <c r="N16142" s="4"/>
      <c r="O16142" s="4"/>
      <c r="P16142" s="4"/>
      <c r="Q16142" s="4"/>
      <c r="R16142" s="4"/>
      <c r="S16142" s="4"/>
      <c r="T16142" s="4"/>
      <c r="U16142" s="4"/>
      <c r="V16142" s="4"/>
      <c r="W16142" s="4"/>
      <c r="X16142" s="4"/>
      <c r="Y16142" s="4"/>
      <c r="Z16142" s="4"/>
      <c r="AA16142" s="4"/>
      <c r="AB16142" s="4"/>
      <c r="AC16142" s="4"/>
      <c r="AD16142" s="4"/>
      <c r="AE16142" s="4"/>
      <c r="AF16142" s="4"/>
      <c r="AG16142" s="14"/>
    </row>
    <row r="16143" s="10" customFormat="1" spans="1:33">
      <c r="A16143" s="4"/>
      <c r="B16143" s="4"/>
      <c r="C16143" s="4"/>
      <c r="D16143" s="4"/>
      <c r="E16143" s="4"/>
      <c r="F16143" s="4"/>
      <c r="G16143" s="4"/>
      <c r="H16143" s="4"/>
      <c r="I16143" s="4"/>
      <c r="J16143" s="4"/>
      <c r="K16143" s="4"/>
      <c r="L16143" s="4"/>
      <c r="M16143" s="4"/>
      <c r="N16143" s="4"/>
      <c r="O16143" s="4"/>
      <c r="P16143" s="4"/>
      <c r="Q16143" s="4"/>
      <c r="R16143" s="4"/>
      <c r="S16143" s="4"/>
      <c r="T16143" s="4"/>
      <c r="U16143" s="4"/>
      <c r="V16143" s="4"/>
      <c r="W16143" s="4"/>
      <c r="X16143" s="4"/>
      <c r="Y16143" s="4"/>
      <c r="Z16143" s="4"/>
      <c r="AA16143" s="4"/>
      <c r="AB16143" s="4"/>
      <c r="AC16143" s="4"/>
      <c r="AD16143" s="4"/>
      <c r="AE16143" s="4"/>
      <c r="AF16143" s="4"/>
      <c r="AG16143" s="14"/>
    </row>
    <row r="16144" s="10" customFormat="1" spans="1:33">
      <c r="A16144" s="4"/>
      <c r="B16144" s="4"/>
      <c r="C16144" s="4"/>
      <c r="D16144" s="4"/>
      <c r="E16144" s="4"/>
      <c r="F16144" s="4"/>
      <c r="G16144" s="4"/>
      <c r="H16144" s="4"/>
      <c r="I16144" s="4"/>
      <c r="J16144" s="4"/>
      <c r="K16144" s="4"/>
      <c r="L16144" s="4"/>
      <c r="M16144" s="4"/>
      <c r="N16144" s="4"/>
      <c r="O16144" s="4"/>
      <c r="P16144" s="4"/>
      <c r="Q16144" s="4"/>
      <c r="R16144" s="4"/>
      <c r="S16144" s="4"/>
      <c r="T16144" s="4"/>
      <c r="U16144" s="4"/>
      <c r="V16144" s="4"/>
      <c r="W16144" s="4"/>
      <c r="X16144" s="4"/>
      <c r="Y16144" s="4"/>
      <c r="Z16144" s="4"/>
      <c r="AA16144" s="4"/>
      <c r="AB16144" s="4"/>
      <c r="AC16144" s="4"/>
      <c r="AD16144" s="4"/>
      <c r="AE16144" s="4"/>
      <c r="AF16144" s="4"/>
      <c r="AG16144" s="14"/>
    </row>
    <row r="16145" s="10" customFormat="1" spans="1:33">
      <c r="A16145" s="4"/>
      <c r="B16145" s="4"/>
      <c r="C16145" s="4"/>
      <c r="D16145" s="4"/>
      <c r="E16145" s="4"/>
      <c r="F16145" s="4"/>
      <c r="G16145" s="4"/>
      <c r="H16145" s="4"/>
      <c r="I16145" s="4"/>
      <c r="J16145" s="4"/>
      <c r="K16145" s="4"/>
      <c r="L16145" s="4"/>
      <c r="M16145" s="4"/>
      <c r="N16145" s="4"/>
      <c r="O16145" s="4"/>
      <c r="P16145" s="4"/>
      <c r="Q16145" s="4"/>
      <c r="R16145" s="4"/>
      <c r="S16145" s="4"/>
      <c r="T16145" s="4"/>
      <c r="U16145" s="4"/>
      <c r="V16145" s="4"/>
      <c r="W16145" s="4"/>
      <c r="X16145" s="4"/>
      <c r="Y16145" s="4"/>
      <c r="Z16145" s="4"/>
      <c r="AA16145" s="4"/>
      <c r="AB16145" s="4"/>
      <c r="AC16145" s="4"/>
      <c r="AD16145" s="4"/>
      <c r="AE16145" s="4"/>
      <c r="AF16145" s="4"/>
      <c r="AG16145" s="14"/>
    </row>
    <row r="16146" s="10" customFormat="1" spans="1:33">
      <c r="A16146" s="4"/>
      <c r="B16146" s="4"/>
      <c r="C16146" s="4"/>
      <c r="D16146" s="4"/>
      <c r="E16146" s="4"/>
      <c r="F16146" s="4"/>
      <c r="G16146" s="4"/>
      <c r="H16146" s="4"/>
      <c r="I16146" s="4"/>
      <c r="J16146" s="4"/>
      <c r="K16146" s="4"/>
      <c r="L16146" s="4"/>
      <c r="M16146" s="4"/>
      <c r="N16146" s="4"/>
      <c r="O16146" s="4"/>
      <c r="P16146" s="4"/>
      <c r="Q16146" s="4"/>
      <c r="R16146" s="4"/>
      <c r="S16146" s="4"/>
      <c r="T16146" s="4"/>
      <c r="U16146" s="4"/>
      <c r="V16146" s="4"/>
      <c r="W16146" s="4"/>
      <c r="X16146" s="4"/>
      <c r="Y16146" s="4"/>
      <c r="Z16146" s="4"/>
      <c r="AA16146" s="4"/>
      <c r="AB16146" s="4"/>
      <c r="AC16146" s="4"/>
      <c r="AD16146" s="4"/>
      <c r="AE16146" s="4"/>
      <c r="AF16146" s="4"/>
      <c r="AG16146" s="14"/>
    </row>
    <row r="16147" s="10" customFormat="1" spans="1:33">
      <c r="A16147" s="4"/>
      <c r="B16147" s="4"/>
      <c r="C16147" s="4"/>
      <c r="D16147" s="4"/>
      <c r="E16147" s="4"/>
      <c r="F16147" s="4"/>
      <c r="G16147" s="4"/>
      <c r="H16147" s="4"/>
      <c r="I16147" s="4"/>
      <c r="J16147" s="4"/>
      <c r="K16147" s="4"/>
      <c r="L16147" s="4"/>
      <c r="M16147" s="4"/>
      <c r="N16147" s="4"/>
      <c r="O16147" s="4"/>
      <c r="P16147" s="4"/>
      <c r="Q16147" s="4"/>
      <c r="R16147" s="4"/>
      <c r="S16147" s="4"/>
      <c r="T16147" s="4"/>
      <c r="U16147" s="4"/>
      <c r="V16147" s="4"/>
      <c r="W16147" s="4"/>
      <c r="X16147" s="4"/>
      <c r="Y16147" s="4"/>
      <c r="Z16147" s="4"/>
      <c r="AA16147" s="4"/>
      <c r="AB16147" s="4"/>
      <c r="AC16147" s="4"/>
      <c r="AD16147" s="4"/>
      <c r="AE16147" s="4"/>
      <c r="AF16147" s="4"/>
      <c r="AG16147" s="14"/>
    </row>
    <row r="16148" s="10" customFormat="1" spans="1:33">
      <c r="A16148" s="4"/>
      <c r="B16148" s="4"/>
      <c r="C16148" s="4"/>
      <c r="D16148" s="4"/>
      <c r="E16148" s="4"/>
      <c r="F16148" s="4"/>
      <c r="G16148" s="4"/>
      <c r="H16148" s="4"/>
      <c r="I16148" s="4"/>
      <c r="J16148" s="4"/>
      <c r="K16148" s="4"/>
      <c r="L16148" s="4"/>
      <c r="M16148" s="4"/>
      <c r="N16148" s="4"/>
      <c r="O16148" s="4"/>
      <c r="P16148" s="4"/>
      <c r="Q16148" s="4"/>
      <c r="R16148" s="4"/>
      <c r="S16148" s="4"/>
      <c r="T16148" s="4"/>
      <c r="U16148" s="4"/>
      <c r="V16148" s="4"/>
      <c r="W16148" s="4"/>
      <c r="X16148" s="4"/>
      <c r="Y16148" s="4"/>
      <c r="Z16148" s="4"/>
      <c r="AA16148" s="4"/>
      <c r="AB16148" s="4"/>
      <c r="AC16148" s="4"/>
      <c r="AD16148" s="4"/>
      <c r="AE16148" s="4"/>
      <c r="AF16148" s="4"/>
      <c r="AG16148" s="14"/>
    </row>
    <row r="16149" s="10" customFormat="1" spans="1:33">
      <c r="A16149" s="4"/>
      <c r="B16149" s="4"/>
      <c r="C16149" s="4"/>
      <c r="D16149" s="4"/>
      <c r="E16149" s="4"/>
      <c r="F16149" s="4"/>
      <c r="G16149" s="4"/>
      <c r="H16149" s="4"/>
      <c r="I16149" s="4"/>
      <c r="J16149" s="4"/>
      <c r="K16149" s="4"/>
      <c r="L16149" s="4"/>
      <c r="M16149" s="4"/>
      <c r="N16149" s="4"/>
      <c r="O16149" s="4"/>
      <c r="P16149" s="4"/>
      <c r="Q16149" s="4"/>
      <c r="R16149" s="4"/>
      <c r="S16149" s="4"/>
      <c r="T16149" s="4"/>
      <c r="U16149" s="4"/>
      <c r="V16149" s="4"/>
      <c r="W16149" s="4"/>
      <c r="X16149" s="4"/>
      <c r="Y16149" s="4"/>
      <c r="Z16149" s="4"/>
      <c r="AA16149" s="4"/>
      <c r="AB16149" s="4"/>
      <c r="AC16149" s="4"/>
      <c r="AD16149" s="4"/>
      <c r="AE16149" s="4"/>
      <c r="AF16149" s="4"/>
      <c r="AG16149" s="14"/>
    </row>
    <row r="16150" s="10" customFormat="1" spans="1:33">
      <c r="A16150" s="4"/>
      <c r="B16150" s="4"/>
      <c r="C16150" s="4"/>
      <c r="D16150" s="4"/>
      <c r="E16150" s="4"/>
      <c r="F16150" s="4"/>
      <c r="G16150" s="4"/>
      <c r="H16150" s="4"/>
      <c r="I16150" s="4"/>
      <c r="J16150" s="4"/>
      <c r="K16150" s="4"/>
      <c r="L16150" s="4"/>
      <c r="M16150" s="4"/>
      <c r="N16150" s="4"/>
      <c r="O16150" s="4"/>
      <c r="P16150" s="4"/>
      <c r="Q16150" s="4"/>
      <c r="R16150" s="4"/>
      <c r="S16150" s="4"/>
      <c r="T16150" s="4"/>
      <c r="U16150" s="4"/>
      <c r="V16150" s="4"/>
      <c r="W16150" s="4"/>
      <c r="X16150" s="4"/>
      <c r="Y16150" s="4"/>
      <c r="Z16150" s="4"/>
      <c r="AA16150" s="4"/>
      <c r="AB16150" s="4"/>
      <c r="AC16150" s="4"/>
      <c r="AD16150" s="4"/>
      <c r="AE16150" s="4"/>
      <c r="AF16150" s="4"/>
      <c r="AG16150" s="14"/>
    </row>
    <row r="16151" s="10" customFormat="1" spans="1:33">
      <c r="A16151" s="4"/>
      <c r="B16151" s="4"/>
      <c r="C16151" s="4"/>
      <c r="D16151" s="4"/>
      <c r="E16151" s="4"/>
      <c r="F16151" s="4"/>
      <c r="G16151" s="4"/>
      <c r="H16151" s="4"/>
      <c r="I16151" s="4"/>
      <c r="J16151" s="4"/>
      <c r="K16151" s="4"/>
      <c r="L16151" s="4"/>
      <c r="M16151" s="4"/>
      <c r="N16151" s="4"/>
      <c r="O16151" s="4"/>
      <c r="P16151" s="4"/>
      <c r="Q16151" s="4"/>
      <c r="R16151" s="4"/>
      <c r="S16151" s="4"/>
      <c r="T16151" s="4"/>
      <c r="U16151" s="4"/>
      <c r="V16151" s="4"/>
      <c r="W16151" s="4"/>
      <c r="X16151" s="4"/>
      <c r="Y16151" s="4"/>
      <c r="Z16151" s="4"/>
      <c r="AA16151" s="4"/>
      <c r="AB16151" s="4"/>
      <c r="AC16151" s="4"/>
      <c r="AD16151" s="4"/>
      <c r="AE16151" s="4"/>
      <c r="AF16151" s="4"/>
      <c r="AG16151" s="14"/>
    </row>
    <row r="16152" s="10" customFormat="1" spans="1:33">
      <c r="A16152" s="4"/>
      <c r="B16152" s="4"/>
      <c r="C16152" s="4"/>
      <c r="D16152" s="4"/>
      <c r="E16152" s="4"/>
      <c r="F16152" s="4"/>
      <c r="G16152" s="4"/>
      <c r="H16152" s="4"/>
      <c r="I16152" s="4"/>
      <c r="J16152" s="4"/>
      <c r="K16152" s="4"/>
      <c r="L16152" s="4"/>
      <c r="M16152" s="4"/>
      <c r="N16152" s="4"/>
      <c r="O16152" s="4"/>
      <c r="P16152" s="4"/>
      <c r="Q16152" s="4"/>
      <c r="R16152" s="4"/>
      <c r="S16152" s="4"/>
      <c r="T16152" s="4"/>
      <c r="U16152" s="4"/>
      <c r="V16152" s="4"/>
      <c r="W16152" s="4"/>
      <c r="X16152" s="4"/>
      <c r="Y16152" s="4"/>
      <c r="Z16152" s="4"/>
      <c r="AA16152" s="4"/>
      <c r="AB16152" s="4"/>
      <c r="AC16152" s="4"/>
      <c r="AD16152" s="4"/>
      <c r="AE16152" s="4"/>
      <c r="AF16152" s="4"/>
      <c r="AG16152" s="14"/>
    </row>
    <row r="16153" s="10" customFormat="1" spans="1:33">
      <c r="A16153" s="4"/>
      <c r="B16153" s="4"/>
      <c r="C16153" s="4"/>
      <c r="D16153" s="4"/>
      <c r="E16153" s="4"/>
      <c r="F16153" s="4"/>
      <c r="G16153" s="4"/>
      <c r="H16153" s="4"/>
      <c r="I16153" s="4"/>
      <c r="J16153" s="4"/>
      <c r="K16153" s="4"/>
      <c r="L16153" s="4"/>
      <c r="M16153" s="4"/>
      <c r="N16153" s="4"/>
      <c r="O16153" s="4"/>
      <c r="P16153" s="4"/>
      <c r="Q16153" s="4"/>
      <c r="R16153" s="4"/>
      <c r="S16153" s="4"/>
      <c r="T16153" s="4"/>
      <c r="U16153" s="4"/>
      <c r="V16153" s="4"/>
      <c r="W16153" s="4"/>
      <c r="X16153" s="4"/>
      <c r="Y16153" s="4"/>
      <c r="Z16153" s="4"/>
      <c r="AA16153" s="4"/>
      <c r="AB16153" s="4"/>
      <c r="AC16153" s="4"/>
      <c r="AD16153" s="4"/>
      <c r="AE16153" s="4"/>
      <c r="AF16153" s="4"/>
      <c r="AG16153" s="14"/>
    </row>
    <row r="16154" s="10" customFormat="1" spans="1:33">
      <c r="A16154" s="4"/>
      <c r="B16154" s="4"/>
      <c r="C16154" s="4"/>
      <c r="D16154" s="4"/>
      <c r="E16154" s="4"/>
      <c r="F16154" s="4"/>
      <c r="G16154" s="4"/>
      <c r="H16154" s="4"/>
      <c r="I16154" s="4"/>
      <c r="J16154" s="4"/>
      <c r="K16154" s="4"/>
      <c r="L16154" s="4"/>
      <c r="M16154" s="4"/>
      <c r="N16154" s="4"/>
      <c r="O16154" s="4"/>
      <c r="P16154" s="4"/>
      <c r="Q16154" s="4"/>
      <c r="R16154" s="4"/>
      <c r="S16154" s="4"/>
      <c r="T16154" s="4"/>
      <c r="U16154" s="4"/>
      <c r="V16154" s="4"/>
      <c r="W16154" s="4"/>
      <c r="X16154" s="4"/>
      <c r="Y16154" s="4"/>
      <c r="Z16154" s="4"/>
      <c r="AA16154" s="4"/>
      <c r="AB16154" s="4"/>
      <c r="AC16154" s="4"/>
      <c r="AD16154" s="4"/>
      <c r="AE16154" s="4"/>
      <c r="AF16154" s="4"/>
      <c r="AG16154" s="14"/>
    </row>
    <row r="16155" s="10" customFormat="1" spans="1:33">
      <c r="A16155" s="4"/>
      <c r="B16155" s="4"/>
      <c r="C16155" s="4"/>
      <c r="D16155" s="4"/>
      <c r="E16155" s="4"/>
      <c r="F16155" s="4"/>
      <c r="G16155" s="4"/>
      <c r="H16155" s="4"/>
      <c r="I16155" s="4"/>
      <c r="J16155" s="4"/>
      <c r="K16155" s="4"/>
      <c r="L16155" s="4"/>
      <c r="M16155" s="4"/>
      <c r="N16155" s="4"/>
      <c r="O16155" s="4"/>
      <c r="P16155" s="4"/>
      <c r="Q16155" s="4"/>
      <c r="R16155" s="4"/>
      <c r="S16155" s="4"/>
      <c r="T16155" s="4"/>
      <c r="U16155" s="4"/>
      <c r="V16155" s="4"/>
      <c r="W16155" s="4"/>
      <c r="X16155" s="4"/>
      <c r="Y16155" s="4"/>
      <c r="Z16155" s="4"/>
      <c r="AA16155" s="4"/>
      <c r="AB16155" s="4"/>
      <c r="AC16155" s="4"/>
      <c r="AD16155" s="4"/>
      <c r="AE16155" s="4"/>
      <c r="AF16155" s="4"/>
      <c r="AG16155" s="14"/>
    </row>
    <row r="16156" s="10" customFormat="1" spans="1:33">
      <c r="A16156" s="4"/>
      <c r="B16156" s="4"/>
      <c r="C16156" s="4"/>
      <c r="D16156" s="4"/>
      <c r="E16156" s="4"/>
      <c r="F16156" s="4"/>
      <c r="G16156" s="4"/>
      <c r="H16156" s="4"/>
      <c r="I16156" s="4"/>
      <c r="J16156" s="4"/>
      <c r="K16156" s="4"/>
      <c r="L16156" s="4"/>
      <c r="M16156" s="4"/>
      <c r="N16156" s="4"/>
      <c r="O16156" s="4"/>
      <c r="P16156" s="4"/>
      <c r="Q16156" s="4"/>
      <c r="R16156" s="4"/>
      <c r="S16156" s="4"/>
      <c r="T16156" s="4"/>
      <c r="U16156" s="4"/>
      <c r="V16156" s="4"/>
      <c r="W16156" s="4"/>
      <c r="X16156" s="4"/>
      <c r="Y16156" s="4"/>
      <c r="Z16156" s="4"/>
      <c r="AA16156" s="4"/>
      <c r="AB16156" s="4"/>
      <c r="AC16156" s="4"/>
      <c r="AD16156" s="4"/>
      <c r="AE16156" s="4"/>
      <c r="AF16156" s="4"/>
      <c r="AG16156" s="14"/>
    </row>
    <row r="16157" s="10" customFormat="1" spans="1:33">
      <c r="A16157" s="4"/>
      <c r="B16157" s="4"/>
      <c r="C16157" s="4"/>
      <c r="D16157" s="4"/>
      <c r="E16157" s="4"/>
      <c r="F16157" s="4"/>
      <c r="G16157" s="4"/>
      <c r="H16157" s="4"/>
      <c r="I16157" s="4"/>
      <c r="J16157" s="4"/>
      <c r="K16157" s="4"/>
      <c r="L16157" s="4"/>
      <c r="M16157" s="4"/>
      <c r="N16157" s="4"/>
      <c r="O16157" s="4"/>
      <c r="P16157" s="4"/>
      <c r="Q16157" s="4"/>
      <c r="R16157" s="4"/>
      <c r="S16157" s="4"/>
      <c r="T16157" s="4"/>
      <c r="U16157" s="4"/>
      <c r="V16157" s="4"/>
      <c r="W16157" s="4"/>
      <c r="X16157" s="4"/>
      <c r="Y16157" s="4"/>
      <c r="Z16157" s="4"/>
      <c r="AA16157" s="4"/>
      <c r="AB16157" s="4"/>
      <c r="AC16157" s="4"/>
      <c r="AD16157" s="4"/>
      <c r="AE16157" s="4"/>
      <c r="AF16157" s="4"/>
      <c r="AG16157" s="14"/>
    </row>
    <row r="16158" s="10" customFormat="1" spans="1:33">
      <c r="A16158" s="4"/>
      <c r="B16158" s="4"/>
      <c r="C16158" s="4"/>
      <c r="D16158" s="4"/>
      <c r="E16158" s="4"/>
      <c r="F16158" s="4"/>
      <c r="G16158" s="4"/>
      <c r="H16158" s="4"/>
      <c r="I16158" s="4"/>
      <c r="J16158" s="4"/>
      <c r="K16158" s="4"/>
      <c r="L16158" s="4"/>
      <c r="M16158" s="4"/>
      <c r="N16158" s="4"/>
      <c r="O16158" s="4"/>
      <c r="P16158" s="4"/>
      <c r="Q16158" s="4"/>
      <c r="R16158" s="4"/>
      <c r="S16158" s="4"/>
      <c r="T16158" s="4"/>
      <c r="U16158" s="4"/>
      <c r="V16158" s="4"/>
      <c r="W16158" s="4"/>
      <c r="X16158" s="4"/>
      <c r="Y16158" s="4"/>
      <c r="Z16158" s="4"/>
      <c r="AA16158" s="4"/>
      <c r="AB16158" s="4"/>
      <c r="AC16158" s="4"/>
      <c r="AD16158" s="4"/>
      <c r="AE16158" s="4"/>
      <c r="AF16158" s="4"/>
      <c r="AG16158" s="14"/>
    </row>
    <row r="16159" s="10" customFormat="1" spans="1:33">
      <c r="A16159" s="4"/>
      <c r="B16159" s="4"/>
      <c r="C16159" s="4"/>
      <c r="D16159" s="4"/>
      <c r="E16159" s="4"/>
      <c r="F16159" s="4"/>
      <c r="G16159" s="4"/>
      <c r="H16159" s="4"/>
      <c r="I16159" s="4"/>
      <c r="J16159" s="4"/>
      <c r="K16159" s="4"/>
      <c r="L16159" s="4"/>
      <c r="M16159" s="4"/>
      <c r="N16159" s="4"/>
      <c r="O16159" s="4"/>
      <c r="P16159" s="4"/>
      <c r="Q16159" s="4"/>
      <c r="R16159" s="4"/>
      <c r="S16159" s="4"/>
      <c r="T16159" s="4"/>
      <c r="U16159" s="4"/>
      <c r="V16159" s="4"/>
      <c r="W16159" s="4"/>
      <c r="X16159" s="4"/>
      <c r="Y16159" s="4"/>
      <c r="Z16159" s="4"/>
      <c r="AA16159" s="4"/>
      <c r="AB16159" s="4"/>
      <c r="AC16159" s="4"/>
      <c r="AD16159" s="4"/>
      <c r="AE16159" s="4"/>
      <c r="AF16159" s="4"/>
      <c r="AG16159" s="14"/>
    </row>
    <row r="16160" s="10" customFormat="1" spans="1:33">
      <c r="A16160" s="4"/>
      <c r="B16160" s="4"/>
      <c r="C16160" s="4"/>
      <c r="D16160" s="4"/>
      <c r="E16160" s="4"/>
      <c r="F16160" s="4"/>
      <c r="G16160" s="4"/>
      <c r="H16160" s="4"/>
      <c r="I16160" s="4"/>
      <c r="J16160" s="4"/>
      <c r="K16160" s="4"/>
      <c r="L16160" s="4"/>
      <c r="M16160" s="4"/>
      <c r="N16160" s="4"/>
      <c r="O16160" s="4"/>
      <c r="P16160" s="4"/>
      <c r="Q16160" s="4"/>
      <c r="R16160" s="4"/>
      <c r="S16160" s="4"/>
      <c r="T16160" s="4"/>
      <c r="U16160" s="4"/>
      <c r="V16160" s="4"/>
      <c r="W16160" s="4"/>
      <c r="X16160" s="4"/>
      <c r="Y16160" s="4"/>
      <c r="Z16160" s="4"/>
      <c r="AA16160" s="4"/>
      <c r="AB16160" s="4"/>
      <c r="AC16160" s="4"/>
      <c r="AD16160" s="4"/>
      <c r="AE16160" s="4"/>
      <c r="AF16160" s="4"/>
      <c r="AG16160" s="14"/>
    </row>
    <row r="16161" s="10" customFormat="1" spans="1:33">
      <c r="A16161" s="4"/>
      <c r="B16161" s="4"/>
      <c r="C16161" s="4"/>
      <c r="D16161" s="4"/>
      <c r="E16161" s="4"/>
      <c r="F16161" s="4"/>
      <c r="G16161" s="4"/>
      <c r="H16161" s="4"/>
      <c r="I16161" s="4"/>
      <c r="J16161" s="4"/>
      <c r="K16161" s="4"/>
      <c r="L16161" s="4"/>
      <c r="M16161" s="4"/>
      <c r="N16161" s="4"/>
      <c r="O16161" s="4"/>
      <c r="P16161" s="4"/>
      <c r="Q16161" s="4"/>
      <c r="R16161" s="4"/>
      <c r="S16161" s="4"/>
      <c r="T16161" s="4"/>
      <c r="U16161" s="4"/>
      <c r="V16161" s="4"/>
      <c r="W16161" s="4"/>
      <c r="X16161" s="4"/>
      <c r="Y16161" s="4"/>
      <c r="Z16161" s="4"/>
      <c r="AA16161" s="4"/>
      <c r="AB16161" s="4"/>
      <c r="AC16161" s="4"/>
      <c r="AD16161" s="4"/>
      <c r="AE16161" s="4"/>
      <c r="AF16161" s="4"/>
      <c r="AG16161" s="14"/>
    </row>
    <row r="16162" s="10" customFormat="1" spans="1:33">
      <c r="A16162" s="4"/>
      <c r="B16162" s="4"/>
      <c r="C16162" s="4"/>
      <c r="D16162" s="4"/>
      <c r="E16162" s="4"/>
      <c r="F16162" s="4"/>
      <c r="G16162" s="4"/>
      <c r="H16162" s="4"/>
      <c r="I16162" s="4"/>
      <c r="J16162" s="4"/>
      <c r="K16162" s="4"/>
      <c r="L16162" s="4"/>
      <c r="M16162" s="4"/>
      <c r="N16162" s="4"/>
      <c r="O16162" s="4"/>
      <c r="P16162" s="4"/>
      <c r="Q16162" s="4"/>
      <c r="R16162" s="4"/>
      <c r="S16162" s="4"/>
      <c r="T16162" s="4"/>
      <c r="U16162" s="4"/>
      <c r="V16162" s="4"/>
      <c r="W16162" s="4"/>
      <c r="X16162" s="4"/>
      <c r="Y16162" s="4"/>
      <c r="Z16162" s="4"/>
      <c r="AA16162" s="4"/>
      <c r="AB16162" s="4"/>
      <c r="AC16162" s="4"/>
      <c r="AD16162" s="4"/>
      <c r="AE16162" s="4"/>
      <c r="AF16162" s="4"/>
      <c r="AG16162" s="14"/>
    </row>
    <row r="16163" s="10" customFormat="1" spans="1:33">
      <c r="A16163" s="4"/>
      <c r="B16163" s="4"/>
      <c r="C16163" s="4"/>
      <c r="D16163" s="4"/>
      <c r="E16163" s="4"/>
      <c r="F16163" s="4"/>
      <c r="G16163" s="4"/>
      <c r="H16163" s="4"/>
      <c r="I16163" s="4"/>
      <c r="J16163" s="4"/>
      <c r="K16163" s="4"/>
      <c r="L16163" s="4"/>
      <c r="M16163" s="4"/>
      <c r="N16163" s="4"/>
      <c r="O16163" s="4"/>
      <c r="P16163" s="4"/>
      <c r="Q16163" s="4"/>
      <c r="R16163" s="4"/>
      <c r="S16163" s="4"/>
      <c r="T16163" s="4"/>
      <c r="U16163" s="4"/>
      <c r="V16163" s="4"/>
      <c r="W16163" s="4"/>
      <c r="X16163" s="4"/>
      <c r="Y16163" s="4"/>
      <c r="Z16163" s="4"/>
      <c r="AA16163" s="4"/>
      <c r="AB16163" s="4"/>
      <c r="AC16163" s="4"/>
      <c r="AD16163" s="4"/>
      <c r="AE16163" s="4"/>
      <c r="AF16163" s="4"/>
      <c r="AG16163" s="14"/>
    </row>
    <row r="16164" s="10" customFormat="1" spans="1:33">
      <c r="A16164" s="4"/>
      <c r="B16164" s="4"/>
      <c r="C16164" s="4"/>
      <c r="D16164" s="4"/>
      <c r="E16164" s="4"/>
      <c r="F16164" s="4"/>
      <c r="G16164" s="4"/>
      <c r="H16164" s="4"/>
      <c r="I16164" s="4"/>
      <c r="J16164" s="4"/>
      <c r="K16164" s="4"/>
      <c r="L16164" s="4"/>
      <c r="M16164" s="4"/>
      <c r="N16164" s="4"/>
      <c r="O16164" s="4"/>
      <c r="P16164" s="4"/>
      <c r="Q16164" s="4"/>
      <c r="R16164" s="4"/>
      <c r="S16164" s="4"/>
      <c r="T16164" s="4"/>
      <c r="U16164" s="4"/>
      <c r="V16164" s="4"/>
      <c r="W16164" s="4"/>
      <c r="X16164" s="4"/>
      <c r="Y16164" s="4"/>
      <c r="Z16164" s="4"/>
      <c r="AA16164" s="4"/>
      <c r="AB16164" s="4"/>
      <c r="AC16164" s="4"/>
      <c r="AD16164" s="4"/>
      <c r="AE16164" s="4"/>
      <c r="AF16164" s="4"/>
      <c r="AG16164" s="14"/>
    </row>
    <row r="16165" s="10" customFormat="1" spans="1:33">
      <c r="A16165" s="4"/>
      <c r="B16165" s="4"/>
      <c r="C16165" s="4"/>
      <c r="D16165" s="4"/>
      <c r="E16165" s="4"/>
      <c r="F16165" s="4"/>
      <c r="G16165" s="4"/>
      <c r="H16165" s="4"/>
      <c r="I16165" s="4"/>
      <c r="J16165" s="4"/>
      <c r="K16165" s="4"/>
      <c r="L16165" s="4"/>
      <c r="M16165" s="4"/>
      <c r="N16165" s="4"/>
      <c r="O16165" s="4"/>
      <c r="P16165" s="4"/>
      <c r="Q16165" s="4"/>
      <c r="R16165" s="4"/>
      <c r="S16165" s="4"/>
      <c r="T16165" s="4"/>
      <c r="U16165" s="4"/>
      <c r="V16165" s="4"/>
      <c r="W16165" s="4"/>
      <c r="X16165" s="4"/>
      <c r="Y16165" s="4"/>
      <c r="Z16165" s="4"/>
      <c r="AA16165" s="4"/>
      <c r="AB16165" s="4"/>
      <c r="AC16165" s="4"/>
      <c r="AD16165" s="4"/>
      <c r="AE16165" s="4"/>
      <c r="AF16165" s="4"/>
      <c r="AG16165" s="14"/>
    </row>
    <row r="16166" s="10" customFormat="1" spans="1:33">
      <c r="A16166" s="4"/>
      <c r="B16166" s="4"/>
      <c r="C16166" s="4"/>
      <c r="D16166" s="4"/>
      <c r="E16166" s="4"/>
      <c r="F16166" s="4"/>
      <c r="G16166" s="4"/>
      <c r="H16166" s="4"/>
      <c r="I16166" s="4"/>
      <c r="J16166" s="4"/>
      <c r="K16166" s="4"/>
      <c r="L16166" s="4"/>
      <c r="M16166" s="4"/>
      <c r="N16166" s="4"/>
      <c r="O16166" s="4"/>
      <c r="P16166" s="4"/>
      <c r="Q16166" s="4"/>
      <c r="R16166" s="4"/>
      <c r="S16166" s="4"/>
      <c r="T16166" s="4"/>
      <c r="U16166" s="4"/>
      <c r="V16166" s="4"/>
      <c r="W16166" s="4"/>
      <c r="X16166" s="4"/>
      <c r="Y16166" s="4"/>
      <c r="Z16166" s="4"/>
      <c r="AA16166" s="4"/>
      <c r="AB16166" s="4"/>
      <c r="AC16166" s="4"/>
      <c r="AD16166" s="4"/>
      <c r="AE16166" s="4"/>
      <c r="AF16166" s="4"/>
      <c r="AG16166" s="14"/>
    </row>
    <row r="16167" s="10" customFormat="1" spans="1:33">
      <c r="A16167" s="4"/>
      <c r="B16167" s="4"/>
      <c r="C16167" s="4"/>
      <c r="D16167" s="4"/>
      <c r="E16167" s="4"/>
      <c r="F16167" s="4"/>
      <c r="G16167" s="4"/>
      <c r="H16167" s="4"/>
      <c r="I16167" s="4"/>
      <c r="J16167" s="4"/>
      <c r="K16167" s="4"/>
      <c r="L16167" s="4"/>
      <c r="M16167" s="4"/>
      <c r="N16167" s="4"/>
      <c r="O16167" s="4"/>
      <c r="P16167" s="4"/>
      <c r="Q16167" s="4"/>
      <c r="R16167" s="4"/>
      <c r="S16167" s="4"/>
      <c r="T16167" s="4"/>
      <c r="U16167" s="4"/>
      <c r="V16167" s="4"/>
      <c r="W16167" s="4"/>
      <c r="X16167" s="4"/>
      <c r="Y16167" s="4"/>
      <c r="Z16167" s="4"/>
      <c r="AA16167" s="4"/>
      <c r="AB16167" s="4"/>
      <c r="AC16167" s="4"/>
      <c r="AD16167" s="4"/>
      <c r="AE16167" s="4"/>
      <c r="AF16167" s="4"/>
      <c r="AG16167" s="14"/>
    </row>
    <row r="16168" s="10" customFormat="1" spans="1:33">
      <c r="A16168" s="4"/>
      <c r="B16168" s="4"/>
      <c r="C16168" s="4"/>
      <c r="D16168" s="4"/>
      <c r="E16168" s="4"/>
      <c r="F16168" s="4"/>
      <c r="G16168" s="4"/>
      <c r="H16168" s="4"/>
      <c r="I16168" s="4"/>
      <c r="J16168" s="4"/>
      <c r="K16168" s="4"/>
      <c r="L16168" s="4"/>
      <c r="M16168" s="4"/>
      <c r="N16168" s="4"/>
      <c r="O16168" s="4"/>
      <c r="P16168" s="4"/>
      <c r="Q16168" s="4"/>
      <c r="R16168" s="4"/>
      <c r="S16168" s="4"/>
      <c r="T16168" s="4"/>
      <c r="U16168" s="4"/>
      <c r="V16168" s="4"/>
      <c r="W16168" s="4"/>
      <c r="X16168" s="4"/>
      <c r="Y16168" s="4"/>
      <c r="Z16168" s="4"/>
      <c r="AA16168" s="4"/>
      <c r="AB16168" s="4"/>
      <c r="AC16168" s="4"/>
      <c r="AD16168" s="4"/>
      <c r="AE16168" s="4"/>
      <c r="AF16168" s="4"/>
      <c r="AG16168" s="14"/>
    </row>
    <row r="16169" s="10" customFormat="1" spans="1:33">
      <c r="A16169" s="4"/>
      <c r="B16169" s="4"/>
      <c r="C16169" s="4"/>
      <c r="D16169" s="4"/>
      <c r="E16169" s="4"/>
      <c r="F16169" s="4"/>
      <c r="G16169" s="4"/>
      <c r="H16169" s="4"/>
      <c r="I16169" s="4"/>
      <c r="J16169" s="4"/>
      <c r="K16169" s="4"/>
      <c r="L16169" s="4"/>
      <c r="M16169" s="4"/>
      <c r="N16169" s="4"/>
      <c r="O16169" s="4"/>
      <c r="P16169" s="4"/>
      <c r="Q16169" s="4"/>
      <c r="R16169" s="4"/>
      <c r="S16169" s="4"/>
      <c r="T16169" s="4"/>
      <c r="U16169" s="4"/>
      <c r="V16169" s="4"/>
      <c r="W16169" s="4"/>
      <c r="X16169" s="4"/>
      <c r="Y16169" s="4"/>
      <c r="Z16169" s="4"/>
      <c r="AA16169" s="4"/>
      <c r="AB16169" s="4"/>
      <c r="AC16169" s="4"/>
      <c r="AD16169" s="4"/>
      <c r="AE16169" s="4"/>
      <c r="AF16169" s="4"/>
      <c r="AG16169" s="14"/>
    </row>
    <row r="16170" s="10" customFormat="1" spans="1:33">
      <c r="A16170" s="4"/>
      <c r="B16170" s="4"/>
      <c r="C16170" s="4"/>
      <c r="D16170" s="4"/>
      <c r="E16170" s="4"/>
      <c r="F16170" s="4"/>
      <c r="G16170" s="4"/>
      <c r="H16170" s="4"/>
      <c r="I16170" s="4"/>
      <c r="J16170" s="4"/>
      <c r="K16170" s="4"/>
      <c r="L16170" s="4"/>
      <c r="M16170" s="4"/>
      <c r="N16170" s="4"/>
      <c r="O16170" s="4"/>
      <c r="P16170" s="4"/>
      <c r="Q16170" s="4"/>
      <c r="R16170" s="4"/>
      <c r="S16170" s="4"/>
      <c r="T16170" s="4"/>
      <c r="U16170" s="4"/>
      <c r="V16170" s="4"/>
      <c r="W16170" s="4"/>
      <c r="X16170" s="4"/>
      <c r="Y16170" s="4"/>
      <c r="Z16170" s="4"/>
      <c r="AA16170" s="4"/>
      <c r="AB16170" s="4"/>
      <c r="AC16170" s="4"/>
      <c r="AD16170" s="4"/>
      <c r="AE16170" s="4"/>
      <c r="AF16170" s="4"/>
      <c r="AG16170" s="14"/>
    </row>
    <row r="16171" s="10" customFormat="1" spans="1:33">
      <c r="A16171" s="4"/>
      <c r="B16171" s="4"/>
      <c r="C16171" s="4"/>
      <c r="D16171" s="4"/>
      <c r="E16171" s="4"/>
      <c r="F16171" s="4"/>
      <c r="G16171" s="4"/>
      <c r="H16171" s="4"/>
      <c r="I16171" s="4"/>
      <c r="J16171" s="4"/>
      <c r="K16171" s="4"/>
      <c r="L16171" s="4"/>
      <c r="M16171" s="4"/>
      <c r="N16171" s="4"/>
      <c r="O16171" s="4"/>
      <c r="P16171" s="4"/>
      <c r="Q16171" s="4"/>
      <c r="R16171" s="4"/>
      <c r="S16171" s="4"/>
      <c r="T16171" s="4"/>
      <c r="U16171" s="4"/>
      <c r="V16171" s="4"/>
      <c r="W16171" s="4"/>
      <c r="X16171" s="4"/>
      <c r="Y16171" s="4"/>
      <c r="Z16171" s="4"/>
      <c r="AA16171" s="4"/>
      <c r="AB16171" s="4"/>
      <c r="AC16171" s="4"/>
      <c r="AD16171" s="4"/>
      <c r="AE16171" s="4"/>
      <c r="AF16171" s="4"/>
      <c r="AG16171" s="14"/>
    </row>
    <row r="16172" s="10" customFormat="1" spans="1:33">
      <c r="A16172" s="4"/>
      <c r="B16172" s="4"/>
      <c r="C16172" s="4"/>
      <c r="D16172" s="4"/>
      <c r="E16172" s="4"/>
      <c r="F16172" s="4"/>
      <c r="G16172" s="4"/>
      <c r="H16172" s="4"/>
      <c r="I16172" s="4"/>
      <c r="J16172" s="4"/>
      <c r="K16172" s="4"/>
      <c r="L16172" s="4"/>
      <c r="M16172" s="4"/>
      <c r="N16172" s="4"/>
      <c r="O16172" s="4"/>
      <c r="P16172" s="4"/>
      <c r="Q16172" s="4"/>
      <c r="R16172" s="4"/>
      <c r="S16172" s="4"/>
      <c r="T16172" s="4"/>
      <c r="U16172" s="4"/>
      <c r="V16172" s="4"/>
      <c r="W16172" s="4"/>
      <c r="X16172" s="4"/>
      <c r="Y16172" s="4"/>
      <c r="Z16172" s="4"/>
      <c r="AA16172" s="4"/>
      <c r="AB16172" s="4"/>
      <c r="AC16172" s="4"/>
      <c r="AD16172" s="4"/>
      <c r="AE16172" s="4"/>
      <c r="AF16172" s="4"/>
      <c r="AG16172" s="14"/>
    </row>
    <row r="16173" s="10" customFormat="1" spans="1:33">
      <c r="A16173" s="4"/>
      <c r="B16173" s="4"/>
      <c r="C16173" s="4"/>
      <c r="D16173" s="4"/>
      <c r="E16173" s="4"/>
      <c r="F16173" s="4"/>
      <c r="G16173" s="4"/>
      <c r="H16173" s="4"/>
      <c r="I16173" s="4"/>
      <c r="J16173" s="4"/>
      <c r="K16173" s="4"/>
      <c r="L16173" s="4"/>
      <c r="M16173" s="4"/>
      <c r="N16173" s="4"/>
      <c r="O16173" s="4"/>
      <c r="P16173" s="4"/>
      <c r="Q16173" s="4"/>
      <c r="R16173" s="4"/>
      <c r="S16173" s="4"/>
      <c r="T16173" s="4"/>
      <c r="U16173" s="4"/>
      <c r="V16173" s="4"/>
      <c r="W16173" s="4"/>
      <c r="X16173" s="4"/>
      <c r="Y16173" s="4"/>
      <c r="Z16173" s="4"/>
      <c r="AA16173" s="4"/>
      <c r="AB16173" s="4"/>
      <c r="AC16173" s="4"/>
      <c r="AD16173" s="4"/>
      <c r="AE16173" s="4"/>
      <c r="AF16173" s="4"/>
      <c r="AG16173" s="14"/>
    </row>
    <row r="16174" s="10" customFormat="1" spans="1:33">
      <c r="A16174" s="4"/>
      <c r="B16174" s="4"/>
      <c r="C16174" s="4"/>
      <c r="D16174" s="4"/>
      <c r="E16174" s="4"/>
      <c r="F16174" s="4"/>
      <c r="G16174" s="4"/>
      <c r="H16174" s="4"/>
      <c r="I16174" s="4"/>
      <c r="J16174" s="4"/>
      <c r="K16174" s="4"/>
      <c r="L16174" s="4"/>
      <c r="M16174" s="4"/>
      <c r="N16174" s="4"/>
      <c r="O16174" s="4"/>
      <c r="P16174" s="4"/>
      <c r="Q16174" s="4"/>
      <c r="R16174" s="4"/>
      <c r="S16174" s="4"/>
      <c r="T16174" s="4"/>
      <c r="U16174" s="4"/>
      <c r="V16174" s="4"/>
      <c r="W16174" s="4"/>
      <c r="X16174" s="4"/>
      <c r="Y16174" s="4"/>
      <c r="Z16174" s="4"/>
      <c r="AA16174" s="4"/>
      <c r="AB16174" s="4"/>
      <c r="AC16174" s="4"/>
      <c r="AD16174" s="4"/>
      <c r="AE16174" s="4"/>
      <c r="AF16174" s="4"/>
      <c r="AG16174" s="14"/>
    </row>
    <row r="16175" s="10" customFormat="1" spans="1:33">
      <c r="A16175" s="4"/>
      <c r="B16175" s="4"/>
      <c r="C16175" s="4"/>
      <c r="D16175" s="4"/>
      <c r="E16175" s="4"/>
      <c r="F16175" s="4"/>
      <c r="G16175" s="4"/>
      <c r="H16175" s="4"/>
      <c r="I16175" s="4"/>
      <c r="J16175" s="4"/>
      <c r="K16175" s="4"/>
      <c r="L16175" s="4"/>
      <c r="M16175" s="4"/>
      <c r="N16175" s="4"/>
      <c r="O16175" s="4"/>
      <c r="P16175" s="4"/>
      <c r="Q16175" s="4"/>
      <c r="R16175" s="4"/>
      <c r="S16175" s="4"/>
      <c r="T16175" s="4"/>
      <c r="U16175" s="4"/>
      <c r="V16175" s="4"/>
      <c r="W16175" s="4"/>
      <c r="X16175" s="4"/>
      <c r="Y16175" s="4"/>
      <c r="Z16175" s="4"/>
      <c r="AA16175" s="4"/>
      <c r="AB16175" s="4"/>
      <c r="AC16175" s="4"/>
      <c r="AD16175" s="4"/>
      <c r="AE16175" s="4"/>
      <c r="AF16175" s="4"/>
      <c r="AG16175" s="14"/>
    </row>
    <row r="16176" s="10" customFormat="1" spans="1:33">
      <c r="A16176" s="4"/>
      <c r="B16176" s="4"/>
      <c r="C16176" s="4"/>
      <c r="D16176" s="4"/>
      <c r="E16176" s="4"/>
      <c r="F16176" s="4"/>
      <c r="G16176" s="4"/>
      <c r="H16176" s="4"/>
      <c r="I16176" s="4"/>
      <c r="J16176" s="4"/>
      <c r="K16176" s="4"/>
      <c r="L16176" s="4"/>
      <c r="M16176" s="4"/>
      <c r="N16176" s="4"/>
      <c r="O16176" s="4"/>
      <c r="P16176" s="4"/>
      <c r="Q16176" s="4"/>
      <c r="R16176" s="4"/>
      <c r="S16176" s="4"/>
      <c r="T16176" s="4"/>
      <c r="U16176" s="4"/>
      <c r="V16176" s="4"/>
      <c r="W16176" s="4"/>
      <c r="X16176" s="4"/>
      <c r="Y16176" s="4"/>
      <c r="Z16176" s="4"/>
      <c r="AA16176" s="4"/>
      <c r="AB16176" s="4"/>
      <c r="AC16176" s="4"/>
      <c r="AD16176" s="4"/>
      <c r="AE16176" s="4"/>
      <c r="AF16176" s="4"/>
      <c r="AG16176" s="14"/>
    </row>
    <row r="16177" s="10" customFormat="1" spans="1:33">
      <c r="A16177" s="4"/>
      <c r="B16177" s="4"/>
      <c r="C16177" s="4"/>
      <c r="D16177" s="4"/>
      <c r="E16177" s="4"/>
      <c r="F16177" s="4"/>
      <c r="G16177" s="4"/>
      <c r="H16177" s="4"/>
      <c r="I16177" s="4"/>
      <c r="J16177" s="4"/>
      <c r="K16177" s="4"/>
      <c r="L16177" s="4"/>
      <c r="M16177" s="4"/>
      <c r="N16177" s="4"/>
      <c r="O16177" s="4"/>
      <c r="P16177" s="4"/>
      <c r="Q16177" s="4"/>
      <c r="R16177" s="4"/>
      <c r="S16177" s="4"/>
      <c r="T16177" s="4"/>
      <c r="U16177" s="4"/>
      <c r="V16177" s="4"/>
      <c r="W16177" s="4"/>
      <c r="X16177" s="4"/>
      <c r="Y16177" s="4"/>
      <c r="Z16177" s="4"/>
      <c r="AA16177" s="4"/>
      <c r="AB16177" s="4"/>
      <c r="AC16177" s="4"/>
      <c r="AD16177" s="4"/>
      <c r="AE16177" s="4"/>
      <c r="AF16177" s="4"/>
      <c r="AG16177" s="14"/>
    </row>
    <row r="16178" s="10" customFormat="1" spans="1:33">
      <c r="A16178" s="4"/>
      <c r="B16178" s="4"/>
      <c r="C16178" s="4"/>
      <c r="D16178" s="4"/>
      <c r="E16178" s="4"/>
      <c r="F16178" s="4"/>
      <c r="G16178" s="4"/>
      <c r="H16178" s="4"/>
      <c r="I16178" s="4"/>
      <c r="J16178" s="4"/>
      <c r="K16178" s="4"/>
      <c r="L16178" s="4"/>
      <c r="M16178" s="4"/>
      <c r="N16178" s="4"/>
      <c r="O16178" s="4"/>
      <c r="P16178" s="4"/>
      <c r="Q16178" s="4"/>
      <c r="R16178" s="4"/>
      <c r="S16178" s="4"/>
      <c r="T16178" s="4"/>
      <c r="U16178" s="4"/>
      <c r="V16178" s="4"/>
      <c r="W16178" s="4"/>
      <c r="X16178" s="4"/>
      <c r="Y16178" s="4"/>
      <c r="Z16178" s="4"/>
      <c r="AA16178" s="4"/>
      <c r="AB16178" s="4"/>
      <c r="AC16178" s="4"/>
      <c r="AD16178" s="4"/>
      <c r="AE16178" s="4"/>
      <c r="AF16178" s="4"/>
      <c r="AG16178" s="14"/>
    </row>
    <row r="16179" s="10" customFormat="1" spans="1:33">
      <c r="A16179" s="4"/>
      <c r="B16179" s="4"/>
      <c r="C16179" s="4"/>
      <c r="D16179" s="4"/>
      <c r="E16179" s="4"/>
      <c r="F16179" s="4"/>
      <c r="G16179" s="4"/>
      <c r="H16179" s="4"/>
      <c r="I16179" s="4"/>
      <c r="J16179" s="4"/>
      <c r="K16179" s="4"/>
      <c r="L16179" s="4"/>
      <c r="M16179" s="4"/>
      <c r="N16179" s="4"/>
      <c r="O16179" s="4"/>
      <c r="P16179" s="4"/>
      <c r="Q16179" s="4"/>
      <c r="R16179" s="4"/>
      <c r="S16179" s="4"/>
      <c r="T16179" s="4"/>
      <c r="U16179" s="4"/>
      <c r="V16179" s="4"/>
      <c r="W16179" s="4"/>
      <c r="X16179" s="4"/>
      <c r="Y16179" s="4"/>
      <c r="Z16179" s="4"/>
      <c r="AA16179" s="4"/>
      <c r="AB16179" s="4"/>
      <c r="AC16179" s="4"/>
      <c r="AD16179" s="4"/>
      <c r="AE16179" s="4"/>
      <c r="AF16179" s="4"/>
      <c r="AG16179" s="14"/>
    </row>
    <row r="16180" s="10" customFormat="1" spans="1:33">
      <c r="A16180" s="4"/>
      <c r="B16180" s="4"/>
      <c r="C16180" s="4"/>
      <c r="D16180" s="4"/>
      <c r="E16180" s="4"/>
      <c r="F16180" s="4"/>
      <c r="G16180" s="4"/>
      <c r="H16180" s="4"/>
      <c r="I16180" s="4"/>
      <c r="J16180" s="4"/>
      <c r="K16180" s="4"/>
      <c r="L16180" s="4"/>
      <c r="M16180" s="4"/>
      <c r="N16180" s="4"/>
      <c r="O16180" s="4"/>
      <c r="P16180" s="4"/>
      <c r="Q16180" s="4"/>
      <c r="R16180" s="4"/>
      <c r="S16180" s="4"/>
      <c r="T16180" s="4"/>
      <c r="U16180" s="4"/>
      <c r="V16180" s="4"/>
      <c r="W16180" s="4"/>
      <c r="X16180" s="4"/>
      <c r="Y16180" s="4"/>
      <c r="Z16180" s="4"/>
      <c r="AA16180" s="4"/>
      <c r="AB16180" s="4"/>
      <c r="AC16180" s="4"/>
      <c r="AD16180" s="4"/>
      <c r="AE16180" s="4"/>
      <c r="AF16180" s="4"/>
      <c r="AG16180" s="14"/>
    </row>
    <row r="16181" s="10" customFormat="1" spans="1:33">
      <c r="A16181" s="4"/>
      <c r="B16181" s="4"/>
      <c r="C16181" s="4"/>
      <c r="D16181" s="4"/>
      <c r="E16181" s="4"/>
      <c r="F16181" s="4"/>
      <c r="G16181" s="4"/>
      <c r="H16181" s="4"/>
      <c r="I16181" s="4"/>
      <c r="J16181" s="4"/>
      <c r="K16181" s="4"/>
      <c r="L16181" s="4"/>
      <c r="M16181" s="4"/>
      <c r="N16181" s="4"/>
      <c r="O16181" s="4"/>
      <c r="P16181" s="4"/>
      <c r="Q16181" s="4"/>
      <c r="R16181" s="4"/>
      <c r="S16181" s="4"/>
      <c r="T16181" s="4"/>
      <c r="U16181" s="4"/>
      <c r="V16181" s="4"/>
      <c r="W16181" s="4"/>
      <c r="X16181" s="4"/>
      <c r="Y16181" s="4"/>
      <c r="Z16181" s="4"/>
      <c r="AA16181" s="4"/>
      <c r="AB16181" s="4"/>
      <c r="AC16181" s="4"/>
      <c r="AD16181" s="4"/>
      <c r="AE16181" s="4"/>
      <c r="AF16181" s="4"/>
      <c r="AG16181" s="14"/>
    </row>
    <row r="16182" s="10" customFormat="1" spans="1:33">
      <c r="A16182" s="4"/>
      <c r="B16182" s="4"/>
      <c r="C16182" s="4"/>
      <c r="D16182" s="4"/>
      <c r="E16182" s="4"/>
      <c r="F16182" s="4"/>
      <c r="G16182" s="4"/>
      <c r="H16182" s="4"/>
      <c r="I16182" s="4"/>
      <c r="J16182" s="4"/>
      <c r="K16182" s="4"/>
      <c r="L16182" s="4"/>
      <c r="M16182" s="4"/>
      <c r="N16182" s="4"/>
      <c r="O16182" s="4"/>
      <c r="P16182" s="4"/>
      <c r="Q16182" s="4"/>
      <c r="R16182" s="4"/>
      <c r="S16182" s="4"/>
      <c r="T16182" s="4"/>
      <c r="U16182" s="4"/>
      <c r="V16182" s="4"/>
      <c r="W16182" s="4"/>
      <c r="X16182" s="4"/>
      <c r="Y16182" s="4"/>
      <c r="Z16182" s="4"/>
      <c r="AA16182" s="4"/>
      <c r="AB16182" s="4"/>
      <c r="AC16182" s="4"/>
      <c r="AD16182" s="4"/>
      <c r="AE16182" s="4"/>
      <c r="AF16182" s="4"/>
      <c r="AG16182" s="14"/>
    </row>
    <row r="16183" s="10" customFormat="1" spans="1:33">
      <c r="A16183" s="4"/>
      <c r="B16183" s="4"/>
      <c r="C16183" s="4"/>
      <c r="D16183" s="4"/>
      <c r="E16183" s="4"/>
      <c r="F16183" s="4"/>
      <c r="G16183" s="4"/>
      <c r="H16183" s="4"/>
      <c r="I16183" s="4"/>
      <c r="J16183" s="4"/>
      <c r="K16183" s="4"/>
      <c r="L16183" s="4"/>
      <c r="M16183" s="4"/>
      <c r="N16183" s="4"/>
      <c r="O16183" s="4"/>
      <c r="P16183" s="4"/>
      <c r="Q16183" s="4"/>
      <c r="R16183" s="4"/>
      <c r="S16183" s="4"/>
      <c r="T16183" s="4"/>
      <c r="U16183" s="4"/>
      <c r="V16183" s="4"/>
      <c r="W16183" s="4"/>
      <c r="X16183" s="4"/>
      <c r="Y16183" s="4"/>
      <c r="Z16183" s="4"/>
      <c r="AA16183" s="4"/>
      <c r="AB16183" s="4"/>
      <c r="AC16183" s="4"/>
      <c r="AD16183" s="4"/>
      <c r="AE16183" s="4"/>
      <c r="AF16183" s="4"/>
      <c r="AG16183" s="14"/>
    </row>
    <row r="16184" s="10" customFormat="1" spans="1:33">
      <c r="A16184" s="4"/>
      <c r="B16184" s="4"/>
      <c r="C16184" s="4"/>
      <c r="D16184" s="4"/>
      <c r="E16184" s="4"/>
      <c r="F16184" s="4"/>
      <c r="G16184" s="4"/>
      <c r="H16184" s="4"/>
      <c r="I16184" s="4"/>
      <c r="J16184" s="4"/>
      <c r="K16184" s="4"/>
      <c r="L16184" s="4"/>
      <c r="M16184" s="4"/>
      <c r="N16184" s="4"/>
      <c r="O16184" s="4"/>
      <c r="P16184" s="4"/>
      <c r="Q16184" s="4"/>
      <c r="R16184" s="4"/>
      <c r="S16184" s="4"/>
      <c r="T16184" s="4"/>
      <c r="U16184" s="4"/>
      <c r="V16184" s="4"/>
      <c r="W16184" s="4"/>
      <c r="X16184" s="4"/>
      <c r="Y16184" s="4"/>
      <c r="Z16184" s="4"/>
      <c r="AA16184" s="4"/>
      <c r="AB16184" s="4"/>
      <c r="AC16184" s="4"/>
      <c r="AD16184" s="4"/>
      <c r="AE16184" s="4"/>
      <c r="AF16184" s="4"/>
      <c r="AG16184" s="14"/>
    </row>
    <row r="16185" s="10" customFormat="1" spans="1:33">
      <c r="A16185" s="4"/>
      <c r="B16185" s="4"/>
      <c r="C16185" s="4"/>
      <c r="D16185" s="4"/>
      <c r="E16185" s="4"/>
      <c r="F16185" s="4"/>
      <c r="G16185" s="4"/>
      <c r="H16185" s="4"/>
      <c r="I16185" s="4"/>
      <c r="J16185" s="4"/>
      <c r="K16185" s="4"/>
      <c r="L16185" s="4"/>
      <c r="M16185" s="4"/>
      <c r="N16185" s="4"/>
      <c r="O16185" s="4"/>
      <c r="P16185" s="4"/>
      <c r="Q16185" s="4"/>
      <c r="R16185" s="4"/>
      <c r="S16185" s="4"/>
      <c r="T16185" s="4"/>
      <c r="U16185" s="4"/>
      <c r="V16185" s="4"/>
      <c r="W16185" s="4"/>
      <c r="X16185" s="4"/>
      <c r="Y16185" s="4"/>
      <c r="Z16185" s="4"/>
      <c r="AA16185" s="4"/>
      <c r="AB16185" s="4"/>
      <c r="AC16185" s="4"/>
      <c r="AD16185" s="4"/>
      <c r="AE16185" s="4"/>
      <c r="AF16185" s="4"/>
      <c r="AG16185" s="14"/>
    </row>
    <row r="16186" s="10" customFormat="1" spans="1:33">
      <c r="A16186" s="4"/>
      <c r="B16186" s="4"/>
      <c r="C16186" s="4"/>
      <c r="D16186" s="4"/>
      <c r="E16186" s="4"/>
      <c r="F16186" s="4"/>
      <c r="G16186" s="4"/>
      <c r="H16186" s="4"/>
      <c r="I16186" s="4"/>
      <c r="J16186" s="4"/>
      <c r="K16186" s="4"/>
      <c r="L16186" s="4"/>
      <c r="M16186" s="4"/>
      <c r="N16186" s="4"/>
      <c r="O16186" s="4"/>
      <c r="P16186" s="4"/>
      <c r="Q16186" s="4"/>
      <c r="R16186" s="4"/>
      <c r="S16186" s="4"/>
      <c r="T16186" s="4"/>
      <c r="U16186" s="4"/>
      <c r="V16186" s="4"/>
      <c r="W16186" s="4"/>
      <c r="X16186" s="4"/>
      <c r="Y16186" s="4"/>
      <c r="Z16186" s="4"/>
      <c r="AA16186" s="4"/>
      <c r="AB16186" s="4"/>
      <c r="AC16186" s="4"/>
      <c r="AD16186" s="4"/>
      <c r="AE16186" s="4"/>
      <c r="AF16186" s="4"/>
      <c r="AG16186" s="14"/>
    </row>
    <row r="16187" s="10" customFormat="1" spans="1:33">
      <c r="A16187" s="4"/>
      <c r="B16187" s="4"/>
      <c r="C16187" s="4"/>
      <c r="D16187" s="4"/>
      <c r="E16187" s="4"/>
      <c r="F16187" s="4"/>
      <c r="G16187" s="4"/>
      <c r="H16187" s="4"/>
      <c r="I16187" s="4"/>
      <c r="J16187" s="4"/>
      <c r="K16187" s="4"/>
      <c r="L16187" s="4"/>
      <c r="M16187" s="4"/>
      <c r="N16187" s="4"/>
      <c r="O16187" s="4"/>
      <c r="P16187" s="4"/>
      <c r="Q16187" s="4"/>
      <c r="R16187" s="4"/>
      <c r="S16187" s="4"/>
      <c r="T16187" s="4"/>
      <c r="U16187" s="4"/>
      <c r="V16187" s="4"/>
      <c r="W16187" s="4"/>
      <c r="X16187" s="4"/>
      <c r="Y16187" s="4"/>
      <c r="Z16187" s="4"/>
      <c r="AA16187" s="4"/>
      <c r="AB16187" s="4"/>
      <c r="AC16187" s="4"/>
      <c r="AD16187" s="4"/>
      <c r="AE16187" s="4"/>
      <c r="AF16187" s="4"/>
      <c r="AG16187" s="14"/>
    </row>
    <row r="16188" s="10" customFormat="1" spans="1:33">
      <c r="A16188" s="4"/>
      <c r="B16188" s="4"/>
      <c r="C16188" s="4"/>
      <c r="D16188" s="4"/>
      <c r="E16188" s="4"/>
      <c r="F16188" s="4"/>
      <c r="G16188" s="4"/>
      <c r="H16188" s="4"/>
      <c r="I16188" s="4"/>
      <c r="J16188" s="4"/>
      <c r="K16188" s="4"/>
      <c r="L16188" s="4"/>
      <c r="M16188" s="4"/>
      <c r="N16188" s="4"/>
      <c r="O16188" s="4"/>
      <c r="P16188" s="4"/>
      <c r="Q16188" s="4"/>
      <c r="R16188" s="4"/>
      <c r="S16188" s="4"/>
      <c r="T16188" s="4"/>
      <c r="U16188" s="4"/>
      <c r="V16188" s="4"/>
      <c r="W16188" s="4"/>
      <c r="X16188" s="4"/>
      <c r="Y16188" s="4"/>
      <c r="Z16188" s="4"/>
      <c r="AA16188" s="4"/>
      <c r="AB16188" s="4"/>
      <c r="AC16188" s="4"/>
      <c r="AD16188" s="4"/>
      <c r="AE16188" s="4"/>
      <c r="AF16188" s="4"/>
      <c r="AG16188" s="14"/>
    </row>
    <row r="16189" s="10" customFormat="1" spans="1:33">
      <c r="A16189" s="4"/>
      <c r="B16189" s="4"/>
      <c r="C16189" s="4"/>
      <c r="D16189" s="4"/>
      <c r="E16189" s="4"/>
      <c r="F16189" s="4"/>
      <c r="G16189" s="4"/>
      <c r="H16189" s="4"/>
      <c r="I16189" s="4"/>
      <c r="J16189" s="4"/>
      <c r="K16189" s="4"/>
      <c r="L16189" s="4"/>
      <c r="M16189" s="4"/>
      <c r="N16189" s="4"/>
      <c r="O16189" s="4"/>
      <c r="P16189" s="4"/>
      <c r="Q16189" s="4"/>
      <c r="R16189" s="4"/>
      <c r="S16189" s="4"/>
      <c r="T16189" s="4"/>
      <c r="U16189" s="4"/>
      <c r="V16189" s="4"/>
      <c r="W16189" s="4"/>
      <c r="X16189" s="4"/>
      <c r="Y16189" s="4"/>
      <c r="Z16189" s="4"/>
      <c r="AA16189" s="4"/>
      <c r="AB16189" s="4"/>
      <c r="AC16189" s="4"/>
      <c r="AD16189" s="4"/>
      <c r="AE16189" s="4"/>
      <c r="AF16189" s="4"/>
      <c r="AG16189" s="14"/>
    </row>
    <row r="16190" s="10" customFormat="1" spans="1:33">
      <c r="A16190" s="4"/>
      <c r="B16190" s="4"/>
      <c r="C16190" s="4"/>
      <c r="D16190" s="4"/>
      <c r="E16190" s="4"/>
      <c r="F16190" s="4"/>
      <c r="G16190" s="4"/>
      <c r="H16190" s="4"/>
      <c r="I16190" s="4"/>
      <c r="J16190" s="4"/>
      <c r="K16190" s="4"/>
      <c r="L16190" s="4"/>
      <c r="M16190" s="4"/>
      <c r="N16190" s="4"/>
      <c r="O16190" s="4"/>
      <c r="P16190" s="4"/>
      <c r="Q16190" s="4"/>
      <c r="R16190" s="4"/>
      <c r="S16190" s="4"/>
      <c r="T16190" s="4"/>
      <c r="U16190" s="4"/>
      <c r="V16190" s="4"/>
      <c r="W16190" s="4"/>
      <c r="X16190" s="4"/>
      <c r="Y16190" s="4"/>
      <c r="Z16190" s="4"/>
      <c r="AA16190" s="4"/>
      <c r="AB16190" s="4"/>
      <c r="AC16190" s="4"/>
      <c r="AD16190" s="4"/>
      <c r="AE16190" s="4"/>
      <c r="AF16190" s="4"/>
      <c r="AG16190" s="14"/>
    </row>
    <row r="16191" s="10" customFormat="1" spans="1:33">
      <c r="A16191" s="4"/>
      <c r="B16191" s="4"/>
      <c r="C16191" s="4"/>
      <c r="D16191" s="4"/>
      <c r="E16191" s="4"/>
      <c r="F16191" s="4"/>
      <c r="G16191" s="4"/>
      <c r="H16191" s="4"/>
      <c r="I16191" s="4"/>
      <c r="J16191" s="4"/>
      <c r="K16191" s="4"/>
      <c r="L16191" s="4"/>
      <c r="M16191" s="4"/>
      <c r="N16191" s="4"/>
      <c r="O16191" s="4"/>
      <c r="P16191" s="4"/>
      <c r="Q16191" s="4"/>
      <c r="R16191" s="4"/>
      <c r="S16191" s="4"/>
      <c r="T16191" s="4"/>
      <c r="U16191" s="4"/>
      <c r="V16191" s="4"/>
      <c r="W16191" s="4"/>
      <c r="X16191" s="4"/>
      <c r="Y16191" s="4"/>
      <c r="Z16191" s="4"/>
      <c r="AA16191" s="4"/>
      <c r="AB16191" s="4"/>
      <c r="AC16191" s="4"/>
      <c r="AD16191" s="4"/>
      <c r="AE16191" s="4"/>
      <c r="AF16191" s="4"/>
      <c r="AG16191" s="14"/>
    </row>
    <row r="16192" s="10" customFormat="1" spans="1:33">
      <c r="A16192" s="4"/>
      <c r="B16192" s="4"/>
      <c r="C16192" s="4"/>
      <c r="D16192" s="4"/>
      <c r="E16192" s="4"/>
      <c r="F16192" s="4"/>
      <c r="G16192" s="4"/>
      <c r="H16192" s="4"/>
      <c r="I16192" s="4"/>
      <c r="J16192" s="4"/>
      <c r="K16192" s="4"/>
      <c r="L16192" s="4"/>
      <c r="M16192" s="4"/>
      <c r="N16192" s="4"/>
      <c r="O16192" s="4"/>
      <c r="P16192" s="4"/>
      <c r="Q16192" s="4"/>
      <c r="R16192" s="4"/>
      <c r="S16192" s="4"/>
      <c r="T16192" s="4"/>
      <c r="U16192" s="4"/>
      <c r="V16192" s="4"/>
      <c r="W16192" s="4"/>
      <c r="X16192" s="4"/>
      <c r="Y16192" s="4"/>
      <c r="Z16192" s="4"/>
      <c r="AA16192" s="4"/>
      <c r="AB16192" s="4"/>
      <c r="AC16192" s="4"/>
      <c r="AD16192" s="4"/>
      <c r="AE16192" s="4"/>
      <c r="AF16192" s="4"/>
      <c r="AG16192" s="14"/>
    </row>
    <row r="16193" s="10" customFormat="1" spans="1:33">
      <c r="A16193" s="4"/>
      <c r="B16193" s="4"/>
      <c r="C16193" s="4"/>
      <c r="D16193" s="4"/>
      <c r="E16193" s="4"/>
      <c r="F16193" s="4"/>
      <c r="G16193" s="4"/>
      <c r="H16193" s="4"/>
      <c r="I16193" s="4"/>
      <c r="J16193" s="4"/>
      <c r="K16193" s="4"/>
      <c r="L16193" s="4"/>
      <c r="M16193" s="4"/>
      <c r="N16193" s="4"/>
      <c r="O16193" s="4"/>
      <c r="P16193" s="4"/>
      <c r="Q16193" s="4"/>
      <c r="R16193" s="4"/>
      <c r="S16193" s="4"/>
      <c r="T16193" s="4"/>
      <c r="U16193" s="4"/>
      <c r="V16193" s="4"/>
      <c r="W16193" s="4"/>
      <c r="X16193" s="4"/>
      <c r="Y16193" s="4"/>
      <c r="Z16193" s="4"/>
      <c r="AA16193" s="4"/>
      <c r="AB16193" s="4"/>
      <c r="AC16193" s="4"/>
      <c r="AD16193" s="4"/>
      <c r="AE16193" s="4"/>
      <c r="AF16193" s="4"/>
      <c r="AG16193" s="14"/>
    </row>
    <row r="16194" s="10" customFormat="1" spans="1:33">
      <c r="A16194" s="4"/>
      <c r="B16194" s="4"/>
      <c r="C16194" s="4"/>
      <c r="D16194" s="4"/>
      <c r="E16194" s="4"/>
      <c r="F16194" s="4"/>
      <c r="G16194" s="4"/>
      <c r="H16194" s="4"/>
      <c r="I16194" s="4"/>
      <c r="J16194" s="4"/>
      <c r="K16194" s="4"/>
      <c r="L16194" s="4"/>
      <c r="M16194" s="4"/>
      <c r="N16194" s="4"/>
      <c r="O16194" s="4"/>
      <c r="P16194" s="4"/>
      <c r="Q16194" s="4"/>
      <c r="R16194" s="4"/>
      <c r="S16194" s="4"/>
      <c r="T16194" s="4"/>
      <c r="U16194" s="4"/>
      <c r="V16194" s="4"/>
      <c r="W16194" s="4"/>
      <c r="X16194" s="4"/>
      <c r="Y16194" s="4"/>
      <c r="Z16194" s="4"/>
      <c r="AA16194" s="4"/>
      <c r="AB16194" s="4"/>
      <c r="AC16194" s="4"/>
      <c r="AD16194" s="4"/>
      <c r="AE16194" s="4"/>
      <c r="AF16194" s="4"/>
      <c r="AG16194" s="14"/>
    </row>
    <row r="16195" s="10" customFormat="1" spans="1:33">
      <c r="A16195" s="4"/>
      <c r="B16195" s="4"/>
      <c r="C16195" s="4"/>
      <c r="D16195" s="4"/>
      <c r="E16195" s="4"/>
      <c r="F16195" s="4"/>
      <c r="G16195" s="4"/>
      <c r="H16195" s="4"/>
      <c r="I16195" s="4"/>
      <c r="J16195" s="4"/>
      <c r="K16195" s="4"/>
      <c r="L16195" s="4"/>
      <c r="M16195" s="4"/>
      <c r="N16195" s="4"/>
      <c r="O16195" s="4"/>
      <c r="P16195" s="4"/>
      <c r="Q16195" s="4"/>
      <c r="R16195" s="4"/>
      <c r="S16195" s="4"/>
      <c r="T16195" s="4"/>
      <c r="U16195" s="4"/>
      <c r="V16195" s="4"/>
      <c r="W16195" s="4"/>
      <c r="X16195" s="4"/>
      <c r="Y16195" s="4"/>
      <c r="Z16195" s="4"/>
      <c r="AA16195" s="4"/>
      <c r="AB16195" s="4"/>
      <c r="AC16195" s="4"/>
      <c r="AD16195" s="4"/>
      <c r="AE16195" s="4"/>
      <c r="AF16195" s="4"/>
      <c r="AG16195" s="14"/>
    </row>
    <row r="16196" s="10" customFormat="1" spans="1:33">
      <c r="A16196" s="4"/>
      <c r="B16196" s="4"/>
      <c r="C16196" s="4"/>
      <c r="D16196" s="4"/>
      <c r="E16196" s="4"/>
      <c r="F16196" s="4"/>
      <c r="G16196" s="4"/>
      <c r="H16196" s="4"/>
      <c r="I16196" s="4"/>
      <c r="J16196" s="4"/>
      <c r="K16196" s="4"/>
      <c r="L16196" s="4"/>
      <c r="M16196" s="4"/>
      <c r="N16196" s="4"/>
      <c r="O16196" s="4"/>
      <c r="P16196" s="4"/>
      <c r="Q16196" s="4"/>
      <c r="R16196" s="4"/>
      <c r="S16196" s="4"/>
      <c r="T16196" s="4"/>
      <c r="U16196" s="4"/>
      <c r="V16196" s="4"/>
      <c r="W16196" s="4"/>
      <c r="X16196" s="4"/>
      <c r="Y16196" s="4"/>
      <c r="Z16196" s="4"/>
      <c r="AA16196" s="4"/>
      <c r="AB16196" s="4"/>
      <c r="AC16196" s="4"/>
      <c r="AD16196" s="4"/>
      <c r="AE16196" s="4"/>
      <c r="AF16196" s="4"/>
      <c r="AG16196" s="14"/>
    </row>
    <row r="16197" s="10" customFormat="1" spans="1:33">
      <c r="A16197" s="4"/>
      <c r="B16197" s="4"/>
      <c r="C16197" s="4"/>
      <c r="D16197" s="4"/>
      <c r="E16197" s="4"/>
      <c r="F16197" s="4"/>
      <c r="G16197" s="4"/>
      <c r="H16197" s="4"/>
      <c r="I16197" s="4"/>
      <c r="J16197" s="4"/>
      <c r="K16197" s="4"/>
      <c r="L16197" s="4"/>
      <c r="M16197" s="4"/>
      <c r="N16197" s="4"/>
      <c r="O16197" s="4"/>
      <c r="P16197" s="4"/>
      <c r="Q16197" s="4"/>
      <c r="R16197" s="4"/>
      <c r="S16197" s="4"/>
      <c r="T16197" s="4"/>
      <c r="U16197" s="4"/>
      <c r="V16197" s="4"/>
      <c r="W16197" s="4"/>
      <c r="X16197" s="4"/>
      <c r="Y16197" s="4"/>
      <c r="Z16197" s="4"/>
      <c r="AA16197" s="4"/>
      <c r="AB16197" s="4"/>
      <c r="AC16197" s="4"/>
      <c r="AD16197" s="4"/>
      <c r="AE16197" s="4"/>
      <c r="AF16197" s="4"/>
      <c r="AG16197" s="14"/>
    </row>
    <row r="16198" s="10" customFormat="1" spans="1:33">
      <c r="A16198" s="4"/>
      <c r="B16198" s="4"/>
      <c r="C16198" s="4"/>
      <c r="D16198" s="4"/>
      <c r="E16198" s="4"/>
      <c r="F16198" s="4"/>
      <c r="G16198" s="4"/>
      <c r="H16198" s="4"/>
      <c r="I16198" s="4"/>
      <c r="J16198" s="4"/>
      <c r="K16198" s="4"/>
      <c r="L16198" s="4"/>
      <c r="M16198" s="4"/>
      <c r="N16198" s="4"/>
      <c r="O16198" s="4"/>
      <c r="P16198" s="4"/>
      <c r="Q16198" s="4"/>
      <c r="R16198" s="4"/>
      <c r="S16198" s="4"/>
      <c r="T16198" s="4"/>
      <c r="U16198" s="4"/>
      <c r="V16198" s="4"/>
      <c r="W16198" s="4"/>
      <c r="X16198" s="4"/>
      <c r="Y16198" s="4"/>
      <c r="Z16198" s="4"/>
      <c r="AA16198" s="4"/>
      <c r="AB16198" s="4"/>
      <c r="AC16198" s="4"/>
      <c r="AD16198" s="4"/>
      <c r="AE16198" s="4"/>
      <c r="AF16198" s="4"/>
      <c r="AG16198" s="14"/>
    </row>
    <row r="16199" s="10" customFormat="1" spans="1:33">
      <c r="A16199" s="4"/>
      <c r="B16199" s="4"/>
      <c r="C16199" s="4"/>
      <c r="D16199" s="4"/>
      <c r="E16199" s="4"/>
      <c r="F16199" s="4"/>
      <c r="G16199" s="4"/>
      <c r="H16199" s="4"/>
      <c r="I16199" s="4"/>
      <c r="J16199" s="4"/>
      <c r="K16199" s="4"/>
      <c r="L16199" s="4"/>
      <c r="M16199" s="4"/>
      <c r="N16199" s="4"/>
      <c r="O16199" s="4"/>
      <c r="P16199" s="4"/>
      <c r="Q16199" s="4"/>
      <c r="R16199" s="4"/>
      <c r="S16199" s="4"/>
      <c r="T16199" s="4"/>
      <c r="U16199" s="4"/>
      <c r="V16199" s="4"/>
      <c r="W16199" s="4"/>
      <c r="X16199" s="4"/>
      <c r="Y16199" s="4"/>
      <c r="Z16199" s="4"/>
      <c r="AA16199" s="4"/>
      <c r="AB16199" s="4"/>
      <c r="AC16199" s="4"/>
      <c r="AD16199" s="4"/>
      <c r="AE16199" s="4"/>
      <c r="AF16199" s="4"/>
      <c r="AG16199" s="14"/>
    </row>
    <row r="16200" s="10" customFormat="1" spans="1:33">
      <c r="A16200" s="4"/>
      <c r="B16200" s="4"/>
      <c r="C16200" s="4"/>
      <c r="D16200" s="4"/>
      <c r="E16200" s="4"/>
      <c r="F16200" s="4"/>
      <c r="G16200" s="4"/>
      <c r="H16200" s="4"/>
      <c r="I16200" s="4"/>
      <c r="J16200" s="4"/>
      <c r="K16200" s="4"/>
      <c r="L16200" s="4"/>
      <c r="M16200" s="4"/>
      <c r="N16200" s="4"/>
      <c r="O16200" s="4"/>
      <c r="P16200" s="4"/>
      <c r="Q16200" s="4"/>
      <c r="R16200" s="4"/>
      <c r="S16200" s="4"/>
      <c r="T16200" s="4"/>
      <c r="U16200" s="4"/>
      <c r="V16200" s="4"/>
      <c r="W16200" s="4"/>
      <c r="X16200" s="4"/>
      <c r="Y16200" s="4"/>
      <c r="Z16200" s="4"/>
      <c r="AA16200" s="4"/>
      <c r="AB16200" s="4"/>
      <c r="AC16200" s="4"/>
      <c r="AD16200" s="4"/>
      <c r="AE16200" s="4"/>
      <c r="AF16200" s="4"/>
      <c r="AG16200" s="14"/>
    </row>
    <row r="16201" s="10" customFormat="1" spans="1:33">
      <c r="A16201" s="4"/>
      <c r="B16201" s="4"/>
      <c r="C16201" s="4"/>
      <c r="D16201" s="4"/>
      <c r="E16201" s="4"/>
      <c r="F16201" s="4"/>
      <c r="G16201" s="4"/>
      <c r="H16201" s="4"/>
      <c r="I16201" s="4"/>
      <c r="J16201" s="4"/>
      <c r="K16201" s="4"/>
      <c r="L16201" s="4"/>
      <c r="M16201" s="4"/>
      <c r="N16201" s="4"/>
      <c r="O16201" s="4"/>
      <c r="P16201" s="4"/>
      <c r="Q16201" s="4"/>
      <c r="R16201" s="4"/>
      <c r="S16201" s="4"/>
      <c r="T16201" s="4"/>
      <c r="U16201" s="4"/>
      <c r="V16201" s="4"/>
      <c r="W16201" s="4"/>
      <c r="X16201" s="4"/>
      <c r="Y16201" s="4"/>
      <c r="Z16201" s="4"/>
      <c r="AA16201" s="4"/>
      <c r="AB16201" s="4"/>
      <c r="AC16201" s="4"/>
      <c r="AD16201" s="4"/>
      <c r="AE16201" s="4"/>
      <c r="AF16201" s="4"/>
      <c r="AG16201" s="14"/>
    </row>
    <row r="16202" s="10" customFormat="1" spans="1:33">
      <c r="A16202" s="4"/>
      <c r="B16202" s="4"/>
      <c r="C16202" s="4"/>
      <c r="D16202" s="4"/>
      <c r="E16202" s="4"/>
      <c r="F16202" s="4"/>
      <c r="G16202" s="4"/>
      <c r="H16202" s="4"/>
      <c r="I16202" s="4"/>
      <c r="J16202" s="4"/>
      <c r="K16202" s="4"/>
      <c r="L16202" s="4"/>
      <c r="M16202" s="4"/>
      <c r="N16202" s="4"/>
      <c r="O16202" s="4"/>
      <c r="P16202" s="4"/>
      <c r="Q16202" s="4"/>
      <c r="R16202" s="4"/>
      <c r="S16202" s="4"/>
      <c r="T16202" s="4"/>
      <c r="U16202" s="4"/>
      <c r="V16202" s="4"/>
      <c r="W16202" s="4"/>
      <c r="X16202" s="4"/>
      <c r="Y16202" s="4"/>
      <c r="Z16202" s="4"/>
      <c r="AA16202" s="4"/>
      <c r="AB16202" s="4"/>
      <c r="AC16202" s="4"/>
      <c r="AD16202" s="4"/>
      <c r="AE16202" s="4"/>
      <c r="AF16202" s="4"/>
      <c r="AG16202" s="14"/>
    </row>
    <row r="16203" s="10" customFormat="1" spans="1:33">
      <c r="A16203" s="4"/>
      <c r="B16203" s="4"/>
      <c r="C16203" s="4"/>
      <c r="D16203" s="4"/>
      <c r="E16203" s="4"/>
      <c r="F16203" s="4"/>
      <c r="G16203" s="4"/>
      <c r="H16203" s="4"/>
      <c r="I16203" s="4"/>
      <c r="J16203" s="4"/>
      <c r="K16203" s="4"/>
      <c r="L16203" s="4"/>
      <c r="M16203" s="4"/>
      <c r="N16203" s="4"/>
      <c r="O16203" s="4"/>
      <c r="P16203" s="4"/>
      <c r="Q16203" s="4"/>
      <c r="R16203" s="4"/>
      <c r="S16203" s="4"/>
      <c r="T16203" s="4"/>
      <c r="U16203" s="4"/>
      <c r="V16203" s="4"/>
      <c r="W16203" s="4"/>
      <c r="X16203" s="4"/>
      <c r="Y16203" s="4"/>
      <c r="Z16203" s="4"/>
      <c r="AA16203" s="4"/>
      <c r="AB16203" s="4"/>
      <c r="AC16203" s="4"/>
      <c r="AD16203" s="4"/>
      <c r="AE16203" s="4"/>
      <c r="AF16203" s="4"/>
      <c r="AG16203" s="14"/>
    </row>
    <row r="16204" s="10" customFormat="1" spans="1:33">
      <c r="A16204" s="4"/>
      <c r="B16204" s="4"/>
      <c r="C16204" s="4"/>
      <c r="D16204" s="4"/>
      <c r="E16204" s="4"/>
      <c r="F16204" s="4"/>
      <c r="G16204" s="4"/>
      <c r="H16204" s="4"/>
      <c r="I16204" s="4"/>
      <c r="J16204" s="4"/>
      <c r="K16204" s="4"/>
      <c r="L16204" s="4"/>
      <c r="M16204" s="4"/>
      <c r="N16204" s="4"/>
      <c r="O16204" s="4"/>
      <c r="P16204" s="4"/>
      <c r="Q16204" s="4"/>
      <c r="R16204" s="4"/>
      <c r="S16204" s="4"/>
      <c r="T16204" s="4"/>
      <c r="U16204" s="4"/>
      <c r="V16204" s="4"/>
      <c r="W16204" s="4"/>
      <c r="X16204" s="4"/>
      <c r="Y16204" s="4"/>
      <c r="Z16204" s="4"/>
      <c r="AA16204" s="4"/>
      <c r="AB16204" s="4"/>
      <c r="AC16204" s="4"/>
      <c r="AD16204" s="4"/>
      <c r="AE16204" s="4"/>
      <c r="AF16204" s="4"/>
      <c r="AG16204" s="14"/>
    </row>
    <row r="16205" s="10" customFormat="1" spans="1:33">
      <c r="A16205" s="4"/>
      <c r="B16205" s="4"/>
      <c r="C16205" s="4"/>
      <c r="D16205" s="4"/>
      <c r="E16205" s="4"/>
      <c r="F16205" s="4"/>
      <c r="G16205" s="4"/>
      <c r="H16205" s="4"/>
      <c r="I16205" s="4"/>
      <c r="J16205" s="4"/>
      <c r="K16205" s="4"/>
      <c r="L16205" s="4"/>
      <c r="M16205" s="4"/>
      <c r="N16205" s="4"/>
      <c r="O16205" s="4"/>
      <c r="P16205" s="4"/>
      <c r="Q16205" s="4"/>
      <c r="R16205" s="4"/>
      <c r="S16205" s="4"/>
      <c r="T16205" s="4"/>
      <c r="U16205" s="4"/>
      <c r="V16205" s="4"/>
      <c r="W16205" s="4"/>
      <c r="X16205" s="4"/>
      <c r="Y16205" s="4"/>
      <c r="Z16205" s="4"/>
      <c r="AA16205" s="4"/>
      <c r="AB16205" s="4"/>
      <c r="AC16205" s="4"/>
      <c r="AD16205" s="4"/>
      <c r="AE16205" s="4"/>
      <c r="AF16205" s="4"/>
      <c r="AG16205" s="14"/>
    </row>
    <row r="16206" s="10" customFormat="1" spans="1:33">
      <c r="A16206" s="4"/>
      <c r="B16206" s="4"/>
      <c r="C16206" s="4"/>
      <c r="D16206" s="4"/>
      <c r="E16206" s="4"/>
      <c r="F16206" s="4"/>
      <c r="G16206" s="4"/>
      <c r="H16206" s="4"/>
      <c r="I16206" s="4"/>
      <c r="J16206" s="4"/>
      <c r="K16206" s="4"/>
      <c r="L16206" s="4"/>
      <c r="M16206" s="4"/>
      <c r="N16206" s="4"/>
      <c r="O16206" s="4"/>
      <c r="P16206" s="4"/>
      <c r="Q16206" s="4"/>
      <c r="R16206" s="4"/>
      <c r="S16206" s="4"/>
      <c r="T16206" s="4"/>
      <c r="U16206" s="4"/>
      <c r="V16206" s="4"/>
      <c r="W16206" s="4"/>
      <c r="X16206" s="4"/>
      <c r="Y16206" s="4"/>
      <c r="Z16206" s="4"/>
      <c r="AA16206" s="4"/>
      <c r="AB16206" s="4"/>
      <c r="AC16206" s="4"/>
      <c r="AD16206" s="4"/>
      <c r="AE16206" s="4"/>
      <c r="AF16206" s="4"/>
      <c r="AG16206" s="14"/>
    </row>
    <row r="16207" s="10" customFormat="1" spans="1:33">
      <c r="A16207" s="4"/>
      <c r="B16207" s="4"/>
      <c r="C16207" s="4"/>
      <c r="D16207" s="4"/>
      <c r="E16207" s="4"/>
      <c r="F16207" s="4"/>
      <c r="G16207" s="4"/>
      <c r="H16207" s="4"/>
      <c r="I16207" s="4"/>
      <c r="J16207" s="4"/>
      <c r="K16207" s="4"/>
      <c r="L16207" s="4"/>
      <c r="M16207" s="4"/>
      <c r="N16207" s="4"/>
      <c r="O16207" s="4"/>
      <c r="P16207" s="4"/>
      <c r="Q16207" s="4"/>
      <c r="R16207" s="4"/>
      <c r="S16207" s="4"/>
      <c r="T16207" s="4"/>
      <c r="U16207" s="4"/>
      <c r="V16207" s="4"/>
      <c r="W16207" s="4"/>
      <c r="X16207" s="4"/>
      <c r="Y16207" s="4"/>
      <c r="Z16207" s="4"/>
      <c r="AA16207" s="4"/>
      <c r="AB16207" s="4"/>
      <c r="AC16207" s="4"/>
      <c r="AD16207" s="4"/>
      <c r="AE16207" s="4"/>
      <c r="AF16207" s="4"/>
      <c r="AG16207" s="14"/>
    </row>
    <row r="16208" s="10" customFormat="1" spans="1:33">
      <c r="A16208" s="4"/>
      <c r="B16208" s="4"/>
      <c r="C16208" s="4"/>
      <c r="D16208" s="4"/>
      <c r="E16208" s="4"/>
      <c r="F16208" s="4"/>
      <c r="G16208" s="4"/>
      <c r="H16208" s="4"/>
      <c r="I16208" s="4"/>
      <c r="J16208" s="4"/>
      <c r="K16208" s="4"/>
      <c r="L16208" s="4"/>
      <c r="M16208" s="4"/>
      <c r="N16208" s="4"/>
      <c r="O16208" s="4"/>
      <c r="P16208" s="4"/>
      <c r="Q16208" s="4"/>
      <c r="R16208" s="4"/>
      <c r="S16208" s="4"/>
      <c r="T16208" s="4"/>
      <c r="U16208" s="4"/>
      <c r="V16208" s="4"/>
      <c r="W16208" s="4"/>
      <c r="X16208" s="4"/>
      <c r="Y16208" s="4"/>
      <c r="Z16208" s="4"/>
      <c r="AA16208" s="4"/>
      <c r="AB16208" s="4"/>
      <c r="AC16208" s="4"/>
      <c r="AD16208" s="4"/>
      <c r="AE16208" s="4"/>
      <c r="AF16208" s="4"/>
      <c r="AG16208" s="14"/>
    </row>
    <row r="16209" s="10" customFormat="1" spans="1:33">
      <c r="A16209" s="4"/>
      <c r="B16209" s="4"/>
      <c r="C16209" s="4"/>
      <c r="D16209" s="4"/>
      <c r="E16209" s="4"/>
      <c r="F16209" s="4"/>
      <c r="G16209" s="4"/>
      <c r="H16209" s="4"/>
      <c r="I16209" s="4"/>
      <c r="J16209" s="4"/>
      <c r="K16209" s="4"/>
      <c r="L16209" s="4"/>
      <c r="M16209" s="4"/>
      <c r="N16209" s="4"/>
      <c r="O16209" s="4"/>
      <c r="P16209" s="4"/>
      <c r="Q16209" s="4"/>
      <c r="R16209" s="4"/>
      <c r="S16209" s="4"/>
      <c r="T16209" s="4"/>
      <c r="U16209" s="4"/>
      <c r="V16209" s="4"/>
      <c r="W16209" s="4"/>
      <c r="X16209" s="4"/>
      <c r="Y16209" s="4"/>
      <c r="Z16209" s="4"/>
      <c r="AA16209" s="4"/>
      <c r="AB16209" s="4"/>
      <c r="AC16209" s="4"/>
      <c r="AD16209" s="4"/>
      <c r="AE16209" s="4"/>
      <c r="AF16209" s="4"/>
      <c r="AG16209" s="14"/>
    </row>
    <row r="16210" s="10" customFormat="1" spans="1:33">
      <c r="A16210" s="4"/>
      <c r="B16210" s="4"/>
      <c r="C16210" s="4"/>
      <c r="D16210" s="4"/>
      <c r="E16210" s="4"/>
      <c r="F16210" s="4"/>
      <c r="G16210" s="4"/>
      <c r="H16210" s="4"/>
      <c r="I16210" s="4"/>
      <c r="J16210" s="4"/>
      <c r="K16210" s="4"/>
      <c r="L16210" s="4"/>
      <c r="M16210" s="4"/>
      <c r="N16210" s="4"/>
      <c r="O16210" s="4"/>
      <c r="P16210" s="4"/>
      <c r="Q16210" s="4"/>
      <c r="R16210" s="4"/>
      <c r="S16210" s="4"/>
      <c r="T16210" s="4"/>
      <c r="U16210" s="4"/>
      <c r="V16210" s="4"/>
      <c r="W16210" s="4"/>
      <c r="X16210" s="4"/>
      <c r="Y16210" s="4"/>
      <c r="Z16210" s="4"/>
      <c r="AA16210" s="4"/>
      <c r="AB16210" s="4"/>
      <c r="AC16210" s="4"/>
      <c r="AD16210" s="4"/>
      <c r="AE16210" s="4"/>
      <c r="AF16210" s="4"/>
      <c r="AG16210" s="14"/>
    </row>
    <row r="16211" s="10" customFormat="1" spans="1:33">
      <c r="A16211" s="4"/>
      <c r="B16211" s="4"/>
      <c r="C16211" s="4"/>
      <c r="D16211" s="4"/>
      <c r="E16211" s="4"/>
      <c r="F16211" s="4"/>
      <c r="G16211" s="4"/>
      <c r="H16211" s="4"/>
      <c r="I16211" s="4"/>
      <c r="J16211" s="4"/>
      <c r="K16211" s="4"/>
      <c r="L16211" s="4"/>
      <c r="M16211" s="4"/>
      <c r="N16211" s="4"/>
      <c r="O16211" s="4"/>
      <c r="P16211" s="4"/>
      <c r="Q16211" s="4"/>
      <c r="R16211" s="4"/>
      <c r="S16211" s="4"/>
      <c r="T16211" s="4"/>
      <c r="U16211" s="4"/>
      <c r="V16211" s="4"/>
      <c r="W16211" s="4"/>
      <c r="X16211" s="4"/>
      <c r="Y16211" s="4"/>
      <c r="Z16211" s="4"/>
      <c r="AA16211" s="4"/>
      <c r="AB16211" s="4"/>
      <c r="AC16211" s="4"/>
      <c r="AD16211" s="4"/>
      <c r="AE16211" s="4"/>
      <c r="AF16211" s="4"/>
      <c r="AG16211" s="14"/>
    </row>
    <row r="16212" s="10" customFormat="1" spans="1:33">
      <c r="A16212" s="4"/>
      <c r="B16212" s="4"/>
      <c r="C16212" s="4"/>
      <c r="D16212" s="4"/>
      <c r="E16212" s="4"/>
      <c r="F16212" s="4"/>
      <c r="G16212" s="4"/>
      <c r="H16212" s="4"/>
      <c r="I16212" s="4"/>
      <c r="J16212" s="4"/>
      <c r="K16212" s="4"/>
      <c r="L16212" s="4"/>
      <c r="M16212" s="4"/>
      <c r="N16212" s="4"/>
      <c r="O16212" s="4"/>
      <c r="P16212" s="4"/>
      <c r="Q16212" s="4"/>
      <c r="R16212" s="4"/>
      <c r="S16212" s="4"/>
      <c r="T16212" s="4"/>
      <c r="U16212" s="4"/>
      <c r="V16212" s="4"/>
      <c r="W16212" s="4"/>
      <c r="X16212" s="4"/>
      <c r="Y16212" s="4"/>
      <c r="Z16212" s="4"/>
      <c r="AA16212" s="4"/>
      <c r="AB16212" s="4"/>
      <c r="AC16212" s="4"/>
      <c r="AD16212" s="4"/>
      <c r="AE16212" s="4"/>
      <c r="AF16212" s="4"/>
      <c r="AG16212" s="14"/>
    </row>
    <row r="16213" s="10" customFormat="1" spans="1:33">
      <c r="A16213" s="4"/>
      <c r="B16213" s="4"/>
      <c r="C16213" s="4"/>
      <c r="D16213" s="4"/>
      <c r="E16213" s="4"/>
      <c r="F16213" s="4"/>
      <c r="G16213" s="4"/>
      <c r="H16213" s="4"/>
      <c r="I16213" s="4"/>
      <c r="J16213" s="4"/>
      <c r="K16213" s="4"/>
      <c r="L16213" s="4"/>
      <c r="M16213" s="4"/>
      <c r="N16213" s="4"/>
      <c r="O16213" s="4"/>
      <c r="P16213" s="4"/>
      <c r="Q16213" s="4"/>
      <c r="R16213" s="4"/>
      <c r="S16213" s="4"/>
      <c r="T16213" s="4"/>
      <c r="U16213" s="4"/>
      <c r="V16213" s="4"/>
      <c r="W16213" s="4"/>
      <c r="X16213" s="4"/>
      <c r="Y16213" s="4"/>
      <c r="Z16213" s="4"/>
      <c r="AA16213" s="4"/>
      <c r="AB16213" s="4"/>
      <c r="AC16213" s="4"/>
      <c r="AD16213" s="4"/>
      <c r="AE16213" s="4"/>
      <c r="AF16213" s="4"/>
      <c r="AG16213" s="14"/>
    </row>
    <row r="16214" s="10" customFormat="1" spans="1:33">
      <c r="A16214" s="4"/>
      <c r="B16214" s="4"/>
      <c r="C16214" s="4"/>
      <c r="D16214" s="4"/>
      <c r="E16214" s="4"/>
      <c r="F16214" s="4"/>
      <c r="G16214" s="4"/>
      <c r="H16214" s="4"/>
      <c r="I16214" s="4"/>
      <c r="J16214" s="4"/>
      <c r="K16214" s="4"/>
      <c r="L16214" s="4"/>
      <c r="M16214" s="4"/>
      <c r="N16214" s="4"/>
      <c r="O16214" s="4"/>
      <c r="P16214" s="4"/>
      <c r="Q16214" s="4"/>
      <c r="R16214" s="4"/>
      <c r="S16214" s="4"/>
      <c r="T16214" s="4"/>
      <c r="U16214" s="4"/>
      <c r="V16214" s="4"/>
      <c r="W16214" s="4"/>
      <c r="X16214" s="4"/>
      <c r="Y16214" s="4"/>
      <c r="Z16214" s="4"/>
      <c r="AA16214" s="4"/>
      <c r="AB16214" s="4"/>
      <c r="AC16214" s="4"/>
      <c r="AD16214" s="4"/>
      <c r="AE16214" s="4"/>
      <c r="AF16214" s="4"/>
      <c r="AG16214" s="14"/>
    </row>
    <row r="16215" s="10" customFormat="1" spans="1:33">
      <c r="A16215" s="4"/>
      <c r="B16215" s="4"/>
      <c r="C16215" s="4"/>
      <c r="D16215" s="4"/>
      <c r="E16215" s="4"/>
      <c r="F16215" s="4"/>
      <c r="G16215" s="4"/>
      <c r="H16215" s="4"/>
      <c r="I16215" s="4"/>
      <c r="J16215" s="4"/>
      <c r="K16215" s="4"/>
      <c r="L16215" s="4"/>
      <c r="M16215" s="4"/>
      <c r="N16215" s="4"/>
      <c r="O16215" s="4"/>
      <c r="P16215" s="4"/>
      <c r="Q16215" s="4"/>
      <c r="R16215" s="4"/>
      <c r="S16215" s="4"/>
      <c r="T16215" s="4"/>
      <c r="U16215" s="4"/>
      <c r="V16215" s="4"/>
      <c r="W16215" s="4"/>
      <c r="X16215" s="4"/>
      <c r="Y16215" s="4"/>
      <c r="Z16215" s="4"/>
      <c r="AA16215" s="4"/>
      <c r="AB16215" s="4"/>
      <c r="AC16215" s="4"/>
      <c r="AD16215" s="4"/>
      <c r="AE16215" s="4"/>
      <c r="AF16215" s="4"/>
      <c r="AG16215" s="14"/>
    </row>
    <row r="16216" s="10" customFormat="1" spans="1:33">
      <c r="A16216" s="4"/>
      <c r="B16216" s="4"/>
      <c r="C16216" s="4"/>
      <c r="D16216" s="4"/>
      <c r="E16216" s="4"/>
      <c r="F16216" s="4"/>
      <c r="G16216" s="4"/>
      <c r="H16216" s="4"/>
      <c r="I16216" s="4"/>
      <c r="J16216" s="4"/>
      <c r="K16216" s="4"/>
      <c r="L16216" s="4"/>
      <c r="M16216" s="4"/>
      <c r="N16216" s="4"/>
      <c r="O16216" s="4"/>
      <c r="P16216" s="4"/>
      <c r="Q16216" s="4"/>
      <c r="R16216" s="4"/>
      <c r="S16216" s="4"/>
      <c r="T16216" s="4"/>
      <c r="U16216" s="4"/>
      <c r="V16216" s="4"/>
      <c r="W16216" s="4"/>
      <c r="X16216" s="4"/>
      <c r="Y16216" s="4"/>
      <c r="Z16216" s="4"/>
      <c r="AA16216" s="4"/>
      <c r="AB16216" s="4"/>
      <c r="AC16216" s="4"/>
      <c r="AD16216" s="4"/>
      <c r="AE16216" s="4"/>
      <c r="AF16216" s="4"/>
      <c r="AG16216" s="14"/>
    </row>
    <row r="16217" s="10" customFormat="1" spans="1:33">
      <c r="A16217" s="4"/>
      <c r="B16217" s="4"/>
      <c r="C16217" s="4"/>
      <c r="D16217" s="4"/>
      <c r="E16217" s="4"/>
      <c r="F16217" s="4"/>
      <c r="G16217" s="4"/>
      <c r="H16217" s="4"/>
      <c r="I16217" s="4"/>
      <c r="J16217" s="4"/>
      <c r="K16217" s="4"/>
      <c r="L16217" s="4"/>
      <c r="M16217" s="4"/>
      <c r="N16217" s="4"/>
      <c r="O16217" s="4"/>
      <c r="P16217" s="4"/>
      <c r="Q16217" s="4"/>
      <c r="R16217" s="4"/>
      <c r="S16217" s="4"/>
      <c r="T16217" s="4"/>
      <c r="U16217" s="4"/>
      <c r="V16217" s="4"/>
      <c r="W16217" s="4"/>
      <c r="X16217" s="4"/>
      <c r="Y16217" s="4"/>
      <c r="Z16217" s="4"/>
      <c r="AA16217" s="4"/>
      <c r="AB16217" s="4"/>
      <c r="AC16217" s="4"/>
      <c r="AD16217" s="4"/>
      <c r="AE16217" s="4"/>
      <c r="AF16217" s="4"/>
      <c r="AG16217" s="14"/>
    </row>
    <row r="16218" s="10" customFormat="1" spans="1:33">
      <c r="A16218" s="4"/>
      <c r="B16218" s="4"/>
      <c r="C16218" s="4"/>
      <c r="D16218" s="4"/>
      <c r="E16218" s="4"/>
      <c r="F16218" s="4"/>
      <c r="G16218" s="4"/>
      <c r="H16218" s="4"/>
      <c r="I16218" s="4"/>
      <c r="J16218" s="4"/>
      <c r="K16218" s="4"/>
      <c r="L16218" s="4"/>
      <c r="M16218" s="4"/>
      <c r="N16218" s="4"/>
      <c r="O16218" s="4"/>
      <c r="P16218" s="4"/>
      <c r="Q16218" s="4"/>
      <c r="R16218" s="4"/>
      <c r="S16218" s="4"/>
      <c r="T16218" s="4"/>
      <c r="U16218" s="4"/>
      <c r="V16218" s="4"/>
      <c r="W16218" s="4"/>
      <c r="X16218" s="4"/>
      <c r="Y16218" s="4"/>
      <c r="Z16218" s="4"/>
      <c r="AA16218" s="4"/>
      <c r="AB16218" s="4"/>
      <c r="AC16218" s="4"/>
      <c r="AD16218" s="4"/>
      <c r="AE16218" s="4"/>
      <c r="AF16218" s="4"/>
      <c r="AG16218" s="14"/>
    </row>
    <row r="16219" s="10" customFormat="1" spans="1:33">
      <c r="A16219" s="4"/>
      <c r="B16219" s="4"/>
      <c r="C16219" s="4"/>
      <c r="D16219" s="4"/>
      <c r="E16219" s="4"/>
      <c r="F16219" s="4"/>
      <c r="G16219" s="4"/>
      <c r="H16219" s="4"/>
      <c r="I16219" s="4"/>
      <c r="J16219" s="4"/>
      <c r="K16219" s="4"/>
      <c r="L16219" s="4"/>
      <c r="M16219" s="4"/>
      <c r="N16219" s="4"/>
      <c r="O16219" s="4"/>
      <c r="P16219" s="4"/>
      <c r="Q16219" s="4"/>
      <c r="R16219" s="4"/>
      <c r="S16219" s="4"/>
      <c r="T16219" s="4"/>
      <c r="U16219" s="4"/>
      <c r="V16219" s="4"/>
      <c r="W16219" s="4"/>
      <c r="X16219" s="4"/>
      <c r="Y16219" s="4"/>
      <c r="Z16219" s="4"/>
      <c r="AA16219" s="4"/>
      <c r="AB16219" s="4"/>
      <c r="AC16219" s="4"/>
      <c r="AD16219" s="4"/>
      <c r="AE16219" s="4"/>
      <c r="AF16219" s="4"/>
      <c r="AG16219" s="14"/>
    </row>
    <row r="16220" s="10" customFormat="1" spans="1:33">
      <c r="A16220" s="4"/>
      <c r="B16220" s="4"/>
      <c r="C16220" s="4"/>
      <c r="D16220" s="4"/>
      <c r="E16220" s="4"/>
      <c r="F16220" s="4"/>
      <c r="G16220" s="4"/>
      <c r="H16220" s="4"/>
      <c r="I16220" s="4"/>
      <c r="J16220" s="4"/>
      <c r="K16220" s="4"/>
      <c r="L16220" s="4"/>
      <c r="M16220" s="4"/>
      <c r="N16220" s="4"/>
      <c r="O16220" s="4"/>
      <c r="P16220" s="4"/>
      <c r="Q16220" s="4"/>
      <c r="R16220" s="4"/>
      <c r="S16220" s="4"/>
      <c r="T16220" s="4"/>
      <c r="U16220" s="4"/>
      <c r="V16220" s="4"/>
      <c r="W16220" s="4"/>
      <c r="X16220" s="4"/>
      <c r="Y16220" s="4"/>
      <c r="Z16220" s="4"/>
      <c r="AA16220" s="4"/>
      <c r="AB16220" s="4"/>
      <c r="AC16220" s="4"/>
      <c r="AD16220" s="4"/>
      <c r="AE16220" s="4"/>
      <c r="AF16220" s="4"/>
      <c r="AG16220" s="14"/>
    </row>
    <row r="16221" s="10" customFormat="1" spans="1:33">
      <c r="A16221" s="4"/>
      <c r="B16221" s="4"/>
      <c r="C16221" s="4"/>
      <c r="D16221" s="4"/>
      <c r="E16221" s="4"/>
      <c r="F16221" s="4"/>
      <c r="G16221" s="4"/>
      <c r="H16221" s="4"/>
      <c r="I16221" s="4"/>
      <c r="J16221" s="4"/>
      <c r="K16221" s="4"/>
      <c r="L16221" s="4"/>
      <c r="M16221" s="4"/>
      <c r="N16221" s="4"/>
      <c r="O16221" s="4"/>
      <c r="P16221" s="4"/>
      <c r="Q16221" s="4"/>
      <c r="R16221" s="4"/>
      <c r="S16221" s="4"/>
      <c r="T16221" s="4"/>
      <c r="U16221" s="4"/>
      <c r="V16221" s="4"/>
      <c r="W16221" s="4"/>
      <c r="X16221" s="4"/>
      <c r="Y16221" s="4"/>
      <c r="Z16221" s="4"/>
      <c r="AA16221" s="4"/>
      <c r="AB16221" s="4"/>
      <c r="AC16221" s="4"/>
      <c r="AD16221" s="4"/>
      <c r="AE16221" s="4"/>
      <c r="AF16221" s="4"/>
      <c r="AG16221" s="14"/>
    </row>
    <row r="16222" s="10" customFormat="1" spans="1:33">
      <c r="A16222" s="4"/>
      <c r="B16222" s="4"/>
      <c r="C16222" s="4"/>
      <c r="D16222" s="4"/>
      <c r="E16222" s="4"/>
      <c r="F16222" s="4"/>
      <c r="G16222" s="4"/>
      <c r="H16222" s="4"/>
      <c r="I16222" s="4"/>
      <c r="J16222" s="4"/>
      <c r="K16222" s="4"/>
      <c r="L16222" s="4"/>
      <c r="M16222" s="4"/>
      <c r="N16222" s="4"/>
      <c r="O16222" s="4"/>
      <c r="P16222" s="4"/>
      <c r="Q16222" s="4"/>
      <c r="R16222" s="4"/>
      <c r="S16222" s="4"/>
      <c r="T16222" s="4"/>
      <c r="U16222" s="4"/>
      <c r="V16222" s="4"/>
      <c r="W16222" s="4"/>
      <c r="X16222" s="4"/>
      <c r="Y16222" s="4"/>
      <c r="Z16222" s="4"/>
      <c r="AA16222" s="4"/>
      <c r="AB16222" s="4"/>
      <c r="AC16222" s="4"/>
      <c r="AD16222" s="4"/>
      <c r="AE16222" s="4"/>
      <c r="AF16222" s="4"/>
      <c r="AG16222" s="14"/>
    </row>
    <row r="16223" s="10" customFormat="1" spans="1:33">
      <c r="A16223" s="4"/>
      <c r="B16223" s="4"/>
      <c r="C16223" s="4"/>
      <c r="D16223" s="4"/>
      <c r="E16223" s="4"/>
      <c r="F16223" s="4"/>
      <c r="G16223" s="4"/>
      <c r="H16223" s="4"/>
      <c r="I16223" s="4"/>
      <c r="J16223" s="4"/>
      <c r="K16223" s="4"/>
      <c r="L16223" s="4"/>
      <c r="M16223" s="4"/>
      <c r="N16223" s="4"/>
      <c r="O16223" s="4"/>
      <c r="P16223" s="4"/>
      <c r="Q16223" s="4"/>
      <c r="R16223" s="4"/>
      <c r="S16223" s="4"/>
      <c r="T16223" s="4"/>
      <c r="U16223" s="4"/>
      <c r="V16223" s="4"/>
      <c r="W16223" s="4"/>
      <c r="X16223" s="4"/>
      <c r="Y16223" s="4"/>
      <c r="Z16223" s="4"/>
      <c r="AA16223" s="4"/>
      <c r="AB16223" s="4"/>
      <c r="AC16223" s="4"/>
      <c r="AD16223" s="4"/>
      <c r="AE16223" s="4"/>
      <c r="AF16223" s="4"/>
      <c r="AG16223" s="14"/>
    </row>
    <row r="16224" s="10" customFormat="1" spans="1:33">
      <c r="A16224" s="4"/>
      <c r="B16224" s="4"/>
      <c r="C16224" s="4"/>
      <c r="D16224" s="4"/>
      <c r="E16224" s="4"/>
      <c r="F16224" s="4"/>
      <c r="G16224" s="4"/>
      <c r="H16224" s="4"/>
      <c r="I16224" s="4"/>
      <c r="J16224" s="4"/>
      <c r="K16224" s="4"/>
      <c r="L16224" s="4"/>
      <c r="M16224" s="4"/>
      <c r="N16224" s="4"/>
      <c r="O16224" s="4"/>
      <c r="P16224" s="4"/>
      <c r="Q16224" s="4"/>
      <c r="R16224" s="4"/>
      <c r="S16224" s="4"/>
      <c r="T16224" s="4"/>
      <c r="U16224" s="4"/>
      <c r="V16224" s="4"/>
      <c r="W16224" s="4"/>
      <c r="X16224" s="4"/>
      <c r="Y16224" s="4"/>
      <c r="Z16224" s="4"/>
      <c r="AA16224" s="4"/>
      <c r="AB16224" s="4"/>
      <c r="AC16224" s="4"/>
      <c r="AD16224" s="4"/>
      <c r="AE16224" s="4"/>
      <c r="AF16224" s="4"/>
      <c r="AG16224" s="14"/>
    </row>
    <row r="16225" s="10" customFormat="1" spans="1:33">
      <c r="A16225" s="4"/>
      <c r="B16225" s="4"/>
      <c r="C16225" s="4"/>
      <c r="D16225" s="4"/>
      <c r="E16225" s="4"/>
      <c r="F16225" s="4"/>
      <c r="G16225" s="4"/>
      <c r="H16225" s="4"/>
      <c r="I16225" s="4"/>
      <c r="J16225" s="4"/>
      <c r="K16225" s="4"/>
      <c r="L16225" s="4"/>
      <c r="M16225" s="4"/>
      <c r="N16225" s="4"/>
      <c r="O16225" s="4"/>
      <c r="P16225" s="4"/>
      <c r="Q16225" s="4"/>
      <c r="R16225" s="4"/>
      <c r="S16225" s="4"/>
      <c r="T16225" s="4"/>
      <c r="U16225" s="4"/>
      <c r="V16225" s="4"/>
      <c r="W16225" s="4"/>
      <c r="X16225" s="4"/>
      <c r="Y16225" s="4"/>
      <c r="Z16225" s="4"/>
      <c r="AA16225" s="4"/>
      <c r="AB16225" s="4"/>
      <c r="AC16225" s="4"/>
      <c r="AD16225" s="4"/>
      <c r="AE16225" s="4"/>
      <c r="AF16225" s="4"/>
      <c r="AG16225" s="14"/>
    </row>
    <row r="16226" s="10" customFormat="1" spans="1:33">
      <c r="A16226" s="4"/>
      <c r="B16226" s="4"/>
      <c r="C16226" s="4"/>
      <c r="D16226" s="4"/>
      <c r="E16226" s="4"/>
      <c r="F16226" s="4"/>
      <c r="G16226" s="4"/>
      <c r="H16226" s="4"/>
      <c r="I16226" s="4"/>
      <c r="J16226" s="4"/>
      <c r="K16226" s="4"/>
      <c r="L16226" s="4"/>
      <c r="M16226" s="4"/>
      <c r="N16226" s="4"/>
      <c r="O16226" s="4"/>
      <c r="P16226" s="4"/>
      <c r="Q16226" s="4"/>
      <c r="R16226" s="4"/>
      <c r="S16226" s="4"/>
      <c r="T16226" s="4"/>
      <c r="U16226" s="4"/>
      <c r="V16226" s="4"/>
      <c r="W16226" s="4"/>
      <c r="X16226" s="4"/>
      <c r="Y16226" s="4"/>
      <c r="Z16226" s="4"/>
      <c r="AA16226" s="4"/>
      <c r="AB16226" s="4"/>
      <c r="AC16226" s="4"/>
      <c r="AD16226" s="4"/>
      <c r="AE16226" s="4"/>
      <c r="AF16226" s="4"/>
      <c r="AG16226" s="14"/>
    </row>
    <row r="16227" s="10" customFormat="1" spans="1:33">
      <c r="A16227" s="4"/>
      <c r="B16227" s="4"/>
      <c r="C16227" s="4"/>
      <c r="D16227" s="4"/>
      <c r="E16227" s="4"/>
      <c r="F16227" s="4"/>
      <c r="G16227" s="4"/>
      <c r="H16227" s="4"/>
      <c r="I16227" s="4"/>
      <c r="J16227" s="4"/>
      <c r="K16227" s="4"/>
      <c r="L16227" s="4"/>
      <c r="M16227" s="4"/>
      <c r="N16227" s="4"/>
      <c r="O16227" s="4"/>
      <c r="P16227" s="4"/>
      <c r="Q16227" s="4"/>
      <c r="R16227" s="4"/>
      <c r="S16227" s="4"/>
      <c r="T16227" s="4"/>
      <c r="U16227" s="4"/>
      <c r="V16227" s="4"/>
      <c r="W16227" s="4"/>
      <c r="X16227" s="4"/>
      <c r="Y16227" s="4"/>
      <c r="Z16227" s="4"/>
      <c r="AA16227" s="4"/>
      <c r="AB16227" s="4"/>
      <c r="AC16227" s="4"/>
      <c r="AD16227" s="4"/>
      <c r="AE16227" s="4"/>
      <c r="AF16227" s="4"/>
      <c r="AG16227" s="14"/>
    </row>
    <row r="16228" s="10" customFormat="1" spans="1:33">
      <c r="A16228" s="4"/>
      <c r="B16228" s="4"/>
      <c r="C16228" s="4"/>
      <c r="D16228" s="4"/>
      <c r="E16228" s="4"/>
      <c r="F16228" s="4"/>
      <c r="G16228" s="4"/>
      <c r="H16228" s="4"/>
      <c r="I16228" s="4"/>
      <c r="J16228" s="4"/>
      <c r="K16228" s="4"/>
      <c r="L16228" s="4"/>
      <c r="M16228" s="4"/>
      <c r="N16228" s="4"/>
      <c r="O16228" s="4"/>
      <c r="P16228" s="4"/>
      <c r="Q16228" s="4"/>
      <c r="R16228" s="4"/>
      <c r="S16228" s="4"/>
      <c r="T16228" s="4"/>
      <c r="U16228" s="4"/>
      <c r="V16228" s="4"/>
      <c r="W16228" s="4"/>
      <c r="X16228" s="4"/>
      <c r="Y16228" s="4"/>
      <c r="Z16228" s="4"/>
      <c r="AA16228" s="4"/>
      <c r="AB16228" s="4"/>
      <c r="AC16228" s="4"/>
      <c r="AD16228" s="4"/>
      <c r="AE16228" s="4"/>
      <c r="AF16228" s="4"/>
      <c r="AG16228" s="14"/>
    </row>
    <row r="16229" s="10" customFormat="1" spans="1:33">
      <c r="A16229" s="4"/>
      <c r="B16229" s="4"/>
      <c r="C16229" s="4"/>
      <c r="D16229" s="4"/>
      <c r="E16229" s="4"/>
      <c r="F16229" s="4"/>
      <c r="G16229" s="4"/>
      <c r="H16229" s="4"/>
      <c r="I16229" s="4"/>
      <c r="J16229" s="4"/>
      <c r="K16229" s="4"/>
      <c r="L16229" s="4"/>
      <c r="M16229" s="4"/>
      <c r="N16229" s="4"/>
      <c r="O16229" s="4"/>
      <c r="P16229" s="4"/>
      <c r="Q16229" s="4"/>
      <c r="R16229" s="4"/>
      <c r="S16229" s="4"/>
      <c r="T16229" s="4"/>
      <c r="U16229" s="4"/>
      <c r="V16229" s="4"/>
      <c r="W16229" s="4"/>
      <c r="X16229" s="4"/>
      <c r="Y16229" s="4"/>
      <c r="Z16229" s="4"/>
      <c r="AA16229" s="4"/>
      <c r="AB16229" s="4"/>
      <c r="AC16229" s="4"/>
      <c r="AD16229" s="4"/>
      <c r="AE16229" s="4"/>
      <c r="AF16229" s="4"/>
      <c r="AG16229" s="14"/>
    </row>
    <row r="16230" s="10" customFormat="1" spans="1:33">
      <c r="A16230" s="4"/>
      <c r="B16230" s="4"/>
      <c r="C16230" s="4"/>
      <c r="D16230" s="4"/>
      <c r="E16230" s="4"/>
      <c r="F16230" s="4"/>
      <c r="G16230" s="4"/>
      <c r="H16230" s="4"/>
      <c r="I16230" s="4"/>
      <c r="J16230" s="4"/>
      <c r="K16230" s="4"/>
      <c r="L16230" s="4"/>
      <c r="M16230" s="4"/>
      <c r="N16230" s="4"/>
      <c r="O16230" s="4"/>
      <c r="P16230" s="4"/>
      <c r="Q16230" s="4"/>
      <c r="R16230" s="4"/>
      <c r="S16230" s="4"/>
      <c r="T16230" s="4"/>
      <c r="U16230" s="4"/>
      <c r="V16230" s="4"/>
      <c r="W16230" s="4"/>
      <c r="X16230" s="4"/>
      <c r="Y16230" s="4"/>
      <c r="Z16230" s="4"/>
      <c r="AA16230" s="4"/>
      <c r="AB16230" s="4"/>
      <c r="AC16230" s="4"/>
      <c r="AD16230" s="4"/>
      <c r="AE16230" s="4"/>
      <c r="AF16230" s="4"/>
      <c r="AG16230" s="14"/>
    </row>
    <row r="16231" s="10" customFormat="1" spans="1:33">
      <c r="A16231" s="4"/>
      <c r="B16231" s="4"/>
      <c r="C16231" s="4"/>
      <c r="D16231" s="4"/>
      <c r="E16231" s="4"/>
      <c r="F16231" s="4"/>
      <c r="G16231" s="4"/>
      <c r="H16231" s="4"/>
      <c r="I16231" s="4"/>
      <c r="J16231" s="4"/>
      <c r="K16231" s="4"/>
      <c r="L16231" s="4"/>
      <c r="M16231" s="4"/>
      <c r="N16231" s="4"/>
      <c r="O16231" s="4"/>
      <c r="P16231" s="4"/>
      <c r="Q16231" s="4"/>
      <c r="R16231" s="4"/>
      <c r="S16231" s="4"/>
      <c r="T16231" s="4"/>
      <c r="U16231" s="4"/>
      <c r="V16231" s="4"/>
      <c r="W16231" s="4"/>
      <c r="X16231" s="4"/>
      <c r="Y16231" s="4"/>
      <c r="Z16231" s="4"/>
      <c r="AA16231" s="4"/>
      <c r="AB16231" s="4"/>
      <c r="AC16231" s="4"/>
      <c r="AD16231" s="4"/>
      <c r="AE16231" s="4"/>
      <c r="AF16231" s="4"/>
      <c r="AG16231" s="14"/>
    </row>
    <row r="16232" s="10" customFormat="1" spans="1:33">
      <c r="A16232" s="4"/>
      <c r="B16232" s="4"/>
      <c r="C16232" s="4"/>
      <c r="D16232" s="4"/>
      <c r="E16232" s="4"/>
      <c r="F16232" s="4"/>
      <c r="G16232" s="4"/>
      <c r="H16232" s="4"/>
      <c r="I16232" s="4"/>
      <c r="J16232" s="4"/>
      <c r="K16232" s="4"/>
      <c r="L16232" s="4"/>
      <c r="M16232" s="4"/>
      <c r="N16232" s="4"/>
      <c r="O16232" s="4"/>
      <c r="P16232" s="4"/>
      <c r="Q16232" s="4"/>
      <c r="R16232" s="4"/>
      <c r="S16232" s="4"/>
      <c r="T16232" s="4"/>
      <c r="U16232" s="4"/>
      <c r="V16232" s="4"/>
      <c r="W16232" s="4"/>
      <c r="X16232" s="4"/>
      <c r="Y16232" s="4"/>
      <c r="Z16232" s="4"/>
      <c r="AA16232" s="4"/>
      <c r="AB16232" s="4"/>
      <c r="AC16232" s="4"/>
      <c r="AD16232" s="4"/>
      <c r="AE16232" s="4"/>
      <c r="AF16232" s="4"/>
      <c r="AG16232" s="14"/>
    </row>
    <row r="16233" s="10" customFormat="1" spans="1:33">
      <c r="A16233" s="4"/>
      <c r="B16233" s="4"/>
      <c r="C16233" s="4"/>
      <c r="D16233" s="4"/>
      <c r="E16233" s="4"/>
      <c r="F16233" s="4"/>
      <c r="G16233" s="4"/>
      <c r="H16233" s="4"/>
      <c r="I16233" s="4"/>
      <c r="J16233" s="4"/>
      <c r="K16233" s="4"/>
      <c r="L16233" s="4"/>
      <c r="M16233" s="4"/>
      <c r="N16233" s="4"/>
      <c r="O16233" s="4"/>
      <c r="P16233" s="4"/>
      <c r="Q16233" s="4"/>
      <c r="R16233" s="4"/>
      <c r="S16233" s="4"/>
      <c r="T16233" s="4"/>
      <c r="U16233" s="4"/>
      <c r="V16233" s="4"/>
      <c r="W16233" s="4"/>
      <c r="X16233" s="4"/>
      <c r="Y16233" s="4"/>
      <c r="Z16233" s="4"/>
      <c r="AA16233" s="4"/>
      <c r="AB16233" s="4"/>
      <c r="AC16233" s="4"/>
      <c r="AD16233" s="4"/>
      <c r="AE16233" s="4"/>
      <c r="AF16233" s="4"/>
      <c r="AG16233" s="14"/>
    </row>
    <row r="16234" s="10" customFormat="1" spans="1:33">
      <c r="A16234" s="4"/>
      <c r="B16234" s="4"/>
      <c r="C16234" s="4"/>
      <c r="D16234" s="4"/>
      <c r="E16234" s="4"/>
      <c r="F16234" s="4"/>
      <c r="G16234" s="4"/>
      <c r="H16234" s="4"/>
      <c r="I16234" s="4"/>
      <c r="J16234" s="4"/>
      <c r="K16234" s="4"/>
      <c r="L16234" s="4"/>
      <c r="M16234" s="4"/>
      <c r="N16234" s="4"/>
      <c r="O16234" s="4"/>
      <c r="P16234" s="4"/>
      <c r="Q16234" s="4"/>
      <c r="R16234" s="4"/>
      <c r="S16234" s="4"/>
      <c r="T16234" s="4"/>
      <c r="U16234" s="4"/>
      <c r="V16234" s="4"/>
      <c r="W16234" s="4"/>
      <c r="X16234" s="4"/>
      <c r="Y16234" s="4"/>
      <c r="Z16234" s="4"/>
      <c r="AA16234" s="4"/>
      <c r="AB16234" s="4"/>
      <c r="AC16234" s="4"/>
      <c r="AD16234" s="4"/>
      <c r="AE16234" s="4"/>
      <c r="AF16234" s="4"/>
      <c r="AG16234" s="14"/>
    </row>
    <row r="16235" s="10" customFormat="1" spans="1:33">
      <c r="A16235" s="4"/>
      <c r="B16235" s="4"/>
      <c r="C16235" s="4"/>
      <c r="D16235" s="4"/>
      <c r="E16235" s="4"/>
      <c r="F16235" s="4"/>
      <c r="G16235" s="4"/>
      <c r="H16235" s="4"/>
      <c r="I16235" s="4"/>
      <c r="J16235" s="4"/>
      <c r="K16235" s="4"/>
      <c r="L16235" s="4"/>
      <c r="M16235" s="4"/>
      <c r="N16235" s="4"/>
      <c r="O16235" s="4"/>
      <c r="P16235" s="4"/>
      <c r="Q16235" s="4"/>
      <c r="R16235" s="4"/>
      <c r="S16235" s="4"/>
      <c r="T16235" s="4"/>
      <c r="U16235" s="4"/>
      <c r="V16235" s="4"/>
      <c r="W16235" s="4"/>
      <c r="X16235" s="4"/>
      <c r="Y16235" s="4"/>
      <c r="Z16235" s="4"/>
      <c r="AA16235" s="4"/>
      <c r="AB16235" s="4"/>
      <c r="AC16235" s="4"/>
      <c r="AD16235" s="4"/>
      <c r="AE16235" s="4"/>
      <c r="AF16235" s="4"/>
      <c r="AG16235" s="14"/>
    </row>
    <row r="16236" s="10" customFormat="1" spans="1:33">
      <c r="A16236" s="4"/>
      <c r="B16236" s="4"/>
      <c r="C16236" s="4"/>
      <c r="D16236" s="4"/>
      <c r="E16236" s="4"/>
      <c r="F16236" s="4"/>
      <c r="G16236" s="4"/>
      <c r="H16236" s="4"/>
      <c r="I16236" s="4"/>
      <c r="J16236" s="4"/>
      <c r="K16236" s="4"/>
      <c r="L16236" s="4"/>
      <c r="M16236" s="4"/>
      <c r="N16236" s="4"/>
      <c r="O16236" s="4"/>
      <c r="P16236" s="4"/>
      <c r="Q16236" s="4"/>
      <c r="R16236" s="4"/>
      <c r="S16236" s="4"/>
      <c r="T16236" s="4"/>
      <c r="U16236" s="4"/>
      <c r="V16236" s="4"/>
      <c r="W16236" s="4"/>
      <c r="X16236" s="4"/>
      <c r="Y16236" s="4"/>
      <c r="Z16236" s="4"/>
      <c r="AA16236" s="4"/>
      <c r="AB16236" s="4"/>
      <c r="AC16236" s="4"/>
      <c r="AD16236" s="4"/>
      <c r="AE16236" s="4"/>
      <c r="AF16236" s="4"/>
      <c r="AG16236" s="14"/>
    </row>
    <row r="16237" s="10" customFormat="1" spans="1:33">
      <c r="A16237" s="4"/>
      <c r="B16237" s="4"/>
      <c r="C16237" s="4"/>
      <c r="D16237" s="4"/>
      <c r="E16237" s="4"/>
      <c r="F16237" s="4"/>
      <c r="G16237" s="4"/>
      <c r="H16237" s="4"/>
      <c r="I16237" s="4"/>
      <c r="J16237" s="4"/>
      <c r="K16237" s="4"/>
      <c r="L16237" s="4"/>
      <c r="M16237" s="4"/>
      <c r="N16237" s="4"/>
      <c r="O16237" s="4"/>
      <c r="P16237" s="4"/>
      <c r="Q16237" s="4"/>
      <c r="R16237" s="4"/>
      <c r="S16237" s="4"/>
      <c r="T16237" s="4"/>
      <c r="U16237" s="4"/>
      <c r="V16237" s="4"/>
      <c r="W16237" s="4"/>
      <c r="X16237" s="4"/>
      <c r="Y16237" s="4"/>
      <c r="Z16237" s="4"/>
      <c r="AA16237" s="4"/>
      <c r="AB16237" s="4"/>
      <c r="AC16237" s="4"/>
      <c r="AD16237" s="4"/>
      <c r="AE16237" s="4"/>
      <c r="AF16237" s="4"/>
      <c r="AG16237" s="14"/>
    </row>
    <row r="16238" s="10" customFormat="1" spans="1:33">
      <c r="A16238" s="4"/>
      <c r="B16238" s="4"/>
      <c r="C16238" s="4"/>
      <c r="D16238" s="4"/>
      <c r="E16238" s="4"/>
      <c r="F16238" s="4"/>
      <c r="G16238" s="4"/>
      <c r="H16238" s="4"/>
      <c r="I16238" s="4"/>
      <c r="J16238" s="4"/>
      <c r="K16238" s="4"/>
      <c r="L16238" s="4"/>
      <c r="M16238" s="4"/>
      <c r="N16238" s="4"/>
      <c r="O16238" s="4"/>
      <c r="P16238" s="4"/>
      <c r="Q16238" s="4"/>
      <c r="R16238" s="4"/>
      <c r="S16238" s="4"/>
      <c r="T16238" s="4"/>
      <c r="U16238" s="4"/>
      <c r="V16238" s="4"/>
      <c r="W16238" s="4"/>
      <c r="X16238" s="4"/>
      <c r="Y16238" s="4"/>
      <c r="Z16238" s="4"/>
      <c r="AA16238" s="4"/>
      <c r="AB16238" s="4"/>
      <c r="AC16238" s="4"/>
      <c r="AD16238" s="4"/>
      <c r="AE16238" s="4"/>
      <c r="AF16238" s="4"/>
      <c r="AG16238" s="14"/>
    </row>
    <row r="16239" s="10" customFormat="1" spans="1:33">
      <c r="A16239" s="4"/>
      <c r="B16239" s="4"/>
      <c r="C16239" s="4"/>
      <c r="D16239" s="4"/>
      <c r="E16239" s="4"/>
      <c r="F16239" s="4"/>
      <c r="G16239" s="4"/>
      <c r="H16239" s="4"/>
      <c r="I16239" s="4"/>
      <c r="J16239" s="4"/>
      <c r="K16239" s="4"/>
      <c r="L16239" s="4"/>
      <c r="M16239" s="4"/>
      <c r="N16239" s="4"/>
      <c r="O16239" s="4"/>
      <c r="P16239" s="4"/>
      <c r="Q16239" s="4"/>
      <c r="R16239" s="4"/>
      <c r="S16239" s="4"/>
      <c r="T16239" s="4"/>
      <c r="U16239" s="4"/>
      <c r="V16239" s="4"/>
      <c r="W16239" s="4"/>
      <c r="X16239" s="4"/>
      <c r="Y16239" s="4"/>
      <c r="Z16239" s="4"/>
      <c r="AA16239" s="4"/>
      <c r="AB16239" s="4"/>
      <c r="AC16239" s="4"/>
      <c r="AD16239" s="4"/>
      <c r="AE16239" s="4"/>
      <c r="AF16239" s="4"/>
      <c r="AG16239" s="14"/>
    </row>
    <row r="16240" s="10" customFormat="1" spans="1:33">
      <c r="A16240" s="4"/>
      <c r="B16240" s="4"/>
      <c r="C16240" s="4"/>
      <c r="D16240" s="4"/>
      <c r="E16240" s="4"/>
      <c r="F16240" s="4"/>
      <c r="G16240" s="4"/>
      <c r="H16240" s="4"/>
      <c r="I16240" s="4"/>
      <c r="J16240" s="4"/>
      <c r="K16240" s="4"/>
      <c r="L16240" s="4"/>
      <c r="M16240" s="4"/>
      <c r="N16240" s="4"/>
      <c r="O16240" s="4"/>
      <c r="P16240" s="4"/>
      <c r="Q16240" s="4"/>
      <c r="R16240" s="4"/>
      <c r="S16240" s="4"/>
      <c r="T16240" s="4"/>
      <c r="U16240" s="4"/>
      <c r="V16240" s="4"/>
      <c r="W16240" s="4"/>
      <c r="X16240" s="4"/>
      <c r="Y16240" s="4"/>
      <c r="Z16240" s="4"/>
      <c r="AA16240" s="4"/>
      <c r="AB16240" s="4"/>
      <c r="AC16240" s="4"/>
      <c r="AD16240" s="4"/>
      <c r="AE16240" s="4"/>
      <c r="AF16240" s="4"/>
      <c r="AG16240" s="14"/>
    </row>
    <row r="16241" s="10" customFormat="1" spans="1:33">
      <c r="A16241" s="4"/>
      <c r="B16241" s="4"/>
      <c r="C16241" s="4"/>
      <c r="D16241" s="4"/>
      <c r="E16241" s="4"/>
      <c r="F16241" s="4"/>
      <c r="G16241" s="4"/>
      <c r="H16241" s="4"/>
      <c r="I16241" s="4"/>
      <c r="J16241" s="4"/>
      <c r="K16241" s="4"/>
      <c r="L16241" s="4"/>
      <c r="M16241" s="4"/>
      <c r="N16241" s="4"/>
      <c r="O16241" s="4"/>
      <c r="P16241" s="4"/>
      <c r="Q16241" s="4"/>
      <c r="R16241" s="4"/>
      <c r="S16241" s="4"/>
      <c r="T16241" s="4"/>
      <c r="U16241" s="4"/>
      <c r="V16241" s="4"/>
      <c r="W16241" s="4"/>
      <c r="X16241" s="4"/>
      <c r="Y16241" s="4"/>
      <c r="Z16241" s="4"/>
      <c r="AA16241" s="4"/>
      <c r="AB16241" s="4"/>
      <c r="AC16241" s="4"/>
      <c r="AD16241" s="4"/>
      <c r="AE16241" s="4"/>
      <c r="AF16241" s="4"/>
      <c r="AG16241" s="14"/>
    </row>
    <row r="16242" s="10" customFormat="1" spans="1:33">
      <c r="A16242" s="4"/>
      <c r="B16242" s="4"/>
      <c r="C16242" s="4"/>
      <c r="D16242" s="4"/>
      <c r="E16242" s="4"/>
      <c r="F16242" s="4"/>
      <c r="G16242" s="4"/>
      <c r="H16242" s="4"/>
      <c r="I16242" s="4"/>
      <c r="J16242" s="4"/>
      <c r="K16242" s="4"/>
      <c r="L16242" s="4"/>
      <c r="M16242" s="4"/>
      <c r="N16242" s="4"/>
      <c r="O16242" s="4"/>
      <c r="P16242" s="4"/>
      <c r="Q16242" s="4"/>
      <c r="R16242" s="4"/>
      <c r="S16242" s="4"/>
      <c r="T16242" s="4"/>
      <c r="U16242" s="4"/>
      <c r="V16242" s="4"/>
      <c r="W16242" s="4"/>
      <c r="X16242" s="4"/>
      <c r="Y16242" s="4"/>
      <c r="Z16242" s="4"/>
      <c r="AA16242" s="4"/>
      <c r="AB16242" s="4"/>
      <c r="AC16242" s="4"/>
      <c r="AD16242" s="4"/>
      <c r="AE16242" s="4"/>
      <c r="AF16242" s="4"/>
      <c r="AG16242" s="14"/>
    </row>
    <row r="16243" s="10" customFormat="1" spans="1:33">
      <c r="A16243" s="4"/>
      <c r="B16243" s="4"/>
      <c r="C16243" s="4"/>
      <c r="D16243" s="4"/>
      <c r="E16243" s="4"/>
      <c r="F16243" s="4"/>
      <c r="G16243" s="4"/>
      <c r="H16243" s="4"/>
      <c r="I16243" s="4"/>
      <c r="J16243" s="4"/>
      <c r="K16243" s="4"/>
      <c r="L16243" s="4"/>
      <c r="M16243" s="4"/>
      <c r="N16243" s="4"/>
      <c r="O16243" s="4"/>
      <c r="P16243" s="4"/>
      <c r="Q16243" s="4"/>
      <c r="R16243" s="4"/>
      <c r="S16243" s="4"/>
      <c r="T16243" s="4"/>
      <c r="U16243" s="4"/>
      <c r="V16243" s="4"/>
      <c r="W16243" s="4"/>
      <c r="X16243" s="4"/>
      <c r="Y16243" s="4"/>
      <c r="Z16243" s="4"/>
      <c r="AA16243" s="4"/>
      <c r="AB16243" s="4"/>
      <c r="AC16243" s="4"/>
      <c r="AD16243" s="4"/>
      <c r="AE16243" s="4"/>
      <c r="AF16243" s="4"/>
      <c r="AG16243" s="14"/>
    </row>
    <row r="16244" s="10" customFormat="1" spans="1:33">
      <c r="A16244" s="4"/>
      <c r="B16244" s="4"/>
      <c r="C16244" s="4"/>
      <c r="D16244" s="4"/>
      <c r="E16244" s="4"/>
      <c r="F16244" s="4"/>
      <c r="G16244" s="4"/>
      <c r="H16244" s="4"/>
      <c r="I16244" s="4"/>
      <c r="J16244" s="4"/>
      <c r="K16244" s="4"/>
      <c r="L16244" s="4"/>
      <c r="M16244" s="4"/>
      <c r="N16244" s="4"/>
      <c r="O16244" s="4"/>
      <c r="P16244" s="4"/>
      <c r="Q16244" s="4"/>
      <c r="R16244" s="4"/>
      <c r="S16244" s="4"/>
      <c r="T16244" s="4"/>
      <c r="U16244" s="4"/>
      <c r="V16244" s="4"/>
      <c r="W16244" s="4"/>
      <c r="X16244" s="4"/>
      <c r="Y16244" s="4"/>
      <c r="Z16244" s="4"/>
      <c r="AA16244" s="4"/>
      <c r="AB16244" s="4"/>
      <c r="AC16244" s="4"/>
      <c r="AD16244" s="4"/>
      <c r="AE16244" s="4"/>
      <c r="AF16244" s="4"/>
      <c r="AG16244" s="14"/>
    </row>
    <row r="16245" s="10" customFormat="1" spans="1:33">
      <c r="A16245" s="4"/>
      <c r="B16245" s="4"/>
      <c r="C16245" s="4"/>
      <c r="D16245" s="4"/>
      <c r="E16245" s="4"/>
      <c r="F16245" s="4"/>
      <c r="G16245" s="4"/>
      <c r="H16245" s="4"/>
      <c r="I16245" s="4"/>
      <c r="J16245" s="4"/>
      <c r="K16245" s="4"/>
      <c r="L16245" s="4"/>
      <c r="M16245" s="4"/>
      <c r="N16245" s="4"/>
      <c r="O16245" s="4"/>
      <c r="P16245" s="4"/>
      <c r="Q16245" s="4"/>
      <c r="R16245" s="4"/>
      <c r="S16245" s="4"/>
      <c r="T16245" s="4"/>
      <c r="U16245" s="4"/>
      <c r="V16245" s="4"/>
      <c r="W16245" s="4"/>
      <c r="X16245" s="4"/>
      <c r="Y16245" s="4"/>
      <c r="Z16245" s="4"/>
      <c r="AA16245" s="4"/>
      <c r="AB16245" s="4"/>
      <c r="AC16245" s="4"/>
      <c r="AD16245" s="4"/>
      <c r="AE16245" s="4"/>
      <c r="AF16245" s="4"/>
      <c r="AG16245" s="14"/>
    </row>
    <row r="16246" s="10" customFormat="1" spans="1:33">
      <c r="A16246" s="4"/>
      <c r="B16246" s="4"/>
      <c r="C16246" s="4"/>
      <c r="D16246" s="4"/>
      <c r="E16246" s="4"/>
      <c r="F16246" s="4"/>
      <c r="G16246" s="4"/>
      <c r="H16246" s="4"/>
      <c r="I16246" s="4"/>
      <c r="J16246" s="4"/>
      <c r="K16246" s="4"/>
      <c r="L16246" s="4"/>
      <c r="M16246" s="4"/>
      <c r="N16246" s="4"/>
      <c r="O16246" s="4"/>
      <c r="P16246" s="4"/>
      <c r="Q16246" s="4"/>
      <c r="R16246" s="4"/>
      <c r="S16246" s="4"/>
      <c r="T16246" s="4"/>
      <c r="U16246" s="4"/>
      <c r="V16246" s="4"/>
      <c r="W16246" s="4"/>
      <c r="X16246" s="4"/>
      <c r="Y16246" s="4"/>
      <c r="Z16246" s="4"/>
      <c r="AA16246" s="4"/>
      <c r="AB16246" s="4"/>
      <c r="AC16246" s="4"/>
      <c r="AD16246" s="4"/>
      <c r="AE16246" s="4"/>
      <c r="AF16246" s="4"/>
      <c r="AG16246" s="14"/>
    </row>
    <row r="16247" s="10" customFormat="1" spans="1:33">
      <c r="A16247" s="4"/>
      <c r="B16247" s="4"/>
      <c r="C16247" s="4"/>
      <c r="D16247" s="4"/>
      <c r="E16247" s="4"/>
      <c r="F16247" s="4"/>
      <c r="G16247" s="4"/>
      <c r="H16247" s="4"/>
      <c r="I16247" s="4"/>
      <c r="J16247" s="4"/>
      <c r="K16247" s="4"/>
      <c r="L16247" s="4"/>
      <c r="M16247" s="4"/>
      <c r="N16247" s="4"/>
      <c r="O16247" s="4"/>
      <c r="P16247" s="4"/>
      <c r="Q16247" s="4"/>
      <c r="R16247" s="4"/>
      <c r="S16247" s="4"/>
      <c r="T16247" s="4"/>
      <c r="U16247" s="4"/>
      <c r="V16247" s="4"/>
      <c r="W16247" s="4"/>
      <c r="X16247" s="4"/>
      <c r="Y16247" s="4"/>
      <c r="Z16247" s="4"/>
      <c r="AA16247" s="4"/>
      <c r="AB16247" s="4"/>
      <c r="AC16247" s="4"/>
      <c r="AD16247" s="4"/>
      <c r="AE16247" s="4"/>
      <c r="AF16247" s="4"/>
      <c r="AG16247" s="14"/>
    </row>
    <row r="16248" s="10" customFormat="1" spans="1:33">
      <c r="A16248" s="4"/>
      <c r="B16248" s="4"/>
      <c r="C16248" s="4"/>
      <c r="D16248" s="4"/>
      <c r="E16248" s="4"/>
      <c r="F16248" s="4"/>
      <c r="G16248" s="4"/>
      <c r="H16248" s="4"/>
      <c r="I16248" s="4"/>
      <c r="J16248" s="4"/>
      <c r="K16248" s="4"/>
      <c r="L16248" s="4"/>
      <c r="M16248" s="4"/>
      <c r="N16248" s="4"/>
      <c r="O16248" s="4"/>
      <c r="P16248" s="4"/>
      <c r="Q16248" s="4"/>
      <c r="R16248" s="4"/>
      <c r="S16248" s="4"/>
      <c r="T16248" s="4"/>
      <c r="U16248" s="4"/>
      <c r="V16248" s="4"/>
      <c r="W16248" s="4"/>
      <c r="X16248" s="4"/>
      <c r="Y16248" s="4"/>
      <c r="Z16248" s="4"/>
      <c r="AA16248" s="4"/>
      <c r="AB16248" s="4"/>
      <c r="AC16248" s="4"/>
      <c r="AD16248" s="4"/>
      <c r="AE16248" s="4"/>
      <c r="AF16248" s="4"/>
      <c r="AG16248" s="14"/>
    </row>
    <row r="16249" s="10" customFormat="1" spans="1:33">
      <c r="A16249" s="4"/>
      <c r="B16249" s="4"/>
      <c r="C16249" s="4"/>
      <c r="D16249" s="4"/>
      <c r="E16249" s="4"/>
      <c r="F16249" s="4"/>
      <c r="G16249" s="4"/>
      <c r="H16249" s="4"/>
      <c r="I16249" s="4"/>
      <c r="J16249" s="4"/>
      <c r="K16249" s="4"/>
      <c r="L16249" s="4"/>
      <c r="M16249" s="4"/>
      <c r="N16249" s="4"/>
      <c r="O16249" s="4"/>
      <c r="P16249" s="4"/>
      <c r="Q16249" s="4"/>
      <c r="R16249" s="4"/>
      <c r="S16249" s="4"/>
      <c r="T16249" s="4"/>
      <c r="U16249" s="4"/>
      <c r="V16249" s="4"/>
      <c r="W16249" s="4"/>
      <c r="X16249" s="4"/>
      <c r="Y16249" s="4"/>
      <c r="Z16249" s="4"/>
      <c r="AA16249" s="4"/>
      <c r="AB16249" s="4"/>
      <c r="AC16249" s="4"/>
      <c r="AD16249" s="4"/>
      <c r="AE16249" s="4"/>
      <c r="AF16249" s="4"/>
      <c r="AG16249" s="14"/>
    </row>
    <row r="16250" s="10" customFormat="1" spans="1:33">
      <c r="A16250" s="4"/>
      <c r="B16250" s="4"/>
      <c r="C16250" s="4"/>
      <c r="D16250" s="4"/>
      <c r="E16250" s="4"/>
      <c r="F16250" s="4"/>
      <c r="G16250" s="4"/>
      <c r="H16250" s="4"/>
      <c r="I16250" s="4"/>
      <c r="J16250" s="4"/>
      <c r="K16250" s="4"/>
      <c r="L16250" s="4"/>
      <c r="M16250" s="4"/>
      <c r="N16250" s="4"/>
      <c r="O16250" s="4"/>
      <c r="P16250" s="4"/>
      <c r="Q16250" s="4"/>
      <c r="R16250" s="4"/>
      <c r="S16250" s="4"/>
      <c r="T16250" s="4"/>
      <c r="U16250" s="4"/>
      <c r="V16250" s="4"/>
      <c r="W16250" s="4"/>
      <c r="X16250" s="4"/>
      <c r="Y16250" s="4"/>
      <c r="Z16250" s="4"/>
      <c r="AA16250" s="4"/>
      <c r="AB16250" s="4"/>
      <c r="AC16250" s="4"/>
      <c r="AD16250" s="4"/>
      <c r="AE16250" s="4"/>
      <c r="AF16250" s="4"/>
      <c r="AG16250" s="14"/>
    </row>
    <row r="16251" s="10" customFormat="1" spans="1:33">
      <c r="A16251" s="4"/>
      <c r="B16251" s="4"/>
      <c r="C16251" s="4"/>
      <c r="D16251" s="4"/>
      <c r="E16251" s="4"/>
      <c r="F16251" s="4"/>
      <c r="G16251" s="4"/>
      <c r="H16251" s="4"/>
      <c r="I16251" s="4"/>
      <c r="J16251" s="4"/>
      <c r="K16251" s="4"/>
      <c r="L16251" s="4"/>
      <c r="M16251" s="4"/>
      <c r="N16251" s="4"/>
      <c r="O16251" s="4"/>
      <c r="P16251" s="4"/>
      <c r="Q16251" s="4"/>
      <c r="R16251" s="4"/>
      <c r="S16251" s="4"/>
      <c r="T16251" s="4"/>
      <c r="U16251" s="4"/>
      <c r="V16251" s="4"/>
      <c r="W16251" s="4"/>
      <c r="X16251" s="4"/>
      <c r="Y16251" s="4"/>
      <c r="Z16251" s="4"/>
      <c r="AA16251" s="4"/>
      <c r="AB16251" s="4"/>
      <c r="AC16251" s="4"/>
      <c r="AD16251" s="4"/>
      <c r="AE16251" s="4"/>
      <c r="AF16251" s="4"/>
      <c r="AG16251" s="14"/>
    </row>
    <row r="16252" s="10" customFormat="1" spans="1:33">
      <c r="A16252" s="4"/>
      <c r="B16252" s="4"/>
      <c r="C16252" s="4"/>
      <c r="D16252" s="4"/>
      <c r="E16252" s="4"/>
      <c r="F16252" s="4"/>
      <c r="G16252" s="4"/>
      <c r="H16252" s="4"/>
      <c r="I16252" s="4"/>
      <c r="J16252" s="4"/>
      <c r="K16252" s="4"/>
      <c r="L16252" s="4"/>
      <c r="M16252" s="4"/>
      <c r="N16252" s="4"/>
      <c r="O16252" s="4"/>
      <c r="P16252" s="4"/>
      <c r="Q16252" s="4"/>
      <c r="R16252" s="4"/>
      <c r="S16252" s="4"/>
      <c r="T16252" s="4"/>
      <c r="U16252" s="4"/>
      <c r="V16252" s="4"/>
      <c r="W16252" s="4"/>
      <c r="X16252" s="4"/>
      <c r="Y16252" s="4"/>
      <c r="Z16252" s="4"/>
      <c r="AA16252" s="4"/>
      <c r="AB16252" s="4"/>
      <c r="AC16252" s="4"/>
      <c r="AD16252" s="4"/>
      <c r="AE16252" s="4"/>
      <c r="AF16252" s="4"/>
      <c r="AG16252" s="14"/>
    </row>
    <row r="16253" s="10" customFormat="1" spans="1:33">
      <c r="A16253" s="4"/>
      <c r="B16253" s="4"/>
      <c r="C16253" s="4"/>
      <c r="D16253" s="4"/>
      <c r="E16253" s="4"/>
      <c r="F16253" s="4"/>
      <c r="G16253" s="4"/>
      <c r="H16253" s="4"/>
      <c r="I16253" s="4"/>
      <c r="J16253" s="4"/>
      <c r="K16253" s="4"/>
      <c r="L16253" s="4"/>
      <c r="M16253" s="4"/>
      <c r="N16253" s="4"/>
      <c r="O16253" s="4"/>
      <c r="P16253" s="4"/>
      <c r="Q16253" s="4"/>
      <c r="R16253" s="4"/>
      <c r="S16253" s="4"/>
      <c r="T16253" s="4"/>
      <c r="U16253" s="4"/>
      <c r="V16253" s="4"/>
      <c r="W16253" s="4"/>
      <c r="X16253" s="4"/>
      <c r="Y16253" s="4"/>
      <c r="Z16253" s="4"/>
      <c r="AA16253" s="4"/>
      <c r="AB16253" s="4"/>
      <c r="AC16253" s="4"/>
      <c r="AD16253" s="4"/>
      <c r="AE16253" s="4"/>
      <c r="AF16253" s="4"/>
      <c r="AG16253" s="14"/>
    </row>
    <row r="16254" s="10" customFormat="1" spans="1:33">
      <c r="A16254" s="4"/>
      <c r="B16254" s="4"/>
      <c r="C16254" s="4"/>
      <c r="D16254" s="4"/>
      <c r="E16254" s="4"/>
      <c r="F16254" s="4"/>
      <c r="G16254" s="4"/>
      <c r="H16254" s="4"/>
      <c r="I16254" s="4"/>
      <c r="J16254" s="4"/>
      <c r="K16254" s="4"/>
      <c r="L16254" s="4"/>
      <c r="M16254" s="4"/>
      <c r="N16254" s="4"/>
      <c r="O16254" s="4"/>
      <c r="P16254" s="4"/>
      <c r="Q16254" s="4"/>
      <c r="R16254" s="4"/>
      <c r="S16254" s="4"/>
      <c r="T16254" s="4"/>
      <c r="U16254" s="4"/>
      <c r="V16254" s="4"/>
      <c r="W16254" s="4"/>
      <c r="X16254" s="4"/>
      <c r="Y16254" s="4"/>
      <c r="Z16254" s="4"/>
      <c r="AA16254" s="4"/>
      <c r="AB16254" s="4"/>
      <c r="AC16254" s="4"/>
      <c r="AD16254" s="4"/>
      <c r="AE16254" s="4"/>
      <c r="AF16254" s="4"/>
      <c r="AG16254" s="14"/>
    </row>
    <row r="16255" s="10" customFormat="1" spans="1:33">
      <c r="A16255" s="4"/>
      <c r="B16255" s="4"/>
      <c r="C16255" s="4"/>
      <c r="D16255" s="4"/>
      <c r="E16255" s="4"/>
      <c r="F16255" s="4"/>
      <c r="G16255" s="4"/>
      <c r="H16255" s="4"/>
      <c r="I16255" s="4"/>
      <c r="J16255" s="4"/>
      <c r="K16255" s="4"/>
      <c r="L16255" s="4"/>
      <c r="M16255" s="4"/>
      <c r="N16255" s="4"/>
      <c r="O16255" s="4"/>
      <c r="P16255" s="4"/>
      <c r="Q16255" s="4"/>
      <c r="R16255" s="4"/>
      <c r="S16255" s="4"/>
      <c r="T16255" s="4"/>
      <c r="U16255" s="4"/>
      <c r="V16255" s="4"/>
      <c r="W16255" s="4"/>
      <c r="X16255" s="4"/>
      <c r="Y16255" s="4"/>
      <c r="Z16255" s="4"/>
      <c r="AA16255" s="4"/>
      <c r="AB16255" s="4"/>
      <c r="AC16255" s="4"/>
      <c r="AD16255" s="4"/>
      <c r="AE16255" s="4"/>
      <c r="AF16255" s="4"/>
      <c r="AG16255" s="14"/>
    </row>
    <row r="16256" s="10" customFormat="1" spans="1:33">
      <c r="A16256" s="4"/>
      <c r="B16256" s="4"/>
      <c r="C16256" s="4"/>
      <c r="D16256" s="4"/>
      <c r="E16256" s="4"/>
      <c r="F16256" s="4"/>
      <c r="G16256" s="4"/>
      <c r="H16256" s="4"/>
      <c r="I16256" s="4"/>
      <c r="J16256" s="4"/>
      <c r="K16256" s="4"/>
      <c r="L16256" s="4"/>
      <c r="M16256" s="4"/>
      <c r="N16256" s="4"/>
      <c r="O16256" s="4"/>
      <c r="P16256" s="4"/>
      <c r="Q16256" s="4"/>
      <c r="R16256" s="4"/>
      <c r="S16256" s="4"/>
      <c r="T16256" s="4"/>
      <c r="U16256" s="4"/>
      <c r="V16256" s="4"/>
      <c r="W16256" s="4"/>
      <c r="X16256" s="4"/>
      <c r="Y16256" s="4"/>
      <c r="Z16256" s="4"/>
      <c r="AA16256" s="4"/>
      <c r="AB16256" s="4"/>
      <c r="AC16256" s="4"/>
      <c r="AD16256" s="4"/>
      <c r="AE16256" s="4"/>
      <c r="AF16256" s="4"/>
      <c r="AG16256" s="14"/>
    </row>
    <row r="16257" s="10" customFormat="1" spans="1:33">
      <c r="A16257" s="4"/>
      <c r="B16257" s="4"/>
      <c r="C16257" s="4"/>
      <c r="D16257" s="4"/>
      <c r="E16257" s="4"/>
      <c r="F16257" s="4"/>
      <c r="G16257" s="4"/>
      <c r="H16257" s="4"/>
      <c r="I16257" s="4"/>
      <c r="J16257" s="4"/>
      <c r="K16257" s="4"/>
      <c r="L16257" s="4"/>
      <c r="M16257" s="4"/>
      <c r="N16257" s="4"/>
      <c r="O16257" s="4"/>
      <c r="P16257" s="4"/>
      <c r="Q16257" s="4"/>
      <c r="R16257" s="4"/>
      <c r="S16257" s="4"/>
      <c r="T16257" s="4"/>
      <c r="U16257" s="4"/>
      <c r="V16257" s="4"/>
      <c r="W16257" s="4"/>
      <c r="X16257" s="4"/>
      <c r="Y16257" s="4"/>
      <c r="Z16257" s="4"/>
      <c r="AA16257" s="4"/>
      <c r="AB16257" s="4"/>
      <c r="AC16257" s="4"/>
      <c r="AD16257" s="4"/>
      <c r="AE16257" s="4"/>
      <c r="AF16257" s="4"/>
      <c r="AG16257" s="14"/>
    </row>
    <row r="16258" s="10" customFormat="1" spans="1:33">
      <c r="A16258" s="4"/>
      <c r="B16258" s="4"/>
      <c r="C16258" s="4"/>
      <c r="D16258" s="4"/>
      <c r="E16258" s="4"/>
      <c r="F16258" s="4"/>
      <c r="G16258" s="4"/>
      <c r="H16258" s="4"/>
      <c r="I16258" s="4"/>
      <c r="J16258" s="4"/>
      <c r="K16258" s="4"/>
      <c r="L16258" s="4"/>
      <c r="M16258" s="4"/>
      <c r="N16258" s="4"/>
      <c r="O16258" s="4"/>
      <c r="P16258" s="4"/>
      <c r="Q16258" s="4"/>
      <c r="R16258" s="4"/>
      <c r="S16258" s="4"/>
      <c r="T16258" s="4"/>
      <c r="U16258" s="4"/>
      <c r="V16258" s="4"/>
      <c r="W16258" s="4"/>
      <c r="X16258" s="4"/>
      <c r="Y16258" s="4"/>
      <c r="Z16258" s="4"/>
      <c r="AA16258" s="4"/>
      <c r="AB16258" s="4"/>
      <c r="AC16258" s="4"/>
      <c r="AD16258" s="4"/>
      <c r="AE16258" s="4"/>
      <c r="AF16258" s="4"/>
      <c r="AG16258" s="14"/>
    </row>
    <row r="16259" s="10" customFormat="1" spans="1:33">
      <c r="A16259" s="4"/>
      <c r="B16259" s="4"/>
      <c r="C16259" s="4"/>
      <c r="D16259" s="4"/>
      <c r="E16259" s="4"/>
      <c r="F16259" s="4"/>
      <c r="G16259" s="4"/>
      <c r="H16259" s="4"/>
      <c r="I16259" s="4"/>
      <c r="J16259" s="4"/>
      <c r="K16259" s="4"/>
      <c r="L16259" s="4"/>
      <c r="M16259" s="4"/>
      <c r="N16259" s="4"/>
      <c r="O16259" s="4"/>
      <c r="P16259" s="4"/>
      <c r="Q16259" s="4"/>
      <c r="R16259" s="4"/>
      <c r="S16259" s="4"/>
      <c r="T16259" s="4"/>
      <c r="U16259" s="4"/>
      <c r="V16259" s="4"/>
      <c r="W16259" s="4"/>
      <c r="X16259" s="4"/>
      <c r="Y16259" s="4"/>
      <c r="Z16259" s="4"/>
      <c r="AA16259" s="4"/>
      <c r="AB16259" s="4"/>
      <c r="AC16259" s="4"/>
      <c r="AD16259" s="4"/>
      <c r="AE16259" s="4"/>
      <c r="AF16259" s="4"/>
      <c r="AG16259" s="14"/>
    </row>
    <row r="16260" s="10" customFormat="1" spans="1:33">
      <c r="A16260" s="4"/>
      <c r="B16260" s="4"/>
      <c r="C16260" s="4"/>
      <c r="D16260" s="4"/>
      <c r="E16260" s="4"/>
      <c r="F16260" s="4"/>
      <c r="G16260" s="4"/>
      <c r="H16260" s="4"/>
      <c r="I16260" s="4"/>
      <c r="J16260" s="4"/>
      <c r="K16260" s="4"/>
      <c r="L16260" s="4"/>
      <c r="M16260" s="4"/>
      <c r="N16260" s="4"/>
      <c r="O16260" s="4"/>
      <c r="P16260" s="4"/>
      <c r="Q16260" s="4"/>
      <c r="R16260" s="4"/>
      <c r="S16260" s="4"/>
      <c r="T16260" s="4"/>
      <c r="U16260" s="4"/>
      <c r="V16260" s="4"/>
      <c r="W16260" s="4"/>
      <c r="X16260" s="4"/>
      <c r="Y16260" s="4"/>
      <c r="Z16260" s="4"/>
      <c r="AA16260" s="4"/>
      <c r="AB16260" s="4"/>
      <c r="AC16260" s="4"/>
      <c r="AD16260" s="4"/>
      <c r="AE16260" s="4"/>
      <c r="AF16260" s="4"/>
      <c r="AG16260" s="14"/>
    </row>
    <row r="16261" s="10" customFormat="1" spans="1:33">
      <c r="A16261" s="4"/>
      <c r="B16261" s="4"/>
      <c r="C16261" s="4"/>
      <c r="D16261" s="4"/>
      <c r="E16261" s="4"/>
      <c r="F16261" s="4"/>
      <c r="G16261" s="4"/>
      <c r="H16261" s="4"/>
      <c r="I16261" s="4"/>
      <c r="J16261" s="4"/>
      <c r="K16261" s="4"/>
      <c r="L16261" s="4"/>
      <c r="M16261" s="4"/>
      <c r="N16261" s="4"/>
      <c r="O16261" s="4"/>
      <c r="P16261" s="4"/>
      <c r="Q16261" s="4"/>
      <c r="R16261" s="4"/>
      <c r="S16261" s="4"/>
      <c r="T16261" s="4"/>
      <c r="U16261" s="4"/>
      <c r="V16261" s="4"/>
      <c r="W16261" s="4"/>
      <c r="X16261" s="4"/>
      <c r="Y16261" s="4"/>
      <c r="Z16261" s="4"/>
      <c r="AA16261" s="4"/>
      <c r="AB16261" s="4"/>
      <c r="AC16261" s="4"/>
      <c r="AD16261" s="4"/>
      <c r="AE16261" s="4"/>
      <c r="AF16261" s="4"/>
      <c r="AG16261" s="14"/>
    </row>
    <row r="16262" s="10" customFormat="1" spans="1:33">
      <c r="A16262" s="4"/>
      <c r="B16262" s="4"/>
      <c r="C16262" s="4"/>
      <c r="D16262" s="4"/>
      <c r="E16262" s="4"/>
      <c r="F16262" s="4"/>
      <c r="G16262" s="4"/>
      <c r="H16262" s="4"/>
      <c r="I16262" s="4"/>
      <c r="J16262" s="4"/>
      <c r="K16262" s="4"/>
      <c r="L16262" s="4"/>
      <c r="M16262" s="4"/>
      <c r="N16262" s="4"/>
      <c r="O16262" s="4"/>
      <c r="P16262" s="4"/>
      <c r="Q16262" s="4"/>
      <c r="R16262" s="4"/>
      <c r="S16262" s="4"/>
      <c r="T16262" s="4"/>
      <c r="U16262" s="4"/>
      <c r="V16262" s="4"/>
      <c r="W16262" s="4"/>
      <c r="X16262" s="4"/>
      <c r="Y16262" s="4"/>
      <c r="Z16262" s="4"/>
      <c r="AA16262" s="4"/>
      <c r="AB16262" s="4"/>
      <c r="AC16262" s="4"/>
      <c r="AD16262" s="4"/>
      <c r="AE16262" s="4"/>
      <c r="AF16262" s="4"/>
      <c r="AG16262" s="14"/>
    </row>
    <row r="16263" s="10" customFormat="1" spans="1:33">
      <c r="A16263" s="4"/>
      <c r="B16263" s="4"/>
      <c r="C16263" s="4"/>
      <c r="D16263" s="4"/>
      <c r="E16263" s="4"/>
      <c r="F16263" s="4"/>
      <c r="G16263" s="4"/>
      <c r="H16263" s="4"/>
      <c r="I16263" s="4"/>
      <c r="J16263" s="4"/>
      <c r="K16263" s="4"/>
      <c r="L16263" s="4"/>
      <c r="M16263" s="4"/>
      <c r="N16263" s="4"/>
      <c r="O16263" s="4"/>
      <c r="P16263" s="4"/>
      <c r="Q16263" s="4"/>
      <c r="R16263" s="4"/>
      <c r="S16263" s="4"/>
      <c r="T16263" s="4"/>
      <c r="U16263" s="4"/>
      <c r="V16263" s="4"/>
      <c r="W16263" s="4"/>
      <c r="X16263" s="4"/>
      <c r="Y16263" s="4"/>
      <c r="Z16263" s="4"/>
      <c r="AA16263" s="4"/>
      <c r="AB16263" s="4"/>
      <c r="AC16263" s="4"/>
      <c r="AD16263" s="4"/>
      <c r="AE16263" s="4"/>
      <c r="AF16263" s="4"/>
      <c r="AG16263" s="14"/>
    </row>
    <row r="16264" s="10" customFormat="1" spans="1:33">
      <c r="A16264" s="4"/>
      <c r="B16264" s="4"/>
      <c r="C16264" s="4"/>
      <c r="D16264" s="4"/>
      <c r="E16264" s="4"/>
      <c r="F16264" s="4"/>
      <c r="G16264" s="4"/>
      <c r="H16264" s="4"/>
      <c r="I16264" s="4"/>
      <c r="J16264" s="4"/>
      <c r="K16264" s="4"/>
      <c r="L16264" s="4"/>
      <c r="M16264" s="4"/>
      <c r="N16264" s="4"/>
      <c r="O16264" s="4"/>
      <c r="P16264" s="4"/>
      <c r="Q16264" s="4"/>
      <c r="R16264" s="4"/>
      <c r="S16264" s="4"/>
      <c r="T16264" s="4"/>
      <c r="U16264" s="4"/>
      <c r="V16264" s="4"/>
      <c r="W16264" s="4"/>
      <c r="X16264" s="4"/>
      <c r="Y16264" s="4"/>
      <c r="Z16264" s="4"/>
      <c r="AA16264" s="4"/>
      <c r="AB16264" s="4"/>
      <c r="AC16264" s="4"/>
      <c r="AD16264" s="4"/>
      <c r="AE16264" s="4"/>
      <c r="AF16264" s="4"/>
      <c r="AG16264" s="14"/>
    </row>
    <row r="16265" s="10" customFormat="1" spans="1:33">
      <c r="A16265" s="4"/>
      <c r="B16265" s="4"/>
      <c r="C16265" s="4"/>
      <c r="D16265" s="4"/>
      <c r="E16265" s="4"/>
      <c r="F16265" s="4"/>
      <c r="G16265" s="4"/>
      <c r="H16265" s="4"/>
      <c r="I16265" s="4"/>
      <c r="J16265" s="4"/>
      <c r="K16265" s="4"/>
      <c r="L16265" s="4"/>
      <c r="M16265" s="4"/>
      <c r="N16265" s="4"/>
      <c r="O16265" s="4"/>
      <c r="P16265" s="4"/>
      <c r="Q16265" s="4"/>
      <c r="R16265" s="4"/>
      <c r="S16265" s="4"/>
      <c r="T16265" s="4"/>
      <c r="U16265" s="4"/>
      <c r="V16265" s="4"/>
      <c r="W16265" s="4"/>
      <c r="X16265" s="4"/>
      <c r="Y16265" s="4"/>
      <c r="Z16265" s="4"/>
      <c r="AA16265" s="4"/>
      <c r="AB16265" s="4"/>
      <c r="AC16265" s="4"/>
      <c r="AD16265" s="4"/>
      <c r="AE16265" s="4"/>
      <c r="AF16265" s="4"/>
      <c r="AG16265" s="14"/>
    </row>
    <row r="16266" s="10" customFormat="1" spans="1:33">
      <c r="A16266" s="4"/>
      <c r="B16266" s="4"/>
      <c r="C16266" s="4"/>
      <c r="D16266" s="4"/>
      <c r="E16266" s="4"/>
      <c r="F16266" s="4"/>
      <c r="G16266" s="4"/>
      <c r="H16266" s="4"/>
      <c r="I16266" s="4"/>
      <c r="J16266" s="4"/>
      <c r="K16266" s="4"/>
      <c r="L16266" s="4"/>
      <c r="M16266" s="4"/>
      <c r="N16266" s="4"/>
      <c r="O16266" s="4"/>
      <c r="P16266" s="4"/>
      <c r="Q16266" s="4"/>
      <c r="R16266" s="4"/>
      <c r="S16266" s="4"/>
      <c r="T16266" s="4"/>
      <c r="U16266" s="4"/>
      <c r="V16266" s="4"/>
      <c r="W16266" s="4"/>
      <c r="X16266" s="4"/>
      <c r="Y16266" s="4"/>
      <c r="Z16266" s="4"/>
      <c r="AA16266" s="4"/>
      <c r="AB16266" s="4"/>
      <c r="AC16266" s="4"/>
      <c r="AD16266" s="4"/>
      <c r="AE16266" s="4"/>
      <c r="AF16266" s="4"/>
      <c r="AG16266" s="14"/>
    </row>
    <row r="16267" s="10" customFormat="1" spans="1:33">
      <c r="A16267" s="4"/>
      <c r="B16267" s="4"/>
      <c r="C16267" s="4"/>
      <c r="D16267" s="4"/>
      <c r="E16267" s="4"/>
      <c r="F16267" s="4"/>
      <c r="G16267" s="4"/>
      <c r="H16267" s="4"/>
      <c r="I16267" s="4"/>
      <c r="J16267" s="4"/>
      <c r="K16267" s="4"/>
      <c r="L16267" s="4"/>
      <c r="M16267" s="4"/>
      <c r="N16267" s="4"/>
      <c r="O16267" s="4"/>
      <c r="P16267" s="4"/>
      <c r="Q16267" s="4"/>
      <c r="R16267" s="4"/>
      <c r="S16267" s="4"/>
      <c r="T16267" s="4"/>
      <c r="U16267" s="4"/>
      <c r="V16267" s="4"/>
      <c r="W16267" s="4"/>
      <c r="X16267" s="4"/>
      <c r="Y16267" s="4"/>
      <c r="Z16267" s="4"/>
      <c r="AA16267" s="4"/>
      <c r="AB16267" s="4"/>
      <c r="AC16267" s="4"/>
      <c r="AD16267" s="4"/>
      <c r="AE16267" s="4"/>
      <c r="AF16267" s="4"/>
      <c r="AG16267" s="14"/>
    </row>
    <row r="16268" s="10" customFormat="1" spans="1:33">
      <c r="A16268" s="4"/>
      <c r="B16268" s="4"/>
      <c r="C16268" s="4"/>
      <c r="D16268" s="4"/>
      <c r="E16268" s="4"/>
      <c r="F16268" s="4"/>
      <c r="G16268" s="4"/>
      <c r="H16268" s="4"/>
      <c r="I16268" s="4"/>
      <c r="J16268" s="4"/>
      <c r="K16268" s="4"/>
      <c r="L16268" s="4"/>
      <c r="M16268" s="4"/>
      <c r="N16268" s="4"/>
      <c r="O16268" s="4"/>
      <c r="P16268" s="4"/>
      <c r="Q16268" s="4"/>
      <c r="R16268" s="4"/>
      <c r="S16268" s="4"/>
      <c r="T16268" s="4"/>
      <c r="U16268" s="4"/>
      <c r="V16268" s="4"/>
      <c r="W16268" s="4"/>
      <c r="X16268" s="4"/>
      <c r="Y16268" s="4"/>
      <c r="Z16268" s="4"/>
      <c r="AA16268" s="4"/>
      <c r="AB16268" s="4"/>
      <c r="AC16268" s="4"/>
      <c r="AD16268" s="4"/>
      <c r="AE16268" s="4"/>
      <c r="AF16268" s="4"/>
      <c r="AG16268" s="14"/>
    </row>
    <row r="16269" s="10" customFormat="1" spans="1:33">
      <c r="A16269" s="4"/>
      <c r="B16269" s="4"/>
      <c r="C16269" s="4"/>
      <c r="D16269" s="4"/>
      <c r="E16269" s="4"/>
      <c r="F16269" s="4"/>
      <c r="G16269" s="4"/>
      <c r="H16269" s="4"/>
      <c r="I16269" s="4"/>
      <c r="J16269" s="4"/>
      <c r="K16269" s="4"/>
      <c r="L16269" s="4"/>
      <c r="M16269" s="4"/>
      <c r="N16269" s="4"/>
      <c r="O16269" s="4"/>
      <c r="P16269" s="4"/>
      <c r="Q16269" s="4"/>
      <c r="R16269" s="4"/>
      <c r="S16269" s="4"/>
      <c r="T16269" s="4"/>
      <c r="U16269" s="4"/>
      <c r="V16269" s="4"/>
      <c r="W16269" s="4"/>
      <c r="X16269" s="4"/>
      <c r="Y16269" s="4"/>
      <c r="Z16269" s="4"/>
      <c r="AA16269" s="4"/>
      <c r="AB16269" s="4"/>
      <c r="AC16269" s="4"/>
      <c r="AD16269" s="4"/>
      <c r="AE16269" s="4"/>
      <c r="AF16269" s="4"/>
      <c r="AG16269" s="14"/>
    </row>
    <row r="16270" s="10" customFormat="1" spans="1:33">
      <c r="A16270" s="4"/>
      <c r="B16270" s="4"/>
      <c r="C16270" s="4"/>
      <c r="D16270" s="4"/>
      <c r="E16270" s="4"/>
      <c r="F16270" s="4"/>
      <c r="G16270" s="4"/>
      <c r="H16270" s="4"/>
      <c r="I16270" s="4"/>
      <c r="J16270" s="4"/>
      <c r="K16270" s="4"/>
      <c r="L16270" s="4"/>
      <c r="M16270" s="4"/>
      <c r="N16270" s="4"/>
      <c r="O16270" s="4"/>
      <c r="P16270" s="4"/>
      <c r="Q16270" s="4"/>
      <c r="R16270" s="4"/>
      <c r="S16270" s="4"/>
      <c r="T16270" s="4"/>
      <c r="U16270" s="4"/>
      <c r="V16270" s="4"/>
      <c r="W16270" s="4"/>
      <c r="X16270" s="4"/>
      <c r="Y16270" s="4"/>
      <c r="Z16270" s="4"/>
      <c r="AA16270" s="4"/>
      <c r="AB16270" s="4"/>
      <c r="AC16270" s="4"/>
      <c r="AD16270" s="4"/>
      <c r="AE16270" s="4"/>
      <c r="AF16270" s="4"/>
      <c r="AG16270" s="14"/>
    </row>
    <row r="16271" s="10" customFormat="1" spans="1:33">
      <c r="A16271" s="4"/>
      <c r="B16271" s="4"/>
      <c r="C16271" s="4"/>
      <c r="D16271" s="4"/>
      <c r="E16271" s="4"/>
      <c r="F16271" s="4"/>
      <c r="G16271" s="4"/>
      <c r="H16271" s="4"/>
      <c r="I16271" s="4"/>
      <c r="J16271" s="4"/>
      <c r="K16271" s="4"/>
      <c r="L16271" s="4"/>
      <c r="M16271" s="4"/>
      <c r="N16271" s="4"/>
      <c r="O16271" s="4"/>
      <c r="P16271" s="4"/>
      <c r="Q16271" s="4"/>
      <c r="R16271" s="4"/>
      <c r="S16271" s="4"/>
      <c r="T16271" s="4"/>
      <c r="U16271" s="4"/>
      <c r="V16271" s="4"/>
      <c r="W16271" s="4"/>
      <c r="X16271" s="4"/>
      <c r="Y16271" s="4"/>
      <c r="Z16271" s="4"/>
      <c r="AA16271" s="4"/>
      <c r="AB16271" s="4"/>
      <c r="AC16271" s="4"/>
      <c r="AD16271" s="4"/>
      <c r="AE16271" s="4"/>
      <c r="AF16271" s="4"/>
      <c r="AG16271" s="14"/>
    </row>
    <row r="16272" s="10" customFormat="1" spans="1:33">
      <c r="A16272" s="4"/>
      <c r="B16272" s="4"/>
      <c r="C16272" s="4"/>
      <c r="D16272" s="4"/>
      <c r="E16272" s="4"/>
      <c r="F16272" s="4"/>
      <c r="G16272" s="4"/>
      <c r="H16272" s="4"/>
      <c r="I16272" s="4"/>
      <c r="J16272" s="4"/>
      <c r="K16272" s="4"/>
      <c r="L16272" s="4"/>
      <c r="M16272" s="4"/>
      <c r="N16272" s="4"/>
      <c r="O16272" s="4"/>
      <c r="P16272" s="4"/>
      <c r="Q16272" s="4"/>
      <c r="R16272" s="4"/>
      <c r="S16272" s="4"/>
      <c r="T16272" s="4"/>
      <c r="U16272" s="4"/>
      <c r="V16272" s="4"/>
      <c r="W16272" s="4"/>
      <c r="X16272" s="4"/>
      <c r="Y16272" s="4"/>
      <c r="Z16272" s="4"/>
      <c r="AA16272" s="4"/>
      <c r="AB16272" s="4"/>
      <c r="AC16272" s="4"/>
      <c r="AD16272" s="4"/>
      <c r="AE16272" s="4"/>
      <c r="AF16272" s="4"/>
      <c r="AG16272" s="14"/>
    </row>
    <row r="16273" s="10" customFormat="1" spans="1:33">
      <c r="A16273" s="4"/>
      <c r="B16273" s="4"/>
      <c r="C16273" s="4"/>
      <c r="D16273" s="4"/>
      <c r="E16273" s="4"/>
      <c r="F16273" s="4"/>
      <c r="G16273" s="4"/>
      <c r="H16273" s="4"/>
      <c r="I16273" s="4"/>
      <c r="J16273" s="4"/>
      <c r="K16273" s="4"/>
      <c r="L16273" s="4"/>
      <c r="M16273" s="4"/>
      <c r="N16273" s="4"/>
      <c r="O16273" s="4"/>
      <c r="P16273" s="4"/>
      <c r="Q16273" s="4"/>
      <c r="R16273" s="4"/>
      <c r="S16273" s="4"/>
      <c r="T16273" s="4"/>
      <c r="U16273" s="4"/>
      <c r="V16273" s="4"/>
      <c r="W16273" s="4"/>
      <c r="X16273" s="4"/>
      <c r="Y16273" s="4"/>
      <c r="Z16273" s="4"/>
      <c r="AA16273" s="4"/>
      <c r="AB16273" s="4"/>
      <c r="AC16273" s="4"/>
      <c r="AD16273" s="4"/>
      <c r="AE16273" s="4"/>
      <c r="AF16273" s="4"/>
      <c r="AG16273" s="14"/>
    </row>
    <row r="16274" s="10" customFormat="1" spans="1:33">
      <c r="A16274" s="4"/>
      <c r="B16274" s="4"/>
      <c r="C16274" s="4"/>
      <c r="D16274" s="4"/>
      <c r="E16274" s="4"/>
      <c r="F16274" s="4"/>
      <c r="G16274" s="4"/>
      <c r="H16274" s="4"/>
      <c r="I16274" s="4"/>
      <c r="J16274" s="4"/>
      <c r="K16274" s="4"/>
      <c r="L16274" s="4"/>
      <c r="M16274" s="4"/>
      <c r="N16274" s="4"/>
      <c r="O16274" s="4"/>
      <c r="P16274" s="4"/>
      <c r="Q16274" s="4"/>
      <c r="R16274" s="4"/>
      <c r="S16274" s="4"/>
      <c r="T16274" s="4"/>
      <c r="U16274" s="4"/>
      <c r="V16274" s="4"/>
      <c r="W16274" s="4"/>
      <c r="X16274" s="4"/>
      <c r="Y16274" s="4"/>
      <c r="Z16274" s="4"/>
      <c r="AA16274" s="4"/>
      <c r="AB16274" s="4"/>
      <c r="AC16274" s="4"/>
      <c r="AD16274" s="4"/>
      <c r="AE16274" s="4"/>
      <c r="AF16274" s="4"/>
      <c r="AG16274" s="14"/>
    </row>
    <row r="16275" s="10" customFormat="1" spans="1:33">
      <c r="A16275" s="4"/>
      <c r="B16275" s="4"/>
      <c r="C16275" s="4"/>
      <c r="D16275" s="4"/>
      <c r="E16275" s="4"/>
      <c r="F16275" s="4"/>
      <c r="G16275" s="4"/>
      <c r="H16275" s="4"/>
      <c r="I16275" s="4"/>
      <c r="J16275" s="4"/>
      <c r="K16275" s="4"/>
      <c r="L16275" s="4"/>
      <c r="M16275" s="4"/>
      <c r="N16275" s="4"/>
      <c r="O16275" s="4"/>
      <c r="P16275" s="4"/>
      <c r="Q16275" s="4"/>
      <c r="R16275" s="4"/>
      <c r="S16275" s="4"/>
      <c r="T16275" s="4"/>
      <c r="U16275" s="4"/>
      <c r="V16275" s="4"/>
      <c r="W16275" s="4"/>
      <c r="X16275" s="4"/>
      <c r="Y16275" s="4"/>
      <c r="Z16275" s="4"/>
      <c r="AA16275" s="4"/>
      <c r="AB16275" s="4"/>
      <c r="AC16275" s="4"/>
      <c r="AD16275" s="4"/>
      <c r="AE16275" s="4"/>
      <c r="AF16275" s="4"/>
      <c r="AG16275" s="14"/>
    </row>
    <row r="16276" s="10" customFormat="1" spans="1:33">
      <c r="A16276" s="4"/>
      <c r="B16276" s="4"/>
      <c r="C16276" s="4"/>
      <c r="D16276" s="4"/>
      <c r="E16276" s="4"/>
      <c r="F16276" s="4"/>
      <c r="G16276" s="4"/>
      <c r="H16276" s="4"/>
      <c r="I16276" s="4"/>
      <c r="J16276" s="4"/>
      <c r="K16276" s="4"/>
      <c r="L16276" s="4"/>
      <c r="M16276" s="4"/>
      <c r="N16276" s="4"/>
      <c r="O16276" s="4"/>
      <c r="P16276" s="4"/>
      <c r="Q16276" s="4"/>
      <c r="R16276" s="4"/>
      <c r="S16276" s="4"/>
      <c r="T16276" s="4"/>
      <c r="U16276" s="4"/>
      <c r="V16276" s="4"/>
      <c r="W16276" s="4"/>
      <c r="X16276" s="4"/>
      <c r="Y16276" s="4"/>
      <c r="Z16276" s="4"/>
      <c r="AA16276" s="4"/>
      <c r="AB16276" s="4"/>
      <c r="AC16276" s="4"/>
      <c r="AD16276" s="4"/>
      <c r="AE16276" s="4"/>
      <c r="AF16276" s="4"/>
      <c r="AG16276" s="14"/>
    </row>
    <row r="16277" s="10" customFormat="1" spans="1:33">
      <c r="A16277" s="4"/>
      <c r="B16277" s="4"/>
      <c r="C16277" s="4"/>
      <c r="D16277" s="4"/>
      <c r="E16277" s="4"/>
      <c r="F16277" s="4"/>
      <c r="G16277" s="4"/>
      <c r="H16277" s="4"/>
      <c r="I16277" s="4"/>
      <c r="J16277" s="4"/>
      <c r="K16277" s="4"/>
      <c r="L16277" s="4"/>
      <c r="M16277" s="4"/>
      <c r="N16277" s="4"/>
      <c r="O16277" s="4"/>
      <c r="P16277" s="4"/>
      <c r="Q16277" s="4"/>
      <c r="R16277" s="4"/>
      <c r="S16277" s="4"/>
      <c r="T16277" s="4"/>
      <c r="U16277" s="4"/>
      <c r="V16277" s="4"/>
      <c r="W16277" s="4"/>
      <c r="X16277" s="4"/>
      <c r="Y16277" s="4"/>
      <c r="Z16277" s="4"/>
      <c r="AA16277" s="4"/>
      <c r="AB16277" s="4"/>
      <c r="AC16277" s="4"/>
      <c r="AD16277" s="4"/>
      <c r="AE16277" s="4"/>
      <c r="AF16277" s="4"/>
      <c r="AG16277" s="14"/>
    </row>
    <row r="16278" s="10" customFormat="1" spans="1:33">
      <c r="A16278" s="4"/>
      <c r="B16278" s="4"/>
      <c r="C16278" s="4"/>
      <c r="D16278" s="4"/>
      <c r="E16278" s="4"/>
      <c r="F16278" s="4"/>
      <c r="G16278" s="4"/>
      <c r="H16278" s="4"/>
      <c r="I16278" s="4"/>
      <c r="J16278" s="4"/>
      <c r="K16278" s="4"/>
      <c r="L16278" s="4"/>
      <c r="M16278" s="4"/>
      <c r="N16278" s="4"/>
      <c r="O16278" s="4"/>
      <c r="P16278" s="4"/>
      <c r="Q16278" s="4"/>
      <c r="R16278" s="4"/>
      <c r="S16278" s="4"/>
      <c r="T16278" s="4"/>
      <c r="U16278" s="4"/>
      <c r="V16278" s="4"/>
      <c r="W16278" s="4"/>
      <c r="X16278" s="4"/>
      <c r="Y16278" s="4"/>
      <c r="Z16278" s="4"/>
      <c r="AA16278" s="4"/>
      <c r="AB16278" s="4"/>
      <c r="AC16278" s="4"/>
      <c r="AD16278" s="4"/>
      <c r="AE16278" s="4"/>
      <c r="AF16278" s="4"/>
      <c r="AG16278" s="14"/>
    </row>
    <row r="16279" s="10" customFormat="1" spans="1:33">
      <c r="A16279" s="4"/>
      <c r="B16279" s="4"/>
      <c r="C16279" s="4"/>
      <c r="D16279" s="4"/>
      <c r="E16279" s="4"/>
      <c r="F16279" s="4"/>
      <c r="G16279" s="4"/>
      <c r="H16279" s="4"/>
      <c r="I16279" s="4"/>
      <c r="J16279" s="4"/>
      <c r="K16279" s="4"/>
      <c r="L16279" s="4"/>
      <c r="M16279" s="4"/>
      <c r="N16279" s="4"/>
      <c r="O16279" s="4"/>
      <c r="P16279" s="4"/>
      <c r="Q16279" s="4"/>
      <c r="R16279" s="4"/>
      <c r="S16279" s="4"/>
      <c r="T16279" s="4"/>
      <c r="U16279" s="4"/>
      <c r="V16279" s="4"/>
      <c r="W16279" s="4"/>
      <c r="X16279" s="4"/>
      <c r="Y16279" s="4"/>
      <c r="Z16279" s="4"/>
      <c r="AA16279" s="4"/>
      <c r="AB16279" s="4"/>
      <c r="AC16279" s="4"/>
      <c r="AD16279" s="4"/>
      <c r="AE16279" s="4"/>
      <c r="AF16279" s="4"/>
      <c r="AG16279" s="14"/>
    </row>
    <row r="16280" s="10" customFormat="1" spans="1:33">
      <c r="A16280" s="4"/>
      <c r="B16280" s="4"/>
      <c r="C16280" s="4"/>
      <c r="D16280" s="4"/>
      <c r="E16280" s="4"/>
      <c r="F16280" s="4"/>
      <c r="G16280" s="4"/>
      <c r="H16280" s="4"/>
      <c r="I16280" s="4"/>
      <c r="J16280" s="4"/>
      <c r="K16280" s="4"/>
      <c r="L16280" s="4"/>
      <c r="M16280" s="4"/>
      <c r="N16280" s="4"/>
      <c r="O16280" s="4"/>
      <c r="P16280" s="4"/>
      <c r="Q16280" s="4"/>
      <c r="R16280" s="4"/>
      <c r="S16280" s="4"/>
      <c r="T16280" s="4"/>
      <c r="U16280" s="4"/>
      <c r="V16280" s="4"/>
      <c r="W16280" s="4"/>
      <c r="X16280" s="4"/>
      <c r="Y16280" s="4"/>
      <c r="Z16280" s="4"/>
      <c r="AA16280" s="4"/>
      <c r="AB16280" s="4"/>
      <c r="AC16280" s="4"/>
      <c r="AD16280" s="4"/>
      <c r="AE16280" s="4"/>
      <c r="AF16280" s="4"/>
      <c r="AG16280" s="14"/>
    </row>
    <row r="16281" s="10" customFormat="1" spans="1:33">
      <c r="A16281" s="4"/>
      <c r="B16281" s="4"/>
      <c r="C16281" s="4"/>
      <c r="D16281" s="4"/>
      <c r="E16281" s="4"/>
      <c r="F16281" s="4"/>
      <c r="G16281" s="4"/>
      <c r="H16281" s="4"/>
      <c r="I16281" s="4"/>
      <c r="J16281" s="4"/>
      <c r="K16281" s="4"/>
      <c r="L16281" s="4"/>
      <c r="M16281" s="4"/>
      <c r="N16281" s="4"/>
      <c r="O16281" s="4"/>
      <c r="P16281" s="4"/>
      <c r="Q16281" s="4"/>
      <c r="R16281" s="4"/>
      <c r="S16281" s="4"/>
      <c r="T16281" s="4"/>
      <c r="U16281" s="4"/>
      <c r="V16281" s="4"/>
      <c r="W16281" s="4"/>
      <c r="X16281" s="4"/>
      <c r="Y16281" s="4"/>
      <c r="Z16281" s="4"/>
      <c r="AA16281" s="4"/>
      <c r="AB16281" s="4"/>
      <c r="AC16281" s="4"/>
      <c r="AD16281" s="4"/>
      <c r="AE16281" s="4"/>
      <c r="AF16281" s="4"/>
      <c r="AG16281" s="14"/>
    </row>
    <row r="16282" s="10" customFormat="1" spans="1:33">
      <c r="A16282" s="4"/>
      <c r="B16282" s="4"/>
      <c r="C16282" s="4"/>
      <c r="D16282" s="4"/>
      <c r="E16282" s="4"/>
      <c r="F16282" s="4"/>
      <c r="G16282" s="4"/>
      <c r="H16282" s="4"/>
      <c r="I16282" s="4"/>
      <c r="J16282" s="4"/>
      <c r="K16282" s="4"/>
      <c r="L16282" s="4"/>
      <c r="M16282" s="4"/>
      <c r="N16282" s="4"/>
      <c r="O16282" s="4"/>
      <c r="P16282" s="4"/>
      <c r="Q16282" s="4"/>
      <c r="R16282" s="4"/>
      <c r="S16282" s="4"/>
      <c r="T16282" s="4"/>
      <c r="U16282" s="4"/>
      <c r="V16282" s="4"/>
      <c r="W16282" s="4"/>
      <c r="X16282" s="4"/>
      <c r="Y16282" s="4"/>
      <c r="Z16282" s="4"/>
      <c r="AA16282" s="4"/>
      <c r="AB16282" s="4"/>
      <c r="AC16282" s="4"/>
      <c r="AD16282" s="4"/>
      <c r="AE16282" s="4"/>
      <c r="AF16282" s="4"/>
      <c r="AG16282" s="14"/>
    </row>
    <row r="16283" s="10" customFormat="1" spans="1:33">
      <c r="A16283" s="4"/>
      <c r="B16283" s="4"/>
      <c r="C16283" s="4"/>
      <c r="D16283" s="4"/>
      <c r="E16283" s="4"/>
      <c r="F16283" s="4"/>
      <c r="G16283" s="4"/>
      <c r="H16283" s="4"/>
      <c r="I16283" s="4"/>
      <c r="J16283" s="4"/>
      <c r="K16283" s="4"/>
      <c r="L16283" s="4"/>
      <c r="M16283" s="4"/>
      <c r="N16283" s="4"/>
      <c r="O16283" s="4"/>
      <c r="P16283" s="4"/>
      <c r="Q16283" s="4"/>
      <c r="R16283" s="4"/>
      <c r="S16283" s="4"/>
      <c r="T16283" s="4"/>
      <c r="U16283" s="4"/>
      <c r="V16283" s="4"/>
      <c r="W16283" s="4"/>
      <c r="X16283" s="4"/>
      <c r="Y16283" s="4"/>
      <c r="Z16283" s="4"/>
      <c r="AA16283" s="4"/>
      <c r="AB16283" s="4"/>
      <c r="AC16283" s="4"/>
      <c r="AD16283" s="4"/>
      <c r="AE16283" s="4"/>
      <c r="AF16283" s="4"/>
      <c r="AG16283" s="14"/>
    </row>
    <row r="16284" s="10" customFormat="1" spans="1:33">
      <c r="A16284" s="4"/>
      <c r="B16284" s="4"/>
      <c r="C16284" s="4"/>
      <c r="D16284" s="4"/>
      <c r="E16284" s="4"/>
      <c r="F16284" s="4"/>
      <c r="G16284" s="4"/>
      <c r="H16284" s="4"/>
      <c r="I16284" s="4"/>
      <c r="J16284" s="4"/>
      <c r="K16284" s="4"/>
      <c r="L16284" s="4"/>
      <c r="M16284" s="4"/>
      <c r="N16284" s="4"/>
      <c r="O16284" s="4"/>
      <c r="P16284" s="4"/>
      <c r="Q16284" s="4"/>
      <c r="R16284" s="4"/>
      <c r="S16284" s="4"/>
      <c r="T16284" s="4"/>
      <c r="U16284" s="4"/>
      <c r="V16284" s="4"/>
      <c r="W16284" s="4"/>
      <c r="X16284" s="4"/>
      <c r="Y16284" s="4"/>
      <c r="Z16284" s="4"/>
      <c r="AA16284" s="4"/>
      <c r="AB16284" s="4"/>
      <c r="AC16284" s="4"/>
      <c r="AD16284" s="4"/>
      <c r="AE16284" s="4"/>
      <c r="AF16284" s="4"/>
      <c r="AG16284" s="14"/>
    </row>
    <row r="16285" s="10" customFormat="1" spans="1:33">
      <c r="A16285" s="4"/>
      <c r="B16285" s="4"/>
      <c r="C16285" s="4"/>
      <c r="D16285" s="4"/>
      <c r="E16285" s="4"/>
      <c r="F16285" s="4"/>
      <c r="G16285" s="4"/>
      <c r="H16285" s="4"/>
      <c r="I16285" s="4"/>
      <c r="J16285" s="4"/>
      <c r="K16285" s="4"/>
      <c r="L16285" s="4"/>
      <c r="M16285" s="4"/>
      <c r="N16285" s="4"/>
      <c r="O16285" s="4"/>
      <c r="P16285" s="4"/>
      <c r="Q16285" s="4"/>
      <c r="R16285" s="4"/>
      <c r="S16285" s="4"/>
      <c r="T16285" s="4"/>
      <c r="U16285" s="4"/>
      <c r="V16285" s="4"/>
      <c r="W16285" s="4"/>
      <c r="X16285" s="4"/>
      <c r="Y16285" s="4"/>
      <c r="Z16285" s="4"/>
      <c r="AA16285" s="4"/>
      <c r="AB16285" s="4"/>
      <c r="AC16285" s="4"/>
      <c r="AD16285" s="4"/>
      <c r="AE16285" s="4"/>
      <c r="AF16285" s="4"/>
      <c r="AG16285" s="14"/>
    </row>
    <row r="16286" s="10" customFormat="1" spans="1:33">
      <c r="A16286" s="4"/>
      <c r="B16286" s="4"/>
      <c r="C16286" s="4"/>
      <c r="D16286" s="4"/>
      <c r="E16286" s="4"/>
      <c r="F16286" s="4"/>
      <c r="G16286" s="4"/>
      <c r="H16286" s="4"/>
      <c r="I16286" s="4"/>
      <c r="J16286" s="4"/>
      <c r="K16286" s="4"/>
      <c r="L16286" s="4"/>
      <c r="M16286" s="4"/>
      <c r="N16286" s="4"/>
      <c r="O16286" s="4"/>
      <c r="P16286" s="4"/>
      <c r="Q16286" s="4"/>
      <c r="R16286" s="4"/>
      <c r="S16286" s="4"/>
      <c r="T16286" s="4"/>
      <c r="U16286" s="4"/>
      <c r="V16286" s="4"/>
      <c r="W16286" s="4"/>
      <c r="X16286" s="4"/>
      <c r="Y16286" s="4"/>
      <c r="Z16286" s="4"/>
      <c r="AA16286" s="4"/>
      <c r="AB16286" s="4"/>
      <c r="AC16286" s="4"/>
      <c r="AD16286" s="4"/>
      <c r="AE16286" s="4"/>
      <c r="AF16286" s="4"/>
      <c r="AG16286" s="14"/>
    </row>
    <row r="16287" s="10" customFormat="1" spans="1:33">
      <c r="A16287" s="4"/>
      <c r="B16287" s="4"/>
      <c r="C16287" s="4"/>
      <c r="D16287" s="4"/>
      <c r="E16287" s="4"/>
      <c r="F16287" s="4"/>
      <c r="G16287" s="4"/>
      <c r="H16287" s="4"/>
      <c r="I16287" s="4"/>
      <c r="J16287" s="4"/>
      <c r="K16287" s="4"/>
      <c r="L16287" s="4"/>
      <c r="M16287" s="4"/>
      <c r="N16287" s="4"/>
      <c r="O16287" s="4"/>
      <c r="P16287" s="4"/>
      <c r="Q16287" s="4"/>
      <c r="R16287" s="4"/>
      <c r="S16287" s="4"/>
      <c r="T16287" s="4"/>
      <c r="U16287" s="4"/>
      <c r="V16287" s="4"/>
      <c r="W16287" s="4"/>
      <c r="X16287" s="4"/>
      <c r="Y16287" s="4"/>
      <c r="Z16287" s="4"/>
      <c r="AA16287" s="4"/>
      <c r="AB16287" s="4"/>
      <c r="AC16287" s="4"/>
      <c r="AD16287" s="4"/>
      <c r="AE16287" s="4"/>
      <c r="AF16287" s="4"/>
      <c r="AG16287" s="14"/>
    </row>
    <row r="16288" s="10" customFormat="1" spans="1:33">
      <c r="A16288" s="4"/>
      <c r="B16288" s="4"/>
      <c r="C16288" s="4"/>
      <c r="D16288" s="4"/>
      <c r="E16288" s="4"/>
      <c r="F16288" s="4"/>
      <c r="G16288" s="4"/>
      <c r="H16288" s="4"/>
      <c r="I16288" s="4"/>
      <c r="J16288" s="4"/>
      <c r="K16288" s="4"/>
      <c r="L16288" s="4"/>
      <c r="M16288" s="4"/>
      <c r="N16288" s="4"/>
      <c r="O16288" s="4"/>
      <c r="P16288" s="4"/>
      <c r="Q16288" s="4"/>
      <c r="R16288" s="4"/>
      <c r="S16288" s="4"/>
      <c r="T16288" s="4"/>
      <c r="U16288" s="4"/>
      <c r="V16288" s="4"/>
      <c r="W16288" s="4"/>
      <c r="X16288" s="4"/>
      <c r="Y16288" s="4"/>
      <c r="Z16288" s="4"/>
      <c r="AA16288" s="4"/>
      <c r="AB16288" s="4"/>
      <c r="AC16288" s="4"/>
      <c r="AD16288" s="4"/>
      <c r="AE16288" s="4"/>
      <c r="AF16288" s="4"/>
      <c r="AG16288" s="14"/>
    </row>
    <row r="16289" s="10" customFormat="1" spans="1:33">
      <c r="A16289" s="4"/>
      <c r="B16289" s="4"/>
      <c r="C16289" s="4"/>
      <c r="D16289" s="4"/>
      <c r="E16289" s="4"/>
      <c r="F16289" s="4"/>
      <c r="G16289" s="4"/>
      <c r="H16289" s="4"/>
      <c r="I16289" s="4"/>
      <c r="J16289" s="4"/>
      <c r="K16289" s="4"/>
      <c r="L16289" s="4"/>
      <c r="M16289" s="4"/>
      <c r="N16289" s="4"/>
      <c r="O16289" s="4"/>
      <c r="P16289" s="4"/>
      <c r="Q16289" s="4"/>
      <c r="R16289" s="4"/>
      <c r="S16289" s="4"/>
      <c r="T16289" s="4"/>
      <c r="U16289" s="4"/>
      <c r="V16289" s="4"/>
      <c r="W16289" s="4"/>
      <c r="X16289" s="4"/>
      <c r="Y16289" s="4"/>
      <c r="Z16289" s="4"/>
      <c r="AA16289" s="4"/>
      <c r="AB16289" s="4"/>
      <c r="AC16289" s="4"/>
      <c r="AD16289" s="4"/>
      <c r="AE16289" s="4"/>
      <c r="AF16289" s="4"/>
      <c r="AG16289" s="14"/>
    </row>
    <row r="16290" s="10" customFormat="1" spans="1:33">
      <c r="A16290" s="4"/>
      <c r="B16290" s="4"/>
      <c r="C16290" s="4"/>
      <c r="D16290" s="4"/>
      <c r="E16290" s="4"/>
      <c r="F16290" s="4"/>
      <c r="G16290" s="4"/>
      <c r="H16290" s="4"/>
      <c r="I16290" s="4"/>
      <c r="J16290" s="4"/>
      <c r="K16290" s="4"/>
      <c r="L16290" s="4"/>
      <c r="M16290" s="4"/>
      <c r="N16290" s="4"/>
      <c r="O16290" s="4"/>
      <c r="P16290" s="4"/>
      <c r="Q16290" s="4"/>
      <c r="R16290" s="4"/>
      <c r="S16290" s="4"/>
      <c r="T16290" s="4"/>
      <c r="U16290" s="4"/>
      <c r="V16290" s="4"/>
      <c r="W16290" s="4"/>
      <c r="X16290" s="4"/>
      <c r="Y16290" s="4"/>
      <c r="Z16290" s="4"/>
      <c r="AA16290" s="4"/>
      <c r="AB16290" s="4"/>
      <c r="AC16290" s="4"/>
      <c r="AD16290" s="4"/>
      <c r="AE16290" s="4"/>
      <c r="AF16290" s="4"/>
      <c r="AG16290" s="14"/>
    </row>
    <row r="16291" s="10" customFormat="1" spans="1:33">
      <c r="A16291" s="4"/>
      <c r="B16291" s="4"/>
      <c r="C16291" s="4"/>
      <c r="D16291" s="4"/>
      <c r="E16291" s="4"/>
      <c r="F16291" s="4"/>
      <c r="G16291" s="4"/>
      <c r="H16291" s="4"/>
      <c r="I16291" s="4"/>
      <c r="J16291" s="4"/>
      <c r="K16291" s="4"/>
      <c r="L16291" s="4"/>
      <c r="M16291" s="4"/>
      <c r="N16291" s="4"/>
      <c r="O16291" s="4"/>
      <c r="P16291" s="4"/>
      <c r="Q16291" s="4"/>
      <c r="R16291" s="4"/>
      <c r="S16291" s="4"/>
      <c r="T16291" s="4"/>
      <c r="U16291" s="4"/>
      <c r="V16291" s="4"/>
      <c r="W16291" s="4"/>
      <c r="X16291" s="4"/>
      <c r="Y16291" s="4"/>
      <c r="Z16291" s="4"/>
      <c r="AA16291" s="4"/>
      <c r="AB16291" s="4"/>
      <c r="AC16291" s="4"/>
      <c r="AD16291" s="4"/>
      <c r="AE16291" s="4"/>
      <c r="AF16291" s="4"/>
      <c r="AG16291" s="14"/>
    </row>
    <row r="16292" s="10" customFormat="1" spans="1:33">
      <c r="A16292" s="4"/>
      <c r="B16292" s="4"/>
      <c r="C16292" s="4"/>
      <c r="D16292" s="4"/>
      <c r="E16292" s="4"/>
      <c r="F16292" s="4"/>
      <c r="G16292" s="4"/>
      <c r="H16292" s="4"/>
      <c r="I16292" s="4"/>
      <c r="J16292" s="4"/>
      <c r="K16292" s="4"/>
      <c r="L16292" s="4"/>
      <c r="M16292" s="4"/>
      <c r="N16292" s="4"/>
      <c r="O16292" s="4"/>
      <c r="P16292" s="4"/>
      <c r="Q16292" s="4"/>
      <c r="R16292" s="4"/>
      <c r="S16292" s="4"/>
      <c r="T16292" s="4"/>
      <c r="U16292" s="4"/>
      <c r="V16292" s="4"/>
      <c r="W16292" s="4"/>
      <c r="X16292" s="4"/>
      <c r="Y16292" s="4"/>
      <c r="Z16292" s="4"/>
      <c r="AA16292" s="4"/>
      <c r="AB16292" s="4"/>
      <c r="AC16292" s="4"/>
      <c r="AD16292" s="4"/>
      <c r="AE16292" s="4"/>
      <c r="AF16292" s="4"/>
      <c r="AG16292" s="14"/>
    </row>
    <row r="16293" s="10" customFormat="1" spans="1:33">
      <c r="A16293" s="4"/>
      <c r="B16293" s="4"/>
      <c r="C16293" s="4"/>
      <c r="D16293" s="4"/>
      <c r="E16293" s="4"/>
      <c r="F16293" s="4"/>
      <c r="G16293" s="4"/>
      <c r="H16293" s="4"/>
      <c r="I16293" s="4"/>
      <c r="J16293" s="4"/>
      <c r="K16293" s="4"/>
      <c r="L16293" s="4"/>
      <c r="M16293" s="4"/>
      <c r="N16293" s="4"/>
      <c r="O16293" s="4"/>
      <c r="P16293" s="4"/>
      <c r="Q16293" s="4"/>
      <c r="R16293" s="4"/>
      <c r="S16293" s="4"/>
      <c r="T16293" s="4"/>
      <c r="U16293" s="4"/>
      <c r="V16293" s="4"/>
      <c r="W16293" s="4"/>
      <c r="X16293" s="4"/>
      <c r="Y16293" s="4"/>
      <c r="Z16293" s="4"/>
      <c r="AA16293" s="4"/>
      <c r="AB16293" s="4"/>
      <c r="AC16293" s="4"/>
      <c r="AD16293" s="4"/>
      <c r="AE16293" s="4"/>
      <c r="AF16293" s="4"/>
      <c r="AG16293" s="14"/>
    </row>
    <row r="16294" s="10" customFormat="1" spans="1:33">
      <c r="A16294" s="4"/>
      <c r="B16294" s="4"/>
      <c r="C16294" s="4"/>
      <c r="D16294" s="4"/>
      <c r="E16294" s="4"/>
      <c r="F16294" s="4"/>
      <c r="G16294" s="4"/>
      <c r="H16294" s="4"/>
      <c r="I16294" s="4"/>
      <c r="J16294" s="4"/>
      <c r="K16294" s="4"/>
      <c r="L16294" s="4"/>
      <c r="M16294" s="4"/>
      <c r="N16294" s="4"/>
      <c r="O16294" s="4"/>
      <c r="P16294" s="4"/>
      <c r="Q16294" s="4"/>
      <c r="R16294" s="4"/>
      <c r="S16294" s="4"/>
      <c r="T16294" s="4"/>
      <c r="U16294" s="4"/>
      <c r="V16294" s="4"/>
      <c r="W16294" s="4"/>
      <c r="X16294" s="4"/>
      <c r="Y16294" s="4"/>
      <c r="Z16294" s="4"/>
      <c r="AA16294" s="4"/>
      <c r="AB16294" s="4"/>
      <c r="AC16294" s="4"/>
      <c r="AD16294" s="4"/>
      <c r="AE16294" s="4"/>
      <c r="AF16294" s="4"/>
      <c r="AG16294" s="14"/>
    </row>
    <row r="16295" s="10" customFormat="1" spans="1:33">
      <c r="A16295" s="4"/>
      <c r="B16295" s="4"/>
      <c r="C16295" s="4"/>
      <c r="D16295" s="4"/>
      <c r="E16295" s="4"/>
      <c r="F16295" s="4"/>
      <c r="G16295" s="4"/>
      <c r="H16295" s="4"/>
      <c r="I16295" s="4"/>
      <c r="J16295" s="4"/>
      <c r="K16295" s="4"/>
      <c r="L16295" s="4"/>
      <c r="M16295" s="4"/>
      <c r="N16295" s="4"/>
      <c r="O16295" s="4"/>
      <c r="P16295" s="4"/>
      <c r="Q16295" s="4"/>
      <c r="R16295" s="4"/>
      <c r="S16295" s="4"/>
      <c r="T16295" s="4"/>
      <c r="U16295" s="4"/>
      <c r="V16295" s="4"/>
      <c r="W16295" s="4"/>
      <c r="X16295" s="4"/>
      <c r="Y16295" s="4"/>
      <c r="Z16295" s="4"/>
      <c r="AA16295" s="4"/>
      <c r="AB16295" s="4"/>
      <c r="AC16295" s="4"/>
      <c r="AD16295" s="4"/>
      <c r="AE16295" s="4"/>
      <c r="AF16295" s="4"/>
      <c r="AG16295" s="14"/>
    </row>
    <row r="16296" s="10" customFormat="1" spans="1:33">
      <c r="A16296" s="4"/>
      <c r="B16296" s="4"/>
      <c r="C16296" s="4"/>
      <c r="D16296" s="4"/>
      <c r="E16296" s="4"/>
      <c r="F16296" s="4"/>
      <c r="G16296" s="4"/>
      <c r="H16296" s="4"/>
      <c r="I16296" s="4"/>
      <c r="J16296" s="4"/>
      <c r="K16296" s="4"/>
      <c r="L16296" s="4"/>
      <c r="M16296" s="4"/>
      <c r="N16296" s="4"/>
      <c r="O16296" s="4"/>
      <c r="P16296" s="4"/>
      <c r="Q16296" s="4"/>
      <c r="R16296" s="4"/>
      <c r="S16296" s="4"/>
      <c r="T16296" s="4"/>
      <c r="U16296" s="4"/>
      <c r="V16296" s="4"/>
      <c r="W16296" s="4"/>
      <c r="X16296" s="4"/>
      <c r="Y16296" s="4"/>
      <c r="Z16296" s="4"/>
      <c r="AA16296" s="4"/>
      <c r="AB16296" s="4"/>
      <c r="AC16296" s="4"/>
      <c r="AD16296" s="4"/>
      <c r="AE16296" s="4"/>
      <c r="AF16296" s="4"/>
      <c r="AG16296" s="14"/>
    </row>
    <row r="16297" s="10" customFormat="1" spans="1:33">
      <c r="A16297" s="4"/>
      <c r="B16297" s="4"/>
      <c r="C16297" s="4"/>
      <c r="D16297" s="4"/>
      <c r="E16297" s="4"/>
      <c r="F16297" s="4"/>
      <c r="G16297" s="4"/>
      <c r="H16297" s="4"/>
      <c r="I16297" s="4"/>
      <c r="J16297" s="4"/>
      <c r="K16297" s="4"/>
      <c r="L16297" s="4"/>
      <c r="M16297" s="4"/>
      <c r="N16297" s="4"/>
      <c r="O16297" s="4"/>
      <c r="P16297" s="4"/>
      <c r="Q16297" s="4"/>
      <c r="R16297" s="4"/>
      <c r="S16297" s="4"/>
      <c r="T16297" s="4"/>
      <c r="U16297" s="4"/>
      <c r="V16297" s="4"/>
      <c r="W16297" s="4"/>
      <c r="X16297" s="4"/>
      <c r="Y16297" s="4"/>
      <c r="Z16297" s="4"/>
      <c r="AA16297" s="4"/>
      <c r="AB16297" s="4"/>
      <c r="AC16297" s="4"/>
      <c r="AD16297" s="4"/>
      <c r="AE16297" s="4"/>
      <c r="AF16297" s="4"/>
      <c r="AG16297" s="14"/>
    </row>
    <row r="16298" s="10" customFormat="1" spans="1:33">
      <c r="A16298" s="4"/>
      <c r="B16298" s="4"/>
      <c r="C16298" s="4"/>
      <c r="D16298" s="4"/>
      <c r="E16298" s="4"/>
      <c r="F16298" s="4"/>
      <c r="G16298" s="4"/>
      <c r="H16298" s="4"/>
      <c r="I16298" s="4"/>
      <c r="J16298" s="4"/>
      <c r="K16298" s="4"/>
      <c r="L16298" s="4"/>
      <c r="M16298" s="4"/>
      <c r="N16298" s="4"/>
      <c r="O16298" s="4"/>
      <c r="P16298" s="4"/>
      <c r="Q16298" s="4"/>
      <c r="R16298" s="4"/>
      <c r="S16298" s="4"/>
      <c r="T16298" s="4"/>
      <c r="U16298" s="4"/>
      <c r="V16298" s="4"/>
      <c r="W16298" s="4"/>
      <c r="X16298" s="4"/>
      <c r="Y16298" s="4"/>
      <c r="Z16298" s="4"/>
      <c r="AA16298" s="4"/>
      <c r="AB16298" s="4"/>
      <c r="AC16298" s="4"/>
      <c r="AD16298" s="4"/>
      <c r="AE16298" s="4"/>
      <c r="AF16298" s="4"/>
      <c r="AG16298" s="14"/>
    </row>
    <row r="16299" s="10" customFormat="1" spans="1:33">
      <c r="A16299" s="4"/>
      <c r="B16299" s="4"/>
      <c r="C16299" s="4"/>
      <c r="D16299" s="4"/>
      <c r="E16299" s="4"/>
      <c r="F16299" s="4"/>
      <c r="G16299" s="4"/>
      <c r="H16299" s="4"/>
      <c r="I16299" s="4"/>
      <c r="J16299" s="4"/>
      <c r="K16299" s="4"/>
      <c r="L16299" s="4"/>
      <c r="M16299" s="4"/>
      <c r="N16299" s="4"/>
      <c r="O16299" s="4"/>
      <c r="P16299" s="4"/>
      <c r="Q16299" s="4"/>
      <c r="R16299" s="4"/>
      <c r="S16299" s="4"/>
      <c r="T16299" s="4"/>
      <c r="U16299" s="4"/>
      <c r="V16299" s="4"/>
      <c r="W16299" s="4"/>
      <c r="X16299" s="4"/>
      <c r="Y16299" s="4"/>
      <c r="Z16299" s="4"/>
      <c r="AA16299" s="4"/>
      <c r="AB16299" s="4"/>
      <c r="AC16299" s="4"/>
      <c r="AD16299" s="4"/>
      <c r="AE16299" s="4"/>
      <c r="AF16299" s="4"/>
      <c r="AG16299" s="14"/>
    </row>
    <row r="16300" s="10" customFormat="1" spans="1:33">
      <c r="A16300" s="4"/>
      <c r="B16300" s="4"/>
      <c r="C16300" s="4"/>
      <c r="D16300" s="4"/>
      <c r="E16300" s="4"/>
      <c r="F16300" s="4"/>
      <c r="G16300" s="4"/>
      <c r="H16300" s="4"/>
      <c r="I16300" s="4"/>
      <c r="J16300" s="4"/>
      <c r="K16300" s="4"/>
      <c r="L16300" s="4"/>
      <c r="M16300" s="4"/>
      <c r="N16300" s="4"/>
      <c r="O16300" s="4"/>
      <c r="P16300" s="4"/>
      <c r="Q16300" s="4"/>
      <c r="R16300" s="4"/>
      <c r="S16300" s="4"/>
      <c r="T16300" s="4"/>
      <c r="U16300" s="4"/>
      <c r="V16300" s="4"/>
      <c r="W16300" s="4"/>
      <c r="X16300" s="4"/>
      <c r="Y16300" s="4"/>
      <c r="Z16300" s="4"/>
      <c r="AA16300" s="4"/>
      <c r="AB16300" s="4"/>
      <c r="AC16300" s="4"/>
      <c r="AD16300" s="4"/>
      <c r="AE16300" s="4"/>
      <c r="AF16300" s="4"/>
      <c r="AG16300" s="14"/>
    </row>
    <row r="16301" s="10" customFormat="1" spans="1:33">
      <c r="A16301" s="4"/>
      <c r="B16301" s="4"/>
      <c r="C16301" s="4"/>
      <c r="D16301" s="4"/>
      <c r="E16301" s="4"/>
      <c r="F16301" s="4"/>
      <c r="G16301" s="4"/>
      <c r="H16301" s="4"/>
      <c r="I16301" s="4"/>
      <c r="J16301" s="4"/>
      <c r="K16301" s="4"/>
      <c r="L16301" s="4"/>
      <c r="M16301" s="4"/>
      <c r="N16301" s="4"/>
      <c r="O16301" s="4"/>
      <c r="P16301" s="4"/>
      <c r="Q16301" s="4"/>
      <c r="R16301" s="4"/>
      <c r="S16301" s="4"/>
      <c r="T16301" s="4"/>
      <c r="U16301" s="4"/>
      <c r="V16301" s="4"/>
      <c r="W16301" s="4"/>
      <c r="X16301" s="4"/>
      <c r="Y16301" s="4"/>
      <c r="Z16301" s="4"/>
      <c r="AA16301" s="4"/>
      <c r="AB16301" s="4"/>
      <c r="AC16301" s="4"/>
      <c r="AD16301" s="4"/>
      <c r="AE16301" s="4"/>
      <c r="AF16301" s="4"/>
      <c r="AG16301" s="14"/>
    </row>
    <row r="16302" s="10" customFormat="1" spans="1:33">
      <c r="A16302" s="4"/>
      <c r="B16302" s="4"/>
      <c r="C16302" s="4"/>
      <c r="D16302" s="4"/>
      <c r="E16302" s="4"/>
      <c r="F16302" s="4"/>
      <c r="G16302" s="4"/>
      <c r="H16302" s="4"/>
      <c r="I16302" s="4"/>
      <c r="J16302" s="4"/>
      <c r="K16302" s="4"/>
      <c r="L16302" s="4"/>
      <c r="M16302" s="4"/>
      <c r="N16302" s="4"/>
      <c r="O16302" s="4"/>
      <c r="P16302" s="4"/>
      <c r="Q16302" s="4"/>
      <c r="R16302" s="4"/>
      <c r="S16302" s="4"/>
      <c r="T16302" s="4"/>
      <c r="U16302" s="4"/>
      <c r="V16302" s="4"/>
      <c r="W16302" s="4"/>
      <c r="X16302" s="4"/>
      <c r="Y16302" s="4"/>
      <c r="Z16302" s="4"/>
      <c r="AA16302" s="4"/>
      <c r="AB16302" s="4"/>
      <c r="AC16302" s="4"/>
      <c r="AD16302" s="4"/>
      <c r="AE16302" s="4"/>
      <c r="AF16302" s="4"/>
      <c r="AG16302" s="14"/>
    </row>
    <row r="16303" s="10" customFormat="1" spans="1:33">
      <c r="A16303" s="4"/>
      <c r="B16303" s="4"/>
      <c r="C16303" s="4"/>
      <c r="D16303" s="4"/>
      <c r="E16303" s="4"/>
      <c r="F16303" s="4"/>
      <c r="G16303" s="4"/>
      <c r="H16303" s="4"/>
      <c r="I16303" s="4"/>
      <c r="J16303" s="4"/>
      <c r="K16303" s="4"/>
      <c r="L16303" s="4"/>
      <c r="M16303" s="4"/>
      <c r="N16303" s="4"/>
      <c r="O16303" s="4"/>
      <c r="P16303" s="4"/>
      <c r="Q16303" s="4"/>
      <c r="R16303" s="4"/>
      <c r="S16303" s="4"/>
      <c r="T16303" s="4"/>
      <c r="U16303" s="4"/>
      <c r="V16303" s="4"/>
      <c r="W16303" s="4"/>
      <c r="X16303" s="4"/>
      <c r="Y16303" s="4"/>
      <c r="Z16303" s="4"/>
      <c r="AA16303" s="4"/>
      <c r="AB16303" s="4"/>
      <c r="AC16303" s="4"/>
      <c r="AD16303" s="4"/>
      <c r="AE16303" s="4"/>
      <c r="AF16303" s="4"/>
      <c r="AG16303" s="14"/>
    </row>
    <row r="16304" s="10" customFormat="1" spans="1:33">
      <c r="A16304" s="4"/>
      <c r="B16304" s="4"/>
      <c r="C16304" s="4"/>
      <c r="D16304" s="4"/>
      <c r="E16304" s="4"/>
      <c r="F16304" s="4"/>
      <c r="G16304" s="4"/>
      <c r="H16304" s="4"/>
      <c r="I16304" s="4"/>
      <c r="J16304" s="4"/>
      <c r="K16304" s="4"/>
      <c r="L16304" s="4"/>
      <c r="M16304" s="4"/>
      <c r="N16304" s="4"/>
      <c r="O16304" s="4"/>
      <c r="P16304" s="4"/>
      <c r="Q16304" s="4"/>
      <c r="R16304" s="4"/>
      <c r="S16304" s="4"/>
      <c r="T16304" s="4"/>
      <c r="U16304" s="4"/>
      <c r="V16304" s="4"/>
      <c r="W16304" s="4"/>
      <c r="X16304" s="4"/>
      <c r="Y16304" s="4"/>
      <c r="Z16304" s="4"/>
      <c r="AA16304" s="4"/>
      <c r="AB16304" s="4"/>
      <c r="AC16304" s="4"/>
      <c r="AD16304" s="4"/>
      <c r="AE16304" s="4"/>
      <c r="AF16304" s="4"/>
      <c r="AG16304" s="14"/>
    </row>
    <row r="16305" s="10" customFormat="1" spans="1:33">
      <c r="A16305" s="4"/>
      <c r="B16305" s="4"/>
      <c r="C16305" s="4"/>
      <c r="D16305" s="4"/>
      <c r="E16305" s="4"/>
      <c r="F16305" s="4"/>
      <c r="G16305" s="4"/>
      <c r="H16305" s="4"/>
      <c r="I16305" s="4"/>
      <c r="J16305" s="4"/>
      <c r="K16305" s="4"/>
      <c r="L16305" s="4"/>
      <c r="M16305" s="4"/>
      <c r="N16305" s="4"/>
      <c r="O16305" s="4"/>
      <c r="P16305" s="4"/>
      <c r="Q16305" s="4"/>
      <c r="R16305" s="4"/>
      <c r="S16305" s="4"/>
      <c r="T16305" s="4"/>
      <c r="U16305" s="4"/>
      <c r="V16305" s="4"/>
      <c r="W16305" s="4"/>
      <c r="X16305" s="4"/>
      <c r="Y16305" s="4"/>
      <c r="Z16305" s="4"/>
      <c r="AA16305" s="4"/>
      <c r="AB16305" s="4"/>
      <c r="AC16305" s="4"/>
      <c r="AD16305" s="4"/>
      <c r="AE16305" s="4"/>
      <c r="AF16305" s="4"/>
      <c r="AG16305" s="14"/>
    </row>
    <row r="16306" s="10" customFormat="1" spans="1:33">
      <c r="A16306" s="4"/>
      <c r="B16306" s="4"/>
      <c r="C16306" s="4"/>
      <c r="D16306" s="4"/>
      <c r="E16306" s="4"/>
      <c r="F16306" s="4"/>
      <c r="G16306" s="4"/>
      <c r="H16306" s="4"/>
      <c r="I16306" s="4"/>
      <c r="J16306" s="4"/>
      <c r="K16306" s="4"/>
      <c r="L16306" s="4"/>
      <c r="M16306" s="4"/>
      <c r="N16306" s="4"/>
      <c r="O16306" s="4"/>
      <c r="P16306" s="4"/>
      <c r="Q16306" s="4"/>
      <c r="R16306" s="4"/>
      <c r="S16306" s="4"/>
      <c r="T16306" s="4"/>
      <c r="U16306" s="4"/>
      <c r="V16306" s="4"/>
      <c r="W16306" s="4"/>
      <c r="X16306" s="4"/>
      <c r="Y16306" s="4"/>
      <c r="Z16306" s="4"/>
      <c r="AA16306" s="4"/>
      <c r="AB16306" s="4"/>
      <c r="AC16306" s="4"/>
      <c r="AD16306" s="4"/>
      <c r="AE16306" s="4"/>
      <c r="AF16306" s="4"/>
      <c r="AG16306" s="14"/>
    </row>
    <row r="16307" s="10" customFormat="1" spans="1:33">
      <c r="A16307" s="4"/>
      <c r="B16307" s="4"/>
      <c r="C16307" s="4"/>
      <c r="D16307" s="4"/>
      <c r="E16307" s="4"/>
      <c r="F16307" s="4"/>
      <c r="G16307" s="4"/>
      <c r="H16307" s="4"/>
      <c r="I16307" s="4"/>
      <c r="J16307" s="4"/>
      <c r="K16307" s="4"/>
      <c r="L16307" s="4"/>
      <c r="M16307" s="4"/>
      <c r="N16307" s="4"/>
      <c r="O16307" s="4"/>
      <c r="P16307" s="4"/>
      <c r="Q16307" s="4"/>
      <c r="R16307" s="4"/>
      <c r="S16307" s="4"/>
      <c r="T16307" s="4"/>
      <c r="U16307" s="4"/>
      <c r="V16307" s="4"/>
      <c r="W16307" s="4"/>
      <c r="X16307" s="4"/>
      <c r="Y16307" s="4"/>
      <c r="Z16307" s="4"/>
      <c r="AA16307" s="4"/>
      <c r="AB16307" s="4"/>
      <c r="AC16307" s="4"/>
      <c r="AD16307" s="4"/>
      <c r="AE16307" s="4"/>
      <c r="AF16307" s="4"/>
      <c r="AG16307" s="14"/>
    </row>
    <row r="16308" s="10" customFormat="1" spans="1:33">
      <c r="A16308" s="4"/>
      <c r="B16308" s="4"/>
      <c r="C16308" s="4"/>
      <c r="D16308" s="4"/>
      <c r="E16308" s="4"/>
      <c r="F16308" s="4"/>
      <c r="G16308" s="4"/>
      <c r="H16308" s="4"/>
      <c r="I16308" s="4"/>
      <c r="J16308" s="4"/>
      <c r="K16308" s="4"/>
      <c r="L16308" s="4"/>
      <c r="M16308" s="4"/>
      <c r="N16308" s="4"/>
      <c r="O16308" s="4"/>
      <c r="P16308" s="4"/>
      <c r="Q16308" s="4"/>
      <c r="R16308" s="4"/>
      <c r="S16308" s="4"/>
      <c r="T16308" s="4"/>
      <c r="U16308" s="4"/>
      <c r="V16308" s="4"/>
      <c r="W16308" s="4"/>
      <c r="X16308" s="4"/>
      <c r="Y16308" s="4"/>
      <c r="Z16308" s="4"/>
      <c r="AA16308" s="4"/>
      <c r="AB16308" s="4"/>
      <c r="AC16308" s="4"/>
      <c r="AD16308" s="4"/>
      <c r="AE16308" s="4"/>
      <c r="AF16308" s="4"/>
      <c r="AG16308" s="14"/>
    </row>
    <row r="16309" s="10" customFormat="1" spans="1:33">
      <c r="A16309" s="4"/>
      <c r="B16309" s="4"/>
      <c r="C16309" s="4"/>
      <c r="D16309" s="4"/>
      <c r="E16309" s="4"/>
      <c r="F16309" s="4"/>
      <c r="G16309" s="4"/>
      <c r="H16309" s="4"/>
      <c r="I16309" s="4"/>
      <c r="J16309" s="4"/>
      <c r="K16309" s="4"/>
      <c r="L16309" s="4"/>
      <c r="M16309" s="4"/>
      <c r="N16309" s="4"/>
      <c r="O16309" s="4"/>
      <c r="P16309" s="4"/>
      <c r="Q16309" s="4"/>
      <c r="R16309" s="4"/>
      <c r="S16309" s="4"/>
      <c r="T16309" s="4"/>
      <c r="U16309" s="4"/>
      <c r="V16309" s="4"/>
      <c r="W16309" s="4"/>
      <c r="X16309" s="4"/>
      <c r="Y16309" s="4"/>
      <c r="Z16309" s="4"/>
      <c r="AA16309" s="4"/>
      <c r="AB16309" s="4"/>
      <c r="AC16309" s="4"/>
      <c r="AD16309" s="4"/>
      <c r="AE16309" s="4"/>
      <c r="AF16309" s="4"/>
      <c r="AG16309" s="14"/>
    </row>
    <row r="16310" s="10" customFormat="1" spans="1:33">
      <c r="A16310" s="4"/>
      <c r="B16310" s="4"/>
      <c r="C16310" s="4"/>
      <c r="D16310" s="4"/>
      <c r="E16310" s="4"/>
      <c r="F16310" s="4"/>
      <c r="G16310" s="4"/>
      <c r="H16310" s="4"/>
      <c r="I16310" s="4"/>
      <c r="J16310" s="4"/>
      <c r="K16310" s="4"/>
      <c r="L16310" s="4"/>
      <c r="M16310" s="4"/>
      <c r="N16310" s="4"/>
      <c r="O16310" s="4"/>
      <c r="P16310" s="4"/>
      <c r="Q16310" s="4"/>
      <c r="R16310" s="4"/>
      <c r="S16310" s="4"/>
      <c r="T16310" s="4"/>
      <c r="U16310" s="4"/>
      <c r="V16310" s="4"/>
      <c r="W16310" s="4"/>
      <c r="X16310" s="4"/>
      <c r="Y16310" s="4"/>
      <c r="Z16310" s="4"/>
      <c r="AA16310" s="4"/>
      <c r="AB16310" s="4"/>
      <c r="AC16310" s="4"/>
      <c r="AD16310" s="4"/>
      <c r="AE16310" s="4"/>
      <c r="AF16310" s="4"/>
      <c r="AG16310" s="14"/>
    </row>
    <row r="16311" s="10" customFormat="1" spans="1:33">
      <c r="A16311" s="4"/>
      <c r="B16311" s="4"/>
      <c r="C16311" s="4"/>
      <c r="D16311" s="4"/>
      <c r="E16311" s="4"/>
      <c r="F16311" s="4"/>
      <c r="G16311" s="4"/>
      <c r="H16311" s="4"/>
      <c r="I16311" s="4"/>
      <c r="J16311" s="4"/>
      <c r="K16311" s="4"/>
      <c r="L16311" s="4"/>
      <c r="M16311" s="4"/>
      <c r="N16311" s="4"/>
      <c r="O16311" s="4"/>
      <c r="P16311" s="4"/>
      <c r="Q16311" s="4"/>
      <c r="R16311" s="4"/>
      <c r="S16311" s="4"/>
      <c r="T16311" s="4"/>
      <c r="U16311" s="4"/>
      <c r="V16311" s="4"/>
      <c r="W16311" s="4"/>
      <c r="X16311" s="4"/>
      <c r="Y16311" s="4"/>
      <c r="Z16311" s="4"/>
      <c r="AA16311" s="4"/>
      <c r="AB16311" s="4"/>
      <c r="AC16311" s="4"/>
      <c r="AD16311" s="4"/>
      <c r="AE16311" s="4"/>
      <c r="AF16311" s="4"/>
      <c r="AG16311" s="14"/>
    </row>
    <row r="16312" s="10" customFormat="1" spans="1:33">
      <c r="A16312" s="4"/>
      <c r="B16312" s="4"/>
      <c r="C16312" s="4"/>
      <c r="D16312" s="4"/>
      <c r="E16312" s="4"/>
      <c r="F16312" s="4"/>
      <c r="G16312" s="4"/>
      <c r="H16312" s="4"/>
      <c r="I16312" s="4"/>
      <c r="J16312" s="4"/>
      <c r="K16312" s="4"/>
      <c r="L16312" s="4"/>
      <c r="M16312" s="4"/>
      <c r="N16312" s="4"/>
      <c r="O16312" s="4"/>
      <c r="P16312" s="4"/>
      <c r="Q16312" s="4"/>
      <c r="R16312" s="4"/>
      <c r="S16312" s="4"/>
      <c r="T16312" s="4"/>
      <c r="U16312" s="4"/>
      <c r="V16312" s="4"/>
      <c r="W16312" s="4"/>
      <c r="X16312" s="4"/>
      <c r="Y16312" s="4"/>
      <c r="Z16312" s="4"/>
      <c r="AA16312" s="4"/>
      <c r="AB16312" s="4"/>
      <c r="AC16312" s="4"/>
      <c r="AD16312" s="4"/>
      <c r="AE16312" s="4"/>
      <c r="AF16312" s="4"/>
      <c r="AG16312" s="14"/>
    </row>
    <row r="16313" s="10" customFormat="1" spans="1:33">
      <c r="A16313" s="4"/>
      <c r="B16313" s="4"/>
      <c r="C16313" s="4"/>
      <c r="D16313" s="4"/>
      <c r="E16313" s="4"/>
      <c r="F16313" s="4"/>
      <c r="G16313" s="4"/>
      <c r="H16313" s="4"/>
      <c r="I16313" s="4"/>
      <c r="J16313" s="4"/>
      <c r="K16313" s="4"/>
      <c r="L16313" s="4"/>
      <c r="M16313" s="4"/>
      <c r="N16313" s="4"/>
      <c r="O16313" s="4"/>
      <c r="P16313" s="4"/>
      <c r="Q16313" s="4"/>
      <c r="R16313" s="4"/>
      <c r="S16313" s="4"/>
      <c r="T16313" s="4"/>
      <c r="U16313" s="4"/>
      <c r="V16313" s="4"/>
      <c r="W16313" s="4"/>
      <c r="X16313" s="4"/>
      <c r="Y16313" s="4"/>
      <c r="Z16313" s="4"/>
      <c r="AA16313" s="4"/>
      <c r="AB16313" s="4"/>
      <c r="AC16313" s="4"/>
      <c r="AD16313" s="4"/>
      <c r="AE16313" s="4"/>
      <c r="AF16313" s="4"/>
      <c r="AG16313" s="14"/>
    </row>
    <row r="16314" s="10" customFormat="1" spans="1:33">
      <c r="A16314" s="4"/>
      <c r="B16314" s="4"/>
      <c r="C16314" s="4"/>
      <c r="D16314" s="4"/>
      <c r="E16314" s="4"/>
      <c r="F16314" s="4"/>
      <c r="G16314" s="4"/>
      <c r="H16314" s="4"/>
      <c r="I16314" s="4"/>
      <c r="J16314" s="4"/>
      <c r="K16314" s="4"/>
      <c r="L16314" s="4"/>
      <c r="M16314" s="4"/>
      <c r="N16314" s="4"/>
      <c r="O16314" s="4"/>
      <c r="P16314" s="4"/>
      <c r="Q16314" s="4"/>
      <c r="R16314" s="4"/>
      <c r="S16314" s="4"/>
      <c r="T16314" s="4"/>
      <c r="U16314" s="4"/>
      <c r="V16314" s="4"/>
      <c r="W16314" s="4"/>
      <c r="X16314" s="4"/>
      <c r="Y16314" s="4"/>
      <c r="Z16314" s="4"/>
      <c r="AA16314" s="4"/>
      <c r="AB16314" s="4"/>
      <c r="AC16314" s="4"/>
      <c r="AD16314" s="4"/>
      <c r="AE16314" s="4"/>
      <c r="AF16314" s="4"/>
      <c r="AG16314" s="14"/>
    </row>
    <row r="16315" s="10" customFormat="1" spans="1:33">
      <c r="A16315" s="4"/>
      <c r="B16315" s="4"/>
      <c r="C16315" s="4"/>
      <c r="D16315" s="4"/>
      <c r="E16315" s="4"/>
      <c r="F16315" s="4"/>
      <c r="G16315" s="4"/>
      <c r="H16315" s="4"/>
      <c r="I16315" s="4"/>
      <c r="J16315" s="4"/>
      <c r="K16315" s="4"/>
      <c r="L16315" s="4"/>
      <c r="M16315" s="4"/>
      <c r="N16315" s="4"/>
      <c r="O16315" s="4"/>
      <c r="P16315" s="4"/>
      <c r="Q16315" s="4"/>
      <c r="R16315" s="4"/>
      <c r="S16315" s="4"/>
      <c r="T16315" s="4"/>
      <c r="U16315" s="4"/>
      <c r="V16315" s="4"/>
      <c r="W16315" s="4"/>
      <c r="X16315" s="4"/>
      <c r="Y16315" s="4"/>
      <c r="Z16315" s="4"/>
      <c r="AA16315" s="4"/>
      <c r="AB16315" s="4"/>
      <c r="AC16315" s="4"/>
      <c r="AD16315" s="4"/>
      <c r="AE16315" s="4"/>
      <c r="AF16315" s="4"/>
      <c r="AG16315" s="14"/>
    </row>
    <row r="16316" s="10" customFormat="1" spans="1:33">
      <c r="A16316" s="4"/>
      <c r="B16316" s="4"/>
      <c r="C16316" s="4"/>
      <c r="D16316" s="4"/>
      <c r="E16316" s="4"/>
      <c r="F16316" s="4"/>
      <c r="G16316" s="4"/>
      <c r="H16316" s="4"/>
      <c r="I16316" s="4"/>
      <c r="J16316" s="4"/>
      <c r="K16316" s="4"/>
      <c r="L16316" s="4"/>
      <c r="M16316" s="4"/>
      <c r="N16316" s="4"/>
      <c r="O16316" s="4"/>
      <c r="P16316" s="4"/>
      <c r="Q16316" s="4"/>
      <c r="R16316" s="4"/>
      <c r="S16316" s="4"/>
      <c r="T16316" s="4"/>
      <c r="U16316" s="4"/>
      <c r="V16316" s="4"/>
      <c r="W16316" s="4"/>
      <c r="X16316" s="4"/>
      <c r="Y16316" s="4"/>
      <c r="Z16316" s="4"/>
      <c r="AA16316" s="4"/>
      <c r="AB16316" s="4"/>
      <c r="AC16316" s="4"/>
      <c r="AD16316" s="4"/>
      <c r="AE16316" s="4"/>
      <c r="AF16316" s="4"/>
      <c r="AG16316" s="14"/>
    </row>
    <row r="16317" s="10" customFormat="1" spans="1:33">
      <c r="A16317" s="4"/>
      <c r="B16317" s="4"/>
      <c r="C16317" s="4"/>
      <c r="D16317" s="4"/>
      <c r="E16317" s="4"/>
      <c r="F16317" s="4"/>
      <c r="G16317" s="4"/>
      <c r="H16317" s="4"/>
      <c r="I16317" s="4"/>
      <c r="J16317" s="4"/>
      <c r="K16317" s="4"/>
      <c r="L16317" s="4"/>
      <c r="M16317" s="4"/>
      <c r="N16317" s="4"/>
      <c r="O16317" s="4"/>
      <c r="P16317" s="4"/>
      <c r="Q16317" s="4"/>
      <c r="R16317" s="4"/>
      <c r="S16317" s="4"/>
      <c r="T16317" s="4"/>
      <c r="U16317" s="4"/>
      <c r="V16317" s="4"/>
      <c r="W16317" s="4"/>
      <c r="X16317" s="4"/>
      <c r="Y16317" s="4"/>
      <c r="Z16317" s="4"/>
      <c r="AA16317" s="4"/>
      <c r="AB16317" s="4"/>
      <c r="AC16317" s="4"/>
      <c r="AD16317" s="4"/>
      <c r="AE16317" s="4"/>
      <c r="AF16317" s="4"/>
      <c r="AG16317" s="14"/>
    </row>
    <row r="16318" s="10" customFormat="1" spans="1:33">
      <c r="A16318" s="4"/>
      <c r="B16318" s="4"/>
      <c r="C16318" s="4"/>
      <c r="D16318" s="4"/>
      <c r="E16318" s="4"/>
      <c r="F16318" s="4"/>
      <c r="G16318" s="4"/>
      <c r="H16318" s="4"/>
      <c r="I16318" s="4"/>
      <c r="J16318" s="4"/>
      <c r="K16318" s="4"/>
      <c r="L16318" s="4"/>
      <c r="M16318" s="4"/>
      <c r="N16318" s="4"/>
      <c r="O16318" s="4"/>
      <c r="P16318" s="4"/>
      <c r="Q16318" s="4"/>
      <c r="R16318" s="4"/>
      <c r="S16318" s="4"/>
      <c r="T16318" s="4"/>
      <c r="U16318" s="4"/>
      <c r="V16318" s="4"/>
      <c r="W16318" s="4"/>
      <c r="X16318" s="4"/>
      <c r="Y16318" s="4"/>
      <c r="Z16318" s="4"/>
      <c r="AA16318" s="4"/>
      <c r="AB16318" s="4"/>
      <c r="AC16318" s="4"/>
      <c r="AD16318" s="4"/>
      <c r="AE16318" s="4"/>
      <c r="AF16318" s="4"/>
      <c r="AG16318" s="14"/>
    </row>
    <row r="16319" s="10" customFormat="1" spans="1:33">
      <c r="A16319" s="4"/>
      <c r="B16319" s="4"/>
      <c r="C16319" s="4"/>
      <c r="D16319" s="4"/>
      <c r="E16319" s="4"/>
      <c r="F16319" s="4"/>
      <c r="G16319" s="4"/>
      <c r="H16319" s="4"/>
      <c r="I16319" s="4"/>
      <c r="J16319" s="4"/>
      <c r="K16319" s="4"/>
      <c r="L16319" s="4"/>
      <c r="M16319" s="4"/>
      <c r="N16319" s="4"/>
      <c r="O16319" s="4"/>
      <c r="P16319" s="4"/>
      <c r="Q16319" s="4"/>
      <c r="R16319" s="4"/>
      <c r="S16319" s="4"/>
      <c r="T16319" s="4"/>
      <c r="U16319" s="4"/>
      <c r="V16319" s="4"/>
      <c r="W16319" s="4"/>
      <c r="X16319" s="4"/>
      <c r="Y16319" s="4"/>
      <c r="Z16319" s="4"/>
      <c r="AA16319" s="4"/>
      <c r="AB16319" s="4"/>
      <c r="AC16319" s="4"/>
      <c r="AD16319" s="4"/>
      <c r="AE16319" s="4"/>
      <c r="AF16319" s="4"/>
      <c r="AG16319" s="14"/>
    </row>
    <row r="16320" s="10" customFormat="1" spans="1:33">
      <c r="A16320" s="4"/>
      <c r="B16320" s="4"/>
      <c r="C16320" s="4"/>
      <c r="D16320" s="4"/>
      <c r="E16320" s="4"/>
      <c r="F16320" s="4"/>
      <c r="G16320" s="4"/>
      <c r="H16320" s="4"/>
      <c r="I16320" s="4"/>
      <c r="J16320" s="4"/>
      <c r="K16320" s="4"/>
      <c r="L16320" s="4"/>
      <c r="M16320" s="4"/>
      <c r="N16320" s="4"/>
      <c r="O16320" s="4"/>
      <c r="P16320" s="4"/>
      <c r="Q16320" s="4"/>
      <c r="R16320" s="4"/>
      <c r="S16320" s="4"/>
      <c r="T16320" s="4"/>
      <c r="U16320" s="4"/>
      <c r="V16320" s="4"/>
      <c r="W16320" s="4"/>
      <c r="X16320" s="4"/>
      <c r="Y16320" s="4"/>
      <c r="Z16320" s="4"/>
      <c r="AA16320" s="4"/>
      <c r="AB16320" s="4"/>
      <c r="AC16320" s="4"/>
      <c r="AD16320" s="4"/>
      <c r="AE16320" s="4"/>
      <c r="AF16320" s="4"/>
      <c r="AG16320" s="14"/>
    </row>
    <row r="16321" s="10" customFormat="1" spans="1:33">
      <c r="A16321" s="4"/>
      <c r="B16321" s="4"/>
      <c r="C16321" s="4"/>
      <c r="D16321" s="4"/>
      <c r="E16321" s="4"/>
      <c r="F16321" s="4"/>
      <c r="G16321" s="4"/>
      <c r="H16321" s="4"/>
      <c r="I16321" s="4"/>
      <c r="J16321" s="4"/>
      <c r="K16321" s="4"/>
      <c r="L16321" s="4"/>
      <c r="M16321" s="4"/>
      <c r="N16321" s="4"/>
      <c r="O16321" s="4"/>
      <c r="P16321" s="4"/>
      <c r="Q16321" s="4"/>
      <c r="R16321" s="4"/>
      <c r="S16321" s="4"/>
      <c r="T16321" s="4"/>
      <c r="U16321" s="4"/>
      <c r="V16321" s="4"/>
      <c r="W16321" s="4"/>
      <c r="X16321" s="4"/>
      <c r="Y16321" s="4"/>
      <c r="Z16321" s="4"/>
      <c r="AA16321" s="4"/>
      <c r="AB16321" s="4"/>
      <c r="AC16321" s="4"/>
      <c r="AD16321" s="4"/>
      <c r="AE16321" s="4"/>
      <c r="AF16321" s="4"/>
      <c r="AG16321" s="14"/>
    </row>
    <row r="16322" s="10" customFormat="1" spans="1:33">
      <c r="A16322" s="4"/>
      <c r="B16322" s="4"/>
      <c r="C16322" s="4"/>
      <c r="D16322" s="4"/>
      <c r="E16322" s="4"/>
      <c r="F16322" s="4"/>
      <c r="G16322" s="4"/>
      <c r="H16322" s="4"/>
      <c r="I16322" s="4"/>
      <c r="J16322" s="4"/>
      <c r="K16322" s="4"/>
      <c r="L16322" s="4"/>
      <c r="M16322" s="4"/>
      <c r="N16322" s="4"/>
      <c r="O16322" s="4"/>
      <c r="P16322" s="4"/>
      <c r="Q16322" s="4"/>
      <c r="R16322" s="4"/>
      <c r="S16322" s="4"/>
      <c r="T16322" s="4"/>
      <c r="U16322" s="4"/>
      <c r="V16322" s="4"/>
      <c r="W16322" s="4"/>
      <c r="X16322" s="4"/>
      <c r="Y16322" s="4"/>
      <c r="Z16322" s="4"/>
      <c r="AA16322" s="4"/>
      <c r="AB16322" s="4"/>
      <c r="AC16322" s="4"/>
      <c r="AD16322" s="4"/>
      <c r="AE16322" s="4"/>
      <c r="AF16322" s="4"/>
      <c r="AG16322" s="14"/>
    </row>
    <row r="16323" s="10" customFormat="1" spans="1:33">
      <c r="A16323" s="4"/>
      <c r="B16323" s="4"/>
      <c r="C16323" s="4"/>
      <c r="D16323" s="4"/>
      <c r="E16323" s="4"/>
      <c r="F16323" s="4"/>
      <c r="G16323" s="4"/>
      <c r="H16323" s="4"/>
      <c r="I16323" s="4"/>
      <c r="J16323" s="4"/>
      <c r="K16323" s="4"/>
      <c r="L16323" s="4"/>
      <c r="M16323" s="4"/>
      <c r="N16323" s="4"/>
      <c r="O16323" s="4"/>
      <c r="P16323" s="4"/>
      <c r="Q16323" s="4"/>
      <c r="R16323" s="4"/>
      <c r="S16323" s="4"/>
      <c r="T16323" s="4"/>
      <c r="U16323" s="4"/>
      <c r="V16323" s="4"/>
      <c r="W16323" s="4"/>
      <c r="X16323" s="4"/>
      <c r="Y16323" s="4"/>
      <c r="Z16323" s="4"/>
      <c r="AA16323" s="4"/>
      <c r="AB16323" s="4"/>
      <c r="AC16323" s="4"/>
      <c r="AD16323" s="4"/>
      <c r="AE16323" s="4"/>
      <c r="AF16323" s="4"/>
      <c r="AG16323" s="14"/>
    </row>
    <row r="16324" s="10" customFormat="1" spans="1:33">
      <c r="A16324" s="4"/>
      <c r="B16324" s="4"/>
      <c r="C16324" s="4"/>
      <c r="D16324" s="4"/>
      <c r="E16324" s="4"/>
      <c r="F16324" s="4"/>
      <c r="G16324" s="4"/>
      <c r="H16324" s="4"/>
      <c r="I16324" s="4"/>
      <c r="J16324" s="4"/>
      <c r="K16324" s="4"/>
      <c r="L16324" s="4"/>
      <c r="M16324" s="4"/>
      <c r="N16324" s="4"/>
      <c r="O16324" s="4"/>
      <c r="P16324" s="4"/>
      <c r="Q16324" s="4"/>
      <c r="R16324" s="4"/>
      <c r="S16324" s="4"/>
      <c r="T16324" s="4"/>
      <c r="U16324" s="4"/>
      <c r="V16324" s="4"/>
      <c r="W16324" s="4"/>
      <c r="X16324" s="4"/>
      <c r="Y16324" s="4"/>
      <c r="Z16324" s="4"/>
      <c r="AA16324" s="4"/>
      <c r="AB16324" s="4"/>
      <c r="AC16324" s="4"/>
      <c r="AD16324" s="4"/>
      <c r="AE16324" s="4"/>
      <c r="AF16324" s="4"/>
      <c r="AG16324" s="14"/>
    </row>
    <row r="16325" s="10" customFormat="1" spans="1:33">
      <c r="A16325" s="4"/>
      <c r="B16325" s="4"/>
      <c r="C16325" s="4"/>
      <c r="D16325" s="4"/>
      <c r="E16325" s="4"/>
      <c r="F16325" s="4"/>
      <c r="G16325" s="4"/>
      <c r="H16325" s="4"/>
      <c r="I16325" s="4"/>
      <c r="J16325" s="4"/>
      <c r="K16325" s="4"/>
      <c r="L16325" s="4"/>
      <c r="M16325" s="4"/>
      <c r="N16325" s="4"/>
      <c r="O16325" s="4"/>
      <c r="P16325" s="4"/>
      <c r="Q16325" s="4"/>
      <c r="R16325" s="4"/>
      <c r="S16325" s="4"/>
      <c r="T16325" s="4"/>
      <c r="U16325" s="4"/>
      <c r="V16325" s="4"/>
      <c r="W16325" s="4"/>
      <c r="X16325" s="4"/>
      <c r="Y16325" s="4"/>
      <c r="Z16325" s="4"/>
      <c r="AA16325" s="4"/>
      <c r="AB16325" s="4"/>
      <c r="AC16325" s="4"/>
      <c r="AD16325" s="4"/>
      <c r="AE16325" s="4"/>
      <c r="AF16325" s="4"/>
      <c r="AG16325" s="14"/>
    </row>
    <row r="16326" s="10" customFormat="1" spans="1:33">
      <c r="A16326" s="4"/>
      <c r="B16326" s="4"/>
      <c r="C16326" s="4"/>
      <c r="D16326" s="4"/>
      <c r="E16326" s="4"/>
      <c r="F16326" s="4"/>
      <c r="G16326" s="4"/>
      <c r="H16326" s="4"/>
      <c r="I16326" s="4"/>
      <c r="J16326" s="4"/>
      <c r="K16326" s="4"/>
      <c r="L16326" s="4"/>
      <c r="M16326" s="4"/>
      <c r="N16326" s="4"/>
      <c r="O16326" s="4"/>
      <c r="P16326" s="4"/>
      <c r="Q16326" s="4"/>
      <c r="R16326" s="4"/>
      <c r="S16326" s="4"/>
      <c r="T16326" s="4"/>
      <c r="U16326" s="4"/>
      <c r="V16326" s="4"/>
      <c r="W16326" s="4"/>
      <c r="X16326" s="4"/>
      <c r="Y16326" s="4"/>
      <c r="Z16326" s="4"/>
      <c r="AA16326" s="4"/>
      <c r="AB16326" s="4"/>
      <c r="AC16326" s="4"/>
      <c r="AD16326" s="4"/>
      <c r="AE16326" s="4"/>
      <c r="AF16326" s="4"/>
      <c r="AG16326" s="14"/>
    </row>
    <row r="16327" s="10" customFormat="1" spans="1:33">
      <c r="A16327" s="4"/>
      <c r="B16327" s="4"/>
      <c r="C16327" s="4"/>
      <c r="D16327" s="4"/>
      <c r="E16327" s="4"/>
      <c r="F16327" s="4"/>
      <c r="G16327" s="4"/>
      <c r="H16327" s="4"/>
      <c r="I16327" s="4"/>
      <c r="J16327" s="4"/>
      <c r="K16327" s="4"/>
      <c r="L16327" s="4"/>
      <c r="M16327" s="4"/>
      <c r="N16327" s="4"/>
      <c r="O16327" s="4"/>
      <c r="P16327" s="4"/>
      <c r="Q16327" s="4"/>
      <c r="R16327" s="4"/>
      <c r="S16327" s="4"/>
      <c r="T16327" s="4"/>
      <c r="U16327" s="4"/>
      <c r="V16327" s="4"/>
      <c r="W16327" s="4"/>
      <c r="X16327" s="4"/>
      <c r="Y16327" s="4"/>
      <c r="Z16327" s="4"/>
      <c r="AA16327" s="4"/>
      <c r="AB16327" s="4"/>
      <c r="AC16327" s="4"/>
      <c r="AD16327" s="4"/>
      <c r="AE16327" s="4"/>
      <c r="AF16327" s="4"/>
      <c r="AG16327" s="14"/>
    </row>
    <row r="16328" s="10" customFormat="1" spans="1:33">
      <c r="A16328" s="4"/>
      <c r="B16328" s="4"/>
      <c r="C16328" s="4"/>
      <c r="D16328" s="4"/>
      <c r="E16328" s="4"/>
      <c r="F16328" s="4"/>
      <c r="G16328" s="4"/>
      <c r="H16328" s="4"/>
      <c r="I16328" s="4"/>
      <c r="J16328" s="4"/>
      <c r="K16328" s="4"/>
      <c r="L16328" s="4"/>
      <c r="M16328" s="4"/>
      <c r="N16328" s="4"/>
      <c r="O16328" s="4"/>
      <c r="P16328" s="4"/>
      <c r="Q16328" s="4"/>
      <c r="R16328" s="4"/>
      <c r="S16328" s="4"/>
      <c r="T16328" s="4"/>
      <c r="U16328" s="4"/>
      <c r="V16328" s="4"/>
      <c r="W16328" s="4"/>
      <c r="X16328" s="4"/>
      <c r="Y16328" s="4"/>
      <c r="Z16328" s="4"/>
      <c r="AA16328" s="4"/>
      <c r="AB16328" s="4"/>
      <c r="AC16328" s="4"/>
      <c r="AD16328" s="4"/>
      <c r="AE16328" s="4"/>
      <c r="AF16328" s="4"/>
      <c r="AG16328" s="14"/>
    </row>
    <row r="16329" s="10" customFormat="1" spans="1:33">
      <c r="A16329" s="4"/>
      <c r="B16329" s="4"/>
      <c r="C16329" s="4"/>
      <c r="D16329" s="4"/>
      <c r="E16329" s="4"/>
      <c r="F16329" s="4"/>
      <c r="G16329" s="4"/>
      <c r="H16329" s="4"/>
      <c r="I16329" s="4"/>
      <c r="J16329" s="4"/>
      <c r="K16329" s="4"/>
      <c r="L16329" s="4"/>
      <c r="M16329" s="4"/>
      <c r="N16329" s="4"/>
      <c r="O16329" s="4"/>
      <c r="P16329" s="4"/>
      <c r="Q16329" s="4"/>
      <c r="R16329" s="4"/>
      <c r="S16329" s="4"/>
      <c r="T16329" s="4"/>
      <c r="U16329" s="4"/>
      <c r="V16329" s="4"/>
      <c r="W16329" s="4"/>
      <c r="X16329" s="4"/>
      <c r="Y16329" s="4"/>
      <c r="Z16329" s="4"/>
      <c r="AA16329" s="4"/>
      <c r="AB16329" s="4"/>
      <c r="AC16329" s="4"/>
      <c r="AD16329" s="4"/>
      <c r="AE16329" s="4"/>
      <c r="AF16329" s="4"/>
      <c r="AG16329" s="14"/>
    </row>
    <row r="16330" s="10" customFormat="1" spans="1:33">
      <c r="A16330" s="4"/>
      <c r="B16330" s="4"/>
      <c r="C16330" s="4"/>
      <c r="D16330" s="4"/>
      <c r="E16330" s="4"/>
      <c r="F16330" s="4"/>
      <c r="G16330" s="4"/>
      <c r="H16330" s="4"/>
      <c r="I16330" s="4"/>
      <c r="J16330" s="4"/>
      <c r="K16330" s="4"/>
      <c r="L16330" s="4"/>
      <c r="M16330" s="4"/>
      <c r="N16330" s="4"/>
      <c r="O16330" s="4"/>
      <c r="P16330" s="4"/>
      <c r="Q16330" s="4"/>
      <c r="R16330" s="4"/>
      <c r="S16330" s="4"/>
      <c r="T16330" s="4"/>
      <c r="U16330" s="4"/>
      <c r="V16330" s="4"/>
      <c r="W16330" s="4"/>
      <c r="X16330" s="4"/>
      <c r="Y16330" s="4"/>
      <c r="Z16330" s="4"/>
      <c r="AA16330" s="4"/>
      <c r="AB16330" s="4"/>
      <c r="AC16330" s="4"/>
      <c r="AD16330" s="4"/>
      <c r="AE16330" s="4"/>
      <c r="AF16330" s="4"/>
      <c r="AG16330" s="14"/>
    </row>
    <row r="16331" s="10" customFormat="1" spans="1:33">
      <c r="A16331" s="4"/>
      <c r="B16331" s="4"/>
      <c r="C16331" s="4"/>
      <c r="D16331" s="4"/>
      <c r="E16331" s="4"/>
      <c r="F16331" s="4"/>
      <c r="G16331" s="4"/>
      <c r="H16331" s="4"/>
      <c r="I16331" s="4"/>
      <c r="J16331" s="4"/>
      <c r="K16331" s="4"/>
      <c r="L16331" s="4"/>
      <c r="M16331" s="4"/>
      <c r="N16331" s="4"/>
      <c r="O16331" s="4"/>
      <c r="P16331" s="4"/>
      <c r="Q16331" s="4"/>
      <c r="R16331" s="4"/>
      <c r="S16331" s="4"/>
      <c r="T16331" s="4"/>
      <c r="U16331" s="4"/>
      <c r="V16331" s="4"/>
      <c r="W16331" s="4"/>
      <c r="X16331" s="4"/>
      <c r="Y16331" s="4"/>
      <c r="Z16331" s="4"/>
      <c r="AA16331" s="4"/>
      <c r="AB16331" s="4"/>
      <c r="AC16331" s="4"/>
      <c r="AD16331" s="4"/>
      <c r="AE16331" s="4"/>
      <c r="AF16331" s="4"/>
      <c r="AG16331" s="14"/>
    </row>
    <row r="16332" s="10" customFormat="1" spans="1:33">
      <c r="A16332" s="4"/>
      <c r="B16332" s="4"/>
      <c r="C16332" s="4"/>
      <c r="D16332" s="4"/>
      <c r="E16332" s="4"/>
      <c r="F16332" s="4"/>
      <c r="G16332" s="4"/>
      <c r="H16332" s="4"/>
      <c r="I16332" s="4"/>
      <c r="J16332" s="4"/>
      <c r="K16332" s="4"/>
      <c r="L16332" s="4"/>
      <c r="M16332" s="4"/>
      <c r="N16332" s="4"/>
      <c r="O16332" s="4"/>
      <c r="P16332" s="4"/>
      <c r="Q16332" s="4"/>
      <c r="R16332" s="4"/>
      <c r="S16332" s="4"/>
      <c r="T16332" s="4"/>
      <c r="U16332" s="4"/>
      <c r="V16332" s="4"/>
      <c r="W16332" s="4"/>
      <c r="X16332" s="4"/>
      <c r="Y16332" s="4"/>
      <c r="Z16332" s="4"/>
      <c r="AA16332" s="4"/>
      <c r="AB16332" s="4"/>
      <c r="AC16332" s="4"/>
      <c r="AD16332" s="4"/>
      <c r="AE16332" s="4"/>
      <c r="AF16332" s="4"/>
      <c r="AG16332" s="14"/>
    </row>
    <row r="16333" s="10" customFormat="1" spans="1:33">
      <c r="A16333" s="4"/>
      <c r="B16333" s="4"/>
      <c r="C16333" s="4"/>
      <c r="D16333" s="4"/>
      <c r="E16333" s="4"/>
      <c r="F16333" s="4"/>
      <c r="G16333" s="4"/>
      <c r="H16333" s="4"/>
      <c r="I16333" s="4"/>
      <c r="J16333" s="4"/>
      <c r="K16333" s="4"/>
      <c r="L16333" s="4"/>
      <c r="M16333" s="4"/>
      <c r="N16333" s="4"/>
      <c r="O16333" s="4"/>
      <c r="P16333" s="4"/>
      <c r="Q16333" s="4"/>
      <c r="R16333" s="4"/>
      <c r="S16333" s="4"/>
      <c r="T16333" s="4"/>
      <c r="U16333" s="4"/>
      <c r="V16333" s="4"/>
      <c r="W16333" s="4"/>
      <c r="X16333" s="4"/>
      <c r="Y16333" s="4"/>
      <c r="Z16333" s="4"/>
      <c r="AA16333" s="4"/>
      <c r="AB16333" s="4"/>
      <c r="AC16333" s="4"/>
      <c r="AD16333" s="4"/>
      <c r="AE16333" s="4"/>
      <c r="AF16333" s="4"/>
      <c r="AG16333" s="14"/>
    </row>
    <row r="16334" s="10" customFormat="1" spans="1:33">
      <c r="A16334" s="4"/>
      <c r="B16334" s="4"/>
      <c r="C16334" s="4"/>
      <c r="D16334" s="4"/>
      <c r="E16334" s="4"/>
      <c r="F16334" s="4"/>
      <c r="G16334" s="4"/>
      <c r="H16334" s="4"/>
      <c r="I16334" s="4"/>
      <c r="J16334" s="4"/>
      <c r="K16334" s="4"/>
      <c r="L16334" s="4"/>
      <c r="M16334" s="4"/>
      <c r="N16334" s="4"/>
      <c r="O16334" s="4"/>
      <c r="P16334" s="4"/>
      <c r="Q16334" s="4"/>
      <c r="R16334" s="4"/>
      <c r="S16334" s="4"/>
      <c r="T16334" s="4"/>
      <c r="U16334" s="4"/>
      <c r="V16334" s="4"/>
      <c r="W16334" s="4"/>
      <c r="X16334" s="4"/>
      <c r="Y16334" s="4"/>
      <c r="Z16334" s="4"/>
      <c r="AA16334" s="4"/>
      <c r="AB16334" s="4"/>
      <c r="AC16334" s="4"/>
      <c r="AD16334" s="4"/>
      <c r="AE16334" s="4"/>
      <c r="AF16334" s="4"/>
      <c r="AG16334" s="14"/>
    </row>
    <row r="16335" s="10" customFormat="1" spans="1:33">
      <c r="A16335" s="4"/>
      <c r="B16335" s="4"/>
      <c r="C16335" s="4"/>
      <c r="D16335" s="4"/>
      <c r="E16335" s="4"/>
      <c r="F16335" s="4"/>
      <c r="G16335" s="4"/>
      <c r="H16335" s="4"/>
      <c r="I16335" s="4"/>
      <c r="J16335" s="4"/>
      <c r="K16335" s="4"/>
      <c r="L16335" s="4"/>
      <c r="M16335" s="4"/>
      <c r="N16335" s="4"/>
      <c r="O16335" s="4"/>
      <c r="P16335" s="4"/>
      <c r="Q16335" s="4"/>
      <c r="R16335" s="4"/>
      <c r="S16335" s="4"/>
      <c r="T16335" s="4"/>
      <c r="U16335" s="4"/>
      <c r="V16335" s="4"/>
      <c r="W16335" s="4"/>
      <c r="X16335" s="4"/>
      <c r="Y16335" s="4"/>
      <c r="Z16335" s="4"/>
      <c r="AA16335" s="4"/>
      <c r="AB16335" s="4"/>
      <c r="AC16335" s="4"/>
      <c r="AD16335" s="4"/>
      <c r="AE16335" s="4"/>
      <c r="AF16335" s="4"/>
      <c r="AG16335" s="14"/>
    </row>
    <row r="16336" s="10" customFormat="1" spans="1:33">
      <c r="A16336" s="4"/>
      <c r="B16336" s="4"/>
      <c r="C16336" s="4"/>
      <c r="D16336" s="4"/>
      <c r="E16336" s="4"/>
      <c r="F16336" s="4"/>
      <c r="G16336" s="4"/>
      <c r="H16336" s="4"/>
      <c r="I16336" s="4"/>
      <c r="J16336" s="4"/>
      <c r="K16336" s="4"/>
      <c r="L16336" s="4"/>
      <c r="M16336" s="4"/>
      <c r="N16336" s="4"/>
      <c r="O16336" s="4"/>
      <c r="P16336" s="4"/>
      <c r="Q16336" s="4"/>
      <c r="R16336" s="4"/>
      <c r="S16336" s="4"/>
      <c r="T16336" s="4"/>
      <c r="U16336" s="4"/>
      <c r="V16336" s="4"/>
      <c r="W16336" s="4"/>
      <c r="X16336" s="4"/>
      <c r="Y16336" s="4"/>
      <c r="Z16336" s="4"/>
      <c r="AA16336" s="4"/>
      <c r="AB16336" s="4"/>
      <c r="AC16336" s="4"/>
      <c r="AD16336" s="4"/>
      <c r="AE16336" s="4"/>
      <c r="AF16336" s="4"/>
      <c r="AG16336" s="14"/>
    </row>
    <row r="16337" s="10" customFormat="1" spans="1:33">
      <c r="A16337" s="4"/>
      <c r="B16337" s="4"/>
      <c r="C16337" s="4"/>
      <c r="D16337" s="4"/>
      <c r="E16337" s="4"/>
      <c r="F16337" s="4"/>
      <c r="G16337" s="4"/>
      <c r="H16337" s="4"/>
      <c r="I16337" s="4"/>
      <c r="J16337" s="4"/>
      <c r="K16337" s="4"/>
      <c r="L16337" s="4"/>
      <c r="M16337" s="4"/>
      <c r="N16337" s="4"/>
      <c r="O16337" s="4"/>
      <c r="P16337" s="4"/>
      <c r="Q16337" s="4"/>
      <c r="R16337" s="4"/>
      <c r="S16337" s="4"/>
      <c r="T16337" s="4"/>
      <c r="U16337" s="4"/>
      <c r="V16337" s="4"/>
      <c r="W16337" s="4"/>
      <c r="X16337" s="4"/>
      <c r="Y16337" s="4"/>
      <c r="Z16337" s="4"/>
      <c r="AA16337" s="4"/>
      <c r="AB16337" s="4"/>
      <c r="AC16337" s="4"/>
      <c r="AD16337" s="4"/>
      <c r="AE16337" s="4"/>
      <c r="AF16337" s="4"/>
      <c r="AG16337" s="14"/>
    </row>
    <row r="16338" s="10" customFormat="1" spans="1:33">
      <c r="A16338" s="4"/>
      <c r="B16338" s="4"/>
      <c r="C16338" s="4"/>
      <c r="D16338" s="4"/>
      <c r="E16338" s="4"/>
      <c r="F16338" s="4"/>
      <c r="G16338" s="4"/>
      <c r="H16338" s="4"/>
      <c r="I16338" s="4"/>
      <c r="J16338" s="4"/>
      <c r="K16338" s="4"/>
      <c r="L16338" s="4"/>
      <c r="M16338" s="4"/>
      <c r="N16338" s="4"/>
      <c r="O16338" s="4"/>
      <c r="P16338" s="4"/>
      <c r="Q16338" s="4"/>
      <c r="R16338" s="4"/>
      <c r="S16338" s="4"/>
      <c r="T16338" s="4"/>
      <c r="U16338" s="4"/>
      <c r="V16338" s="4"/>
      <c r="W16338" s="4"/>
      <c r="X16338" s="4"/>
      <c r="Y16338" s="4"/>
      <c r="Z16338" s="4"/>
      <c r="AA16338" s="4"/>
      <c r="AB16338" s="4"/>
      <c r="AC16338" s="4"/>
      <c r="AD16338" s="4"/>
      <c r="AE16338" s="4"/>
      <c r="AF16338" s="4"/>
      <c r="AG16338" s="14"/>
    </row>
    <row r="16339" s="10" customFormat="1" spans="1:33">
      <c r="A16339" s="4"/>
      <c r="B16339" s="4"/>
      <c r="C16339" s="4"/>
      <c r="D16339" s="4"/>
      <c r="E16339" s="4"/>
      <c r="F16339" s="4"/>
      <c r="G16339" s="4"/>
      <c r="H16339" s="4"/>
      <c r="I16339" s="4"/>
      <c r="J16339" s="4"/>
      <c r="K16339" s="4"/>
      <c r="L16339" s="4"/>
      <c r="M16339" s="4"/>
      <c r="N16339" s="4"/>
      <c r="O16339" s="4"/>
      <c r="P16339" s="4"/>
      <c r="Q16339" s="4"/>
      <c r="R16339" s="4"/>
      <c r="S16339" s="4"/>
      <c r="T16339" s="4"/>
      <c r="U16339" s="4"/>
      <c r="V16339" s="4"/>
      <c r="W16339" s="4"/>
      <c r="X16339" s="4"/>
      <c r="Y16339" s="4"/>
      <c r="Z16339" s="4"/>
      <c r="AA16339" s="4"/>
      <c r="AB16339" s="4"/>
      <c r="AC16339" s="4"/>
      <c r="AD16339" s="4"/>
      <c r="AE16339" s="4"/>
      <c r="AF16339" s="4"/>
      <c r="AG16339" s="14"/>
    </row>
    <row r="16340" s="10" customFormat="1" spans="1:33">
      <c r="A16340" s="4"/>
      <c r="B16340" s="4"/>
      <c r="C16340" s="4"/>
      <c r="D16340" s="4"/>
      <c r="E16340" s="4"/>
      <c r="F16340" s="4"/>
      <c r="G16340" s="4"/>
      <c r="H16340" s="4"/>
      <c r="I16340" s="4"/>
      <c r="J16340" s="4"/>
      <c r="K16340" s="4"/>
      <c r="L16340" s="4"/>
      <c r="M16340" s="4"/>
      <c r="N16340" s="4"/>
      <c r="O16340" s="4"/>
      <c r="P16340" s="4"/>
      <c r="Q16340" s="4"/>
      <c r="R16340" s="4"/>
      <c r="S16340" s="4"/>
      <c r="T16340" s="4"/>
      <c r="U16340" s="4"/>
      <c r="V16340" s="4"/>
      <c r="W16340" s="4"/>
      <c r="X16340" s="4"/>
      <c r="Y16340" s="4"/>
      <c r="Z16340" s="4"/>
      <c r="AA16340" s="4"/>
      <c r="AB16340" s="4"/>
      <c r="AC16340" s="4"/>
      <c r="AD16340" s="4"/>
      <c r="AE16340" s="4"/>
      <c r="AF16340" s="4"/>
      <c r="AG16340" s="14"/>
    </row>
    <row r="16341" s="10" customFormat="1" spans="1:33">
      <c r="A16341" s="4"/>
      <c r="B16341" s="4"/>
      <c r="C16341" s="4"/>
      <c r="D16341" s="4"/>
      <c r="E16341" s="4"/>
      <c r="F16341" s="4"/>
      <c r="G16341" s="4"/>
      <c r="H16341" s="4"/>
      <c r="I16341" s="4"/>
      <c r="J16341" s="4"/>
      <c r="K16341" s="4"/>
      <c r="L16341" s="4"/>
      <c r="M16341" s="4"/>
      <c r="N16341" s="4"/>
      <c r="O16341" s="4"/>
      <c r="P16341" s="4"/>
      <c r="Q16341" s="4"/>
      <c r="R16341" s="4"/>
      <c r="S16341" s="4"/>
      <c r="T16341" s="4"/>
      <c r="U16341" s="4"/>
      <c r="V16341" s="4"/>
      <c r="W16341" s="4"/>
      <c r="X16341" s="4"/>
      <c r="Y16341" s="4"/>
      <c r="Z16341" s="4"/>
      <c r="AA16341" s="4"/>
      <c r="AB16341" s="4"/>
      <c r="AC16341" s="4"/>
      <c r="AD16341" s="4"/>
      <c r="AE16341" s="4"/>
      <c r="AF16341" s="4"/>
      <c r="AG16341" s="14"/>
    </row>
    <row r="16342" s="10" customFormat="1" spans="1:33">
      <c r="A16342" s="4"/>
      <c r="B16342" s="4"/>
      <c r="C16342" s="4"/>
      <c r="D16342" s="4"/>
      <c r="E16342" s="4"/>
      <c r="F16342" s="4"/>
      <c r="G16342" s="4"/>
      <c r="H16342" s="4"/>
      <c r="I16342" s="4"/>
      <c r="J16342" s="4"/>
      <c r="K16342" s="4"/>
      <c r="L16342" s="4"/>
      <c r="M16342" s="4"/>
      <c r="N16342" s="4"/>
      <c r="O16342" s="4"/>
      <c r="P16342" s="4"/>
      <c r="Q16342" s="4"/>
      <c r="R16342" s="4"/>
      <c r="S16342" s="4"/>
      <c r="T16342" s="4"/>
      <c r="U16342" s="4"/>
      <c r="V16342" s="4"/>
      <c r="W16342" s="4"/>
      <c r="X16342" s="4"/>
      <c r="Y16342" s="4"/>
      <c r="Z16342" s="4"/>
      <c r="AA16342" s="4"/>
      <c r="AB16342" s="4"/>
      <c r="AC16342" s="4"/>
      <c r="AD16342" s="4"/>
      <c r="AE16342" s="4"/>
      <c r="AF16342" s="4"/>
      <c r="AG16342" s="14"/>
    </row>
    <row r="16343" s="10" customFormat="1" spans="1:33">
      <c r="A16343" s="4"/>
      <c r="B16343" s="4"/>
      <c r="C16343" s="4"/>
      <c r="D16343" s="4"/>
      <c r="E16343" s="4"/>
      <c r="F16343" s="4"/>
      <c r="G16343" s="4"/>
      <c r="H16343" s="4"/>
      <c r="I16343" s="4"/>
      <c r="J16343" s="4"/>
      <c r="K16343" s="4"/>
      <c r="L16343" s="4"/>
      <c r="M16343" s="4"/>
      <c r="N16343" s="4"/>
      <c r="O16343" s="4"/>
      <c r="P16343" s="4"/>
      <c r="Q16343" s="4"/>
      <c r="R16343" s="4"/>
      <c r="S16343" s="4"/>
      <c r="T16343" s="4"/>
      <c r="U16343" s="4"/>
      <c r="V16343" s="4"/>
      <c r="W16343" s="4"/>
      <c r="X16343" s="4"/>
      <c r="Y16343" s="4"/>
      <c r="Z16343" s="4"/>
      <c r="AA16343" s="4"/>
      <c r="AB16343" s="4"/>
      <c r="AC16343" s="4"/>
      <c r="AD16343" s="4"/>
      <c r="AE16343" s="4"/>
      <c r="AF16343" s="4"/>
      <c r="AG16343" s="14"/>
    </row>
    <row r="16344" s="10" customFormat="1" spans="1:33">
      <c r="A16344" s="4"/>
      <c r="B16344" s="4"/>
      <c r="C16344" s="4"/>
      <c r="D16344" s="4"/>
      <c r="E16344" s="4"/>
      <c r="F16344" s="4"/>
      <c r="G16344" s="4"/>
      <c r="H16344" s="4"/>
      <c r="I16344" s="4"/>
      <c r="J16344" s="4"/>
      <c r="K16344" s="4"/>
      <c r="L16344" s="4"/>
      <c r="M16344" s="4"/>
      <c r="N16344" s="4"/>
      <c r="O16344" s="4"/>
      <c r="P16344" s="4"/>
      <c r="Q16344" s="4"/>
      <c r="R16344" s="4"/>
      <c r="S16344" s="4"/>
      <c r="T16344" s="4"/>
      <c r="U16344" s="4"/>
      <c r="V16344" s="4"/>
      <c r="W16344" s="4"/>
      <c r="X16344" s="4"/>
      <c r="Y16344" s="4"/>
      <c r="Z16344" s="4"/>
      <c r="AA16344" s="4"/>
      <c r="AB16344" s="4"/>
      <c r="AC16344" s="4"/>
      <c r="AD16344" s="4"/>
      <c r="AE16344" s="4"/>
      <c r="AF16344" s="4"/>
      <c r="AG16344" s="14"/>
    </row>
    <row r="16345" s="10" customFormat="1" spans="1:33">
      <c r="A16345" s="4"/>
      <c r="B16345" s="4"/>
      <c r="C16345" s="4"/>
      <c r="D16345" s="4"/>
      <c r="E16345" s="4"/>
      <c r="F16345" s="4"/>
      <c r="G16345" s="4"/>
      <c r="H16345" s="4"/>
      <c r="I16345" s="4"/>
      <c r="J16345" s="4"/>
      <c r="K16345" s="4"/>
      <c r="L16345" s="4"/>
      <c r="M16345" s="4"/>
      <c r="N16345" s="4"/>
      <c r="O16345" s="4"/>
      <c r="P16345" s="4"/>
      <c r="Q16345" s="4"/>
      <c r="R16345" s="4"/>
      <c r="S16345" s="4"/>
      <c r="T16345" s="4"/>
      <c r="U16345" s="4"/>
      <c r="V16345" s="4"/>
      <c r="W16345" s="4"/>
      <c r="X16345" s="4"/>
      <c r="Y16345" s="4"/>
      <c r="Z16345" s="4"/>
      <c r="AA16345" s="4"/>
      <c r="AB16345" s="4"/>
      <c r="AC16345" s="4"/>
      <c r="AD16345" s="4"/>
      <c r="AE16345" s="4"/>
      <c r="AF16345" s="4"/>
      <c r="AG16345" s="14"/>
    </row>
    <row r="16346" s="10" customFormat="1" spans="1:33">
      <c r="A16346" s="4"/>
      <c r="B16346" s="4"/>
      <c r="C16346" s="4"/>
      <c r="D16346" s="4"/>
      <c r="E16346" s="4"/>
      <c r="F16346" s="4"/>
      <c r="G16346" s="4"/>
      <c r="H16346" s="4"/>
      <c r="I16346" s="4"/>
      <c r="J16346" s="4"/>
      <c r="K16346" s="4"/>
      <c r="L16346" s="4"/>
      <c r="M16346" s="4"/>
      <c r="N16346" s="4"/>
      <c r="O16346" s="4"/>
      <c r="P16346" s="4"/>
      <c r="Q16346" s="4"/>
      <c r="R16346" s="4"/>
      <c r="S16346" s="4"/>
      <c r="T16346" s="4"/>
      <c r="U16346" s="4"/>
      <c r="V16346" s="4"/>
      <c r="W16346" s="4"/>
      <c r="X16346" s="4"/>
      <c r="Y16346" s="4"/>
      <c r="Z16346" s="4"/>
      <c r="AA16346" s="4"/>
      <c r="AB16346" s="4"/>
      <c r="AC16346" s="4"/>
      <c r="AD16346" s="4"/>
      <c r="AE16346" s="4"/>
      <c r="AF16346" s="4"/>
      <c r="AG16346" s="14"/>
    </row>
    <row r="16347" s="10" customFormat="1" spans="1:33">
      <c r="A16347" s="4"/>
      <c r="B16347" s="4"/>
      <c r="C16347" s="4"/>
      <c r="D16347" s="4"/>
      <c r="E16347" s="4"/>
      <c r="F16347" s="4"/>
      <c r="G16347" s="4"/>
      <c r="H16347" s="4"/>
      <c r="I16347" s="4"/>
      <c r="J16347" s="4"/>
      <c r="K16347" s="4"/>
      <c r="L16347" s="4"/>
      <c r="M16347" s="4"/>
      <c r="N16347" s="4"/>
      <c r="O16347" s="4"/>
      <c r="P16347" s="4"/>
      <c r="Q16347" s="4"/>
      <c r="R16347" s="4"/>
      <c r="S16347" s="4"/>
      <c r="T16347" s="4"/>
      <c r="U16347" s="4"/>
      <c r="V16347" s="4"/>
      <c r="W16347" s="4"/>
      <c r="X16347" s="4"/>
      <c r="Y16347" s="4"/>
      <c r="Z16347" s="4"/>
      <c r="AA16347" s="4"/>
      <c r="AB16347" s="4"/>
      <c r="AC16347" s="4"/>
      <c r="AD16347" s="4"/>
      <c r="AE16347" s="4"/>
      <c r="AF16347" s="4"/>
      <c r="AG16347" s="14"/>
    </row>
    <row r="16348" s="10" customFormat="1" spans="1:33">
      <c r="A16348" s="4"/>
      <c r="B16348" s="4"/>
      <c r="C16348" s="4"/>
      <c r="D16348" s="4"/>
      <c r="E16348" s="4"/>
      <c r="F16348" s="4"/>
      <c r="G16348" s="4"/>
      <c r="H16348" s="4"/>
      <c r="I16348" s="4"/>
      <c r="J16348" s="4"/>
      <c r="K16348" s="4"/>
      <c r="L16348" s="4"/>
      <c r="M16348" s="4"/>
      <c r="N16348" s="4"/>
      <c r="O16348" s="4"/>
      <c r="P16348" s="4"/>
      <c r="Q16348" s="4"/>
      <c r="R16348" s="4"/>
      <c r="S16348" s="4"/>
      <c r="T16348" s="4"/>
      <c r="U16348" s="4"/>
      <c r="V16348" s="4"/>
      <c r="W16348" s="4"/>
      <c r="X16348" s="4"/>
      <c r="Y16348" s="4"/>
      <c r="Z16348" s="4"/>
      <c r="AA16348" s="4"/>
      <c r="AB16348" s="4"/>
      <c r="AC16348" s="4"/>
      <c r="AD16348" s="4"/>
      <c r="AE16348" s="4"/>
      <c r="AF16348" s="4"/>
      <c r="AG16348" s="14"/>
    </row>
    <row r="16349" s="10" customFormat="1" spans="1:33">
      <c r="A16349" s="4"/>
      <c r="B16349" s="4"/>
      <c r="C16349" s="4"/>
      <c r="D16349" s="4"/>
      <c r="E16349" s="4"/>
      <c r="F16349" s="4"/>
      <c r="G16349" s="4"/>
      <c r="H16349" s="4"/>
      <c r="I16349" s="4"/>
      <c r="J16349" s="4"/>
      <c r="K16349" s="4"/>
      <c r="L16349" s="4"/>
      <c r="M16349" s="4"/>
      <c r="N16349" s="4"/>
      <c r="O16349" s="4"/>
      <c r="P16349" s="4"/>
      <c r="Q16349" s="4"/>
      <c r="R16349" s="4"/>
      <c r="S16349" s="4"/>
      <c r="T16349" s="4"/>
      <c r="U16349" s="4"/>
      <c r="V16349" s="4"/>
      <c r="W16349" s="4"/>
      <c r="X16349" s="4"/>
      <c r="Y16349" s="4"/>
      <c r="Z16349" s="4"/>
      <c r="AA16349" s="4"/>
      <c r="AB16349" s="4"/>
      <c r="AC16349" s="4"/>
      <c r="AD16349" s="4"/>
      <c r="AE16349" s="4"/>
      <c r="AF16349" s="4"/>
      <c r="AG16349" s="14"/>
    </row>
    <row r="16350" s="10" customFormat="1" spans="1:33">
      <c r="A16350" s="4"/>
      <c r="B16350" s="4"/>
      <c r="C16350" s="4"/>
      <c r="D16350" s="4"/>
      <c r="E16350" s="4"/>
      <c r="F16350" s="4"/>
      <c r="G16350" s="4"/>
      <c r="H16350" s="4"/>
      <c r="I16350" s="4"/>
      <c r="J16350" s="4"/>
      <c r="K16350" s="4"/>
      <c r="L16350" s="4"/>
      <c r="M16350" s="4"/>
      <c r="N16350" s="4"/>
      <c r="O16350" s="4"/>
      <c r="P16350" s="4"/>
      <c r="Q16350" s="4"/>
      <c r="R16350" s="4"/>
      <c r="S16350" s="4"/>
      <c r="T16350" s="4"/>
      <c r="U16350" s="4"/>
      <c r="V16350" s="4"/>
      <c r="W16350" s="4"/>
      <c r="X16350" s="4"/>
      <c r="Y16350" s="4"/>
      <c r="Z16350" s="4"/>
      <c r="AA16350" s="4"/>
      <c r="AB16350" s="4"/>
      <c r="AC16350" s="4"/>
      <c r="AD16350" s="4"/>
      <c r="AE16350" s="4"/>
      <c r="AF16350" s="4"/>
      <c r="AG16350" s="14"/>
    </row>
    <row r="16351" s="10" customFormat="1" spans="1:33">
      <c r="A16351" s="4"/>
      <c r="B16351" s="4"/>
      <c r="C16351" s="4"/>
      <c r="D16351" s="4"/>
      <c r="E16351" s="4"/>
      <c r="F16351" s="4"/>
      <c r="G16351" s="4"/>
      <c r="H16351" s="4"/>
      <c r="I16351" s="4"/>
      <c r="J16351" s="4"/>
      <c r="K16351" s="4"/>
      <c r="L16351" s="4"/>
      <c r="M16351" s="4"/>
      <c r="N16351" s="4"/>
      <c r="O16351" s="4"/>
      <c r="P16351" s="4"/>
      <c r="Q16351" s="4"/>
      <c r="R16351" s="4"/>
      <c r="S16351" s="4"/>
      <c r="T16351" s="4"/>
      <c r="U16351" s="4"/>
      <c r="V16351" s="4"/>
      <c r="W16351" s="4"/>
      <c r="X16351" s="4"/>
      <c r="Y16351" s="4"/>
      <c r="Z16351" s="4"/>
      <c r="AA16351" s="4"/>
      <c r="AB16351" s="4"/>
      <c r="AC16351" s="4"/>
      <c r="AD16351" s="4"/>
      <c r="AE16351" s="4"/>
      <c r="AF16351" s="4"/>
      <c r="AG16351" s="14"/>
    </row>
    <row r="16352" s="10" customFormat="1" spans="1:33">
      <c r="A16352" s="4"/>
      <c r="B16352" s="4"/>
      <c r="C16352" s="4"/>
      <c r="D16352" s="4"/>
      <c r="E16352" s="4"/>
      <c r="F16352" s="4"/>
      <c r="G16352" s="4"/>
      <c r="H16352" s="4"/>
      <c r="I16352" s="4"/>
      <c r="J16352" s="4"/>
      <c r="K16352" s="4"/>
      <c r="L16352" s="4"/>
      <c r="M16352" s="4"/>
      <c r="N16352" s="4"/>
      <c r="O16352" s="4"/>
      <c r="P16352" s="4"/>
      <c r="Q16352" s="4"/>
      <c r="R16352" s="4"/>
      <c r="S16352" s="4"/>
      <c r="T16352" s="4"/>
      <c r="U16352" s="4"/>
      <c r="V16352" s="4"/>
      <c r="W16352" s="4"/>
      <c r="X16352" s="4"/>
      <c r="Y16352" s="4"/>
      <c r="Z16352" s="4"/>
      <c r="AA16352" s="4"/>
      <c r="AB16352" s="4"/>
      <c r="AC16352" s="4"/>
      <c r="AD16352" s="4"/>
      <c r="AE16352" s="4"/>
      <c r="AF16352" s="4"/>
      <c r="AG16352" s="14"/>
    </row>
    <row r="16353" s="10" customFormat="1" spans="1:33">
      <c r="A16353" s="4"/>
      <c r="B16353" s="4"/>
      <c r="C16353" s="4"/>
      <c r="D16353" s="4"/>
      <c r="E16353" s="4"/>
      <c r="F16353" s="4"/>
      <c r="G16353" s="4"/>
      <c r="H16353" s="4"/>
      <c r="I16353" s="4"/>
      <c r="J16353" s="4"/>
      <c r="K16353" s="4"/>
      <c r="L16353" s="4"/>
      <c r="M16353" s="4"/>
      <c r="N16353" s="4"/>
      <c r="O16353" s="4"/>
      <c r="P16353" s="4"/>
      <c r="Q16353" s="4"/>
      <c r="R16353" s="4"/>
      <c r="S16353" s="4"/>
      <c r="T16353" s="4"/>
      <c r="U16353" s="4"/>
      <c r="V16353" s="4"/>
      <c r="W16353" s="4"/>
      <c r="X16353" s="4"/>
      <c r="Y16353" s="4"/>
      <c r="Z16353" s="4"/>
      <c r="AA16353" s="4"/>
      <c r="AB16353" s="4"/>
      <c r="AC16353" s="4"/>
      <c r="AD16353" s="4"/>
      <c r="AE16353" s="4"/>
      <c r="AF16353" s="4"/>
      <c r="AG16353" s="14"/>
    </row>
    <row r="16354" s="10" customFormat="1" spans="1:33">
      <c r="A16354" s="4"/>
      <c r="B16354" s="4"/>
      <c r="C16354" s="4"/>
      <c r="D16354" s="4"/>
      <c r="E16354" s="4"/>
      <c r="F16354" s="4"/>
      <c r="G16354" s="4"/>
      <c r="H16354" s="4"/>
      <c r="I16354" s="4"/>
      <c r="J16354" s="4"/>
      <c r="K16354" s="4"/>
      <c r="L16354" s="4"/>
      <c r="M16354" s="4"/>
      <c r="N16354" s="4"/>
      <c r="O16354" s="4"/>
      <c r="P16354" s="4"/>
      <c r="Q16354" s="4"/>
      <c r="R16354" s="4"/>
      <c r="S16354" s="4"/>
      <c r="T16354" s="4"/>
      <c r="U16354" s="4"/>
      <c r="V16354" s="4"/>
      <c r="W16354" s="4"/>
      <c r="X16354" s="4"/>
      <c r="Y16354" s="4"/>
      <c r="Z16354" s="4"/>
      <c r="AA16354" s="4"/>
      <c r="AB16354" s="4"/>
      <c r="AC16354" s="4"/>
      <c r="AD16354" s="4"/>
      <c r="AE16354" s="4"/>
      <c r="AF16354" s="4"/>
      <c r="AG16354" s="14"/>
    </row>
    <row r="16355" s="10" customFormat="1" spans="1:33">
      <c r="A16355" s="4"/>
      <c r="B16355" s="4"/>
      <c r="C16355" s="4"/>
      <c r="D16355" s="4"/>
      <c r="E16355" s="4"/>
      <c r="F16355" s="4"/>
      <c r="G16355" s="4"/>
      <c r="H16355" s="4"/>
      <c r="I16355" s="4"/>
      <c r="J16355" s="4"/>
      <c r="K16355" s="4"/>
      <c r="L16355" s="4"/>
      <c r="M16355" s="4"/>
      <c r="N16355" s="4"/>
      <c r="O16355" s="4"/>
      <c r="P16355" s="4"/>
      <c r="Q16355" s="4"/>
      <c r="R16355" s="4"/>
      <c r="S16355" s="4"/>
      <c r="T16355" s="4"/>
      <c r="U16355" s="4"/>
      <c r="V16355" s="4"/>
      <c r="W16355" s="4"/>
      <c r="X16355" s="4"/>
      <c r="Y16355" s="4"/>
      <c r="Z16355" s="4"/>
      <c r="AA16355" s="4"/>
      <c r="AB16355" s="4"/>
      <c r="AC16355" s="4"/>
      <c r="AD16355" s="4"/>
      <c r="AE16355" s="4"/>
      <c r="AF16355" s="4"/>
      <c r="AG16355" s="14"/>
    </row>
    <row r="16356" s="10" customFormat="1" spans="1:33">
      <c r="A16356" s="4"/>
      <c r="B16356" s="4"/>
      <c r="C16356" s="4"/>
      <c r="D16356" s="4"/>
      <c r="E16356" s="4"/>
      <c r="F16356" s="4"/>
      <c r="G16356" s="4"/>
      <c r="H16356" s="4"/>
      <c r="I16356" s="4"/>
      <c r="J16356" s="4"/>
      <c r="K16356" s="4"/>
      <c r="L16356" s="4"/>
      <c r="M16356" s="4"/>
      <c r="N16356" s="4"/>
      <c r="O16356" s="4"/>
      <c r="P16356" s="4"/>
      <c r="Q16356" s="4"/>
      <c r="R16356" s="4"/>
      <c r="S16356" s="4"/>
      <c r="T16356" s="4"/>
      <c r="U16356" s="4"/>
      <c r="V16356" s="4"/>
      <c r="W16356" s="4"/>
      <c r="X16356" s="4"/>
      <c r="Y16356" s="4"/>
      <c r="Z16356" s="4"/>
      <c r="AA16356" s="4"/>
      <c r="AB16356" s="4"/>
      <c r="AC16356" s="4"/>
      <c r="AD16356" s="4"/>
      <c r="AE16356" s="4"/>
      <c r="AF16356" s="4"/>
      <c r="AG16356" s="14"/>
    </row>
    <row r="16357" s="10" customFormat="1" spans="1:33">
      <c r="A16357" s="4"/>
      <c r="B16357" s="4"/>
      <c r="C16357" s="4"/>
      <c r="D16357" s="4"/>
      <c r="E16357" s="4"/>
      <c r="F16357" s="4"/>
      <c r="G16357" s="4"/>
      <c r="H16357" s="4"/>
      <c r="I16357" s="4"/>
      <c r="J16357" s="4"/>
      <c r="K16357" s="4"/>
      <c r="L16357" s="4"/>
      <c r="M16357" s="4"/>
      <c r="N16357" s="4"/>
      <c r="O16357" s="4"/>
      <c r="P16357" s="4"/>
      <c r="Q16357" s="4"/>
      <c r="R16357" s="4"/>
      <c r="S16357" s="4"/>
      <c r="T16357" s="4"/>
      <c r="U16357" s="4"/>
      <c r="V16357" s="4"/>
      <c r="W16357" s="4"/>
      <c r="X16357" s="4"/>
      <c r="Y16357" s="4"/>
      <c r="Z16357" s="4"/>
      <c r="AA16357" s="4"/>
      <c r="AB16357" s="4"/>
      <c r="AC16357" s="4"/>
      <c r="AD16357" s="4"/>
      <c r="AE16357" s="4"/>
      <c r="AF16357" s="4"/>
      <c r="AG16357" s="14"/>
    </row>
    <row r="16358" s="10" customFormat="1" spans="1:33">
      <c r="A16358" s="4"/>
      <c r="B16358" s="4"/>
      <c r="C16358" s="4"/>
      <c r="D16358" s="4"/>
      <c r="E16358" s="4"/>
      <c r="F16358" s="4"/>
      <c r="G16358" s="4"/>
      <c r="H16358" s="4"/>
      <c r="I16358" s="4"/>
      <c r="J16358" s="4"/>
      <c r="K16358" s="4"/>
      <c r="L16358" s="4"/>
      <c r="M16358" s="4"/>
      <c r="N16358" s="4"/>
      <c r="O16358" s="4"/>
      <c r="P16358" s="4"/>
      <c r="Q16358" s="4"/>
      <c r="R16358" s="4"/>
      <c r="S16358" s="4"/>
      <c r="T16358" s="4"/>
      <c r="U16358" s="4"/>
      <c r="V16358" s="4"/>
      <c r="W16358" s="4"/>
      <c r="X16358" s="4"/>
      <c r="Y16358" s="4"/>
      <c r="Z16358" s="4"/>
      <c r="AA16358" s="4"/>
      <c r="AB16358" s="4"/>
      <c r="AC16358" s="4"/>
      <c r="AD16358" s="4"/>
      <c r="AE16358" s="4"/>
      <c r="AF16358" s="4"/>
      <c r="AG16358" s="14"/>
    </row>
    <row r="16359" s="10" customFormat="1" spans="1:33">
      <c r="A16359" s="4"/>
      <c r="B16359" s="4"/>
      <c r="C16359" s="4"/>
      <c r="D16359" s="4"/>
      <c r="E16359" s="4"/>
      <c r="F16359" s="4"/>
      <c r="G16359" s="4"/>
      <c r="H16359" s="4"/>
      <c r="I16359" s="4"/>
      <c r="J16359" s="4"/>
      <c r="K16359" s="4"/>
      <c r="L16359" s="4"/>
      <c r="M16359" s="4"/>
      <c r="N16359" s="4"/>
      <c r="O16359" s="4"/>
      <c r="P16359" s="4"/>
      <c r="Q16359" s="4"/>
      <c r="R16359" s="4"/>
      <c r="S16359" s="4"/>
      <c r="T16359" s="4"/>
      <c r="U16359" s="4"/>
      <c r="V16359" s="4"/>
      <c r="W16359" s="4"/>
      <c r="X16359" s="4"/>
      <c r="Y16359" s="4"/>
      <c r="Z16359" s="4"/>
      <c r="AA16359" s="4"/>
      <c r="AB16359" s="4"/>
      <c r="AC16359" s="4"/>
      <c r="AD16359" s="4"/>
      <c r="AE16359" s="4"/>
      <c r="AF16359" s="4"/>
      <c r="AG16359" s="14"/>
    </row>
    <row r="16360" s="10" customFormat="1" spans="1:33">
      <c r="A16360" s="4"/>
      <c r="B16360" s="4"/>
      <c r="C16360" s="4"/>
      <c r="D16360" s="4"/>
      <c r="E16360" s="4"/>
      <c r="F16360" s="4"/>
      <c r="G16360" s="4"/>
      <c r="H16360" s="4"/>
      <c r="I16360" s="4"/>
      <c r="J16360" s="4"/>
      <c r="K16360" s="4"/>
      <c r="L16360" s="4"/>
      <c r="M16360" s="4"/>
      <c r="N16360" s="4"/>
      <c r="O16360" s="4"/>
      <c r="P16360" s="4"/>
      <c r="Q16360" s="4"/>
      <c r="R16360" s="4"/>
      <c r="S16360" s="4"/>
      <c r="T16360" s="4"/>
      <c r="U16360" s="4"/>
      <c r="V16360" s="4"/>
      <c r="W16360" s="4"/>
      <c r="X16360" s="4"/>
      <c r="Y16360" s="4"/>
      <c r="Z16360" s="4"/>
      <c r="AA16360" s="4"/>
      <c r="AB16360" s="4"/>
      <c r="AC16360" s="4"/>
      <c r="AD16360" s="4"/>
      <c r="AE16360" s="4"/>
      <c r="AF16360" s="4"/>
      <c r="AG16360" s="14"/>
    </row>
    <row r="16361" s="10" customFormat="1" spans="1:33">
      <c r="A16361" s="4"/>
      <c r="B16361" s="4"/>
      <c r="C16361" s="4"/>
      <c r="D16361" s="4"/>
      <c r="E16361" s="4"/>
      <c r="F16361" s="4"/>
      <c r="G16361" s="4"/>
      <c r="H16361" s="4"/>
      <c r="I16361" s="4"/>
      <c r="J16361" s="4"/>
      <c r="K16361" s="4"/>
      <c r="L16361" s="4"/>
      <c r="M16361" s="4"/>
      <c r="N16361" s="4"/>
      <c r="O16361" s="4"/>
      <c r="P16361" s="4"/>
      <c r="Q16361" s="4"/>
      <c r="R16361" s="4"/>
      <c r="S16361" s="4"/>
      <c r="T16361" s="4"/>
      <c r="U16361" s="4"/>
      <c r="V16361" s="4"/>
      <c r="W16361" s="4"/>
      <c r="X16361" s="4"/>
      <c r="Y16361" s="4"/>
      <c r="Z16361" s="4"/>
      <c r="AA16361" s="4"/>
      <c r="AB16361" s="4"/>
      <c r="AC16361" s="4"/>
      <c r="AD16361" s="4"/>
      <c r="AE16361" s="4"/>
      <c r="AF16361" s="4"/>
      <c r="AG16361" s="14"/>
    </row>
    <row r="16362" s="10" customFormat="1" spans="1:33">
      <c r="A16362" s="4"/>
      <c r="B16362" s="4"/>
      <c r="C16362" s="4"/>
      <c r="D16362" s="4"/>
      <c r="E16362" s="4"/>
      <c r="F16362" s="4"/>
      <c r="G16362" s="4"/>
      <c r="H16362" s="4"/>
      <c r="I16362" s="4"/>
      <c r="J16362" s="4"/>
      <c r="K16362" s="4"/>
      <c r="L16362" s="4"/>
      <c r="M16362" s="4"/>
      <c r="N16362" s="4"/>
      <c r="O16362" s="4"/>
      <c r="P16362" s="4"/>
      <c r="Q16362" s="4"/>
      <c r="R16362" s="4"/>
      <c r="S16362" s="4"/>
      <c r="T16362" s="4"/>
      <c r="U16362" s="4"/>
      <c r="V16362" s="4"/>
      <c r="W16362" s="4"/>
      <c r="X16362" s="4"/>
      <c r="Y16362" s="4"/>
      <c r="Z16362" s="4"/>
      <c r="AA16362" s="4"/>
      <c r="AB16362" s="4"/>
      <c r="AC16362" s="4"/>
      <c r="AD16362" s="4"/>
      <c r="AE16362" s="4"/>
      <c r="AF16362" s="4"/>
      <c r="AG16362" s="14"/>
    </row>
    <row r="16363" s="10" customFormat="1" spans="1:33">
      <c r="A16363" s="4"/>
      <c r="B16363" s="4"/>
      <c r="C16363" s="4"/>
      <c r="D16363" s="4"/>
      <c r="E16363" s="4"/>
      <c r="F16363" s="4"/>
      <c r="G16363" s="4"/>
      <c r="H16363" s="4"/>
      <c r="I16363" s="4"/>
      <c r="J16363" s="4"/>
      <c r="K16363" s="4"/>
      <c r="L16363" s="4"/>
      <c r="M16363" s="4"/>
      <c r="N16363" s="4"/>
      <c r="O16363" s="4"/>
      <c r="P16363" s="4"/>
      <c r="Q16363" s="4"/>
      <c r="R16363" s="4"/>
      <c r="S16363" s="4"/>
      <c r="T16363" s="4"/>
      <c r="U16363" s="4"/>
      <c r="V16363" s="4"/>
      <c r="W16363" s="4"/>
      <c r="X16363" s="4"/>
      <c r="Y16363" s="4"/>
      <c r="Z16363" s="4"/>
      <c r="AA16363" s="4"/>
      <c r="AB16363" s="4"/>
      <c r="AC16363" s="4"/>
      <c r="AD16363" s="4"/>
      <c r="AE16363" s="4"/>
      <c r="AF16363" s="4"/>
      <c r="AG16363" s="14"/>
    </row>
    <row r="16364" s="10" customFormat="1" spans="1:33">
      <c r="A16364" s="4"/>
      <c r="B16364" s="4"/>
      <c r="C16364" s="4"/>
      <c r="D16364" s="4"/>
      <c r="E16364" s="4"/>
      <c r="F16364" s="4"/>
      <c r="G16364" s="4"/>
      <c r="H16364" s="4"/>
      <c r="I16364" s="4"/>
      <c r="J16364" s="4"/>
      <c r="K16364" s="4"/>
      <c r="L16364" s="4"/>
      <c r="M16364" s="4"/>
      <c r="N16364" s="4"/>
      <c r="O16364" s="4"/>
      <c r="P16364" s="4"/>
      <c r="Q16364" s="4"/>
      <c r="R16364" s="4"/>
      <c r="S16364" s="4"/>
      <c r="T16364" s="4"/>
      <c r="U16364" s="4"/>
      <c r="V16364" s="4"/>
      <c r="W16364" s="4"/>
      <c r="X16364" s="4"/>
      <c r="Y16364" s="4"/>
      <c r="Z16364" s="4"/>
      <c r="AA16364" s="4"/>
      <c r="AB16364" s="4"/>
      <c r="AC16364" s="4"/>
      <c r="AD16364" s="4"/>
      <c r="AE16364" s="4"/>
      <c r="AF16364" s="4"/>
      <c r="AG16364" s="14"/>
    </row>
    <row r="16365" s="10" customFormat="1" spans="1:33">
      <c r="A16365" s="4"/>
      <c r="B16365" s="4"/>
      <c r="C16365" s="4"/>
      <c r="D16365" s="4"/>
      <c r="E16365" s="4"/>
      <c r="F16365" s="4"/>
      <c r="G16365" s="4"/>
      <c r="H16365" s="4"/>
      <c r="I16365" s="4"/>
      <c r="J16365" s="4"/>
      <c r="K16365" s="4"/>
      <c r="L16365" s="4"/>
      <c r="M16365" s="4"/>
      <c r="N16365" s="4"/>
      <c r="O16365" s="4"/>
      <c r="P16365" s="4"/>
      <c r="Q16365" s="4"/>
      <c r="R16365" s="4"/>
      <c r="S16365" s="4"/>
      <c r="T16365" s="4"/>
      <c r="U16365" s="4"/>
      <c r="V16365" s="4"/>
      <c r="W16365" s="4"/>
      <c r="X16365" s="4"/>
      <c r="Y16365" s="4"/>
      <c r="Z16365" s="4"/>
      <c r="AA16365" s="4"/>
      <c r="AB16365" s="4"/>
      <c r="AC16365" s="4"/>
      <c r="AD16365" s="4"/>
      <c r="AE16365" s="4"/>
      <c r="AF16365" s="4"/>
      <c r="AG16365" s="14"/>
    </row>
    <row r="16366" s="10" customFormat="1" spans="1:33">
      <c r="A16366" s="4"/>
      <c r="B16366" s="4"/>
      <c r="C16366" s="4"/>
      <c r="D16366" s="4"/>
      <c r="E16366" s="4"/>
      <c r="F16366" s="4"/>
      <c r="G16366" s="4"/>
      <c r="H16366" s="4"/>
      <c r="I16366" s="4"/>
      <c r="J16366" s="4"/>
      <c r="K16366" s="4"/>
      <c r="L16366" s="4"/>
      <c r="M16366" s="4"/>
      <c r="N16366" s="4"/>
      <c r="O16366" s="4"/>
      <c r="P16366" s="4"/>
      <c r="Q16366" s="4"/>
      <c r="R16366" s="4"/>
      <c r="S16366" s="4"/>
      <c r="T16366" s="4"/>
      <c r="U16366" s="4"/>
      <c r="V16366" s="4"/>
      <c r="W16366" s="4"/>
      <c r="X16366" s="4"/>
      <c r="Y16366" s="4"/>
      <c r="Z16366" s="4"/>
      <c r="AA16366" s="4"/>
      <c r="AB16366" s="4"/>
      <c r="AC16366" s="4"/>
      <c r="AD16366" s="4"/>
      <c r="AE16366" s="4"/>
      <c r="AF16366" s="4"/>
      <c r="AG16366" s="14"/>
    </row>
    <row r="16367" s="10" customFormat="1" spans="1:33">
      <c r="A16367" s="4"/>
      <c r="B16367" s="4"/>
      <c r="C16367" s="4"/>
      <c r="D16367" s="4"/>
      <c r="E16367" s="4"/>
      <c r="F16367" s="4"/>
      <c r="G16367" s="4"/>
      <c r="H16367" s="4"/>
      <c r="I16367" s="4"/>
      <c r="J16367" s="4"/>
      <c r="K16367" s="4"/>
      <c r="L16367" s="4"/>
      <c r="M16367" s="4"/>
      <c r="N16367" s="4"/>
      <c r="O16367" s="4"/>
      <c r="P16367" s="4"/>
      <c r="Q16367" s="4"/>
      <c r="R16367" s="4"/>
      <c r="S16367" s="4"/>
      <c r="T16367" s="4"/>
      <c r="U16367" s="4"/>
      <c r="V16367" s="4"/>
      <c r="W16367" s="4"/>
      <c r="X16367" s="4"/>
      <c r="Y16367" s="4"/>
      <c r="Z16367" s="4"/>
      <c r="AA16367" s="4"/>
      <c r="AB16367" s="4"/>
      <c r="AC16367" s="4"/>
      <c r="AD16367" s="4"/>
      <c r="AE16367" s="4"/>
      <c r="AF16367" s="4"/>
      <c r="AG16367" s="14"/>
    </row>
    <row r="16368" s="10" customFormat="1" spans="1:33">
      <c r="A16368" s="4"/>
      <c r="B16368" s="4"/>
      <c r="C16368" s="4"/>
      <c r="D16368" s="4"/>
      <c r="E16368" s="4"/>
      <c r="F16368" s="4"/>
      <c r="G16368" s="4"/>
      <c r="H16368" s="4"/>
      <c r="I16368" s="4"/>
      <c r="J16368" s="4"/>
      <c r="K16368" s="4"/>
      <c r="L16368" s="4"/>
      <c r="M16368" s="4"/>
      <c r="N16368" s="4"/>
      <c r="O16368" s="4"/>
      <c r="P16368" s="4"/>
      <c r="Q16368" s="4"/>
      <c r="R16368" s="4"/>
      <c r="S16368" s="4"/>
      <c r="T16368" s="4"/>
      <c r="U16368" s="4"/>
      <c r="V16368" s="4"/>
      <c r="W16368" s="4"/>
      <c r="X16368" s="4"/>
      <c r="Y16368" s="4"/>
      <c r="Z16368" s="4"/>
      <c r="AA16368" s="4"/>
      <c r="AB16368" s="4"/>
      <c r="AC16368" s="4"/>
      <c r="AD16368" s="4"/>
      <c r="AE16368" s="4"/>
      <c r="AF16368" s="4"/>
      <c r="AG16368" s="14"/>
    </row>
    <row r="16369" s="10" customFormat="1" spans="1:33">
      <c r="A16369" s="4"/>
      <c r="B16369" s="4"/>
      <c r="C16369" s="4"/>
      <c r="D16369" s="4"/>
      <c r="E16369" s="4"/>
      <c r="F16369" s="4"/>
      <c r="G16369" s="4"/>
      <c r="H16369" s="4"/>
      <c r="I16369" s="4"/>
      <c r="J16369" s="4"/>
      <c r="K16369" s="4"/>
      <c r="L16369" s="4"/>
      <c r="M16369" s="4"/>
      <c r="N16369" s="4"/>
      <c r="O16369" s="4"/>
      <c r="P16369" s="4"/>
      <c r="Q16369" s="4"/>
      <c r="R16369" s="4"/>
      <c r="S16369" s="4"/>
      <c r="T16369" s="4"/>
      <c r="U16369" s="4"/>
      <c r="V16369" s="4"/>
      <c r="W16369" s="4"/>
      <c r="X16369" s="4"/>
      <c r="Y16369" s="4"/>
      <c r="Z16369" s="4"/>
      <c r="AA16369" s="4"/>
      <c r="AB16369" s="4"/>
      <c r="AC16369" s="4"/>
      <c r="AD16369" s="4"/>
      <c r="AE16369" s="4"/>
      <c r="AF16369" s="4"/>
      <c r="AG16369" s="14"/>
    </row>
    <row r="16370" s="10" customFormat="1" spans="1:33">
      <c r="A16370" s="4"/>
      <c r="B16370" s="4"/>
      <c r="C16370" s="4"/>
      <c r="D16370" s="4"/>
      <c r="E16370" s="4"/>
      <c r="F16370" s="4"/>
      <c r="G16370" s="4"/>
      <c r="H16370" s="4"/>
      <c r="I16370" s="4"/>
      <c r="J16370" s="4"/>
      <c r="K16370" s="4"/>
      <c r="L16370" s="4"/>
      <c r="M16370" s="4"/>
      <c r="N16370" s="4"/>
      <c r="O16370" s="4"/>
      <c r="P16370" s="4"/>
      <c r="Q16370" s="4"/>
      <c r="R16370" s="4"/>
      <c r="S16370" s="4"/>
      <c r="T16370" s="4"/>
      <c r="U16370" s="4"/>
      <c r="V16370" s="4"/>
      <c r="W16370" s="4"/>
      <c r="X16370" s="4"/>
      <c r="Y16370" s="4"/>
      <c r="Z16370" s="4"/>
      <c r="AA16370" s="4"/>
      <c r="AB16370" s="4"/>
      <c r="AC16370" s="4"/>
      <c r="AD16370" s="4"/>
      <c r="AE16370" s="4"/>
      <c r="AF16370" s="4"/>
      <c r="AG16370" s="14"/>
    </row>
    <row r="16371" s="10" customFormat="1" spans="1:33">
      <c r="A16371" s="4"/>
      <c r="B16371" s="4"/>
      <c r="C16371" s="4"/>
      <c r="D16371" s="4"/>
      <c r="E16371" s="4"/>
      <c r="F16371" s="4"/>
      <c r="G16371" s="4"/>
      <c r="H16371" s="4"/>
      <c r="I16371" s="4"/>
      <c r="J16371" s="4"/>
      <c r="K16371" s="4"/>
      <c r="L16371" s="4"/>
      <c r="M16371" s="4"/>
      <c r="N16371" s="4"/>
      <c r="O16371" s="4"/>
      <c r="P16371" s="4"/>
      <c r="Q16371" s="4"/>
      <c r="R16371" s="4"/>
      <c r="S16371" s="4"/>
      <c r="T16371" s="4"/>
      <c r="U16371" s="4"/>
      <c r="V16371" s="4"/>
      <c r="W16371" s="4"/>
      <c r="X16371" s="4"/>
      <c r="Y16371" s="4"/>
      <c r="Z16371" s="4"/>
      <c r="AA16371" s="4"/>
      <c r="AB16371" s="4"/>
      <c r="AC16371" s="4"/>
      <c r="AD16371" s="4"/>
      <c r="AE16371" s="4"/>
      <c r="AF16371" s="4"/>
      <c r="AG16371" s="14"/>
    </row>
    <row r="16372" s="10" customFormat="1" spans="1:33">
      <c r="A16372" s="4"/>
      <c r="B16372" s="4"/>
      <c r="C16372" s="4"/>
      <c r="D16372" s="4"/>
      <c r="E16372" s="4"/>
      <c r="F16372" s="4"/>
      <c r="G16372" s="4"/>
      <c r="H16372" s="4"/>
      <c r="I16372" s="4"/>
      <c r="J16372" s="4"/>
      <c r="K16372" s="4"/>
      <c r="L16372" s="4"/>
      <c r="M16372" s="4"/>
      <c r="N16372" s="4"/>
      <c r="O16372" s="4"/>
      <c r="P16372" s="4"/>
      <c r="Q16372" s="4"/>
      <c r="R16372" s="4"/>
      <c r="S16372" s="4"/>
      <c r="T16372" s="4"/>
      <c r="U16372" s="4"/>
      <c r="V16372" s="4"/>
      <c r="W16372" s="4"/>
      <c r="X16372" s="4"/>
      <c r="Y16372" s="4"/>
      <c r="Z16372" s="4"/>
      <c r="AA16372" s="4"/>
      <c r="AB16372" s="4"/>
      <c r="AC16372" s="4"/>
      <c r="AD16372" s="4"/>
      <c r="AE16372" s="4"/>
      <c r="AF16372" s="4"/>
      <c r="AG16372" s="14"/>
    </row>
    <row r="16373" s="10" customFormat="1" spans="1:33">
      <c r="A16373" s="4"/>
      <c r="B16373" s="4"/>
      <c r="C16373" s="4"/>
      <c r="D16373" s="4"/>
      <c r="E16373" s="4"/>
      <c r="F16373" s="4"/>
      <c r="G16373" s="4"/>
      <c r="H16373" s="4"/>
      <c r="I16373" s="4"/>
      <c r="J16373" s="4"/>
      <c r="K16373" s="4"/>
      <c r="L16373" s="4"/>
      <c r="M16373" s="4"/>
      <c r="N16373" s="4"/>
      <c r="O16373" s="4"/>
      <c r="P16373" s="4"/>
      <c r="Q16373" s="4"/>
      <c r="R16373" s="4"/>
      <c r="S16373" s="4"/>
      <c r="T16373" s="4"/>
      <c r="U16373" s="4"/>
      <c r="V16373" s="4"/>
      <c r="W16373" s="4"/>
      <c r="X16373" s="4"/>
      <c r="Y16373" s="4"/>
      <c r="Z16373" s="4"/>
      <c r="AA16373" s="4"/>
      <c r="AB16373" s="4"/>
      <c r="AC16373" s="4"/>
      <c r="AD16373" s="4"/>
      <c r="AE16373" s="4"/>
      <c r="AF16373" s="4"/>
      <c r="AG16373" s="14"/>
    </row>
    <row r="16374" s="10" customFormat="1" spans="1:33">
      <c r="A16374" s="4"/>
      <c r="B16374" s="4"/>
      <c r="C16374" s="4"/>
      <c r="D16374" s="4"/>
      <c r="E16374" s="4"/>
      <c r="F16374" s="4"/>
      <c r="G16374" s="4"/>
      <c r="H16374" s="4"/>
      <c r="I16374" s="4"/>
      <c r="J16374" s="4"/>
      <c r="K16374" s="4"/>
      <c r="L16374" s="4"/>
      <c r="M16374" s="4"/>
      <c r="N16374" s="4"/>
      <c r="O16374" s="4"/>
      <c r="P16374" s="4"/>
      <c r="Q16374" s="4"/>
      <c r="R16374" s="4"/>
      <c r="S16374" s="4"/>
      <c r="T16374" s="4"/>
      <c r="U16374" s="4"/>
      <c r="V16374" s="4"/>
      <c r="W16374" s="4"/>
      <c r="X16374" s="4"/>
      <c r="Y16374" s="4"/>
      <c r="Z16374" s="4"/>
      <c r="AA16374" s="4"/>
      <c r="AB16374" s="4"/>
      <c r="AC16374" s="4"/>
      <c r="AD16374" s="4"/>
      <c r="AE16374" s="4"/>
      <c r="AF16374" s="4"/>
      <c r="AG16374" s="14"/>
    </row>
    <row r="16375" s="10" customFormat="1" spans="1:33">
      <c r="A16375" s="4"/>
      <c r="B16375" s="4"/>
      <c r="C16375" s="4"/>
      <c r="D16375" s="4"/>
      <c r="E16375" s="4"/>
      <c r="F16375" s="4"/>
      <c r="G16375" s="4"/>
      <c r="H16375" s="4"/>
      <c r="I16375" s="4"/>
      <c r="J16375" s="4"/>
      <c r="K16375" s="4"/>
      <c r="L16375" s="4"/>
      <c r="M16375" s="4"/>
      <c r="N16375" s="4"/>
      <c r="O16375" s="4"/>
      <c r="P16375" s="4"/>
      <c r="Q16375" s="4"/>
      <c r="R16375" s="4"/>
      <c r="S16375" s="4"/>
      <c r="T16375" s="4"/>
      <c r="U16375" s="4"/>
      <c r="V16375" s="4"/>
      <c r="W16375" s="4"/>
      <c r="X16375" s="4"/>
      <c r="Y16375" s="4"/>
      <c r="Z16375" s="4"/>
      <c r="AA16375" s="4"/>
      <c r="AB16375" s="4"/>
      <c r="AC16375" s="4"/>
      <c r="AD16375" s="4"/>
      <c r="AE16375" s="4"/>
      <c r="AF16375" s="4"/>
      <c r="AG16375" s="14"/>
    </row>
    <row r="16376" s="10" customFormat="1" spans="1:33">
      <c r="A16376" s="4"/>
      <c r="B16376" s="4"/>
      <c r="C16376" s="4"/>
      <c r="D16376" s="4"/>
      <c r="E16376" s="4"/>
      <c r="F16376" s="4"/>
      <c r="G16376" s="4"/>
      <c r="H16376" s="4"/>
      <c r="I16376" s="4"/>
      <c r="J16376" s="4"/>
      <c r="K16376" s="4"/>
      <c r="L16376" s="4"/>
      <c r="M16376" s="4"/>
      <c r="N16376" s="4"/>
      <c r="O16376" s="4"/>
      <c r="P16376" s="4"/>
      <c r="Q16376" s="4"/>
      <c r="R16376" s="4"/>
      <c r="S16376" s="4"/>
      <c r="T16376" s="4"/>
      <c r="U16376" s="4"/>
      <c r="V16376" s="4"/>
      <c r="W16376" s="4"/>
      <c r="X16376" s="4"/>
      <c r="Y16376" s="4"/>
      <c r="Z16376" s="4"/>
      <c r="AA16376" s="4"/>
      <c r="AB16376" s="4"/>
      <c r="AC16376" s="4"/>
      <c r="AD16376" s="4"/>
      <c r="AE16376" s="4"/>
      <c r="AF16376" s="4"/>
      <c r="AG16376" s="14"/>
    </row>
    <row r="16377" s="10" customFormat="1" spans="1:33">
      <c r="A16377" s="4"/>
      <c r="B16377" s="4"/>
      <c r="C16377" s="4"/>
      <c r="D16377" s="4"/>
      <c r="E16377" s="4"/>
      <c r="F16377" s="4"/>
      <c r="G16377" s="4"/>
      <c r="H16377" s="4"/>
      <c r="I16377" s="4"/>
      <c r="J16377" s="4"/>
      <c r="K16377" s="4"/>
      <c r="L16377" s="4"/>
      <c r="M16377" s="4"/>
      <c r="N16377" s="4"/>
      <c r="O16377" s="4"/>
      <c r="P16377" s="4"/>
      <c r="Q16377" s="4"/>
      <c r="R16377" s="4"/>
      <c r="S16377" s="4"/>
      <c r="T16377" s="4"/>
      <c r="U16377" s="4"/>
      <c r="V16377" s="4"/>
      <c r="W16377" s="4"/>
      <c r="X16377" s="4"/>
      <c r="Y16377" s="4"/>
      <c r="Z16377" s="4"/>
      <c r="AA16377" s="4"/>
      <c r="AB16377" s="4"/>
      <c r="AC16377" s="4"/>
      <c r="AD16377" s="4"/>
      <c r="AE16377" s="4"/>
      <c r="AF16377" s="4"/>
      <c r="AG16377" s="14"/>
    </row>
    <row r="16378" s="10" customFormat="1" spans="1:33">
      <c r="A16378" s="4"/>
      <c r="B16378" s="4"/>
      <c r="C16378" s="4"/>
      <c r="D16378" s="4"/>
      <c r="E16378" s="4"/>
      <c r="F16378" s="4"/>
      <c r="G16378" s="4"/>
      <c r="H16378" s="4"/>
      <c r="I16378" s="4"/>
      <c r="J16378" s="4"/>
      <c r="K16378" s="4"/>
      <c r="L16378" s="4"/>
      <c r="M16378" s="4"/>
      <c r="N16378" s="4"/>
      <c r="O16378" s="4"/>
      <c r="P16378" s="4"/>
      <c r="Q16378" s="4"/>
      <c r="R16378" s="4"/>
      <c r="S16378" s="4"/>
      <c r="T16378" s="4"/>
      <c r="U16378" s="4"/>
      <c r="V16378" s="4"/>
      <c r="W16378" s="4"/>
      <c r="X16378" s="4"/>
      <c r="Y16378" s="4"/>
      <c r="Z16378" s="4"/>
      <c r="AA16378" s="4"/>
      <c r="AB16378" s="4"/>
      <c r="AC16378" s="4"/>
      <c r="AD16378" s="4"/>
      <c r="AE16378" s="4"/>
      <c r="AF16378" s="4"/>
      <c r="AG16378" s="14"/>
    </row>
    <row r="16379" s="10" customFormat="1" spans="1:33">
      <c r="A16379" s="4"/>
      <c r="B16379" s="4"/>
      <c r="C16379" s="4"/>
      <c r="D16379" s="4"/>
      <c r="E16379" s="4"/>
      <c r="F16379" s="4"/>
      <c r="G16379" s="4"/>
      <c r="H16379" s="4"/>
      <c r="I16379" s="4"/>
      <c r="J16379" s="4"/>
      <c r="K16379" s="4"/>
      <c r="L16379" s="4"/>
      <c r="M16379" s="4"/>
      <c r="N16379" s="4"/>
      <c r="O16379" s="4"/>
      <c r="P16379" s="4"/>
      <c r="Q16379" s="4"/>
      <c r="R16379" s="4"/>
      <c r="S16379" s="4"/>
      <c r="T16379" s="4"/>
      <c r="U16379" s="4"/>
      <c r="V16379" s="4"/>
      <c r="W16379" s="4"/>
      <c r="X16379" s="4"/>
      <c r="Y16379" s="4"/>
      <c r="Z16379" s="4"/>
      <c r="AA16379" s="4"/>
      <c r="AB16379" s="4"/>
      <c r="AC16379" s="4"/>
      <c r="AD16379" s="4"/>
      <c r="AE16379" s="4"/>
      <c r="AF16379" s="4"/>
      <c r="AG16379" s="14"/>
    </row>
    <row r="16380" s="10" customFormat="1" spans="1:33">
      <c r="A16380" s="4"/>
      <c r="B16380" s="4"/>
      <c r="C16380" s="4"/>
      <c r="D16380" s="4"/>
      <c r="E16380" s="4"/>
      <c r="F16380" s="4"/>
      <c r="G16380" s="4"/>
      <c r="H16380" s="4"/>
      <c r="I16380" s="4"/>
      <c r="J16380" s="4"/>
      <c r="K16380" s="4"/>
      <c r="L16380" s="4"/>
      <c r="M16380" s="4"/>
      <c r="N16380" s="4"/>
      <c r="O16380" s="4"/>
      <c r="P16380" s="4"/>
      <c r="Q16380" s="4"/>
      <c r="R16380" s="4"/>
      <c r="S16380" s="4"/>
      <c r="T16380" s="4"/>
      <c r="U16380" s="4"/>
      <c r="V16380" s="4"/>
      <c r="W16380" s="4"/>
      <c r="X16380" s="4"/>
      <c r="Y16380" s="4"/>
      <c r="Z16380" s="4"/>
      <c r="AA16380" s="4"/>
      <c r="AB16380" s="4"/>
      <c r="AC16380" s="4"/>
      <c r="AD16380" s="4"/>
      <c r="AE16380" s="4"/>
      <c r="AF16380" s="4"/>
      <c r="AG16380" s="14"/>
    </row>
    <row r="16381" s="10" customFormat="1" spans="1:33">
      <c r="A16381" s="4"/>
      <c r="B16381" s="4"/>
      <c r="C16381" s="4"/>
      <c r="D16381" s="4"/>
      <c r="E16381" s="4"/>
      <c r="F16381" s="4"/>
      <c r="G16381" s="4"/>
      <c r="H16381" s="4"/>
      <c r="I16381" s="4"/>
      <c r="J16381" s="4"/>
      <c r="K16381" s="4"/>
      <c r="L16381" s="4"/>
      <c r="M16381" s="4"/>
      <c r="N16381" s="4"/>
      <c r="O16381" s="4"/>
      <c r="P16381" s="4"/>
      <c r="Q16381" s="4"/>
      <c r="R16381" s="4"/>
      <c r="S16381" s="4"/>
      <c r="T16381" s="4"/>
      <c r="U16381" s="4"/>
      <c r="V16381" s="4"/>
      <c r="W16381" s="4"/>
      <c r="X16381" s="4"/>
      <c r="Y16381" s="4"/>
      <c r="Z16381" s="4"/>
      <c r="AA16381" s="4"/>
      <c r="AB16381" s="4"/>
      <c r="AC16381" s="4"/>
      <c r="AD16381" s="4"/>
      <c r="AE16381" s="4"/>
      <c r="AF16381" s="4"/>
      <c r="AG16381" s="14"/>
    </row>
    <row r="16382" s="10" customFormat="1" spans="1:33">
      <c r="A16382" s="4"/>
      <c r="B16382" s="4"/>
      <c r="C16382" s="4"/>
      <c r="D16382" s="4"/>
      <c r="E16382" s="4"/>
      <c r="F16382" s="4"/>
      <c r="G16382" s="4"/>
      <c r="H16382" s="4"/>
      <c r="I16382" s="4"/>
      <c r="J16382" s="4"/>
      <c r="K16382" s="4"/>
      <c r="L16382" s="4"/>
      <c r="M16382" s="4"/>
      <c r="N16382" s="4"/>
      <c r="O16382" s="4"/>
      <c r="P16382" s="4"/>
      <c r="Q16382" s="4"/>
      <c r="R16382" s="4"/>
      <c r="S16382" s="4"/>
      <c r="T16382" s="4"/>
      <c r="U16382" s="4"/>
      <c r="V16382" s="4"/>
      <c r="W16382" s="4"/>
      <c r="X16382" s="4"/>
      <c r="Y16382" s="4"/>
      <c r="Z16382" s="4"/>
      <c r="AA16382" s="4"/>
      <c r="AB16382" s="4"/>
      <c r="AC16382" s="4"/>
      <c r="AD16382" s="4"/>
      <c r="AE16382" s="4"/>
      <c r="AF16382" s="4"/>
      <c r="AG16382" s="14"/>
    </row>
    <row r="16383" s="10" customFormat="1" spans="1:33">
      <c r="A16383" s="4"/>
      <c r="B16383" s="4"/>
      <c r="C16383" s="4"/>
      <c r="D16383" s="4"/>
      <c r="E16383" s="4"/>
      <c r="F16383" s="4"/>
      <c r="G16383" s="4"/>
      <c r="H16383" s="4"/>
      <c r="I16383" s="4"/>
      <c r="J16383" s="4"/>
      <c r="K16383" s="4"/>
      <c r="L16383" s="4"/>
      <c r="M16383" s="4"/>
      <c r="N16383" s="4"/>
      <c r="O16383" s="4"/>
      <c r="P16383" s="4"/>
      <c r="Q16383" s="4"/>
      <c r="R16383" s="4"/>
      <c r="S16383" s="4"/>
      <c r="T16383" s="4"/>
      <c r="U16383" s="4"/>
      <c r="V16383" s="4"/>
      <c r="W16383" s="4"/>
      <c r="X16383" s="4"/>
      <c r="Y16383" s="4"/>
      <c r="Z16383" s="4"/>
      <c r="AA16383" s="4"/>
      <c r="AB16383" s="4"/>
      <c r="AC16383" s="4"/>
      <c r="AD16383" s="4"/>
      <c r="AE16383" s="4"/>
      <c r="AF16383" s="4"/>
      <c r="AG16383" s="14"/>
    </row>
    <row r="16384" s="10" customFormat="1" spans="1:33">
      <c r="A16384" s="4"/>
      <c r="B16384" s="4"/>
      <c r="C16384" s="4"/>
      <c r="D16384" s="4"/>
      <c r="E16384" s="4"/>
      <c r="F16384" s="4"/>
      <c r="G16384" s="4"/>
      <c r="H16384" s="4"/>
      <c r="I16384" s="4"/>
      <c r="J16384" s="4"/>
      <c r="K16384" s="4"/>
      <c r="L16384" s="4"/>
      <c r="M16384" s="4"/>
      <c r="N16384" s="4"/>
      <c r="O16384" s="4"/>
      <c r="P16384" s="4"/>
      <c r="Q16384" s="4"/>
      <c r="R16384" s="4"/>
      <c r="S16384" s="4"/>
      <c r="T16384" s="4"/>
      <c r="U16384" s="4"/>
      <c r="V16384" s="4"/>
      <c r="W16384" s="4"/>
      <c r="X16384" s="4"/>
      <c r="Y16384" s="4"/>
      <c r="Z16384" s="4"/>
      <c r="AA16384" s="4"/>
      <c r="AB16384" s="4"/>
      <c r="AC16384" s="4"/>
      <c r="AD16384" s="4"/>
      <c r="AE16384" s="4"/>
      <c r="AF16384" s="4"/>
      <c r="AG16384" s="14"/>
    </row>
    <row r="16385" s="10" customFormat="1" spans="1:33">
      <c r="A16385" s="4"/>
      <c r="B16385" s="4"/>
      <c r="C16385" s="4"/>
      <c r="D16385" s="4"/>
      <c r="E16385" s="4"/>
      <c r="F16385" s="4"/>
      <c r="G16385" s="4"/>
      <c r="H16385" s="4"/>
      <c r="I16385" s="4"/>
      <c r="J16385" s="4"/>
      <c r="K16385" s="4"/>
      <c r="L16385" s="4"/>
      <c r="M16385" s="4"/>
      <c r="N16385" s="4"/>
      <c r="O16385" s="4"/>
      <c r="P16385" s="4"/>
      <c r="Q16385" s="4"/>
      <c r="R16385" s="4"/>
      <c r="S16385" s="4"/>
      <c r="T16385" s="4"/>
      <c r="U16385" s="4"/>
      <c r="V16385" s="4"/>
      <c r="W16385" s="4"/>
      <c r="X16385" s="4"/>
      <c r="Y16385" s="4"/>
      <c r="Z16385" s="4"/>
      <c r="AA16385" s="4"/>
      <c r="AB16385" s="4"/>
      <c r="AC16385" s="4"/>
      <c r="AD16385" s="4"/>
      <c r="AE16385" s="4"/>
      <c r="AF16385" s="4"/>
      <c r="AG16385" s="14"/>
    </row>
    <row r="16386" s="10" customFormat="1" spans="1:33">
      <c r="A16386" s="4"/>
      <c r="B16386" s="4"/>
      <c r="C16386" s="4"/>
      <c r="D16386" s="4"/>
      <c r="E16386" s="4"/>
      <c r="F16386" s="4"/>
      <c r="G16386" s="4"/>
      <c r="H16386" s="4"/>
      <c r="I16386" s="4"/>
      <c r="J16386" s="4"/>
      <c r="K16386" s="4"/>
      <c r="L16386" s="4"/>
      <c r="M16386" s="4"/>
      <c r="N16386" s="4"/>
      <c r="O16386" s="4"/>
      <c r="P16386" s="4"/>
      <c r="Q16386" s="4"/>
      <c r="R16386" s="4"/>
      <c r="S16386" s="4"/>
      <c r="T16386" s="4"/>
      <c r="U16386" s="4"/>
      <c r="V16386" s="4"/>
      <c r="W16386" s="4"/>
      <c r="X16386" s="4"/>
      <c r="Y16386" s="4"/>
      <c r="Z16386" s="4"/>
      <c r="AA16386" s="4"/>
      <c r="AB16386" s="4"/>
      <c r="AC16386" s="4"/>
      <c r="AD16386" s="4"/>
      <c r="AE16386" s="4"/>
      <c r="AF16386" s="4"/>
      <c r="AG16386" s="14"/>
    </row>
    <row r="16387" s="10" customFormat="1" spans="1:33">
      <c r="A16387" s="4"/>
      <c r="B16387" s="4"/>
      <c r="C16387" s="4"/>
      <c r="D16387" s="4"/>
      <c r="E16387" s="4"/>
      <c r="F16387" s="4"/>
      <c r="G16387" s="4"/>
      <c r="H16387" s="4"/>
      <c r="I16387" s="4"/>
      <c r="J16387" s="4"/>
      <c r="K16387" s="4"/>
      <c r="L16387" s="4"/>
      <c r="M16387" s="4"/>
      <c r="N16387" s="4"/>
      <c r="O16387" s="4"/>
      <c r="P16387" s="4"/>
      <c r="Q16387" s="4"/>
      <c r="R16387" s="4"/>
      <c r="S16387" s="4"/>
      <c r="T16387" s="4"/>
      <c r="U16387" s="4"/>
      <c r="V16387" s="4"/>
      <c r="W16387" s="4"/>
      <c r="X16387" s="4"/>
      <c r="Y16387" s="4"/>
      <c r="Z16387" s="4"/>
      <c r="AA16387" s="4"/>
      <c r="AB16387" s="4"/>
      <c r="AC16387" s="4"/>
      <c r="AD16387" s="4"/>
      <c r="AE16387" s="4"/>
      <c r="AF16387" s="4"/>
      <c r="AG16387" s="14"/>
    </row>
    <row r="16388" s="10" customFormat="1" spans="1:33">
      <c r="A16388" s="4"/>
      <c r="B16388" s="4"/>
      <c r="C16388" s="4"/>
      <c r="D16388" s="4"/>
      <c r="E16388" s="4"/>
      <c r="F16388" s="4"/>
      <c r="G16388" s="4"/>
      <c r="H16388" s="4"/>
      <c r="I16388" s="4"/>
      <c r="J16388" s="4"/>
      <c r="K16388" s="4"/>
      <c r="L16388" s="4"/>
      <c r="M16388" s="4"/>
      <c r="N16388" s="4"/>
      <c r="O16388" s="4"/>
      <c r="P16388" s="4"/>
      <c r="Q16388" s="4"/>
      <c r="R16388" s="4"/>
      <c r="S16388" s="4"/>
      <c r="T16388" s="4"/>
      <c r="U16388" s="4"/>
      <c r="V16388" s="4"/>
      <c r="W16388" s="4"/>
      <c r="X16388" s="4"/>
      <c r="Y16388" s="4"/>
      <c r="Z16388" s="4"/>
      <c r="AA16388" s="4"/>
      <c r="AB16388" s="4"/>
      <c r="AC16388" s="4"/>
      <c r="AD16388" s="4"/>
      <c r="AE16388" s="4"/>
      <c r="AF16388" s="4"/>
      <c r="AG16388" s="14"/>
    </row>
    <row r="16389" s="10" customFormat="1" spans="1:33">
      <c r="A16389" s="4"/>
      <c r="B16389" s="4"/>
      <c r="C16389" s="4"/>
      <c r="D16389" s="4"/>
      <c r="E16389" s="4"/>
      <c r="F16389" s="4"/>
      <c r="G16389" s="4"/>
      <c r="H16389" s="4"/>
      <c r="I16389" s="4"/>
      <c r="J16389" s="4"/>
      <c r="K16389" s="4"/>
      <c r="L16389" s="4"/>
      <c r="M16389" s="4"/>
      <c r="N16389" s="4"/>
      <c r="O16389" s="4"/>
      <c r="P16389" s="4"/>
      <c r="Q16389" s="4"/>
      <c r="R16389" s="4"/>
      <c r="S16389" s="4"/>
      <c r="T16389" s="4"/>
      <c r="U16389" s="4"/>
      <c r="V16389" s="4"/>
      <c r="W16389" s="4"/>
      <c r="X16389" s="4"/>
      <c r="Y16389" s="4"/>
      <c r="Z16389" s="4"/>
      <c r="AA16389" s="4"/>
      <c r="AB16389" s="4"/>
      <c r="AC16389" s="4"/>
      <c r="AD16389" s="4"/>
      <c r="AE16389" s="4"/>
      <c r="AF16389" s="4"/>
      <c r="AG16389" s="14"/>
    </row>
    <row r="16390" s="10" customFormat="1" spans="1:33">
      <c r="A16390" s="4"/>
      <c r="B16390" s="4"/>
      <c r="C16390" s="4"/>
      <c r="D16390" s="4"/>
      <c r="E16390" s="4"/>
      <c r="F16390" s="4"/>
      <c r="G16390" s="4"/>
      <c r="H16390" s="4"/>
      <c r="I16390" s="4"/>
      <c r="J16390" s="4"/>
      <c r="K16390" s="4"/>
      <c r="L16390" s="4"/>
      <c r="M16390" s="4"/>
      <c r="N16390" s="4"/>
      <c r="O16390" s="4"/>
      <c r="P16390" s="4"/>
      <c r="Q16390" s="4"/>
      <c r="R16390" s="4"/>
      <c r="S16390" s="4"/>
      <c r="T16390" s="4"/>
      <c r="U16390" s="4"/>
      <c r="V16390" s="4"/>
      <c r="W16390" s="4"/>
      <c r="X16390" s="4"/>
      <c r="Y16390" s="4"/>
      <c r="Z16390" s="4"/>
      <c r="AA16390" s="4"/>
      <c r="AB16390" s="4"/>
      <c r="AC16390" s="4"/>
      <c r="AD16390" s="4"/>
      <c r="AE16390" s="4"/>
      <c r="AF16390" s="4"/>
      <c r="AG16390" s="14"/>
    </row>
    <row r="16391" s="10" customFormat="1" spans="1:33">
      <c r="A16391" s="4"/>
      <c r="B16391" s="4"/>
      <c r="C16391" s="4"/>
      <c r="D16391" s="4"/>
      <c r="E16391" s="4"/>
      <c r="F16391" s="4"/>
      <c r="G16391" s="4"/>
      <c r="H16391" s="4"/>
      <c r="I16391" s="4"/>
      <c r="J16391" s="4"/>
      <c r="K16391" s="4"/>
      <c r="L16391" s="4"/>
      <c r="M16391" s="4"/>
      <c r="N16391" s="4"/>
      <c r="O16391" s="4"/>
      <c r="P16391" s="4"/>
      <c r="Q16391" s="4"/>
      <c r="R16391" s="4"/>
      <c r="S16391" s="4"/>
      <c r="T16391" s="4"/>
      <c r="U16391" s="4"/>
      <c r="V16391" s="4"/>
      <c r="W16391" s="4"/>
      <c r="X16391" s="4"/>
      <c r="Y16391" s="4"/>
      <c r="Z16391" s="4"/>
      <c r="AA16391" s="4"/>
      <c r="AB16391" s="4"/>
      <c r="AC16391" s="4"/>
      <c r="AD16391" s="4"/>
      <c r="AE16391" s="4"/>
      <c r="AF16391" s="4"/>
      <c r="AG16391" s="14"/>
    </row>
    <row r="16392" s="10" customFormat="1" spans="1:33">
      <c r="A16392" s="4"/>
      <c r="B16392" s="4"/>
      <c r="C16392" s="4"/>
      <c r="D16392" s="4"/>
      <c r="E16392" s="4"/>
      <c r="F16392" s="4"/>
      <c r="G16392" s="4"/>
      <c r="H16392" s="4"/>
      <c r="I16392" s="4"/>
      <c r="J16392" s="4"/>
      <c r="K16392" s="4"/>
      <c r="L16392" s="4"/>
      <c r="M16392" s="4"/>
      <c r="N16392" s="4"/>
      <c r="O16392" s="4"/>
      <c r="P16392" s="4"/>
      <c r="Q16392" s="4"/>
      <c r="R16392" s="4"/>
      <c r="S16392" s="4"/>
      <c r="T16392" s="4"/>
      <c r="U16392" s="4"/>
      <c r="V16392" s="4"/>
      <c r="W16392" s="4"/>
      <c r="X16392" s="4"/>
      <c r="Y16392" s="4"/>
      <c r="Z16392" s="4"/>
      <c r="AA16392" s="4"/>
      <c r="AB16392" s="4"/>
      <c r="AC16392" s="4"/>
      <c r="AD16392" s="4"/>
      <c r="AE16392" s="4"/>
      <c r="AF16392" s="4"/>
      <c r="AG16392" s="14"/>
    </row>
    <row r="16393" s="10" customFormat="1" spans="1:33">
      <c r="A16393" s="4"/>
      <c r="B16393" s="4"/>
      <c r="C16393" s="4"/>
      <c r="D16393" s="4"/>
      <c r="E16393" s="4"/>
      <c r="F16393" s="4"/>
      <c r="G16393" s="4"/>
      <c r="H16393" s="4"/>
      <c r="I16393" s="4"/>
      <c r="J16393" s="4"/>
      <c r="K16393" s="4"/>
      <c r="L16393" s="4"/>
      <c r="M16393" s="4"/>
      <c r="N16393" s="4"/>
      <c r="O16393" s="4"/>
      <c r="P16393" s="4"/>
      <c r="Q16393" s="4"/>
      <c r="R16393" s="4"/>
      <c r="S16393" s="4"/>
      <c r="T16393" s="4"/>
      <c r="U16393" s="4"/>
      <c r="V16393" s="4"/>
      <c r="W16393" s="4"/>
      <c r="X16393" s="4"/>
      <c r="Y16393" s="4"/>
      <c r="Z16393" s="4"/>
      <c r="AA16393" s="4"/>
      <c r="AB16393" s="4"/>
      <c r="AC16393" s="4"/>
      <c r="AD16393" s="4"/>
      <c r="AE16393" s="4"/>
      <c r="AF16393" s="4"/>
      <c r="AG16393" s="14"/>
    </row>
    <row r="16394" s="10" customFormat="1" spans="1:33">
      <c r="A16394" s="4"/>
      <c r="B16394" s="4"/>
      <c r="C16394" s="4"/>
      <c r="D16394" s="4"/>
      <c r="E16394" s="4"/>
      <c r="F16394" s="4"/>
      <c r="G16394" s="4"/>
      <c r="H16394" s="4"/>
      <c r="I16394" s="4"/>
      <c r="J16394" s="4"/>
      <c r="K16394" s="4"/>
      <c r="L16394" s="4"/>
      <c r="M16394" s="4"/>
      <c r="N16394" s="4"/>
      <c r="O16394" s="4"/>
      <c r="P16394" s="4"/>
      <c r="Q16394" s="4"/>
      <c r="R16394" s="4"/>
      <c r="S16394" s="4"/>
      <c r="T16394" s="4"/>
      <c r="U16394" s="4"/>
      <c r="V16394" s="4"/>
      <c r="W16394" s="4"/>
      <c r="X16394" s="4"/>
      <c r="Y16394" s="4"/>
      <c r="Z16394" s="4"/>
      <c r="AA16394" s="4"/>
      <c r="AB16394" s="4"/>
      <c r="AC16394" s="4"/>
      <c r="AD16394" s="4"/>
      <c r="AE16394" s="4"/>
      <c r="AF16394" s="4"/>
      <c r="AG16394" s="14"/>
    </row>
    <row r="16395" s="10" customFormat="1" spans="1:33">
      <c r="A16395" s="4"/>
      <c r="B16395" s="4"/>
      <c r="C16395" s="4"/>
      <c r="D16395" s="4"/>
      <c r="E16395" s="4"/>
      <c r="F16395" s="4"/>
      <c r="G16395" s="4"/>
      <c r="H16395" s="4"/>
      <c r="I16395" s="4"/>
      <c r="J16395" s="4"/>
      <c r="K16395" s="4"/>
      <c r="L16395" s="4"/>
      <c r="M16395" s="4"/>
      <c r="N16395" s="4"/>
      <c r="O16395" s="4"/>
      <c r="P16395" s="4"/>
      <c r="Q16395" s="4"/>
      <c r="R16395" s="4"/>
      <c r="S16395" s="4"/>
      <c r="T16395" s="4"/>
      <c r="U16395" s="4"/>
      <c r="V16395" s="4"/>
      <c r="W16395" s="4"/>
      <c r="X16395" s="4"/>
      <c r="Y16395" s="4"/>
      <c r="Z16395" s="4"/>
      <c r="AA16395" s="4"/>
      <c r="AB16395" s="4"/>
      <c r="AC16395" s="4"/>
      <c r="AD16395" s="4"/>
      <c r="AE16395" s="4"/>
      <c r="AF16395" s="4"/>
      <c r="AG16395" s="14"/>
    </row>
    <row r="16396" s="10" customFormat="1" spans="1:33">
      <c r="A16396" s="4"/>
      <c r="B16396" s="4"/>
      <c r="C16396" s="4"/>
      <c r="D16396" s="4"/>
      <c r="E16396" s="4"/>
      <c r="F16396" s="4"/>
      <c r="G16396" s="4"/>
      <c r="H16396" s="4"/>
      <c r="I16396" s="4"/>
      <c r="J16396" s="4"/>
      <c r="K16396" s="4"/>
      <c r="L16396" s="4"/>
      <c r="M16396" s="4"/>
      <c r="N16396" s="4"/>
      <c r="O16396" s="4"/>
      <c r="P16396" s="4"/>
      <c r="Q16396" s="4"/>
      <c r="R16396" s="4"/>
      <c r="S16396" s="4"/>
      <c r="T16396" s="4"/>
      <c r="U16396" s="4"/>
      <c r="V16396" s="4"/>
      <c r="W16396" s="4"/>
      <c r="X16396" s="4"/>
      <c r="Y16396" s="4"/>
      <c r="Z16396" s="4"/>
      <c r="AA16396" s="4"/>
      <c r="AB16396" s="4"/>
      <c r="AC16396" s="4"/>
      <c r="AD16396" s="4"/>
      <c r="AE16396" s="4"/>
      <c r="AF16396" s="4"/>
      <c r="AG16396" s="14"/>
    </row>
    <row r="16397" s="10" customFormat="1" spans="1:33">
      <c r="A16397" s="4"/>
      <c r="B16397" s="4"/>
      <c r="C16397" s="4"/>
      <c r="D16397" s="4"/>
      <c r="E16397" s="4"/>
      <c r="F16397" s="4"/>
      <c r="G16397" s="4"/>
      <c r="H16397" s="4"/>
      <c r="I16397" s="4"/>
      <c r="J16397" s="4"/>
      <c r="K16397" s="4"/>
      <c r="L16397" s="4"/>
      <c r="M16397" s="4"/>
      <c r="N16397" s="4"/>
      <c r="O16397" s="4"/>
      <c r="P16397" s="4"/>
      <c r="Q16397" s="4"/>
      <c r="R16397" s="4"/>
      <c r="S16397" s="4"/>
      <c r="T16397" s="4"/>
      <c r="U16397" s="4"/>
      <c r="V16397" s="4"/>
      <c r="W16397" s="4"/>
      <c r="X16397" s="4"/>
      <c r="Y16397" s="4"/>
      <c r="Z16397" s="4"/>
      <c r="AA16397" s="4"/>
      <c r="AB16397" s="4"/>
      <c r="AC16397" s="4"/>
      <c r="AD16397" s="4"/>
      <c r="AE16397" s="4"/>
      <c r="AF16397" s="4"/>
      <c r="AG16397" s="14"/>
    </row>
    <row r="16398" s="10" customFormat="1" spans="1:33">
      <c r="A16398" s="4"/>
      <c r="B16398" s="4"/>
      <c r="C16398" s="4"/>
      <c r="D16398" s="4"/>
      <c r="E16398" s="4"/>
      <c r="F16398" s="4"/>
      <c r="G16398" s="4"/>
      <c r="H16398" s="4"/>
      <c r="I16398" s="4"/>
      <c r="J16398" s="4"/>
      <c r="K16398" s="4"/>
      <c r="L16398" s="4"/>
      <c r="M16398" s="4"/>
      <c r="N16398" s="4"/>
      <c r="O16398" s="4"/>
      <c r="P16398" s="4"/>
      <c r="Q16398" s="4"/>
      <c r="R16398" s="4"/>
      <c r="S16398" s="4"/>
      <c r="T16398" s="4"/>
      <c r="U16398" s="4"/>
      <c r="V16398" s="4"/>
      <c r="W16398" s="4"/>
      <c r="X16398" s="4"/>
      <c r="Y16398" s="4"/>
      <c r="Z16398" s="4"/>
      <c r="AA16398" s="4"/>
      <c r="AB16398" s="4"/>
      <c r="AC16398" s="4"/>
      <c r="AD16398" s="4"/>
      <c r="AE16398" s="4"/>
      <c r="AF16398" s="4"/>
      <c r="AG16398" s="14"/>
    </row>
    <row r="16399" s="10" customFormat="1" spans="1:33">
      <c r="A16399" s="4"/>
      <c r="B16399" s="4"/>
      <c r="C16399" s="4"/>
      <c r="D16399" s="4"/>
      <c r="E16399" s="4"/>
      <c r="F16399" s="4"/>
      <c r="G16399" s="4"/>
      <c r="H16399" s="4"/>
      <c r="I16399" s="4"/>
      <c r="J16399" s="4"/>
      <c r="K16399" s="4"/>
      <c r="L16399" s="4"/>
      <c r="M16399" s="4"/>
      <c r="N16399" s="4"/>
      <c r="O16399" s="4"/>
      <c r="P16399" s="4"/>
      <c r="Q16399" s="4"/>
      <c r="R16399" s="4"/>
      <c r="S16399" s="4"/>
      <c r="T16399" s="4"/>
      <c r="U16399" s="4"/>
      <c r="V16399" s="4"/>
      <c r="W16399" s="4"/>
      <c r="X16399" s="4"/>
      <c r="Y16399" s="4"/>
      <c r="Z16399" s="4"/>
      <c r="AA16399" s="4"/>
      <c r="AB16399" s="4"/>
      <c r="AC16399" s="4"/>
      <c r="AD16399" s="4"/>
      <c r="AE16399" s="4"/>
      <c r="AF16399" s="4"/>
      <c r="AG16399" s="14"/>
    </row>
    <row r="16400" s="10" customFormat="1" spans="1:33">
      <c r="A16400" s="4"/>
      <c r="B16400" s="4"/>
      <c r="C16400" s="4"/>
      <c r="D16400" s="4"/>
      <c r="E16400" s="4"/>
      <c r="F16400" s="4"/>
      <c r="G16400" s="4"/>
      <c r="H16400" s="4"/>
      <c r="I16400" s="4"/>
      <c r="J16400" s="4"/>
      <c r="K16400" s="4"/>
      <c r="L16400" s="4"/>
      <c r="M16400" s="4"/>
      <c r="N16400" s="4"/>
      <c r="O16400" s="4"/>
      <c r="P16400" s="4"/>
      <c r="Q16400" s="4"/>
      <c r="R16400" s="4"/>
      <c r="S16400" s="4"/>
      <c r="T16400" s="4"/>
      <c r="U16400" s="4"/>
      <c r="V16400" s="4"/>
      <c r="W16400" s="4"/>
      <c r="X16400" s="4"/>
      <c r="Y16400" s="4"/>
      <c r="Z16400" s="4"/>
      <c r="AA16400" s="4"/>
      <c r="AB16400" s="4"/>
      <c r="AC16400" s="4"/>
      <c r="AD16400" s="4"/>
      <c r="AE16400" s="4"/>
      <c r="AF16400" s="4"/>
      <c r="AG16400" s="14"/>
    </row>
    <row r="16401" s="10" customFormat="1" spans="1:33">
      <c r="A16401" s="4"/>
      <c r="B16401" s="4"/>
      <c r="C16401" s="4"/>
      <c r="D16401" s="4"/>
      <c r="E16401" s="4"/>
      <c r="F16401" s="4"/>
      <c r="G16401" s="4"/>
      <c r="H16401" s="4"/>
      <c r="I16401" s="4"/>
      <c r="J16401" s="4"/>
      <c r="K16401" s="4"/>
      <c r="L16401" s="4"/>
      <c r="M16401" s="4"/>
      <c r="N16401" s="4"/>
      <c r="O16401" s="4"/>
      <c r="P16401" s="4"/>
      <c r="Q16401" s="4"/>
      <c r="R16401" s="4"/>
      <c r="S16401" s="4"/>
      <c r="T16401" s="4"/>
      <c r="U16401" s="4"/>
      <c r="V16401" s="4"/>
      <c r="W16401" s="4"/>
      <c r="X16401" s="4"/>
      <c r="Y16401" s="4"/>
      <c r="Z16401" s="4"/>
      <c r="AA16401" s="4"/>
      <c r="AB16401" s="4"/>
      <c r="AC16401" s="4"/>
      <c r="AD16401" s="4"/>
      <c r="AE16401" s="4"/>
      <c r="AF16401" s="4"/>
      <c r="AG16401" s="14"/>
    </row>
    <row r="16402" s="10" customFormat="1" spans="1:33">
      <c r="A16402" s="4"/>
      <c r="B16402" s="4"/>
      <c r="C16402" s="4"/>
      <c r="D16402" s="4"/>
      <c r="E16402" s="4"/>
      <c r="F16402" s="4"/>
      <c r="G16402" s="4"/>
      <c r="H16402" s="4"/>
      <c r="I16402" s="4"/>
      <c r="J16402" s="4"/>
      <c r="K16402" s="4"/>
      <c r="L16402" s="4"/>
      <c r="M16402" s="4"/>
      <c r="N16402" s="4"/>
      <c r="O16402" s="4"/>
      <c r="P16402" s="4"/>
      <c r="Q16402" s="4"/>
      <c r="R16402" s="4"/>
      <c r="S16402" s="4"/>
      <c r="T16402" s="4"/>
      <c r="U16402" s="4"/>
      <c r="V16402" s="4"/>
      <c r="W16402" s="4"/>
      <c r="X16402" s="4"/>
      <c r="Y16402" s="4"/>
      <c r="Z16402" s="4"/>
      <c r="AA16402" s="4"/>
      <c r="AB16402" s="4"/>
      <c r="AC16402" s="4"/>
      <c r="AD16402" s="4"/>
      <c r="AE16402" s="4"/>
      <c r="AF16402" s="4"/>
      <c r="AG16402" s="14"/>
    </row>
    <row r="16403" s="10" customFormat="1" spans="1:33">
      <c r="A16403" s="4"/>
      <c r="B16403" s="4"/>
      <c r="C16403" s="4"/>
      <c r="D16403" s="4"/>
      <c r="E16403" s="4"/>
      <c r="F16403" s="4"/>
      <c r="G16403" s="4"/>
      <c r="H16403" s="4"/>
      <c r="I16403" s="4"/>
      <c r="J16403" s="4"/>
      <c r="K16403" s="4"/>
      <c r="L16403" s="4"/>
      <c r="M16403" s="4"/>
      <c r="N16403" s="4"/>
      <c r="O16403" s="4"/>
      <c r="P16403" s="4"/>
      <c r="Q16403" s="4"/>
      <c r="R16403" s="4"/>
      <c r="S16403" s="4"/>
      <c r="T16403" s="4"/>
      <c r="U16403" s="4"/>
      <c r="V16403" s="4"/>
      <c r="W16403" s="4"/>
      <c r="X16403" s="4"/>
      <c r="Y16403" s="4"/>
      <c r="Z16403" s="4"/>
      <c r="AA16403" s="4"/>
      <c r="AB16403" s="4"/>
      <c r="AC16403" s="4"/>
      <c r="AD16403" s="4"/>
      <c r="AE16403" s="4"/>
      <c r="AF16403" s="4"/>
      <c r="AG16403" s="14"/>
    </row>
    <row r="16404" s="10" customFormat="1" spans="1:33">
      <c r="A16404" s="4"/>
      <c r="B16404" s="4"/>
      <c r="C16404" s="4"/>
      <c r="D16404" s="4"/>
      <c r="E16404" s="4"/>
      <c r="F16404" s="4"/>
      <c r="G16404" s="4"/>
      <c r="H16404" s="4"/>
      <c r="I16404" s="4"/>
      <c r="J16404" s="4"/>
      <c r="K16404" s="4"/>
      <c r="L16404" s="4"/>
      <c r="M16404" s="4"/>
      <c r="N16404" s="4"/>
      <c r="O16404" s="4"/>
      <c r="P16404" s="4"/>
      <c r="Q16404" s="4"/>
      <c r="R16404" s="4"/>
      <c r="S16404" s="4"/>
      <c r="T16404" s="4"/>
      <c r="U16404" s="4"/>
      <c r="V16404" s="4"/>
      <c r="W16404" s="4"/>
      <c r="X16404" s="4"/>
      <c r="Y16404" s="4"/>
      <c r="Z16404" s="4"/>
      <c r="AA16404" s="4"/>
      <c r="AB16404" s="4"/>
      <c r="AC16404" s="4"/>
      <c r="AD16404" s="4"/>
      <c r="AE16404" s="4"/>
      <c r="AF16404" s="4"/>
      <c r="AG16404" s="14"/>
    </row>
    <row r="16405" s="10" customFormat="1" spans="1:33">
      <c r="A16405" s="4"/>
      <c r="B16405" s="4"/>
      <c r="C16405" s="4"/>
      <c r="D16405" s="4"/>
      <c r="E16405" s="4"/>
      <c r="F16405" s="4"/>
      <c r="G16405" s="4"/>
      <c r="H16405" s="4"/>
      <c r="I16405" s="4"/>
      <c r="J16405" s="4"/>
      <c r="K16405" s="4"/>
      <c r="L16405" s="4"/>
      <c r="M16405" s="4"/>
      <c r="N16405" s="4"/>
      <c r="O16405" s="4"/>
      <c r="P16405" s="4"/>
      <c r="Q16405" s="4"/>
      <c r="R16405" s="4"/>
      <c r="S16405" s="4"/>
      <c r="T16405" s="4"/>
      <c r="U16405" s="4"/>
      <c r="V16405" s="4"/>
      <c r="W16405" s="4"/>
      <c r="X16405" s="4"/>
      <c r="Y16405" s="4"/>
      <c r="Z16405" s="4"/>
      <c r="AA16405" s="4"/>
      <c r="AB16405" s="4"/>
      <c r="AC16405" s="4"/>
      <c r="AD16405" s="4"/>
      <c r="AE16405" s="4"/>
      <c r="AF16405" s="4"/>
      <c r="AG16405" s="14"/>
    </row>
    <row r="16406" s="10" customFormat="1" spans="1:33">
      <c r="A16406" s="4"/>
      <c r="B16406" s="4"/>
      <c r="C16406" s="4"/>
      <c r="D16406" s="4"/>
      <c r="E16406" s="4"/>
      <c r="F16406" s="4"/>
      <c r="G16406" s="4"/>
      <c r="H16406" s="4"/>
      <c r="I16406" s="4"/>
      <c r="J16406" s="4"/>
      <c r="K16406" s="4"/>
      <c r="L16406" s="4"/>
      <c r="M16406" s="4"/>
      <c r="N16406" s="4"/>
      <c r="O16406" s="4"/>
      <c r="P16406" s="4"/>
      <c r="Q16406" s="4"/>
      <c r="R16406" s="4"/>
      <c r="S16406" s="4"/>
      <c r="T16406" s="4"/>
      <c r="U16406" s="4"/>
      <c r="V16406" s="4"/>
      <c r="W16406" s="4"/>
      <c r="X16406" s="4"/>
      <c r="Y16406" s="4"/>
      <c r="Z16406" s="4"/>
      <c r="AA16406" s="4"/>
      <c r="AB16406" s="4"/>
      <c r="AC16406" s="4"/>
      <c r="AD16406" s="4"/>
      <c r="AE16406" s="4"/>
      <c r="AF16406" s="4"/>
      <c r="AG16406" s="14"/>
    </row>
    <row r="16407" s="10" customFormat="1" spans="1:33">
      <c r="A16407" s="4"/>
      <c r="B16407" s="4"/>
      <c r="C16407" s="4"/>
      <c r="D16407" s="4"/>
      <c r="E16407" s="4"/>
      <c r="F16407" s="4"/>
      <c r="G16407" s="4"/>
      <c r="H16407" s="4"/>
      <c r="I16407" s="4"/>
      <c r="J16407" s="4"/>
      <c r="K16407" s="4"/>
      <c r="L16407" s="4"/>
      <c r="M16407" s="4"/>
      <c r="N16407" s="4"/>
      <c r="O16407" s="4"/>
      <c r="P16407" s="4"/>
      <c r="Q16407" s="4"/>
      <c r="R16407" s="4"/>
      <c r="S16407" s="4"/>
      <c r="T16407" s="4"/>
      <c r="U16407" s="4"/>
      <c r="V16407" s="4"/>
      <c r="W16407" s="4"/>
      <c r="X16407" s="4"/>
      <c r="Y16407" s="4"/>
      <c r="Z16407" s="4"/>
      <c r="AA16407" s="4"/>
      <c r="AB16407" s="4"/>
      <c r="AC16407" s="4"/>
      <c r="AD16407" s="4"/>
      <c r="AE16407" s="4"/>
      <c r="AF16407" s="4"/>
      <c r="AG16407" s="14"/>
    </row>
    <row r="16408" s="10" customFormat="1" spans="1:33">
      <c r="A16408" s="4"/>
      <c r="B16408" s="4"/>
      <c r="C16408" s="4"/>
      <c r="D16408" s="4"/>
      <c r="E16408" s="4"/>
      <c r="F16408" s="4"/>
      <c r="G16408" s="4"/>
      <c r="H16408" s="4"/>
      <c r="I16408" s="4"/>
      <c r="J16408" s="4"/>
      <c r="K16408" s="4"/>
      <c r="L16408" s="4"/>
      <c r="M16408" s="4"/>
      <c r="N16408" s="4"/>
      <c r="O16408" s="4"/>
      <c r="P16408" s="4"/>
      <c r="Q16408" s="4"/>
      <c r="R16408" s="4"/>
      <c r="S16408" s="4"/>
      <c r="T16408" s="4"/>
      <c r="U16408" s="4"/>
      <c r="V16408" s="4"/>
      <c r="W16408" s="4"/>
      <c r="X16408" s="4"/>
      <c r="Y16408" s="4"/>
      <c r="Z16408" s="4"/>
      <c r="AA16408" s="4"/>
      <c r="AB16408" s="4"/>
      <c r="AC16408" s="4"/>
      <c r="AD16408" s="4"/>
      <c r="AE16408" s="4"/>
      <c r="AF16408" s="4"/>
      <c r="AG16408" s="14"/>
    </row>
    <row r="16409" s="10" customFormat="1" spans="1:33">
      <c r="A16409" s="4"/>
      <c r="B16409" s="4"/>
      <c r="C16409" s="4"/>
      <c r="D16409" s="4"/>
      <c r="E16409" s="4"/>
      <c r="F16409" s="4"/>
      <c r="G16409" s="4"/>
      <c r="H16409" s="4"/>
      <c r="I16409" s="4"/>
      <c r="J16409" s="4"/>
      <c r="K16409" s="4"/>
      <c r="L16409" s="4"/>
      <c r="M16409" s="4"/>
      <c r="N16409" s="4"/>
      <c r="O16409" s="4"/>
      <c r="P16409" s="4"/>
      <c r="Q16409" s="4"/>
      <c r="R16409" s="4"/>
      <c r="S16409" s="4"/>
      <c r="T16409" s="4"/>
      <c r="U16409" s="4"/>
      <c r="V16409" s="4"/>
      <c r="W16409" s="4"/>
      <c r="X16409" s="4"/>
      <c r="Y16409" s="4"/>
      <c r="Z16409" s="4"/>
      <c r="AA16409" s="4"/>
      <c r="AB16409" s="4"/>
      <c r="AC16409" s="4"/>
      <c r="AD16409" s="4"/>
      <c r="AE16409" s="4"/>
      <c r="AF16409" s="4"/>
      <c r="AG16409" s="14"/>
    </row>
    <row r="16410" s="10" customFormat="1" spans="1:33">
      <c r="A16410" s="4"/>
      <c r="B16410" s="4"/>
      <c r="C16410" s="4"/>
      <c r="D16410" s="4"/>
      <c r="E16410" s="4"/>
      <c r="F16410" s="4"/>
      <c r="G16410" s="4"/>
      <c r="H16410" s="4"/>
      <c r="I16410" s="4"/>
      <c r="J16410" s="4"/>
      <c r="K16410" s="4"/>
      <c r="L16410" s="4"/>
      <c r="M16410" s="4"/>
      <c r="N16410" s="4"/>
      <c r="O16410" s="4"/>
      <c r="P16410" s="4"/>
      <c r="Q16410" s="4"/>
      <c r="R16410" s="4"/>
      <c r="S16410" s="4"/>
      <c r="T16410" s="4"/>
      <c r="U16410" s="4"/>
      <c r="V16410" s="4"/>
      <c r="W16410" s="4"/>
      <c r="X16410" s="4"/>
      <c r="Y16410" s="4"/>
      <c r="Z16410" s="4"/>
      <c r="AA16410" s="4"/>
      <c r="AB16410" s="4"/>
      <c r="AC16410" s="4"/>
      <c r="AD16410" s="4"/>
      <c r="AE16410" s="4"/>
      <c r="AF16410" s="4"/>
      <c r="AG16410" s="14"/>
    </row>
    <row r="16411" s="10" customFormat="1" spans="1:33">
      <c r="A16411" s="4"/>
      <c r="B16411" s="4"/>
      <c r="C16411" s="4"/>
      <c r="D16411" s="4"/>
      <c r="E16411" s="4"/>
      <c r="F16411" s="4"/>
      <c r="G16411" s="4"/>
      <c r="H16411" s="4"/>
      <c r="I16411" s="4"/>
      <c r="J16411" s="4"/>
      <c r="K16411" s="4"/>
      <c r="L16411" s="4"/>
      <c r="M16411" s="4"/>
      <c r="N16411" s="4"/>
      <c r="O16411" s="4"/>
      <c r="P16411" s="4"/>
      <c r="Q16411" s="4"/>
      <c r="R16411" s="4"/>
      <c r="S16411" s="4"/>
      <c r="T16411" s="4"/>
      <c r="U16411" s="4"/>
      <c r="V16411" s="4"/>
      <c r="W16411" s="4"/>
      <c r="X16411" s="4"/>
      <c r="Y16411" s="4"/>
      <c r="Z16411" s="4"/>
      <c r="AA16411" s="4"/>
      <c r="AB16411" s="4"/>
      <c r="AC16411" s="4"/>
      <c r="AD16411" s="4"/>
      <c r="AE16411" s="4"/>
      <c r="AF16411" s="4"/>
      <c r="AG16411" s="14"/>
    </row>
    <row r="16412" s="10" customFormat="1" spans="1:33">
      <c r="A16412" s="4"/>
      <c r="B16412" s="4"/>
      <c r="C16412" s="4"/>
      <c r="D16412" s="4"/>
      <c r="E16412" s="4"/>
      <c r="F16412" s="4"/>
      <c r="G16412" s="4"/>
      <c r="H16412" s="4"/>
      <c r="I16412" s="4"/>
      <c r="J16412" s="4"/>
      <c r="K16412" s="4"/>
      <c r="L16412" s="4"/>
      <c r="M16412" s="4"/>
      <c r="N16412" s="4"/>
      <c r="O16412" s="4"/>
      <c r="P16412" s="4"/>
      <c r="Q16412" s="4"/>
      <c r="R16412" s="4"/>
      <c r="S16412" s="4"/>
      <c r="T16412" s="4"/>
      <c r="U16412" s="4"/>
      <c r="V16412" s="4"/>
      <c r="W16412" s="4"/>
      <c r="X16412" s="4"/>
      <c r="Y16412" s="4"/>
      <c r="Z16412" s="4"/>
      <c r="AA16412" s="4"/>
      <c r="AB16412" s="4"/>
      <c r="AC16412" s="4"/>
      <c r="AD16412" s="4"/>
      <c r="AE16412" s="4"/>
      <c r="AF16412" s="4"/>
      <c r="AG16412" s="14"/>
    </row>
    <row r="16413" s="10" customFormat="1" spans="1:33">
      <c r="A16413" s="4"/>
      <c r="B16413" s="4"/>
      <c r="C16413" s="4"/>
      <c r="D16413" s="4"/>
      <c r="E16413" s="4"/>
      <c r="F16413" s="4"/>
      <c r="G16413" s="4"/>
      <c r="H16413" s="4"/>
      <c r="I16413" s="4"/>
      <c r="J16413" s="4"/>
      <c r="K16413" s="4"/>
      <c r="L16413" s="4"/>
      <c r="M16413" s="4"/>
      <c r="N16413" s="4"/>
      <c r="O16413" s="4"/>
      <c r="P16413" s="4"/>
      <c r="Q16413" s="4"/>
      <c r="R16413" s="4"/>
      <c r="S16413" s="4"/>
      <c r="T16413" s="4"/>
      <c r="U16413" s="4"/>
      <c r="V16413" s="4"/>
      <c r="W16413" s="4"/>
      <c r="X16413" s="4"/>
      <c r="Y16413" s="4"/>
      <c r="Z16413" s="4"/>
      <c r="AA16413" s="4"/>
      <c r="AB16413" s="4"/>
      <c r="AC16413" s="4"/>
      <c r="AD16413" s="4"/>
      <c r="AE16413" s="4"/>
      <c r="AF16413" s="4"/>
      <c r="AG16413" s="14"/>
    </row>
    <row r="16414" s="10" customFormat="1" spans="1:33">
      <c r="A16414" s="4"/>
      <c r="B16414" s="4"/>
      <c r="C16414" s="4"/>
      <c r="D16414" s="4"/>
      <c r="E16414" s="4"/>
      <c r="F16414" s="4"/>
      <c r="G16414" s="4"/>
      <c r="H16414" s="4"/>
      <c r="I16414" s="4"/>
      <c r="J16414" s="4"/>
      <c r="K16414" s="4"/>
      <c r="L16414" s="4"/>
      <c r="M16414" s="4"/>
      <c r="N16414" s="4"/>
      <c r="O16414" s="4"/>
      <c r="P16414" s="4"/>
      <c r="Q16414" s="4"/>
      <c r="R16414" s="4"/>
      <c r="S16414" s="4"/>
      <c r="T16414" s="4"/>
      <c r="U16414" s="4"/>
      <c r="V16414" s="4"/>
      <c r="W16414" s="4"/>
      <c r="X16414" s="4"/>
      <c r="Y16414" s="4"/>
      <c r="Z16414" s="4"/>
      <c r="AA16414" s="4"/>
      <c r="AB16414" s="4"/>
      <c r="AC16414" s="4"/>
      <c r="AD16414" s="4"/>
      <c r="AE16414" s="4"/>
      <c r="AF16414" s="4"/>
      <c r="AG16414" s="14"/>
    </row>
    <row r="16415" s="10" customFormat="1" spans="1:33">
      <c r="A16415" s="4"/>
      <c r="B16415" s="4"/>
      <c r="C16415" s="4"/>
      <c r="D16415" s="4"/>
      <c r="E16415" s="4"/>
      <c r="F16415" s="4"/>
      <c r="G16415" s="4"/>
      <c r="H16415" s="4"/>
      <c r="I16415" s="4"/>
      <c r="J16415" s="4"/>
      <c r="K16415" s="4"/>
      <c r="L16415" s="4"/>
      <c r="M16415" s="4"/>
      <c r="N16415" s="4"/>
      <c r="O16415" s="4"/>
      <c r="P16415" s="4"/>
      <c r="Q16415" s="4"/>
      <c r="R16415" s="4"/>
      <c r="S16415" s="4"/>
      <c r="T16415" s="4"/>
      <c r="U16415" s="4"/>
      <c r="V16415" s="4"/>
      <c r="W16415" s="4"/>
      <c r="X16415" s="4"/>
      <c r="Y16415" s="4"/>
      <c r="Z16415" s="4"/>
      <c r="AA16415" s="4"/>
      <c r="AB16415" s="4"/>
      <c r="AC16415" s="4"/>
      <c r="AD16415" s="4"/>
      <c r="AE16415" s="4"/>
      <c r="AF16415" s="4"/>
      <c r="AG16415" s="14"/>
    </row>
    <row r="16416" s="10" customFormat="1" spans="1:33">
      <c r="A16416" s="4"/>
      <c r="B16416" s="4"/>
      <c r="C16416" s="4"/>
      <c r="D16416" s="4"/>
      <c r="E16416" s="4"/>
      <c r="F16416" s="4"/>
      <c r="G16416" s="4"/>
      <c r="H16416" s="4"/>
      <c r="I16416" s="4"/>
      <c r="J16416" s="4"/>
      <c r="K16416" s="4"/>
      <c r="L16416" s="4"/>
      <c r="M16416" s="4"/>
      <c r="N16416" s="4"/>
      <c r="O16416" s="4"/>
      <c r="P16416" s="4"/>
      <c r="Q16416" s="4"/>
      <c r="R16416" s="4"/>
      <c r="S16416" s="4"/>
      <c r="T16416" s="4"/>
      <c r="U16416" s="4"/>
      <c r="V16416" s="4"/>
      <c r="W16416" s="4"/>
      <c r="X16416" s="4"/>
      <c r="Y16416" s="4"/>
      <c r="Z16416" s="4"/>
      <c r="AA16416" s="4"/>
      <c r="AB16416" s="4"/>
      <c r="AC16416" s="4"/>
      <c r="AD16416" s="4"/>
      <c r="AE16416" s="4"/>
      <c r="AF16416" s="4"/>
      <c r="AG16416" s="14"/>
    </row>
    <row r="16417" s="10" customFormat="1" spans="1:33">
      <c r="A16417" s="4"/>
      <c r="B16417" s="4"/>
      <c r="C16417" s="4"/>
      <c r="D16417" s="4"/>
      <c r="E16417" s="4"/>
      <c r="F16417" s="4"/>
      <c r="G16417" s="4"/>
      <c r="H16417" s="4"/>
      <c r="I16417" s="4"/>
      <c r="J16417" s="4"/>
      <c r="K16417" s="4"/>
      <c r="L16417" s="4"/>
      <c r="M16417" s="4"/>
      <c r="N16417" s="4"/>
      <c r="O16417" s="4"/>
      <c r="P16417" s="4"/>
      <c r="Q16417" s="4"/>
      <c r="R16417" s="4"/>
      <c r="S16417" s="4"/>
      <c r="T16417" s="4"/>
      <c r="U16417" s="4"/>
      <c r="V16417" s="4"/>
      <c r="W16417" s="4"/>
      <c r="X16417" s="4"/>
      <c r="Y16417" s="4"/>
      <c r="Z16417" s="4"/>
      <c r="AA16417" s="4"/>
      <c r="AB16417" s="4"/>
      <c r="AC16417" s="4"/>
      <c r="AD16417" s="4"/>
      <c r="AE16417" s="4"/>
      <c r="AF16417" s="4"/>
      <c r="AG16417" s="14"/>
    </row>
    <row r="16418" s="10" customFormat="1" spans="1:33">
      <c r="A16418" s="4"/>
      <c r="B16418" s="4"/>
      <c r="C16418" s="4"/>
      <c r="D16418" s="4"/>
      <c r="E16418" s="4"/>
      <c r="F16418" s="4"/>
      <c r="G16418" s="4"/>
      <c r="H16418" s="4"/>
      <c r="I16418" s="4"/>
      <c r="J16418" s="4"/>
      <c r="K16418" s="4"/>
      <c r="L16418" s="4"/>
      <c r="M16418" s="4"/>
      <c r="N16418" s="4"/>
      <c r="O16418" s="4"/>
      <c r="P16418" s="4"/>
      <c r="Q16418" s="4"/>
      <c r="R16418" s="4"/>
      <c r="S16418" s="4"/>
      <c r="T16418" s="4"/>
      <c r="U16418" s="4"/>
      <c r="V16418" s="4"/>
      <c r="W16418" s="4"/>
      <c r="X16418" s="4"/>
      <c r="Y16418" s="4"/>
      <c r="Z16418" s="4"/>
      <c r="AA16418" s="4"/>
      <c r="AB16418" s="4"/>
      <c r="AC16418" s="4"/>
      <c r="AD16418" s="4"/>
      <c r="AE16418" s="4"/>
      <c r="AF16418" s="4"/>
      <c r="AG16418" s="14"/>
    </row>
    <row r="16419" s="10" customFormat="1" spans="1:33">
      <c r="A16419" s="4"/>
      <c r="B16419" s="4"/>
      <c r="C16419" s="4"/>
      <c r="D16419" s="4"/>
      <c r="E16419" s="4"/>
      <c r="F16419" s="4"/>
      <c r="G16419" s="4"/>
      <c r="H16419" s="4"/>
      <c r="I16419" s="4"/>
      <c r="J16419" s="4"/>
      <c r="K16419" s="4"/>
      <c r="L16419" s="4"/>
      <c r="M16419" s="4"/>
      <c r="N16419" s="4"/>
      <c r="O16419" s="4"/>
      <c r="P16419" s="4"/>
      <c r="Q16419" s="4"/>
      <c r="R16419" s="4"/>
      <c r="S16419" s="4"/>
      <c r="T16419" s="4"/>
      <c r="U16419" s="4"/>
      <c r="V16419" s="4"/>
      <c r="W16419" s="4"/>
      <c r="X16419" s="4"/>
      <c r="Y16419" s="4"/>
      <c r="Z16419" s="4"/>
      <c r="AA16419" s="4"/>
      <c r="AB16419" s="4"/>
      <c r="AC16419" s="4"/>
      <c r="AD16419" s="4"/>
      <c r="AE16419" s="4"/>
      <c r="AF16419" s="4"/>
      <c r="AG16419" s="14"/>
    </row>
    <row r="16420" s="10" customFormat="1" spans="1:33">
      <c r="A16420" s="4"/>
      <c r="B16420" s="4"/>
      <c r="C16420" s="4"/>
      <c r="D16420" s="4"/>
      <c r="E16420" s="4"/>
      <c r="F16420" s="4"/>
      <c r="G16420" s="4"/>
      <c r="H16420" s="4"/>
      <c r="I16420" s="4"/>
      <c r="J16420" s="4"/>
      <c r="K16420" s="4"/>
      <c r="L16420" s="4"/>
      <c r="M16420" s="4"/>
      <c r="N16420" s="4"/>
      <c r="O16420" s="4"/>
      <c r="P16420" s="4"/>
      <c r="Q16420" s="4"/>
      <c r="R16420" s="4"/>
      <c r="S16420" s="4"/>
      <c r="T16420" s="4"/>
      <c r="U16420" s="4"/>
      <c r="V16420" s="4"/>
      <c r="W16420" s="4"/>
      <c r="X16420" s="4"/>
      <c r="Y16420" s="4"/>
      <c r="Z16420" s="4"/>
      <c r="AA16420" s="4"/>
      <c r="AB16420" s="4"/>
      <c r="AC16420" s="4"/>
      <c r="AD16420" s="4"/>
      <c r="AE16420" s="4"/>
      <c r="AF16420" s="4"/>
      <c r="AG16420" s="14"/>
    </row>
    <row r="16421" s="10" customFormat="1" spans="1:33">
      <c r="A16421" s="4"/>
      <c r="B16421" s="4"/>
      <c r="C16421" s="4"/>
      <c r="D16421" s="4"/>
      <c r="E16421" s="4"/>
      <c r="F16421" s="4"/>
      <c r="G16421" s="4"/>
      <c r="H16421" s="4"/>
      <c r="I16421" s="4"/>
      <c r="J16421" s="4"/>
      <c r="K16421" s="4"/>
      <c r="L16421" s="4"/>
      <c r="M16421" s="4"/>
      <c r="N16421" s="4"/>
      <c r="O16421" s="4"/>
      <c r="P16421" s="4"/>
      <c r="Q16421" s="4"/>
      <c r="R16421" s="4"/>
      <c r="S16421" s="4"/>
      <c r="T16421" s="4"/>
      <c r="U16421" s="4"/>
      <c r="V16421" s="4"/>
      <c r="W16421" s="4"/>
      <c r="X16421" s="4"/>
      <c r="Y16421" s="4"/>
      <c r="Z16421" s="4"/>
      <c r="AA16421" s="4"/>
      <c r="AB16421" s="4"/>
      <c r="AC16421" s="4"/>
      <c r="AD16421" s="4"/>
      <c r="AE16421" s="4"/>
      <c r="AF16421" s="4"/>
      <c r="AG16421" s="14"/>
    </row>
    <row r="16422" s="10" customFormat="1" spans="1:33">
      <c r="A16422" s="4"/>
      <c r="B16422" s="4"/>
      <c r="C16422" s="4"/>
      <c r="D16422" s="4"/>
      <c r="E16422" s="4"/>
      <c r="F16422" s="4"/>
      <c r="G16422" s="4"/>
      <c r="H16422" s="4"/>
      <c r="I16422" s="4"/>
      <c r="J16422" s="4"/>
      <c r="K16422" s="4"/>
      <c r="L16422" s="4"/>
      <c r="M16422" s="4"/>
      <c r="N16422" s="4"/>
      <c r="O16422" s="4"/>
      <c r="P16422" s="4"/>
      <c r="Q16422" s="4"/>
      <c r="R16422" s="4"/>
      <c r="S16422" s="4"/>
      <c r="T16422" s="4"/>
      <c r="U16422" s="4"/>
      <c r="V16422" s="4"/>
      <c r="W16422" s="4"/>
      <c r="X16422" s="4"/>
      <c r="Y16422" s="4"/>
      <c r="Z16422" s="4"/>
      <c r="AA16422" s="4"/>
      <c r="AB16422" s="4"/>
      <c r="AC16422" s="4"/>
      <c r="AD16422" s="4"/>
      <c r="AE16422" s="4"/>
      <c r="AF16422" s="4"/>
      <c r="AG16422" s="14"/>
    </row>
    <row r="16423" s="10" customFormat="1" spans="1:33">
      <c r="A16423" s="4"/>
      <c r="B16423" s="4"/>
      <c r="C16423" s="4"/>
      <c r="D16423" s="4"/>
      <c r="E16423" s="4"/>
      <c r="F16423" s="4"/>
      <c r="G16423" s="4"/>
      <c r="H16423" s="4"/>
      <c r="I16423" s="4"/>
      <c r="J16423" s="4"/>
      <c r="K16423" s="4"/>
      <c r="L16423" s="4"/>
      <c r="M16423" s="4"/>
      <c r="N16423" s="4"/>
      <c r="O16423" s="4"/>
      <c r="P16423" s="4"/>
      <c r="Q16423" s="4"/>
      <c r="R16423" s="4"/>
      <c r="S16423" s="4"/>
      <c r="T16423" s="4"/>
      <c r="U16423" s="4"/>
      <c r="V16423" s="4"/>
      <c r="W16423" s="4"/>
      <c r="X16423" s="4"/>
      <c r="Y16423" s="4"/>
      <c r="Z16423" s="4"/>
      <c r="AA16423" s="4"/>
      <c r="AB16423" s="4"/>
      <c r="AC16423" s="4"/>
      <c r="AD16423" s="4"/>
      <c r="AE16423" s="4"/>
      <c r="AF16423" s="4"/>
      <c r="AG16423" s="14"/>
    </row>
    <row r="16424" s="10" customFormat="1" spans="1:33">
      <c r="A16424" s="4"/>
      <c r="B16424" s="4"/>
      <c r="C16424" s="4"/>
      <c r="D16424" s="4"/>
      <c r="E16424" s="4"/>
      <c r="F16424" s="4"/>
      <c r="G16424" s="4"/>
      <c r="H16424" s="4"/>
      <c r="I16424" s="4"/>
      <c r="J16424" s="4"/>
      <c r="K16424" s="4"/>
      <c r="L16424" s="4"/>
      <c r="M16424" s="4"/>
      <c r="N16424" s="4"/>
      <c r="O16424" s="4"/>
      <c r="P16424" s="4"/>
      <c r="Q16424" s="4"/>
      <c r="R16424" s="4"/>
      <c r="S16424" s="4"/>
      <c r="T16424" s="4"/>
      <c r="U16424" s="4"/>
      <c r="V16424" s="4"/>
      <c r="W16424" s="4"/>
      <c r="X16424" s="4"/>
      <c r="Y16424" s="4"/>
      <c r="Z16424" s="4"/>
      <c r="AA16424" s="4"/>
      <c r="AB16424" s="4"/>
      <c r="AC16424" s="4"/>
      <c r="AD16424" s="4"/>
      <c r="AE16424" s="4"/>
      <c r="AF16424" s="4"/>
      <c r="AG16424" s="14"/>
    </row>
    <row r="16425" s="10" customFormat="1" spans="1:33">
      <c r="A16425" s="4"/>
      <c r="B16425" s="4"/>
      <c r="C16425" s="4"/>
      <c r="D16425" s="4"/>
      <c r="E16425" s="4"/>
      <c r="F16425" s="4"/>
      <c r="G16425" s="4"/>
      <c r="H16425" s="4"/>
      <c r="I16425" s="4"/>
      <c r="J16425" s="4"/>
      <c r="K16425" s="4"/>
      <c r="L16425" s="4"/>
      <c r="M16425" s="4"/>
      <c r="N16425" s="4"/>
      <c r="O16425" s="4"/>
      <c r="P16425" s="4"/>
      <c r="Q16425" s="4"/>
      <c r="R16425" s="4"/>
      <c r="S16425" s="4"/>
      <c r="T16425" s="4"/>
      <c r="U16425" s="4"/>
      <c r="V16425" s="4"/>
      <c r="W16425" s="4"/>
      <c r="X16425" s="4"/>
      <c r="Y16425" s="4"/>
      <c r="Z16425" s="4"/>
      <c r="AA16425" s="4"/>
      <c r="AB16425" s="4"/>
      <c r="AC16425" s="4"/>
      <c r="AD16425" s="4"/>
      <c r="AE16425" s="4"/>
      <c r="AF16425" s="4"/>
      <c r="AG16425" s="14"/>
    </row>
    <row r="16426" s="10" customFormat="1" spans="1:33">
      <c r="A16426" s="4"/>
      <c r="B16426" s="4"/>
      <c r="C16426" s="4"/>
      <c r="D16426" s="4"/>
      <c r="E16426" s="4"/>
      <c r="F16426" s="4"/>
      <c r="G16426" s="4"/>
      <c r="H16426" s="4"/>
      <c r="I16426" s="4"/>
      <c r="J16426" s="4"/>
      <c r="K16426" s="4"/>
      <c r="L16426" s="4"/>
      <c r="M16426" s="4"/>
      <c r="N16426" s="4"/>
      <c r="O16426" s="4"/>
      <c r="P16426" s="4"/>
      <c r="Q16426" s="4"/>
      <c r="R16426" s="4"/>
      <c r="S16426" s="4"/>
      <c r="T16426" s="4"/>
      <c r="U16426" s="4"/>
      <c r="V16426" s="4"/>
      <c r="W16426" s="4"/>
      <c r="X16426" s="4"/>
      <c r="Y16426" s="4"/>
      <c r="Z16426" s="4"/>
      <c r="AA16426" s="4"/>
      <c r="AB16426" s="4"/>
      <c r="AC16426" s="4"/>
      <c r="AD16426" s="4"/>
      <c r="AE16426" s="4"/>
      <c r="AF16426" s="4"/>
      <c r="AG16426" s="14"/>
    </row>
    <row r="16427" s="10" customFormat="1" spans="1:33">
      <c r="A16427" s="4"/>
      <c r="B16427" s="4"/>
      <c r="C16427" s="4"/>
      <c r="D16427" s="4"/>
      <c r="E16427" s="4"/>
      <c r="F16427" s="4"/>
      <c r="G16427" s="4"/>
      <c r="H16427" s="4"/>
      <c r="I16427" s="4"/>
      <c r="J16427" s="4"/>
      <c r="K16427" s="4"/>
      <c r="L16427" s="4"/>
      <c r="M16427" s="4"/>
      <c r="N16427" s="4"/>
      <c r="O16427" s="4"/>
      <c r="P16427" s="4"/>
      <c r="Q16427" s="4"/>
      <c r="R16427" s="4"/>
      <c r="S16427" s="4"/>
      <c r="T16427" s="4"/>
      <c r="U16427" s="4"/>
      <c r="V16427" s="4"/>
      <c r="W16427" s="4"/>
      <c r="X16427" s="4"/>
      <c r="Y16427" s="4"/>
      <c r="Z16427" s="4"/>
      <c r="AA16427" s="4"/>
      <c r="AB16427" s="4"/>
      <c r="AC16427" s="4"/>
      <c r="AD16427" s="4"/>
      <c r="AE16427" s="4"/>
      <c r="AF16427" s="4"/>
      <c r="AG16427" s="14"/>
    </row>
    <row r="16428" s="10" customFormat="1" spans="1:33">
      <c r="A16428" s="4"/>
      <c r="B16428" s="4"/>
      <c r="C16428" s="4"/>
      <c r="D16428" s="4"/>
      <c r="E16428" s="4"/>
      <c r="F16428" s="4"/>
      <c r="G16428" s="4"/>
      <c r="H16428" s="4"/>
      <c r="I16428" s="4"/>
      <c r="J16428" s="4"/>
      <c r="K16428" s="4"/>
      <c r="L16428" s="4"/>
      <c r="M16428" s="4"/>
      <c r="N16428" s="4"/>
      <c r="O16428" s="4"/>
      <c r="P16428" s="4"/>
      <c r="Q16428" s="4"/>
      <c r="R16428" s="4"/>
      <c r="S16428" s="4"/>
      <c r="T16428" s="4"/>
      <c r="U16428" s="4"/>
      <c r="V16428" s="4"/>
      <c r="W16428" s="4"/>
      <c r="X16428" s="4"/>
      <c r="Y16428" s="4"/>
      <c r="Z16428" s="4"/>
      <c r="AA16428" s="4"/>
      <c r="AB16428" s="4"/>
      <c r="AC16428" s="4"/>
      <c r="AD16428" s="4"/>
      <c r="AE16428" s="4"/>
      <c r="AF16428" s="4"/>
      <c r="AG16428" s="14"/>
    </row>
    <row r="16429" s="10" customFormat="1" spans="1:33">
      <c r="A16429" s="4"/>
      <c r="B16429" s="4"/>
      <c r="C16429" s="4"/>
      <c r="D16429" s="4"/>
      <c r="E16429" s="4"/>
      <c r="F16429" s="4"/>
      <c r="G16429" s="4"/>
      <c r="H16429" s="4"/>
      <c r="I16429" s="4"/>
      <c r="J16429" s="4"/>
      <c r="K16429" s="4"/>
      <c r="L16429" s="4"/>
      <c r="M16429" s="4"/>
      <c r="N16429" s="4"/>
      <c r="O16429" s="4"/>
      <c r="P16429" s="4"/>
      <c r="Q16429" s="4"/>
      <c r="R16429" s="4"/>
      <c r="S16429" s="4"/>
      <c r="T16429" s="4"/>
      <c r="U16429" s="4"/>
      <c r="V16429" s="4"/>
      <c r="W16429" s="4"/>
      <c r="X16429" s="4"/>
      <c r="Y16429" s="4"/>
      <c r="Z16429" s="4"/>
      <c r="AA16429" s="4"/>
      <c r="AB16429" s="4"/>
      <c r="AC16429" s="4"/>
      <c r="AD16429" s="4"/>
      <c r="AE16429" s="4"/>
      <c r="AF16429" s="4"/>
      <c r="AG16429" s="14"/>
    </row>
    <row r="16430" s="10" customFormat="1" spans="1:33">
      <c r="A16430" s="4"/>
      <c r="B16430" s="4"/>
      <c r="C16430" s="4"/>
      <c r="D16430" s="4"/>
      <c r="E16430" s="4"/>
      <c r="F16430" s="4"/>
      <c r="G16430" s="4"/>
      <c r="H16430" s="4"/>
      <c r="I16430" s="4"/>
      <c r="J16430" s="4"/>
      <c r="K16430" s="4"/>
      <c r="L16430" s="4"/>
      <c r="M16430" s="4"/>
      <c r="N16430" s="4"/>
      <c r="O16430" s="4"/>
      <c r="P16430" s="4"/>
      <c r="Q16430" s="4"/>
      <c r="R16430" s="4"/>
      <c r="S16430" s="4"/>
      <c r="T16430" s="4"/>
      <c r="U16430" s="4"/>
      <c r="V16430" s="4"/>
      <c r="W16430" s="4"/>
      <c r="X16430" s="4"/>
      <c r="Y16430" s="4"/>
      <c r="Z16430" s="4"/>
      <c r="AA16430" s="4"/>
      <c r="AB16430" s="4"/>
      <c r="AC16430" s="4"/>
      <c r="AD16430" s="4"/>
      <c r="AE16430" s="4"/>
      <c r="AF16430" s="4"/>
      <c r="AG16430" s="14"/>
    </row>
    <row r="16431" s="10" customFormat="1" spans="1:33">
      <c r="A16431" s="4"/>
      <c r="B16431" s="4"/>
      <c r="C16431" s="4"/>
      <c r="D16431" s="4"/>
      <c r="E16431" s="4"/>
      <c r="F16431" s="4"/>
      <c r="G16431" s="4"/>
      <c r="H16431" s="4"/>
      <c r="I16431" s="4"/>
      <c r="J16431" s="4"/>
      <c r="K16431" s="4"/>
      <c r="L16431" s="4"/>
      <c r="M16431" s="4"/>
      <c r="N16431" s="4"/>
      <c r="O16431" s="4"/>
      <c r="P16431" s="4"/>
      <c r="Q16431" s="4"/>
      <c r="R16431" s="4"/>
      <c r="S16431" s="4"/>
      <c r="T16431" s="4"/>
      <c r="U16431" s="4"/>
      <c r="V16431" s="4"/>
      <c r="W16431" s="4"/>
      <c r="X16431" s="4"/>
      <c r="Y16431" s="4"/>
      <c r="Z16431" s="4"/>
      <c r="AA16431" s="4"/>
      <c r="AB16431" s="4"/>
      <c r="AC16431" s="4"/>
      <c r="AD16431" s="4"/>
      <c r="AE16431" s="4"/>
      <c r="AF16431" s="4"/>
      <c r="AG16431" s="14"/>
    </row>
    <row r="16432" s="10" customFormat="1" spans="1:33">
      <c r="A16432" s="4"/>
      <c r="B16432" s="4"/>
      <c r="C16432" s="4"/>
      <c r="D16432" s="4"/>
      <c r="E16432" s="4"/>
      <c r="F16432" s="4"/>
      <c r="G16432" s="4"/>
      <c r="H16432" s="4"/>
      <c r="I16432" s="4"/>
      <c r="J16432" s="4"/>
      <c r="K16432" s="4"/>
      <c r="L16432" s="4"/>
      <c r="M16432" s="4"/>
      <c r="N16432" s="4"/>
      <c r="O16432" s="4"/>
      <c r="P16432" s="4"/>
      <c r="Q16432" s="4"/>
      <c r="R16432" s="4"/>
      <c r="S16432" s="4"/>
      <c r="T16432" s="4"/>
      <c r="U16432" s="4"/>
      <c r="V16432" s="4"/>
      <c r="W16432" s="4"/>
      <c r="X16432" s="4"/>
      <c r="Y16432" s="4"/>
      <c r="Z16432" s="4"/>
      <c r="AA16432" s="4"/>
      <c r="AB16432" s="4"/>
      <c r="AC16432" s="4"/>
      <c r="AD16432" s="4"/>
      <c r="AE16432" s="4"/>
      <c r="AF16432" s="4"/>
      <c r="AG16432" s="14"/>
    </row>
    <row r="16433" s="10" customFormat="1" spans="1:33">
      <c r="A16433" s="4"/>
      <c r="B16433" s="4"/>
      <c r="C16433" s="4"/>
      <c r="D16433" s="4"/>
      <c r="E16433" s="4"/>
      <c r="F16433" s="4"/>
      <c r="G16433" s="4"/>
      <c r="H16433" s="4"/>
      <c r="I16433" s="4"/>
      <c r="J16433" s="4"/>
      <c r="K16433" s="4"/>
      <c r="L16433" s="4"/>
      <c r="M16433" s="4"/>
      <c r="N16433" s="4"/>
      <c r="O16433" s="4"/>
      <c r="P16433" s="4"/>
      <c r="Q16433" s="4"/>
      <c r="R16433" s="4"/>
      <c r="S16433" s="4"/>
      <c r="T16433" s="4"/>
      <c r="U16433" s="4"/>
      <c r="V16433" s="4"/>
      <c r="W16433" s="4"/>
      <c r="X16433" s="4"/>
      <c r="Y16433" s="4"/>
      <c r="Z16433" s="4"/>
      <c r="AA16433" s="4"/>
      <c r="AB16433" s="4"/>
      <c r="AC16433" s="4"/>
      <c r="AD16433" s="4"/>
      <c r="AE16433" s="4"/>
      <c r="AF16433" s="4"/>
      <c r="AG16433" s="14"/>
    </row>
    <row r="16434" s="10" customFormat="1" spans="1:33">
      <c r="A16434" s="4"/>
      <c r="B16434" s="4"/>
      <c r="C16434" s="4"/>
      <c r="D16434" s="4"/>
      <c r="E16434" s="4"/>
      <c r="F16434" s="4"/>
      <c r="G16434" s="4"/>
      <c r="H16434" s="4"/>
      <c r="I16434" s="4"/>
      <c r="J16434" s="4"/>
      <c r="K16434" s="4"/>
      <c r="L16434" s="4"/>
      <c r="M16434" s="4"/>
      <c r="N16434" s="4"/>
      <c r="O16434" s="4"/>
      <c r="P16434" s="4"/>
      <c r="Q16434" s="4"/>
      <c r="R16434" s="4"/>
      <c r="S16434" s="4"/>
      <c r="T16434" s="4"/>
      <c r="U16434" s="4"/>
      <c r="V16434" s="4"/>
      <c r="W16434" s="4"/>
      <c r="X16434" s="4"/>
      <c r="Y16434" s="4"/>
      <c r="Z16434" s="4"/>
      <c r="AA16434" s="4"/>
      <c r="AB16434" s="4"/>
      <c r="AC16434" s="4"/>
      <c r="AD16434" s="4"/>
      <c r="AE16434" s="4"/>
      <c r="AF16434" s="4"/>
      <c r="AG16434" s="14"/>
    </row>
    <row r="16435" s="10" customFormat="1" spans="1:33">
      <c r="A16435" s="4"/>
      <c r="B16435" s="4"/>
      <c r="C16435" s="4"/>
      <c r="D16435" s="4"/>
      <c r="E16435" s="4"/>
      <c r="F16435" s="4"/>
      <c r="G16435" s="4"/>
      <c r="H16435" s="4"/>
      <c r="I16435" s="4"/>
      <c r="J16435" s="4"/>
      <c r="K16435" s="4"/>
      <c r="L16435" s="4"/>
      <c r="M16435" s="4"/>
      <c r="N16435" s="4"/>
      <c r="O16435" s="4"/>
      <c r="P16435" s="4"/>
      <c r="Q16435" s="4"/>
      <c r="R16435" s="4"/>
      <c r="S16435" s="4"/>
      <c r="T16435" s="4"/>
      <c r="U16435" s="4"/>
      <c r="V16435" s="4"/>
      <c r="W16435" s="4"/>
      <c r="X16435" s="4"/>
      <c r="Y16435" s="4"/>
      <c r="Z16435" s="4"/>
      <c r="AA16435" s="4"/>
      <c r="AB16435" s="4"/>
      <c r="AC16435" s="4"/>
      <c r="AD16435" s="4"/>
      <c r="AE16435" s="4"/>
      <c r="AF16435" s="4"/>
      <c r="AG16435" s="14"/>
    </row>
    <row r="16436" s="10" customFormat="1" spans="1:33">
      <c r="A16436" s="4"/>
      <c r="B16436" s="4"/>
      <c r="C16436" s="4"/>
      <c r="D16436" s="4"/>
      <c r="E16436" s="4"/>
      <c r="F16436" s="4"/>
      <c r="G16436" s="4"/>
      <c r="H16436" s="4"/>
      <c r="I16436" s="4"/>
      <c r="J16436" s="4"/>
      <c r="K16436" s="4"/>
      <c r="L16436" s="4"/>
      <c r="M16436" s="4"/>
      <c r="N16436" s="4"/>
      <c r="O16436" s="4"/>
      <c r="P16436" s="4"/>
      <c r="Q16436" s="4"/>
      <c r="R16436" s="4"/>
      <c r="S16436" s="4"/>
      <c r="T16436" s="4"/>
      <c r="U16436" s="4"/>
      <c r="V16436" s="4"/>
      <c r="W16436" s="4"/>
      <c r="X16436" s="4"/>
      <c r="Y16436" s="4"/>
      <c r="Z16436" s="4"/>
      <c r="AA16436" s="4"/>
      <c r="AB16436" s="4"/>
      <c r="AC16436" s="4"/>
      <c r="AD16436" s="4"/>
      <c r="AE16436" s="4"/>
      <c r="AF16436" s="4"/>
      <c r="AG16436" s="14"/>
    </row>
    <row r="16437" s="10" customFormat="1" spans="1:33">
      <c r="A16437" s="4"/>
      <c r="B16437" s="4"/>
      <c r="C16437" s="4"/>
      <c r="D16437" s="4"/>
      <c r="E16437" s="4"/>
      <c r="F16437" s="4"/>
      <c r="G16437" s="4"/>
      <c r="H16437" s="4"/>
      <c r="I16437" s="4"/>
      <c r="J16437" s="4"/>
      <c r="K16437" s="4"/>
      <c r="L16437" s="4"/>
      <c r="M16437" s="4"/>
      <c r="N16437" s="4"/>
      <c r="O16437" s="4"/>
      <c r="P16437" s="4"/>
      <c r="Q16437" s="4"/>
      <c r="R16437" s="4"/>
      <c r="S16437" s="4"/>
      <c r="T16437" s="4"/>
      <c r="U16437" s="4"/>
      <c r="V16437" s="4"/>
      <c r="W16437" s="4"/>
      <c r="X16437" s="4"/>
      <c r="Y16437" s="4"/>
      <c r="Z16437" s="4"/>
      <c r="AA16437" s="4"/>
      <c r="AB16437" s="4"/>
      <c r="AC16437" s="4"/>
      <c r="AD16437" s="4"/>
      <c r="AE16437" s="4"/>
      <c r="AF16437" s="4"/>
      <c r="AG16437" s="14"/>
    </row>
    <row r="16438" s="10" customFormat="1" spans="1:33">
      <c r="A16438" s="4"/>
      <c r="B16438" s="4"/>
      <c r="C16438" s="4"/>
      <c r="D16438" s="4"/>
      <c r="E16438" s="4"/>
      <c r="F16438" s="4"/>
      <c r="G16438" s="4"/>
      <c r="H16438" s="4"/>
      <c r="I16438" s="4"/>
      <c r="J16438" s="4"/>
      <c r="K16438" s="4"/>
      <c r="L16438" s="4"/>
      <c r="M16438" s="4"/>
      <c r="N16438" s="4"/>
      <c r="O16438" s="4"/>
      <c r="P16438" s="4"/>
      <c r="Q16438" s="4"/>
      <c r="R16438" s="4"/>
      <c r="S16438" s="4"/>
      <c r="T16438" s="4"/>
      <c r="U16438" s="4"/>
      <c r="V16438" s="4"/>
      <c r="W16438" s="4"/>
      <c r="X16438" s="4"/>
      <c r="Y16438" s="4"/>
      <c r="Z16438" s="4"/>
      <c r="AA16438" s="4"/>
      <c r="AB16438" s="4"/>
      <c r="AC16438" s="4"/>
      <c r="AD16438" s="4"/>
      <c r="AE16438" s="4"/>
      <c r="AF16438" s="4"/>
      <c r="AG16438" s="14"/>
    </row>
    <row r="16439" s="10" customFormat="1" spans="1:33">
      <c r="A16439" s="4"/>
      <c r="B16439" s="4"/>
      <c r="C16439" s="4"/>
      <c r="D16439" s="4"/>
      <c r="E16439" s="4"/>
      <c r="F16439" s="4"/>
      <c r="G16439" s="4"/>
      <c r="H16439" s="4"/>
      <c r="I16439" s="4"/>
      <c r="J16439" s="4"/>
      <c r="K16439" s="4"/>
      <c r="L16439" s="4"/>
      <c r="M16439" s="4"/>
      <c r="N16439" s="4"/>
      <c r="O16439" s="4"/>
      <c r="P16439" s="4"/>
      <c r="Q16439" s="4"/>
      <c r="R16439" s="4"/>
      <c r="S16439" s="4"/>
      <c r="T16439" s="4"/>
      <c r="U16439" s="4"/>
      <c r="V16439" s="4"/>
      <c r="W16439" s="4"/>
      <c r="X16439" s="4"/>
      <c r="Y16439" s="4"/>
      <c r="Z16439" s="4"/>
      <c r="AA16439" s="4"/>
      <c r="AB16439" s="4"/>
      <c r="AC16439" s="4"/>
      <c r="AD16439" s="4"/>
      <c r="AE16439" s="4"/>
      <c r="AF16439" s="4"/>
      <c r="AG16439" s="14"/>
    </row>
    <row r="16440" s="10" customFormat="1" spans="1:33">
      <c r="A16440" s="4"/>
      <c r="B16440" s="4"/>
      <c r="C16440" s="4"/>
      <c r="D16440" s="4"/>
      <c r="E16440" s="4"/>
      <c r="F16440" s="4"/>
      <c r="G16440" s="4"/>
      <c r="H16440" s="4"/>
      <c r="I16440" s="4"/>
      <c r="J16440" s="4"/>
      <c r="K16440" s="4"/>
      <c r="L16440" s="4"/>
      <c r="M16440" s="4"/>
      <c r="N16440" s="4"/>
      <c r="O16440" s="4"/>
      <c r="P16440" s="4"/>
      <c r="Q16440" s="4"/>
      <c r="R16440" s="4"/>
      <c r="S16440" s="4"/>
      <c r="T16440" s="4"/>
      <c r="U16440" s="4"/>
      <c r="V16440" s="4"/>
      <c r="W16440" s="4"/>
      <c r="X16440" s="4"/>
      <c r="Y16440" s="4"/>
      <c r="Z16440" s="4"/>
      <c r="AA16440" s="4"/>
      <c r="AB16440" s="4"/>
      <c r="AC16440" s="4"/>
      <c r="AD16440" s="4"/>
      <c r="AE16440" s="4"/>
      <c r="AF16440" s="4"/>
      <c r="AG16440" s="14"/>
    </row>
    <row r="16441" s="10" customFormat="1" spans="1:33">
      <c r="A16441" s="4"/>
      <c r="B16441" s="4"/>
      <c r="C16441" s="4"/>
      <c r="D16441" s="4"/>
      <c r="E16441" s="4"/>
      <c r="F16441" s="4"/>
      <c r="G16441" s="4"/>
      <c r="H16441" s="4"/>
      <c r="I16441" s="4"/>
      <c r="J16441" s="4"/>
      <c r="K16441" s="4"/>
      <c r="L16441" s="4"/>
      <c r="M16441" s="4"/>
      <c r="N16441" s="4"/>
      <c r="O16441" s="4"/>
      <c r="P16441" s="4"/>
      <c r="Q16441" s="4"/>
      <c r="R16441" s="4"/>
      <c r="S16441" s="4"/>
      <c r="T16441" s="4"/>
      <c r="U16441" s="4"/>
      <c r="V16441" s="4"/>
      <c r="W16441" s="4"/>
      <c r="X16441" s="4"/>
      <c r="Y16441" s="4"/>
      <c r="Z16441" s="4"/>
      <c r="AA16441" s="4"/>
      <c r="AB16441" s="4"/>
      <c r="AC16441" s="4"/>
      <c r="AD16441" s="4"/>
      <c r="AE16441" s="4"/>
      <c r="AF16441" s="4"/>
      <c r="AG16441" s="14"/>
    </row>
    <row r="16442" s="10" customFormat="1" spans="1:33">
      <c r="A16442" s="4"/>
      <c r="B16442" s="4"/>
      <c r="C16442" s="4"/>
      <c r="D16442" s="4"/>
      <c r="E16442" s="4"/>
      <c r="F16442" s="4"/>
      <c r="G16442" s="4"/>
      <c r="H16442" s="4"/>
      <c r="I16442" s="4"/>
      <c r="J16442" s="4"/>
      <c r="K16442" s="4"/>
      <c r="L16442" s="4"/>
      <c r="M16442" s="4"/>
      <c r="N16442" s="4"/>
      <c r="O16442" s="4"/>
      <c r="P16442" s="4"/>
      <c r="Q16442" s="4"/>
      <c r="R16442" s="4"/>
      <c r="S16442" s="4"/>
      <c r="T16442" s="4"/>
      <c r="U16442" s="4"/>
      <c r="V16442" s="4"/>
      <c r="W16442" s="4"/>
      <c r="X16442" s="4"/>
      <c r="Y16442" s="4"/>
      <c r="Z16442" s="4"/>
      <c r="AA16442" s="4"/>
      <c r="AB16442" s="4"/>
      <c r="AC16442" s="4"/>
      <c r="AD16442" s="4"/>
      <c r="AE16442" s="4"/>
      <c r="AF16442" s="4"/>
      <c r="AG16442" s="14"/>
    </row>
    <row r="16443" s="10" customFormat="1" spans="1:33">
      <c r="A16443" s="4"/>
      <c r="B16443" s="4"/>
      <c r="C16443" s="4"/>
      <c r="D16443" s="4"/>
      <c r="E16443" s="4"/>
      <c r="F16443" s="4"/>
      <c r="G16443" s="4"/>
      <c r="H16443" s="4"/>
      <c r="I16443" s="4"/>
      <c r="J16443" s="4"/>
      <c r="K16443" s="4"/>
      <c r="L16443" s="4"/>
      <c r="M16443" s="4"/>
      <c r="N16443" s="4"/>
      <c r="O16443" s="4"/>
      <c r="P16443" s="4"/>
      <c r="Q16443" s="4"/>
      <c r="R16443" s="4"/>
      <c r="S16443" s="4"/>
      <c r="T16443" s="4"/>
      <c r="U16443" s="4"/>
      <c r="V16443" s="4"/>
      <c r="W16443" s="4"/>
      <c r="X16443" s="4"/>
      <c r="Y16443" s="4"/>
      <c r="Z16443" s="4"/>
      <c r="AA16443" s="4"/>
      <c r="AB16443" s="4"/>
      <c r="AC16443" s="4"/>
      <c r="AD16443" s="4"/>
      <c r="AE16443" s="4"/>
      <c r="AF16443" s="4"/>
      <c r="AG16443" s="14"/>
    </row>
    <row r="16444" s="10" customFormat="1" spans="1:33">
      <c r="A16444" s="4"/>
      <c r="B16444" s="4"/>
      <c r="C16444" s="4"/>
      <c r="D16444" s="4"/>
      <c r="E16444" s="4"/>
      <c r="F16444" s="4"/>
      <c r="G16444" s="4"/>
      <c r="H16444" s="4"/>
      <c r="I16444" s="4"/>
      <c r="J16444" s="4"/>
      <c r="K16444" s="4"/>
      <c r="L16444" s="4"/>
      <c r="M16444" s="4"/>
      <c r="N16444" s="4"/>
      <c r="O16444" s="4"/>
      <c r="P16444" s="4"/>
      <c r="Q16444" s="4"/>
      <c r="R16444" s="4"/>
      <c r="S16444" s="4"/>
      <c r="T16444" s="4"/>
      <c r="U16444" s="4"/>
      <c r="V16444" s="4"/>
      <c r="W16444" s="4"/>
      <c r="X16444" s="4"/>
      <c r="Y16444" s="4"/>
      <c r="Z16444" s="4"/>
      <c r="AA16444" s="4"/>
      <c r="AB16444" s="4"/>
      <c r="AC16444" s="4"/>
      <c r="AD16444" s="4"/>
      <c r="AE16444" s="4"/>
      <c r="AF16444" s="4"/>
      <c r="AG16444" s="14"/>
    </row>
    <row r="16445" s="10" customFormat="1" spans="1:33">
      <c r="A16445" s="4"/>
      <c r="B16445" s="4"/>
      <c r="C16445" s="4"/>
      <c r="D16445" s="4"/>
      <c r="E16445" s="4"/>
      <c r="F16445" s="4"/>
      <c r="G16445" s="4"/>
      <c r="H16445" s="4"/>
      <c r="I16445" s="4"/>
      <c r="J16445" s="4"/>
      <c r="K16445" s="4"/>
      <c r="L16445" s="4"/>
      <c r="M16445" s="4"/>
      <c r="N16445" s="4"/>
      <c r="O16445" s="4"/>
      <c r="P16445" s="4"/>
      <c r="Q16445" s="4"/>
      <c r="R16445" s="4"/>
      <c r="S16445" s="4"/>
      <c r="T16445" s="4"/>
      <c r="U16445" s="4"/>
      <c r="V16445" s="4"/>
      <c r="W16445" s="4"/>
      <c r="X16445" s="4"/>
      <c r="Y16445" s="4"/>
      <c r="Z16445" s="4"/>
      <c r="AA16445" s="4"/>
      <c r="AB16445" s="4"/>
      <c r="AC16445" s="4"/>
      <c r="AD16445" s="4"/>
      <c r="AE16445" s="4"/>
      <c r="AF16445" s="4"/>
      <c r="AG16445" s="14"/>
    </row>
    <row r="16446" s="10" customFormat="1" spans="1:33">
      <c r="A16446" s="4"/>
      <c r="B16446" s="4"/>
      <c r="C16446" s="4"/>
      <c r="D16446" s="4"/>
      <c r="E16446" s="4"/>
      <c r="F16446" s="4"/>
      <c r="G16446" s="4"/>
      <c r="H16446" s="4"/>
      <c r="I16446" s="4"/>
      <c r="J16446" s="4"/>
      <c r="K16446" s="4"/>
      <c r="L16446" s="4"/>
      <c r="M16446" s="4"/>
      <c r="N16446" s="4"/>
      <c r="O16446" s="4"/>
      <c r="P16446" s="4"/>
      <c r="Q16446" s="4"/>
      <c r="R16446" s="4"/>
      <c r="S16446" s="4"/>
      <c r="T16446" s="4"/>
      <c r="U16446" s="4"/>
      <c r="V16446" s="4"/>
      <c r="W16446" s="4"/>
      <c r="X16446" s="4"/>
      <c r="Y16446" s="4"/>
      <c r="Z16446" s="4"/>
      <c r="AA16446" s="4"/>
      <c r="AB16446" s="4"/>
      <c r="AC16446" s="4"/>
      <c r="AD16446" s="4"/>
      <c r="AE16446" s="4"/>
      <c r="AF16446" s="4"/>
      <c r="AG16446" s="14"/>
    </row>
    <row r="16447" s="10" customFormat="1" spans="1:33">
      <c r="A16447" s="4"/>
      <c r="B16447" s="4"/>
      <c r="C16447" s="4"/>
      <c r="D16447" s="4"/>
      <c r="E16447" s="4"/>
      <c r="F16447" s="4"/>
      <c r="G16447" s="4"/>
      <c r="H16447" s="4"/>
      <c r="I16447" s="4"/>
      <c r="J16447" s="4"/>
      <c r="K16447" s="4"/>
      <c r="L16447" s="4"/>
      <c r="M16447" s="4"/>
      <c r="N16447" s="4"/>
      <c r="O16447" s="4"/>
      <c r="P16447" s="4"/>
      <c r="Q16447" s="4"/>
      <c r="R16447" s="4"/>
      <c r="S16447" s="4"/>
      <c r="T16447" s="4"/>
      <c r="U16447" s="4"/>
      <c r="V16447" s="4"/>
      <c r="W16447" s="4"/>
      <c r="X16447" s="4"/>
      <c r="Y16447" s="4"/>
      <c r="Z16447" s="4"/>
      <c r="AA16447" s="4"/>
      <c r="AB16447" s="4"/>
      <c r="AC16447" s="4"/>
      <c r="AD16447" s="4"/>
      <c r="AE16447" s="4"/>
      <c r="AF16447" s="4"/>
      <c r="AG16447" s="14"/>
    </row>
    <row r="16448" s="10" customFormat="1" spans="1:33">
      <c r="A16448" s="4"/>
      <c r="B16448" s="4"/>
      <c r="C16448" s="4"/>
      <c r="D16448" s="4"/>
      <c r="E16448" s="4"/>
      <c r="F16448" s="4"/>
      <c r="G16448" s="4"/>
      <c r="H16448" s="4"/>
      <c r="I16448" s="4"/>
      <c r="J16448" s="4"/>
      <c r="K16448" s="4"/>
      <c r="L16448" s="4"/>
      <c r="M16448" s="4"/>
      <c r="N16448" s="4"/>
      <c r="O16448" s="4"/>
      <c r="P16448" s="4"/>
      <c r="Q16448" s="4"/>
      <c r="R16448" s="4"/>
      <c r="S16448" s="4"/>
      <c r="T16448" s="4"/>
      <c r="U16448" s="4"/>
      <c r="V16448" s="4"/>
      <c r="W16448" s="4"/>
      <c r="X16448" s="4"/>
      <c r="Y16448" s="4"/>
      <c r="Z16448" s="4"/>
      <c r="AA16448" s="4"/>
      <c r="AB16448" s="4"/>
      <c r="AC16448" s="4"/>
      <c r="AD16448" s="4"/>
      <c r="AE16448" s="4"/>
      <c r="AF16448" s="4"/>
      <c r="AG16448" s="14"/>
    </row>
    <row r="16449" s="10" customFormat="1" spans="1:33">
      <c r="A16449" s="4"/>
      <c r="B16449" s="4"/>
      <c r="C16449" s="4"/>
      <c r="D16449" s="4"/>
      <c r="E16449" s="4"/>
      <c r="F16449" s="4"/>
      <c r="G16449" s="4"/>
      <c r="H16449" s="4"/>
      <c r="I16449" s="4"/>
      <c r="J16449" s="4"/>
      <c r="K16449" s="4"/>
      <c r="L16449" s="4"/>
      <c r="M16449" s="4"/>
      <c r="N16449" s="4"/>
      <c r="O16449" s="4"/>
      <c r="P16449" s="4"/>
      <c r="Q16449" s="4"/>
      <c r="R16449" s="4"/>
      <c r="S16449" s="4"/>
      <c r="T16449" s="4"/>
      <c r="U16449" s="4"/>
      <c r="V16449" s="4"/>
      <c r="W16449" s="4"/>
      <c r="X16449" s="4"/>
      <c r="Y16449" s="4"/>
      <c r="Z16449" s="4"/>
      <c r="AA16449" s="4"/>
      <c r="AB16449" s="4"/>
      <c r="AC16449" s="4"/>
      <c r="AD16449" s="4"/>
      <c r="AE16449" s="4"/>
      <c r="AF16449" s="4"/>
      <c r="AG16449" s="14"/>
    </row>
    <row r="16450" s="10" customFormat="1" spans="1:33">
      <c r="A16450" s="4"/>
      <c r="B16450" s="4"/>
      <c r="C16450" s="4"/>
      <c r="D16450" s="4"/>
      <c r="E16450" s="4"/>
      <c r="F16450" s="4"/>
      <c r="G16450" s="4"/>
      <c r="H16450" s="4"/>
      <c r="I16450" s="4"/>
      <c r="J16450" s="4"/>
      <c r="K16450" s="4"/>
      <c r="L16450" s="4"/>
      <c r="M16450" s="4"/>
      <c r="N16450" s="4"/>
      <c r="O16450" s="4"/>
      <c r="P16450" s="4"/>
      <c r="Q16450" s="4"/>
      <c r="R16450" s="4"/>
      <c r="S16450" s="4"/>
      <c r="T16450" s="4"/>
      <c r="U16450" s="4"/>
      <c r="V16450" s="4"/>
      <c r="W16450" s="4"/>
      <c r="X16450" s="4"/>
      <c r="Y16450" s="4"/>
      <c r="Z16450" s="4"/>
      <c r="AA16450" s="4"/>
      <c r="AB16450" s="4"/>
      <c r="AC16450" s="4"/>
      <c r="AD16450" s="4"/>
      <c r="AE16450" s="4"/>
      <c r="AF16450" s="4"/>
      <c r="AG16450" s="14"/>
    </row>
    <row r="16451" s="10" customFormat="1" spans="1:33">
      <c r="A16451" s="4"/>
      <c r="B16451" s="4"/>
      <c r="C16451" s="4"/>
      <c r="D16451" s="4"/>
      <c r="E16451" s="4"/>
      <c r="F16451" s="4"/>
      <c r="G16451" s="4"/>
      <c r="H16451" s="4"/>
      <c r="I16451" s="4"/>
      <c r="J16451" s="4"/>
      <c r="K16451" s="4"/>
      <c r="L16451" s="4"/>
      <c r="M16451" s="4"/>
      <c r="N16451" s="4"/>
      <c r="O16451" s="4"/>
      <c r="P16451" s="4"/>
      <c r="Q16451" s="4"/>
      <c r="R16451" s="4"/>
      <c r="S16451" s="4"/>
      <c r="T16451" s="4"/>
      <c r="U16451" s="4"/>
      <c r="V16451" s="4"/>
      <c r="W16451" s="4"/>
      <c r="X16451" s="4"/>
      <c r="Y16451" s="4"/>
      <c r="Z16451" s="4"/>
      <c r="AA16451" s="4"/>
      <c r="AB16451" s="4"/>
      <c r="AC16451" s="4"/>
      <c r="AD16451" s="4"/>
      <c r="AE16451" s="4"/>
      <c r="AF16451" s="4"/>
      <c r="AG16451" s="14"/>
    </row>
    <row r="16452" s="10" customFormat="1" spans="1:33">
      <c r="A16452" s="4"/>
      <c r="B16452" s="4"/>
      <c r="C16452" s="4"/>
      <c r="D16452" s="4"/>
      <c r="E16452" s="4"/>
      <c r="F16452" s="4"/>
      <c r="G16452" s="4"/>
      <c r="H16452" s="4"/>
      <c r="I16452" s="4"/>
      <c r="J16452" s="4"/>
      <c r="K16452" s="4"/>
      <c r="L16452" s="4"/>
      <c r="M16452" s="4"/>
      <c r="N16452" s="4"/>
      <c r="O16452" s="4"/>
      <c r="P16452" s="4"/>
      <c r="Q16452" s="4"/>
      <c r="R16452" s="4"/>
      <c r="S16452" s="4"/>
      <c r="T16452" s="4"/>
      <c r="U16452" s="4"/>
      <c r="V16452" s="4"/>
      <c r="W16452" s="4"/>
      <c r="X16452" s="4"/>
      <c r="Y16452" s="4"/>
      <c r="Z16452" s="4"/>
      <c r="AA16452" s="4"/>
      <c r="AB16452" s="4"/>
      <c r="AC16452" s="4"/>
      <c r="AD16452" s="4"/>
      <c r="AE16452" s="4"/>
      <c r="AF16452" s="4"/>
      <c r="AG16452" s="14"/>
    </row>
    <row r="16453" s="10" customFormat="1" spans="1:33">
      <c r="A16453" s="4"/>
      <c r="B16453" s="4"/>
      <c r="C16453" s="4"/>
      <c r="D16453" s="4"/>
      <c r="E16453" s="4"/>
      <c r="F16453" s="4"/>
      <c r="G16453" s="4"/>
      <c r="H16453" s="4"/>
      <c r="I16453" s="4"/>
      <c r="J16453" s="4"/>
      <c r="K16453" s="4"/>
      <c r="L16453" s="4"/>
      <c r="M16453" s="4"/>
      <c r="N16453" s="4"/>
      <c r="O16453" s="4"/>
      <c r="P16453" s="4"/>
      <c r="Q16453" s="4"/>
      <c r="R16453" s="4"/>
      <c r="S16453" s="4"/>
      <c r="T16453" s="4"/>
      <c r="U16453" s="4"/>
      <c r="V16453" s="4"/>
      <c r="W16453" s="4"/>
      <c r="X16453" s="4"/>
      <c r="Y16453" s="4"/>
      <c r="Z16453" s="4"/>
      <c r="AA16453" s="4"/>
      <c r="AB16453" s="4"/>
      <c r="AC16453" s="4"/>
      <c r="AD16453" s="4"/>
      <c r="AE16453" s="4"/>
      <c r="AF16453" s="4"/>
      <c r="AG16453" s="14"/>
    </row>
    <row r="16454" s="10" customFormat="1" spans="1:33">
      <c r="A16454" s="4"/>
      <c r="B16454" s="4"/>
      <c r="C16454" s="4"/>
      <c r="D16454" s="4"/>
      <c r="E16454" s="4"/>
      <c r="F16454" s="4"/>
      <c r="G16454" s="4"/>
      <c r="H16454" s="4"/>
      <c r="I16454" s="4"/>
      <c r="J16454" s="4"/>
      <c r="K16454" s="4"/>
      <c r="L16454" s="4"/>
      <c r="M16454" s="4"/>
      <c r="N16454" s="4"/>
      <c r="O16454" s="4"/>
      <c r="P16454" s="4"/>
      <c r="Q16454" s="4"/>
      <c r="R16454" s="4"/>
      <c r="S16454" s="4"/>
      <c r="T16454" s="4"/>
      <c r="U16454" s="4"/>
      <c r="V16454" s="4"/>
      <c r="W16454" s="4"/>
      <c r="X16454" s="4"/>
      <c r="Y16454" s="4"/>
      <c r="Z16454" s="4"/>
      <c r="AA16454" s="4"/>
      <c r="AB16454" s="4"/>
      <c r="AC16454" s="4"/>
      <c r="AD16454" s="4"/>
      <c r="AE16454" s="4"/>
      <c r="AF16454" s="4"/>
      <c r="AG16454" s="14"/>
    </row>
    <row r="16455" s="10" customFormat="1" spans="1:33">
      <c r="A16455" s="4"/>
      <c r="B16455" s="4"/>
      <c r="C16455" s="4"/>
      <c r="D16455" s="4"/>
      <c r="E16455" s="4"/>
      <c r="F16455" s="4"/>
      <c r="G16455" s="4"/>
      <c r="H16455" s="4"/>
      <c r="I16455" s="4"/>
      <c r="J16455" s="4"/>
      <c r="K16455" s="4"/>
      <c r="L16455" s="4"/>
      <c r="M16455" s="4"/>
      <c r="N16455" s="4"/>
      <c r="O16455" s="4"/>
      <c r="P16455" s="4"/>
      <c r="Q16455" s="4"/>
      <c r="R16455" s="4"/>
      <c r="S16455" s="4"/>
      <c r="T16455" s="4"/>
      <c r="U16455" s="4"/>
      <c r="V16455" s="4"/>
      <c r="W16455" s="4"/>
      <c r="X16455" s="4"/>
      <c r="Y16455" s="4"/>
      <c r="Z16455" s="4"/>
      <c r="AA16455" s="4"/>
      <c r="AB16455" s="4"/>
      <c r="AC16455" s="4"/>
      <c r="AD16455" s="4"/>
      <c r="AE16455" s="4"/>
      <c r="AF16455" s="4"/>
      <c r="AG16455" s="14"/>
    </row>
    <row r="16456" s="10" customFormat="1" spans="1:33">
      <c r="A16456" s="4"/>
      <c r="B16456" s="4"/>
      <c r="C16456" s="4"/>
      <c r="D16456" s="4"/>
      <c r="E16456" s="4"/>
      <c r="F16456" s="4"/>
      <c r="G16456" s="4"/>
      <c r="H16456" s="4"/>
      <c r="I16456" s="4"/>
      <c r="J16456" s="4"/>
      <c r="K16456" s="4"/>
      <c r="L16456" s="4"/>
      <c r="M16456" s="4"/>
      <c r="N16456" s="4"/>
      <c r="O16456" s="4"/>
      <c r="P16456" s="4"/>
      <c r="Q16456" s="4"/>
      <c r="R16456" s="4"/>
      <c r="S16456" s="4"/>
      <c r="T16456" s="4"/>
      <c r="U16456" s="4"/>
      <c r="V16456" s="4"/>
      <c r="W16456" s="4"/>
      <c r="X16456" s="4"/>
      <c r="Y16456" s="4"/>
      <c r="Z16456" s="4"/>
      <c r="AA16456" s="4"/>
      <c r="AB16456" s="4"/>
      <c r="AC16456" s="4"/>
      <c r="AD16456" s="4"/>
      <c r="AE16456" s="4"/>
      <c r="AF16456" s="4"/>
      <c r="AG16456" s="14"/>
    </row>
    <row r="16457" s="10" customFormat="1" spans="1:33">
      <c r="A16457" s="4"/>
      <c r="B16457" s="4"/>
      <c r="C16457" s="4"/>
      <c r="D16457" s="4"/>
      <c r="E16457" s="4"/>
      <c r="F16457" s="4"/>
      <c r="G16457" s="4"/>
      <c r="H16457" s="4"/>
      <c r="I16457" s="4"/>
      <c r="J16457" s="4"/>
      <c r="K16457" s="4"/>
      <c r="L16457" s="4"/>
      <c r="M16457" s="4"/>
      <c r="N16457" s="4"/>
      <c r="O16457" s="4"/>
      <c r="P16457" s="4"/>
      <c r="Q16457" s="4"/>
      <c r="R16457" s="4"/>
      <c r="S16457" s="4"/>
      <c r="T16457" s="4"/>
      <c r="U16457" s="4"/>
      <c r="V16457" s="4"/>
      <c r="W16457" s="4"/>
      <c r="X16457" s="4"/>
      <c r="Y16457" s="4"/>
      <c r="Z16457" s="4"/>
      <c r="AA16457" s="4"/>
      <c r="AB16457" s="4"/>
      <c r="AC16457" s="4"/>
      <c r="AD16457" s="4"/>
      <c r="AE16457" s="4"/>
      <c r="AF16457" s="4"/>
      <c r="AG16457" s="14"/>
    </row>
    <row r="16458" s="10" customFormat="1" spans="1:33">
      <c r="A16458" s="4"/>
      <c r="B16458" s="4"/>
      <c r="C16458" s="4"/>
      <c r="D16458" s="4"/>
      <c r="E16458" s="4"/>
      <c r="F16458" s="4"/>
      <c r="G16458" s="4"/>
      <c r="H16458" s="4"/>
      <c r="I16458" s="4"/>
      <c r="J16458" s="4"/>
      <c r="K16458" s="4"/>
      <c r="L16458" s="4"/>
      <c r="M16458" s="4"/>
      <c r="N16458" s="4"/>
      <c r="O16458" s="4"/>
      <c r="P16458" s="4"/>
      <c r="Q16458" s="4"/>
      <c r="R16458" s="4"/>
      <c r="S16458" s="4"/>
      <c r="T16458" s="4"/>
      <c r="U16458" s="4"/>
      <c r="V16458" s="4"/>
      <c r="W16458" s="4"/>
      <c r="X16458" s="4"/>
      <c r="Y16458" s="4"/>
      <c r="Z16458" s="4"/>
      <c r="AA16458" s="4"/>
      <c r="AB16458" s="4"/>
      <c r="AC16458" s="4"/>
      <c r="AD16458" s="4"/>
      <c r="AE16458" s="4"/>
      <c r="AF16458" s="4"/>
      <c r="AG16458" s="14"/>
    </row>
    <row r="16459" s="10" customFormat="1" spans="1:33">
      <c r="A16459" s="4"/>
      <c r="B16459" s="4"/>
      <c r="C16459" s="4"/>
      <c r="D16459" s="4"/>
      <c r="E16459" s="4"/>
      <c r="F16459" s="4"/>
      <c r="G16459" s="4"/>
      <c r="H16459" s="4"/>
      <c r="I16459" s="4"/>
      <c r="J16459" s="4"/>
      <c r="K16459" s="4"/>
      <c r="L16459" s="4"/>
      <c r="M16459" s="4"/>
      <c r="N16459" s="4"/>
      <c r="O16459" s="4"/>
      <c r="P16459" s="4"/>
      <c r="Q16459" s="4"/>
      <c r="R16459" s="4"/>
      <c r="S16459" s="4"/>
      <c r="T16459" s="4"/>
      <c r="U16459" s="4"/>
      <c r="V16459" s="4"/>
      <c r="W16459" s="4"/>
      <c r="X16459" s="4"/>
      <c r="Y16459" s="4"/>
      <c r="Z16459" s="4"/>
      <c r="AA16459" s="4"/>
      <c r="AB16459" s="4"/>
      <c r="AC16459" s="4"/>
      <c r="AD16459" s="4"/>
      <c r="AE16459" s="4"/>
      <c r="AF16459" s="4"/>
      <c r="AG16459" s="14"/>
    </row>
    <row r="16460" s="10" customFormat="1" spans="1:33">
      <c r="A16460" s="4"/>
      <c r="B16460" s="4"/>
      <c r="C16460" s="4"/>
      <c r="D16460" s="4"/>
      <c r="E16460" s="4"/>
      <c r="F16460" s="4"/>
      <c r="G16460" s="4"/>
      <c r="H16460" s="4"/>
      <c r="I16460" s="4"/>
      <c r="J16460" s="4"/>
      <c r="K16460" s="4"/>
      <c r="L16460" s="4"/>
      <c r="M16460" s="4"/>
      <c r="N16460" s="4"/>
      <c r="O16460" s="4"/>
      <c r="P16460" s="4"/>
      <c r="Q16460" s="4"/>
      <c r="R16460" s="4"/>
      <c r="S16460" s="4"/>
      <c r="T16460" s="4"/>
      <c r="U16460" s="4"/>
      <c r="V16460" s="4"/>
      <c r="W16460" s="4"/>
      <c r="X16460" s="4"/>
      <c r="Y16460" s="4"/>
      <c r="Z16460" s="4"/>
      <c r="AA16460" s="4"/>
      <c r="AB16460" s="4"/>
      <c r="AC16460" s="4"/>
      <c r="AD16460" s="4"/>
      <c r="AE16460" s="4"/>
      <c r="AF16460" s="4"/>
      <c r="AG16460" s="14"/>
    </row>
    <row r="16461" s="10" customFormat="1" spans="1:33">
      <c r="A16461" s="4"/>
      <c r="B16461" s="4"/>
      <c r="C16461" s="4"/>
      <c r="D16461" s="4"/>
      <c r="E16461" s="4"/>
      <c r="F16461" s="4"/>
      <c r="G16461" s="4"/>
      <c r="H16461" s="4"/>
      <c r="I16461" s="4"/>
      <c r="J16461" s="4"/>
      <c r="K16461" s="4"/>
      <c r="L16461" s="4"/>
      <c r="M16461" s="4"/>
      <c r="N16461" s="4"/>
      <c r="O16461" s="4"/>
      <c r="P16461" s="4"/>
      <c r="Q16461" s="4"/>
      <c r="R16461" s="4"/>
      <c r="S16461" s="4"/>
      <c r="T16461" s="4"/>
      <c r="U16461" s="4"/>
      <c r="V16461" s="4"/>
      <c r="W16461" s="4"/>
      <c r="X16461" s="4"/>
      <c r="Y16461" s="4"/>
      <c r="Z16461" s="4"/>
      <c r="AA16461" s="4"/>
      <c r="AB16461" s="4"/>
      <c r="AC16461" s="4"/>
      <c r="AD16461" s="4"/>
      <c r="AE16461" s="4"/>
      <c r="AF16461" s="4"/>
      <c r="AG16461" s="14"/>
    </row>
    <row r="16462" s="10" customFormat="1" spans="1:33">
      <c r="A16462" s="4"/>
      <c r="B16462" s="4"/>
      <c r="C16462" s="4"/>
      <c r="D16462" s="4"/>
      <c r="E16462" s="4"/>
      <c r="F16462" s="4"/>
      <c r="G16462" s="4"/>
      <c r="H16462" s="4"/>
      <c r="I16462" s="4"/>
      <c r="J16462" s="4"/>
      <c r="K16462" s="4"/>
      <c r="L16462" s="4"/>
      <c r="M16462" s="4"/>
      <c r="N16462" s="4"/>
      <c r="O16462" s="4"/>
      <c r="P16462" s="4"/>
      <c r="Q16462" s="4"/>
      <c r="R16462" s="4"/>
      <c r="S16462" s="4"/>
      <c r="T16462" s="4"/>
      <c r="U16462" s="4"/>
      <c r="V16462" s="4"/>
      <c r="W16462" s="4"/>
      <c r="X16462" s="4"/>
      <c r="Y16462" s="4"/>
      <c r="Z16462" s="4"/>
      <c r="AA16462" s="4"/>
      <c r="AB16462" s="4"/>
      <c r="AC16462" s="4"/>
      <c r="AD16462" s="4"/>
      <c r="AE16462" s="4"/>
      <c r="AF16462" s="4"/>
      <c r="AG16462" s="14"/>
    </row>
    <row r="16463" s="10" customFormat="1" spans="1:33">
      <c r="A16463" s="4"/>
      <c r="B16463" s="4"/>
      <c r="C16463" s="4"/>
      <c r="D16463" s="4"/>
      <c r="E16463" s="4"/>
      <c r="F16463" s="4"/>
      <c r="G16463" s="4"/>
      <c r="H16463" s="4"/>
      <c r="I16463" s="4"/>
      <c r="J16463" s="4"/>
      <c r="K16463" s="4"/>
      <c r="L16463" s="4"/>
      <c r="M16463" s="4"/>
      <c r="N16463" s="4"/>
      <c r="O16463" s="4"/>
      <c r="P16463" s="4"/>
      <c r="Q16463" s="4"/>
      <c r="R16463" s="4"/>
      <c r="S16463" s="4"/>
      <c r="T16463" s="4"/>
      <c r="U16463" s="4"/>
      <c r="V16463" s="4"/>
      <c r="W16463" s="4"/>
      <c r="X16463" s="4"/>
      <c r="Y16463" s="4"/>
      <c r="Z16463" s="4"/>
      <c r="AA16463" s="4"/>
      <c r="AB16463" s="4"/>
      <c r="AC16463" s="4"/>
      <c r="AD16463" s="4"/>
      <c r="AE16463" s="4"/>
      <c r="AF16463" s="4"/>
      <c r="AG16463" s="14"/>
    </row>
    <row r="16464" s="10" customFormat="1" spans="1:33">
      <c r="A16464" s="4"/>
      <c r="B16464" s="4"/>
      <c r="C16464" s="4"/>
      <c r="D16464" s="4"/>
      <c r="E16464" s="4"/>
      <c r="F16464" s="4"/>
      <c r="G16464" s="4"/>
      <c r="H16464" s="4"/>
      <c r="I16464" s="4"/>
      <c r="J16464" s="4"/>
      <c r="K16464" s="4"/>
      <c r="L16464" s="4"/>
      <c r="M16464" s="4"/>
      <c r="N16464" s="4"/>
      <c r="O16464" s="4"/>
      <c r="P16464" s="4"/>
      <c r="Q16464" s="4"/>
      <c r="R16464" s="4"/>
      <c r="S16464" s="4"/>
      <c r="T16464" s="4"/>
      <c r="U16464" s="4"/>
      <c r="V16464" s="4"/>
      <c r="W16464" s="4"/>
      <c r="X16464" s="4"/>
      <c r="Y16464" s="4"/>
      <c r="Z16464" s="4"/>
      <c r="AA16464" s="4"/>
      <c r="AB16464" s="4"/>
      <c r="AC16464" s="4"/>
      <c r="AD16464" s="4"/>
      <c r="AE16464" s="4"/>
      <c r="AF16464" s="4"/>
      <c r="AG16464" s="14"/>
    </row>
    <row r="16465" s="10" customFormat="1" spans="1:33">
      <c r="A16465" s="4"/>
      <c r="B16465" s="4"/>
      <c r="C16465" s="4"/>
      <c r="D16465" s="4"/>
      <c r="E16465" s="4"/>
      <c r="F16465" s="4"/>
      <c r="G16465" s="4"/>
      <c r="H16465" s="4"/>
      <c r="I16465" s="4"/>
      <c r="J16465" s="4"/>
      <c r="K16465" s="4"/>
      <c r="L16465" s="4"/>
      <c r="M16465" s="4"/>
      <c r="N16465" s="4"/>
      <c r="O16465" s="4"/>
      <c r="P16465" s="4"/>
      <c r="Q16465" s="4"/>
      <c r="R16465" s="4"/>
      <c r="S16465" s="4"/>
      <c r="T16465" s="4"/>
      <c r="U16465" s="4"/>
      <c r="V16465" s="4"/>
      <c r="W16465" s="4"/>
      <c r="X16465" s="4"/>
      <c r="Y16465" s="4"/>
      <c r="Z16465" s="4"/>
      <c r="AA16465" s="4"/>
      <c r="AB16465" s="4"/>
      <c r="AC16465" s="4"/>
      <c r="AD16465" s="4"/>
      <c r="AE16465" s="4"/>
      <c r="AF16465" s="4"/>
      <c r="AG16465" s="14"/>
    </row>
    <row r="16466" s="10" customFormat="1" spans="1:33">
      <c r="A16466" s="4"/>
      <c r="B16466" s="4"/>
      <c r="C16466" s="4"/>
      <c r="D16466" s="4"/>
      <c r="E16466" s="4"/>
      <c r="F16466" s="4"/>
      <c r="G16466" s="4"/>
      <c r="H16466" s="4"/>
      <c r="I16466" s="4"/>
      <c r="J16466" s="4"/>
      <c r="K16466" s="4"/>
      <c r="L16466" s="4"/>
      <c r="M16466" s="4"/>
      <c r="N16466" s="4"/>
      <c r="O16466" s="4"/>
      <c r="P16466" s="4"/>
      <c r="Q16466" s="4"/>
      <c r="R16466" s="4"/>
      <c r="S16466" s="4"/>
      <c r="T16466" s="4"/>
      <c r="U16466" s="4"/>
      <c r="V16466" s="4"/>
      <c r="W16466" s="4"/>
      <c r="X16466" s="4"/>
      <c r="Y16466" s="4"/>
      <c r="Z16466" s="4"/>
      <c r="AA16466" s="4"/>
      <c r="AB16466" s="4"/>
      <c r="AC16466" s="4"/>
      <c r="AD16466" s="4"/>
      <c r="AE16466" s="4"/>
      <c r="AF16466" s="4"/>
      <c r="AG16466" s="14"/>
    </row>
    <row r="16467" s="10" customFormat="1" spans="1:33">
      <c r="A16467" s="4"/>
      <c r="B16467" s="4"/>
      <c r="C16467" s="4"/>
      <c r="D16467" s="4"/>
      <c r="E16467" s="4"/>
      <c r="F16467" s="4"/>
      <c r="G16467" s="4"/>
      <c r="H16467" s="4"/>
      <c r="I16467" s="4"/>
      <c r="J16467" s="4"/>
      <c r="K16467" s="4"/>
      <c r="L16467" s="4"/>
      <c r="M16467" s="4"/>
      <c r="N16467" s="4"/>
      <c r="O16467" s="4"/>
      <c r="P16467" s="4"/>
      <c r="Q16467" s="4"/>
      <c r="R16467" s="4"/>
      <c r="S16467" s="4"/>
      <c r="T16467" s="4"/>
      <c r="U16467" s="4"/>
      <c r="V16467" s="4"/>
      <c r="W16467" s="4"/>
      <c r="X16467" s="4"/>
      <c r="Y16467" s="4"/>
      <c r="Z16467" s="4"/>
      <c r="AA16467" s="4"/>
      <c r="AB16467" s="4"/>
      <c r="AC16467" s="4"/>
      <c r="AD16467" s="4"/>
      <c r="AE16467" s="4"/>
      <c r="AF16467" s="4"/>
      <c r="AG16467" s="14"/>
    </row>
    <row r="16468" s="10" customFormat="1" spans="1:33">
      <c r="A16468" s="4"/>
      <c r="B16468" s="4"/>
      <c r="C16468" s="4"/>
      <c r="D16468" s="4"/>
      <c r="E16468" s="4"/>
      <c r="F16468" s="4"/>
      <c r="G16468" s="4"/>
      <c r="H16468" s="4"/>
      <c r="I16468" s="4"/>
      <c r="J16468" s="4"/>
      <c r="K16468" s="4"/>
      <c r="L16468" s="4"/>
      <c r="M16468" s="4"/>
      <c r="N16468" s="4"/>
      <c r="O16468" s="4"/>
      <c r="P16468" s="4"/>
      <c r="Q16468" s="4"/>
      <c r="R16468" s="4"/>
      <c r="S16468" s="4"/>
      <c r="T16468" s="4"/>
      <c r="U16468" s="4"/>
      <c r="V16468" s="4"/>
      <c r="W16468" s="4"/>
      <c r="X16468" s="4"/>
      <c r="Y16468" s="4"/>
      <c r="Z16468" s="4"/>
      <c r="AA16468" s="4"/>
      <c r="AB16468" s="4"/>
      <c r="AC16468" s="4"/>
      <c r="AD16468" s="4"/>
      <c r="AE16468" s="4"/>
      <c r="AF16468" s="4"/>
      <c r="AG16468" s="14"/>
    </row>
    <row r="16469" s="10" customFormat="1" spans="1:33">
      <c r="A16469" s="4"/>
      <c r="B16469" s="4"/>
      <c r="C16469" s="4"/>
      <c r="D16469" s="4"/>
      <c r="E16469" s="4"/>
      <c r="F16469" s="4"/>
      <c r="G16469" s="4"/>
      <c r="H16469" s="4"/>
      <c r="I16469" s="4"/>
      <c r="J16469" s="4"/>
      <c r="K16469" s="4"/>
      <c r="L16469" s="4"/>
      <c r="M16469" s="4"/>
      <c r="N16469" s="4"/>
      <c r="O16469" s="4"/>
      <c r="P16469" s="4"/>
      <c r="Q16469" s="4"/>
      <c r="R16469" s="4"/>
      <c r="S16469" s="4"/>
      <c r="T16469" s="4"/>
      <c r="U16469" s="4"/>
      <c r="V16469" s="4"/>
      <c r="W16469" s="4"/>
      <c r="X16469" s="4"/>
      <c r="Y16469" s="4"/>
      <c r="Z16469" s="4"/>
      <c r="AA16469" s="4"/>
      <c r="AB16469" s="4"/>
      <c r="AC16469" s="4"/>
      <c r="AD16469" s="4"/>
      <c r="AE16469" s="4"/>
      <c r="AF16469" s="4"/>
      <c r="AG16469" s="14"/>
    </row>
    <row r="16470" s="10" customFormat="1" spans="1:33">
      <c r="A16470" s="4"/>
      <c r="B16470" s="4"/>
      <c r="C16470" s="4"/>
      <c r="D16470" s="4"/>
      <c r="E16470" s="4"/>
      <c r="F16470" s="4"/>
      <c r="G16470" s="4"/>
      <c r="H16470" s="4"/>
      <c r="I16470" s="4"/>
      <c r="J16470" s="4"/>
      <c r="K16470" s="4"/>
      <c r="L16470" s="4"/>
      <c r="M16470" s="4"/>
      <c r="N16470" s="4"/>
      <c r="O16470" s="4"/>
      <c r="P16470" s="4"/>
      <c r="Q16470" s="4"/>
      <c r="R16470" s="4"/>
      <c r="S16470" s="4"/>
      <c r="T16470" s="4"/>
      <c r="U16470" s="4"/>
      <c r="V16470" s="4"/>
      <c r="W16470" s="4"/>
      <c r="X16470" s="4"/>
      <c r="Y16470" s="4"/>
      <c r="Z16470" s="4"/>
      <c r="AA16470" s="4"/>
      <c r="AB16470" s="4"/>
      <c r="AC16470" s="4"/>
      <c r="AD16470" s="4"/>
      <c r="AE16470" s="4"/>
      <c r="AF16470" s="4"/>
      <c r="AG16470" s="14"/>
    </row>
    <row r="16471" s="10" customFormat="1" spans="1:33">
      <c r="A16471" s="4"/>
      <c r="B16471" s="4"/>
      <c r="C16471" s="4"/>
      <c r="D16471" s="4"/>
      <c r="E16471" s="4"/>
      <c r="F16471" s="4"/>
      <c r="G16471" s="4"/>
      <c r="H16471" s="4"/>
      <c r="I16471" s="4"/>
      <c r="J16471" s="4"/>
      <c r="K16471" s="4"/>
      <c r="L16471" s="4"/>
      <c r="M16471" s="4"/>
      <c r="N16471" s="4"/>
      <c r="O16471" s="4"/>
      <c r="P16471" s="4"/>
      <c r="Q16471" s="4"/>
      <c r="R16471" s="4"/>
      <c r="S16471" s="4"/>
      <c r="T16471" s="4"/>
      <c r="U16471" s="4"/>
      <c r="V16471" s="4"/>
      <c r="W16471" s="4"/>
      <c r="X16471" s="4"/>
      <c r="Y16471" s="4"/>
      <c r="Z16471" s="4"/>
      <c r="AA16471" s="4"/>
      <c r="AB16471" s="4"/>
      <c r="AC16471" s="4"/>
      <c r="AD16471" s="4"/>
      <c r="AE16471" s="4"/>
      <c r="AF16471" s="4"/>
      <c r="AG16471" s="14"/>
    </row>
    <row r="16472" s="10" customFormat="1" spans="1:33">
      <c r="A16472" s="4"/>
      <c r="B16472" s="4"/>
      <c r="C16472" s="4"/>
      <c r="D16472" s="4"/>
      <c r="E16472" s="4"/>
      <c r="F16472" s="4"/>
      <c r="G16472" s="4"/>
      <c r="H16472" s="4"/>
      <c r="I16472" s="4"/>
      <c r="J16472" s="4"/>
      <c r="K16472" s="4"/>
      <c r="L16472" s="4"/>
      <c r="M16472" s="4"/>
      <c r="N16472" s="4"/>
      <c r="O16472" s="4"/>
      <c r="P16472" s="4"/>
      <c r="Q16472" s="4"/>
      <c r="R16472" s="4"/>
      <c r="S16472" s="4"/>
      <c r="T16472" s="4"/>
      <c r="U16472" s="4"/>
      <c r="V16472" s="4"/>
      <c r="W16472" s="4"/>
      <c r="X16472" s="4"/>
      <c r="Y16472" s="4"/>
      <c r="Z16472" s="4"/>
      <c r="AA16472" s="4"/>
      <c r="AB16472" s="4"/>
      <c r="AC16472" s="4"/>
      <c r="AD16472" s="4"/>
      <c r="AE16472" s="4"/>
      <c r="AF16472" s="4"/>
      <c r="AG16472" s="14"/>
    </row>
    <row r="16473" s="10" customFormat="1" spans="1:33">
      <c r="A16473" s="4"/>
      <c r="B16473" s="4"/>
      <c r="C16473" s="4"/>
      <c r="D16473" s="4"/>
      <c r="E16473" s="4"/>
      <c r="F16473" s="4"/>
      <c r="G16473" s="4"/>
      <c r="H16473" s="4"/>
      <c r="I16473" s="4"/>
      <c r="J16473" s="4"/>
      <c r="K16473" s="4"/>
      <c r="L16473" s="4"/>
      <c r="M16473" s="4"/>
      <c r="N16473" s="4"/>
      <c r="O16473" s="4"/>
      <c r="P16473" s="4"/>
      <c r="Q16473" s="4"/>
      <c r="R16473" s="4"/>
      <c r="S16473" s="4"/>
      <c r="T16473" s="4"/>
      <c r="U16473" s="4"/>
      <c r="V16473" s="4"/>
      <c r="W16473" s="4"/>
      <c r="X16473" s="4"/>
      <c r="Y16473" s="4"/>
      <c r="Z16473" s="4"/>
      <c r="AA16473" s="4"/>
      <c r="AB16473" s="4"/>
      <c r="AC16473" s="4"/>
      <c r="AD16473" s="4"/>
      <c r="AE16473" s="4"/>
      <c r="AF16473" s="4"/>
      <c r="AG16473" s="14"/>
    </row>
    <row r="16474" s="10" customFormat="1" spans="1:33">
      <c r="A16474" s="4"/>
      <c r="B16474" s="4"/>
      <c r="C16474" s="4"/>
      <c r="D16474" s="4"/>
      <c r="E16474" s="4"/>
      <c r="F16474" s="4"/>
      <c r="G16474" s="4"/>
      <c r="H16474" s="4"/>
      <c r="I16474" s="4"/>
      <c r="J16474" s="4"/>
      <c r="K16474" s="4"/>
      <c r="L16474" s="4"/>
      <c r="M16474" s="4"/>
      <c r="N16474" s="4"/>
      <c r="O16474" s="4"/>
      <c r="P16474" s="4"/>
      <c r="Q16474" s="4"/>
      <c r="R16474" s="4"/>
      <c r="S16474" s="4"/>
      <c r="T16474" s="4"/>
      <c r="U16474" s="4"/>
      <c r="V16474" s="4"/>
      <c r="W16474" s="4"/>
      <c r="X16474" s="4"/>
      <c r="Y16474" s="4"/>
      <c r="Z16474" s="4"/>
      <c r="AA16474" s="4"/>
      <c r="AB16474" s="4"/>
      <c r="AC16474" s="4"/>
      <c r="AD16474" s="4"/>
      <c r="AE16474" s="4"/>
      <c r="AF16474" s="4"/>
      <c r="AG16474" s="14"/>
    </row>
    <row r="16475" s="10" customFormat="1" spans="1:33">
      <c r="A16475" s="4"/>
      <c r="B16475" s="4"/>
      <c r="C16475" s="4"/>
      <c r="D16475" s="4"/>
      <c r="E16475" s="4"/>
      <c r="F16475" s="4"/>
      <c r="G16475" s="4"/>
      <c r="H16475" s="4"/>
      <c r="I16475" s="4"/>
      <c r="J16475" s="4"/>
      <c r="K16475" s="4"/>
      <c r="L16475" s="4"/>
      <c r="M16475" s="4"/>
      <c r="N16475" s="4"/>
      <c r="O16475" s="4"/>
      <c r="P16475" s="4"/>
      <c r="Q16475" s="4"/>
      <c r="R16475" s="4"/>
      <c r="S16475" s="4"/>
      <c r="T16475" s="4"/>
      <c r="U16475" s="4"/>
      <c r="V16475" s="4"/>
      <c r="W16475" s="4"/>
      <c r="X16475" s="4"/>
      <c r="Y16475" s="4"/>
      <c r="Z16475" s="4"/>
      <c r="AA16475" s="4"/>
      <c r="AB16475" s="4"/>
      <c r="AC16475" s="4"/>
      <c r="AD16475" s="4"/>
      <c r="AE16475" s="4"/>
      <c r="AF16475" s="4"/>
      <c r="AG16475" s="14"/>
    </row>
    <row r="16476" s="10" customFormat="1" spans="1:33">
      <c r="A16476" s="4"/>
      <c r="B16476" s="4"/>
      <c r="C16476" s="4"/>
      <c r="D16476" s="4"/>
      <c r="E16476" s="4"/>
      <c r="F16476" s="4"/>
      <c r="G16476" s="4"/>
      <c r="H16476" s="4"/>
      <c r="I16476" s="4"/>
      <c r="J16476" s="4"/>
      <c r="K16476" s="4"/>
      <c r="L16476" s="4"/>
      <c r="M16476" s="4"/>
      <c r="N16476" s="4"/>
      <c r="O16476" s="4"/>
      <c r="P16476" s="4"/>
      <c r="Q16476" s="4"/>
      <c r="R16476" s="4"/>
      <c r="S16476" s="4"/>
      <c r="T16476" s="4"/>
      <c r="U16476" s="4"/>
      <c r="V16476" s="4"/>
      <c r="W16476" s="4"/>
      <c r="X16476" s="4"/>
      <c r="Y16476" s="4"/>
      <c r="Z16476" s="4"/>
      <c r="AA16476" s="4"/>
      <c r="AB16476" s="4"/>
      <c r="AC16476" s="4"/>
      <c r="AD16476" s="4"/>
      <c r="AE16476" s="4"/>
      <c r="AF16476" s="4"/>
      <c r="AG16476" s="14"/>
    </row>
    <row r="16477" s="10" customFormat="1" spans="1:33">
      <c r="A16477" s="4"/>
      <c r="B16477" s="4"/>
      <c r="C16477" s="4"/>
      <c r="D16477" s="4"/>
      <c r="E16477" s="4"/>
      <c r="F16477" s="4"/>
      <c r="G16477" s="4"/>
      <c r="H16477" s="4"/>
      <c r="I16477" s="4"/>
      <c r="J16477" s="4"/>
      <c r="K16477" s="4"/>
      <c r="L16477" s="4"/>
      <c r="M16477" s="4"/>
      <c r="N16477" s="4"/>
      <c r="O16477" s="4"/>
      <c r="P16477" s="4"/>
      <c r="Q16477" s="4"/>
      <c r="R16477" s="4"/>
      <c r="S16477" s="4"/>
      <c r="T16477" s="4"/>
      <c r="U16477" s="4"/>
      <c r="V16477" s="4"/>
      <c r="W16477" s="4"/>
      <c r="X16477" s="4"/>
      <c r="Y16477" s="4"/>
      <c r="Z16477" s="4"/>
      <c r="AA16477" s="4"/>
      <c r="AB16477" s="4"/>
      <c r="AC16477" s="4"/>
      <c r="AD16477" s="4"/>
      <c r="AE16477" s="4"/>
      <c r="AF16477" s="4"/>
      <c r="AG16477" s="14"/>
    </row>
    <row r="16478" s="10" customFormat="1" spans="1:33">
      <c r="A16478" s="4"/>
      <c r="B16478" s="4"/>
      <c r="C16478" s="4"/>
      <c r="D16478" s="4"/>
      <c r="E16478" s="4"/>
      <c r="F16478" s="4"/>
      <c r="G16478" s="4"/>
      <c r="H16478" s="4"/>
      <c r="I16478" s="4"/>
      <c r="J16478" s="4"/>
      <c r="K16478" s="4"/>
      <c r="L16478" s="4"/>
      <c r="M16478" s="4"/>
      <c r="N16478" s="4"/>
      <c r="O16478" s="4"/>
      <c r="P16478" s="4"/>
      <c r="Q16478" s="4"/>
      <c r="R16478" s="4"/>
      <c r="S16478" s="4"/>
      <c r="T16478" s="4"/>
      <c r="U16478" s="4"/>
      <c r="V16478" s="4"/>
      <c r="W16478" s="4"/>
      <c r="X16478" s="4"/>
      <c r="Y16478" s="4"/>
      <c r="Z16478" s="4"/>
      <c r="AA16478" s="4"/>
      <c r="AB16478" s="4"/>
      <c r="AC16478" s="4"/>
      <c r="AD16478" s="4"/>
      <c r="AE16478" s="4"/>
      <c r="AF16478" s="4"/>
      <c r="AG16478" s="14"/>
    </row>
    <row r="16479" s="10" customFormat="1" spans="1:33">
      <c r="A16479" s="4"/>
      <c r="B16479" s="4"/>
      <c r="C16479" s="4"/>
      <c r="D16479" s="4"/>
      <c r="E16479" s="4"/>
      <c r="F16479" s="4"/>
      <c r="G16479" s="4"/>
      <c r="H16479" s="4"/>
      <c r="I16479" s="4"/>
      <c r="J16479" s="4"/>
      <c r="K16479" s="4"/>
      <c r="L16479" s="4"/>
      <c r="M16479" s="4"/>
      <c r="N16479" s="4"/>
      <c r="O16479" s="4"/>
      <c r="P16479" s="4"/>
      <c r="Q16479" s="4"/>
      <c r="R16479" s="4"/>
      <c r="S16479" s="4"/>
      <c r="T16479" s="4"/>
      <c r="U16479" s="4"/>
      <c r="V16479" s="4"/>
      <c r="W16479" s="4"/>
      <c r="X16479" s="4"/>
      <c r="Y16479" s="4"/>
      <c r="Z16479" s="4"/>
      <c r="AA16479" s="4"/>
      <c r="AB16479" s="4"/>
      <c r="AC16479" s="4"/>
      <c r="AD16479" s="4"/>
      <c r="AE16479" s="4"/>
      <c r="AF16479" s="4"/>
      <c r="AG16479" s="14"/>
    </row>
    <row r="16480" s="10" customFormat="1" spans="1:33">
      <c r="A16480" s="4"/>
      <c r="B16480" s="4"/>
      <c r="C16480" s="4"/>
      <c r="D16480" s="4"/>
      <c r="E16480" s="4"/>
      <c r="F16480" s="4"/>
      <c r="G16480" s="4"/>
      <c r="H16480" s="4"/>
      <c r="I16480" s="4"/>
      <c r="J16480" s="4"/>
      <c r="K16480" s="4"/>
      <c r="L16480" s="4"/>
      <c r="M16480" s="4"/>
      <c r="N16480" s="4"/>
      <c r="O16480" s="4"/>
      <c r="P16480" s="4"/>
      <c r="Q16480" s="4"/>
      <c r="R16480" s="4"/>
      <c r="S16480" s="4"/>
      <c r="T16480" s="4"/>
      <c r="U16480" s="4"/>
      <c r="V16480" s="4"/>
      <c r="W16480" s="4"/>
      <c r="X16480" s="4"/>
      <c r="Y16480" s="4"/>
      <c r="Z16480" s="4"/>
      <c r="AA16480" s="4"/>
      <c r="AB16480" s="4"/>
      <c r="AC16480" s="4"/>
      <c r="AD16480" s="4"/>
      <c r="AE16480" s="4"/>
      <c r="AF16480" s="4"/>
      <c r="AG16480" s="14"/>
    </row>
    <row r="16481" s="10" customFormat="1" spans="1:33">
      <c r="A16481" s="4"/>
      <c r="B16481" s="4"/>
      <c r="C16481" s="4"/>
      <c r="D16481" s="4"/>
      <c r="E16481" s="4"/>
      <c r="F16481" s="4"/>
      <c r="G16481" s="4"/>
      <c r="H16481" s="4"/>
      <c r="I16481" s="4"/>
      <c r="J16481" s="4"/>
      <c r="K16481" s="4"/>
      <c r="L16481" s="4"/>
      <c r="M16481" s="4"/>
      <c r="N16481" s="4"/>
      <c r="O16481" s="4"/>
      <c r="P16481" s="4"/>
      <c r="Q16481" s="4"/>
      <c r="R16481" s="4"/>
      <c r="S16481" s="4"/>
      <c r="T16481" s="4"/>
      <c r="U16481" s="4"/>
      <c r="V16481" s="4"/>
      <c r="W16481" s="4"/>
      <c r="X16481" s="4"/>
      <c r="Y16481" s="4"/>
      <c r="Z16481" s="4"/>
      <c r="AA16481" s="4"/>
      <c r="AB16481" s="4"/>
      <c r="AC16481" s="4"/>
      <c r="AD16481" s="4"/>
      <c r="AE16481" s="4"/>
      <c r="AF16481" s="4"/>
      <c r="AG16481" s="14"/>
    </row>
    <row r="16482" s="10" customFormat="1" spans="1:33">
      <c r="A16482" s="4"/>
      <c r="B16482" s="4"/>
      <c r="C16482" s="4"/>
      <c r="D16482" s="4"/>
      <c r="E16482" s="4"/>
      <c r="F16482" s="4"/>
      <c r="G16482" s="4"/>
      <c r="H16482" s="4"/>
      <c r="I16482" s="4"/>
      <c r="J16482" s="4"/>
      <c r="K16482" s="4"/>
      <c r="L16482" s="4"/>
      <c r="M16482" s="4"/>
      <c r="N16482" s="4"/>
      <c r="O16482" s="4"/>
      <c r="P16482" s="4"/>
      <c r="Q16482" s="4"/>
      <c r="R16482" s="4"/>
      <c r="S16482" s="4"/>
      <c r="T16482" s="4"/>
      <c r="U16482" s="4"/>
      <c r="V16482" s="4"/>
      <c r="W16482" s="4"/>
      <c r="X16482" s="4"/>
      <c r="Y16482" s="4"/>
      <c r="Z16482" s="4"/>
      <c r="AA16482" s="4"/>
      <c r="AB16482" s="4"/>
      <c r="AC16482" s="4"/>
      <c r="AD16482" s="4"/>
      <c r="AE16482" s="4"/>
      <c r="AF16482" s="4"/>
      <c r="AG16482" s="14"/>
    </row>
    <row r="16483" s="10" customFormat="1" spans="1:33">
      <c r="A16483" s="4"/>
      <c r="B16483" s="4"/>
      <c r="C16483" s="4"/>
      <c r="D16483" s="4"/>
      <c r="E16483" s="4"/>
      <c r="F16483" s="4"/>
      <c r="G16483" s="4"/>
      <c r="H16483" s="4"/>
      <c r="I16483" s="4"/>
      <c r="J16483" s="4"/>
      <c r="K16483" s="4"/>
      <c r="L16483" s="4"/>
      <c r="M16483" s="4"/>
      <c r="N16483" s="4"/>
      <c r="O16483" s="4"/>
      <c r="P16483" s="4"/>
      <c r="Q16483" s="4"/>
      <c r="R16483" s="4"/>
      <c r="S16483" s="4"/>
      <c r="T16483" s="4"/>
      <c r="U16483" s="4"/>
      <c r="V16483" s="4"/>
      <c r="W16483" s="4"/>
      <c r="X16483" s="4"/>
      <c r="Y16483" s="4"/>
      <c r="Z16483" s="4"/>
      <c r="AA16483" s="4"/>
      <c r="AB16483" s="4"/>
      <c r="AC16483" s="4"/>
      <c r="AD16483" s="4"/>
      <c r="AE16483" s="4"/>
      <c r="AF16483" s="4"/>
      <c r="AG16483" s="14"/>
    </row>
    <row r="16484" s="10" customFormat="1" spans="1:33">
      <c r="A16484" s="4"/>
      <c r="B16484" s="4"/>
      <c r="C16484" s="4"/>
      <c r="D16484" s="4"/>
      <c r="E16484" s="4"/>
      <c r="F16484" s="4"/>
      <c r="G16484" s="4"/>
      <c r="H16484" s="4"/>
      <c r="I16484" s="4"/>
      <c r="J16484" s="4"/>
      <c r="K16484" s="4"/>
      <c r="L16484" s="4"/>
      <c r="M16484" s="4"/>
      <c r="N16484" s="4"/>
      <c r="O16484" s="4"/>
      <c r="P16484" s="4"/>
      <c r="Q16484" s="4"/>
      <c r="R16484" s="4"/>
      <c r="S16484" s="4"/>
      <c r="T16484" s="4"/>
      <c r="U16484" s="4"/>
      <c r="V16484" s="4"/>
      <c r="W16484" s="4"/>
      <c r="X16484" s="4"/>
      <c r="Y16484" s="4"/>
      <c r="Z16484" s="4"/>
      <c r="AA16484" s="4"/>
      <c r="AB16484" s="4"/>
      <c r="AC16484" s="4"/>
      <c r="AD16484" s="4"/>
      <c r="AE16484" s="4"/>
      <c r="AF16484" s="4"/>
      <c r="AG16484" s="14"/>
    </row>
    <row r="16485" s="10" customFormat="1" spans="1:33">
      <c r="A16485" s="4"/>
      <c r="B16485" s="4"/>
      <c r="C16485" s="4"/>
      <c r="D16485" s="4"/>
      <c r="E16485" s="4"/>
      <c r="F16485" s="4"/>
      <c r="G16485" s="4"/>
      <c r="H16485" s="4"/>
      <c r="I16485" s="4"/>
      <c r="J16485" s="4"/>
      <c r="K16485" s="4"/>
      <c r="L16485" s="4"/>
      <c r="M16485" s="4"/>
      <c r="N16485" s="4"/>
      <c r="O16485" s="4"/>
      <c r="P16485" s="4"/>
      <c r="Q16485" s="4"/>
      <c r="R16485" s="4"/>
      <c r="S16485" s="4"/>
      <c r="T16485" s="4"/>
      <c r="U16485" s="4"/>
      <c r="V16485" s="4"/>
      <c r="W16485" s="4"/>
      <c r="X16485" s="4"/>
      <c r="Y16485" s="4"/>
      <c r="Z16485" s="4"/>
      <c r="AA16485" s="4"/>
      <c r="AB16485" s="4"/>
      <c r="AC16485" s="4"/>
      <c r="AD16485" s="4"/>
      <c r="AE16485" s="4"/>
      <c r="AF16485" s="4"/>
      <c r="AG16485" s="14"/>
    </row>
    <row r="16486" s="10" customFormat="1" spans="1:33">
      <c r="A16486" s="4"/>
      <c r="B16486" s="4"/>
      <c r="C16486" s="4"/>
      <c r="D16486" s="4"/>
      <c r="E16486" s="4"/>
      <c r="F16486" s="4"/>
      <c r="G16486" s="4"/>
      <c r="H16486" s="4"/>
      <c r="I16486" s="4"/>
      <c r="J16486" s="4"/>
      <c r="K16486" s="4"/>
      <c r="L16486" s="4"/>
      <c r="M16486" s="4"/>
      <c r="N16486" s="4"/>
      <c r="O16486" s="4"/>
      <c r="P16486" s="4"/>
      <c r="Q16486" s="4"/>
      <c r="R16486" s="4"/>
      <c r="S16486" s="4"/>
      <c r="T16486" s="4"/>
      <c r="U16486" s="4"/>
      <c r="V16486" s="4"/>
      <c r="W16486" s="4"/>
      <c r="X16486" s="4"/>
      <c r="Y16486" s="4"/>
      <c r="Z16486" s="4"/>
      <c r="AA16486" s="4"/>
      <c r="AB16486" s="4"/>
      <c r="AC16486" s="4"/>
      <c r="AD16486" s="4"/>
      <c r="AE16486" s="4"/>
      <c r="AF16486" s="4"/>
      <c r="AG16486" s="14"/>
    </row>
    <row r="16487" s="10" customFormat="1" spans="1:33">
      <c r="A16487" s="4"/>
      <c r="B16487" s="4"/>
      <c r="C16487" s="4"/>
      <c r="D16487" s="4"/>
      <c r="E16487" s="4"/>
      <c r="F16487" s="4"/>
      <c r="G16487" s="4"/>
      <c r="H16487" s="4"/>
      <c r="I16487" s="4"/>
      <c r="J16487" s="4"/>
      <c r="K16487" s="4"/>
      <c r="L16487" s="4"/>
      <c r="M16487" s="4"/>
      <c r="N16487" s="4"/>
      <c r="O16487" s="4"/>
      <c r="P16487" s="4"/>
      <c r="Q16487" s="4"/>
      <c r="R16487" s="4"/>
      <c r="S16487" s="4"/>
      <c r="T16487" s="4"/>
      <c r="U16487" s="4"/>
      <c r="V16487" s="4"/>
      <c r="W16487" s="4"/>
      <c r="X16487" s="4"/>
      <c r="Y16487" s="4"/>
      <c r="Z16487" s="4"/>
      <c r="AA16487" s="4"/>
      <c r="AB16487" s="4"/>
      <c r="AC16487" s="4"/>
      <c r="AD16487" s="4"/>
      <c r="AE16487" s="4"/>
      <c r="AF16487" s="4"/>
      <c r="AG16487" s="14"/>
    </row>
    <row r="16488" s="10" customFormat="1" spans="1:33">
      <c r="A16488" s="4"/>
      <c r="B16488" s="4"/>
      <c r="C16488" s="4"/>
      <c r="D16488" s="4"/>
      <c r="E16488" s="4"/>
      <c r="F16488" s="4"/>
      <c r="G16488" s="4"/>
      <c r="H16488" s="4"/>
      <c r="I16488" s="4"/>
      <c r="J16488" s="4"/>
      <c r="K16488" s="4"/>
      <c r="L16488" s="4"/>
      <c r="M16488" s="4"/>
      <c r="N16488" s="4"/>
      <c r="O16488" s="4"/>
      <c r="P16488" s="4"/>
      <c r="Q16488" s="4"/>
      <c r="R16488" s="4"/>
      <c r="S16488" s="4"/>
      <c r="T16488" s="4"/>
      <c r="U16488" s="4"/>
      <c r="V16488" s="4"/>
      <c r="W16488" s="4"/>
      <c r="X16488" s="4"/>
      <c r="Y16488" s="4"/>
      <c r="Z16488" s="4"/>
      <c r="AA16488" s="4"/>
      <c r="AB16488" s="4"/>
      <c r="AC16488" s="4"/>
      <c r="AD16488" s="4"/>
      <c r="AE16488" s="4"/>
      <c r="AF16488" s="4"/>
      <c r="AG16488" s="14"/>
    </row>
    <row r="16489" s="10" customFormat="1" spans="1:33">
      <c r="A16489" s="4"/>
      <c r="B16489" s="4"/>
      <c r="C16489" s="4"/>
      <c r="D16489" s="4"/>
      <c r="E16489" s="4"/>
      <c r="F16489" s="4"/>
      <c r="G16489" s="4"/>
      <c r="H16489" s="4"/>
      <c r="I16489" s="4"/>
      <c r="J16489" s="4"/>
      <c r="K16489" s="4"/>
      <c r="L16489" s="4"/>
      <c r="M16489" s="4"/>
      <c r="N16489" s="4"/>
      <c r="O16489" s="4"/>
      <c r="P16489" s="4"/>
      <c r="Q16489" s="4"/>
      <c r="R16489" s="4"/>
      <c r="S16489" s="4"/>
      <c r="T16489" s="4"/>
      <c r="U16489" s="4"/>
      <c r="V16489" s="4"/>
      <c r="W16489" s="4"/>
      <c r="X16489" s="4"/>
      <c r="Y16489" s="4"/>
      <c r="Z16489" s="4"/>
      <c r="AA16489" s="4"/>
      <c r="AB16489" s="4"/>
      <c r="AC16489" s="4"/>
      <c r="AD16489" s="4"/>
      <c r="AE16489" s="4"/>
      <c r="AF16489" s="4"/>
      <c r="AG16489" s="14"/>
    </row>
    <row r="16490" s="10" customFormat="1" spans="1:33">
      <c r="A16490" s="4"/>
      <c r="B16490" s="4"/>
      <c r="C16490" s="4"/>
      <c r="D16490" s="4"/>
      <c r="E16490" s="4"/>
      <c r="F16490" s="4"/>
      <c r="G16490" s="4"/>
      <c r="H16490" s="4"/>
      <c r="I16490" s="4"/>
      <c r="J16490" s="4"/>
      <c r="K16490" s="4"/>
      <c r="L16490" s="4"/>
      <c r="M16490" s="4"/>
      <c r="N16490" s="4"/>
      <c r="O16490" s="4"/>
      <c r="P16490" s="4"/>
      <c r="Q16490" s="4"/>
      <c r="R16490" s="4"/>
      <c r="S16490" s="4"/>
      <c r="T16490" s="4"/>
      <c r="U16490" s="4"/>
      <c r="V16490" s="4"/>
      <c r="W16490" s="4"/>
      <c r="X16490" s="4"/>
      <c r="Y16490" s="4"/>
      <c r="Z16490" s="4"/>
      <c r="AA16490" s="4"/>
      <c r="AB16490" s="4"/>
      <c r="AC16490" s="4"/>
      <c r="AD16490" s="4"/>
      <c r="AE16490" s="4"/>
      <c r="AF16490" s="4"/>
      <c r="AG16490" s="14"/>
    </row>
    <row r="16491" s="10" customFormat="1" spans="1:33">
      <c r="A16491" s="4"/>
      <c r="B16491" s="4"/>
      <c r="C16491" s="4"/>
      <c r="D16491" s="4"/>
      <c r="E16491" s="4"/>
      <c r="F16491" s="4"/>
      <c r="G16491" s="4"/>
      <c r="H16491" s="4"/>
      <c r="I16491" s="4"/>
      <c r="J16491" s="4"/>
      <c r="K16491" s="4"/>
      <c r="L16491" s="4"/>
      <c r="M16491" s="4"/>
      <c r="N16491" s="4"/>
      <c r="O16491" s="4"/>
      <c r="P16491" s="4"/>
      <c r="Q16491" s="4"/>
      <c r="R16491" s="4"/>
      <c r="S16491" s="4"/>
      <c r="T16491" s="4"/>
      <c r="U16491" s="4"/>
      <c r="V16491" s="4"/>
      <c r="W16491" s="4"/>
      <c r="X16491" s="4"/>
      <c r="Y16491" s="4"/>
      <c r="Z16491" s="4"/>
      <c r="AA16491" s="4"/>
      <c r="AB16491" s="4"/>
      <c r="AC16491" s="4"/>
      <c r="AD16491" s="4"/>
      <c r="AE16491" s="4"/>
      <c r="AF16491" s="4"/>
      <c r="AG16491" s="14"/>
    </row>
    <row r="16492" s="10" customFormat="1" spans="1:33">
      <c r="A16492" s="4"/>
      <c r="B16492" s="4"/>
      <c r="C16492" s="4"/>
      <c r="D16492" s="4"/>
      <c r="E16492" s="4"/>
      <c r="F16492" s="4"/>
      <c r="G16492" s="4"/>
      <c r="H16492" s="4"/>
      <c r="I16492" s="4"/>
      <c r="J16492" s="4"/>
      <c r="K16492" s="4"/>
      <c r="L16492" s="4"/>
      <c r="M16492" s="4"/>
      <c r="N16492" s="4"/>
      <c r="O16492" s="4"/>
      <c r="P16492" s="4"/>
      <c r="Q16492" s="4"/>
      <c r="R16492" s="4"/>
      <c r="S16492" s="4"/>
      <c r="T16492" s="4"/>
      <c r="U16492" s="4"/>
      <c r="V16492" s="4"/>
      <c r="W16492" s="4"/>
      <c r="X16492" s="4"/>
      <c r="Y16492" s="4"/>
      <c r="Z16492" s="4"/>
      <c r="AA16492" s="4"/>
      <c r="AB16492" s="4"/>
      <c r="AC16492" s="4"/>
      <c r="AD16492" s="4"/>
      <c r="AE16492" s="4"/>
      <c r="AF16492" s="4"/>
      <c r="AG16492" s="14"/>
    </row>
    <row r="16493" s="10" customFormat="1" spans="1:33">
      <c r="A16493" s="4"/>
      <c r="B16493" s="4"/>
      <c r="C16493" s="4"/>
      <c r="D16493" s="4"/>
      <c r="E16493" s="4"/>
      <c r="F16493" s="4"/>
      <c r="G16493" s="4"/>
      <c r="H16493" s="4"/>
      <c r="I16493" s="4"/>
      <c r="J16493" s="4"/>
      <c r="K16493" s="4"/>
      <c r="L16493" s="4"/>
      <c r="M16493" s="4"/>
      <c r="N16493" s="4"/>
      <c r="O16493" s="4"/>
      <c r="P16493" s="4"/>
      <c r="Q16493" s="4"/>
      <c r="R16493" s="4"/>
      <c r="S16493" s="4"/>
      <c r="T16493" s="4"/>
      <c r="U16493" s="4"/>
      <c r="V16493" s="4"/>
      <c r="W16493" s="4"/>
      <c r="X16493" s="4"/>
      <c r="Y16493" s="4"/>
      <c r="Z16493" s="4"/>
      <c r="AA16493" s="4"/>
      <c r="AB16493" s="4"/>
      <c r="AC16493" s="4"/>
      <c r="AD16493" s="4"/>
      <c r="AE16493" s="4"/>
      <c r="AF16493" s="4"/>
      <c r="AG16493" s="14"/>
    </row>
    <row r="16494" s="10" customFormat="1" spans="1:33">
      <c r="A16494" s="4"/>
      <c r="B16494" s="4"/>
      <c r="C16494" s="4"/>
      <c r="D16494" s="4"/>
      <c r="E16494" s="4"/>
      <c r="F16494" s="4"/>
      <c r="G16494" s="4"/>
      <c r="H16494" s="4"/>
      <c r="I16494" s="4"/>
      <c r="J16494" s="4"/>
      <c r="K16494" s="4"/>
      <c r="L16494" s="4"/>
      <c r="M16494" s="4"/>
      <c r="N16494" s="4"/>
      <c r="O16494" s="4"/>
      <c r="P16494" s="4"/>
      <c r="Q16494" s="4"/>
      <c r="R16494" s="4"/>
      <c r="S16494" s="4"/>
      <c r="T16494" s="4"/>
      <c r="U16494" s="4"/>
      <c r="V16494" s="4"/>
      <c r="W16494" s="4"/>
      <c r="X16494" s="4"/>
      <c r="Y16494" s="4"/>
      <c r="Z16494" s="4"/>
      <c r="AA16494" s="4"/>
      <c r="AB16494" s="4"/>
      <c r="AC16494" s="4"/>
      <c r="AD16494" s="4"/>
      <c r="AE16494" s="4"/>
      <c r="AF16494" s="4"/>
      <c r="AG16494" s="14"/>
    </row>
    <row r="16495" s="10" customFormat="1" spans="1:33">
      <c r="A16495" s="4"/>
      <c r="B16495" s="4"/>
      <c r="C16495" s="4"/>
      <c r="D16495" s="4"/>
      <c r="E16495" s="4"/>
      <c r="F16495" s="4"/>
      <c r="G16495" s="4"/>
      <c r="H16495" s="4"/>
      <c r="I16495" s="4"/>
      <c r="J16495" s="4"/>
      <c r="K16495" s="4"/>
      <c r="L16495" s="4"/>
      <c r="M16495" s="4"/>
      <c r="N16495" s="4"/>
      <c r="O16495" s="4"/>
      <c r="P16495" s="4"/>
      <c r="Q16495" s="4"/>
      <c r="R16495" s="4"/>
      <c r="S16495" s="4"/>
      <c r="T16495" s="4"/>
      <c r="U16495" s="4"/>
      <c r="V16495" s="4"/>
      <c r="W16495" s="4"/>
      <c r="X16495" s="4"/>
      <c r="Y16495" s="4"/>
      <c r="Z16495" s="4"/>
      <c r="AA16495" s="4"/>
      <c r="AB16495" s="4"/>
      <c r="AC16495" s="4"/>
      <c r="AD16495" s="4"/>
      <c r="AE16495" s="4"/>
      <c r="AF16495" s="4"/>
      <c r="AG16495" s="14"/>
    </row>
    <row r="16496" s="10" customFormat="1" spans="1:33">
      <c r="A16496" s="4"/>
      <c r="B16496" s="4"/>
      <c r="C16496" s="4"/>
      <c r="D16496" s="4"/>
      <c r="E16496" s="4"/>
      <c r="F16496" s="4"/>
      <c r="G16496" s="4"/>
      <c r="H16496" s="4"/>
      <c r="I16496" s="4"/>
      <c r="J16496" s="4"/>
      <c r="K16496" s="4"/>
      <c r="L16496" s="4"/>
      <c r="M16496" s="4"/>
      <c r="N16496" s="4"/>
      <c r="O16496" s="4"/>
      <c r="P16496" s="4"/>
      <c r="Q16496" s="4"/>
      <c r="R16496" s="4"/>
      <c r="S16496" s="4"/>
      <c r="T16496" s="4"/>
      <c r="U16496" s="4"/>
      <c r="V16496" s="4"/>
      <c r="W16496" s="4"/>
      <c r="X16496" s="4"/>
      <c r="Y16496" s="4"/>
      <c r="Z16496" s="4"/>
      <c r="AA16496" s="4"/>
      <c r="AB16496" s="4"/>
      <c r="AC16496" s="4"/>
      <c r="AD16496" s="4"/>
      <c r="AE16496" s="4"/>
      <c r="AF16496" s="4"/>
      <c r="AG16496" s="14"/>
    </row>
    <row r="16497" s="10" customFormat="1" spans="1:33">
      <c r="A16497" s="4"/>
      <c r="B16497" s="4"/>
      <c r="C16497" s="4"/>
      <c r="D16497" s="4"/>
      <c r="E16497" s="4"/>
      <c r="F16497" s="4"/>
      <c r="G16497" s="4"/>
      <c r="H16497" s="4"/>
      <c r="I16497" s="4"/>
      <c r="J16497" s="4"/>
      <c r="K16497" s="4"/>
      <c r="L16497" s="4"/>
      <c r="M16497" s="4"/>
      <c r="N16497" s="4"/>
      <c r="O16497" s="4"/>
      <c r="P16497" s="4"/>
      <c r="Q16497" s="4"/>
      <c r="R16497" s="4"/>
      <c r="S16497" s="4"/>
      <c r="T16497" s="4"/>
      <c r="U16497" s="4"/>
      <c r="V16497" s="4"/>
      <c r="W16497" s="4"/>
      <c r="X16497" s="4"/>
      <c r="Y16497" s="4"/>
      <c r="Z16497" s="4"/>
      <c r="AA16497" s="4"/>
      <c r="AB16497" s="4"/>
      <c r="AC16497" s="4"/>
      <c r="AD16497" s="4"/>
      <c r="AE16497" s="4"/>
      <c r="AF16497" s="4"/>
      <c r="AG16497" s="14"/>
    </row>
    <row r="16498" s="10" customFormat="1" spans="1:33">
      <c r="A16498" s="4"/>
      <c r="B16498" s="4"/>
      <c r="C16498" s="4"/>
      <c r="D16498" s="4"/>
      <c r="E16498" s="4"/>
      <c r="F16498" s="4"/>
      <c r="G16498" s="4"/>
      <c r="H16498" s="4"/>
      <c r="I16498" s="4"/>
      <c r="J16498" s="4"/>
      <c r="K16498" s="4"/>
      <c r="L16498" s="4"/>
      <c r="M16498" s="4"/>
      <c r="N16498" s="4"/>
      <c r="O16498" s="4"/>
      <c r="P16498" s="4"/>
      <c r="Q16498" s="4"/>
      <c r="R16498" s="4"/>
      <c r="S16498" s="4"/>
      <c r="T16498" s="4"/>
      <c r="U16498" s="4"/>
      <c r="V16498" s="4"/>
      <c r="W16498" s="4"/>
      <c r="X16498" s="4"/>
      <c r="Y16498" s="4"/>
      <c r="Z16498" s="4"/>
      <c r="AA16498" s="4"/>
      <c r="AB16498" s="4"/>
      <c r="AC16498" s="4"/>
      <c r="AD16498" s="4"/>
      <c r="AE16498" s="4"/>
      <c r="AF16498" s="4"/>
      <c r="AG16498" s="14"/>
    </row>
    <row r="16499" s="10" customFormat="1" spans="1:33">
      <c r="A16499" s="4"/>
      <c r="B16499" s="4"/>
      <c r="C16499" s="4"/>
      <c r="D16499" s="4"/>
      <c r="E16499" s="4"/>
      <c r="F16499" s="4"/>
      <c r="G16499" s="4"/>
      <c r="H16499" s="4"/>
      <c r="I16499" s="4"/>
      <c r="J16499" s="4"/>
      <c r="K16499" s="4"/>
      <c r="L16499" s="4"/>
      <c r="M16499" s="4"/>
      <c r="N16499" s="4"/>
      <c r="O16499" s="4"/>
      <c r="P16499" s="4"/>
      <c r="Q16499" s="4"/>
      <c r="R16499" s="4"/>
      <c r="S16499" s="4"/>
      <c r="T16499" s="4"/>
      <c r="U16499" s="4"/>
      <c r="V16499" s="4"/>
      <c r="W16499" s="4"/>
      <c r="X16499" s="4"/>
      <c r="Y16499" s="4"/>
      <c r="Z16499" s="4"/>
      <c r="AA16499" s="4"/>
      <c r="AB16499" s="4"/>
      <c r="AC16499" s="4"/>
      <c r="AD16499" s="4"/>
      <c r="AE16499" s="4"/>
      <c r="AF16499" s="4"/>
      <c r="AG16499" s="14"/>
    </row>
    <row r="16500" s="10" customFormat="1" spans="1:33">
      <c r="A16500" s="4"/>
      <c r="B16500" s="4"/>
      <c r="C16500" s="4"/>
      <c r="D16500" s="4"/>
      <c r="E16500" s="4"/>
      <c r="F16500" s="4"/>
      <c r="G16500" s="4"/>
      <c r="H16500" s="4"/>
      <c r="I16500" s="4"/>
      <c r="J16500" s="4"/>
      <c r="K16500" s="4"/>
      <c r="L16500" s="4"/>
      <c r="M16500" s="4"/>
      <c r="N16500" s="4"/>
      <c r="O16500" s="4"/>
      <c r="P16500" s="4"/>
      <c r="Q16500" s="4"/>
      <c r="R16500" s="4"/>
      <c r="S16500" s="4"/>
      <c r="T16500" s="4"/>
      <c r="U16500" s="4"/>
      <c r="V16500" s="4"/>
      <c r="W16500" s="4"/>
      <c r="X16500" s="4"/>
      <c r="Y16500" s="4"/>
      <c r="Z16500" s="4"/>
      <c r="AA16500" s="4"/>
      <c r="AB16500" s="4"/>
      <c r="AC16500" s="4"/>
      <c r="AD16500" s="4"/>
      <c r="AE16500" s="4"/>
      <c r="AF16500" s="4"/>
      <c r="AG16500" s="14"/>
    </row>
    <row r="16501" s="10" customFormat="1" spans="1:33">
      <c r="A16501" s="4"/>
      <c r="B16501" s="4"/>
      <c r="C16501" s="4"/>
      <c r="D16501" s="4"/>
      <c r="E16501" s="4"/>
      <c r="F16501" s="4"/>
      <c r="G16501" s="4"/>
      <c r="H16501" s="4"/>
      <c r="I16501" s="4"/>
      <c r="J16501" s="4"/>
      <c r="K16501" s="4"/>
      <c r="L16501" s="4"/>
      <c r="M16501" s="4"/>
      <c r="N16501" s="4"/>
      <c r="O16501" s="4"/>
      <c r="P16501" s="4"/>
      <c r="Q16501" s="4"/>
      <c r="R16501" s="4"/>
      <c r="S16501" s="4"/>
      <c r="T16501" s="4"/>
      <c r="U16501" s="4"/>
      <c r="V16501" s="4"/>
      <c r="W16501" s="4"/>
      <c r="X16501" s="4"/>
      <c r="Y16501" s="4"/>
      <c r="Z16501" s="4"/>
      <c r="AA16501" s="4"/>
      <c r="AB16501" s="4"/>
      <c r="AC16501" s="4"/>
      <c r="AD16501" s="4"/>
      <c r="AE16501" s="4"/>
      <c r="AF16501" s="4"/>
      <c r="AG16501" s="14"/>
    </row>
    <row r="16502" s="10" customFormat="1" spans="1:33">
      <c r="A16502" s="4"/>
      <c r="B16502" s="4"/>
      <c r="C16502" s="4"/>
      <c r="D16502" s="4"/>
      <c r="E16502" s="4"/>
      <c r="F16502" s="4"/>
      <c r="G16502" s="4"/>
      <c r="H16502" s="4"/>
      <c r="I16502" s="4"/>
      <c r="J16502" s="4"/>
      <c r="K16502" s="4"/>
      <c r="L16502" s="4"/>
      <c r="M16502" s="4"/>
      <c r="N16502" s="4"/>
      <c r="O16502" s="4"/>
      <c r="P16502" s="4"/>
      <c r="Q16502" s="4"/>
      <c r="R16502" s="4"/>
      <c r="S16502" s="4"/>
      <c r="T16502" s="4"/>
      <c r="U16502" s="4"/>
      <c r="V16502" s="4"/>
      <c r="W16502" s="4"/>
      <c r="X16502" s="4"/>
      <c r="Y16502" s="4"/>
      <c r="Z16502" s="4"/>
      <c r="AA16502" s="4"/>
      <c r="AB16502" s="4"/>
      <c r="AC16502" s="4"/>
      <c r="AD16502" s="4"/>
      <c r="AE16502" s="4"/>
      <c r="AF16502" s="4"/>
      <c r="AG16502" s="14"/>
    </row>
    <row r="16503" s="10" customFormat="1" spans="1:33">
      <c r="A16503" s="4"/>
      <c r="B16503" s="4"/>
      <c r="C16503" s="4"/>
      <c r="D16503" s="4"/>
      <c r="E16503" s="4"/>
      <c r="F16503" s="4"/>
      <c r="G16503" s="4"/>
      <c r="H16503" s="4"/>
      <c r="I16503" s="4"/>
      <c r="J16503" s="4"/>
      <c r="K16503" s="4"/>
      <c r="L16503" s="4"/>
      <c r="M16503" s="4"/>
      <c r="N16503" s="4"/>
      <c r="O16503" s="4"/>
      <c r="P16503" s="4"/>
      <c r="Q16503" s="4"/>
      <c r="R16503" s="4"/>
      <c r="S16503" s="4"/>
      <c r="T16503" s="4"/>
      <c r="U16503" s="4"/>
      <c r="V16503" s="4"/>
      <c r="W16503" s="4"/>
      <c r="X16503" s="4"/>
      <c r="Y16503" s="4"/>
      <c r="Z16503" s="4"/>
      <c r="AA16503" s="4"/>
      <c r="AB16503" s="4"/>
      <c r="AC16503" s="4"/>
      <c r="AD16503" s="4"/>
      <c r="AE16503" s="4"/>
      <c r="AF16503" s="4"/>
      <c r="AG16503" s="14"/>
    </row>
    <row r="16504" s="10" customFormat="1" spans="1:33">
      <c r="A16504" s="4"/>
      <c r="B16504" s="4"/>
      <c r="C16504" s="4"/>
      <c r="D16504" s="4"/>
      <c r="E16504" s="4"/>
      <c r="F16504" s="4"/>
      <c r="G16504" s="4"/>
      <c r="H16504" s="4"/>
      <c r="I16504" s="4"/>
      <c r="J16504" s="4"/>
      <c r="K16504" s="4"/>
      <c r="L16504" s="4"/>
      <c r="M16504" s="4"/>
      <c r="N16504" s="4"/>
      <c r="O16504" s="4"/>
      <c r="P16504" s="4"/>
      <c r="Q16504" s="4"/>
      <c r="R16504" s="4"/>
      <c r="S16504" s="4"/>
      <c r="T16504" s="4"/>
      <c r="U16504" s="4"/>
      <c r="V16504" s="4"/>
      <c r="W16504" s="4"/>
      <c r="X16504" s="4"/>
      <c r="Y16504" s="4"/>
      <c r="Z16504" s="4"/>
      <c r="AA16504" s="4"/>
      <c r="AB16504" s="4"/>
      <c r="AC16504" s="4"/>
      <c r="AD16504" s="4"/>
      <c r="AE16504" s="4"/>
      <c r="AF16504" s="4"/>
      <c r="AG16504" s="14"/>
    </row>
    <row r="16505" s="10" customFormat="1" spans="1:33">
      <c r="A16505" s="4"/>
      <c r="B16505" s="4"/>
      <c r="C16505" s="4"/>
      <c r="D16505" s="4"/>
      <c r="E16505" s="4"/>
      <c r="F16505" s="4"/>
      <c r="G16505" s="4"/>
      <c r="H16505" s="4"/>
      <c r="I16505" s="4"/>
      <c r="J16505" s="4"/>
      <c r="K16505" s="4"/>
      <c r="L16505" s="4"/>
      <c r="M16505" s="4"/>
      <c r="N16505" s="4"/>
      <c r="O16505" s="4"/>
      <c r="P16505" s="4"/>
      <c r="Q16505" s="4"/>
      <c r="R16505" s="4"/>
      <c r="S16505" s="4"/>
      <c r="T16505" s="4"/>
      <c r="U16505" s="4"/>
      <c r="V16505" s="4"/>
      <c r="W16505" s="4"/>
      <c r="X16505" s="4"/>
      <c r="Y16505" s="4"/>
      <c r="Z16505" s="4"/>
      <c r="AA16505" s="4"/>
      <c r="AB16505" s="4"/>
      <c r="AC16505" s="4"/>
      <c r="AD16505" s="4"/>
      <c r="AE16505" s="4"/>
      <c r="AF16505" s="4"/>
      <c r="AG16505" s="14"/>
    </row>
    <row r="16506" s="10" customFormat="1" spans="1:33">
      <c r="A16506" s="4"/>
      <c r="B16506" s="4"/>
      <c r="C16506" s="4"/>
      <c r="D16506" s="4"/>
      <c r="E16506" s="4"/>
      <c r="F16506" s="4"/>
      <c r="G16506" s="4"/>
      <c r="H16506" s="4"/>
      <c r="I16506" s="4"/>
      <c r="J16506" s="4"/>
      <c r="K16506" s="4"/>
      <c r="L16506" s="4"/>
      <c r="M16506" s="4"/>
      <c r="N16506" s="4"/>
      <c r="O16506" s="4"/>
      <c r="P16506" s="4"/>
      <c r="Q16506" s="4"/>
      <c r="R16506" s="4"/>
      <c r="S16506" s="4"/>
      <c r="T16506" s="4"/>
      <c r="U16506" s="4"/>
      <c r="V16506" s="4"/>
      <c r="W16506" s="4"/>
      <c r="X16506" s="4"/>
      <c r="Y16506" s="4"/>
      <c r="Z16506" s="4"/>
      <c r="AA16506" s="4"/>
      <c r="AB16506" s="4"/>
      <c r="AC16506" s="4"/>
      <c r="AD16506" s="4"/>
      <c r="AE16506" s="4"/>
      <c r="AF16506" s="4"/>
      <c r="AG16506" s="14"/>
    </row>
    <row r="16507" s="10" customFormat="1" spans="1:33">
      <c r="A16507" s="4"/>
      <c r="B16507" s="4"/>
      <c r="C16507" s="4"/>
      <c r="D16507" s="4"/>
      <c r="E16507" s="4"/>
      <c r="F16507" s="4"/>
      <c r="G16507" s="4"/>
      <c r="H16507" s="4"/>
      <c r="I16507" s="4"/>
      <c r="J16507" s="4"/>
      <c r="K16507" s="4"/>
      <c r="L16507" s="4"/>
      <c r="M16507" s="4"/>
      <c r="N16507" s="4"/>
      <c r="O16507" s="4"/>
      <c r="P16507" s="4"/>
      <c r="Q16507" s="4"/>
      <c r="R16507" s="4"/>
      <c r="S16507" s="4"/>
      <c r="T16507" s="4"/>
      <c r="U16507" s="4"/>
      <c r="V16507" s="4"/>
      <c r="W16507" s="4"/>
      <c r="X16507" s="4"/>
      <c r="Y16507" s="4"/>
      <c r="Z16507" s="4"/>
      <c r="AA16507" s="4"/>
      <c r="AB16507" s="4"/>
      <c r="AC16507" s="4"/>
      <c r="AD16507" s="4"/>
      <c r="AE16507" s="4"/>
      <c r="AF16507" s="4"/>
      <c r="AG16507" s="14"/>
    </row>
    <row r="16508" s="10" customFormat="1" spans="1:33">
      <c r="A16508" s="4"/>
      <c r="B16508" s="4"/>
      <c r="C16508" s="4"/>
      <c r="D16508" s="4"/>
      <c r="E16508" s="4"/>
      <c r="F16508" s="4"/>
      <c r="G16508" s="4"/>
      <c r="H16508" s="4"/>
      <c r="I16508" s="4"/>
      <c r="J16508" s="4"/>
      <c r="K16508" s="4"/>
      <c r="L16508" s="4"/>
      <c r="M16508" s="4"/>
      <c r="N16508" s="4"/>
      <c r="O16508" s="4"/>
      <c r="P16508" s="4"/>
      <c r="Q16508" s="4"/>
      <c r="R16508" s="4"/>
      <c r="S16508" s="4"/>
      <c r="T16508" s="4"/>
      <c r="U16508" s="4"/>
      <c r="V16508" s="4"/>
      <c r="W16508" s="4"/>
      <c r="X16508" s="4"/>
      <c r="Y16508" s="4"/>
      <c r="Z16508" s="4"/>
      <c r="AA16508" s="4"/>
      <c r="AB16508" s="4"/>
      <c r="AC16508" s="4"/>
      <c r="AD16508" s="4"/>
      <c r="AE16508" s="4"/>
      <c r="AF16508" s="4"/>
      <c r="AG16508" s="14"/>
    </row>
    <row r="16509" s="10" customFormat="1" spans="1:33">
      <c r="A16509" s="4"/>
      <c r="B16509" s="4"/>
      <c r="C16509" s="4"/>
      <c r="D16509" s="4"/>
      <c r="E16509" s="4"/>
      <c r="F16509" s="4"/>
      <c r="G16509" s="4"/>
      <c r="H16509" s="4"/>
      <c r="I16509" s="4"/>
      <c r="J16509" s="4"/>
      <c r="K16509" s="4"/>
      <c r="L16509" s="4"/>
      <c r="M16509" s="4"/>
      <c r="N16509" s="4"/>
      <c r="O16509" s="4"/>
      <c r="P16509" s="4"/>
      <c r="Q16509" s="4"/>
      <c r="R16509" s="4"/>
      <c r="S16509" s="4"/>
      <c r="T16509" s="4"/>
      <c r="U16509" s="4"/>
      <c r="V16509" s="4"/>
      <c r="W16509" s="4"/>
      <c r="X16509" s="4"/>
      <c r="Y16509" s="4"/>
      <c r="Z16509" s="4"/>
      <c r="AA16509" s="4"/>
      <c r="AB16509" s="4"/>
      <c r="AC16509" s="4"/>
      <c r="AD16509" s="4"/>
      <c r="AE16509" s="4"/>
      <c r="AF16509" s="4"/>
      <c r="AG16509" s="14"/>
    </row>
    <row r="16510" s="10" customFormat="1" spans="1:33">
      <c r="A16510" s="4"/>
      <c r="B16510" s="4"/>
      <c r="C16510" s="4"/>
      <c r="D16510" s="4"/>
      <c r="E16510" s="4"/>
      <c r="F16510" s="4"/>
      <c r="G16510" s="4"/>
      <c r="H16510" s="4"/>
      <c r="I16510" s="4"/>
      <c r="J16510" s="4"/>
      <c r="K16510" s="4"/>
      <c r="L16510" s="4"/>
      <c r="M16510" s="4"/>
      <c r="N16510" s="4"/>
      <c r="O16510" s="4"/>
      <c r="P16510" s="4"/>
      <c r="Q16510" s="4"/>
      <c r="R16510" s="4"/>
      <c r="S16510" s="4"/>
      <c r="T16510" s="4"/>
      <c r="U16510" s="4"/>
      <c r="V16510" s="4"/>
      <c r="W16510" s="4"/>
      <c r="X16510" s="4"/>
      <c r="Y16510" s="4"/>
      <c r="Z16510" s="4"/>
      <c r="AA16510" s="4"/>
      <c r="AB16510" s="4"/>
      <c r="AC16510" s="4"/>
      <c r="AD16510" s="4"/>
      <c r="AE16510" s="4"/>
      <c r="AF16510" s="4"/>
      <c r="AG16510" s="14"/>
    </row>
    <row r="16511" s="10" customFormat="1" spans="1:33">
      <c r="A16511" s="4"/>
      <c r="B16511" s="4"/>
      <c r="C16511" s="4"/>
      <c r="D16511" s="4"/>
      <c r="E16511" s="4"/>
      <c r="F16511" s="4"/>
      <c r="G16511" s="4"/>
      <c r="H16511" s="4"/>
      <c r="I16511" s="4"/>
      <c r="J16511" s="4"/>
      <c r="K16511" s="4"/>
      <c r="L16511" s="4"/>
      <c r="M16511" s="4"/>
      <c r="N16511" s="4"/>
      <c r="O16511" s="4"/>
      <c r="P16511" s="4"/>
      <c r="Q16511" s="4"/>
      <c r="R16511" s="4"/>
      <c r="S16511" s="4"/>
      <c r="T16511" s="4"/>
      <c r="U16511" s="4"/>
      <c r="V16511" s="4"/>
      <c r="W16511" s="4"/>
      <c r="X16511" s="4"/>
      <c r="Y16511" s="4"/>
      <c r="Z16511" s="4"/>
      <c r="AA16511" s="4"/>
      <c r="AB16511" s="4"/>
      <c r="AC16511" s="4"/>
      <c r="AD16511" s="4"/>
      <c r="AE16511" s="4"/>
      <c r="AF16511" s="4"/>
      <c r="AG16511" s="14"/>
    </row>
    <row r="16512" s="10" customFormat="1" spans="1:33">
      <c r="A16512" s="4"/>
      <c r="B16512" s="4"/>
      <c r="C16512" s="4"/>
      <c r="D16512" s="4"/>
      <c r="E16512" s="4"/>
      <c r="F16512" s="4"/>
      <c r="G16512" s="4"/>
      <c r="H16512" s="4"/>
      <c r="I16512" s="4"/>
      <c r="J16512" s="4"/>
      <c r="K16512" s="4"/>
      <c r="L16512" s="4"/>
      <c r="M16512" s="4"/>
      <c r="N16512" s="4"/>
      <c r="O16512" s="4"/>
      <c r="P16512" s="4"/>
      <c r="Q16512" s="4"/>
      <c r="R16512" s="4"/>
      <c r="S16512" s="4"/>
      <c r="T16512" s="4"/>
      <c r="U16512" s="4"/>
      <c r="V16512" s="4"/>
      <c r="W16512" s="4"/>
      <c r="X16512" s="4"/>
      <c r="Y16512" s="4"/>
      <c r="Z16512" s="4"/>
      <c r="AA16512" s="4"/>
      <c r="AB16512" s="4"/>
      <c r="AC16512" s="4"/>
      <c r="AD16512" s="4"/>
      <c r="AE16512" s="4"/>
      <c r="AF16512" s="4"/>
      <c r="AG16512" s="14"/>
    </row>
    <row r="16513" s="10" customFormat="1" spans="1:33">
      <c r="A16513" s="4"/>
      <c r="B16513" s="4"/>
      <c r="C16513" s="4"/>
      <c r="D16513" s="4"/>
      <c r="E16513" s="4"/>
      <c r="F16513" s="4"/>
      <c r="G16513" s="4"/>
      <c r="H16513" s="4"/>
      <c r="I16513" s="4"/>
      <c r="J16513" s="4"/>
      <c r="K16513" s="4"/>
      <c r="L16513" s="4"/>
      <c r="M16513" s="4"/>
      <c r="N16513" s="4"/>
      <c r="O16513" s="4"/>
      <c r="P16513" s="4"/>
      <c r="Q16513" s="4"/>
      <c r="R16513" s="4"/>
      <c r="S16513" s="4"/>
      <c r="T16513" s="4"/>
      <c r="U16513" s="4"/>
      <c r="V16513" s="4"/>
      <c r="W16513" s="4"/>
      <c r="X16513" s="4"/>
      <c r="Y16513" s="4"/>
      <c r="Z16513" s="4"/>
      <c r="AA16513" s="4"/>
      <c r="AB16513" s="4"/>
      <c r="AC16513" s="4"/>
      <c r="AD16513" s="4"/>
      <c r="AE16513" s="4"/>
      <c r="AF16513" s="4"/>
      <c r="AG16513" s="14"/>
    </row>
    <row r="16514" s="10" customFormat="1" spans="1:33">
      <c r="A16514" s="4"/>
      <c r="B16514" s="4"/>
      <c r="C16514" s="4"/>
      <c r="D16514" s="4"/>
      <c r="E16514" s="4"/>
      <c r="F16514" s="4"/>
      <c r="G16514" s="4"/>
      <c r="H16514" s="4"/>
      <c r="I16514" s="4"/>
      <c r="J16514" s="4"/>
      <c r="K16514" s="4"/>
      <c r="L16514" s="4"/>
      <c r="M16514" s="4"/>
      <c r="N16514" s="4"/>
      <c r="O16514" s="4"/>
      <c r="P16514" s="4"/>
      <c r="Q16514" s="4"/>
      <c r="R16514" s="4"/>
      <c r="S16514" s="4"/>
      <c r="T16514" s="4"/>
      <c r="U16514" s="4"/>
      <c r="V16514" s="4"/>
      <c r="W16514" s="4"/>
      <c r="X16514" s="4"/>
      <c r="Y16514" s="4"/>
      <c r="Z16514" s="4"/>
      <c r="AA16514" s="4"/>
      <c r="AB16514" s="4"/>
      <c r="AC16514" s="4"/>
      <c r="AD16514" s="4"/>
      <c r="AE16514" s="4"/>
      <c r="AF16514" s="4"/>
      <c r="AG16514" s="14"/>
    </row>
    <row r="16515" s="10" customFormat="1" spans="1:33">
      <c r="A16515" s="4"/>
      <c r="B16515" s="4"/>
      <c r="C16515" s="4"/>
      <c r="D16515" s="4"/>
      <c r="E16515" s="4"/>
      <c r="F16515" s="4"/>
      <c r="G16515" s="4"/>
      <c r="H16515" s="4"/>
      <c r="I16515" s="4"/>
      <c r="J16515" s="4"/>
      <c r="K16515" s="4"/>
      <c r="L16515" s="4"/>
      <c r="M16515" s="4"/>
      <c r="N16515" s="4"/>
      <c r="O16515" s="4"/>
      <c r="P16515" s="4"/>
      <c r="Q16515" s="4"/>
      <c r="R16515" s="4"/>
      <c r="S16515" s="4"/>
      <c r="T16515" s="4"/>
      <c r="U16515" s="4"/>
      <c r="V16515" s="4"/>
      <c r="W16515" s="4"/>
      <c r="X16515" s="4"/>
      <c r="Y16515" s="4"/>
      <c r="Z16515" s="4"/>
      <c r="AA16515" s="4"/>
      <c r="AB16515" s="4"/>
      <c r="AC16515" s="4"/>
      <c r="AD16515" s="4"/>
      <c r="AE16515" s="4"/>
      <c r="AF16515" s="4"/>
      <c r="AG16515" s="14"/>
    </row>
    <row r="16516" s="10" customFormat="1" spans="1:33">
      <c r="A16516" s="4"/>
      <c r="B16516" s="4"/>
      <c r="C16516" s="4"/>
      <c r="D16516" s="4"/>
      <c r="E16516" s="4"/>
      <c r="F16516" s="4"/>
      <c r="G16516" s="4"/>
      <c r="H16516" s="4"/>
      <c r="I16516" s="4"/>
      <c r="J16516" s="4"/>
      <c r="K16516" s="4"/>
      <c r="L16516" s="4"/>
      <c r="M16516" s="4"/>
      <c r="N16516" s="4"/>
      <c r="O16516" s="4"/>
      <c r="P16516" s="4"/>
      <c r="Q16516" s="4"/>
      <c r="R16516" s="4"/>
      <c r="S16516" s="4"/>
      <c r="T16516" s="4"/>
      <c r="U16516" s="4"/>
      <c r="V16516" s="4"/>
      <c r="W16516" s="4"/>
      <c r="X16516" s="4"/>
      <c r="Y16516" s="4"/>
      <c r="Z16516" s="4"/>
      <c r="AA16516" s="4"/>
      <c r="AB16516" s="4"/>
      <c r="AC16516" s="4"/>
      <c r="AD16516" s="4"/>
      <c r="AE16516" s="4"/>
      <c r="AF16516" s="4"/>
      <c r="AG16516" s="14"/>
    </row>
    <row r="16517" s="10" customFormat="1" spans="1:33">
      <c r="A16517" s="4"/>
      <c r="B16517" s="4"/>
      <c r="C16517" s="4"/>
      <c r="D16517" s="4"/>
      <c r="E16517" s="4"/>
      <c r="F16517" s="4"/>
      <c r="G16517" s="4"/>
      <c r="H16517" s="4"/>
      <c r="I16517" s="4"/>
      <c r="J16517" s="4"/>
      <c r="K16517" s="4"/>
      <c r="L16517" s="4"/>
      <c r="M16517" s="4"/>
      <c r="N16517" s="4"/>
      <c r="O16517" s="4"/>
      <c r="P16517" s="4"/>
      <c r="Q16517" s="4"/>
      <c r="R16517" s="4"/>
      <c r="S16517" s="4"/>
      <c r="T16517" s="4"/>
      <c r="U16517" s="4"/>
      <c r="V16517" s="4"/>
      <c r="W16517" s="4"/>
      <c r="X16517" s="4"/>
      <c r="Y16517" s="4"/>
      <c r="Z16517" s="4"/>
      <c r="AA16517" s="4"/>
      <c r="AB16517" s="4"/>
      <c r="AC16517" s="4"/>
      <c r="AD16517" s="4"/>
      <c r="AE16517" s="4"/>
      <c r="AF16517" s="4"/>
      <c r="AG16517" s="14"/>
    </row>
    <row r="16518" s="10" customFormat="1" spans="1:33">
      <c r="A16518" s="4"/>
      <c r="B16518" s="4"/>
      <c r="C16518" s="4"/>
      <c r="D16518" s="4"/>
      <c r="E16518" s="4"/>
      <c r="F16518" s="4"/>
      <c r="G16518" s="4"/>
      <c r="H16518" s="4"/>
      <c r="I16518" s="4"/>
      <c r="J16518" s="4"/>
      <c r="K16518" s="4"/>
      <c r="L16518" s="4"/>
      <c r="M16518" s="4"/>
      <c r="N16518" s="4"/>
      <c r="O16518" s="4"/>
      <c r="P16518" s="4"/>
      <c r="Q16518" s="4"/>
      <c r="R16518" s="4"/>
      <c r="S16518" s="4"/>
      <c r="T16518" s="4"/>
      <c r="U16518" s="4"/>
      <c r="V16518" s="4"/>
      <c r="W16518" s="4"/>
      <c r="X16518" s="4"/>
      <c r="Y16518" s="4"/>
      <c r="Z16518" s="4"/>
      <c r="AA16518" s="4"/>
      <c r="AB16518" s="4"/>
      <c r="AC16518" s="4"/>
      <c r="AD16518" s="4"/>
      <c r="AE16518" s="4"/>
      <c r="AF16518" s="4"/>
      <c r="AG16518" s="14"/>
    </row>
    <row r="16519" s="10" customFormat="1" spans="1:33">
      <c r="A16519" s="4"/>
      <c r="B16519" s="4"/>
      <c r="C16519" s="4"/>
      <c r="D16519" s="4"/>
      <c r="E16519" s="4"/>
      <c r="F16519" s="4"/>
      <c r="G16519" s="4"/>
      <c r="H16519" s="4"/>
      <c r="I16519" s="4"/>
      <c r="J16519" s="4"/>
      <c r="K16519" s="4"/>
      <c r="L16519" s="4"/>
      <c r="M16519" s="4"/>
      <c r="N16519" s="4"/>
      <c r="O16519" s="4"/>
      <c r="P16519" s="4"/>
      <c r="Q16519" s="4"/>
      <c r="R16519" s="4"/>
      <c r="S16519" s="4"/>
      <c r="T16519" s="4"/>
      <c r="U16519" s="4"/>
      <c r="V16519" s="4"/>
      <c r="W16519" s="4"/>
      <c r="X16519" s="4"/>
      <c r="Y16519" s="4"/>
      <c r="Z16519" s="4"/>
      <c r="AA16519" s="4"/>
      <c r="AB16519" s="4"/>
      <c r="AC16519" s="4"/>
      <c r="AD16519" s="4"/>
      <c r="AE16519" s="4"/>
      <c r="AF16519" s="4"/>
      <c r="AG16519" s="14"/>
    </row>
    <row r="16520" s="10" customFormat="1" spans="1:33">
      <c r="A16520" s="4"/>
      <c r="B16520" s="4"/>
      <c r="C16520" s="4"/>
      <c r="D16520" s="4"/>
      <c r="E16520" s="4"/>
      <c r="F16520" s="4"/>
      <c r="G16520" s="4"/>
      <c r="H16520" s="4"/>
      <c r="I16520" s="4"/>
      <c r="J16520" s="4"/>
      <c r="K16520" s="4"/>
      <c r="L16520" s="4"/>
      <c r="M16520" s="4"/>
      <c r="N16520" s="4"/>
      <c r="O16520" s="4"/>
      <c r="P16520" s="4"/>
      <c r="Q16520" s="4"/>
      <c r="R16520" s="4"/>
      <c r="S16520" s="4"/>
      <c r="T16520" s="4"/>
      <c r="U16520" s="4"/>
      <c r="V16520" s="4"/>
      <c r="W16520" s="4"/>
      <c r="X16520" s="4"/>
      <c r="Y16520" s="4"/>
      <c r="Z16520" s="4"/>
      <c r="AA16520" s="4"/>
      <c r="AB16520" s="4"/>
      <c r="AC16520" s="4"/>
      <c r="AD16520" s="4"/>
      <c r="AE16520" s="4"/>
      <c r="AF16520" s="4"/>
      <c r="AG16520" s="14"/>
    </row>
    <row r="16521" s="10" customFormat="1" spans="1:33">
      <c r="A16521" s="4"/>
      <c r="B16521" s="4"/>
      <c r="C16521" s="4"/>
      <c r="D16521" s="4"/>
      <c r="E16521" s="4"/>
      <c r="F16521" s="4"/>
      <c r="G16521" s="4"/>
      <c r="H16521" s="4"/>
      <c r="I16521" s="4"/>
      <c r="J16521" s="4"/>
      <c r="K16521" s="4"/>
      <c r="L16521" s="4"/>
      <c r="M16521" s="4"/>
      <c r="N16521" s="4"/>
      <c r="O16521" s="4"/>
      <c r="P16521" s="4"/>
      <c r="Q16521" s="4"/>
      <c r="R16521" s="4"/>
      <c r="S16521" s="4"/>
      <c r="T16521" s="4"/>
      <c r="U16521" s="4"/>
      <c r="V16521" s="4"/>
      <c r="W16521" s="4"/>
      <c r="X16521" s="4"/>
      <c r="Y16521" s="4"/>
      <c r="Z16521" s="4"/>
      <c r="AA16521" s="4"/>
      <c r="AB16521" s="4"/>
      <c r="AC16521" s="4"/>
      <c r="AD16521" s="4"/>
      <c r="AE16521" s="4"/>
      <c r="AF16521" s="4"/>
      <c r="AG16521" s="14"/>
    </row>
    <row r="16522" s="10" customFormat="1" spans="1:33">
      <c r="A16522" s="4"/>
      <c r="B16522" s="4"/>
      <c r="C16522" s="4"/>
      <c r="D16522" s="4"/>
      <c r="E16522" s="4"/>
      <c r="F16522" s="4"/>
      <c r="G16522" s="4"/>
      <c r="H16522" s="4"/>
      <c r="I16522" s="4"/>
      <c r="J16522" s="4"/>
      <c r="K16522" s="4"/>
      <c r="L16522" s="4"/>
      <c r="M16522" s="4"/>
      <c r="N16522" s="4"/>
      <c r="O16522" s="4"/>
      <c r="P16522" s="4"/>
      <c r="Q16522" s="4"/>
      <c r="R16522" s="4"/>
      <c r="S16522" s="4"/>
      <c r="T16522" s="4"/>
      <c r="U16522" s="4"/>
      <c r="V16522" s="4"/>
      <c r="W16522" s="4"/>
      <c r="X16522" s="4"/>
      <c r="Y16522" s="4"/>
      <c r="Z16522" s="4"/>
      <c r="AA16522" s="4"/>
      <c r="AB16522" s="4"/>
      <c r="AC16522" s="4"/>
      <c r="AD16522" s="4"/>
      <c r="AE16522" s="4"/>
      <c r="AF16522" s="4"/>
      <c r="AG16522" s="14"/>
    </row>
    <row r="16523" s="10" customFormat="1" spans="1:33">
      <c r="A16523" s="4"/>
      <c r="B16523" s="4"/>
      <c r="C16523" s="4"/>
      <c r="D16523" s="4"/>
      <c r="E16523" s="4"/>
      <c r="F16523" s="4"/>
      <c r="G16523" s="4"/>
      <c r="H16523" s="4"/>
      <c r="I16523" s="4"/>
      <c r="J16523" s="4"/>
      <c r="K16523" s="4"/>
      <c r="L16523" s="4"/>
      <c r="M16523" s="4"/>
      <c r="N16523" s="4"/>
      <c r="O16523" s="4"/>
      <c r="P16523" s="4"/>
      <c r="Q16523" s="4"/>
      <c r="R16523" s="4"/>
      <c r="S16523" s="4"/>
      <c r="T16523" s="4"/>
      <c r="U16523" s="4"/>
      <c r="V16523" s="4"/>
      <c r="W16523" s="4"/>
      <c r="X16523" s="4"/>
      <c r="Y16523" s="4"/>
      <c r="Z16523" s="4"/>
      <c r="AA16523" s="4"/>
      <c r="AB16523" s="4"/>
      <c r="AC16523" s="4"/>
      <c r="AD16523" s="4"/>
      <c r="AE16523" s="4"/>
      <c r="AF16523" s="4"/>
      <c r="AG16523" s="14"/>
    </row>
    <row r="16524" s="10" customFormat="1" spans="1:33">
      <c r="A16524" s="4"/>
      <c r="B16524" s="4"/>
      <c r="C16524" s="4"/>
      <c r="D16524" s="4"/>
      <c r="E16524" s="4"/>
      <c r="F16524" s="4"/>
      <c r="G16524" s="4"/>
      <c r="H16524" s="4"/>
      <c r="I16524" s="4"/>
      <c r="J16524" s="4"/>
      <c r="K16524" s="4"/>
      <c r="L16524" s="4"/>
      <c r="M16524" s="4"/>
      <c r="N16524" s="4"/>
      <c r="O16524" s="4"/>
      <c r="P16524" s="4"/>
      <c r="Q16524" s="4"/>
      <c r="R16524" s="4"/>
      <c r="S16524" s="4"/>
      <c r="T16524" s="4"/>
      <c r="U16524" s="4"/>
      <c r="V16524" s="4"/>
      <c r="W16524" s="4"/>
      <c r="X16524" s="4"/>
      <c r="Y16524" s="4"/>
      <c r="Z16524" s="4"/>
      <c r="AA16524" s="4"/>
      <c r="AB16524" s="4"/>
      <c r="AC16524" s="4"/>
      <c r="AD16524" s="4"/>
      <c r="AE16524" s="4"/>
      <c r="AF16524" s="4"/>
      <c r="AG16524" s="14"/>
    </row>
    <row r="16525" s="10" customFormat="1" spans="1:33">
      <c r="A16525" s="4"/>
      <c r="B16525" s="4"/>
      <c r="C16525" s="4"/>
      <c r="D16525" s="4"/>
      <c r="E16525" s="4"/>
      <c r="F16525" s="4"/>
      <c r="G16525" s="4"/>
      <c r="H16525" s="4"/>
      <c r="I16525" s="4"/>
      <c r="J16525" s="4"/>
      <c r="K16525" s="4"/>
      <c r="L16525" s="4"/>
      <c r="M16525" s="4"/>
      <c r="N16525" s="4"/>
      <c r="O16525" s="4"/>
      <c r="P16525" s="4"/>
      <c r="Q16525" s="4"/>
      <c r="R16525" s="4"/>
      <c r="S16525" s="4"/>
      <c r="T16525" s="4"/>
      <c r="U16525" s="4"/>
      <c r="V16525" s="4"/>
      <c r="W16525" s="4"/>
      <c r="X16525" s="4"/>
      <c r="Y16525" s="4"/>
      <c r="Z16525" s="4"/>
      <c r="AA16525" s="4"/>
      <c r="AB16525" s="4"/>
      <c r="AC16525" s="4"/>
      <c r="AD16525" s="4"/>
      <c r="AE16525" s="4"/>
      <c r="AF16525" s="4"/>
      <c r="AG16525" s="14"/>
    </row>
    <row r="16526" s="10" customFormat="1" spans="1:33">
      <c r="A16526" s="4"/>
      <c r="B16526" s="4"/>
      <c r="C16526" s="4"/>
      <c r="D16526" s="4"/>
      <c r="E16526" s="4"/>
      <c r="F16526" s="4"/>
      <c r="G16526" s="4"/>
      <c r="H16526" s="4"/>
      <c r="I16526" s="4"/>
      <c r="J16526" s="4"/>
      <c r="K16526" s="4"/>
      <c r="L16526" s="4"/>
      <c r="M16526" s="4"/>
      <c r="N16526" s="4"/>
      <c r="O16526" s="4"/>
      <c r="P16526" s="4"/>
      <c r="Q16526" s="4"/>
      <c r="R16526" s="4"/>
      <c r="S16526" s="4"/>
      <c r="T16526" s="4"/>
      <c r="U16526" s="4"/>
      <c r="V16526" s="4"/>
      <c r="W16526" s="4"/>
      <c r="X16526" s="4"/>
      <c r="Y16526" s="4"/>
      <c r="Z16526" s="4"/>
      <c r="AA16526" s="4"/>
      <c r="AB16526" s="4"/>
      <c r="AC16526" s="4"/>
      <c r="AD16526" s="4"/>
      <c r="AE16526" s="4"/>
      <c r="AF16526" s="4"/>
      <c r="AG16526" s="14"/>
    </row>
    <row r="16527" s="10" customFormat="1" spans="1:33">
      <c r="A16527" s="4"/>
      <c r="B16527" s="4"/>
      <c r="C16527" s="4"/>
      <c r="D16527" s="4"/>
      <c r="E16527" s="4"/>
      <c r="F16527" s="4"/>
      <c r="G16527" s="4"/>
      <c r="H16527" s="4"/>
      <c r="I16527" s="4"/>
      <c r="J16527" s="4"/>
      <c r="K16527" s="4"/>
      <c r="L16527" s="4"/>
      <c r="M16527" s="4"/>
      <c r="N16527" s="4"/>
      <c r="O16527" s="4"/>
      <c r="P16527" s="4"/>
      <c r="Q16527" s="4"/>
      <c r="R16527" s="4"/>
      <c r="S16527" s="4"/>
      <c r="T16527" s="4"/>
      <c r="U16527" s="4"/>
      <c r="V16527" s="4"/>
      <c r="W16527" s="4"/>
      <c r="X16527" s="4"/>
      <c r="Y16527" s="4"/>
      <c r="Z16527" s="4"/>
      <c r="AA16527" s="4"/>
      <c r="AB16527" s="4"/>
      <c r="AC16527" s="4"/>
      <c r="AD16527" s="4"/>
      <c r="AE16527" s="4"/>
      <c r="AF16527" s="4"/>
      <c r="AG16527" s="14"/>
    </row>
    <row r="16528" s="10" customFormat="1" spans="1:33">
      <c r="A16528" s="4"/>
      <c r="B16528" s="4"/>
      <c r="C16528" s="4"/>
      <c r="D16528" s="4"/>
      <c r="E16528" s="4"/>
      <c r="F16528" s="4"/>
      <c r="G16528" s="4"/>
      <c r="H16528" s="4"/>
      <c r="I16528" s="4"/>
      <c r="J16528" s="4"/>
      <c r="K16528" s="4"/>
      <c r="L16528" s="4"/>
      <c r="M16528" s="4"/>
      <c r="N16528" s="4"/>
      <c r="O16528" s="4"/>
      <c r="P16528" s="4"/>
      <c r="Q16528" s="4"/>
      <c r="R16528" s="4"/>
      <c r="S16528" s="4"/>
      <c r="T16528" s="4"/>
      <c r="U16528" s="4"/>
      <c r="V16528" s="4"/>
      <c r="W16528" s="4"/>
      <c r="X16528" s="4"/>
      <c r="Y16528" s="4"/>
      <c r="Z16528" s="4"/>
      <c r="AA16528" s="4"/>
      <c r="AB16528" s="4"/>
      <c r="AC16528" s="4"/>
      <c r="AD16528" s="4"/>
      <c r="AE16528" s="4"/>
      <c r="AF16528" s="4"/>
      <c r="AG16528" s="14"/>
    </row>
    <row r="16529" s="10" customFormat="1" spans="1:33">
      <c r="A16529" s="4"/>
      <c r="B16529" s="4"/>
      <c r="C16529" s="4"/>
      <c r="D16529" s="4"/>
      <c r="E16529" s="4"/>
      <c r="F16529" s="4"/>
      <c r="G16529" s="4"/>
      <c r="H16529" s="4"/>
      <c r="I16529" s="4"/>
      <c r="J16529" s="4"/>
      <c r="K16529" s="4"/>
      <c r="L16529" s="4"/>
      <c r="M16529" s="4"/>
      <c r="N16529" s="4"/>
      <c r="O16529" s="4"/>
      <c r="P16529" s="4"/>
      <c r="Q16529" s="4"/>
      <c r="R16529" s="4"/>
      <c r="S16529" s="4"/>
      <c r="T16529" s="4"/>
      <c r="U16529" s="4"/>
      <c r="V16529" s="4"/>
      <c r="W16529" s="4"/>
      <c r="X16529" s="4"/>
      <c r="Y16529" s="4"/>
      <c r="Z16529" s="4"/>
      <c r="AA16529" s="4"/>
      <c r="AB16529" s="4"/>
      <c r="AC16529" s="4"/>
      <c r="AD16529" s="4"/>
      <c r="AE16529" s="4"/>
      <c r="AF16529" s="4"/>
      <c r="AG16529" s="14"/>
    </row>
    <row r="16530" s="10" customFormat="1" spans="1:33">
      <c r="A16530" s="4"/>
      <c r="B16530" s="4"/>
      <c r="C16530" s="4"/>
      <c r="D16530" s="4"/>
      <c r="E16530" s="4"/>
      <c r="F16530" s="4"/>
      <c r="G16530" s="4"/>
      <c r="H16530" s="4"/>
      <c r="I16530" s="4"/>
      <c r="J16530" s="4"/>
      <c r="K16530" s="4"/>
      <c r="L16530" s="4"/>
      <c r="M16530" s="4"/>
      <c r="N16530" s="4"/>
      <c r="O16530" s="4"/>
      <c r="P16530" s="4"/>
      <c r="Q16530" s="4"/>
      <c r="R16530" s="4"/>
      <c r="S16530" s="4"/>
      <c r="T16530" s="4"/>
      <c r="U16530" s="4"/>
      <c r="V16530" s="4"/>
      <c r="W16530" s="4"/>
      <c r="X16530" s="4"/>
      <c r="Y16530" s="4"/>
      <c r="Z16530" s="4"/>
      <c r="AA16530" s="4"/>
      <c r="AB16530" s="4"/>
      <c r="AC16530" s="4"/>
      <c r="AD16530" s="4"/>
      <c r="AE16530" s="4"/>
      <c r="AF16530" s="4"/>
      <c r="AG16530" s="14"/>
    </row>
    <row r="16531" s="10" customFormat="1" spans="1:33">
      <c r="A16531" s="4"/>
      <c r="B16531" s="4"/>
      <c r="C16531" s="4"/>
      <c r="D16531" s="4"/>
      <c r="E16531" s="4"/>
      <c r="F16531" s="4"/>
      <c r="G16531" s="4"/>
      <c r="H16531" s="4"/>
      <c r="I16531" s="4"/>
      <c r="J16531" s="4"/>
      <c r="K16531" s="4"/>
      <c r="L16531" s="4"/>
      <c r="M16531" s="4"/>
      <c r="N16531" s="4"/>
      <c r="O16531" s="4"/>
      <c r="P16531" s="4"/>
      <c r="Q16531" s="4"/>
      <c r="R16531" s="4"/>
      <c r="S16531" s="4"/>
      <c r="T16531" s="4"/>
      <c r="U16531" s="4"/>
      <c r="V16531" s="4"/>
      <c r="W16531" s="4"/>
      <c r="X16531" s="4"/>
      <c r="Y16531" s="4"/>
      <c r="Z16531" s="4"/>
      <c r="AA16531" s="4"/>
      <c r="AB16531" s="4"/>
      <c r="AC16531" s="4"/>
      <c r="AD16531" s="4"/>
      <c r="AE16531" s="4"/>
      <c r="AF16531" s="4"/>
      <c r="AG16531" s="14"/>
    </row>
    <row r="16532" s="10" customFormat="1" spans="1:33">
      <c r="A16532" s="4"/>
      <c r="B16532" s="4"/>
      <c r="C16532" s="4"/>
      <c r="D16532" s="4"/>
      <c r="E16532" s="4"/>
      <c r="F16532" s="4"/>
      <c r="G16532" s="4"/>
      <c r="H16532" s="4"/>
      <c r="I16532" s="4"/>
      <c r="J16532" s="4"/>
      <c r="K16532" s="4"/>
      <c r="L16532" s="4"/>
      <c r="M16532" s="4"/>
      <c r="N16532" s="4"/>
      <c r="O16532" s="4"/>
      <c r="P16532" s="4"/>
      <c r="Q16532" s="4"/>
      <c r="R16532" s="4"/>
      <c r="S16532" s="4"/>
      <c r="T16532" s="4"/>
      <c r="U16532" s="4"/>
      <c r="V16532" s="4"/>
      <c r="W16532" s="4"/>
      <c r="X16532" s="4"/>
      <c r="Y16532" s="4"/>
      <c r="Z16532" s="4"/>
      <c r="AA16532" s="4"/>
      <c r="AB16532" s="4"/>
      <c r="AC16532" s="4"/>
      <c r="AD16532" s="4"/>
      <c r="AE16532" s="4"/>
      <c r="AF16532" s="4"/>
      <c r="AG16532" s="14"/>
    </row>
    <row r="16533" s="10" customFormat="1" spans="1:33">
      <c r="A16533" s="4"/>
      <c r="B16533" s="4"/>
      <c r="C16533" s="4"/>
      <c r="D16533" s="4"/>
      <c r="E16533" s="4"/>
      <c r="F16533" s="4"/>
      <c r="G16533" s="4"/>
      <c r="H16533" s="4"/>
      <c r="I16533" s="4"/>
      <c r="J16533" s="4"/>
      <c r="K16533" s="4"/>
      <c r="L16533" s="4"/>
      <c r="M16533" s="4"/>
      <c r="N16533" s="4"/>
      <c r="O16533" s="4"/>
      <c r="P16533" s="4"/>
      <c r="Q16533" s="4"/>
      <c r="R16533" s="4"/>
      <c r="S16533" s="4"/>
      <c r="T16533" s="4"/>
      <c r="U16533" s="4"/>
      <c r="V16533" s="4"/>
      <c r="W16533" s="4"/>
      <c r="X16533" s="4"/>
      <c r="Y16533" s="4"/>
      <c r="Z16533" s="4"/>
      <c r="AA16533" s="4"/>
      <c r="AB16533" s="4"/>
      <c r="AC16533" s="4"/>
      <c r="AD16533" s="4"/>
      <c r="AE16533" s="4"/>
      <c r="AF16533" s="4"/>
      <c r="AG16533" s="14"/>
    </row>
    <row r="16534" s="10" customFormat="1" spans="1:33">
      <c r="A16534" s="4"/>
      <c r="B16534" s="4"/>
      <c r="C16534" s="4"/>
      <c r="D16534" s="4"/>
      <c r="E16534" s="4"/>
      <c r="F16534" s="4"/>
      <c r="G16534" s="4"/>
      <c r="H16534" s="4"/>
      <c r="I16534" s="4"/>
      <c r="J16534" s="4"/>
      <c r="K16534" s="4"/>
      <c r="L16534" s="4"/>
      <c r="M16534" s="4"/>
      <c r="N16534" s="4"/>
      <c r="O16534" s="4"/>
      <c r="P16534" s="4"/>
      <c r="Q16534" s="4"/>
      <c r="R16534" s="4"/>
      <c r="S16534" s="4"/>
      <c r="T16534" s="4"/>
      <c r="U16534" s="4"/>
      <c r="V16534" s="4"/>
      <c r="W16534" s="4"/>
      <c r="X16534" s="4"/>
      <c r="Y16534" s="4"/>
      <c r="Z16534" s="4"/>
      <c r="AA16534" s="4"/>
      <c r="AB16534" s="4"/>
      <c r="AC16534" s="4"/>
      <c r="AD16534" s="4"/>
      <c r="AE16534" s="4"/>
      <c r="AF16534" s="4"/>
      <c r="AG16534" s="14"/>
    </row>
    <row r="16535" s="10" customFormat="1" spans="1:33">
      <c r="A16535" s="4"/>
      <c r="B16535" s="4"/>
      <c r="C16535" s="4"/>
      <c r="D16535" s="4"/>
      <c r="E16535" s="4"/>
      <c r="F16535" s="4"/>
      <c r="G16535" s="4"/>
      <c r="H16535" s="4"/>
      <c r="I16535" s="4"/>
      <c r="J16535" s="4"/>
      <c r="K16535" s="4"/>
      <c r="L16535" s="4"/>
      <c r="M16535" s="4"/>
      <c r="N16535" s="4"/>
      <c r="O16535" s="4"/>
      <c r="P16535" s="4"/>
      <c r="Q16535" s="4"/>
      <c r="R16535" s="4"/>
      <c r="S16535" s="4"/>
      <c r="T16535" s="4"/>
      <c r="U16535" s="4"/>
      <c r="V16535" s="4"/>
      <c r="W16535" s="4"/>
      <c r="X16535" s="4"/>
      <c r="Y16535" s="4"/>
      <c r="Z16535" s="4"/>
      <c r="AA16535" s="4"/>
      <c r="AB16535" s="4"/>
      <c r="AC16535" s="4"/>
      <c r="AD16535" s="4"/>
      <c r="AE16535" s="4"/>
      <c r="AF16535" s="4"/>
      <c r="AG16535" s="14"/>
    </row>
    <row r="16536" s="10" customFormat="1" spans="1:33">
      <c r="A16536" s="4"/>
      <c r="B16536" s="4"/>
      <c r="C16536" s="4"/>
      <c r="D16536" s="4"/>
      <c r="E16536" s="4"/>
      <c r="F16536" s="4"/>
      <c r="G16536" s="4"/>
      <c r="H16536" s="4"/>
      <c r="I16536" s="4"/>
      <c r="J16536" s="4"/>
      <c r="K16536" s="4"/>
      <c r="L16536" s="4"/>
      <c r="M16536" s="4"/>
      <c r="N16536" s="4"/>
      <c r="O16536" s="4"/>
      <c r="P16536" s="4"/>
      <c r="Q16536" s="4"/>
      <c r="R16536" s="4"/>
      <c r="S16536" s="4"/>
      <c r="T16536" s="4"/>
      <c r="U16536" s="4"/>
      <c r="V16536" s="4"/>
      <c r="W16536" s="4"/>
      <c r="X16536" s="4"/>
      <c r="Y16536" s="4"/>
      <c r="Z16536" s="4"/>
      <c r="AA16536" s="4"/>
      <c r="AB16536" s="4"/>
      <c r="AC16536" s="4"/>
      <c r="AD16536" s="4"/>
      <c r="AE16536" s="4"/>
      <c r="AF16536" s="4"/>
      <c r="AG16536" s="14"/>
    </row>
    <row r="16537" s="10" customFormat="1" spans="1:33">
      <c r="A16537" s="4"/>
      <c r="B16537" s="4"/>
      <c r="C16537" s="4"/>
      <c r="D16537" s="4"/>
      <c r="E16537" s="4"/>
      <c r="F16537" s="4"/>
      <c r="G16537" s="4"/>
      <c r="H16537" s="4"/>
      <c r="I16537" s="4"/>
      <c r="J16537" s="4"/>
      <c r="K16537" s="4"/>
      <c r="L16537" s="4"/>
      <c r="M16537" s="4"/>
      <c r="N16537" s="4"/>
      <c r="O16537" s="4"/>
      <c r="P16537" s="4"/>
      <c r="Q16537" s="4"/>
      <c r="R16537" s="4"/>
      <c r="S16537" s="4"/>
      <c r="T16537" s="4"/>
      <c r="U16537" s="4"/>
      <c r="V16537" s="4"/>
      <c r="W16537" s="4"/>
      <c r="X16537" s="4"/>
      <c r="Y16537" s="4"/>
      <c r="Z16537" s="4"/>
      <c r="AA16537" s="4"/>
      <c r="AB16537" s="4"/>
      <c r="AC16537" s="4"/>
      <c r="AD16537" s="4"/>
      <c r="AE16537" s="4"/>
      <c r="AF16537" s="4"/>
      <c r="AG16537" s="14"/>
    </row>
    <row r="16538" s="10" customFormat="1" spans="1:33">
      <c r="A16538" s="4"/>
      <c r="B16538" s="4"/>
      <c r="C16538" s="4"/>
      <c r="D16538" s="4"/>
      <c r="E16538" s="4"/>
      <c r="F16538" s="4"/>
      <c r="G16538" s="4"/>
      <c r="H16538" s="4"/>
      <c r="I16538" s="4"/>
      <c r="J16538" s="4"/>
      <c r="K16538" s="4"/>
      <c r="L16538" s="4"/>
      <c r="M16538" s="4"/>
      <c r="N16538" s="4"/>
      <c r="O16538" s="4"/>
      <c r="P16538" s="4"/>
      <c r="Q16538" s="4"/>
      <c r="R16538" s="4"/>
      <c r="S16538" s="4"/>
      <c r="T16538" s="4"/>
      <c r="U16538" s="4"/>
      <c r="V16538" s="4"/>
      <c r="W16538" s="4"/>
      <c r="X16538" s="4"/>
      <c r="Y16538" s="4"/>
      <c r="Z16538" s="4"/>
      <c r="AA16538" s="4"/>
      <c r="AB16538" s="4"/>
      <c r="AC16538" s="4"/>
      <c r="AD16538" s="4"/>
      <c r="AE16538" s="4"/>
      <c r="AF16538" s="4"/>
      <c r="AG16538" s="14"/>
    </row>
    <row r="16539" s="10" customFormat="1" spans="1:33">
      <c r="A16539" s="4"/>
      <c r="B16539" s="4"/>
      <c r="C16539" s="4"/>
      <c r="D16539" s="4"/>
      <c r="E16539" s="4"/>
      <c r="F16539" s="4"/>
      <c r="G16539" s="4"/>
      <c r="H16539" s="4"/>
      <c r="I16539" s="4"/>
      <c r="J16539" s="4"/>
      <c r="K16539" s="4"/>
      <c r="L16539" s="4"/>
      <c r="M16539" s="4"/>
      <c r="N16539" s="4"/>
      <c r="O16539" s="4"/>
      <c r="P16539" s="4"/>
      <c r="Q16539" s="4"/>
      <c r="R16539" s="4"/>
      <c r="S16539" s="4"/>
      <c r="T16539" s="4"/>
      <c r="U16539" s="4"/>
      <c r="V16539" s="4"/>
      <c r="W16539" s="4"/>
      <c r="X16539" s="4"/>
      <c r="Y16539" s="4"/>
      <c r="Z16539" s="4"/>
      <c r="AA16539" s="4"/>
      <c r="AB16539" s="4"/>
      <c r="AC16539" s="4"/>
      <c r="AD16539" s="4"/>
      <c r="AE16539" s="4"/>
      <c r="AF16539" s="4"/>
      <c r="AG16539" s="14"/>
    </row>
    <row r="16540" s="10" customFormat="1" spans="1:33">
      <c r="A16540" s="4"/>
      <c r="B16540" s="4"/>
      <c r="C16540" s="4"/>
      <c r="D16540" s="4"/>
      <c r="E16540" s="4"/>
      <c r="F16540" s="4"/>
      <c r="G16540" s="4"/>
      <c r="H16540" s="4"/>
      <c r="I16540" s="4"/>
      <c r="J16540" s="4"/>
      <c r="K16540" s="4"/>
      <c r="L16540" s="4"/>
      <c r="M16540" s="4"/>
      <c r="N16540" s="4"/>
      <c r="O16540" s="4"/>
      <c r="P16540" s="4"/>
      <c r="Q16540" s="4"/>
      <c r="R16540" s="4"/>
      <c r="S16540" s="4"/>
      <c r="T16540" s="4"/>
      <c r="U16540" s="4"/>
      <c r="V16540" s="4"/>
      <c r="W16540" s="4"/>
      <c r="X16540" s="4"/>
      <c r="Y16540" s="4"/>
      <c r="Z16540" s="4"/>
      <c r="AA16540" s="4"/>
      <c r="AB16540" s="4"/>
      <c r="AC16540" s="4"/>
      <c r="AD16540" s="4"/>
      <c r="AE16540" s="4"/>
      <c r="AF16540" s="4"/>
      <c r="AG16540" s="14"/>
    </row>
    <row r="16541" s="10" customFormat="1" spans="1:33">
      <c r="A16541" s="4"/>
      <c r="B16541" s="4"/>
      <c r="C16541" s="4"/>
      <c r="D16541" s="4"/>
      <c r="E16541" s="4"/>
      <c r="F16541" s="4"/>
      <c r="G16541" s="4"/>
      <c r="H16541" s="4"/>
      <c r="I16541" s="4"/>
      <c r="J16541" s="4"/>
      <c r="K16541" s="4"/>
      <c r="L16541" s="4"/>
      <c r="M16541" s="4"/>
      <c r="N16541" s="4"/>
      <c r="O16541" s="4"/>
      <c r="P16541" s="4"/>
      <c r="Q16541" s="4"/>
      <c r="R16541" s="4"/>
      <c r="S16541" s="4"/>
      <c r="T16541" s="4"/>
      <c r="U16541" s="4"/>
      <c r="V16541" s="4"/>
      <c r="W16541" s="4"/>
      <c r="X16541" s="4"/>
      <c r="Y16541" s="4"/>
      <c r="Z16541" s="4"/>
      <c r="AA16541" s="4"/>
      <c r="AB16541" s="4"/>
      <c r="AC16541" s="4"/>
      <c r="AD16541" s="4"/>
      <c r="AE16541" s="4"/>
      <c r="AF16541" s="4"/>
      <c r="AG16541" s="14"/>
    </row>
    <row r="16542" s="10" customFormat="1" spans="1:33">
      <c r="A16542" s="4"/>
      <c r="B16542" s="4"/>
      <c r="C16542" s="4"/>
      <c r="D16542" s="4"/>
      <c r="E16542" s="4"/>
      <c r="F16542" s="4"/>
      <c r="G16542" s="4"/>
      <c r="H16542" s="4"/>
      <c r="I16542" s="4"/>
      <c r="J16542" s="4"/>
      <c r="K16542" s="4"/>
      <c r="L16542" s="4"/>
      <c r="M16542" s="4"/>
      <c r="N16542" s="4"/>
      <c r="O16542" s="4"/>
      <c r="P16542" s="4"/>
      <c r="Q16542" s="4"/>
      <c r="R16542" s="4"/>
      <c r="S16542" s="4"/>
      <c r="T16542" s="4"/>
      <c r="U16542" s="4"/>
      <c r="V16542" s="4"/>
      <c r="W16542" s="4"/>
      <c r="X16542" s="4"/>
      <c r="Y16542" s="4"/>
      <c r="Z16542" s="4"/>
      <c r="AA16542" s="4"/>
      <c r="AB16542" s="4"/>
      <c r="AC16542" s="4"/>
      <c r="AD16542" s="4"/>
      <c r="AE16542" s="4"/>
      <c r="AF16542" s="4"/>
      <c r="AG16542" s="14"/>
    </row>
    <row r="16543" s="10" customFormat="1" spans="1:33">
      <c r="A16543" s="4"/>
      <c r="B16543" s="4"/>
      <c r="C16543" s="4"/>
      <c r="D16543" s="4"/>
      <c r="E16543" s="4"/>
      <c r="F16543" s="4"/>
      <c r="G16543" s="4"/>
      <c r="H16543" s="4"/>
      <c r="I16543" s="4"/>
      <c r="J16543" s="4"/>
      <c r="K16543" s="4"/>
      <c r="L16543" s="4"/>
      <c r="M16543" s="4"/>
      <c r="N16543" s="4"/>
      <c r="O16543" s="4"/>
      <c r="P16543" s="4"/>
      <c r="Q16543" s="4"/>
      <c r="R16543" s="4"/>
      <c r="S16543" s="4"/>
      <c r="T16543" s="4"/>
      <c r="U16543" s="4"/>
      <c r="V16543" s="4"/>
      <c r="W16543" s="4"/>
      <c r="X16543" s="4"/>
      <c r="Y16543" s="4"/>
      <c r="Z16543" s="4"/>
      <c r="AA16543" s="4"/>
      <c r="AB16543" s="4"/>
      <c r="AC16543" s="4"/>
      <c r="AD16543" s="4"/>
      <c r="AE16543" s="4"/>
      <c r="AF16543" s="4"/>
      <c r="AG16543" s="14"/>
    </row>
    <row r="16544" s="10" customFormat="1" spans="1:33">
      <c r="A16544" s="4"/>
      <c r="B16544" s="4"/>
      <c r="C16544" s="4"/>
      <c r="D16544" s="4"/>
      <c r="E16544" s="4"/>
      <c r="F16544" s="4"/>
      <c r="G16544" s="4"/>
      <c r="H16544" s="4"/>
      <c r="I16544" s="4"/>
      <c r="J16544" s="4"/>
      <c r="K16544" s="4"/>
      <c r="L16544" s="4"/>
      <c r="M16544" s="4"/>
      <c r="N16544" s="4"/>
      <c r="O16544" s="4"/>
      <c r="P16544" s="4"/>
      <c r="Q16544" s="4"/>
      <c r="R16544" s="4"/>
      <c r="S16544" s="4"/>
      <c r="T16544" s="4"/>
      <c r="U16544" s="4"/>
      <c r="V16544" s="4"/>
      <c r="W16544" s="4"/>
      <c r="X16544" s="4"/>
      <c r="Y16544" s="4"/>
      <c r="Z16544" s="4"/>
      <c r="AA16544" s="4"/>
      <c r="AB16544" s="4"/>
      <c r="AC16544" s="4"/>
      <c r="AD16544" s="4"/>
      <c r="AE16544" s="4"/>
      <c r="AF16544" s="4"/>
      <c r="AG16544" s="14"/>
    </row>
    <row r="16545" s="10" customFormat="1" spans="1:33">
      <c r="A16545" s="4"/>
      <c r="B16545" s="4"/>
      <c r="C16545" s="4"/>
      <c r="D16545" s="4"/>
      <c r="E16545" s="4"/>
      <c r="F16545" s="4"/>
      <c r="G16545" s="4"/>
      <c r="H16545" s="4"/>
      <c r="I16545" s="4"/>
      <c r="J16545" s="4"/>
      <c r="K16545" s="4"/>
      <c r="L16545" s="4"/>
      <c r="M16545" s="4"/>
      <c r="N16545" s="4"/>
      <c r="O16545" s="4"/>
      <c r="P16545" s="4"/>
      <c r="Q16545" s="4"/>
      <c r="R16545" s="4"/>
      <c r="S16545" s="4"/>
      <c r="T16545" s="4"/>
      <c r="U16545" s="4"/>
      <c r="V16545" s="4"/>
      <c r="W16545" s="4"/>
      <c r="X16545" s="4"/>
      <c r="Y16545" s="4"/>
      <c r="Z16545" s="4"/>
      <c r="AA16545" s="4"/>
      <c r="AB16545" s="4"/>
      <c r="AC16545" s="4"/>
      <c r="AD16545" s="4"/>
      <c r="AE16545" s="4"/>
      <c r="AF16545" s="4"/>
      <c r="AG16545" s="14"/>
    </row>
    <row r="16546" s="10" customFormat="1" spans="1:33">
      <c r="A16546" s="4"/>
      <c r="B16546" s="4"/>
      <c r="C16546" s="4"/>
      <c r="D16546" s="4"/>
      <c r="E16546" s="4"/>
      <c r="F16546" s="4"/>
      <c r="G16546" s="4"/>
      <c r="H16546" s="4"/>
      <c r="I16546" s="4"/>
      <c r="J16546" s="4"/>
      <c r="K16546" s="4"/>
      <c r="L16546" s="4"/>
      <c r="M16546" s="4"/>
      <c r="N16546" s="4"/>
      <c r="O16546" s="4"/>
      <c r="P16546" s="4"/>
      <c r="Q16546" s="4"/>
      <c r="R16546" s="4"/>
      <c r="S16546" s="4"/>
      <c r="T16546" s="4"/>
      <c r="U16546" s="4"/>
      <c r="V16546" s="4"/>
      <c r="W16546" s="4"/>
      <c r="X16546" s="4"/>
      <c r="Y16546" s="4"/>
      <c r="Z16546" s="4"/>
      <c r="AA16546" s="4"/>
      <c r="AB16546" s="4"/>
      <c r="AC16546" s="4"/>
      <c r="AD16546" s="4"/>
      <c r="AE16546" s="4"/>
      <c r="AF16546" s="4"/>
      <c r="AG16546" s="14"/>
    </row>
    <row r="16547" s="10" customFormat="1" spans="1:33">
      <c r="A16547" s="4"/>
      <c r="B16547" s="4"/>
      <c r="C16547" s="4"/>
      <c r="D16547" s="4"/>
      <c r="E16547" s="4"/>
      <c r="F16547" s="4"/>
      <c r="G16547" s="4"/>
      <c r="H16547" s="4"/>
      <c r="I16547" s="4"/>
      <c r="J16547" s="4"/>
      <c r="K16547" s="4"/>
      <c r="L16547" s="4"/>
      <c r="M16547" s="4"/>
      <c r="N16547" s="4"/>
      <c r="O16547" s="4"/>
      <c r="P16547" s="4"/>
      <c r="Q16547" s="4"/>
      <c r="R16547" s="4"/>
      <c r="S16547" s="4"/>
      <c r="T16547" s="4"/>
      <c r="U16547" s="4"/>
      <c r="V16547" s="4"/>
      <c r="W16547" s="4"/>
      <c r="X16547" s="4"/>
      <c r="Y16547" s="4"/>
      <c r="Z16547" s="4"/>
      <c r="AA16547" s="4"/>
      <c r="AB16547" s="4"/>
      <c r="AC16547" s="4"/>
      <c r="AD16547" s="4"/>
      <c r="AE16547" s="4"/>
      <c r="AF16547" s="4"/>
      <c r="AG16547" s="14"/>
    </row>
    <row r="16548" s="10" customFormat="1" spans="1:33">
      <c r="A16548" s="4"/>
      <c r="B16548" s="4"/>
      <c r="C16548" s="4"/>
      <c r="D16548" s="4"/>
      <c r="E16548" s="4"/>
      <c r="F16548" s="4"/>
      <c r="G16548" s="4"/>
      <c r="H16548" s="4"/>
      <c r="I16548" s="4"/>
      <c r="J16548" s="4"/>
      <c r="K16548" s="4"/>
      <c r="L16548" s="4"/>
      <c r="M16548" s="4"/>
      <c r="N16548" s="4"/>
      <c r="O16548" s="4"/>
      <c r="P16548" s="4"/>
      <c r="Q16548" s="4"/>
      <c r="R16548" s="4"/>
      <c r="S16548" s="4"/>
      <c r="T16548" s="4"/>
      <c r="U16548" s="4"/>
      <c r="V16548" s="4"/>
      <c r="W16548" s="4"/>
      <c r="X16548" s="4"/>
      <c r="Y16548" s="4"/>
      <c r="Z16548" s="4"/>
      <c r="AA16548" s="4"/>
      <c r="AB16548" s="4"/>
      <c r="AC16548" s="4"/>
      <c r="AD16548" s="4"/>
      <c r="AE16548" s="4"/>
      <c r="AF16548" s="4"/>
      <c r="AG16548" s="14"/>
    </row>
    <row r="16549" s="10" customFormat="1" spans="1:33">
      <c r="A16549" s="4"/>
      <c r="B16549" s="4"/>
      <c r="C16549" s="4"/>
      <c r="D16549" s="4"/>
      <c r="E16549" s="4"/>
      <c r="F16549" s="4"/>
      <c r="G16549" s="4"/>
      <c r="H16549" s="4"/>
      <c r="I16549" s="4"/>
      <c r="J16549" s="4"/>
      <c r="K16549" s="4"/>
      <c r="L16549" s="4"/>
      <c r="M16549" s="4"/>
      <c r="N16549" s="4"/>
      <c r="O16549" s="4"/>
      <c r="P16549" s="4"/>
      <c r="Q16549" s="4"/>
      <c r="R16549" s="4"/>
      <c r="S16549" s="4"/>
      <c r="T16549" s="4"/>
      <c r="U16549" s="4"/>
      <c r="V16549" s="4"/>
      <c r="W16549" s="4"/>
      <c r="X16549" s="4"/>
      <c r="Y16549" s="4"/>
      <c r="Z16549" s="4"/>
      <c r="AA16549" s="4"/>
      <c r="AB16549" s="4"/>
      <c r="AC16549" s="4"/>
      <c r="AD16549" s="4"/>
      <c r="AE16549" s="4"/>
      <c r="AF16549" s="4"/>
      <c r="AG16549" s="14"/>
    </row>
    <row r="16550" s="10" customFormat="1" spans="1:33">
      <c r="A16550" s="4"/>
      <c r="B16550" s="4"/>
      <c r="C16550" s="4"/>
      <c r="D16550" s="4"/>
      <c r="E16550" s="4"/>
      <c r="F16550" s="4"/>
      <c r="G16550" s="4"/>
      <c r="H16550" s="4"/>
      <c r="I16550" s="4"/>
      <c r="J16550" s="4"/>
      <c r="K16550" s="4"/>
      <c r="L16550" s="4"/>
      <c r="M16550" s="4"/>
      <c r="N16550" s="4"/>
      <c r="O16550" s="4"/>
      <c r="P16550" s="4"/>
      <c r="Q16550" s="4"/>
      <c r="R16550" s="4"/>
      <c r="S16550" s="4"/>
      <c r="T16550" s="4"/>
      <c r="U16550" s="4"/>
      <c r="V16550" s="4"/>
      <c r="W16550" s="4"/>
      <c r="X16550" s="4"/>
      <c r="Y16550" s="4"/>
      <c r="Z16550" s="4"/>
      <c r="AA16550" s="4"/>
      <c r="AB16550" s="4"/>
      <c r="AC16550" s="4"/>
      <c r="AD16550" s="4"/>
      <c r="AE16550" s="4"/>
      <c r="AF16550" s="4"/>
      <c r="AG16550" s="14"/>
    </row>
    <row r="16551" s="10" customFormat="1" spans="1:33">
      <c r="A16551" s="4"/>
      <c r="B16551" s="4"/>
      <c r="C16551" s="4"/>
      <c r="D16551" s="4"/>
      <c r="E16551" s="4"/>
      <c r="F16551" s="4"/>
      <c r="G16551" s="4"/>
      <c r="H16551" s="4"/>
      <c r="I16551" s="4"/>
      <c r="J16551" s="4"/>
      <c r="K16551" s="4"/>
      <c r="L16551" s="4"/>
      <c r="M16551" s="4"/>
      <c r="N16551" s="4"/>
      <c r="O16551" s="4"/>
      <c r="P16551" s="4"/>
      <c r="Q16551" s="4"/>
      <c r="R16551" s="4"/>
      <c r="S16551" s="4"/>
      <c r="T16551" s="4"/>
      <c r="U16551" s="4"/>
      <c r="V16551" s="4"/>
      <c r="W16551" s="4"/>
      <c r="X16551" s="4"/>
      <c r="Y16551" s="4"/>
      <c r="Z16551" s="4"/>
      <c r="AA16551" s="4"/>
      <c r="AB16551" s="4"/>
      <c r="AC16551" s="4"/>
      <c r="AD16551" s="4"/>
      <c r="AE16551" s="4"/>
      <c r="AF16551" s="4"/>
      <c r="AG16551" s="14"/>
    </row>
    <row r="16552" s="10" customFormat="1" spans="1:33">
      <c r="A16552" s="4"/>
      <c r="B16552" s="4"/>
      <c r="C16552" s="4"/>
      <c r="D16552" s="4"/>
      <c r="E16552" s="4"/>
      <c r="F16552" s="4"/>
      <c r="G16552" s="4"/>
      <c r="H16552" s="4"/>
      <c r="I16552" s="4"/>
      <c r="J16552" s="4"/>
      <c r="K16552" s="4"/>
      <c r="L16552" s="4"/>
      <c r="M16552" s="4"/>
      <c r="N16552" s="4"/>
      <c r="O16552" s="4"/>
      <c r="P16552" s="4"/>
      <c r="Q16552" s="4"/>
      <c r="R16552" s="4"/>
      <c r="S16552" s="4"/>
      <c r="T16552" s="4"/>
      <c r="U16552" s="4"/>
      <c r="V16552" s="4"/>
      <c r="W16552" s="4"/>
      <c r="X16552" s="4"/>
      <c r="Y16552" s="4"/>
      <c r="Z16552" s="4"/>
      <c r="AA16552" s="4"/>
      <c r="AB16552" s="4"/>
      <c r="AC16552" s="4"/>
      <c r="AD16552" s="4"/>
      <c r="AE16552" s="4"/>
      <c r="AF16552" s="4"/>
      <c r="AG16552" s="14"/>
    </row>
    <row r="16553" s="10" customFormat="1" spans="1:33">
      <c r="A16553" s="4"/>
      <c r="B16553" s="4"/>
      <c r="C16553" s="4"/>
      <c r="D16553" s="4"/>
      <c r="E16553" s="4"/>
      <c r="F16553" s="4"/>
      <c r="G16553" s="4"/>
      <c r="H16553" s="4"/>
      <c r="I16553" s="4"/>
      <c r="J16553" s="4"/>
      <c r="K16553" s="4"/>
      <c r="L16553" s="4"/>
      <c r="M16553" s="4"/>
      <c r="N16553" s="4"/>
      <c r="O16553" s="4"/>
      <c r="P16553" s="4"/>
      <c r="Q16553" s="4"/>
      <c r="R16553" s="4"/>
      <c r="S16553" s="4"/>
      <c r="T16553" s="4"/>
      <c r="U16553" s="4"/>
      <c r="V16553" s="4"/>
      <c r="W16553" s="4"/>
      <c r="X16553" s="4"/>
      <c r="Y16553" s="4"/>
      <c r="Z16553" s="4"/>
      <c r="AA16553" s="4"/>
      <c r="AB16553" s="4"/>
      <c r="AC16553" s="4"/>
      <c r="AD16553" s="4"/>
      <c r="AE16553" s="4"/>
      <c r="AF16553" s="4"/>
      <c r="AG16553" s="14"/>
    </row>
    <row r="16554" s="10" customFormat="1" spans="1:33">
      <c r="A16554" s="4"/>
      <c r="B16554" s="4"/>
      <c r="C16554" s="4"/>
      <c r="D16554" s="4"/>
      <c r="E16554" s="4"/>
      <c r="F16554" s="4"/>
      <c r="G16554" s="4"/>
      <c r="H16554" s="4"/>
      <c r="I16554" s="4"/>
      <c r="J16554" s="4"/>
      <c r="K16554" s="4"/>
      <c r="L16554" s="4"/>
      <c r="M16554" s="4"/>
      <c r="N16554" s="4"/>
      <c r="O16554" s="4"/>
      <c r="P16554" s="4"/>
      <c r="Q16554" s="4"/>
      <c r="R16554" s="4"/>
      <c r="S16554" s="4"/>
      <c r="T16554" s="4"/>
      <c r="U16554" s="4"/>
      <c r="V16554" s="4"/>
      <c r="W16554" s="4"/>
      <c r="X16554" s="4"/>
      <c r="Y16554" s="4"/>
      <c r="Z16554" s="4"/>
      <c r="AA16554" s="4"/>
      <c r="AB16554" s="4"/>
      <c r="AC16554" s="4"/>
      <c r="AD16554" s="4"/>
      <c r="AE16554" s="4"/>
      <c r="AF16554" s="4"/>
      <c r="AG16554" s="14"/>
    </row>
    <row r="16555" s="10" customFormat="1" spans="1:33">
      <c r="A16555" s="4"/>
      <c r="B16555" s="4"/>
      <c r="C16555" s="4"/>
      <c r="D16555" s="4"/>
      <c r="E16555" s="4"/>
      <c r="F16555" s="4"/>
      <c r="G16555" s="4"/>
      <c r="H16555" s="4"/>
      <c r="I16555" s="4"/>
      <c r="J16555" s="4"/>
      <c r="K16555" s="4"/>
      <c r="L16555" s="4"/>
      <c r="M16555" s="4"/>
      <c r="N16555" s="4"/>
      <c r="O16555" s="4"/>
      <c r="P16555" s="4"/>
      <c r="Q16555" s="4"/>
      <c r="R16555" s="4"/>
      <c r="S16555" s="4"/>
      <c r="T16555" s="4"/>
      <c r="U16555" s="4"/>
      <c r="V16555" s="4"/>
      <c r="W16555" s="4"/>
      <c r="X16555" s="4"/>
      <c r="Y16555" s="4"/>
      <c r="Z16555" s="4"/>
      <c r="AA16555" s="4"/>
      <c r="AB16555" s="4"/>
      <c r="AC16555" s="4"/>
      <c r="AD16555" s="4"/>
      <c r="AE16555" s="4"/>
      <c r="AF16555" s="4"/>
      <c r="AG16555" s="14"/>
    </row>
    <row r="16556" s="10" customFormat="1" spans="1:33">
      <c r="A16556" s="4"/>
      <c r="B16556" s="4"/>
      <c r="C16556" s="4"/>
      <c r="D16556" s="4"/>
      <c r="E16556" s="4"/>
      <c r="F16556" s="4"/>
      <c r="G16556" s="4"/>
      <c r="H16556" s="4"/>
      <c r="I16556" s="4"/>
      <c r="J16556" s="4"/>
      <c r="K16556" s="4"/>
      <c r="L16556" s="4"/>
      <c r="M16556" s="4"/>
      <c r="N16556" s="4"/>
      <c r="O16556" s="4"/>
      <c r="P16556" s="4"/>
      <c r="Q16556" s="4"/>
      <c r="R16556" s="4"/>
      <c r="S16556" s="4"/>
      <c r="T16556" s="4"/>
      <c r="U16556" s="4"/>
      <c r="V16556" s="4"/>
      <c r="W16556" s="4"/>
      <c r="X16556" s="4"/>
      <c r="Y16556" s="4"/>
      <c r="Z16556" s="4"/>
      <c r="AA16556" s="4"/>
      <c r="AB16556" s="4"/>
      <c r="AC16556" s="4"/>
      <c r="AD16556" s="4"/>
      <c r="AE16556" s="4"/>
      <c r="AF16556" s="4"/>
      <c r="AG16556" s="14"/>
    </row>
    <row r="16557" s="10" customFormat="1" spans="1:33">
      <c r="A16557" s="4"/>
      <c r="B16557" s="4"/>
      <c r="C16557" s="4"/>
      <c r="D16557" s="4"/>
      <c r="E16557" s="4"/>
      <c r="F16557" s="4"/>
      <c r="G16557" s="4"/>
      <c r="H16557" s="4"/>
      <c r="I16557" s="4"/>
      <c r="J16557" s="4"/>
      <c r="K16557" s="4"/>
      <c r="L16557" s="4"/>
      <c r="M16557" s="4"/>
      <c r="N16557" s="4"/>
      <c r="O16557" s="4"/>
      <c r="P16557" s="4"/>
      <c r="Q16557" s="4"/>
      <c r="R16557" s="4"/>
      <c r="S16557" s="4"/>
      <c r="T16557" s="4"/>
      <c r="U16557" s="4"/>
      <c r="V16557" s="4"/>
      <c r="W16557" s="4"/>
      <c r="X16557" s="4"/>
      <c r="Y16557" s="4"/>
      <c r="Z16557" s="4"/>
      <c r="AA16557" s="4"/>
      <c r="AB16557" s="4"/>
      <c r="AC16557" s="4"/>
      <c r="AD16557" s="4"/>
      <c r="AE16557" s="4"/>
      <c r="AF16557" s="4"/>
      <c r="AG16557" s="14"/>
    </row>
    <row r="16558" s="10" customFormat="1" spans="1:33">
      <c r="A16558" s="4"/>
      <c r="B16558" s="4"/>
      <c r="C16558" s="4"/>
      <c r="D16558" s="4"/>
      <c r="E16558" s="4"/>
      <c r="F16558" s="4"/>
      <c r="G16558" s="4"/>
      <c r="H16558" s="4"/>
      <c r="I16558" s="4"/>
      <c r="J16558" s="4"/>
      <c r="K16558" s="4"/>
      <c r="L16558" s="4"/>
      <c r="M16558" s="4"/>
      <c r="N16558" s="4"/>
      <c r="O16558" s="4"/>
      <c r="P16558" s="4"/>
      <c r="Q16558" s="4"/>
      <c r="R16558" s="4"/>
      <c r="S16558" s="4"/>
      <c r="T16558" s="4"/>
      <c r="U16558" s="4"/>
      <c r="V16558" s="4"/>
      <c r="W16558" s="4"/>
      <c r="X16558" s="4"/>
      <c r="Y16558" s="4"/>
      <c r="Z16558" s="4"/>
      <c r="AA16558" s="4"/>
      <c r="AB16558" s="4"/>
      <c r="AC16558" s="4"/>
      <c r="AD16558" s="4"/>
      <c r="AE16558" s="4"/>
      <c r="AF16558" s="4"/>
      <c r="AG16558" s="14"/>
    </row>
    <row r="16559" s="10" customFormat="1" spans="1:33">
      <c r="A16559" s="4"/>
      <c r="B16559" s="4"/>
      <c r="C16559" s="4"/>
      <c r="D16559" s="4"/>
      <c r="E16559" s="4"/>
      <c r="F16559" s="4"/>
      <c r="G16559" s="4"/>
      <c r="H16559" s="4"/>
      <c r="I16559" s="4"/>
      <c r="J16559" s="4"/>
      <c r="K16559" s="4"/>
      <c r="L16559" s="4"/>
      <c r="M16559" s="4"/>
      <c r="N16559" s="4"/>
      <c r="O16559" s="4"/>
      <c r="P16559" s="4"/>
      <c r="Q16559" s="4"/>
      <c r="R16559" s="4"/>
      <c r="S16559" s="4"/>
      <c r="T16559" s="4"/>
      <c r="U16559" s="4"/>
      <c r="V16559" s="4"/>
      <c r="W16559" s="4"/>
      <c r="X16559" s="4"/>
      <c r="Y16559" s="4"/>
      <c r="Z16559" s="4"/>
      <c r="AA16559" s="4"/>
      <c r="AB16559" s="4"/>
      <c r="AC16559" s="4"/>
      <c r="AD16559" s="4"/>
      <c r="AE16559" s="4"/>
      <c r="AF16559" s="4"/>
      <c r="AG16559" s="14"/>
    </row>
    <row r="16560" s="10" customFormat="1" spans="1:33">
      <c r="A16560" s="4"/>
      <c r="B16560" s="4"/>
      <c r="C16560" s="4"/>
      <c r="D16560" s="4"/>
      <c r="E16560" s="4"/>
      <c r="F16560" s="4"/>
      <c r="G16560" s="4"/>
      <c r="H16560" s="4"/>
      <c r="I16560" s="4"/>
      <c r="J16560" s="4"/>
      <c r="K16560" s="4"/>
      <c r="L16560" s="4"/>
      <c r="M16560" s="4"/>
      <c r="N16560" s="4"/>
      <c r="O16560" s="4"/>
      <c r="P16560" s="4"/>
      <c r="Q16560" s="4"/>
      <c r="R16560" s="4"/>
      <c r="S16560" s="4"/>
      <c r="T16560" s="4"/>
      <c r="U16560" s="4"/>
      <c r="V16560" s="4"/>
      <c r="W16560" s="4"/>
      <c r="X16560" s="4"/>
      <c r="Y16560" s="4"/>
      <c r="Z16560" s="4"/>
      <c r="AA16560" s="4"/>
      <c r="AB16560" s="4"/>
      <c r="AC16560" s="4"/>
      <c r="AD16560" s="4"/>
      <c r="AE16560" s="4"/>
      <c r="AF16560" s="4"/>
      <c r="AG16560" s="14"/>
    </row>
    <row r="16561" s="10" customFormat="1" spans="1:33">
      <c r="A16561" s="4"/>
      <c r="B16561" s="4"/>
      <c r="C16561" s="4"/>
      <c r="D16561" s="4"/>
      <c r="E16561" s="4"/>
      <c r="F16561" s="4"/>
      <c r="G16561" s="4"/>
      <c r="H16561" s="4"/>
      <c r="I16561" s="4"/>
      <c r="J16561" s="4"/>
      <c r="K16561" s="4"/>
      <c r="L16561" s="4"/>
      <c r="M16561" s="4"/>
      <c r="N16561" s="4"/>
      <c r="O16561" s="4"/>
      <c r="P16561" s="4"/>
      <c r="Q16561" s="4"/>
      <c r="R16561" s="4"/>
      <c r="S16561" s="4"/>
      <c r="T16561" s="4"/>
      <c r="U16561" s="4"/>
      <c r="V16561" s="4"/>
      <c r="W16561" s="4"/>
      <c r="X16561" s="4"/>
      <c r="Y16561" s="4"/>
      <c r="Z16561" s="4"/>
      <c r="AA16561" s="4"/>
      <c r="AB16561" s="4"/>
      <c r="AC16561" s="4"/>
      <c r="AD16561" s="4"/>
      <c r="AE16561" s="4"/>
      <c r="AF16561" s="4"/>
      <c r="AG16561" s="14"/>
    </row>
    <row r="16562" s="10" customFormat="1" spans="1:33">
      <c r="A16562" s="4"/>
      <c r="B16562" s="4"/>
      <c r="C16562" s="4"/>
      <c r="D16562" s="4"/>
      <c r="E16562" s="4"/>
      <c r="F16562" s="4"/>
      <c r="G16562" s="4"/>
      <c r="H16562" s="4"/>
      <c r="I16562" s="4"/>
      <c r="J16562" s="4"/>
      <c r="K16562" s="4"/>
      <c r="L16562" s="4"/>
      <c r="M16562" s="4"/>
      <c r="N16562" s="4"/>
      <c r="O16562" s="4"/>
      <c r="P16562" s="4"/>
      <c r="Q16562" s="4"/>
      <c r="R16562" s="4"/>
      <c r="S16562" s="4"/>
      <c r="T16562" s="4"/>
      <c r="U16562" s="4"/>
      <c r="V16562" s="4"/>
      <c r="W16562" s="4"/>
      <c r="X16562" s="4"/>
      <c r="Y16562" s="4"/>
      <c r="Z16562" s="4"/>
      <c r="AA16562" s="4"/>
      <c r="AB16562" s="4"/>
      <c r="AC16562" s="4"/>
      <c r="AD16562" s="4"/>
      <c r="AE16562" s="4"/>
      <c r="AF16562" s="4"/>
      <c r="AG16562" s="14"/>
    </row>
    <row r="16563" s="10" customFormat="1" spans="1:33">
      <c r="A16563" s="4"/>
      <c r="B16563" s="4"/>
      <c r="C16563" s="4"/>
      <c r="D16563" s="4"/>
      <c r="E16563" s="4"/>
      <c r="F16563" s="4"/>
      <c r="G16563" s="4"/>
      <c r="H16563" s="4"/>
      <c r="I16563" s="4"/>
      <c r="J16563" s="4"/>
      <c r="K16563" s="4"/>
      <c r="L16563" s="4"/>
      <c r="M16563" s="4"/>
      <c r="N16563" s="4"/>
      <c r="O16563" s="4"/>
      <c r="P16563" s="4"/>
      <c r="Q16563" s="4"/>
      <c r="R16563" s="4"/>
      <c r="S16563" s="4"/>
      <c r="T16563" s="4"/>
      <c r="U16563" s="4"/>
      <c r="V16563" s="4"/>
      <c r="W16563" s="4"/>
      <c r="X16563" s="4"/>
      <c r="Y16563" s="4"/>
      <c r="Z16563" s="4"/>
      <c r="AA16563" s="4"/>
      <c r="AB16563" s="4"/>
      <c r="AC16563" s="4"/>
      <c r="AD16563" s="4"/>
      <c r="AE16563" s="4"/>
      <c r="AF16563" s="4"/>
      <c r="AG16563" s="14"/>
    </row>
    <row r="16564" s="10" customFormat="1" spans="1:33">
      <c r="A16564" s="4"/>
      <c r="B16564" s="4"/>
      <c r="C16564" s="4"/>
      <c r="D16564" s="4"/>
      <c r="E16564" s="4"/>
      <c r="F16564" s="4"/>
      <c r="G16564" s="4"/>
      <c r="H16564" s="4"/>
      <c r="I16564" s="4"/>
      <c r="J16564" s="4"/>
      <c r="K16564" s="4"/>
      <c r="L16564" s="4"/>
      <c r="M16564" s="4"/>
      <c r="N16564" s="4"/>
      <c r="O16564" s="4"/>
      <c r="P16564" s="4"/>
      <c r="Q16564" s="4"/>
      <c r="R16564" s="4"/>
      <c r="S16564" s="4"/>
      <c r="T16564" s="4"/>
      <c r="U16564" s="4"/>
      <c r="V16564" s="4"/>
      <c r="W16564" s="4"/>
      <c r="X16564" s="4"/>
      <c r="Y16564" s="4"/>
      <c r="Z16564" s="4"/>
      <c r="AA16564" s="4"/>
      <c r="AB16564" s="4"/>
      <c r="AC16564" s="4"/>
      <c r="AD16564" s="4"/>
      <c r="AE16564" s="4"/>
      <c r="AF16564" s="4"/>
      <c r="AG16564" s="14"/>
    </row>
    <row r="16565" s="10" customFormat="1" spans="1:33">
      <c r="A16565" s="4"/>
      <c r="B16565" s="4"/>
      <c r="C16565" s="4"/>
      <c r="D16565" s="4"/>
      <c r="E16565" s="4"/>
      <c r="F16565" s="4"/>
      <c r="G16565" s="4"/>
      <c r="H16565" s="4"/>
      <c r="I16565" s="4"/>
      <c r="J16565" s="4"/>
      <c r="K16565" s="4"/>
      <c r="L16565" s="4"/>
      <c r="M16565" s="4"/>
      <c r="N16565" s="4"/>
      <c r="O16565" s="4"/>
      <c r="P16565" s="4"/>
      <c r="Q16565" s="4"/>
      <c r="R16565" s="4"/>
      <c r="S16565" s="4"/>
      <c r="T16565" s="4"/>
      <c r="U16565" s="4"/>
      <c r="V16565" s="4"/>
      <c r="W16565" s="4"/>
      <c r="X16565" s="4"/>
      <c r="Y16565" s="4"/>
      <c r="Z16565" s="4"/>
      <c r="AA16565" s="4"/>
      <c r="AB16565" s="4"/>
      <c r="AC16565" s="4"/>
      <c r="AD16565" s="4"/>
      <c r="AE16565" s="4"/>
      <c r="AF16565" s="4"/>
      <c r="AG16565" s="14"/>
    </row>
    <row r="16566" s="10" customFormat="1" spans="1:33">
      <c r="A16566" s="4"/>
      <c r="B16566" s="4"/>
      <c r="C16566" s="4"/>
      <c r="D16566" s="4"/>
      <c r="E16566" s="4"/>
      <c r="F16566" s="4"/>
      <c r="G16566" s="4"/>
      <c r="H16566" s="4"/>
      <c r="I16566" s="4"/>
      <c r="J16566" s="4"/>
      <c r="K16566" s="4"/>
      <c r="L16566" s="4"/>
      <c r="M16566" s="4"/>
      <c r="N16566" s="4"/>
      <c r="O16566" s="4"/>
      <c r="P16566" s="4"/>
      <c r="Q16566" s="4"/>
      <c r="R16566" s="4"/>
      <c r="S16566" s="4"/>
      <c r="T16566" s="4"/>
      <c r="U16566" s="4"/>
      <c r="V16566" s="4"/>
      <c r="W16566" s="4"/>
      <c r="X16566" s="4"/>
      <c r="Y16566" s="4"/>
      <c r="Z16566" s="4"/>
      <c r="AA16566" s="4"/>
      <c r="AB16566" s="4"/>
      <c r="AC16566" s="4"/>
      <c r="AD16566" s="4"/>
      <c r="AE16566" s="4"/>
      <c r="AF16566" s="4"/>
      <c r="AG16566" s="14"/>
    </row>
    <row r="16567" s="10" customFormat="1" spans="1:33">
      <c r="A16567" s="4"/>
      <c r="B16567" s="4"/>
      <c r="C16567" s="4"/>
      <c r="D16567" s="4"/>
      <c r="E16567" s="4"/>
      <c r="F16567" s="4"/>
      <c r="G16567" s="4"/>
      <c r="H16567" s="4"/>
      <c r="I16567" s="4"/>
      <c r="J16567" s="4"/>
      <c r="K16567" s="4"/>
      <c r="L16567" s="4"/>
      <c r="M16567" s="4"/>
      <c r="N16567" s="4"/>
      <c r="O16567" s="4"/>
      <c r="P16567" s="4"/>
      <c r="Q16567" s="4"/>
      <c r="R16567" s="4"/>
      <c r="S16567" s="4"/>
      <c r="T16567" s="4"/>
      <c r="U16567" s="4"/>
      <c r="V16567" s="4"/>
      <c r="W16567" s="4"/>
      <c r="X16567" s="4"/>
      <c r="Y16567" s="4"/>
      <c r="Z16567" s="4"/>
      <c r="AA16567" s="4"/>
      <c r="AB16567" s="4"/>
      <c r="AC16567" s="4"/>
      <c r="AD16567" s="4"/>
      <c r="AE16567" s="4"/>
      <c r="AF16567" s="4"/>
      <c r="AG16567" s="14"/>
    </row>
    <row r="16568" s="10" customFormat="1" spans="1:33">
      <c r="A16568" s="4"/>
      <c r="B16568" s="4"/>
      <c r="C16568" s="4"/>
      <c r="D16568" s="4"/>
      <c r="E16568" s="4"/>
      <c r="F16568" s="4"/>
      <c r="G16568" s="4"/>
      <c r="H16568" s="4"/>
      <c r="I16568" s="4"/>
      <c r="J16568" s="4"/>
      <c r="K16568" s="4"/>
      <c r="L16568" s="4"/>
      <c r="M16568" s="4"/>
      <c r="N16568" s="4"/>
      <c r="O16568" s="4"/>
      <c r="P16568" s="4"/>
      <c r="Q16568" s="4"/>
      <c r="R16568" s="4"/>
      <c r="S16568" s="4"/>
      <c r="T16568" s="4"/>
      <c r="U16568" s="4"/>
      <c r="V16568" s="4"/>
      <c r="W16568" s="4"/>
      <c r="X16568" s="4"/>
      <c r="Y16568" s="4"/>
      <c r="Z16568" s="4"/>
      <c r="AA16568" s="4"/>
      <c r="AB16568" s="4"/>
      <c r="AC16568" s="4"/>
      <c r="AD16568" s="4"/>
      <c r="AE16568" s="4"/>
      <c r="AF16568" s="4"/>
      <c r="AG16568" s="14"/>
    </row>
    <row r="16569" s="10" customFormat="1" spans="1:33">
      <c r="A16569" s="4"/>
      <c r="B16569" s="4"/>
      <c r="C16569" s="4"/>
      <c r="D16569" s="4"/>
      <c r="E16569" s="4"/>
      <c r="F16569" s="4"/>
      <c r="G16569" s="4"/>
      <c r="H16569" s="4"/>
      <c r="I16569" s="4"/>
      <c r="J16569" s="4"/>
      <c r="K16569" s="4"/>
      <c r="L16569" s="4"/>
      <c r="M16569" s="4"/>
      <c r="N16569" s="4"/>
      <c r="O16569" s="4"/>
      <c r="P16569" s="4"/>
      <c r="Q16569" s="4"/>
      <c r="R16569" s="4"/>
      <c r="S16569" s="4"/>
      <c r="T16569" s="4"/>
      <c r="U16569" s="4"/>
      <c r="V16569" s="4"/>
      <c r="W16569" s="4"/>
      <c r="X16569" s="4"/>
      <c r="Y16569" s="4"/>
      <c r="Z16569" s="4"/>
      <c r="AA16569" s="4"/>
      <c r="AB16569" s="4"/>
      <c r="AC16569" s="4"/>
      <c r="AD16569" s="4"/>
      <c r="AE16569" s="4"/>
      <c r="AF16569" s="4"/>
      <c r="AG16569" s="14"/>
    </row>
    <row r="16570" s="10" customFormat="1" spans="1:33">
      <c r="A16570" s="4"/>
      <c r="B16570" s="4"/>
      <c r="C16570" s="4"/>
      <c r="D16570" s="4"/>
      <c r="E16570" s="4"/>
      <c r="F16570" s="4"/>
      <c r="G16570" s="4"/>
      <c r="H16570" s="4"/>
      <c r="I16570" s="4"/>
      <c r="J16570" s="4"/>
      <c r="K16570" s="4"/>
      <c r="L16570" s="4"/>
      <c r="M16570" s="4"/>
      <c r="N16570" s="4"/>
      <c r="O16570" s="4"/>
      <c r="P16570" s="4"/>
      <c r="Q16570" s="4"/>
      <c r="R16570" s="4"/>
      <c r="S16570" s="4"/>
      <c r="T16570" s="4"/>
      <c r="U16570" s="4"/>
      <c r="V16570" s="4"/>
      <c r="W16570" s="4"/>
      <c r="X16570" s="4"/>
      <c r="Y16570" s="4"/>
      <c r="Z16570" s="4"/>
      <c r="AA16570" s="4"/>
      <c r="AB16570" s="4"/>
      <c r="AC16570" s="4"/>
      <c r="AD16570" s="4"/>
      <c r="AE16570" s="4"/>
      <c r="AF16570" s="4"/>
      <c r="AG16570" s="14"/>
    </row>
    <row r="16571" s="10" customFormat="1" spans="1:33">
      <c r="A16571" s="4"/>
      <c r="B16571" s="4"/>
      <c r="C16571" s="4"/>
      <c r="D16571" s="4"/>
      <c r="E16571" s="4"/>
      <c r="F16571" s="4"/>
      <c r="G16571" s="4"/>
      <c r="H16571" s="4"/>
      <c r="I16571" s="4"/>
      <c r="J16571" s="4"/>
      <c r="K16571" s="4"/>
      <c r="L16571" s="4"/>
      <c r="M16571" s="4"/>
      <c r="N16571" s="4"/>
      <c r="O16571" s="4"/>
      <c r="P16571" s="4"/>
      <c r="Q16571" s="4"/>
      <c r="R16571" s="4"/>
      <c r="S16571" s="4"/>
      <c r="T16571" s="4"/>
      <c r="U16571" s="4"/>
      <c r="V16571" s="4"/>
      <c r="W16571" s="4"/>
      <c r="X16571" s="4"/>
      <c r="Y16571" s="4"/>
      <c r="Z16571" s="4"/>
      <c r="AA16571" s="4"/>
      <c r="AB16571" s="4"/>
      <c r="AC16571" s="4"/>
      <c r="AD16571" s="4"/>
      <c r="AE16571" s="4"/>
      <c r="AF16571" s="4"/>
      <c r="AG16571" s="14"/>
    </row>
    <row r="16572" s="10" customFormat="1" spans="1:33">
      <c r="A16572" s="4"/>
      <c r="B16572" s="4"/>
      <c r="C16572" s="4"/>
      <c r="D16572" s="4"/>
      <c r="E16572" s="4"/>
      <c r="F16572" s="4"/>
      <c r="G16572" s="4"/>
      <c r="H16572" s="4"/>
      <c r="I16572" s="4"/>
      <c r="J16572" s="4"/>
      <c r="K16572" s="4"/>
      <c r="L16572" s="4"/>
      <c r="M16572" s="4"/>
      <c r="N16572" s="4"/>
      <c r="O16572" s="4"/>
      <c r="P16572" s="4"/>
      <c r="Q16572" s="4"/>
      <c r="R16572" s="4"/>
      <c r="S16572" s="4"/>
      <c r="T16572" s="4"/>
      <c r="U16572" s="4"/>
      <c r="V16572" s="4"/>
      <c r="W16572" s="4"/>
      <c r="X16572" s="4"/>
      <c r="Y16572" s="4"/>
      <c r="Z16572" s="4"/>
      <c r="AA16572" s="4"/>
      <c r="AB16572" s="4"/>
      <c r="AC16572" s="4"/>
      <c r="AD16572" s="4"/>
      <c r="AE16572" s="4"/>
      <c r="AF16572" s="4"/>
      <c r="AG16572" s="14"/>
    </row>
    <row r="16573" s="10" customFormat="1" spans="1:33">
      <c r="A16573" s="4"/>
      <c r="B16573" s="4"/>
      <c r="C16573" s="4"/>
      <c r="D16573" s="4"/>
      <c r="E16573" s="4"/>
      <c r="F16573" s="4"/>
      <c r="G16573" s="4"/>
      <c r="H16573" s="4"/>
      <c r="I16573" s="4"/>
      <c r="J16573" s="4"/>
      <c r="K16573" s="4"/>
      <c r="L16573" s="4"/>
      <c r="M16573" s="4"/>
      <c r="N16573" s="4"/>
      <c r="O16573" s="4"/>
      <c r="P16573" s="4"/>
      <c r="Q16573" s="4"/>
      <c r="R16573" s="4"/>
      <c r="S16573" s="4"/>
      <c r="T16573" s="4"/>
      <c r="U16573" s="4"/>
      <c r="V16573" s="4"/>
      <c r="W16573" s="4"/>
      <c r="X16573" s="4"/>
      <c r="Y16573" s="4"/>
      <c r="Z16573" s="4"/>
      <c r="AA16573" s="4"/>
      <c r="AB16573" s="4"/>
      <c r="AC16573" s="4"/>
      <c r="AD16573" s="4"/>
      <c r="AE16573" s="4"/>
      <c r="AF16573" s="4"/>
      <c r="AG16573" s="14"/>
    </row>
    <row r="16574" s="10" customFormat="1" spans="1:33">
      <c r="A16574" s="4"/>
      <c r="B16574" s="4"/>
      <c r="C16574" s="4"/>
      <c r="D16574" s="4"/>
      <c r="E16574" s="4"/>
      <c r="F16574" s="4"/>
      <c r="G16574" s="4"/>
      <c r="H16574" s="4"/>
      <c r="I16574" s="4"/>
      <c r="J16574" s="4"/>
      <c r="K16574" s="4"/>
      <c r="L16574" s="4"/>
      <c r="M16574" s="4"/>
      <c r="N16574" s="4"/>
      <c r="O16574" s="4"/>
      <c r="P16574" s="4"/>
      <c r="Q16574" s="4"/>
      <c r="R16574" s="4"/>
      <c r="S16574" s="4"/>
      <c r="T16574" s="4"/>
      <c r="U16574" s="4"/>
      <c r="V16574" s="4"/>
      <c r="W16574" s="4"/>
      <c r="X16574" s="4"/>
      <c r="Y16574" s="4"/>
      <c r="Z16574" s="4"/>
      <c r="AA16574" s="4"/>
      <c r="AB16574" s="4"/>
      <c r="AC16574" s="4"/>
      <c r="AD16574" s="4"/>
      <c r="AE16574" s="4"/>
      <c r="AF16574" s="4"/>
      <c r="AG16574" s="14"/>
    </row>
    <row r="16575" s="10" customFormat="1" spans="1:33">
      <c r="A16575" s="4"/>
      <c r="B16575" s="4"/>
      <c r="C16575" s="4"/>
      <c r="D16575" s="4"/>
      <c r="E16575" s="4"/>
      <c r="F16575" s="4"/>
      <c r="G16575" s="4"/>
      <c r="H16575" s="4"/>
      <c r="I16575" s="4"/>
      <c r="J16575" s="4"/>
      <c r="K16575" s="4"/>
      <c r="L16575" s="4"/>
      <c r="M16575" s="4"/>
      <c r="N16575" s="4"/>
      <c r="O16575" s="4"/>
      <c r="P16575" s="4"/>
      <c r="Q16575" s="4"/>
      <c r="R16575" s="4"/>
      <c r="S16575" s="4"/>
      <c r="T16575" s="4"/>
      <c r="U16575" s="4"/>
      <c r="V16575" s="4"/>
      <c r="W16575" s="4"/>
      <c r="X16575" s="4"/>
      <c r="Y16575" s="4"/>
      <c r="Z16575" s="4"/>
      <c r="AA16575" s="4"/>
      <c r="AB16575" s="4"/>
      <c r="AC16575" s="4"/>
      <c r="AD16575" s="4"/>
      <c r="AE16575" s="4"/>
      <c r="AF16575" s="4"/>
      <c r="AG16575" s="14"/>
    </row>
    <row r="16576" s="10" customFormat="1" spans="1:33">
      <c r="A16576" s="4"/>
      <c r="B16576" s="4"/>
      <c r="C16576" s="4"/>
      <c r="D16576" s="4"/>
      <c r="E16576" s="4"/>
      <c r="F16576" s="4"/>
      <c r="G16576" s="4"/>
      <c r="H16576" s="4"/>
      <c r="I16576" s="4"/>
      <c r="J16576" s="4"/>
      <c r="K16576" s="4"/>
      <c r="L16576" s="4"/>
      <c r="M16576" s="4"/>
      <c r="N16576" s="4"/>
      <c r="O16576" s="4"/>
      <c r="P16576" s="4"/>
      <c r="Q16576" s="4"/>
      <c r="R16576" s="4"/>
      <c r="S16576" s="4"/>
      <c r="T16576" s="4"/>
      <c r="U16576" s="4"/>
      <c r="V16576" s="4"/>
      <c r="W16576" s="4"/>
      <c r="X16576" s="4"/>
      <c r="Y16576" s="4"/>
      <c r="Z16576" s="4"/>
      <c r="AA16576" s="4"/>
      <c r="AB16576" s="4"/>
      <c r="AC16576" s="4"/>
      <c r="AD16576" s="4"/>
      <c r="AE16576" s="4"/>
      <c r="AF16576" s="4"/>
      <c r="AG16576" s="14"/>
    </row>
    <row r="16577" s="10" customFormat="1" spans="1:33">
      <c r="A16577" s="4"/>
      <c r="B16577" s="4"/>
      <c r="C16577" s="4"/>
      <c r="D16577" s="4"/>
      <c r="E16577" s="4"/>
      <c r="F16577" s="4"/>
      <c r="G16577" s="4"/>
      <c r="H16577" s="4"/>
      <c r="I16577" s="4"/>
      <c r="J16577" s="4"/>
      <c r="K16577" s="4"/>
      <c r="L16577" s="4"/>
      <c r="M16577" s="4"/>
      <c r="N16577" s="4"/>
      <c r="O16577" s="4"/>
      <c r="P16577" s="4"/>
      <c r="Q16577" s="4"/>
      <c r="R16577" s="4"/>
      <c r="S16577" s="4"/>
      <c r="T16577" s="4"/>
      <c r="U16577" s="4"/>
      <c r="V16577" s="4"/>
      <c r="W16577" s="4"/>
      <c r="X16577" s="4"/>
      <c r="Y16577" s="4"/>
      <c r="Z16577" s="4"/>
      <c r="AA16577" s="4"/>
      <c r="AB16577" s="4"/>
      <c r="AC16577" s="4"/>
      <c r="AD16577" s="4"/>
      <c r="AE16577" s="4"/>
      <c r="AF16577" s="4"/>
      <c r="AG16577" s="14"/>
    </row>
    <row r="16578" s="10" customFormat="1" spans="1:33">
      <c r="A16578" s="4"/>
      <c r="B16578" s="4"/>
      <c r="C16578" s="4"/>
      <c r="D16578" s="4"/>
      <c r="E16578" s="4"/>
      <c r="F16578" s="4"/>
      <c r="G16578" s="4"/>
      <c r="H16578" s="4"/>
      <c r="I16578" s="4"/>
      <c r="J16578" s="4"/>
      <c r="K16578" s="4"/>
      <c r="L16578" s="4"/>
      <c r="M16578" s="4"/>
      <c r="N16578" s="4"/>
      <c r="O16578" s="4"/>
      <c r="P16578" s="4"/>
      <c r="Q16578" s="4"/>
      <c r="R16578" s="4"/>
      <c r="S16578" s="4"/>
      <c r="T16578" s="4"/>
      <c r="U16578" s="4"/>
      <c r="V16578" s="4"/>
      <c r="W16578" s="4"/>
      <c r="X16578" s="4"/>
      <c r="Y16578" s="4"/>
      <c r="Z16578" s="4"/>
      <c r="AA16578" s="4"/>
      <c r="AB16578" s="4"/>
      <c r="AC16578" s="4"/>
      <c r="AD16578" s="4"/>
      <c r="AE16578" s="4"/>
      <c r="AF16578" s="4"/>
      <c r="AG16578" s="14"/>
    </row>
    <row r="16579" s="10" customFormat="1" spans="1:33">
      <c r="A16579" s="4"/>
      <c r="B16579" s="4"/>
      <c r="C16579" s="4"/>
      <c r="D16579" s="4"/>
      <c r="E16579" s="4"/>
      <c r="F16579" s="4"/>
      <c r="G16579" s="4"/>
      <c r="H16579" s="4"/>
      <c r="I16579" s="4"/>
      <c r="J16579" s="4"/>
      <c r="K16579" s="4"/>
      <c r="L16579" s="4"/>
      <c r="M16579" s="4"/>
      <c r="N16579" s="4"/>
      <c r="O16579" s="4"/>
      <c r="P16579" s="4"/>
      <c r="Q16579" s="4"/>
      <c r="R16579" s="4"/>
      <c r="S16579" s="4"/>
      <c r="T16579" s="4"/>
      <c r="U16579" s="4"/>
      <c r="V16579" s="4"/>
      <c r="W16579" s="4"/>
      <c r="X16579" s="4"/>
      <c r="Y16579" s="4"/>
      <c r="Z16579" s="4"/>
      <c r="AA16579" s="4"/>
      <c r="AB16579" s="4"/>
      <c r="AC16579" s="4"/>
      <c r="AD16579" s="4"/>
      <c r="AE16579" s="4"/>
      <c r="AF16579" s="4"/>
      <c r="AG16579" s="14"/>
    </row>
    <row r="16580" s="10" customFormat="1" spans="1:33">
      <c r="A16580" s="4"/>
      <c r="B16580" s="4"/>
      <c r="C16580" s="4"/>
      <c r="D16580" s="4"/>
      <c r="E16580" s="4"/>
      <c r="F16580" s="4"/>
      <c r="G16580" s="4"/>
      <c r="H16580" s="4"/>
      <c r="I16580" s="4"/>
      <c r="J16580" s="4"/>
      <c r="K16580" s="4"/>
      <c r="L16580" s="4"/>
      <c r="M16580" s="4"/>
      <c r="N16580" s="4"/>
      <c r="O16580" s="4"/>
      <c r="P16580" s="4"/>
      <c r="Q16580" s="4"/>
      <c r="R16580" s="4"/>
      <c r="S16580" s="4"/>
      <c r="T16580" s="4"/>
      <c r="U16580" s="4"/>
      <c r="V16580" s="4"/>
      <c r="W16580" s="4"/>
      <c r="X16580" s="4"/>
      <c r="Y16580" s="4"/>
      <c r="Z16580" s="4"/>
      <c r="AA16580" s="4"/>
      <c r="AB16580" s="4"/>
      <c r="AC16580" s="4"/>
      <c r="AD16580" s="4"/>
      <c r="AE16580" s="4"/>
      <c r="AF16580" s="4"/>
      <c r="AG16580" s="14"/>
    </row>
    <row r="16581" s="10" customFormat="1" spans="1:33">
      <c r="A16581" s="4"/>
      <c r="B16581" s="4"/>
      <c r="C16581" s="4"/>
      <c r="D16581" s="4"/>
      <c r="E16581" s="4"/>
      <c r="F16581" s="4"/>
      <c r="G16581" s="4"/>
      <c r="H16581" s="4"/>
      <c r="I16581" s="4"/>
      <c r="J16581" s="4"/>
      <c r="K16581" s="4"/>
      <c r="L16581" s="4"/>
      <c r="M16581" s="4"/>
      <c r="N16581" s="4"/>
      <c r="O16581" s="4"/>
      <c r="P16581" s="4"/>
      <c r="Q16581" s="4"/>
      <c r="R16581" s="4"/>
      <c r="S16581" s="4"/>
      <c r="T16581" s="4"/>
      <c r="U16581" s="4"/>
      <c r="V16581" s="4"/>
      <c r="W16581" s="4"/>
      <c r="X16581" s="4"/>
      <c r="Y16581" s="4"/>
      <c r="Z16581" s="4"/>
      <c r="AA16581" s="4"/>
      <c r="AB16581" s="4"/>
      <c r="AC16581" s="4"/>
      <c r="AD16581" s="4"/>
      <c r="AE16581" s="4"/>
      <c r="AF16581" s="4"/>
      <c r="AG16581" s="14"/>
    </row>
    <row r="16582" s="10" customFormat="1" spans="1:33">
      <c r="A16582" s="4"/>
      <c r="B16582" s="4"/>
      <c r="C16582" s="4"/>
      <c r="D16582" s="4"/>
      <c r="E16582" s="4"/>
      <c r="F16582" s="4"/>
      <c r="G16582" s="4"/>
      <c r="H16582" s="4"/>
      <c r="I16582" s="4"/>
      <c r="J16582" s="4"/>
      <c r="K16582" s="4"/>
      <c r="L16582" s="4"/>
      <c r="M16582" s="4"/>
      <c r="N16582" s="4"/>
      <c r="O16582" s="4"/>
      <c r="P16582" s="4"/>
      <c r="Q16582" s="4"/>
      <c r="R16582" s="4"/>
      <c r="S16582" s="4"/>
      <c r="T16582" s="4"/>
      <c r="U16582" s="4"/>
      <c r="V16582" s="4"/>
      <c r="W16582" s="4"/>
      <c r="X16582" s="4"/>
      <c r="Y16582" s="4"/>
      <c r="Z16582" s="4"/>
      <c r="AA16582" s="4"/>
      <c r="AB16582" s="4"/>
      <c r="AC16582" s="4"/>
      <c r="AD16582" s="4"/>
      <c r="AE16582" s="4"/>
      <c r="AF16582" s="4"/>
      <c r="AG16582" s="14"/>
    </row>
    <row r="16583" s="10" customFormat="1" spans="1:33">
      <c r="A16583" s="4"/>
      <c r="B16583" s="4"/>
      <c r="C16583" s="4"/>
      <c r="D16583" s="4"/>
      <c r="E16583" s="4"/>
      <c r="F16583" s="4"/>
      <c r="G16583" s="4"/>
      <c r="H16583" s="4"/>
      <c r="I16583" s="4"/>
      <c r="J16583" s="4"/>
      <c r="K16583" s="4"/>
      <c r="L16583" s="4"/>
      <c r="M16583" s="4"/>
      <c r="N16583" s="4"/>
      <c r="O16583" s="4"/>
      <c r="P16583" s="4"/>
      <c r="Q16583" s="4"/>
      <c r="R16583" s="4"/>
      <c r="S16583" s="4"/>
      <c r="T16583" s="4"/>
      <c r="U16583" s="4"/>
      <c r="V16583" s="4"/>
      <c r="W16583" s="4"/>
      <c r="X16583" s="4"/>
      <c r="Y16583" s="4"/>
      <c r="Z16583" s="4"/>
      <c r="AA16583" s="4"/>
      <c r="AB16583" s="4"/>
      <c r="AC16583" s="4"/>
      <c r="AD16583" s="4"/>
      <c r="AE16583" s="4"/>
      <c r="AF16583" s="4"/>
      <c r="AG16583" s="14"/>
    </row>
    <row r="16584" s="10" customFormat="1" spans="1:33">
      <c r="A16584" s="4"/>
      <c r="B16584" s="4"/>
      <c r="C16584" s="4"/>
      <c r="D16584" s="4"/>
      <c r="E16584" s="4"/>
      <c r="F16584" s="4"/>
      <c r="G16584" s="4"/>
      <c r="H16584" s="4"/>
      <c r="I16584" s="4"/>
      <c r="J16584" s="4"/>
      <c r="K16584" s="4"/>
      <c r="L16584" s="4"/>
      <c r="M16584" s="4"/>
      <c r="N16584" s="4"/>
      <c r="O16584" s="4"/>
      <c r="P16584" s="4"/>
      <c r="Q16584" s="4"/>
      <c r="R16584" s="4"/>
      <c r="S16584" s="4"/>
      <c r="T16584" s="4"/>
      <c r="U16584" s="4"/>
      <c r="V16584" s="4"/>
      <c r="W16584" s="4"/>
      <c r="X16584" s="4"/>
      <c r="Y16584" s="4"/>
      <c r="Z16584" s="4"/>
      <c r="AA16584" s="4"/>
      <c r="AB16584" s="4"/>
      <c r="AC16584" s="4"/>
      <c r="AD16584" s="4"/>
      <c r="AE16584" s="4"/>
      <c r="AF16584" s="4"/>
      <c r="AG16584" s="14"/>
    </row>
    <row r="16585" s="10" customFormat="1" spans="1:33">
      <c r="A16585" s="4"/>
      <c r="B16585" s="4"/>
      <c r="C16585" s="4"/>
      <c r="D16585" s="4"/>
      <c r="E16585" s="4"/>
      <c r="F16585" s="4"/>
      <c r="G16585" s="4"/>
      <c r="H16585" s="4"/>
      <c r="I16585" s="4"/>
      <c r="J16585" s="4"/>
      <c r="K16585" s="4"/>
      <c r="L16585" s="4"/>
      <c r="M16585" s="4"/>
      <c r="N16585" s="4"/>
      <c r="O16585" s="4"/>
      <c r="P16585" s="4"/>
      <c r="Q16585" s="4"/>
      <c r="R16585" s="4"/>
      <c r="S16585" s="4"/>
      <c r="T16585" s="4"/>
      <c r="U16585" s="4"/>
      <c r="V16585" s="4"/>
      <c r="W16585" s="4"/>
      <c r="X16585" s="4"/>
      <c r="Y16585" s="4"/>
      <c r="Z16585" s="4"/>
      <c r="AA16585" s="4"/>
      <c r="AB16585" s="4"/>
      <c r="AC16585" s="4"/>
      <c r="AD16585" s="4"/>
      <c r="AE16585" s="4"/>
      <c r="AF16585" s="4"/>
      <c r="AG16585" s="14"/>
    </row>
    <row r="16586" s="10" customFormat="1" spans="1:33">
      <c r="A16586" s="4"/>
      <c r="B16586" s="4"/>
      <c r="C16586" s="4"/>
      <c r="D16586" s="4"/>
      <c r="E16586" s="4"/>
      <c r="F16586" s="4"/>
      <c r="G16586" s="4"/>
      <c r="H16586" s="4"/>
      <c r="I16586" s="4"/>
      <c r="J16586" s="4"/>
      <c r="K16586" s="4"/>
      <c r="L16586" s="4"/>
      <c r="M16586" s="4"/>
      <c r="N16586" s="4"/>
      <c r="O16586" s="4"/>
      <c r="P16586" s="4"/>
      <c r="Q16586" s="4"/>
      <c r="R16586" s="4"/>
      <c r="S16586" s="4"/>
      <c r="T16586" s="4"/>
      <c r="U16586" s="4"/>
      <c r="V16586" s="4"/>
      <c r="W16586" s="4"/>
      <c r="X16586" s="4"/>
      <c r="Y16586" s="4"/>
      <c r="Z16586" s="4"/>
      <c r="AA16586" s="4"/>
      <c r="AB16586" s="4"/>
      <c r="AC16586" s="4"/>
      <c r="AD16586" s="4"/>
      <c r="AE16586" s="4"/>
      <c r="AF16586" s="4"/>
      <c r="AG16586" s="14"/>
    </row>
    <row r="16587" s="10" customFormat="1" spans="1:33">
      <c r="A16587" s="4"/>
      <c r="B16587" s="4"/>
      <c r="C16587" s="4"/>
      <c r="D16587" s="4"/>
      <c r="E16587" s="4"/>
      <c r="F16587" s="4"/>
      <c r="G16587" s="4"/>
      <c r="H16587" s="4"/>
      <c r="I16587" s="4"/>
      <c r="J16587" s="4"/>
      <c r="K16587" s="4"/>
      <c r="L16587" s="4"/>
      <c r="M16587" s="4"/>
      <c r="N16587" s="4"/>
      <c r="O16587" s="4"/>
      <c r="P16587" s="4"/>
      <c r="Q16587" s="4"/>
      <c r="R16587" s="4"/>
      <c r="S16587" s="4"/>
      <c r="T16587" s="4"/>
      <c r="U16587" s="4"/>
      <c r="V16587" s="4"/>
      <c r="W16587" s="4"/>
      <c r="X16587" s="4"/>
      <c r="Y16587" s="4"/>
      <c r="Z16587" s="4"/>
      <c r="AA16587" s="4"/>
      <c r="AB16587" s="4"/>
      <c r="AC16587" s="4"/>
      <c r="AD16587" s="4"/>
      <c r="AE16587" s="4"/>
      <c r="AF16587" s="4"/>
      <c r="AG16587" s="14"/>
    </row>
    <row r="16588" s="10" customFormat="1" spans="1:33">
      <c r="A16588" s="4"/>
      <c r="B16588" s="4"/>
      <c r="C16588" s="4"/>
      <c r="D16588" s="4"/>
      <c r="E16588" s="4"/>
      <c r="F16588" s="4"/>
      <c r="G16588" s="4"/>
      <c r="H16588" s="4"/>
      <c r="I16588" s="4"/>
      <c r="J16588" s="4"/>
      <c r="K16588" s="4"/>
      <c r="L16588" s="4"/>
      <c r="M16588" s="4"/>
      <c r="N16588" s="4"/>
      <c r="O16588" s="4"/>
      <c r="P16588" s="4"/>
      <c r="Q16588" s="4"/>
      <c r="R16588" s="4"/>
      <c r="S16588" s="4"/>
      <c r="T16588" s="4"/>
      <c r="U16588" s="4"/>
      <c r="V16588" s="4"/>
      <c r="W16588" s="4"/>
      <c r="X16588" s="4"/>
      <c r="Y16588" s="4"/>
      <c r="Z16588" s="4"/>
      <c r="AA16588" s="4"/>
      <c r="AB16588" s="4"/>
      <c r="AC16588" s="4"/>
      <c r="AD16588" s="4"/>
      <c r="AE16588" s="4"/>
      <c r="AF16588" s="4"/>
      <c r="AG16588" s="14"/>
    </row>
    <row r="16589" s="10" customFormat="1" spans="1:33">
      <c r="A16589" s="4"/>
      <c r="B16589" s="4"/>
      <c r="C16589" s="4"/>
      <c r="D16589" s="4"/>
      <c r="E16589" s="4"/>
      <c r="F16589" s="4"/>
      <c r="G16589" s="4"/>
      <c r="H16589" s="4"/>
      <c r="I16589" s="4"/>
      <c r="J16589" s="4"/>
      <c r="K16589" s="4"/>
      <c r="L16589" s="4"/>
      <c r="M16589" s="4"/>
      <c r="N16589" s="4"/>
      <c r="O16589" s="4"/>
      <c r="P16589" s="4"/>
      <c r="Q16589" s="4"/>
      <c r="R16589" s="4"/>
      <c r="S16589" s="4"/>
      <c r="T16589" s="4"/>
      <c r="U16589" s="4"/>
      <c r="V16589" s="4"/>
      <c r="W16589" s="4"/>
      <c r="X16589" s="4"/>
      <c r="Y16589" s="4"/>
      <c r="Z16589" s="4"/>
      <c r="AA16589" s="4"/>
      <c r="AB16589" s="4"/>
      <c r="AC16589" s="4"/>
      <c r="AD16589" s="4"/>
      <c r="AE16589" s="4"/>
      <c r="AF16589" s="4"/>
      <c r="AG16589" s="14"/>
    </row>
    <row r="16590" s="10" customFormat="1" spans="1:33">
      <c r="A16590" s="4"/>
      <c r="B16590" s="4"/>
      <c r="C16590" s="4"/>
      <c r="D16590" s="4"/>
      <c r="E16590" s="4"/>
      <c r="F16590" s="4"/>
      <c r="G16590" s="4"/>
      <c r="H16590" s="4"/>
      <c r="I16590" s="4"/>
      <c r="J16590" s="4"/>
      <c r="K16590" s="4"/>
      <c r="L16590" s="4"/>
      <c r="M16590" s="4"/>
      <c r="N16590" s="4"/>
      <c r="O16590" s="4"/>
      <c r="P16590" s="4"/>
      <c r="Q16590" s="4"/>
      <c r="R16590" s="4"/>
      <c r="S16590" s="4"/>
      <c r="T16590" s="4"/>
      <c r="U16590" s="4"/>
      <c r="V16590" s="4"/>
      <c r="W16590" s="4"/>
      <c r="X16590" s="4"/>
      <c r="Y16590" s="4"/>
      <c r="Z16590" s="4"/>
      <c r="AA16590" s="4"/>
      <c r="AB16590" s="4"/>
      <c r="AC16590" s="4"/>
      <c r="AD16590" s="4"/>
      <c r="AE16590" s="4"/>
      <c r="AF16590" s="4"/>
      <c r="AG16590" s="14"/>
    </row>
    <row r="16591" s="10" customFormat="1" spans="1:33">
      <c r="A16591" s="4"/>
      <c r="B16591" s="4"/>
      <c r="C16591" s="4"/>
      <c r="D16591" s="4"/>
      <c r="E16591" s="4"/>
      <c r="F16591" s="4"/>
      <c r="G16591" s="4"/>
      <c r="H16591" s="4"/>
      <c r="I16591" s="4"/>
      <c r="J16591" s="4"/>
      <c r="K16591" s="4"/>
      <c r="L16591" s="4"/>
      <c r="M16591" s="4"/>
      <c r="N16591" s="4"/>
      <c r="O16591" s="4"/>
      <c r="P16591" s="4"/>
      <c r="Q16591" s="4"/>
      <c r="R16591" s="4"/>
      <c r="S16591" s="4"/>
      <c r="T16591" s="4"/>
      <c r="U16591" s="4"/>
      <c r="V16591" s="4"/>
      <c r="W16591" s="4"/>
      <c r="X16591" s="4"/>
      <c r="Y16591" s="4"/>
      <c r="Z16591" s="4"/>
      <c r="AA16591" s="4"/>
      <c r="AB16591" s="4"/>
      <c r="AC16591" s="4"/>
      <c r="AD16591" s="4"/>
      <c r="AE16591" s="4"/>
      <c r="AF16591" s="4"/>
      <c r="AG16591" s="14"/>
    </row>
    <row r="16592" s="10" customFormat="1" spans="1:33">
      <c r="A16592" s="4"/>
      <c r="B16592" s="4"/>
      <c r="C16592" s="4"/>
      <c r="D16592" s="4"/>
      <c r="E16592" s="4"/>
      <c r="F16592" s="4"/>
      <c r="G16592" s="4"/>
      <c r="H16592" s="4"/>
      <c r="I16592" s="4"/>
      <c r="J16592" s="4"/>
      <c r="K16592" s="4"/>
      <c r="L16592" s="4"/>
      <c r="M16592" s="4"/>
      <c r="N16592" s="4"/>
      <c r="O16592" s="4"/>
      <c r="P16592" s="4"/>
      <c r="Q16592" s="4"/>
      <c r="R16592" s="4"/>
      <c r="S16592" s="4"/>
      <c r="T16592" s="4"/>
      <c r="U16592" s="4"/>
      <c r="V16592" s="4"/>
      <c r="W16592" s="4"/>
      <c r="X16592" s="4"/>
      <c r="Y16592" s="4"/>
      <c r="Z16592" s="4"/>
      <c r="AA16592" s="4"/>
      <c r="AB16592" s="4"/>
      <c r="AC16592" s="4"/>
      <c r="AD16592" s="4"/>
      <c r="AE16592" s="4"/>
      <c r="AF16592" s="4"/>
      <c r="AG16592" s="14"/>
    </row>
    <row r="16593" s="10" customFormat="1" spans="1:33">
      <c r="A16593" s="4"/>
      <c r="B16593" s="4"/>
      <c r="C16593" s="4"/>
      <c r="D16593" s="4"/>
      <c r="E16593" s="4"/>
      <c r="F16593" s="4"/>
      <c r="G16593" s="4"/>
      <c r="H16593" s="4"/>
      <c r="I16593" s="4"/>
      <c r="J16593" s="4"/>
      <c r="K16593" s="4"/>
      <c r="L16593" s="4"/>
      <c r="M16593" s="4"/>
      <c r="N16593" s="4"/>
      <c r="O16593" s="4"/>
      <c r="P16593" s="4"/>
      <c r="Q16593" s="4"/>
      <c r="R16593" s="4"/>
      <c r="S16593" s="4"/>
      <c r="T16593" s="4"/>
      <c r="U16593" s="4"/>
      <c r="V16593" s="4"/>
      <c r="W16593" s="4"/>
      <c r="X16593" s="4"/>
      <c r="Y16593" s="4"/>
      <c r="Z16593" s="4"/>
      <c r="AA16593" s="4"/>
      <c r="AB16593" s="4"/>
      <c r="AC16593" s="4"/>
      <c r="AD16593" s="4"/>
      <c r="AE16593" s="4"/>
      <c r="AF16593" s="4"/>
      <c r="AG16593" s="14"/>
    </row>
    <row r="16594" s="10" customFormat="1" spans="1:33">
      <c r="A16594" s="4"/>
      <c r="B16594" s="4"/>
      <c r="C16594" s="4"/>
      <c r="D16594" s="4"/>
      <c r="E16594" s="4"/>
      <c r="F16594" s="4"/>
      <c r="G16594" s="4"/>
      <c r="H16594" s="4"/>
      <c r="I16594" s="4"/>
      <c r="J16594" s="4"/>
      <c r="K16594" s="4"/>
      <c r="L16594" s="4"/>
      <c r="M16594" s="4"/>
      <c r="N16594" s="4"/>
      <c r="O16594" s="4"/>
      <c r="P16594" s="4"/>
      <c r="Q16594" s="4"/>
      <c r="R16594" s="4"/>
      <c r="S16594" s="4"/>
      <c r="T16594" s="4"/>
      <c r="U16594" s="4"/>
      <c r="V16594" s="4"/>
      <c r="W16594" s="4"/>
      <c r="X16594" s="4"/>
      <c r="Y16594" s="4"/>
      <c r="Z16594" s="4"/>
      <c r="AA16594" s="4"/>
      <c r="AB16594" s="4"/>
      <c r="AC16594" s="4"/>
      <c r="AD16594" s="4"/>
      <c r="AE16594" s="4"/>
      <c r="AF16594" s="4"/>
      <c r="AG16594" s="14"/>
    </row>
    <row r="16595" s="10" customFormat="1" spans="1:33">
      <c r="A16595" s="4"/>
      <c r="B16595" s="4"/>
      <c r="C16595" s="4"/>
      <c r="D16595" s="4"/>
      <c r="E16595" s="4"/>
      <c r="F16595" s="4"/>
      <c r="G16595" s="4"/>
      <c r="H16595" s="4"/>
      <c r="I16595" s="4"/>
      <c r="J16595" s="4"/>
      <c r="K16595" s="4"/>
      <c r="L16595" s="4"/>
      <c r="M16595" s="4"/>
      <c r="N16595" s="4"/>
      <c r="O16595" s="4"/>
      <c r="P16595" s="4"/>
      <c r="Q16595" s="4"/>
      <c r="R16595" s="4"/>
      <c r="S16595" s="4"/>
      <c r="T16595" s="4"/>
      <c r="U16595" s="4"/>
      <c r="V16595" s="4"/>
      <c r="W16595" s="4"/>
      <c r="X16595" s="4"/>
      <c r="Y16595" s="4"/>
      <c r="Z16595" s="4"/>
      <c r="AA16595" s="4"/>
      <c r="AB16595" s="4"/>
      <c r="AC16595" s="4"/>
      <c r="AD16595" s="4"/>
      <c r="AE16595" s="4"/>
      <c r="AF16595" s="4"/>
      <c r="AG16595" s="14"/>
    </row>
    <row r="16596" s="10" customFormat="1" spans="1:33">
      <c r="A16596" s="4"/>
      <c r="B16596" s="4"/>
      <c r="C16596" s="4"/>
      <c r="D16596" s="4"/>
      <c r="E16596" s="4"/>
      <c r="F16596" s="4"/>
      <c r="G16596" s="4"/>
      <c r="H16596" s="4"/>
      <c r="I16596" s="4"/>
      <c r="J16596" s="4"/>
      <c r="K16596" s="4"/>
      <c r="L16596" s="4"/>
      <c r="M16596" s="4"/>
      <c r="N16596" s="4"/>
      <c r="O16596" s="4"/>
      <c r="P16596" s="4"/>
      <c r="Q16596" s="4"/>
      <c r="R16596" s="4"/>
      <c r="S16596" s="4"/>
      <c r="T16596" s="4"/>
      <c r="U16596" s="4"/>
      <c r="V16596" s="4"/>
      <c r="W16596" s="4"/>
      <c r="X16596" s="4"/>
      <c r="Y16596" s="4"/>
      <c r="Z16596" s="4"/>
      <c r="AA16596" s="4"/>
      <c r="AB16596" s="4"/>
      <c r="AC16596" s="4"/>
      <c r="AD16596" s="4"/>
      <c r="AE16596" s="4"/>
      <c r="AF16596" s="4"/>
      <c r="AG16596" s="14"/>
    </row>
    <row r="16597" s="10" customFormat="1" spans="1:33">
      <c r="A16597" s="4"/>
      <c r="B16597" s="4"/>
      <c r="C16597" s="4"/>
      <c r="D16597" s="4"/>
      <c r="E16597" s="4"/>
      <c r="F16597" s="4"/>
      <c r="G16597" s="4"/>
      <c r="H16597" s="4"/>
      <c r="I16597" s="4"/>
      <c r="J16597" s="4"/>
      <c r="K16597" s="4"/>
      <c r="L16597" s="4"/>
      <c r="M16597" s="4"/>
      <c r="N16597" s="4"/>
      <c r="O16597" s="4"/>
      <c r="P16597" s="4"/>
      <c r="Q16597" s="4"/>
      <c r="R16597" s="4"/>
      <c r="S16597" s="4"/>
      <c r="T16597" s="4"/>
      <c r="U16597" s="4"/>
      <c r="V16597" s="4"/>
      <c r="W16597" s="4"/>
      <c r="X16597" s="4"/>
      <c r="Y16597" s="4"/>
      <c r="Z16597" s="4"/>
      <c r="AA16597" s="4"/>
      <c r="AB16597" s="4"/>
      <c r="AC16597" s="4"/>
      <c r="AD16597" s="4"/>
      <c r="AE16597" s="4"/>
      <c r="AF16597" s="4"/>
      <c r="AG16597" s="14"/>
    </row>
    <row r="16598" s="10" customFormat="1" spans="1:33">
      <c r="A16598" s="4"/>
      <c r="B16598" s="4"/>
      <c r="C16598" s="4"/>
      <c r="D16598" s="4"/>
      <c r="E16598" s="4"/>
      <c r="F16598" s="4"/>
      <c r="G16598" s="4"/>
      <c r="H16598" s="4"/>
      <c r="I16598" s="4"/>
      <c r="J16598" s="4"/>
      <c r="K16598" s="4"/>
      <c r="L16598" s="4"/>
      <c r="M16598" s="4"/>
      <c r="N16598" s="4"/>
      <c r="O16598" s="4"/>
      <c r="P16598" s="4"/>
      <c r="Q16598" s="4"/>
      <c r="R16598" s="4"/>
      <c r="S16598" s="4"/>
      <c r="T16598" s="4"/>
      <c r="U16598" s="4"/>
      <c r="V16598" s="4"/>
      <c r="W16598" s="4"/>
      <c r="X16598" s="4"/>
      <c r="Y16598" s="4"/>
      <c r="Z16598" s="4"/>
      <c r="AA16598" s="4"/>
      <c r="AB16598" s="4"/>
      <c r="AC16598" s="4"/>
      <c r="AD16598" s="4"/>
      <c r="AE16598" s="4"/>
      <c r="AF16598" s="4"/>
      <c r="AG16598" s="14"/>
    </row>
    <row r="16599" s="10" customFormat="1" spans="1:33">
      <c r="A16599" s="4"/>
      <c r="B16599" s="4"/>
      <c r="C16599" s="4"/>
      <c r="D16599" s="4"/>
      <c r="E16599" s="4"/>
      <c r="F16599" s="4"/>
      <c r="G16599" s="4"/>
      <c r="H16599" s="4"/>
      <c r="I16599" s="4"/>
      <c r="J16599" s="4"/>
      <c r="K16599" s="4"/>
      <c r="L16599" s="4"/>
      <c r="M16599" s="4"/>
      <c r="N16599" s="4"/>
      <c r="O16599" s="4"/>
      <c r="P16599" s="4"/>
      <c r="Q16599" s="4"/>
      <c r="R16599" s="4"/>
      <c r="S16599" s="4"/>
      <c r="T16599" s="4"/>
      <c r="U16599" s="4"/>
      <c r="V16599" s="4"/>
      <c r="W16599" s="4"/>
      <c r="X16599" s="4"/>
      <c r="Y16599" s="4"/>
      <c r="Z16599" s="4"/>
      <c r="AA16599" s="4"/>
      <c r="AB16599" s="4"/>
      <c r="AC16599" s="4"/>
      <c r="AD16599" s="4"/>
      <c r="AE16599" s="4"/>
      <c r="AF16599" s="4"/>
      <c r="AG16599" s="14"/>
    </row>
    <row r="16600" s="10" customFormat="1" spans="1:33">
      <c r="A16600" s="4"/>
      <c r="B16600" s="4"/>
      <c r="C16600" s="4"/>
      <c r="D16600" s="4"/>
      <c r="E16600" s="4"/>
      <c r="F16600" s="4"/>
      <c r="G16600" s="4"/>
      <c r="H16600" s="4"/>
      <c r="I16600" s="4"/>
      <c r="J16600" s="4"/>
      <c r="K16600" s="4"/>
      <c r="L16600" s="4"/>
      <c r="M16600" s="4"/>
      <c r="N16600" s="4"/>
      <c r="O16600" s="4"/>
      <c r="P16600" s="4"/>
      <c r="Q16600" s="4"/>
      <c r="R16600" s="4"/>
      <c r="S16600" s="4"/>
      <c r="T16600" s="4"/>
      <c r="U16600" s="4"/>
      <c r="V16600" s="4"/>
      <c r="W16600" s="4"/>
      <c r="X16600" s="4"/>
      <c r="Y16600" s="4"/>
      <c r="Z16600" s="4"/>
      <c r="AA16600" s="4"/>
      <c r="AB16600" s="4"/>
      <c r="AC16600" s="4"/>
      <c r="AD16600" s="4"/>
      <c r="AE16600" s="4"/>
      <c r="AF16600" s="4"/>
      <c r="AG16600" s="14"/>
    </row>
    <row r="16601" s="10" customFormat="1" spans="1:33">
      <c r="A16601" s="4"/>
      <c r="B16601" s="4"/>
      <c r="C16601" s="4"/>
      <c r="D16601" s="4"/>
      <c r="E16601" s="4"/>
      <c r="F16601" s="4"/>
      <c r="G16601" s="4"/>
      <c r="H16601" s="4"/>
      <c r="I16601" s="4"/>
      <c r="J16601" s="4"/>
      <c r="K16601" s="4"/>
      <c r="L16601" s="4"/>
      <c r="M16601" s="4"/>
      <c r="N16601" s="4"/>
      <c r="O16601" s="4"/>
      <c r="P16601" s="4"/>
      <c r="Q16601" s="4"/>
      <c r="R16601" s="4"/>
      <c r="S16601" s="4"/>
      <c r="T16601" s="4"/>
      <c r="U16601" s="4"/>
      <c r="V16601" s="4"/>
      <c r="W16601" s="4"/>
      <c r="X16601" s="4"/>
      <c r="Y16601" s="4"/>
      <c r="Z16601" s="4"/>
      <c r="AA16601" s="4"/>
      <c r="AB16601" s="4"/>
      <c r="AC16601" s="4"/>
      <c r="AD16601" s="4"/>
      <c r="AE16601" s="4"/>
      <c r="AF16601" s="4"/>
      <c r="AG16601" s="14"/>
    </row>
    <row r="16602" s="10" customFormat="1" spans="1:33">
      <c r="A16602" s="4"/>
      <c r="B16602" s="4"/>
      <c r="C16602" s="4"/>
      <c r="D16602" s="4"/>
      <c r="E16602" s="4"/>
      <c r="F16602" s="4"/>
      <c r="G16602" s="4"/>
      <c r="H16602" s="4"/>
      <c r="I16602" s="4"/>
      <c r="J16602" s="4"/>
      <c r="K16602" s="4"/>
      <c r="L16602" s="4"/>
      <c r="M16602" s="4"/>
      <c r="N16602" s="4"/>
      <c r="O16602" s="4"/>
      <c r="P16602" s="4"/>
      <c r="Q16602" s="4"/>
      <c r="R16602" s="4"/>
      <c r="S16602" s="4"/>
      <c r="T16602" s="4"/>
      <c r="U16602" s="4"/>
      <c r="V16602" s="4"/>
      <c r="W16602" s="4"/>
      <c r="X16602" s="4"/>
      <c r="Y16602" s="4"/>
      <c r="Z16602" s="4"/>
      <c r="AA16602" s="4"/>
      <c r="AB16602" s="4"/>
      <c r="AC16602" s="4"/>
      <c r="AD16602" s="4"/>
      <c r="AE16602" s="4"/>
      <c r="AF16602" s="4"/>
      <c r="AG16602" s="14"/>
    </row>
    <row r="16603" s="10" customFormat="1" spans="1:33">
      <c r="A16603" s="4"/>
      <c r="B16603" s="4"/>
      <c r="C16603" s="4"/>
      <c r="D16603" s="4"/>
      <c r="E16603" s="4"/>
      <c r="F16603" s="4"/>
      <c r="G16603" s="4"/>
      <c r="H16603" s="4"/>
      <c r="I16603" s="4"/>
      <c r="J16603" s="4"/>
      <c r="K16603" s="4"/>
      <c r="L16603" s="4"/>
      <c r="M16603" s="4"/>
      <c r="N16603" s="4"/>
      <c r="O16603" s="4"/>
      <c r="P16603" s="4"/>
      <c r="Q16603" s="4"/>
      <c r="R16603" s="4"/>
      <c r="S16603" s="4"/>
      <c r="T16603" s="4"/>
      <c r="U16603" s="4"/>
      <c r="V16603" s="4"/>
      <c r="W16603" s="4"/>
      <c r="X16603" s="4"/>
      <c r="Y16603" s="4"/>
      <c r="Z16603" s="4"/>
      <c r="AA16603" s="4"/>
      <c r="AB16603" s="4"/>
      <c r="AC16603" s="4"/>
      <c r="AD16603" s="4"/>
      <c r="AE16603" s="4"/>
      <c r="AF16603" s="4"/>
      <c r="AG16603" s="14"/>
    </row>
    <row r="16604" s="10" customFormat="1" spans="1:33">
      <c r="A16604" s="4"/>
      <c r="B16604" s="4"/>
      <c r="C16604" s="4"/>
      <c r="D16604" s="4"/>
      <c r="E16604" s="4"/>
      <c r="F16604" s="4"/>
      <c r="G16604" s="4"/>
      <c r="H16604" s="4"/>
      <c r="I16604" s="4"/>
      <c r="J16604" s="4"/>
      <c r="K16604" s="4"/>
      <c r="L16604" s="4"/>
      <c r="M16604" s="4"/>
      <c r="N16604" s="4"/>
      <c r="O16604" s="4"/>
      <c r="P16604" s="4"/>
      <c r="Q16604" s="4"/>
      <c r="R16604" s="4"/>
      <c r="S16604" s="4"/>
      <c r="T16604" s="4"/>
      <c r="U16604" s="4"/>
      <c r="V16604" s="4"/>
      <c r="W16604" s="4"/>
      <c r="X16604" s="4"/>
      <c r="Y16604" s="4"/>
      <c r="Z16604" s="4"/>
      <c r="AA16604" s="4"/>
      <c r="AB16604" s="4"/>
      <c r="AC16604" s="4"/>
      <c r="AD16604" s="4"/>
      <c r="AE16604" s="4"/>
      <c r="AF16604" s="4"/>
      <c r="AG16604" s="14"/>
    </row>
    <row r="16605" s="10" customFormat="1" spans="1:33">
      <c r="A16605" s="4"/>
      <c r="B16605" s="4"/>
      <c r="C16605" s="4"/>
      <c r="D16605" s="4"/>
      <c r="E16605" s="4"/>
      <c r="F16605" s="4"/>
      <c r="G16605" s="4"/>
      <c r="H16605" s="4"/>
      <c r="I16605" s="4"/>
      <c r="J16605" s="4"/>
      <c r="K16605" s="4"/>
      <c r="L16605" s="4"/>
      <c r="M16605" s="4"/>
      <c r="N16605" s="4"/>
      <c r="O16605" s="4"/>
      <c r="P16605" s="4"/>
      <c r="Q16605" s="4"/>
      <c r="R16605" s="4"/>
      <c r="S16605" s="4"/>
      <c r="T16605" s="4"/>
      <c r="U16605" s="4"/>
      <c r="V16605" s="4"/>
      <c r="W16605" s="4"/>
      <c r="X16605" s="4"/>
      <c r="Y16605" s="4"/>
      <c r="Z16605" s="4"/>
      <c r="AA16605" s="4"/>
      <c r="AB16605" s="4"/>
      <c r="AC16605" s="4"/>
      <c r="AD16605" s="4"/>
      <c r="AE16605" s="4"/>
      <c r="AF16605" s="4"/>
      <c r="AG16605" s="14"/>
    </row>
    <row r="16606" s="10" customFormat="1" spans="1:33">
      <c r="A16606" s="4"/>
      <c r="B16606" s="4"/>
      <c r="C16606" s="4"/>
      <c r="D16606" s="4"/>
      <c r="E16606" s="4"/>
      <c r="F16606" s="4"/>
      <c r="G16606" s="4"/>
      <c r="H16606" s="4"/>
      <c r="I16606" s="4"/>
      <c r="J16606" s="4"/>
      <c r="K16606" s="4"/>
      <c r="L16606" s="4"/>
      <c r="M16606" s="4"/>
      <c r="N16606" s="4"/>
      <c r="O16606" s="4"/>
      <c r="P16606" s="4"/>
      <c r="Q16606" s="4"/>
      <c r="R16606" s="4"/>
      <c r="S16606" s="4"/>
      <c r="T16606" s="4"/>
      <c r="U16606" s="4"/>
      <c r="V16606" s="4"/>
      <c r="W16606" s="4"/>
      <c r="X16606" s="4"/>
      <c r="Y16606" s="4"/>
      <c r="Z16606" s="4"/>
      <c r="AA16606" s="4"/>
      <c r="AB16606" s="4"/>
      <c r="AC16606" s="4"/>
      <c r="AD16606" s="4"/>
      <c r="AE16606" s="4"/>
      <c r="AF16606" s="4"/>
      <c r="AG16606" s="14"/>
    </row>
    <row r="16607" s="10" customFormat="1" spans="1:33">
      <c r="A16607" s="4"/>
      <c r="B16607" s="4"/>
      <c r="C16607" s="4"/>
      <c r="D16607" s="4"/>
      <c r="E16607" s="4"/>
      <c r="F16607" s="4"/>
      <c r="G16607" s="4"/>
      <c r="H16607" s="4"/>
      <c r="I16607" s="4"/>
      <c r="J16607" s="4"/>
      <c r="K16607" s="4"/>
      <c r="L16607" s="4"/>
      <c r="M16607" s="4"/>
      <c r="N16607" s="4"/>
      <c r="O16607" s="4"/>
      <c r="P16607" s="4"/>
      <c r="Q16607" s="4"/>
      <c r="R16607" s="4"/>
      <c r="S16607" s="4"/>
      <c r="T16607" s="4"/>
      <c r="U16607" s="4"/>
      <c r="V16607" s="4"/>
      <c r="W16607" s="4"/>
      <c r="X16607" s="4"/>
      <c r="Y16607" s="4"/>
      <c r="Z16607" s="4"/>
      <c r="AA16607" s="4"/>
      <c r="AB16607" s="4"/>
      <c r="AC16607" s="4"/>
      <c r="AD16607" s="4"/>
      <c r="AE16607" s="4"/>
      <c r="AF16607" s="4"/>
      <c r="AG16607" s="14"/>
    </row>
    <row r="16608" s="10" customFormat="1" spans="1:33">
      <c r="A16608" s="4"/>
      <c r="B16608" s="4"/>
      <c r="C16608" s="4"/>
      <c r="D16608" s="4"/>
      <c r="E16608" s="4"/>
      <c r="F16608" s="4"/>
      <c r="G16608" s="4"/>
      <c r="H16608" s="4"/>
      <c r="I16608" s="4"/>
      <c r="J16608" s="4"/>
      <c r="K16608" s="4"/>
      <c r="L16608" s="4"/>
      <c r="M16608" s="4"/>
      <c r="N16608" s="4"/>
      <c r="O16608" s="4"/>
      <c r="P16608" s="4"/>
      <c r="Q16608" s="4"/>
      <c r="R16608" s="4"/>
      <c r="S16608" s="4"/>
      <c r="T16608" s="4"/>
      <c r="U16608" s="4"/>
      <c r="V16608" s="4"/>
      <c r="W16608" s="4"/>
      <c r="X16608" s="4"/>
      <c r="Y16608" s="4"/>
      <c r="Z16608" s="4"/>
      <c r="AA16608" s="4"/>
      <c r="AB16608" s="4"/>
      <c r="AC16608" s="4"/>
      <c r="AD16608" s="4"/>
      <c r="AE16608" s="4"/>
      <c r="AF16608" s="4"/>
      <c r="AG16608" s="14"/>
    </row>
    <row r="16609" s="10" customFormat="1" spans="1:33">
      <c r="A16609" s="4"/>
      <c r="B16609" s="4"/>
      <c r="C16609" s="4"/>
      <c r="D16609" s="4"/>
      <c r="E16609" s="4"/>
      <c r="F16609" s="4"/>
      <c r="G16609" s="4"/>
      <c r="H16609" s="4"/>
      <c r="I16609" s="4"/>
      <c r="J16609" s="4"/>
      <c r="K16609" s="4"/>
      <c r="L16609" s="4"/>
      <c r="M16609" s="4"/>
      <c r="N16609" s="4"/>
      <c r="O16609" s="4"/>
      <c r="P16609" s="4"/>
      <c r="Q16609" s="4"/>
      <c r="R16609" s="4"/>
      <c r="S16609" s="4"/>
      <c r="T16609" s="4"/>
      <c r="U16609" s="4"/>
      <c r="V16609" s="4"/>
      <c r="W16609" s="4"/>
      <c r="X16609" s="4"/>
      <c r="Y16609" s="4"/>
      <c r="Z16609" s="4"/>
      <c r="AA16609" s="4"/>
      <c r="AB16609" s="4"/>
      <c r="AC16609" s="4"/>
      <c r="AD16609" s="4"/>
      <c r="AE16609" s="4"/>
      <c r="AF16609" s="4"/>
      <c r="AG16609" s="14"/>
    </row>
    <row r="16610" s="10" customFormat="1" spans="1:33">
      <c r="A16610" s="4"/>
      <c r="B16610" s="4"/>
      <c r="C16610" s="4"/>
      <c r="D16610" s="4"/>
      <c r="E16610" s="4"/>
      <c r="F16610" s="4"/>
      <c r="G16610" s="4"/>
      <c r="H16610" s="4"/>
      <c r="I16610" s="4"/>
      <c r="J16610" s="4"/>
      <c r="K16610" s="4"/>
      <c r="L16610" s="4"/>
      <c r="M16610" s="4"/>
      <c r="N16610" s="4"/>
      <c r="O16610" s="4"/>
      <c r="P16610" s="4"/>
      <c r="Q16610" s="4"/>
      <c r="R16610" s="4"/>
      <c r="S16610" s="4"/>
      <c r="T16610" s="4"/>
      <c r="U16610" s="4"/>
      <c r="V16610" s="4"/>
      <c r="W16610" s="4"/>
      <c r="X16610" s="4"/>
      <c r="Y16610" s="4"/>
      <c r="Z16610" s="4"/>
      <c r="AA16610" s="4"/>
      <c r="AB16610" s="4"/>
      <c r="AC16610" s="4"/>
      <c r="AD16610" s="4"/>
      <c r="AE16610" s="4"/>
      <c r="AF16610" s="4"/>
      <c r="AG16610" s="14"/>
    </row>
    <row r="16611" s="10" customFormat="1" spans="1:33">
      <c r="A16611" s="4"/>
      <c r="B16611" s="4"/>
      <c r="C16611" s="4"/>
      <c r="D16611" s="4"/>
      <c r="E16611" s="4"/>
      <c r="F16611" s="4"/>
      <c r="G16611" s="4"/>
      <c r="H16611" s="4"/>
      <c r="I16611" s="4"/>
      <c r="J16611" s="4"/>
      <c r="K16611" s="4"/>
      <c r="L16611" s="4"/>
      <c r="M16611" s="4"/>
      <c r="N16611" s="4"/>
      <c r="O16611" s="4"/>
      <c r="P16611" s="4"/>
      <c r="Q16611" s="4"/>
      <c r="R16611" s="4"/>
      <c r="S16611" s="4"/>
      <c r="T16611" s="4"/>
      <c r="U16611" s="4"/>
      <c r="V16611" s="4"/>
      <c r="W16611" s="4"/>
      <c r="X16611" s="4"/>
      <c r="Y16611" s="4"/>
      <c r="Z16611" s="4"/>
      <c r="AA16611" s="4"/>
      <c r="AB16611" s="4"/>
      <c r="AC16611" s="4"/>
      <c r="AD16611" s="4"/>
      <c r="AE16611" s="4"/>
      <c r="AF16611" s="4"/>
      <c r="AG16611" s="14"/>
    </row>
    <row r="16612" s="10" customFormat="1" spans="1:33">
      <c r="A16612" s="4"/>
      <c r="B16612" s="4"/>
      <c r="C16612" s="4"/>
      <c r="D16612" s="4"/>
      <c r="E16612" s="4"/>
      <c r="F16612" s="4"/>
      <c r="G16612" s="4"/>
      <c r="H16612" s="4"/>
      <c r="I16612" s="4"/>
      <c r="J16612" s="4"/>
      <c r="K16612" s="4"/>
      <c r="L16612" s="4"/>
      <c r="M16612" s="4"/>
      <c r="N16612" s="4"/>
      <c r="O16612" s="4"/>
      <c r="P16612" s="4"/>
      <c r="Q16612" s="4"/>
      <c r="R16612" s="4"/>
      <c r="S16612" s="4"/>
      <c r="T16612" s="4"/>
      <c r="U16612" s="4"/>
      <c r="V16612" s="4"/>
      <c r="W16612" s="4"/>
      <c r="X16612" s="4"/>
      <c r="Y16612" s="4"/>
      <c r="Z16612" s="4"/>
      <c r="AA16612" s="4"/>
      <c r="AB16612" s="4"/>
      <c r="AC16612" s="4"/>
      <c r="AD16612" s="4"/>
      <c r="AE16612" s="4"/>
      <c r="AF16612" s="4"/>
      <c r="AG16612" s="14"/>
    </row>
    <row r="16613" s="10" customFormat="1" spans="1:33">
      <c r="A16613" s="4"/>
      <c r="B16613" s="4"/>
      <c r="C16613" s="4"/>
      <c r="D16613" s="4"/>
      <c r="E16613" s="4"/>
      <c r="F16613" s="4"/>
      <c r="G16613" s="4"/>
      <c r="H16613" s="4"/>
      <c r="I16613" s="4"/>
      <c r="J16613" s="4"/>
      <c r="K16613" s="4"/>
      <c r="L16613" s="4"/>
      <c r="M16613" s="4"/>
      <c r="N16613" s="4"/>
      <c r="O16613" s="4"/>
      <c r="P16613" s="4"/>
      <c r="Q16613" s="4"/>
      <c r="R16613" s="4"/>
      <c r="S16613" s="4"/>
      <c r="T16613" s="4"/>
      <c r="U16613" s="4"/>
      <c r="V16613" s="4"/>
      <c r="W16613" s="4"/>
      <c r="X16613" s="4"/>
      <c r="Y16613" s="4"/>
      <c r="Z16613" s="4"/>
      <c r="AA16613" s="4"/>
      <c r="AB16613" s="4"/>
      <c r="AC16613" s="4"/>
      <c r="AD16613" s="4"/>
      <c r="AE16613" s="4"/>
      <c r="AF16613" s="4"/>
      <c r="AG16613" s="14"/>
    </row>
    <row r="16614" s="10" customFormat="1" spans="1:33">
      <c r="A16614" s="4"/>
      <c r="B16614" s="4"/>
      <c r="C16614" s="4"/>
      <c r="D16614" s="4"/>
      <c r="E16614" s="4"/>
      <c r="F16614" s="4"/>
      <c r="G16614" s="4"/>
      <c r="H16614" s="4"/>
      <c r="I16614" s="4"/>
      <c r="J16614" s="4"/>
      <c r="K16614" s="4"/>
      <c r="L16614" s="4"/>
      <c r="M16614" s="4"/>
      <c r="N16614" s="4"/>
      <c r="O16614" s="4"/>
      <c r="P16614" s="4"/>
      <c r="Q16614" s="4"/>
      <c r="R16614" s="4"/>
      <c r="S16614" s="4"/>
      <c r="T16614" s="4"/>
      <c r="U16614" s="4"/>
      <c r="V16614" s="4"/>
      <c r="W16614" s="4"/>
      <c r="X16614" s="4"/>
      <c r="Y16614" s="4"/>
      <c r="Z16614" s="4"/>
      <c r="AA16614" s="4"/>
      <c r="AB16614" s="4"/>
      <c r="AC16614" s="4"/>
      <c r="AD16614" s="4"/>
      <c r="AE16614" s="4"/>
      <c r="AF16614" s="4"/>
      <c r="AG16614" s="14"/>
    </row>
    <row r="16615" s="10" customFormat="1" spans="1:33">
      <c r="A16615" s="4"/>
      <c r="B16615" s="4"/>
      <c r="C16615" s="4"/>
      <c r="D16615" s="4"/>
      <c r="E16615" s="4"/>
      <c r="F16615" s="4"/>
      <c r="G16615" s="4"/>
      <c r="H16615" s="4"/>
      <c r="I16615" s="4"/>
      <c r="J16615" s="4"/>
      <c r="K16615" s="4"/>
      <c r="L16615" s="4"/>
      <c r="M16615" s="4"/>
      <c r="N16615" s="4"/>
      <c r="O16615" s="4"/>
      <c r="P16615" s="4"/>
      <c r="Q16615" s="4"/>
      <c r="R16615" s="4"/>
      <c r="S16615" s="4"/>
      <c r="T16615" s="4"/>
      <c r="U16615" s="4"/>
      <c r="V16615" s="4"/>
      <c r="W16615" s="4"/>
      <c r="X16615" s="4"/>
      <c r="Y16615" s="4"/>
      <c r="Z16615" s="4"/>
      <c r="AA16615" s="4"/>
      <c r="AB16615" s="4"/>
      <c r="AC16615" s="4"/>
      <c r="AD16615" s="4"/>
      <c r="AE16615" s="4"/>
      <c r="AF16615" s="4"/>
      <c r="AG16615" s="14"/>
    </row>
    <row r="16616" s="10" customFormat="1" spans="1:33">
      <c r="A16616" s="4"/>
      <c r="B16616" s="4"/>
      <c r="C16616" s="4"/>
      <c r="D16616" s="4"/>
      <c r="E16616" s="4"/>
      <c r="F16616" s="4"/>
      <c r="G16616" s="4"/>
      <c r="H16616" s="4"/>
      <c r="I16616" s="4"/>
      <c r="J16616" s="4"/>
      <c r="K16616" s="4"/>
      <c r="L16616" s="4"/>
      <c r="M16616" s="4"/>
      <c r="N16616" s="4"/>
      <c r="O16616" s="4"/>
      <c r="P16616" s="4"/>
      <c r="Q16616" s="4"/>
      <c r="R16616" s="4"/>
      <c r="S16616" s="4"/>
      <c r="T16616" s="4"/>
      <c r="U16616" s="4"/>
      <c r="V16616" s="4"/>
      <c r="W16616" s="4"/>
      <c r="X16616" s="4"/>
      <c r="Y16616" s="4"/>
      <c r="Z16616" s="4"/>
      <c r="AA16616" s="4"/>
      <c r="AB16616" s="4"/>
      <c r="AC16616" s="4"/>
      <c r="AD16616" s="4"/>
      <c r="AE16616" s="4"/>
      <c r="AF16616" s="4"/>
      <c r="AG16616" s="14"/>
    </row>
    <row r="16617" s="10" customFormat="1" spans="1:33">
      <c r="A16617" s="4"/>
      <c r="B16617" s="4"/>
      <c r="C16617" s="4"/>
      <c r="D16617" s="4"/>
      <c r="E16617" s="4"/>
      <c r="F16617" s="4"/>
      <c r="G16617" s="4"/>
      <c r="H16617" s="4"/>
      <c r="I16617" s="4"/>
      <c r="J16617" s="4"/>
      <c r="K16617" s="4"/>
      <c r="L16617" s="4"/>
      <c r="M16617" s="4"/>
      <c r="N16617" s="4"/>
      <c r="O16617" s="4"/>
      <c r="P16617" s="4"/>
      <c r="Q16617" s="4"/>
      <c r="R16617" s="4"/>
      <c r="S16617" s="4"/>
      <c r="T16617" s="4"/>
      <c r="U16617" s="4"/>
      <c r="V16617" s="4"/>
      <c r="W16617" s="4"/>
      <c r="X16617" s="4"/>
      <c r="Y16617" s="4"/>
      <c r="Z16617" s="4"/>
      <c r="AA16617" s="4"/>
      <c r="AB16617" s="4"/>
      <c r="AC16617" s="4"/>
      <c r="AD16617" s="4"/>
      <c r="AE16617" s="4"/>
      <c r="AF16617" s="4"/>
      <c r="AG16617" s="14"/>
    </row>
    <row r="16618" s="10" customFormat="1" spans="1:33">
      <c r="A16618" s="4"/>
      <c r="B16618" s="4"/>
      <c r="C16618" s="4"/>
      <c r="D16618" s="4"/>
      <c r="E16618" s="4"/>
      <c r="F16618" s="4"/>
      <c r="G16618" s="4"/>
      <c r="H16618" s="4"/>
      <c r="I16618" s="4"/>
      <c r="J16618" s="4"/>
      <c r="K16618" s="4"/>
      <c r="L16618" s="4"/>
      <c r="M16618" s="4"/>
      <c r="N16618" s="4"/>
      <c r="O16618" s="4"/>
      <c r="P16618" s="4"/>
      <c r="Q16618" s="4"/>
      <c r="R16618" s="4"/>
      <c r="S16618" s="4"/>
      <c r="T16618" s="4"/>
      <c r="U16618" s="4"/>
      <c r="V16618" s="4"/>
      <c r="W16618" s="4"/>
      <c r="X16618" s="4"/>
      <c r="Y16618" s="4"/>
      <c r="Z16618" s="4"/>
      <c r="AA16618" s="4"/>
      <c r="AB16618" s="4"/>
      <c r="AC16618" s="4"/>
      <c r="AD16618" s="4"/>
      <c r="AE16618" s="4"/>
      <c r="AF16618" s="4"/>
      <c r="AG16618" s="14"/>
    </row>
    <row r="16619" s="10" customFormat="1" spans="1:33">
      <c r="A16619" s="4"/>
      <c r="B16619" s="4"/>
      <c r="C16619" s="4"/>
      <c r="D16619" s="4"/>
      <c r="E16619" s="4"/>
      <c r="F16619" s="4"/>
      <c r="G16619" s="4"/>
      <c r="H16619" s="4"/>
      <c r="I16619" s="4"/>
      <c r="J16619" s="4"/>
      <c r="K16619" s="4"/>
      <c r="L16619" s="4"/>
      <c r="M16619" s="4"/>
      <c r="N16619" s="4"/>
      <c r="O16619" s="4"/>
      <c r="P16619" s="4"/>
      <c r="Q16619" s="4"/>
      <c r="R16619" s="4"/>
      <c r="S16619" s="4"/>
      <c r="T16619" s="4"/>
      <c r="U16619" s="4"/>
      <c r="V16619" s="4"/>
      <c r="W16619" s="4"/>
      <c r="X16619" s="4"/>
      <c r="Y16619" s="4"/>
      <c r="Z16619" s="4"/>
      <c r="AA16619" s="4"/>
      <c r="AB16619" s="4"/>
      <c r="AC16619" s="4"/>
      <c r="AD16619" s="4"/>
      <c r="AE16619" s="4"/>
      <c r="AF16619" s="4"/>
      <c r="AG16619" s="14"/>
    </row>
    <row r="16620" s="10" customFormat="1" spans="1:33">
      <c r="A16620" s="4"/>
      <c r="B16620" s="4"/>
      <c r="C16620" s="4"/>
      <c r="D16620" s="4"/>
      <c r="E16620" s="4"/>
      <c r="F16620" s="4"/>
      <c r="G16620" s="4"/>
      <c r="H16620" s="4"/>
      <c r="I16620" s="4"/>
      <c r="J16620" s="4"/>
      <c r="K16620" s="4"/>
      <c r="L16620" s="4"/>
      <c r="M16620" s="4"/>
      <c r="N16620" s="4"/>
      <c r="O16620" s="4"/>
      <c r="P16620" s="4"/>
      <c r="Q16620" s="4"/>
      <c r="R16620" s="4"/>
      <c r="S16620" s="4"/>
      <c r="T16620" s="4"/>
      <c r="U16620" s="4"/>
      <c r="V16620" s="4"/>
      <c r="W16620" s="4"/>
      <c r="X16620" s="4"/>
      <c r="Y16620" s="4"/>
      <c r="Z16620" s="4"/>
      <c r="AA16620" s="4"/>
      <c r="AB16620" s="4"/>
      <c r="AC16620" s="4"/>
      <c r="AD16620" s="4"/>
      <c r="AE16620" s="4"/>
      <c r="AF16620" s="4"/>
      <c r="AG16620" s="14"/>
    </row>
    <row r="16621" s="10" customFormat="1" spans="1:33">
      <c r="A16621" s="4"/>
      <c r="B16621" s="4"/>
      <c r="C16621" s="4"/>
      <c r="D16621" s="4"/>
      <c r="E16621" s="4"/>
      <c r="F16621" s="4"/>
      <c r="G16621" s="4"/>
      <c r="H16621" s="4"/>
      <c r="I16621" s="4"/>
      <c r="J16621" s="4"/>
      <c r="K16621" s="4"/>
      <c r="L16621" s="4"/>
      <c r="M16621" s="4"/>
      <c r="N16621" s="4"/>
      <c r="O16621" s="4"/>
      <c r="P16621" s="4"/>
      <c r="Q16621" s="4"/>
      <c r="R16621" s="4"/>
      <c r="S16621" s="4"/>
      <c r="T16621" s="4"/>
      <c r="U16621" s="4"/>
      <c r="V16621" s="4"/>
      <c r="W16621" s="4"/>
      <c r="X16621" s="4"/>
      <c r="Y16621" s="4"/>
      <c r="Z16621" s="4"/>
      <c r="AA16621" s="4"/>
      <c r="AB16621" s="4"/>
      <c r="AC16621" s="4"/>
      <c r="AD16621" s="4"/>
      <c r="AE16621" s="4"/>
      <c r="AF16621" s="4"/>
      <c r="AG16621" s="14"/>
    </row>
    <row r="16622" s="10" customFormat="1" spans="1:33">
      <c r="A16622" s="4"/>
      <c r="B16622" s="4"/>
      <c r="C16622" s="4"/>
      <c r="D16622" s="4"/>
      <c r="E16622" s="4"/>
      <c r="F16622" s="4"/>
      <c r="G16622" s="4"/>
      <c r="H16622" s="4"/>
      <c r="I16622" s="4"/>
      <c r="J16622" s="4"/>
      <c r="K16622" s="4"/>
      <c r="L16622" s="4"/>
      <c r="M16622" s="4"/>
      <c r="N16622" s="4"/>
      <c r="O16622" s="4"/>
      <c r="P16622" s="4"/>
      <c r="Q16622" s="4"/>
      <c r="R16622" s="4"/>
      <c r="S16622" s="4"/>
      <c r="T16622" s="4"/>
      <c r="U16622" s="4"/>
      <c r="V16622" s="4"/>
      <c r="W16622" s="4"/>
      <c r="X16622" s="4"/>
      <c r="Y16622" s="4"/>
      <c r="Z16622" s="4"/>
      <c r="AA16622" s="4"/>
      <c r="AB16622" s="4"/>
      <c r="AC16622" s="4"/>
      <c r="AD16622" s="4"/>
      <c r="AE16622" s="4"/>
      <c r="AF16622" s="4"/>
      <c r="AG16622" s="14"/>
    </row>
    <row r="16623" s="10" customFormat="1" spans="1:33">
      <c r="A16623" s="4"/>
      <c r="B16623" s="4"/>
      <c r="C16623" s="4"/>
      <c r="D16623" s="4"/>
      <c r="E16623" s="4"/>
      <c r="F16623" s="4"/>
      <c r="G16623" s="4"/>
      <c r="H16623" s="4"/>
      <c r="I16623" s="4"/>
      <c r="J16623" s="4"/>
      <c r="K16623" s="4"/>
      <c r="L16623" s="4"/>
      <c r="M16623" s="4"/>
      <c r="N16623" s="4"/>
      <c r="O16623" s="4"/>
      <c r="P16623" s="4"/>
      <c r="Q16623" s="4"/>
      <c r="R16623" s="4"/>
      <c r="S16623" s="4"/>
      <c r="T16623" s="4"/>
      <c r="U16623" s="4"/>
      <c r="V16623" s="4"/>
      <c r="W16623" s="4"/>
      <c r="X16623" s="4"/>
      <c r="Y16623" s="4"/>
      <c r="Z16623" s="4"/>
      <c r="AA16623" s="4"/>
      <c r="AB16623" s="4"/>
      <c r="AC16623" s="4"/>
      <c r="AD16623" s="4"/>
      <c r="AE16623" s="4"/>
      <c r="AF16623" s="4"/>
      <c r="AG16623" s="14"/>
    </row>
    <row r="16624" s="10" customFormat="1" spans="1:33">
      <c r="A16624" s="4"/>
      <c r="B16624" s="4"/>
      <c r="C16624" s="4"/>
      <c r="D16624" s="4"/>
      <c r="E16624" s="4"/>
      <c r="F16624" s="4"/>
      <c r="G16624" s="4"/>
      <c r="H16624" s="4"/>
      <c r="I16624" s="4"/>
      <c r="J16624" s="4"/>
      <c r="K16624" s="4"/>
      <c r="L16624" s="4"/>
      <c r="M16624" s="4"/>
      <c r="N16624" s="4"/>
      <c r="O16624" s="4"/>
      <c r="P16624" s="4"/>
      <c r="Q16624" s="4"/>
      <c r="R16624" s="4"/>
      <c r="S16624" s="4"/>
      <c r="T16624" s="4"/>
      <c r="U16624" s="4"/>
      <c r="V16624" s="4"/>
      <c r="W16624" s="4"/>
      <c r="X16624" s="4"/>
      <c r="Y16624" s="4"/>
      <c r="Z16624" s="4"/>
      <c r="AA16624" s="4"/>
      <c r="AB16624" s="4"/>
      <c r="AC16624" s="4"/>
      <c r="AD16624" s="4"/>
      <c r="AE16624" s="4"/>
      <c r="AF16624" s="4"/>
      <c r="AG16624" s="14"/>
    </row>
    <row r="16625" s="10" customFormat="1" spans="1:33">
      <c r="A16625" s="4"/>
      <c r="B16625" s="4"/>
      <c r="C16625" s="4"/>
      <c r="D16625" s="4"/>
      <c r="E16625" s="4"/>
      <c r="F16625" s="4"/>
      <c r="G16625" s="4"/>
      <c r="H16625" s="4"/>
      <c r="I16625" s="4"/>
      <c r="J16625" s="4"/>
      <c r="K16625" s="4"/>
      <c r="L16625" s="4"/>
      <c r="M16625" s="4"/>
      <c r="N16625" s="4"/>
      <c r="O16625" s="4"/>
      <c r="P16625" s="4"/>
      <c r="Q16625" s="4"/>
      <c r="R16625" s="4"/>
      <c r="S16625" s="4"/>
      <c r="T16625" s="4"/>
      <c r="U16625" s="4"/>
      <c r="V16625" s="4"/>
      <c r="W16625" s="4"/>
      <c r="X16625" s="4"/>
      <c r="Y16625" s="4"/>
      <c r="Z16625" s="4"/>
      <c r="AA16625" s="4"/>
      <c r="AB16625" s="4"/>
      <c r="AC16625" s="4"/>
      <c r="AD16625" s="4"/>
      <c r="AE16625" s="4"/>
      <c r="AF16625" s="4"/>
      <c r="AG16625" s="14"/>
    </row>
    <row r="16626" s="10" customFormat="1" spans="1:33">
      <c r="A16626" s="4"/>
      <c r="B16626" s="4"/>
      <c r="C16626" s="4"/>
      <c r="D16626" s="4"/>
      <c r="E16626" s="4"/>
      <c r="F16626" s="4"/>
      <c r="G16626" s="4"/>
      <c r="H16626" s="4"/>
      <c r="I16626" s="4"/>
      <c r="J16626" s="4"/>
      <c r="K16626" s="4"/>
      <c r="L16626" s="4"/>
      <c r="M16626" s="4"/>
      <c r="N16626" s="4"/>
      <c r="O16626" s="4"/>
      <c r="P16626" s="4"/>
      <c r="Q16626" s="4"/>
      <c r="R16626" s="4"/>
      <c r="S16626" s="4"/>
      <c r="T16626" s="4"/>
      <c r="U16626" s="4"/>
      <c r="V16626" s="4"/>
      <c r="W16626" s="4"/>
      <c r="X16626" s="4"/>
      <c r="Y16626" s="4"/>
      <c r="Z16626" s="4"/>
      <c r="AA16626" s="4"/>
      <c r="AB16626" s="4"/>
      <c r="AC16626" s="4"/>
      <c r="AD16626" s="4"/>
      <c r="AE16626" s="4"/>
      <c r="AF16626" s="4"/>
      <c r="AG16626" s="14"/>
    </row>
    <row r="16627" s="10" customFormat="1" spans="1:33">
      <c r="A16627" s="4"/>
      <c r="B16627" s="4"/>
      <c r="C16627" s="4"/>
      <c r="D16627" s="4"/>
      <c r="E16627" s="4"/>
      <c r="F16627" s="4"/>
      <c r="G16627" s="4"/>
      <c r="H16627" s="4"/>
      <c r="I16627" s="4"/>
      <c r="J16627" s="4"/>
      <c r="K16627" s="4"/>
      <c r="L16627" s="4"/>
      <c r="M16627" s="4"/>
      <c r="N16627" s="4"/>
      <c r="O16627" s="4"/>
      <c r="P16627" s="4"/>
      <c r="Q16627" s="4"/>
      <c r="R16627" s="4"/>
      <c r="S16627" s="4"/>
      <c r="T16627" s="4"/>
      <c r="U16627" s="4"/>
      <c r="V16627" s="4"/>
      <c r="W16627" s="4"/>
      <c r="X16627" s="4"/>
      <c r="Y16627" s="4"/>
      <c r="Z16627" s="4"/>
      <c r="AA16627" s="4"/>
      <c r="AB16627" s="4"/>
      <c r="AC16627" s="4"/>
      <c r="AD16627" s="4"/>
      <c r="AE16627" s="4"/>
      <c r="AF16627" s="4"/>
      <c r="AG16627" s="14"/>
    </row>
    <row r="16628" s="10" customFormat="1" spans="1:33">
      <c r="A16628" s="4"/>
      <c r="B16628" s="4"/>
      <c r="C16628" s="4"/>
      <c r="D16628" s="4"/>
      <c r="E16628" s="4"/>
      <c r="F16628" s="4"/>
      <c r="G16628" s="4"/>
      <c r="H16628" s="4"/>
      <c r="I16628" s="4"/>
      <c r="J16628" s="4"/>
      <c r="K16628" s="4"/>
      <c r="L16628" s="4"/>
      <c r="M16628" s="4"/>
      <c r="N16628" s="4"/>
      <c r="O16628" s="4"/>
      <c r="P16628" s="4"/>
      <c r="Q16628" s="4"/>
      <c r="R16628" s="4"/>
      <c r="S16628" s="4"/>
      <c r="T16628" s="4"/>
      <c r="U16628" s="4"/>
      <c r="V16628" s="4"/>
      <c r="W16628" s="4"/>
      <c r="X16628" s="4"/>
      <c r="Y16628" s="4"/>
      <c r="Z16628" s="4"/>
      <c r="AA16628" s="4"/>
      <c r="AB16628" s="4"/>
      <c r="AC16628" s="4"/>
      <c r="AD16628" s="4"/>
      <c r="AE16628" s="4"/>
      <c r="AF16628" s="4"/>
      <c r="AG16628" s="14"/>
    </row>
    <row r="16629" s="10" customFormat="1" spans="1:33">
      <c r="A16629" s="4"/>
      <c r="B16629" s="4"/>
      <c r="C16629" s="4"/>
      <c r="D16629" s="4"/>
      <c r="E16629" s="4"/>
      <c r="F16629" s="4"/>
      <c r="G16629" s="4"/>
      <c r="H16629" s="4"/>
      <c r="I16629" s="4"/>
      <c r="J16629" s="4"/>
      <c r="K16629" s="4"/>
      <c r="L16629" s="4"/>
      <c r="M16629" s="4"/>
      <c r="N16629" s="4"/>
      <c r="O16629" s="4"/>
      <c r="P16629" s="4"/>
      <c r="Q16629" s="4"/>
      <c r="R16629" s="4"/>
      <c r="S16629" s="4"/>
      <c r="T16629" s="4"/>
      <c r="U16629" s="4"/>
      <c r="V16629" s="4"/>
      <c r="W16629" s="4"/>
      <c r="X16629" s="4"/>
      <c r="Y16629" s="4"/>
      <c r="Z16629" s="4"/>
      <c r="AA16629" s="4"/>
      <c r="AB16629" s="4"/>
      <c r="AC16629" s="4"/>
      <c r="AD16629" s="4"/>
      <c r="AE16629" s="4"/>
      <c r="AF16629" s="4"/>
      <c r="AG16629" s="14"/>
    </row>
    <row r="16630" s="10" customFormat="1" spans="1:33">
      <c r="A16630" s="4"/>
      <c r="B16630" s="4"/>
      <c r="C16630" s="4"/>
      <c r="D16630" s="4"/>
      <c r="E16630" s="4"/>
      <c r="F16630" s="4"/>
      <c r="G16630" s="4"/>
      <c r="H16630" s="4"/>
      <c r="I16630" s="4"/>
      <c r="J16630" s="4"/>
      <c r="K16630" s="4"/>
      <c r="L16630" s="4"/>
      <c r="M16630" s="4"/>
      <c r="N16630" s="4"/>
      <c r="O16630" s="4"/>
      <c r="P16630" s="4"/>
      <c r="Q16630" s="4"/>
      <c r="R16630" s="4"/>
      <c r="S16630" s="4"/>
      <c r="T16630" s="4"/>
      <c r="U16630" s="4"/>
      <c r="V16630" s="4"/>
      <c r="W16630" s="4"/>
      <c r="X16630" s="4"/>
      <c r="Y16630" s="4"/>
      <c r="Z16630" s="4"/>
      <c r="AA16630" s="4"/>
      <c r="AB16630" s="4"/>
      <c r="AC16630" s="4"/>
      <c r="AD16630" s="4"/>
      <c r="AE16630" s="4"/>
      <c r="AF16630" s="4"/>
      <c r="AG16630" s="14"/>
    </row>
    <row r="16631" s="10" customFormat="1" spans="1:33">
      <c r="A16631" s="4"/>
      <c r="B16631" s="4"/>
      <c r="C16631" s="4"/>
      <c r="D16631" s="4"/>
      <c r="E16631" s="4"/>
      <c r="F16631" s="4"/>
      <c r="G16631" s="4"/>
      <c r="H16631" s="4"/>
      <c r="I16631" s="4"/>
      <c r="J16631" s="4"/>
      <c r="K16631" s="4"/>
      <c r="L16631" s="4"/>
      <c r="M16631" s="4"/>
      <c r="N16631" s="4"/>
      <c r="O16631" s="4"/>
      <c r="P16631" s="4"/>
      <c r="Q16631" s="4"/>
      <c r="R16631" s="4"/>
      <c r="S16631" s="4"/>
      <c r="T16631" s="4"/>
      <c r="U16631" s="4"/>
      <c r="V16631" s="4"/>
      <c r="W16631" s="4"/>
      <c r="X16631" s="4"/>
      <c r="Y16631" s="4"/>
      <c r="Z16631" s="4"/>
      <c r="AA16631" s="4"/>
      <c r="AB16631" s="4"/>
      <c r="AC16631" s="4"/>
      <c r="AD16631" s="4"/>
      <c r="AE16631" s="4"/>
      <c r="AF16631" s="4"/>
      <c r="AG16631" s="14"/>
    </row>
    <row r="16632" s="10" customFormat="1" spans="1:33">
      <c r="A16632" s="4"/>
      <c r="B16632" s="4"/>
      <c r="C16632" s="4"/>
      <c r="D16632" s="4"/>
      <c r="E16632" s="4"/>
      <c r="F16632" s="4"/>
      <c r="G16632" s="4"/>
      <c r="H16632" s="4"/>
      <c r="I16632" s="4"/>
      <c r="J16632" s="4"/>
      <c r="K16632" s="4"/>
      <c r="L16632" s="4"/>
      <c r="M16632" s="4"/>
      <c r="N16632" s="4"/>
      <c r="O16632" s="4"/>
      <c r="P16632" s="4"/>
      <c r="Q16632" s="4"/>
      <c r="R16632" s="4"/>
      <c r="S16632" s="4"/>
      <c r="T16632" s="4"/>
      <c r="U16632" s="4"/>
      <c r="V16632" s="4"/>
      <c r="W16632" s="4"/>
      <c r="X16632" s="4"/>
      <c r="Y16632" s="4"/>
      <c r="Z16632" s="4"/>
      <c r="AA16632" s="4"/>
      <c r="AB16632" s="4"/>
      <c r="AC16632" s="4"/>
      <c r="AD16632" s="4"/>
      <c r="AE16632" s="4"/>
      <c r="AF16632" s="4"/>
      <c r="AG16632" s="14"/>
    </row>
    <row r="16633" s="10" customFormat="1" spans="1:33">
      <c r="A16633" s="4"/>
      <c r="B16633" s="4"/>
      <c r="C16633" s="4"/>
      <c r="D16633" s="4"/>
      <c r="E16633" s="4"/>
      <c r="F16633" s="4"/>
      <c r="G16633" s="4"/>
      <c r="H16633" s="4"/>
      <c r="I16633" s="4"/>
      <c r="J16633" s="4"/>
      <c r="K16633" s="4"/>
      <c r="L16633" s="4"/>
      <c r="M16633" s="4"/>
      <c r="N16633" s="4"/>
      <c r="O16633" s="4"/>
      <c r="P16633" s="4"/>
      <c r="Q16633" s="4"/>
      <c r="R16633" s="4"/>
      <c r="S16633" s="4"/>
      <c r="T16633" s="4"/>
      <c r="U16633" s="4"/>
      <c r="V16633" s="4"/>
      <c r="W16633" s="4"/>
      <c r="X16633" s="4"/>
      <c r="Y16633" s="4"/>
      <c r="Z16633" s="4"/>
      <c r="AA16633" s="4"/>
      <c r="AB16633" s="4"/>
      <c r="AC16633" s="4"/>
      <c r="AD16633" s="4"/>
      <c r="AE16633" s="4"/>
      <c r="AF16633" s="4"/>
      <c r="AG16633" s="14"/>
    </row>
    <row r="16634" s="10" customFormat="1" spans="1:33">
      <c r="A16634" s="4"/>
      <c r="B16634" s="4"/>
      <c r="C16634" s="4"/>
      <c r="D16634" s="4"/>
      <c r="E16634" s="4"/>
      <c r="F16634" s="4"/>
      <c r="G16634" s="4"/>
      <c r="H16634" s="4"/>
      <c r="I16634" s="4"/>
      <c r="J16634" s="4"/>
      <c r="K16634" s="4"/>
      <c r="L16634" s="4"/>
      <c r="M16634" s="4"/>
      <c r="N16634" s="4"/>
      <c r="O16634" s="4"/>
      <c r="P16634" s="4"/>
      <c r="Q16634" s="4"/>
      <c r="R16634" s="4"/>
      <c r="S16634" s="4"/>
      <c r="T16634" s="4"/>
      <c r="U16634" s="4"/>
      <c r="V16634" s="4"/>
      <c r="W16634" s="4"/>
      <c r="X16634" s="4"/>
      <c r="Y16634" s="4"/>
      <c r="Z16634" s="4"/>
      <c r="AA16634" s="4"/>
      <c r="AB16634" s="4"/>
      <c r="AC16634" s="4"/>
      <c r="AD16634" s="4"/>
      <c r="AE16634" s="4"/>
      <c r="AF16634" s="4"/>
      <c r="AG16634" s="14"/>
    </row>
    <row r="16635" s="10" customFormat="1" spans="1:33">
      <c r="A16635" s="4"/>
      <c r="B16635" s="4"/>
      <c r="C16635" s="4"/>
      <c r="D16635" s="4"/>
      <c r="E16635" s="4"/>
      <c r="F16635" s="4"/>
      <c r="G16635" s="4"/>
      <c r="H16635" s="4"/>
      <c r="I16635" s="4"/>
      <c r="J16635" s="4"/>
      <c r="K16635" s="4"/>
      <c r="L16635" s="4"/>
      <c r="M16635" s="4"/>
      <c r="N16635" s="4"/>
      <c r="O16635" s="4"/>
      <c r="P16635" s="4"/>
      <c r="Q16635" s="4"/>
      <c r="R16635" s="4"/>
      <c r="S16635" s="4"/>
      <c r="T16635" s="4"/>
      <c r="U16635" s="4"/>
      <c r="V16635" s="4"/>
      <c r="W16635" s="4"/>
      <c r="X16635" s="4"/>
      <c r="Y16635" s="4"/>
      <c r="Z16635" s="4"/>
      <c r="AA16635" s="4"/>
      <c r="AB16635" s="4"/>
      <c r="AC16635" s="4"/>
      <c r="AD16635" s="4"/>
      <c r="AE16635" s="4"/>
      <c r="AF16635" s="4"/>
      <c r="AG16635" s="14"/>
    </row>
    <row r="16636" s="10" customFormat="1" spans="1:33">
      <c r="A16636" s="4"/>
      <c r="B16636" s="4"/>
      <c r="C16636" s="4"/>
      <c r="D16636" s="4"/>
      <c r="E16636" s="4"/>
      <c r="F16636" s="4"/>
      <c r="G16636" s="4"/>
      <c r="H16636" s="4"/>
      <c r="I16636" s="4"/>
      <c r="J16636" s="4"/>
      <c r="K16636" s="4"/>
      <c r="L16636" s="4"/>
      <c r="M16636" s="4"/>
      <c r="N16636" s="4"/>
      <c r="O16636" s="4"/>
      <c r="P16636" s="4"/>
      <c r="Q16636" s="4"/>
      <c r="R16636" s="4"/>
      <c r="S16636" s="4"/>
      <c r="T16636" s="4"/>
      <c r="U16636" s="4"/>
      <c r="V16636" s="4"/>
      <c r="W16636" s="4"/>
      <c r="X16636" s="4"/>
      <c r="Y16636" s="4"/>
      <c r="Z16636" s="4"/>
      <c r="AA16636" s="4"/>
      <c r="AB16636" s="4"/>
      <c r="AC16636" s="4"/>
      <c r="AD16636" s="4"/>
      <c r="AE16636" s="4"/>
      <c r="AF16636" s="4"/>
      <c r="AG16636" s="14"/>
    </row>
    <row r="16637" s="10" customFormat="1" spans="1:33">
      <c r="A16637" s="4"/>
      <c r="B16637" s="4"/>
      <c r="C16637" s="4"/>
      <c r="D16637" s="4"/>
      <c r="E16637" s="4"/>
      <c r="F16637" s="4"/>
      <c r="G16637" s="4"/>
      <c r="H16637" s="4"/>
      <c r="I16637" s="4"/>
      <c r="J16637" s="4"/>
      <c r="K16637" s="4"/>
      <c r="L16637" s="4"/>
      <c r="M16637" s="4"/>
      <c r="N16637" s="4"/>
      <c r="O16637" s="4"/>
      <c r="P16637" s="4"/>
      <c r="Q16637" s="4"/>
      <c r="R16637" s="4"/>
      <c r="S16637" s="4"/>
      <c r="T16637" s="4"/>
      <c r="U16637" s="4"/>
      <c r="V16637" s="4"/>
      <c r="W16637" s="4"/>
      <c r="X16637" s="4"/>
      <c r="Y16637" s="4"/>
      <c r="Z16637" s="4"/>
      <c r="AA16637" s="4"/>
      <c r="AB16637" s="4"/>
      <c r="AC16637" s="4"/>
      <c r="AD16637" s="4"/>
      <c r="AE16637" s="4"/>
      <c r="AF16637" s="4"/>
      <c r="AG16637" s="14"/>
    </row>
    <row r="16638" s="10" customFormat="1" spans="1:33">
      <c r="A16638" s="4"/>
      <c r="B16638" s="4"/>
      <c r="C16638" s="4"/>
      <c r="D16638" s="4"/>
      <c r="E16638" s="4"/>
      <c r="F16638" s="4"/>
      <c r="G16638" s="4"/>
      <c r="H16638" s="4"/>
      <c r="I16638" s="4"/>
      <c r="J16638" s="4"/>
      <c r="K16638" s="4"/>
      <c r="L16638" s="4"/>
      <c r="M16638" s="4"/>
      <c r="N16638" s="4"/>
      <c r="O16638" s="4"/>
      <c r="P16638" s="4"/>
      <c r="Q16638" s="4"/>
      <c r="R16638" s="4"/>
      <c r="S16638" s="4"/>
      <c r="T16638" s="4"/>
      <c r="U16638" s="4"/>
      <c r="V16638" s="4"/>
      <c r="W16638" s="4"/>
      <c r="X16638" s="4"/>
      <c r="Y16638" s="4"/>
      <c r="Z16638" s="4"/>
      <c r="AA16638" s="4"/>
      <c r="AB16638" s="4"/>
      <c r="AC16638" s="4"/>
      <c r="AD16638" s="4"/>
      <c r="AE16638" s="4"/>
      <c r="AF16638" s="4"/>
      <c r="AG16638" s="14"/>
    </row>
    <row r="16639" s="10" customFormat="1" spans="1:33">
      <c r="A16639" s="4"/>
      <c r="B16639" s="4"/>
      <c r="C16639" s="4"/>
      <c r="D16639" s="4"/>
      <c r="E16639" s="4"/>
      <c r="F16639" s="4"/>
      <c r="G16639" s="4"/>
      <c r="H16639" s="4"/>
      <c r="I16639" s="4"/>
      <c r="J16639" s="4"/>
      <c r="K16639" s="4"/>
      <c r="L16639" s="4"/>
      <c r="M16639" s="4"/>
      <c r="N16639" s="4"/>
      <c r="O16639" s="4"/>
      <c r="P16639" s="4"/>
      <c r="Q16639" s="4"/>
      <c r="R16639" s="4"/>
      <c r="S16639" s="4"/>
      <c r="T16639" s="4"/>
      <c r="U16639" s="4"/>
      <c r="V16639" s="4"/>
      <c r="W16639" s="4"/>
      <c r="X16639" s="4"/>
      <c r="Y16639" s="4"/>
      <c r="Z16639" s="4"/>
      <c r="AA16639" s="4"/>
      <c r="AB16639" s="4"/>
      <c r="AC16639" s="4"/>
      <c r="AD16639" s="4"/>
      <c r="AE16639" s="4"/>
      <c r="AF16639" s="4"/>
      <c r="AG16639" s="14"/>
    </row>
    <row r="16640" s="10" customFormat="1" spans="1:33">
      <c r="A16640" s="4"/>
      <c r="B16640" s="4"/>
      <c r="C16640" s="4"/>
      <c r="D16640" s="4"/>
      <c r="E16640" s="4"/>
      <c r="F16640" s="4"/>
      <c r="G16640" s="4"/>
      <c r="H16640" s="4"/>
      <c r="I16640" s="4"/>
      <c r="J16640" s="4"/>
      <c r="K16640" s="4"/>
      <c r="L16640" s="4"/>
      <c r="M16640" s="4"/>
      <c r="N16640" s="4"/>
      <c r="O16640" s="4"/>
      <c r="P16640" s="4"/>
      <c r="Q16640" s="4"/>
      <c r="R16640" s="4"/>
      <c r="S16640" s="4"/>
      <c r="T16640" s="4"/>
      <c r="U16640" s="4"/>
      <c r="V16640" s="4"/>
      <c r="W16640" s="4"/>
      <c r="X16640" s="4"/>
      <c r="Y16640" s="4"/>
      <c r="Z16640" s="4"/>
      <c r="AA16640" s="4"/>
      <c r="AB16640" s="4"/>
      <c r="AC16640" s="4"/>
      <c r="AD16640" s="4"/>
      <c r="AE16640" s="4"/>
      <c r="AF16640" s="4"/>
      <c r="AG16640" s="14"/>
    </row>
    <row r="16641" s="10" customFormat="1" spans="1:33">
      <c r="A16641" s="4"/>
      <c r="B16641" s="4"/>
      <c r="C16641" s="4"/>
      <c r="D16641" s="4"/>
      <c r="E16641" s="4"/>
      <c r="F16641" s="4"/>
      <c r="G16641" s="4"/>
      <c r="H16641" s="4"/>
      <c r="I16641" s="4"/>
      <c r="J16641" s="4"/>
      <c r="K16641" s="4"/>
      <c r="L16641" s="4"/>
      <c r="M16641" s="4"/>
      <c r="N16641" s="4"/>
      <c r="O16641" s="4"/>
      <c r="P16641" s="4"/>
      <c r="Q16641" s="4"/>
      <c r="R16641" s="4"/>
      <c r="S16641" s="4"/>
      <c r="T16641" s="4"/>
      <c r="U16641" s="4"/>
      <c r="V16641" s="4"/>
      <c r="W16641" s="4"/>
      <c r="X16641" s="4"/>
      <c r="Y16641" s="4"/>
      <c r="Z16641" s="4"/>
      <c r="AA16641" s="4"/>
      <c r="AB16641" s="4"/>
      <c r="AC16641" s="4"/>
      <c r="AD16641" s="4"/>
      <c r="AE16641" s="4"/>
      <c r="AF16641" s="4"/>
      <c r="AG16641" s="14"/>
    </row>
    <row r="16642" s="10" customFormat="1" spans="1:33">
      <c r="A16642" s="4"/>
      <c r="B16642" s="4"/>
      <c r="C16642" s="4"/>
      <c r="D16642" s="4"/>
      <c r="E16642" s="4"/>
      <c r="F16642" s="4"/>
      <c r="G16642" s="4"/>
      <c r="H16642" s="4"/>
      <c r="I16642" s="4"/>
      <c r="J16642" s="4"/>
      <c r="K16642" s="4"/>
      <c r="L16642" s="4"/>
      <c r="M16642" s="4"/>
      <c r="N16642" s="4"/>
      <c r="O16642" s="4"/>
      <c r="P16642" s="4"/>
      <c r="Q16642" s="4"/>
      <c r="R16642" s="4"/>
      <c r="S16642" s="4"/>
      <c r="T16642" s="4"/>
      <c r="U16642" s="4"/>
      <c r="V16642" s="4"/>
      <c r="W16642" s="4"/>
      <c r="X16642" s="4"/>
      <c r="Y16642" s="4"/>
      <c r="Z16642" s="4"/>
      <c r="AA16642" s="4"/>
      <c r="AB16642" s="4"/>
      <c r="AC16642" s="4"/>
      <c r="AD16642" s="4"/>
      <c r="AE16642" s="4"/>
      <c r="AF16642" s="4"/>
      <c r="AG16642" s="14"/>
    </row>
    <row r="16643" s="10" customFormat="1" spans="1:33">
      <c r="A16643" s="4"/>
      <c r="B16643" s="4"/>
      <c r="C16643" s="4"/>
      <c r="D16643" s="4"/>
      <c r="E16643" s="4"/>
      <c r="F16643" s="4"/>
      <c r="G16643" s="4"/>
      <c r="H16643" s="4"/>
      <c r="I16643" s="4"/>
      <c r="J16643" s="4"/>
      <c r="K16643" s="4"/>
      <c r="L16643" s="4"/>
      <c r="M16643" s="4"/>
      <c r="N16643" s="4"/>
      <c r="O16643" s="4"/>
      <c r="P16643" s="4"/>
      <c r="Q16643" s="4"/>
      <c r="R16643" s="4"/>
      <c r="S16643" s="4"/>
      <c r="T16643" s="4"/>
      <c r="U16643" s="4"/>
      <c r="V16643" s="4"/>
      <c r="W16643" s="4"/>
      <c r="X16643" s="4"/>
      <c r="Y16643" s="4"/>
      <c r="Z16643" s="4"/>
      <c r="AA16643" s="4"/>
      <c r="AB16643" s="4"/>
      <c r="AC16643" s="4"/>
      <c r="AD16643" s="4"/>
      <c r="AE16643" s="4"/>
      <c r="AF16643" s="4"/>
      <c r="AG16643" s="14"/>
    </row>
    <row r="16644" s="10" customFormat="1" spans="1:33">
      <c r="A16644" s="4"/>
      <c r="B16644" s="4"/>
      <c r="C16644" s="4"/>
      <c r="D16644" s="4"/>
      <c r="E16644" s="4"/>
      <c r="F16644" s="4"/>
      <c r="G16644" s="4"/>
      <c r="H16644" s="4"/>
      <c r="I16644" s="4"/>
      <c r="J16644" s="4"/>
      <c r="K16644" s="4"/>
      <c r="L16644" s="4"/>
      <c r="M16644" s="4"/>
      <c r="N16644" s="4"/>
      <c r="O16644" s="4"/>
      <c r="P16644" s="4"/>
      <c r="Q16644" s="4"/>
      <c r="R16644" s="4"/>
      <c r="S16644" s="4"/>
      <c r="T16644" s="4"/>
      <c r="U16644" s="4"/>
      <c r="V16644" s="4"/>
      <c r="W16644" s="4"/>
      <c r="X16644" s="4"/>
      <c r="Y16644" s="4"/>
      <c r="Z16644" s="4"/>
      <c r="AA16644" s="4"/>
      <c r="AB16644" s="4"/>
      <c r="AC16644" s="4"/>
      <c r="AD16644" s="4"/>
      <c r="AE16644" s="4"/>
      <c r="AF16644" s="4"/>
      <c r="AG16644" s="14"/>
    </row>
    <row r="16645" s="10" customFormat="1" spans="1:33">
      <c r="A16645" s="4"/>
      <c r="B16645" s="4"/>
      <c r="C16645" s="4"/>
      <c r="D16645" s="4"/>
      <c r="E16645" s="4"/>
      <c r="F16645" s="4"/>
      <c r="G16645" s="4"/>
      <c r="H16645" s="4"/>
      <c r="I16645" s="4"/>
      <c r="J16645" s="4"/>
      <c r="K16645" s="4"/>
      <c r="L16645" s="4"/>
      <c r="M16645" s="4"/>
      <c r="N16645" s="4"/>
      <c r="O16645" s="4"/>
      <c r="P16645" s="4"/>
      <c r="Q16645" s="4"/>
      <c r="R16645" s="4"/>
      <c r="S16645" s="4"/>
      <c r="T16645" s="4"/>
      <c r="U16645" s="4"/>
      <c r="V16645" s="4"/>
      <c r="W16645" s="4"/>
      <c r="X16645" s="4"/>
      <c r="Y16645" s="4"/>
      <c r="Z16645" s="4"/>
      <c r="AA16645" s="4"/>
      <c r="AB16645" s="4"/>
      <c r="AC16645" s="4"/>
      <c r="AD16645" s="4"/>
      <c r="AE16645" s="4"/>
      <c r="AF16645" s="4"/>
      <c r="AG16645" s="14"/>
    </row>
    <row r="16646" s="10" customFormat="1" spans="1:33">
      <c r="A16646" s="4"/>
      <c r="B16646" s="4"/>
      <c r="C16646" s="4"/>
      <c r="D16646" s="4"/>
      <c r="E16646" s="4"/>
      <c r="F16646" s="4"/>
      <c r="G16646" s="4"/>
      <c r="H16646" s="4"/>
      <c r="I16646" s="4"/>
      <c r="J16646" s="4"/>
      <c r="K16646" s="4"/>
      <c r="L16646" s="4"/>
      <c r="M16646" s="4"/>
      <c r="N16646" s="4"/>
      <c r="O16646" s="4"/>
      <c r="P16646" s="4"/>
      <c r="Q16646" s="4"/>
      <c r="R16646" s="4"/>
      <c r="S16646" s="4"/>
      <c r="T16646" s="4"/>
      <c r="U16646" s="4"/>
      <c r="V16646" s="4"/>
      <c r="W16646" s="4"/>
      <c r="X16646" s="4"/>
      <c r="Y16646" s="4"/>
      <c r="Z16646" s="4"/>
      <c r="AA16646" s="4"/>
      <c r="AB16646" s="4"/>
      <c r="AC16646" s="4"/>
      <c r="AD16646" s="4"/>
      <c r="AE16646" s="4"/>
      <c r="AF16646" s="4"/>
      <c r="AG16646" s="14"/>
    </row>
    <row r="16647" s="10" customFormat="1" spans="1:33">
      <c r="A16647" s="4"/>
      <c r="B16647" s="4"/>
      <c r="C16647" s="4"/>
      <c r="D16647" s="4"/>
      <c r="E16647" s="4"/>
      <c r="F16647" s="4"/>
      <c r="G16647" s="4"/>
      <c r="H16647" s="4"/>
      <c r="I16647" s="4"/>
      <c r="J16647" s="4"/>
      <c r="K16647" s="4"/>
      <c r="L16647" s="4"/>
      <c r="M16647" s="4"/>
      <c r="N16647" s="4"/>
      <c r="O16647" s="4"/>
      <c r="P16647" s="4"/>
      <c r="Q16647" s="4"/>
      <c r="R16647" s="4"/>
      <c r="S16647" s="4"/>
      <c r="T16647" s="4"/>
      <c r="U16647" s="4"/>
      <c r="V16647" s="4"/>
      <c r="W16647" s="4"/>
      <c r="X16647" s="4"/>
      <c r="Y16647" s="4"/>
      <c r="Z16647" s="4"/>
      <c r="AA16647" s="4"/>
      <c r="AB16647" s="4"/>
      <c r="AC16647" s="4"/>
      <c r="AD16647" s="4"/>
      <c r="AE16647" s="4"/>
      <c r="AF16647" s="4"/>
      <c r="AG16647" s="14"/>
    </row>
    <row r="16648" s="10" customFormat="1" spans="1:33">
      <c r="A16648" s="4"/>
      <c r="B16648" s="4"/>
      <c r="C16648" s="4"/>
      <c r="D16648" s="4"/>
      <c r="E16648" s="4"/>
      <c r="F16648" s="4"/>
      <c r="G16648" s="4"/>
      <c r="H16648" s="4"/>
      <c r="I16648" s="4"/>
      <c r="J16648" s="4"/>
      <c r="K16648" s="4"/>
      <c r="L16648" s="4"/>
      <c r="M16648" s="4"/>
      <c r="N16648" s="4"/>
      <c r="O16648" s="4"/>
      <c r="P16648" s="4"/>
      <c r="Q16648" s="4"/>
      <c r="R16648" s="4"/>
      <c r="S16648" s="4"/>
      <c r="T16648" s="4"/>
      <c r="U16648" s="4"/>
      <c r="V16648" s="4"/>
      <c r="W16648" s="4"/>
      <c r="X16648" s="4"/>
      <c r="Y16648" s="4"/>
      <c r="Z16648" s="4"/>
      <c r="AA16648" s="4"/>
      <c r="AB16648" s="4"/>
      <c r="AC16648" s="4"/>
      <c r="AD16648" s="4"/>
      <c r="AE16648" s="4"/>
      <c r="AF16648" s="4"/>
      <c r="AG16648" s="14"/>
    </row>
    <row r="16649" s="10" customFormat="1" spans="1:33">
      <c r="A16649" s="4"/>
      <c r="B16649" s="4"/>
      <c r="C16649" s="4"/>
      <c r="D16649" s="4"/>
      <c r="E16649" s="4"/>
      <c r="F16649" s="4"/>
      <c r="G16649" s="4"/>
      <c r="H16649" s="4"/>
      <c r="I16649" s="4"/>
      <c r="J16649" s="4"/>
      <c r="K16649" s="4"/>
      <c r="L16649" s="4"/>
      <c r="M16649" s="4"/>
      <c r="N16649" s="4"/>
      <c r="O16649" s="4"/>
      <c r="P16649" s="4"/>
      <c r="Q16649" s="4"/>
      <c r="R16649" s="4"/>
      <c r="S16649" s="4"/>
      <c r="T16649" s="4"/>
      <c r="U16649" s="4"/>
      <c r="V16649" s="4"/>
      <c r="W16649" s="4"/>
      <c r="X16649" s="4"/>
      <c r="Y16649" s="4"/>
      <c r="Z16649" s="4"/>
      <c r="AA16649" s="4"/>
      <c r="AB16649" s="4"/>
      <c r="AC16649" s="4"/>
      <c r="AD16649" s="4"/>
      <c r="AE16649" s="4"/>
      <c r="AF16649" s="4"/>
      <c r="AG16649" s="14"/>
    </row>
    <row r="16650" s="10" customFormat="1" spans="1:33">
      <c r="A16650" s="4"/>
      <c r="B16650" s="4"/>
      <c r="C16650" s="4"/>
      <c r="D16650" s="4"/>
      <c r="E16650" s="4"/>
      <c r="F16650" s="4"/>
      <c r="G16650" s="4"/>
      <c r="H16650" s="4"/>
      <c r="I16650" s="4"/>
      <c r="J16650" s="4"/>
      <c r="K16650" s="4"/>
      <c r="L16650" s="4"/>
      <c r="M16650" s="4"/>
      <c r="N16650" s="4"/>
      <c r="O16650" s="4"/>
      <c r="P16650" s="4"/>
      <c r="Q16650" s="4"/>
      <c r="R16650" s="4"/>
      <c r="S16650" s="4"/>
      <c r="T16650" s="4"/>
      <c r="U16650" s="4"/>
      <c r="V16650" s="4"/>
      <c r="W16650" s="4"/>
      <c r="X16650" s="4"/>
      <c r="Y16650" s="4"/>
      <c r="Z16650" s="4"/>
      <c r="AA16650" s="4"/>
      <c r="AB16650" s="4"/>
      <c r="AC16650" s="4"/>
      <c r="AD16650" s="4"/>
      <c r="AE16650" s="4"/>
      <c r="AF16650" s="4"/>
      <c r="AG16650" s="14"/>
    </row>
    <row r="16651" s="10" customFormat="1" spans="1:33">
      <c r="A16651" s="4"/>
      <c r="B16651" s="4"/>
      <c r="C16651" s="4"/>
      <c r="D16651" s="4"/>
      <c r="E16651" s="4"/>
      <c r="F16651" s="4"/>
      <c r="G16651" s="4"/>
      <c r="H16651" s="4"/>
      <c r="I16651" s="4"/>
      <c r="J16651" s="4"/>
      <c r="K16651" s="4"/>
      <c r="L16651" s="4"/>
      <c r="M16651" s="4"/>
      <c r="N16651" s="4"/>
      <c r="O16651" s="4"/>
      <c r="P16651" s="4"/>
      <c r="Q16651" s="4"/>
      <c r="R16651" s="4"/>
      <c r="S16651" s="4"/>
      <c r="T16651" s="4"/>
      <c r="U16651" s="4"/>
      <c r="V16651" s="4"/>
      <c r="W16651" s="4"/>
      <c r="X16651" s="4"/>
      <c r="Y16651" s="4"/>
      <c r="Z16651" s="4"/>
      <c r="AA16651" s="4"/>
      <c r="AB16651" s="4"/>
      <c r="AC16651" s="4"/>
      <c r="AD16651" s="4"/>
      <c r="AE16651" s="4"/>
      <c r="AF16651" s="4"/>
      <c r="AG16651" s="14"/>
    </row>
    <row r="16652" s="10" customFormat="1" spans="1:33">
      <c r="A16652" s="4"/>
      <c r="B16652" s="4"/>
      <c r="C16652" s="4"/>
      <c r="D16652" s="4"/>
      <c r="E16652" s="4"/>
      <c r="F16652" s="4"/>
      <c r="G16652" s="4"/>
      <c r="H16652" s="4"/>
      <c r="I16652" s="4"/>
      <c r="J16652" s="4"/>
      <c r="K16652" s="4"/>
      <c r="L16652" s="4"/>
      <c r="M16652" s="4"/>
      <c r="N16652" s="4"/>
      <c r="O16652" s="4"/>
      <c r="P16652" s="4"/>
      <c r="Q16652" s="4"/>
      <c r="R16652" s="4"/>
      <c r="S16652" s="4"/>
      <c r="T16652" s="4"/>
      <c r="U16652" s="4"/>
      <c r="V16652" s="4"/>
      <c r="W16652" s="4"/>
      <c r="X16652" s="4"/>
      <c r="Y16652" s="4"/>
      <c r="Z16652" s="4"/>
      <c r="AA16652" s="4"/>
      <c r="AB16652" s="4"/>
      <c r="AC16652" s="4"/>
      <c r="AD16652" s="4"/>
      <c r="AE16652" s="4"/>
      <c r="AF16652" s="4"/>
      <c r="AG16652" s="14"/>
    </row>
    <row r="16653" s="10" customFormat="1" spans="1:33">
      <c r="A16653" s="4"/>
      <c r="B16653" s="4"/>
      <c r="C16653" s="4"/>
      <c r="D16653" s="4"/>
      <c r="E16653" s="4"/>
      <c r="F16653" s="4"/>
      <c r="G16653" s="4"/>
      <c r="H16653" s="4"/>
      <c r="I16653" s="4"/>
      <c r="J16653" s="4"/>
      <c r="K16653" s="4"/>
      <c r="L16653" s="4"/>
      <c r="M16653" s="4"/>
      <c r="N16653" s="4"/>
      <c r="O16653" s="4"/>
      <c r="P16653" s="4"/>
      <c r="Q16653" s="4"/>
      <c r="R16653" s="4"/>
      <c r="S16653" s="4"/>
      <c r="T16653" s="4"/>
      <c r="U16653" s="4"/>
      <c r="V16653" s="4"/>
      <c r="W16653" s="4"/>
      <c r="X16653" s="4"/>
      <c r="Y16653" s="4"/>
      <c r="Z16653" s="4"/>
      <c r="AA16653" s="4"/>
      <c r="AB16653" s="4"/>
      <c r="AC16653" s="4"/>
      <c r="AD16653" s="4"/>
      <c r="AE16653" s="4"/>
      <c r="AF16653" s="4"/>
      <c r="AG16653" s="14"/>
    </row>
    <row r="16654" s="10" customFormat="1" spans="1:33">
      <c r="A16654" s="4"/>
      <c r="B16654" s="4"/>
      <c r="C16654" s="4"/>
      <c r="D16654" s="4"/>
      <c r="E16654" s="4"/>
      <c r="F16654" s="4"/>
      <c r="G16654" s="4"/>
      <c r="H16654" s="4"/>
      <c r="I16654" s="4"/>
      <c r="J16654" s="4"/>
      <c r="K16654" s="4"/>
      <c r="L16654" s="4"/>
      <c r="M16654" s="4"/>
      <c r="N16654" s="4"/>
      <c r="O16654" s="4"/>
      <c r="P16654" s="4"/>
      <c r="Q16654" s="4"/>
      <c r="R16654" s="4"/>
      <c r="S16654" s="4"/>
      <c r="T16654" s="4"/>
      <c r="U16654" s="4"/>
      <c r="V16654" s="4"/>
      <c r="W16654" s="4"/>
      <c r="X16654" s="4"/>
      <c r="Y16654" s="4"/>
      <c r="Z16654" s="4"/>
      <c r="AA16654" s="4"/>
      <c r="AB16654" s="4"/>
      <c r="AC16654" s="4"/>
      <c r="AD16654" s="4"/>
      <c r="AE16654" s="4"/>
      <c r="AF16654" s="4"/>
      <c r="AG16654" s="14"/>
    </row>
    <row r="16655" s="10" customFormat="1" spans="1:33">
      <c r="A16655" s="4"/>
      <c r="B16655" s="4"/>
      <c r="C16655" s="4"/>
      <c r="D16655" s="4"/>
      <c r="E16655" s="4"/>
      <c r="F16655" s="4"/>
      <c r="G16655" s="4"/>
      <c r="H16655" s="4"/>
      <c r="I16655" s="4"/>
      <c r="J16655" s="4"/>
      <c r="K16655" s="4"/>
      <c r="L16655" s="4"/>
      <c r="M16655" s="4"/>
      <c r="N16655" s="4"/>
      <c r="O16655" s="4"/>
      <c r="P16655" s="4"/>
      <c r="Q16655" s="4"/>
      <c r="R16655" s="4"/>
      <c r="S16655" s="4"/>
      <c r="T16655" s="4"/>
      <c r="U16655" s="4"/>
      <c r="V16655" s="4"/>
      <c r="W16655" s="4"/>
      <c r="X16655" s="4"/>
      <c r="Y16655" s="4"/>
      <c r="Z16655" s="4"/>
      <c r="AA16655" s="4"/>
      <c r="AB16655" s="4"/>
      <c r="AC16655" s="4"/>
      <c r="AD16655" s="4"/>
      <c r="AE16655" s="4"/>
      <c r="AF16655" s="4"/>
      <c r="AG16655" s="14"/>
    </row>
    <row r="16656" s="10" customFormat="1" spans="1:33">
      <c r="A16656" s="4"/>
      <c r="B16656" s="4"/>
      <c r="C16656" s="4"/>
      <c r="D16656" s="4"/>
      <c r="E16656" s="4"/>
      <c r="F16656" s="4"/>
      <c r="G16656" s="4"/>
      <c r="H16656" s="4"/>
      <c r="I16656" s="4"/>
      <c r="J16656" s="4"/>
      <c r="K16656" s="4"/>
      <c r="L16656" s="4"/>
      <c r="M16656" s="4"/>
      <c r="N16656" s="4"/>
      <c r="O16656" s="4"/>
      <c r="P16656" s="4"/>
      <c r="Q16656" s="4"/>
      <c r="R16656" s="4"/>
      <c r="S16656" s="4"/>
      <c r="T16656" s="4"/>
      <c r="U16656" s="4"/>
      <c r="V16656" s="4"/>
      <c r="W16656" s="4"/>
      <c r="X16656" s="4"/>
      <c r="Y16656" s="4"/>
      <c r="Z16656" s="4"/>
      <c r="AA16656" s="4"/>
      <c r="AB16656" s="4"/>
      <c r="AC16656" s="4"/>
      <c r="AD16656" s="4"/>
      <c r="AE16656" s="4"/>
      <c r="AF16656" s="4"/>
      <c r="AG16656" s="14"/>
    </row>
    <row r="16657" s="10" customFormat="1" spans="1:33">
      <c r="A16657" s="4"/>
      <c r="B16657" s="4"/>
      <c r="C16657" s="4"/>
      <c r="D16657" s="4"/>
      <c r="E16657" s="4"/>
      <c r="F16657" s="4"/>
      <c r="G16657" s="4"/>
      <c r="H16657" s="4"/>
      <c r="I16657" s="4"/>
      <c r="J16657" s="4"/>
      <c r="K16657" s="4"/>
      <c r="L16657" s="4"/>
      <c r="M16657" s="4"/>
      <c r="N16657" s="4"/>
      <c r="O16657" s="4"/>
      <c r="P16657" s="4"/>
      <c r="Q16657" s="4"/>
      <c r="R16657" s="4"/>
      <c r="S16657" s="4"/>
      <c r="T16657" s="4"/>
      <c r="U16657" s="4"/>
      <c r="V16657" s="4"/>
      <c r="W16657" s="4"/>
      <c r="X16657" s="4"/>
      <c r="Y16657" s="4"/>
      <c r="Z16657" s="4"/>
      <c r="AA16657" s="4"/>
      <c r="AB16657" s="4"/>
      <c r="AC16657" s="4"/>
      <c r="AD16657" s="4"/>
      <c r="AE16657" s="4"/>
      <c r="AF16657" s="4"/>
      <c r="AG16657" s="14"/>
    </row>
    <row r="16658" s="10" customFormat="1" spans="1:33">
      <c r="A16658" s="4"/>
      <c r="B16658" s="4"/>
      <c r="C16658" s="4"/>
      <c r="D16658" s="4"/>
      <c r="E16658" s="4"/>
      <c r="F16658" s="4"/>
      <c r="G16658" s="4"/>
      <c r="H16658" s="4"/>
      <c r="I16658" s="4"/>
      <c r="J16658" s="4"/>
      <c r="K16658" s="4"/>
      <c r="L16658" s="4"/>
      <c r="M16658" s="4"/>
      <c r="N16658" s="4"/>
      <c r="O16658" s="4"/>
      <c r="P16658" s="4"/>
      <c r="Q16658" s="4"/>
      <c r="R16658" s="4"/>
      <c r="S16658" s="4"/>
      <c r="T16658" s="4"/>
      <c r="U16658" s="4"/>
      <c r="V16658" s="4"/>
      <c r="W16658" s="4"/>
      <c r="X16658" s="4"/>
      <c r="Y16658" s="4"/>
      <c r="Z16658" s="4"/>
      <c r="AA16658" s="4"/>
      <c r="AB16658" s="4"/>
      <c r="AC16658" s="4"/>
      <c r="AD16658" s="4"/>
      <c r="AE16658" s="4"/>
      <c r="AF16658" s="4"/>
      <c r="AG16658" s="14"/>
    </row>
    <row r="16659" s="10" customFormat="1" spans="1:33">
      <c r="A16659" s="4"/>
      <c r="B16659" s="4"/>
      <c r="C16659" s="4"/>
      <c r="D16659" s="4"/>
      <c r="E16659" s="4"/>
      <c r="F16659" s="4"/>
      <c r="G16659" s="4"/>
      <c r="H16659" s="4"/>
      <c r="I16659" s="4"/>
      <c r="J16659" s="4"/>
      <c r="K16659" s="4"/>
      <c r="L16659" s="4"/>
      <c r="M16659" s="4"/>
      <c r="N16659" s="4"/>
      <c r="O16659" s="4"/>
      <c r="P16659" s="4"/>
      <c r="Q16659" s="4"/>
      <c r="R16659" s="4"/>
      <c r="S16659" s="4"/>
      <c r="T16659" s="4"/>
      <c r="U16659" s="4"/>
      <c r="V16659" s="4"/>
      <c r="W16659" s="4"/>
      <c r="X16659" s="4"/>
      <c r="Y16659" s="4"/>
      <c r="Z16659" s="4"/>
      <c r="AA16659" s="4"/>
      <c r="AB16659" s="4"/>
      <c r="AC16659" s="4"/>
      <c r="AD16659" s="4"/>
      <c r="AE16659" s="4"/>
      <c r="AF16659" s="4"/>
      <c r="AG16659" s="14"/>
    </row>
    <row r="16660" s="10" customFormat="1" spans="1:33">
      <c r="A16660" s="4"/>
      <c r="B16660" s="4"/>
      <c r="C16660" s="4"/>
      <c r="D16660" s="4"/>
      <c r="E16660" s="4"/>
      <c r="F16660" s="4"/>
      <c r="G16660" s="4"/>
      <c r="H16660" s="4"/>
      <c r="I16660" s="4"/>
      <c r="J16660" s="4"/>
      <c r="K16660" s="4"/>
      <c r="L16660" s="4"/>
      <c r="M16660" s="4"/>
      <c r="N16660" s="4"/>
      <c r="O16660" s="4"/>
      <c r="P16660" s="4"/>
      <c r="Q16660" s="4"/>
      <c r="R16660" s="4"/>
      <c r="S16660" s="4"/>
      <c r="T16660" s="4"/>
      <c r="U16660" s="4"/>
      <c r="V16660" s="4"/>
      <c r="W16660" s="4"/>
      <c r="X16660" s="4"/>
      <c r="Y16660" s="4"/>
      <c r="Z16660" s="4"/>
      <c r="AA16660" s="4"/>
      <c r="AB16660" s="4"/>
      <c r="AC16660" s="4"/>
      <c r="AD16660" s="4"/>
      <c r="AE16660" s="4"/>
      <c r="AF16660" s="4"/>
      <c r="AG16660" s="14"/>
    </row>
    <row r="16661" s="10" customFormat="1" spans="1:33">
      <c r="A16661" s="4"/>
      <c r="B16661" s="4"/>
      <c r="C16661" s="4"/>
      <c r="D16661" s="4"/>
      <c r="E16661" s="4"/>
      <c r="F16661" s="4"/>
      <c r="G16661" s="4"/>
      <c r="H16661" s="4"/>
      <c r="I16661" s="4"/>
      <c r="J16661" s="4"/>
      <c r="K16661" s="4"/>
      <c r="L16661" s="4"/>
      <c r="M16661" s="4"/>
      <c r="N16661" s="4"/>
      <c r="O16661" s="4"/>
      <c r="P16661" s="4"/>
      <c r="Q16661" s="4"/>
      <c r="R16661" s="4"/>
      <c r="S16661" s="4"/>
      <c r="T16661" s="4"/>
      <c r="U16661" s="4"/>
      <c r="V16661" s="4"/>
      <c r="W16661" s="4"/>
      <c r="X16661" s="4"/>
      <c r="Y16661" s="4"/>
      <c r="Z16661" s="4"/>
      <c r="AA16661" s="4"/>
      <c r="AB16661" s="4"/>
      <c r="AC16661" s="4"/>
      <c r="AD16661" s="4"/>
      <c r="AE16661" s="4"/>
      <c r="AF16661" s="4"/>
      <c r="AG16661" s="14"/>
    </row>
    <row r="16662" s="10" customFormat="1" spans="1:33">
      <c r="A16662" s="4"/>
      <c r="B16662" s="4"/>
      <c r="C16662" s="4"/>
      <c r="D16662" s="4"/>
      <c r="E16662" s="4"/>
      <c r="F16662" s="4"/>
      <c r="G16662" s="4"/>
      <c r="H16662" s="4"/>
      <c r="I16662" s="4"/>
      <c r="J16662" s="4"/>
      <c r="K16662" s="4"/>
      <c r="L16662" s="4"/>
      <c r="M16662" s="4"/>
      <c r="N16662" s="4"/>
      <c r="O16662" s="4"/>
      <c r="P16662" s="4"/>
      <c r="Q16662" s="4"/>
      <c r="R16662" s="4"/>
      <c r="S16662" s="4"/>
      <c r="T16662" s="4"/>
      <c r="U16662" s="4"/>
      <c r="V16662" s="4"/>
      <c r="W16662" s="4"/>
      <c r="X16662" s="4"/>
      <c r="Y16662" s="4"/>
      <c r="Z16662" s="4"/>
      <c r="AA16662" s="4"/>
      <c r="AB16662" s="4"/>
      <c r="AC16662" s="4"/>
      <c r="AD16662" s="4"/>
      <c r="AE16662" s="4"/>
      <c r="AF16662" s="4"/>
      <c r="AG16662" s="14"/>
    </row>
    <row r="16663" s="10" customFormat="1" spans="1:33">
      <c r="A16663" s="4"/>
      <c r="B16663" s="4"/>
      <c r="C16663" s="4"/>
      <c r="D16663" s="4"/>
      <c r="E16663" s="4"/>
      <c r="F16663" s="4"/>
      <c r="G16663" s="4"/>
      <c r="H16663" s="4"/>
      <c r="I16663" s="4"/>
      <c r="J16663" s="4"/>
      <c r="K16663" s="4"/>
      <c r="L16663" s="4"/>
      <c r="M16663" s="4"/>
      <c r="N16663" s="4"/>
      <c r="O16663" s="4"/>
      <c r="P16663" s="4"/>
      <c r="Q16663" s="4"/>
      <c r="R16663" s="4"/>
      <c r="S16663" s="4"/>
      <c r="T16663" s="4"/>
      <c r="U16663" s="4"/>
      <c r="V16663" s="4"/>
      <c r="W16663" s="4"/>
      <c r="X16663" s="4"/>
      <c r="Y16663" s="4"/>
      <c r="Z16663" s="4"/>
      <c r="AA16663" s="4"/>
      <c r="AB16663" s="4"/>
      <c r="AC16663" s="4"/>
      <c r="AD16663" s="4"/>
      <c r="AE16663" s="4"/>
      <c r="AF16663" s="4"/>
      <c r="AG16663" s="14"/>
    </row>
    <row r="16664" s="10" customFormat="1" spans="1:33">
      <c r="A16664" s="4"/>
      <c r="B16664" s="4"/>
      <c r="C16664" s="4"/>
      <c r="D16664" s="4"/>
      <c r="E16664" s="4"/>
      <c r="F16664" s="4"/>
      <c r="G16664" s="4"/>
      <c r="H16664" s="4"/>
      <c r="I16664" s="4"/>
      <c r="J16664" s="4"/>
      <c r="K16664" s="4"/>
      <c r="L16664" s="4"/>
      <c r="M16664" s="4"/>
      <c r="N16664" s="4"/>
      <c r="O16664" s="4"/>
      <c r="P16664" s="4"/>
      <c r="Q16664" s="4"/>
      <c r="R16664" s="4"/>
      <c r="S16664" s="4"/>
      <c r="T16664" s="4"/>
      <c r="U16664" s="4"/>
      <c r="V16664" s="4"/>
      <c r="W16664" s="4"/>
      <c r="X16664" s="4"/>
      <c r="Y16664" s="4"/>
      <c r="Z16664" s="4"/>
      <c r="AA16664" s="4"/>
      <c r="AB16664" s="4"/>
      <c r="AC16664" s="4"/>
      <c r="AD16664" s="4"/>
      <c r="AE16664" s="4"/>
      <c r="AF16664" s="4"/>
      <c r="AG16664" s="14"/>
    </row>
    <row r="16665" s="10" customFormat="1" spans="1:33">
      <c r="A16665" s="4"/>
      <c r="B16665" s="4"/>
      <c r="C16665" s="4"/>
      <c r="D16665" s="4"/>
      <c r="E16665" s="4"/>
      <c r="F16665" s="4"/>
      <c r="G16665" s="4"/>
      <c r="H16665" s="4"/>
      <c r="I16665" s="4"/>
      <c r="J16665" s="4"/>
      <c r="K16665" s="4"/>
      <c r="L16665" s="4"/>
      <c r="M16665" s="4"/>
      <c r="N16665" s="4"/>
      <c r="O16665" s="4"/>
      <c r="P16665" s="4"/>
      <c r="Q16665" s="4"/>
      <c r="R16665" s="4"/>
      <c r="S16665" s="4"/>
      <c r="T16665" s="4"/>
      <c r="U16665" s="4"/>
      <c r="V16665" s="4"/>
      <c r="W16665" s="4"/>
      <c r="X16665" s="4"/>
      <c r="Y16665" s="4"/>
      <c r="Z16665" s="4"/>
      <c r="AA16665" s="4"/>
      <c r="AB16665" s="4"/>
      <c r="AC16665" s="4"/>
      <c r="AD16665" s="4"/>
      <c r="AE16665" s="4"/>
      <c r="AF16665" s="4"/>
      <c r="AG16665" s="14"/>
    </row>
    <row r="16666" s="10" customFormat="1" spans="1:33">
      <c r="A16666" s="4"/>
      <c r="B16666" s="4"/>
      <c r="C16666" s="4"/>
      <c r="D16666" s="4"/>
      <c r="E16666" s="4"/>
      <c r="F16666" s="4"/>
      <c r="G16666" s="4"/>
      <c r="H16666" s="4"/>
      <c r="I16666" s="4"/>
      <c r="J16666" s="4"/>
      <c r="K16666" s="4"/>
      <c r="L16666" s="4"/>
      <c r="M16666" s="4"/>
      <c r="N16666" s="4"/>
      <c r="O16666" s="4"/>
      <c r="P16666" s="4"/>
      <c r="Q16666" s="4"/>
      <c r="R16666" s="4"/>
      <c r="S16666" s="4"/>
      <c r="T16666" s="4"/>
      <c r="U16666" s="4"/>
      <c r="V16666" s="4"/>
      <c r="W16666" s="4"/>
      <c r="X16666" s="4"/>
      <c r="Y16666" s="4"/>
      <c r="Z16666" s="4"/>
      <c r="AA16666" s="4"/>
      <c r="AB16666" s="4"/>
      <c r="AC16666" s="4"/>
      <c r="AD16666" s="4"/>
      <c r="AE16666" s="4"/>
      <c r="AF16666" s="4"/>
      <c r="AG16666" s="14"/>
    </row>
    <row r="16667" s="10" customFormat="1" spans="1:33">
      <c r="A16667" s="4"/>
      <c r="B16667" s="4"/>
      <c r="C16667" s="4"/>
      <c r="D16667" s="4"/>
      <c r="E16667" s="4"/>
      <c r="F16667" s="4"/>
      <c r="G16667" s="4"/>
      <c r="H16667" s="4"/>
      <c r="I16667" s="4"/>
      <c r="J16667" s="4"/>
      <c r="K16667" s="4"/>
      <c r="L16667" s="4"/>
      <c r="M16667" s="4"/>
      <c r="N16667" s="4"/>
      <c r="O16667" s="4"/>
      <c r="P16667" s="4"/>
      <c r="Q16667" s="4"/>
      <c r="R16667" s="4"/>
      <c r="S16667" s="4"/>
      <c r="T16667" s="4"/>
      <c r="U16667" s="4"/>
      <c r="V16667" s="4"/>
      <c r="W16667" s="4"/>
      <c r="X16667" s="4"/>
      <c r="Y16667" s="4"/>
      <c r="Z16667" s="4"/>
      <c r="AA16667" s="4"/>
      <c r="AB16667" s="4"/>
      <c r="AC16667" s="4"/>
      <c r="AD16667" s="4"/>
      <c r="AE16667" s="4"/>
      <c r="AF16667" s="4"/>
      <c r="AG16667" s="14"/>
    </row>
    <row r="16668" s="10" customFormat="1" spans="1:33">
      <c r="A16668" s="4"/>
      <c r="B16668" s="4"/>
      <c r="C16668" s="4"/>
      <c r="D16668" s="4"/>
      <c r="E16668" s="4"/>
      <c r="F16668" s="4"/>
      <c r="G16668" s="4"/>
      <c r="H16668" s="4"/>
      <c r="I16668" s="4"/>
      <c r="J16668" s="4"/>
      <c r="K16668" s="4"/>
      <c r="L16668" s="4"/>
      <c r="M16668" s="4"/>
      <c r="N16668" s="4"/>
      <c r="O16668" s="4"/>
      <c r="P16668" s="4"/>
      <c r="Q16668" s="4"/>
      <c r="R16668" s="4"/>
      <c r="S16668" s="4"/>
      <c r="T16668" s="4"/>
      <c r="U16668" s="4"/>
      <c r="V16668" s="4"/>
      <c r="W16668" s="4"/>
      <c r="X16668" s="4"/>
      <c r="Y16668" s="4"/>
      <c r="Z16668" s="4"/>
      <c r="AA16668" s="4"/>
      <c r="AB16668" s="4"/>
      <c r="AC16668" s="4"/>
      <c r="AD16668" s="4"/>
      <c r="AE16668" s="4"/>
      <c r="AF16668" s="4"/>
      <c r="AG16668" s="14"/>
    </row>
    <row r="16669" s="10" customFormat="1" spans="1:33">
      <c r="A16669" s="4"/>
      <c r="B16669" s="4"/>
      <c r="C16669" s="4"/>
      <c r="D16669" s="4"/>
      <c r="E16669" s="4"/>
      <c r="F16669" s="4"/>
      <c r="G16669" s="4"/>
      <c r="H16669" s="4"/>
      <c r="I16669" s="4"/>
      <c r="J16669" s="4"/>
      <c r="K16669" s="4"/>
      <c r="L16669" s="4"/>
      <c r="M16669" s="4"/>
      <c r="N16669" s="4"/>
      <c r="O16669" s="4"/>
      <c r="P16669" s="4"/>
      <c r="Q16669" s="4"/>
      <c r="R16669" s="4"/>
      <c r="S16669" s="4"/>
      <c r="T16669" s="4"/>
      <c r="U16669" s="4"/>
      <c r="V16669" s="4"/>
      <c r="W16669" s="4"/>
      <c r="X16669" s="4"/>
      <c r="Y16669" s="4"/>
      <c r="Z16669" s="4"/>
      <c r="AA16669" s="4"/>
      <c r="AB16669" s="4"/>
      <c r="AC16669" s="4"/>
      <c r="AD16669" s="4"/>
      <c r="AE16669" s="4"/>
      <c r="AF16669" s="4"/>
      <c r="AG16669" s="14"/>
    </row>
    <row r="16670" s="10" customFormat="1" spans="1:33">
      <c r="A16670" s="4"/>
      <c r="B16670" s="4"/>
      <c r="C16670" s="4"/>
      <c r="D16670" s="4"/>
      <c r="E16670" s="4"/>
      <c r="F16670" s="4"/>
      <c r="G16670" s="4"/>
      <c r="H16670" s="4"/>
      <c r="I16670" s="4"/>
      <c r="J16670" s="4"/>
      <c r="K16670" s="4"/>
      <c r="L16670" s="4"/>
      <c r="M16670" s="4"/>
      <c r="N16670" s="4"/>
      <c r="O16670" s="4"/>
      <c r="P16670" s="4"/>
      <c r="Q16670" s="4"/>
      <c r="R16670" s="4"/>
      <c r="S16670" s="4"/>
      <c r="T16670" s="4"/>
      <c r="U16670" s="4"/>
      <c r="V16670" s="4"/>
      <c r="W16670" s="4"/>
      <c r="X16670" s="4"/>
      <c r="Y16670" s="4"/>
      <c r="Z16670" s="4"/>
      <c r="AA16670" s="4"/>
      <c r="AB16670" s="4"/>
      <c r="AC16670" s="4"/>
      <c r="AD16670" s="4"/>
      <c r="AE16670" s="4"/>
      <c r="AF16670" s="4"/>
      <c r="AG16670" s="14"/>
    </row>
    <row r="16671" s="10" customFormat="1" spans="1:33">
      <c r="A16671" s="4"/>
      <c r="B16671" s="4"/>
      <c r="C16671" s="4"/>
      <c r="D16671" s="4"/>
      <c r="E16671" s="4"/>
      <c r="F16671" s="4"/>
      <c r="G16671" s="4"/>
      <c r="H16671" s="4"/>
      <c r="I16671" s="4"/>
      <c r="J16671" s="4"/>
      <c r="K16671" s="4"/>
      <c r="L16671" s="4"/>
      <c r="M16671" s="4"/>
      <c r="N16671" s="4"/>
      <c r="O16671" s="4"/>
      <c r="P16671" s="4"/>
      <c r="Q16671" s="4"/>
      <c r="R16671" s="4"/>
      <c r="S16671" s="4"/>
      <c r="T16671" s="4"/>
      <c r="U16671" s="4"/>
      <c r="V16671" s="4"/>
      <c r="W16671" s="4"/>
      <c r="X16671" s="4"/>
      <c r="Y16671" s="4"/>
      <c r="Z16671" s="4"/>
      <c r="AA16671" s="4"/>
      <c r="AB16671" s="4"/>
      <c r="AC16671" s="4"/>
      <c r="AD16671" s="4"/>
      <c r="AE16671" s="4"/>
      <c r="AF16671" s="4"/>
      <c r="AG16671" s="14"/>
    </row>
    <row r="16672" s="10" customFormat="1" spans="1:33">
      <c r="A16672" s="4"/>
      <c r="B16672" s="4"/>
      <c r="C16672" s="4"/>
      <c r="D16672" s="4"/>
      <c r="E16672" s="4"/>
      <c r="F16672" s="4"/>
      <c r="G16672" s="4"/>
      <c r="H16672" s="4"/>
      <c r="I16672" s="4"/>
      <c r="J16672" s="4"/>
      <c r="K16672" s="4"/>
      <c r="L16672" s="4"/>
      <c r="M16672" s="4"/>
      <c r="N16672" s="4"/>
      <c r="O16672" s="4"/>
      <c r="P16672" s="4"/>
      <c r="Q16672" s="4"/>
      <c r="R16672" s="4"/>
      <c r="S16672" s="4"/>
      <c r="T16672" s="4"/>
      <c r="U16672" s="4"/>
      <c r="V16672" s="4"/>
      <c r="W16672" s="4"/>
      <c r="X16672" s="4"/>
      <c r="Y16672" s="4"/>
      <c r="Z16672" s="4"/>
      <c r="AA16672" s="4"/>
      <c r="AB16672" s="4"/>
      <c r="AC16672" s="4"/>
      <c r="AD16672" s="4"/>
      <c r="AE16672" s="4"/>
      <c r="AF16672" s="4"/>
      <c r="AG16672" s="14"/>
    </row>
    <row r="16673" s="10" customFormat="1" spans="1:33">
      <c r="A16673" s="4"/>
      <c r="B16673" s="4"/>
      <c r="C16673" s="4"/>
      <c r="D16673" s="4"/>
      <c r="E16673" s="4"/>
      <c r="F16673" s="4"/>
      <c r="G16673" s="4"/>
      <c r="H16673" s="4"/>
      <c r="I16673" s="4"/>
      <c r="J16673" s="4"/>
      <c r="K16673" s="4"/>
      <c r="L16673" s="4"/>
      <c r="M16673" s="4"/>
      <c r="N16673" s="4"/>
      <c r="O16673" s="4"/>
      <c r="P16673" s="4"/>
      <c r="Q16673" s="4"/>
      <c r="R16673" s="4"/>
      <c r="S16673" s="4"/>
      <c r="T16673" s="4"/>
      <c r="U16673" s="4"/>
      <c r="V16673" s="4"/>
      <c r="W16673" s="4"/>
      <c r="X16673" s="4"/>
      <c r="Y16673" s="4"/>
      <c r="Z16673" s="4"/>
      <c r="AA16673" s="4"/>
      <c r="AB16673" s="4"/>
      <c r="AC16673" s="4"/>
      <c r="AD16673" s="4"/>
      <c r="AE16673" s="4"/>
      <c r="AF16673" s="4"/>
      <c r="AG16673" s="14"/>
    </row>
    <row r="16674" s="10" customFormat="1" spans="1:33">
      <c r="A16674" s="4"/>
      <c r="B16674" s="4"/>
      <c r="C16674" s="4"/>
      <c r="D16674" s="4"/>
      <c r="E16674" s="4"/>
      <c r="F16674" s="4"/>
      <c r="G16674" s="4"/>
      <c r="H16674" s="4"/>
      <c r="I16674" s="4"/>
      <c r="J16674" s="4"/>
      <c r="K16674" s="4"/>
      <c r="L16674" s="4"/>
      <c r="M16674" s="4"/>
      <c r="N16674" s="4"/>
      <c r="O16674" s="4"/>
      <c r="P16674" s="4"/>
      <c r="Q16674" s="4"/>
      <c r="R16674" s="4"/>
      <c r="S16674" s="4"/>
      <c r="T16674" s="4"/>
      <c r="U16674" s="4"/>
      <c r="V16674" s="4"/>
      <c r="W16674" s="4"/>
      <c r="X16674" s="4"/>
      <c r="Y16674" s="4"/>
      <c r="Z16674" s="4"/>
      <c r="AA16674" s="4"/>
      <c r="AB16674" s="4"/>
      <c r="AC16674" s="4"/>
      <c r="AD16674" s="4"/>
      <c r="AE16674" s="4"/>
      <c r="AF16674" s="4"/>
      <c r="AG16674" s="14"/>
    </row>
    <row r="16675" s="10" customFormat="1" spans="1:33">
      <c r="A16675" s="4"/>
      <c r="B16675" s="4"/>
      <c r="C16675" s="4"/>
      <c r="D16675" s="4"/>
      <c r="E16675" s="4"/>
      <c r="F16675" s="4"/>
      <c r="G16675" s="4"/>
      <c r="H16675" s="4"/>
      <c r="I16675" s="4"/>
      <c r="J16675" s="4"/>
      <c r="K16675" s="4"/>
      <c r="L16675" s="4"/>
      <c r="M16675" s="4"/>
      <c r="N16675" s="4"/>
      <c r="O16675" s="4"/>
      <c r="P16675" s="4"/>
      <c r="Q16675" s="4"/>
      <c r="R16675" s="4"/>
      <c r="S16675" s="4"/>
      <c r="T16675" s="4"/>
      <c r="U16675" s="4"/>
      <c r="V16675" s="4"/>
      <c r="W16675" s="4"/>
      <c r="X16675" s="4"/>
      <c r="Y16675" s="4"/>
      <c r="Z16675" s="4"/>
      <c r="AA16675" s="4"/>
      <c r="AB16675" s="4"/>
      <c r="AC16675" s="4"/>
      <c r="AD16675" s="4"/>
      <c r="AE16675" s="4"/>
      <c r="AF16675" s="4"/>
      <c r="AG16675" s="14"/>
    </row>
    <row r="16676" s="10" customFormat="1" spans="1:33">
      <c r="A16676" s="4"/>
      <c r="B16676" s="4"/>
      <c r="C16676" s="4"/>
      <c r="D16676" s="4"/>
      <c r="E16676" s="4"/>
      <c r="F16676" s="4"/>
      <c r="G16676" s="4"/>
      <c r="H16676" s="4"/>
      <c r="I16676" s="4"/>
      <c r="J16676" s="4"/>
      <c r="K16676" s="4"/>
      <c r="L16676" s="4"/>
      <c r="M16676" s="4"/>
      <c r="N16676" s="4"/>
      <c r="O16676" s="4"/>
      <c r="P16676" s="4"/>
      <c r="Q16676" s="4"/>
      <c r="R16676" s="4"/>
      <c r="S16676" s="4"/>
      <c r="T16676" s="4"/>
      <c r="U16676" s="4"/>
      <c r="V16676" s="4"/>
      <c r="W16676" s="4"/>
      <c r="X16676" s="4"/>
      <c r="Y16676" s="4"/>
      <c r="Z16676" s="4"/>
      <c r="AA16676" s="4"/>
      <c r="AB16676" s="4"/>
      <c r="AC16676" s="4"/>
      <c r="AD16676" s="4"/>
      <c r="AE16676" s="4"/>
      <c r="AF16676" s="4"/>
      <c r="AG16676" s="14"/>
    </row>
    <row r="16677" s="10" customFormat="1" spans="1:33">
      <c r="A16677" s="4"/>
      <c r="B16677" s="4"/>
      <c r="C16677" s="4"/>
      <c r="D16677" s="4"/>
      <c r="E16677" s="4"/>
      <c r="F16677" s="4"/>
      <c r="G16677" s="4"/>
      <c r="H16677" s="4"/>
      <c r="I16677" s="4"/>
      <c r="J16677" s="4"/>
      <c r="K16677" s="4"/>
      <c r="L16677" s="4"/>
      <c r="M16677" s="4"/>
      <c r="N16677" s="4"/>
      <c r="O16677" s="4"/>
      <c r="P16677" s="4"/>
      <c r="Q16677" s="4"/>
      <c r="R16677" s="4"/>
      <c r="S16677" s="4"/>
      <c r="T16677" s="4"/>
      <c r="U16677" s="4"/>
      <c r="V16677" s="4"/>
      <c r="W16677" s="4"/>
      <c r="X16677" s="4"/>
      <c r="Y16677" s="4"/>
      <c r="Z16677" s="4"/>
      <c r="AA16677" s="4"/>
      <c r="AB16677" s="4"/>
      <c r="AC16677" s="4"/>
      <c r="AD16677" s="4"/>
      <c r="AE16677" s="4"/>
      <c r="AF16677" s="4"/>
      <c r="AG16677" s="14"/>
    </row>
    <row r="16678" s="10" customFormat="1" spans="1:33">
      <c r="A16678" s="4"/>
      <c r="B16678" s="4"/>
      <c r="C16678" s="4"/>
      <c r="D16678" s="4"/>
      <c r="E16678" s="4"/>
      <c r="F16678" s="4"/>
      <c r="G16678" s="4"/>
      <c r="H16678" s="4"/>
      <c r="I16678" s="4"/>
      <c r="J16678" s="4"/>
      <c r="K16678" s="4"/>
      <c r="L16678" s="4"/>
      <c r="M16678" s="4"/>
      <c r="N16678" s="4"/>
      <c r="O16678" s="4"/>
      <c r="P16678" s="4"/>
      <c r="Q16678" s="4"/>
      <c r="R16678" s="4"/>
      <c r="S16678" s="4"/>
      <c r="T16678" s="4"/>
      <c r="U16678" s="4"/>
      <c r="V16678" s="4"/>
      <c r="W16678" s="4"/>
      <c r="X16678" s="4"/>
      <c r="Y16678" s="4"/>
      <c r="Z16678" s="4"/>
      <c r="AA16678" s="4"/>
      <c r="AB16678" s="4"/>
      <c r="AC16678" s="4"/>
      <c r="AD16678" s="4"/>
      <c r="AE16678" s="4"/>
      <c r="AF16678" s="4"/>
      <c r="AG16678" s="14"/>
    </row>
    <row r="16679" s="10" customFormat="1" spans="1:33">
      <c r="A16679" s="4"/>
      <c r="B16679" s="4"/>
      <c r="C16679" s="4"/>
      <c r="D16679" s="4"/>
      <c r="E16679" s="4"/>
      <c r="F16679" s="4"/>
      <c r="G16679" s="4"/>
      <c r="H16679" s="4"/>
      <c r="I16679" s="4"/>
      <c r="J16679" s="4"/>
      <c r="K16679" s="4"/>
      <c r="L16679" s="4"/>
      <c r="M16679" s="4"/>
      <c r="N16679" s="4"/>
      <c r="O16679" s="4"/>
      <c r="P16679" s="4"/>
      <c r="Q16679" s="4"/>
      <c r="R16679" s="4"/>
      <c r="S16679" s="4"/>
      <c r="T16679" s="4"/>
      <c r="U16679" s="4"/>
      <c r="V16679" s="4"/>
      <c r="W16679" s="4"/>
      <c r="X16679" s="4"/>
      <c r="Y16679" s="4"/>
      <c r="Z16679" s="4"/>
      <c r="AA16679" s="4"/>
      <c r="AB16679" s="4"/>
      <c r="AC16679" s="4"/>
      <c r="AD16679" s="4"/>
      <c r="AE16679" s="4"/>
      <c r="AF16679" s="4"/>
      <c r="AG16679" s="14"/>
    </row>
    <row r="16680" s="10" customFormat="1" spans="1:33">
      <c r="A16680" s="4"/>
      <c r="B16680" s="4"/>
      <c r="C16680" s="4"/>
      <c r="D16680" s="4"/>
      <c r="E16680" s="4"/>
      <c r="F16680" s="4"/>
      <c r="G16680" s="4"/>
      <c r="H16680" s="4"/>
      <c r="I16680" s="4"/>
      <c r="J16680" s="4"/>
      <c r="K16680" s="4"/>
      <c r="L16680" s="4"/>
      <c r="M16680" s="4"/>
      <c r="N16680" s="4"/>
      <c r="O16680" s="4"/>
      <c r="P16680" s="4"/>
      <c r="Q16680" s="4"/>
      <c r="R16680" s="4"/>
      <c r="S16680" s="4"/>
      <c r="T16680" s="4"/>
      <c r="U16680" s="4"/>
      <c r="V16680" s="4"/>
      <c r="W16680" s="4"/>
      <c r="X16680" s="4"/>
      <c r="Y16680" s="4"/>
      <c r="Z16680" s="4"/>
      <c r="AA16680" s="4"/>
      <c r="AB16680" s="4"/>
      <c r="AC16680" s="4"/>
      <c r="AD16680" s="4"/>
      <c r="AE16680" s="4"/>
      <c r="AF16680" s="4"/>
      <c r="AG16680" s="14"/>
    </row>
    <row r="16681" s="10" customFormat="1" spans="1:33">
      <c r="A16681" s="4"/>
      <c r="B16681" s="4"/>
      <c r="C16681" s="4"/>
      <c r="D16681" s="4"/>
      <c r="E16681" s="4"/>
      <c r="F16681" s="4"/>
      <c r="G16681" s="4"/>
      <c r="H16681" s="4"/>
      <c r="I16681" s="4"/>
      <c r="J16681" s="4"/>
      <c r="K16681" s="4"/>
      <c r="L16681" s="4"/>
      <c r="M16681" s="4"/>
      <c r="N16681" s="4"/>
      <c r="O16681" s="4"/>
      <c r="P16681" s="4"/>
      <c r="Q16681" s="4"/>
      <c r="R16681" s="4"/>
      <c r="S16681" s="4"/>
      <c r="T16681" s="4"/>
      <c r="U16681" s="4"/>
      <c r="V16681" s="4"/>
      <c r="W16681" s="4"/>
      <c r="X16681" s="4"/>
      <c r="Y16681" s="4"/>
      <c r="Z16681" s="4"/>
      <c r="AA16681" s="4"/>
      <c r="AB16681" s="4"/>
      <c r="AC16681" s="4"/>
      <c r="AD16681" s="4"/>
      <c r="AE16681" s="4"/>
      <c r="AF16681" s="4"/>
      <c r="AG16681" s="14"/>
    </row>
    <row r="16682" s="10" customFormat="1" spans="1:33">
      <c r="A16682" s="4"/>
      <c r="B16682" s="4"/>
      <c r="C16682" s="4"/>
      <c r="D16682" s="4"/>
      <c r="E16682" s="4"/>
      <c r="F16682" s="4"/>
      <c r="G16682" s="4"/>
      <c r="H16682" s="4"/>
      <c r="I16682" s="4"/>
      <c r="J16682" s="4"/>
      <c r="K16682" s="4"/>
      <c r="L16682" s="4"/>
      <c r="M16682" s="4"/>
      <c r="N16682" s="4"/>
      <c r="O16682" s="4"/>
      <c r="P16682" s="4"/>
      <c r="Q16682" s="4"/>
      <c r="R16682" s="4"/>
      <c r="S16682" s="4"/>
      <c r="T16682" s="4"/>
      <c r="U16682" s="4"/>
      <c r="V16682" s="4"/>
      <c r="W16682" s="4"/>
      <c r="X16682" s="4"/>
      <c r="Y16682" s="4"/>
      <c r="Z16682" s="4"/>
      <c r="AA16682" s="4"/>
      <c r="AB16682" s="4"/>
      <c r="AC16682" s="4"/>
      <c r="AD16682" s="4"/>
      <c r="AE16682" s="4"/>
      <c r="AF16682" s="4"/>
      <c r="AG16682" s="14"/>
    </row>
    <row r="16683" s="10" customFormat="1" spans="1:33">
      <c r="A16683" s="4"/>
      <c r="B16683" s="4"/>
      <c r="C16683" s="4"/>
      <c r="D16683" s="4"/>
      <c r="E16683" s="4"/>
      <c r="F16683" s="4"/>
      <c r="G16683" s="4"/>
      <c r="H16683" s="4"/>
      <c r="I16683" s="4"/>
      <c r="J16683" s="4"/>
      <c r="K16683" s="4"/>
      <c r="L16683" s="4"/>
      <c r="M16683" s="4"/>
      <c r="N16683" s="4"/>
      <c r="O16683" s="4"/>
      <c r="P16683" s="4"/>
      <c r="Q16683" s="4"/>
      <c r="R16683" s="4"/>
      <c r="S16683" s="4"/>
      <c r="T16683" s="4"/>
      <c r="U16683" s="4"/>
      <c r="V16683" s="4"/>
      <c r="W16683" s="4"/>
      <c r="X16683" s="4"/>
      <c r="Y16683" s="4"/>
      <c r="Z16683" s="4"/>
      <c r="AA16683" s="4"/>
      <c r="AB16683" s="4"/>
      <c r="AC16683" s="4"/>
      <c r="AD16683" s="4"/>
      <c r="AE16683" s="4"/>
      <c r="AF16683" s="4"/>
      <c r="AG16683" s="14"/>
    </row>
    <row r="16684" s="10" customFormat="1" spans="1:33">
      <c r="A16684" s="4"/>
      <c r="B16684" s="4"/>
      <c r="C16684" s="4"/>
      <c r="D16684" s="4"/>
      <c r="E16684" s="4"/>
      <c r="F16684" s="4"/>
      <c r="G16684" s="4"/>
      <c r="H16684" s="4"/>
      <c r="I16684" s="4"/>
      <c r="J16684" s="4"/>
      <c r="K16684" s="4"/>
      <c r="L16684" s="4"/>
      <c r="M16684" s="4"/>
      <c r="N16684" s="4"/>
      <c r="O16684" s="4"/>
      <c r="P16684" s="4"/>
      <c r="Q16684" s="4"/>
      <c r="R16684" s="4"/>
      <c r="S16684" s="4"/>
      <c r="T16684" s="4"/>
      <c r="U16684" s="4"/>
      <c r="V16684" s="4"/>
      <c r="W16684" s="4"/>
      <c r="X16684" s="4"/>
      <c r="Y16684" s="4"/>
      <c r="Z16684" s="4"/>
      <c r="AA16684" s="4"/>
      <c r="AB16684" s="4"/>
      <c r="AC16684" s="4"/>
      <c r="AD16684" s="4"/>
      <c r="AE16684" s="4"/>
      <c r="AF16684" s="4"/>
      <c r="AG16684" s="14"/>
    </row>
    <row r="16685" s="10" customFormat="1" spans="1:33">
      <c r="A16685" s="4"/>
      <c r="B16685" s="4"/>
      <c r="C16685" s="4"/>
      <c r="D16685" s="4"/>
      <c r="E16685" s="4"/>
      <c r="F16685" s="4"/>
      <c r="G16685" s="4"/>
      <c r="H16685" s="4"/>
      <c r="I16685" s="4"/>
      <c r="J16685" s="4"/>
      <c r="K16685" s="4"/>
      <c r="L16685" s="4"/>
      <c r="M16685" s="4"/>
      <c r="N16685" s="4"/>
      <c r="O16685" s="4"/>
      <c r="P16685" s="4"/>
      <c r="Q16685" s="4"/>
      <c r="R16685" s="4"/>
      <c r="S16685" s="4"/>
      <c r="T16685" s="4"/>
      <c r="U16685" s="4"/>
      <c r="V16685" s="4"/>
      <c r="W16685" s="4"/>
      <c r="X16685" s="4"/>
      <c r="Y16685" s="4"/>
      <c r="Z16685" s="4"/>
      <c r="AA16685" s="4"/>
      <c r="AB16685" s="4"/>
      <c r="AC16685" s="4"/>
      <c r="AD16685" s="4"/>
      <c r="AE16685" s="4"/>
      <c r="AF16685" s="4"/>
      <c r="AG16685" s="14"/>
    </row>
    <row r="16686" s="10" customFormat="1" spans="1:33">
      <c r="A16686" s="4"/>
      <c r="B16686" s="4"/>
      <c r="C16686" s="4"/>
      <c r="D16686" s="4"/>
      <c r="E16686" s="4"/>
      <c r="F16686" s="4"/>
      <c r="G16686" s="4"/>
      <c r="H16686" s="4"/>
      <c r="I16686" s="4"/>
      <c r="J16686" s="4"/>
      <c r="K16686" s="4"/>
      <c r="L16686" s="4"/>
      <c r="M16686" s="4"/>
      <c r="N16686" s="4"/>
      <c r="O16686" s="4"/>
      <c r="P16686" s="4"/>
      <c r="Q16686" s="4"/>
      <c r="R16686" s="4"/>
      <c r="S16686" s="4"/>
      <c r="T16686" s="4"/>
      <c r="U16686" s="4"/>
      <c r="V16686" s="4"/>
      <c r="W16686" s="4"/>
      <c r="X16686" s="4"/>
      <c r="Y16686" s="4"/>
      <c r="Z16686" s="4"/>
      <c r="AA16686" s="4"/>
      <c r="AB16686" s="4"/>
      <c r="AC16686" s="4"/>
      <c r="AD16686" s="4"/>
      <c r="AE16686" s="4"/>
      <c r="AF16686" s="4"/>
      <c r="AG16686" s="14"/>
    </row>
    <row r="16687" s="10" customFormat="1" spans="1:33">
      <c r="A16687" s="4"/>
      <c r="B16687" s="4"/>
      <c r="C16687" s="4"/>
      <c r="D16687" s="4"/>
      <c r="E16687" s="4"/>
      <c r="F16687" s="4"/>
      <c r="G16687" s="4"/>
      <c r="H16687" s="4"/>
      <c r="I16687" s="4"/>
      <c r="J16687" s="4"/>
      <c r="K16687" s="4"/>
      <c r="L16687" s="4"/>
      <c r="M16687" s="4"/>
      <c r="N16687" s="4"/>
      <c r="O16687" s="4"/>
      <c r="P16687" s="4"/>
      <c r="Q16687" s="4"/>
      <c r="R16687" s="4"/>
      <c r="S16687" s="4"/>
      <c r="T16687" s="4"/>
      <c r="U16687" s="4"/>
      <c r="V16687" s="4"/>
      <c r="W16687" s="4"/>
      <c r="X16687" s="4"/>
      <c r="Y16687" s="4"/>
      <c r="Z16687" s="4"/>
      <c r="AA16687" s="4"/>
      <c r="AB16687" s="4"/>
      <c r="AC16687" s="4"/>
      <c r="AD16687" s="4"/>
      <c r="AE16687" s="4"/>
      <c r="AF16687" s="4"/>
      <c r="AG16687" s="14"/>
    </row>
    <row r="16688" s="10" customFormat="1" spans="1:33">
      <c r="A16688" s="4"/>
      <c r="B16688" s="4"/>
      <c r="C16688" s="4"/>
      <c r="D16688" s="4"/>
      <c r="E16688" s="4"/>
      <c r="F16688" s="4"/>
      <c r="G16688" s="4"/>
      <c r="H16688" s="4"/>
      <c r="I16688" s="4"/>
      <c r="J16688" s="4"/>
      <c r="K16688" s="4"/>
      <c r="L16688" s="4"/>
      <c r="M16688" s="4"/>
      <c r="N16688" s="4"/>
      <c r="O16688" s="4"/>
      <c r="P16688" s="4"/>
      <c r="Q16688" s="4"/>
      <c r="R16688" s="4"/>
      <c r="S16688" s="4"/>
      <c r="T16688" s="4"/>
      <c r="U16688" s="4"/>
      <c r="V16688" s="4"/>
      <c r="W16688" s="4"/>
      <c r="X16688" s="4"/>
      <c r="Y16688" s="4"/>
      <c r="Z16688" s="4"/>
      <c r="AA16688" s="4"/>
      <c r="AB16688" s="4"/>
      <c r="AC16688" s="4"/>
      <c r="AD16688" s="4"/>
      <c r="AE16688" s="4"/>
      <c r="AF16688" s="4"/>
      <c r="AG16688" s="14"/>
    </row>
    <row r="16689" s="10" customFormat="1" spans="1:33">
      <c r="A16689" s="4"/>
      <c r="B16689" s="4"/>
      <c r="C16689" s="4"/>
      <c r="D16689" s="4"/>
      <c r="E16689" s="4"/>
      <c r="F16689" s="4"/>
      <c r="G16689" s="4"/>
      <c r="H16689" s="4"/>
      <c r="I16689" s="4"/>
      <c r="J16689" s="4"/>
      <c r="K16689" s="4"/>
      <c r="L16689" s="4"/>
      <c r="M16689" s="4"/>
      <c r="N16689" s="4"/>
      <c r="O16689" s="4"/>
      <c r="P16689" s="4"/>
      <c r="Q16689" s="4"/>
      <c r="R16689" s="4"/>
      <c r="S16689" s="4"/>
      <c r="T16689" s="4"/>
      <c r="U16689" s="4"/>
      <c r="V16689" s="4"/>
      <c r="W16689" s="4"/>
      <c r="X16689" s="4"/>
      <c r="Y16689" s="4"/>
      <c r="Z16689" s="4"/>
      <c r="AA16689" s="4"/>
      <c r="AB16689" s="4"/>
      <c r="AC16689" s="4"/>
      <c r="AD16689" s="4"/>
      <c r="AE16689" s="4"/>
      <c r="AF16689" s="4"/>
      <c r="AG16689" s="14"/>
    </row>
    <row r="16690" s="10" customFormat="1" spans="1:33">
      <c r="A16690" s="4"/>
      <c r="B16690" s="4"/>
      <c r="C16690" s="4"/>
      <c r="D16690" s="4"/>
      <c r="E16690" s="4"/>
      <c r="F16690" s="4"/>
      <c r="G16690" s="4"/>
      <c r="H16690" s="4"/>
      <c r="I16690" s="4"/>
      <c r="J16690" s="4"/>
      <c r="K16690" s="4"/>
      <c r="L16690" s="4"/>
      <c r="M16690" s="4"/>
      <c r="N16690" s="4"/>
      <c r="O16690" s="4"/>
      <c r="P16690" s="4"/>
      <c r="Q16690" s="4"/>
      <c r="R16690" s="4"/>
      <c r="S16690" s="4"/>
      <c r="T16690" s="4"/>
      <c r="U16690" s="4"/>
      <c r="V16690" s="4"/>
      <c r="W16690" s="4"/>
      <c r="X16690" s="4"/>
      <c r="Y16690" s="4"/>
      <c r="Z16690" s="4"/>
      <c r="AA16690" s="4"/>
      <c r="AB16690" s="4"/>
      <c r="AC16690" s="4"/>
      <c r="AD16690" s="4"/>
      <c r="AE16690" s="4"/>
      <c r="AF16690" s="4"/>
      <c r="AG16690" s="14"/>
    </row>
    <row r="16691" s="10" customFormat="1" spans="1:33">
      <c r="A16691" s="4"/>
      <c r="B16691" s="4"/>
      <c r="C16691" s="4"/>
      <c r="D16691" s="4"/>
      <c r="E16691" s="4"/>
      <c r="F16691" s="4"/>
      <c r="G16691" s="4"/>
      <c r="H16691" s="4"/>
      <c r="I16691" s="4"/>
      <c r="J16691" s="4"/>
      <c r="K16691" s="4"/>
      <c r="L16691" s="4"/>
      <c r="M16691" s="4"/>
      <c r="N16691" s="4"/>
      <c r="O16691" s="4"/>
      <c r="P16691" s="4"/>
      <c r="Q16691" s="4"/>
      <c r="R16691" s="4"/>
      <c r="S16691" s="4"/>
      <c r="T16691" s="4"/>
      <c r="U16691" s="4"/>
      <c r="V16691" s="4"/>
      <c r="W16691" s="4"/>
      <c r="X16691" s="4"/>
      <c r="Y16691" s="4"/>
      <c r="Z16691" s="4"/>
      <c r="AA16691" s="4"/>
      <c r="AB16691" s="4"/>
      <c r="AC16691" s="4"/>
      <c r="AD16691" s="4"/>
      <c r="AE16691" s="4"/>
      <c r="AF16691" s="4"/>
      <c r="AG16691" s="14"/>
    </row>
    <row r="16692" s="10" customFormat="1" spans="1:33">
      <c r="A16692" s="4"/>
      <c r="B16692" s="4"/>
      <c r="C16692" s="4"/>
      <c r="D16692" s="4"/>
      <c r="E16692" s="4"/>
      <c r="F16692" s="4"/>
      <c r="G16692" s="4"/>
      <c r="H16692" s="4"/>
      <c r="I16692" s="4"/>
      <c r="J16692" s="4"/>
      <c r="K16692" s="4"/>
      <c r="L16692" s="4"/>
      <c r="M16692" s="4"/>
      <c r="N16692" s="4"/>
      <c r="O16692" s="4"/>
      <c r="P16692" s="4"/>
      <c r="Q16692" s="4"/>
      <c r="R16692" s="4"/>
      <c r="S16692" s="4"/>
      <c r="T16692" s="4"/>
      <c r="U16692" s="4"/>
      <c r="V16692" s="4"/>
      <c r="W16692" s="4"/>
      <c r="X16692" s="4"/>
      <c r="Y16692" s="4"/>
      <c r="Z16692" s="4"/>
      <c r="AA16692" s="4"/>
      <c r="AB16692" s="4"/>
      <c r="AC16692" s="4"/>
      <c r="AD16692" s="4"/>
      <c r="AE16692" s="4"/>
      <c r="AF16692" s="4"/>
      <c r="AG16692" s="14"/>
    </row>
    <row r="16693" s="10" customFormat="1" spans="1:33">
      <c r="A16693" s="4"/>
      <c r="B16693" s="4"/>
      <c r="C16693" s="4"/>
      <c r="D16693" s="4"/>
      <c r="E16693" s="4"/>
      <c r="F16693" s="4"/>
      <c r="G16693" s="4"/>
      <c r="H16693" s="4"/>
      <c r="I16693" s="4"/>
      <c r="J16693" s="4"/>
      <c r="K16693" s="4"/>
      <c r="L16693" s="4"/>
      <c r="M16693" s="4"/>
      <c r="N16693" s="4"/>
      <c r="O16693" s="4"/>
      <c r="P16693" s="4"/>
      <c r="Q16693" s="4"/>
      <c r="R16693" s="4"/>
      <c r="S16693" s="4"/>
      <c r="T16693" s="4"/>
      <c r="U16693" s="4"/>
      <c r="V16693" s="4"/>
      <c r="W16693" s="4"/>
      <c r="X16693" s="4"/>
      <c r="Y16693" s="4"/>
      <c r="Z16693" s="4"/>
      <c r="AA16693" s="4"/>
      <c r="AB16693" s="4"/>
      <c r="AC16693" s="4"/>
      <c r="AD16693" s="4"/>
      <c r="AE16693" s="4"/>
      <c r="AF16693" s="4"/>
      <c r="AG16693" s="14"/>
    </row>
    <row r="16694" s="10" customFormat="1" spans="1:33">
      <c r="A16694" s="4"/>
      <c r="B16694" s="4"/>
      <c r="C16694" s="4"/>
      <c r="D16694" s="4"/>
      <c r="E16694" s="4"/>
      <c r="F16694" s="4"/>
      <c r="G16694" s="4"/>
      <c r="H16694" s="4"/>
      <c r="I16694" s="4"/>
      <c r="J16694" s="4"/>
      <c r="K16694" s="4"/>
      <c r="L16694" s="4"/>
      <c r="M16694" s="4"/>
      <c r="N16694" s="4"/>
      <c r="O16694" s="4"/>
      <c r="P16694" s="4"/>
      <c r="Q16694" s="4"/>
      <c r="R16694" s="4"/>
      <c r="S16694" s="4"/>
      <c r="T16694" s="4"/>
      <c r="U16694" s="4"/>
      <c r="V16694" s="4"/>
      <c r="W16694" s="4"/>
      <c r="X16694" s="4"/>
      <c r="Y16694" s="4"/>
      <c r="Z16694" s="4"/>
      <c r="AA16694" s="4"/>
      <c r="AB16694" s="4"/>
      <c r="AC16694" s="4"/>
      <c r="AD16694" s="4"/>
      <c r="AE16694" s="4"/>
      <c r="AF16694" s="4"/>
      <c r="AG16694" s="14"/>
    </row>
    <row r="16695" s="10" customFormat="1" spans="1:33">
      <c r="A16695" s="4"/>
      <c r="B16695" s="4"/>
      <c r="C16695" s="4"/>
      <c r="D16695" s="4"/>
      <c r="E16695" s="4"/>
      <c r="F16695" s="4"/>
      <c r="G16695" s="4"/>
      <c r="H16695" s="4"/>
      <c r="I16695" s="4"/>
      <c r="J16695" s="4"/>
      <c r="K16695" s="4"/>
      <c r="L16695" s="4"/>
      <c r="M16695" s="4"/>
      <c r="N16695" s="4"/>
      <c r="O16695" s="4"/>
      <c r="P16695" s="4"/>
      <c r="Q16695" s="4"/>
      <c r="R16695" s="4"/>
      <c r="S16695" s="4"/>
      <c r="T16695" s="4"/>
      <c r="U16695" s="4"/>
      <c r="V16695" s="4"/>
      <c r="W16695" s="4"/>
      <c r="X16695" s="4"/>
      <c r="Y16695" s="4"/>
      <c r="Z16695" s="4"/>
      <c r="AA16695" s="4"/>
      <c r="AB16695" s="4"/>
      <c r="AC16695" s="4"/>
      <c r="AD16695" s="4"/>
      <c r="AE16695" s="4"/>
      <c r="AF16695" s="4"/>
      <c r="AG16695" s="14"/>
    </row>
    <row r="16696" s="10" customFormat="1" spans="1:33">
      <c r="A16696" s="4"/>
      <c r="B16696" s="4"/>
      <c r="C16696" s="4"/>
      <c r="D16696" s="4"/>
      <c r="E16696" s="4"/>
      <c r="F16696" s="4"/>
      <c r="G16696" s="4"/>
      <c r="H16696" s="4"/>
      <c r="I16696" s="4"/>
      <c r="J16696" s="4"/>
      <c r="K16696" s="4"/>
      <c r="L16696" s="4"/>
      <c r="M16696" s="4"/>
      <c r="N16696" s="4"/>
      <c r="O16696" s="4"/>
      <c r="P16696" s="4"/>
      <c r="Q16696" s="4"/>
      <c r="R16696" s="4"/>
      <c r="S16696" s="4"/>
      <c r="T16696" s="4"/>
      <c r="U16696" s="4"/>
      <c r="V16696" s="4"/>
      <c r="W16696" s="4"/>
      <c r="X16696" s="4"/>
      <c r="Y16696" s="4"/>
      <c r="Z16696" s="4"/>
      <c r="AA16696" s="4"/>
      <c r="AB16696" s="4"/>
      <c r="AC16696" s="4"/>
      <c r="AD16696" s="4"/>
      <c r="AE16696" s="4"/>
      <c r="AF16696" s="4"/>
      <c r="AG16696" s="14"/>
    </row>
    <row r="16697" s="10" customFormat="1" spans="1:33">
      <c r="A16697" s="4"/>
      <c r="B16697" s="4"/>
      <c r="C16697" s="4"/>
      <c r="D16697" s="4"/>
      <c r="E16697" s="4"/>
      <c r="F16697" s="4"/>
      <c r="G16697" s="4"/>
      <c r="H16697" s="4"/>
      <c r="I16697" s="4"/>
      <c r="J16697" s="4"/>
      <c r="K16697" s="4"/>
      <c r="L16697" s="4"/>
      <c r="M16697" s="4"/>
      <c r="N16697" s="4"/>
      <c r="O16697" s="4"/>
      <c r="P16697" s="4"/>
      <c r="Q16697" s="4"/>
      <c r="R16697" s="4"/>
      <c r="S16697" s="4"/>
      <c r="T16697" s="4"/>
      <c r="U16697" s="4"/>
      <c r="V16697" s="4"/>
      <c r="W16697" s="4"/>
      <c r="X16697" s="4"/>
      <c r="Y16697" s="4"/>
      <c r="Z16697" s="4"/>
      <c r="AA16697" s="4"/>
      <c r="AB16697" s="4"/>
      <c r="AC16697" s="4"/>
      <c r="AD16697" s="4"/>
      <c r="AE16697" s="4"/>
      <c r="AF16697" s="4"/>
      <c r="AG16697" s="14"/>
    </row>
    <row r="16698" s="10" customFormat="1" spans="1:33">
      <c r="A16698" s="4"/>
      <c r="B16698" s="4"/>
      <c r="C16698" s="4"/>
      <c r="D16698" s="4"/>
      <c r="E16698" s="4"/>
      <c r="F16698" s="4"/>
      <c r="G16698" s="4"/>
      <c r="H16698" s="4"/>
      <c r="I16698" s="4"/>
      <c r="J16698" s="4"/>
      <c r="K16698" s="4"/>
      <c r="L16698" s="4"/>
      <c r="M16698" s="4"/>
      <c r="N16698" s="4"/>
      <c r="O16698" s="4"/>
      <c r="P16698" s="4"/>
      <c r="Q16698" s="4"/>
      <c r="R16698" s="4"/>
      <c r="S16698" s="4"/>
      <c r="T16698" s="4"/>
      <c r="U16698" s="4"/>
      <c r="V16698" s="4"/>
      <c r="W16698" s="4"/>
      <c r="X16698" s="4"/>
      <c r="Y16698" s="4"/>
      <c r="Z16698" s="4"/>
      <c r="AA16698" s="4"/>
      <c r="AB16698" s="4"/>
      <c r="AC16698" s="4"/>
      <c r="AD16698" s="4"/>
      <c r="AE16698" s="4"/>
      <c r="AF16698" s="4"/>
      <c r="AG16698" s="14"/>
    </row>
    <row r="16699" s="10" customFormat="1" spans="1:33">
      <c r="A16699" s="4"/>
      <c r="B16699" s="4"/>
      <c r="C16699" s="4"/>
      <c r="D16699" s="4"/>
      <c r="E16699" s="4"/>
      <c r="F16699" s="4"/>
      <c r="G16699" s="4"/>
      <c r="H16699" s="4"/>
      <c r="I16699" s="4"/>
      <c r="J16699" s="4"/>
      <c r="K16699" s="4"/>
      <c r="L16699" s="4"/>
      <c r="M16699" s="4"/>
      <c r="N16699" s="4"/>
      <c r="O16699" s="4"/>
      <c r="P16699" s="4"/>
      <c r="Q16699" s="4"/>
      <c r="R16699" s="4"/>
      <c r="S16699" s="4"/>
      <c r="T16699" s="4"/>
      <c r="U16699" s="4"/>
      <c r="V16699" s="4"/>
      <c r="W16699" s="4"/>
      <c r="X16699" s="4"/>
      <c r="Y16699" s="4"/>
      <c r="Z16699" s="4"/>
      <c r="AA16699" s="4"/>
      <c r="AB16699" s="4"/>
      <c r="AC16699" s="4"/>
      <c r="AD16699" s="4"/>
      <c r="AE16699" s="4"/>
      <c r="AF16699" s="4"/>
      <c r="AG16699" s="14"/>
    </row>
    <row r="16700" s="10" customFormat="1" spans="1:33">
      <c r="A16700" s="4"/>
      <c r="B16700" s="4"/>
      <c r="C16700" s="4"/>
      <c r="D16700" s="4"/>
      <c r="E16700" s="4"/>
      <c r="F16700" s="4"/>
      <c r="G16700" s="4"/>
      <c r="H16700" s="4"/>
      <c r="I16700" s="4"/>
      <c r="J16700" s="4"/>
      <c r="K16700" s="4"/>
      <c r="L16700" s="4"/>
      <c r="M16700" s="4"/>
      <c r="N16700" s="4"/>
      <c r="O16700" s="4"/>
      <c r="P16700" s="4"/>
      <c r="Q16700" s="4"/>
      <c r="R16700" s="4"/>
      <c r="S16700" s="4"/>
      <c r="T16700" s="4"/>
      <c r="U16700" s="4"/>
      <c r="V16700" s="4"/>
      <c r="W16700" s="4"/>
      <c r="X16700" s="4"/>
      <c r="Y16700" s="4"/>
      <c r="Z16700" s="4"/>
      <c r="AA16700" s="4"/>
      <c r="AB16700" s="4"/>
      <c r="AC16700" s="4"/>
      <c r="AD16700" s="4"/>
      <c r="AE16700" s="4"/>
      <c r="AF16700" s="4"/>
      <c r="AG16700" s="14"/>
    </row>
    <row r="16701" s="10" customFormat="1" spans="1:33">
      <c r="A16701" s="4"/>
      <c r="B16701" s="4"/>
      <c r="C16701" s="4"/>
      <c r="D16701" s="4"/>
      <c r="E16701" s="4"/>
      <c r="F16701" s="4"/>
      <c r="G16701" s="4"/>
      <c r="H16701" s="4"/>
      <c r="I16701" s="4"/>
      <c r="J16701" s="4"/>
      <c r="K16701" s="4"/>
      <c r="L16701" s="4"/>
      <c r="M16701" s="4"/>
      <c r="N16701" s="4"/>
      <c r="O16701" s="4"/>
      <c r="P16701" s="4"/>
      <c r="Q16701" s="4"/>
      <c r="R16701" s="4"/>
      <c r="S16701" s="4"/>
      <c r="T16701" s="4"/>
      <c r="U16701" s="4"/>
      <c r="V16701" s="4"/>
      <c r="W16701" s="4"/>
      <c r="X16701" s="4"/>
      <c r="Y16701" s="4"/>
      <c r="Z16701" s="4"/>
      <c r="AA16701" s="4"/>
      <c r="AB16701" s="4"/>
      <c r="AC16701" s="4"/>
      <c r="AD16701" s="4"/>
      <c r="AE16701" s="4"/>
      <c r="AF16701" s="4"/>
      <c r="AG16701" s="14"/>
    </row>
    <row r="16702" s="10" customFormat="1" spans="1:33">
      <c r="A16702" s="4"/>
      <c r="B16702" s="4"/>
      <c r="C16702" s="4"/>
      <c r="D16702" s="4"/>
      <c r="E16702" s="4"/>
      <c r="F16702" s="4"/>
      <c r="G16702" s="4"/>
      <c r="H16702" s="4"/>
      <c r="I16702" s="4"/>
      <c r="J16702" s="4"/>
      <c r="K16702" s="4"/>
      <c r="L16702" s="4"/>
      <c r="M16702" s="4"/>
      <c r="N16702" s="4"/>
      <c r="O16702" s="4"/>
      <c r="P16702" s="4"/>
      <c r="Q16702" s="4"/>
      <c r="R16702" s="4"/>
      <c r="S16702" s="4"/>
      <c r="T16702" s="4"/>
      <c r="U16702" s="4"/>
      <c r="V16702" s="4"/>
      <c r="W16702" s="4"/>
      <c r="X16702" s="4"/>
      <c r="Y16702" s="4"/>
      <c r="Z16702" s="4"/>
      <c r="AA16702" s="4"/>
      <c r="AB16702" s="4"/>
      <c r="AC16702" s="4"/>
      <c r="AD16702" s="4"/>
      <c r="AE16702" s="4"/>
      <c r="AF16702" s="4"/>
      <c r="AG16702" s="14"/>
    </row>
    <row r="16703" s="10" customFormat="1" spans="1:33">
      <c r="A16703" s="4"/>
      <c r="B16703" s="4"/>
      <c r="C16703" s="4"/>
      <c r="D16703" s="4"/>
      <c r="E16703" s="4"/>
      <c r="F16703" s="4"/>
      <c r="G16703" s="4"/>
      <c r="H16703" s="4"/>
      <c r="I16703" s="4"/>
      <c r="J16703" s="4"/>
      <c r="K16703" s="4"/>
      <c r="L16703" s="4"/>
      <c r="M16703" s="4"/>
      <c r="N16703" s="4"/>
      <c r="O16703" s="4"/>
      <c r="P16703" s="4"/>
      <c r="Q16703" s="4"/>
      <c r="R16703" s="4"/>
      <c r="S16703" s="4"/>
      <c r="T16703" s="4"/>
      <c r="U16703" s="4"/>
      <c r="V16703" s="4"/>
      <c r="W16703" s="4"/>
      <c r="X16703" s="4"/>
      <c r="Y16703" s="4"/>
      <c r="Z16703" s="4"/>
      <c r="AA16703" s="4"/>
      <c r="AB16703" s="4"/>
      <c r="AC16703" s="4"/>
      <c r="AD16703" s="4"/>
      <c r="AE16703" s="4"/>
      <c r="AF16703" s="4"/>
      <c r="AG16703" s="14"/>
    </row>
    <row r="16704" s="10" customFormat="1" spans="1:33">
      <c r="A16704" s="4"/>
      <c r="B16704" s="4"/>
      <c r="C16704" s="4"/>
      <c r="D16704" s="4"/>
      <c r="E16704" s="4"/>
      <c r="F16704" s="4"/>
      <c r="G16704" s="4"/>
      <c r="H16704" s="4"/>
      <c r="I16704" s="4"/>
      <c r="J16704" s="4"/>
      <c r="K16704" s="4"/>
      <c r="L16704" s="4"/>
      <c r="M16704" s="4"/>
      <c r="N16704" s="4"/>
      <c r="O16704" s="4"/>
      <c r="P16704" s="4"/>
      <c r="Q16704" s="4"/>
      <c r="R16704" s="4"/>
      <c r="S16704" s="4"/>
      <c r="T16704" s="4"/>
      <c r="U16704" s="4"/>
      <c r="V16704" s="4"/>
      <c r="W16704" s="4"/>
      <c r="X16704" s="4"/>
      <c r="Y16704" s="4"/>
      <c r="Z16704" s="4"/>
      <c r="AA16704" s="4"/>
      <c r="AB16704" s="4"/>
      <c r="AC16704" s="4"/>
      <c r="AD16704" s="4"/>
      <c r="AE16704" s="4"/>
      <c r="AF16704" s="4"/>
      <c r="AG16704" s="14"/>
    </row>
    <row r="16705" s="10" customFormat="1" spans="1:33">
      <c r="A16705" s="4"/>
      <c r="B16705" s="4"/>
      <c r="C16705" s="4"/>
      <c r="D16705" s="4"/>
      <c r="E16705" s="4"/>
      <c r="F16705" s="4"/>
      <c r="G16705" s="4"/>
      <c r="H16705" s="4"/>
      <c r="I16705" s="4"/>
      <c r="J16705" s="4"/>
      <c r="K16705" s="4"/>
      <c r="L16705" s="4"/>
      <c r="M16705" s="4"/>
      <c r="N16705" s="4"/>
      <c r="O16705" s="4"/>
      <c r="P16705" s="4"/>
      <c r="Q16705" s="4"/>
      <c r="R16705" s="4"/>
      <c r="S16705" s="4"/>
      <c r="T16705" s="4"/>
      <c r="U16705" s="4"/>
      <c r="V16705" s="4"/>
      <c r="W16705" s="4"/>
      <c r="X16705" s="4"/>
      <c r="Y16705" s="4"/>
      <c r="Z16705" s="4"/>
      <c r="AA16705" s="4"/>
      <c r="AB16705" s="4"/>
      <c r="AC16705" s="4"/>
      <c r="AD16705" s="4"/>
      <c r="AE16705" s="4"/>
      <c r="AF16705" s="4"/>
      <c r="AG16705" s="14"/>
    </row>
    <row r="16706" s="10" customFormat="1" spans="1:33">
      <c r="A16706" s="4"/>
      <c r="B16706" s="4"/>
      <c r="C16706" s="4"/>
      <c r="D16706" s="4"/>
      <c r="E16706" s="4"/>
      <c r="F16706" s="4"/>
      <c r="G16706" s="4"/>
      <c r="H16706" s="4"/>
      <c r="I16706" s="4"/>
      <c r="J16706" s="4"/>
      <c r="K16706" s="4"/>
      <c r="L16706" s="4"/>
      <c r="M16706" s="4"/>
      <c r="N16706" s="4"/>
      <c r="O16706" s="4"/>
      <c r="P16706" s="4"/>
      <c r="Q16706" s="4"/>
      <c r="R16706" s="4"/>
      <c r="S16706" s="4"/>
      <c r="T16706" s="4"/>
      <c r="U16706" s="4"/>
      <c r="V16706" s="4"/>
      <c r="W16706" s="4"/>
      <c r="X16706" s="4"/>
      <c r="Y16706" s="4"/>
      <c r="Z16706" s="4"/>
      <c r="AA16706" s="4"/>
      <c r="AB16706" s="4"/>
      <c r="AC16706" s="4"/>
      <c r="AD16706" s="4"/>
      <c r="AE16706" s="4"/>
      <c r="AF16706" s="4"/>
      <c r="AG16706" s="14"/>
    </row>
    <row r="16707" s="10" customFormat="1" spans="1:33">
      <c r="A16707" s="4"/>
      <c r="B16707" s="4"/>
      <c r="C16707" s="4"/>
      <c r="D16707" s="4"/>
      <c r="E16707" s="4"/>
      <c r="F16707" s="4"/>
      <c r="G16707" s="4"/>
      <c r="H16707" s="4"/>
      <c r="I16707" s="4"/>
      <c r="J16707" s="4"/>
      <c r="K16707" s="4"/>
      <c r="L16707" s="4"/>
      <c r="M16707" s="4"/>
      <c r="N16707" s="4"/>
      <c r="O16707" s="4"/>
      <c r="P16707" s="4"/>
      <c r="Q16707" s="4"/>
      <c r="R16707" s="4"/>
      <c r="S16707" s="4"/>
      <c r="T16707" s="4"/>
      <c r="U16707" s="4"/>
      <c r="V16707" s="4"/>
      <c r="W16707" s="4"/>
      <c r="X16707" s="4"/>
      <c r="Y16707" s="4"/>
      <c r="Z16707" s="4"/>
      <c r="AA16707" s="4"/>
      <c r="AB16707" s="4"/>
      <c r="AC16707" s="4"/>
      <c r="AD16707" s="4"/>
      <c r="AE16707" s="4"/>
      <c r="AF16707" s="4"/>
      <c r="AG16707" s="14"/>
    </row>
    <row r="16708" s="10" customFormat="1" spans="1:33">
      <c r="A16708" s="4"/>
      <c r="B16708" s="4"/>
      <c r="C16708" s="4"/>
      <c r="D16708" s="4"/>
      <c r="E16708" s="4"/>
      <c r="F16708" s="4"/>
      <c r="G16708" s="4"/>
      <c r="H16708" s="4"/>
      <c r="I16708" s="4"/>
      <c r="J16708" s="4"/>
      <c r="K16708" s="4"/>
      <c r="L16708" s="4"/>
      <c r="M16708" s="4"/>
      <c r="N16708" s="4"/>
      <c r="O16708" s="4"/>
      <c r="P16708" s="4"/>
      <c r="Q16708" s="4"/>
      <c r="R16708" s="4"/>
      <c r="S16708" s="4"/>
      <c r="T16708" s="4"/>
      <c r="U16708" s="4"/>
      <c r="V16708" s="4"/>
      <c r="W16708" s="4"/>
      <c r="X16708" s="4"/>
      <c r="Y16708" s="4"/>
      <c r="Z16708" s="4"/>
      <c r="AA16708" s="4"/>
      <c r="AB16708" s="4"/>
      <c r="AC16708" s="4"/>
      <c r="AD16708" s="4"/>
      <c r="AE16708" s="4"/>
      <c r="AF16708" s="4"/>
      <c r="AG16708" s="14"/>
    </row>
    <row r="16709" s="10" customFormat="1" spans="1:33">
      <c r="A16709" s="4"/>
      <c r="B16709" s="4"/>
      <c r="C16709" s="4"/>
      <c r="D16709" s="4"/>
      <c r="E16709" s="4"/>
      <c r="F16709" s="4"/>
      <c r="G16709" s="4"/>
      <c r="H16709" s="4"/>
      <c r="I16709" s="4"/>
      <c r="J16709" s="4"/>
      <c r="K16709" s="4"/>
      <c r="L16709" s="4"/>
      <c r="M16709" s="4"/>
      <c r="N16709" s="4"/>
      <c r="O16709" s="4"/>
      <c r="P16709" s="4"/>
      <c r="Q16709" s="4"/>
      <c r="R16709" s="4"/>
      <c r="S16709" s="4"/>
      <c r="T16709" s="4"/>
      <c r="U16709" s="4"/>
      <c r="V16709" s="4"/>
      <c r="W16709" s="4"/>
      <c r="X16709" s="4"/>
      <c r="Y16709" s="4"/>
      <c r="Z16709" s="4"/>
      <c r="AA16709" s="4"/>
      <c r="AB16709" s="4"/>
      <c r="AC16709" s="4"/>
      <c r="AD16709" s="4"/>
      <c r="AE16709" s="4"/>
      <c r="AF16709" s="4"/>
      <c r="AG16709" s="14"/>
    </row>
    <row r="16710" s="10" customFormat="1" spans="1:33">
      <c r="A16710" s="4"/>
      <c r="B16710" s="4"/>
      <c r="C16710" s="4"/>
      <c r="D16710" s="4"/>
      <c r="E16710" s="4"/>
      <c r="F16710" s="4"/>
      <c r="G16710" s="4"/>
      <c r="H16710" s="4"/>
      <c r="I16710" s="4"/>
      <c r="J16710" s="4"/>
      <c r="K16710" s="4"/>
      <c r="L16710" s="4"/>
      <c r="M16710" s="4"/>
      <c r="N16710" s="4"/>
      <c r="O16710" s="4"/>
      <c r="P16710" s="4"/>
      <c r="Q16710" s="4"/>
      <c r="R16710" s="4"/>
      <c r="S16710" s="4"/>
      <c r="T16710" s="4"/>
      <c r="U16710" s="4"/>
      <c r="V16710" s="4"/>
      <c r="W16710" s="4"/>
      <c r="X16710" s="4"/>
      <c r="Y16710" s="4"/>
      <c r="Z16710" s="4"/>
      <c r="AA16710" s="4"/>
      <c r="AB16710" s="4"/>
      <c r="AC16710" s="4"/>
      <c r="AD16710" s="4"/>
      <c r="AE16710" s="4"/>
      <c r="AF16710" s="4"/>
      <c r="AG16710" s="14"/>
    </row>
    <row r="16711" s="10" customFormat="1" spans="1:33">
      <c r="A16711" s="4"/>
      <c r="B16711" s="4"/>
      <c r="C16711" s="4"/>
      <c r="D16711" s="4"/>
      <c r="E16711" s="4"/>
      <c r="F16711" s="4"/>
      <c r="G16711" s="4"/>
      <c r="H16711" s="4"/>
      <c r="I16711" s="4"/>
      <c r="J16711" s="4"/>
      <c r="K16711" s="4"/>
      <c r="L16711" s="4"/>
      <c r="M16711" s="4"/>
      <c r="N16711" s="4"/>
      <c r="O16711" s="4"/>
      <c r="P16711" s="4"/>
      <c r="Q16711" s="4"/>
      <c r="R16711" s="4"/>
      <c r="S16711" s="4"/>
      <c r="T16711" s="4"/>
      <c r="U16711" s="4"/>
      <c r="V16711" s="4"/>
      <c r="W16711" s="4"/>
      <c r="X16711" s="4"/>
      <c r="Y16711" s="4"/>
      <c r="Z16711" s="4"/>
      <c r="AA16711" s="4"/>
      <c r="AB16711" s="4"/>
      <c r="AC16711" s="4"/>
      <c r="AD16711" s="4"/>
      <c r="AE16711" s="4"/>
      <c r="AF16711" s="4"/>
      <c r="AG16711" s="14"/>
    </row>
    <row r="16712" s="10" customFormat="1" spans="1:33">
      <c r="A16712" s="4"/>
      <c r="B16712" s="4"/>
      <c r="C16712" s="4"/>
      <c r="D16712" s="4"/>
      <c r="E16712" s="4"/>
      <c r="F16712" s="4"/>
      <c r="G16712" s="4"/>
      <c r="H16712" s="4"/>
      <c r="I16712" s="4"/>
      <c r="J16712" s="4"/>
      <c r="K16712" s="4"/>
      <c r="L16712" s="4"/>
      <c r="M16712" s="4"/>
      <c r="N16712" s="4"/>
      <c r="O16712" s="4"/>
      <c r="P16712" s="4"/>
      <c r="Q16712" s="4"/>
      <c r="R16712" s="4"/>
      <c r="S16712" s="4"/>
      <c r="T16712" s="4"/>
      <c r="U16712" s="4"/>
      <c r="V16712" s="4"/>
      <c r="W16712" s="4"/>
      <c r="X16712" s="4"/>
      <c r="Y16712" s="4"/>
      <c r="Z16712" s="4"/>
      <c r="AA16712" s="4"/>
      <c r="AB16712" s="4"/>
      <c r="AC16712" s="4"/>
      <c r="AD16712" s="4"/>
      <c r="AE16712" s="4"/>
      <c r="AF16712" s="4"/>
      <c r="AG16712" s="14"/>
    </row>
    <row r="16713" s="10" customFormat="1" spans="1:33">
      <c r="A16713" s="4"/>
      <c r="B16713" s="4"/>
      <c r="C16713" s="4"/>
      <c r="D16713" s="4"/>
      <c r="E16713" s="4"/>
      <c r="F16713" s="4"/>
      <c r="G16713" s="4"/>
      <c r="H16713" s="4"/>
      <c r="I16713" s="4"/>
      <c r="J16713" s="4"/>
      <c r="K16713" s="4"/>
      <c r="L16713" s="4"/>
      <c r="M16713" s="4"/>
      <c r="N16713" s="4"/>
      <c r="O16713" s="4"/>
      <c r="P16713" s="4"/>
      <c r="Q16713" s="4"/>
      <c r="R16713" s="4"/>
      <c r="S16713" s="4"/>
      <c r="T16713" s="4"/>
      <c r="U16713" s="4"/>
      <c r="V16713" s="4"/>
      <c r="W16713" s="4"/>
      <c r="X16713" s="4"/>
      <c r="Y16713" s="4"/>
      <c r="Z16713" s="4"/>
      <c r="AA16713" s="4"/>
      <c r="AB16713" s="4"/>
      <c r="AC16713" s="4"/>
      <c r="AD16713" s="4"/>
      <c r="AE16713" s="4"/>
      <c r="AF16713" s="4"/>
      <c r="AG16713" s="14"/>
    </row>
    <row r="16714" s="10" customFormat="1" spans="1:33">
      <c r="A16714" s="4"/>
      <c r="B16714" s="4"/>
      <c r="C16714" s="4"/>
      <c r="D16714" s="4"/>
      <c r="E16714" s="4"/>
      <c r="F16714" s="4"/>
      <c r="G16714" s="4"/>
      <c r="H16714" s="4"/>
      <c r="I16714" s="4"/>
      <c r="J16714" s="4"/>
      <c r="K16714" s="4"/>
      <c r="L16714" s="4"/>
      <c r="M16714" s="4"/>
      <c r="N16714" s="4"/>
      <c r="O16714" s="4"/>
      <c r="P16714" s="4"/>
      <c r="Q16714" s="4"/>
      <c r="R16714" s="4"/>
      <c r="S16714" s="4"/>
      <c r="T16714" s="4"/>
      <c r="U16714" s="4"/>
      <c r="V16714" s="4"/>
      <c r="W16714" s="4"/>
      <c r="X16714" s="4"/>
      <c r="Y16714" s="4"/>
      <c r="Z16714" s="4"/>
      <c r="AA16714" s="4"/>
      <c r="AB16714" s="4"/>
      <c r="AC16714" s="4"/>
      <c r="AD16714" s="4"/>
      <c r="AE16714" s="4"/>
      <c r="AF16714" s="4"/>
      <c r="AG16714" s="14"/>
    </row>
    <row r="16715" s="10" customFormat="1" spans="1:33">
      <c r="A16715" s="4"/>
      <c r="B16715" s="4"/>
      <c r="C16715" s="4"/>
      <c r="D16715" s="4"/>
      <c r="E16715" s="4"/>
      <c r="F16715" s="4"/>
      <c r="G16715" s="4"/>
      <c r="H16715" s="4"/>
      <c r="I16715" s="4"/>
      <c r="J16715" s="4"/>
      <c r="K16715" s="4"/>
      <c r="L16715" s="4"/>
      <c r="M16715" s="4"/>
      <c r="N16715" s="4"/>
      <c r="O16715" s="4"/>
      <c r="P16715" s="4"/>
      <c r="Q16715" s="4"/>
      <c r="R16715" s="4"/>
      <c r="S16715" s="4"/>
      <c r="T16715" s="4"/>
      <c r="U16715" s="4"/>
      <c r="V16715" s="4"/>
      <c r="W16715" s="4"/>
      <c r="X16715" s="4"/>
      <c r="Y16715" s="4"/>
      <c r="Z16715" s="4"/>
      <c r="AA16715" s="4"/>
      <c r="AB16715" s="4"/>
      <c r="AC16715" s="4"/>
      <c r="AD16715" s="4"/>
      <c r="AE16715" s="4"/>
      <c r="AF16715" s="4"/>
      <c r="AG16715" s="14"/>
    </row>
    <row r="16716" s="10" customFormat="1" spans="1:33">
      <c r="A16716" s="4"/>
      <c r="B16716" s="4"/>
      <c r="C16716" s="4"/>
      <c r="D16716" s="4"/>
      <c r="E16716" s="4"/>
      <c r="F16716" s="4"/>
      <c r="G16716" s="4"/>
      <c r="H16716" s="4"/>
      <c r="I16716" s="4"/>
      <c r="J16716" s="4"/>
      <c r="K16716" s="4"/>
      <c r="L16716" s="4"/>
      <c r="M16716" s="4"/>
      <c r="N16716" s="4"/>
      <c r="O16716" s="4"/>
      <c r="P16716" s="4"/>
      <c r="Q16716" s="4"/>
      <c r="R16716" s="4"/>
      <c r="S16716" s="4"/>
      <c r="T16716" s="4"/>
      <c r="U16716" s="4"/>
      <c r="V16716" s="4"/>
      <c r="W16716" s="4"/>
      <c r="X16716" s="4"/>
      <c r="Y16716" s="4"/>
      <c r="Z16716" s="4"/>
      <c r="AA16716" s="4"/>
      <c r="AB16716" s="4"/>
      <c r="AC16716" s="4"/>
      <c r="AD16716" s="4"/>
      <c r="AE16716" s="4"/>
      <c r="AF16716" s="4"/>
      <c r="AG16716" s="14"/>
    </row>
    <row r="16717" s="10" customFormat="1" spans="1:33">
      <c r="A16717" s="4"/>
      <c r="B16717" s="4"/>
      <c r="C16717" s="4"/>
      <c r="D16717" s="4"/>
      <c r="E16717" s="4"/>
      <c r="F16717" s="4"/>
      <c r="G16717" s="4"/>
      <c r="H16717" s="4"/>
      <c r="I16717" s="4"/>
      <c r="J16717" s="4"/>
      <c r="K16717" s="4"/>
      <c r="L16717" s="4"/>
      <c r="M16717" s="4"/>
      <c r="N16717" s="4"/>
      <c r="O16717" s="4"/>
      <c r="P16717" s="4"/>
      <c r="Q16717" s="4"/>
      <c r="R16717" s="4"/>
      <c r="S16717" s="4"/>
      <c r="T16717" s="4"/>
      <c r="U16717" s="4"/>
      <c r="V16717" s="4"/>
      <c r="W16717" s="4"/>
      <c r="X16717" s="4"/>
      <c r="Y16717" s="4"/>
      <c r="Z16717" s="4"/>
      <c r="AA16717" s="4"/>
      <c r="AB16717" s="4"/>
      <c r="AC16717" s="4"/>
      <c r="AD16717" s="4"/>
      <c r="AE16717" s="4"/>
      <c r="AF16717" s="4"/>
      <c r="AG16717" s="14"/>
    </row>
    <row r="16718" s="10" customFormat="1" spans="1:33">
      <c r="A16718" s="4"/>
      <c r="B16718" s="4"/>
      <c r="C16718" s="4"/>
      <c r="D16718" s="4"/>
      <c r="E16718" s="4"/>
      <c r="F16718" s="4"/>
      <c r="G16718" s="4"/>
      <c r="H16718" s="4"/>
      <c r="I16718" s="4"/>
      <c r="J16718" s="4"/>
      <c r="K16718" s="4"/>
      <c r="L16718" s="4"/>
      <c r="M16718" s="4"/>
      <c r="N16718" s="4"/>
      <c r="O16718" s="4"/>
      <c r="P16718" s="4"/>
      <c r="Q16718" s="4"/>
      <c r="R16718" s="4"/>
      <c r="S16718" s="4"/>
      <c r="T16718" s="4"/>
      <c r="U16718" s="4"/>
      <c r="V16718" s="4"/>
      <c r="W16718" s="4"/>
      <c r="X16718" s="4"/>
      <c r="Y16718" s="4"/>
      <c r="Z16718" s="4"/>
      <c r="AA16718" s="4"/>
      <c r="AB16718" s="4"/>
      <c r="AC16718" s="4"/>
      <c r="AD16718" s="4"/>
      <c r="AE16718" s="4"/>
      <c r="AF16718" s="4"/>
      <c r="AG16718" s="14"/>
    </row>
    <row r="16719" s="10" customFormat="1" spans="1:33">
      <c r="A16719" s="4"/>
      <c r="B16719" s="4"/>
      <c r="C16719" s="4"/>
      <c r="D16719" s="4"/>
      <c r="E16719" s="4"/>
      <c r="F16719" s="4"/>
      <c r="G16719" s="4"/>
      <c r="H16719" s="4"/>
      <c r="I16719" s="4"/>
      <c r="J16719" s="4"/>
      <c r="K16719" s="4"/>
      <c r="L16719" s="4"/>
      <c r="M16719" s="4"/>
      <c r="N16719" s="4"/>
      <c r="O16719" s="4"/>
      <c r="P16719" s="4"/>
      <c r="Q16719" s="4"/>
      <c r="R16719" s="4"/>
      <c r="S16719" s="4"/>
      <c r="T16719" s="4"/>
      <c r="U16719" s="4"/>
      <c r="V16719" s="4"/>
      <c r="W16719" s="4"/>
      <c r="X16719" s="4"/>
      <c r="Y16719" s="4"/>
      <c r="Z16719" s="4"/>
      <c r="AA16719" s="4"/>
      <c r="AB16719" s="4"/>
      <c r="AC16719" s="4"/>
      <c r="AD16719" s="4"/>
      <c r="AE16719" s="4"/>
      <c r="AF16719" s="4"/>
      <c r="AG16719" s="14"/>
    </row>
    <row r="16720" s="10" customFormat="1" spans="1:33">
      <c r="A16720" s="4"/>
      <c r="B16720" s="4"/>
      <c r="C16720" s="4"/>
      <c r="D16720" s="4"/>
      <c r="E16720" s="4"/>
      <c r="F16720" s="4"/>
      <c r="G16720" s="4"/>
      <c r="H16720" s="4"/>
      <c r="I16720" s="4"/>
      <c r="J16720" s="4"/>
      <c r="K16720" s="4"/>
      <c r="L16720" s="4"/>
      <c r="M16720" s="4"/>
      <c r="N16720" s="4"/>
      <c r="O16720" s="4"/>
      <c r="P16720" s="4"/>
      <c r="Q16720" s="4"/>
      <c r="R16720" s="4"/>
      <c r="S16720" s="4"/>
      <c r="T16720" s="4"/>
      <c r="U16720" s="4"/>
      <c r="V16720" s="4"/>
      <c r="W16720" s="4"/>
      <c r="X16720" s="4"/>
      <c r="Y16720" s="4"/>
      <c r="Z16720" s="4"/>
      <c r="AA16720" s="4"/>
      <c r="AB16720" s="4"/>
      <c r="AC16720" s="4"/>
      <c r="AD16720" s="4"/>
      <c r="AE16720" s="4"/>
      <c r="AF16720" s="4"/>
      <c r="AG16720" s="14"/>
    </row>
    <row r="16721" s="10" customFormat="1" spans="1:33">
      <c r="A16721" s="4"/>
      <c r="B16721" s="4"/>
      <c r="C16721" s="4"/>
      <c r="D16721" s="4"/>
      <c r="E16721" s="4"/>
      <c r="F16721" s="4"/>
      <c r="G16721" s="4"/>
      <c r="H16721" s="4"/>
      <c r="I16721" s="4"/>
      <c r="J16721" s="4"/>
      <c r="K16721" s="4"/>
      <c r="L16721" s="4"/>
      <c r="M16721" s="4"/>
      <c r="N16721" s="4"/>
      <c r="O16721" s="4"/>
      <c r="P16721" s="4"/>
      <c r="Q16721" s="4"/>
      <c r="R16721" s="4"/>
      <c r="S16721" s="4"/>
      <c r="T16721" s="4"/>
      <c r="U16721" s="4"/>
      <c r="V16721" s="4"/>
      <c r="W16721" s="4"/>
      <c r="X16721" s="4"/>
      <c r="Y16721" s="4"/>
      <c r="Z16721" s="4"/>
      <c r="AA16721" s="4"/>
      <c r="AB16721" s="4"/>
      <c r="AC16721" s="4"/>
      <c r="AD16721" s="4"/>
      <c r="AE16721" s="4"/>
      <c r="AF16721" s="4"/>
      <c r="AG16721" s="14"/>
    </row>
    <row r="16722" s="10" customFormat="1" spans="1:33">
      <c r="A16722" s="4"/>
      <c r="B16722" s="4"/>
      <c r="C16722" s="4"/>
      <c r="D16722" s="4"/>
      <c r="E16722" s="4"/>
      <c r="F16722" s="4"/>
      <c r="G16722" s="4"/>
      <c r="H16722" s="4"/>
      <c r="I16722" s="4"/>
      <c r="J16722" s="4"/>
      <c r="K16722" s="4"/>
      <c r="L16722" s="4"/>
      <c r="M16722" s="4"/>
      <c r="N16722" s="4"/>
      <c r="O16722" s="4"/>
      <c r="P16722" s="4"/>
      <c r="Q16722" s="4"/>
      <c r="R16722" s="4"/>
      <c r="S16722" s="4"/>
      <c r="T16722" s="4"/>
      <c r="U16722" s="4"/>
      <c r="V16722" s="4"/>
      <c r="W16722" s="4"/>
      <c r="X16722" s="4"/>
      <c r="Y16722" s="4"/>
      <c r="Z16722" s="4"/>
      <c r="AA16722" s="4"/>
      <c r="AB16722" s="4"/>
      <c r="AC16722" s="4"/>
      <c r="AD16722" s="4"/>
      <c r="AE16722" s="4"/>
      <c r="AF16722" s="4"/>
      <c r="AG16722" s="14"/>
    </row>
    <row r="16723" s="10" customFormat="1" spans="1:33">
      <c r="A16723" s="4"/>
      <c r="B16723" s="4"/>
      <c r="C16723" s="4"/>
      <c r="D16723" s="4"/>
      <c r="E16723" s="4"/>
      <c r="F16723" s="4"/>
      <c r="G16723" s="4"/>
      <c r="H16723" s="4"/>
      <c r="I16723" s="4"/>
      <c r="J16723" s="4"/>
      <c r="K16723" s="4"/>
      <c r="L16723" s="4"/>
      <c r="M16723" s="4"/>
      <c r="N16723" s="4"/>
      <c r="O16723" s="4"/>
      <c r="P16723" s="4"/>
      <c r="Q16723" s="4"/>
      <c r="R16723" s="4"/>
      <c r="S16723" s="4"/>
      <c r="T16723" s="4"/>
      <c r="U16723" s="4"/>
      <c r="V16723" s="4"/>
      <c r="W16723" s="4"/>
      <c r="X16723" s="4"/>
      <c r="Y16723" s="4"/>
      <c r="Z16723" s="4"/>
      <c r="AA16723" s="4"/>
      <c r="AB16723" s="4"/>
      <c r="AC16723" s="4"/>
      <c r="AD16723" s="4"/>
      <c r="AE16723" s="4"/>
      <c r="AF16723" s="4"/>
      <c r="AG16723" s="14"/>
    </row>
    <row r="16724" s="10" customFormat="1" spans="1:33">
      <c r="A16724" s="4"/>
      <c r="B16724" s="4"/>
      <c r="C16724" s="4"/>
      <c r="D16724" s="4"/>
      <c r="E16724" s="4"/>
      <c r="F16724" s="4"/>
      <c r="G16724" s="4"/>
      <c r="H16724" s="4"/>
      <c r="I16724" s="4"/>
      <c r="J16724" s="4"/>
      <c r="K16724" s="4"/>
      <c r="L16724" s="4"/>
      <c r="M16724" s="4"/>
      <c r="N16724" s="4"/>
      <c r="O16724" s="4"/>
      <c r="P16724" s="4"/>
      <c r="Q16724" s="4"/>
      <c r="R16724" s="4"/>
      <c r="S16724" s="4"/>
      <c r="T16724" s="4"/>
      <c r="U16724" s="4"/>
      <c r="V16724" s="4"/>
      <c r="W16724" s="4"/>
      <c r="X16724" s="4"/>
      <c r="Y16724" s="4"/>
      <c r="Z16724" s="4"/>
      <c r="AA16724" s="4"/>
      <c r="AB16724" s="4"/>
      <c r="AC16724" s="4"/>
      <c r="AD16724" s="4"/>
      <c r="AE16724" s="4"/>
      <c r="AF16724" s="4"/>
      <c r="AG16724" s="14"/>
    </row>
    <row r="16725" s="10" customFormat="1" spans="1:33">
      <c r="A16725" s="4"/>
      <c r="B16725" s="4"/>
      <c r="C16725" s="4"/>
      <c r="D16725" s="4"/>
      <c r="E16725" s="4"/>
      <c r="F16725" s="4"/>
      <c r="G16725" s="4"/>
      <c r="H16725" s="4"/>
      <c r="I16725" s="4"/>
      <c r="J16725" s="4"/>
      <c r="K16725" s="4"/>
      <c r="L16725" s="4"/>
      <c r="M16725" s="4"/>
      <c r="N16725" s="4"/>
      <c r="O16725" s="4"/>
      <c r="P16725" s="4"/>
      <c r="Q16725" s="4"/>
      <c r="R16725" s="4"/>
      <c r="S16725" s="4"/>
      <c r="T16725" s="4"/>
      <c r="U16725" s="4"/>
      <c r="V16725" s="4"/>
      <c r="W16725" s="4"/>
      <c r="X16725" s="4"/>
      <c r="Y16725" s="4"/>
      <c r="Z16725" s="4"/>
      <c r="AA16725" s="4"/>
      <c r="AB16725" s="4"/>
      <c r="AC16725" s="4"/>
      <c r="AD16725" s="4"/>
      <c r="AE16725" s="4"/>
      <c r="AF16725" s="4"/>
      <c r="AG16725" s="14"/>
    </row>
    <row r="16726" s="10" customFormat="1" spans="1:33">
      <c r="A16726" s="4"/>
      <c r="B16726" s="4"/>
      <c r="C16726" s="4"/>
      <c r="D16726" s="4"/>
      <c r="E16726" s="4"/>
      <c r="F16726" s="4"/>
      <c r="G16726" s="4"/>
      <c r="H16726" s="4"/>
      <c r="I16726" s="4"/>
      <c r="J16726" s="4"/>
      <c r="K16726" s="4"/>
      <c r="L16726" s="4"/>
      <c r="M16726" s="4"/>
      <c r="N16726" s="4"/>
      <c r="O16726" s="4"/>
      <c r="P16726" s="4"/>
      <c r="Q16726" s="4"/>
      <c r="R16726" s="4"/>
      <c r="S16726" s="4"/>
      <c r="T16726" s="4"/>
      <c r="U16726" s="4"/>
      <c r="V16726" s="4"/>
      <c r="W16726" s="4"/>
      <c r="X16726" s="4"/>
      <c r="Y16726" s="4"/>
      <c r="Z16726" s="4"/>
      <c r="AA16726" s="4"/>
      <c r="AB16726" s="4"/>
      <c r="AC16726" s="4"/>
      <c r="AD16726" s="4"/>
      <c r="AE16726" s="4"/>
      <c r="AF16726" s="4"/>
      <c r="AG16726" s="14"/>
    </row>
    <row r="16727" s="10" customFormat="1" spans="1:33">
      <c r="A16727" s="4"/>
      <c r="B16727" s="4"/>
      <c r="C16727" s="4"/>
      <c r="D16727" s="4"/>
      <c r="E16727" s="4"/>
      <c r="F16727" s="4"/>
      <c r="G16727" s="4"/>
      <c r="H16727" s="4"/>
      <c r="I16727" s="4"/>
      <c r="J16727" s="4"/>
      <c r="K16727" s="4"/>
      <c r="L16727" s="4"/>
      <c r="M16727" s="4"/>
      <c r="N16727" s="4"/>
      <c r="O16727" s="4"/>
      <c r="P16727" s="4"/>
      <c r="Q16727" s="4"/>
      <c r="R16727" s="4"/>
      <c r="S16727" s="4"/>
      <c r="T16727" s="4"/>
      <c r="U16727" s="4"/>
      <c r="V16727" s="4"/>
      <c r="W16727" s="4"/>
      <c r="X16727" s="4"/>
      <c r="Y16727" s="4"/>
      <c r="Z16727" s="4"/>
      <c r="AA16727" s="4"/>
      <c r="AB16727" s="4"/>
      <c r="AC16727" s="4"/>
      <c r="AD16727" s="4"/>
      <c r="AE16727" s="4"/>
      <c r="AF16727" s="4"/>
      <c r="AG16727" s="14"/>
    </row>
    <row r="16728" s="10" customFormat="1" spans="1:33">
      <c r="A16728" s="4"/>
      <c r="B16728" s="4"/>
      <c r="C16728" s="4"/>
      <c r="D16728" s="4"/>
      <c r="E16728" s="4"/>
      <c r="F16728" s="4"/>
      <c r="G16728" s="4"/>
      <c r="H16728" s="4"/>
      <c r="I16728" s="4"/>
      <c r="J16728" s="4"/>
      <c r="K16728" s="4"/>
      <c r="L16728" s="4"/>
      <c r="M16728" s="4"/>
      <c r="N16728" s="4"/>
      <c r="O16728" s="4"/>
      <c r="P16728" s="4"/>
      <c r="Q16728" s="4"/>
      <c r="R16728" s="4"/>
      <c r="S16728" s="4"/>
      <c r="T16728" s="4"/>
      <c r="U16728" s="4"/>
      <c r="V16728" s="4"/>
      <c r="W16728" s="4"/>
      <c r="X16728" s="4"/>
      <c r="Y16728" s="4"/>
      <c r="Z16728" s="4"/>
      <c r="AA16728" s="4"/>
      <c r="AB16728" s="4"/>
      <c r="AC16728" s="4"/>
      <c r="AD16728" s="4"/>
      <c r="AE16728" s="4"/>
      <c r="AF16728" s="4"/>
      <c r="AG16728" s="14"/>
    </row>
    <row r="16729" s="10" customFormat="1" spans="1:33">
      <c r="A16729" s="4"/>
      <c r="B16729" s="4"/>
      <c r="C16729" s="4"/>
      <c r="D16729" s="4"/>
      <c r="E16729" s="4"/>
      <c r="F16729" s="4"/>
      <c r="G16729" s="4"/>
      <c r="H16729" s="4"/>
      <c r="I16729" s="4"/>
      <c r="J16729" s="4"/>
      <c r="K16729" s="4"/>
      <c r="L16729" s="4"/>
      <c r="M16729" s="4"/>
      <c r="N16729" s="4"/>
      <c r="O16729" s="4"/>
      <c r="P16729" s="4"/>
      <c r="Q16729" s="4"/>
      <c r="R16729" s="4"/>
      <c r="S16729" s="4"/>
      <c r="T16729" s="4"/>
      <c r="U16729" s="4"/>
      <c r="V16729" s="4"/>
      <c r="W16729" s="4"/>
      <c r="X16729" s="4"/>
      <c r="Y16729" s="4"/>
      <c r="Z16729" s="4"/>
      <c r="AA16729" s="4"/>
      <c r="AB16729" s="4"/>
      <c r="AC16729" s="4"/>
      <c r="AD16729" s="4"/>
      <c r="AE16729" s="4"/>
      <c r="AF16729" s="4"/>
      <c r="AG16729" s="14"/>
    </row>
    <row r="16730" s="10" customFormat="1" spans="1:33">
      <c r="A16730" s="4"/>
      <c r="B16730" s="4"/>
      <c r="C16730" s="4"/>
      <c r="D16730" s="4"/>
      <c r="E16730" s="4"/>
      <c r="F16730" s="4"/>
      <c r="G16730" s="4"/>
      <c r="H16730" s="4"/>
      <c r="I16730" s="4"/>
      <c r="J16730" s="4"/>
      <c r="K16730" s="4"/>
      <c r="L16730" s="4"/>
      <c r="M16730" s="4"/>
      <c r="N16730" s="4"/>
      <c r="O16730" s="4"/>
      <c r="P16730" s="4"/>
      <c r="Q16730" s="4"/>
      <c r="R16730" s="4"/>
      <c r="S16730" s="4"/>
      <c r="T16730" s="4"/>
      <c r="U16730" s="4"/>
      <c r="V16730" s="4"/>
      <c r="W16730" s="4"/>
      <c r="X16730" s="4"/>
      <c r="Y16730" s="4"/>
      <c r="Z16730" s="4"/>
      <c r="AA16730" s="4"/>
      <c r="AB16730" s="4"/>
      <c r="AC16730" s="4"/>
      <c r="AD16730" s="4"/>
      <c r="AE16730" s="4"/>
      <c r="AF16730" s="4"/>
      <c r="AG16730" s="14"/>
    </row>
    <row r="16731" s="10" customFormat="1" spans="1:33">
      <c r="A16731" s="4"/>
      <c r="B16731" s="4"/>
      <c r="C16731" s="4"/>
      <c r="D16731" s="4"/>
      <c r="E16731" s="4"/>
      <c r="F16731" s="4"/>
      <c r="G16731" s="4"/>
      <c r="H16731" s="4"/>
      <c r="I16731" s="4"/>
      <c r="J16731" s="4"/>
      <c r="K16731" s="4"/>
      <c r="L16731" s="4"/>
      <c r="M16731" s="4"/>
      <c r="N16731" s="4"/>
      <c r="O16731" s="4"/>
      <c r="P16731" s="4"/>
      <c r="Q16731" s="4"/>
      <c r="R16731" s="4"/>
      <c r="S16731" s="4"/>
      <c r="T16731" s="4"/>
      <c r="U16731" s="4"/>
      <c r="V16731" s="4"/>
      <c r="W16731" s="4"/>
      <c r="X16731" s="4"/>
      <c r="Y16731" s="4"/>
      <c r="Z16731" s="4"/>
      <c r="AA16731" s="4"/>
      <c r="AB16731" s="4"/>
      <c r="AC16731" s="4"/>
      <c r="AD16731" s="4"/>
      <c r="AE16731" s="4"/>
      <c r="AF16731" s="4"/>
      <c r="AG16731" s="14"/>
    </row>
    <row r="16732" s="10" customFormat="1" spans="1:33">
      <c r="A16732" s="4"/>
      <c r="B16732" s="4"/>
      <c r="C16732" s="4"/>
      <c r="D16732" s="4"/>
      <c r="E16732" s="4"/>
      <c r="F16732" s="4"/>
      <c r="G16732" s="4"/>
      <c r="H16732" s="4"/>
      <c r="I16732" s="4"/>
      <c r="J16732" s="4"/>
      <c r="K16732" s="4"/>
      <c r="L16732" s="4"/>
      <c r="M16732" s="4"/>
      <c r="N16732" s="4"/>
      <c r="O16732" s="4"/>
      <c r="P16732" s="4"/>
      <c r="Q16732" s="4"/>
      <c r="R16732" s="4"/>
      <c r="S16732" s="4"/>
      <c r="T16732" s="4"/>
      <c r="U16732" s="4"/>
      <c r="V16732" s="4"/>
      <c r="W16732" s="4"/>
      <c r="X16732" s="4"/>
      <c r="Y16732" s="4"/>
      <c r="Z16732" s="4"/>
      <c r="AA16732" s="4"/>
      <c r="AB16732" s="4"/>
      <c r="AC16732" s="4"/>
      <c r="AD16732" s="4"/>
      <c r="AE16732" s="4"/>
      <c r="AF16732" s="4"/>
      <c r="AG16732" s="14"/>
    </row>
    <row r="16733" s="10" customFormat="1" spans="1:33">
      <c r="A16733" s="4"/>
      <c r="B16733" s="4"/>
      <c r="C16733" s="4"/>
      <c r="D16733" s="4"/>
      <c r="E16733" s="4"/>
      <c r="F16733" s="4"/>
      <c r="G16733" s="4"/>
      <c r="H16733" s="4"/>
      <c r="I16733" s="4"/>
      <c r="J16733" s="4"/>
      <c r="K16733" s="4"/>
      <c r="L16733" s="4"/>
      <c r="M16733" s="4"/>
      <c r="N16733" s="4"/>
      <c r="O16733" s="4"/>
      <c r="P16733" s="4"/>
      <c r="Q16733" s="4"/>
      <c r="R16733" s="4"/>
      <c r="S16733" s="4"/>
      <c r="T16733" s="4"/>
      <c r="U16733" s="4"/>
      <c r="V16733" s="4"/>
      <c r="W16733" s="4"/>
      <c r="X16733" s="4"/>
      <c r="Y16733" s="4"/>
      <c r="Z16733" s="4"/>
      <c r="AA16733" s="4"/>
      <c r="AB16733" s="4"/>
      <c r="AC16733" s="4"/>
      <c r="AD16733" s="4"/>
      <c r="AE16733" s="4"/>
      <c r="AF16733" s="4"/>
      <c r="AG16733" s="14"/>
    </row>
    <row r="16734" s="10" customFormat="1" spans="1:33">
      <c r="A16734" s="4"/>
      <c r="B16734" s="4"/>
      <c r="C16734" s="4"/>
      <c r="D16734" s="4"/>
      <c r="E16734" s="4"/>
      <c r="F16734" s="4"/>
      <c r="G16734" s="4"/>
      <c r="H16734" s="4"/>
      <c r="I16734" s="4"/>
      <c r="J16734" s="4"/>
      <c r="K16734" s="4"/>
      <c r="L16734" s="4"/>
      <c r="M16734" s="4"/>
      <c r="N16734" s="4"/>
      <c r="O16734" s="4"/>
      <c r="P16734" s="4"/>
      <c r="Q16734" s="4"/>
      <c r="R16734" s="4"/>
      <c r="S16734" s="4"/>
      <c r="T16734" s="4"/>
      <c r="U16734" s="4"/>
      <c r="V16734" s="4"/>
      <c r="W16734" s="4"/>
      <c r="X16734" s="4"/>
      <c r="Y16734" s="4"/>
      <c r="Z16734" s="4"/>
      <c r="AA16734" s="4"/>
      <c r="AB16734" s="4"/>
      <c r="AC16734" s="4"/>
      <c r="AD16734" s="4"/>
      <c r="AE16734" s="4"/>
      <c r="AF16734" s="4"/>
      <c r="AG16734" s="14"/>
    </row>
    <row r="16735" s="10" customFormat="1" spans="1:33">
      <c r="A16735" s="4"/>
      <c r="B16735" s="4"/>
      <c r="C16735" s="4"/>
      <c r="D16735" s="4"/>
      <c r="E16735" s="4"/>
      <c r="F16735" s="4"/>
      <c r="G16735" s="4"/>
      <c r="H16735" s="4"/>
      <c r="I16735" s="4"/>
      <c r="J16735" s="4"/>
      <c r="K16735" s="4"/>
      <c r="L16735" s="4"/>
      <c r="M16735" s="4"/>
      <c r="N16735" s="4"/>
      <c r="O16735" s="4"/>
      <c r="P16735" s="4"/>
      <c r="Q16735" s="4"/>
      <c r="R16735" s="4"/>
      <c r="S16735" s="4"/>
      <c r="T16735" s="4"/>
      <c r="U16735" s="4"/>
      <c r="V16735" s="4"/>
      <c r="W16735" s="4"/>
      <c r="X16735" s="4"/>
      <c r="Y16735" s="4"/>
      <c r="Z16735" s="4"/>
      <c r="AA16735" s="4"/>
      <c r="AB16735" s="4"/>
      <c r="AC16735" s="4"/>
      <c r="AD16735" s="4"/>
      <c r="AE16735" s="4"/>
      <c r="AF16735" s="4"/>
      <c r="AG16735" s="14"/>
    </row>
    <row r="16736" s="10" customFormat="1" spans="1:33">
      <c r="A16736" s="4"/>
      <c r="B16736" s="4"/>
      <c r="C16736" s="4"/>
      <c r="D16736" s="4"/>
      <c r="E16736" s="4"/>
      <c r="F16736" s="4"/>
      <c r="G16736" s="4"/>
      <c r="H16736" s="4"/>
      <c r="I16736" s="4"/>
      <c r="J16736" s="4"/>
      <c r="K16736" s="4"/>
      <c r="L16736" s="4"/>
      <c r="M16736" s="4"/>
      <c r="N16736" s="4"/>
      <c r="O16736" s="4"/>
      <c r="P16736" s="4"/>
      <c r="Q16736" s="4"/>
      <c r="R16736" s="4"/>
      <c r="S16736" s="4"/>
      <c r="T16736" s="4"/>
      <c r="U16736" s="4"/>
      <c r="V16736" s="4"/>
      <c r="W16736" s="4"/>
      <c r="X16736" s="4"/>
      <c r="Y16736" s="4"/>
      <c r="Z16736" s="4"/>
      <c r="AA16736" s="4"/>
      <c r="AB16736" s="4"/>
      <c r="AC16736" s="4"/>
      <c r="AD16736" s="4"/>
      <c r="AE16736" s="4"/>
      <c r="AF16736" s="4"/>
      <c r="AG16736" s="14"/>
    </row>
    <row r="16737" s="10" customFormat="1" spans="1:33">
      <c r="A16737" s="4"/>
      <c r="B16737" s="4"/>
      <c r="C16737" s="4"/>
      <c r="D16737" s="4"/>
      <c r="E16737" s="4"/>
      <c r="F16737" s="4"/>
      <c r="G16737" s="4"/>
      <c r="H16737" s="4"/>
      <c r="I16737" s="4"/>
      <c r="J16737" s="4"/>
      <c r="K16737" s="4"/>
      <c r="L16737" s="4"/>
      <c r="M16737" s="4"/>
      <c r="N16737" s="4"/>
      <c r="O16737" s="4"/>
      <c r="P16737" s="4"/>
      <c r="Q16737" s="4"/>
      <c r="R16737" s="4"/>
      <c r="S16737" s="4"/>
      <c r="T16737" s="4"/>
      <c r="U16737" s="4"/>
      <c r="V16737" s="4"/>
      <c r="W16737" s="4"/>
      <c r="X16737" s="4"/>
      <c r="Y16737" s="4"/>
      <c r="Z16737" s="4"/>
      <c r="AA16737" s="4"/>
      <c r="AB16737" s="4"/>
      <c r="AC16737" s="4"/>
      <c r="AD16737" s="4"/>
      <c r="AE16737" s="4"/>
      <c r="AF16737" s="4"/>
      <c r="AG16737" s="14"/>
    </row>
    <row r="16738" s="10" customFormat="1" spans="1:33">
      <c r="A16738" s="4"/>
      <c r="B16738" s="4"/>
      <c r="C16738" s="4"/>
      <c r="D16738" s="4"/>
      <c r="E16738" s="4"/>
      <c r="F16738" s="4"/>
      <c r="G16738" s="4"/>
      <c r="H16738" s="4"/>
      <c r="I16738" s="4"/>
      <c r="J16738" s="4"/>
      <c r="K16738" s="4"/>
      <c r="L16738" s="4"/>
      <c r="M16738" s="4"/>
      <c r="N16738" s="4"/>
      <c r="O16738" s="4"/>
      <c r="P16738" s="4"/>
      <c r="Q16738" s="4"/>
      <c r="R16738" s="4"/>
      <c r="S16738" s="4"/>
      <c r="T16738" s="4"/>
      <c r="U16738" s="4"/>
      <c r="V16738" s="4"/>
      <c r="W16738" s="4"/>
      <c r="X16738" s="4"/>
      <c r="Y16738" s="4"/>
      <c r="Z16738" s="4"/>
      <c r="AA16738" s="4"/>
      <c r="AB16738" s="4"/>
      <c r="AC16738" s="4"/>
      <c r="AD16738" s="4"/>
      <c r="AE16738" s="4"/>
      <c r="AF16738" s="4"/>
      <c r="AG16738" s="14"/>
    </row>
    <row r="16739" s="10" customFormat="1" spans="1:33">
      <c r="A16739" s="4"/>
      <c r="B16739" s="4"/>
      <c r="C16739" s="4"/>
      <c r="D16739" s="4"/>
      <c r="E16739" s="4"/>
      <c r="F16739" s="4"/>
      <c r="G16739" s="4"/>
      <c r="H16739" s="4"/>
      <c r="I16739" s="4"/>
      <c r="J16739" s="4"/>
      <c r="K16739" s="4"/>
      <c r="L16739" s="4"/>
      <c r="M16739" s="4"/>
      <c r="N16739" s="4"/>
      <c r="O16739" s="4"/>
      <c r="P16739" s="4"/>
      <c r="Q16739" s="4"/>
      <c r="R16739" s="4"/>
      <c r="S16739" s="4"/>
      <c r="T16739" s="4"/>
      <c r="U16739" s="4"/>
      <c r="V16739" s="4"/>
      <c r="W16739" s="4"/>
      <c r="X16739" s="4"/>
      <c r="Y16739" s="4"/>
      <c r="Z16739" s="4"/>
      <c r="AA16739" s="4"/>
      <c r="AB16739" s="4"/>
      <c r="AC16739" s="4"/>
      <c r="AD16739" s="4"/>
      <c r="AE16739" s="4"/>
      <c r="AF16739" s="4"/>
      <c r="AG16739" s="14"/>
    </row>
    <row r="16740" s="10" customFormat="1" spans="1:33">
      <c r="A16740" s="4"/>
      <c r="B16740" s="4"/>
      <c r="C16740" s="4"/>
      <c r="D16740" s="4"/>
      <c r="E16740" s="4"/>
      <c r="F16740" s="4"/>
      <c r="G16740" s="4"/>
      <c r="H16740" s="4"/>
      <c r="I16740" s="4"/>
      <c r="J16740" s="4"/>
      <c r="K16740" s="4"/>
      <c r="L16740" s="4"/>
      <c r="M16740" s="4"/>
      <c r="N16740" s="4"/>
      <c r="O16740" s="4"/>
      <c r="P16740" s="4"/>
      <c r="Q16740" s="4"/>
      <c r="R16740" s="4"/>
      <c r="S16740" s="4"/>
      <c r="T16740" s="4"/>
      <c r="U16740" s="4"/>
      <c r="V16740" s="4"/>
      <c r="W16740" s="4"/>
      <c r="X16740" s="4"/>
      <c r="Y16740" s="4"/>
      <c r="Z16740" s="4"/>
      <c r="AA16740" s="4"/>
      <c r="AB16740" s="4"/>
      <c r="AC16740" s="4"/>
      <c r="AD16740" s="4"/>
      <c r="AE16740" s="4"/>
      <c r="AF16740" s="4"/>
      <c r="AG16740" s="14"/>
    </row>
    <row r="16741" s="10" customFormat="1" spans="1:33">
      <c r="A16741" s="4"/>
      <c r="B16741" s="4"/>
      <c r="C16741" s="4"/>
      <c r="D16741" s="4"/>
      <c r="E16741" s="4"/>
      <c r="F16741" s="4"/>
      <c r="G16741" s="4"/>
      <c r="H16741" s="4"/>
      <c r="I16741" s="4"/>
      <c r="J16741" s="4"/>
      <c r="K16741" s="4"/>
      <c r="L16741" s="4"/>
      <c r="M16741" s="4"/>
      <c r="N16741" s="4"/>
      <c r="O16741" s="4"/>
      <c r="P16741" s="4"/>
      <c r="Q16741" s="4"/>
      <c r="R16741" s="4"/>
      <c r="S16741" s="4"/>
      <c r="T16741" s="4"/>
      <c r="U16741" s="4"/>
      <c r="V16741" s="4"/>
      <c r="W16741" s="4"/>
      <c r="X16741" s="4"/>
      <c r="Y16741" s="4"/>
      <c r="Z16741" s="4"/>
      <c r="AA16741" s="4"/>
      <c r="AB16741" s="4"/>
      <c r="AC16741" s="4"/>
      <c r="AD16741" s="4"/>
      <c r="AE16741" s="4"/>
      <c r="AF16741" s="4"/>
      <c r="AG16741" s="14"/>
    </row>
    <row r="16742" s="10" customFormat="1" spans="1:33">
      <c r="A16742" s="4"/>
      <c r="B16742" s="4"/>
      <c r="C16742" s="4"/>
      <c r="D16742" s="4"/>
      <c r="E16742" s="4"/>
      <c r="F16742" s="4"/>
      <c r="G16742" s="4"/>
      <c r="H16742" s="4"/>
      <c r="I16742" s="4"/>
      <c r="J16742" s="4"/>
      <c r="K16742" s="4"/>
      <c r="L16742" s="4"/>
      <c r="M16742" s="4"/>
      <c r="N16742" s="4"/>
      <c r="O16742" s="4"/>
      <c r="P16742" s="4"/>
      <c r="Q16742" s="4"/>
      <c r="R16742" s="4"/>
      <c r="S16742" s="4"/>
      <c r="T16742" s="4"/>
      <c r="U16742" s="4"/>
      <c r="V16742" s="4"/>
      <c r="W16742" s="4"/>
      <c r="X16742" s="4"/>
      <c r="Y16742" s="4"/>
      <c r="Z16742" s="4"/>
      <c r="AA16742" s="4"/>
      <c r="AB16742" s="4"/>
      <c r="AC16742" s="4"/>
      <c r="AD16742" s="4"/>
      <c r="AE16742" s="4"/>
      <c r="AF16742" s="4"/>
      <c r="AG16742" s="14"/>
    </row>
    <row r="16743" s="10" customFormat="1" spans="1:33">
      <c r="A16743" s="4"/>
      <c r="B16743" s="4"/>
      <c r="C16743" s="4"/>
      <c r="D16743" s="4"/>
      <c r="E16743" s="4"/>
      <c r="F16743" s="4"/>
      <c r="G16743" s="4"/>
      <c r="H16743" s="4"/>
      <c r="I16743" s="4"/>
      <c r="J16743" s="4"/>
      <c r="K16743" s="4"/>
      <c r="L16743" s="4"/>
      <c r="M16743" s="4"/>
      <c r="N16743" s="4"/>
      <c r="O16743" s="4"/>
      <c r="P16743" s="4"/>
      <c r="Q16743" s="4"/>
      <c r="R16743" s="4"/>
      <c r="S16743" s="4"/>
      <c r="T16743" s="4"/>
      <c r="U16743" s="4"/>
      <c r="V16743" s="4"/>
      <c r="W16743" s="4"/>
      <c r="X16743" s="4"/>
      <c r="Y16743" s="4"/>
      <c r="Z16743" s="4"/>
      <c r="AA16743" s="4"/>
      <c r="AB16743" s="4"/>
      <c r="AC16743" s="4"/>
      <c r="AD16743" s="4"/>
      <c r="AE16743" s="4"/>
      <c r="AF16743" s="4"/>
      <c r="AG16743" s="14"/>
    </row>
    <row r="16744" s="10" customFormat="1" spans="1:33">
      <c r="A16744" s="4"/>
      <c r="B16744" s="4"/>
      <c r="C16744" s="4"/>
      <c r="D16744" s="4"/>
      <c r="E16744" s="4"/>
      <c r="F16744" s="4"/>
      <c r="G16744" s="4"/>
      <c r="H16744" s="4"/>
      <c r="I16744" s="4"/>
      <c r="J16744" s="4"/>
      <c r="K16744" s="4"/>
      <c r="L16744" s="4"/>
      <c r="M16744" s="4"/>
      <c r="N16744" s="4"/>
      <c r="O16744" s="4"/>
      <c r="P16744" s="4"/>
      <c r="Q16744" s="4"/>
      <c r="R16744" s="4"/>
      <c r="S16744" s="4"/>
      <c r="T16744" s="4"/>
      <c r="U16744" s="4"/>
      <c r="V16744" s="4"/>
      <c r="W16744" s="4"/>
      <c r="X16744" s="4"/>
      <c r="Y16744" s="4"/>
      <c r="Z16744" s="4"/>
      <c r="AA16744" s="4"/>
      <c r="AB16744" s="4"/>
      <c r="AC16744" s="4"/>
      <c r="AD16744" s="4"/>
      <c r="AE16744" s="4"/>
      <c r="AF16744" s="4"/>
      <c r="AG16744" s="14"/>
    </row>
    <row r="16745" s="10" customFormat="1" spans="1:33">
      <c r="A16745" s="4"/>
      <c r="B16745" s="4"/>
      <c r="C16745" s="4"/>
      <c r="D16745" s="4"/>
      <c r="E16745" s="4"/>
      <c r="F16745" s="4"/>
      <c r="G16745" s="4"/>
      <c r="H16745" s="4"/>
      <c r="I16745" s="4"/>
      <c r="J16745" s="4"/>
      <c r="K16745" s="4"/>
      <c r="L16745" s="4"/>
      <c r="M16745" s="4"/>
      <c r="N16745" s="4"/>
      <c r="O16745" s="4"/>
      <c r="P16745" s="4"/>
      <c r="Q16745" s="4"/>
      <c r="R16745" s="4"/>
      <c r="S16745" s="4"/>
      <c r="T16745" s="4"/>
      <c r="U16745" s="4"/>
      <c r="V16745" s="4"/>
      <c r="W16745" s="4"/>
      <c r="X16745" s="4"/>
      <c r="Y16745" s="4"/>
      <c r="Z16745" s="4"/>
      <c r="AA16745" s="4"/>
      <c r="AB16745" s="4"/>
      <c r="AC16745" s="4"/>
      <c r="AD16745" s="4"/>
      <c r="AE16745" s="4"/>
      <c r="AF16745" s="4"/>
      <c r="AG16745" s="14"/>
    </row>
    <row r="16746" s="10" customFormat="1" spans="1:33">
      <c r="A16746" s="4"/>
      <c r="B16746" s="4"/>
      <c r="C16746" s="4"/>
      <c r="D16746" s="4"/>
      <c r="E16746" s="4"/>
      <c r="F16746" s="4"/>
      <c r="G16746" s="4"/>
      <c r="H16746" s="4"/>
      <c r="I16746" s="4"/>
      <c r="J16746" s="4"/>
      <c r="K16746" s="4"/>
      <c r="L16746" s="4"/>
      <c r="M16746" s="4"/>
      <c r="N16746" s="4"/>
      <c r="O16746" s="4"/>
      <c r="P16746" s="4"/>
      <c r="Q16746" s="4"/>
      <c r="R16746" s="4"/>
      <c r="S16746" s="4"/>
      <c r="T16746" s="4"/>
      <c r="U16746" s="4"/>
      <c r="V16746" s="4"/>
      <c r="W16746" s="4"/>
      <c r="X16746" s="4"/>
      <c r="Y16746" s="4"/>
      <c r="Z16746" s="4"/>
      <c r="AA16746" s="4"/>
      <c r="AB16746" s="4"/>
      <c r="AC16746" s="4"/>
      <c r="AD16746" s="4"/>
      <c r="AE16746" s="4"/>
      <c r="AF16746" s="4"/>
      <c r="AG16746" s="14"/>
    </row>
    <row r="16747" s="10" customFormat="1" spans="1:33">
      <c r="A16747" s="4"/>
      <c r="B16747" s="4"/>
      <c r="C16747" s="4"/>
      <c r="D16747" s="4"/>
      <c r="E16747" s="4"/>
      <c r="F16747" s="4"/>
      <c r="G16747" s="4"/>
      <c r="H16747" s="4"/>
      <c r="I16747" s="4"/>
      <c r="J16747" s="4"/>
      <c r="K16747" s="4"/>
      <c r="L16747" s="4"/>
      <c r="M16747" s="4"/>
      <c r="N16747" s="4"/>
      <c r="O16747" s="4"/>
      <c r="P16747" s="4"/>
      <c r="Q16747" s="4"/>
      <c r="R16747" s="4"/>
      <c r="S16747" s="4"/>
      <c r="T16747" s="4"/>
      <c r="U16747" s="4"/>
      <c r="V16747" s="4"/>
      <c r="W16747" s="4"/>
      <c r="X16747" s="4"/>
      <c r="Y16747" s="4"/>
      <c r="Z16747" s="4"/>
      <c r="AA16747" s="4"/>
      <c r="AB16747" s="4"/>
      <c r="AC16747" s="4"/>
      <c r="AD16747" s="4"/>
      <c r="AE16747" s="4"/>
      <c r="AF16747" s="4"/>
      <c r="AG16747" s="14"/>
    </row>
    <row r="16748" s="10" customFormat="1" spans="1:33">
      <c r="A16748" s="4"/>
      <c r="B16748" s="4"/>
      <c r="C16748" s="4"/>
      <c r="D16748" s="4"/>
      <c r="E16748" s="4"/>
      <c r="F16748" s="4"/>
      <c r="G16748" s="4"/>
      <c r="H16748" s="4"/>
      <c r="I16748" s="4"/>
      <c r="J16748" s="4"/>
      <c r="K16748" s="4"/>
      <c r="L16748" s="4"/>
      <c r="M16748" s="4"/>
      <c r="N16748" s="4"/>
      <c r="O16748" s="4"/>
      <c r="P16748" s="4"/>
      <c r="Q16748" s="4"/>
      <c r="R16748" s="4"/>
      <c r="S16748" s="4"/>
      <c r="T16748" s="4"/>
      <c r="U16748" s="4"/>
      <c r="V16748" s="4"/>
      <c r="W16748" s="4"/>
      <c r="X16748" s="4"/>
      <c r="Y16748" s="4"/>
      <c r="Z16748" s="4"/>
      <c r="AA16748" s="4"/>
      <c r="AB16748" s="4"/>
      <c r="AC16748" s="4"/>
      <c r="AD16748" s="4"/>
      <c r="AE16748" s="4"/>
      <c r="AF16748" s="4"/>
      <c r="AG16748" s="14"/>
    </row>
    <row r="16749" s="10" customFormat="1" spans="1:33">
      <c r="A16749" s="4"/>
      <c r="B16749" s="4"/>
      <c r="C16749" s="4"/>
      <c r="D16749" s="4"/>
      <c r="E16749" s="4"/>
      <c r="F16749" s="4"/>
      <c r="G16749" s="4"/>
      <c r="H16749" s="4"/>
      <c r="I16749" s="4"/>
      <c r="J16749" s="4"/>
      <c r="K16749" s="4"/>
      <c r="L16749" s="4"/>
      <c r="M16749" s="4"/>
      <c r="N16749" s="4"/>
      <c r="O16749" s="4"/>
      <c r="P16749" s="4"/>
      <c r="Q16749" s="4"/>
      <c r="R16749" s="4"/>
      <c r="S16749" s="4"/>
      <c r="T16749" s="4"/>
      <c r="U16749" s="4"/>
      <c r="V16749" s="4"/>
      <c r="W16749" s="4"/>
      <c r="X16749" s="4"/>
      <c r="Y16749" s="4"/>
      <c r="Z16749" s="4"/>
      <c r="AA16749" s="4"/>
      <c r="AB16749" s="4"/>
      <c r="AC16749" s="4"/>
      <c r="AD16749" s="4"/>
      <c r="AE16749" s="4"/>
      <c r="AF16749" s="4"/>
      <c r="AG16749" s="14"/>
    </row>
    <row r="16750" s="10" customFormat="1" spans="1:33">
      <c r="A16750" s="4"/>
      <c r="B16750" s="4"/>
      <c r="C16750" s="4"/>
      <c r="D16750" s="4"/>
      <c r="E16750" s="4"/>
      <c r="F16750" s="4"/>
      <c r="G16750" s="4"/>
      <c r="H16750" s="4"/>
      <c r="I16750" s="4"/>
      <c r="J16750" s="4"/>
      <c r="K16750" s="4"/>
      <c r="L16750" s="4"/>
      <c r="M16750" s="4"/>
      <c r="N16750" s="4"/>
      <c r="O16750" s="4"/>
      <c r="P16750" s="4"/>
      <c r="Q16750" s="4"/>
      <c r="R16750" s="4"/>
      <c r="S16750" s="4"/>
      <c r="T16750" s="4"/>
      <c r="U16750" s="4"/>
      <c r="V16750" s="4"/>
      <c r="W16750" s="4"/>
      <c r="X16750" s="4"/>
      <c r="Y16750" s="4"/>
      <c r="Z16750" s="4"/>
      <c r="AA16750" s="4"/>
      <c r="AB16750" s="4"/>
      <c r="AC16750" s="4"/>
      <c r="AD16750" s="4"/>
      <c r="AE16750" s="4"/>
      <c r="AF16750" s="4"/>
      <c r="AG16750" s="14"/>
    </row>
    <row r="16751" s="10" customFormat="1" spans="1:33">
      <c r="A16751" s="4"/>
      <c r="B16751" s="4"/>
      <c r="C16751" s="4"/>
      <c r="D16751" s="4"/>
      <c r="E16751" s="4"/>
      <c r="F16751" s="4"/>
      <c r="G16751" s="4"/>
      <c r="H16751" s="4"/>
      <c r="I16751" s="4"/>
      <c r="J16751" s="4"/>
      <c r="K16751" s="4"/>
      <c r="L16751" s="4"/>
      <c r="M16751" s="4"/>
      <c r="N16751" s="4"/>
      <c r="O16751" s="4"/>
      <c r="P16751" s="4"/>
      <c r="Q16751" s="4"/>
      <c r="R16751" s="4"/>
      <c r="S16751" s="4"/>
      <c r="T16751" s="4"/>
      <c r="U16751" s="4"/>
      <c r="V16751" s="4"/>
      <c r="W16751" s="4"/>
      <c r="X16751" s="4"/>
      <c r="Y16751" s="4"/>
      <c r="Z16751" s="4"/>
      <c r="AA16751" s="4"/>
      <c r="AB16751" s="4"/>
      <c r="AC16751" s="4"/>
      <c r="AD16751" s="4"/>
      <c r="AE16751" s="4"/>
      <c r="AF16751" s="4"/>
      <c r="AG16751" s="14"/>
    </row>
    <row r="16752" s="10" customFormat="1" spans="1:33">
      <c r="A16752" s="4"/>
      <c r="B16752" s="4"/>
      <c r="C16752" s="4"/>
      <c r="D16752" s="4"/>
      <c r="E16752" s="4"/>
      <c r="F16752" s="4"/>
      <c r="G16752" s="4"/>
      <c r="H16752" s="4"/>
      <c r="I16752" s="4"/>
      <c r="J16752" s="4"/>
      <c r="K16752" s="4"/>
      <c r="L16752" s="4"/>
      <c r="M16752" s="4"/>
      <c r="N16752" s="4"/>
      <c r="O16752" s="4"/>
      <c r="P16752" s="4"/>
      <c r="Q16752" s="4"/>
      <c r="R16752" s="4"/>
      <c r="S16752" s="4"/>
      <c r="T16752" s="4"/>
      <c r="U16752" s="4"/>
      <c r="V16752" s="4"/>
      <c r="W16752" s="4"/>
      <c r="X16752" s="4"/>
      <c r="Y16752" s="4"/>
      <c r="Z16752" s="4"/>
      <c r="AA16752" s="4"/>
      <c r="AB16752" s="4"/>
      <c r="AC16752" s="4"/>
      <c r="AD16752" s="4"/>
      <c r="AE16752" s="4"/>
      <c r="AF16752" s="4"/>
      <c r="AG16752" s="14"/>
    </row>
    <row r="16753" s="10" customFormat="1" spans="1:33">
      <c r="A16753" s="4"/>
      <c r="B16753" s="4"/>
      <c r="C16753" s="4"/>
      <c r="D16753" s="4"/>
      <c r="E16753" s="4"/>
      <c r="F16753" s="4"/>
      <c r="G16753" s="4"/>
      <c r="H16753" s="4"/>
      <c r="I16753" s="4"/>
      <c r="J16753" s="4"/>
      <c r="K16753" s="4"/>
      <c r="L16753" s="4"/>
      <c r="M16753" s="4"/>
      <c r="N16753" s="4"/>
      <c r="O16753" s="4"/>
      <c r="P16753" s="4"/>
      <c r="Q16753" s="4"/>
      <c r="R16753" s="4"/>
      <c r="S16753" s="4"/>
      <c r="T16753" s="4"/>
      <c r="U16753" s="4"/>
      <c r="V16753" s="4"/>
      <c r="W16753" s="4"/>
      <c r="X16753" s="4"/>
      <c r="Y16753" s="4"/>
      <c r="Z16753" s="4"/>
      <c r="AA16753" s="4"/>
      <c r="AB16753" s="4"/>
      <c r="AC16753" s="4"/>
      <c r="AD16753" s="4"/>
      <c r="AE16753" s="4"/>
      <c r="AF16753" s="4"/>
      <c r="AG16753" s="14"/>
    </row>
    <row r="16754" s="10" customFormat="1" spans="1:33">
      <c r="A16754" s="4"/>
      <c r="B16754" s="4"/>
      <c r="C16754" s="4"/>
      <c r="D16754" s="4"/>
      <c r="E16754" s="4"/>
      <c r="F16754" s="4"/>
      <c r="G16754" s="4"/>
      <c r="H16754" s="4"/>
      <c r="I16754" s="4"/>
      <c r="J16754" s="4"/>
      <c r="K16754" s="4"/>
      <c r="L16754" s="4"/>
      <c r="M16754" s="4"/>
      <c r="N16754" s="4"/>
      <c r="O16754" s="4"/>
      <c r="P16754" s="4"/>
      <c r="Q16754" s="4"/>
      <c r="R16754" s="4"/>
      <c r="S16754" s="4"/>
      <c r="T16754" s="4"/>
      <c r="U16754" s="4"/>
      <c r="V16754" s="4"/>
      <c r="W16754" s="4"/>
      <c r="X16754" s="4"/>
      <c r="Y16754" s="4"/>
      <c r="Z16754" s="4"/>
      <c r="AA16754" s="4"/>
      <c r="AB16754" s="4"/>
      <c r="AC16754" s="4"/>
      <c r="AD16754" s="4"/>
      <c r="AE16754" s="4"/>
      <c r="AF16754" s="4"/>
      <c r="AG16754" s="14"/>
    </row>
    <row r="16755" s="10" customFormat="1" spans="1:33">
      <c r="A16755" s="4"/>
      <c r="B16755" s="4"/>
      <c r="C16755" s="4"/>
      <c r="D16755" s="4"/>
      <c r="E16755" s="4"/>
      <c r="F16755" s="4"/>
      <c r="G16755" s="4"/>
      <c r="H16755" s="4"/>
      <c r="I16755" s="4"/>
      <c r="J16755" s="4"/>
      <c r="K16755" s="4"/>
      <c r="L16755" s="4"/>
      <c r="M16755" s="4"/>
      <c r="N16755" s="4"/>
      <c r="O16755" s="4"/>
      <c r="P16755" s="4"/>
      <c r="Q16755" s="4"/>
      <c r="R16755" s="4"/>
      <c r="S16755" s="4"/>
      <c r="T16755" s="4"/>
      <c r="U16755" s="4"/>
      <c r="V16755" s="4"/>
      <c r="W16755" s="4"/>
      <c r="X16755" s="4"/>
      <c r="Y16755" s="4"/>
      <c r="Z16755" s="4"/>
      <c r="AA16755" s="4"/>
      <c r="AB16755" s="4"/>
      <c r="AC16755" s="4"/>
      <c r="AD16755" s="4"/>
      <c r="AE16755" s="4"/>
      <c r="AF16755" s="4"/>
      <c r="AG16755" s="14"/>
    </row>
    <row r="16756" s="10" customFormat="1" spans="1:33">
      <c r="A16756" s="4"/>
      <c r="B16756" s="4"/>
      <c r="C16756" s="4"/>
      <c r="D16756" s="4"/>
      <c r="E16756" s="4"/>
      <c r="F16756" s="4"/>
      <c r="G16756" s="4"/>
      <c r="H16756" s="4"/>
      <c r="I16756" s="4"/>
      <c r="J16756" s="4"/>
      <c r="K16756" s="4"/>
      <c r="L16756" s="4"/>
      <c r="M16756" s="4"/>
      <c r="N16756" s="4"/>
      <c r="O16756" s="4"/>
      <c r="P16756" s="4"/>
      <c r="Q16756" s="4"/>
      <c r="R16756" s="4"/>
      <c r="S16756" s="4"/>
      <c r="T16756" s="4"/>
      <c r="U16756" s="4"/>
      <c r="V16756" s="4"/>
      <c r="W16756" s="4"/>
      <c r="X16756" s="4"/>
      <c r="Y16756" s="4"/>
      <c r="Z16756" s="4"/>
      <c r="AA16756" s="4"/>
      <c r="AB16756" s="4"/>
      <c r="AC16756" s="4"/>
      <c r="AD16756" s="4"/>
      <c r="AE16756" s="4"/>
      <c r="AF16756" s="4"/>
      <c r="AG16756" s="14"/>
    </row>
    <row r="16757" s="10" customFormat="1" spans="1:33">
      <c r="A16757" s="4"/>
      <c r="B16757" s="4"/>
      <c r="C16757" s="4"/>
      <c r="D16757" s="4"/>
      <c r="E16757" s="4"/>
      <c r="F16757" s="4"/>
      <c r="G16757" s="4"/>
      <c r="H16757" s="4"/>
      <c r="I16757" s="4"/>
      <c r="J16757" s="4"/>
      <c r="K16757" s="4"/>
      <c r="L16757" s="4"/>
      <c r="M16757" s="4"/>
      <c r="N16757" s="4"/>
      <c r="O16757" s="4"/>
      <c r="P16757" s="4"/>
      <c r="Q16757" s="4"/>
      <c r="R16757" s="4"/>
      <c r="S16757" s="4"/>
      <c r="T16757" s="4"/>
      <c r="U16757" s="4"/>
      <c r="V16757" s="4"/>
      <c r="W16757" s="4"/>
      <c r="X16757" s="4"/>
      <c r="Y16757" s="4"/>
      <c r="Z16757" s="4"/>
      <c r="AA16757" s="4"/>
      <c r="AB16757" s="4"/>
      <c r="AC16757" s="4"/>
      <c r="AD16757" s="4"/>
      <c r="AE16757" s="4"/>
      <c r="AF16757" s="4"/>
      <c r="AG16757" s="14"/>
    </row>
    <row r="16758" s="10" customFormat="1" spans="1:33">
      <c r="A16758" s="4"/>
      <c r="B16758" s="4"/>
      <c r="C16758" s="4"/>
      <c r="D16758" s="4"/>
      <c r="E16758" s="4"/>
      <c r="F16758" s="4"/>
      <c r="G16758" s="4"/>
      <c r="H16758" s="4"/>
      <c r="I16758" s="4"/>
      <c r="J16758" s="4"/>
      <c r="K16758" s="4"/>
      <c r="L16758" s="4"/>
      <c r="M16758" s="4"/>
      <c r="N16758" s="4"/>
      <c r="O16758" s="4"/>
      <c r="P16758" s="4"/>
      <c r="Q16758" s="4"/>
      <c r="R16758" s="4"/>
      <c r="S16758" s="4"/>
      <c r="T16758" s="4"/>
      <c r="U16758" s="4"/>
      <c r="V16758" s="4"/>
      <c r="W16758" s="4"/>
      <c r="X16758" s="4"/>
      <c r="Y16758" s="4"/>
      <c r="Z16758" s="4"/>
      <c r="AA16758" s="4"/>
      <c r="AB16758" s="4"/>
      <c r="AC16758" s="4"/>
      <c r="AD16758" s="4"/>
      <c r="AE16758" s="4"/>
      <c r="AF16758" s="4"/>
      <c r="AG16758" s="14"/>
    </row>
    <row r="16759" s="10" customFormat="1" spans="1:33">
      <c r="A16759" s="4"/>
      <c r="B16759" s="4"/>
      <c r="C16759" s="4"/>
      <c r="D16759" s="4"/>
      <c r="E16759" s="4"/>
      <c r="F16759" s="4"/>
      <c r="G16759" s="4"/>
      <c r="H16759" s="4"/>
      <c r="I16759" s="4"/>
      <c r="J16759" s="4"/>
      <c r="K16759" s="4"/>
      <c r="L16759" s="4"/>
      <c r="M16759" s="4"/>
      <c r="N16759" s="4"/>
      <c r="O16759" s="4"/>
      <c r="P16759" s="4"/>
      <c r="Q16759" s="4"/>
      <c r="R16759" s="4"/>
      <c r="S16759" s="4"/>
      <c r="T16759" s="4"/>
      <c r="U16759" s="4"/>
      <c r="V16759" s="4"/>
      <c r="W16759" s="4"/>
      <c r="X16759" s="4"/>
      <c r="Y16759" s="4"/>
      <c r="Z16759" s="4"/>
      <c r="AA16759" s="4"/>
      <c r="AB16759" s="4"/>
      <c r="AC16759" s="4"/>
      <c r="AD16759" s="4"/>
      <c r="AE16759" s="4"/>
      <c r="AF16759" s="4"/>
      <c r="AG16759" s="14"/>
    </row>
    <row r="16760" s="10" customFormat="1" spans="1:33">
      <c r="A16760" s="4"/>
      <c r="B16760" s="4"/>
      <c r="C16760" s="4"/>
      <c r="D16760" s="4"/>
      <c r="E16760" s="4"/>
      <c r="F16760" s="4"/>
      <c r="G16760" s="4"/>
      <c r="H16760" s="4"/>
      <c r="I16760" s="4"/>
      <c r="J16760" s="4"/>
      <c r="K16760" s="4"/>
      <c r="L16760" s="4"/>
      <c r="M16760" s="4"/>
      <c r="N16760" s="4"/>
      <c r="O16760" s="4"/>
      <c r="P16760" s="4"/>
      <c r="Q16760" s="4"/>
      <c r="R16760" s="4"/>
      <c r="S16760" s="4"/>
      <c r="T16760" s="4"/>
      <c r="U16760" s="4"/>
      <c r="V16760" s="4"/>
      <c r="W16760" s="4"/>
      <c r="X16760" s="4"/>
      <c r="Y16760" s="4"/>
      <c r="Z16760" s="4"/>
      <c r="AA16760" s="4"/>
      <c r="AB16760" s="4"/>
      <c r="AC16760" s="4"/>
      <c r="AD16760" s="4"/>
      <c r="AE16760" s="4"/>
      <c r="AF16760" s="4"/>
      <c r="AG16760" s="14"/>
    </row>
    <row r="16761" s="10" customFormat="1" spans="1:33">
      <c r="A16761" s="4"/>
      <c r="B16761" s="4"/>
      <c r="C16761" s="4"/>
      <c r="D16761" s="4"/>
      <c r="E16761" s="4"/>
      <c r="F16761" s="4"/>
      <c r="G16761" s="4"/>
      <c r="H16761" s="4"/>
      <c r="I16761" s="4"/>
      <c r="J16761" s="4"/>
      <c r="K16761" s="4"/>
      <c r="L16761" s="4"/>
      <c r="M16761" s="4"/>
      <c r="N16761" s="4"/>
      <c r="O16761" s="4"/>
      <c r="P16761" s="4"/>
      <c r="Q16761" s="4"/>
      <c r="R16761" s="4"/>
      <c r="S16761" s="4"/>
      <c r="T16761" s="4"/>
      <c r="U16761" s="4"/>
      <c r="V16761" s="4"/>
      <c r="W16761" s="4"/>
      <c r="X16761" s="4"/>
      <c r="Y16761" s="4"/>
      <c r="Z16761" s="4"/>
      <c r="AA16761" s="4"/>
      <c r="AB16761" s="4"/>
      <c r="AC16761" s="4"/>
      <c r="AD16761" s="4"/>
      <c r="AE16761" s="4"/>
      <c r="AF16761" s="4"/>
      <c r="AG16761" s="14"/>
    </row>
    <row r="16762" s="10" customFormat="1" spans="1:33">
      <c r="A16762" s="4"/>
      <c r="B16762" s="4"/>
      <c r="C16762" s="4"/>
      <c r="D16762" s="4"/>
      <c r="E16762" s="4"/>
      <c r="F16762" s="4"/>
      <c r="G16762" s="4"/>
      <c r="H16762" s="4"/>
      <c r="I16762" s="4"/>
      <c r="J16762" s="4"/>
      <c r="K16762" s="4"/>
      <c r="L16762" s="4"/>
      <c r="M16762" s="4"/>
      <c r="N16762" s="4"/>
      <c r="O16762" s="4"/>
      <c r="P16762" s="4"/>
      <c r="Q16762" s="4"/>
      <c r="R16762" s="4"/>
      <c r="S16762" s="4"/>
      <c r="T16762" s="4"/>
      <c r="U16762" s="4"/>
      <c r="V16762" s="4"/>
      <c r="W16762" s="4"/>
      <c r="X16762" s="4"/>
      <c r="Y16762" s="4"/>
      <c r="Z16762" s="4"/>
      <c r="AA16762" s="4"/>
      <c r="AB16762" s="4"/>
      <c r="AC16762" s="4"/>
      <c r="AD16762" s="4"/>
      <c r="AE16762" s="4"/>
      <c r="AF16762" s="4"/>
      <c r="AG16762" s="14"/>
    </row>
    <row r="16763" s="10" customFormat="1" spans="1:33">
      <c r="A16763" s="4"/>
      <c r="B16763" s="4"/>
      <c r="C16763" s="4"/>
      <c r="D16763" s="4"/>
      <c r="E16763" s="4"/>
      <c r="F16763" s="4"/>
      <c r="G16763" s="4"/>
      <c r="H16763" s="4"/>
      <c r="I16763" s="4"/>
      <c r="J16763" s="4"/>
      <c r="K16763" s="4"/>
      <c r="L16763" s="4"/>
      <c r="M16763" s="4"/>
      <c r="N16763" s="4"/>
      <c r="O16763" s="4"/>
      <c r="P16763" s="4"/>
      <c r="Q16763" s="4"/>
      <c r="R16763" s="4"/>
      <c r="S16763" s="4"/>
      <c r="T16763" s="4"/>
      <c r="U16763" s="4"/>
      <c r="V16763" s="4"/>
      <c r="W16763" s="4"/>
      <c r="X16763" s="4"/>
      <c r="Y16763" s="4"/>
      <c r="Z16763" s="4"/>
      <c r="AA16763" s="4"/>
      <c r="AB16763" s="4"/>
      <c r="AC16763" s="4"/>
      <c r="AD16763" s="4"/>
      <c r="AE16763" s="4"/>
      <c r="AF16763" s="4"/>
      <c r="AG16763" s="14"/>
    </row>
    <row r="16764" s="10" customFormat="1" spans="1:33">
      <c r="A16764" s="4"/>
      <c r="B16764" s="4"/>
      <c r="C16764" s="4"/>
      <c r="D16764" s="4"/>
      <c r="E16764" s="4"/>
      <c r="F16764" s="4"/>
      <c r="G16764" s="4"/>
      <c r="H16764" s="4"/>
      <c r="I16764" s="4"/>
      <c r="J16764" s="4"/>
      <c r="K16764" s="4"/>
      <c r="L16764" s="4"/>
      <c r="M16764" s="4"/>
      <c r="N16764" s="4"/>
      <c r="O16764" s="4"/>
      <c r="P16764" s="4"/>
      <c r="Q16764" s="4"/>
      <c r="R16764" s="4"/>
      <c r="S16764" s="4"/>
      <c r="T16764" s="4"/>
      <c r="U16764" s="4"/>
      <c r="V16764" s="4"/>
      <c r="W16764" s="4"/>
      <c r="X16764" s="4"/>
      <c r="Y16764" s="4"/>
      <c r="Z16764" s="4"/>
      <c r="AA16764" s="4"/>
      <c r="AB16764" s="4"/>
      <c r="AC16764" s="4"/>
      <c r="AD16764" s="4"/>
      <c r="AE16764" s="4"/>
      <c r="AF16764" s="4"/>
      <c r="AG16764" s="14"/>
    </row>
    <row r="16765" s="10" customFormat="1" spans="1:33">
      <c r="A16765" s="4"/>
      <c r="B16765" s="4"/>
      <c r="C16765" s="4"/>
      <c r="D16765" s="4"/>
      <c r="E16765" s="4"/>
      <c r="F16765" s="4"/>
      <c r="G16765" s="4"/>
      <c r="H16765" s="4"/>
      <c r="I16765" s="4"/>
      <c r="J16765" s="4"/>
      <c r="K16765" s="4"/>
      <c r="L16765" s="4"/>
      <c r="M16765" s="4"/>
      <c r="N16765" s="4"/>
      <c r="O16765" s="4"/>
      <c r="P16765" s="4"/>
      <c r="Q16765" s="4"/>
      <c r="R16765" s="4"/>
      <c r="S16765" s="4"/>
      <c r="T16765" s="4"/>
      <c r="U16765" s="4"/>
      <c r="V16765" s="4"/>
      <c r="W16765" s="4"/>
      <c r="X16765" s="4"/>
      <c r="Y16765" s="4"/>
      <c r="Z16765" s="4"/>
      <c r="AA16765" s="4"/>
      <c r="AB16765" s="4"/>
      <c r="AC16765" s="4"/>
      <c r="AD16765" s="4"/>
      <c r="AE16765" s="4"/>
      <c r="AF16765" s="4"/>
      <c r="AG16765" s="14"/>
    </row>
    <row r="16766" s="10" customFormat="1" spans="1:33">
      <c r="A16766" s="4"/>
      <c r="B16766" s="4"/>
      <c r="C16766" s="4"/>
      <c r="D16766" s="4"/>
      <c r="E16766" s="4"/>
      <c r="F16766" s="4"/>
      <c r="G16766" s="4"/>
      <c r="H16766" s="4"/>
      <c r="I16766" s="4"/>
      <c r="J16766" s="4"/>
      <c r="K16766" s="4"/>
      <c r="L16766" s="4"/>
      <c r="M16766" s="4"/>
      <c r="N16766" s="4"/>
      <c r="O16766" s="4"/>
      <c r="P16766" s="4"/>
      <c r="Q16766" s="4"/>
      <c r="R16766" s="4"/>
      <c r="S16766" s="4"/>
      <c r="T16766" s="4"/>
      <c r="U16766" s="4"/>
      <c r="V16766" s="4"/>
      <c r="W16766" s="4"/>
      <c r="X16766" s="4"/>
      <c r="Y16766" s="4"/>
      <c r="Z16766" s="4"/>
      <c r="AA16766" s="4"/>
      <c r="AB16766" s="4"/>
      <c r="AC16766" s="4"/>
      <c r="AD16766" s="4"/>
      <c r="AE16766" s="4"/>
      <c r="AF16766" s="4"/>
      <c r="AG16766" s="14"/>
    </row>
    <row r="16767" s="10" customFormat="1" spans="1:33">
      <c r="A16767" s="4"/>
      <c r="B16767" s="4"/>
      <c r="C16767" s="4"/>
      <c r="D16767" s="4"/>
      <c r="E16767" s="4"/>
      <c r="F16767" s="4"/>
      <c r="G16767" s="4"/>
      <c r="H16767" s="4"/>
      <c r="I16767" s="4"/>
      <c r="J16767" s="4"/>
      <c r="K16767" s="4"/>
      <c r="L16767" s="4"/>
      <c r="M16767" s="4"/>
      <c r="N16767" s="4"/>
      <c r="O16767" s="4"/>
      <c r="P16767" s="4"/>
      <c r="Q16767" s="4"/>
      <c r="R16767" s="4"/>
      <c r="S16767" s="4"/>
      <c r="T16767" s="4"/>
      <c r="U16767" s="4"/>
      <c r="V16767" s="4"/>
      <c r="W16767" s="4"/>
      <c r="X16767" s="4"/>
      <c r="Y16767" s="4"/>
      <c r="Z16767" s="4"/>
      <c r="AA16767" s="4"/>
      <c r="AB16767" s="4"/>
      <c r="AC16767" s="4"/>
      <c r="AD16767" s="4"/>
      <c r="AE16767" s="4"/>
      <c r="AF16767" s="4"/>
      <c r="AG16767" s="14"/>
    </row>
    <row r="16768" s="10" customFormat="1" spans="1:33">
      <c r="A16768" s="4"/>
      <c r="B16768" s="4"/>
      <c r="C16768" s="4"/>
      <c r="D16768" s="4"/>
      <c r="E16768" s="4"/>
      <c r="F16768" s="4"/>
      <c r="G16768" s="4"/>
      <c r="H16768" s="4"/>
      <c r="I16768" s="4"/>
      <c r="J16768" s="4"/>
      <c r="K16768" s="4"/>
      <c r="L16768" s="4"/>
      <c r="M16768" s="4"/>
      <c r="N16768" s="4"/>
      <c r="O16768" s="4"/>
      <c r="P16768" s="4"/>
      <c r="Q16768" s="4"/>
      <c r="R16768" s="4"/>
      <c r="S16768" s="4"/>
      <c r="T16768" s="4"/>
      <c r="U16768" s="4"/>
      <c r="V16768" s="4"/>
      <c r="W16768" s="4"/>
      <c r="X16768" s="4"/>
      <c r="Y16768" s="4"/>
      <c r="Z16768" s="4"/>
      <c r="AA16768" s="4"/>
      <c r="AB16768" s="4"/>
      <c r="AC16768" s="4"/>
      <c r="AD16768" s="4"/>
      <c r="AE16768" s="4"/>
      <c r="AF16768" s="4"/>
      <c r="AG16768" s="14"/>
    </row>
    <row r="16769" s="10" customFormat="1" spans="1:33">
      <c r="A16769" s="4"/>
      <c r="B16769" s="4"/>
      <c r="C16769" s="4"/>
      <c r="D16769" s="4"/>
      <c r="E16769" s="4"/>
      <c r="F16769" s="4"/>
      <c r="G16769" s="4"/>
      <c r="H16769" s="4"/>
      <c r="I16769" s="4"/>
      <c r="J16769" s="4"/>
      <c r="K16769" s="4"/>
      <c r="L16769" s="4"/>
      <c r="M16769" s="4"/>
      <c r="N16769" s="4"/>
      <c r="O16769" s="4"/>
      <c r="P16769" s="4"/>
      <c r="Q16769" s="4"/>
      <c r="R16769" s="4"/>
      <c r="S16769" s="4"/>
      <c r="T16769" s="4"/>
      <c r="U16769" s="4"/>
      <c r="V16769" s="4"/>
      <c r="W16769" s="4"/>
      <c r="X16769" s="4"/>
      <c r="Y16769" s="4"/>
      <c r="Z16769" s="4"/>
      <c r="AA16769" s="4"/>
      <c r="AB16769" s="4"/>
      <c r="AC16769" s="4"/>
      <c r="AD16769" s="4"/>
      <c r="AE16769" s="4"/>
      <c r="AF16769" s="4"/>
      <c r="AG16769" s="14"/>
    </row>
    <row r="16770" s="10" customFormat="1" spans="1:33">
      <c r="A16770" s="4"/>
      <c r="B16770" s="4"/>
      <c r="C16770" s="4"/>
      <c r="D16770" s="4"/>
      <c r="E16770" s="4"/>
      <c r="F16770" s="4"/>
      <c r="G16770" s="4"/>
      <c r="H16770" s="4"/>
      <c r="I16770" s="4"/>
      <c r="J16770" s="4"/>
      <c r="K16770" s="4"/>
      <c r="L16770" s="4"/>
      <c r="M16770" s="4"/>
      <c r="N16770" s="4"/>
      <c r="O16770" s="4"/>
      <c r="P16770" s="4"/>
      <c r="Q16770" s="4"/>
      <c r="R16770" s="4"/>
      <c r="S16770" s="4"/>
      <c r="T16770" s="4"/>
      <c r="U16770" s="4"/>
      <c r="V16770" s="4"/>
      <c r="W16770" s="4"/>
      <c r="X16770" s="4"/>
      <c r="Y16770" s="4"/>
      <c r="Z16770" s="4"/>
      <c r="AA16770" s="4"/>
      <c r="AB16770" s="4"/>
      <c r="AC16770" s="4"/>
      <c r="AD16770" s="4"/>
      <c r="AE16770" s="4"/>
      <c r="AF16770" s="4"/>
      <c r="AG16770" s="14"/>
    </row>
    <row r="16771" s="10" customFormat="1" spans="1:33">
      <c r="A16771" s="4"/>
      <c r="B16771" s="4"/>
      <c r="C16771" s="4"/>
      <c r="D16771" s="4"/>
      <c r="E16771" s="4"/>
      <c r="F16771" s="4"/>
      <c r="G16771" s="4"/>
      <c r="H16771" s="4"/>
      <c r="I16771" s="4"/>
      <c r="J16771" s="4"/>
      <c r="K16771" s="4"/>
      <c r="L16771" s="4"/>
      <c r="M16771" s="4"/>
      <c r="N16771" s="4"/>
      <c r="O16771" s="4"/>
      <c r="P16771" s="4"/>
      <c r="Q16771" s="4"/>
      <c r="R16771" s="4"/>
      <c r="S16771" s="4"/>
      <c r="T16771" s="4"/>
      <c r="U16771" s="4"/>
      <c r="V16771" s="4"/>
      <c r="W16771" s="4"/>
      <c r="X16771" s="4"/>
      <c r="Y16771" s="4"/>
      <c r="Z16771" s="4"/>
      <c r="AA16771" s="4"/>
      <c r="AB16771" s="4"/>
      <c r="AC16771" s="4"/>
      <c r="AD16771" s="4"/>
      <c r="AE16771" s="4"/>
      <c r="AF16771" s="4"/>
      <c r="AG16771" s="14"/>
    </row>
    <row r="16772" s="10" customFormat="1" spans="1:33">
      <c r="A16772" s="4"/>
      <c r="B16772" s="4"/>
      <c r="C16772" s="4"/>
      <c r="D16772" s="4"/>
      <c r="E16772" s="4"/>
      <c r="F16772" s="4"/>
      <c r="G16772" s="4"/>
      <c r="H16772" s="4"/>
      <c r="I16772" s="4"/>
      <c r="J16772" s="4"/>
      <c r="K16772" s="4"/>
      <c r="L16772" s="4"/>
      <c r="M16772" s="4"/>
      <c r="N16772" s="4"/>
      <c r="O16772" s="4"/>
      <c r="P16772" s="4"/>
      <c r="Q16772" s="4"/>
      <c r="R16772" s="4"/>
      <c r="S16772" s="4"/>
      <c r="T16772" s="4"/>
      <c r="U16772" s="4"/>
      <c r="V16772" s="4"/>
      <c r="W16772" s="4"/>
      <c r="X16772" s="4"/>
      <c r="Y16772" s="4"/>
      <c r="Z16772" s="4"/>
      <c r="AA16772" s="4"/>
      <c r="AB16772" s="4"/>
      <c r="AC16772" s="4"/>
      <c r="AD16772" s="4"/>
      <c r="AE16772" s="4"/>
      <c r="AF16772" s="4"/>
      <c r="AG16772" s="14"/>
    </row>
    <row r="16773" s="10" customFormat="1" spans="1:33">
      <c r="A16773" s="4"/>
      <c r="B16773" s="4"/>
      <c r="C16773" s="4"/>
      <c r="D16773" s="4"/>
      <c r="E16773" s="4"/>
      <c r="F16773" s="4"/>
      <c r="G16773" s="4"/>
      <c r="H16773" s="4"/>
      <c r="I16773" s="4"/>
      <c r="J16773" s="4"/>
      <c r="K16773" s="4"/>
      <c r="L16773" s="4"/>
      <c r="M16773" s="4"/>
      <c r="N16773" s="4"/>
      <c r="O16773" s="4"/>
      <c r="P16773" s="4"/>
      <c r="Q16773" s="4"/>
      <c r="R16773" s="4"/>
      <c r="S16773" s="4"/>
      <c r="T16773" s="4"/>
      <c r="U16773" s="4"/>
      <c r="V16773" s="4"/>
      <c r="W16773" s="4"/>
      <c r="X16773" s="4"/>
      <c r="Y16773" s="4"/>
      <c r="Z16773" s="4"/>
      <c r="AA16773" s="4"/>
      <c r="AB16773" s="4"/>
      <c r="AC16773" s="4"/>
      <c r="AD16773" s="4"/>
      <c r="AE16773" s="4"/>
      <c r="AF16773" s="4"/>
      <c r="AG16773" s="14"/>
    </row>
    <row r="16774" s="10" customFormat="1" spans="1:33">
      <c r="A16774" s="4"/>
      <c r="B16774" s="4"/>
      <c r="C16774" s="4"/>
      <c r="D16774" s="4"/>
      <c r="E16774" s="4"/>
      <c r="F16774" s="4"/>
      <c r="G16774" s="4"/>
      <c r="H16774" s="4"/>
      <c r="I16774" s="4"/>
      <c r="J16774" s="4"/>
      <c r="K16774" s="4"/>
      <c r="L16774" s="4"/>
      <c r="M16774" s="4"/>
      <c r="N16774" s="4"/>
      <c r="O16774" s="4"/>
      <c r="P16774" s="4"/>
      <c r="Q16774" s="4"/>
      <c r="R16774" s="4"/>
      <c r="S16774" s="4"/>
      <c r="T16774" s="4"/>
      <c r="U16774" s="4"/>
      <c r="V16774" s="4"/>
      <c r="W16774" s="4"/>
      <c r="X16774" s="4"/>
      <c r="Y16774" s="4"/>
      <c r="Z16774" s="4"/>
      <c r="AA16774" s="4"/>
      <c r="AB16774" s="4"/>
      <c r="AC16774" s="4"/>
      <c r="AD16774" s="4"/>
      <c r="AE16774" s="4"/>
      <c r="AF16774" s="4"/>
      <c r="AG16774" s="14"/>
    </row>
    <row r="16775" s="10" customFormat="1" spans="1:33">
      <c r="A16775" s="4"/>
      <c r="B16775" s="4"/>
      <c r="C16775" s="4"/>
      <c r="D16775" s="4"/>
      <c r="E16775" s="4"/>
      <c r="F16775" s="4"/>
      <c r="G16775" s="4"/>
      <c r="H16775" s="4"/>
      <c r="I16775" s="4"/>
      <c r="J16775" s="4"/>
      <c r="K16775" s="4"/>
      <c r="L16775" s="4"/>
      <c r="M16775" s="4"/>
      <c r="N16775" s="4"/>
      <c r="O16775" s="4"/>
      <c r="P16775" s="4"/>
      <c r="Q16775" s="4"/>
      <c r="R16775" s="4"/>
      <c r="S16775" s="4"/>
      <c r="T16775" s="4"/>
      <c r="U16775" s="4"/>
      <c r="V16775" s="4"/>
      <c r="W16775" s="4"/>
      <c r="X16775" s="4"/>
      <c r="Y16775" s="4"/>
      <c r="Z16775" s="4"/>
      <c r="AA16775" s="4"/>
      <c r="AB16775" s="4"/>
      <c r="AC16775" s="4"/>
      <c r="AD16775" s="4"/>
      <c r="AE16775" s="4"/>
      <c r="AF16775" s="4"/>
      <c r="AG16775" s="14"/>
    </row>
    <row r="16776" s="10" customFormat="1" spans="1:33">
      <c r="A16776" s="4"/>
      <c r="B16776" s="4"/>
      <c r="C16776" s="4"/>
      <c r="D16776" s="4"/>
      <c r="E16776" s="4"/>
      <c r="F16776" s="4"/>
      <c r="G16776" s="4"/>
      <c r="H16776" s="4"/>
      <c r="I16776" s="4"/>
      <c r="J16776" s="4"/>
      <c r="K16776" s="4"/>
      <c r="L16776" s="4"/>
      <c r="M16776" s="4"/>
      <c r="N16776" s="4"/>
      <c r="O16776" s="4"/>
      <c r="P16776" s="4"/>
      <c r="Q16776" s="4"/>
      <c r="R16776" s="4"/>
      <c r="S16776" s="4"/>
      <c r="T16776" s="4"/>
      <c r="U16776" s="4"/>
      <c r="V16776" s="4"/>
      <c r="W16776" s="4"/>
      <c r="X16776" s="4"/>
      <c r="Y16776" s="4"/>
      <c r="Z16776" s="4"/>
      <c r="AA16776" s="4"/>
      <c r="AB16776" s="4"/>
      <c r="AC16776" s="4"/>
      <c r="AD16776" s="4"/>
      <c r="AE16776" s="4"/>
      <c r="AF16776" s="4"/>
      <c r="AG16776" s="14"/>
    </row>
    <row r="16777" s="10" customFormat="1" spans="1:33">
      <c r="A16777" s="4"/>
      <c r="B16777" s="4"/>
      <c r="C16777" s="4"/>
      <c r="D16777" s="4"/>
      <c r="E16777" s="4"/>
      <c r="F16777" s="4"/>
      <c r="G16777" s="4"/>
      <c r="H16777" s="4"/>
      <c r="I16777" s="4"/>
      <c r="J16777" s="4"/>
      <c r="K16777" s="4"/>
      <c r="L16777" s="4"/>
      <c r="M16777" s="4"/>
      <c r="N16777" s="4"/>
      <c r="O16777" s="4"/>
      <c r="P16777" s="4"/>
      <c r="Q16777" s="4"/>
      <c r="R16777" s="4"/>
      <c r="S16777" s="4"/>
      <c r="T16777" s="4"/>
      <c r="U16777" s="4"/>
      <c r="V16777" s="4"/>
      <c r="W16777" s="4"/>
      <c r="X16777" s="4"/>
      <c r="Y16777" s="4"/>
      <c r="Z16777" s="4"/>
      <c r="AA16777" s="4"/>
      <c r="AB16777" s="4"/>
      <c r="AC16777" s="4"/>
      <c r="AD16777" s="4"/>
      <c r="AE16777" s="4"/>
      <c r="AF16777" s="4"/>
      <c r="AG16777" s="14"/>
    </row>
    <row r="16778" s="10" customFormat="1" spans="1:33">
      <c r="A16778" s="4"/>
      <c r="B16778" s="4"/>
      <c r="C16778" s="4"/>
      <c r="D16778" s="4"/>
      <c r="E16778" s="4"/>
      <c r="F16778" s="4"/>
      <c r="G16778" s="4"/>
      <c r="H16778" s="4"/>
      <c r="I16778" s="4"/>
      <c r="J16778" s="4"/>
      <c r="K16778" s="4"/>
      <c r="L16778" s="4"/>
      <c r="M16778" s="4"/>
      <c r="N16778" s="4"/>
      <c r="O16778" s="4"/>
      <c r="P16778" s="4"/>
      <c r="Q16778" s="4"/>
      <c r="R16778" s="4"/>
      <c r="S16778" s="4"/>
      <c r="T16778" s="4"/>
      <c r="U16778" s="4"/>
      <c r="V16778" s="4"/>
      <c r="W16778" s="4"/>
      <c r="X16778" s="4"/>
      <c r="Y16778" s="4"/>
      <c r="Z16778" s="4"/>
      <c r="AA16778" s="4"/>
      <c r="AB16778" s="4"/>
      <c r="AC16778" s="4"/>
      <c r="AD16778" s="4"/>
      <c r="AE16778" s="4"/>
      <c r="AF16778" s="4"/>
      <c r="AG16778" s="14"/>
    </row>
    <row r="16779" s="10" customFormat="1" spans="1:33">
      <c r="A16779" s="4"/>
      <c r="B16779" s="4"/>
      <c r="C16779" s="4"/>
      <c r="D16779" s="4"/>
      <c r="E16779" s="4"/>
      <c r="F16779" s="4"/>
      <c r="G16779" s="4"/>
      <c r="H16779" s="4"/>
      <c r="I16779" s="4"/>
      <c r="J16779" s="4"/>
      <c r="K16779" s="4"/>
      <c r="L16779" s="4"/>
      <c r="M16779" s="4"/>
      <c r="N16779" s="4"/>
      <c r="O16779" s="4"/>
      <c r="P16779" s="4"/>
      <c r="Q16779" s="4"/>
      <c r="R16779" s="4"/>
      <c r="S16779" s="4"/>
      <c r="T16779" s="4"/>
      <c r="U16779" s="4"/>
      <c r="V16779" s="4"/>
      <c r="W16779" s="4"/>
      <c r="X16779" s="4"/>
      <c r="Y16779" s="4"/>
      <c r="Z16779" s="4"/>
      <c r="AA16779" s="4"/>
      <c r="AB16779" s="4"/>
      <c r="AC16779" s="4"/>
      <c r="AD16779" s="4"/>
      <c r="AE16779" s="4"/>
      <c r="AF16779" s="4"/>
      <c r="AG16779" s="14"/>
    </row>
    <row r="16780" s="10" customFormat="1" spans="1:33">
      <c r="A16780" s="4"/>
      <c r="B16780" s="4"/>
      <c r="C16780" s="4"/>
      <c r="D16780" s="4"/>
      <c r="E16780" s="4"/>
      <c r="F16780" s="4"/>
      <c r="G16780" s="4"/>
      <c r="H16780" s="4"/>
      <c r="I16780" s="4"/>
      <c r="J16780" s="4"/>
      <c r="K16780" s="4"/>
      <c r="L16780" s="4"/>
      <c r="M16780" s="4"/>
      <c r="N16780" s="4"/>
      <c r="O16780" s="4"/>
      <c r="P16780" s="4"/>
      <c r="Q16780" s="4"/>
      <c r="R16780" s="4"/>
      <c r="S16780" s="4"/>
      <c r="T16780" s="4"/>
      <c r="U16780" s="4"/>
      <c r="V16780" s="4"/>
      <c r="W16780" s="4"/>
      <c r="X16780" s="4"/>
      <c r="Y16780" s="4"/>
      <c r="Z16780" s="4"/>
      <c r="AA16780" s="4"/>
      <c r="AB16780" s="4"/>
      <c r="AC16780" s="4"/>
      <c r="AD16780" s="4"/>
      <c r="AE16780" s="4"/>
      <c r="AF16780" s="4"/>
      <c r="AG16780" s="14"/>
    </row>
    <row r="16781" s="10" customFormat="1" spans="1:33">
      <c r="A16781" s="4"/>
      <c r="B16781" s="4"/>
      <c r="C16781" s="4"/>
      <c r="D16781" s="4"/>
      <c r="E16781" s="4"/>
      <c r="F16781" s="4"/>
      <c r="G16781" s="4"/>
      <c r="H16781" s="4"/>
      <c r="I16781" s="4"/>
      <c r="J16781" s="4"/>
      <c r="K16781" s="4"/>
      <c r="L16781" s="4"/>
      <c r="M16781" s="4"/>
      <c r="N16781" s="4"/>
      <c r="O16781" s="4"/>
      <c r="P16781" s="4"/>
      <c r="Q16781" s="4"/>
      <c r="R16781" s="4"/>
      <c r="S16781" s="4"/>
      <c r="T16781" s="4"/>
      <c r="U16781" s="4"/>
      <c r="V16781" s="4"/>
      <c r="W16781" s="4"/>
      <c r="X16781" s="4"/>
      <c r="Y16781" s="4"/>
      <c r="Z16781" s="4"/>
      <c r="AA16781" s="4"/>
      <c r="AB16781" s="4"/>
      <c r="AC16781" s="4"/>
      <c r="AD16781" s="4"/>
      <c r="AE16781" s="4"/>
      <c r="AF16781" s="4"/>
      <c r="AG16781" s="14"/>
    </row>
    <row r="16782" s="10" customFormat="1" spans="1:33">
      <c r="A16782" s="4"/>
      <c r="B16782" s="4"/>
      <c r="C16782" s="4"/>
      <c r="D16782" s="4"/>
      <c r="E16782" s="4"/>
      <c r="F16782" s="4"/>
      <c r="G16782" s="4"/>
      <c r="H16782" s="4"/>
      <c r="I16782" s="4"/>
      <c r="J16782" s="4"/>
      <c r="K16782" s="4"/>
      <c r="L16782" s="4"/>
      <c r="M16782" s="4"/>
      <c r="N16782" s="4"/>
      <c r="O16782" s="4"/>
      <c r="P16782" s="4"/>
      <c r="Q16782" s="4"/>
      <c r="R16782" s="4"/>
      <c r="S16782" s="4"/>
      <c r="T16782" s="4"/>
      <c r="U16782" s="4"/>
      <c r="V16782" s="4"/>
      <c r="W16782" s="4"/>
      <c r="X16782" s="4"/>
      <c r="Y16782" s="4"/>
      <c r="Z16782" s="4"/>
      <c r="AA16782" s="4"/>
      <c r="AB16782" s="4"/>
      <c r="AC16782" s="4"/>
      <c r="AD16782" s="4"/>
      <c r="AE16782" s="4"/>
      <c r="AF16782" s="4"/>
      <c r="AG16782" s="14"/>
    </row>
    <row r="16783" s="10" customFormat="1" spans="1:33">
      <c r="A16783" s="4"/>
      <c r="B16783" s="4"/>
      <c r="C16783" s="4"/>
      <c r="D16783" s="4"/>
      <c r="E16783" s="4"/>
      <c r="F16783" s="4"/>
      <c r="G16783" s="4"/>
      <c r="H16783" s="4"/>
      <c r="I16783" s="4"/>
      <c r="J16783" s="4"/>
      <c r="K16783" s="4"/>
      <c r="L16783" s="4"/>
      <c r="M16783" s="4"/>
      <c r="N16783" s="4"/>
      <c r="O16783" s="4"/>
      <c r="P16783" s="4"/>
      <c r="Q16783" s="4"/>
      <c r="R16783" s="4"/>
      <c r="S16783" s="4"/>
      <c r="T16783" s="4"/>
      <c r="U16783" s="4"/>
      <c r="V16783" s="4"/>
      <c r="W16783" s="4"/>
      <c r="X16783" s="4"/>
      <c r="Y16783" s="4"/>
      <c r="Z16783" s="4"/>
      <c r="AA16783" s="4"/>
      <c r="AB16783" s="4"/>
      <c r="AC16783" s="4"/>
      <c r="AD16783" s="4"/>
      <c r="AE16783" s="4"/>
      <c r="AF16783" s="4"/>
      <c r="AG16783" s="14"/>
    </row>
    <row r="16784" s="10" customFormat="1" spans="1:33">
      <c r="A16784" s="4"/>
      <c r="B16784" s="4"/>
      <c r="C16784" s="4"/>
      <c r="D16784" s="4"/>
      <c r="E16784" s="4"/>
      <c r="F16784" s="4"/>
      <c r="G16784" s="4"/>
      <c r="H16784" s="4"/>
      <c r="I16784" s="4"/>
      <c r="J16784" s="4"/>
      <c r="K16784" s="4"/>
      <c r="L16784" s="4"/>
      <c r="M16784" s="4"/>
      <c r="N16784" s="4"/>
      <c r="O16784" s="4"/>
      <c r="P16784" s="4"/>
      <c r="Q16784" s="4"/>
      <c r="R16784" s="4"/>
      <c r="S16784" s="4"/>
      <c r="T16784" s="4"/>
      <c r="U16784" s="4"/>
      <c r="V16784" s="4"/>
      <c r="W16784" s="4"/>
      <c r="X16784" s="4"/>
      <c r="Y16784" s="4"/>
      <c r="Z16784" s="4"/>
      <c r="AA16784" s="4"/>
      <c r="AB16784" s="4"/>
      <c r="AC16784" s="4"/>
      <c r="AD16784" s="4"/>
      <c r="AE16784" s="4"/>
      <c r="AF16784" s="4"/>
      <c r="AG16784" s="14"/>
    </row>
    <row r="16785" s="10" customFormat="1" spans="1:33">
      <c r="A16785" s="4"/>
      <c r="B16785" s="4"/>
      <c r="C16785" s="4"/>
      <c r="D16785" s="4"/>
      <c r="E16785" s="4"/>
      <c r="F16785" s="4"/>
      <c r="G16785" s="4"/>
      <c r="H16785" s="4"/>
      <c r="I16785" s="4"/>
      <c r="J16785" s="4"/>
      <c r="K16785" s="4"/>
      <c r="L16785" s="4"/>
      <c r="M16785" s="4"/>
      <c r="N16785" s="4"/>
      <c r="O16785" s="4"/>
      <c r="P16785" s="4"/>
      <c r="Q16785" s="4"/>
      <c r="R16785" s="4"/>
      <c r="S16785" s="4"/>
      <c r="T16785" s="4"/>
      <c r="U16785" s="4"/>
      <c r="V16785" s="4"/>
      <c r="W16785" s="4"/>
      <c r="X16785" s="4"/>
      <c r="Y16785" s="4"/>
      <c r="Z16785" s="4"/>
      <c r="AA16785" s="4"/>
      <c r="AB16785" s="4"/>
      <c r="AC16785" s="4"/>
      <c r="AD16785" s="4"/>
      <c r="AE16785" s="4"/>
      <c r="AF16785" s="4"/>
      <c r="AG16785" s="14"/>
    </row>
    <row r="16786" s="10" customFormat="1" spans="1:33">
      <c r="A16786" s="4"/>
      <c r="B16786" s="4"/>
      <c r="C16786" s="4"/>
      <c r="D16786" s="4"/>
      <c r="E16786" s="4"/>
      <c r="F16786" s="4"/>
      <c r="G16786" s="4"/>
      <c r="H16786" s="4"/>
      <c r="I16786" s="4"/>
      <c r="J16786" s="4"/>
      <c r="K16786" s="4"/>
      <c r="L16786" s="4"/>
      <c r="M16786" s="4"/>
      <c r="N16786" s="4"/>
      <c r="O16786" s="4"/>
      <c r="P16786" s="4"/>
      <c r="Q16786" s="4"/>
      <c r="R16786" s="4"/>
      <c r="S16786" s="4"/>
      <c r="T16786" s="4"/>
      <c r="U16786" s="4"/>
      <c r="V16786" s="4"/>
      <c r="W16786" s="4"/>
      <c r="X16786" s="4"/>
      <c r="Y16786" s="4"/>
      <c r="Z16786" s="4"/>
      <c r="AA16786" s="4"/>
      <c r="AB16786" s="4"/>
      <c r="AC16786" s="4"/>
      <c r="AD16786" s="4"/>
      <c r="AE16786" s="4"/>
      <c r="AF16786" s="4"/>
      <c r="AG16786" s="14"/>
    </row>
    <row r="16787" s="10" customFormat="1" spans="1:33">
      <c r="A16787" s="4"/>
      <c r="B16787" s="4"/>
      <c r="C16787" s="4"/>
      <c r="D16787" s="4"/>
      <c r="E16787" s="4"/>
      <c r="F16787" s="4"/>
      <c r="G16787" s="4"/>
      <c r="H16787" s="4"/>
      <c r="I16787" s="4"/>
      <c r="J16787" s="4"/>
      <c r="K16787" s="4"/>
      <c r="L16787" s="4"/>
      <c r="M16787" s="4"/>
      <c r="N16787" s="4"/>
      <c r="O16787" s="4"/>
      <c r="P16787" s="4"/>
      <c r="Q16787" s="4"/>
      <c r="R16787" s="4"/>
      <c r="S16787" s="4"/>
      <c r="T16787" s="4"/>
      <c r="U16787" s="4"/>
      <c r="V16787" s="4"/>
      <c r="W16787" s="4"/>
      <c r="X16787" s="4"/>
      <c r="Y16787" s="4"/>
      <c r="Z16787" s="4"/>
      <c r="AA16787" s="4"/>
      <c r="AB16787" s="4"/>
      <c r="AC16787" s="4"/>
      <c r="AD16787" s="4"/>
      <c r="AE16787" s="4"/>
      <c r="AF16787" s="4"/>
      <c r="AG16787" s="14"/>
    </row>
    <row r="16788" s="10" customFormat="1" spans="1:33">
      <c r="A16788" s="4"/>
      <c r="B16788" s="4"/>
      <c r="C16788" s="4"/>
      <c r="D16788" s="4"/>
      <c r="E16788" s="4"/>
      <c r="F16788" s="4"/>
      <c r="G16788" s="4"/>
      <c r="H16788" s="4"/>
      <c r="I16788" s="4"/>
      <c r="J16788" s="4"/>
      <c r="K16788" s="4"/>
      <c r="L16788" s="4"/>
      <c r="M16788" s="4"/>
      <c r="N16788" s="4"/>
      <c r="O16788" s="4"/>
      <c r="P16788" s="4"/>
      <c r="Q16788" s="4"/>
      <c r="R16788" s="4"/>
      <c r="S16788" s="4"/>
      <c r="T16788" s="4"/>
      <c r="U16788" s="4"/>
      <c r="V16788" s="4"/>
      <c r="W16788" s="4"/>
      <c r="X16788" s="4"/>
      <c r="Y16788" s="4"/>
      <c r="Z16788" s="4"/>
      <c r="AA16788" s="4"/>
      <c r="AB16788" s="4"/>
      <c r="AC16788" s="4"/>
      <c r="AD16788" s="4"/>
      <c r="AE16788" s="4"/>
      <c r="AF16788" s="4"/>
      <c r="AG16788" s="14"/>
    </row>
    <row r="16789" s="10" customFormat="1" spans="1:33">
      <c r="A16789" s="4"/>
      <c r="B16789" s="4"/>
      <c r="C16789" s="4"/>
      <c r="D16789" s="4"/>
      <c r="E16789" s="4"/>
      <c r="F16789" s="4"/>
      <c r="G16789" s="4"/>
      <c r="H16789" s="4"/>
      <c r="I16789" s="4"/>
      <c r="J16789" s="4"/>
      <c r="K16789" s="4"/>
      <c r="L16789" s="4"/>
      <c r="M16789" s="4"/>
      <c r="N16789" s="4"/>
      <c r="O16789" s="4"/>
      <c r="P16789" s="4"/>
      <c r="Q16789" s="4"/>
      <c r="R16789" s="4"/>
      <c r="S16789" s="4"/>
      <c r="T16789" s="4"/>
      <c r="U16789" s="4"/>
      <c r="V16789" s="4"/>
      <c r="W16789" s="4"/>
      <c r="X16789" s="4"/>
      <c r="Y16789" s="4"/>
      <c r="Z16789" s="4"/>
      <c r="AA16789" s="4"/>
      <c r="AB16789" s="4"/>
      <c r="AC16789" s="4"/>
      <c r="AD16789" s="4"/>
      <c r="AE16789" s="4"/>
      <c r="AF16789" s="4"/>
      <c r="AG16789" s="14"/>
    </row>
    <row r="16790" s="10" customFormat="1" spans="1:33">
      <c r="A16790" s="4"/>
      <c r="B16790" s="4"/>
      <c r="C16790" s="4"/>
      <c r="D16790" s="4"/>
      <c r="E16790" s="4"/>
      <c r="F16790" s="4"/>
      <c r="G16790" s="4"/>
      <c r="H16790" s="4"/>
      <c r="I16790" s="4"/>
      <c r="J16790" s="4"/>
      <c r="K16790" s="4"/>
      <c r="L16790" s="4"/>
      <c r="M16790" s="4"/>
      <c r="N16790" s="4"/>
      <c r="O16790" s="4"/>
      <c r="P16790" s="4"/>
      <c r="Q16790" s="4"/>
      <c r="R16790" s="4"/>
      <c r="S16790" s="4"/>
      <c r="T16790" s="4"/>
      <c r="U16790" s="4"/>
      <c r="V16790" s="4"/>
      <c r="W16790" s="4"/>
      <c r="X16790" s="4"/>
      <c r="Y16790" s="4"/>
      <c r="Z16790" s="4"/>
      <c r="AA16790" s="4"/>
      <c r="AB16790" s="4"/>
      <c r="AC16790" s="4"/>
      <c r="AD16790" s="4"/>
      <c r="AE16790" s="4"/>
      <c r="AF16790" s="4"/>
      <c r="AG16790" s="14"/>
    </row>
    <row r="16791" s="10" customFormat="1" spans="1:33">
      <c r="A16791" s="4"/>
      <c r="B16791" s="4"/>
      <c r="C16791" s="4"/>
      <c r="D16791" s="4"/>
      <c r="E16791" s="4"/>
      <c r="F16791" s="4"/>
      <c r="G16791" s="4"/>
      <c r="H16791" s="4"/>
      <c r="I16791" s="4"/>
      <c r="J16791" s="4"/>
      <c r="K16791" s="4"/>
      <c r="L16791" s="4"/>
      <c r="M16791" s="4"/>
      <c r="N16791" s="4"/>
      <c r="O16791" s="4"/>
      <c r="P16791" s="4"/>
      <c r="Q16791" s="4"/>
      <c r="R16791" s="4"/>
      <c r="S16791" s="4"/>
      <c r="T16791" s="4"/>
      <c r="U16791" s="4"/>
      <c r="V16791" s="4"/>
      <c r="W16791" s="4"/>
      <c r="X16791" s="4"/>
      <c r="Y16791" s="4"/>
      <c r="Z16791" s="4"/>
      <c r="AA16791" s="4"/>
      <c r="AB16791" s="4"/>
      <c r="AC16791" s="4"/>
      <c r="AD16791" s="4"/>
      <c r="AE16791" s="4"/>
      <c r="AF16791" s="4"/>
      <c r="AG16791" s="14"/>
    </row>
    <row r="16792" s="10" customFormat="1" spans="1:33">
      <c r="A16792" s="4"/>
      <c r="B16792" s="4"/>
      <c r="C16792" s="4"/>
      <c r="D16792" s="4"/>
      <c r="E16792" s="4"/>
      <c r="F16792" s="4"/>
      <c r="G16792" s="4"/>
      <c r="H16792" s="4"/>
      <c r="I16792" s="4"/>
      <c r="J16792" s="4"/>
      <c r="K16792" s="4"/>
      <c r="L16792" s="4"/>
      <c r="M16792" s="4"/>
      <c r="N16792" s="4"/>
      <c r="O16792" s="4"/>
      <c r="P16792" s="4"/>
      <c r="Q16792" s="4"/>
      <c r="R16792" s="4"/>
      <c r="S16792" s="4"/>
      <c r="T16792" s="4"/>
      <c r="U16792" s="4"/>
      <c r="V16792" s="4"/>
      <c r="W16792" s="4"/>
      <c r="X16792" s="4"/>
      <c r="Y16792" s="4"/>
      <c r="Z16792" s="4"/>
      <c r="AA16792" s="4"/>
      <c r="AB16792" s="4"/>
      <c r="AC16792" s="4"/>
      <c r="AD16792" s="4"/>
      <c r="AE16792" s="4"/>
      <c r="AF16792" s="4"/>
      <c r="AG16792" s="14"/>
    </row>
    <row r="16793" s="10" customFormat="1" spans="1:33">
      <c r="A16793" s="4"/>
      <c r="B16793" s="4"/>
      <c r="C16793" s="4"/>
      <c r="D16793" s="4"/>
      <c r="E16793" s="4"/>
      <c r="F16793" s="4"/>
      <c r="G16793" s="4"/>
      <c r="H16793" s="4"/>
      <c r="I16793" s="4"/>
      <c r="J16793" s="4"/>
      <c r="K16793" s="4"/>
      <c r="L16793" s="4"/>
      <c r="M16793" s="4"/>
      <c r="N16793" s="4"/>
      <c r="O16793" s="4"/>
      <c r="P16793" s="4"/>
      <c r="Q16793" s="4"/>
      <c r="R16793" s="4"/>
      <c r="S16793" s="4"/>
      <c r="T16793" s="4"/>
      <c r="U16793" s="4"/>
      <c r="V16793" s="4"/>
      <c r="W16793" s="4"/>
      <c r="X16793" s="4"/>
      <c r="Y16793" s="4"/>
      <c r="Z16793" s="4"/>
      <c r="AA16793" s="4"/>
      <c r="AB16793" s="4"/>
      <c r="AC16793" s="4"/>
      <c r="AD16793" s="4"/>
      <c r="AE16793" s="4"/>
      <c r="AF16793" s="4"/>
      <c r="AG16793" s="14"/>
    </row>
    <row r="16794" s="10" customFormat="1" spans="1:33">
      <c r="A16794" s="4"/>
      <c r="B16794" s="4"/>
      <c r="C16794" s="4"/>
      <c r="D16794" s="4"/>
      <c r="E16794" s="4"/>
      <c r="F16794" s="4"/>
      <c r="G16794" s="4"/>
      <c r="H16794" s="4"/>
      <c r="I16794" s="4"/>
      <c r="J16794" s="4"/>
      <c r="K16794" s="4"/>
      <c r="L16794" s="4"/>
      <c r="M16794" s="4"/>
      <c r="N16794" s="4"/>
      <c r="O16794" s="4"/>
      <c r="P16794" s="4"/>
      <c r="Q16794" s="4"/>
      <c r="R16794" s="4"/>
      <c r="S16794" s="4"/>
      <c r="T16794" s="4"/>
      <c r="U16794" s="4"/>
      <c r="V16794" s="4"/>
      <c r="W16794" s="4"/>
      <c r="X16794" s="4"/>
      <c r="Y16794" s="4"/>
      <c r="Z16794" s="4"/>
      <c r="AA16794" s="4"/>
      <c r="AB16794" s="4"/>
      <c r="AC16794" s="4"/>
      <c r="AD16794" s="4"/>
      <c r="AE16794" s="4"/>
      <c r="AF16794" s="4"/>
      <c r="AG16794" s="14"/>
    </row>
    <row r="16795" s="10" customFormat="1" spans="1:33">
      <c r="A16795" s="4"/>
      <c r="B16795" s="4"/>
      <c r="C16795" s="4"/>
      <c r="D16795" s="4"/>
      <c r="E16795" s="4"/>
      <c r="F16795" s="4"/>
      <c r="G16795" s="4"/>
      <c r="H16795" s="4"/>
      <c r="I16795" s="4"/>
      <c r="J16795" s="4"/>
      <c r="K16795" s="4"/>
      <c r="L16795" s="4"/>
      <c r="M16795" s="4"/>
      <c r="N16795" s="4"/>
      <c r="O16795" s="4"/>
      <c r="P16795" s="4"/>
      <c r="Q16795" s="4"/>
      <c r="R16795" s="4"/>
      <c r="S16795" s="4"/>
      <c r="T16795" s="4"/>
      <c r="U16795" s="4"/>
      <c r="V16795" s="4"/>
      <c r="W16795" s="4"/>
      <c r="X16795" s="4"/>
      <c r="Y16795" s="4"/>
      <c r="Z16795" s="4"/>
      <c r="AA16795" s="4"/>
      <c r="AB16795" s="4"/>
      <c r="AC16795" s="4"/>
      <c r="AD16795" s="4"/>
      <c r="AE16795" s="4"/>
      <c r="AF16795" s="4"/>
      <c r="AG16795" s="14"/>
    </row>
    <row r="16796" s="10" customFormat="1" spans="1:33">
      <c r="A16796" s="4"/>
      <c r="B16796" s="4"/>
      <c r="C16796" s="4"/>
      <c r="D16796" s="4"/>
      <c r="E16796" s="4"/>
      <c r="F16796" s="4"/>
      <c r="G16796" s="4"/>
      <c r="H16796" s="4"/>
      <c r="I16796" s="4"/>
      <c r="J16796" s="4"/>
      <c r="K16796" s="4"/>
      <c r="L16796" s="4"/>
      <c r="M16796" s="4"/>
      <c r="N16796" s="4"/>
      <c r="O16796" s="4"/>
      <c r="P16796" s="4"/>
      <c r="Q16796" s="4"/>
      <c r="R16796" s="4"/>
      <c r="S16796" s="4"/>
      <c r="T16796" s="4"/>
      <c r="U16796" s="4"/>
      <c r="V16796" s="4"/>
      <c r="W16796" s="4"/>
      <c r="X16796" s="4"/>
      <c r="Y16796" s="4"/>
      <c r="Z16796" s="4"/>
      <c r="AA16796" s="4"/>
      <c r="AB16796" s="4"/>
      <c r="AC16796" s="4"/>
      <c r="AD16796" s="4"/>
      <c r="AE16796" s="4"/>
      <c r="AF16796" s="4"/>
      <c r="AG16796" s="14"/>
    </row>
    <row r="16797" s="10" customFormat="1" spans="1:33">
      <c r="A16797" s="4"/>
      <c r="B16797" s="4"/>
      <c r="C16797" s="4"/>
      <c r="D16797" s="4"/>
      <c r="E16797" s="4"/>
      <c r="F16797" s="4"/>
      <c r="G16797" s="4"/>
      <c r="H16797" s="4"/>
      <c r="I16797" s="4"/>
      <c r="J16797" s="4"/>
      <c r="K16797" s="4"/>
      <c r="L16797" s="4"/>
      <c r="M16797" s="4"/>
      <c r="N16797" s="4"/>
      <c r="O16797" s="4"/>
      <c r="P16797" s="4"/>
      <c r="Q16797" s="4"/>
      <c r="R16797" s="4"/>
      <c r="S16797" s="4"/>
      <c r="T16797" s="4"/>
      <c r="U16797" s="4"/>
      <c r="V16797" s="4"/>
      <c r="W16797" s="4"/>
      <c r="X16797" s="4"/>
      <c r="Y16797" s="4"/>
      <c r="Z16797" s="4"/>
      <c r="AA16797" s="4"/>
      <c r="AB16797" s="4"/>
      <c r="AC16797" s="4"/>
      <c r="AD16797" s="4"/>
      <c r="AE16797" s="4"/>
      <c r="AF16797" s="4"/>
      <c r="AG16797" s="14"/>
    </row>
    <row r="16798" s="10" customFormat="1" spans="1:33">
      <c r="A16798" s="4"/>
      <c r="B16798" s="4"/>
      <c r="C16798" s="4"/>
      <c r="D16798" s="4"/>
      <c r="E16798" s="4"/>
      <c r="F16798" s="4"/>
      <c r="G16798" s="4"/>
      <c r="H16798" s="4"/>
      <c r="I16798" s="4"/>
      <c r="J16798" s="4"/>
      <c r="K16798" s="4"/>
      <c r="L16798" s="4"/>
      <c r="M16798" s="4"/>
      <c r="N16798" s="4"/>
      <c r="O16798" s="4"/>
      <c r="P16798" s="4"/>
      <c r="Q16798" s="4"/>
      <c r="R16798" s="4"/>
      <c r="S16798" s="4"/>
      <c r="T16798" s="4"/>
      <c r="U16798" s="4"/>
      <c r="V16798" s="4"/>
      <c r="W16798" s="4"/>
      <c r="X16798" s="4"/>
      <c r="Y16798" s="4"/>
      <c r="Z16798" s="4"/>
      <c r="AA16798" s="4"/>
      <c r="AB16798" s="4"/>
      <c r="AC16798" s="4"/>
      <c r="AD16798" s="4"/>
      <c r="AE16798" s="4"/>
      <c r="AF16798" s="4"/>
      <c r="AG16798" s="14"/>
    </row>
    <row r="16799" s="10" customFormat="1" spans="1:33">
      <c r="A16799" s="4"/>
      <c r="B16799" s="4"/>
      <c r="C16799" s="4"/>
      <c r="D16799" s="4"/>
      <c r="E16799" s="4"/>
      <c r="F16799" s="4"/>
      <c r="G16799" s="4"/>
      <c r="H16799" s="4"/>
      <c r="I16799" s="4"/>
      <c r="J16799" s="4"/>
      <c r="K16799" s="4"/>
      <c r="L16799" s="4"/>
      <c r="M16799" s="4"/>
      <c r="N16799" s="4"/>
      <c r="O16799" s="4"/>
      <c r="P16799" s="4"/>
      <c r="Q16799" s="4"/>
      <c r="R16799" s="4"/>
      <c r="S16799" s="4"/>
      <c r="T16799" s="4"/>
      <c r="U16799" s="4"/>
      <c r="V16799" s="4"/>
      <c r="W16799" s="4"/>
      <c r="X16799" s="4"/>
      <c r="Y16799" s="4"/>
      <c r="Z16799" s="4"/>
      <c r="AA16799" s="4"/>
      <c r="AB16799" s="4"/>
      <c r="AC16799" s="4"/>
      <c r="AD16799" s="4"/>
      <c r="AE16799" s="4"/>
      <c r="AF16799" s="4"/>
      <c r="AG16799" s="14"/>
    </row>
    <row r="16800" s="10" customFormat="1" spans="1:33">
      <c r="A16800" s="4"/>
      <c r="B16800" s="4"/>
      <c r="C16800" s="4"/>
      <c r="D16800" s="4"/>
      <c r="E16800" s="4"/>
      <c r="F16800" s="4"/>
      <c r="G16800" s="4"/>
      <c r="H16800" s="4"/>
      <c r="I16800" s="4"/>
      <c r="J16800" s="4"/>
      <c r="K16800" s="4"/>
      <c r="L16800" s="4"/>
      <c r="M16800" s="4"/>
      <c r="N16800" s="4"/>
      <c r="O16800" s="4"/>
      <c r="P16800" s="4"/>
      <c r="Q16800" s="4"/>
      <c r="R16800" s="4"/>
      <c r="S16800" s="4"/>
      <c r="T16800" s="4"/>
      <c r="U16800" s="4"/>
      <c r="V16800" s="4"/>
      <c r="W16800" s="4"/>
      <c r="X16800" s="4"/>
      <c r="Y16800" s="4"/>
      <c r="Z16800" s="4"/>
      <c r="AA16800" s="4"/>
      <c r="AB16800" s="4"/>
      <c r="AC16800" s="4"/>
      <c r="AD16800" s="4"/>
      <c r="AE16800" s="4"/>
      <c r="AF16800" s="4"/>
      <c r="AG16800" s="14"/>
    </row>
    <row r="16801" s="10" customFormat="1" spans="1:33">
      <c r="A16801" s="4"/>
      <c r="B16801" s="4"/>
      <c r="C16801" s="4"/>
      <c r="D16801" s="4"/>
      <c r="E16801" s="4"/>
      <c r="F16801" s="4"/>
      <c r="G16801" s="4"/>
      <c r="H16801" s="4"/>
      <c r="I16801" s="4"/>
      <c r="J16801" s="4"/>
      <c r="K16801" s="4"/>
      <c r="L16801" s="4"/>
      <c r="M16801" s="4"/>
      <c r="N16801" s="4"/>
      <c r="O16801" s="4"/>
      <c r="P16801" s="4"/>
      <c r="Q16801" s="4"/>
      <c r="R16801" s="4"/>
      <c r="S16801" s="4"/>
      <c r="T16801" s="4"/>
      <c r="U16801" s="4"/>
      <c r="V16801" s="4"/>
      <c r="W16801" s="4"/>
      <c r="X16801" s="4"/>
      <c r="Y16801" s="4"/>
      <c r="Z16801" s="4"/>
      <c r="AA16801" s="4"/>
      <c r="AB16801" s="4"/>
      <c r="AC16801" s="4"/>
      <c r="AD16801" s="4"/>
      <c r="AE16801" s="4"/>
      <c r="AF16801" s="4"/>
      <c r="AG16801" s="14"/>
    </row>
    <row r="16802" s="10" customFormat="1" spans="1:33">
      <c r="A16802" s="4"/>
      <c r="B16802" s="4"/>
      <c r="C16802" s="4"/>
      <c r="D16802" s="4"/>
      <c r="E16802" s="4"/>
      <c r="F16802" s="4"/>
      <c r="G16802" s="4"/>
      <c r="H16802" s="4"/>
      <c r="I16802" s="4"/>
      <c r="J16802" s="4"/>
      <c r="K16802" s="4"/>
      <c r="L16802" s="4"/>
      <c r="M16802" s="4"/>
      <c r="N16802" s="4"/>
      <c r="O16802" s="4"/>
      <c r="P16802" s="4"/>
      <c r="Q16802" s="4"/>
      <c r="R16802" s="4"/>
      <c r="S16802" s="4"/>
      <c r="T16802" s="4"/>
      <c r="U16802" s="4"/>
      <c r="V16802" s="4"/>
      <c r="W16802" s="4"/>
      <c r="X16802" s="4"/>
      <c r="Y16802" s="4"/>
      <c r="Z16802" s="4"/>
      <c r="AA16802" s="4"/>
      <c r="AB16802" s="4"/>
      <c r="AC16802" s="4"/>
      <c r="AD16802" s="4"/>
      <c r="AE16802" s="4"/>
      <c r="AF16802" s="4"/>
      <c r="AG16802" s="14"/>
    </row>
    <row r="16803" s="10" customFormat="1" spans="1:33">
      <c r="A16803" s="4"/>
      <c r="B16803" s="4"/>
      <c r="C16803" s="4"/>
      <c r="D16803" s="4"/>
      <c r="E16803" s="4"/>
      <c r="F16803" s="4"/>
      <c r="G16803" s="4"/>
      <c r="H16803" s="4"/>
      <c r="I16803" s="4"/>
      <c r="J16803" s="4"/>
      <c r="K16803" s="4"/>
      <c r="L16803" s="4"/>
      <c r="M16803" s="4"/>
      <c r="N16803" s="4"/>
      <c r="O16803" s="4"/>
      <c r="P16803" s="4"/>
      <c r="Q16803" s="4"/>
      <c r="R16803" s="4"/>
      <c r="S16803" s="4"/>
      <c r="T16803" s="4"/>
      <c r="U16803" s="4"/>
      <c r="V16803" s="4"/>
      <c r="W16803" s="4"/>
      <c r="X16803" s="4"/>
      <c r="Y16803" s="4"/>
      <c r="Z16803" s="4"/>
      <c r="AA16803" s="4"/>
      <c r="AB16803" s="4"/>
      <c r="AC16803" s="4"/>
      <c r="AD16803" s="4"/>
      <c r="AE16803" s="4"/>
      <c r="AF16803" s="4"/>
      <c r="AG16803" s="14"/>
    </row>
    <row r="16804" s="10" customFormat="1" spans="1:33">
      <c r="A16804" s="4"/>
      <c r="B16804" s="4"/>
      <c r="C16804" s="4"/>
      <c r="D16804" s="4"/>
      <c r="E16804" s="4"/>
      <c r="F16804" s="4"/>
      <c r="G16804" s="4"/>
      <c r="H16804" s="4"/>
      <c r="I16804" s="4"/>
      <c r="J16804" s="4"/>
      <c r="K16804" s="4"/>
      <c r="L16804" s="4"/>
      <c r="M16804" s="4"/>
      <c r="N16804" s="4"/>
      <c r="O16804" s="4"/>
      <c r="P16804" s="4"/>
      <c r="Q16804" s="4"/>
      <c r="R16804" s="4"/>
      <c r="S16804" s="4"/>
      <c r="T16804" s="4"/>
      <c r="U16804" s="4"/>
      <c r="V16804" s="4"/>
      <c r="W16804" s="4"/>
      <c r="X16804" s="4"/>
      <c r="Y16804" s="4"/>
      <c r="Z16804" s="4"/>
      <c r="AA16804" s="4"/>
      <c r="AB16804" s="4"/>
      <c r="AC16804" s="4"/>
      <c r="AD16804" s="4"/>
      <c r="AE16804" s="4"/>
      <c r="AF16804" s="4"/>
      <c r="AG16804" s="14"/>
    </row>
    <row r="16805" s="10" customFormat="1" spans="1:33">
      <c r="A16805" s="4"/>
      <c r="B16805" s="4"/>
      <c r="C16805" s="4"/>
      <c r="D16805" s="4"/>
      <c r="E16805" s="4"/>
      <c r="F16805" s="4"/>
      <c r="G16805" s="4"/>
      <c r="H16805" s="4"/>
      <c r="I16805" s="4"/>
      <c r="J16805" s="4"/>
      <c r="K16805" s="4"/>
      <c r="L16805" s="4"/>
      <c r="M16805" s="4"/>
      <c r="N16805" s="4"/>
      <c r="O16805" s="4"/>
      <c r="P16805" s="4"/>
      <c r="Q16805" s="4"/>
      <c r="R16805" s="4"/>
      <c r="S16805" s="4"/>
      <c r="T16805" s="4"/>
      <c r="U16805" s="4"/>
      <c r="V16805" s="4"/>
      <c r="W16805" s="4"/>
      <c r="X16805" s="4"/>
      <c r="Y16805" s="4"/>
      <c r="Z16805" s="4"/>
      <c r="AA16805" s="4"/>
      <c r="AB16805" s="4"/>
      <c r="AC16805" s="4"/>
      <c r="AD16805" s="4"/>
      <c r="AE16805" s="4"/>
      <c r="AF16805" s="4"/>
      <c r="AG16805" s="14"/>
    </row>
    <row r="16806" s="10" customFormat="1" spans="1:33">
      <c r="A16806" s="4"/>
      <c r="B16806" s="4"/>
      <c r="C16806" s="4"/>
      <c r="D16806" s="4"/>
      <c r="E16806" s="4"/>
      <c r="F16806" s="4"/>
      <c r="G16806" s="4"/>
      <c r="H16806" s="4"/>
      <c r="I16806" s="4"/>
      <c r="J16806" s="4"/>
      <c r="K16806" s="4"/>
      <c r="L16806" s="4"/>
      <c r="M16806" s="4"/>
      <c r="N16806" s="4"/>
      <c r="O16806" s="4"/>
      <c r="P16806" s="4"/>
      <c r="Q16806" s="4"/>
      <c r="R16806" s="4"/>
      <c r="S16806" s="4"/>
      <c r="T16806" s="4"/>
      <c r="U16806" s="4"/>
      <c r="V16806" s="4"/>
      <c r="W16806" s="4"/>
      <c r="X16806" s="4"/>
      <c r="Y16806" s="4"/>
      <c r="Z16806" s="4"/>
      <c r="AA16806" s="4"/>
      <c r="AB16806" s="4"/>
      <c r="AC16806" s="4"/>
      <c r="AD16806" s="4"/>
      <c r="AE16806" s="4"/>
      <c r="AF16806" s="4"/>
      <c r="AG16806" s="14"/>
    </row>
    <row r="16807" s="10" customFormat="1" spans="1:33">
      <c r="A16807" s="4"/>
      <c r="B16807" s="4"/>
      <c r="C16807" s="4"/>
      <c r="D16807" s="4"/>
      <c r="E16807" s="4"/>
      <c r="F16807" s="4"/>
      <c r="G16807" s="4"/>
      <c r="H16807" s="4"/>
      <c r="I16807" s="4"/>
      <c r="J16807" s="4"/>
      <c r="K16807" s="4"/>
      <c r="L16807" s="4"/>
      <c r="M16807" s="4"/>
      <c r="N16807" s="4"/>
      <c r="O16807" s="4"/>
      <c r="P16807" s="4"/>
      <c r="Q16807" s="4"/>
      <c r="R16807" s="4"/>
      <c r="S16807" s="4"/>
      <c r="T16807" s="4"/>
      <c r="U16807" s="4"/>
      <c r="V16807" s="4"/>
      <c r="W16807" s="4"/>
      <c r="X16807" s="4"/>
      <c r="Y16807" s="4"/>
      <c r="Z16807" s="4"/>
      <c r="AA16807" s="4"/>
      <c r="AB16807" s="4"/>
      <c r="AC16807" s="4"/>
      <c r="AD16807" s="4"/>
      <c r="AE16807" s="4"/>
      <c r="AF16807" s="4"/>
      <c r="AG16807" s="14"/>
    </row>
    <row r="16808" s="10" customFormat="1" spans="1:33">
      <c r="A16808" s="4"/>
      <c r="B16808" s="4"/>
      <c r="C16808" s="4"/>
      <c r="D16808" s="4"/>
      <c r="E16808" s="4"/>
      <c r="F16808" s="4"/>
      <c r="G16808" s="4"/>
      <c r="H16808" s="4"/>
      <c r="I16808" s="4"/>
      <c r="J16808" s="4"/>
      <c r="K16808" s="4"/>
      <c r="L16808" s="4"/>
      <c r="M16808" s="4"/>
      <c r="N16808" s="4"/>
      <c r="O16808" s="4"/>
      <c r="P16808" s="4"/>
      <c r="Q16808" s="4"/>
      <c r="R16808" s="4"/>
      <c r="S16808" s="4"/>
      <c r="T16808" s="4"/>
      <c r="U16808" s="4"/>
      <c r="V16808" s="4"/>
      <c r="W16808" s="4"/>
      <c r="X16808" s="4"/>
      <c r="Y16808" s="4"/>
      <c r="Z16808" s="4"/>
      <c r="AA16808" s="4"/>
      <c r="AB16808" s="4"/>
      <c r="AC16808" s="4"/>
      <c r="AD16808" s="4"/>
      <c r="AE16808" s="4"/>
      <c r="AF16808" s="4"/>
      <c r="AG16808" s="14"/>
    </row>
    <row r="16809" s="10" customFormat="1" spans="1:33">
      <c r="A16809" s="4"/>
      <c r="B16809" s="4"/>
      <c r="C16809" s="4"/>
      <c r="D16809" s="4"/>
      <c r="E16809" s="4"/>
      <c r="F16809" s="4"/>
      <c r="G16809" s="4"/>
      <c r="H16809" s="4"/>
      <c r="I16809" s="4"/>
      <c r="J16809" s="4"/>
      <c r="K16809" s="4"/>
      <c r="L16809" s="4"/>
      <c r="M16809" s="4"/>
      <c r="N16809" s="4"/>
      <c r="O16809" s="4"/>
      <c r="P16809" s="4"/>
      <c r="Q16809" s="4"/>
      <c r="R16809" s="4"/>
      <c r="S16809" s="4"/>
      <c r="T16809" s="4"/>
      <c r="U16809" s="4"/>
      <c r="V16809" s="4"/>
      <c r="W16809" s="4"/>
      <c r="X16809" s="4"/>
      <c r="Y16809" s="4"/>
      <c r="Z16809" s="4"/>
      <c r="AA16809" s="4"/>
      <c r="AB16809" s="4"/>
      <c r="AC16809" s="4"/>
      <c r="AD16809" s="4"/>
      <c r="AE16809" s="4"/>
      <c r="AF16809" s="4"/>
      <c r="AG16809" s="14"/>
    </row>
    <row r="16810" s="10" customFormat="1" spans="1:33">
      <c r="A16810" s="4"/>
      <c r="B16810" s="4"/>
      <c r="C16810" s="4"/>
      <c r="D16810" s="4"/>
      <c r="E16810" s="4"/>
      <c r="F16810" s="4"/>
      <c r="G16810" s="4"/>
      <c r="H16810" s="4"/>
      <c r="I16810" s="4"/>
      <c r="J16810" s="4"/>
      <c r="K16810" s="4"/>
      <c r="L16810" s="4"/>
      <c r="M16810" s="4"/>
      <c r="N16810" s="4"/>
      <c r="O16810" s="4"/>
      <c r="P16810" s="4"/>
      <c r="Q16810" s="4"/>
      <c r="R16810" s="4"/>
      <c r="S16810" s="4"/>
      <c r="T16810" s="4"/>
      <c r="U16810" s="4"/>
      <c r="V16810" s="4"/>
      <c r="W16810" s="4"/>
      <c r="X16810" s="4"/>
      <c r="Y16810" s="4"/>
      <c r="Z16810" s="4"/>
      <c r="AA16810" s="4"/>
      <c r="AB16810" s="4"/>
      <c r="AC16810" s="4"/>
      <c r="AD16810" s="4"/>
      <c r="AE16810" s="4"/>
      <c r="AF16810" s="4"/>
      <c r="AG16810" s="14"/>
    </row>
    <row r="16811" s="10" customFormat="1" spans="1:33">
      <c r="A16811" s="4"/>
      <c r="B16811" s="4"/>
      <c r="C16811" s="4"/>
      <c r="D16811" s="4"/>
      <c r="E16811" s="4"/>
      <c r="F16811" s="4"/>
      <c r="G16811" s="4"/>
      <c r="H16811" s="4"/>
      <c r="I16811" s="4"/>
      <c r="J16811" s="4"/>
      <c r="K16811" s="4"/>
      <c r="L16811" s="4"/>
      <c r="M16811" s="4"/>
      <c r="N16811" s="4"/>
      <c r="O16811" s="4"/>
      <c r="P16811" s="4"/>
      <c r="Q16811" s="4"/>
      <c r="R16811" s="4"/>
      <c r="S16811" s="4"/>
      <c r="T16811" s="4"/>
      <c r="U16811" s="4"/>
      <c r="V16811" s="4"/>
      <c r="W16811" s="4"/>
      <c r="X16811" s="4"/>
      <c r="Y16811" s="4"/>
      <c r="Z16811" s="4"/>
      <c r="AA16811" s="4"/>
      <c r="AB16811" s="4"/>
      <c r="AC16811" s="4"/>
      <c r="AD16811" s="4"/>
      <c r="AE16811" s="4"/>
      <c r="AF16811" s="4"/>
      <c r="AG16811" s="14"/>
    </row>
    <row r="16812" s="10" customFormat="1" spans="1:33">
      <c r="A16812" s="4"/>
      <c r="B16812" s="4"/>
      <c r="C16812" s="4"/>
      <c r="D16812" s="4"/>
      <c r="E16812" s="4"/>
      <c r="F16812" s="4"/>
      <c r="G16812" s="4"/>
      <c r="H16812" s="4"/>
      <c r="I16812" s="4"/>
      <c r="J16812" s="4"/>
      <c r="K16812" s="4"/>
      <c r="L16812" s="4"/>
      <c r="M16812" s="4"/>
      <c r="N16812" s="4"/>
      <c r="O16812" s="4"/>
      <c r="P16812" s="4"/>
      <c r="Q16812" s="4"/>
      <c r="R16812" s="4"/>
      <c r="S16812" s="4"/>
      <c r="T16812" s="4"/>
      <c r="U16812" s="4"/>
      <c r="V16812" s="4"/>
      <c r="W16812" s="4"/>
      <c r="X16812" s="4"/>
      <c r="Y16812" s="4"/>
      <c r="Z16812" s="4"/>
      <c r="AA16812" s="4"/>
      <c r="AB16812" s="4"/>
      <c r="AC16812" s="4"/>
      <c r="AD16812" s="4"/>
      <c r="AE16812" s="4"/>
      <c r="AF16812" s="4"/>
      <c r="AG16812" s="14"/>
    </row>
    <row r="16813" s="10" customFormat="1" spans="1:33">
      <c r="A16813" s="4"/>
      <c r="B16813" s="4"/>
      <c r="C16813" s="4"/>
      <c r="D16813" s="4"/>
      <c r="E16813" s="4"/>
      <c r="F16813" s="4"/>
      <c r="G16813" s="4"/>
      <c r="H16813" s="4"/>
      <c r="I16813" s="4"/>
      <c r="J16813" s="4"/>
      <c r="K16813" s="4"/>
      <c r="L16813" s="4"/>
      <c r="M16813" s="4"/>
      <c r="N16813" s="4"/>
      <c r="O16813" s="4"/>
      <c r="P16813" s="4"/>
      <c r="Q16813" s="4"/>
      <c r="R16813" s="4"/>
      <c r="S16813" s="4"/>
      <c r="T16813" s="4"/>
      <c r="U16813" s="4"/>
      <c r="V16813" s="4"/>
      <c r="W16813" s="4"/>
      <c r="X16813" s="4"/>
      <c r="Y16813" s="4"/>
      <c r="Z16813" s="4"/>
      <c r="AA16813" s="4"/>
      <c r="AB16813" s="4"/>
      <c r="AC16813" s="4"/>
      <c r="AD16813" s="4"/>
      <c r="AE16813" s="4"/>
      <c r="AF16813" s="4"/>
      <c r="AG16813" s="14"/>
    </row>
    <row r="16814" s="10" customFormat="1" spans="1:33">
      <c r="A16814" s="4"/>
      <c r="B16814" s="4"/>
      <c r="C16814" s="4"/>
      <c r="D16814" s="4"/>
      <c r="E16814" s="4"/>
      <c r="F16814" s="4"/>
      <c r="G16814" s="4"/>
      <c r="H16814" s="4"/>
      <c r="I16814" s="4"/>
      <c r="J16814" s="4"/>
      <c r="K16814" s="4"/>
      <c r="L16814" s="4"/>
      <c r="M16814" s="4"/>
      <c r="N16814" s="4"/>
      <c r="O16814" s="4"/>
      <c r="P16814" s="4"/>
      <c r="Q16814" s="4"/>
      <c r="R16814" s="4"/>
      <c r="S16814" s="4"/>
      <c r="T16814" s="4"/>
      <c r="U16814" s="4"/>
      <c r="V16814" s="4"/>
      <c r="W16814" s="4"/>
      <c r="X16814" s="4"/>
      <c r="Y16814" s="4"/>
      <c r="Z16814" s="4"/>
      <c r="AA16814" s="4"/>
      <c r="AB16814" s="4"/>
      <c r="AC16814" s="4"/>
      <c r="AD16814" s="4"/>
      <c r="AE16814" s="4"/>
      <c r="AF16814" s="4"/>
      <c r="AG16814" s="14"/>
    </row>
    <row r="16815" s="10" customFormat="1" spans="1:33">
      <c r="A16815" s="4"/>
      <c r="B16815" s="4"/>
      <c r="C16815" s="4"/>
      <c r="D16815" s="4"/>
      <c r="E16815" s="4"/>
      <c r="F16815" s="4"/>
      <c r="G16815" s="4"/>
      <c r="H16815" s="4"/>
      <c r="I16815" s="4"/>
      <c r="J16815" s="4"/>
      <c r="K16815" s="4"/>
      <c r="L16815" s="4"/>
      <c r="M16815" s="4"/>
      <c r="N16815" s="4"/>
      <c r="O16815" s="4"/>
      <c r="P16815" s="4"/>
      <c r="Q16815" s="4"/>
      <c r="R16815" s="4"/>
      <c r="S16815" s="4"/>
      <c r="T16815" s="4"/>
      <c r="U16815" s="4"/>
      <c r="V16815" s="4"/>
      <c r="W16815" s="4"/>
      <c r="X16815" s="4"/>
      <c r="Y16815" s="4"/>
      <c r="Z16815" s="4"/>
      <c r="AA16815" s="4"/>
      <c r="AB16815" s="4"/>
      <c r="AC16815" s="4"/>
      <c r="AD16815" s="4"/>
      <c r="AE16815" s="4"/>
      <c r="AF16815" s="4"/>
      <c r="AG16815" s="14"/>
    </row>
    <row r="16816" s="10" customFormat="1" spans="1:33">
      <c r="A16816" s="4"/>
      <c r="B16816" s="4"/>
      <c r="C16816" s="4"/>
      <c r="D16816" s="4"/>
      <c r="E16816" s="4"/>
      <c r="F16816" s="4"/>
      <c r="G16816" s="4"/>
      <c r="H16816" s="4"/>
      <c r="I16816" s="4"/>
      <c r="J16816" s="4"/>
      <c r="K16816" s="4"/>
      <c r="L16816" s="4"/>
      <c r="M16816" s="4"/>
      <c r="N16816" s="4"/>
      <c r="O16816" s="4"/>
      <c r="P16816" s="4"/>
      <c r="Q16816" s="4"/>
      <c r="R16816" s="4"/>
      <c r="S16816" s="4"/>
      <c r="T16816" s="4"/>
      <c r="U16816" s="4"/>
      <c r="V16816" s="4"/>
      <c r="W16816" s="4"/>
      <c r="X16816" s="4"/>
      <c r="Y16816" s="4"/>
      <c r="Z16816" s="4"/>
      <c r="AA16816" s="4"/>
      <c r="AB16816" s="4"/>
      <c r="AC16816" s="4"/>
      <c r="AD16816" s="4"/>
      <c r="AE16816" s="4"/>
      <c r="AF16816" s="4"/>
      <c r="AG16816" s="14"/>
    </row>
    <row r="16817" s="10" customFormat="1" spans="1:33">
      <c r="A16817" s="4"/>
      <c r="B16817" s="4"/>
      <c r="C16817" s="4"/>
      <c r="D16817" s="4"/>
      <c r="E16817" s="4"/>
      <c r="F16817" s="4"/>
      <c r="G16817" s="4"/>
      <c r="H16817" s="4"/>
      <c r="I16817" s="4"/>
      <c r="J16817" s="4"/>
      <c r="K16817" s="4"/>
      <c r="L16817" s="4"/>
      <c r="M16817" s="4"/>
      <c r="N16817" s="4"/>
      <c r="O16817" s="4"/>
      <c r="P16817" s="4"/>
      <c r="Q16817" s="4"/>
      <c r="R16817" s="4"/>
      <c r="S16817" s="4"/>
      <c r="T16817" s="4"/>
      <c r="U16817" s="4"/>
      <c r="V16817" s="4"/>
      <c r="W16817" s="4"/>
      <c r="X16817" s="4"/>
      <c r="Y16817" s="4"/>
      <c r="Z16817" s="4"/>
      <c r="AA16817" s="4"/>
      <c r="AB16817" s="4"/>
      <c r="AC16817" s="4"/>
      <c r="AD16817" s="4"/>
      <c r="AE16817" s="4"/>
      <c r="AF16817" s="4"/>
      <c r="AG16817" s="14"/>
    </row>
    <row r="16818" s="10" customFormat="1" spans="1:33">
      <c r="A16818" s="4"/>
      <c r="B16818" s="4"/>
      <c r="C16818" s="4"/>
      <c r="D16818" s="4"/>
      <c r="E16818" s="4"/>
      <c r="F16818" s="4"/>
      <c r="G16818" s="4"/>
      <c r="H16818" s="4"/>
      <c r="I16818" s="4"/>
      <c r="J16818" s="4"/>
      <c r="K16818" s="4"/>
      <c r="L16818" s="4"/>
      <c r="M16818" s="4"/>
      <c r="N16818" s="4"/>
      <c r="O16818" s="4"/>
      <c r="P16818" s="4"/>
      <c r="Q16818" s="4"/>
      <c r="R16818" s="4"/>
      <c r="S16818" s="4"/>
      <c r="T16818" s="4"/>
      <c r="U16818" s="4"/>
      <c r="V16818" s="4"/>
      <c r="W16818" s="4"/>
      <c r="X16818" s="4"/>
      <c r="Y16818" s="4"/>
      <c r="Z16818" s="4"/>
      <c r="AA16818" s="4"/>
      <c r="AB16818" s="4"/>
      <c r="AC16818" s="4"/>
      <c r="AD16818" s="4"/>
      <c r="AE16818" s="4"/>
      <c r="AF16818" s="4"/>
      <c r="AG16818" s="14"/>
    </row>
    <row r="16819" s="10" customFormat="1" spans="1:33">
      <c r="A16819" s="4"/>
      <c r="B16819" s="4"/>
      <c r="C16819" s="4"/>
      <c r="D16819" s="4"/>
      <c r="E16819" s="4"/>
      <c r="F16819" s="4"/>
      <c r="G16819" s="4"/>
      <c r="H16819" s="4"/>
      <c r="I16819" s="4"/>
      <c r="J16819" s="4"/>
      <c r="K16819" s="4"/>
      <c r="L16819" s="4"/>
      <c r="M16819" s="4"/>
      <c r="N16819" s="4"/>
      <c r="O16819" s="4"/>
      <c r="P16819" s="4"/>
      <c r="Q16819" s="4"/>
      <c r="R16819" s="4"/>
      <c r="S16819" s="4"/>
      <c r="T16819" s="4"/>
      <c r="U16819" s="4"/>
      <c r="V16819" s="4"/>
      <c r="W16819" s="4"/>
      <c r="X16819" s="4"/>
      <c r="Y16819" s="4"/>
      <c r="Z16819" s="4"/>
      <c r="AA16819" s="4"/>
      <c r="AB16819" s="4"/>
      <c r="AC16819" s="4"/>
      <c r="AD16819" s="4"/>
      <c r="AE16819" s="4"/>
      <c r="AF16819" s="4"/>
      <c r="AG16819" s="14"/>
    </row>
    <row r="16820" s="10" customFormat="1" spans="1:33">
      <c r="A16820" s="4"/>
      <c r="B16820" s="4"/>
      <c r="C16820" s="4"/>
      <c r="D16820" s="4"/>
      <c r="E16820" s="4"/>
      <c r="F16820" s="4"/>
      <c r="G16820" s="4"/>
      <c r="H16820" s="4"/>
      <c r="I16820" s="4"/>
      <c r="J16820" s="4"/>
      <c r="K16820" s="4"/>
      <c r="L16820" s="4"/>
      <c r="M16820" s="4"/>
      <c r="N16820" s="4"/>
      <c r="O16820" s="4"/>
      <c r="P16820" s="4"/>
      <c r="Q16820" s="4"/>
      <c r="R16820" s="4"/>
      <c r="S16820" s="4"/>
      <c r="T16820" s="4"/>
      <c r="U16820" s="4"/>
      <c r="V16820" s="4"/>
      <c r="W16820" s="4"/>
      <c r="X16820" s="4"/>
      <c r="Y16820" s="4"/>
      <c r="Z16820" s="4"/>
      <c r="AA16820" s="4"/>
      <c r="AB16820" s="4"/>
      <c r="AC16820" s="4"/>
      <c r="AD16820" s="4"/>
      <c r="AE16820" s="4"/>
      <c r="AF16820" s="4"/>
      <c r="AG16820" s="14"/>
    </row>
    <row r="16821" s="10" customFormat="1" spans="1:33">
      <c r="A16821" s="4"/>
      <c r="B16821" s="4"/>
      <c r="C16821" s="4"/>
      <c r="D16821" s="4"/>
      <c r="E16821" s="4"/>
      <c r="F16821" s="4"/>
      <c r="G16821" s="4"/>
      <c r="H16821" s="4"/>
      <c r="I16821" s="4"/>
      <c r="J16821" s="4"/>
      <c r="K16821" s="4"/>
      <c r="L16821" s="4"/>
      <c r="M16821" s="4"/>
      <c r="N16821" s="4"/>
      <c r="O16821" s="4"/>
      <c r="P16821" s="4"/>
      <c r="Q16821" s="4"/>
      <c r="R16821" s="4"/>
      <c r="S16821" s="4"/>
      <c r="T16821" s="4"/>
      <c r="U16821" s="4"/>
      <c r="V16821" s="4"/>
      <c r="W16821" s="4"/>
      <c r="X16821" s="4"/>
      <c r="Y16821" s="4"/>
      <c r="Z16821" s="4"/>
      <c r="AA16821" s="4"/>
      <c r="AB16821" s="4"/>
      <c r="AC16821" s="4"/>
      <c r="AD16821" s="4"/>
      <c r="AE16821" s="4"/>
      <c r="AF16821" s="4"/>
      <c r="AG16821" s="14"/>
    </row>
    <row r="16822" s="10" customFormat="1" spans="1:33">
      <c r="A16822" s="4"/>
      <c r="B16822" s="4"/>
      <c r="C16822" s="4"/>
      <c r="D16822" s="4"/>
      <c r="E16822" s="4"/>
      <c r="F16822" s="4"/>
      <c r="G16822" s="4"/>
      <c r="H16822" s="4"/>
      <c r="I16822" s="4"/>
      <c r="J16822" s="4"/>
      <c r="K16822" s="4"/>
      <c r="L16822" s="4"/>
      <c r="M16822" s="4"/>
      <c r="N16822" s="4"/>
      <c r="O16822" s="4"/>
      <c r="P16822" s="4"/>
      <c r="Q16822" s="4"/>
      <c r="R16822" s="4"/>
      <c r="S16822" s="4"/>
      <c r="T16822" s="4"/>
      <c r="U16822" s="4"/>
      <c r="V16822" s="4"/>
      <c r="W16822" s="4"/>
      <c r="X16822" s="4"/>
      <c r="Y16822" s="4"/>
      <c r="Z16822" s="4"/>
      <c r="AA16822" s="4"/>
      <c r="AB16822" s="4"/>
      <c r="AC16822" s="4"/>
      <c r="AD16822" s="4"/>
      <c r="AE16822" s="4"/>
      <c r="AF16822" s="4"/>
      <c r="AG16822" s="14"/>
    </row>
    <row r="16823" s="10" customFormat="1" spans="1:33">
      <c r="A16823" s="4"/>
      <c r="B16823" s="4"/>
      <c r="C16823" s="4"/>
      <c r="D16823" s="4"/>
      <c r="E16823" s="4"/>
      <c r="F16823" s="4"/>
      <c r="G16823" s="4"/>
      <c r="H16823" s="4"/>
      <c r="I16823" s="4"/>
      <c r="J16823" s="4"/>
      <c r="K16823" s="4"/>
      <c r="L16823" s="4"/>
      <c r="M16823" s="4"/>
      <c r="N16823" s="4"/>
      <c r="O16823" s="4"/>
      <c r="P16823" s="4"/>
      <c r="Q16823" s="4"/>
      <c r="R16823" s="4"/>
      <c r="S16823" s="4"/>
      <c r="T16823" s="4"/>
      <c r="U16823" s="4"/>
      <c r="V16823" s="4"/>
      <c r="W16823" s="4"/>
      <c r="X16823" s="4"/>
      <c r="Y16823" s="4"/>
      <c r="Z16823" s="4"/>
      <c r="AA16823" s="4"/>
      <c r="AB16823" s="4"/>
      <c r="AC16823" s="4"/>
      <c r="AD16823" s="4"/>
      <c r="AE16823" s="4"/>
      <c r="AF16823" s="4"/>
      <c r="AG16823" s="14"/>
    </row>
    <row r="16824" s="10" customFormat="1" spans="1:33">
      <c r="A16824" s="4"/>
      <c r="B16824" s="4"/>
      <c r="C16824" s="4"/>
      <c r="D16824" s="4"/>
      <c r="E16824" s="4"/>
      <c r="F16824" s="4"/>
      <c r="G16824" s="4"/>
      <c r="H16824" s="4"/>
      <c r="I16824" s="4"/>
      <c r="J16824" s="4"/>
      <c r="K16824" s="4"/>
      <c r="L16824" s="4"/>
      <c r="M16824" s="4"/>
      <c r="N16824" s="4"/>
      <c r="O16824" s="4"/>
      <c r="P16824" s="4"/>
      <c r="Q16824" s="4"/>
      <c r="R16824" s="4"/>
      <c r="S16824" s="4"/>
      <c r="T16824" s="4"/>
      <c r="U16824" s="4"/>
      <c r="V16824" s="4"/>
      <c r="W16824" s="4"/>
      <c r="X16824" s="4"/>
      <c r="Y16824" s="4"/>
      <c r="Z16824" s="4"/>
      <c r="AA16824" s="4"/>
      <c r="AB16824" s="4"/>
      <c r="AC16824" s="4"/>
      <c r="AD16824" s="4"/>
      <c r="AE16824" s="4"/>
      <c r="AF16824" s="4"/>
      <c r="AG16824" s="14"/>
    </row>
    <row r="16825" s="10" customFormat="1" spans="1:33">
      <c r="A16825" s="4"/>
      <c r="B16825" s="4"/>
      <c r="C16825" s="4"/>
      <c r="D16825" s="4"/>
      <c r="E16825" s="4"/>
      <c r="F16825" s="4"/>
      <c r="G16825" s="4"/>
      <c r="H16825" s="4"/>
      <c r="I16825" s="4"/>
      <c r="J16825" s="4"/>
      <c r="K16825" s="4"/>
      <c r="L16825" s="4"/>
      <c r="M16825" s="4"/>
      <c r="N16825" s="4"/>
      <c r="O16825" s="4"/>
      <c r="P16825" s="4"/>
      <c r="Q16825" s="4"/>
      <c r="R16825" s="4"/>
      <c r="S16825" s="4"/>
      <c r="T16825" s="4"/>
      <c r="U16825" s="4"/>
      <c r="V16825" s="4"/>
      <c r="W16825" s="4"/>
      <c r="X16825" s="4"/>
      <c r="Y16825" s="4"/>
      <c r="Z16825" s="4"/>
      <c r="AA16825" s="4"/>
      <c r="AB16825" s="4"/>
      <c r="AC16825" s="4"/>
      <c r="AD16825" s="4"/>
      <c r="AE16825" s="4"/>
      <c r="AF16825" s="4"/>
      <c r="AG16825" s="14"/>
    </row>
    <row r="16826" s="10" customFormat="1" spans="1:33">
      <c r="A16826" s="4"/>
      <c r="B16826" s="4"/>
      <c r="C16826" s="4"/>
      <c r="D16826" s="4"/>
      <c r="E16826" s="4"/>
      <c r="F16826" s="4"/>
      <c r="G16826" s="4"/>
      <c r="H16826" s="4"/>
      <c r="I16826" s="4"/>
      <c r="J16826" s="4"/>
      <c r="K16826" s="4"/>
      <c r="L16826" s="4"/>
      <c r="M16826" s="4"/>
      <c r="N16826" s="4"/>
      <c r="O16826" s="4"/>
      <c r="P16826" s="4"/>
      <c r="Q16826" s="4"/>
      <c r="R16826" s="4"/>
      <c r="S16826" s="4"/>
      <c r="T16826" s="4"/>
      <c r="U16826" s="4"/>
      <c r="V16826" s="4"/>
      <c r="W16826" s="4"/>
      <c r="X16826" s="4"/>
      <c r="Y16826" s="4"/>
      <c r="Z16826" s="4"/>
      <c r="AA16826" s="4"/>
      <c r="AB16826" s="4"/>
      <c r="AC16826" s="4"/>
      <c r="AD16826" s="4"/>
      <c r="AE16826" s="4"/>
      <c r="AF16826" s="4"/>
      <c r="AG16826" s="14"/>
    </row>
    <row r="16827" s="10" customFormat="1" spans="1:33">
      <c r="A16827" s="4"/>
      <c r="B16827" s="4"/>
      <c r="C16827" s="4"/>
      <c r="D16827" s="4"/>
      <c r="E16827" s="4"/>
      <c r="F16827" s="4"/>
      <c r="G16827" s="4"/>
      <c r="H16827" s="4"/>
      <c r="I16827" s="4"/>
      <c r="J16827" s="4"/>
      <c r="K16827" s="4"/>
      <c r="L16827" s="4"/>
      <c r="M16827" s="4"/>
      <c r="N16827" s="4"/>
      <c r="O16827" s="4"/>
      <c r="P16827" s="4"/>
      <c r="Q16827" s="4"/>
      <c r="R16827" s="4"/>
      <c r="S16827" s="4"/>
      <c r="T16827" s="4"/>
      <c r="U16827" s="4"/>
      <c r="V16827" s="4"/>
      <c r="W16827" s="4"/>
      <c r="X16827" s="4"/>
      <c r="Y16827" s="4"/>
      <c r="Z16827" s="4"/>
      <c r="AA16827" s="4"/>
      <c r="AB16827" s="4"/>
      <c r="AC16827" s="4"/>
      <c r="AD16827" s="4"/>
      <c r="AE16827" s="4"/>
      <c r="AF16827" s="4"/>
      <c r="AG16827" s="14"/>
    </row>
    <row r="16828" s="10" customFormat="1" spans="1:33">
      <c r="A16828" s="4"/>
      <c r="B16828" s="4"/>
      <c r="C16828" s="4"/>
      <c r="D16828" s="4"/>
      <c r="E16828" s="4"/>
      <c r="F16828" s="4"/>
      <c r="G16828" s="4"/>
      <c r="H16828" s="4"/>
      <c r="I16828" s="4"/>
      <c r="J16828" s="4"/>
      <c r="K16828" s="4"/>
      <c r="L16828" s="4"/>
      <c r="M16828" s="4"/>
      <c r="N16828" s="4"/>
      <c r="O16828" s="4"/>
      <c r="P16828" s="4"/>
      <c r="Q16828" s="4"/>
      <c r="R16828" s="4"/>
      <c r="S16828" s="4"/>
      <c r="T16828" s="4"/>
      <c r="U16828" s="4"/>
      <c r="V16828" s="4"/>
      <c r="W16828" s="4"/>
      <c r="X16828" s="4"/>
      <c r="Y16828" s="4"/>
      <c r="Z16828" s="4"/>
      <c r="AA16828" s="4"/>
      <c r="AB16828" s="4"/>
      <c r="AC16828" s="4"/>
      <c r="AD16828" s="4"/>
      <c r="AE16828" s="4"/>
      <c r="AF16828" s="4"/>
      <c r="AG16828" s="14"/>
    </row>
    <row r="16829" s="10" customFormat="1" spans="1:33">
      <c r="A16829" s="4"/>
      <c r="B16829" s="4"/>
      <c r="C16829" s="4"/>
      <c r="D16829" s="4"/>
      <c r="E16829" s="4"/>
      <c r="F16829" s="4"/>
      <c r="G16829" s="4"/>
      <c r="H16829" s="4"/>
      <c r="I16829" s="4"/>
      <c r="J16829" s="4"/>
      <c r="K16829" s="4"/>
      <c r="L16829" s="4"/>
      <c r="M16829" s="4"/>
      <c r="N16829" s="4"/>
      <c r="O16829" s="4"/>
      <c r="P16829" s="4"/>
      <c r="Q16829" s="4"/>
      <c r="R16829" s="4"/>
      <c r="S16829" s="4"/>
      <c r="T16829" s="4"/>
      <c r="U16829" s="4"/>
      <c r="V16829" s="4"/>
      <c r="W16829" s="4"/>
      <c r="X16829" s="4"/>
      <c r="Y16829" s="4"/>
      <c r="Z16829" s="4"/>
      <c r="AA16829" s="4"/>
      <c r="AB16829" s="4"/>
      <c r="AC16829" s="4"/>
      <c r="AD16829" s="4"/>
      <c r="AE16829" s="4"/>
      <c r="AF16829" s="4"/>
      <c r="AG16829" s="14"/>
    </row>
    <row r="16830" s="10" customFormat="1" spans="1:33">
      <c r="A16830" s="4"/>
      <c r="B16830" s="4"/>
      <c r="C16830" s="4"/>
      <c r="D16830" s="4"/>
      <c r="E16830" s="4"/>
      <c r="F16830" s="4"/>
      <c r="G16830" s="4"/>
      <c r="H16830" s="4"/>
      <c r="I16830" s="4"/>
      <c r="J16830" s="4"/>
      <c r="K16830" s="4"/>
      <c r="L16830" s="4"/>
      <c r="M16830" s="4"/>
      <c r="N16830" s="4"/>
      <c r="O16830" s="4"/>
      <c r="P16830" s="4"/>
      <c r="Q16830" s="4"/>
      <c r="R16830" s="4"/>
      <c r="S16830" s="4"/>
      <c r="T16830" s="4"/>
      <c r="U16830" s="4"/>
      <c r="V16830" s="4"/>
      <c r="W16830" s="4"/>
      <c r="X16830" s="4"/>
      <c r="Y16830" s="4"/>
      <c r="Z16830" s="4"/>
      <c r="AA16830" s="4"/>
      <c r="AB16830" s="4"/>
      <c r="AC16830" s="4"/>
      <c r="AD16830" s="4"/>
      <c r="AE16830" s="4"/>
      <c r="AF16830" s="4"/>
      <c r="AG16830" s="14"/>
    </row>
    <row r="16831" s="10" customFormat="1" spans="1:33">
      <c r="A16831" s="4"/>
      <c r="B16831" s="4"/>
      <c r="C16831" s="4"/>
      <c r="D16831" s="4"/>
      <c r="E16831" s="4"/>
      <c r="F16831" s="4"/>
      <c r="G16831" s="4"/>
      <c r="H16831" s="4"/>
      <c r="I16831" s="4"/>
      <c r="J16831" s="4"/>
      <c r="K16831" s="4"/>
      <c r="L16831" s="4"/>
      <c r="M16831" s="4"/>
      <c r="N16831" s="4"/>
      <c r="O16831" s="4"/>
      <c r="P16831" s="4"/>
      <c r="Q16831" s="4"/>
      <c r="R16831" s="4"/>
      <c r="S16831" s="4"/>
      <c r="T16831" s="4"/>
      <c r="U16831" s="4"/>
      <c r="V16831" s="4"/>
      <c r="W16831" s="4"/>
      <c r="X16831" s="4"/>
      <c r="Y16831" s="4"/>
      <c r="Z16831" s="4"/>
      <c r="AA16831" s="4"/>
      <c r="AB16831" s="4"/>
      <c r="AC16831" s="4"/>
      <c r="AD16831" s="4"/>
      <c r="AE16831" s="4"/>
      <c r="AF16831" s="4"/>
      <c r="AG16831" s="14"/>
    </row>
    <row r="16832" s="10" customFormat="1" spans="1:33">
      <c r="A16832" s="4"/>
      <c r="B16832" s="4"/>
      <c r="C16832" s="4"/>
      <c r="D16832" s="4"/>
      <c r="E16832" s="4"/>
      <c r="F16832" s="4"/>
      <c r="G16832" s="4"/>
      <c r="H16832" s="4"/>
      <c r="I16832" s="4"/>
      <c r="J16832" s="4"/>
      <c r="K16832" s="4"/>
      <c r="L16832" s="4"/>
      <c r="M16832" s="4"/>
      <c r="N16832" s="4"/>
      <c r="O16832" s="4"/>
      <c r="P16832" s="4"/>
      <c r="Q16832" s="4"/>
      <c r="R16832" s="4"/>
      <c r="S16832" s="4"/>
      <c r="T16832" s="4"/>
      <c r="U16832" s="4"/>
      <c r="V16832" s="4"/>
      <c r="W16832" s="4"/>
      <c r="X16832" s="4"/>
      <c r="Y16832" s="4"/>
      <c r="Z16832" s="4"/>
      <c r="AA16832" s="4"/>
      <c r="AB16832" s="4"/>
      <c r="AC16832" s="4"/>
      <c r="AD16832" s="4"/>
      <c r="AE16832" s="4"/>
      <c r="AF16832" s="4"/>
      <c r="AG16832" s="14"/>
    </row>
    <row r="16833" s="10" customFormat="1" spans="1:33">
      <c r="A16833" s="4"/>
      <c r="B16833" s="4"/>
      <c r="C16833" s="4"/>
      <c r="D16833" s="4"/>
      <c r="E16833" s="4"/>
      <c r="F16833" s="4"/>
      <c r="G16833" s="4"/>
      <c r="H16833" s="4"/>
      <c r="I16833" s="4"/>
      <c r="J16833" s="4"/>
      <c r="K16833" s="4"/>
      <c r="L16833" s="4"/>
      <c r="M16833" s="4"/>
      <c r="N16833" s="4"/>
      <c r="O16833" s="4"/>
      <c r="P16833" s="4"/>
      <c r="Q16833" s="4"/>
      <c r="R16833" s="4"/>
      <c r="S16833" s="4"/>
      <c r="T16833" s="4"/>
      <c r="U16833" s="4"/>
      <c r="V16833" s="4"/>
      <c r="W16833" s="4"/>
      <c r="X16833" s="4"/>
      <c r="Y16833" s="4"/>
      <c r="Z16833" s="4"/>
      <c r="AA16833" s="4"/>
      <c r="AB16833" s="4"/>
      <c r="AC16833" s="4"/>
      <c r="AD16833" s="4"/>
      <c r="AE16833" s="4"/>
      <c r="AF16833" s="4"/>
      <c r="AG16833" s="14"/>
    </row>
    <row r="16834" s="10" customFormat="1" spans="1:33">
      <c r="A16834" s="4"/>
      <c r="B16834" s="4"/>
      <c r="C16834" s="4"/>
      <c r="D16834" s="4"/>
      <c r="E16834" s="4"/>
      <c r="F16834" s="4"/>
      <c r="G16834" s="4"/>
      <c r="H16834" s="4"/>
      <c r="I16834" s="4"/>
      <c r="J16834" s="4"/>
      <c r="K16834" s="4"/>
      <c r="L16834" s="4"/>
      <c r="M16834" s="4"/>
      <c r="N16834" s="4"/>
      <c r="O16834" s="4"/>
      <c r="P16834" s="4"/>
      <c r="Q16834" s="4"/>
      <c r="R16834" s="4"/>
      <c r="S16834" s="4"/>
      <c r="T16834" s="4"/>
      <c r="U16834" s="4"/>
      <c r="V16834" s="4"/>
      <c r="W16834" s="4"/>
      <c r="X16834" s="4"/>
      <c r="Y16834" s="4"/>
      <c r="Z16834" s="4"/>
      <c r="AA16834" s="4"/>
      <c r="AB16834" s="4"/>
      <c r="AC16834" s="4"/>
      <c r="AD16834" s="4"/>
      <c r="AE16834" s="4"/>
      <c r="AF16834" s="4"/>
      <c r="AG16834" s="14"/>
    </row>
    <row r="16835" s="10" customFormat="1" spans="1:33">
      <c r="A16835" s="4"/>
      <c r="B16835" s="4"/>
      <c r="C16835" s="4"/>
      <c r="D16835" s="4"/>
      <c r="E16835" s="4"/>
      <c r="F16835" s="4"/>
      <c r="G16835" s="4"/>
      <c r="H16835" s="4"/>
      <c r="I16835" s="4"/>
      <c r="J16835" s="4"/>
      <c r="K16835" s="4"/>
      <c r="L16835" s="4"/>
      <c r="M16835" s="4"/>
      <c r="N16835" s="4"/>
      <c r="O16835" s="4"/>
      <c r="P16835" s="4"/>
      <c r="Q16835" s="4"/>
      <c r="R16835" s="4"/>
      <c r="S16835" s="4"/>
      <c r="T16835" s="4"/>
      <c r="U16835" s="4"/>
      <c r="V16835" s="4"/>
      <c r="W16835" s="4"/>
      <c r="X16835" s="4"/>
      <c r="Y16835" s="4"/>
      <c r="Z16835" s="4"/>
      <c r="AA16835" s="4"/>
      <c r="AB16835" s="4"/>
      <c r="AC16835" s="4"/>
      <c r="AD16835" s="4"/>
      <c r="AE16835" s="4"/>
      <c r="AF16835" s="4"/>
      <c r="AG16835" s="14"/>
    </row>
    <row r="16836" s="10" customFormat="1" spans="1:33">
      <c r="A16836" s="4"/>
      <c r="B16836" s="4"/>
      <c r="C16836" s="4"/>
      <c r="D16836" s="4"/>
      <c r="E16836" s="4"/>
      <c r="F16836" s="4"/>
      <c r="G16836" s="4"/>
      <c r="H16836" s="4"/>
      <c r="I16836" s="4"/>
      <c r="J16836" s="4"/>
      <c r="K16836" s="4"/>
      <c r="L16836" s="4"/>
      <c r="M16836" s="4"/>
      <c r="N16836" s="4"/>
      <c r="O16836" s="4"/>
      <c r="P16836" s="4"/>
      <c r="Q16836" s="4"/>
      <c r="R16836" s="4"/>
      <c r="S16836" s="4"/>
      <c r="T16836" s="4"/>
      <c r="U16836" s="4"/>
      <c r="V16836" s="4"/>
      <c r="W16836" s="4"/>
      <c r="X16836" s="4"/>
      <c r="Y16836" s="4"/>
      <c r="Z16836" s="4"/>
      <c r="AA16836" s="4"/>
      <c r="AB16836" s="4"/>
      <c r="AC16836" s="4"/>
      <c r="AD16836" s="4"/>
      <c r="AE16836" s="4"/>
      <c r="AF16836" s="4"/>
      <c r="AG16836" s="14"/>
    </row>
    <row r="16837" s="10" customFormat="1" spans="1:33">
      <c r="A16837" s="4"/>
      <c r="B16837" s="4"/>
      <c r="C16837" s="4"/>
      <c r="D16837" s="4"/>
      <c r="E16837" s="4"/>
      <c r="F16837" s="4"/>
      <c r="G16837" s="4"/>
      <c r="H16837" s="4"/>
      <c r="I16837" s="4"/>
      <c r="J16837" s="4"/>
      <c r="K16837" s="4"/>
      <c r="L16837" s="4"/>
      <c r="M16837" s="4"/>
      <c r="N16837" s="4"/>
      <c r="O16837" s="4"/>
      <c r="P16837" s="4"/>
      <c r="Q16837" s="4"/>
      <c r="R16837" s="4"/>
      <c r="S16837" s="4"/>
      <c r="T16837" s="4"/>
      <c r="U16837" s="4"/>
      <c r="V16837" s="4"/>
      <c r="W16837" s="4"/>
      <c r="X16837" s="4"/>
      <c r="Y16837" s="4"/>
      <c r="Z16837" s="4"/>
      <c r="AA16837" s="4"/>
      <c r="AB16837" s="4"/>
      <c r="AC16837" s="4"/>
      <c r="AD16837" s="4"/>
      <c r="AE16837" s="4"/>
      <c r="AF16837" s="4"/>
      <c r="AG16837" s="14"/>
    </row>
    <row r="16838" s="10" customFormat="1" spans="1:33">
      <c r="A16838" s="4"/>
      <c r="B16838" s="4"/>
      <c r="C16838" s="4"/>
      <c r="D16838" s="4"/>
      <c r="E16838" s="4"/>
      <c r="F16838" s="4"/>
      <c r="G16838" s="4"/>
      <c r="H16838" s="4"/>
      <c r="I16838" s="4"/>
      <c r="J16838" s="4"/>
      <c r="K16838" s="4"/>
      <c r="L16838" s="4"/>
      <c r="M16838" s="4"/>
      <c r="N16838" s="4"/>
      <c r="O16838" s="4"/>
      <c r="P16838" s="4"/>
      <c r="Q16838" s="4"/>
      <c r="R16838" s="4"/>
      <c r="S16838" s="4"/>
      <c r="T16838" s="4"/>
      <c r="U16838" s="4"/>
      <c r="V16838" s="4"/>
      <c r="W16838" s="4"/>
      <c r="X16838" s="4"/>
      <c r="Y16838" s="4"/>
      <c r="Z16838" s="4"/>
      <c r="AA16838" s="4"/>
      <c r="AB16838" s="4"/>
      <c r="AC16838" s="4"/>
      <c r="AD16838" s="4"/>
      <c r="AE16838" s="4"/>
      <c r="AF16838" s="4"/>
      <c r="AG16838" s="14"/>
    </row>
    <row r="16839" s="10" customFormat="1" spans="1:33">
      <c r="A16839" s="4"/>
      <c r="B16839" s="4"/>
      <c r="C16839" s="4"/>
      <c r="D16839" s="4"/>
      <c r="E16839" s="4"/>
      <c r="F16839" s="4"/>
      <c r="G16839" s="4"/>
      <c r="H16839" s="4"/>
      <c r="I16839" s="4"/>
      <c r="J16839" s="4"/>
      <c r="K16839" s="4"/>
      <c r="L16839" s="4"/>
      <c r="M16839" s="4"/>
      <c r="N16839" s="4"/>
      <c r="O16839" s="4"/>
      <c r="P16839" s="4"/>
      <c r="Q16839" s="4"/>
      <c r="R16839" s="4"/>
      <c r="S16839" s="4"/>
      <c r="T16839" s="4"/>
      <c r="U16839" s="4"/>
      <c r="V16839" s="4"/>
      <c r="W16839" s="4"/>
      <c r="X16839" s="4"/>
      <c r="Y16839" s="4"/>
      <c r="Z16839" s="4"/>
      <c r="AA16839" s="4"/>
      <c r="AB16839" s="4"/>
      <c r="AC16839" s="4"/>
      <c r="AD16839" s="4"/>
      <c r="AE16839" s="4"/>
      <c r="AF16839" s="4"/>
      <c r="AG16839" s="14"/>
    </row>
    <row r="16840" s="10" customFormat="1" spans="1:33">
      <c r="A16840" s="4"/>
      <c r="B16840" s="4"/>
      <c r="C16840" s="4"/>
      <c r="D16840" s="4"/>
      <c r="E16840" s="4"/>
      <c r="F16840" s="4"/>
      <c r="G16840" s="4"/>
      <c r="H16840" s="4"/>
      <c r="I16840" s="4"/>
      <c r="J16840" s="4"/>
      <c r="K16840" s="4"/>
      <c r="L16840" s="4"/>
      <c r="M16840" s="4"/>
      <c r="N16840" s="4"/>
      <c r="O16840" s="4"/>
      <c r="P16840" s="4"/>
      <c r="Q16840" s="4"/>
      <c r="R16840" s="4"/>
      <c r="S16840" s="4"/>
      <c r="T16840" s="4"/>
      <c r="U16840" s="4"/>
      <c r="V16840" s="4"/>
      <c r="W16840" s="4"/>
      <c r="X16840" s="4"/>
      <c r="Y16840" s="4"/>
      <c r="Z16840" s="4"/>
      <c r="AA16840" s="4"/>
      <c r="AB16840" s="4"/>
      <c r="AC16840" s="4"/>
      <c r="AD16840" s="4"/>
      <c r="AE16840" s="4"/>
      <c r="AF16840" s="4"/>
      <c r="AG16840" s="14"/>
    </row>
    <row r="16841" s="10" customFormat="1" spans="1:33">
      <c r="A16841" s="4"/>
      <c r="B16841" s="4"/>
      <c r="C16841" s="4"/>
      <c r="D16841" s="4"/>
      <c r="E16841" s="4"/>
      <c r="F16841" s="4"/>
      <c r="G16841" s="4"/>
      <c r="H16841" s="4"/>
      <c r="I16841" s="4"/>
      <c r="J16841" s="4"/>
      <c r="K16841" s="4"/>
      <c r="L16841" s="4"/>
      <c r="M16841" s="4"/>
      <c r="N16841" s="4"/>
      <c r="O16841" s="4"/>
      <c r="P16841" s="4"/>
      <c r="Q16841" s="4"/>
      <c r="R16841" s="4"/>
      <c r="S16841" s="4"/>
      <c r="T16841" s="4"/>
      <c r="U16841" s="4"/>
      <c r="V16841" s="4"/>
      <c r="W16841" s="4"/>
      <c r="X16841" s="4"/>
      <c r="Y16841" s="4"/>
      <c r="Z16841" s="4"/>
      <c r="AA16841" s="4"/>
      <c r="AB16841" s="4"/>
      <c r="AC16841" s="4"/>
      <c r="AD16841" s="4"/>
      <c r="AE16841" s="4"/>
      <c r="AF16841" s="4"/>
      <c r="AG16841" s="14"/>
    </row>
    <row r="16842" s="10" customFormat="1" spans="1:33">
      <c r="A16842" s="4"/>
      <c r="B16842" s="4"/>
      <c r="C16842" s="4"/>
      <c r="D16842" s="4"/>
      <c r="E16842" s="4"/>
      <c r="F16842" s="4"/>
      <c r="G16842" s="4"/>
      <c r="H16842" s="4"/>
      <c r="I16842" s="4"/>
      <c r="J16842" s="4"/>
      <c r="K16842" s="4"/>
      <c r="L16842" s="4"/>
      <c r="M16842" s="4"/>
      <c r="N16842" s="4"/>
      <c r="O16842" s="4"/>
      <c r="P16842" s="4"/>
      <c r="Q16842" s="4"/>
      <c r="R16842" s="4"/>
      <c r="S16842" s="4"/>
      <c r="T16842" s="4"/>
      <c r="U16842" s="4"/>
      <c r="V16842" s="4"/>
      <c r="W16842" s="4"/>
      <c r="X16842" s="4"/>
      <c r="Y16842" s="4"/>
      <c r="Z16842" s="4"/>
      <c r="AA16842" s="4"/>
      <c r="AB16842" s="4"/>
      <c r="AC16842" s="4"/>
      <c r="AD16842" s="4"/>
      <c r="AE16842" s="4"/>
      <c r="AF16842" s="4"/>
      <c r="AG16842" s="14"/>
    </row>
    <row r="16843" s="10" customFormat="1" spans="1:33">
      <c r="A16843" s="4"/>
      <c r="B16843" s="4"/>
      <c r="C16843" s="4"/>
      <c r="D16843" s="4"/>
      <c r="E16843" s="4"/>
      <c r="F16843" s="4"/>
      <c r="G16843" s="4"/>
      <c r="H16843" s="4"/>
      <c r="I16843" s="4"/>
      <c r="J16843" s="4"/>
      <c r="K16843" s="4"/>
      <c r="L16843" s="4"/>
      <c r="M16843" s="4"/>
      <c r="N16843" s="4"/>
      <c r="O16843" s="4"/>
      <c r="P16843" s="4"/>
      <c r="Q16843" s="4"/>
      <c r="R16843" s="4"/>
      <c r="S16843" s="4"/>
      <c r="T16843" s="4"/>
      <c r="U16843" s="4"/>
      <c r="V16843" s="4"/>
      <c r="W16843" s="4"/>
      <c r="X16843" s="4"/>
      <c r="Y16843" s="4"/>
      <c r="Z16843" s="4"/>
      <c r="AA16843" s="4"/>
      <c r="AB16843" s="4"/>
      <c r="AC16843" s="4"/>
      <c r="AD16843" s="4"/>
      <c r="AE16843" s="4"/>
      <c r="AF16843" s="4"/>
      <c r="AG16843" s="14"/>
    </row>
    <row r="16844" s="10" customFormat="1" spans="1:33">
      <c r="A16844" s="4"/>
      <c r="B16844" s="4"/>
      <c r="C16844" s="4"/>
      <c r="D16844" s="4"/>
      <c r="E16844" s="4"/>
      <c r="F16844" s="4"/>
      <c r="G16844" s="4"/>
      <c r="H16844" s="4"/>
      <c r="I16844" s="4"/>
      <c r="J16844" s="4"/>
      <c r="K16844" s="4"/>
      <c r="L16844" s="4"/>
      <c r="M16844" s="4"/>
      <c r="N16844" s="4"/>
      <c r="O16844" s="4"/>
      <c r="P16844" s="4"/>
      <c r="Q16844" s="4"/>
      <c r="R16844" s="4"/>
      <c r="S16844" s="4"/>
      <c r="T16844" s="4"/>
      <c r="U16844" s="4"/>
      <c r="V16844" s="4"/>
      <c r="W16844" s="4"/>
      <c r="X16844" s="4"/>
      <c r="Y16844" s="4"/>
      <c r="Z16844" s="4"/>
      <c r="AA16844" s="4"/>
      <c r="AB16844" s="4"/>
      <c r="AC16844" s="4"/>
      <c r="AD16844" s="4"/>
      <c r="AE16844" s="4"/>
      <c r="AF16844" s="4"/>
      <c r="AG16844" s="14"/>
    </row>
    <row r="16845" s="10" customFormat="1" spans="1:33">
      <c r="A16845" s="4"/>
      <c r="B16845" s="4"/>
      <c r="C16845" s="4"/>
      <c r="D16845" s="4"/>
      <c r="E16845" s="4"/>
      <c r="F16845" s="4"/>
      <c r="G16845" s="4"/>
      <c r="H16845" s="4"/>
      <c r="I16845" s="4"/>
      <c r="J16845" s="4"/>
      <c r="K16845" s="4"/>
      <c r="L16845" s="4"/>
      <c r="M16845" s="4"/>
      <c r="N16845" s="4"/>
      <c r="O16845" s="4"/>
      <c r="P16845" s="4"/>
      <c r="Q16845" s="4"/>
      <c r="R16845" s="4"/>
      <c r="S16845" s="4"/>
      <c r="T16845" s="4"/>
      <c r="U16845" s="4"/>
      <c r="V16845" s="4"/>
      <c r="W16845" s="4"/>
      <c r="X16845" s="4"/>
      <c r="Y16845" s="4"/>
      <c r="Z16845" s="4"/>
      <c r="AA16845" s="4"/>
      <c r="AB16845" s="4"/>
      <c r="AC16845" s="4"/>
      <c r="AD16845" s="4"/>
      <c r="AE16845" s="4"/>
      <c r="AF16845" s="4"/>
      <c r="AG16845" s="14"/>
    </row>
    <row r="16846" s="10" customFormat="1" spans="1:33">
      <c r="A16846" s="4"/>
      <c r="B16846" s="4"/>
      <c r="C16846" s="4"/>
      <c r="D16846" s="4"/>
      <c r="E16846" s="4"/>
      <c r="F16846" s="4"/>
      <c r="G16846" s="4"/>
      <c r="H16846" s="4"/>
      <c r="I16846" s="4"/>
      <c r="J16846" s="4"/>
      <c r="K16846" s="4"/>
      <c r="L16846" s="4"/>
      <c r="M16846" s="4"/>
      <c r="N16846" s="4"/>
      <c r="O16846" s="4"/>
      <c r="P16846" s="4"/>
      <c r="Q16846" s="4"/>
      <c r="R16846" s="4"/>
      <c r="S16846" s="4"/>
      <c r="T16846" s="4"/>
      <c r="U16846" s="4"/>
      <c r="V16846" s="4"/>
      <c r="W16846" s="4"/>
      <c r="X16846" s="4"/>
      <c r="Y16846" s="4"/>
      <c r="Z16846" s="4"/>
      <c r="AA16846" s="4"/>
      <c r="AB16846" s="4"/>
      <c r="AC16846" s="4"/>
      <c r="AD16846" s="4"/>
      <c r="AE16846" s="4"/>
      <c r="AF16846" s="4"/>
      <c r="AG16846" s="14"/>
    </row>
    <row r="16847" s="10" customFormat="1" spans="1:33">
      <c r="A16847" s="4"/>
      <c r="B16847" s="4"/>
      <c r="C16847" s="4"/>
      <c r="D16847" s="4"/>
      <c r="E16847" s="4"/>
      <c r="F16847" s="4"/>
      <c r="G16847" s="4"/>
      <c r="H16847" s="4"/>
      <c r="I16847" s="4"/>
      <c r="J16847" s="4"/>
      <c r="K16847" s="4"/>
      <c r="L16847" s="4"/>
      <c r="M16847" s="4"/>
      <c r="N16847" s="4"/>
      <c r="O16847" s="4"/>
      <c r="P16847" s="4"/>
      <c r="Q16847" s="4"/>
      <c r="R16847" s="4"/>
      <c r="S16847" s="4"/>
      <c r="T16847" s="4"/>
      <c r="U16847" s="4"/>
      <c r="V16847" s="4"/>
      <c r="W16847" s="4"/>
      <c r="X16847" s="4"/>
      <c r="Y16847" s="4"/>
      <c r="Z16847" s="4"/>
      <c r="AA16847" s="4"/>
      <c r="AB16847" s="4"/>
      <c r="AC16847" s="4"/>
      <c r="AD16847" s="4"/>
      <c r="AE16847" s="4"/>
      <c r="AF16847" s="4"/>
      <c r="AG16847" s="14"/>
    </row>
    <row r="16848" s="10" customFormat="1" spans="1:33">
      <c r="A16848" s="4"/>
      <c r="B16848" s="4"/>
      <c r="C16848" s="4"/>
      <c r="D16848" s="4"/>
      <c r="E16848" s="4"/>
      <c r="F16848" s="4"/>
      <c r="G16848" s="4"/>
      <c r="H16848" s="4"/>
      <c r="I16848" s="4"/>
      <c r="J16848" s="4"/>
      <c r="K16848" s="4"/>
      <c r="L16848" s="4"/>
      <c r="M16848" s="4"/>
      <c r="N16848" s="4"/>
      <c r="O16848" s="4"/>
      <c r="P16848" s="4"/>
      <c r="Q16848" s="4"/>
      <c r="R16848" s="4"/>
      <c r="S16848" s="4"/>
      <c r="T16848" s="4"/>
      <c r="U16848" s="4"/>
      <c r="V16848" s="4"/>
      <c r="W16848" s="4"/>
      <c r="X16848" s="4"/>
      <c r="Y16848" s="4"/>
      <c r="Z16848" s="4"/>
      <c r="AA16848" s="4"/>
      <c r="AB16848" s="4"/>
      <c r="AC16848" s="4"/>
      <c r="AD16848" s="4"/>
      <c r="AE16848" s="4"/>
      <c r="AF16848" s="4"/>
      <c r="AG16848" s="14"/>
    </row>
    <row r="16849" s="10" customFormat="1" spans="1:33">
      <c r="A16849" s="4"/>
      <c r="B16849" s="4"/>
      <c r="C16849" s="4"/>
      <c r="D16849" s="4"/>
      <c r="E16849" s="4"/>
      <c r="F16849" s="4"/>
      <c r="G16849" s="4"/>
      <c r="H16849" s="4"/>
      <c r="I16849" s="4"/>
      <c r="J16849" s="4"/>
      <c r="K16849" s="4"/>
      <c r="L16849" s="4"/>
      <c r="M16849" s="4"/>
      <c r="N16849" s="4"/>
      <c r="O16849" s="4"/>
      <c r="P16849" s="4"/>
      <c r="Q16849" s="4"/>
      <c r="R16849" s="4"/>
      <c r="S16849" s="4"/>
      <c r="T16849" s="4"/>
      <c r="U16849" s="4"/>
      <c r="V16849" s="4"/>
      <c r="W16849" s="4"/>
      <c r="X16849" s="4"/>
      <c r="Y16849" s="4"/>
      <c r="Z16849" s="4"/>
      <c r="AA16849" s="4"/>
      <c r="AB16849" s="4"/>
      <c r="AC16849" s="4"/>
      <c r="AD16849" s="4"/>
      <c r="AE16849" s="4"/>
      <c r="AF16849" s="4"/>
      <c r="AG16849" s="14"/>
    </row>
    <row r="16850" s="10" customFormat="1" spans="1:33">
      <c r="A16850" s="4"/>
      <c r="B16850" s="4"/>
      <c r="C16850" s="4"/>
      <c r="D16850" s="4"/>
      <c r="E16850" s="4"/>
      <c r="F16850" s="4"/>
      <c r="G16850" s="4"/>
      <c r="H16850" s="4"/>
      <c r="I16850" s="4"/>
      <c r="J16850" s="4"/>
      <c r="K16850" s="4"/>
      <c r="L16850" s="4"/>
      <c r="M16850" s="4"/>
      <c r="N16850" s="4"/>
      <c r="O16850" s="4"/>
      <c r="P16850" s="4"/>
      <c r="Q16850" s="4"/>
      <c r="R16850" s="4"/>
      <c r="S16850" s="4"/>
      <c r="T16850" s="4"/>
      <c r="U16850" s="4"/>
      <c r="V16850" s="4"/>
      <c r="W16850" s="4"/>
      <c r="X16850" s="4"/>
      <c r="Y16850" s="4"/>
      <c r="Z16850" s="4"/>
      <c r="AA16850" s="4"/>
      <c r="AB16850" s="4"/>
      <c r="AC16850" s="4"/>
      <c r="AD16850" s="4"/>
      <c r="AE16850" s="4"/>
      <c r="AF16850" s="4"/>
      <c r="AG16850" s="14"/>
    </row>
    <row r="16851" s="10" customFormat="1" spans="1:33">
      <c r="A16851" s="4"/>
      <c r="B16851" s="4"/>
      <c r="C16851" s="4"/>
      <c r="D16851" s="4"/>
      <c r="E16851" s="4"/>
      <c r="F16851" s="4"/>
      <c r="G16851" s="4"/>
      <c r="H16851" s="4"/>
      <c r="I16851" s="4"/>
      <c r="J16851" s="4"/>
      <c r="K16851" s="4"/>
      <c r="L16851" s="4"/>
      <c r="M16851" s="4"/>
      <c r="N16851" s="4"/>
      <c r="O16851" s="4"/>
      <c r="P16851" s="4"/>
      <c r="Q16851" s="4"/>
      <c r="R16851" s="4"/>
      <c r="S16851" s="4"/>
      <c r="T16851" s="4"/>
      <c r="U16851" s="4"/>
      <c r="V16851" s="4"/>
      <c r="W16851" s="4"/>
      <c r="X16851" s="4"/>
      <c r="Y16851" s="4"/>
      <c r="Z16851" s="4"/>
      <c r="AA16851" s="4"/>
      <c r="AB16851" s="4"/>
      <c r="AC16851" s="4"/>
      <c r="AD16851" s="4"/>
      <c r="AE16851" s="4"/>
      <c r="AF16851" s="4"/>
      <c r="AG16851" s="14"/>
    </row>
    <row r="16852" s="10" customFormat="1" spans="1:33">
      <c r="A16852" s="4"/>
      <c r="B16852" s="4"/>
      <c r="C16852" s="4"/>
      <c r="D16852" s="4"/>
      <c r="E16852" s="4"/>
      <c r="F16852" s="4"/>
      <c r="G16852" s="4"/>
      <c r="H16852" s="4"/>
      <c r="I16852" s="4"/>
      <c r="J16852" s="4"/>
      <c r="K16852" s="4"/>
      <c r="L16852" s="4"/>
      <c r="M16852" s="4"/>
      <c r="N16852" s="4"/>
      <c r="O16852" s="4"/>
      <c r="P16852" s="4"/>
      <c r="Q16852" s="4"/>
      <c r="R16852" s="4"/>
      <c r="S16852" s="4"/>
      <c r="T16852" s="4"/>
      <c r="U16852" s="4"/>
      <c r="V16852" s="4"/>
      <c r="W16852" s="4"/>
      <c r="X16852" s="4"/>
      <c r="Y16852" s="4"/>
      <c r="Z16852" s="4"/>
      <c r="AA16852" s="4"/>
      <c r="AB16852" s="4"/>
      <c r="AC16852" s="4"/>
      <c r="AD16852" s="4"/>
      <c r="AE16852" s="4"/>
      <c r="AF16852" s="4"/>
      <c r="AG16852" s="14"/>
    </row>
    <row r="16853" s="10" customFormat="1" spans="1:33">
      <c r="A16853" s="4"/>
      <c r="B16853" s="4"/>
      <c r="C16853" s="4"/>
      <c r="D16853" s="4"/>
      <c r="E16853" s="4"/>
      <c r="F16853" s="4"/>
      <c r="G16853" s="4"/>
      <c r="H16853" s="4"/>
      <c r="I16853" s="4"/>
      <c r="J16853" s="4"/>
      <c r="K16853" s="4"/>
      <c r="L16853" s="4"/>
      <c r="M16853" s="4"/>
      <c r="N16853" s="4"/>
      <c r="O16853" s="4"/>
      <c r="P16853" s="4"/>
      <c r="Q16853" s="4"/>
      <c r="R16853" s="4"/>
      <c r="S16853" s="4"/>
      <c r="T16853" s="4"/>
      <c r="U16853" s="4"/>
      <c r="V16853" s="4"/>
      <c r="W16853" s="4"/>
      <c r="X16853" s="4"/>
      <c r="Y16853" s="4"/>
      <c r="Z16853" s="4"/>
      <c r="AA16853" s="4"/>
      <c r="AB16853" s="4"/>
      <c r="AC16853" s="4"/>
      <c r="AD16853" s="4"/>
      <c r="AE16853" s="4"/>
      <c r="AF16853" s="4"/>
      <c r="AG16853" s="14"/>
    </row>
    <row r="16854" s="10" customFormat="1" spans="1:33">
      <c r="A16854" s="4"/>
      <c r="B16854" s="4"/>
      <c r="C16854" s="4"/>
      <c r="D16854" s="4"/>
      <c r="E16854" s="4"/>
      <c r="F16854" s="4"/>
      <c r="G16854" s="4"/>
      <c r="H16854" s="4"/>
      <c r="I16854" s="4"/>
      <c r="J16854" s="4"/>
      <c r="K16854" s="4"/>
      <c r="L16854" s="4"/>
      <c r="M16854" s="4"/>
      <c r="N16854" s="4"/>
      <c r="O16854" s="4"/>
      <c r="P16854" s="4"/>
      <c r="Q16854" s="4"/>
      <c r="R16854" s="4"/>
      <c r="S16854" s="4"/>
      <c r="T16854" s="4"/>
      <c r="U16854" s="4"/>
      <c r="V16854" s="4"/>
      <c r="W16854" s="4"/>
      <c r="X16854" s="4"/>
      <c r="Y16854" s="4"/>
      <c r="Z16854" s="4"/>
      <c r="AA16854" s="4"/>
      <c r="AB16854" s="4"/>
      <c r="AC16854" s="4"/>
      <c r="AD16854" s="4"/>
      <c r="AE16854" s="4"/>
      <c r="AF16854" s="4"/>
      <c r="AG16854" s="14"/>
    </row>
    <row r="16855" s="10" customFormat="1" spans="1:33">
      <c r="A16855" s="4"/>
      <c r="B16855" s="4"/>
      <c r="C16855" s="4"/>
      <c r="D16855" s="4"/>
      <c r="E16855" s="4"/>
      <c r="F16855" s="4"/>
      <c r="G16855" s="4"/>
      <c r="H16855" s="4"/>
      <c r="I16855" s="4"/>
      <c r="J16855" s="4"/>
      <c r="K16855" s="4"/>
      <c r="L16855" s="4"/>
      <c r="M16855" s="4"/>
      <c r="N16855" s="4"/>
      <c r="O16855" s="4"/>
      <c r="P16855" s="4"/>
      <c r="Q16855" s="4"/>
      <c r="R16855" s="4"/>
      <c r="S16855" s="4"/>
      <c r="T16855" s="4"/>
      <c r="U16855" s="4"/>
      <c r="V16855" s="4"/>
      <c r="W16855" s="4"/>
      <c r="X16855" s="4"/>
      <c r="Y16855" s="4"/>
      <c r="Z16855" s="4"/>
      <c r="AA16855" s="4"/>
      <c r="AB16855" s="4"/>
      <c r="AC16855" s="4"/>
      <c r="AD16855" s="4"/>
      <c r="AE16855" s="4"/>
      <c r="AF16855" s="4"/>
      <c r="AG16855" s="14"/>
    </row>
    <row r="16856" s="10" customFormat="1" spans="1:33">
      <c r="A16856" s="4"/>
      <c r="B16856" s="4"/>
      <c r="C16856" s="4"/>
      <c r="D16856" s="4"/>
      <c r="E16856" s="4"/>
      <c r="F16856" s="4"/>
      <c r="G16856" s="4"/>
      <c r="H16856" s="4"/>
      <c r="I16856" s="4"/>
      <c r="J16856" s="4"/>
      <c r="K16856" s="4"/>
      <c r="L16856" s="4"/>
      <c r="M16856" s="4"/>
      <c r="N16856" s="4"/>
      <c r="O16856" s="4"/>
      <c r="P16856" s="4"/>
      <c r="Q16856" s="4"/>
      <c r="R16856" s="4"/>
      <c r="S16856" s="4"/>
      <c r="T16856" s="4"/>
      <c r="U16856" s="4"/>
      <c r="V16856" s="4"/>
      <c r="W16856" s="4"/>
      <c r="X16856" s="4"/>
      <c r="Y16856" s="4"/>
      <c r="Z16856" s="4"/>
      <c r="AA16856" s="4"/>
      <c r="AB16856" s="4"/>
      <c r="AC16856" s="4"/>
      <c r="AD16856" s="4"/>
      <c r="AE16856" s="4"/>
      <c r="AF16856" s="4"/>
      <c r="AG16856" s="14"/>
    </row>
    <row r="16857" s="10" customFormat="1" spans="1:33">
      <c r="A16857" s="4"/>
      <c r="B16857" s="4"/>
      <c r="C16857" s="4"/>
      <c r="D16857" s="4"/>
      <c r="E16857" s="4"/>
      <c r="F16857" s="4"/>
      <c r="G16857" s="4"/>
      <c r="H16857" s="4"/>
      <c r="I16857" s="4"/>
      <c r="J16857" s="4"/>
      <c r="K16857" s="4"/>
      <c r="L16857" s="4"/>
      <c r="M16857" s="4"/>
      <c r="N16857" s="4"/>
      <c r="O16857" s="4"/>
      <c r="P16857" s="4"/>
      <c r="Q16857" s="4"/>
      <c r="R16857" s="4"/>
      <c r="S16857" s="4"/>
      <c r="T16857" s="4"/>
      <c r="U16857" s="4"/>
      <c r="V16857" s="4"/>
      <c r="W16857" s="4"/>
      <c r="X16857" s="4"/>
      <c r="Y16857" s="4"/>
      <c r="Z16857" s="4"/>
      <c r="AA16857" s="4"/>
      <c r="AB16857" s="4"/>
      <c r="AC16857" s="4"/>
      <c r="AD16857" s="4"/>
      <c r="AE16857" s="4"/>
      <c r="AF16857" s="4"/>
      <c r="AG16857" s="14"/>
    </row>
    <row r="16858" s="10" customFormat="1" spans="1:33">
      <c r="A16858" s="4"/>
      <c r="B16858" s="4"/>
      <c r="C16858" s="4"/>
      <c r="D16858" s="4"/>
      <c r="E16858" s="4"/>
      <c r="F16858" s="4"/>
      <c r="G16858" s="4"/>
      <c r="H16858" s="4"/>
      <c r="I16858" s="4"/>
      <c r="J16858" s="4"/>
      <c r="K16858" s="4"/>
      <c r="L16858" s="4"/>
      <c r="M16858" s="4"/>
      <c r="N16858" s="4"/>
      <c r="O16858" s="4"/>
      <c r="P16858" s="4"/>
      <c r="Q16858" s="4"/>
      <c r="R16858" s="4"/>
      <c r="S16858" s="4"/>
      <c r="T16858" s="4"/>
      <c r="U16858" s="4"/>
      <c r="V16858" s="4"/>
      <c r="W16858" s="4"/>
      <c r="X16858" s="4"/>
      <c r="Y16858" s="4"/>
      <c r="Z16858" s="4"/>
      <c r="AA16858" s="4"/>
      <c r="AB16858" s="4"/>
      <c r="AC16858" s="4"/>
      <c r="AD16858" s="4"/>
      <c r="AE16858" s="4"/>
      <c r="AF16858" s="4"/>
      <c r="AG16858" s="14"/>
    </row>
    <row r="16859" s="10" customFormat="1" spans="1:33">
      <c r="A16859" s="4"/>
      <c r="B16859" s="4"/>
      <c r="C16859" s="4"/>
      <c r="D16859" s="4"/>
      <c r="E16859" s="4"/>
      <c r="F16859" s="4"/>
      <c r="G16859" s="4"/>
      <c r="H16859" s="4"/>
      <c r="I16859" s="4"/>
      <c r="J16859" s="4"/>
      <c r="K16859" s="4"/>
      <c r="L16859" s="4"/>
      <c r="M16859" s="4"/>
      <c r="N16859" s="4"/>
      <c r="O16859" s="4"/>
      <c r="P16859" s="4"/>
      <c r="Q16859" s="4"/>
      <c r="R16859" s="4"/>
      <c r="S16859" s="4"/>
      <c r="T16859" s="4"/>
      <c r="U16859" s="4"/>
      <c r="V16859" s="4"/>
      <c r="W16859" s="4"/>
      <c r="X16859" s="4"/>
      <c r="Y16859" s="4"/>
      <c r="Z16859" s="4"/>
      <c r="AA16859" s="4"/>
      <c r="AB16859" s="4"/>
      <c r="AC16859" s="4"/>
      <c r="AD16859" s="4"/>
      <c r="AE16859" s="4"/>
      <c r="AF16859" s="4"/>
      <c r="AG16859" s="14"/>
    </row>
    <row r="16860" s="10" customFormat="1" spans="1:33">
      <c r="A16860" s="4"/>
      <c r="B16860" s="4"/>
      <c r="C16860" s="4"/>
      <c r="D16860" s="4"/>
      <c r="E16860" s="4"/>
      <c r="F16860" s="4"/>
      <c r="G16860" s="4"/>
      <c r="H16860" s="4"/>
      <c r="I16860" s="4"/>
      <c r="J16860" s="4"/>
      <c r="K16860" s="4"/>
      <c r="L16860" s="4"/>
      <c r="M16860" s="4"/>
      <c r="N16860" s="4"/>
      <c r="O16860" s="4"/>
      <c r="P16860" s="4"/>
      <c r="Q16860" s="4"/>
      <c r="R16860" s="4"/>
      <c r="S16860" s="4"/>
      <c r="T16860" s="4"/>
      <c r="U16860" s="4"/>
      <c r="V16860" s="4"/>
      <c r="W16860" s="4"/>
      <c r="X16860" s="4"/>
      <c r="Y16860" s="4"/>
      <c r="Z16860" s="4"/>
      <c r="AA16860" s="4"/>
      <c r="AB16860" s="4"/>
      <c r="AC16860" s="4"/>
      <c r="AD16860" s="4"/>
      <c r="AE16860" s="4"/>
      <c r="AF16860" s="4"/>
      <c r="AG16860" s="14"/>
    </row>
    <row r="16861" s="10" customFormat="1" spans="1:33">
      <c r="A16861" s="4"/>
      <c r="B16861" s="4"/>
      <c r="C16861" s="4"/>
      <c r="D16861" s="4"/>
      <c r="E16861" s="4"/>
      <c r="F16861" s="4"/>
      <c r="G16861" s="4"/>
      <c r="H16861" s="4"/>
      <c r="I16861" s="4"/>
      <c r="J16861" s="4"/>
      <c r="K16861" s="4"/>
      <c r="L16861" s="4"/>
      <c r="M16861" s="4"/>
      <c r="N16861" s="4"/>
      <c r="O16861" s="4"/>
      <c r="P16861" s="4"/>
      <c r="Q16861" s="4"/>
      <c r="R16861" s="4"/>
      <c r="S16861" s="4"/>
      <c r="T16861" s="4"/>
      <c r="U16861" s="4"/>
      <c r="V16861" s="4"/>
      <c r="W16861" s="4"/>
      <c r="X16861" s="4"/>
      <c r="Y16861" s="4"/>
      <c r="Z16861" s="4"/>
      <c r="AA16861" s="4"/>
      <c r="AB16861" s="4"/>
      <c r="AC16861" s="4"/>
      <c r="AD16861" s="4"/>
      <c r="AE16861" s="4"/>
      <c r="AF16861" s="4"/>
      <c r="AG16861" s="14"/>
    </row>
    <row r="16862" s="10" customFormat="1" spans="1:33">
      <c r="A16862" s="4"/>
      <c r="B16862" s="4"/>
      <c r="C16862" s="4"/>
      <c r="D16862" s="4"/>
      <c r="E16862" s="4"/>
      <c r="F16862" s="4"/>
      <c r="G16862" s="4"/>
      <c r="H16862" s="4"/>
      <c r="I16862" s="4"/>
      <c r="J16862" s="4"/>
      <c r="K16862" s="4"/>
      <c r="L16862" s="4"/>
      <c r="M16862" s="4"/>
      <c r="N16862" s="4"/>
      <c r="O16862" s="4"/>
      <c r="P16862" s="4"/>
      <c r="Q16862" s="4"/>
      <c r="R16862" s="4"/>
      <c r="S16862" s="4"/>
      <c r="T16862" s="4"/>
      <c r="U16862" s="4"/>
      <c r="V16862" s="4"/>
      <c r="W16862" s="4"/>
      <c r="X16862" s="4"/>
      <c r="Y16862" s="4"/>
      <c r="Z16862" s="4"/>
      <c r="AA16862" s="4"/>
      <c r="AB16862" s="4"/>
      <c r="AC16862" s="4"/>
      <c r="AD16862" s="4"/>
      <c r="AE16862" s="4"/>
      <c r="AF16862" s="4"/>
      <c r="AG16862" s="14"/>
    </row>
    <row r="16863" s="10" customFormat="1" spans="1:33">
      <c r="A16863" s="4"/>
      <c r="B16863" s="4"/>
      <c r="C16863" s="4"/>
      <c r="D16863" s="4"/>
      <c r="E16863" s="4"/>
      <c r="F16863" s="4"/>
      <c r="G16863" s="4"/>
      <c r="H16863" s="4"/>
      <c r="I16863" s="4"/>
      <c r="J16863" s="4"/>
      <c r="K16863" s="4"/>
      <c r="L16863" s="4"/>
      <c r="M16863" s="4"/>
      <c r="N16863" s="4"/>
      <c r="O16863" s="4"/>
      <c r="P16863" s="4"/>
      <c r="Q16863" s="4"/>
      <c r="R16863" s="4"/>
      <c r="S16863" s="4"/>
      <c r="T16863" s="4"/>
      <c r="U16863" s="4"/>
      <c r="V16863" s="4"/>
      <c r="W16863" s="4"/>
      <c r="X16863" s="4"/>
      <c r="Y16863" s="4"/>
      <c r="Z16863" s="4"/>
      <c r="AA16863" s="4"/>
      <c r="AB16863" s="4"/>
      <c r="AC16863" s="4"/>
      <c r="AD16863" s="4"/>
      <c r="AE16863" s="4"/>
      <c r="AF16863" s="4"/>
      <c r="AG16863" s="14"/>
    </row>
    <row r="16864" s="10" customFormat="1" spans="1:33">
      <c r="A16864" s="4"/>
      <c r="B16864" s="4"/>
      <c r="C16864" s="4"/>
      <c r="D16864" s="4"/>
      <c r="E16864" s="4"/>
      <c r="F16864" s="4"/>
      <c r="G16864" s="4"/>
      <c r="H16864" s="4"/>
      <c r="I16864" s="4"/>
      <c r="J16864" s="4"/>
      <c r="K16864" s="4"/>
      <c r="L16864" s="4"/>
      <c r="M16864" s="4"/>
      <c r="N16864" s="4"/>
      <c r="O16864" s="4"/>
      <c r="P16864" s="4"/>
      <c r="Q16864" s="4"/>
      <c r="R16864" s="4"/>
      <c r="S16864" s="4"/>
      <c r="T16864" s="4"/>
      <c r="U16864" s="4"/>
      <c r="V16864" s="4"/>
      <c r="W16864" s="4"/>
      <c r="X16864" s="4"/>
      <c r="Y16864" s="4"/>
      <c r="Z16864" s="4"/>
      <c r="AA16864" s="4"/>
      <c r="AB16864" s="4"/>
      <c r="AC16864" s="4"/>
      <c r="AD16864" s="4"/>
      <c r="AE16864" s="4"/>
      <c r="AF16864" s="4"/>
      <c r="AG16864" s="14"/>
    </row>
    <row r="16865" s="10" customFormat="1" spans="1:33">
      <c r="A16865" s="4"/>
      <c r="B16865" s="4"/>
      <c r="C16865" s="4"/>
      <c r="D16865" s="4"/>
      <c r="E16865" s="4"/>
      <c r="F16865" s="4"/>
      <c r="G16865" s="4"/>
      <c r="H16865" s="4"/>
      <c r="I16865" s="4"/>
      <c r="J16865" s="4"/>
      <c r="K16865" s="4"/>
      <c r="L16865" s="4"/>
      <c r="M16865" s="4"/>
      <c r="N16865" s="4"/>
      <c r="O16865" s="4"/>
      <c r="P16865" s="4"/>
      <c r="Q16865" s="4"/>
      <c r="R16865" s="4"/>
      <c r="S16865" s="4"/>
      <c r="T16865" s="4"/>
      <c r="U16865" s="4"/>
      <c r="V16865" s="4"/>
      <c r="W16865" s="4"/>
      <c r="X16865" s="4"/>
      <c r="Y16865" s="4"/>
      <c r="Z16865" s="4"/>
      <c r="AA16865" s="4"/>
      <c r="AB16865" s="4"/>
      <c r="AC16865" s="4"/>
      <c r="AD16865" s="4"/>
      <c r="AE16865" s="4"/>
      <c r="AF16865" s="4"/>
      <c r="AG16865" s="14"/>
    </row>
    <row r="16866" s="10" customFormat="1" spans="1:33">
      <c r="A16866" s="4"/>
      <c r="B16866" s="4"/>
      <c r="C16866" s="4"/>
      <c r="D16866" s="4"/>
      <c r="E16866" s="4"/>
      <c r="F16866" s="4"/>
      <c r="G16866" s="4"/>
      <c r="H16866" s="4"/>
      <c r="I16866" s="4"/>
      <c r="J16866" s="4"/>
      <c r="K16866" s="4"/>
      <c r="L16866" s="4"/>
      <c r="M16866" s="4"/>
      <c r="N16866" s="4"/>
      <c r="O16866" s="4"/>
      <c r="P16866" s="4"/>
      <c r="Q16866" s="4"/>
      <c r="R16866" s="4"/>
      <c r="S16866" s="4"/>
      <c r="T16866" s="4"/>
      <c r="U16866" s="4"/>
      <c r="V16866" s="4"/>
      <c r="W16866" s="4"/>
      <c r="X16866" s="4"/>
      <c r="Y16866" s="4"/>
      <c r="Z16866" s="4"/>
      <c r="AA16866" s="4"/>
      <c r="AB16866" s="4"/>
      <c r="AC16866" s="4"/>
      <c r="AD16866" s="4"/>
      <c r="AE16866" s="4"/>
      <c r="AF16866" s="4"/>
      <c r="AG16866" s="14"/>
    </row>
    <row r="16867" s="10" customFormat="1" spans="1:33">
      <c r="A16867" s="4"/>
      <c r="B16867" s="4"/>
      <c r="C16867" s="4"/>
      <c r="D16867" s="4"/>
      <c r="E16867" s="4"/>
      <c r="F16867" s="4"/>
      <c r="G16867" s="4"/>
      <c r="H16867" s="4"/>
      <c r="I16867" s="4"/>
      <c r="J16867" s="4"/>
      <c r="K16867" s="4"/>
      <c r="L16867" s="4"/>
      <c r="M16867" s="4"/>
      <c r="N16867" s="4"/>
      <c r="O16867" s="4"/>
      <c r="P16867" s="4"/>
      <c r="Q16867" s="4"/>
      <c r="R16867" s="4"/>
      <c r="S16867" s="4"/>
      <c r="T16867" s="4"/>
      <c r="U16867" s="4"/>
      <c r="V16867" s="4"/>
      <c r="W16867" s="4"/>
      <c r="X16867" s="4"/>
      <c r="Y16867" s="4"/>
      <c r="Z16867" s="4"/>
      <c r="AA16867" s="4"/>
      <c r="AB16867" s="4"/>
      <c r="AC16867" s="4"/>
      <c r="AD16867" s="4"/>
      <c r="AE16867" s="4"/>
      <c r="AF16867" s="4"/>
      <c r="AG16867" s="14"/>
    </row>
    <row r="16868" s="10" customFormat="1" spans="1:33">
      <c r="A16868" s="4"/>
      <c r="B16868" s="4"/>
      <c r="C16868" s="4"/>
      <c r="D16868" s="4"/>
      <c r="E16868" s="4"/>
      <c r="F16868" s="4"/>
      <c r="G16868" s="4"/>
      <c r="H16868" s="4"/>
      <c r="I16868" s="4"/>
      <c r="J16868" s="4"/>
      <c r="K16868" s="4"/>
      <c r="L16868" s="4"/>
      <c r="M16868" s="4"/>
      <c r="N16868" s="4"/>
      <c r="O16868" s="4"/>
      <c r="P16868" s="4"/>
      <c r="Q16868" s="4"/>
      <c r="R16868" s="4"/>
      <c r="S16868" s="4"/>
      <c r="T16868" s="4"/>
      <c r="U16868" s="4"/>
      <c r="V16868" s="4"/>
      <c r="W16868" s="4"/>
      <c r="X16868" s="4"/>
      <c r="Y16868" s="4"/>
      <c r="Z16868" s="4"/>
      <c r="AA16868" s="4"/>
      <c r="AB16868" s="4"/>
      <c r="AC16868" s="4"/>
      <c r="AD16868" s="4"/>
      <c r="AE16868" s="4"/>
      <c r="AF16868" s="4"/>
      <c r="AG16868" s="14"/>
    </row>
    <row r="16869" s="10" customFormat="1" spans="1:33">
      <c r="A16869" s="4"/>
      <c r="B16869" s="4"/>
      <c r="C16869" s="4"/>
      <c r="D16869" s="4"/>
      <c r="E16869" s="4"/>
      <c r="F16869" s="4"/>
      <c r="G16869" s="4"/>
      <c r="H16869" s="4"/>
      <c r="I16869" s="4"/>
      <c r="J16869" s="4"/>
      <c r="K16869" s="4"/>
      <c r="L16869" s="4"/>
      <c r="M16869" s="4"/>
      <c r="N16869" s="4"/>
      <c r="O16869" s="4"/>
      <c r="P16869" s="4"/>
      <c r="Q16869" s="4"/>
      <c r="R16869" s="4"/>
      <c r="S16869" s="4"/>
      <c r="T16869" s="4"/>
      <c r="U16869" s="4"/>
      <c r="V16869" s="4"/>
      <c r="W16869" s="4"/>
      <c r="X16869" s="4"/>
      <c r="Y16869" s="4"/>
      <c r="Z16869" s="4"/>
      <c r="AA16869" s="4"/>
      <c r="AB16869" s="4"/>
      <c r="AC16869" s="4"/>
      <c r="AD16869" s="4"/>
      <c r="AE16869" s="4"/>
      <c r="AF16869" s="4"/>
      <c r="AG16869" s="14"/>
    </row>
    <row r="16870" s="10" customFormat="1" spans="1:33">
      <c r="A16870" s="4"/>
      <c r="B16870" s="4"/>
      <c r="C16870" s="4"/>
      <c r="D16870" s="4"/>
      <c r="E16870" s="4"/>
      <c r="F16870" s="4"/>
      <c r="G16870" s="4"/>
      <c r="H16870" s="4"/>
      <c r="I16870" s="4"/>
      <c r="J16870" s="4"/>
      <c r="K16870" s="4"/>
      <c r="L16870" s="4"/>
      <c r="M16870" s="4"/>
      <c r="N16870" s="4"/>
      <c r="O16870" s="4"/>
      <c r="P16870" s="4"/>
      <c r="Q16870" s="4"/>
      <c r="R16870" s="4"/>
      <c r="S16870" s="4"/>
      <c r="T16870" s="4"/>
      <c r="U16870" s="4"/>
      <c r="V16870" s="4"/>
      <c r="W16870" s="4"/>
      <c r="X16870" s="4"/>
      <c r="Y16870" s="4"/>
      <c r="Z16870" s="4"/>
      <c r="AA16870" s="4"/>
      <c r="AB16870" s="4"/>
      <c r="AC16870" s="4"/>
      <c r="AD16870" s="4"/>
      <c r="AE16870" s="4"/>
      <c r="AF16870" s="4"/>
      <c r="AG16870" s="14"/>
    </row>
    <row r="16871" s="10" customFormat="1" spans="1:33">
      <c r="A16871" s="4"/>
      <c r="B16871" s="4"/>
      <c r="C16871" s="4"/>
      <c r="D16871" s="4"/>
      <c r="E16871" s="4"/>
      <c r="F16871" s="4"/>
      <c r="G16871" s="4"/>
      <c r="H16871" s="4"/>
      <c r="I16871" s="4"/>
      <c r="J16871" s="4"/>
      <c r="K16871" s="4"/>
      <c r="L16871" s="4"/>
      <c r="M16871" s="4"/>
      <c r="N16871" s="4"/>
      <c r="O16871" s="4"/>
      <c r="P16871" s="4"/>
      <c r="Q16871" s="4"/>
      <c r="R16871" s="4"/>
      <c r="S16871" s="4"/>
      <c r="T16871" s="4"/>
      <c r="U16871" s="4"/>
      <c r="V16871" s="4"/>
      <c r="W16871" s="4"/>
      <c r="X16871" s="4"/>
      <c r="Y16871" s="4"/>
      <c r="Z16871" s="4"/>
      <c r="AA16871" s="4"/>
      <c r="AB16871" s="4"/>
      <c r="AC16871" s="4"/>
      <c r="AD16871" s="4"/>
      <c r="AE16871" s="4"/>
      <c r="AF16871" s="4"/>
      <c r="AG16871" s="14"/>
    </row>
    <row r="16872" s="10" customFormat="1" spans="1:33">
      <c r="A16872" s="4"/>
      <c r="B16872" s="4"/>
      <c r="C16872" s="4"/>
      <c r="D16872" s="4"/>
      <c r="E16872" s="4"/>
      <c r="F16872" s="4"/>
      <c r="G16872" s="4"/>
      <c r="H16872" s="4"/>
      <c r="I16872" s="4"/>
      <c r="J16872" s="4"/>
      <c r="K16872" s="4"/>
      <c r="L16872" s="4"/>
      <c r="M16872" s="4"/>
      <c r="N16872" s="4"/>
      <c r="O16872" s="4"/>
      <c r="P16872" s="4"/>
      <c r="Q16872" s="4"/>
      <c r="R16872" s="4"/>
      <c r="S16872" s="4"/>
      <c r="T16872" s="4"/>
      <c r="U16872" s="4"/>
      <c r="V16872" s="4"/>
      <c r="W16872" s="4"/>
      <c r="X16872" s="4"/>
      <c r="Y16872" s="4"/>
      <c r="Z16872" s="4"/>
      <c r="AA16872" s="4"/>
      <c r="AB16872" s="4"/>
      <c r="AC16872" s="4"/>
      <c r="AD16872" s="4"/>
      <c r="AE16872" s="4"/>
      <c r="AF16872" s="4"/>
      <c r="AG16872" s="14"/>
    </row>
    <row r="16873" s="10" customFormat="1" spans="1:33">
      <c r="A16873" s="4"/>
      <c r="B16873" s="4"/>
      <c r="C16873" s="4"/>
      <c r="D16873" s="4"/>
      <c r="E16873" s="4"/>
      <c r="F16873" s="4"/>
      <c r="G16873" s="4"/>
      <c r="H16873" s="4"/>
      <c r="I16873" s="4"/>
      <c r="J16873" s="4"/>
      <c r="K16873" s="4"/>
      <c r="L16873" s="4"/>
      <c r="M16873" s="4"/>
      <c r="N16873" s="4"/>
      <c r="O16873" s="4"/>
      <c r="P16873" s="4"/>
      <c r="Q16873" s="4"/>
      <c r="R16873" s="4"/>
      <c r="S16873" s="4"/>
      <c r="T16873" s="4"/>
      <c r="U16873" s="4"/>
      <c r="V16873" s="4"/>
      <c r="W16873" s="4"/>
      <c r="X16873" s="4"/>
      <c r="Y16873" s="4"/>
      <c r="Z16873" s="4"/>
      <c r="AA16873" s="4"/>
      <c r="AB16873" s="4"/>
      <c r="AC16873" s="4"/>
      <c r="AD16873" s="4"/>
      <c r="AE16873" s="4"/>
      <c r="AF16873" s="4"/>
      <c r="AG16873" s="14"/>
    </row>
    <row r="16874" s="10" customFormat="1" spans="1:33">
      <c r="A16874" s="4"/>
      <c r="B16874" s="4"/>
      <c r="C16874" s="4"/>
      <c r="D16874" s="4"/>
      <c r="E16874" s="4"/>
      <c r="F16874" s="4"/>
      <c r="G16874" s="4"/>
      <c r="H16874" s="4"/>
      <c r="I16874" s="4"/>
      <c r="J16874" s="4"/>
      <c r="K16874" s="4"/>
      <c r="L16874" s="4"/>
      <c r="M16874" s="4"/>
      <c r="N16874" s="4"/>
      <c r="O16874" s="4"/>
      <c r="P16874" s="4"/>
      <c r="Q16874" s="4"/>
      <c r="R16874" s="4"/>
      <c r="S16874" s="4"/>
      <c r="T16874" s="4"/>
      <c r="U16874" s="4"/>
      <c r="V16874" s="4"/>
      <c r="W16874" s="4"/>
      <c r="X16874" s="4"/>
      <c r="Y16874" s="4"/>
      <c r="Z16874" s="4"/>
      <c r="AA16874" s="4"/>
      <c r="AB16874" s="4"/>
      <c r="AC16874" s="4"/>
      <c r="AD16874" s="4"/>
      <c r="AE16874" s="4"/>
      <c r="AF16874" s="4"/>
      <c r="AG16874" s="14"/>
    </row>
    <row r="16875" s="10" customFormat="1" spans="1:33">
      <c r="A16875" s="4"/>
      <c r="B16875" s="4"/>
      <c r="C16875" s="4"/>
      <c r="D16875" s="4"/>
      <c r="E16875" s="4"/>
      <c r="F16875" s="4"/>
      <c r="G16875" s="4"/>
      <c r="H16875" s="4"/>
      <c r="I16875" s="4"/>
      <c r="J16875" s="4"/>
      <c r="K16875" s="4"/>
      <c r="L16875" s="4"/>
      <c r="M16875" s="4"/>
      <c r="N16875" s="4"/>
      <c r="O16875" s="4"/>
      <c r="P16875" s="4"/>
      <c r="Q16875" s="4"/>
      <c r="R16875" s="4"/>
      <c r="S16875" s="4"/>
      <c r="T16875" s="4"/>
      <c r="U16875" s="4"/>
      <c r="V16875" s="4"/>
      <c r="W16875" s="4"/>
      <c r="X16875" s="4"/>
      <c r="Y16875" s="4"/>
      <c r="Z16875" s="4"/>
      <c r="AA16875" s="4"/>
      <c r="AB16875" s="4"/>
      <c r="AC16875" s="4"/>
      <c r="AD16875" s="4"/>
      <c r="AE16875" s="4"/>
      <c r="AF16875" s="4"/>
      <c r="AG16875" s="14"/>
    </row>
    <row r="16876" s="10" customFormat="1" spans="1:33">
      <c r="A16876" s="4"/>
      <c r="B16876" s="4"/>
      <c r="C16876" s="4"/>
      <c r="D16876" s="4"/>
      <c r="E16876" s="4"/>
      <c r="F16876" s="4"/>
      <c r="G16876" s="4"/>
      <c r="H16876" s="4"/>
      <c r="I16876" s="4"/>
      <c r="J16876" s="4"/>
      <c r="K16876" s="4"/>
      <c r="L16876" s="4"/>
      <c r="M16876" s="4"/>
      <c r="N16876" s="4"/>
      <c r="O16876" s="4"/>
      <c r="P16876" s="4"/>
      <c r="Q16876" s="4"/>
      <c r="R16876" s="4"/>
      <c r="S16876" s="4"/>
      <c r="T16876" s="4"/>
      <c r="U16876" s="4"/>
      <c r="V16876" s="4"/>
      <c r="W16876" s="4"/>
      <c r="X16876" s="4"/>
      <c r="Y16876" s="4"/>
      <c r="Z16876" s="4"/>
      <c r="AA16876" s="4"/>
      <c r="AB16876" s="4"/>
      <c r="AC16876" s="4"/>
      <c r="AD16876" s="4"/>
      <c r="AE16876" s="4"/>
      <c r="AF16876" s="4"/>
      <c r="AG16876" s="14"/>
    </row>
    <row r="16877" s="10" customFormat="1" spans="1:33">
      <c r="A16877" s="4"/>
      <c r="B16877" s="4"/>
      <c r="C16877" s="4"/>
      <c r="D16877" s="4"/>
      <c r="E16877" s="4"/>
      <c r="F16877" s="4"/>
      <c r="G16877" s="4"/>
      <c r="H16877" s="4"/>
      <c r="I16877" s="4"/>
      <c r="J16877" s="4"/>
      <c r="K16877" s="4"/>
      <c r="L16877" s="4"/>
      <c r="M16877" s="4"/>
      <c r="N16877" s="4"/>
      <c r="O16877" s="4"/>
      <c r="P16877" s="4"/>
      <c r="Q16877" s="4"/>
      <c r="R16877" s="4"/>
      <c r="S16877" s="4"/>
      <c r="T16877" s="4"/>
      <c r="U16877" s="4"/>
      <c r="V16877" s="4"/>
      <c r="W16877" s="4"/>
      <c r="X16877" s="4"/>
      <c r="Y16877" s="4"/>
      <c r="Z16877" s="4"/>
      <c r="AA16877" s="4"/>
      <c r="AB16877" s="4"/>
      <c r="AC16877" s="4"/>
      <c r="AD16877" s="4"/>
      <c r="AE16877" s="4"/>
      <c r="AF16877" s="4"/>
      <c r="AG16877" s="14"/>
    </row>
    <row r="16878" s="10" customFormat="1" spans="1:33">
      <c r="A16878" s="4"/>
      <c r="B16878" s="4"/>
      <c r="C16878" s="4"/>
      <c r="D16878" s="4"/>
      <c r="E16878" s="4"/>
      <c r="F16878" s="4"/>
      <c r="G16878" s="4"/>
      <c r="H16878" s="4"/>
      <c r="I16878" s="4"/>
      <c r="J16878" s="4"/>
      <c r="K16878" s="4"/>
      <c r="L16878" s="4"/>
      <c r="M16878" s="4"/>
      <c r="N16878" s="4"/>
      <c r="O16878" s="4"/>
      <c r="P16878" s="4"/>
      <c r="Q16878" s="4"/>
      <c r="R16878" s="4"/>
      <c r="S16878" s="4"/>
      <c r="T16878" s="4"/>
      <c r="U16878" s="4"/>
      <c r="V16878" s="4"/>
      <c r="W16878" s="4"/>
      <c r="X16878" s="4"/>
      <c r="Y16878" s="4"/>
      <c r="Z16878" s="4"/>
      <c r="AA16878" s="4"/>
      <c r="AB16878" s="4"/>
      <c r="AC16878" s="4"/>
      <c r="AD16878" s="4"/>
      <c r="AE16878" s="4"/>
      <c r="AF16878" s="4"/>
      <c r="AG16878" s="14"/>
    </row>
    <row r="16879" s="10" customFormat="1" spans="1:33">
      <c r="A16879" s="4"/>
      <c r="B16879" s="4"/>
      <c r="C16879" s="4"/>
      <c r="D16879" s="4"/>
      <c r="E16879" s="4"/>
      <c r="F16879" s="4"/>
      <c r="G16879" s="4"/>
      <c r="H16879" s="4"/>
      <c r="I16879" s="4"/>
      <c r="J16879" s="4"/>
      <c r="K16879" s="4"/>
      <c r="L16879" s="4"/>
      <c r="M16879" s="4"/>
      <c r="N16879" s="4"/>
      <c r="O16879" s="4"/>
      <c r="P16879" s="4"/>
      <c r="Q16879" s="4"/>
      <c r="R16879" s="4"/>
      <c r="S16879" s="4"/>
      <c r="T16879" s="4"/>
      <c r="U16879" s="4"/>
      <c r="V16879" s="4"/>
      <c r="W16879" s="4"/>
      <c r="X16879" s="4"/>
      <c r="Y16879" s="4"/>
      <c r="Z16879" s="4"/>
      <c r="AA16879" s="4"/>
      <c r="AB16879" s="4"/>
      <c r="AC16879" s="4"/>
      <c r="AD16879" s="4"/>
      <c r="AE16879" s="4"/>
      <c r="AF16879" s="4"/>
      <c r="AG16879" s="14"/>
    </row>
    <row r="16880" s="10" customFormat="1" spans="1:33">
      <c r="A16880" s="4"/>
      <c r="B16880" s="4"/>
      <c r="C16880" s="4"/>
      <c r="D16880" s="4"/>
      <c r="E16880" s="4"/>
      <c r="F16880" s="4"/>
      <c r="G16880" s="4"/>
      <c r="H16880" s="4"/>
      <c r="I16880" s="4"/>
      <c r="J16880" s="4"/>
      <c r="K16880" s="4"/>
      <c r="L16880" s="4"/>
      <c r="M16880" s="4"/>
      <c r="N16880" s="4"/>
      <c r="O16880" s="4"/>
      <c r="P16880" s="4"/>
      <c r="Q16880" s="4"/>
      <c r="R16880" s="4"/>
      <c r="S16880" s="4"/>
      <c r="T16880" s="4"/>
      <c r="U16880" s="4"/>
      <c r="V16880" s="4"/>
      <c r="W16880" s="4"/>
      <c r="X16880" s="4"/>
      <c r="Y16880" s="4"/>
      <c r="Z16880" s="4"/>
      <c r="AA16880" s="4"/>
      <c r="AB16880" s="4"/>
      <c r="AC16880" s="4"/>
      <c r="AD16880" s="4"/>
      <c r="AE16880" s="4"/>
      <c r="AF16880" s="4"/>
      <c r="AG16880" s="14"/>
    </row>
    <row r="16881" s="10" customFormat="1" spans="1:33">
      <c r="A16881" s="4"/>
      <c r="B16881" s="4"/>
      <c r="C16881" s="4"/>
      <c r="D16881" s="4"/>
      <c r="E16881" s="4"/>
      <c r="F16881" s="4"/>
      <c r="G16881" s="4"/>
      <c r="H16881" s="4"/>
      <c r="I16881" s="4"/>
      <c r="J16881" s="4"/>
      <c r="K16881" s="4"/>
      <c r="L16881" s="4"/>
      <c r="M16881" s="4"/>
      <c r="N16881" s="4"/>
      <c r="O16881" s="4"/>
      <c r="P16881" s="4"/>
      <c r="Q16881" s="4"/>
      <c r="R16881" s="4"/>
      <c r="S16881" s="4"/>
      <c r="T16881" s="4"/>
      <c r="U16881" s="4"/>
      <c r="V16881" s="4"/>
      <c r="W16881" s="4"/>
      <c r="X16881" s="4"/>
      <c r="Y16881" s="4"/>
      <c r="Z16881" s="4"/>
      <c r="AA16881" s="4"/>
      <c r="AB16881" s="4"/>
      <c r="AC16881" s="4"/>
      <c r="AD16881" s="4"/>
      <c r="AE16881" s="4"/>
      <c r="AF16881" s="4"/>
      <c r="AG16881" s="14"/>
    </row>
    <row r="16882" s="10" customFormat="1" spans="1:33">
      <c r="A16882" s="4"/>
      <c r="B16882" s="4"/>
      <c r="C16882" s="4"/>
      <c r="D16882" s="4"/>
      <c r="E16882" s="4"/>
      <c r="F16882" s="4"/>
      <c r="G16882" s="4"/>
      <c r="H16882" s="4"/>
      <c r="I16882" s="4"/>
      <c r="J16882" s="4"/>
      <c r="K16882" s="4"/>
      <c r="L16882" s="4"/>
      <c r="M16882" s="4"/>
      <c r="N16882" s="4"/>
      <c r="O16882" s="4"/>
      <c r="P16882" s="4"/>
      <c r="Q16882" s="4"/>
      <c r="R16882" s="4"/>
      <c r="S16882" s="4"/>
      <c r="T16882" s="4"/>
      <c r="U16882" s="4"/>
      <c r="V16882" s="4"/>
      <c r="W16882" s="4"/>
      <c r="X16882" s="4"/>
      <c r="Y16882" s="4"/>
      <c r="Z16882" s="4"/>
      <c r="AA16882" s="4"/>
      <c r="AB16882" s="4"/>
      <c r="AC16882" s="4"/>
      <c r="AD16882" s="4"/>
      <c r="AE16882" s="4"/>
      <c r="AF16882" s="4"/>
      <c r="AG16882" s="14"/>
    </row>
    <row r="16883" s="10" customFormat="1" spans="1:33">
      <c r="A16883" s="4"/>
      <c r="B16883" s="4"/>
      <c r="C16883" s="4"/>
      <c r="D16883" s="4"/>
      <c r="E16883" s="4"/>
      <c r="F16883" s="4"/>
      <c r="G16883" s="4"/>
      <c r="H16883" s="4"/>
      <c r="I16883" s="4"/>
      <c r="J16883" s="4"/>
      <c r="K16883" s="4"/>
      <c r="L16883" s="4"/>
      <c r="M16883" s="4"/>
      <c r="N16883" s="4"/>
      <c r="O16883" s="4"/>
      <c r="P16883" s="4"/>
      <c r="Q16883" s="4"/>
      <c r="R16883" s="4"/>
      <c r="S16883" s="4"/>
      <c r="T16883" s="4"/>
      <c r="U16883" s="4"/>
      <c r="V16883" s="4"/>
      <c r="W16883" s="4"/>
      <c r="X16883" s="4"/>
      <c r="Y16883" s="4"/>
      <c r="Z16883" s="4"/>
      <c r="AA16883" s="4"/>
      <c r="AB16883" s="4"/>
      <c r="AC16883" s="4"/>
      <c r="AD16883" s="4"/>
      <c r="AE16883" s="4"/>
      <c r="AF16883" s="4"/>
      <c r="AG16883" s="14"/>
    </row>
    <row r="16884" s="10" customFormat="1" spans="1:33">
      <c r="A16884" s="4"/>
      <c r="B16884" s="4"/>
      <c r="C16884" s="4"/>
      <c r="D16884" s="4"/>
      <c r="E16884" s="4"/>
      <c r="F16884" s="4"/>
      <c r="G16884" s="4"/>
      <c r="H16884" s="4"/>
      <c r="I16884" s="4"/>
      <c r="J16884" s="4"/>
      <c r="K16884" s="4"/>
      <c r="L16884" s="4"/>
      <c r="M16884" s="4"/>
      <c r="N16884" s="4"/>
      <c r="O16884" s="4"/>
      <c r="P16884" s="4"/>
      <c r="Q16884" s="4"/>
      <c r="R16884" s="4"/>
      <c r="S16884" s="4"/>
      <c r="T16884" s="4"/>
      <c r="U16884" s="4"/>
      <c r="V16884" s="4"/>
      <c r="W16884" s="4"/>
      <c r="X16884" s="4"/>
      <c r="Y16884" s="4"/>
      <c r="Z16884" s="4"/>
      <c r="AA16884" s="4"/>
      <c r="AB16884" s="4"/>
      <c r="AC16884" s="4"/>
      <c r="AD16884" s="4"/>
      <c r="AE16884" s="4"/>
      <c r="AF16884" s="4"/>
      <c r="AG16884" s="14"/>
    </row>
    <row r="16885" s="10" customFormat="1" spans="1:33">
      <c r="A16885" s="4"/>
      <c r="B16885" s="4"/>
      <c r="C16885" s="4"/>
      <c r="D16885" s="4"/>
      <c r="E16885" s="4"/>
      <c r="F16885" s="4"/>
      <c r="G16885" s="4"/>
      <c r="H16885" s="4"/>
      <c r="I16885" s="4"/>
      <c r="J16885" s="4"/>
      <c r="K16885" s="4"/>
      <c r="L16885" s="4"/>
      <c r="M16885" s="4"/>
      <c r="N16885" s="4"/>
      <c r="O16885" s="4"/>
      <c r="P16885" s="4"/>
      <c r="Q16885" s="4"/>
      <c r="R16885" s="4"/>
      <c r="S16885" s="4"/>
      <c r="T16885" s="4"/>
      <c r="U16885" s="4"/>
      <c r="V16885" s="4"/>
      <c r="W16885" s="4"/>
      <c r="X16885" s="4"/>
      <c r="Y16885" s="4"/>
      <c r="Z16885" s="4"/>
      <c r="AA16885" s="4"/>
      <c r="AB16885" s="4"/>
      <c r="AC16885" s="4"/>
      <c r="AD16885" s="4"/>
      <c r="AE16885" s="4"/>
      <c r="AF16885" s="4"/>
      <c r="AG16885" s="14"/>
    </row>
    <row r="16886" s="10" customFormat="1" spans="1:33">
      <c r="A16886" s="4"/>
      <c r="B16886" s="4"/>
      <c r="C16886" s="4"/>
      <c r="D16886" s="4"/>
      <c r="E16886" s="4"/>
      <c r="F16886" s="4"/>
      <c r="G16886" s="4"/>
      <c r="H16886" s="4"/>
      <c r="I16886" s="4"/>
      <c r="J16886" s="4"/>
      <c r="K16886" s="4"/>
      <c r="L16886" s="4"/>
      <c r="M16886" s="4"/>
      <c r="N16886" s="4"/>
      <c r="O16886" s="4"/>
      <c r="P16886" s="4"/>
      <c r="Q16886" s="4"/>
      <c r="R16886" s="4"/>
      <c r="S16886" s="4"/>
      <c r="T16886" s="4"/>
      <c r="U16886" s="4"/>
      <c r="V16886" s="4"/>
      <c r="W16886" s="4"/>
      <c r="X16886" s="4"/>
      <c r="Y16886" s="4"/>
      <c r="Z16886" s="4"/>
      <c r="AA16886" s="4"/>
      <c r="AB16886" s="4"/>
      <c r="AC16886" s="4"/>
      <c r="AD16886" s="4"/>
      <c r="AE16886" s="4"/>
      <c r="AF16886" s="4"/>
      <c r="AG16886" s="14"/>
    </row>
    <row r="16887" s="10" customFormat="1" spans="1:33">
      <c r="A16887" s="4"/>
      <c r="B16887" s="4"/>
      <c r="C16887" s="4"/>
      <c r="D16887" s="4"/>
      <c r="E16887" s="4"/>
      <c r="F16887" s="4"/>
      <c r="G16887" s="4"/>
      <c r="H16887" s="4"/>
      <c r="I16887" s="4"/>
      <c r="J16887" s="4"/>
      <c r="K16887" s="4"/>
      <c r="L16887" s="4"/>
      <c r="M16887" s="4"/>
      <c r="N16887" s="4"/>
      <c r="O16887" s="4"/>
      <c r="P16887" s="4"/>
      <c r="Q16887" s="4"/>
      <c r="R16887" s="4"/>
      <c r="S16887" s="4"/>
      <c r="T16887" s="4"/>
      <c r="U16887" s="4"/>
      <c r="V16887" s="4"/>
      <c r="W16887" s="4"/>
      <c r="X16887" s="4"/>
      <c r="Y16887" s="4"/>
      <c r="Z16887" s="4"/>
      <c r="AA16887" s="4"/>
      <c r="AB16887" s="4"/>
      <c r="AC16887" s="4"/>
      <c r="AD16887" s="4"/>
      <c r="AE16887" s="4"/>
      <c r="AF16887" s="4"/>
      <c r="AG16887" s="14"/>
    </row>
    <row r="16888" s="10" customFormat="1" spans="1:33">
      <c r="A16888" s="4"/>
      <c r="B16888" s="4"/>
      <c r="C16888" s="4"/>
      <c r="D16888" s="4"/>
      <c r="E16888" s="4"/>
      <c r="F16888" s="4"/>
      <c r="G16888" s="4"/>
      <c r="H16888" s="4"/>
      <c r="I16888" s="4"/>
      <c r="J16888" s="4"/>
      <c r="K16888" s="4"/>
      <c r="L16888" s="4"/>
      <c r="M16888" s="4"/>
      <c r="N16888" s="4"/>
      <c r="O16888" s="4"/>
      <c r="P16888" s="4"/>
      <c r="Q16888" s="4"/>
      <c r="R16888" s="4"/>
      <c r="S16888" s="4"/>
      <c r="T16888" s="4"/>
      <c r="U16888" s="4"/>
      <c r="V16888" s="4"/>
      <c r="W16888" s="4"/>
      <c r="X16888" s="4"/>
      <c r="Y16888" s="4"/>
      <c r="Z16888" s="4"/>
      <c r="AA16888" s="4"/>
      <c r="AB16888" s="4"/>
      <c r="AC16888" s="4"/>
      <c r="AD16888" s="4"/>
      <c r="AE16888" s="4"/>
      <c r="AF16888" s="4"/>
      <c r="AG16888" s="14"/>
    </row>
    <row r="16889" s="10" customFormat="1" spans="1:33">
      <c r="A16889" s="4"/>
      <c r="B16889" s="4"/>
      <c r="C16889" s="4"/>
      <c r="D16889" s="4"/>
      <c r="E16889" s="4"/>
      <c r="F16889" s="4"/>
      <c r="G16889" s="4"/>
      <c r="H16889" s="4"/>
      <c r="I16889" s="4"/>
      <c r="J16889" s="4"/>
      <c r="K16889" s="4"/>
      <c r="L16889" s="4"/>
      <c r="M16889" s="4"/>
      <c r="N16889" s="4"/>
      <c r="O16889" s="4"/>
      <c r="P16889" s="4"/>
      <c r="Q16889" s="4"/>
      <c r="R16889" s="4"/>
      <c r="S16889" s="4"/>
      <c r="T16889" s="4"/>
      <c r="U16889" s="4"/>
      <c r="V16889" s="4"/>
      <c r="W16889" s="4"/>
      <c r="X16889" s="4"/>
      <c r="Y16889" s="4"/>
      <c r="Z16889" s="4"/>
      <c r="AA16889" s="4"/>
      <c r="AB16889" s="4"/>
      <c r="AC16889" s="4"/>
      <c r="AD16889" s="4"/>
      <c r="AE16889" s="4"/>
      <c r="AF16889" s="4"/>
      <c r="AG16889" s="14"/>
    </row>
    <row r="16890" s="10" customFormat="1" spans="1:33">
      <c r="A16890" s="4"/>
      <c r="B16890" s="4"/>
      <c r="C16890" s="4"/>
      <c r="D16890" s="4"/>
      <c r="E16890" s="4"/>
      <c r="F16890" s="4"/>
      <c r="G16890" s="4"/>
      <c r="H16890" s="4"/>
      <c r="I16890" s="4"/>
      <c r="J16890" s="4"/>
      <c r="K16890" s="4"/>
      <c r="L16890" s="4"/>
      <c r="M16890" s="4"/>
      <c r="N16890" s="4"/>
      <c r="O16890" s="4"/>
      <c r="P16890" s="4"/>
      <c r="Q16890" s="4"/>
      <c r="R16890" s="4"/>
      <c r="S16890" s="4"/>
      <c r="T16890" s="4"/>
      <c r="U16890" s="4"/>
      <c r="V16890" s="4"/>
      <c r="W16890" s="4"/>
      <c r="X16890" s="4"/>
      <c r="Y16890" s="4"/>
      <c r="Z16890" s="4"/>
      <c r="AA16890" s="4"/>
      <c r="AB16890" s="4"/>
      <c r="AC16890" s="4"/>
      <c r="AD16890" s="4"/>
      <c r="AE16890" s="4"/>
      <c r="AF16890" s="4"/>
      <c r="AG16890" s="14"/>
    </row>
    <row r="16891" s="10" customFormat="1" spans="1:33">
      <c r="A16891" s="4"/>
      <c r="B16891" s="4"/>
      <c r="C16891" s="4"/>
      <c r="D16891" s="4"/>
      <c r="E16891" s="4"/>
      <c r="F16891" s="4"/>
      <c r="G16891" s="4"/>
      <c r="H16891" s="4"/>
      <c r="I16891" s="4"/>
      <c r="J16891" s="4"/>
      <c r="K16891" s="4"/>
      <c r="L16891" s="4"/>
      <c r="M16891" s="4"/>
      <c r="N16891" s="4"/>
      <c r="O16891" s="4"/>
      <c r="P16891" s="4"/>
      <c r="Q16891" s="4"/>
      <c r="R16891" s="4"/>
      <c r="S16891" s="4"/>
      <c r="T16891" s="4"/>
      <c r="U16891" s="4"/>
      <c r="V16891" s="4"/>
      <c r="W16891" s="4"/>
      <c r="X16891" s="4"/>
      <c r="Y16891" s="4"/>
      <c r="Z16891" s="4"/>
      <c r="AA16891" s="4"/>
      <c r="AB16891" s="4"/>
      <c r="AC16891" s="4"/>
      <c r="AD16891" s="4"/>
      <c r="AE16891" s="4"/>
      <c r="AF16891" s="4"/>
      <c r="AG16891" s="14"/>
    </row>
    <row r="16892" s="10" customFormat="1" spans="1:33">
      <c r="A16892" s="4"/>
      <c r="B16892" s="4"/>
      <c r="C16892" s="4"/>
      <c r="D16892" s="4"/>
      <c r="E16892" s="4"/>
      <c r="F16892" s="4"/>
      <c r="G16892" s="4"/>
      <c r="H16892" s="4"/>
      <c r="I16892" s="4"/>
      <c r="J16892" s="4"/>
      <c r="K16892" s="4"/>
      <c r="L16892" s="4"/>
      <c r="M16892" s="4"/>
      <c r="N16892" s="4"/>
      <c r="O16892" s="4"/>
      <c r="P16892" s="4"/>
      <c r="Q16892" s="4"/>
      <c r="R16892" s="4"/>
      <c r="S16892" s="4"/>
      <c r="T16892" s="4"/>
      <c r="U16892" s="4"/>
      <c r="V16892" s="4"/>
      <c r="W16892" s="4"/>
      <c r="X16892" s="4"/>
      <c r="Y16892" s="4"/>
      <c r="Z16892" s="4"/>
      <c r="AA16892" s="4"/>
      <c r="AB16892" s="4"/>
      <c r="AC16892" s="4"/>
      <c r="AD16892" s="4"/>
      <c r="AE16892" s="4"/>
      <c r="AF16892" s="4"/>
      <c r="AG16892" s="14"/>
    </row>
    <row r="16893" s="10" customFormat="1" spans="1:33">
      <c r="A16893" s="4"/>
      <c r="B16893" s="4"/>
      <c r="C16893" s="4"/>
      <c r="D16893" s="4"/>
      <c r="E16893" s="4"/>
      <c r="F16893" s="4"/>
      <c r="G16893" s="4"/>
      <c r="H16893" s="4"/>
      <c r="I16893" s="4"/>
      <c r="J16893" s="4"/>
      <c r="K16893" s="4"/>
      <c r="L16893" s="4"/>
      <c r="M16893" s="4"/>
      <c r="N16893" s="4"/>
      <c r="O16893" s="4"/>
      <c r="P16893" s="4"/>
      <c r="Q16893" s="4"/>
      <c r="R16893" s="4"/>
      <c r="S16893" s="4"/>
      <c r="T16893" s="4"/>
      <c r="U16893" s="4"/>
      <c r="V16893" s="4"/>
      <c r="W16893" s="4"/>
      <c r="X16893" s="4"/>
      <c r="Y16893" s="4"/>
      <c r="Z16893" s="4"/>
      <c r="AA16893" s="4"/>
      <c r="AB16893" s="4"/>
      <c r="AC16893" s="4"/>
      <c r="AD16893" s="4"/>
      <c r="AE16893" s="4"/>
      <c r="AF16893" s="4"/>
      <c r="AG16893" s="14"/>
    </row>
    <row r="16894" s="10" customFormat="1" spans="1:33">
      <c r="A16894" s="4"/>
      <c r="B16894" s="4"/>
      <c r="C16894" s="4"/>
      <c r="D16894" s="4"/>
      <c r="E16894" s="4"/>
      <c r="F16894" s="4"/>
      <c r="G16894" s="4"/>
      <c r="H16894" s="4"/>
      <c r="I16894" s="4"/>
      <c r="J16894" s="4"/>
      <c r="K16894" s="4"/>
      <c r="L16894" s="4"/>
      <c r="M16894" s="4"/>
      <c r="N16894" s="4"/>
      <c r="O16894" s="4"/>
      <c r="P16894" s="4"/>
      <c r="Q16894" s="4"/>
      <c r="R16894" s="4"/>
      <c r="S16894" s="4"/>
      <c r="T16894" s="4"/>
      <c r="U16894" s="4"/>
      <c r="V16894" s="4"/>
      <c r="W16894" s="4"/>
      <c r="X16894" s="4"/>
      <c r="Y16894" s="4"/>
      <c r="Z16894" s="4"/>
      <c r="AA16894" s="4"/>
      <c r="AB16894" s="4"/>
      <c r="AC16894" s="4"/>
      <c r="AD16894" s="4"/>
      <c r="AE16894" s="4"/>
      <c r="AF16894" s="4"/>
      <c r="AG16894" s="14"/>
    </row>
    <row r="16895" s="10" customFormat="1" spans="1:33">
      <c r="A16895" s="4"/>
      <c r="B16895" s="4"/>
      <c r="C16895" s="4"/>
      <c r="D16895" s="4"/>
      <c r="E16895" s="4"/>
      <c r="F16895" s="4"/>
      <c r="G16895" s="4"/>
      <c r="H16895" s="4"/>
      <c r="I16895" s="4"/>
      <c r="J16895" s="4"/>
      <c r="K16895" s="4"/>
      <c r="L16895" s="4"/>
      <c r="M16895" s="4"/>
      <c r="N16895" s="4"/>
      <c r="O16895" s="4"/>
      <c r="P16895" s="4"/>
      <c r="Q16895" s="4"/>
      <c r="R16895" s="4"/>
      <c r="S16895" s="4"/>
      <c r="T16895" s="4"/>
      <c r="U16895" s="4"/>
      <c r="V16895" s="4"/>
      <c r="W16895" s="4"/>
      <c r="X16895" s="4"/>
      <c r="Y16895" s="4"/>
      <c r="Z16895" s="4"/>
      <c r="AA16895" s="4"/>
      <c r="AB16895" s="4"/>
      <c r="AC16895" s="4"/>
      <c r="AD16895" s="4"/>
      <c r="AE16895" s="4"/>
      <c r="AF16895" s="4"/>
      <c r="AG16895" s="14"/>
    </row>
    <row r="16896" s="10" customFormat="1" spans="1:33">
      <c r="A16896" s="4"/>
      <c r="B16896" s="4"/>
      <c r="C16896" s="4"/>
      <c r="D16896" s="4"/>
      <c r="E16896" s="4"/>
      <c r="F16896" s="4"/>
      <c r="G16896" s="4"/>
      <c r="H16896" s="4"/>
      <c r="I16896" s="4"/>
      <c r="J16896" s="4"/>
      <c r="K16896" s="4"/>
      <c r="L16896" s="4"/>
      <c r="M16896" s="4"/>
      <c r="N16896" s="4"/>
      <c r="O16896" s="4"/>
      <c r="P16896" s="4"/>
      <c r="Q16896" s="4"/>
      <c r="R16896" s="4"/>
      <c r="S16896" s="4"/>
      <c r="T16896" s="4"/>
      <c r="U16896" s="4"/>
      <c r="V16896" s="4"/>
      <c r="W16896" s="4"/>
      <c r="X16896" s="4"/>
      <c r="Y16896" s="4"/>
      <c r="Z16896" s="4"/>
      <c r="AA16896" s="4"/>
      <c r="AB16896" s="4"/>
      <c r="AC16896" s="4"/>
      <c r="AD16896" s="4"/>
      <c r="AE16896" s="4"/>
      <c r="AF16896" s="4"/>
      <c r="AG16896" s="14"/>
    </row>
    <row r="16897" s="10" customFormat="1" spans="1:33">
      <c r="A16897" s="4"/>
      <c r="B16897" s="4"/>
      <c r="C16897" s="4"/>
      <c r="D16897" s="4"/>
      <c r="E16897" s="4"/>
      <c r="F16897" s="4"/>
      <c r="G16897" s="4"/>
      <c r="H16897" s="4"/>
      <c r="I16897" s="4"/>
      <c r="J16897" s="4"/>
      <c r="K16897" s="4"/>
      <c r="L16897" s="4"/>
      <c r="M16897" s="4"/>
      <c r="N16897" s="4"/>
      <c r="O16897" s="4"/>
      <c r="P16897" s="4"/>
      <c r="Q16897" s="4"/>
      <c r="R16897" s="4"/>
      <c r="S16897" s="4"/>
      <c r="T16897" s="4"/>
      <c r="U16897" s="4"/>
      <c r="V16897" s="4"/>
      <c r="W16897" s="4"/>
      <c r="X16897" s="4"/>
      <c r="Y16897" s="4"/>
      <c r="Z16897" s="4"/>
      <c r="AA16897" s="4"/>
      <c r="AB16897" s="4"/>
      <c r="AC16897" s="4"/>
      <c r="AD16897" s="4"/>
      <c r="AE16897" s="4"/>
      <c r="AF16897" s="4"/>
      <c r="AG16897" s="14"/>
    </row>
    <row r="16898" s="10" customFormat="1" spans="1:33">
      <c r="A16898" s="4"/>
      <c r="B16898" s="4"/>
      <c r="C16898" s="4"/>
      <c r="D16898" s="4"/>
      <c r="E16898" s="4"/>
      <c r="F16898" s="4"/>
      <c r="G16898" s="4"/>
      <c r="H16898" s="4"/>
      <c r="I16898" s="4"/>
      <c r="J16898" s="4"/>
      <c r="K16898" s="4"/>
      <c r="L16898" s="4"/>
      <c r="M16898" s="4"/>
      <c r="N16898" s="4"/>
      <c r="O16898" s="4"/>
      <c r="P16898" s="4"/>
      <c r="Q16898" s="4"/>
      <c r="R16898" s="4"/>
      <c r="S16898" s="4"/>
      <c r="T16898" s="4"/>
      <c r="U16898" s="4"/>
      <c r="V16898" s="4"/>
      <c r="W16898" s="4"/>
      <c r="X16898" s="4"/>
      <c r="Y16898" s="4"/>
      <c r="Z16898" s="4"/>
      <c r="AA16898" s="4"/>
      <c r="AB16898" s="4"/>
      <c r="AC16898" s="4"/>
      <c r="AD16898" s="4"/>
      <c r="AE16898" s="4"/>
      <c r="AF16898" s="4"/>
      <c r="AG16898" s="14"/>
    </row>
    <row r="16899" s="10" customFormat="1" spans="1:33">
      <c r="A16899" s="4"/>
      <c r="B16899" s="4"/>
      <c r="C16899" s="4"/>
      <c r="D16899" s="4"/>
      <c r="E16899" s="4"/>
      <c r="F16899" s="4"/>
      <c r="G16899" s="4"/>
      <c r="H16899" s="4"/>
      <c r="I16899" s="4"/>
      <c r="J16899" s="4"/>
      <c r="K16899" s="4"/>
      <c r="L16899" s="4"/>
      <c r="M16899" s="4"/>
      <c r="N16899" s="4"/>
      <c r="O16899" s="4"/>
      <c r="P16899" s="4"/>
      <c r="Q16899" s="4"/>
      <c r="R16899" s="4"/>
      <c r="S16899" s="4"/>
      <c r="T16899" s="4"/>
      <c r="U16899" s="4"/>
      <c r="V16899" s="4"/>
      <c r="W16899" s="4"/>
      <c r="X16899" s="4"/>
      <c r="Y16899" s="4"/>
      <c r="Z16899" s="4"/>
      <c r="AA16899" s="4"/>
      <c r="AB16899" s="4"/>
      <c r="AC16899" s="4"/>
      <c r="AD16899" s="4"/>
      <c r="AE16899" s="4"/>
      <c r="AF16899" s="4"/>
      <c r="AG16899" s="14"/>
    </row>
    <row r="16900" s="10" customFormat="1" spans="1:33">
      <c r="A16900" s="4"/>
      <c r="B16900" s="4"/>
      <c r="C16900" s="4"/>
      <c r="D16900" s="4"/>
      <c r="E16900" s="4"/>
      <c r="F16900" s="4"/>
      <c r="G16900" s="4"/>
      <c r="H16900" s="4"/>
      <c r="I16900" s="4"/>
      <c r="J16900" s="4"/>
      <c r="K16900" s="4"/>
      <c r="L16900" s="4"/>
      <c r="M16900" s="4"/>
      <c r="N16900" s="4"/>
      <c r="O16900" s="4"/>
      <c r="P16900" s="4"/>
      <c r="Q16900" s="4"/>
      <c r="R16900" s="4"/>
      <c r="S16900" s="4"/>
      <c r="T16900" s="4"/>
      <c r="U16900" s="4"/>
      <c r="V16900" s="4"/>
      <c r="W16900" s="4"/>
      <c r="X16900" s="4"/>
      <c r="Y16900" s="4"/>
      <c r="Z16900" s="4"/>
      <c r="AA16900" s="4"/>
      <c r="AB16900" s="4"/>
      <c r="AC16900" s="4"/>
      <c r="AD16900" s="4"/>
      <c r="AE16900" s="4"/>
      <c r="AF16900" s="4"/>
      <c r="AG16900" s="14"/>
    </row>
    <row r="16901" s="10" customFormat="1" spans="1:33">
      <c r="A16901" s="4"/>
      <c r="B16901" s="4"/>
      <c r="C16901" s="4"/>
      <c r="D16901" s="4"/>
      <c r="E16901" s="4"/>
      <c r="F16901" s="4"/>
      <c r="G16901" s="4"/>
      <c r="H16901" s="4"/>
      <c r="I16901" s="4"/>
      <c r="J16901" s="4"/>
      <c r="K16901" s="4"/>
      <c r="L16901" s="4"/>
      <c r="M16901" s="4"/>
      <c r="N16901" s="4"/>
      <c r="O16901" s="4"/>
      <c r="P16901" s="4"/>
      <c r="Q16901" s="4"/>
      <c r="R16901" s="4"/>
      <c r="S16901" s="4"/>
      <c r="T16901" s="4"/>
      <c r="U16901" s="4"/>
      <c r="V16901" s="4"/>
      <c r="W16901" s="4"/>
      <c r="X16901" s="4"/>
      <c r="Y16901" s="4"/>
      <c r="Z16901" s="4"/>
      <c r="AA16901" s="4"/>
      <c r="AB16901" s="4"/>
      <c r="AC16901" s="4"/>
      <c r="AD16901" s="4"/>
      <c r="AE16901" s="4"/>
      <c r="AF16901" s="4"/>
      <c r="AG16901" s="14"/>
    </row>
    <row r="16902" s="10" customFormat="1" spans="1:33">
      <c r="A16902" s="4"/>
      <c r="B16902" s="4"/>
      <c r="C16902" s="4"/>
      <c r="D16902" s="4"/>
      <c r="E16902" s="4"/>
      <c r="F16902" s="4"/>
      <c r="G16902" s="4"/>
      <c r="H16902" s="4"/>
      <c r="I16902" s="4"/>
      <c r="J16902" s="4"/>
      <c r="K16902" s="4"/>
      <c r="L16902" s="4"/>
      <c r="M16902" s="4"/>
      <c r="N16902" s="4"/>
      <c r="O16902" s="4"/>
      <c r="P16902" s="4"/>
      <c r="Q16902" s="4"/>
      <c r="R16902" s="4"/>
      <c r="S16902" s="4"/>
      <c r="T16902" s="4"/>
      <c r="U16902" s="4"/>
      <c r="V16902" s="4"/>
      <c r="W16902" s="4"/>
      <c r="X16902" s="4"/>
      <c r="Y16902" s="4"/>
      <c r="Z16902" s="4"/>
      <c r="AA16902" s="4"/>
      <c r="AB16902" s="4"/>
      <c r="AC16902" s="4"/>
      <c r="AD16902" s="4"/>
      <c r="AE16902" s="4"/>
      <c r="AF16902" s="4"/>
      <c r="AG16902" s="14"/>
    </row>
    <row r="16903" s="10" customFormat="1" spans="1:33">
      <c r="A16903" s="4"/>
      <c r="B16903" s="4"/>
      <c r="C16903" s="4"/>
      <c r="D16903" s="4"/>
      <c r="E16903" s="4"/>
      <c r="F16903" s="4"/>
      <c r="G16903" s="4"/>
      <c r="H16903" s="4"/>
      <c r="I16903" s="4"/>
      <c r="J16903" s="4"/>
      <c r="K16903" s="4"/>
      <c r="L16903" s="4"/>
      <c r="M16903" s="4"/>
      <c r="N16903" s="4"/>
      <c r="O16903" s="4"/>
      <c r="P16903" s="4"/>
      <c r="Q16903" s="4"/>
      <c r="R16903" s="4"/>
      <c r="S16903" s="4"/>
      <c r="T16903" s="4"/>
      <c r="U16903" s="4"/>
      <c r="V16903" s="4"/>
      <c r="W16903" s="4"/>
      <c r="X16903" s="4"/>
      <c r="Y16903" s="4"/>
      <c r="Z16903" s="4"/>
      <c r="AA16903" s="4"/>
      <c r="AB16903" s="4"/>
      <c r="AC16903" s="4"/>
      <c r="AD16903" s="4"/>
      <c r="AE16903" s="4"/>
      <c r="AF16903" s="4"/>
      <c r="AG16903" s="14"/>
    </row>
    <row r="16904" s="10" customFormat="1" spans="1:33">
      <c r="A16904" s="4"/>
      <c r="B16904" s="4"/>
      <c r="C16904" s="4"/>
      <c r="D16904" s="4"/>
      <c r="E16904" s="4"/>
      <c r="F16904" s="4"/>
      <c r="G16904" s="4"/>
      <c r="H16904" s="4"/>
      <c r="I16904" s="4"/>
      <c r="J16904" s="4"/>
      <c r="K16904" s="4"/>
      <c r="L16904" s="4"/>
      <c r="M16904" s="4"/>
      <c r="N16904" s="4"/>
      <c r="O16904" s="4"/>
      <c r="P16904" s="4"/>
      <c r="Q16904" s="4"/>
      <c r="R16904" s="4"/>
      <c r="S16904" s="4"/>
      <c r="T16904" s="4"/>
      <c r="U16904" s="4"/>
      <c r="V16904" s="4"/>
      <c r="W16904" s="4"/>
      <c r="X16904" s="4"/>
      <c r="Y16904" s="4"/>
      <c r="Z16904" s="4"/>
      <c r="AA16904" s="4"/>
      <c r="AB16904" s="4"/>
      <c r="AC16904" s="4"/>
      <c r="AD16904" s="4"/>
      <c r="AE16904" s="4"/>
      <c r="AF16904" s="4"/>
      <c r="AG16904" s="14"/>
    </row>
    <row r="16905" s="10" customFormat="1" spans="1:33">
      <c r="A16905" s="4"/>
      <c r="B16905" s="4"/>
      <c r="C16905" s="4"/>
      <c r="D16905" s="4"/>
      <c r="E16905" s="4"/>
      <c r="F16905" s="4"/>
      <c r="G16905" s="4"/>
      <c r="H16905" s="4"/>
      <c r="I16905" s="4"/>
      <c r="J16905" s="4"/>
      <c r="K16905" s="4"/>
      <c r="L16905" s="4"/>
      <c r="M16905" s="4"/>
      <c r="N16905" s="4"/>
      <c r="O16905" s="4"/>
      <c r="P16905" s="4"/>
      <c r="Q16905" s="4"/>
      <c r="R16905" s="4"/>
      <c r="S16905" s="4"/>
      <c r="T16905" s="4"/>
      <c r="U16905" s="4"/>
      <c r="V16905" s="4"/>
      <c r="W16905" s="4"/>
      <c r="X16905" s="4"/>
      <c r="Y16905" s="4"/>
      <c r="Z16905" s="4"/>
      <c r="AA16905" s="4"/>
      <c r="AB16905" s="4"/>
      <c r="AC16905" s="4"/>
      <c r="AD16905" s="4"/>
      <c r="AE16905" s="4"/>
      <c r="AF16905" s="4"/>
      <c r="AG16905" s="14"/>
    </row>
    <row r="16906" s="10" customFormat="1" spans="1:33">
      <c r="A16906" s="4"/>
      <c r="B16906" s="4"/>
      <c r="C16906" s="4"/>
      <c r="D16906" s="4"/>
      <c r="E16906" s="4"/>
      <c r="F16906" s="4"/>
      <c r="G16906" s="4"/>
      <c r="H16906" s="4"/>
      <c r="I16906" s="4"/>
      <c r="J16906" s="4"/>
      <c r="K16906" s="4"/>
      <c r="L16906" s="4"/>
      <c r="M16906" s="4"/>
      <c r="N16906" s="4"/>
      <c r="O16906" s="4"/>
      <c r="P16906" s="4"/>
      <c r="Q16906" s="4"/>
      <c r="R16906" s="4"/>
      <c r="S16906" s="4"/>
      <c r="T16906" s="4"/>
      <c r="U16906" s="4"/>
      <c r="V16906" s="4"/>
      <c r="W16906" s="4"/>
      <c r="X16906" s="4"/>
      <c r="Y16906" s="4"/>
      <c r="Z16906" s="4"/>
      <c r="AA16906" s="4"/>
      <c r="AB16906" s="4"/>
      <c r="AC16906" s="4"/>
      <c r="AD16906" s="4"/>
      <c r="AE16906" s="4"/>
      <c r="AF16906" s="4"/>
      <c r="AG16906" s="14"/>
    </row>
    <row r="16907" s="10" customFormat="1" spans="1:33">
      <c r="A16907" s="4"/>
      <c r="B16907" s="4"/>
      <c r="C16907" s="4"/>
      <c r="D16907" s="4"/>
      <c r="E16907" s="4"/>
      <c r="F16907" s="4"/>
      <c r="G16907" s="4"/>
      <c r="H16907" s="4"/>
      <c r="I16907" s="4"/>
      <c r="J16907" s="4"/>
      <c r="K16907" s="4"/>
      <c r="L16907" s="4"/>
      <c r="M16907" s="4"/>
      <c r="N16907" s="4"/>
      <c r="O16907" s="4"/>
      <c r="P16907" s="4"/>
      <c r="Q16907" s="4"/>
      <c r="R16907" s="4"/>
      <c r="S16907" s="4"/>
      <c r="T16907" s="4"/>
      <c r="U16907" s="4"/>
      <c r="V16907" s="4"/>
      <c r="W16907" s="4"/>
      <c r="X16907" s="4"/>
      <c r="Y16907" s="4"/>
      <c r="Z16907" s="4"/>
      <c r="AA16907" s="4"/>
      <c r="AB16907" s="4"/>
      <c r="AC16907" s="4"/>
      <c r="AD16907" s="4"/>
      <c r="AE16907" s="4"/>
      <c r="AF16907" s="4"/>
      <c r="AG16907" s="14"/>
    </row>
    <row r="16908" s="10" customFormat="1" spans="1:33">
      <c r="A16908" s="4"/>
      <c r="B16908" s="4"/>
      <c r="C16908" s="4"/>
      <c r="D16908" s="4"/>
      <c r="E16908" s="4"/>
      <c r="F16908" s="4"/>
      <c r="G16908" s="4"/>
      <c r="H16908" s="4"/>
      <c r="I16908" s="4"/>
      <c r="J16908" s="4"/>
      <c r="K16908" s="4"/>
      <c r="L16908" s="4"/>
      <c r="M16908" s="4"/>
      <c r="N16908" s="4"/>
      <c r="O16908" s="4"/>
      <c r="P16908" s="4"/>
      <c r="Q16908" s="4"/>
      <c r="R16908" s="4"/>
      <c r="S16908" s="4"/>
      <c r="T16908" s="4"/>
      <c r="U16908" s="4"/>
      <c r="V16908" s="4"/>
      <c r="W16908" s="4"/>
      <c r="X16908" s="4"/>
      <c r="Y16908" s="4"/>
      <c r="Z16908" s="4"/>
      <c r="AA16908" s="4"/>
      <c r="AB16908" s="4"/>
      <c r="AC16908" s="4"/>
      <c r="AD16908" s="4"/>
      <c r="AE16908" s="4"/>
      <c r="AF16908" s="4"/>
      <c r="AG16908" s="14"/>
    </row>
    <row r="16909" s="10" customFormat="1" spans="1:33">
      <c r="A16909" s="4"/>
      <c r="B16909" s="4"/>
      <c r="C16909" s="4"/>
      <c r="D16909" s="4"/>
      <c r="E16909" s="4"/>
      <c r="F16909" s="4"/>
      <c r="G16909" s="4"/>
      <c r="H16909" s="4"/>
      <c r="I16909" s="4"/>
      <c r="J16909" s="4"/>
      <c r="K16909" s="4"/>
      <c r="L16909" s="4"/>
      <c r="M16909" s="4"/>
      <c r="N16909" s="4"/>
      <c r="O16909" s="4"/>
      <c r="P16909" s="4"/>
      <c r="Q16909" s="4"/>
      <c r="R16909" s="4"/>
      <c r="S16909" s="4"/>
      <c r="T16909" s="4"/>
      <c r="U16909" s="4"/>
      <c r="V16909" s="4"/>
      <c r="W16909" s="4"/>
      <c r="X16909" s="4"/>
      <c r="Y16909" s="4"/>
      <c r="Z16909" s="4"/>
      <c r="AA16909" s="4"/>
      <c r="AB16909" s="4"/>
      <c r="AC16909" s="4"/>
      <c r="AD16909" s="4"/>
      <c r="AE16909" s="4"/>
      <c r="AF16909" s="4"/>
      <c r="AG16909" s="14"/>
    </row>
    <row r="16910" s="10" customFormat="1" spans="1:33">
      <c r="A16910" s="4"/>
      <c r="B16910" s="4"/>
      <c r="C16910" s="4"/>
      <c r="D16910" s="4"/>
      <c r="E16910" s="4"/>
      <c r="F16910" s="4"/>
      <c r="G16910" s="4"/>
      <c r="H16910" s="4"/>
      <c r="I16910" s="4"/>
      <c r="J16910" s="4"/>
      <c r="K16910" s="4"/>
      <c r="L16910" s="4"/>
      <c r="M16910" s="4"/>
      <c r="N16910" s="4"/>
      <c r="O16910" s="4"/>
      <c r="P16910" s="4"/>
      <c r="Q16910" s="4"/>
      <c r="R16910" s="4"/>
      <c r="S16910" s="4"/>
      <c r="T16910" s="4"/>
      <c r="U16910" s="4"/>
      <c r="V16910" s="4"/>
      <c r="W16910" s="4"/>
      <c r="X16910" s="4"/>
      <c r="Y16910" s="4"/>
      <c r="Z16910" s="4"/>
      <c r="AA16910" s="4"/>
      <c r="AB16910" s="4"/>
      <c r="AC16910" s="4"/>
      <c r="AD16910" s="4"/>
      <c r="AE16910" s="4"/>
      <c r="AF16910" s="4"/>
      <c r="AG16910" s="14"/>
    </row>
    <row r="16911" s="10" customFormat="1" spans="1:33">
      <c r="A16911" s="4"/>
      <c r="B16911" s="4"/>
      <c r="C16911" s="4"/>
      <c r="D16911" s="4"/>
      <c r="E16911" s="4"/>
      <c r="F16911" s="4"/>
      <c r="G16911" s="4"/>
      <c r="H16911" s="4"/>
      <c r="I16911" s="4"/>
      <c r="J16911" s="4"/>
      <c r="K16911" s="4"/>
      <c r="L16911" s="4"/>
      <c r="M16911" s="4"/>
      <c r="N16911" s="4"/>
      <c r="O16911" s="4"/>
      <c r="P16911" s="4"/>
      <c r="Q16911" s="4"/>
      <c r="R16911" s="4"/>
      <c r="S16911" s="4"/>
      <c r="T16911" s="4"/>
      <c r="U16911" s="4"/>
      <c r="V16911" s="4"/>
      <c r="W16911" s="4"/>
      <c r="X16911" s="4"/>
      <c r="Y16911" s="4"/>
      <c r="Z16911" s="4"/>
      <c r="AA16911" s="4"/>
      <c r="AB16911" s="4"/>
      <c r="AC16911" s="4"/>
      <c r="AD16911" s="4"/>
      <c r="AE16911" s="4"/>
      <c r="AF16911" s="4"/>
      <c r="AG16911" s="14"/>
    </row>
    <row r="16912" s="10" customFormat="1" spans="1:33">
      <c r="A16912" s="4"/>
      <c r="B16912" s="4"/>
      <c r="C16912" s="4"/>
      <c r="D16912" s="4"/>
      <c r="E16912" s="4"/>
      <c r="F16912" s="4"/>
      <c r="G16912" s="4"/>
      <c r="H16912" s="4"/>
      <c r="I16912" s="4"/>
      <c r="J16912" s="4"/>
      <c r="K16912" s="4"/>
      <c r="L16912" s="4"/>
      <c r="M16912" s="4"/>
      <c r="N16912" s="4"/>
      <c r="O16912" s="4"/>
      <c r="P16912" s="4"/>
      <c r="Q16912" s="4"/>
      <c r="R16912" s="4"/>
      <c r="S16912" s="4"/>
      <c r="T16912" s="4"/>
      <c r="U16912" s="4"/>
      <c r="V16912" s="4"/>
      <c r="W16912" s="4"/>
      <c r="X16912" s="4"/>
      <c r="Y16912" s="4"/>
      <c r="Z16912" s="4"/>
      <c r="AA16912" s="4"/>
      <c r="AB16912" s="4"/>
      <c r="AC16912" s="4"/>
      <c r="AD16912" s="4"/>
      <c r="AE16912" s="4"/>
      <c r="AF16912" s="4"/>
      <c r="AG16912" s="14"/>
    </row>
    <row r="16913" s="10" customFormat="1" spans="1:33">
      <c r="A16913" s="4"/>
      <c r="B16913" s="4"/>
      <c r="C16913" s="4"/>
      <c r="D16913" s="4"/>
      <c r="E16913" s="4"/>
      <c r="F16913" s="4"/>
      <c r="G16913" s="4"/>
      <c r="H16913" s="4"/>
      <c r="I16913" s="4"/>
      <c r="J16913" s="4"/>
      <c r="K16913" s="4"/>
      <c r="L16913" s="4"/>
      <c r="M16913" s="4"/>
      <c r="N16913" s="4"/>
      <c r="O16913" s="4"/>
      <c r="P16913" s="4"/>
      <c r="Q16913" s="4"/>
      <c r="R16913" s="4"/>
      <c r="S16913" s="4"/>
      <c r="T16913" s="4"/>
      <c r="U16913" s="4"/>
      <c r="V16913" s="4"/>
      <c r="W16913" s="4"/>
      <c r="X16913" s="4"/>
      <c r="Y16913" s="4"/>
      <c r="Z16913" s="4"/>
      <c r="AA16913" s="4"/>
      <c r="AB16913" s="4"/>
      <c r="AC16913" s="4"/>
      <c r="AD16913" s="4"/>
      <c r="AE16913" s="4"/>
      <c r="AF16913" s="4"/>
      <c r="AG16913" s="14"/>
    </row>
    <row r="16914" s="10" customFormat="1" spans="1:33">
      <c r="A16914" s="4"/>
      <c r="B16914" s="4"/>
      <c r="C16914" s="4"/>
      <c r="D16914" s="4"/>
      <c r="E16914" s="4"/>
      <c r="F16914" s="4"/>
      <c r="G16914" s="4"/>
      <c r="H16914" s="4"/>
      <c r="I16914" s="4"/>
      <c r="J16914" s="4"/>
      <c r="K16914" s="4"/>
      <c r="L16914" s="4"/>
      <c r="M16914" s="4"/>
      <c r="N16914" s="4"/>
      <c r="O16914" s="4"/>
      <c r="P16914" s="4"/>
      <c r="Q16914" s="4"/>
      <c r="R16914" s="4"/>
      <c r="S16914" s="4"/>
      <c r="T16914" s="4"/>
      <c r="U16914" s="4"/>
      <c r="V16914" s="4"/>
      <c r="W16914" s="4"/>
      <c r="X16914" s="4"/>
      <c r="Y16914" s="4"/>
      <c r="Z16914" s="4"/>
      <c r="AA16914" s="4"/>
      <c r="AB16914" s="4"/>
      <c r="AC16914" s="4"/>
      <c r="AD16914" s="4"/>
      <c r="AE16914" s="4"/>
      <c r="AF16914" s="4"/>
      <c r="AG16914" s="14"/>
    </row>
    <row r="16915" s="10" customFormat="1" spans="1:33">
      <c r="A16915" s="4"/>
      <c r="B16915" s="4"/>
      <c r="C16915" s="4"/>
      <c r="D16915" s="4"/>
      <c r="E16915" s="4"/>
      <c r="F16915" s="4"/>
      <c r="G16915" s="4"/>
      <c r="H16915" s="4"/>
      <c r="I16915" s="4"/>
      <c r="J16915" s="4"/>
      <c r="K16915" s="4"/>
      <c r="L16915" s="4"/>
      <c r="M16915" s="4"/>
      <c r="N16915" s="4"/>
      <c r="O16915" s="4"/>
      <c r="P16915" s="4"/>
      <c r="Q16915" s="4"/>
      <c r="R16915" s="4"/>
      <c r="S16915" s="4"/>
      <c r="T16915" s="4"/>
      <c r="U16915" s="4"/>
      <c r="V16915" s="4"/>
      <c r="W16915" s="4"/>
      <c r="X16915" s="4"/>
      <c r="Y16915" s="4"/>
      <c r="Z16915" s="4"/>
      <c r="AA16915" s="4"/>
      <c r="AB16915" s="4"/>
      <c r="AC16915" s="4"/>
      <c r="AD16915" s="4"/>
      <c r="AE16915" s="4"/>
      <c r="AF16915" s="4"/>
      <c r="AG16915" s="14"/>
    </row>
    <row r="16916" s="10" customFormat="1" spans="1:33">
      <c r="A16916" s="4"/>
      <c r="B16916" s="4"/>
      <c r="C16916" s="4"/>
      <c r="D16916" s="4"/>
      <c r="E16916" s="4"/>
      <c r="F16916" s="4"/>
      <c r="G16916" s="4"/>
      <c r="H16916" s="4"/>
      <c r="I16916" s="4"/>
      <c r="J16916" s="4"/>
      <c r="K16916" s="4"/>
      <c r="L16916" s="4"/>
      <c r="M16916" s="4"/>
      <c r="N16916" s="4"/>
      <c r="O16916" s="4"/>
      <c r="P16916" s="4"/>
      <c r="Q16916" s="4"/>
      <c r="R16916" s="4"/>
      <c r="S16916" s="4"/>
      <c r="T16916" s="4"/>
      <c r="U16916" s="4"/>
      <c r="V16916" s="4"/>
      <c r="W16916" s="4"/>
      <c r="X16916" s="4"/>
      <c r="Y16916" s="4"/>
      <c r="Z16916" s="4"/>
      <c r="AA16916" s="4"/>
      <c r="AB16916" s="4"/>
      <c r="AC16916" s="4"/>
      <c r="AD16916" s="4"/>
      <c r="AE16916" s="4"/>
      <c r="AF16916" s="4"/>
      <c r="AG16916" s="14"/>
    </row>
    <row r="16917" s="10" customFormat="1" spans="1:33">
      <c r="A16917" s="4"/>
      <c r="B16917" s="4"/>
      <c r="C16917" s="4"/>
      <c r="D16917" s="4"/>
      <c r="E16917" s="4"/>
      <c r="F16917" s="4"/>
      <c r="G16917" s="4"/>
      <c r="H16917" s="4"/>
      <c r="I16917" s="4"/>
      <c r="J16917" s="4"/>
      <c r="K16917" s="4"/>
      <c r="L16917" s="4"/>
      <c r="M16917" s="4"/>
      <c r="N16917" s="4"/>
      <c r="O16917" s="4"/>
      <c r="P16917" s="4"/>
      <c r="Q16917" s="4"/>
      <c r="R16917" s="4"/>
      <c r="S16917" s="4"/>
      <c r="T16917" s="4"/>
      <c r="U16917" s="4"/>
      <c r="V16917" s="4"/>
      <c r="W16917" s="4"/>
      <c r="X16917" s="4"/>
      <c r="Y16917" s="4"/>
      <c r="Z16917" s="4"/>
      <c r="AA16917" s="4"/>
      <c r="AB16917" s="4"/>
      <c r="AC16917" s="4"/>
      <c r="AD16917" s="4"/>
      <c r="AE16917" s="4"/>
      <c r="AF16917" s="4"/>
      <c r="AG16917" s="14"/>
    </row>
    <row r="16918" s="10" customFormat="1" spans="1:33">
      <c r="A16918" s="4"/>
      <c r="B16918" s="4"/>
      <c r="C16918" s="4"/>
      <c r="D16918" s="4"/>
      <c r="E16918" s="4"/>
      <c r="F16918" s="4"/>
      <c r="G16918" s="4"/>
      <c r="H16918" s="4"/>
      <c r="I16918" s="4"/>
      <c r="J16918" s="4"/>
      <c r="K16918" s="4"/>
      <c r="L16918" s="4"/>
      <c r="M16918" s="4"/>
      <c r="N16918" s="4"/>
      <c r="O16918" s="4"/>
      <c r="P16918" s="4"/>
      <c r="Q16918" s="4"/>
      <c r="R16918" s="4"/>
      <c r="S16918" s="4"/>
      <c r="T16918" s="4"/>
      <c r="U16918" s="4"/>
      <c r="V16918" s="4"/>
      <c r="W16918" s="4"/>
      <c r="X16918" s="4"/>
      <c r="Y16918" s="4"/>
      <c r="Z16918" s="4"/>
      <c r="AA16918" s="4"/>
      <c r="AB16918" s="4"/>
      <c r="AC16918" s="4"/>
      <c r="AD16918" s="4"/>
      <c r="AE16918" s="4"/>
      <c r="AF16918" s="4"/>
      <c r="AG16918" s="14"/>
    </row>
    <row r="16919" s="10" customFormat="1" spans="1:33">
      <c r="A16919" s="4"/>
      <c r="B16919" s="4"/>
      <c r="C16919" s="4"/>
      <c r="D16919" s="4"/>
      <c r="E16919" s="4"/>
      <c r="F16919" s="4"/>
      <c r="G16919" s="4"/>
      <c r="H16919" s="4"/>
      <c r="I16919" s="4"/>
      <c r="J16919" s="4"/>
      <c r="K16919" s="4"/>
      <c r="L16919" s="4"/>
      <c r="M16919" s="4"/>
      <c r="N16919" s="4"/>
      <c r="O16919" s="4"/>
      <c r="P16919" s="4"/>
      <c r="Q16919" s="4"/>
      <c r="R16919" s="4"/>
      <c r="S16919" s="4"/>
      <c r="T16919" s="4"/>
      <c r="U16919" s="4"/>
      <c r="V16919" s="4"/>
      <c r="W16919" s="4"/>
      <c r="X16919" s="4"/>
      <c r="Y16919" s="4"/>
      <c r="Z16919" s="4"/>
      <c r="AA16919" s="4"/>
      <c r="AB16919" s="4"/>
      <c r="AC16919" s="4"/>
      <c r="AD16919" s="4"/>
      <c r="AE16919" s="4"/>
      <c r="AF16919" s="4"/>
      <c r="AG16919" s="14"/>
    </row>
    <row r="16920" s="10" customFormat="1" spans="1:33">
      <c r="A16920" s="4"/>
      <c r="B16920" s="4"/>
      <c r="C16920" s="4"/>
      <c r="D16920" s="4"/>
      <c r="E16920" s="4"/>
      <c r="F16920" s="4"/>
      <c r="G16920" s="4"/>
      <c r="H16920" s="4"/>
      <c r="I16920" s="4"/>
      <c r="J16920" s="4"/>
      <c r="K16920" s="4"/>
      <c r="L16920" s="4"/>
      <c r="M16920" s="4"/>
      <c r="N16920" s="4"/>
      <c r="O16920" s="4"/>
      <c r="P16920" s="4"/>
      <c r="Q16920" s="4"/>
      <c r="R16920" s="4"/>
      <c r="S16920" s="4"/>
      <c r="T16920" s="4"/>
      <c r="U16920" s="4"/>
      <c r="V16920" s="4"/>
      <c r="W16920" s="4"/>
      <c r="X16920" s="4"/>
      <c r="Y16920" s="4"/>
      <c r="Z16920" s="4"/>
      <c r="AA16920" s="4"/>
      <c r="AB16920" s="4"/>
      <c r="AC16920" s="4"/>
      <c r="AD16920" s="4"/>
      <c r="AE16920" s="4"/>
      <c r="AF16920" s="4"/>
      <c r="AG16920" s="14"/>
    </row>
    <row r="16921" s="10" customFormat="1" spans="1:33">
      <c r="A16921" s="4"/>
      <c r="B16921" s="4"/>
      <c r="C16921" s="4"/>
      <c r="D16921" s="4"/>
      <c r="E16921" s="4"/>
      <c r="F16921" s="4"/>
      <c r="G16921" s="4"/>
      <c r="H16921" s="4"/>
      <c r="I16921" s="4"/>
      <c r="J16921" s="4"/>
      <c r="K16921" s="4"/>
      <c r="L16921" s="4"/>
      <c r="M16921" s="4"/>
      <c r="N16921" s="4"/>
      <c r="O16921" s="4"/>
      <c r="P16921" s="4"/>
      <c r="Q16921" s="4"/>
      <c r="R16921" s="4"/>
      <c r="S16921" s="4"/>
      <c r="T16921" s="4"/>
      <c r="U16921" s="4"/>
      <c r="V16921" s="4"/>
      <c r="W16921" s="4"/>
      <c r="X16921" s="4"/>
      <c r="Y16921" s="4"/>
      <c r="Z16921" s="4"/>
      <c r="AA16921" s="4"/>
      <c r="AB16921" s="4"/>
      <c r="AC16921" s="4"/>
      <c r="AD16921" s="4"/>
      <c r="AE16921" s="4"/>
      <c r="AF16921" s="4"/>
      <c r="AG16921" s="14"/>
    </row>
    <row r="16922" s="10" customFormat="1" spans="1:33">
      <c r="A16922" s="4"/>
      <c r="B16922" s="4"/>
      <c r="C16922" s="4"/>
      <c r="D16922" s="4"/>
      <c r="E16922" s="4"/>
      <c r="F16922" s="4"/>
      <c r="G16922" s="4"/>
      <c r="H16922" s="4"/>
      <c r="I16922" s="4"/>
      <c r="J16922" s="4"/>
      <c r="K16922" s="4"/>
      <c r="L16922" s="4"/>
      <c r="M16922" s="4"/>
      <c r="N16922" s="4"/>
      <c r="O16922" s="4"/>
      <c r="P16922" s="4"/>
      <c r="Q16922" s="4"/>
      <c r="R16922" s="4"/>
      <c r="S16922" s="4"/>
      <c r="T16922" s="4"/>
      <c r="U16922" s="4"/>
      <c r="V16922" s="4"/>
      <c r="W16922" s="4"/>
      <c r="X16922" s="4"/>
      <c r="Y16922" s="4"/>
      <c r="Z16922" s="4"/>
      <c r="AA16922" s="4"/>
      <c r="AB16922" s="4"/>
      <c r="AC16922" s="4"/>
      <c r="AD16922" s="4"/>
      <c r="AE16922" s="4"/>
      <c r="AF16922" s="4"/>
      <c r="AG16922" s="14"/>
    </row>
    <row r="16923" s="10" customFormat="1" spans="1:33">
      <c r="A16923" s="4"/>
      <c r="B16923" s="4"/>
      <c r="C16923" s="4"/>
      <c r="D16923" s="4"/>
      <c r="E16923" s="4"/>
      <c r="F16923" s="4"/>
      <c r="G16923" s="4"/>
      <c r="H16923" s="4"/>
      <c r="I16923" s="4"/>
      <c r="J16923" s="4"/>
      <c r="K16923" s="4"/>
      <c r="L16923" s="4"/>
      <c r="M16923" s="4"/>
      <c r="N16923" s="4"/>
      <c r="O16923" s="4"/>
      <c r="P16923" s="4"/>
      <c r="Q16923" s="4"/>
      <c r="R16923" s="4"/>
      <c r="S16923" s="4"/>
      <c r="T16923" s="4"/>
      <c r="U16923" s="4"/>
      <c r="V16923" s="4"/>
      <c r="W16923" s="4"/>
      <c r="X16923" s="4"/>
      <c r="Y16923" s="4"/>
      <c r="Z16923" s="4"/>
      <c r="AA16923" s="4"/>
      <c r="AB16923" s="4"/>
      <c r="AC16923" s="4"/>
      <c r="AD16923" s="4"/>
      <c r="AE16923" s="4"/>
      <c r="AF16923" s="4"/>
      <c r="AG16923" s="14"/>
    </row>
    <row r="16924" s="10" customFormat="1" spans="1:33">
      <c r="A16924" s="4"/>
      <c r="B16924" s="4"/>
      <c r="C16924" s="4"/>
      <c r="D16924" s="4"/>
      <c r="E16924" s="4"/>
      <c r="F16924" s="4"/>
      <c r="G16924" s="4"/>
      <c r="H16924" s="4"/>
      <c r="I16924" s="4"/>
      <c r="J16924" s="4"/>
      <c r="K16924" s="4"/>
      <c r="L16924" s="4"/>
      <c r="M16924" s="4"/>
      <c r="N16924" s="4"/>
      <c r="O16924" s="4"/>
      <c r="P16924" s="4"/>
      <c r="Q16924" s="4"/>
      <c r="R16924" s="4"/>
      <c r="S16924" s="4"/>
      <c r="T16924" s="4"/>
      <c r="U16924" s="4"/>
      <c r="V16924" s="4"/>
      <c r="W16924" s="4"/>
      <c r="X16924" s="4"/>
      <c r="Y16924" s="4"/>
      <c r="Z16924" s="4"/>
      <c r="AA16924" s="4"/>
      <c r="AB16924" s="4"/>
      <c r="AC16924" s="4"/>
      <c r="AD16924" s="4"/>
      <c r="AE16924" s="4"/>
      <c r="AF16924" s="4"/>
      <c r="AG16924" s="14"/>
    </row>
    <row r="16925" s="10" customFormat="1" spans="1:33">
      <c r="A16925" s="4"/>
      <c r="B16925" s="4"/>
      <c r="C16925" s="4"/>
      <c r="D16925" s="4"/>
      <c r="E16925" s="4"/>
      <c r="F16925" s="4"/>
      <c r="G16925" s="4"/>
      <c r="H16925" s="4"/>
      <c r="I16925" s="4"/>
      <c r="J16925" s="4"/>
      <c r="K16925" s="4"/>
      <c r="L16925" s="4"/>
      <c r="M16925" s="4"/>
      <c r="N16925" s="4"/>
      <c r="O16925" s="4"/>
      <c r="P16925" s="4"/>
      <c r="Q16925" s="4"/>
      <c r="R16925" s="4"/>
      <c r="S16925" s="4"/>
      <c r="T16925" s="4"/>
      <c r="U16925" s="4"/>
      <c r="V16925" s="4"/>
      <c r="W16925" s="4"/>
      <c r="X16925" s="4"/>
      <c r="Y16925" s="4"/>
      <c r="Z16925" s="4"/>
      <c r="AA16925" s="4"/>
      <c r="AB16925" s="4"/>
      <c r="AC16925" s="4"/>
      <c r="AD16925" s="4"/>
      <c r="AE16925" s="4"/>
      <c r="AF16925" s="4"/>
      <c r="AG16925" s="14"/>
    </row>
    <row r="16926" s="10" customFormat="1" spans="1:33">
      <c r="A16926" s="4"/>
      <c r="B16926" s="4"/>
      <c r="C16926" s="4"/>
      <c r="D16926" s="4"/>
      <c r="E16926" s="4"/>
      <c r="F16926" s="4"/>
      <c r="G16926" s="4"/>
      <c r="H16926" s="4"/>
      <c r="I16926" s="4"/>
      <c r="J16926" s="4"/>
      <c r="K16926" s="4"/>
      <c r="L16926" s="4"/>
      <c r="M16926" s="4"/>
      <c r="N16926" s="4"/>
      <c r="O16926" s="4"/>
      <c r="P16926" s="4"/>
      <c r="Q16926" s="4"/>
      <c r="R16926" s="4"/>
      <c r="S16926" s="4"/>
      <c r="T16926" s="4"/>
      <c r="U16926" s="4"/>
      <c r="V16926" s="4"/>
      <c r="W16926" s="4"/>
      <c r="X16926" s="4"/>
      <c r="Y16926" s="4"/>
      <c r="Z16926" s="4"/>
      <c r="AA16926" s="4"/>
      <c r="AB16926" s="4"/>
      <c r="AC16926" s="4"/>
      <c r="AD16926" s="4"/>
      <c r="AE16926" s="4"/>
      <c r="AF16926" s="4"/>
      <c r="AG16926" s="14"/>
    </row>
    <row r="16927" s="10" customFormat="1" spans="1:33">
      <c r="A16927" s="4"/>
      <c r="B16927" s="4"/>
      <c r="C16927" s="4"/>
      <c r="D16927" s="4"/>
      <c r="E16927" s="4"/>
      <c r="F16927" s="4"/>
      <c r="G16927" s="4"/>
      <c r="H16927" s="4"/>
      <c r="I16927" s="4"/>
      <c r="J16927" s="4"/>
      <c r="K16927" s="4"/>
      <c r="L16927" s="4"/>
      <c r="M16927" s="4"/>
      <c r="N16927" s="4"/>
      <c r="O16927" s="4"/>
      <c r="P16927" s="4"/>
      <c r="Q16927" s="4"/>
      <c r="R16927" s="4"/>
      <c r="S16927" s="4"/>
      <c r="T16927" s="4"/>
      <c r="U16927" s="4"/>
      <c r="V16927" s="4"/>
      <c r="W16927" s="4"/>
      <c r="X16927" s="4"/>
      <c r="Y16927" s="4"/>
      <c r="Z16927" s="4"/>
      <c r="AA16927" s="4"/>
      <c r="AB16927" s="4"/>
      <c r="AC16927" s="4"/>
      <c r="AD16927" s="4"/>
      <c r="AE16927" s="4"/>
      <c r="AF16927" s="4"/>
      <c r="AG16927" s="14"/>
    </row>
    <row r="16928" s="10" customFormat="1" spans="1:33">
      <c r="A16928" s="4"/>
      <c r="B16928" s="4"/>
      <c r="C16928" s="4"/>
      <c r="D16928" s="4"/>
      <c r="E16928" s="4"/>
      <c r="F16928" s="4"/>
      <c r="G16928" s="4"/>
      <c r="H16928" s="4"/>
      <c r="I16928" s="4"/>
      <c r="J16928" s="4"/>
      <c r="K16928" s="4"/>
      <c r="L16928" s="4"/>
      <c r="M16928" s="4"/>
      <c r="N16928" s="4"/>
      <c r="O16928" s="4"/>
      <c r="P16928" s="4"/>
      <c r="Q16928" s="4"/>
      <c r="R16928" s="4"/>
      <c r="S16928" s="4"/>
      <c r="T16928" s="4"/>
      <c r="U16928" s="4"/>
      <c r="V16928" s="4"/>
      <c r="W16928" s="4"/>
      <c r="X16928" s="4"/>
      <c r="Y16928" s="4"/>
      <c r="Z16928" s="4"/>
      <c r="AA16928" s="4"/>
      <c r="AB16928" s="4"/>
      <c r="AC16928" s="4"/>
      <c r="AD16928" s="4"/>
      <c r="AE16928" s="4"/>
      <c r="AF16928" s="4"/>
      <c r="AG16928" s="14"/>
    </row>
    <row r="16929" s="10" customFormat="1" spans="1:33">
      <c r="A16929" s="4"/>
      <c r="B16929" s="4"/>
      <c r="C16929" s="4"/>
      <c r="D16929" s="4"/>
      <c r="E16929" s="4"/>
      <c r="F16929" s="4"/>
      <c r="G16929" s="4"/>
      <c r="H16929" s="4"/>
      <c r="I16929" s="4"/>
      <c r="J16929" s="4"/>
      <c r="K16929" s="4"/>
      <c r="L16929" s="4"/>
      <c r="M16929" s="4"/>
      <c r="N16929" s="4"/>
      <c r="O16929" s="4"/>
      <c r="P16929" s="4"/>
      <c r="Q16929" s="4"/>
      <c r="R16929" s="4"/>
      <c r="S16929" s="4"/>
      <c r="T16929" s="4"/>
      <c r="U16929" s="4"/>
      <c r="V16929" s="4"/>
      <c r="W16929" s="4"/>
      <c r="X16929" s="4"/>
      <c r="Y16929" s="4"/>
      <c r="Z16929" s="4"/>
      <c r="AA16929" s="4"/>
      <c r="AB16929" s="4"/>
      <c r="AC16929" s="4"/>
      <c r="AD16929" s="4"/>
      <c r="AE16929" s="4"/>
      <c r="AF16929" s="4"/>
      <c r="AG16929" s="14"/>
    </row>
    <row r="16930" s="10" customFormat="1" spans="1:33">
      <c r="A16930" s="4"/>
      <c r="B16930" s="4"/>
      <c r="C16930" s="4"/>
      <c r="D16930" s="4"/>
      <c r="E16930" s="4"/>
      <c r="F16930" s="4"/>
      <c r="G16930" s="4"/>
      <c r="H16930" s="4"/>
      <c r="I16930" s="4"/>
      <c r="J16930" s="4"/>
      <c r="K16930" s="4"/>
      <c r="L16930" s="4"/>
      <c r="M16930" s="4"/>
      <c r="N16930" s="4"/>
      <c r="O16930" s="4"/>
      <c r="P16930" s="4"/>
      <c r="Q16930" s="4"/>
      <c r="R16930" s="4"/>
      <c r="S16930" s="4"/>
      <c r="T16930" s="4"/>
      <c r="U16930" s="4"/>
      <c r="V16930" s="4"/>
      <c r="W16930" s="4"/>
      <c r="X16930" s="4"/>
      <c r="Y16930" s="4"/>
      <c r="Z16930" s="4"/>
      <c r="AA16930" s="4"/>
      <c r="AB16930" s="4"/>
      <c r="AC16930" s="4"/>
      <c r="AD16930" s="4"/>
      <c r="AE16930" s="4"/>
      <c r="AF16930" s="4"/>
      <c r="AG16930" s="14"/>
    </row>
    <row r="16931" s="10" customFormat="1" spans="1:33">
      <c r="A16931" s="4"/>
      <c r="B16931" s="4"/>
      <c r="C16931" s="4"/>
      <c r="D16931" s="4"/>
      <c r="E16931" s="4"/>
      <c r="F16931" s="4"/>
      <c r="G16931" s="4"/>
      <c r="H16931" s="4"/>
      <c r="I16931" s="4"/>
      <c r="J16931" s="4"/>
      <c r="K16931" s="4"/>
      <c r="L16931" s="4"/>
      <c r="M16931" s="4"/>
      <c r="N16931" s="4"/>
      <c r="O16931" s="4"/>
      <c r="P16931" s="4"/>
      <c r="Q16931" s="4"/>
      <c r="R16931" s="4"/>
      <c r="S16931" s="4"/>
      <c r="T16931" s="4"/>
      <c r="U16931" s="4"/>
      <c r="V16931" s="4"/>
      <c r="W16931" s="4"/>
      <c r="X16931" s="4"/>
      <c r="Y16931" s="4"/>
      <c r="Z16931" s="4"/>
      <c r="AA16931" s="4"/>
      <c r="AB16931" s="4"/>
      <c r="AC16931" s="4"/>
      <c r="AD16931" s="4"/>
      <c r="AE16931" s="4"/>
      <c r="AF16931" s="4"/>
      <c r="AG16931" s="14"/>
    </row>
    <row r="16932" s="10" customFormat="1" spans="1:33">
      <c r="A16932" s="4"/>
      <c r="B16932" s="4"/>
      <c r="C16932" s="4"/>
      <c r="D16932" s="4"/>
      <c r="E16932" s="4"/>
      <c r="F16932" s="4"/>
      <c r="G16932" s="4"/>
      <c r="H16932" s="4"/>
      <c r="I16932" s="4"/>
      <c r="J16932" s="4"/>
      <c r="K16932" s="4"/>
      <c r="L16932" s="4"/>
      <c r="M16932" s="4"/>
      <c r="N16932" s="4"/>
      <c r="O16932" s="4"/>
      <c r="P16932" s="4"/>
      <c r="Q16932" s="4"/>
      <c r="R16932" s="4"/>
      <c r="S16932" s="4"/>
      <c r="T16932" s="4"/>
      <c r="U16932" s="4"/>
      <c r="V16932" s="4"/>
      <c r="W16932" s="4"/>
      <c r="X16932" s="4"/>
      <c r="Y16932" s="4"/>
      <c r="Z16932" s="4"/>
      <c r="AA16932" s="4"/>
      <c r="AB16932" s="4"/>
      <c r="AC16932" s="4"/>
      <c r="AD16932" s="4"/>
      <c r="AE16932" s="4"/>
      <c r="AF16932" s="4"/>
      <c r="AG16932" s="14"/>
    </row>
    <row r="16933" s="10" customFormat="1" spans="1:33">
      <c r="A16933" s="4"/>
      <c r="B16933" s="4"/>
      <c r="C16933" s="4"/>
      <c r="D16933" s="4"/>
      <c r="E16933" s="4"/>
      <c r="F16933" s="4"/>
      <c r="G16933" s="4"/>
      <c r="H16933" s="4"/>
      <c r="I16933" s="4"/>
      <c r="J16933" s="4"/>
      <c r="K16933" s="4"/>
      <c r="L16933" s="4"/>
      <c r="M16933" s="4"/>
      <c r="N16933" s="4"/>
      <c r="O16933" s="4"/>
      <c r="P16933" s="4"/>
      <c r="Q16933" s="4"/>
      <c r="R16933" s="4"/>
      <c r="S16933" s="4"/>
      <c r="T16933" s="4"/>
      <c r="U16933" s="4"/>
      <c r="V16933" s="4"/>
      <c r="W16933" s="4"/>
      <c r="X16933" s="4"/>
      <c r="Y16933" s="4"/>
      <c r="Z16933" s="4"/>
      <c r="AA16933" s="4"/>
      <c r="AB16933" s="4"/>
      <c r="AC16933" s="4"/>
      <c r="AD16933" s="4"/>
      <c r="AE16933" s="4"/>
      <c r="AF16933" s="4"/>
      <c r="AG16933" s="14"/>
    </row>
    <row r="16934" s="10" customFormat="1" spans="1:33">
      <c r="A16934" s="4"/>
      <c r="B16934" s="4"/>
      <c r="C16934" s="4"/>
      <c r="D16934" s="4"/>
      <c r="E16934" s="4"/>
      <c r="F16934" s="4"/>
      <c r="G16934" s="4"/>
      <c r="H16934" s="4"/>
      <c r="I16934" s="4"/>
      <c r="J16934" s="4"/>
      <c r="K16934" s="4"/>
      <c r="L16934" s="4"/>
      <c r="M16934" s="4"/>
      <c r="N16934" s="4"/>
      <c r="O16934" s="4"/>
      <c r="P16934" s="4"/>
      <c r="Q16934" s="4"/>
      <c r="R16934" s="4"/>
      <c r="S16934" s="4"/>
      <c r="T16934" s="4"/>
      <c r="U16934" s="4"/>
      <c r="V16934" s="4"/>
      <c r="W16934" s="4"/>
      <c r="X16934" s="4"/>
      <c r="Y16934" s="4"/>
      <c r="Z16934" s="4"/>
      <c r="AA16934" s="4"/>
      <c r="AB16934" s="4"/>
      <c r="AC16934" s="4"/>
      <c r="AD16934" s="4"/>
      <c r="AE16934" s="4"/>
      <c r="AF16934" s="4"/>
      <c r="AG16934" s="14"/>
    </row>
    <row r="16935" s="10" customFormat="1" spans="1:33">
      <c r="A16935" s="4"/>
      <c r="B16935" s="4"/>
      <c r="C16935" s="4"/>
      <c r="D16935" s="4"/>
      <c r="E16935" s="4"/>
      <c r="F16935" s="4"/>
      <c r="G16935" s="4"/>
      <c r="H16935" s="4"/>
      <c r="I16935" s="4"/>
      <c r="J16935" s="4"/>
      <c r="K16935" s="4"/>
      <c r="L16935" s="4"/>
      <c r="M16935" s="4"/>
      <c r="N16935" s="4"/>
      <c r="O16935" s="4"/>
      <c r="P16935" s="4"/>
      <c r="Q16935" s="4"/>
      <c r="R16935" s="4"/>
      <c r="S16935" s="4"/>
      <c r="T16935" s="4"/>
      <c r="U16935" s="4"/>
      <c r="V16935" s="4"/>
      <c r="W16935" s="4"/>
      <c r="X16935" s="4"/>
      <c r="Y16935" s="4"/>
      <c r="Z16935" s="4"/>
      <c r="AA16935" s="4"/>
      <c r="AB16935" s="4"/>
      <c r="AC16935" s="4"/>
      <c r="AD16935" s="4"/>
      <c r="AE16935" s="4"/>
      <c r="AF16935" s="4"/>
      <c r="AG16935" s="14"/>
    </row>
    <row r="16936" s="10" customFormat="1" spans="1:33">
      <c r="A16936" s="4"/>
      <c r="B16936" s="4"/>
      <c r="C16936" s="4"/>
      <c r="D16936" s="4"/>
      <c r="E16936" s="4"/>
      <c r="F16936" s="4"/>
      <c r="G16936" s="4"/>
      <c r="H16936" s="4"/>
      <c r="I16936" s="4"/>
      <c r="J16936" s="4"/>
      <c r="K16936" s="4"/>
      <c r="L16936" s="4"/>
      <c r="M16936" s="4"/>
      <c r="N16936" s="4"/>
      <c r="O16936" s="4"/>
      <c r="P16936" s="4"/>
      <c r="Q16936" s="4"/>
      <c r="R16936" s="4"/>
      <c r="S16936" s="4"/>
      <c r="T16936" s="4"/>
      <c r="U16936" s="4"/>
      <c r="V16936" s="4"/>
      <c r="W16936" s="4"/>
      <c r="X16936" s="4"/>
      <c r="Y16936" s="4"/>
      <c r="Z16936" s="4"/>
      <c r="AA16936" s="4"/>
      <c r="AB16936" s="4"/>
      <c r="AC16936" s="4"/>
      <c r="AD16936" s="4"/>
      <c r="AE16936" s="4"/>
      <c r="AF16936" s="4"/>
      <c r="AG16936" s="14"/>
    </row>
    <row r="16937" s="10" customFormat="1" spans="1:33">
      <c r="A16937" s="4"/>
      <c r="B16937" s="4"/>
      <c r="C16937" s="4"/>
      <c r="D16937" s="4"/>
      <c r="E16937" s="4"/>
      <c r="F16937" s="4"/>
      <c r="G16937" s="4"/>
      <c r="H16937" s="4"/>
      <c r="I16937" s="4"/>
      <c r="J16937" s="4"/>
      <c r="K16937" s="4"/>
      <c r="L16937" s="4"/>
      <c r="M16937" s="4"/>
      <c r="N16937" s="4"/>
      <c r="O16937" s="4"/>
      <c r="P16937" s="4"/>
      <c r="Q16937" s="4"/>
      <c r="R16937" s="4"/>
      <c r="S16937" s="4"/>
      <c r="T16937" s="4"/>
      <c r="U16937" s="4"/>
      <c r="V16937" s="4"/>
      <c r="W16937" s="4"/>
      <c r="X16937" s="4"/>
      <c r="Y16937" s="4"/>
      <c r="Z16937" s="4"/>
      <c r="AA16937" s="4"/>
      <c r="AB16937" s="4"/>
      <c r="AC16937" s="4"/>
      <c r="AD16937" s="4"/>
      <c r="AE16937" s="4"/>
      <c r="AF16937" s="4"/>
      <c r="AG16937" s="14"/>
    </row>
    <row r="16938" s="10" customFormat="1" spans="1:33">
      <c r="A16938" s="4"/>
      <c r="B16938" s="4"/>
      <c r="C16938" s="4"/>
      <c r="D16938" s="4"/>
      <c r="E16938" s="4"/>
      <c r="F16938" s="4"/>
      <c r="G16938" s="4"/>
      <c r="H16938" s="4"/>
      <c r="I16938" s="4"/>
      <c r="J16938" s="4"/>
      <c r="K16938" s="4"/>
      <c r="L16938" s="4"/>
      <c r="M16938" s="4"/>
      <c r="N16938" s="4"/>
      <c r="O16938" s="4"/>
      <c r="P16938" s="4"/>
      <c r="Q16938" s="4"/>
      <c r="R16938" s="4"/>
      <c r="S16938" s="4"/>
      <c r="T16938" s="4"/>
      <c r="U16938" s="4"/>
      <c r="V16938" s="4"/>
      <c r="W16938" s="4"/>
      <c r="X16938" s="4"/>
      <c r="Y16938" s="4"/>
      <c r="Z16938" s="4"/>
      <c r="AA16938" s="4"/>
      <c r="AB16938" s="4"/>
      <c r="AC16938" s="4"/>
      <c r="AD16938" s="4"/>
      <c r="AE16938" s="4"/>
      <c r="AF16938" s="4"/>
      <c r="AG16938" s="14"/>
    </row>
    <row r="16939" s="10" customFormat="1" spans="1:33">
      <c r="A16939" s="4"/>
      <c r="B16939" s="4"/>
      <c r="C16939" s="4"/>
      <c r="D16939" s="4"/>
      <c r="E16939" s="4"/>
      <c r="F16939" s="4"/>
      <c r="G16939" s="4"/>
      <c r="H16939" s="4"/>
      <c r="I16939" s="4"/>
      <c r="J16939" s="4"/>
      <c r="K16939" s="4"/>
      <c r="L16939" s="4"/>
      <c r="M16939" s="4"/>
      <c r="N16939" s="4"/>
      <c r="O16939" s="4"/>
      <c r="P16939" s="4"/>
      <c r="Q16939" s="4"/>
      <c r="R16939" s="4"/>
      <c r="S16939" s="4"/>
      <c r="T16939" s="4"/>
      <c r="U16939" s="4"/>
      <c r="V16939" s="4"/>
      <c r="W16939" s="4"/>
      <c r="X16939" s="4"/>
      <c r="Y16939" s="4"/>
      <c r="Z16939" s="4"/>
      <c r="AA16939" s="4"/>
      <c r="AB16939" s="4"/>
      <c r="AC16939" s="4"/>
      <c r="AD16939" s="4"/>
      <c r="AE16939" s="4"/>
      <c r="AF16939" s="4"/>
      <c r="AG16939" s="14"/>
    </row>
    <row r="16940" s="10" customFormat="1" spans="1:33">
      <c r="A16940" s="4"/>
      <c r="B16940" s="4"/>
      <c r="C16940" s="4"/>
      <c r="D16940" s="4"/>
      <c r="E16940" s="4"/>
      <c r="F16940" s="4"/>
      <c r="G16940" s="4"/>
      <c r="H16940" s="4"/>
      <c r="I16940" s="4"/>
      <c r="J16940" s="4"/>
      <c r="K16940" s="4"/>
      <c r="L16940" s="4"/>
      <c r="M16940" s="4"/>
      <c r="N16940" s="4"/>
      <c r="O16940" s="4"/>
      <c r="P16940" s="4"/>
      <c r="Q16940" s="4"/>
      <c r="R16940" s="4"/>
      <c r="S16940" s="4"/>
      <c r="T16940" s="4"/>
      <c r="U16940" s="4"/>
      <c r="V16940" s="4"/>
      <c r="W16940" s="4"/>
      <c r="X16940" s="4"/>
      <c r="Y16940" s="4"/>
      <c r="Z16940" s="4"/>
      <c r="AA16940" s="4"/>
      <c r="AB16940" s="4"/>
      <c r="AC16940" s="4"/>
      <c r="AD16940" s="4"/>
      <c r="AE16940" s="4"/>
      <c r="AF16940" s="4"/>
      <c r="AG16940" s="14"/>
    </row>
    <row r="16941" s="10" customFormat="1" spans="1:33">
      <c r="A16941" s="4"/>
      <c r="B16941" s="4"/>
      <c r="C16941" s="4"/>
      <c r="D16941" s="4"/>
      <c r="E16941" s="4"/>
      <c r="F16941" s="4"/>
      <c r="G16941" s="4"/>
      <c r="H16941" s="4"/>
      <c r="I16941" s="4"/>
      <c r="J16941" s="4"/>
      <c r="K16941" s="4"/>
      <c r="L16941" s="4"/>
      <c r="M16941" s="4"/>
      <c r="N16941" s="4"/>
      <c r="O16941" s="4"/>
      <c r="P16941" s="4"/>
      <c r="Q16941" s="4"/>
      <c r="R16941" s="4"/>
      <c r="S16941" s="4"/>
      <c r="T16941" s="4"/>
      <c r="U16941" s="4"/>
      <c r="V16941" s="4"/>
      <c r="W16941" s="4"/>
      <c r="X16941" s="4"/>
      <c r="Y16941" s="4"/>
      <c r="Z16941" s="4"/>
      <c r="AA16941" s="4"/>
      <c r="AB16941" s="4"/>
      <c r="AC16941" s="4"/>
      <c r="AD16941" s="4"/>
      <c r="AE16941" s="4"/>
      <c r="AF16941" s="4"/>
      <c r="AG16941" s="14"/>
    </row>
    <row r="16942" s="10" customFormat="1" spans="1:33">
      <c r="A16942" s="4"/>
      <c r="B16942" s="4"/>
      <c r="C16942" s="4"/>
      <c r="D16942" s="4"/>
      <c r="E16942" s="4"/>
      <c r="F16942" s="4"/>
      <c r="G16942" s="4"/>
      <c r="H16942" s="4"/>
      <c r="I16942" s="4"/>
      <c r="J16942" s="4"/>
      <c r="K16942" s="4"/>
      <c r="L16942" s="4"/>
      <c r="M16942" s="4"/>
      <c r="N16942" s="4"/>
      <c r="O16942" s="4"/>
      <c r="P16942" s="4"/>
      <c r="Q16942" s="4"/>
      <c r="R16942" s="4"/>
      <c r="S16942" s="4"/>
      <c r="T16942" s="4"/>
      <c r="U16942" s="4"/>
      <c r="V16942" s="4"/>
      <c r="W16942" s="4"/>
      <c r="X16942" s="4"/>
      <c r="Y16942" s="4"/>
      <c r="Z16942" s="4"/>
      <c r="AA16942" s="4"/>
      <c r="AB16942" s="4"/>
      <c r="AC16942" s="4"/>
      <c r="AD16942" s="4"/>
      <c r="AE16942" s="4"/>
      <c r="AF16942" s="4"/>
      <c r="AG16942" s="14"/>
    </row>
    <row r="16943" s="10" customFormat="1" spans="1:33">
      <c r="A16943" s="4"/>
      <c r="B16943" s="4"/>
      <c r="C16943" s="4"/>
      <c r="D16943" s="4"/>
      <c r="E16943" s="4"/>
      <c r="F16943" s="4"/>
      <c r="G16943" s="4"/>
      <c r="H16943" s="4"/>
      <c r="I16943" s="4"/>
      <c r="J16943" s="4"/>
      <c r="K16943" s="4"/>
      <c r="L16943" s="4"/>
      <c r="M16943" s="4"/>
      <c r="N16943" s="4"/>
      <c r="O16943" s="4"/>
      <c r="P16943" s="4"/>
      <c r="Q16943" s="4"/>
      <c r="R16943" s="4"/>
      <c r="S16943" s="4"/>
      <c r="T16943" s="4"/>
      <c r="U16943" s="4"/>
      <c r="V16943" s="4"/>
      <c r="W16943" s="4"/>
      <c r="X16943" s="4"/>
      <c r="Y16943" s="4"/>
      <c r="Z16943" s="4"/>
      <c r="AA16943" s="4"/>
      <c r="AB16943" s="4"/>
      <c r="AC16943" s="4"/>
      <c r="AD16943" s="4"/>
      <c r="AE16943" s="4"/>
      <c r="AF16943" s="4"/>
      <c r="AG16943" s="14"/>
    </row>
    <row r="16944" s="10" customFormat="1" spans="1:33">
      <c r="A16944" s="4"/>
      <c r="B16944" s="4"/>
      <c r="C16944" s="4"/>
      <c r="D16944" s="4"/>
      <c r="E16944" s="4"/>
      <c r="F16944" s="4"/>
      <c r="G16944" s="4"/>
      <c r="H16944" s="4"/>
      <c r="I16944" s="4"/>
      <c r="J16944" s="4"/>
      <c r="K16944" s="4"/>
      <c r="L16944" s="4"/>
      <c r="M16944" s="4"/>
      <c r="N16944" s="4"/>
      <c r="O16944" s="4"/>
      <c r="P16944" s="4"/>
      <c r="Q16944" s="4"/>
      <c r="R16944" s="4"/>
      <c r="S16944" s="4"/>
      <c r="T16944" s="4"/>
      <c r="U16944" s="4"/>
      <c r="V16944" s="4"/>
      <c r="W16944" s="4"/>
      <c r="X16944" s="4"/>
      <c r="Y16944" s="4"/>
      <c r="Z16944" s="4"/>
      <c r="AA16944" s="4"/>
      <c r="AB16944" s="4"/>
      <c r="AC16944" s="4"/>
      <c r="AD16944" s="4"/>
      <c r="AE16944" s="4"/>
      <c r="AF16944" s="4"/>
      <c r="AG16944" s="14"/>
    </row>
    <row r="16945" s="10" customFormat="1" spans="1:33">
      <c r="A16945" s="4"/>
      <c r="B16945" s="4"/>
      <c r="C16945" s="4"/>
      <c r="D16945" s="4"/>
      <c r="E16945" s="4"/>
      <c r="F16945" s="4"/>
      <c r="G16945" s="4"/>
      <c r="H16945" s="4"/>
      <c r="I16945" s="4"/>
      <c r="J16945" s="4"/>
      <c r="K16945" s="4"/>
      <c r="L16945" s="4"/>
      <c r="M16945" s="4"/>
      <c r="N16945" s="4"/>
      <c r="O16945" s="4"/>
      <c r="P16945" s="4"/>
      <c r="Q16945" s="4"/>
      <c r="R16945" s="4"/>
      <c r="S16945" s="4"/>
      <c r="T16945" s="4"/>
      <c r="U16945" s="4"/>
      <c r="V16945" s="4"/>
      <c r="W16945" s="4"/>
      <c r="X16945" s="4"/>
      <c r="Y16945" s="4"/>
      <c r="Z16945" s="4"/>
      <c r="AA16945" s="4"/>
      <c r="AB16945" s="4"/>
      <c r="AC16945" s="4"/>
      <c r="AD16945" s="4"/>
      <c r="AE16945" s="4"/>
      <c r="AF16945" s="4"/>
      <c r="AG16945" s="14"/>
    </row>
    <row r="16946" s="10" customFormat="1" spans="1:33">
      <c r="A16946" s="4"/>
      <c r="B16946" s="4"/>
      <c r="C16946" s="4"/>
      <c r="D16946" s="4"/>
      <c r="E16946" s="4"/>
      <c r="F16946" s="4"/>
      <c r="G16946" s="4"/>
      <c r="H16946" s="4"/>
      <c r="I16946" s="4"/>
      <c r="J16946" s="4"/>
      <c r="K16946" s="4"/>
      <c r="L16946" s="4"/>
      <c r="M16946" s="4"/>
      <c r="N16946" s="4"/>
      <c r="O16946" s="4"/>
      <c r="P16946" s="4"/>
      <c r="Q16946" s="4"/>
      <c r="R16946" s="4"/>
      <c r="S16946" s="4"/>
      <c r="T16946" s="4"/>
      <c r="U16946" s="4"/>
      <c r="V16946" s="4"/>
      <c r="W16946" s="4"/>
      <c r="X16946" s="4"/>
      <c r="Y16946" s="4"/>
      <c r="Z16946" s="4"/>
      <c r="AA16946" s="4"/>
      <c r="AB16946" s="4"/>
      <c r="AC16946" s="4"/>
      <c r="AD16946" s="4"/>
      <c r="AE16946" s="4"/>
      <c r="AF16946" s="4"/>
      <c r="AG16946" s="14"/>
    </row>
    <row r="16947" s="10" customFormat="1" spans="1:33">
      <c r="A16947" s="4"/>
      <c r="B16947" s="4"/>
      <c r="C16947" s="4"/>
      <c r="D16947" s="4"/>
      <c r="E16947" s="4"/>
      <c r="F16947" s="4"/>
      <c r="G16947" s="4"/>
      <c r="H16947" s="4"/>
      <c r="I16947" s="4"/>
      <c r="J16947" s="4"/>
      <c r="K16947" s="4"/>
      <c r="L16947" s="4"/>
      <c r="M16947" s="4"/>
      <c r="N16947" s="4"/>
      <c r="O16947" s="4"/>
      <c r="P16947" s="4"/>
      <c r="Q16947" s="4"/>
      <c r="R16947" s="4"/>
      <c r="S16947" s="4"/>
      <c r="T16947" s="4"/>
      <c r="U16947" s="4"/>
      <c r="V16947" s="4"/>
      <c r="W16947" s="4"/>
      <c r="X16947" s="4"/>
      <c r="Y16947" s="4"/>
      <c r="Z16947" s="4"/>
      <c r="AA16947" s="4"/>
      <c r="AB16947" s="4"/>
      <c r="AC16947" s="4"/>
      <c r="AD16947" s="4"/>
      <c r="AE16947" s="4"/>
      <c r="AF16947" s="4"/>
      <c r="AG16947" s="14"/>
    </row>
    <row r="16948" s="10" customFormat="1" spans="1:33">
      <c r="A16948" s="4"/>
      <c r="B16948" s="4"/>
      <c r="C16948" s="4"/>
      <c r="D16948" s="4"/>
      <c r="E16948" s="4"/>
      <c r="F16948" s="4"/>
      <c r="G16948" s="4"/>
      <c r="H16948" s="4"/>
      <c r="I16948" s="4"/>
      <c r="J16948" s="4"/>
      <c r="K16948" s="4"/>
      <c r="L16948" s="4"/>
      <c r="M16948" s="4"/>
      <c r="N16948" s="4"/>
      <c r="O16948" s="4"/>
      <c r="P16948" s="4"/>
      <c r="Q16948" s="4"/>
      <c r="R16948" s="4"/>
      <c r="S16948" s="4"/>
      <c r="T16948" s="4"/>
      <c r="U16948" s="4"/>
      <c r="V16948" s="4"/>
      <c r="W16948" s="4"/>
      <c r="X16948" s="4"/>
      <c r="Y16948" s="4"/>
      <c r="Z16948" s="4"/>
      <c r="AA16948" s="4"/>
      <c r="AB16948" s="4"/>
      <c r="AC16948" s="4"/>
      <c r="AD16948" s="4"/>
      <c r="AE16948" s="4"/>
      <c r="AF16948" s="4"/>
      <c r="AG16948" s="14"/>
    </row>
    <row r="16949" s="10" customFormat="1" spans="1:33">
      <c r="A16949" s="4"/>
      <c r="B16949" s="4"/>
      <c r="C16949" s="4"/>
      <c r="D16949" s="4"/>
      <c r="E16949" s="4"/>
      <c r="F16949" s="4"/>
      <c r="G16949" s="4"/>
      <c r="H16949" s="4"/>
      <c r="I16949" s="4"/>
      <c r="J16949" s="4"/>
      <c r="K16949" s="4"/>
      <c r="L16949" s="4"/>
      <c r="M16949" s="4"/>
      <c r="N16949" s="4"/>
      <c r="O16949" s="4"/>
      <c r="P16949" s="4"/>
      <c r="Q16949" s="4"/>
      <c r="R16949" s="4"/>
      <c r="S16949" s="4"/>
      <c r="T16949" s="4"/>
      <c r="U16949" s="4"/>
      <c r="V16949" s="4"/>
      <c r="W16949" s="4"/>
      <c r="X16949" s="4"/>
      <c r="Y16949" s="4"/>
      <c r="Z16949" s="4"/>
      <c r="AA16949" s="4"/>
      <c r="AB16949" s="4"/>
      <c r="AC16949" s="4"/>
      <c r="AD16949" s="4"/>
      <c r="AE16949" s="4"/>
      <c r="AF16949" s="4"/>
      <c r="AG16949" s="14"/>
    </row>
    <row r="16950" s="10" customFormat="1" spans="1:33">
      <c r="A16950" s="4"/>
      <c r="B16950" s="4"/>
      <c r="C16950" s="4"/>
      <c r="D16950" s="4"/>
      <c r="E16950" s="4"/>
      <c r="F16950" s="4"/>
      <c r="G16950" s="4"/>
      <c r="H16950" s="4"/>
      <c r="I16950" s="4"/>
      <c r="J16950" s="4"/>
      <c r="K16950" s="4"/>
      <c r="L16950" s="4"/>
      <c r="M16950" s="4"/>
      <c r="N16950" s="4"/>
      <c r="O16950" s="4"/>
      <c r="P16950" s="4"/>
      <c r="Q16950" s="4"/>
      <c r="R16950" s="4"/>
      <c r="S16950" s="4"/>
      <c r="T16950" s="4"/>
      <c r="U16950" s="4"/>
      <c r="V16950" s="4"/>
      <c r="W16950" s="4"/>
      <c r="X16950" s="4"/>
      <c r="Y16950" s="4"/>
      <c r="Z16950" s="4"/>
      <c r="AA16950" s="4"/>
      <c r="AB16950" s="4"/>
      <c r="AC16950" s="4"/>
      <c r="AD16950" s="4"/>
      <c r="AE16950" s="4"/>
      <c r="AF16950" s="4"/>
      <c r="AG16950" s="14"/>
    </row>
    <row r="16951" s="10" customFormat="1" spans="1:33">
      <c r="A16951" s="4"/>
      <c r="B16951" s="4"/>
      <c r="C16951" s="4"/>
      <c r="D16951" s="4"/>
      <c r="E16951" s="4"/>
      <c r="F16951" s="4"/>
      <c r="G16951" s="4"/>
      <c r="H16951" s="4"/>
      <c r="I16951" s="4"/>
      <c r="J16951" s="4"/>
      <c r="K16951" s="4"/>
      <c r="L16951" s="4"/>
      <c r="M16951" s="4"/>
      <c r="N16951" s="4"/>
      <c r="O16951" s="4"/>
      <c r="P16951" s="4"/>
      <c r="Q16951" s="4"/>
      <c r="R16951" s="4"/>
      <c r="S16951" s="4"/>
      <c r="T16951" s="4"/>
      <c r="U16951" s="4"/>
      <c r="V16951" s="4"/>
      <c r="W16951" s="4"/>
      <c r="X16951" s="4"/>
      <c r="Y16951" s="4"/>
      <c r="Z16951" s="4"/>
      <c r="AA16951" s="4"/>
      <c r="AB16951" s="4"/>
      <c r="AC16951" s="4"/>
      <c r="AD16951" s="4"/>
      <c r="AE16951" s="4"/>
      <c r="AF16951" s="4"/>
      <c r="AG16951" s="14"/>
    </row>
    <row r="16952" s="10" customFormat="1" spans="1:33">
      <c r="A16952" s="4"/>
      <c r="B16952" s="4"/>
      <c r="C16952" s="4"/>
      <c r="D16952" s="4"/>
      <c r="E16952" s="4"/>
      <c r="F16952" s="4"/>
      <c r="G16952" s="4"/>
      <c r="H16952" s="4"/>
      <c r="I16952" s="4"/>
      <c r="J16952" s="4"/>
      <c r="K16952" s="4"/>
      <c r="L16952" s="4"/>
      <c r="M16952" s="4"/>
      <c r="N16952" s="4"/>
      <c r="O16952" s="4"/>
      <c r="P16952" s="4"/>
      <c r="Q16952" s="4"/>
      <c r="R16952" s="4"/>
      <c r="S16952" s="4"/>
      <c r="T16952" s="4"/>
      <c r="U16952" s="4"/>
      <c r="V16952" s="4"/>
      <c r="W16952" s="4"/>
      <c r="X16952" s="4"/>
      <c r="Y16952" s="4"/>
      <c r="Z16952" s="4"/>
      <c r="AA16952" s="4"/>
      <c r="AB16952" s="4"/>
      <c r="AC16952" s="4"/>
      <c r="AD16952" s="4"/>
      <c r="AE16952" s="4"/>
      <c r="AF16952" s="4"/>
      <c r="AG16952" s="14"/>
    </row>
    <row r="16953" s="10" customFormat="1" spans="1:33">
      <c r="A16953" s="4"/>
      <c r="B16953" s="4"/>
      <c r="C16953" s="4"/>
      <c r="D16953" s="4"/>
      <c r="E16953" s="4"/>
      <c r="F16953" s="4"/>
      <c r="G16953" s="4"/>
      <c r="H16953" s="4"/>
      <c r="I16953" s="4"/>
      <c r="J16953" s="4"/>
      <c r="K16953" s="4"/>
      <c r="L16953" s="4"/>
      <c r="M16953" s="4"/>
      <c r="N16953" s="4"/>
      <c r="O16953" s="4"/>
      <c r="P16953" s="4"/>
      <c r="Q16953" s="4"/>
      <c r="R16953" s="4"/>
      <c r="S16953" s="4"/>
      <c r="T16953" s="4"/>
      <c r="U16953" s="4"/>
      <c r="V16953" s="4"/>
      <c r="W16953" s="4"/>
      <c r="X16953" s="4"/>
      <c r="Y16953" s="4"/>
      <c r="Z16953" s="4"/>
      <c r="AA16953" s="4"/>
      <c r="AB16953" s="4"/>
      <c r="AC16953" s="4"/>
      <c r="AD16953" s="4"/>
      <c r="AE16953" s="4"/>
      <c r="AF16953" s="4"/>
      <c r="AG16953" s="14"/>
    </row>
    <row r="16954" s="10" customFormat="1" spans="1:33">
      <c r="A16954" s="4"/>
      <c r="B16954" s="4"/>
      <c r="C16954" s="4"/>
      <c r="D16954" s="4"/>
      <c r="E16954" s="4"/>
      <c r="F16954" s="4"/>
      <c r="G16954" s="4"/>
      <c r="H16954" s="4"/>
      <c r="I16954" s="4"/>
      <c r="J16954" s="4"/>
      <c r="K16954" s="4"/>
      <c r="L16954" s="4"/>
      <c r="M16954" s="4"/>
      <c r="N16954" s="4"/>
      <c r="O16954" s="4"/>
      <c r="P16954" s="4"/>
      <c r="Q16954" s="4"/>
      <c r="R16954" s="4"/>
      <c r="S16954" s="4"/>
      <c r="T16954" s="4"/>
      <c r="U16954" s="4"/>
      <c r="V16954" s="4"/>
      <c r="W16954" s="4"/>
      <c r="X16954" s="4"/>
      <c r="Y16954" s="4"/>
      <c r="Z16954" s="4"/>
      <c r="AA16954" s="4"/>
      <c r="AB16954" s="4"/>
      <c r="AC16954" s="4"/>
      <c r="AD16954" s="4"/>
      <c r="AE16954" s="4"/>
      <c r="AF16954" s="4"/>
      <c r="AG16954" s="14"/>
    </row>
    <row r="16955" s="10" customFormat="1" spans="1:33">
      <c r="A16955" s="4"/>
      <c r="B16955" s="4"/>
      <c r="C16955" s="4"/>
      <c r="D16955" s="4"/>
      <c r="E16955" s="4"/>
      <c r="F16955" s="4"/>
      <c r="G16955" s="4"/>
      <c r="H16955" s="4"/>
      <c r="I16955" s="4"/>
      <c r="J16955" s="4"/>
      <c r="K16955" s="4"/>
      <c r="L16955" s="4"/>
      <c r="M16955" s="4"/>
      <c r="N16955" s="4"/>
      <c r="O16955" s="4"/>
      <c r="P16955" s="4"/>
      <c r="Q16955" s="4"/>
      <c r="R16955" s="4"/>
      <c r="S16955" s="4"/>
      <c r="T16955" s="4"/>
      <c r="U16955" s="4"/>
      <c r="V16955" s="4"/>
      <c r="W16955" s="4"/>
      <c r="X16955" s="4"/>
      <c r="Y16955" s="4"/>
      <c r="Z16955" s="4"/>
      <c r="AA16955" s="4"/>
      <c r="AB16955" s="4"/>
      <c r="AC16955" s="4"/>
      <c r="AD16955" s="4"/>
      <c r="AE16955" s="4"/>
      <c r="AF16955" s="4"/>
      <c r="AG16955" s="14"/>
    </row>
    <row r="16956" s="10" customFormat="1" spans="1:33">
      <c r="A16956" s="4"/>
      <c r="B16956" s="4"/>
      <c r="C16956" s="4"/>
      <c r="D16956" s="4"/>
      <c r="E16956" s="4"/>
      <c r="F16956" s="4"/>
      <c r="G16956" s="4"/>
      <c r="H16956" s="4"/>
      <c r="I16956" s="4"/>
      <c r="J16956" s="4"/>
      <c r="K16956" s="4"/>
      <c r="L16956" s="4"/>
      <c r="M16956" s="4"/>
      <c r="N16956" s="4"/>
      <c r="O16956" s="4"/>
      <c r="P16956" s="4"/>
      <c r="Q16956" s="4"/>
      <c r="R16956" s="4"/>
      <c r="S16956" s="4"/>
      <c r="T16956" s="4"/>
      <c r="U16956" s="4"/>
      <c r="V16956" s="4"/>
      <c r="W16956" s="4"/>
      <c r="X16956" s="4"/>
      <c r="Y16956" s="4"/>
      <c r="Z16956" s="4"/>
      <c r="AA16956" s="4"/>
      <c r="AB16956" s="4"/>
      <c r="AC16956" s="4"/>
      <c r="AD16956" s="4"/>
      <c r="AE16956" s="4"/>
      <c r="AF16956" s="4"/>
      <c r="AG16956" s="14"/>
    </row>
    <row r="16957" s="10" customFormat="1" spans="1:33">
      <c r="A16957" s="4"/>
      <c r="B16957" s="4"/>
      <c r="C16957" s="4"/>
      <c r="D16957" s="4"/>
      <c r="E16957" s="4"/>
      <c r="F16957" s="4"/>
      <c r="G16957" s="4"/>
      <c r="H16957" s="4"/>
      <c r="I16957" s="4"/>
      <c r="J16957" s="4"/>
      <c r="K16957" s="4"/>
      <c r="L16957" s="4"/>
      <c r="M16957" s="4"/>
      <c r="N16957" s="4"/>
      <c r="O16957" s="4"/>
      <c r="P16957" s="4"/>
      <c r="Q16957" s="4"/>
      <c r="R16957" s="4"/>
      <c r="S16957" s="4"/>
      <c r="T16957" s="4"/>
      <c r="U16957" s="4"/>
      <c r="V16957" s="4"/>
      <c r="W16957" s="4"/>
      <c r="X16957" s="4"/>
      <c r="Y16957" s="4"/>
      <c r="Z16957" s="4"/>
      <c r="AA16957" s="4"/>
      <c r="AB16957" s="4"/>
      <c r="AC16957" s="4"/>
      <c r="AD16957" s="4"/>
      <c r="AE16957" s="4"/>
      <c r="AF16957" s="4"/>
      <c r="AG16957" s="14"/>
    </row>
    <row r="16958" s="10" customFormat="1" spans="1:33">
      <c r="A16958" s="4"/>
      <c r="B16958" s="4"/>
      <c r="C16958" s="4"/>
      <c r="D16958" s="4"/>
      <c r="E16958" s="4"/>
      <c r="F16958" s="4"/>
      <c r="G16958" s="4"/>
      <c r="H16958" s="4"/>
      <c r="I16958" s="4"/>
      <c r="J16958" s="4"/>
      <c r="K16958" s="4"/>
      <c r="L16958" s="4"/>
      <c r="M16958" s="4"/>
      <c r="N16958" s="4"/>
      <c r="O16958" s="4"/>
      <c r="P16958" s="4"/>
      <c r="Q16958" s="4"/>
      <c r="R16958" s="4"/>
      <c r="S16958" s="4"/>
      <c r="T16958" s="4"/>
      <c r="U16958" s="4"/>
      <c r="V16958" s="4"/>
      <c r="W16958" s="4"/>
      <c r="X16958" s="4"/>
      <c r="Y16958" s="4"/>
      <c r="Z16958" s="4"/>
      <c r="AA16958" s="4"/>
      <c r="AB16958" s="4"/>
      <c r="AC16958" s="4"/>
      <c r="AD16958" s="4"/>
      <c r="AE16958" s="4"/>
      <c r="AF16958" s="4"/>
      <c r="AG16958" s="14"/>
    </row>
    <row r="16959" s="10" customFormat="1" spans="1:33">
      <c r="A16959" s="4"/>
      <c r="B16959" s="4"/>
      <c r="C16959" s="4"/>
      <c r="D16959" s="4"/>
      <c r="E16959" s="4"/>
      <c r="F16959" s="4"/>
      <c r="G16959" s="4"/>
      <c r="H16959" s="4"/>
      <c r="I16959" s="4"/>
      <c r="J16959" s="4"/>
      <c r="K16959" s="4"/>
      <c r="L16959" s="4"/>
      <c r="M16959" s="4"/>
      <c r="N16959" s="4"/>
      <c r="O16959" s="4"/>
      <c r="P16959" s="4"/>
      <c r="Q16959" s="4"/>
      <c r="R16959" s="4"/>
      <c r="S16959" s="4"/>
      <c r="T16959" s="4"/>
      <c r="U16959" s="4"/>
      <c r="V16959" s="4"/>
      <c r="W16959" s="4"/>
      <c r="X16959" s="4"/>
      <c r="Y16959" s="4"/>
      <c r="Z16959" s="4"/>
      <c r="AA16959" s="4"/>
      <c r="AB16959" s="4"/>
      <c r="AC16959" s="4"/>
      <c r="AD16959" s="4"/>
      <c r="AE16959" s="4"/>
      <c r="AF16959" s="4"/>
      <c r="AG16959" s="14"/>
    </row>
    <row r="16960" s="10" customFormat="1" spans="1:33">
      <c r="A16960" s="4"/>
      <c r="B16960" s="4"/>
      <c r="C16960" s="4"/>
      <c r="D16960" s="4"/>
      <c r="E16960" s="4"/>
      <c r="F16960" s="4"/>
      <c r="G16960" s="4"/>
      <c r="H16960" s="4"/>
      <c r="I16960" s="4"/>
      <c r="J16960" s="4"/>
      <c r="K16960" s="4"/>
      <c r="L16960" s="4"/>
      <c r="M16960" s="4"/>
      <c r="N16960" s="4"/>
      <c r="O16960" s="4"/>
      <c r="P16960" s="4"/>
      <c r="Q16960" s="4"/>
      <c r="R16960" s="4"/>
      <c r="S16960" s="4"/>
      <c r="T16960" s="4"/>
      <c r="U16960" s="4"/>
      <c r="V16960" s="4"/>
      <c r="W16960" s="4"/>
      <c r="X16960" s="4"/>
      <c r="Y16960" s="4"/>
      <c r="Z16960" s="4"/>
      <c r="AA16960" s="4"/>
      <c r="AB16960" s="4"/>
      <c r="AC16960" s="4"/>
      <c r="AD16960" s="4"/>
      <c r="AE16960" s="4"/>
      <c r="AF16960" s="4"/>
      <c r="AG16960" s="14"/>
    </row>
    <row r="16961" s="10" customFormat="1" spans="1:33">
      <c r="A16961" s="4"/>
      <c r="B16961" s="4"/>
      <c r="C16961" s="4"/>
      <c r="D16961" s="4"/>
      <c r="E16961" s="4"/>
      <c r="F16961" s="4"/>
      <c r="G16961" s="4"/>
      <c r="H16961" s="4"/>
      <c r="I16961" s="4"/>
      <c r="J16961" s="4"/>
      <c r="K16961" s="4"/>
      <c r="L16961" s="4"/>
      <c r="M16961" s="4"/>
      <c r="N16961" s="4"/>
      <c r="O16961" s="4"/>
      <c r="P16961" s="4"/>
      <c r="Q16961" s="4"/>
      <c r="R16961" s="4"/>
      <c r="S16961" s="4"/>
      <c r="T16961" s="4"/>
      <c r="U16961" s="4"/>
      <c r="V16961" s="4"/>
      <c r="W16961" s="4"/>
      <c r="X16961" s="4"/>
      <c r="Y16961" s="4"/>
      <c r="Z16961" s="4"/>
      <c r="AA16961" s="4"/>
      <c r="AB16961" s="4"/>
      <c r="AC16961" s="4"/>
      <c r="AD16961" s="4"/>
      <c r="AE16961" s="4"/>
      <c r="AF16961" s="4"/>
      <c r="AG16961" s="14"/>
    </row>
    <row r="16962" s="10" customFormat="1" spans="1:33">
      <c r="A16962" s="4"/>
      <c r="B16962" s="4"/>
      <c r="C16962" s="4"/>
      <c r="D16962" s="4"/>
      <c r="E16962" s="4"/>
      <c r="F16962" s="4"/>
      <c r="G16962" s="4"/>
      <c r="H16962" s="4"/>
      <c r="I16962" s="4"/>
      <c r="J16962" s="4"/>
      <c r="K16962" s="4"/>
      <c r="L16962" s="4"/>
      <c r="M16962" s="4"/>
      <c r="N16962" s="4"/>
      <c r="O16962" s="4"/>
      <c r="P16962" s="4"/>
      <c r="Q16962" s="4"/>
      <c r="R16962" s="4"/>
      <c r="S16962" s="4"/>
      <c r="T16962" s="4"/>
      <c r="U16962" s="4"/>
      <c r="V16962" s="4"/>
      <c r="W16962" s="4"/>
      <c r="X16962" s="4"/>
      <c r="Y16962" s="4"/>
      <c r="Z16962" s="4"/>
      <c r="AA16962" s="4"/>
      <c r="AB16962" s="4"/>
      <c r="AC16962" s="4"/>
      <c r="AD16962" s="4"/>
      <c r="AE16962" s="4"/>
      <c r="AF16962" s="4"/>
      <c r="AG16962" s="14"/>
    </row>
    <row r="16963" s="10" customFormat="1" spans="1:33">
      <c r="A16963" s="4"/>
      <c r="B16963" s="4"/>
      <c r="C16963" s="4"/>
      <c r="D16963" s="4"/>
      <c r="E16963" s="4"/>
      <c r="F16963" s="4"/>
      <c r="G16963" s="4"/>
      <c r="H16963" s="4"/>
      <c r="I16963" s="4"/>
      <c r="J16963" s="4"/>
      <c r="K16963" s="4"/>
      <c r="L16963" s="4"/>
      <c r="M16963" s="4"/>
      <c r="N16963" s="4"/>
      <c r="O16963" s="4"/>
      <c r="P16963" s="4"/>
      <c r="Q16963" s="4"/>
      <c r="R16963" s="4"/>
      <c r="S16963" s="4"/>
      <c r="T16963" s="4"/>
      <c r="U16963" s="4"/>
      <c r="V16963" s="4"/>
      <c r="W16963" s="4"/>
      <c r="X16963" s="4"/>
      <c r="Y16963" s="4"/>
      <c r="Z16963" s="4"/>
      <c r="AA16963" s="4"/>
      <c r="AB16963" s="4"/>
      <c r="AC16963" s="4"/>
      <c r="AD16963" s="4"/>
      <c r="AE16963" s="4"/>
      <c r="AF16963" s="4"/>
      <c r="AG16963" s="14"/>
    </row>
    <row r="16964" s="10" customFormat="1" spans="1:33">
      <c r="A16964" s="4"/>
      <c r="B16964" s="4"/>
      <c r="C16964" s="4"/>
      <c r="D16964" s="4"/>
      <c r="E16964" s="4"/>
      <c r="F16964" s="4"/>
      <c r="G16964" s="4"/>
      <c r="H16964" s="4"/>
      <c r="I16964" s="4"/>
      <c r="J16964" s="4"/>
      <c r="K16964" s="4"/>
      <c r="L16964" s="4"/>
      <c r="M16964" s="4"/>
      <c r="N16964" s="4"/>
      <c r="O16964" s="4"/>
      <c r="P16964" s="4"/>
      <c r="Q16964" s="4"/>
      <c r="R16964" s="4"/>
      <c r="S16964" s="4"/>
      <c r="T16964" s="4"/>
      <c r="U16964" s="4"/>
      <c r="V16964" s="4"/>
      <c r="W16964" s="4"/>
      <c r="X16964" s="4"/>
      <c r="Y16964" s="4"/>
      <c r="Z16964" s="4"/>
      <c r="AA16964" s="4"/>
      <c r="AB16964" s="4"/>
      <c r="AC16964" s="4"/>
      <c r="AD16964" s="4"/>
      <c r="AE16964" s="4"/>
      <c r="AF16964" s="4"/>
      <c r="AG16964" s="14"/>
    </row>
    <row r="16965" s="10" customFormat="1" spans="1:33">
      <c r="A16965" s="4"/>
      <c r="B16965" s="4"/>
      <c r="C16965" s="4"/>
      <c r="D16965" s="4"/>
      <c r="E16965" s="4"/>
      <c r="F16965" s="4"/>
      <c r="G16965" s="4"/>
      <c r="H16965" s="4"/>
      <c r="I16965" s="4"/>
      <c r="J16965" s="4"/>
      <c r="K16965" s="4"/>
      <c r="L16965" s="4"/>
      <c r="M16965" s="4"/>
      <c r="N16965" s="4"/>
      <c r="O16965" s="4"/>
      <c r="P16965" s="4"/>
      <c r="Q16965" s="4"/>
      <c r="R16965" s="4"/>
      <c r="S16965" s="4"/>
      <c r="T16965" s="4"/>
      <c r="U16965" s="4"/>
      <c r="V16965" s="4"/>
      <c r="W16965" s="4"/>
      <c r="X16965" s="4"/>
      <c r="Y16965" s="4"/>
      <c r="Z16965" s="4"/>
      <c r="AA16965" s="4"/>
      <c r="AB16965" s="4"/>
      <c r="AC16965" s="4"/>
      <c r="AD16965" s="4"/>
      <c r="AE16965" s="4"/>
      <c r="AF16965" s="4"/>
      <c r="AG16965" s="14"/>
    </row>
    <row r="16966" s="10" customFormat="1" spans="1:33">
      <c r="A16966" s="4"/>
      <c r="B16966" s="4"/>
      <c r="C16966" s="4"/>
      <c r="D16966" s="4"/>
      <c r="E16966" s="4"/>
      <c r="F16966" s="4"/>
      <c r="G16966" s="4"/>
      <c r="H16966" s="4"/>
      <c r="I16966" s="4"/>
      <c r="J16966" s="4"/>
      <c r="K16966" s="4"/>
      <c r="L16966" s="4"/>
      <c r="M16966" s="4"/>
      <c r="N16966" s="4"/>
      <c r="O16966" s="4"/>
      <c r="P16966" s="4"/>
      <c r="Q16966" s="4"/>
      <c r="R16966" s="4"/>
      <c r="S16966" s="4"/>
      <c r="T16966" s="4"/>
      <c r="U16966" s="4"/>
      <c r="V16966" s="4"/>
      <c r="W16966" s="4"/>
      <c r="X16966" s="4"/>
      <c r="Y16966" s="4"/>
      <c r="Z16966" s="4"/>
      <c r="AA16966" s="4"/>
      <c r="AB16966" s="4"/>
      <c r="AC16966" s="4"/>
      <c r="AD16966" s="4"/>
      <c r="AE16966" s="4"/>
      <c r="AF16966" s="4"/>
      <c r="AG16966" s="14"/>
    </row>
    <row r="16967" s="10" customFormat="1" spans="1:33">
      <c r="A16967" s="4"/>
      <c r="B16967" s="4"/>
      <c r="C16967" s="4"/>
      <c r="D16967" s="4"/>
      <c r="E16967" s="4"/>
      <c r="F16967" s="4"/>
      <c r="G16967" s="4"/>
      <c r="H16967" s="4"/>
      <c r="I16967" s="4"/>
      <c r="J16967" s="4"/>
      <c r="K16967" s="4"/>
      <c r="L16967" s="4"/>
      <c r="M16967" s="4"/>
      <c r="N16967" s="4"/>
      <c r="O16967" s="4"/>
      <c r="P16967" s="4"/>
      <c r="Q16967" s="4"/>
      <c r="R16967" s="4"/>
      <c r="S16967" s="4"/>
      <c r="T16967" s="4"/>
      <c r="U16967" s="4"/>
      <c r="V16967" s="4"/>
      <c r="W16967" s="4"/>
      <c r="X16967" s="4"/>
      <c r="Y16967" s="4"/>
      <c r="Z16967" s="4"/>
      <c r="AA16967" s="4"/>
      <c r="AB16967" s="4"/>
      <c r="AC16967" s="4"/>
      <c r="AD16967" s="4"/>
      <c r="AE16967" s="4"/>
      <c r="AF16967" s="4"/>
      <c r="AG16967" s="14"/>
    </row>
    <row r="16968" s="10" customFormat="1" spans="1:33">
      <c r="A16968" s="4"/>
      <c r="B16968" s="4"/>
      <c r="C16968" s="4"/>
      <c r="D16968" s="4"/>
      <c r="E16968" s="4"/>
      <c r="F16968" s="4"/>
      <c r="G16968" s="4"/>
      <c r="H16968" s="4"/>
      <c r="I16968" s="4"/>
      <c r="J16968" s="4"/>
      <c r="K16968" s="4"/>
      <c r="L16968" s="4"/>
      <c r="M16968" s="4"/>
      <c r="N16968" s="4"/>
      <c r="O16968" s="4"/>
      <c r="P16968" s="4"/>
      <c r="Q16968" s="4"/>
      <c r="R16968" s="4"/>
      <c r="S16968" s="4"/>
      <c r="T16968" s="4"/>
      <c r="U16968" s="4"/>
      <c r="V16968" s="4"/>
      <c r="W16968" s="4"/>
      <c r="X16968" s="4"/>
      <c r="Y16968" s="4"/>
      <c r="Z16968" s="4"/>
      <c r="AA16968" s="4"/>
      <c r="AB16968" s="4"/>
      <c r="AC16968" s="4"/>
      <c r="AD16968" s="4"/>
      <c r="AE16968" s="4"/>
      <c r="AF16968" s="4"/>
      <c r="AG16968" s="14"/>
    </row>
    <row r="16969" s="10" customFormat="1" spans="1:33">
      <c r="A16969" s="4"/>
      <c r="B16969" s="4"/>
      <c r="C16969" s="4"/>
      <c r="D16969" s="4"/>
      <c r="E16969" s="4"/>
      <c r="F16969" s="4"/>
      <c r="G16969" s="4"/>
      <c r="H16969" s="4"/>
      <c r="I16969" s="4"/>
      <c r="J16969" s="4"/>
      <c r="K16969" s="4"/>
      <c r="L16969" s="4"/>
      <c r="M16969" s="4"/>
      <c r="N16969" s="4"/>
      <c r="O16969" s="4"/>
      <c r="P16969" s="4"/>
      <c r="Q16969" s="4"/>
      <c r="R16969" s="4"/>
      <c r="S16969" s="4"/>
      <c r="T16969" s="4"/>
      <c r="U16969" s="4"/>
      <c r="V16969" s="4"/>
      <c r="W16969" s="4"/>
      <c r="X16969" s="4"/>
      <c r="Y16969" s="4"/>
      <c r="Z16969" s="4"/>
      <c r="AA16969" s="4"/>
      <c r="AB16969" s="4"/>
      <c r="AC16969" s="4"/>
      <c r="AD16969" s="4"/>
      <c r="AE16969" s="4"/>
      <c r="AF16969" s="4"/>
      <c r="AG16969" s="14"/>
    </row>
    <row r="16970" s="10" customFormat="1" spans="1:33">
      <c r="A16970" s="4"/>
      <c r="B16970" s="4"/>
      <c r="C16970" s="4"/>
      <c r="D16970" s="4"/>
      <c r="E16970" s="4"/>
      <c r="F16970" s="4"/>
      <c r="G16970" s="4"/>
      <c r="H16970" s="4"/>
      <c r="I16970" s="4"/>
      <c r="J16970" s="4"/>
      <c r="K16970" s="4"/>
      <c r="L16970" s="4"/>
      <c r="M16970" s="4"/>
      <c r="N16970" s="4"/>
      <c r="O16970" s="4"/>
      <c r="P16970" s="4"/>
      <c r="Q16970" s="4"/>
      <c r="R16970" s="4"/>
      <c r="S16970" s="4"/>
      <c r="T16970" s="4"/>
      <c r="U16970" s="4"/>
      <c r="V16970" s="4"/>
      <c r="W16970" s="4"/>
      <c r="X16970" s="4"/>
      <c r="Y16970" s="4"/>
      <c r="Z16970" s="4"/>
      <c r="AA16970" s="4"/>
      <c r="AB16970" s="4"/>
      <c r="AC16970" s="4"/>
      <c r="AD16970" s="4"/>
      <c r="AE16970" s="4"/>
      <c r="AF16970" s="4"/>
      <c r="AG16970" s="14"/>
    </row>
    <row r="16971" s="10" customFormat="1" spans="1:33">
      <c r="A16971" s="4"/>
      <c r="B16971" s="4"/>
      <c r="C16971" s="4"/>
      <c r="D16971" s="4"/>
      <c r="E16971" s="4"/>
      <c r="F16971" s="4"/>
      <c r="G16971" s="4"/>
      <c r="H16971" s="4"/>
      <c r="I16971" s="4"/>
      <c r="J16971" s="4"/>
      <c r="K16971" s="4"/>
      <c r="L16971" s="4"/>
      <c r="M16971" s="4"/>
      <c r="N16971" s="4"/>
      <c r="O16971" s="4"/>
      <c r="P16971" s="4"/>
      <c r="Q16971" s="4"/>
      <c r="R16971" s="4"/>
      <c r="S16971" s="4"/>
      <c r="T16971" s="4"/>
      <c r="U16971" s="4"/>
      <c r="V16971" s="4"/>
      <c r="W16971" s="4"/>
      <c r="X16971" s="4"/>
      <c r="Y16971" s="4"/>
      <c r="Z16971" s="4"/>
      <c r="AA16971" s="4"/>
      <c r="AB16971" s="4"/>
      <c r="AC16971" s="4"/>
      <c r="AD16971" s="4"/>
      <c r="AE16971" s="4"/>
      <c r="AF16971" s="4"/>
      <c r="AG16971" s="14"/>
    </row>
    <row r="16972" s="10" customFormat="1" spans="1:33">
      <c r="A16972" s="4"/>
      <c r="B16972" s="4"/>
      <c r="C16972" s="4"/>
      <c r="D16972" s="4"/>
      <c r="E16972" s="4"/>
      <c r="F16972" s="4"/>
      <c r="G16972" s="4"/>
      <c r="H16972" s="4"/>
      <c r="I16972" s="4"/>
      <c r="J16972" s="4"/>
      <c r="K16972" s="4"/>
      <c r="L16972" s="4"/>
      <c r="M16972" s="4"/>
      <c r="N16972" s="4"/>
      <c r="O16972" s="4"/>
      <c r="P16972" s="4"/>
      <c r="Q16972" s="4"/>
      <c r="R16972" s="4"/>
      <c r="S16972" s="4"/>
      <c r="T16972" s="4"/>
      <c r="U16972" s="4"/>
      <c r="V16972" s="4"/>
      <c r="W16972" s="4"/>
      <c r="X16972" s="4"/>
      <c r="Y16972" s="4"/>
      <c r="Z16972" s="4"/>
      <c r="AA16972" s="4"/>
      <c r="AB16972" s="4"/>
      <c r="AC16972" s="4"/>
      <c r="AD16972" s="4"/>
      <c r="AE16972" s="4"/>
      <c r="AF16972" s="4"/>
      <c r="AG16972" s="14"/>
    </row>
    <row r="16973" s="10" customFormat="1" spans="1:33">
      <c r="A16973" s="4"/>
      <c r="B16973" s="4"/>
      <c r="C16973" s="4"/>
      <c r="D16973" s="4"/>
      <c r="E16973" s="4"/>
      <c r="F16973" s="4"/>
      <c r="G16973" s="4"/>
      <c r="H16973" s="4"/>
      <c r="I16973" s="4"/>
      <c r="J16973" s="4"/>
      <c r="K16973" s="4"/>
      <c r="L16973" s="4"/>
      <c r="M16973" s="4"/>
      <c r="N16973" s="4"/>
      <c r="O16973" s="4"/>
      <c r="P16973" s="4"/>
      <c r="Q16973" s="4"/>
      <c r="R16973" s="4"/>
      <c r="S16973" s="4"/>
      <c r="T16973" s="4"/>
      <c r="U16973" s="4"/>
      <c r="V16973" s="4"/>
      <c r="W16973" s="4"/>
      <c r="X16973" s="4"/>
      <c r="Y16973" s="4"/>
      <c r="Z16973" s="4"/>
      <c r="AA16973" s="4"/>
      <c r="AB16973" s="4"/>
      <c r="AC16973" s="4"/>
      <c r="AD16973" s="4"/>
      <c r="AE16973" s="4"/>
      <c r="AF16973" s="4"/>
      <c r="AG16973" s="14"/>
    </row>
    <row r="16974" s="10" customFormat="1" spans="1:33">
      <c r="A16974" s="4"/>
      <c r="B16974" s="4"/>
      <c r="C16974" s="4"/>
      <c r="D16974" s="4"/>
      <c r="E16974" s="4"/>
      <c r="F16974" s="4"/>
      <c r="G16974" s="4"/>
      <c r="H16974" s="4"/>
      <c r="I16974" s="4"/>
      <c r="J16974" s="4"/>
      <c r="K16974" s="4"/>
      <c r="L16974" s="4"/>
      <c r="M16974" s="4"/>
      <c r="N16974" s="4"/>
      <c r="O16974" s="4"/>
      <c r="P16974" s="4"/>
      <c r="Q16974" s="4"/>
      <c r="R16974" s="4"/>
      <c r="S16974" s="4"/>
      <c r="T16974" s="4"/>
      <c r="U16974" s="4"/>
      <c r="V16974" s="4"/>
      <c r="W16974" s="4"/>
      <c r="X16974" s="4"/>
      <c r="Y16974" s="4"/>
      <c r="Z16974" s="4"/>
      <c r="AA16974" s="4"/>
      <c r="AB16974" s="4"/>
      <c r="AC16974" s="4"/>
      <c r="AD16974" s="4"/>
      <c r="AE16974" s="4"/>
      <c r="AF16974" s="4"/>
      <c r="AG16974" s="14"/>
    </row>
    <row r="16975" s="10" customFormat="1" spans="1:33">
      <c r="A16975" s="4"/>
      <c r="B16975" s="4"/>
      <c r="C16975" s="4"/>
      <c r="D16975" s="4"/>
      <c r="E16975" s="4"/>
      <c r="F16975" s="4"/>
      <c r="G16975" s="4"/>
      <c r="H16975" s="4"/>
      <c r="I16975" s="4"/>
      <c r="J16975" s="4"/>
      <c r="K16975" s="4"/>
      <c r="L16975" s="4"/>
      <c r="M16975" s="4"/>
      <c r="N16975" s="4"/>
      <c r="O16975" s="4"/>
      <c r="P16975" s="4"/>
      <c r="Q16975" s="4"/>
      <c r="R16975" s="4"/>
      <c r="S16975" s="4"/>
      <c r="T16975" s="4"/>
      <c r="U16975" s="4"/>
      <c r="V16975" s="4"/>
      <c r="W16975" s="4"/>
      <c r="X16975" s="4"/>
      <c r="Y16975" s="4"/>
      <c r="Z16975" s="4"/>
      <c r="AA16975" s="4"/>
      <c r="AB16975" s="4"/>
      <c r="AC16975" s="4"/>
      <c r="AD16975" s="4"/>
      <c r="AE16975" s="4"/>
      <c r="AF16975" s="4"/>
      <c r="AG16975" s="14"/>
    </row>
    <row r="16976" s="10" customFormat="1" spans="1:33">
      <c r="A16976" s="4"/>
      <c r="B16976" s="4"/>
      <c r="C16976" s="4"/>
      <c r="D16976" s="4"/>
      <c r="E16976" s="4"/>
      <c r="F16976" s="4"/>
      <c r="G16976" s="4"/>
      <c r="H16976" s="4"/>
      <c r="I16976" s="4"/>
      <c r="J16976" s="4"/>
      <c r="K16976" s="4"/>
      <c r="L16976" s="4"/>
      <c r="M16976" s="4"/>
      <c r="N16976" s="4"/>
      <c r="O16976" s="4"/>
      <c r="P16976" s="4"/>
      <c r="Q16976" s="4"/>
      <c r="R16976" s="4"/>
      <c r="S16976" s="4"/>
      <c r="T16976" s="4"/>
      <c r="U16976" s="4"/>
      <c r="V16976" s="4"/>
      <c r="W16976" s="4"/>
      <c r="X16976" s="4"/>
      <c r="Y16976" s="4"/>
      <c r="Z16976" s="4"/>
      <c r="AA16976" s="4"/>
      <c r="AB16976" s="4"/>
      <c r="AC16976" s="4"/>
      <c r="AD16976" s="4"/>
      <c r="AE16976" s="4"/>
      <c r="AF16976" s="4"/>
      <c r="AG16976" s="14"/>
    </row>
    <row r="16977" s="10" customFormat="1" spans="1:33">
      <c r="A16977" s="4"/>
      <c r="B16977" s="4"/>
      <c r="C16977" s="4"/>
      <c r="D16977" s="4"/>
      <c r="E16977" s="4"/>
      <c r="F16977" s="4"/>
      <c r="G16977" s="4"/>
      <c r="H16977" s="4"/>
      <c r="I16977" s="4"/>
      <c r="J16977" s="4"/>
      <c r="K16977" s="4"/>
      <c r="L16977" s="4"/>
      <c r="M16977" s="4"/>
      <c r="N16977" s="4"/>
      <c r="O16977" s="4"/>
      <c r="P16977" s="4"/>
      <c r="Q16977" s="4"/>
      <c r="R16977" s="4"/>
      <c r="S16977" s="4"/>
      <c r="T16977" s="4"/>
      <c r="U16977" s="4"/>
      <c r="V16977" s="4"/>
      <c r="W16977" s="4"/>
      <c r="X16977" s="4"/>
      <c r="Y16977" s="4"/>
      <c r="Z16977" s="4"/>
      <c r="AA16977" s="4"/>
      <c r="AB16977" s="4"/>
      <c r="AC16977" s="4"/>
      <c r="AD16977" s="4"/>
      <c r="AE16977" s="4"/>
      <c r="AF16977" s="4"/>
      <c r="AG16977" s="14"/>
    </row>
    <row r="16978" s="10" customFormat="1" spans="1:33">
      <c r="A16978" s="4"/>
      <c r="B16978" s="4"/>
      <c r="C16978" s="4"/>
      <c r="D16978" s="4"/>
      <c r="E16978" s="4"/>
      <c r="F16978" s="4"/>
      <c r="G16978" s="4"/>
      <c r="H16978" s="4"/>
      <c r="I16978" s="4"/>
      <c r="J16978" s="4"/>
      <c r="K16978" s="4"/>
      <c r="L16978" s="4"/>
      <c r="M16978" s="4"/>
      <c r="N16978" s="4"/>
      <c r="O16978" s="4"/>
      <c r="P16978" s="4"/>
      <c r="Q16978" s="4"/>
      <c r="R16978" s="4"/>
      <c r="S16978" s="4"/>
      <c r="T16978" s="4"/>
      <c r="U16978" s="4"/>
      <c r="V16978" s="4"/>
      <c r="W16978" s="4"/>
      <c r="X16978" s="4"/>
      <c r="Y16978" s="4"/>
      <c r="Z16978" s="4"/>
      <c r="AA16978" s="4"/>
      <c r="AB16978" s="4"/>
      <c r="AC16978" s="4"/>
      <c r="AD16978" s="4"/>
      <c r="AE16978" s="4"/>
      <c r="AF16978" s="4"/>
      <c r="AG16978" s="14"/>
    </row>
    <row r="16979" s="10" customFormat="1" spans="1:33">
      <c r="A16979" s="4"/>
      <c r="B16979" s="4"/>
      <c r="C16979" s="4"/>
      <c r="D16979" s="4"/>
      <c r="E16979" s="4"/>
      <c r="F16979" s="4"/>
      <c r="G16979" s="4"/>
      <c r="H16979" s="4"/>
      <c r="I16979" s="4"/>
      <c r="J16979" s="4"/>
      <c r="K16979" s="4"/>
      <c r="L16979" s="4"/>
      <c r="M16979" s="4"/>
      <c r="N16979" s="4"/>
      <c r="O16979" s="4"/>
      <c r="P16979" s="4"/>
      <c r="Q16979" s="4"/>
      <c r="R16979" s="4"/>
      <c r="S16979" s="4"/>
      <c r="T16979" s="4"/>
      <c r="U16979" s="4"/>
      <c r="V16979" s="4"/>
      <c r="W16979" s="4"/>
      <c r="X16979" s="4"/>
      <c r="Y16979" s="4"/>
      <c r="Z16979" s="4"/>
      <c r="AA16979" s="4"/>
      <c r="AB16979" s="4"/>
      <c r="AC16979" s="4"/>
      <c r="AD16979" s="4"/>
      <c r="AE16979" s="4"/>
      <c r="AF16979" s="4"/>
      <c r="AG16979" s="14"/>
    </row>
    <row r="16980" s="10" customFormat="1" spans="1:33">
      <c r="A16980" s="4"/>
      <c r="B16980" s="4"/>
      <c r="C16980" s="4"/>
      <c r="D16980" s="4"/>
      <c r="E16980" s="4"/>
      <c r="F16980" s="4"/>
      <c r="G16980" s="4"/>
      <c r="H16980" s="4"/>
      <c r="I16980" s="4"/>
      <c r="J16980" s="4"/>
      <c r="K16980" s="4"/>
      <c r="L16980" s="4"/>
      <c r="M16980" s="4"/>
      <c r="N16980" s="4"/>
      <c r="O16980" s="4"/>
      <c r="P16980" s="4"/>
      <c r="Q16980" s="4"/>
      <c r="R16980" s="4"/>
      <c r="S16980" s="4"/>
      <c r="T16980" s="4"/>
      <c r="U16980" s="4"/>
      <c r="V16980" s="4"/>
      <c r="W16980" s="4"/>
      <c r="X16980" s="4"/>
      <c r="Y16980" s="4"/>
      <c r="Z16980" s="4"/>
      <c r="AA16980" s="4"/>
      <c r="AB16980" s="4"/>
      <c r="AC16980" s="4"/>
      <c r="AD16980" s="4"/>
      <c r="AE16980" s="4"/>
      <c r="AF16980" s="4"/>
      <c r="AG16980" s="14"/>
    </row>
    <row r="16981" s="10" customFormat="1" spans="1:33">
      <c r="A16981" s="4"/>
      <c r="B16981" s="4"/>
      <c r="C16981" s="4"/>
      <c r="D16981" s="4"/>
      <c r="E16981" s="4"/>
      <c r="F16981" s="4"/>
      <c r="G16981" s="4"/>
      <c r="H16981" s="4"/>
      <c r="I16981" s="4"/>
      <c r="J16981" s="4"/>
      <c r="K16981" s="4"/>
      <c r="L16981" s="4"/>
      <c r="M16981" s="4"/>
      <c r="N16981" s="4"/>
      <c r="O16981" s="4"/>
      <c r="P16981" s="4"/>
      <c r="Q16981" s="4"/>
      <c r="R16981" s="4"/>
      <c r="S16981" s="4"/>
      <c r="T16981" s="4"/>
      <c r="U16981" s="4"/>
      <c r="V16981" s="4"/>
      <c r="W16981" s="4"/>
      <c r="X16981" s="4"/>
      <c r="Y16981" s="4"/>
      <c r="Z16981" s="4"/>
      <c r="AA16981" s="4"/>
      <c r="AB16981" s="4"/>
      <c r="AC16981" s="4"/>
      <c r="AD16981" s="4"/>
      <c r="AE16981" s="4"/>
      <c r="AF16981" s="4"/>
      <c r="AG16981" s="14"/>
    </row>
    <row r="16982" s="10" customFormat="1" spans="1:33">
      <c r="A16982" s="4"/>
      <c r="B16982" s="4"/>
      <c r="C16982" s="4"/>
      <c r="D16982" s="4"/>
      <c r="E16982" s="4"/>
      <c r="F16982" s="4"/>
      <c r="G16982" s="4"/>
      <c r="H16982" s="4"/>
      <c r="I16982" s="4"/>
      <c r="J16982" s="4"/>
      <c r="K16982" s="4"/>
      <c r="L16982" s="4"/>
      <c r="M16982" s="4"/>
      <c r="N16982" s="4"/>
      <c r="O16982" s="4"/>
      <c r="P16982" s="4"/>
      <c r="Q16982" s="4"/>
      <c r="R16982" s="4"/>
      <c r="S16982" s="4"/>
      <c r="T16982" s="4"/>
      <c r="U16982" s="4"/>
      <c r="V16982" s="4"/>
      <c r="W16982" s="4"/>
      <c r="X16982" s="4"/>
      <c r="Y16982" s="4"/>
      <c r="Z16982" s="4"/>
      <c r="AA16982" s="4"/>
      <c r="AB16982" s="4"/>
      <c r="AC16982" s="4"/>
      <c r="AD16982" s="4"/>
      <c r="AE16982" s="4"/>
      <c r="AF16982" s="4"/>
      <c r="AG16982" s="14"/>
    </row>
    <row r="16983" s="10" customFormat="1" spans="1:33">
      <c r="A16983" s="4"/>
      <c r="B16983" s="4"/>
      <c r="C16983" s="4"/>
      <c r="D16983" s="4"/>
      <c r="E16983" s="4"/>
      <c r="F16983" s="4"/>
      <c r="G16983" s="4"/>
      <c r="H16983" s="4"/>
      <c r="I16983" s="4"/>
      <c r="J16983" s="4"/>
      <c r="K16983" s="4"/>
      <c r="L16983" s="4"/>
      <c r="M16983" s="4"/>
      <c r="N16983" s="4"/>
      <c r="O16983" s="4"/>
      <c r="P16983" s="4"/>
      <c r="Q16983" s="4"/>
      <c r="R16983" s="4"/>
      <c r="S16983" s="4"/>
      <c r="T16983" s="4"/>
      <c r="U16983" s="4"/>
      <c r="V16983" s="4"/>
      <c r="W16983" s="4"/>
      <c r="X16983" s="4"/>
      <c r="Y16983" s="4"/>
      <c r="Z16983" s="4"/>
      <c r="AA16983" s="4"/>
      <c r="AB16983" s="4"/>
      <c r="AC16983" s="4"/>
      <c r="AD16983" s="4"/>
      <c r="AE16983" s="4"/>
      <c r="AF16983" s="4"/>
      <c r="AG16983" s="14"/>
    </row>
    <row r="16984" s="10" customFormat="1" spans="1:33">
      <c r="A16984" s="4"/>
      <c r="B16984" s="4"/>
      <c r="C16984" s="4"/>
      <c r="D16984" s="4"/>
      <c r="E16984" s="4"/>
      <c r="F16984" s="4"/>
      <c r="G16984" s="4"/>
      <c r="H16984" s="4"/>
      <c r="I16984" s="4"/>
      <c r="J16984" s="4"/>
      <c r="K16984" s="4"/>
      <c r="L16984" s="4"/>
      <c r="M16984" s="4"/>
      <c r="N16984" s="4"/>
      <c r="O16984" s="4"/>
      <c r="P16984" s="4"/>
      <c r="Q16984" s="4"/>
      <c r="R16984" s="4"/>
      <c r="S16984" s="4"/>
      <c r="T16984" s="4"/>
      <c r="U16984" s="4"/>
      <c r="V16984" s="4"/>
      <c r="W16984" s="4"/>
      <c r="X16984" s="4"/>
      <c r="Y16984" s="4"/>
      <c r="Z16984" s="4"/>
      <c r="AA16984" s="4"/>
      <c r="AB16984" s="4"/>
      <c r="AC16984" s="4"/>
      <c r="AD16984" s="4"/>
      <c r="AE16984" s="4"/>
      <c r="AF16984" s="4"/>
      <c r="AG16984" s="14"/>
    </row>
    <row r="16985" s="10" customFormat="1" spans="1:33">
      <c r="A16985" s="4"/>
      <c r="B16985" s="4"/>
      <c r="C16985" s="4"/>
      <c r="D16985" s="4"/>
      <c r="E16985" s="4"/>
      <c r="F16985" s="4"/>
      <c r="G16985" s="4"/>
      <c r="H16985" s="4"/>
      <c r="I16985" s="4"/>
      <c r="J16985" s="4"/>
      <c r="K16985" s="4"/>
      <c r="L16985" s="4"/>
      <c r="M16985" s="4"/>
      <c r="N16985" s="4"/>
      <c r="O16985" s="4"/>
      <c r="P16985" s="4"/>
      <c r="Q16985" s="4"/>
      <c r="R16985" s="4"/>
      <c r="S16985" s="4"/>
      <c r="T16985" s="4"/>
      <c r="U16985" s="4"/>
      <c r="V16985" s="4"/>
      <c r="W16985" s="4"/>
      <c r="X16985" s="4"/>
      <c r="Y16985" s="4"/>
      <c r="Z16985" s="4"/>
      <c r="AA16985" s="4"/>
      <c r="AB16985" s="4"/>
      <c r="AC16985" s="4"/>
      <c r="AD16985" s="4"/>
      <c r="AE16985" s="4"/>
      <c r="AF16985" s="4"/>
      <c r="AG16985" s="14"/>
    </row>
    <row r="16986" s="10" customFormat="1" spans="1:33">
      <c r="A16986" s="4"/>
      <c r="B16986" s="4"/>
      <c r="C16986" s="4"/>
      <c r="D16986" s="4"/>
      <c r="E16986" s="4"/>
      <c r="F16986" s="4"/>
      <c r="G16986" s="4"/>
      <c r="H16986" s="4"/>
      <c r="I16986" s="4"/>
      <c r="J16986" s="4"/>
      <c r="K16986" s="4"/>
      <c r="L16986" s="4"/>
      <c r="M16986" s="4"/>
      <c r="N16986" s="4"/>
      <c r="O16986" s="4"/>
      <c r="P16986" s="4"/>
      <c r="Q16986" s="4"/>
      <c r="R16986" s="4"/>
      <c r="S16986" s="4"/>
      <c r="T16986" s="4"/>
      <c r="U16986" s="4"/>
      <c r="V16986" s="4"/>
      <c r="W16986" s="4"/>
      <c r="X16986" s="4"/>
      <c r="Y16986" s="4"/>
      <c r="Z16986" s="4"/>
      <c r="AA16986" s="4"/>
      <c r="AB16986" s="4"/>
      <c r="AC16986" s="4"/>
      <c r="AD16986" s="4"/>
      <c r="AE16986" s="4"/>
      <c r="AF16986" s="4"/>
      <c r="AG16986" s="14"/>
    </row>
    <row r="16987" s="10" customFormat="1" spans="1:33">
      <c r="A16987" s="4"/>
      <c r="B16987" s="4"/>
      <c r="C16987" s="4"/>
      <c r="D16987" s="4"/>
      <c r="E16987" s="4"/>
      <c r="F16987" s="4"/>
      <c r="G16987" s="4"/>
      <c r="H16987" s="4"/>
      <c r="I16987" s="4"/>
      <c r="J16987" s="4"/>
      <c r="K16987" s="4"/>
      <c r="L16987" s="4"/>
      <c r="M16987" s="4"/>
      <c r="N16987" s="4"/>
      <c r="O16987" s="4"/>
      <c r="P16987" s="4"/>
      <c r="Q16987" s="4"/>
      <c r="R16987" s="4"/>
      <c r="S16987" s="4"/>
      <c r="T16987" s="4"/>
      <c r="U16987" s="4"/>
      <c r="V16987" s="4"/>
      <c r="W16987" s="4"/>
      <c r="X16987" s="4"/>
      <c r="Y16987" s="4"/>
      <c r="Z16987" s="4"/>
      <c r="AA16987" s="4"/>
      <c r="AB16987" s="4"/>
      <c r="AC16987" s="4"/>
      <c r="AD16987" s="4"/>
      <c r="AE16987" s="4"/>
      <c r="AF16987" s="4"/>
      <c r="AG16987" s="14"/>
    </row>
    <row r="16988" s="10" customFormat="1" spans="1:33">
      <c r="A16988" s="4"/>
      <c r="B16988" s="4"/>
      <c r="C16988" s="4"/>
      <c r="D16988" s="4"/>
      <c r="E16988" s="4"/>
      <c r="F16988" s="4"/>
      <c r="G16988" s="4"/>
      <c r="H16988" s="4"/>
      <c r="I16988" s="4"/>
      <c r="J16988" s="4"/>
      <c r="K16988" s="4"/>
      <c r="L16988" s="4"/>
      <c r="M16988" s="4"/>
      <c r="N16988" s="4"/>
      <c r="O16988" s="4"/>
      <c r="P16988" s="4"/>
      <c r="Q16988" s="4"/>
      <c r="R16988" s="4"/>
      <c r="S16988" s="4"/>
      <c r="T16988" s="4"/>
      <c r="U16988" s="4"/>
      <c r="V16988" s="4"/>
      <c r="W16988" s="4"/>
      <c r="X16988" s="4"/>
      <c r="Y16988" s="4"/>
      <c r="Z16988" s="4"/>
      <c r="AA16988" s="4"/>
      <c r="AB16988" s="4"/>
      <c r="AC16988" s="4"/>
      <c r="AD16988" s="4"/>
      <c r="AE16988" s="4"/>
      <c r="AF16988" s="4"/>
      <c r="AG16988" s="14"/>
    </row>
    <row r="16989" s="10" customFormat="1" spans="1:33">
      <c r="A16989" s="4"/>
      <c r="B16989" s="4"/>
      <c r="C16989" s="4"/>
      <c r="D16989" s="4"/>
      <c r="E16989" s="4"/>
      <c r="F16989" s="4"/>
      <c r="G16989" s="4"/>
      <c r="H16989" s="4"/>
      <c r="I16989" s="4"/>
      <c r="J16989" s="4"/>
      <c r="K16989" s="4"/>
      <c r="L16989" s="4"/>
      <c r="M16989" s="4"/>
      <c r="N16989" s="4"/>
      <c r="O16989" s="4"/>
      <c r="P16989" s="4"/>
      <c r="Q16989" s="4"/>
      <c r="R16989" s="4"/>
      <c r="S16989" s="4"/>
      <c r="T16989" s="4"/>
      <c r="U16989" s="4"/>
      <c r="V16989" s="4"/>
      <c r="W16989" s="4"/>
      <c r="X16989" s="4"/>
      <c r="Y16989" s="4"/>
      <c r="Z16989" s="4"/>
      <c r="AA16989" s="4"/>
      <c r="AB16989" s="4"/>
      <c r="AC16989" s="4"/>
      <c r="AD16989" s="4"/>
      <c r="AE16989" s="4"/>
      <c r="AF16989" s="4"/>
      <c r="AG16989" s="14"/>
    </row>
    <row r="16990" s="10" customFormat="1" spans="1:33">
      <c r="A16990" s="4"/>
      <c r="B16990" s="4"/>
      <c r="C16990" s="4"/>
      <c r="D16990" s="4"/>
      <c r="E16990" s="4"/>
      <c r="F16990" s="4"/>
      <c r="G16990" s="4"/>
      <c r="H16990" s="4"/>
      <c r="I16990" s="4"/>
      <c r="J16990" s="4"/>
      <c r="K16990" s="4"/>
      <c r="L16990" s="4"/>
      <c r="M16990" s="4"/>
      <c r="N16990" s="4"/>
      <c r="O16990" s="4"/>
      <c r="P16990" s="4"/>
      <c r="Q16990" s="4"/>
      <c r="R16990" s="4"/>
      <c r="S16990" s="4"/>
      <c r="T16990" s="4"/>
      <c r="U16990" s="4"/>
      <c r="V16990" s="4"/>
      <c r="W16990" s="4"/>
      <c r="X16990" s="4"/>
      <c r="Y16990" s="4"/>
      <c r="Z16990" s="4"/>
      <c r="AA16990" s="4"/>
      <c r="AB16990" s="4"/>
      <c r="AC16990" s="4"/>
      <c r="AD16990" s="4"/>
      <c r="AE16990" s="4"/>
      <c r="AF16990" s="4"/>
      <c r="AG16990" s="14"/>
    </row>
    <row r="16991" s="10" customFormat="1" spans="1:33">
      <c r="A16991" s="4"/>
      <c r="B16991" s="4"/>
      <c r="C16991" s="4"/>
      <c r="D16991" s="4"/>
      <c r="E16991" s="4"/>
      <c r="F16991" s="4"/>
      <c r="G16991" s="4"/>
      <c r="H16991" s="4"/>
      <c r="I16991" s="4"/>
      <c r="J16991" s="4"/>
      <c r="K16991" s="4"/>
      <c r="L16991" s="4"/>
      <c r="M16991" s="4"/>
      <c r="N16991" s="4"/>
      <c r="O16991" s="4"/>
      <c r="P16991" s="4"/>
      <c r="Q16991" s="4"/>
      <c r="R16991" s="4"/>
      <c r="S16991" s="4"/>
      <c r="T16991" s="4"/>
      <c r="U16991" s="4"/>
      <c r="V16991" s="4"/>
      <c r="W16991" s="4"/>
      <c r="X16991" s="4"/>
      <c r="Y16991" s="4"/>
      <c r="Z16991" s="4"/>
      <c r="AA16991" s="4"/>
      <c r="AB16991" s="4"/>
      <c r="AC16991" s="4"/>
      <c r="AD16991" s="4"/>
      <c r="AE16991" s="4"/>
      <c r="AF16991" s="4"/>
      <c r="AG16991" s="14"/>
    </row>
    <row r="16992" s="10" customFormat="1" spans="1:33">
      <c r="A16992" s="4"/>
      <c r="B16992" s="4"/>
      <c r="C16992" s="4"/>
      <c r="D16992" s="4"/>
      <c r="E16992" s="4"/>
      <c r="F16992" s="4"/>
      <c r="G16992" s="4"/>
      <c r="H16992" s="4"/>
      <c r="I16992" s="4"/>
      <c r="J16992" s="4"/>
      <c r="K16992" s="4"/>
      <c r="L16992" s="4"/>
      <c r="M16992" s="4"/>
      <c r="N16992" s="4"/>
      <c r="O16992" s="4"/>
      <c r="P16992" s="4"/>
      <c r="Q16992" s="4"/>
      <c r="R16992" s="4"/>
      <c r="S16992" s="4"/>
      <c r="T16992" s="4"/>
      <c r="U16992" s="4"/>
      <c r="V16992" s="4"/>
      <c r="W16992" s="4"/>
      <c r="X16992" s="4"/>
      <c r="Y16992" s="4"/>
      <c r="Z16992" s="4"/>
      <c r="AA16992" s="4"/>
      <c r="AB16992" s="4"/>
      <c r="AC16992" s="4"/>
      <c r="AD16992" s="4"/>
      <c r="AE16992" s="4"/>
      <c r="AF16992" s="4"/>
      <c r="AG16992" s="14"/>
    </row>
    <row r="16993" s="10" customFormat="1" spans="1:33">
      <c r="A16993" s="4"/>
      <c r="B16993" s="4"/>
      <c r="C16993" s="4"/>
      <c r="D16993" s="4"/>
      <c r="E16993" s="4"/>
      <c r="F16993" s="4"/>
      <c r="G16993" s="4"/>
      <c r="H16993" s="4"/>
      <c r="I16993" s="4"/>
      <c r="J16993" s="4"/>
      <c r="K16993" s="4"/>
      <c r="L16993" s="4"/>
      <c r="M16993" s="4"/>
      <c r="N16993" s="4"/>
      <c r="O16993" s="4"/>
      <c r="P16993" s="4"/>
      <c r="Q16993" s="4"/>
      <c r="R16993" s="4"/>
      <c r="S16993" s="4"/>
      <c r="T16993" s="4"/>
      <c r="U16993" s="4"/>
      <c r="V16993" s="4"/>
      <c r="W16993" s="4"/>
      <c r="X16993" s="4"/>
      <c r="Y16993" s="4"/>
      <c r="Z16993" s="4"/>
      <c r="AA16993" s="4"/>
      <c r="AB16993" s="4"/>
      <c r="AC16993" s="4"/>
      <c r="AD16993" s="4"/>
      <c r="AE16993" s="4"/>
      <c r="AF16993" s="4"/>
      <c r="AG16993" s="14"/>
    </row>
    <row r="16994" s="10" customFormat="1" spans="1:33">
      <c r="A16994" s="4"/>
      <c r="B16994" s="4"/>
      <c r="C16994" s="4"/>
      <c r="D16994" s="4"/>
      <c r="E16994" s="4"/>
      <c r="F16994" s="4"/>
      <c r="G16994" s="4"/>
      <c r="H16994" s="4"/>
      <c r="I16994" s="4"/>
      <c r="J16994" s="4"/>
      <c r="K16994" s="4"/>
      <c r="L16994" s="4"/>
      <c r="M16994" s="4"/>
      <c r="N16994" s="4"/>
      <c r="O16994" s="4"/>
      <c r="P16994" s="4"/>
      <c r="Q16994" s="4"/>
      <c r="R16994" s="4"/>
      <c r="S16994" s="4"/>
      <c r="T16994" s="4"/>
      <c r="U16994" s="4"/>
      <c r="V16994" s="4"/>
      <c r="W16994" s="4"/>
      <c r="X16994" s="4"/>
      <c r="Y16994" s="4"/>
      <c r="Z16994" s="4"/>
      <c r="AA16994" s="4"/>
      <c r="AB16994" s="4"/>
      <c r="AC16994" s="4"/>
      <c r="AD16994" s="4"/>
      <c r="AE16994" s="4"/>
      <c r="AF16994" s="4"/>
      <c r="AG16994" s="14"/>
    </row>
    <row r="16995" s="10" customFormat="1" spans="1:33">
      <c r="A16995" s="4"/>
      <c r="B16995" s="4"/>
      <c r="C16995" s="4"/>
      <c r="D16995" s="4"/>
      <c r="E16995" s="4"/>
      <c r="F16995" s="4"/>
      <c r="G16995" s="4"/>
      <c r="H16995" s="4"/>
      <c r="I16995" s="4"/>
      <c r="J16995" s="4"/>
      <c r="K16995" s="4"/>
      <c r="L16995" s="4"/>
      <c r="M16995" s="4"/>
      <c r="N16995" s="4"/>
      <c r="O16995" s="4"/>
      <c r="P16995" s="4"/>
      <c r="Q16995" s="4"/>
      <c r="R16995" s="4"/>
      <c r="S16995" s="4"/>
      <c r="T16995" s="4"/>
      <c r="U16995" s="4"/>
      <c r="V16995" s="4"/>
      <c r="W16995" s="4"/>
      <c r="X16995" s="4"/>
      <c r="Y16995" s="4"/>
      <c r="Z16995" s="4"/>
      <c r="AA16995" s="4"/>
      <c r="AB16995" s="4"/>
      <c r="AC16995" s="4"/>
      <c r="AD16995" s="4"/>
      <c r="AE16995" s="4"/>
      <c r="AF16995" s="4"/>
      <c r="AG16995" s="14"/>
    </row>
    <row r="16996" s="10" customFormat="1" spans="1:33">
      <c r="A16996" s="4"/>
      <c r="B16996" s="4"/>
      <c r="C16996" s="4"/>
      <c r="D16996" s="4"/>
      <c r="E16996" s="4"/>
      <c r="F16996" s="4"/>
      <c r="G16996" s="4"/>
      <c r="H16996" s="4"/>
      <c r="I16996" s="4"/>
      <c r="J16996" s="4"/>
      <c r="K16996" s="4"/>
      <c r="L16996" s="4"/>
      <c r="M16996" s="4"/>
      <c r="N16996" s="4"/>
      <c r="O16996" s="4"/>
      <c r="P16996" s="4"/>
      <c r="Q16996" s="4"/>
      <c r="R16996" s="4"/>
      <c r="S16996" s="4"/>
      <c r="T16996" s="4"/>
      <c r="U16996" s="4"/>
      <c r="V16996" s="4"/>
      <c r="W16996" s="4"/>
      <c r="X16996" s="4"/>
      <c r="Y16996" s="4"/>
      <c r="Z16996" s="4"/>
      <c r="AA16996" s="4"/>
      <c r="AB16996" s="4"/>
      <c r="AC16996" s="4"/>
      <c r="AD16996" s="4"/>
      <c r="AE16996" s="4"/>
      <c r="AF16996" s="4"/>
      <c r="AG16996" s="14"/>
    </row>
    <row r="16997" s="10" customFormat="1" spans="1:33">
      <c r="A16997" s="4"/>
      <c r="B16997" s="4"/>
      <c r="C16997" s="4"/>
      <c r="D16997" s="4"/>
      <c r="E16997" s="4"/>
      <c r="F16997" s="4"/>
      <c r="G16997" s="4"/>
      <c r="H16997" s="4"/>
      <c r="I16997" s="4"/>
      <c r="J16997" s="4"/>
      <c r="K16997" s="4"/>
      <c r="L16997" s="4"/>
      <c r="M16997" s="4"/>
      <c r="N16997" s="4"/>
      <c r="O16997" s="4"/>
      <c r="P16997" s="4"/>
      <c r="Q16997" s="4"/>
      <c r="R16997" s="4"/>
      <c r="S16997" s="4"/>
      <c r="T16997" s="4"/>
      <c r="U16997" s="4"/>
      <c r="V16997" s="4"/>
      <c r="W16997" s="4"/>
      <c r="X16997" s="4"/>
      <c r="Y16997" s="4"/>
      <c r="Z16997" s="4"/>
      <c r="AA16997" s="4"/>
      <c r="AB16997" s="4"/>
      <c r="AC16997" s="4"/>
      <c r="AD16997" s="4"/>
      <c r="AE16997" s="4"/>
      <c r="AF16997" s="4"/>
      <c r="AG16997" s="14"/>
    </row>
    <row r="16998" s="10" customFormat="1" spans="1:33">
      <c r="A16998" s="4"/>
      <c r="B16998" s="4"/>
      <c r="C16998" s="4"/>
      <c r="D16998" s="4"/>
      <c r="E16998" s="4"/>
      <c r="F16998" s="4"/>
      <c r="G16998" s="4"/>
      <c r="H16998" s="4"/>
      <c r="I16998" s="4"/>
      <c r="J16998" s="4"/>
      <c r="K16998" s="4"/>
      <c r="L16998" s="4"/>
      <c r="M16998" s="4"/>
      <c r="N16998" s="4"/>
      <c r="O16998" s="4"/>
      <c r="P16998" s="4"/>
      <c r="Q16998" s="4"/>
      <c r="R16998" s="4"/>
      <c r="S16998" s="4"/>
      <c r="T16998" s="4"/>
      <c r="U16998" s="4"/>
      <c r="V16998" s="4"/>
      <c r="W16998" s="4"/>
      <c r="X16998" s="4"/>
      <c r="Y16998" s="4"/>
      <c r="Z16998" s="4"/>
      <c r="AA16998" s="4"/>
      <c r="AB16998" s="4"/>
      <c r="AC16998" s="4"/>
      <c r="AD16998" s="4"/>
      <c r="AE16998" s="4"/>
      <c r="AF16998" s="4"/>
      <c r="AG16998" s="14"/>
    </row>
    <row r="16999" s="10" customFormat="1" spans="1:33">
      <c r="A16999" s="4"/>
      <c r="B16999" s="4"/>
      <c r="C16999" s="4"/>
      <c r="D16999" s="4"/>
      <c r="E16999" s="4"/>
      <c r="F16999" s="4"/>
      <c r="G16999" s="4"/>
      <c r="H16999" s="4"/>
      <c r="I16999" s="4"/>
      <c r="J16999" s="4"/>
      <c r="K16999" s="4"/>
      <c r="L16999" s="4"/>
      <c r="M16999" s="4"/>
      <c r="N16999" s="4"/>
      <c r="O16999" s="4"/>
      <c r="P16999" s="4"/>
      <c r="Q16999" s="4"/>
      <c r="R16999" s="4"/>
      <c r="S16999" s="4"/>
      <c r="T16999" s="4"/>
      <c r="U16999" s="4"/>
      <c r="V16999" s="4"/>
      <c r="W16999" s="4"/>
      <c r="X16999" s="4"/>
      <c r="Y16999" s="4"/>
      <c r="Z16999" s="4"/>
      <c r="AA16999" s="4"/>
      <c r="AB16999" s="4"/>
      <c r="AC16999" s="4"/>
      <c r="AD16999" s="4"/>
      <c r="AE16999" s="4"/>
      <c r="AF16999" s="4"/>
      <c r="AG16999" s="14"/>
    </row>
    <row r="17000" s="10" customFormat="1" spans="1:33">
      <c r="A17000" s="4"/>
      <c r="B17000" s="4"/>
      <c r="C17000" s="4"/>
      <c r="D17000" s="4"/>
      <c r="E17000" s="4"/>
      <c r="F17000" s="4"/>
      <c r="G17000" s="4"/>
      <c r="H17000" s="4"/>
      <c r="I17000" s="4"/>
      <c r="J17000" s="4"/>
      <c r="K17000" s="4"/>
      <c r="L17000" s="4"/>
      <c r="M17000" s="4"/>
      <c r="N17000" s="4"/>
      <c r="O17000" s="4"/>
      <c r="P17000" s="4"/>
      <c r="Q17000" s="4"/>
      <c r="R17000" s="4"/>
      <c r="S17000" s="4"/>
      <c r="T17000" s="4"/>
      <c r="U17000" s="4"/>
      <c r="V17000" s="4"/>
      <c r="W17000" s="4"/>
      <c r="X17000" s="4"/>
      <c r="Y17000" s="4"/>
      <c r="Z17000" s="4"/>
      <c r="AA17000" s="4"/>
      <c r="AB17000" s="4"/>
      <c r="AC17000" s="4"/>
      <c r="AD17000" s="4"/>
      <c r="AE17000" s="4"/>
      <c r="AF17000" s="4"/>
      <c r="AG17000" s="14"/>
    </row>
    <row r="17001" s="10" customFormat="1" spans="1:33">
      <c r="A17001" s="4"/>
      <c r="B17001" s="4"/>
      <c r="C17001" s="4"/>
      <c r="D17001" s="4"/>
      <c r="E17001" s="4"/>
      <c r="F17001" s="4"/>
      <c r="G17001" s="4"/>
      <c r="H17001" s="4"/>
      <c r="I17001" s="4"/>
      <c r="J17001" s="4"/>
      <c r="K17001" s="4"/>
      <c r="L17001" s="4"/>
      <c r="M17001" s="4"/>
      <c r="N17001" s="4"/>
      <c r="O17001" s="4"/>
      <c r="P17001" s="4"/>
      <c r="Q17001" s="4"/>
      <c r="R17001" s="4"/>
      <c r="S17001" s="4"/>
      <c r="T17001" s="4"/>
      <c r="U17001" s="4"/>
      <c r="V17001" s="4"/>
      <c r="W17001" s="4"/>
      <c r="X17001" s="4"/>
      <c r="Y17001" s="4"/>
      <c r="Z17001" s="4"/>
      <c r="AA17001" s="4"/>
      <c r="AB17001" s="4"/>
      <c r="AC17001" s="4"/>
      <c r="AD17001" s="4"/>
      <c r="AE17001" s="4"/>
      <c r="AF17001" s="4"/>
      <c r="AG17001" s="14"/>
    </row>
    <row r="17002" s="10" customFormat="1" spans="1:33">
      <c r="A17002" s="4"/>
      <c r="B17002" s="4"/>
      <c r="C17002" s="4"/>
      <c r="D17002" s="4"/>
      <c r="E17002" s="4"/>
      <c r="F17002" s="4"/>
      <c r="G17002" s="4"/>
      <c r="H17002" s="4"/>
      <c r="I17002" s="4"/>
      <c r="J17002" s="4"/>
      <c r="K17002" s="4"/>
      <c r="L17002" s="4"/>
      <c r="M17002" s="4"/>
      <c r="N17002" s="4"/>
      <c r="O17002" s="4"/>
      <c r="P17002" s="4"/>
      <c r="Q17002" s="4"/>
      <c r="R17002" s="4"/>
      <c r="S17002" s="4"/>
      <c r="T17002" s="4"/>
      <c r="U17002" s="4"/>
      <c r="V17002" s="4"/>
      <c r="W17002" s="4"/>
      <c r="X17002" s="4"/>
      <c r="Y17002" s="4"/>
      <c r="Z17002" s="4"/>
      <c r="AA17002" s="4"/>
      <c r="AB17002" s="4"/>
      <c r="AC17002" s="4"/>
      <c r="AD17002" s="4"/>
      <c r="AE17002" s="4"/>
      <c r="AF17002" s="4"/>
      <c r="AG17002" s="14"/>
    </row>
    <row r="17003" s="10" customFormat="1" spans="1:33">
      <c r="A17003" s="4"/>
      <c r="B17003" s="4"/>
      <c r="C17003" s="4"/>
      <c r="D17003" s="4"/>
      <c r="E17003" s="4"/>
      <c r="F17003" s="4"/>
      <c r="G17003" s="4"/>
      <c r="H17003" s="4"/>
      <c r="I17003" s="4"/>
      <c r="J17003" s="4"/>
      <c r="K17003" s="4"/>
      <c r="L17003" s="4"/>
      <c r="M17003" s="4"/>
      <c r="N17003" s="4"/>
      <c r="O17003" s="4"/>
      <c r="P17003" s="4"/>
      <c r="Q17003" s="4"/>
      <c r="R17003" s="4"/>
      <c r="S17003" s="4"/>
      <c r="T17003" s="4"/>
      <c r="U17003" s="4"/>
      <c r="V17003" s="4"/>
      <c r="W17003" s="4"/>
      <c r="X17003" s="4"/>
      <c r="Y17003" s="4"/>
      <c r="Z17003" s="4"/>
      <c r="AA17003" s="4"/>
      <c r="AB17003" s="4"/>
      <c r="AC17003" s="4"/>
      <c r="AD17003" s="4"/>
      <c r="AE17003" s="4"/>
      <c r="AF17003" s="4"/>
      <c r="AG17003" s="14"/>
    </row>
    <row r="17004" s="10" customFormat="1" spans="1:33">
      <c r="A17004" s="4"/>
      <c r="B17004" s="4"/>
      <c r="C17004" s="4"/>
      <c r="D17004" s="4"/>
      <c r="E17004" s="4"/>
      <c r="F17004" s="4"/>
      <c r="G17004" s="4"/>
      <c r="H17004" s="4"/>
      <c r="I17004" s="4"/>
      <c r="J17004" s="4"/>
      <c r="K17004" s="4"/>
      <c r="L17004" s="4"/>
      <c r="M17004" s="4"/>
      <c r="N17004" s="4"/>
      <c r="O17004" s="4"/>
      <c r="P17004" s="4"/>
      <c r="Q17004" s="4"/>
      <c r="R17004" s="4"/>
      <c r="S17004" s="4"/>
      <c r="T17004" s="4"/>
      <c r="U17004" s="4"/>
      <c r="V17004" s="4"/>
      <c r="W17004" s="4"/>
      <c r="X17004" s="4"/>
      <c r="Y17004" s="4"/>
      <c r="Z17004" s="4"/>
      <c r="AA17004" s="4"/>
      <c r="AB17004" s="4"/>
      <c r="AC17004" s="4"/>
      <c r="AD17004" s="4"/>
      <c r="AE17004" s="4"/>
      <c r="AF17004" s="4"/>
      <c r="AG17004" s="14"/>
    </row>
    <row r="17005" s="10" customFormat="1" spans="1:33">
      <c r="A17005" s="4"/>
      <c r="B17005" s="4"/>
      <c r="C17005" s="4"/>
      <c r="D17005" s="4"/>
      <c r="E17005" s="4"/>
      <c r="F17005" s="4"/>
      <c r="G17005" s="4"/>
      <c r="H17005" s="4"/>
      <c r="I17005" s="4"/>
      <c r="J17005" s="4"/>
      <c r="K17005" s="4"/>
      <c r="L17005" s="4"/>
      <c r="M17005" s="4"/>
      <c r="N17005" s="4"/>
      <c r="O17005" s="4"/>
      <c r="P17005" s="4"/>
      <c r="Q17005" s="4"/>
      <c r="R17005" s="4"/>
      <c r="S17005" s="4"/>
      <c r="T17005" s="4"/>
      <c r="U17005" s="4"/>
      <c r="V17005" s="4"/>
      <c r="W17005" s="4"/>
      <c r="X17005" s="4"/>
      <c r="Y17005" s="4"/>
      <c r="Z17005" s="4"/>
      <c r="AA17005" s="4"/>
      <c r="AB17005" s="4"/>
      <c r="AC17005" s="4"/>
      <c r="AD17005" s="4"/>
      <c r="AE17005" s="4"/>
      <c r="AF17005" s="4"/>
      <c r="AG17005" s="14"/>
    </row>
    <row r="17006" s="10" customFormat="1" spans="1:33">
      <c r="A17006" s="4"/>
      <c r="B17006" s="4"/>
      <c r="C17006" s="4"/>
      <c r="D17006" s="4"/>
      <c r="E17006" s="4"/>
      <c r="F17006" s="4"/>
      <c r="G17006" s="4"/>
      <c r="H17006" s="4"/>
      <c r="I17006" s="4"/>
      <c r="J17006" s="4"/>
      <c r="K17006" s="4"/>
      <c r="L17006" s="4"/>
      <c r="M17006" s="4"/>
      <c r="N17006" s="4"/>
      <c r="O17006" s="4"/>
      <c r="P17006" s="4"/>
      <c r="Q17006" s="4"/>
      <c r="R17006" s="4"/>
      <c r="S17006" s="4"/>
      <c r="T17006" s="4"/>
      <c r="U17006" s="4"/>
      <c r="V17006" s="4"/>
      <c r="W17006" s="4"/>
      <c r="X17006" s="4"/>
      <c r="Y17006" s="4"/>
      <c r="Z17006" s="4"/>
      <c r="AA17006" s="4"/>
      <c r="AB17006" s="4"/>
      <c r="AC17006" s="4"/>
      <c r="AD17006" s="4"/>
      <c r="AE17006" s="4"/>
      <c r="AF17006" s="4"/>
      <c r="AG17006" s="14"/>
    </row>
    <row r="17007" s="10" customFormat="1" spans="1:33">
      <c r="A17007" s="4"/>
      <c r="B17007" s="4"/>
      <c r="C17007" s="4"/>
      <c r="D17007" s="4"/>
      <c r="E17007" s="4"/>
      <c r="F17007" s="4"/>
      <c r="G17007" s="4"/>
      <c r="H17007" s="4"/>
      <c r="I17007" s="4"/>
      <c r="J17007" s="4"/>
      <c r="K17007" s="4"/>
      <c r="L17007" s="4"/>
      <c r="M17007" s="4"/>
      <c r="N17007" s="4"/>
      <c r="O17007" s="4"/>
      <c r="P17007" s="4"/>
      <c r="Q17007" s="4"/>
      <c r="R17007" s="4"/>
      <c r="S17007" s="4"/>
      <c r="T17007" s="4"/>
      <c r="U17007" s="4"/>
      <c r="V17007" s="4"/>
      <c r="W17007" s="4"/>
      <c r="X17007" s="4"/>
      <c r="Y17007" s="4"/>
      <c r="Z17007" s="4"/>
      <c r="AA17007" s="4"/>
      <c r="AB17007" s="4"/>
      <c r="AC17007" s="4"/>
      <c r="AD17007" s="4"/>
      <c r="AE17007" s="4"/>
      <c r="AF17007" s="4"/>
      <c r="AG17007" s="14"/>
    </row>
    <row r="17008" s="10" customFormat="1" spans="1:33">
      <c r="A17008" s="4"/>
      <c r="B17008" s="4"/>
      <c r="C17008" s="4"/>
      <c r="D17008" s="4"/>
      <c r="E17008" s="4"/>
      <c r="F17008" s="4"/>
      <c r="G17008" s="4"/>
      <c r="H17008" s="4"/>
      <c r="I17008" s="4"/>
      <c r="J17008" s="4"/>
      <c r="K17008" s="4"/>
      <c r="L17008" s="4"/>
      <c r="M17008" s="4"/>
      <c r="N17008" s="4"/>
      <c r="O17008" s="4"/>
      <c r="P17008" s="4"/>
      <c r="Q17008" s="4"/>
      <c r="R17008" s="4"/>
      <c r="S17008" s="4"/>
      <c r="T17008" s="4"/>
      <c r="U17008" s="4"/>
      <c r="V17008" s="4"/>
      <c r="W17008" s="4"/>
      <c r="X17008" s="4"/>
      <c r="Y17008" s="4"/>
      <c r="Z17008" s="4"/>
      <c r="AA17008" s="4"/>
      <c r="AB17008" s="4"/>
      <c r="AC17008" s="4"/>
      <c r="AD17008" s="4"/>
      <c r="AE17008" s="4"/>
      <c r="AF17008" s="4"/>
      <c r="AG17008" s="14"/>
    </row>
    <row r="17009" s="10" customFormat="1" spans="1:33">
      <c r="A17009" s="4"/>
      <c r="B17009" s="4"/>
      <c r="C17009" s="4"/>
      <c r="D17009" s="4"/>
      <c r="E17009" s="4"/>
      <c r="F17009" s="4"/>
      <c r="G17009" s="4"/>
      <c r="H17009" s="4"/>
      <c r="I17009" s="4"/>
      <c r="J17009" s="4"/>
      <c r="K17009" s="4"/>
      <c r="L17009" s="4"/>
      <c r="M17009" s="4"/>
      <c r="N17009" s="4"/>
      <c r="O17009" s="4"/>
      <c r="P17009" s="4"/>
      <c r="Q17009" s="4"/>
      <c r="R17009" s="4"/>
      <c r="S17009" s="4"/>
      <c r="T17009" s="4"/>
      <c r="U17009" s="4"/>
      <c r="V17009" s="4"/>
      <c r="W17009" s="4"/>
      <c r="X17009" s="4"/>
      <c r="Y17009" s="4"/>
      <c r="Z17009" s="4"/>
      <c r="AA17009" s="4"/>
      <c r="AB17009" s="4"/>
      <c r="AC17009" s="4"/>
      <c r="AD17009" s="4"/>
      <c r="AE17009" s="4"/>
      <c r="AF17009" s="4"/>
      <c r="AG17009" s="14"/>
    </row>
    <row r="17010" s="10" customFormat="1" spans="1:33">
      <c r="A17010" s="4"/>
      <c r="B17010" s="4"/>
      <c r="C17010" s="4"/>
      <c r="D17010" s="4"/>
      <c r="E17010" s="4"/>
      <c r="F17010" s="4"/>
      <c r="G17010" s="4"/>
      <c r="H17010" s="4"/>
      <c r="I17010" s="4"/>
      <c r="J17010" s="4"/>
      <c r="K17010" s="4"/>
      <c r="L17010" s="4"/>
      <c r="M17010" s="4"/>
      <c r="N17010" s="4"/>
      <c r="O17010" s="4"/>
      <c r="P17010" s="4"/>
      <c r="Q17010" s="4"/>
      <c r="R17010" s="4"/>
      <c r="S17010" s="4"/>
      <c r="T17010" s="4"/>
      <c r="U17010" s="4"/>
      <c r="V17010" s="4"/>
      <c r="W17010" s="4"/>
      <c r="X17010" s="4"/>
      <c r="Y17010" s="4"/>
      <c r="Z17010" s="4"/>
      <c r="AA17010" s="4"/>
      <c r="AB17010" s="4"/>
      <c r="AC17010" s="4"/>
      <c r="AD17010" s="4"/>
      <c r="AE17010" s="4"/>
      <c r="AF17010" s="4"/>
      <c r="AG17010" s="14"/>
    </row>
    <row r="17011" s="10" customFormat="1" spans="1:33">
      <c r="A17011" s="4"/>
      <c r="B17011" s="4"/>
      <c r="C17011" s="4"/>
      <c r="D17011" s="4"/>
      <c r="E17011" s="4"/>
      <c r="F17011" s="4"/>
      <c r="G17011" s="4"/>
      <c r="H17011" s="4"/>
      <c r="I17011" s="4"/>
      <c r="J17011" s="4"/>
      <c r="K17011" s="4"/>
      <c r="L17011" s="4"/>
      <c r="M17011" s="4"/>
      <c r="N17011" s="4"/>
      <c r="O17011" s="4"/>
      <c r="P17011" s="4"/>
      <c r="Q17011" s="4"/>
      <c r="R17011" s="4"/>
      <c r="S17011" s="4"/>
      <c r="T17011" s="4"/>
      <c r="U17011" s="4"/>
      <c r="V17011" s="4"/>
      <c r="W17011" s="4"/>
      <c r="X17011" s="4"/>
      <c r="Y17011" s="4"/>
      <c r="Z17011" s="4"/>
      <c r="AA17011" s="4"/>
      <c r="AB17011" s="4"/>
      <c r="AC17011" s="4"/>
      <c r="AD17011" s="4"/>
      <c r="AE17011" s="4"/>
      <c r="AF17011" s="4"/>
      <c r="AG17011" s="14"/>
    </row>
    <row r="17012" s="10" customFormat="1" spans="1:33">
      <c r="A17012" s="4"/>
      <c r="B17012" s="4"/>
      <c r="C17012" s="4"/>
      <c r="D17012" s="4"/>
      <c r="E17012" s="4"/>
      <c r="F17012" s="4"/>
      <c r="G17012" s="4"/>
      <c r="H17012" s="4"/>
      <c r="I17012" s="4"/>
      <c r="J17012" s="4"/>
      <c r="K17012" s="4"/>
      <c r="L17012" s="4"/>
      <c r="M17012" s="4"/>
      <c r="N17012" s="4"/>
      <c r="O17012" s="4"/>
      <c r="P17012" s="4"/>
      <c r="Q17012" s="4"/>
      <c r="R17012" s="4"/>
      <c r="S17012" s="4"/>
      <c r="T17012" s="4"/>
      <c r="U17012" s="4"/>
      <c r="V17012" s="4"/>
      <c r="W17012" s="4"/>
      <c r="X17012" s="4"/>
      <c r="Y17012" s="4"/>
      <c r="Z17012" s="4"/>
      <c r="AA17012" s="4"/>
      <c r="AB17012" s="4"/>
      <c r="AC17012" s="4"/>
      <c r="AD17012" s="4"/>
      <c r="AE17012" s="4"/>
      <c r="AF17012" s="4"/>
      <c r="AG17012" s="14"/>
    </row>
    <row r="17013" s="10" customFormat="1" spans="1:33">
      <c r="A17013" s="4"/>
      <c r="B17013" s="4"/>
      <c r="C17013" s="4"/>
      <c r="D17013" s="4"/>
      <c r="E17013" s="4"/>
      <c r="F17013" s="4"/>
      <c r="G17013" s="4"/>
      <c r="H17013" s="4"/>
      <c r="I17013" s="4"/>
      <c r="J17013" s="4"/>
      <c r="K17013" s="4"/>
      <c r="L17013" s="4"/>
      <c r="M17013" s="4"/>
      <c r="N17013" s="4"/>
      <c r="O17013" s="4"/>
      <c r="P17013" s="4"/>
      <c r="Q17013" s="4"/>
      <c r="R17013" s="4"/>
      <c r="S17013" s="4"/>
      <c r="T17013" s="4"/>
      <c r="U17013" s="4"/>
      <c r="V17013" s="4"/>
      <c r="W17013" s="4"/>
      <c r="X17013" s="4"/>
      <c r="Y17013" s="4"/>
      <c r="Z17013" s="4"/>
      <c r="AA17013" s="4"/>
      <c r="AB17013" s="4"/>
      <c r="AC17013" s="4"/>
      <c r="AD17013" s="4"/>
      <c r="AE17013" s="4"/>
      <c r="AF17013" s="4"/>
      <c r="AG17013" s="14"/>
    </row>
    <row r="17014" s="10" customFormat="1" spans="1:33">
      <c r="A17014" s="4"/>
      <c r="B17014" s="4"/>
      <c r="C17014" s="4"/>
      <c r="D17014" s="4"/>
      <c r="E17014" s="4"/>
      <c r="F17014" s="4"/>
      <c r="G17014" s="4"/>
      <c r="H17014" s="4"/>
      <c r="I17014" s="4"/>
      <c r="J17014" s="4"/>
      <c r="K17014" s="4"/>
      <c r="L17014" s="4"/>
      <c r="M17014" s="4"/>
      <c r="N17014" s="4"/>
      <c r="O17014" s="4"/>
      <c r="P17014" s="4"/>
      <c r="Q17014" s="4"/>
      <c r="R17014" s="4"/>
      <c r="S17014" s="4"/>
      <c r="T17014" s="4"/>
      <c r="U17014" s="4"/>
      <c r="V17014" s="4"/>
      <c r="W17014" s="4"/>
      <c r="X17014" s="4"/>
      <c r="Y17014" s="4"/>
      <c r="Z17014" s="4"/>
      <c r="AA17014" s="4"/>
      <c r="AB17014" s="4"/>
      <c r="AC17014" s="4"/>
      <c r="AD17014" s="4"/>
      <c r="AE17014" s="4"/>
      <c r="AF17014" s="4"/>
      <c r="AG17014" s="14"/>
    </row>
    <row r="17015" s="10" customFormat="1" spans="1:33">
      <c r="A17015" s="4"/>
      <c r="B17015" s="4"/>
      <c r="C17015" s="4"/>
      <c r="D17015" s="4"/>
      <c r="E17015" s="4"/>
      <c r="F17015" s="4"/>
      <c r="G17015" s="4"/>
      <c r="H17015" s="4"/>
      <c r="I17015" s="4"/>
      <c r="J17015" s="4"/>
      <c r="K17015" s="4"/>
      <c r="L17015" s="4"/>
      <c r="M17015" s="4"/>
      <c r="N17015" s="4"/>
      <c r="O17015" s="4"/>
      <c r="P17015" s="4"/>
      <c r="Q17015" s="4"/>
      <c r="R17015" s="4"/>
      <c r="S17015" s="4"/>
      <c r="T17015" s="4"/>
      <c r="U17015" s="4"/>
      <c r="V17015" s="4"/>
      <c r="W17015" s="4"/>
      <c r="X17015" s="4"/>
      <c r="Y17015" s="4"/>
      <c r="Z17015" s="4"/>
      <c r="AA17015" s="4"/>
      <c r="AB17015" s="4"/>
      <c r="AC17015" s="4"/>
      <c r="AD17015" s="4"/>
      <c r="AE17015" s="4"/>
      <c r="AF17015" s="4"/>
      <c r="AG17015" s="14"/>
    </row>
    <row r="17016" s="10" customFormat="1" spans="1:33">
      <c r="A17016" s="4"/>
      <c r="B17016" s="4"/>
      <c r="C17016" s="4"/>
      <c r="D17016" s="4"/>
      <c r="E17016" s="4"/>
      <c r="F17016" s="4"/>
      <c r="G17016" s="4"/>
      <c r="H17016" s="4"/>
      <c r="I17016" s="4"/>
      <c r="J17016" s="4"/>
      <c r="K17016" s="4"/>
      <c r="L17016" s="4"/>
      <c r="M17016" s="4"/>
      <c r="N17016" s="4"/>
      <c r="O17016" s="4"/>
      <c r="P17016" s="4"/>
      <c r="Q17016" s="4"/>
      <c r="R17016" s="4"/>
      <c r="S17016" s="4"/>
      <c r="T17016" s="4"/>
      <c r="U17016" s="4"/>
      <c r="V17016" s="4"/>
      <c r="W17016" s="4"/>
      <c r="X17016" s="4"/>
      <c r="Y17016" s="4"/>
      <c r="Z17016" s="4"/>
      <c r="AA17016" s="4"/>
      <c r="AB17016" s="4"/>
      <c r="AC17016" s="4"/>
      <c r="AD17016" s="4"/>
      <c r="AE17016" s="4"/>
      <c r="AF17016" s="4"/>
      <c r="AG17016" s="14"/>
    </row>
    <row r="17017" s="10" customFormat="1" spans="1:33">
      <c r="A17017" s="4"/>
      <c r="B17017" s="4"/>
      <c r="C17017" s="4"/>
      <c r="D17017" s="4"/>
      <c r="E17017" s="4"/>
      <c r="F17017" s="4"/>
      <c r="G17017" s="4"/>
      <c r="H17017" s="4"/>
      <c r="I17017" s="4"/>
      <c r="J17017" s="4"/>
      <c r="K17017" s="4"/>
      <c r="L17017" s="4"/>
      <c r="M17017" s="4"/>
      <c r="N17017" s="4"/>
      <c r="O17017" s="4"/>
      <c r="P17017" s="4"/>
      <c r="Q17017" s="4"/>
      <c r="R17017" s="4"/>
      <c r="S17017" s="4"/>
      <c r="T17017" s="4"/>
      <c r="U17017" s="4"/>
      <c r="V17017" s="4"/>
      <c r="W17017" s="4"/>
      <c r="X17017" s="4"/>
      <c r="Y17017" s="4"/>
      <c r="Z17017" s="4"/>
      <c r="AA17017" s="4"/>
      <c r="AB17017" s="4"/>
      <c r="AC17017" s="4"/>
      <c r="AD17017" s="4"/>
      <c r="AE17017" s="4"/>
      <c r="AF17017" s="4"/>
      <c r="AG17017" s="14"/>
    </row>
    <row r="17018" s="10" customFormat="1" spans="1:33">
      <c r="A17018" s="4"/>
      <c r="B17018" s="4"/>
      <c r="C17018" s="4"/>
      <c r="D17018" s="4"/>
      <c r="E17018" s="4"/>
      <c r="F17018" s="4"/>
      <c r="G17018" s="4"/>
      <c r="H17018" s="4"/>
      <c r="I17018" s="4"/>
      <c r="J17018" s="4"/>
      <c r="K17018" s="4"/>
      <c r="L17018" s="4"/>
      <c r="M17018" s="4"/>
      <c r="N17018" s="4"/>
      <c r="O17018" s="4"/>
      <c r="P17018" s="4"/>
      <c r="Q17018" s="4"/>
      <c r="R17018" s="4"/>
      <c r="S17018" s="4"/>
      <c r="T17018" s="4"/>
      <c r="U17018" s="4"/>
      <c r="V17018" s="4"/>
      <c r="W17018" s="4"/>
      <c r="X17018" s="4"/>
      <c r="Y17018" s="4"/>
      <c r="Z17018" s="4"/>
      <c r="AA17018" s="4"/>
      <c r="AB17018" s="4"/>
      <c r="AC17018" s="4"/>
      <c r="AD17018" s="4"/>
      <c r="AE17018" s="4"/>
      <c r="AF17018" s="4"/>
      <c r="AG17018" s="14"/>
    </row>
    <row r="17019" s="10" customFormat="1" spans="1:33">
      <c r="A17019" s="4"/>
      <c r="B17019" s="4"/>
      <c r="C17019" s="4"/>
      <c r="D17019" s="4"/>
      <c r="E17019" s="4"/>
      <c r="F17019" s="4"/>
      <c r="G17019" s="4"/>
      <c r="H17019" s="4"/>
      <c r="I17019" s="4"/>
      <c r="J17019" s="4"/>
      <c r="K17019" s="4"/>
      <c r="L17019" s="4"/>
      <c r="M17019" s="4"/>
      <c r="N17019" s="4"/>
      <c r="O17019" s="4"/>
      <c r="P17019" s="4"/>
      <c r="Q17019" s="4"/>
      <c r="R17019" s="4"/>
      <c r="S17019" s="4"/>
      <c r="T17019" s="4"/>
      <c r="U17019" s="4"/>
      <c r="V17019" s="4"/>
      <c r="W17019" s="4"/>
      <c r="X17019" s="4"/>
      <c r="Y17019" s="4"/>
      <c r="Z17019" s="4"/>
      <c r="AA17019" s="4"/>
      <c r="AB17019" s="4"/>
      <c r="AC17019" s="4"/>
      <c r="AD17019" s="4"/>
      <c r="AE17019" s="4"/>
      <c r="AF17019" s="4"/>
      <c r="AG17019" s="14"/>
    </row>
    <row r="17020" s="10" customFormat="1" spans="1:33">
      <c r="A17020" s="4"/>
      <c r="B17020" s="4"/>
      <c r="C17020" s="4"/>
      <c r="D17020" s="4"/>
      <c r="E17020" s="4"/>
      <c r="F17020" s="4"/>
      <c r="G17020" s="4"/>
      <c r="H17020" s="4"/>
      <c r="I17020" s="4"/>
      <c r="J17020" s="4"/>
      <c r="K17020" s="4"/>
      <c r="L17020" s="4"/>
      <c r="M17020" s="4"/>
      <c r="N17020" s="4"/>
      <c r="O17020" s="4"/>
      <c r="P17020" s="4"/>
      <c r="Q17020" s="4"/>
      <c r="R17020" s="4"/>
      <c r="S17020" s="4"/>
      <c r="T17020" s="4"/>
      <c r="U17020" s="4"/>
      <c r="V17020" s="4"/>
      <c r="W17020" s="4"/>
      <c r="X17020" s="4"/>
      <c r="Y17020" s="4"/>
      <c r="Z17020" s="4"/>
      <c r="AA17020" s="4"/>
      <c r="AB17020" s="4"/>
      <c r="AC17020" s="4"/>
      <c r="AD17020" s="4"/>
      <c r="AE17020" s="4"/>
      <c r="AF17020" s="4"/>
      <c r="AG17020" s="14"/>
    </row>
    <row r="17021" s="10" customFormat="1" spans="1:33">
      <c r="A17021" s="4"/>
      <c r="B17021" s="4"/>
      <c r="C17021" s="4"/>
      <c r="D17021" s="4"/>
      <c r="E17021" s="4"/>
      <c r="F17021" s="4"/>
      <c r="G17021" s="4"/>
      <c r="H17021" s="4"/>
      <c r="I17021" s="4"/>
      <c r="J17021" s="4"/>
      <c r="K17021" s="4"/>
      <c r="L17021" s="4"/>
      <c r="M17021" s="4"/>
      <c r="N17021" s="4"/>
      <c r="O17021" s="4"/>
      <c r="P17021" s="4"/>
      <c r="Q17021" s="4"/>
      <c r="R17021" s="4"/>
      <c r="S17021" s="4"/>
      <c r="T17021" s="4"/>
      <c r="U17021" s="4"/>
      <c r="V17021" s="4"/>
      <c r="W17021" s="4"/>
      <c r="X17021" s="4"/>
      <c r="Y17021" s="4"/>
      <c r="Z17021" s="4"/>
      <c r="AA17021" s="4"/>
      <c r="AB17021" s="4"/>
      <c r="AC17021" s="4"/>
      <c r="AD17021" s="4"/>
      <c r="AE17021" s="4"/>
      <c r="AF17021" s="4"/>
      <c r="AG17021" s="14"/>
    </row>
    <row r="17022" s="10" customFormat="1" spans="1:33">
      <c r="A17022" s="4"/>
      <c r="B17022" s="4"/>
      <c r="C17022" s="4"/>
      <c r="D17022" s="4"/>
      <c r="E17022" s="4"/>
      <c r="F17022" s="4"/>
      <c r="G17022" s="4"/>
      <c r="H17022" s="4"/>
      <c r="I17022" s="4"/>
      <c r="J17022" s="4"/>
      <c r="K17022" s="4"/>
      <c r="L17022" s="4"/>
      <c r="M17022" s="4"/>
      <c r="N17022" s="4"/>
      <c r="O17022" s="4"/>
      <c r="P17022" s="4"/>
      <c r="Q17022" s="4"/>
      <c r="R17022" s="4"/>
      <c r="S17022" s="4"/>
      <c r="T17022" s="4"/>
      <c r="U17022" s="4"/>
      <c r="V17022" s="4"/>
      <c r="W17022" s="4"/>
      <c r="X17022" s="4"/>
      <c r="Y17022" s="4"/>
      <c r="Z17022" s="4"/>
      <c r="AA17022" s="4"/>
      <c r="AB17022" s="4"/>
      <c r="AC17022" s="4"/>
      <c r="AD17022" s="4"/>
      <c r="AE17022" s="4"/>
      <c r="AF17022" s="4"/>
      <c r="AG17022" s="14"/>
    </row>
    <row r="17023" s="10" customFormat="1" spans="1:33">
      <c r="A17023" s="4"/>
      <c r="B17023" s="4"/>
      <c r="C17023" s="4"/>
      <c r="D17023" s="4"/>
      <c r="E17023" s="4"/>
      <c r="F17023" s="4"/>
      <c r="G17023" s="4"/>
      <c r="H17023" s="4"/>
      <c r="I17023" s="4"/>
      <c r="J17023" s="4"/>
      <c r="K17023" s="4"/>
      <c r="L17023" s="4"/>
      <c r="M17023" s="4"/>
      <c r="N17023" s="4"/>
      <c r="O17023" s="4"/>
      <c r="P17023" s="4"/>
      <c r="Q17023" s="4"/>
      <c r="R17023" s="4"/>
      <c r="S17023" s="4"/>
      <c r="T17023" s="4"/>
      <c r="U17023" s="4"/>
      <c r="V17023" s="4"/>
      <c r="W17023" s="4"/>
      <c r="X17023" s="4"/>
      <c r="Y17023" s="4"/>
      <c r="Z17023" s="4"/>
      <c r="AA17023" s="4"/>
      <c r="AB17023" s="4"/>
      <c r="AC17023" s="4"/>
      <c r="AD17023" s="4"/>
      <c r="AE17023" s="4"/>
      <c r="AF17023" s="4"/>
      <c r="AG17023" s="14"/>
    </row>
    <row r="17024" s="10" customFormat="1" spans="1:33">
      <c r="A17024" s="4"/>
      <c r="B17024" s="4"/>
      <c r="C17024" s="4"/>
      <c r="D17024" s="4"/>
      <c r="E17024" s="4"/>
      <c r="F17024" s="4"/>
      <c r="G17024" s="4"/>
      <c r="H17024" s="4"/>
      <c r="I17024" s="4"/>
      <c r="J17024" s="4"/>
      <c r="K17024" s="4"/>
      <c r="L17024" s="4"/>
      <c r="M17024" s="4"/>
      <c r="N17024" s="4"/>
      <c r="O17024" s="4"/>
      <c r="P17024" s="4"/>
      <c r="Q17024" s="4"/>
      <c r="R17024" s="4"/>
      <c r="S17024" s="4"/>
      <c r="T17024" s="4"/>
      <c r="U17024" s="4"/>
      <c r="V17024" s="4"/>
      <c r="W17024" s="4"/>
      <c r="X17024" s="4"/>
      <c r="Y17024" s="4"/>
      <c r="Z17024" s="4"/>
      <c r="AA17024" s="4"/>
      <c r="AB17024" s="4"/>
      <c r="AC17024" s="4"/>
      <c r="AD17024" s="4"/>
      <c r="AE17024" s="4"/>
      <c r="AF17024" s="4"/>
      <c r="AG17024" s="14"/>
    </row>
    <row r="17025" s="10" customFormat="1" spans="1:33">
      <c r="A17025" s="4"/>
      <c r="B17025" s="4"/>
      <c r="C17025" s="4"/>
      <c r="D17025" s="4"/>
      <c r="E17025" s="4"/>
      <c r="F17025" s="4"/>
      <c r="G17025" s="4"/>
      <c r="H17025" s="4"/>
      <c r="I17025" s="4"/>
      <c r="J17025" s="4"/>
      <c r="K17025" s="4"/>
      <c r="L17025" s="4"/>
      <c r="M17025" s="4"/>
      <c r="N17025" s="4"/>
      <c r="O17025" s="4"/>
      <c r="P17025" s="4"/>
      <c r="Q17025" s="4"/>
      <c r="R17025" s="4"/>
      <c r="S17025" s="4"/>
      <c r="T17025" s="4"/>
      <c r="U17025" s="4"/>
      <c r="V17025" s="4"/>
      <c r="W17025" s="4"/>
      <c r="X17025" s="4"/>
      <c r="Y17025" s="4"/>
      <c r="Z17025" s="4"/>
      <c r="AA17025" s="4"/>
      <c r="AB17025" s="4"/>
      <c r="AC17025" s="4"/>
      <c r="AD17025" s="4"/>
      <c r="AE17025" s="4"/>
      <c r="AF17025" s="4"/>
      <c r="AG17025" s="14"/>
    </row>
    <row r="17026" s="10" customFormat="1" spans="1:33">
      <c r="A17026" s="4"/>
      <c r="B17026" s="4"/>
      <c r="C17026" s="4"/>
      <c r="D17026" s="4"/>
      <c r="E17026" s="4"/>
      <c r="F17026" s="4"/>
      <c r="G17026" s="4"/>
      <c r="H17026" s="4"/>
      <c r="I17026" s="4"/>
      <c r="J17026" s="4"/>
      <c r="K17026" s="4"/>
      <c r="L17026" s="4"/>
      <c r="M17026" s="4"/>
      <c r="N17026" s="4"/>
      <c r="O17026" s="4"/>
      <c r="P17026" s="4"/>
      <c r="Q17026" s="4"/>
      <c r="R17026" s="4"/>
      <c r="S17026" s="4"/>
      <c r="T17026" s="4"/>
      <c r="U17026" s="4"/>
      <c r="V17026" s="4"/>
      <c r="W17026" s="4"/>
      <c r="X17026" s="4"/>
      <c r="Y17026" s="4"/>
      <c r="Z17026" s="4"/>
      <c r="AA17026" s="4"/>
      <c r="AB17026" s="4"/>
      <c r="AC17026" s="4"/>
      <c r="AD17026" s="4"/>
      <c r="AE17026" s="4"/>
      <c r="AF17026" s="4"/>
      <c r="AG17026" s="14"/>
    </row>
    <row r="17027" s="10" customFormat="1" spans="1:33">
      <c r="A17027" s="4"/>
      <c r="B17027" s="4"/>
      <c r="C17027" s="4"/>
      <c r="D17027" s="4"/>
      <c r="E17027" s="4"/>
      <c r="F17027" s="4"/>
      <c r="G17027" s="4"/>
      <c r="H17027" s="4"/>
      <c r="I17027" s="4"/>
      <c r="J17027" s="4"/>
      <c r="K17027" s="4"/>
      <c r="L17027" s="4"/>
      <c r="M17027" s="4"/>
      <c r="N17027" s="4"/>
      <c r="O17027" s="4"/>
      <c r="P17027" s="4"/>
      <c r="Q17027" s="4"/>
      <c r="R17027" s="4"/>
      <c r="S17027" s="4"/>
      <c r="T17027" s="4"/>
      <c r="U17027" s="4"/>
      <c r="V17027" s="4"/>
      <c r="W17027" s="4"/>
      <c r="X17027" s="4"/>
      <c r="Y17027" s="4"/>
      <c r="Z17027" s="4"/>
      <c r="AA17027" s="4"/>
      <c r="AB17027" s="4"/>
      <c r="AC17027" s="4"/>
      <c r="AD17027" s="4"/>
      <c r="AE17027" s="4"/>
      <c r="AF17027" s="4"/>
      <c r="AG17027" s="14"/>
    </row>
    <row r="17028" s="10" customFormat="1" spans="1:33">
      <c r="A17028" s="4"/>
      <c r="B17028" s="4"/>
      <c r="C17028" s="4"/>
      <c r="D17028" s="4"/>
      <c r="E17028" s="4"/>
      <c r="F17028" s="4"/>
      <c r="G17028" s="4"/>
      <c r="H17028" s="4"/>
      <c r="I17028" s="4"/>
      <c r="J17028" s="4"/>
      <c r="K17028" s="4"/>
      <c r="L17028" s="4"/>
      <c r="M17028" s="4"/>
      <c r="N17028" s="4"/>
      <c r="O17028" s="4"/>
      <c r="P17028" s="4"/>
      <c r="Q17028" s="4"/>
      <c r="R17028" s="4"/>
      <c r="S17028" s="4"/>
      <c r="T17028" s="4"/>
      <c r="U17028" s="4"/>
      <c r="V17028" s="4"/>
      <c r="W17028" s="4"/>
      <c r="X17028" s="4"/>
      <c r="Y17028" s="4"/>
      <c r="Z17028" s="4"/>
      <c r="AA17028" s="4"/>
      <c r="AB17028" s="4"/>
      <c r="AC17028" s="4"/>
      <c r="AD17028" s="4"/>
      <c r="AE17028" s="4"/>
      <c r="AF17028" s="4"/>
      <c r="AG17028" s="14"/>
    </row>
    <row r="17029" s="10" customFormat="1" spans="1:33">
      <c r="A17029" s="4"/>
      <c r="B17029" s="4"/>
      <c r="C17029" s="4"/>
      <c r="D17029" s="4"/>
      <c r="E17029" s="4"/>
      <c r="F17029" s="4"/>
      <c r="G17029" s="4"/>
      <c r="H17029" s="4"/>
      <c r="I17029" s="4"/>
      <c r="J17029" s="4"/>
      <c r="K17029" s="4"/>
      <c r="L17029" s="4"/>
      <c r="M17029" s="4"/>
      <c r="N17029" s="4"/>
      <c r="O17029" s="4"/>
      <c r="P17029" s="4"/>
      <c r="Q17029" s="4"/>
      <c r="R17029" s="4"/>
      <c r="S17029" s="4"/>
      <c r="T17029" s="4"/>
      <c r="U17029" s="4"/>
      <c r="V17029" s="4"/>
      <c r="W17029" s="4"/>
      <c r="X17029" s="4"/>
      <c r="Y17029" s="4"/>
      <c r="Z17029" s="4"/>
      <c r="AA17029" s="4"/>
      <c r="AB17029" s="4"/>
      <c r="AC17029" s="4"/>
      <c r="AD17029" s="4"/>
      <c r="AE17029" s="4"/>
      <c r="AF17029" s="4"/>
      <c r="AG17029" s="14"/>
    </row>
    <row r="17030" s="10" customFormat="1" spans="1:33">
      <c r="A17030" s="4"/>
      <c r="B17030" s="4"/>
      <c r="C17030" s="4"/>
      <c r="D17030" s="4"/>
      <c r="E17030" s="4"/>
      <c r="F17030" s="4"/>
      <c r="G17030" s="4"/>
      <c r="H17030" s="4"/>
      <c r="I17030" s="4"/>
      <c r="J17030" s="4"/>
      <c r="K17030" s="4"/>
      <c r="L17030" s="4"/>
      <c r="M17030" s="4"/>
      <c r="N17030" s="4"/>
      <c r="O17030" s="4"/>
      <c r="P17030" s="4"/>
      <c r="Q17030" s="4"/>
      <c r="R17030" s="4"/>
      <c r="S17030" s="4"/>
      <c r="T17030" s="4"/>
      <c r="U17030" s="4"/>
      <c r="V17030" s="4"/>
      <c r="W17030" s="4"/>
      <c r="X17030" s="4"/>
      <c r="Y17030" s="4"/>
      <c r="Z17030" s="4"/>
      <c r="AA17030" s="4"/>
      <c r="AB17030" s="4"/>
      <c r="AC17030" s="4"/>
      <c r="AD17030" s="4"/>
      <c r="AE17030" s="4"/>
      <c r="AF17030" s="4"/>
      <c r="AG17030" s="14"/>
    </row>
    <row r="17031" s="10" customFormat="1" spans="1:33">
      <c r="A17031" s="4"/>
      <c r="B17031" s="4"/>
      <c r="C17031" s="4"/>
      <c r="D17031" s="4"/>
      <c r="E17031" s="4"/>
      <c r="F17031" s="4"/>
      <c r="G17031" s="4"/>
      <c r="H17031" s="4"/>
      <c r="I17031" s="4"/>
      <c r="J17031" s="4"/>
      <c r="K17031" s="4"/>
      <c r="L17031" s="4"/>
      <c r="M17031" s="4"/>
      <c r="N17031" s="4"/>
      <c r="O17031" s="4"/>
      <c r="P17031" s="4"/>
      <c r="Q17031" s="4"/>
      <c r="R17031" s="4"/>
      <c r="S17031" s="4"/>
      <c r="T17031" s="4"/>
      <c r="U17031" s="4"/>
      <c r="V17031" s="4"/>
      <c r="W17031" s="4"/>
      <c r="X17031" s="4"/>
      <c r="Y17031" s="4"/>
      <c r="Z17031" s="4"/>
      <c r="AA17031" s="4"/>
      <c r="AB17031" s="4"/>
      <c r="AC17031" s="4"/>
      <c r="AD17031" s="4"/>
      <c r="AE17031" s="4"/>
      <c r="AF17031" s="4"/>
      <c r="AG17031" s="14"/>
    </row>
    <row r="17032" s="10" customFormat="1" spans="1:33">
      <c r="A17032" s="4"/>
      <c r="B17032" s="4"/>
      <c r="C17032" s="4"/>
      <c r="D17032" s="4"/>
      <c r="E17032" s="4"/>
      <c r="F17032" s="4"/>
      <c r="G17032" s="4"/>
      <c r="H17032" s="4"/>
      <c r="I17032" s="4"/>
      <c r="J17032" s="4"/>
      <c r="K17032" s="4"/>
      <c r="L17032" s="4"/>
      <c r="M17032" s="4"/>
      <c r="N17032" s="4"/>
      <c r="O17032" s="4"/>
      <c r="P17032" s="4"/>
      <c r="Q17032" s="4"/>
      <c r="R17032" s="4"/>
      <c r="S17032" s="4"/>
      <c r="T17032" s="4"/>
      <c r="U17032" s="4"/>
      <c r="V17032" s="4"/>
      <c r="W17032" s="4"/>
      <c r="X17032" s="4"/>
      <c r="Y17032" s="4"/>
      <c r="Z17032" s="4"/>
      <c r="AA17032" s="4"/>
      <c r="AB17032" s="4"/>
      <c r="AC17032" s="4"/>
      <c r="AD17032" s="4"/>
      <c r="AE17032" s="4"/>
      <c r="AF17032" s="4"/>
      <c r="AG17032" s="14"/>
    </row>
    <row r="17033" s="10" customFormat="1" spans="1:33">
      <c r="A17033" s="4"/>
      <c r="B17033" s="4"/>
      <c r="C17033" s="4"/>
      <c r="D17033" s="4"/>
      <c r="E17033" s="4"/>
      <c r="F17033" s="4"/>
      <c r="G17033" s="4"/>
      <c r="H17033" s="4"/>
      <c r="I17033" s="4"/>
      <c r="J17033" s="4"/>
      <c r="K17033" s="4"/>
      <c r="L17033" s="4"/>
      <c r="M17033" s="4"/>
      <c r="N17033" s="4"/>
      <c r="O17033" s="4"/>
      <c r="P17033" s="4"/>
      <c r="Q17033" s="4"/>
      <c r="R17033" s="4"/>
      <c r="S17033" s="4"/>
      <c r="T17033" s="4"/>
      <c r="U17033" s="4"/>
      <c r="V17033" s="4"/>
      <c r="W17033" s="4"/>
      <c r="X17033" s="4"/>
      <c r="Y17033" s="4"/>
      <c r="Z17033" s="4"/>
      <c r="AA17033" s="4"/>
      <c r="AB17033" s="4"/>
      <c r="AC17033" s="4"/>
      <c r="AD17033" s="4"/>
      <c r="AE17033" s="4"/>
      <c r="AF17033" s="4"/>
      <c r="AG17033" s="14"/>
    </row>
    <row r="17034" s="10" customFormat="1" spans="1:33">
      <c r="A17034" s="4"/>
      <c r="B17034" s="4"/>
      <c r="C17034" s="4"/>
      <c r="D17034" s="4"/>
      <c r="E17034" s="4"/>
      <c r="F17034" s="4"/>
      <c r="G17034" s="4"/>
      <c r="H17034" s="4"/>
      <c r="I17034" s="4"/>
      <c r="J17034" s="4"/>
      <c r="K17034" s="4"/>
      <c r="L17034" s="4"/>
      <c r="M17034" s="4"/>
      <c r="N17034" s="4"/>
      <c r="O17034" s="4"/>
      <c r="P17034" s="4"/>
      <c r="Q17034" s="4"/>
      <c r="R17034" s="4"/>
      <c r="S17034" s="4"/>
      <c r="T17034" s="4"/>
      <c r="U17034" s="4"/>
      <c r="V17034" s="4"/>
      <c r="W17034" s="4"/>
      <c r="X17034" s="4"/>
      <c r="Y17034" s="4"/>
      <c r="Z17034" s="4"/>
      <c r="AA17034" s="4"/>
      <c r="AB17034" s="4"/>
      <c r="AC17034" s="4"/>
      <c r="AD17034" s="4"/>
      <c r="AE17034" s="4"/>
      <c r="AF17034" s="4"/>
      <c r="AG17034" s="14"/>
    </row>
    <row r="17035" s="10" customFormat="1" spans="1:33">
      <c r="A17035" s="4"/>
      <c r="B17035" s="4"/>
      <c r="C17035" s="4"/>
      <c r="D17035" s="4"/>
      <c r="E17035" s="4"/>
      <c r="F17035" s="4"/>
      <c r="G17035" s="4"/>
      <c r="H17035" s="4"/>
      <c r="I17035" s="4"/>
      <c r="J17035" s="4"/>
      <c r="K17035" s="4"/>
      <c r="L17035" s="4"/>
      <c r="M17035" s="4"/>
      <c r="N17035" s="4"/>
      <c r="O17035" s="4"/>
      <c r="P17035" s="4"/>
      <c r="Q17035" s="4"/>
      <c r="R17035" s="4"/>
      <c r="S17035" s="4"/>
      <c r="T17035" s="4"/>
      <c r="U17035" s="4"/>
      <c r="V17035" s="4"/>
      <c r="W17035" s="4"/>
      <c r="X17035" s="4"/>
      <c r="Y17035" s="4"/>
      <c r="Z17035" s="4"/>
      <c r="AA17035" s="4"/>
      <c r="AB17035" s="4"/>
      <c r="AC17035" s="4"/>
      <c r="AD17035" s="4"/>
      <c r="AE17035" s="4"/>
      <c r="AF17035" s="4"/>
      <c r="AG17035" s="14"/>
    </row>
    <row r="17036" s="10" customFormat="1" spans="1:33">
      <c r="A17036" s="4"/>
      <c r="B17036" s="4"/>
      <c r="C17036" s="4"/>
      <c r="D17036" s="4"/>
      <c r="E17036" s="4"/>
      <c r="F17036" s="4"/>
      <c r="G17036" s="4"/>
      <c r="H17036" s="4"/>
      <c r="I17036" s="4"/>
      <c r="J17036" s="4"/>
      <c r="K17036" s="4"/>
      <c r="L17036" s="4"/>
      <c r="M17036" s="4"/>
      <c r="N17036" s="4"/>
      <c r="O17036" s="4"/>
      <c r="P17036" s="4"/>
      <c r="Q17036" s="4"/>
      <c r="R17036" s="4"/>
      <c r="S17036" s="4"/>
      <c r="T17036" s="4"/>
      <c r="U17036" s="4"/>
      <c r="V17036" s="4"/>
      <c r="W17036" s="4"/>
      <c r="X17036" s="4"/>
      <c r="Y17036" s="4"/>
      <c r="Z17036" s="4"/>
      <c r="AA17036" s="4"/>
      <c r="AB17036" s="4"/>
      <c r="AC17036" s="4"/>
      <c r="AD17036" s="4"/>
      <c r="AE17036" s="4"/>
      <c r="AF17036" s="4"/>
      <c r="AG17036" s="14"/>
    </row>
    <row r="17037" s="10" customFormat="1" spans="1:33">
      <c r="A17037" s="4"/>
      <c r="B17037" s="4"/>
      <c r="C17037" s="4"/>
      <c r="D17037" s="4"/>
      <c r="E17037" s="4"/>
      <c r="F17037" s="4"/>
      <c r="G17037" s="4"/>
      <c r="H17037" s="4"/>
      <c r="I17037" s="4"/>
      <c r="J17037" s="4"/>
      <c r="K17037" s="4"/>
      <c r="L17037" s="4"/>
      <c r="M17037" s="4"/>
      <c r="N17037" s="4"/>
      <c r="O17037" s="4"/>
      <c r="P17037" s="4"/>
      <c r="Q17037" s="4"/>
      <c r="R17037" s="4"/>
      <c r="S17037" s="4"/>
      <c r="T17037" s="4"/>
      <c r="U17037" s="4"/>
      <c r="V17037" s="4"/>
      <c r="W17037" s="4"/>
      <c r="X17037" s="4"/>
      <c r="Y17037" s="4"/>
      <c r="Z17037" s="4"/>
      <c r="AA17037" s="4"/>
      <c r="AB17037" s="4"/>
      <c r="AC17037" s="4"/>
      <c r="AD17037" s="4"/>
      <c r="AE17037" s="4"/>
      <c r="AF17037" s="4"/>
      <c r="AG17037" s="14"/>
    </row>
    <row r="17038" s="10" customFormat="1" spans="1:33">
      <c r="A17038" s="4"/>
      <c r="B17038" s="4"/>
      <c r="C17038" s="4"/>
      <c r="D17038" s="4"/>
      <c r="E17038" s="4"/>
      <c r="F17038" s="4"/>
      <c r="G17038" s="4"/>
      <c r="H17038" s="4"/>
      <c r="I17038" s="4"/>
      <c r="J17038" s="4"/>
      <c r="K17038" s="4"/>
      <c r="L17038" s="4"/>
      <c r="M17038" s="4"/>
      <c r="N17038" s="4"/>
      <c r="O17038" s="4"/>
      <c r="P17038" s="4"/>
      <c r="Q17038" s="4"/>
      <c r="R17038" s="4"/>
      <c r="S17038" s="4"/>
      <c r="T17038" s="4"/>
      <c r="U17038" s="4"/>
      <c r="V17038" s="4"/>
      <c r="W17038" s="4"/>
      <c r="X17038" s="4"/>
      <c r="Y17038" s="4"/>
      <c r="Z17038" s="4"/>
      <c r="AA17038" s="4"/>
      <c r="AB17038" s="4"/>
      <c r="AC17038" s="4"/>
      <c r="AD17038" s="4"/>
      <c r="AE17038" s="4"/>
      <c r="AF17038" s="4"/>
      <c r="AG17038" s="14"/>
    </row>
    <row r="17039" s="10" customFormat="1" spans="1:33">
      <c r="A17039" s="4"/>
      <c r="B17039" s="4"/>
      <c r="C17039" s="4"/>
      <c r="D17039" s="4"/>
      <c r="E17039" s="4"/>
      <c r="F17039" s="4"/>
      <c r="G17039" s="4"/>
      <c r="H17039" s="4"/>
      <c r="I17039" s="4"/>
      <c r="J17039" s="4"/>
      <c r="K17039" s="4"/>
      <c r="L17039" s="4"/>
      <c r="M17039" s="4"/>
      <c r="N17039" s="4"/>
      <c r="O17039" s="4"/>
      <c r="P17039" s="4"/>
      <c r="Q17039" s="4"/>
      <c r="R17039" s="4"/>
      <c r="S17039" s="4"/>
      <c r="T17039" s="4"/>
      <c r="U17039" s="4"/>
      <c r="V17039" s="4"/>
      <c r="W17039" s="4"/>
      <c r="X17039" s="4"/>
      <c r="Y17039" s="4"/>
      <c r="Z17039" s="4"/>
      <c r="AA17039" s="4"/>
      <c r="AB17039" s="4"/>
      <c r="AC17039" s="4"/>
      <c r="AD17039" s="4"/>
      <c r="AE17039" s="4"/>
      <c r="AF17039" s="4"/>
      <c r="AG17039" s="14"/>
    </row>
    <row r="17040" s="10" customFormat="1" spans="1:33">
      <c r="A17040" s="4"/>
      <c r="B17040" s="4"/>
      <c r="C17040" s="4"/>
      <c r="D17040" s="4"/>
      <c r="E17040" s="4"/>
      <c r="F17040" s="4"/>
      <c r="G17040" s="4"/>
      <c r="H17040" s="4"/>
      <c r="I17040" s="4"/>
      <c r="J17040" s="4"/>
      <c r="K17040" s="4"/>
      <c r="L17040" s="4"/>
      <c r="M17040" s="4"/>
      <c r="N17040" s="4"/>
      <c r="O17040" s="4"/>
      <c r="P17040" s="4"/>
      <c r="Q17040" s="4"/>
      <c r="R17040" s="4"/>
      <c r="S17040" s="4"/>
      <c r="T17040" s="4"/>
      <c r="U17040" s="4"/>
      <c r="V17040" s="4"/>
      <c r="W17040" s="4"/>
      <c r="X17040" s="4"/>
      <c r="Y17040" s="4"/>
      <c r="Z17040" s="4"/>
      <c r="AA17040" s="4"/>
      <c r="AB17040" s="4"/>
      <c r="AC17040" s="4"/>
      <c r="AD17040" s="4"/>
      <c r="AE17040" s="4"/>
      <c r="AF17040" s="4"/>
      <c r="AG17040" s="14"/>
    </row>
    <row r="17041" s="10" customFormat="1" spans="1:33">
      <c r="A17041" s="4"/>
      <c r="B17041" s="4"/>
      <c r="C17041" s="4"/>
      <c r="D17041" s="4"/>
      <c r="E17041" s="4"/>
      <c r="F17041" s="4"/>
      <c r="G17041" s="4"/>
      <c r="H17041" s="4"/>
      <c r="I17041" s="4"/>
      <c r="J17041" s="4"/>
      <c r="K17041" s="4"/>
      <c r="L17041" s="4"/>
      <c r="M17041" s="4"/>
      <c r="N17041" s="4"/>
      <c r="O17041" s="4"/>
      <c r="P17041" s="4"/>
      <c r="Q17041" s="4"/>
      <c r="R17041" s="4"/>
      <c r="S17041" s="4"/>
      <c r="T17041" s="4"/>
      <c r="U17041" s="4"/>
      <c r="V17041" s="4"/>
      <c r="W17041" s="4"/>
      <c r="X17041" s="4"/>
      <c r="Y17041" s="4"/>
      <c r="Z17041" s="4"/>
      <c r="AA17041" s="4"/>
      <c r="AB17041" s="4"/>
      <c r="AC17041" s="4"/>
      <c r="AD17041" s="4"/>
      <c r="AE17041" s="4"/>
      <c r="AF17041" s="4"/>
      <c r="AG17041" s="14"/>
    </row>
    <row r="17042" s="10" customFormat="1" spans="1:33">
      <c r="A17042" s="4"/>
      <c r="B17042" s="4"/>
      <c r="C17042" s="4"/>
      <c r="D17042" s="4"/>
      <c r="E17042" s="4"/>
      <c r="F17042" s="4"/>
      <c r="G17042" s="4"/>
      <c r="H17042" s="4"/>
      <c r="I17042" s="4"/>
      <c r="J17042" s="4"/>
      <c r="K17042" s="4"/>
      <c r="L17042" s="4"/>
      <c r="M17042" s="4"/>
      <c r="N17042" s="4"/>
      <c r="O17042" s="4"/>
      <c r="P17042" s="4"/>
      <c r="Q17042" s="4"/>
      <c r="R17042" s="4"/>
      <c r="S17042" s="4"/>
      <c r="T17042" s="4"/>
      <c r="U17042" s="4"/>
      <c r="V17042" s="4"/>
      <c r="W17042" s="4"/>
      <c r="X17042" s="4"/>
      <c r="Y17042" s="4"/>
      <c r="Z17042" s="4"/>
      <c r="AA17042" s="4"/>
      <c r="AB17042" s="4"/>
      <c r="AC17042" s="4"/>
      <c r="AD17042" s="4"/>
      <c r="AE17042" s="4"/>
      <c r="AF17042" s="4"/>
      <c r="AG17042" s="14"/>
    </row>
    <row r="17043" s="10" customFormat="1" spans="1:33">
      <c r="A17043" s="4"/>
      <c r="B17043" s="4"/>
      <c r="C17043" s="4"/>
      <c r="D17043" s="4"/>
      <c r="E17043" s="4"/>
      <c r="F17043" s="4"/>
      <c r="G17043" s="4"/>
      <c r="H17043" s="4"/>
      <c r="I17043" s="4"/>
      <c r="J17043" s="4"/>
      <c r="K17043" s="4"/>
      <c r="L17043" s="4"/>
      <c r="M17043" s="4"/>
      <c r="N17043" s="4"/>
      <c r="O17043" s="4"/>
      <c r="P17043" s="4"/>
      <c r="Q17043" s="4"/>
      <c r="R17043" s="4"/>
      <c r="S17043" s="4"/>
      <c r="T17043" s="4"/>
      <c r="U17043" s="4"/>
      <c r="V17043" s="4"/>
      <c r="W17043" s="4"/>
      <c r="X17043" s="4"/>
      <c r="Y17043" s="4"/>
      <c r="Z17043" s="4"/>
      <c r="AA17043" s="4"/>
      <c r="AB17043" s="4"/>
      <c r="AC17043" s="4"/>
      <c r="AD17043" s="4"/>
      <c r="AE17043" s="4"/>
      <c r="AF17043" s="4"/>
      <c r="AG17043" s="14"/>
    </row>
    <row r="17044" s="10" customFormat="1" spans="1:33">
      <c r="A17044" s="4"/>
      <c r="B17044" s="4"/>
      <c r="C17044" s="4"/>
      <c r="D17044" s="4"/>
      <c r="E17044" s="4"/>
      <c r="F17044" s="4"/>
      <c r="G17044" s="4"/>
      <c r="H17044" s="4"/>
      <c r="I17044" s="4"/>
      <c r="J17044" s="4"/>
      <c r="K17044" s="4"/>
      <c r="L17044" s="4"/>
      <c r="M17044" s="4"/>
      <c r="N17044" s="4"/>
      <c r="O17044" s="4"/>
      <c r="P17044" s="4"/>
      <c r="Q17044" s="4"/>
      <c r="R17044" s="4"/>
      <c r="S17044" s="4"/>
      <c r="T17044" s="4"/>
      <c r="U17044" s="4"/>
      <c r="V17044" s="4"/>
      <c r="W17044" s="4"/>
      <c r="X17044" s="4"/>
      <c r="Y17044" s="4"/>
      <c r="Z17044" s="4"/>
      <c r="AA17044" s="4"/>
      <c r="AB17044" s="4"/>
      <c r="AC17044" s="4"/>
      <c r="AD17044" s="4"/>
      <c r="AE17044" s="4"/>
      <c r="AF17044" s="4"/>
      <c r="AG17044" s="14"/>
    </row>
    <row r="17045" s="10" customFormat="1" spans="1:33">
      <c r="A17045" s="4"/>
      <c r="B17045" s="4"/>
      <c r="C17045" s="4"/>
      <c r="D17045" s="4"/>
      <c r="E17045" s="4"/>
      <c r="F17045" s="4"/>
      <c r="G17045" s="4"/>
      <c r="H17045" s="4"/>
      <c r="I17045" s="4"/>
      <c r="J17045" s="4"/>
      <c r="K17045" s="4"/>
      <c r="L17045" s="4"/>
      <c r="M17045" s="4"/>
      <c r="N17045" s="4"/>
      <c r="O17045" s="4"/>
      <c r="P17045" s="4"/>
      <c r="Q17045" s="4"/>
      <c r="R17045" s="4"/>
      <c r="S17045" s="4"/>
      <c r="T17045" s="4"/>
      <c r="U17045" s="4"/>
      <c r="V17045" s="4"/>
      <c r="W17045" s="4"/>
      <c r="X17045" s="4"/>
      <c r="Y17045" s="4"/>
      <c r="Z17045" s="4"/>
      <c r="AA17045" s="4"/>
      <c r="AB17045" s="4"/>
      <c r="AC17045" s="4"/>
      <c r="AD17045" s="4"/>
      <c r="AE17045" s="4"/>
      <c r="AF17045" s="4"/>
      <c r="AG17045" s="14"/>
    </row>
    <row r="17046" s="10" customFormat="1" spans="1:33">
      <c r="A17046" s="4"/>
      <c r="B17046" s="4"/>
      <c r="C17046" s="4"/>
      <c r="D17046" s="4"/>
      <c r="E17046" s="4"/>
      <c r="F17046" s="4"/>
      <c r="G17046" s="4"/>
      <c r="H17046" s="4"/>
      <c r="I17046" s="4"/>
      <c r="J17046" s="4"/>
      <c r="K17046" s="4"/>
      <c r="L17046" s="4"/>
      <c r="M17046" s="4"/>
      <c r="N17046" s="4"/>
      <c r="O17046" s="4"/>
      <c r="P17046" s="4"/>
      <c r="Q17046" s="4"/>
      <c r="R17046" s="4"/>
      <c r="S17046" s="4"/>
      <c r="T17046" s="4"/>
      <c r="U17046" s="4"/>
      <c r="V17046" s="4"/>
      <c r="W17046" s="4"/>
      <c r="X17046" s="4"/>
      <c r="Y17046" s="4"/>
      <c r="Z17046" s="4"/>
      <c r="AA17046" s="4"/>
      <c r="AB17046" s="4"/>
      <c r="AC17046" s="4"/>
      <c r="AD17046" s="4"/>
      <c r="AE17046" s="4"/>
      <c r="AF17046" s="4"/>
      <c r="AG17046" s="14"/>
    </row>
    <row r="17047" s="10" customFormat="1" spans="1:33">
      <c r="A17047" s="4"/>
      <c r="B17047" s="4"/>
      <c r="C17047" s="4"/>
      <c r="D17047" s="4"/>
      <c r="E17047" s="4"/>
      <c r="F17047" s="4"/>
      <c r="G17047" s="4"/>
      <c r="H17047" s="4"/>
      <c r="I17047" s="4"/>
      <c r="J17047" s="4"/>
      <c r="K17047" s="4"/>
      <c r="L17047" s="4"/>
      <c r="M17047" s="4"/>
      <c r="N17047" s="4"/>
      <c r="O17047" s="4"/>
      <c r="P17047" s="4"/>
      <c r="Q17047" s="4"/>
      <c r="R17047" s="4"/>
      <c r="S17047" s="4"/>
      <c r="T17047" s="4"/>
      <c r="U17047" s="4"/>
      <c r="V17047" s="4"/>
      <c r="W17047" s="4"/>
      <c r="X17047" s="4"/>
      <c r="Y17047" s="4"/>
      <c r="Z17047" s="4"/>
      <c r="AA17047" s="4"/>
      <c r="AB17047" s="4"/>
      <c r="AC17047" s="4"/>
      <c r="AD17047" s="4"/>
      <c r="AE17047" s="4"/>
      <c r="AF17047" s="4"/>
      <c r="AG17047" s="14"/>
    </row>
    <row r="17048" s="10" customFormat="1" spans="1:33">
      <c r="A17048" s="4"/>
      <c r="B17048" s="4"/>
      <c r="C17048" s="4"/>
      <c r="D17048" s="4"/>
      <c r="E17048" s="4"/>
      <c r="F17048" s="4"/>
      <c r="G17048" s="4"/>
      <c r="H17048" s="4"/>
      <c r="I17048" s="4"/>
      <c r="J17048" s="4"/>
      <c r="K17048" s="4"/>
      <c r="L17048" s="4"/>
      <c r="M17048" s="4"/>
      <c r="N17048" s="4"/>
      <c r="O17048" s="4"/>
      <c r="P17048" s="4"/>
      <c r="Q17048" s="4"/>
      <c r="R17048" s="4"/>
      <c r="S17048" s="4"/>
      <c r="T17048" s="4"/>
      <c r="U17048" s="4"/>
      <c r="V17048" s="4"/>
      <c r="W17048" s="4"/>
      <c r="X17048" s="4"/>
      <c r="Y17048" s="4"/>
      <c r="Z17048" s="4"/>
      <c r="AA17048" s="4"/>
      <c r="AB17048" s="4"/>
      <c r="AC17048" s="4"/>
      <c r="AD17048" s="4"/>
      <c r="AE17048" s="4"/>
      <c r="AF17048" s="4"/>
      <c r="AG17048" s="14"/>
    </row>
    <row r="17049" s="10" customFormat="1" spans="1:33">
      <c r="A17049" s="4"/>
      <c r="B17049" s="4"/>
      <c r="C17049" s="4"/>
      <c r="D17049" s="4"/>
      <c r="E17049" s="4"/>
      <c r="F17049" s="4"/>
      <c r="G17049" s="4"/>
      <c r="H17049" s="4"/>
      <c r="I17049" s="4"/>
      <c r="J17049" s="4"/>
      <c r="K17049" s="4"/>
      <c r="L17049" s="4"/>
      <c r="M17049" s="4"/>
      <c r="N17049" s="4"/>
      <c r="O17049" s="4"/>
      <c r="P17049" s="4"/>
      <c r="Q17049" s="4"/>
      <c r="R17049" s="4"/>
      <c r="S17049" s="4"/>
      <c r="T17049" s="4"/>
      <c r="U17049" s="4"/>
      <c r="V17049" s="4"/>
      <c r="W17049" s="4"/>
      <c r="X17049" s="4"/>
      <c r="Y17049" s="4"/>
      <c r="Z17049" s="4"/>
      <c r="AA17049" s="4"/>
      <c r="AB17049" s="4"/>
      <c r="AC17049" s="4"/>
      <c r="AD17049" s="4"/>
      <c r="AE17049" s="4"/>
      <c r="AF17049" s="4"/>
      <c r="AG17049" s="14"/>
    </row>
    <row r="17050" s="10" customFormat="1" spans="1:33">
      <c r="A17050" s="4"/>
      <c r="B17050" s="4"/>
      <c r="C17050" s="4"/>
      <c r="D17050" s="4"/>
      <c r="E17050" s="4"/>
      <c r="F17050" s="4"/>
      <c r="G17050" s="4"/>
      <c r="H17050" s="4"/>
      <c r="I17050" s="4"/>
      <c r="J17050" s="4"/>
      <c r="K17050" s="4"/>
      <c r="L17050" s="4"/>
      <c r="M17050" s="4"/>
      <c r="N17050" s="4"/>
      <c r="O17050" s="4"/>
      <c r="P17050" s="4"/>
      <c r="Q17050" s="4"/>
      <c r="R17050" s="4"/>
      <c r="S17050" s="4"/>
      <c r="T17050" s="4"/>
      <c r="U17050" s="4"/>
      <c r="V17050" s="4"/>
      <c r="W17050" s="4"/>
      <c r="X17050" s="4"/>
      <c r="Y17050" s="4"/>
      <c r="Z17050" s="4"/>
      <c r="AA17050" s="4"/>
      <c r="AB17050" s="4"/>
      <c r="AC17050" s="4"/>
      <c r="AD17050" s="4"/>
      <c r="AE17050" s="4"/>
      <c r="AF17050" s="4"/>
      <c r="AG17050" s="14"/>
    </row>
    <row r="17051" s="10" customFormat="1" spans="1:33">
      <c r="A17051" s="4"/>
      <c r="B17051" s="4"/>
      <c r="C17051" s="4"/>
      <c r="D17051" s="4"/>
      <c r="E17051" s="4"/>
      <c r="F17051" s="4"/>
      <c r="G17051" s="4"/>
      <c r="H17051" s="4"/>
      <c r="I17051" s="4"/>
      <c r="J17051" s="4"/>
      <c r="K17051" s="4"/>
      <c r="L17051" s="4"/>
      <c r="M17051" s="4"/>
      <c r="N17051" s="4"/>
      <c r="O17051" s="4"/>
      <c r="P17051" s="4"/>
      <c r="Q17051" s="4"/>
      <c r="R17051" s="4"/>
      <c r="S17051" s="4"/>
      <c r="T17051" s="4"/>
      <c r="U17051" s="4"/>
      <c r="V17051" s="4"/>
      <c r="W17051" s="4"/>
      <c r="X17051" s="4"/>
      <c r="Y17051" s="4"/>
      <c r="Z17051" s="4"/>
      <c r="AA17051" s="4"/>
      <c r="AB17051" s="4"/>
      <c r="AC17051" s="4"/>
      <c r="AD17051" s="4"/>
      <c r="AE17051" s="4"/>
      <c r="AF17051" s="4"/>
      <c r="AG17051" s="14"/>
    </row>
    <row r="17052" s="10" customFormat="1" spans="1:33">
      <c r="A17052" s="4"/>
      <c r="B17052" s="4"/>
      <c r="C17052" s="4"/>
      <c r="D17052" s="4"/>
      <c r="E17052" s="4"/>
      <c r="F17052" s="4"/>
      <c r="G17052" s="4"/>
      <c r="H17052" s="4"/>
      <c r="I17052" s="4"/>
      <c r="J17052" s="4"/>
      <c r="K17052" s="4"/>
      <c r="L17052" s="4"/>
      <c r="M17052" s="4"/>
      <c r="N17052" s="4"/>
      <c r="O17052" s="4"/>
      <c r="P17052" s="4"/>
      <c r="Q17052" s="4"/>
      <c r="R17052" s="4"/>
      <c r="S17052" s="4"/>
      <c r="T17052" s="4"/>
      <c r="U17052" s="4"/>
      <c r="V17052" s="4"/>
      <c r="W17052" s="4"/>
      <c r="X17052" s="4"/>
      <c r="Y17052" s="4"/>
      <c r="Z17052" s="4"/>
      <c r="AA17052" s="4"/>
      <c r="AB17052" s="4"/>
      <c r="AC17052" s="4"/>
      <c r="AD17052" s="4"/>
      <c r="AE17052" s="4"/>
      <c r="AF17052" s="4"/>
      <c r="AG17052" s="14"/>
    </row>
    <row r="17053" s="10" customFormat="1" spans="1:33">
      <c r="A17053" s="4"/>
      <c r="B17053" s="4"/>
      <c r="C17053" s="4"/>
      <c r="D17053" s="4"/>
      <c r="E17053" s="4"/>
      <c r="F17053" s="4"/>
      <c r="G17053" s="4"/>
      <c r="H17053" s="4"/>
      <c r="I17053" s="4"/>
      <c r="J17053" s="4"/>
      <c r="K17053" s="4"/>
      <c r="L17053" s="4"/>
      <c r="M17053" s="4"/>
      <c r="N17053" s="4"/>
      <c r="O17053" s="4"/>
      <c r="P17053" s="4"/>
      <c r="Q17053" s="4"/>
      <c r="R17053" s="4"/>
      <c r="S17053" s="4"/>
      <c r="T17053" s="4"/>
      <c r="U17053" s="4"/>
      <c r="V17053" s="4"/>
      <c r="W17053" s="4"/>
      <c r="X17053" s="4"/>
      <c r="Y17053" s="4"/>
      <c r="Z17053" s="4"/>
      <c r="AA17053" s="4"/>
      <c r="AB17053" s="4"/>
      <c r="AC17053" s="4"/>
      <c r="AD17053" s="4"/>
      <c r="AE17053" s="4"/>
      <c r="AF17053" s="4"/>
      <c r="AG17053" s="14"/>
    </row>
    <row r="17054" s="10" customFormat="1" spans="1:33">
      <c r="A17054" s="4"/>
      <c r="B17054" s="4"/>
      <c r="C17054" s="4"/>
      <c r="D17054" s="4"/>
      <c r="E17054" s="4"/>
      <c r="F17054" s="4"/>
      <c r="G17054" s="4"/>
      <c r="H17054" s="4"/>
      <c r="I17054" s="4"/>
      <c r="J17054" s="4"/>
      <c r="K17054" s="4"/>
      <c r="L17054" s="4"/>
      <c r="M17054" s="4"/>
      <c r="N17054" s="4"/>
      <c r="O17054" s="4"/>
      <c r="P17054" s="4"/>
      <c r="Q17054" s="4"/>
      <c r="R17054" s="4"/>
      <c r="S17054" s="4"/>
      <c r="T17054" s="4"/>
      <c r="U17054" s="4"/>
      <c r="V17054" s="4"/>
      <c r="W17054" s="4"/>
      <c r="X17054" s="4"/>
      <c r="Y17054" s="4"/>
      <c r="Z17054" s="4"/>
      <c r="AA17054" s="4"/>
      <c r="AB17054" s="4"/>
      <c r="AC17054" s="4"/>
      <c r="AD17054" s="4"/>
      <c r="AE17054" s="4"/>
      <c r="AF17054" s="4"/>
      <c r="AG17054" s="14"/>
    </row>
    <row r="17055" s="10" customFormat="1" spans="1:33">
      <c r="A17055" s="4"/>
      <c r="B17055" s="4"/>
      <c r="C17055" s="4"/>
      <c r="D17055" s="4"/>
      <c r="E17055" s="4"/>
      <c r="F17055" s="4"/>
      <c r="G17055" s="4"/>
      <c r="H17055" s="4"/>
      <c r="I17055" s="4"/>
      <c r="J17055" s="4"/>
      <c r="K17055" s="4"/>
      <c r="L17055" s="4"/>
      <c r="M17055" s="4"/>
      <c r="N17055" s="4"/>
      <c r="O17055" s="4"/>
      <c r="P17055" s="4"/>
      <c r="Q17055" s="4"/>
      <c r="R17055" s="4"/>
      <c r="S17055" s="4"/>
      <c r="T17055" s="4"/>
      <c r="U17055" s="4"/>
      <c r="V17055" s="4"/>
      <c r="W17055" s="4"/>
      <c r="X17055" s="4"/>
      <c r="Y17055" s="4"/>
      <c r="Z17055" s="4"/>
      <c r="AA17055" s="4"/>
      <c r="AB17055" s="4"/>
      <c r="AC17055" s="4"/>
      <c r="AD17055" s="4"/>
      <c r="AE17055" s="4"/>
      <c r="AF17055" s="4"/>
      <c r="AG17055" s="14"/>
    </row>
    <row r="17056" s="10" customFormat="1" spans="1:33">
      <c r="A17056" s="4"/>
      <c r="B17056" s="4"/>
      <c r="C17056" s="4"/>
      <c r="D17056" s="4"/>
      <c r="E17056" s="4"/>
      <c r="F17056" s="4"/>
      <c r="G17056" s="4"/>
      <c r="H17056" s="4"/>
      <c r="I17056" s="4"/>
      <c r="J17056" s="4"/>
      <c r="K17056" s="4"/>
      <c r="L17056" s="4"/>
      <c r="M17056" s="4"/>
      <c r="N17056" s="4"/>
      <c r="O17056" s="4"/>
      <c r="P17056" s="4"/>
      <c r="Q17056" s="4"/>
      <c r="R17056" s="4"/>
      <c r="S17056" s="4"/>
      <c r="T17056" s="4"/>
      <c r="U17056" s="4"/>
      <c r="V17056" s="4"/>
      <c r="W17056" s="4"/>
      <c r="X17056" s="4"/>
      <c r="Y17056" s="4"/>
      <c r="Z17056" s="4"/>
      <c r="AA17056" s="4"/>
      <c r="AB17056" s="4"/>
      <c r="AC17056" s="4"/>
      <c r="AD17056" s="4"/>
      <c r="AE17056" s="4"/>
      <c r="AF17056" s="4"/>
      <c r="AG17056" s="14"/>
    </row>
    <row r="17057" s="10" customFormat="1" spans="1:33">
      <c r="A17057" s="4"/>
      <c r="B17057" s="4"/>
      <c r="C17057" s="4"/>
      <c r="D17057" s="4"/>
      <c r="E17057" s="4"/>
      <c r="F17057" s="4"/>
      <c r="G17057" s="4"/>
      <c r="H17057" s="4"/>
      <c r="I17057" s="4"/>
      <c r="J17057" s="4"/>
      <c r="K17057" s="4"/>
      <c r="L17057" s="4"/>
      <c r="M17057" s="4"/>
      <c r="N17057" s="4"/>
      <c r="O17057" s="4"/>
      <c r="P17057" s="4"/>
      <c r="Q17057" s="4"/>
      <c r="R17057" s="4"/>
      <c r="S17057" s="4"/>
      <c r="T17057" s="4"/>
      <c r="U17057" s="4"/>
      <c r="V17057" s="4"/>
      <c r="W17057" s="4"/>
      <c r="X17057" s="4"/>
      <c r="Y17057" s="4"/>
      <c r="Z17057" s="4"/>
      <c r="AA17057" s="4"/>
      <c r="AB17057" s="4"/>
      <c r="AC17057" s="4"/>
      <c r="AD17057" s="4"/>
      <c r="AE17057" s="4"/>
      <c r="AF17057" s="4"/>
      <c r="AG17057" s="14"/>
    </row>
    <row r="17058" s="10" customFormat="1" spans="1:33">
      <c r="A17058" s="4"/>
      <c r="B17058" s="4"/>
      <c r="C17058" s="4"/>
      <c r="D17058" s="4"/>
      <c r="E17058" s="4"/>
      <c r="F17058" s="4"/>
      <c r="G17058" s="4"/>
      <c r="H17058" s="4"/>
      <c r="I17058" s="4"/>
      <c r="J17058" s="4"/>
      <c r="K17058" s="4"/>
      <c r="L17058" s="4"/>
      <c r="M17058" s="4"/>
      <c r="N17058" s="4"/>
      <c r="O17058" s="4"/>
      <c r="P17058" s="4"/>
      <c r="Q17058" s="4"/>
      <c r="R17058" s="4"/>
      <c r="S17058" s="4"/>
      <c r="T17058" s="4"/>
      <c r="U17058" s="4"/>
      <c r="V17058" s="4"/>
      <c r="W17058" s="4"/>
      <c r="X17058" s="4"/>
      <c r="Y17058" s="4"/>
      <c r="Z17058" s="4"/>
      <c r="AA17058" s="4"/>
      <c r="AB17058" s="4"/>
      <c r="AC17058" s="4"/>
      <c r="AD17058" s="4"/>
      <c r="AE17058" s="4"/>
      <c r="AF17058" s="4"/>
      <c r="AG17058" s="14"/>
    </row>
    <row r="17059" s="10" customFormat="1" spans="1:33">
      <c r="A17059" s="4"/>
      <c r="B17059" s="4"/>
      <c r="C17059" s="4"/>
      <c r="D17059" s="4"/>
      <c r="E17059" s="4"/>
      <c r="F17059" s="4"/>
      <c r="G17059" s="4"/>
      <c r="H17059" s="4"/>
      <c r="I17059" s="4"/>
      <c r="J17059" s="4"/>
      <c r="K17059" s="4"/>
      <c r="L17059" s="4"/>
      <c r="M17059" s="4"/>
      <c r="N17059" s="4"/>
      <c r="O17059" s="4"/>
      <c r="P17059" s="4"/>
      <c r="Q17059" s="4"/>
      <c r="R17059" s="4"/>
      <c r="S17059" s="4"/>
      <c r="T17059" s="4"/>
      <c r="U17059" s="4"/>
      <c r="V17059" s="4"/>
      <c r="W17059" s="4"/>
      <c r="X17059" s="4"/>
      <c r="Y17059" s="4"/>
      <c r="Z17059" s="4"/>
      <c r="AA17059" s="4"/>
      <c r="AB17059" s="4"/>
      <c r="AC17059" s="4"/>
      <c r="AD17059" s="4"/>
      <c r="AE17059" s="4"/>
      <c r="AF17059" s="4"/>
      <c r="AG17059" s="14"/>
    </row>
    <row r="17060" s="10" customFormat="1" spans="1:33">
      <c r="A17060" s="4"/>
      <c r="B17060" s="4"/>
      <c r="C17060" s="4"/>
      <c r="D17060" s="4"/>
      <c r="E17060" s="4"/>
      <c r="F17060" s="4"/>
      <c r="G17060" s="4"/>
      <c r="H17060" s="4"/>
      <c r="I17060" s="4"/>
      <c r="J17060" s="4"/>
      <c r="K17060" s="4"/>
      <c r="L17060" s="4"/>
      <c r="M17060" s="4"/>
      <c r="N17060" s="4"/>
      <c r="O17060" s="4"/>
      <c r="P17060" s="4"/>
      <c r="Q17060" s="4"/>
      <c r="R17060" s="4"/>
      <c r="S17060" s="4"/>
      <c r="T17060" s="4"/>
      <c r="U17060" s="4"/>
      <c r="V17060" s="4"/>
      <c r="W17060" s="4"/>
      <c r="X17060" s="4"/>
      <c r="Y17060" s="4"/>
      <c r="Z17060" s="4"/>
      <c r="AA17060" s="4"/>
      <c r="AB17060" s="4"/>
      <c r="AC17060" s="4"/>
      <c r="AD17060" s="4"/>
      <c r="AE17060" s="4"/>
      <c r="AF17060" s="4"/>
      <c r="AG17060" s="14"/>
    </row>
    <row r="17061" s="10" customFormat="1" spans="1:33">
      <c r="A17061" s="4"/>
      <c r="B17061" s="4"/>
      <c r="C17061" s="4"/>
      <c r="D17061" s="4"/>
      <c r="E17061" s="4"/>
      <c r="F17061" s="4"/>
      <c r="G17061" s="4"/>
      <c r="H17061" s="4"/>
      <c r="I17061" s="4"/>
      <c r="J17061" s="4"/>
      <c r="K17061" s="4"/>
      <c r="L17061" s="4"/>
      <c r="M17061" s="4"/>
      <c r="N17061" s="4"/>
      <c r="O17061" s="4"/>
      <c r="P17061" s="4"/>
      <c r="Q17061" s="4"/>
      <c r="R17061" s="4"/>
      <c r="S17061" s="4"/>
      <c r="T17061" s="4"/>
      <c r="U17061" s="4"/>
      <c r="V17061" s="4"/>
      <c r="W17061" s="4"/>
      <c r="X17061" s="4"/>
      <c r="Y17061" s="4"/>
      <c r="Z17061" s="4"/>
      <c r="AA17061" s="4"/>
      <c r="AB17061" s="4"/>
      <c r="AC17061" s="4"/>
      <c r="AD17061" s="4"/>
      <c r="AE17061" s="4"/>
      <c r="AF17061" s="4"/>
      <c r="AG17061" s="14"/>
    </row>
    <row r="17062" s="10" customFormat="1" spans="1:33">
      <c r="A17062" s="4"/>
      <c r="B17062" s="4"/>
      <c r="C17062" s="4"/>
      <c r="D17062" s="4"/>
      <c r="E17062" s="4"/>
      <c r="F17062" s="4"/>
      <c r="G17062" s="4"/>
      <c r="H17062" s="4"/>
      <c r="I17062" s="4"/>
      <c r="J17062" s="4"/>
      <c r="K17062" s="4"/>
      <c r="L17062" s="4"/>
      <c r="M17062" s="4"/>
      <c r="N17062" s="4"/>
      <c r="O17062" s="4"/>
      <c r="P17062" s="4"/>
      <c r="Q17062" s="4"/>
      <c r="R17062" s="4"/>
      <c r="S17062" s="4"/>
      <c r="T17062" s="4"/>
      <c r="U17062" s="4"/>
      <c r="V17062" s="4"/>
      <c r="W17062" s="4"/>
      <c r="X17062" s="4"/>
      <c r="Y17062" s="4"/>
      <c r="Z17062" s="4"/>
      <c r="AA17062" s="4"/>
      <c r="AB17062" s="4"/>
      <c r="AC17062" s="4"/>
      <c r="AD17062" s="4"/>
      <c r="AE17062" s="4"/>
      <c r="AF17062" s="4"/>
      <c r="AG17062" s="14"/>
    </row>
    <row r="17063" s="10" customFormat="1" spans="1:33">
      <c r="A17063" s="4"/>
      <c r="B17063" s="4"/>
      <c r="C17063" s="4"/>
      <c r="D17063" s="4"/>
      <c r="E17063" s="4"/>
      <c r="F17063" s="4"/>
      <c r="G17063" s="4"/>
      <c r="H17063" s="4"/>
      <c r="I17063" s="4"/>
      <c r="J17063" s="4"/>
      <c r="K17063" s="4"/>
      <c r="L17063" s="4"/>
      <c r="M17063" s="4"/>
      <c r="N17063" s="4"/>
      <c r="O17063" s="4"/>
      <c r="P17063" s="4"/>
      <c r="Q17063" s="4"/>
      <c r="R17063" s="4"/>
      <c r="S17063" s="4"/>
      <c r="T17063" s="4"/>
      <c r="U17063" s="4"/>
      <c r="V17063" s="4"/>
      <c r="W17063" s="4"/>
      <c r="X17063" s="4"/>
      <c r="Y17063" s="4"/>
      <c r="Z17063" s="4"/>
      <c r="AA17063" s="4"/>
      <c r="AB17063" s="4"/>
      <c r="AC17063" s="4"/>
      <c r="AD17063" s="4"/>
      <c r="AE17063" s="4"/>
      <c r="AF17063" s="4"/>
      <c r="AG17063" s="14"/>
    </row>
    <row r="17064" s="10" customFormat="1" spans="1:33">
      <c r="A17064" s="4"/>
      <c r="B17064" s="4"/>
      <c r="C17064" s="4"/>
      <c r="D17064" s="4"/>
      <c r="E17064" s="4"/>
      <c r="F17064" s="4"/>
      <c r="G17064" s="4"/>
      <c r="H17064" s="4"/>
      <c r="I17064" s="4"/>
      <c r="J17064" s="4"/>
      <c r="K17064" s="4"/>
      <c r="L17064" s="4"/>
      <c r="M17064" s="4"/>
      <c r="N17064" s="4"/>
      <c r="O17064" s="4"/>
      <c r="P17064" s="4"/>
      <c r="Q17064" s="4"/>
      <c r="R17064" s="4"/>
      <c r="S17064" s="4"/>
      <c r="T17064" s="4"/>
      <c r="U17064" s="4"/>
      <c r="V17064" s="4"/>
      <c r="W17064" s="4"/>
      <c r="X17064" s="4"/>
      <c r="Y17064" s="4"/>
      <c r="Z17064" s="4"/>
      <c r="AA17064" s="4"/>
      <c r="AB17064" s="4"/>
      <c r="AC17064" s="4"/>
      <c r="AD17064" s="4"/>
      <c r="AE17064" s="4"/>
      <c r="AF17064" s="4"/>
      <c r="AG17064" s="14"/>
    </row>
    <row r="17065" s="10" customFormat="1" spans="1:33">
      <c r="A17065" s="4"/>
      <c r="B17065" s="4"/>
      <c r="C17065" s="4"/>
      <c r="D17065" s="4"/>
      <c r="E17065" s="4"/>
      <c r="F17065" s="4"/>
      <c r="G17065" s="4"/>
      <c r="H17065" s="4"/>
      <c r="I17065" s="4"/>
      <c r="J17065" s="4"/>
      <c r="K17065" s="4"/>
      <c r="L17065" s="4"/>
      <c r="M17065" s="4"/>
      <c r="N17065" s="4"/>
      <c r="O17065" s="4"/>
      <c r="P17065" s="4"/>
      <c r="Q17065" s="4"/>
      <c r="R17065" s="4"/>
      <c r="S17065" s="4"/>
      <c r="T17065" s="4"/>
      <c r="U17065" s="4"/>
      <c r="V17065" s="4"/>
      <c r="W17065" s="4"/>
      <c r="X17065" s="4"/>
      <c r="Y17065" s="4"/>
      <c r="Z17065" s="4"/>
      <c r="AA17065" s="4"/>
      <c r="AB17065" s="4"/>
      <c r="AC17065" s="4"/>
      <c r="AD17065" s="4"/>
      <c r="AE17065" s="4"/>
      <c r="AF17065" s="4"/>
      <c r="AG17065" s="14"/>
    </row>
    <row r="17066" s="10" customFormat="1" spans="1:33">
      <c r="A17066" s="4"/>
      <c r="B17066" s="4"/>
      <c r="C17066" s="4"/>
      <c r="D17066" s="4"/>
      <c r="E17066" s="4"/>
      <c r="F17066" s="4"/>
      <c r="G17066" s="4"/>
      <c r="H17066" s="4"/>
      <c r="I17066" s="4"/>
      <c r="J17066" s="4"/>
      <c r="K17066" s="4"/>
      <c r="L17066" s="4"/>
      <c r="M17066" s="4"/>
      <c r="N17066" s="4"/>
      <c r="O17066" s="4"/>
      <c r="P17066" s="4"/>
      <c r="Q17066" s="4"/>
      <c r="R17066" s="4"/>
      <c r="S17066" s="4"/>
      <c r="T17066" s="4"/>
      <c r="U17066" s="4"/>
      <c r="V17066" s="4"/>
      <c r="W17066" s="4"/>
      <c r="X17066" s="4"/>
      <c r="Y17066" s="4"/>
      <c r="Z17066" s="4"/>
      <c r="AA17066" s="4"/>
      <c r="AB17066" s="4"/>
      <c r="AC17066" s="4"/>
      <c r="AD17066" s="4"/>
      <c r="AE17066" s="4"/>
      <c r="AF17066" s="4"/>
      <c r="AG17066" s="14"/>
    </row>
    <row r="17067" s="10" customFormat="1" spans="1:33">
      <c r="A17067" s="4"/>
      <c r="B17067" s="4"/>
      <c r="C17067" s="4"/>
      <c r="D17067" s="4"/>
      <c r="E17067" s="4"/>
      <c r="F17067" s="4"/>
      <c r="G17067" s="4"/>
      <c r="H17067" s="4"/>
      <c r="I17067" s="4"/>
      <c r="J17067" s="4"/>
      <c r="K17067" s="4"/>
      <c r="L17067" s="4"/>
      <c r="M17067" s="4"/>
      <c r="N17067" s="4"/>
      <c r="O17067" s="4"/>
      <c r="P17067" s="4"/>
      <c r="Q17067" s="4"/>
      <c r="R17067" s="4"/>
      <c r="S17067" s="4"/>
      <c r="T17067" s="4"/>
      <c r="U17067" s="4"/>
      <c r="V17067" s="4"/>
      <c r="W17067" s="4"/>
      <c r="X17067" s="4"/>
      <c r="Y17067" s="4"/>
      <c r="Z17067" s="4"/>
      <c r="AA17067" s="4"/>
      <c r="AB17067" s="4"/>
      <c r="AC17067" s="4"/>
      <c r="AD17067" s="4"/>
      <c r="AE17067" s="4"/>
      <c r="AF17067" s="4"/>
      <c r="AG17067" s="14"/>
    </row>
    <row r="17068" s="10" customFormat="1" spans="1:33">
      <c r="A17068" s="4"/>
      <c r="B17068" s="4"/>
      <c r="C17068" s="4"/>
      <c r="D17068" s="4"/>
      <c r="E17068" s="4"/>
      <c r="F17068" s="4"/>
      <c r="G17068" s="4"/>
      <c r="H17068" s="4"/>
      <c r="I17068" s="4"/>
      <c r="J17068" s="4"/>
      <c r="K17068" s="4"/>
      <c r="L17068" s="4"/>
      <c r="M17068" s="4"/>
      <c r="N17068" s="4"/>
      <c r="O17068" s="4"/>
      <c r="P17068" s="4"/>
      <c r="Q17068" s="4"/>
      <c r="R17068" s="4"/>
      <c r="S17068" s="4"/>
      <c r="T17068" s="4"/>
      <c r="U17068" s="4"/>
      <c r="V17068" s="4"/>
      <c r="W17068" s="4"/>
      <c r="X17068" s="4"/>
      <c r="Y17068" s="4"/>
      <c r="Z17068" s="4"/>
      <c r="AA17068" s="4"/>
      <c r="AB17068" s="4"/>
      <c r="AC17068" s="4"/>
      <c r="AD17068" s="4"/>
      <c r="AE17068" s="4"/>
      <c r="AF17068" s="4"/>
      <c r="AG17068" s="14"/>
    </row>
    <row r="17069" s="10" customFormat="1" spans="1:33">
      <c r="A17069" s="4"/>
      <c r="B17069" s="4"/>
      <c r="C17069" s="4"/>
      <c r="D17069" s="4"/>
      <c r="E17069" s="4"/>
      <c r="F17069" s="4"/>
      <c r="G17069" s="4"/>
      <c r="H17069" s="4"/>
      <c r="I17069" s="4"/>
      <c r="J17069" s="4"/>
      <c r="K17069" s="4"/>
      <c r="L17069" s="4"/>
      <c r="M17069" s="4"/>
      <c r="N17069" s="4"/>
      <c r="O17069" s="4"/>
      <c r="P17069" s="4"/>
      <c r="Q17069" s="4"/>
      <c r="R17069" s="4"/>
      <c r="S17069" s="4"/>
      <c r="T17069" s="4"/>
      <c r="U17069" s="4"/>
      <c r="V17069" s="4"/>
      <c r="W17069" s="4"/>
      <c r="X17069" s="4"/>
      <c r="Y17069" s="4"/>
      <c r="Z17069" s="4"/>
      <c r="AA17069" s="4"/>
      <c r="AB17069" s="4"/>
      <c r="AC17069" s="4"/>
      <c r="AD17069" s="4"/>
      <c r="AE17069" s="4"/>
      <c r="AF17069" s="4"/>
      <c r="AG17069" s="14"/>
    </row>
    <row r="17070" s="10" customFormat="1" spans="1:33">
      <c r="A17070" s="4"/>
      <c r="B17070" s="4"/>
      <c r="C17070" s="4"/>
      <c r="D17070" s="4"/>
      <c r="E17070" s="4"/>
      <c r="F17070" s="4"/>
      <c r="G17070" s="4"/>
      <c r="H17070" s="4"/>
      <c r="I17070" s="4"/>
      <c r="J17070" s="4"/>
      <c r="K17070" s="4"/>
      <c r="L17070" s="4"/>
      <c r="M17070" s="4"/>
      <c r="N17070" s="4"/>
      <c r="O17070" s="4"/>
      <c r="P17070" s="4"/>
      <c r="Q17070" s="4"/>
      <c r="R17070" s="4"/>
      <c r="S17070" s="4"/>
      <c r="T17070" s="4"/>
      <c r="U17070" s="4"/>
      <c r="V17070" s="4"/>
      <c r="W17070" s="4"/>
      <c r="X17070" s="4"/>
      <c r="Y17070" s="4"/>
      <c r="Z17070" s="4"/>
      <c r="AA17070" s="4"/>
      <c r="AB17070" s="4"/>
      <c r="AC17070" s="4"/>
      <c r="AD17070" s="4"/>
      <c r="AE17070" s="4"/>
      <c r="AF17070" s="4"/>
      <c r="AG17070" s="14"/>
    </row>
    <row r="17071" s="10" customFormat="1" spans="1:33">
      <c r="A17071" s="4"/>
      <c r="B17071" s="4"/>
      <c r="C17071" s="4"/>
      <c r="D17071" s="4"/>
      <c r="E17071" s="4"/>
      <c r="F17071" s="4"/>
      <c r="G17071" s="4"/>
      <c r="H17071" s="4"/>
      <c r="I17071" s="4"/>
      <c r="J17071" s="4"/>
      <c r="K17071" s="4"/>
      <c r="L17071" s="4"/>
      <c r="M17071" s="4"/>
      <c r="N17071" s="4"/>
      <c r="O17071" s="4"/>
      <c r="P17071" s="4"/>
      <c r="Q17071" s="4"/>
      <c r="R17071" s="4"/>
      <c r="S17071" s="4"/>
      <c r="T17071" s="4"/>
      <c r="U17071" s="4"/>
      <c r="V17071" s="4"/>
      <c r="W17071" s="4"/>
      <c r="X17071" s="4"/>
      <c r="Y17071" s="4"/>
      <c r="Z17071" s="4"/>
      <c r="AA17071" s="4"/>
      <c r="AB17071" s="4"/>
      <c r="AC17071" s="4"/>
      <c r="AD17071" s="4"/>
      <c r="AE17071" s="4"/>
      <c r="AF17071" s="4"/>
      <c r="AG17071" s="14"/>
    </row>
    <row r="17072" s="10" customFormat="1" spans="1:33">
      <c r="A17072" s="4"/>
      <c r="B17072" s="4"/>
      <c r="C17072" s="4"/>
      <c r="D17072" s="4"/>
      <c r="E17072" s="4"/>
      <c r="F17072" s="4"/>
      <c r="G17072" s="4"/>
      <c r="H17072" s="4"/>
      <c r="I17072" s="4"/>
      <c r="J17072" s="4"/>
      <c r="K17072" s="4"/>
      <c r="L17072" s="4"/>
      <c r="M17072" s="4"/>
      <c r="N17072" s="4"/>
      <c r="O17072" s="4"/>
      <c r="P17072" s="4"/>
      <c r="Q17072" s="4"/>
      <c r="R17072" s="4"/>
      <c r="S17072" s="4"/>
      <c r="T17072" s="4"/>
      <c r="U17072" s="4"/>
      <c r="V17072" s="4"/>
      <c r="W17072" s="4"/>
      <c r="X17072" s="4"/>
      <c r="Y17072" s="4"/>
      <c r="Z17072" s="4"/>
      <c r="AA17072" s="4"/>
      <c r="AB17072" s="4"/>
      <c r="AC17072" s="4"/>
      <c r="AD17072" s="4"/>
      <c r="AE17072" s="4"/>
      <c r="AF17072" s="4"/>
      <c r="AG17072" s="14"/>
    </row>
    <row r="17073" s="10" customFormat="1" spans="1:33">
      <c r="A17073" s="4"/>
      <c r="B17073" s="4"/>
      <c r="C17073" s="4"/>
      <c r="D17073" s="4"/>
      <c r="E17073" s="4"/>
      <c r="F17073" s="4"/>
      <c r="G17073" s="4"/>
      <c r="H17073" s="4"/>
      <c r="I17073" s="4"/>
      <c r="J17073" s="4"/>
      <c r="K17073" s="4"/>
      <c r="L17073" s="4"/>
      <c r="M17073" s="4"/>
      <c r="N17073" s="4"/>
      <c r="O17073" s="4"/>
      <c r="P17073" s="4"/>
      <c r="Q17073" s="4"/>
      <c r="R17073" s="4"/>
      <c r="S17073" s="4"/>
      <c r="T17073" s="4"/>
      <c r="U17073" s="4"/>
      <c r="V17073" s="4"/>
      <c r="W17073" s="4"/>
      <c r="X17073" s="4"/>
      <c r="Y17073" s="4"/>
      <c r="Z17073" s="4"/>
      <c r="AA17073" s="4"/>
      <c r="AB17073" s="4"/>
      <c r="AC17073" s="4"/>
      <c r="AD17073" s="4"/>
      <c r="AE17073" s="4"/>
      <c r="AF17073" s="4"/>
      <c r="AG17073" s="14"/>
    </row>
    <row r="17074" s="10" customFormat="1" spans="1:33">
      <c r="A17074" s="4"/>
      <c r="B17074" s="4"/>
      <c r="C17074" s="4"/>
      <c r="D17074" s="4"/>
      <c r="E17074" s="4"/>
      <c r="F17074" s="4"/>
      <c r="G17074" s="4"/>
      <c r="H17074" s="4"/>
      <c r="I17074" s="4"/>
      <c r="J17074" s="4"/>
      <c r="K17074" s="4"/>
      <c r="L17074" s="4"/>
      <c r="M17074" s="4"/>
      <c r="N17074" s="4"/>
      <c r="O17074" s="4"/>
      <c r="P17074" s="4"/>
      <c r="Q17074" s="4"/>
      <c r="R17074" s="4"/>
      <c r="S17074" s="4"/>
      <c r="T17074" s="4"/>
      <c r="U17074" s="4"/>
      <c r="V17074" s="4"/>
      <c r="W17074" s="4"/>
      <c r="X17074" s="4"/>
      <c r="Y17074" s="4"/>
      <c r="Z17074" s="4"/>
      <c r="AA17074" s="4"/>
      <c r="AB17074" s="4"/>
      <c r="AC17074" s="4"/>
      <c r="AD17074" s="4"/>
      <c r="AE17074" s="4"/>
      <c r="AF17074" s="4"/>
      <c r="AG17074" s="14"/>
    </row>
    <row r="17075" s="10" customFormat="1" spans="1:33">
      <c r="A17075" s="4"/>
      <c r="B17075" s="4"/>
      <c r="C17075" s="4"/>
      <c r="D17075" s="4"/>
      <c r="E17075" s="4"/>
      <c r="F17075" s="4"/>
      <c r="G17075" s="4"/>
      <c r="H17075" s="4"/>
      <c r="I17075" s="4"/>
      <c r="J17075" s="4"/>
      <c r="K17075" s="4"/>
      <c r="L17075" s="4"/>
      <c r="M17075" s="4"/>
      <c r="N17075" s="4"/>
      <c r="O17075" s="4"/>
      <c r="P17075" s="4"/>
      <c r="Q17075" s="4"/>
      <c r="R17075" s="4"/>
      <c r="S17075" s="4"/>
      <c r="T17075" s="4"/>
      <c r="U17075" s="4"/>
      <c r="V17075" s="4"/>
      <c r="W17075" s="4"/>
      <c r="X17075" s="4"/>
      <c r="Y17075" s="4"/>
      <c r="Z17075" s="4"/>
      <c r="AA17075" s="4"/>
      <c r="AB17075" s="4"/>
      <c r="AC17075" s="4"/>
      <c r="AD17075" s="4"/>
      <c r="AE17075" s="4"/>
      <c r="AF17075" s="4"/>
      <c r="AG17075" s="14"/>
    </row>
    <row r="17076" s="10" customFormat="1" spans="1:33">
      <c r="A17076" s="4"/>
      <c r="B17076" s="4"/>
      <c r="C17076" s="4"/>
      <c r="D17076" s="4"/>
      <c r="E17076" s="4"/>
      <c r="F17076" s="4"/>
      <c r="G17076" s="4"/>
      <c r="H17076" s="4"/>
      <c r="I17076" s="4"/>
      <c r="J17076" s="4"/>
      <c r="K17076" s="4"/>
      <c r="L17076" s="4"/>
      <c r="M17076" s="4"/>
      <c r="N17076" s="4"/>
      <c r="O17076" s="4"/>
      <c r="P17076" s="4"/>
      <c r="Q17076" s="4"/>
      <c r="R17076" s="4"/>
      <c r="S17076" s="4"/>
      <c r="T17076" s="4"/>
      <c r="U17076" s="4"/>
      <c r="V17076" s="4"/>
      <c r="W17076" s="4"/>
      <c r="X17076" s="4"/>
      <c r="Y17076" s="4"/>
      <c r="Z17076" s="4"/>
      <c r="AA17076" s="4"/>
      <c r="AB17076" s="4"/>
      <c r="AC17076" s="4"/>
      <c r="AD17076" s="4"/>
      <c r="AE17076" s="4"/>
      <c r="AF17076" s="4"/>
      <c r="AG17076" s="14"/>
    </row>
    <row r="17077" s="10" customFormat="1" spans="1:33">
      <c r="A17077" s="4"/>
      <c r="B17077" s="4"/>
      <c r="C17077" s="4"/>
      <c r="D17077" s="4"/>
      <c r="E17077" s="4"/>
      <c r="F17077" s="4"/>
      <c r="G17077" s="4"/>
      <c r="H17077" s="4"/>
      <c r="I17077" s="4"/>
      <c r="J17077" s="4"/>
      <c r="K17077" s="4"/>
      <c r="L17077" s="4"/>
      <c r="M17077" s="4"/>
      <c r="N17077" s="4"/>
      <c r="O17077" s="4"/>
      <c r="P17077" s="4"/>
      <c r="Q17077" s="4"/>
      <c r="R17077" s="4"/>
      <c r="S17077" s="4"/>
      <c r="T17077" s="4"/>
      <c r="U17077" s="4"/>
      <c r="V17077" s="4"/>
      <c r="W17077" s="4"/>
      <c r="X17077" s="4"/>
      <c r="Y17077" s="4"/>
      <c r="Z17077" s="4"/>
      <c r="AA17077" s="4"/>
      <c r="AB17077" s="4"/>
      <c r="AC17077" s="4"/>
      <c r="AD17077" s="4"/>
      <c r="AE17077" s="4"/>
      <c r="AF17077" s="4"/>
      <c r="AG17077" s="14"/>
    </row>
    <row r="17078" s="10" customFormat="1" spans="1:33">
      <c r="A17078" s="4"/>
      <c r="B17078" s="4"/>
      <c r="C17078" s="4"/>
      <c r="D17078" s="4"/>
      <c r="E17078" s="4"/>
      <c r="F17078" s="4"/>
      <c r="G17078" s="4"/>
      <c r="H17078" s="4"/>
      <c r="I17078" s="4"/>
      <c r="J17078" s="4"/>
      <c r="K17078" s="4"/>
      <c r="L17078" s="4"/>
      <c r="M17078" s="4"/>
      <c r="N17078" s="4"/>
      <c r="O17078" s="4"/>
      <c r="P17078" s="4"/>
      <c r="Q17078" s="4"/>
      <c r="R17078" s="4"/>
      <c r="S17078" s="4"/>
      <c r="T17078" s="4"/>
      <c r="U17078" s="4"/>
      <c r="V17078" s="4"/>
      <c r="W17078" s="4"/>
      <c r="X17078" s="4"/>
      <c r="Y17078" s="4"/>
      <c r="Z17078" s="4"/>
      <c r="AA17078" s="4"/>
      <c r="AB17078" s="4"/>
      <c r="AC17078" s="4"/>
      <c r="AD17078" s="4"/>
      <c r="AE17078" s="4"/>
      <c r="AF17078" s="4"/>
      <c r="AG17078" s="14"/>
    </row>
    <row r="17079" s="10" customFormat="1" spans="1:33">
      <c r="A17079" s="4"/>
      <c r="B17079" s="4"/>
      <c r="C17079" s="4"/>
      <c r="D17079" s="4"/>
      <c r="E17079" s="4"/>
      <c r="F17079" s="4"/>
      <c r="G17079" s="4"/>
      <c r="H17079" s="4"/>
      <c r="I17079" s="4"/>
      <c r="J17079" s="4"/>
      <c r="K17079" s="4"/>
      <c r="L17079" s="4"/>
      <c r="M17079" s="4"/>
      <c r="N17079" s="4"/>
      <c r="O17079" s="4"/>
      <c r="P17079" s="4"/>
      <c r="Q17079" s="4"/>
      <c r="R17079" s="4"/>
      <c r="S17079" s="4"/>
      <c r="T17079" s="4"/>
      <c r="U17079" s="4"/>
      <c r="V17079" s="4"/>
      <c r="W17079" s="4"/>
      <c r="X17079" s="4"/>
      <c r="Y17079" s="4"/>
      <c r="Z17079" s="4"/>
      <c r="AA17079" s="4"/>
      <c r="AB17079" s="4"/>
      <c r="AC17079" s="4"/>
      <c r="AD17079" s="4"/>
      <c r="AE17079" s="4"/>
      <c r="AF17079" s="4"/>
      <c r="AG17079" s="14"/>
    </row>
    <row r="17080" s="10" customFormat="1" spans="1:33">
      <c r="A17080" s="4"/>
      <c r="B17080" s="4"/>
      <c r="C17080" s="4"/>
      <c r="D17080" s="4"/>
      <c r="E17080" s="4"/>
      <c r="F17080" s="4"/>
      <c r="G17080" s="4"/>
      <c r="H17080" s="4"/>
      <c r="I17080" s="4"/>
      <c r="J17080" s="4"/>
      <c r="K17080" s="4"/>
      <c r="L17080" s="4"/>
      <c r="M17080" s="4"/>
      <c r="N17080" s="4"/>
      <c r="O17080" s="4"/>
      <c r="P17080" s="4"/>
      <c r="Q17080" s="4"/>
      <c r="R17080" s="4"/>
      <c r="S17080" s="4"/>
      <c r="T17080" s="4"/>
      <c r="U17080" s="4"/>
      <c r="V17080" s="4"/>
      <c r="W17080" s="4"/>
      <c r="X17080" s="4"/>
      <c r="Y17080" s="4"/>
      <c r="Z17080" s="4"/>
      <c r="AA17080" s="4"/>
      <c r="AB17080" s="4"/>
      <c r="AC17080" s="4"/>
      <c r="AD17080" s="4"/>
      <c r="AE17080" s="4"/>
      <c r="AF17080" s="4"/>
      <c r="AG17080" s="14"/>
    </row>
    <row r="17081" s="10" customFormat="1" spans="1:33">
      <c r="A17081" s="4"/>
      <c r="B17081" s="4"/>
      <c r="C17081" s="4"/>
      <c r="D17081" s="4"/>
      <c r="E17081" s="4"/>
      <c r="F17081" s="4"/>
      <c r="G17081" s="4"/>
      <c r="H17081" s="4"/>
      <c r="I17081" s="4"/>
      <c r="J17081" s="4"/>
      <c r="K17081" s="4"/>
      <c r="L17081" s="4"/>
      <c r="M17081" s="4"/>
      <c r="N17081" s="4"/>
      <c r="O17081" s="4"/>
      <c r="P17081" s="4"/>
      <c r="Q17081" s="4"/>
      <c r="R17081" s="4"/>
      <c r="S17081" s="4"/>
      <c r="T17081" s="4"/>
      <c r="U17081" s="4"/>
      <c r="V17081" s="4"/>
      <c r="W17081" s="4"/>
      <c r="X17081" s="4"/>
      <c r="Y17081" s="4"/>
      <c r="Z17081" s="4"/>
      <c r="AA17081" s="4"/>
      <c r="AB17081" s="4"/>
      <c r="AC17081" s="4"/>
      <c r="AD17081" s="4"/>
      <c r="AE17081" s="4"/>
      <c r="AF17081" s="4"/>
      <c r="AG17081" s="14"/>
    </row>
    <row r="17082" s="10" customFormat="1" spans="1:33">
      <c r="A17082" s="4"/>
      <c r="B17082" s="4"/>
      <c r="C17082" s="4"/>
      <c r="D17082" s="4"/>
      <c r="E17082" s="4"/>
      <c r="F17082" s="4"/>
      <c r="G17082" s="4"/>
      <c r="H17082" s="4"/>
      <c r="I17082" s="4"/>
      <c r="J17082" s="4"/>
      <c r="K17082" s="4"/>
      <c r="L17082" s="4"/>
      <c r="M17082" s="4"/>
      <c r="N17082" s="4"/>
      <c r="O17082" s="4"/>
      <c r="P17082" s="4"/>
      <c r="Q17082" s="4"/>
      <c r="R17082" s="4"/>
      <c r="S17082" s="4"/>
      <c r="T17082" s="4"/>
      <c r="U17082" s="4"/>
      <c r="V17082" s="4"/>
      <c r="W17082" s="4"/>
      <c r="X17082" s="4"/>
      <c r="Y17082" s="4"/>
      <c r="Z17082" s="4"/>
      <c r="AA17082" s="4"/>
      <c r="AB17082" s="4"/>
      <c r="AC17082" s="4"/>
      <c r="AD17082" s="4"/>
      <c r="AE17082" s="4"/>
      <c r="AF17082" s="4"/>
      <c r="AG17082" s="14"/>
    </row>
    <row r="17083" s="10" customFormat="1" spans="1:33">
      <c r="A17083" s="4"/>
      <c r="B17083" s="4"/>
      <c r="C17083" s="4"/>
      <c r="D17083" s="4"/>
      <c r="E17083" s="4"/>
      <c r="F17083" s="4"/>
      <c r="G17083" s="4"/>
      <c r="H17083" s="4"/>
      <c r="I17083" s="4"/>
      <c r="J17083" s="4"/>
      <c r="K17083" s="4"/>
      <c r="L17083" s="4"/>
      <c r="M17083" s="4"/>
      <c r="N17083" s="4"/>
      <c r="O17083" s="4"/>
      <c r="P17083" s="4"/>
      <c r="Q17083" s="4"/>
      <c r="R17083" s="4"/>
      <c r="S17083" s="4"/>
      <c r="T17083" s="4"/>
      <c r="U17083" s="4"/>
      <c r="V17083" s="4"/>
      <c r="W17083" s="4"/>
      <c r="X17083" s="4"/>
      <c r="Y17083" s="4"/>
      <c r="Z17083" s="4"/>
      <c r="AA17083" s="4"/>
      <c r="AB17083" s="4"/>
      <c r="AC17083" s="4"/>
      <c r="AD17083" s="4"/>
      <c r="AE17083" s="4"/>
      <c r="AF17083" s="4"/>
      <c r="AG17083" s="14"/>
    </row>
    <row r="17084" s="10" customFormat="1" spans="1:33">
      <c r="A17084" s="4"/>
      <c r="B17084" s="4"/>
      <c r="C17084" s="4"/>
      <c r="D17084" s="4"/>
      <c r="E17084" s="4"/>
      <c r="F17084" s="4"/>
      <c r="G17084" s="4"/>
      <c r="H17084" s="4"/>
      <c r="I17084" s="4"/>
      <c r="J17084" s="4"/>
      <c r="K17084" s="4"/>
      <c r="L17084" s="4"/>
      <c r="M17084" s="4"/>
      <c r="N17084" s="4"/>
      <c r="O17084" s="4"/>
      <c r="P17084" s="4"/>
      <c r="Q17084" s="4"/>
      <c r="R17084" s="4"/>
      <c r="S17084" s="4"/>
      <c r="T17084" s="4"/>
      <c r="U17084" s="4"/>
      <c r="V17084" s="4"/>
      <c r="W17084" s="4"/>
      <c r="X17084" s="4"/>
      <c r="Y17084" s="4"/>
      <c r="Z17084" s="4"/>
      <c r="AA17084" s="4"/>
      <c r="AB17084" s="4"/>
      <c r="AC17084" s="4"/>
      <c r="AD17084" s="4"/>
      <c r="AE17084" s="4"/>
      <c r="AF17084" s="4"/>
      <c r="AG17084" s="14"/>
    </row>
    <row r="17085" s="10" customFormat="1" spans="1:33">
      <c r="A17085" s="4"/>
      <c r="B17085" s="4"/>
      <c r="C17085" s="4"/>
      <c r="D17085" s="4"/>
      <c r="E17085" s="4"/>
      <c r="F17085" s="4"/>
      <c r="G17085" s="4"/>
      <c r="H17085" s="4"/>
      <c r="I17085" s="4"/>
      <c r="J17085" s="4"/>
      <c r="K17085" s="4"/>
      <c r="L17085" s="4"/>
      <c r="M17085" s="4"/>
      <c r="N17085" s="4"/>
      <c r="O17085" s="4"/>
      <c r="P17085" s="4"/>
      <c r="Q17085" s="4"/>
      <c r="R17085" s="4"/>
      <c r="S17085" s="4"/>
      <c r="T17085" s="4"/>
      <c r="U17085" s="4"/>
      <c r="V17085" s="4"/>
      <c r="W17085" s="4"/>
      <c r="X17085" s="4"/>
      <c r="Y17085" s="4"/>
      <c r="Z17085" s="4"/>
      <c r="AA17085" s="4"/>
      <c r="AB17085" s="4"/>
      <c r="AC17085" s="4"/>
      <c r="AD17085" s="4"/>
      <c r="AE17085" s="4"/>
      <c r="AF17085" s="4"/>
      <c r="AG17085" s="14"/>
    </row>
    <row r="17086" s="10" customFormat="1" spans="1:33">
      <c r="A17086" s="4"/>
      <c r="B17086" s="4"/>
      <c r="C17086" s="4"/>
      <c r="D17086" s="4"/>
      <c r="E17086" s="4"/>
      <c r="F17086" s="4"/>
      <c r="G17086" s="4"/>
      <c r="H17086" s="4"/>
      <c r="I17086" s="4"/>
      <c r="J17086" s="4"/>
      <c r="K17086" s="4"/>
      <c r="L17086" s="4"/>
      <c r="M17086" s="4"/>
      <c r="N17086" s="4"/>
      <c r="O17086" s="4"/>
      <c r="P17086" s="4"/>
      <c r="Q17086" s="4"/>
      <c r="R17086" s="4"/>
      <c r="S17086" s="4"/>
      <c r="T17086" s="4"/>
      <c r="U17086" s="4"/>
      <c r="V17086" s="4"/>
      <c r="W17086" s="4"/>
      <c r="X17086" s="4"/>
      <c r="Y17086" s="4"/>
      <c r="Z17086" s="4"/>
      <c r="AA17086" s="4"/>
      <c r="AB17086" s="4"/>
      <c r="AC17086" s="4"/>
      <c r="AD17086" s="4"/>
      <c r="AE17086" s="4"/>
      <c r="AF17086" s="4"/>
      <c r="AG17086" s="14"/>
    </row>
    <row r="17087" s="10" customFormat="1" spans="1:33">
      <c r="A17087" s="4"/>
      <c r="B17087" s="4"/>
      <c r="C17087" s="4"/>
      <c r="D17087" s="4"/>
      <c r="E17087" s="4"/>
      <c r="F17087" s="4"/>
      <c r="G17087" s="4"/>
      <c r="H17087" s="4"/>
      <c r="I17087" s="4"/>
      <c r="J17087" s="4"/>
      <c r="K17087" s="4"/>
      <c r="L17087" s="4"/>
      <c r="M17087" s="4"/>
      <c r="N17087" s="4"/>
      <c r="O17087" s="4"/>
      <c r="P17087" s="4"/>
      <c r="Q17087" s="4"/>
      <c r="R17087" s="4"/>
      <c r="S17087" s="4"/>
      <c r="T17087" s="4"/>
      <c r="U17087" s="4"/>
      <c r="V17087" s="4"/>
      <c r="W17087" s="4"/>
      <c r="X17087" s="4"/>
      <c r="Y17087" s="4"/>
      <c r="Z17087" s="4"/>
      <c r="AA17087" s="4"/>
      <c r="AB17087" s="4"/>
      <c r="AC17087" s="4"/>
      <c r="AD17087" s="4"/>
      <c r="AE17087" s="4"/>
      <c r="AF17087" s="4"/>
      <c r="AG17087" s="14"/>
    </row>
    <row r="17088" s="10" customFormat="1" spans="1:33">
      <c r="A17088" s="4"/>
      <c r="B17088" s="4"/>
      <c r="C17088" s="4"/>
      <c r="D17088" s="4"/>
      <c r="E17088" s="4"/>
      <c r="F17088" s="4"/>
      <c r="G17088" s="4"/>
      <c r="H17088" s="4"/>
      <c r="I17088" s="4"/>
      <c r="J17088" s="4"/>
      <c r="K17088" s="4"/>
      <c r="L17088" s="4"/>
      <c r="M17088" s="4"/>
      <c r="N17088" s="4"/>
      <c r="O17088" s="4"/>
      <c r="P17088" s="4"/>
      <c r="Q17088" s="4"/>
      <c r="R17088" s="4"/>
      <c r="S17088" s="4"/>
      <c r="T17088" s="4"/>
      <c r="U17088" s="4"/>
      <c r="V17088" s="4"/>
      <c r="W17088" s="4"/>
      <c r="X17088" s="4"/>
      <c r="Y17088" s="4"/>
      <c r="Z17088" s="4"/>
      <c r="AA17088" s="4"/>
      <c r="AB17088" s="4"/>
      <c r="AC17088" s="4"/>
      <c r="AD17088" s="4"/>
      <c r="AE17088" s="4"/>
      <c r="AF17088" s="4"/>
      <c r="AG17088" s="14"/>
    </row>
    <row r="17089" s="10" customFormat="1" spans="1:33">
      <c r="A17089" s="4"/>
      <c r="B17089" s="4"/>
      <c r="C17089" s="4"/>
      <c r="D17089" s="4"/>
      <c r="E17089" s="4"/>
      <c r="F17089" s="4"/>
      <c r="G17089" s="4"/>
      <c r="H17089" s="4"/>
      <c r="I17089" s="4"/>
      <c r="J17089" s="4"/>
      <c r="K17089" s="4"/>
      <c r="L17089" s="4"/>
      <c r="M17089" s="4"/>
      <c r="N17089" s="4"/>
      <c r="O17089" s="4"/>
      <c r="P17089" s="4"/>
      <c r="Q17089" s="4"/>
      <c r="R17089" s="4"/>
      <c r="S17089" s="4"/>
      <c r="T17089" s="4"/>
      <c r="U17089" s="4"/>
      <c r="V17089" s="4"/>
      <c r="W17089" s="4"/>
      <c r="X17089" s="4"/>
      <c r="Y17089" s="4"/>
      <c r="Z17089" s="4"/>
      <c r="AA17089" s="4"/>
      <c r="AB17089" s="4"/>
      <c r="AC17089" s="4"/>
      <c r="AD17089" s="4"/>
      <c r="AE17089" s="4"/>
      <c r="AF17089" s="4"/>
      <c r="AG17089" s="14"/>
    </row>
    <row r="17090" s="10" customFormat="1" spans="1:33">
      <c r="A17090" s="4"/>
      <c r="B17090" s="4"/>
      <c r="C17090" s="4"/>
      <c r="D17090" s="4"/>
      <c r="E17090" s="4"/>
      <c r="F17090" s="4"/>
      <c r="G17090" s="4"/>
      <c r="H17090" s="4"/>
      <c r="I17090" s="4"/>
      <c r="J17090" s="4"/>
      <c r="K17090" s="4"/>
      <c r="L17090" s="4"/>
      <c r="M17090" s="4"/>
      <c r="N17090" s="4"/>
      <c r="O17090" s="4"/>
      <c r="P17090" s="4"/>
      <c r="Q17090" s="4"/>
      <c r="R17090" s="4"/>
      <c r="S17090" s="4"/>
      <c r="T17090" s="4"/>
      <c r="U17090" s="4"/>
      <c r="V17090" s="4"/>
      <c r="W17090" s="4"/>
      <c r="X17090" s="4"/>
      <c r="Y17090" s="4"/>
      <c r="Z17090" s="4"/>
      <c r="AA17090" s="4"/>
      <c r="AB17090" s="4"/>
      <c r="AC17090" s="4"/>
      <c r="AD17090" s="4"/>
      <c r="AE17090" s="4"/>
      <c r="AF17090" s="4"/>
      <c r="AG17090" s="14"/>
    </row>
    <row r="17091" s="10" customFormat="1" spans="1:33">
      <c r="A17091" s="4"/>
      <c r="B17091" s="4"/>
      <c r="C17091" s="4"/>
      <c r="D17091" s="4"/>
      <c r="E17091" s="4"/>
      <c r="F17091" s="4"/>
      <c r="G17091" s="4"/>
      <c r="H17091" s="4"/>
      <c r="I17091" s="4"/>
      <c r="J17091" s="4"/>
      <c r="K17091" s="4"/>
      <c r="L17091" s="4"/>
      <c r="M17091" s="4"/>
      <c r="N17091" s="4"/>
      <c r="O17091" s="4"/>
      <c r="P17091" s="4"/>
      <c r="Q17091" s="4"/>
      <c r="R17091" s="4"/>
      <c r="S17091" s="4"/>
      <c r="T17091" s="4"/>
      <c r="U17091" s="4"/>
      <c r="V17091" s="4"/>
      <c r="W17091" s="4"/>
      <c r="X17091" s="4"/>
      <c r="Y17091" s="4"/>
      <c r="Z17091" s="4"/>
      <c r="AA17091" s="4"/>
      <c r="AB17091" s="4"/>
      <c r="AC17091" s="4"/>
      <c r="AD17091" s="4"/>
      <c r="AE17091" s="4"/>
      <c r="AF17091" s="4"/>
      <c r="AG17091" s="14"/>
    </row>
    <row r="17092" s="10" customFormat="1" spans="1:33">
      <c r="A17092" s="4"/>
      <c r="B17092" s="4"/>
      <c r="C17092" s="4"/>
      <c r="D17092" s="4"/>
      <c r="E17092" s="4"/>
      <c r="F17092" s="4"/>
      <c r="G17092" s="4"/>
      <c r="H17092" s="4"/>
      <c r="I17092" s="4"/>
      <c r="J17092" s="4"/>
      <c r="K17092" s="4"/>
      <c r="L17092" s="4"/>
      <c r="M17092" s="4"/>
      <c r="N17092" s="4"/>
      <c r="O17092" s="4"/>
      <c r="P17092" s="4"/>
      <c r="Q17092" s="4"/>
      <c r="R17092" s="4"/>
      <c r="S17092" s="4"/>
      <c r="T17092" s="4"/>
      <c r="U17092" s="4"/>
      <c r="V17092" s="4"/>
      <c r="W17092" s="4"/>
      <c r="X17092" s="4"/>
      <c r="Y17092" s="4"/>
      <c r="Z17092" s="4"/>
      <c r="AA17092" s="4"/>
      <c r="AB17092" s="4"/>
      <c r="AC17092" s="4"/>
      <c r="AD17092" s="4"/>
      <c r="AE17092" s="4"/>
      <c r="AF17092" s="4"/>
      <c r="AG17092" s="14"/>
    </row>
    <row r="17093" s="10" customFormat="1" spans="1:33">
      <c r="A17093" s="4"/>
      <c r="B17093" s="4"/>
      <c r="C17093" s="4"/>
      <c r="D17093" s="4"/>
      <c r="E17093" s="4"/>
      <c r="F17093" s="4"/>
      <c r="G17093" s="4"/>
      <c r="H17093" s="4"/>
      <c r="I17093" s="4"/>
      <c r="J17093" s="4"/>
      <c r="K17093" s="4"/>
      <c r="L17093" s="4"/>
      <c r="M17093" s="4"/>
      <c r="N17093" s="4"/>
      <c r="O17093" s="4"/>
      <c r="P17093" s="4"/>
      <c r="Q17093" s="4"/>
      <c r="R17093" s="4"/>
      <c r="S17093" s="4"/>
      <c r="T17093" s="4"/>
      <c r="U17093" s="4"/>
      <c r="V17093" s="4"/>
      <c r="W17093" s="4"/>
      <c r="X17093" s="4"/>
      <c r="Y17093" s="4"/>
      <c r="Z17093" s="4"/>
      <c r="AA17093" s="4"/>
      <c r="AB17093" s="4"/>
      <c r="AC17093" s="4"/>
      <c r="AD17093" s="4"/>
      <c r="AE17093" s="4"/>
      <c r="AF17093" s="4"/>
      <c r="AG17093" s="14"/>
    </row>
    <row r="17094" s="10" customFormat="1" spans="1:33">
      <c r="A17094" s="4"/>
      <c r="B17094" s="4"/>
      <c r="C17094" s="4"/>
      <c r="D17094" s="4"/>
      <c r="E17094" s="4"/>
      <c r="F17094" s="4"/>
      <c r="G17094" s="4"/>
      <c r="H17094" s="4"/>
      <c r="I17094" s="4"/>
      <c r="J17094" s="4"/>
      <c r="K17094" s="4"/>
      <c r="L17094" s="4"/>
      <c r="M17094" s="4"/>
      <c r="N17094" s="4"/>
      <c r="O17094" s="4"/>
      <c r="P17094" s="4"/>
      <c r="Q17094" s="4"/>
      <c r="R17094" s="4"/>
      <c r="S17094" s="4"/>
      <c r="T17094" s="4"/>
      <c r="U17094" s="4"/>
      <c r="V17094" s="4"/>
      <c r="W17094" s="4"/>
      <c r="X17094" s="4"/>
      <c r="Y17094" s="4"/>
      <c r="Z17094" s="4"/>
      <c r="AA17094" s="4"/>
      <c r="AB17094" s="4"/>
      <c r="AC17094" s="4"/>
      <c r="AD17094" s="4"/>
      <c r="AE17094" s="4"/>
      <c r="AF17094" s="4"/>
      <c r="AG17094" s="14"/>
    </row>
    <row r="17095" s="10" customFormat="1" spans="1:33">
      <c r="A17095" s="4"/>
      <c r="B17095" s="4"/>
      <c r="C17095" s="4"/>
      <c r="D17095" s="4"/>
      <c r="E17095" s="4"/>
      <c r="F17095" s="4"/>
      <c r="G17095" s="4"/>
      <c r="H17095" s="4"/>
      <c r="I17095" s="4"/>
      <c r="J17095" s="4"/>
      <c r="K17095" s="4"/>
      <c r="L17095" s="4"/>
      <c r="M17095" s="4"/>
      <c r="N17095" s="4"/>
      <c r="O17095" s="4"/>
      <c r="P17095" s="4"/>
      <c r="Q17095" s="4"/>
      <c r="R17095" s="4"/>
      <c r="S17095" s="4"/>
      <c r="T17095" s="4"/>
      <c r="U17095" s="4"/>
      <c r="V17095" s="4"/>
      <c r="W17095" s="4"/>
      <c r="X17095" s="4"/>
      <c r="Y17095" s="4"/>
      <c r="Z17095" s="4"/>
      <c r="AA17095" s="4"/>
      <c r="AB17095" s="4"/>
      <c r="AC17095" s="4"/>
      <c r="AD17095" s="4"/>
      <c r="AE17095" s="4"/>
      <c r="AF17095" s="4"/>
      <c r="AG17095" s="14"/>
    </row>
    <row r="17096" s="10" customFormat="1" spans="1:33">
      <c r="A17096" s="4"/>
      <c r="B17096" s="4"/>
      <c r="C17096" s="4"/>
      <c r="D17096" s="4"/>
      <c r="E17096" s="4"/>
      <c r="F17096" s="4"/>
      <c r="G17096" s="4"/>
      <c r="H17096" s="4"/>
      <c r="I17096" s="4"/>
      <c r="J17096" s="4"/>
      <c r="K17096" s="4"/>
      <c r="L17096" s="4"/>
      <c r="M17096" s="4"/>
      <c r="N17096" s="4"/>
      <c r="O17096" s="4"/>
      <c r="P17096" s="4"/>
      <c r="Q17096" s="4"/>
      <c r="R17096" s="4"/>
      <c r="S17096" s="4"/>
      <c r="T17096" s="4"/>
      <c r="U17096" s="4"/>
      <c r="V17096" s="4"/>
      <c r="W17096" s="4"/>
      <c r="X17096" s="4"/>
      <c r="Y17096" s="4"/>
      <c r="Z17096" s="4"/>
      <c r="AA17096" s="4"/>
      <c r="AB17096" s="4"/>
      <c r="AC17096" s="4"/>
      <c r="AD17096" s="4"/>
      <c r="AE17096" s="4"/>
      <c r="AF17096" s="4"/>
      <c r="AG17096" s="14"/>
    </row>
    <row r="17097" s="10" customFormat="1" spans="1:33">
      <c r="A17097" s="4"/>
      <c r="B17097" s="4"/>
      <c r="C17097" s="4"/>
      <c r="D17097" s="4"/>
      <c r="E17097" s="4"/>
      <c r="F17097" s="4"/>
      <c r="G17097" s="4"/>
      <c r="H17097" s="4"/>
      <c r="I17097" s="4"/>
      <c r="J17097" s="4"/>
      <c r="K17097" s="4"/>
      <c r="L17097" s="4"/>
      <c r="M17097" s="4"/>
      <c r="N17097" s="4"/>
      <c r="O17097" s="4"/>
      <c r="P17097" s="4"/>
      <c r="Q17097" s="4"/>
      <c r="R17097" s="4"/>
      <c r="S17097" s="4"/>
      <c r="T17097" s="4"/>
      <c r="U17097" s="4"/>
      <c r="V17097" s="4"/>
      <c r="W17097" s="4"/>
      <c r="X17097" s="4"/>
      <c r="Y17097" s="4"/>
      <c r="Z17097" s="4"/>
      <c r="AA17097" s="4"/>
      <c r="AB17097" s="4"/>
      <c r="AC17097" s="4"/>
      <c r="AD17097" s="4"/>
      <c r="AE17097" s="4"/>
      <c r="AF17097" s="4"/>
      <c r="AG17097" s="14"/>
    </row>
    <row r="17098" s="10" customFormat="1" spans="1:33">
      <c r="A17098" s="4"/>
      <c r="B17098" s="4"/>
      <c r="C17098" s="4"/>
      <c r="D17098" s="4"/>
      <c r="E17098" s="4"/>
      <c r="F17098" s="4"/>
      <c r="G17098" s="4"/>
      <c r="H17098" s="4"/>
      <c r="I17098" s="4"/>
      <c r="J17098" s="4"/>
      <c r="K17098" s="4"/>
      <c r="L17098" s="4"/>
      <c r="M17098" s="4"/>
      <c r="N17098" s="4"/>
      <c r="O17098" s="4"/>
      <c r="P17098" s="4"/>
      <c r="Q17098" s="4"/>
      <c r="R17098" s="4"/>
      <c r="S17098" s="4"/>
      <c r="T17098" s="4"/>
      <c r="U17098" s="4"/>
      <c r="V17098" s="4"/>
      <c r="W17098" s="4"/>
      <c r="X17098" s="4"/>
      <c r="Y17098" s="4"/>
      <c r="Z17098" s="4"/>
      <c r="AA17098" s="4"/>
      <c r="AB17098" s="4"/>
      <c r="AC17098" s="4"/>
      <c r="AD17098" s="4"/>
      <c r="AE17098" s="4"/>
      <c r="AF17098" s="4"/>
      <c r="AG17098" s="14"/>
    </row>
    <row r="17099" s="10" customFormat="1" spans="1:33">
      <c r="A17099" s="4"/>
      <c r="B17099" s="4"/>
      <c r="C17099" s="4"/>
      <c r="D17099" s="4"/>
      <c r="E17099" s="4"/>
      <c r="F17099" s="4"/>
      <c r="G17099" s="4"/>
      <c r="H17099" s="4"/>
      <c r="I17099" s="4"/>
      <c r="J17099" s="4"/>
      <c r="K17099" s="4"/>
      <c r="L17099" s="4"/>
      <c r="M17099" s="4"/>
      <c r="N17099" s="4"/>
      <c r="O17099" s="4"/>
      <c r="P17099" s="4"/>
      <c r="Q17099" s="4"/>
      <c r="R17099" s="4"/>
      <c r="S17099" s="4"/>
      <c r="T17099" s="4"/>
      <c r="U17099" s="4"/>
      <c r="V17099" s="4"/>
      <c r="W17099" s="4"/>
      <c r="X17099" s="4"/>
      <c r="Y17099" s="4"/>
      <c r="Z17099" s="4"/>
      <c r="AA17099" s="4"/>
      <c r="AB17099" s="4"/>
      <c r="AC17099" s="4"/>
      <c r="AD17099" s="4"/>
      <c r="AE17099" s="4"/>
      <c r="AF17099" s="4"/>
      <c r="AG17099" s="14"/>
    </row>
    <row r="17100" s="10" customFormat="1" spans="1:33">
      <c r="A17100" s="4"/>
      <c r="B17100" s="4"/>
      <c r="C17100" s="4"/>
      <c r="D17100" s="4"/>
      <c r="E17100" s="4"/>
      <c r="F17100" s="4"/>
      <c r="G17100" s="4"/>
      <c r="H17100" s="4"/>
      <c r="I17100" s="4"/>
      <c r="J17100" s="4"/>
      <c r="K17100" s="4"/>
      <c r="L17100" s="4"/>
      <c r="M17100" s="4"/>
      <c r="N17100" s="4"/>
      <c r="O17100" s="4"/>
      <c r="P17100" s="4"/>
      <c r="Q17100" s="4"/>
      <c r="R17100" s="4"/>
      <c r="S17100" s="4"/>
      <c r="T17100" s="4"/>
      <c r="U17100" s="4"/>
      <c r="V17100" s="4"/>
      <c r="W17100" s="4"/>
      <c r="X17100" s="4"/>
      <c r="Y17100" s="4"/>
      <c r="Z17100" s="4"/>
      <c r="AA17100" s="4"/>
      <c r="AB17100" s="4"/>
      <c r="AC17100" s="4"/>
      <c r="AD17100" s="4"/>
      <c r="AE17100" s="4"/>
      <c r="AF17100" s="4"/>
      <c r="AG17100" s="14"/>
    </row>
    <row r="17101" s="10" customFormat="1" spans="1:33">
      <c r="A17101" s="4"/>
      <c r="B17101" s="4"/>
      <c r="C17101" s="4"/>
      <c r="D17101" s="4"/>
      <c r="E17101" s="4"/>
      <c r="F17101" s="4"/>
      <c r="G17101" s="4"/>
      <c r="H17101" s="4"/>
      <c r="I17101" s="4"/>
      <c r="J17101" s="4"/>
      <c r="K17101" s="4"/>
      <c r="L17101" s="4"/>
      <c r="M17101" s="4"/>
      <c r="N17101" s="4"/>
      <c r="O17101" s="4"/>
      <c r="P17101" s="4"/>
      <c r="Q17101" s="4"/>
      <c r="R17101" s="4"/>
      <c r="S17101" s="4"/>
      <c r="T17101" s="4"/>
      <c r="U17101" s="4"/>
      <c r="V17101" s="4"/>
      <c r="W17101" s="4"/>
      <c r="X17101" s="4"/>
      <c r="Y17101" s="4"/>
      <c r="Z17101" s="4"/>
      <c r="AA17101" s="4"/>
      <c r="AB17101" s="4"/>
      <c r="AC17101" s="4"/>
      <c r="AD17101" s="4"/>
      <c r="AE17101" s="4"/>
      <c r="AF17101" s="4"/>
      <c r="AG17101" s="14"/>
    </row>
    <row r="17102" s="10" customFormat="1" spans="1:33">
      <c r="A17102" s="4"/>
      <c r="B17102" s="4"/>
      <c r="C17102" s="4"/>
      <c r="D17102" s="4"/>
      <c r="E17102" s="4"/>
      <c r="F17102" s="4"/>
      <c r="G17102" s="4"/>
      <c r="H17102" s="4"/>
      <c r="I17102" s="4"/>
      <c r="J17102" s="4"/>
      <c r="K17102" s="4"/>
      <c r="L17102" s="4"/>
      <c r="M17102" s="4"/>
      <c r="N17102" s="4"/>
      <c r="O17102" s="4"/>
      <c r="P17102" s="4"/>
      <c r="Q17102" s="4"/>
      <c r="R17102" s="4"/>
      <c r="S17102" s="4"/>
      <c r="T17102" s="4"/>
      <c r="U17102" s="4"/>
      <c r="V17102" s="4"/>
      <c r="W17102" s="4"/>
      <c r="X17102" s="4"/>
      <c r="Y17102" s="4"/>
      <c r="Z17102" s="4"/>
      <c r="AA17102" s="4"/>
      <c r="AB17102" s="4"/>
      <c r="AC17102" s="4"/>
      <c r="AD17102" s="4"/>
      <c r="AE17102" s="4"/>
      <c r="AF17102" s="4"/>
      <c r="AG17102" s="14"/>
    </row>
    <row r="17103" s="10" customFormat="1" spans="1:33">
      <c r="A17103" s="4"/>
      <c r="B17103" s="4"/>
      <c r="C17103" s="4"/>
      <c r="D17103" s="4"/>
      <c r="E17103" s="4"/>
      <c r="F17103" s="4"/>
      <c r="G17103" s="4"/>
      <c r="H17103" s="4"/>
      <c r="I17103" s="4"/>
      <c r="J17103" s="4"/>
      <c r="K17103" s="4"/>
      <c r="L17103" s="4"/>
      <c r="M17103" s="4"/>
      <c r="N17103" s="4"/>
      <c r="O17103" s="4"/>
      <c r="P17103" s="4"/>
      <c r="Q17103" s="4"/>
      <c r="R17103" s="4"/>
      <c r="S17103" s="4"/>
      <c r="T17103" s="4"/>
      <c r="U17103" s="4"/>
      <c r="V17103" s="4"/>
      <c r="W17103" s="4"/>
      <c r="X17103" s="4"/>
      <c r="Y17103" s="4"/>
      <c r="Z17103" s="4"/>
      <c r="AA17103" s="4"/>
      <c r="AB17103" s="4"/>
      <c r="AC17103" s="4"/>
      <c r="AD17103" s="4"/>
      <c r="AE17103" s="4"/>
      <c r="AF17103" s="4"/>
      <c r="AG17103" s="14"/>
    </row>
    <row r="17104" s="10" customFormat="1" spans="1:33">
      <c r="A17104" s="4"/>
      <c r="B17104" s="4"/>
      <c r="C17104" s="4"/>
      <c r="D17104" s="4"/>
      <c r="E17104" s="4"/>
      <c r="F17104" s="4"/>
      <c r="G17104" s="4"/>
      <c r="H17104" s="4"/>
      <c r="I17104" s="4"/>
      <c r="J17104" s="4"/>
      <c r="K17104" s="4"/>
      <c r="L17104" s="4"/>
      <c r="M17104" s="4"/>
      <c r="N17104" s="4"/>
      <c r="O17104" s="4"/>
      <c r="P17104" s="4"/>
      <c r="Q17104" s="4"/>
      <c r="R17104" s="4"/>
      <c r="S17104" s="4"/>
      <c r="T17104" s="4"/>
      <c r="U17104" s="4"/>
      <c r="V17104" s="4"/>
      <c r="W17104" s="4"/>
      <c r="X17104" s="4"/>
      <c r="Y17104" s="4"/>
      <c r="Z17104" s="4"/>
      <c r="AA17104" s="4"/>
      <c r="AB17104" s="4"/>
      <c r="AC17104" s="4"/>
      <c r="AD17104" s="4"/>
      <c r="AE17104" s="4"/>
      <c r="AF17104" s="4"/>
      <c r="AG17104" s="14"/>
    </row>
    <row r="17105" s="10" customFormat="1" spans="1:33">
      <c r="A17105" s="4"/>
      <c r="B17105" s="4"/>
      <c r="C17105" s="4"/>
      <c r="D17105" s="4"/>
      <c r="E17105" s="4"/>
      <c r="F17105" s="4"/>
      <c r="G17105" s="4"/>
      <c r="H17105" s="4"/>
      <c r="I17105" s="4"/>
      <c r="J17105" s="4"/>
      <c r="K17105" s="4"/>
      <c r="L17105" s="4"/>
      <c r="M17105" s="4"/>
      <c r="N17105" s="4"/>
      <c r="O17105" s="4"/>
      <c r="P17105" s="4"/>
      <c r="Q17105" s="4"/>
      <c r="R17105" s="4"/>
      <c r="S17105" s="4"/>
      <c r="T17105" s="4"/>
      <c r="U17105" s="4"/>
      <c r="V17105" s="4"/>
      <c r="W17105" s="4"/>
      <c r="X17105" s="4"/>
      <c r="Y17105" s="4"/>
      <c r="Z17105" s="4"/>
      <c r="AA17105" s="4"/>
      <c r="AB17105" s="4"/>
      <c r="AC17105" s="4"/>
      <c r="AD17105" s="4"/>
      <c r="AE17105" s="4"/>
      <c r="AF17105" s="4"/>
      <c r="AG17105" s="14"/>
    </row>
    <row r="17106" s="10" customFormat="1" spans="1:33">
      <c r="A17106" s="4"/>
      <c r="B17106" s="4"/>
      <c r="C17106" s="4"/>
      <c r="D17106" s="4"/>
      <c r="E17106" s="4"/>
      <c r="F17106" s="4"/>
      <c r="G17106" s="4"/>
      <c r="H17106" s="4"/>
      <c r="I17106" s="4"/>
      <c r="J17106" s="4"/>
      <c r="K17106" s="4"/>
      <c r="L17106" s="4"/>
      <c r="M17106" s="4"/>
      <c r="N17106" s="4"/>
      <c r="O17106" s="4"/>
      <c r="P17106" s="4"/>
      <c r="Q17106" s="4"/>
      <c r="R17106" s="4"/>
      <c r="S17106" s="4"/>
      <c r="T17106" s="4"/>
      <c r="U17106" s="4"/>
      <c r="V17106" s="4"/>
      <c r="W17106" s="4"/>
      <c r="X17106" s="4"/>
      <c r="Y17106" s="4"/>
      <c r="Z17106" s="4"/>
      <c r="AA17106" s="4"/>
      <c r="AB17106" s="4"/>
      <c r="AC17106" s="4"/>
      <c r="AD17106" s="4"/>
      <c r="AE17106" s="4"/>
      <c r="AF17106" s="4"/>
      <c r="AG17106" s="14"/>
    </row>
    <row r="17107" s="10" customFormat="1" spans="1:33">
      <c r="A17107" s="4"/>
      <c r="B17107" s="4"/>
      <c r="C17107" s="4"/>
      <c r="D17107" s="4"/>
      <c r="E17107" s="4"/>
      <c r="F17107" s="4"/>
      <c r="G17107" s="4"/>
      <c r="H17107" s="4"/>
      <c r="I17107" s="4"/>
      <c r="J17107" s="4"/>
      <c r="K17107" s="4"/>
      <c r="L17107" s="4"/>
      <c r="M17107" s="4"/>
      <c r="N17107" s="4"/>
      <c r="O17107" s="4"/>
      <c r="P17107" s="4"/>
      <c r="Q17107" s="4"/>
      <c r="R17107" s="4"/>
      <c r="S17107" s="4"/>
      <c r="T17107" s="4"/>
      <c r="U17107" s="4"/>
      <c r="V17107" s="4"/>
      <c r="W17107" s="4"/>
      <c r="X17107" s="4"/>
      <c r="Y17107" s="4"/>
      <c r="Z17107" s="4"/>
      <c r="AA17107" s="4"/>
      <c r="AB17107" s="4"/>
      <c r="AC17107" s="4"/>
      <c r="AD17107" s="4"/>
      <c r="AE17107" s="4"/>
      <c r="AF17107" s="4"/>
      <c r="AG17107" s="14"/>
    </row>
    <row r="17108" s="10" customFormat="1" spans="1:33">
      <c r="A17108" s="4"/>
      <c r="B17108" s="4"/>
      <c r="C17108" s="4"/>
      <c r="D17108" s="4"/>
      <c r="E17108" s="4"/>
      <c r="F17108" s="4"/>
      <c r="G17108" s="4"/>
      <c r="H17108" s="4"/>
      <c r="I17108" s="4"/>
      <c r="J17108" s="4"/>
      <c r="K17108" s="4"/>
      <c r="L17108" s="4"/>
      <c r="M17108" s="4"/>
      <c r="N17108" s="4"/>
      <c r="O17108" s="4"/>
      <c r="P17108" s="4"/>
      <c r="Q17108" s="4"/>
      <c r="R17108" s="4"/>
      <c r="S17108" s="4"/>
      <c r="T17108" s="4"/>
      <c r="U17108" s="4"/>
      <c r="V17108" s="4"/>
      <c r="W17108" s="4"/>
      <c r="X17108" s="4"/>
      <c r="Y17108" s="4"/>
      <c r="Z17108" s="4"/>
      <c r="AA17108" s="4"/>
      <c r="AB17108" s="4"/>
      <c r="AC17108" s="4"/>
      <c r="AD17108" s="4"/>
      <c r="AE17108" s="4"/>
      <c r="AF17108" s="4"/>
      <c r="AG17108" s="14"/>
    </row>
    <row r="17109" s="10" customFormat="1" spans="1:33">
      <c r="A17109" s="4"/>
      <c r="B17109" s="4"/>
      <c r="C17109" s="4"/>
      <c r="D17109" s="4"/>
      <c r="E17109" s="4"/>
      <c r="F17109" s="4"/>
      <c r="G17109" s="4"/>
      <c r="H17109" s="4"/>
      <c r="I17109" s="4"/>
      <c r="J17109" s="4"/>
      <c r="K17109" s="4"/>
      <c r="L17109" s="4"/>
      <c r="M17109" s="4"/>
      <c r="N17109" s="4"/>
      <c r="O17109" s="4"/>
      <c r="P17109" s="4"/>
      <c r="Q17109" s="4"/>
      <c r="R17109" s="4"/>
      <c r="S17109" s="4"/>
      <c r="T17109" s="4"/>
      <c r="U17109" s="4"/>
      <c r="V17109" s="4"/>
      <c r="W17109" s="4"/>
      <c r="X17109" s="4"/>
      <c r="Y17109" s="4"/>
      <c r="Z17109" s="4"/>
      <c r="AA17109" s="4"/>
      <c r="AB17109" s="4"/>
      <c r="AC17109" s="4"/>
      <c r="AD17109" s="4"/>
      <c r="AE17109" s="4"/>
      <c r="AF17109" s="4"/>
      <c r="AG17109" s="14"/>
    </row>
    <row r="17110" s="10" customFormat="1" spans="1:33">
      <c r="A17110" s="4"/>
      <c r="B17110" s="4"/>
      <c r="C17110" s="4"/>
      <c r="D17110" s="4"/>
      <c r="E17110" s="4"/>
      <c r="F17110" s="4"/>
      <c r="G17110" s="4"/>
      <c r="H17110" s="4"/>
      <c r="I17110" s="4"/>
      <c r="J17110" s="4"/>
      <c r="K17110" s="4"/>
      <c r="L17110" s="4"/>
      <c r="M17110" s="4"/>
      <c r="N17110" s="4"/>
      <c r="O17110" s="4"/>
      <c r="P17110" s="4"/>
      <c r="Q17110" s="4"/>
      <c r="R17110" s="4"/>
      <c r="S17110" s="4"/>
      <c r="T17110" s="4"/>
      <c r="U17110" s="4"/>
      <c r="V17110" s="4"/>
      <c r="W17110" s="4"/>
      <c r="X17110" s="4"/>
      <c r="Y17110" s="4"/>
      <c r="Z17110" s="4"/>
      <c r="AA17110" s="4"/>
      <c r="AB17110" s="4"/>
      <c r="AC17110" s="4"/>
      <c r="AD17110" s="4"/>
      <c r="AE17110" s="4"/>
      <c r="AF17110" s="4"/>
      <c r="AG17110" s="14"/>
    </row>
    <row r="17111" s="10" customFormat="1" spans="1:33">
      <c r="A17111" s="4"/>
      <c r="B17111" s="4"/>
      <c r="C17111" s="4"/>
      <c r="D17111" s="4"/>
      <c r="E17111" s="4"/>
      <c r="F17111" s="4"/>
      <c r="G17111" s="4"/>
      <c r="H17111" s="4"/>
      <c r="I17111" s="4"/>
      <c r="J17111" s="4"/>
      <c r="K17111" s="4"/>
      <c r="L17111" s="4"/>
      <c r="M17111" s="4"/>
      <c r="N17111" s="4"/>
      <c r="O17111" s="4"/>
      <c r="P17111" s="4"/>
      <c r="Q17111" s="4"/>
      <c r="R17111" s="4"/>
      <c r="S17111" s="4"/>
      <c r="T17111" s="4"/>
      <c r="U17111" s="4"/>
      <c r="V17111" s="4"/>
      <c r="W17111" s="4"/>
      <c r="X17111" s="4"/>
      <c r="Y17111" s="4"/>
      <c r="Z17111" s="4"/>
      <c r="AA17111" s="4"/>
      <c r="AB17111" s="4"/>
      <c r="AC17111" s="4"/>
      <c r="AD17111" s="4"/>
      <c r="AE17111" s="4"/>
      <c r="AF17111" s="4"/>
      <c r="AG17111" s="14"/>
    </row>
    <row r="17112" s="10" customFormat="1" spans="1:33">
      <c r="A17112" s="4"/>
      <c r="B17112" s="4"/>
      <c r="C17112" s="4"/>
      <c r="D17112" s="4"/>
      <c r="E17112" s="4"/>
      <c r="F17112" s="4"/>
      <c r="G17112" s="4"/>
      <c r="H17112" s="4"/>
      <c r="I17112" s="4"/>
      <c r="J17112" s="4"/>
      <c r="K17112" s="4"/>
      <c r="L17112" s="4"/>
      <c r="M17112" s="4"/>
      <c r="N17112" s="4"/>
      <c r="O17112" s="4"/>
      <c r="P17112" s="4"/>
      <c r="Q17112" s="4"/>
      <c r="R17112" s="4"/>
      <c r="S17112" s="4"/>
      <c r="T17112" s="4"/>
      <c r="U17112" s="4"/>
      <c r="V17112" s="4"/>
      <c r="W17112" s="4"/>
      <c r="X17112" s="4"/>
      <c r="Y17112" s="4"/>
      <c r="Z17112" s="4"/>
      <c r="AA17112" s="4"/>
      <c r="AB17112" s="4"/>
      <c r="AC17112" s="4"/>
      <c r="AD17112" s="4"/>
      <c r="AE17112" s="4"/>
      <c r="AF17112" s="4"/>
      <c r="AG17112" s="14"/>
    </row>
    <row r="17113" s="10" customFormat="1" spans="1:33">
      <c r="A17113" s="4"/>
      <c r="B17113" s="4"/>
      <c r="C17113" s="4"/>
      <c r="D17113" s="4"/>
      <c r="E17113" s="4"/>
      <c r="F17113" s="4"/>
      <c r="G17113" s="4"/>
      <c r="H17113" s="4"/>
      <c r="I17113" s="4"/>
      <c r="J17113" s="4"/>
      <c r="K17113" s="4"/>
      <c r="L17113" s="4"/>
      <c r="M17113" s="4"/>
      <c r="N17113" s="4"/>
      <c r="O17113" s="4"/>
      <c r="P17113" s="4"/>
      <c r="Q17113" s="4"/>
      <c r="R17113" s="4"/>
      <c r="S17113" s="4"/>
      <c r="T17113" s="4"/>
      <c r="U17113" s="4"/>
      <c r="V17113" s="4"/>
      <c r="W17113" s="4"/>
      <c r="X17113" s="4"/>
      <c r="Y17113" s="4"/>
      <c r="Z17113" s="4"/>
      <c r="AA17113" s="4"/>
      <c r="AB17113" s="4"/>
      <c r="AC17113" s="4"/>
      <c r="AD17113" s="4"/>
      <c r="AE17113" s="4"/>
      <c r="AF17113" s="4"/>
      <c r="AG17113" s="14"/>
    </row>
    <row r="17114" s="10" customFormat="1" spans="1:33">
      <c r="A17114" s="4"/>
      <c r="B17114" s="4"/>
      <c r="C17114" s="4"/>
      <c r="D17114" s="4"/>
      <c r="E17114" s="4"/>
      <c r="F17114" s="4"/>
      <c r="G17114" s="4"/>
      <c r="H17114" s="4"/>
      <c r="I17114" s="4"/>
      <c r="J17114" s="4"/>
      <c r="K17114" s="4"/>
      <c r="L17114" s="4"/>
      <c r="M17114" s="4"/>
      <c r="N17114" s="4"/>
      <c r="O17114" s="4"/>
      <c r="P17114" s="4"/>
      <c r="Q17114" s="4"/>
      <c r="R17114" s="4"/>
      <c r="S17114" s="4"/>
      <c r="T17114" s="4"/>
      <c r="U17114" s="4"/>
      <c r="V17114" s="4"/>
      <c r="W17114" s="4"/>
      <c r="X17114" s="4"/>
      <c r="Y17114" s="4"/>
      <c r="Z17114" s="4"/>
      <c r="AA17114" s="4"/>
      <c r="AB17114" s="4"/>
      <c r="AC17114" s="4"/>
      <c r="AD17114" s="4"/>
      <c r="AE17114" s="4"/>
      <c r="AF17114" s="4"/>
      <c r="AG17114" s="14"/>
    </row>
    <row r="17115" s="10" customFormat="1" spans="1:33">
      <c r="A17115" s="4"/>
      <c r="B17115" s="4"/>
      <c r="C17115" s="4"/>
      <c r="D17115" s="4"/>
      <c r="E17115" s="4"/>
      <c r="F17115" s="4"/>
      <c r="G17115" s="4"/>
      <c r="H17115" s="4"/>
      <c r="I17115" s="4"/>
      <c r="J17115" s="4"/>
      <c r="K17115" s="4"/>
      <c r="L17115" s="4"/>
      <c r="M17115" s="4"/>
      <c r="N17115" s="4"/>
      <c r="O17115" s="4"/>
      <c r="P17115" s="4"/>
      <c r="Q17115" s="4"/>
      <c r="R17115" s="4"/>
      <c r="S17115" s="4"/>
      <c r="T17115" s="4"/>
      <c r="U17115" s="4"/>
      <c r="V17115" s="4"/>
      <c r="W17115" s="4"/>
      <c r="X17115" s="4"/>
      <c r="Y17115" s="4"/>
      <c r="Z17115" s="4"/>
      <c r="AA17115" s="4"/>
      <c r="AB17115" s="4"/>
      <c r="AC17115" s="4"/>
      <c r="AD17115" s="4"/>
      <c r="AE17115" s="4"/>
      <c r="AF17115" s="4"/>
      <c r="AG17115" s="14"/>
    </row>
    <row r="17116" s="10" customFormat="1" spans="1:33">
      <c r="A17116" s="4"/>
      <c r="B17116" s="4"/>
      <c r="C17116" s="4"/>
      <c r="D17116" s="4"/>
      <c r="E17116" s="4"/>
      <c r="F17116" s="4"/>
      <c r="G17116" s="4"/>
      <c r="H17116" s="4"/>
      <c r="I17116" s="4"/>
      <c r="J17116" s="4"/>
      <c r="K17116" s="4"/>
      <c r="L17116" s="4"/>
      <c r="M17116" s="4"/>
      <c r="N17116" s="4"/>
      <c r="O17116" s="4"/>
      <c r="P17116" s="4"/>
      <c r="Q17116" s="4"/>
      <c r="R17116" s="4"/>
      <c r="S17116" s="4"/>
      <c r="T17116" s="4"/>
      <c r="U17116" s="4"/>
      <c r="V17116" s="4"/>
      <c r="W17116" s="4"/>
      <c r="X17116" s="4"/>
      <c r="Y17116" s="4"/>
      <c r="Z17116" s="4"/>
      <c r="AA17116" s="4"/>
      <c r="AB17116" s="4"/>
      <c r="AC17116" s="4"/>
      <c r="AD17116" s="4"/>
      <c r="AE17116" s="4"/>
      <c r="AF17116" s="4"/>
      <c r="AG17116" s="14"/>
    </row>
    <row r="17117" s="10" customFormat="1" spans="1:33">
      <c r="A17117" s="4"/>
      <c r="B17117" s="4"/>
      <c r="C17117" s="4"/>
      <c r="D17117" s="4"/>
      <c r="E17117" s="4"/>
      <c r="F17117" s="4"/>
      <c r="G17117" s="4"/>
      <c r="H17117" s="4"/>
      <c r="I17117" s="4"/>
      <c r="J17117" s="4"/>
      <c r="K17117" s="4"/>
      <c r="L17117" s="4"/>
      <c r="M17117" s="4"/>
      <c r="N17117" s="4"/>
      <c r="O17117" s="4"/>
      <c r="P17117" s="4"/>
      <c r="Q17117" s="4"/>
      <c r="R17117" s="4"/>
      <c r="S17117" s="4"/>
      <c r="T17117" s="4"/>
      <c r="U17117" s="4"/>
      <c r="V17117" s="4"/>
      <c r="W17117" s="4"/>
      <c r="X17117" s="4"/>
      <c r="Y17117" s="4"/>
      <c r="Z17117" s="4"/>
      <c r="AA17117" s="4"/>
      <c r="AB17117" s="4"/>
      <c r="AC17117" s="4"/>
      <c r="AD17117" s="4"/>
      <c r="AE17117" s="4"/>
      <c r="AF17117" s="4"/>
      <c r="AG17117" s="14"/>
    </row>
    <row r="17118" s="10" customFormat="1" spans="1:33">
      <c r="A17118" s="4"/>
      <c r="B17118" s="4"/>
      <c r="C17118" s="4"/>
      <c r="D17118" s="4"/>
      <c r="E17118" s="4"/>
      <c r="F17118" s="4"/>
      <c r="G17118" s="4"/>
      <c r="H17118" s="4"/>
      <c r="I17118" s="4"/>
      <c r="J17118" s="4"/>
      <c r="K17118" s="4"/>
      <c r="L17118" s="4"/>
      <c r="M17118" s="4"/>
      <c r="N17118" s="4"/>
      <c r="O17118" s="4"/>
      <c r="P17118" s="4"/>
      <c r="Q17118" s="4"/>
      <c r="R17118" s="4"/>
      <c r="S17118" s="4"/>
      <c r="T17118" s="4"/>
      <c r="U17118" s="4"/>
      <c r="V17118" s="4"/>
      <c r="W17118" s="4"/>
      <c r="X17118" s="4"/>
      <c r="Y17118" s="4"/>
      <c r="Z17118" s="4"/>
      <c r="AA17118" s="4"/>
      <c r="AB17118" s="4"/>
      <c r="AC17118" s="4"/>
      <c r="AD17118" s="4"/>
      <c r="AE17118" s="4"/>
      <c r="AF17118" s="4"/>
      <c r="AG17118" s="14"/>
    </row>
    <row r="17119" s="10" customFormat="1" spans="1:33">
      <c r="A17119" s="4"/>
      <c r="B17119" s="4"/>
      <c r="C17119" s="4"/>
      <c r="D17119" s="4"/>
      <c r="E17119" s="4"/>
      <c r="F17119" s="4"/>
      <c r="G17119" s="4"/>
      <c r="H17119" s="4"/>
      <c r="I17119" s="4"/>
      <c r="J17119" s="4"/>
      <c r="K17119" s="4"/>
      <c r="L17119" s="4"/>
      <c r="M17119" s="4"/>
      <c r="N17119" s="4"/>
      <c r="O17119" s="4"/>
      <c r="P17119" s="4"/>
      <c r="Q17119" s="4"/>
      <c r="R17119" s="4"/>
      <c r="S17119" s="4"/>
      <c r="T17119" s="4"/>
      <c r="U17119" s="4"/>
      <c r="V17119" s="4"/>
      <c r="W17119" s="4"/>
      <c r="X17119" s="4"/>
      <c r="Y17119" s="4"/>
      <c r="Z17119" s="4"/>
      <c r="AA17119" s="4"/>
      <c r="AB17119" s="4"/>
      <c r="AC17119" s="4"/>
      <c r="AD17119" s="4"/>
      <c r="AE17119" s="4"/>
      <c r="AF17119" s="4"/>
      <c r="AG17119" s="14"/>
    </row>
    <row r="17120" s="10" customFormat="1" spans="1:33">
      <c r="A17120" s="4"/>
      <c r="B17120" s="4"/>
      <c r="C17120" s="4"/>
      <c r="D17120" s="4"/>
      <c r="E17120" s="4"/>
      <c r="F17120" s="4"/>
      <c r="G17120" s="4"/>
      <c r="H17120" s="4"/>
      <c r="I17120" s="4"/>
      <c r="J17120" s="4"/>
      <c r="K17120" s="4"/>
      <c r="L17120" s="4"/>
      <c r="M17120" s="4"/>
      <c r="N17120" s="4"/>
      <c r="O17120" s="4"/>
      <c r="P17120" s="4"/>
      <c r="Q17120" s="4"/>
      <c r="R17120" s="4"/>
      <c r="S17120" s="4"/>
      <c r="T17120" s="4"/>
      <c r="U17120" s="4"/>
      <c r="V17120" s="4"/>
      <c r="W17120" s="4"/>
      <c r="X17120" s="4"/>
      <c r="Y17120" s="4"/>
      <c r="Z17120" s="4"/>
      <c r="AA17120" s="4"/>
      <c r="AB17120" s="4"/>
      <c r="AC17120" s="4"/>
      <c r="AD17120" s="4"/>
      <c r="AE17120" s="4"/>
      <c r="AF17120" s="4"/>
      <c r="AG17120" s="14"/>
    </row>
    <row r="17121" s="10" customFormat="1" spans="1:33">
      <c r="A17121" s="4"/>
      <c r="B17121" s="4"/>
      <c r="C17121" s="4"/>
      <c r="D17121" s="4"/>
      <c r="E17121" s="4"/>
      <c r="F17121" s="4"/>
      <c r="G17121" s="4"/>
      <c r="H17121" s="4"/>
      <c r="I17121" s="4"/>
      <c r="J17121" s="4"/>
      <c r="K17121" s="4"/>
      <c r="L17121" s="4"/>
      <c r="M17121" s="4"/>
      <c r="N17121" s="4"/>
      <c r="O17121" s="4"/>
      <c r="P17121" s="4"/>
      <c r="Q17121" s="4"/>
      <c r="R17121" s="4"/>
      <c r="S17121" s="4"/>
      <c r="T17121" s="4"/>
      <c r="U17121" s="4"/>
      <c r="V17121" s="4"/>
      <c r="W17121" s="4"/>
      <c r="X17121" s="4"/>
      <c r="Y17121" s="4"/>
      <c r="Z17121" s="4"/>
      <c r="AA17121" s="4"/>
      <c r="AB17121" s="4"/>
      <c r="AC17121" s="4"/>
      <c r="AD17121" s="4"/>
      <c r="AE17121" s="4"/>
      <c r="AF17121" s="4"/>
      <c r="AG17121" s="14"/>
    </row>
    <row r="17122" s="10" customFormat="1" spans="1:33">
      <c r="A17122" s="4"/>
      <c r="B17122" s="4"/>
      <c r="C17122" s="4"/>
      <c r="D17122" s="4"/>
      <c r="E17122" s="4"/>
      <c r="F17122" s="4"/>
      <c r="G17122" s="4"/>
      <c r="H17122" s="4"/>
      <c r="I17122" s="4"/>
      <c r="J17122" s="4"/>
      <c r="K17122" s="4"/>
      <c r="L17122" s="4"/>
      <c r="M17122" s="4"/>
      <c r="N17122" s="4"/>
      <c r="O17122" s="4"/>
      <c r="P17122" s="4"/>
      <c r="Q17122" s="4"/>
      <c r="R17122" s="4"/>
      <c r="S17122" s="4"/>
      <c r="T17122" s="4"/>
      <c r="U17122" s="4"/>
      <c r="V17122" s="4"/>
      <c r="W17122" s="4"/>
      <c r="X17122" s="4"/>
      <c r="Y17122" s="4"/>
      <c r="Z17122" s="4"/>
      <c r="AA17122" s="4"/>
      <c r="AB17122" s="4"/>
      <c r="AC17122" s="4"/>
      <c r="AD17122" s="4"/>
      <c r="AE17122" s="4"/>
      <c r="AF17122" s="4"/>
      <c r="AG17122" s="14"/>
    </row>
    <row r="17123" s="10" customFormat="1" spans="1:33">
      <c r="A17123" s="4"/>
      <c r="B17123" s="4"/>
      <c r="C17123" s="4"/>
      <c r="D17123" s="4"/>
      <c r="E17123" s="4"/>
      <c r="F17123" s="4"/>
      <c r="G17123" s="4"/>
      <c r="H17123" s="4"/>
      <c r="I17123" s="4"/>
      <c r="J17123" s="4"/>
      <c r="K17123" s="4"/>
      <c r="L17123" s="4"/>
      <c r="M17123" s="4"/>
      <c r="N17123" s="4"/>
      <c r="O17123" s="4"/>
      <c r="P17123" s="4"/>
      <c r="Q17123" s="4"/>
      <c r="R17123" s="4"/>
      <c r="S17123" s="4"/>
      <c r="T17123" s="4"/>
      <c r="U17123" s="4"/>
      <c r="V17123" s="4"/>
      <c r="W17123" s="4"/>
      <c r="X17123" s="4"/>
      <c r="Y17123" s="4"/>
      <c r="Z17123" s="4"/>
      <c r="AA17123" s="4"/>
      <c r="AB17123" s="4"/>
      <c r="AC17123" s="4"/>
      <c r="AD17123" s="4"/>
      <c r="AE17123" s="4"/>
      <c r="AF17123" s="4"/>
      <c r="AG17123" s="14"/>
    </row>
    <row r="17124" s="10" customFormat="1" spans="1:33">
      <c r="A17124" s="4"/>
      <c r="B17124" s="4"/>
      <c r="C17124" s="4"/>
      <c r="D17124" s="4"/>
      <c r="E17124" s="4"/>
      <c r="F17124" s="4"/>
      <c r="G17124" s="4"/>
      <c r="H17124" s="4"/>
      <c r="I17124" s="4"/>
      <c r="J17124" s="4"/>
      <c r="K17124" s="4"/>
      <c r="L17124" s="4"/>
      <c r="M17124" s="4"/>
      <c r="N17124" s="4"/>
      <c r="O17124" s="4"/>
      <c r="P17124" s="4"/>
      <c r="Q17124" s="4"/>
      <c r="R17124" s="4"/>
      <c r="S17124" s="4"/>
      <c r="T17124" s="4"/>
      <c r="U17124" s="4"/>
      <c r="V17124" s="4"/>
      <c r="W17124" s="4"/>
      <c r="X17124" s="4"/>
      <c r="Y17124" s="4"/>
      <c r="Z17124" s="4"/>
      <c r="AA17124" s="4"/>
      <c r="AB17124" s="4"/>
      <c r="AC17124" s="4"/>
      <c r="AD17124" s="4"/>
      <c r="AE17124" s="4"/>
      <c r="AF17124" s="4"/>
      <c r="AG17124" s="14"/>
    </row>
    <row r="17125" s="10" customFormat="1" spans="1:33">
      <c r="A17125" s="4"/>
      <c r="B17125" s="4"/>
      <c r="C17125" s="4"/>
      <c r="D17125" s="4"/>
      <c r="E17125" s="4"/>
      <c r="F17125" s="4"/>
      <c r="G17125" s="4"/>
      <c r="H17125" s="4"/>
      <c r="I17125" s="4"/>
      <c r="J17125" s="4"/>
      <c r="K17125" s="4"/>
      <c r="L17125" s="4"/>
      <c r="M17125" s="4"/>
      <c r="N17125" s="4"/>
      <c r="O17125" s="4"/>
      <c r="P17125" s="4"/>
      <c r="Q17125" s="4"/>
      <c r="R17125" s="4"/>
      <c r="S17125" s="4"/>
      <c r="T17125" s="4"/>
      <c r="U17125" s="4"/>
      <c r="V17125" s="4"/>
      <c r="W17125" s="4"/>
      <c r="X17125" s="4"/>
      <c r="Y17125" s="4"/>
      <c r="Z17125" s="4"/>
      <c r="AA17125" s="4"/>
      <c r="AB17125" s="4"/>
      <c r="AC17125" s="4"/>
      <c r="AD17125" s="4"/>
      <c r="AE17125" s="4"/>
      <c r="AF17125" s="4"/>
      <c r="AG17125" s="14"/>
    </row>
    <row r="17126" s="10" customFormat="1" spans="1:33">
      <c r="A17126" s="4"/>
      <c r="B17126" s="4"/>
      <c r="C17126" s="4"/>
      <c r="D17126" s="4"/>
      <c r="E17126" s="4"/>
      <c r="F17126" s="4"/>
      <c r="G17126" s="4"/>
      <c r="H17126" s="4"/>
      <c r="I17126" s="4"/>
      <c r="J17126" s="4"/>
      <c r="K17126" s="4"/>
      <c r="L17126" s="4"/>
      <c r="M17126" s="4"/>
      <c r="N17126" s="4"/>
      <c r="O17126" s="4"/>
      <c r="P17126" s="4"/>
      <c r="Q17126" s="4"/>
      <c r="R17126" s="4"/>
      <c r="S17126" s="4"/>
      <c r="T17126" s="4"/>
      <c r="U17126" s="4"/>
      <c r="V17126" s="4"/>
      <c r="W17126" s="4"/>
      <c r="X17126" s="4"/>
      <c r="Y17126" s="4"/>
      <c r="Z17126" s="4"/>
      <c r="AA17126" s="4"/>
      <c r="AB17126" s="4"/>
      <c r="AC17126" s="4"/>
      <c r="AD17126" s="4"/>
      <c r="AE17126" s="4"/>
      <c r="AF17126" s="4"/>
      <c r="AG17126" s="14"/>
    </row>
    <row r="17127" s="10" customFormat="1" spans="1:33">
      <c r="A17127" s="4"/>
      <c r="B17127" s="4"/>
      <c r="C17127" s="4"/>
      <c r="D17127" s="4"/>
      <c r="E17127" s="4"/>
      <c r="F17127" s="4"/>
      <c r="G17127" s="4"/>
      <c r="H17127" s="4"/>
      <c r="I17127" s="4"/>
      <c r="J17127" s="4"/>
      <c r="K17127" s="4"/>
      <c r="L17127" s="4"/>
      <c r="M17127" s="4"/>
      <c r="N17127" s="4"/>
      <c r="O17127" s="4"/>
      <c r="P17127" s="4"/>
      <c r="Q17127" s="4"/>
      <c r="R17127" s="4"/>
      <c r="S17127" s="4"/>
      <c r="T17127" s="4"/>
      <c r="U17127" s="4"/>
      <c r="V17127" s="4"/>
      <c r="W17127" s="4"/>
      <c r="X17127" s="4"/>
      <c r="Y17127" s="4"/>
      <c r="Z17127" s="4"/>
      <c r="AA17127" s="4"/>
      <c r="AB17127" s="4"/>
      <c r="AC17127" s="4"/>
      <c r="AD17127" s="4"/>
      <c r="AE17127" s="4"/>
      <c r="AF17127" s="4"/>
      <c r="AG17127" s="14"/>
    </row>
    <row r="17128" s="10" customFormat="1" spans="1:33">
      <c r="A17128" s="4"/>
      <c r="B17128" s="4"/>
      <c r="C17128" s="4"/>
      <c r="D17128" s="4"/>
      <c r="E17128" s="4"/>
      <c r="F17128" s="4"/>
      <c r="G17128" s="4"/>
      <c r="H17128" s="4"/>
      <c r="I17128" s="4"/>
      <c r="J17128" s="4"/>
      <c r="K17128" s="4"/>
      <c r="L17128" s="4"/>
      <c r="M17128" s="4"/>
      <c r="N17128" s="4"/>
      <c r="O17128" s="4"/>
      <c r="P17128" s="4"/>
      <c r="Q17128" s="4"/>
      <c r="R17128" s="4"/>
      <c r="S17128" s="4"/>
      <c r="T17128" s="4"/>
      <c r="U17128" s="4"/>
      <c r="V17128" s="4"/>
      <c r="W17128" s="4"/>
      <c r="X17128" s="4"/>
      <c r="Y17128" s="4"/>
      <c r="Z17128" s="4"/>
      <c r="AA17128" s="4"/>
      <c r="AB17128" s="4"/>
      <c r="AC17128" s="4"/>
      <c r="AD17128" s="4"/>
      <c r="AE17128" s="4"/>
      <c r="AF17128" s="4"/>
      <c r="AG17128" s="14"/>
    </row>
    <row r="17129" s="10" customFormat="1" spans="1:33">
      <c r="A17129" s="4"/>
      <c r="B17129" s="4"/>
      <c r="C17129" s="4"/>
      <c r="D17129" s="4"/>
      <c r="E17129" s="4"/>
      <c r="F17129" s="4"/>
      <c r="G17129" s="4"/>
      <c r="H17129" s="4"/>
      <c r="I17129" s="4"/>
      <c r="J17129" s="4"/>
      <c r="K17129" s="4"/>
      <c r="L17129" s="4"/>
      <c r="M17129" s="4"/>
      <c r="N17129" s="4"/>
      <c r="O17129" s="4"/>
      <c r="P17129" s="4"/>
      <c r="Q17129" s="4"/>
      <c r="R17129" s="4"/>
      <c r="S17129" s="4"/>
      <c r="T17129" s="4"/>
      <c r="U17129" s="4"/>
      <c r="V17129" s="4"/>
      <c r="W17129" s="4"/>
      <c r="X17129" s="4"/>
      <c r="Y17129" s="4"/>
      <c r="Z17129" s="4"/>
      <c r="AA17129" s="4"/>
      <c r="AB17129" s="4"/>
      <c r="AC17129" s="4"/>
      <c r="AD17129" s="4"/>
      <c r="AE17129" s="4"/>
      <c r="AF17129" s="4"/>
      <c r="AG17129" s="14"/>
    </row>
    <row r="17130" s="10" customFormat="1" spans="1:33">
      <c r="A17130" s="4"/>
      <c r="B17130" s="4"/>
      <c r="C17130" s="4"/>
      <c r="D17130" s="4"/>
      <c r="E17130" s="4"/>
      <c r="F17130" s="4"/>
      <c r="G17130" s="4"/>
      <c r="H17130" s="4"/>
      <c r="I17130" s="4"/>
      <c r="J17130" s="4"/>
      <c r="K17130" s="4"/>
      <c r="L17130" s="4"/>
      <c r="M17130" s="4"/>
      <c r="N17130" s="4"/>
      <c r="O17130" s="4"/>
      <c r="P17130" s="4"/>
      <c r="Q17130" s="4"/>
      <c r="R17130" s="4"/>
      <c r="S17130" s="4"/>
      <c r="T17130" s="4"/>
      <c r="U17130" s="4"/>
      <c r="V17130" s="4"/>
      <c r="W17130" s="4"/>
      <c r="X17130" s="4"/>
      <c r="Y17130" s="4"/>
      <c r="Z17130" s="4"/>
      <c r="AA17130" s="4"/>
      <c r="AB17130" s="4"/>
      <c r="AC17130" s="4"/>
      <c r="AD17130" s="4"/>
      <c r="AE17130" s="4"/>
      <c r="AF17130" s="4"/>
      <c r="AG17130" s="14"/>
    </row>
    <row r="17131" s="10" customFormat="1" spans="1:33">
      <c r="A17131" s="4"/>
      <c r="B17131" s="4"/>
      <c r="C17131" s="4"/>
      <c r="D17131" s="4"/>
      <c r="E17131" s="4"/>
      <c r="F17131" s="4"/>
      <c r="G17131" s="4"/>
      <c r="H17131" s="4"/>
      <c r="I17131" s="4"/>
      <c r="J17131" s="4"/>
      <c r="K17131" s="4"/>
      <c r="L17131" s="4"/>
      <c r="M17131" s="4"/>
      <c r="N17131" s="4"/>
      <c r="O17131" s="4"/>
      <c r="P17131" s="4"/>
      <c r="Q17131" s="4"/>
      <c r="R17131" s="4"/>
      <c r="S17131" s="4"/>
      <c r="T17131" s="4"/>
      <c r="U17131" s="4"/>
      <c r="V17131" s="4"/>
      <c r="W17131" s="4"/>
      <c r="X17131" s="4"/>
      <c r="Y17131" s="4"/>
      <c r="Z17131" s="4"/>
      <c r="AA17131" s="4"/>
      <c r="AB17131" s="4"/>
      <c r="AC17131" s="4"/>
      <c r="AD17131" s="4"/>
      <c r="AE17131" s="4"/>
      <c r="AF17131" s="4"/>
      <c r="AG17131" s="14"/>
    </row>
    <row r="17132" s="10" customFormat="1" spans="1:33">
      <c r="A17132" s="4"/>
      <c r="B17132" s="4"/>
      <c r="C17132" s="4"/>
      <c r="D17132" s="4"/>
      <c r="E17132" s="4"/>
      <c r="F17132" s="4"/>
      <c r="G17132" s="4"/>
      <c r="H17132" s="4"/>
      <c r="I17132" s="4"/>
      <c r="J17132" s="4"/>
      <c r="K17132" s="4"/>
      <c r="L17132" s="4"/>
      <c r="M17132" s="4"/>
      <c r="N17132" s="4"/>
      <c r="O17132" s="4"/>
      <c r="P17132" s="4"/>
      <c r="Q17132" s="4"/>
      <c r="R17132" s="4"/>
      <c r="S17132" s="4"/>
      <c r="T17132" s="4"/>
      <c r="U17132" s="4"/>
      <c r="V17132" s="4"/>
      <c r="W17132" s="4"/>
      <c r="X17132" s="4"/>
      <c r="Y17132" s="4"/>
      <c r="Z17132" s="4"/>
      <c r="AA17132" s="4"/>
      <c r="AB17132" s="4"/>
      <c r="AC17132" s="4"/>
      <c r="AD17132" s="4"/>
      <c r="AE17132" s="4"/>
      <c r="AF17132" s="4"/>
      <c r="AG17132" s="14"/>
    </row>
    <row r="17133" s="10" customFormat="1" spans="1:33">
      <c r="A17133" s="4"/>
      <c r="B17133" s="4"/>
      <c r="C17133" s="4"/>
      <c r="D17133" s="4"/>
      <c r="E17133" s="4"/>
      <c r="F17133" s="4"/>
      <c r="G17133" s="4"/>
      <c r="H17133" s="4"/>
      <c r="I17133" s="4"/>
      <c r="J17133" s="4"/>
      <c r="K17133" s="4"/>
      <c r="L17133" s="4"/>
      <c r="M17133" s="4"/>
      <c r="N17133" s="4"/>
      <c r="O17133" s="4"/>
      <c r="P17133" s="4"/>
      <c r="Q17133" s="4"/>
      <c r="R17133" s="4"/>
      <c r="S17133" s="4"/>
      <c r="T17133" s="4"/>
      <c r="U17133" s="4"/>
      <c r="V17133" s="4"/>
      <c r="W17133" s="4"/>
      <c r="X17133" s="4"/>
      <c r="Y17133" s="4"/>
      <c r="Z17133" s="4"/>
      <c r="AA17133" s="4"/>
      <c r="AB17133" s="4"/>
      <c r="AC17133" s="4"/>
      <c r="AD17133" s="4"/>
      <c r="AE17133" s="4"/>
      <c r="AF17133" s="4"/>
      <c r="AG17133" s="14"/>
    </row>
    <row r="17134" s="10" customFormat="1" spans="1:33">
      <c r="A17134" s="4"/>
      <c r="B17134" s="4"/>
      <c r="C17134" s="4"/>
      <c r="D17134" s="4"/>
      <c r="E17134" s="4"/>
      <c r="F17134" s="4"/>
      <c r="G17134" s="4"/>
      <c r="H17134" s="4"/>
      <c r="I17134" s="4"/>
      <c r="J17134" s="4"/>
      <c r="K17134" s="4"/>
      <c r="L17134" s="4"/>
      <c r="M17134" s="4"/>
      <c r="N17134" s="4"/>
      <c r="O17134" s="4"/>
      <c r="P17134" s="4"/>
      <c r="Q17134" s="4"/>
      <c r="R17134" s="4"/>
      <c r="S17134" s="4"/>
      <c r="T17134" s="4"/>
      <c r="U17134" s="4"/>
      <c r="V17134" s="4"/>
      <c r="W17134" s="4"/>
      <c r="X17134" s="4"/>
      <c r="Y17134" s="4"/>
      <c r="Z17134" s="4"/>
      <c r="AA17134" s="4"/>
      <c r="AB17134" s="4"/>
      <c r="AC17134" s="4"/>
      <c r="AD17134" s="4"/>
      <c r="AE17134" s="4"/>
      <c r="AF17134" s="4"/>
      <c r="AG17134" s="14"/>
    </row>
    <row r="17135" s="10" customFormat="1" spans="1:33">
      <c r="A17135" s="4"/>
      <c r="B17135" s="4"/>
      <c r="C17135" s="4"/>
      <c r="D17135" s="4"/>
      <c r="E17135" s="4"/>
      <c r="F17135" s="4"/>
      <c r="G17135" s="4"/>
      <c r="H17135" s="4"/>
      <c r="I17135" s="4"/>
      <c r="J17135" s="4"/>
      <c r="K17135" s="4"/>
      <c r="L17135" s="4"/>
      <c r="M17135" s="4"/>
      <c r="N17135" s="4"/>
      <c r="O17135" s="4"/>
      <c r="P17135" s="4"/>
      <c r="Q17135" s="4"/>
      <c r="R17135" s="4"/>
      <c r="S17135" s="4"/>
      <c r="T17135" s="4"/>
      <c r="U17135" s="4"/>
      <c r="V17135" s="4"/>
      <c r="W17135" s="4"/>
      <c r="X17135" s="4"/>
      <c r="Y17135" s="4"/>
      <c r="Z17135" s="4"/>
      <c r="AA17135" s="4"/>
      <c r="AB17135" s="4"/>
      <c r="AC17135" s="4"/>
      <c r="AD17135" s="4"/>
      <c r="AE17135" s="4"/>
      <c r="AF17135" s="4"/>
      <c r="AG17135" s="14"/>
    </row>
    <row r="17136" s="10" customFormat="1" spans="1:33">
      <c r="A17136" s="4"/>
      <c r="B17136" s="4"/>
      <c r="C17136" s="4"/>
      <c r="D17136" s="4"/>
      <c r="E17136" s="4"/>
      <c r="F17136" s="4"/>
      <c r="G17136" s="4"/>
      <c r="H17136" s="4"/>
      <c r="I17136" s="4"/>
      <c r="J17136" s="4"/>
      <c r="K17136" s="4"/>
      <c r="L17136" s="4"/>
      <c r="M17136" s="4"/>
      <c r="N17136" s="4"/>
      <c r="O17136" s="4"/>
      <c r="P17136" s="4"/>
      <c r="Q17136" s="4"/>
      <c r="R17136" s="4"/>
      <c r="S17136" s="4"/>
      <c r="T17136" s="4"/>
      <c r="U17136" s="4"/>
      <c r="V17136" s="4"/>
      <c r="W17136" s="4"/>
      <c r="X17136" s="4"/>
      <c r="Y17136" s="4"/>
      <c r="Z17136" s="4"/>
      <c r="AA17136" s="4"/>
      <c r="AB17136" s="4"/>
      <c r="AC17136" s="4"/>
      <c r="AD17136" s="4"/>
      <c r="AE17136" s="4"/>
      <c r="AF17136" s="4"/>
      <c r="AG17136" s="14"/>
    </row>
    <row r="17137" s="10" customFormat="1" spans="1:33">
      <c r="A17137" s="4"/>
      <c r="B17137" s="4"/>
      <c r="C17137" s="4"/>
      <c r="D17137" s="4"/>
      <c r="E17137" s="4"/>
      <c r="F17137" s="4"/>
      <c r="G17137" s="4"/>
      <c r="H17137" s="4"/>
      <c r="I17137" s="4"/>
      <c r="J17137" s="4"/>
      <c r="K17137" s="4"/>
      <c r="L17137" s="4"/>
      <c r="M17137" s="4"/>
      <c r="N17137" s="4"/>
      <c r="O17137" s="4"/>
      <c r="P17137" s="4"/>
      <c r="Q17137" s="4"/>
      <c r="R17137" s="4"/>
      <c r="S17137" s="4"/>
      <c r="T17137" s="4"/>
      <c r="U17137" s="4"/>
      <c r="V17137" s="4"/>
      <c r="W17137" s="4"/>
      <c r="X17137" s="4"/>
      <c r="Y17137" s="4"/>
      <c r="Z17137" s="4"/>
      <c r="AA17137" s="4"/>
      <c r="AB17137" s="4"/>
      <c r="AC17137" s="4"/>
      <c r="AD17137" s="4"/>
      <c r="AE17137" s="4"/>
      <c r="AF17137" s="4"/>
      <c r="AG17137" s="14"/>
    </row>
    <row r="17138" s="10" customFormat="1" spans="1:33">
      <c r="A17138" s="4"/>
      <c r="B17138" s="4"/>
      <c r="C17138" s="4"/>
      <c r="D17138" s="4"/>
      <c r="E17138" s="4"/>
      <c r="F17138" s="4"/>
      <c r="G17138" s="4"/>
      <c r="H17138" s="4"/>
      <c r="I17138" s="4"/>
      <c r="J17138" s="4"/>
      <c r="K17138" s="4"/>
      <c r="L17138" s="4"/>
      <c r="M17138" s="4"/>
      <c r="N17138" s="4"/>
      <c r="O17138" s="4"/>
      <c r="P17138" s="4"/>
      <c r="Q17138" s="4"/>
      <c r="R17138" s="4"/>
      <c r="S17138" s="4"/>
      <c r="T17138" s="4"/>
      <c r="U17138" s="4"/>
      <c r="V17138" s="4"/>
      <c r="W17138" s="4"/>
      <c r="X17138" s="4"/>
      <c r="Y17138" s="4"/>
      <c r="Z17138" s="4"/>
      <c r="AA17138" s="4"/>
      <c r="AB17138" s="4"/>
      <c r="AC17138" s="4"/>
      <c r="AD17138" s="4"/>
      <c r="AE17138" s="4"/>
      <c r="AF17138" s="4"/>
      <c r="AG17138" s="14"/>
    </row>
    <row r="17139" s="10" customFormat="1" spans="1:33">
      <c r="A17139" s="4"/>
      <c r="B17139" s="4"/>
      <c r="C17139" s="4"/>
      <c r="D17139" s="4"/>
      <c r="E17139" s="4"/>
      <c r="F17139" s="4"/>
      <c r="G17139" s="4"/>
      <c r="H17139" s="4"/>
      <c r="I17139" s="4"/>
      <c r="J17139" s="4"/>
      <c r="K17139" s="4"/>
      <c r="L17139" s="4"/>
      <c r="M17139" s="4"/>
      <c r="N17139" s="4"/>
      <c r="O17139" s="4"/>
      <c r="P17139" s="4"/>
      <c r="Q17139" s="4"/>
      <c r="R17139" s="4"/>
      <c r="S17139" s="4"/>
      <c r="T17139" s="4"/>
      <c r="U17139" s="4"/>
      <c r="V17139" s="4"/>
      <c r="W17139" s="4"/>
      <c r="X17139" s="4"/>
      <c r="Y17139" s="4"/>
      <c r="Z17139" s="4"/>
      <c r="AA17139" s="4"/>
      <c r="AB17139" s="4"/>
      <c r="AC17139" s="4"/>
      <c r="AD17139" s="4"/>
      <c r="AE17139" s="4"/>
      <c r="AF17139" s="4"/>
      <c r="AG17139" s="14"/>
    </row>
    <row r="17140" s="10" customFormat="1" spans="1:33">
      <c r="A17140" s="4"/>
      <c r="B17140" s="4"/>
      <c r="C17140" s="4"/>
      <c r="D17140" s="4"/>
      <c r="E17140" s="4"/>
      <c r="F17140" s="4"/>
      <c r="G17140" s="4"/>
      <c r="H17140" s="4"/>
      <c r="I17140" s="4"/>
      <c r="J17140" s="4"/>
      <c r="K17140" s="4"/>
      <c r="L17140" s="4"/>
      <c r="M17140" s="4"/>
      <c r="N17140" s="4"/>
      <c r="O17140" s="4"/>
      <c r="P17140" s="4"/>
      <c r="Q17140" s="4"/>
      <c r="R17140" s="4"/>
      <c r="S17140" s="4"/>
      <c r="T17140" s="4"/>
      <c r="U17140" s="4"/>
      <c r="V17140" s="4"/>
      <c r="W17140" s="4"/>
      <c r="X17140" s="4"/>
      <c r="Y17140" s="4"/>
      <c r="Z17140" s="4"/>
      <c r="AA17140" s="4"/>
      <c r="AB17140" s="4"/>
      <c r="AC17140" s="4"/>
      <c r="AD17140" s="4"/>
      <c r="AE17140" s="4"/>
      <c r="AF17140" s="4"/>
      <c r="AG17140" s="14"/>
    </row>
    <row r="17141" s="10" customFormat="1" spans="1:33">
      <c r="A17141" s="4"/>
      <c r="B17141" s="4"/>
      <c r="C17141" s="4"/>
      <c r="D17141" s="4"/>
      <c r="E17141" s="4"/>
      <c r="F17141" s="4"/>
      <c r="G17141" s="4"/>
      <c r="H17141" s="4"/>
      <c r="I17141" s="4"/>
      <c r="J17141" s="4"/>
      <c r="K17141" s="4"/>
      <c r="L17141" s="4"/>
      <c r="M17141" s="4"/>
      <c r="N17141" s="4"/>
      <c r="O17141" s="4"/>
      <c r="P17141" s="4"/>
      <c r="Q17141" s="4"/>
      <c r="R17141" s="4"/>
      <c r="S17141" s="4"/>
      <c r="T17141" s="4"/>
      <c r="U17141" s="4"/>
      <c r="V17141" s="4"/>
      <c r="W17141" s="4"/>
      <c r="X17141" s="4"/>
      <c r="Y17141" s="4"/>
      <c r="Z17141" s="4"/>
      <c r="AA17141" s="4"/>
      <c r="AB17141" s="4"/>
      <c r="AC17141" s="4"/>
      <c r="AD17141" s="4"/>
      <c r="AE17141" s="4"/>
      <c r="AF17141" s="4"/>
      <c r="AG17141" s="14"/>
    </row>
    <row r="17142" s="10" customFormat="1" spans="1:33">
      <c r="A17142" s="4"/>
      <c r="B17142" s="4"/>
      <c r="C17142" s="4"/>
      <c r="D17142" s="4"/>
      <c r="E17142" s="4"/>
      <c r="F17142" s="4"/>
      <c r="G17142" s="4"/>
      <c r="H17142" s="4"/>
      <c r="I17142" s="4"/>
      <c r="J17142" s="4"/>
      <c r="K17142" s="4"/>
      <c r="L17142" s="4"/>
      <c r="M17142" s="4"/>
      <c r="N17142" s="4"/>
      <c r="O17142" s="4"/>
      <c r="P17142" s="4"/>
      <c r="Q17142" s="4"/>
      <c r="R17142" s="4"/>
      <c r="S17142" s="4"/>
      <c r="T17142" s="4"/>
      <c r="U17142" s="4"/>
      <c r="V17142" s="4"/>
      <c r="W17142" s="4"/>
      <c r="X17142" s="4"/>
      <c r="Y17142" s="4"/>
      <c r="Z17142" s="4"/>
      <c r="AA17142" s="4"/>
      <c r="AB17142" s="4"/>
      <c r="AC17142" s="4"/>
      <c r="AD17142" s="4"/>
      <c r="AE17142" s="4"/>
      <c r="AF17142" s="4"/>
      <c r="AG17142" s="14"/>
    </row>
    <row r="17143" s="10" customFormat="1" spans="1:33">
      <c r="A17143" s="4"/>
      <c r="B17143" s="4"/>
      <c r="C17143" s="4"/>
      <c r="D17143" s="4"/>
      <c r="E17143" s="4"/>
      <c r="F17143" s="4"/>
      <c r="G17143" s="4"/>
      <c r="H17143" s="4"/>
      <c r="I17143" s="4"/>
      <c r="J17143" s="4"/>
      <c r="K17143" s="4"/>
      <c r="L17143" s="4"/>
      <c r="M17143" s="4"/>
      <c r="N17143" s="4"/>
      <c r="O17143" s="4"/>
      <c r="P17143" s="4"/>
      <c r="Q17143" s="4"/>
      <c r="R17143" s="4"/>
      <c r="S17143" s="4"/>
      <c r="T17143" s="4"/>
      <c r="U17143" s="4"/>
      <c r="V17143" s="4"/>
      <c r="W17143" s="4"/>
      <c r="X17143" s="4"/>
      <c r="Y17143" s="4"/>
      <c r="Z17143" s="4"/>
      <c r="AA17143" s="4"/>
      <c r="AB17143" s="4"/>
      <c r="AC17143" s="4"/>
      <c r="AD17143" s="4"/>
      <c r="AE17143" s="4"/>
      <c r="AF17143" s="4"/>
      <c r="AG17143" s="14"/>
    </row>
    <row r="17144" s="10" customFormat="1" spans="1:33">
      <c r="A17144" s="4"/>
      <c r="B17144" s="4"/>
      <c r="C17144" s="4"/>
      <c r="D17144" s="4"/>
      <c r="E17144" s="4"/>
      <c r="F17144" s="4"/>
      <c r="G17144" s="4"/>
      <c r="H17144" s="4"/>
      <c r="I17144" s="4"/>
      <c r="J17144" s="4"/>
      <c r="K17144" s="4"/>
      <c r="L17144" s="4"/>
      <c r="M17144" s="4"/>
      <c r="N17144" s="4"/>
      <c r="O17144" s="4"/>
      <c r="P17144" s="4"/>
      <c r="Q17144" s="4"/>
      <c r="R17144" s="4"/>
      <c r="S17144" s="4"/>
      <c r="T17144" s="4"/>
      <c r="U17144" s="4"/>
      <c r="V17144" s="4"/>
      <c r="W17144" s="4"/>
      <c r="X17144" s="4"/>
      <c r="Y17144" s="4"/>
      <c r="Z17144" s="4"/>
      <c r="AA17144" s="4"/>
      <c r="AB17144" s="4"/>
      <c r="AC17144" s="4"/>
      <c r="AD17144" s="4"/>
      <c r="AE17144" s="4"/>
      <c r="AF17144" s="4"/>
      <c r="AG17144" s="14"/>
    </row>
    <row r="17145" s="10" customFormat="1" spans="1:33">
      <c r="A17145" s="4"/>
      <c r="B17145" s="4"/>
      <c r="C17145" s="4"/>
      <c r="D17145" s="4"/>
      <c r="E17145" s="4"/>
      <c r="F17145" s="4"/>
      <c r="G17145" s="4"/>
      <c r="H17145" s="4"/>
      <c r="I17145" s="4"/>
      <c r="J17145" s="4"/>
      <c r="K17145" s="4"/>
      <c r="L17145" s="4"/>
      <c r="M17145" s="4"/>
      <c r="N17145" s="4"/>
      <c r="O17145" s="4"/>
      <c r="P17145" s="4"/>
      <c r="Q17145" s="4"/>
      <c r="R17145" s="4"/>
      <c r="S17145" s="4"/>
      <c r="T17145" s="4"/>
      <c r="U17145" s="4"/>
      <c r="V17145" s="4"/>
      <c r="W17145" s="4"/>
      <c r="X17145" s="4"/>
      <c r="Y17145" s="4"/>
      <c r="Z17145" s="4"/>
      <c r="AA17145" s="4"/>
      <c r="AB17145" s="4"/>
      <c r="AC17145" s="4"/>
      <c r="AD17145" s="4"/>
      <c r="AE17145" s="4"/>
      <c r="AF17145" s="4"/>
      <c r="AG17145" s="14"/>
    </row>
    <row r="17146" s="10" customFormat="1" spans="1:33">
      <c r="A17146" s="4"/>
      <c r="B17146" s="4"/>
      <c r="C17146" s="4"/>
      <c r="D17146" s="4"/>
      <c r="E17146" s="4"/>
      <c r="F17146" s="4"/>
      <c r="G17146" s="4"/>
      <c r="H17146" s="4"/>
      <c r="I17146" s="4"/>
      <c r="J17146" s="4"/>
      <c r="K17146" s="4"/>
      <c r="L17146" s="4"/>
      <c r="M17146" s="4"/>
      <c r="N17146" s="4"/>
      <c r="O17146" s="4"/>
      <c r="P17146" s="4"/>
      <c r="Q17146" s="4"/>
      <c r="R17146" s="4"/>
      <c r="S17146" s="4"/>
      <c r="T17146" s="4"/>
      <c r="U17146" s="4"/>
      <c r="V17146" s="4"/>
      <c r="W17146" s="4"/>
      <c r="X17146" s="4"/>
      <c r="Y17146" s="4"/>
      <c r="Z17146" s="4"/>
      <c r="AA17146" s="4"/>
      <c r="AB17146" s="4"/>
      <c r="AC17146" s="4"/>
      <c r="AD17146" s="4"/>
      <c r="AE17146" s="4"/>
      <c r="AF17146" s="4"/>
      <c r="AG17146" s="14"/>
    </row>
    <row r="17147" s="10" customFormat="1" spans="1:33">
      <c r="A17147" s="4"/>
      <c r="B17147" s="4"/>
      <c r="C17147" s="4"/>
      <c r="D17147" s="4"/>
      <c r="E17147" s="4"/>
      <c r="F17147" s="4"/>
      <c r="G17147" s="4"/>
      <c r="H17147" s="4"/>
      <c r="I17147" s="4"/>
      <c r="J17147" s="4"/>
      <c r="K17147" s="4"/>
      <c r="L17147" s="4"/>
      <c r="M17147" s="4"/>
      <c r="N17147" s="4"/>
      <c r="O17147" s="4"/>
      <c r="P17147" s="4"/>
      <c r="Q17147" s="4"/>
      <c r="R17147" s="4"/>
      <c r="S17147" s="4"/>
      <c r="T17147" s="4"/>
      <c r="U17147" s="4"/>
      <c r="V17147" s="4"/>
      <c r="W17147" s="4"/>
      <c r="X17147" s="4"/>
      <c r="Y17147" s="4"/>
      <c r="Z17147" s="4"/>
      <c r="AA17147" s="4"/>
      <c r="AB17147" s="4"/>
      <c r="AC17147" s="4"/>
      <c r="AD17147" s="4"/>
      <c r="AE17147" s="4"/>
      <c r="AF17147" s="4"/>
      <c r="AG17147" s="14"/>
    </row>
    <row r="17148" s="10" customFormat="1" spans="1:33">
      <c r="A17148" s="4"/>
      <c r="B17148" s="4"/>
      <c r="C17148" s="4"/>
      <c r="D17148" s="4"/>
      <c r="E17148" s="4"/>
      <c r="F17148" s="4"/>
      <c r="G17148" s="4"/>
      <c r="H17148" s="4"/>
      <c r="I17148" s="4"/>
      <c r="J17148" s="4"/>
      <c r="K17148" s="4"/>
      <c r="L17148" s="4"/>
      <c r="M17148" s="4"/>
      <c r="N17148" s="4"/>
      <c r="O17148" s="4"/>
      <c r="P17148" s="4"/>
      <c r="Q17148" s="4"/>
      <c r="R17148" s="4"/>
      <c r="S17148" s="4"/>
      <c r="T17148" s="4"/>
      <c r="U17148" s="4"/>
      <c r="V17148" s="4"/>
      <c r="W17148" s="4"/>
      <c r="X17148" s="4"/>
      <c r="Y17148" s="4"/>
      <c r="Z17148" s="4"/>
      <c r="AA17148" s="4"/>
      <c r="AB17148" s="4"/>
      <c r="AC17148" s="4"/>
      <c r="AD17148" s="4"/>
      <c r="AE17148" s="4"/>
      <c r="AF17148" s="4"/>
      <c r="AG17148" s="14"/>
    </row>
    <row r="17149" s="10" customFormat="1" spans="1:33">
      <c r="A17149" s="4"/>
      <c r="B17149" s="4"/>
      <c r="C17149" s="4"/>
      <c r="D17149" s="4"/>
      <c r="E17149" s="4"/>
      <c r="F17149" s="4"/>
      <c r="G17149" s="4"/>
      <c r="H17149" s="4"/>
      <c r="I17149" s="4"/>
      <c r="J17149" s="4"/>
      <c r="K17149" s="4"/>
      <c r="L17149" s="4"/>
      <c r="M17149" s="4"/>
      <c r="N17149" s="4"/>
      <c r="O17149" s="4"/>
      <c r="P17149" s="4"/>
      <c r="Q17149" s="4"/>
      <c r="R17149" s="4"/>
      <c r="S17149" s="4"/>
      <c r="T17149" s="4"/>
      <c r="U17149" s="4"/>
      <c r="V17149" s="4"/>
      <c r="W17149" s="4"/>
      <c r="X17149" s="4"/>
      <c r="Y17149" s="4"/>
      <c r="Z17149" s="4"/>
      <c r="AA17149" s="4"/>
      <c r="AB17149" s="4"/>
      <c r="AC17149" s="4"/>
      <c r="AD17149" s="4"/>
      <c r="AE17149" s="4"/>
      <c r="AF17149" s="4"/>
      <c r="AG17149" s="14"/>
    </row>
    <row r="17150" s="10" customFormat="1" spans="1:33">
      <c r="A17150" s="4"/>
      <c r="B17150" s="4"/>
      <c r="C17150" s="4"/>
      <c r="D17150" s="4"/>
      <c r="E17150" s="4"/>
      <c r="F17150" s="4"/>
      <c r="G17150" s="4"/>
      <c r="H17150" s="4"/>
      <c r="I17150" s="4"/>
      <c r="J17150" s="4"/>
      <c r="K17150" s="4"/>
      <c r="L17150" s="4"/>
      <c r="M17150" s="4"/>
      <c r="N17150" s="4"/>
      <c r="O17150" s="4"/>
      <c r="P17150" s="4"/>
      <c r="Q17150" s="4"/>
      <c r="R17150" s="4"/>
      <c r="S17150" s="4"/>
      <c r="T17150" s="4"/>
      <c r="U17150" s="4"/>
      <c r="V17150" s="4"/>
      <c r="W17150" s="4"/>
      <c r="X17150" s="4"/>
      <c r="Y17150" s="4"/>
      <c r="Z17150" s="4"/>
      <c r="AA17150" s="4"/>
      <c r="AB17150" s="4"/>
      <c r="AC17150" s="4"/>
      <c r="AD17150" s="4"/>
      <c r="AE17150" s="4"/>
      <c r="AF17150" s="4"/>
      <c r="AG17150" s="14"/>
    </row>
    <row r="17151" s="10" customFormat="1" spans="1:33">
      <c r="A17151" s="4"/>
      <c r="B17151" s="4"/>
      <c r="C17151" s="4"/>
      <c r="D17151" s="4"/>
      <c r="E17151" s="4"/>
      <c r="F17151" s="4"/>
      <c r="G17151" s="4"/>
      <c r="H17151" s="4"/>
      <c r="I17151" s="4"/>
      <c r="J17151" s="4"/>
      <c r="K17151" s="4"/>
      <c r="L17151" s="4"/>
      <c r="M17151" s="4"/>
      <c r="N17151" s="4"/>
      <c r="O17151" s="4"/>
      <c r="P17151" s="4"/>
      <c r="Q17151" s="4"/>
      <c r="R17151" s="4"/>
      <c r="S17151" s="4"/>
      <c r="T17151" s="4"/>
      <c r="U17151" s="4"/>
      <c r="V17151" s="4"/>
      <c r="W17151" s="4"/>
      <c r="X17151" s="4"/>
      <c r="Y17151" s="4"/>
      <c r="Z17151" s="4"/>
      <c r="AA17151" s="4"/>
      <c r="AB17151" s="4"/>
      <c r="AC17151" s="4"/>
      <c r="AD17151" s="4"/>
      <c r="AE17151" s="4"/>
      <c r="AF17151" s="4"/>
      <c r="AG17151" s="14"/>
    </row>
    <row r="17152" s="10" customFormat="1" spans="1:33">
      <c r="A17152" s="4"/>
      <c r="B17152" s="4"/>
      <c r="C17152" s="4"/>
      <c r="D17152" s="4"/>
      <c r="E17152" s="4"/>
      <c r="F17152" s="4"/>
      <c r="G17152" s="4"/>
      <c r="H17152" s="4"/>
      <c r="I17152" s="4"/>
      <c r="J17152" s="4"/>
      <c r="K17152" s="4"/>
      <c r="L17152" s="4"/>
      <c r="M17152" s="4"/>
      <c r="N17152" s="4"/>
      <c r="O17152" s="4"/>
      <c r="P17152" s="4"/>
      <c r="Q17152" s="4"/>
      <c r="R17152" s="4"/>
      <c r="S17152" s="4"/>
      <c r="T17152" s="4"/>
      <c r="U17152" s="4"/>
      <c r="V17152" s="4"/>
      <c r="W17152" s="4"/>
      <c r="X17152" s="4"/>
      <c r="Y17152" s="4"/>
      <c r="Z17152" s="4"/>
      <c r="AA17152" s="4"/>
      <c r="AB17152" s="4"/>
      <c r="AC17152" s="4"/>
      <c r="AD17152" s="4"/>
      <c r="AE17152" s="4"/>
      <c r="AF17152" s="4"/>
      <c r="AG17152" s="14"/>
    </row>
    <row r="17153" s="10" customFormat="1" spans="1:33">
      <c r="A17153" s="4"/>
      <c r="B17153" s="4"/>
      <c r="C17153" s="4"/>
      <c r="D17153" s="4"/>
      <c r="E17153" s="4"/>
      <c r="F17153" s="4"/>
      <c r="G17153" s="4"/>
      <c r="H17153" s="4"/>
      <c r="I17153" s="4"/>
      <c r="J17153" s="4"/>
      <c r="K17153" s="4"/>
      <c r="L17153" s="4"/>
      <c r="M17153" s="4"/>
      <c r="N17153" s="4"/>
      <c r="O17153" s="4"/>
      <c r="P17153" s="4"/>
      <c r="Q17153" s="4"/>
      <c r="R17153" s="4"/>
      <c r="S17153" s="4"/>
      <c r="T17153" s="4"/>
      <c r="U17153" s="4"/>
      <c r="V17153" s="4"/>
      <c r="W17153" s="4"/>
      <c r="X17153" s="4"/>
      <c r="Y17153" s="4"/>
      <c r="Z17153" s="4"/>
      <c r="AA17153" s="4"/>
      <c r="AB17153" s="4"/>
      <c r="AC17153" s="4"/>
      <c r="AD17153" s="4"/>
      <c r="AE17153" s="4"/>
      <c r="AF17153" s="4"/>
      <c r="AG17153" s="14"/>
    </row>
    <row r="17154" s="10" customFormat="1" spans="1:33">
      <c r="A17154" s="4"/>
      <c r="B17154" s="4"/>
      <c r="C17154" s="4"/>
      <c r="D17154" s="4"/>
      <c r="E17154" s="4"/>
      <c r="F17154" s="4"/>
      <c r="G17154" s="4"/>
      <c r="H17154" s="4"/>
      <c r="I17154" s="4"/>
      <c r="J17154" s="4"/>
      <c r="K17154" s="4"/>
      <c r="L17154" s="4"/>
      <c r="M17154" s="4"/>
      <c r="N17154" s="4"/>
      <c r="O17154" s="4"/>
      <c r="P17154" s="4"/>
      <c r="Q17154" s="4"/>
      <c r="R17154" s="4"/>
      <c r="S17154" s="4"/>
      <c r="T17154" s="4"/>
      <c r="U17154" s="4"/>
      <c r="V17154" s="4"/>
      <c r="W17154" s="4"/>
      <c r="X17154" s="4"/>
      <c r="Y17154" s="4"/>
      <c r="Z17154" s="4"/>
      <c r="AA17154" s="4"/>
      <c r="AB17154" s="4"/>
      <c r="AC17154" s="4"/>
      <c r="AD17154" s="4"/>
      <c r="AE17154" s="4"/>
      <c r="AF17154" s="4"/>
      <c r="AG17154" s="14"/>
    </row>
    <row r="17155" s="10" customFormat="1" spans="1:33">
      <c r="A17155" s="4"/>
      <c r="B17155" s="4"/>
      <c r="C17155" s="4"/>
      <c r="D17155" s="4"/>
      <c r="E17155" s="4"/>
      <c r="F17155" s="4"/>
      <c r="G17155" s="4"/>
      <c r="H17155" s="4"/>
      <c r="I17155" s="4"/>
      <c r="J17155" s="4"/>
      <c r="K17155" s="4"/>
      <c r="L17155" s="4"/>
      <c r="M17155" s="4"/>
      <c r="N17155" s="4"/>
      <c r="O17155" s="4"/>
      <c r="P17155" s="4"/>
      <c r="Q17155" s="4"/>
      <c r="R17155" s="4"/>
      <c r="S17155" s="4"/>
      <c r="T17155" s="4"/>
      <c r="U17155" s="4"/>
      <c r="V17155" s="4"/>
      <c r="W17155" s="4"/>
      <c r="X17155" s="4"/>
      <c r="Y17155" s="4"/>
      <c r="Z17155" s="4"/>
      <c r="AA17155" s="4"/>
      <c r="AB17155" s="4"/>
      <c r="AC17155" s="4"/>
      <c r="AD17155" s="4"/>
      <c r="AE17155" s="4"/>
      <c r="AF17155" s="4"/>
      <c r="AG17155" s="14"/>
    </row>
    <row r="17156" s="10" customFormat="1" spans="1:33">
      <c r="A17156" s="4"/>
      <c r="B17156" s="4"/>
      <c r="C17156" s="4"/>
      <c r="D17156" s="4"/>
      <c r="E17156" s="4"/>
      <c r="F17156" s="4"/>
      <c r="G17156" s="4"/>
      <c r="H17156" s="4"/>
      <c r="I17156" s="4"/>
      <c r="J17156" s="4"/>
      <c r="K17156" s="4"/>
      <c r="L17156" s="4"/>
      <c r="M17156" s="4"/>
      <c r="N17156" s="4"/>
      <c r="O17156" s="4"/>
      <c r="P17156" s="4"/>
      <c r="Q17156" s="4"/>
      <c r="R17156" s="4"/>
      <c r="S17156" s="4"/>
      <c r="T17156" s="4"/>
      <c r="U17156" s="4"/>
      <c r="V17156" s="4"/>
      <c r="W17156" s="4"/>
      <c r="X17156" s="4"/>
      <c r="Y17156" s="4"/>
      <c r="Z17156" s="4"/>
      <c r="AA17156" s="4"/>
      <c r="AB17156" s="4"/>
      <c r="AC17156" s="4"/>
      <c r="AD17156" s="4"/>
      <c r="AE17156" s="4"/>
      <c r="AF17156" s="4"/>
      <c r="AG17156" s="14"/>
    </row>
    <row r="17157" s="10" customFormat="1" spans="1:33">
      <c r="A17157" s="4"/>
      <c r="B17157" s="4"/>
      <c r="C17157" s="4"/>
      <c r="D17157" s="4"/>
      <c r="E17157" s="4"/>
      <c r="F17157" s="4"/>
      <c r="G17157" s="4"/>
      <c r="H17157" s="4"/>
      <c r="I17157" s="4"/>
      <c r="J17157" s="4"/>
      <c r="K17157" s="4"/>
      <c r="L17157" s="4"/>
      <c r="M17157" s="4"/>
      <c r="N17157" s="4"/>
      <c r="O17157" s="4"/>
      <c r="P17157" s="4"/>
      <c r="Q17157" s="4"/>
      <c r="R17157" s="4"/>
      <c r="S17157" s="4"/>
      <c r="T17157" s="4"/>
      <c r="U17157" s="4"/>
      <c r="V17157" s="4"/>
      <c r="W17157" s="4"/>
      <c r="X17157" s="4"/>
      <c r="Y17157" s="4"/>
      <c r="Z17157" s="4"/>
      <c r="AA17157" s="4"/>
      <c r="AB17157" s="4"/>
      <c r="AC17157" s="4"/>
      <c r="AD17157" s="4"/>
      <c r="AE17157" s="4"/>
      <c r="AF17157" s="4"/>
      <c r="AG17157" s="14"/>
    </row>
    <row r="17158" s="10" customFormat="1" spans="1:33">
      <c r="A17158" s="4"/>
      <c r="B17158" s="4"/>
      <c r="C17158" s="4"/>
      <c r="D17158" s="4"/>
      <c r="E17158" s="4"/>
      <c r="F17158" s="4"/>
      <c r="G17158" s="4"/>
      <c r="H17158" s="4"/>
      <c r="I17158" s="4"/>
      <c r="J17158" s="4"/>
      <c r="K17158" s="4"/>
      <c r="L17158" s="4"/>
      <c r="M17158" s="4"/>
      <c r="N17158" s="4"/>
      <c r="O17158" s="4"/>
      <c r="P17158" s="4"/>
      <c r="Q17158" s="4"/>
      <c r="R17158" s="4"/>
      <c r="S17158" s="4"/>
      <c r="T17158" s="4"/>
      <c r="U17158" s="4"/>
      <c r="V17158" s="4"/>
      <c r="W17158" s="4"/>
      <c r="X17158" s="4"/>
      <c r="Y17158" s="4"/>
      <c r="Z17158" s="4"/>
      <c r="AA17158" s="4"/>
      <c r="AB17158" s="4"/>
      <c r="AC17158" s="4"/>
      <c r="AD17158" s="4"/>
      <c r="AE17158" s="4"/>
      <c r="AF17158" s="4"/>
      <c r="AG17158" s="14"/>
    </row>
    <row r="17159" s="10" customFormat="1" spans="1:33">
      <c r="A17159" s="4"/>
      <c r="B17159" s="4"/>
      <c r="C17159" s="4"/>
      <c r="D17159" s="4"/>
      <c r="E17159" s="4"/>
      <c r="F17159" s="4"/>
      <c r="G17159" s="4"/>
      <c r="H17159" s="4"/>
      <c r="I17159" s="4"/>
      <c r="J17159" s="4"/>
      <c r="K17159" s="4"/>
      <c r="L17159" s="4"/>
      <c r="M17159" s="4"/>
      <c r="N17159" s="4"/>
      <c r="O17159" s="4"/>
      <c r="P17159" s="4"/>
      <c r="Q17159" s="4"/>
      <c r="R17159" s="4"/>
      <c r="S17159" s="4"/>
      <c r="T17159" s="4"/>
      <c r="U17159" s="4"/>
      <c r="V17159" s="4"/>
      <c r="W17159" s="4"/>
      <c r="X17159" s="4"/>
      <c r="Y17159" s="4"/>
      <c r="Z17159" s="4"/>
      <c r="AA17159" s="4"/>
      <c r="AB17159" s="4"/>
      <c r="AC17159" s="4"/>
      <c r="AD17159" s="4"/>
      <c r="AE17159" s="4"/>
      <c r="AF17159" s="4"/>
      <c r="AG17159" s="14"/>
    </row>
    <row r="17160" s="10" customFormat="1" spans="1:33">
      <c r="A17160" s="4"/>
      <c r="B17160" s="4"/>
      <c r="C17160" s="4"/>
      <c r="D17160" s="4"/>
      <c r="E17160" s="4"/>
      <c r="F17160" s="4"/>
      <c r="G17160" s="4"/>
      <c r="H17160" s="4"/>
      <c r="I17160" s="4"/>
      <c r="J17160" s="4"/>
      <c r="K17160" s="4"/>
      <c r="L17160" s="4"/>
      <c r="M17160" s="4"/>
      <c r="N17160" s="4"/>
      <c r="O17160" s="4"/>
      <c r="P17160" s="4"/>
      <c r="Q17160" s="4"/>
      <c r="R17160" s="4"/>
      <c r="S17160" s="4"/>
      <c r="T17160" s="4"/>
      <c r="U17160" s="4"/>
      <c r="V17160" s="4"/>
      <c r="W17160" s="4"/>
      <c r="X17160" s="4"/>
      <c r="Y17160" s="4"/>
      <c r="Z17160" s="4"/>
      <c r="AA17160" s="4"/>
      <c r="AB17160" s="4"/>
      <c r="AC17160" s="4"/>
      <c r="AD17160" s="4"/>
      <c r="AE17160" s="4"/>
      <c r="AF17160" s="4"/>
      <c r="AG17160" s="14"/>
    </row>
    <row r="17161" s="10" customFormat="1" spans="1:33">
      <c r="A17161" s="4"/>
      <c r="B17161" s="4"/>
      <c r="C17161" s="4"/>
      <c r="D17161" s="4"/>
      <c r="E17161" s="4"/>
      <c r="F17161" s="4"/>
      <c r="G17161" s="4"/>
      <c r="H17161" s="4"/>
      <c r="I17161" s="4"/>
      <c r="J17161" s="4"/>
      <c r="K17161" s="4"/>
      <c r="L17161" s="4"/>
      <c r="M17161" s="4"/>
      <c r="N17161" s="4"/>
      <c r="O17161" s="4"/>
      <c r="P17161" s="4"/>
      <c r="Q17161" s="4"/>
      <c r="R17161" s="4"/>
      <c r="S17161" s="4"/>
      <c r="T17161" s="4"/>
      <c r="U17161" s="4"/>
      <c r="V17161" s="4"/>
      <c r="W17161" s="4"/>
      <c r="X17161" s="4"/>
      <c r="Y17161" s="4"/>
      <c r="Z17161" s="4"/>
      <c r="AA17161" s="4"/>
      <c r="AB17161" s="4"/>
      <c r="AC17161" s="4"/>
      <c r="AD17161" s="4"/>
      <c r="AE17161" s="4"/>
      <c r="AF17161" s="4"/>
      <c r="AG17161" s="14"/>
    </row>
    <row r="17162" s="10" customFormat="1" spans="1:33">
      <c r="A17162" s="4"/>
      <c r="B17162" s="4"/>
      <c r="C17162" s="4"/>
      <c r="D17162" s="4"/>
      <c r="E17162" s="4"/>
      <c r="F17162" s="4"/>
      <c r="G17162" s="4"/>
      <c r="H17162" s="4"/>
      <c r="I17162" s="4"/>
      <c r="J17162" s="4"/>
      <c r="K17162" s="4"/>
      <c r="L17162" s="4"/>
      <c r="M17162" s="4"/>
      <c r="N17162" s="4"/>
      <c r="O17162" s="4"/>
      <c r="P17162" s="4"/>
      <c r="Q17162" s="4"/>
      <c r="R17162" s="4"/>
      <c r="S17162" s="4"/>
      <c r="T17162" s="4"/>
      <c r="U17162" s="4"/>
      <c r="V17162" s="4"/>
      <c r="W17162" s="4"/>
      <c r="X17162" s="4"/>
      <c r="Y17162" s="4"/>
      <c r="Z17162" s="4"/>
      <c r="AA17162" s="4"/>
      <c r="AB17162" s="4"/>
      <c r="AC17162" s="4"/>
      <c r="AD17162" s="4"/>
      <c r="AE17162" s="4"/>
      <c r="AF17162" s="4"/>
      <c r="AG17162" s="14"/>
    </row>
    <row r="17163" s="10" customFormat="1" spans="1:33">
      <c r="A17163" s="4"/>
      <c r="B17163" s="4"/>
      <c r="C17163" s="4"/>
      <c r="D17163" s="4"/>
      <c r="E17163" s="4"/>
      <c r="F17163" s="4"/>
      <c r="G17163" s="4"/>
      <c r="H17163" s="4"/>
      <c r="I17163" s="4"/>
      <c r="J17163" s="4"/>
      <c r="K17163" s="4"/>
      <c r="L17163" s="4"/>
      <c r="M17163" s="4"/>
      <c r="N17163" s="4"/>
      <c r="O17163" s="4"/>
      <c r="P17163" s="4"/>
      <c r="Q17163" s="4"/>
      <c r="R17163" s="4"/>
      <c r="S17163" s="4"/>
      <c r="T17163" s="4"/>
      <c r="U17163" s="4"/>
      <c r="V17163" s="4"/>
      <c r="W17163" s="4"/>
      <c r="X17163" s="4"/>
      <c r="Y17163" s="4"/>
      <c r="Z17163" s="4"/>
      <c r="AA17163" s="4"/>
      <c r="AB17163" s="4"/>
      <c r="AC17163" s="4"/>
      <c r="AD17163" s="4"/>
      <c r="AE17163" s="4"/>
      <c r="AF17163" s="4"/>
      <c r="AG17163" s="14"/>
    </row>
    <row r="17164" s="10" customFormat="1" spans="1:33">
      <c r="A17164" s="4"/>
      <c r="B17164" s="4"/>
      <c r="C17164" s="4"/>
      <c r="D17164" s="4"/>
      <c r="E17164" s="4"/>
      <c r="F17164" s="4"/>
      <c r="G17164" s="4"/>
      <c r="H17164" s="4"/>
      <c r="I17164" s="4"/>
      <c r="J17164" s="4"/>
      <c r="K17164" s="4"/>
      <c r="L17164" s="4"/>
      <c r="M17164" s="4"/>
      <c r="N17164" s="4"/>
      <c r="O17164" s="4"/>
      <c r="P17164" s="4"/>
      <c r="Q17164" s="4"/>
      <c r="R17164" s="4"/>
      <c r="S17164" s="4"/>
      <c r="T17164" s="4"/>
      <c r="U17164" s="4"/>
      <c r="V17164" s="4"/>
      <c r="W17164" s="4"/>
      <c r="X17164" s="4"/>
      <c r="Y17164" s="4"/>
      <c r="Z17164" s="4"/>
      <c r="AA17164" s="4"/>
      <c r="AB17164" s="4"/>
      <c r="AC17164" s="4"/>
      <c r="AD17164" s="4"/>
      <c r="AE17164" s="4"/>
      <c r="AF17164" s="4"/>
      <c r="AG17164" s="14"/>
    </row>
    <row r="17165" s="10" customFormat="1" spans="1:33">
      <c r="A17165" s="4"/>
      <c r="B17165" s="4"/>
      <c r="C17165" s="4"/>
      <c r="D17165" s="4"/>
      <c r="E17165" s="4"/>
      <c r="F17165" s="4"/>
      <c r="G17165" s="4"/>
      <c r="H17165" s="4"/>
      <c r="I17165" s="4"/>
      <c r="J17165" s="4"/>
      <c r="K17165" s="4"/>
      <c r="L17165" s="4"/>
      <c r="M17165" s="4"/>
      <c r="N17165" s="4"/>
      <c r="O17165" s="4"/>
      <c r="P17165" s="4"/>
      <c r="Q17165" s="4"/>
      <c r="R17165" s="4"/>
      <c r="S17165" s="4"/>
      <c r="T17165" s="4"/>
      <c r="U17165" s="4"/>
      <c r="V17165" s="4"/>
      <c r="W17165" s="4"/>
      <c r="X17165" s="4"/>
      <c r="Y17165" s="4"/>
      <c r="Z17165" s="4"/>
      <c r="AA17165" s="4"/>
      <c r="AB17165" s="4"/>
      <c r="AC17165" s="4"/>
      <c r="AD17165" s="4"/>
      <c r="AE17165" s="4"/>
      <c r="AF17165" s="4"/>
      <c r="AG17165" s="14"/>
    </row>
    <row r="17166" s="10" customFormat="1" spans="1:33">
      <c r="A17166" s="4"/>
      <c r="B17166" s="4"/>
      <c r="C17166" s="4"/>
      <c r="D17166" s="4"/>
      <c r="E17166" s="4"/>
      <c r="F17166" s="4"/>
      <c r="G17166" s="4"/>
      <c r="H17166" s="4"/>
      <c r="I17166" s="4"/>
      <c r="J17166" s="4"/>
      <c r="K17166" s="4"/>
      <c r="L17166" s="4"/>
      <c r="M17166" s="4"/>
      <c r="N17166" s="4"/>
      <c r="O17166" s="4"/>
      <c r="P17166" s="4"/>
      <c r="Q17166" s="4"/>
      <c r="R17166" s="4"/>
      <c r="S17166" s="4"/>
      <c r="T17166" s="4"/>
      <c r="U17166" s="4"/>
      <c r="V17166" s="4"/>
      <c r="W17166" s="4"/>
      <c r="X17166" s="4"/>
      <c r="Y17166" s="4"/>
      <c r="Z17166" s="4"/>
      <c r="AA17166" s="4"/>
      <c r="AB17166" s="4"/>
      <c r="AC17166" s="4"/>
      <c r="AD17166" s="4"/>
      <c r="AE17166" s="4"/>
      <c r="AF17166" s="4"/>
      <c r="AG17166" s="14"/>
    </row>
    <row r="17167" s="10" customFormat="1" spans="1:33">
      <c r="A17167" s="4"/>
      <c r="B17167" s="4"/>
      <c r="C17167" s="4"/>
      <c r="D17167" s="4"/>
      <c r="E17167" s="4"/>
      <c r="F17167" s="4"/>
      <c r="G17167" s="4"/>
      <c r="H17167" s="4"/>
      <c r="I17167" s="4"/>
      <c r="J17167" s="4"/>
      <c r="K17167" s="4"/>
      <c r="L17167" s="4"/>
      <c r="M17167" s="4"/>
      <c r="N17167" s="4"/>
      <c r="O17167" s="4"/>
      <c r="P17167" s="4"/>
      <c r="Q17167" s="4"/>
      <c r="R17167" s="4"/>
      <c r="S17167" s="4"/>
      <c r="T17167" s="4"/>
      <c r="U17167" s="4"/>
      <c r="V17167" s="4"/>
      <c r="W17167" s="4"/>
      <c r="X17167" s="4"/>
      <c r="Y17167" s="4"/>
      <c r="Z17167" s="4"/>
      <c r="AA17167" s="4"/>
      <c r="AB17167" s="4"/>
      <c r="AC17167" s="4"/>
      <c r="AD17167" s="4"/>
      <c r="AE17167" s="4"/>
      <c r="AF17167" s="4"/>
      <c r="AG17167" s="14"/>
    </row>
    <row r="17168" s="10" customFormat="1" spans="1:33">
      <c r="A17168" s="4"/>
      <c r="B17168" s="4"/>
      <c r="C17168" s="4"/>
      <c r="D17168" s="4"/>
      <c r="E17168" s="4"/>
      <c r="F17168" s="4"/>
      <c r="G17168" s="4"/>
      <c r="H17168" s="4"/>
      <c r="I17168" s="4"/>
      <c r="J17168" s="4"/>
      <c r="K17168" s="4"/>
      <c r="L17168" s="4"/>
      <c r="M17168" s="4"/>
      <c r="N17168" s="4"/>
      <c r="O17168" s="4"/>
      <c r="P17168" s="4"/>
      <c r="Q17168" s="4"/>
      <c r="R17168" s="4"/>
      <c r="S17168" s="4"/>
      <c r="T17168" s="4"/>
      <c r="U17168" s="4"/>
      <c r="V17168" s="4"/>
      <c r="W17168" s="4"/>
      <c r="X17168" s="4"/>
      <c r="Y17168" s="4"/>
      <c r="Z17168" s="4"/>
      <c r="AA17168" s="4"/>
      <c r="AB17168" s="4"/>
      <c r="AC17168" s="4"/>
      <c r="AD17168" s="4"/>
      <c r="AE17168" s="4"/>
      <c r="AF17168" s="4"/>
      <c r="AG17168" s="14"/>
    </row>
    <row r="17169" s="10" customFormat="1" spans="1:33">
      <c r="A17169" s="4"/>
      <c r="B17169" s="4"/>
      <c r="C17169" s="4"/>
      <c r="D17169" s="4"/>
      <c r="E17169" s="4"/>
      <c r="F17169" s="4"/>
      <c r="G17169" s="4"/>
      <c r="H17169" s="4"/>
      <c r="I17169" s="4"/>
      <c r="J17169" s="4"/>
      <c r="K17169" s="4"/>
      <c r="L17169" s="4"/>
      <c r="M17169" s="4"/>
      <c r="N17169" s="4"/>
      <c r="O17169" s="4"/>
      <c r="P17169" s="4"/>
      <c r="Q17169" s="4"/>
      <c r="R17169" s="4"/>
      <c r="S17169" s="4"/>
      <c r="T17169" s="4"/>
      <c r="U17169" s="4"/>
      <c r="V17169" s="4"/>
      <c r="W17169" s="4"/>
      <c r="X17169" s="4"/>
      <c r="Y17169" s="4"/>
      <c r="Z17169" s="4"/>
      <c r="AA17169" s="4"/>
      <c r="AB17169" s="4"/>
      <c r="AC17169" s="4"/>
      <c r="AD17169" s="4"/>
      <c r="AE17169" s="4"/>
      <c r="AF17169" s="4"/>
      <c r="AG17169" s="14"/>
    </row>
    <row r="17170" s="10" customFormat="1" spans="1:33">
      <c r="A17170" s="4"/>
      <c r="B17170" s="4"/>
      <c r="C17170" s="4"/>
      <c r="D17170" s="4"/>
      <c r="E17170" s="4"/>
      <c r="F17170" s="4"/>
      <c r="G17170" s="4"/>
      <c r="H17170" s="4"/>
      <c r="I17170" s="4"/>
      <c r="J17170" s="4"/>
      <c r="K17170" s="4"/>
      <c r="L17170" s="4"/>
      <c r="M17170" s="4"/>
      <c r="N17170" s="4"/>
      <c r="O17170" s="4"/>
      <c r="P17170" s="4"/>
      <c r="Q17170" s="4"/>
      <c r="R17170" s="4"/>
      <c r="S17170" s="4"/>
      <c r="T17170" s="4"/>
      <c r="U17170" s="4"/>
      <c r="V17170" s="4"/>
      <c r="W17170" s="4"/>
      <c r="X17170" s="4"/>
      <c r="Y17170" s="4"/>
      <c r="Z17170" s="4"/>
      <c r="AA17170" s="4"/>
      <c r="AB17170" s="4"/>
      <c r="AC17170" s="4"/>
      <c r="AD17170" s="4"/>
      <c r="AE17170" s="4"/>
      <c r="AF17170" s="4"/>
      <c r="AG17170" s="14"/>
    </row>
    <row r="17171" s="10" customFormat="1" spans="1:33">
      <c r="A17171" s="4"/>
      <c r="B17171" s="4"/>
      <c r="C17171" s="4"/>
      <c r="D17171" s="4"/>
      <c r="E17171" s="4"/>
      <c r="F17171" s="4"/>
      <c r="G17171" s="4"/>
      <c r="H17171" s="4"/>
      <c r="I17171" s="4"/>
      <c r="J17171" s="4"/>
      <c r="K17171" s="4"/>
      <c r="L17171" s="4"/>
      <c r="M17171" s="4"/>
      <c r="N17171" s="4"/>
      <c r="O17171" s="4"/>
      <c r="P17171" s="4"/>
      <c r="Q17171" s="4"/>
      <c r="R17171" s="4"/>
      <c r="S17171" s="4"/>
      <c r="T17171" s="4"/>
      <c r="U17171" s="4"/>
      <c r="V17171" s="4"/>
      <c r="W17171" s="4"/>
      <c r="X17171" s="4"/>
      <c r="Y17171" s="4"/>
      <c r="Z17171" s="4"/>
      <c r="AA17171" s="4"/>
      <c r="AB17171" s="4"/>
      <c r="AC17171" s="4"/>
      <c r="AD17171" s="4"/>
      <c r="AE17171" s="4"/>
      <c r="AF17171" s="4"/>
      <c r="AG17171" s="14"/>
    </row>
    <row r="17172" s="10" customFormat="1" spans="1:33">
      <c r="A17172" s="4"/>
      <c r="B17172" s="4"/>
      <c r="C17172" s="4"/>
      <c r="D17172" s="4"/>
      <c r="E17172" s="4"/>
      <c r="F17172" s="4"/>
      <c r="G17172" s="4"/>
      <c r="H17172" s="4"/>
      <c r="I17172" s="4"/>
      <c r="J17172" s="4"/>
      <c r="K17172" s="4"/>
      <c r="L17172" s="4"/>
      <c r="M17172" s="4"/>
      <c r="N17172" s="4"/>
      <c r="O17172" s="4"/>
      <c r="P17172" s="4"/>
      <c r="Q17172" s="4"/>
      <c r="R17172" s="4"/>
      <c r="S17172" s="4"/>
      <c r="T17172" s="4"/>
      <c r="U17172" s="4"/>
      <c r="V17172" s="4"/>
      <c r="W17172" s="4"/>
      <c r="X17172" s="4"/>
      <c r="Y17172" s="4"/>
      <c r="Z17172" s="4"/>
      <c r="AA17172" s="4"/>
      <c r="AB17172" s="4"/>
      <c r="AC17172" s="4"/>
      <c r="AD17172" s="4"/>
      <c r="AE17172" s="4"/>
      <c r="AF17172" s="4"/>
      <c r="AG17172" s="14"/>
    </row>
    <row r="17173" s="10" customFormat="1" spans="1:33">
      <c r="A17173" s="4"/>
      <c r="B17173" s="4"/>
      <c r="C17173" s="4"/>
      <c r="D17173" s="4"/>
      <c r="E17173" s="4"/>
      <c r="F17173" s="4"/>
      <c r="G17173" s="4"/>
      <c r="H17173" s="4"/>
      <c r="I17173" s="4"/>
      <c r="J17173" s="4"/>
      <c r="K17173" s="4"/>
      <c r="L17173" s="4"/>
      <c r="M17173" s="4"/>
      <c r="N17173" s="4"/>
      <c r="O17173" s="4"/>
      <c r="P17173" s="4"/>
      <c r="Q17173" s="4"/>
      <c r="R17173" s="4"/>
      <c r="S17173" s="4"/>
      <c r="T17173" s="4"/>
      <c r="U17173" s="4"/>
      <c r="V17173" s="4"/>
      <c r="W17173" s="4"/>
      <c r="X17173" s="4"/>
      <c r="Y17173" s="4"/>
      <c r="Z17173" s="4"/>
      <c r="AA17173" s="4"/>
      <c r="AB17173" s="4"/>
      <c r="AC17173" s="4"/>
      <c r="AD17173" s="4"/>
      <c r="AE17173" s="4"/>
      <c r="AF17173" s="4"/>
      <c r="AG17173" s="14"/>
    </row>
    <row r="17174" s="10" customFormat="1" spans="1:33">
      <c r="A17174" s="4"/>
      <c r="B17174" s="4"/>
      <c r="C17174" s="4"/>
      <c r="D17174" s="4"/>
      <c r="E17174" s="4"/>
      <c r="F17174" s="4"/>
      <c r="G17174" s="4"/>
      <c r="H17174" s="4"/>
      <c r="I17174" s="4"/>
      <c r="J17174" s="4"/>
      <c r="K17174" s="4"/>
      <c r="L17174" s="4"/>
      <c r="M17174" s="4"/>
      <c r="N17174" s="4"/>
      <c r="O17174" s="4"/>
      <c r="P17174" s="4"/>
      <c r="Q17174" s="4"/>
      <c r="R17174" s="4"/>
      <c r="S17174" s="4"/>
      <c r="T17174" s="4"/>
      <c r="U17174" s="4"/>
      <c r="V17174" s="4"/>
      <c r="W17174" s="4"/>
      <c r="X17174" s="4"/>
      <c r="Y17174" s="4"/>
      <c r="Z17174" s="4"/>
      <c r="AA17174" s="4"/>
      <c r="AB17174" s="4"/>
      <c r="AC17174" s="4"/>
      <c r="AD17174" s="4"/>
      <c r="AE17174" s="4"/>
      <c r="AF17174" s="4"/>
      <c r="AG17174" s="14"/>
    </row>
    <row r="17175" s="10" customFormat="1" spans="1:33">
      <c r="A17175" s="4"/>
      <c r="B17175" s="4"/>
      <c r="C17175" s="4"/>
      <c r="D17175" s="4"/>
      <c r="E17175" s="4"/>
      <c r="F17175" s="4"/>
      <c r="G17175" s="4"/>
      <c r="H17175" s="4"/>
      <c r="I17175" s="4"/>
      <c r="J17175" s="4"/>
      <c r="K17175" s="4"/>
      <c r="L17175" s="4"/>
      <c r="M17175" s="4"/>
      <c r="N17175" s="4"/>
      <c r="O17175" s="4"/>
      <c r="P17175" s="4"/>
      <c r="Q17175" s="4"/>
      <c r="R17175" s="4"/>
      <c r="S17175" s="4"/>
      <c r="T17175" s="4"/>
      <c r="U17175" s="4"/>
      <c r="V17175" s="4"/>
      <c r="W17175" s="4"/>
      <c r="X17175" s="4"/>
      <c r="Y17175" s="4"/>
      <c r="Z17175" s="4"/>
      <c r="AA17175" s="4"/>
      <c r="AB17175" s="4"/>
      <c r="AC17175" s="4"/>
      <c r="AD17175" s="4"/>
      <c r="AE17175" s="4"/>
      <c r="AF17175" s="4"/>
      <c r="AG17175" s="14"/>
    </row>
    <row r="17176" s="10" customFormat="1" spans="1:33">
      <c r="A17176" s="4"/>
      <c r="B17176" s="4"/>
      <c r="C17176" s="4"/>
      <c r="D17176" s="4"/>
      <c r="E17176" s="4"/>
      <c r="F17176" s="4"/>
      <c r="G17176" s="4"/>
      <c r="H17176" s="4"/>
      <c r="I17176" s="4"/>
      <c r="J17176" s="4"/>
      <c r="K17176" s="4"/>
      <c r="L17176" s="4"/>
      <c r="M17176" s="4"/>
      <c r="N17176" s="4"/>
      <c r="O17176" s="4"/>
      <c r="P17176" s="4"/>
      <c r="Q17176" s="4"/>
      <c r="R17176" s="4"/>
      <c r="S17176" s="4"/>
      <c r="T17176" s="4"/>
      <c r="U17176" s="4"/>
      <c r="V17176" s="4"/>
      <c r="W17176" s="4"/>
      <c r="X17176" s="4"/>
      <c r="Y17176" s="4"/>
      <c r="Z17176" s="4"/>
      <c r="AA17176" s="4"/>
      <c r="AB17176" s="4"/>
      <c r="AC17176" s="4"/>
      <c r="AD17176" s="4"/>
      <c r="AE17176" s="4"/>
      <c r="AF17176" s="4"/>
      <c r="AG17176" s="14"/>
    </row>
    <row r="17177" s="10" customFormat="1" spans="1:33">
      <c r="A17177" s="4"/>
      <c r="B17177" s="4"/>
      <c r="C17177" s="4"/>
      <c r="D17177" s="4"/>
      <c r="E17177" s="4"/>
      <c r="F17177" s="4"/>
      <c r="G17177" s="4"/>
      <c r="H17177" s="4"/>
      <c r="I17177" s="4"/>
      <c r="J17177" s="4"/>
      <c r="K17177" s="4"/>
      <c r="L17177" s="4"/>
      <c r="M17177" s="4"/>
      <c r="N17177" s="4"/>
      <c r="O17177" s="4"/>
      <c r="P17177" s="4"/>
      <c r="Q17177" s="4"/>
      <c r="R17177" s="4"/>
      <c r="S17177" s="4"/>
      <c r="T17177" s="4"/>
      <c r="U17177" s="4"/>
      <c r="V17177" s="4"/>
      <c r="W17177" s="4"/>
      <c r="X17177" s="4"/>
      <c r="Y17177" s="4"/>
      <c r="Z17177" s="4"/>
      <c r="AA17177" s="4"/>
      <c r="AB17177" s="4"/>
      <c r="AC17177" s="4"/>
      <c r="AD17177" s="4"/>
      <c r="AE17177" s="4"/>
      <c r="AF17177" s="4"/>
      <c r="AG17177" s="14"/>
    </row>
    <row r="17178" s="10" customFormat="1" spans="1:33">
      <c r="A17178" s="4"/>
      <c r="B17178" s="4"/>
      <c r="C17178" s="4"/>
      <c r="D17178" s="4"/>
      <c r="E17178" s="4"/>
      <c r="F17178" s="4"/>
      <c r="G17178" s="4"/>
      <c r="H17178" s="4"/>
      <c r="I17178" s="4"/>
      <c r="J17178" s="4"/>
      <c r="K17178" s="4"/>
      <c r="L17178" s="4"/>
      <c r="M17178" s="4"/>
      <c r="N17178" s="4"/>
      <c r="O17178" s="4"/>
      <c r="P17178" s="4"/>
      <c r="Q17178" s="4"/>
      <c r="R17178" s="4"/>
      <c r="S17178" s="4"/>
      <c r="T17178" s="4"/>
      <c r="U17178" s="4"/>
      <c r="V17178" s="4"/>
      <c r="W17178" s="4"/>
      <c r="X17178" s="4"/>
      <c r="Y17178" s="4"/>
      <c r="Z17178" s="4"/>
      <c r="AA17178" s="4"/>
      <c r="AB17178" s="4"/>
      <c r="AC17178" s="4"/>
      <c r="AD17178" s="4"/>
      <c r="AE17178" s="4"/>
      <c r="AF17178" s="4"/>
      <c r="AG17178" s="14"/>
    </row>
    <row r="17179" s="10" customFormat="1" spans="1:33">
      <c r="A17179" s="4"/>
      <c r="B17179" s="4"/>
      <c r="C17179" s="4"/>
      <c r="D17179" s="4"/>
      <c r="E17179" s="4"/>
      <c r="F17179" s="4"/>
      <c r="G17179" s="4"/>
      <c r="H17179" s="4"/>
      <c r="I17179" s="4"/>
      <c r="J17179" s="4"/>
      <c r="K17179" s="4"/>
      <c r="L17179" s="4"/>
      <c r="M17179" s="4"/>
      <c r="N17179" s="4"/>
      <c r="O17179" s="4"/>
      <c r="P17179" s="4"/>
      <c r="Q17179" s="4"/>
      <c r="R17179" s="4"/>
      <c r="S17179" s="4"/>
      <c r="T17179" s="4"/>
      <c r="U17179" s="4"/>
      <c r="V17179" s="4"/>
      <c r="W17179" s="4"/>
      <c r="X17179" s="4"/>
      <c r="Y17179" s="4"/>
      <c r="Z17179" s="4"/>
      <c r="AA17179" s="4"/>
      <c r="AB17179" s="4"/>
      <c r="AC17179" s="4"/>
      <c r="AD17179" s="4"/>
      <c r="AE17179" s="4"/>
      <c r="AF17179" s="4"/>
      <c r="AG17179" s="14"/>
    </row>
    <row r="17180" s="10" customFormat="1" spans="1:33">
      <c r="A17180" s="4"/>
      <c r="B17180" s="4"/>
      <c r="C17180" s="4"/>
      <c r="D17180" s="4"/>
      <c r="E17180" s="4"/>
      <c r="F17180" s="4"/>
      <c r="G17180" s="4"/>
      <c r="H17180" s="4"/>
      <c r="I17180" s="4"/>
      <c r="J17180" s="4"/>
      <c r="K17180" s="4"/>
      <c r="L17180" s="4"/>
      <c r="M17180" s="4"/>
      <c r="N17180" s="4"/>
      <c r="O17180" s="4"/>
      <c r="P17180" s="4"/>
      <c r="Q17180" s="4"/>
      <c r="R17180" s="4"/>
      <c r="S17180" s="4"/>
      <c r="T17180" s="4"/>
      <c r="U17180" s="4"/>
      <c r="V17180" s="4"/>
      <c r="W17180" s="4"/>
      <c r="X17180" s="4"/>
      <c r="Y17180" s="4"/>
      <c r="Z17180" s="4"/>
      <c r="AA17180" s="4"/>
      <c r="AB17180" s="4"/>
      <c r="AC17180" s="4"/>
      <c r="AD17180" s="4"/>
      <c r="AE17180" s="4"/>
      <c r="AF17180" s="4"/>
      <c r="AG17180" s="14"/>
    </row>
    <row r="17181" s="10" customFormat="1" spans="1:33">
      <c r="A17181" s="4"/>
      <c r="B17181" s="4"/>
      <c r="C17181" s="4"/>
      <c r="D17181" s="4"/>
      <c r="E17181" s="4"/>
      <c r="F17181" s="4"/>
      <c r="G17181" s="4"/>
      <c r="H17181" s="4"/>
      <c r="I17181" s="4"/>
      <c r="J17181" s="4"/>
      <c r="K17181" s="4"/>
      <c r="L17181" s="4"/>
      <c r="M17181" s="4"/>
      <c r="N17181" s="4"/>
      <c r="O17181" s="4"/>
      <c r="P17181" s="4"/>
      <c r="Q17181" s="4"/>
      <c r="R17181" s="4"/>
      <c r="S17181" s="4"/>
      <c r="T17181" s="4"/>
      <c r="U17181" s="4"/>
      <c r="V17181" s="4"/>
      <c r="W17181" s="4"/>
      <c r="X17181" s="4"/>
      <c r="Y17181" s="4"/>
      <c r="Z17181" s="4"/>
      <c r="AA17181" s="4"/>
      <c r="AB17181" s="4"/>
      <c r="AC17181" s="4"/>
      <c r="AD17181" s="4"/>
      <c r="AE17181" s="4"/>
      <c r="AF17181" s="4"/>
      <c r="AG17181" s="14"/>
    </row>
    <row r="17182" s="10" customFormat="1" spans="1:33">
      <c r="A17182" s="4"/>
      <c r="B17182" s="4"/>
      <c r="C17182" s="4"/>
      <c r="D17182" s="4"/>
      <c r="E17182" s="4"/>
      <c r="F17182" s="4"/>
      <c r="G17182" s="4"/>
      <c r="H17182" s="4"/>
      <c r="I17182" s="4"/>
      <c r="J17182" s="4"/>
      <c r="K17182" s="4"/>
      <c r="L17182" s="4"/>
      <c r="M17182" s="4"/>
      <c r="N17182" s="4"/>
      <c r="O17182" s="4"/>
      <c r="P17182" s="4"/>
      <c r="Q17182" s="4"/>
      <c r="R17182" s="4"/>
      <c r="S17182" s="4"/>
      <c r="T17182" s="4"/>
      <c r="U17182" s="4"/>
      <c r="V17182" s="4"/>
      <c r="W17182" s="4"/>
      <c r="X17182" s="4"/>
      <c r="Y17182" s="4"/>
      <c r="Z17182" s="4"/>
      <c r="AA17182" s="4"/>
      <c r="AB17182" s="4"/>
      <c r="AC17182" s="4"/>
      <c r="AD17182" s="4"/>
      <c r="AE17182" s="4"/>
      <c r="AF17182" s="4"/>
      <c r="AG17182" s="14"/>
    </row>
    <row r="17183" s="10" customFormat="1" spans="1:33">
      <c r="A17183" s="4"/>
      <c r="B17183" s="4"/>
      <c r="C17183" s="4"/>
      <c r="D17183" s="4"/>
      <c r="E17183" s="4"/>
      <c r="F17183" s="4"/>
      <c r="G17183" s="4"/>
      <c r="H17183" s="4"/>
      <c r="I17183" s="4"/>
      <c r="J17183" s="4"/>
      <c r="K17183" s="4"/>
      <c r="L17183" s="4"/>
      <c r="M17183" s="4"/>
      <c r="N17183" s="4"/>
      <c r="O17183" s="4"/>
      <c r="P17183" s="4"/>
      <c r="Q17183" s="4"/>
      <c r="R17183" s="4"/>
      <c r="S17183" s="4"/>
      <c r="T17183" s="4"/>
      <c r="U17183" s="4"/>
      <c r="V17183" s="4"/>
      <c r="W17183" s="4"/>
      <c r="X17183" s="4"/>
      <c r="Y17183" s="4"/>
      <c r="Z17183" s="4"/>
      <c r="AA17183" s="4"/>
      <c r="AB17183" s="4"/>
      <c r="AC17183" s="4"/>
      <c r="AD17183" s="4"/>
      <c r="AE17183" s="4"/>
      <c r="AF17183" s="4"/>
      <c r="AG17183" s="14"/>
    </row>
    <row r="17184" s="10" customFormat="1" spans="1:33">
      <c r="A17184" s="4"/>
      <c r="B17184" s="4"/>
      <c r="C17184" s="4"/>
      <c r="D17184" s="4"/>
      <c r="E17184" s="4"/>
      <c r="F17184" s="4"/>
      <c r="G17184" s="4"/>
      <c r="H17184" s="4"/>
      <c r="I17184" s="4"/>
      <c r="J17184" s="4"/>
      <c r="K17184" s="4"/>
      <c r="L17184" s="4"/>
      <c r="M17184" s="4"/>
      <c r="N17184" s="4"/>
      <c r="O17184" s="4"/>
      <c r="P17184" s="4"/>
      <c r="Q17184" s="4"/>
      <c r="R17184" s="4"/>
      <c r="S17184" s="4"/>
      <c r="T17184" s="4"/>
      <c r="U17184" s="4"/>
      <c r="V17184" s="4"/>
      <c r="W17184" s="4"/>
      <c r="X17184" s="4"/>
      <c r="Y17184" s="4"/>
      <c r="Z17184" s="4"/>
      <c r="AA17184" s="4"/>
      <c r="AB17184" s="4"/>
      <c r="AC17184" s="4"/>
      <c r="AD17184" s="4"/>
      <c r="AE17184" s="4"/>
      <c r="AF17184" s="4"/>
      <c r="AG17184" s="14"/>
    </row>
    <row r="17185" s="10" customFormat="1" spans="1:33">
      <c r="A17185" s="4"/>
      <c r="B17185" s="4"/>
      <c r="C17185" s="4"/>
      <c r="D17185" s="4"/>
      <c r="E17185" s="4"/>
      <c r="F17185" s="4"/>
      <c r="G17185" s="4"/>
      <c r="H17185" s="4"/>
      <c r="I17185" s="4"/>
      <c r="J17185" s="4"/>
      <c r="K17185" s="4"/>
      <c r="L17185" s="4"/>
      <c r="M17185" s="4"/>
      <c r="N17185" s="4"/>
      <c r="O17185" s="4"/>
      <c r="P17185" s="4"/>
      <c r="Q17185" s="4"/>
      <c r="R17185" s="4"/>
      <c r="S17185" s="4"/>
      <c r="T17185" s="4"/>
      <c r="U17185" s="4"/>
      <c r="V17185" s="4"/>
      <c r="W17185" s="4"/>
      <c r="X17185" s="4"/>
      <c r="Y17185" s="4"/>
      <c r="Z17185" s="4"/>
      <c r="AA17185" s="4"/>
      <c r="AB17185" s="4"/>
      <c r="AC17185" s="4"/>
      <c r="AD17185" s="4"/>
      <c r="AE17185" s="4"/>
      <c r="AF17185" s="4"/>
      <c r="AG17185" s="14"/>
    </row>
    <row r="17186" s="10" customFormat="1" spans="1:33">
      <c r="A17186" s="4"/>
      <c r="B17186" s="4"/>
      <c r="C17186" s="4"/>
      <c r="D17186" s="4"/>
      <c r="E17186" s="4"/>
      <c r="F17186" s="4"/>
      <c r="G17186" s="4"/>
      <c r="H17186" s="4"/>
      <c r="I17186" s="4"/>
      <c r="J17186" s="4"/>
      <c r="K17186" s="4"/>
      <c r="L17186" s="4"/>
      <c r="M17186" s="4"/>
      <c r="N17186" s="4"/>
      <c r="O17186" s="4"/>
      <c r="P17186" s="4"/>
      <c r="Q17186" s="4"/>
      <c r="R17186" s="4"/>
      <c r="S17186" s="4"/>
      <c r="T17186" s="4"/>
      <c r="U17186" s="4"/>
      <c r="V17186" s="4"/>
      <c r="W17186" s="4"/>
      <c r="X17186" s="4"/>
      <c r="Y17186" s="4"/>
      <c r="Z17186" s="4"/>
      <c r="AA17186" s="4"/>
      <c r="AB17186" s="4"/>
      <c r="AC17186" s="4"/>
      <c r="AD17186" s="4"/>
      <c r="AE17186" s="4"/>
      <c r="AF17186" s="4"/>
      <c r="AG17186" s="14"/>
    </row>
    <row r="17187" s="10" customFormat="1" spans="1:33">
      <c r="A17187" s="4"/>
      <c r="B17187" s="4"/>
      <c r="C17187" s="4"/>
      <c r="D17187" s="4"/>
      <c r="E17187" s="4"/>
      <c r="F17187" s="4"/>
      <c r="G17187" s="4"/>
      <c r="H17187" s="4"/>
      <c r="I17187" s="4"/>
      <c r="J17187" s="4"/>
      <c r="K17187" s="4"/>
      <c r="L17187" s="4"/>
      <c r="M17187" s="4"/>
      <c r="N17187" s="4"/>
      <c r="O17187" s="4"/>
      <c r="P17187" s="4"/>
      <c r="Q17187" s="4"/>
      <c r="R17187" s="4"/>
      <c r="S17187" s="4"/>
      <c r="T17187" s="4"/>
      <c r="U17187" s="4"/>
      <c r="V17187" s="4"/>
      <c r="W17187" s="4"/>
      <c r="X17187" s="4"/>
      <c r="Y17187" s="4"/>
      <c r="Z17187" s="4"/>
      <c r="AA17187" s="4"/>
      <c r="AB17187" s="4"/>
      <c r="AC17187" s="4"/>
      <c r="AD17187" s="4"/>
      <c r="AE17187" s="4"/>
      <c r="AF17187" s="4"/>
      <c r="AG17187" s="14"/>
    </row>
    <row r="17188" s="10" customFormat="1" spans="1:33">
      <c r="A17188" s="4"/>
      <c r="B17188" s="4"/>
      <c r="C17188" s="4"/>
      <c r="D17188" s="4"/>
      <c r="E17188" s="4"/>
      <c r="F17188" s="4"/>
      <c r="G17188" s="4"/>
      <c r="H17188" s="4"/>
      <c r="I17188" s="4"/>
      <c r="J17188" s="4"/>
      <c r="K17188" s="4"/>
      <c r="L17188" s="4"/>
      <c r="M17188" s="4"/>
      <c r="N17188" s="4"/>
      <c r="O17188" s="4"/>
      <c r="P17188" s="4"/>
      <c r="Q17188" s="4"/>
      <c r="R17188" s="4"/>
      <c r="S17188" s="4"/>
      <c r="T17188" s="4"/>
      <c r="U17188" s="4"/>
      <c r="V17188" s="4"/>
      <c r="W17188" s="4"/>
      <c r="X17188" s="4"/>
      <c r="Y17188" s="4"/>
      <c r="Z17188" s="4"/>
      <c r="AA17188" s="4"/>
      <c r="AB17188" s="4"/>
      <c r="AC17188" s="4"/>
      <c r="AD17188" s="4"/>
      <c r="AE17188" s="4"/>
      <c r="AF17188" s="4"/>
      <c r="AG17188" s="14"/>
    </row>
    <row r="17189" s="10" customFormat="1" spans="1:33">
      <c r="A17189" s="4"/>
      <c r="B17189" s="4"/>
      <c r="C17189" s="4"/>
      <c r="D17189" s="4"/>
      <c r="E17189" s="4"/>
      <c r="F17189" s="4"/>
      <c r="G17189" s="4"/>
      <c r="H17189" s="4"/>
      <c r="I17189" s="4"/>
      <c r="J17189" s="4"/>
      <c r="K17189" s="4"/>
      <c r="L17189" s="4"/>
      <c r="M17189" s="4"/>
      <c r="N17189" s="4"/>
      <c r="O17189" s="4"/>
      <c r="P17189" s="4"/>
      <c r="Q17189" s="4"/>
      <c r="R17189" s="4"/>
      <c r="S17189" s="4"/>
      <c r="T17189" s="4"/>
      <c r="U17189" s="4"/>
      <c r="V17189" s="4"/>
      <c r="W17189" s="4"/>
      <c r="X17189" s="4"/>
      <c r="Y17189" s="4"/>
      <c r="Z17189" s="4"/>
      <c r="AA17189" s="4"/>
      <c r="AB17189" s="4"/>
      <c r="AC17189" s="4"/>
      <c r="AD17189" s="4"/>
      <c r="AE17189" s="4"/>
      <c r="AF17189" s="4"/>
      <c r="AG17189" s="14"/>
    </row>
    <row r="17190" s="10" customFormat="1" spans="1:33">
      <c r="A17190" s="4"/>
      <c r="B17190" s="4"/>
      <c r="C17190" s="4"/>
      <c r="D17190" s="4"/>
      <c r="E17190" s="4"/>
      <c r="F17190" s="4"/>
      <c r="G17190" s="4"/>
      <c r="H17190" s="4"/>
      <c r="I17190" s="4"/>
      <c r="J17190" s="4"/>
      <c r="K17190" s="4"/>
      <c r="L17190" s="4"/>
      <c r="M17190" s="4"/>
      <c r="N17190" s="4"/>
      <c r="O17190" s="4"/>
      <c r="P17190" s="4"/>
      <c r="Q17190" s="4"/>
      <c r="R17190" s="4"/>
      <c r="S17190" s="4"/>
      <c r="T17190" s="4"/>
      <c r="U17190" s="4"/>
      <c r="V17190" s="4"/>
      <c r="W17190" s="4"/>
      <c r="X17190" s="4"/>
      <c r="Y17190" s="4"/>
      <c r="Z17190" s="4"/>
      <c r="AA17190" s="4"/>
      <c r="AB17190" s="4"/>
      <c r="AC17190" s="4"/>
      <c r="AD17190" s="4"/>
      <c r="AE17190" s="4"/>
      <c r="AF17190" s="4"/>
      <c r="AG17190" s="14"/>
    </row>
    <row r="17191" s="10" customFormat="1" spans="1:33">
      <c r="A17191" s="4"/>
      <c r="B17191" s="4"/>
      <c r="C17191" s="4"/>
      <c r="D17191" s="4"/>
      <c r="E17191" s="4"/>
      <c r="F17191" s="4"/>
      <c r="G17191" s="4"/>
      <c r="H17191" s="4"/>
      <c r="I17191" s="4"/>
      <c r="J17191" s="4"/>
      <c r="K17191" s="4"/>
      <c r="L17191" s="4"/>
      <c r="M17191" s="4"/>
      <c r="N17191" s="4"/>
      <c r="O17191" s="4"/>
      <c r="P17191" s="4"/>
      <c r="Q17191" s="4"/>
      <c r="R17191" s="4"/>
      <c r="S17191" s="4"/>
      <c r="T17191" s="4"/>
      <c r="U17191" s="4"/>
      <c r="V17191" s="4"/>
      <c r="W17191" s="4"/>
      <c r="X17191" s="4"/>
      <c r="Y17191" s="4"/>
      <c r="Z17191" s="4"/>
      <c r="AA17191" s="4"/>
      <c r="AB17191" s="4"/>
      <c r="AC17191" s="4"/>
      <c r="AD17191" s="4"/>
      <c r="AE17191" s="4"/>
      <c r="AF17191" s="4"/>
      <c r="AG17191" s="14"/>
    </row>
    <row r="17192" s="10" customFormat="1" spans="1:33">
      <c r="A17192" s="4"/>
      <c r="B17192" s="4"/>
      <c r="C17192" s="4"/>
      <c r="D17192" s="4"/>
      <c r="E17192" s="4"/>
      <c r="F17192" s="4"/>
      <c r="G17192" s="4"/>
      <c r="H17192" s="4"/>
      <c r="I17192" s="4"/>
      <c r="J17192" s="4"/>
      <c r="K17192" s="4"/>
      <c r="L17192" s="4"/>
      <c r="M17192" s="4"/>
      <c r="N17192" s="4"/>
      <c r="O17192" s="4"/>
      <c r="P17192" s="4"/>
      <c r="Q17192" s="4"/>
      <c r="R17192" s="4"/>
      <c r="S17192" s="4"/>
      <c r="T17192" s="4"/>
      <c r="U17192" s="4"/>
      <c r="V17192" s="4"/>
      <c r="W17192" s="4"/>
      <c r="X17192" s="4"/>
      <c r="Y17192" s="4"/>
      <c r="Z17192" s="4"/>
      <c r="AA17192" s="4"/>
      <c r="AB17192" s="4"/>
      <c r="AC17192" s="4"/>
      <c r="AD17192" s="4"/>
      <c r="AE17192" s="4"/>
      <c r="AF17192" s="4"/>
      <c r="AG17192" s="14"/>
    </row>
    <row r="17193" s="10" customFormat="1" spans="1:33">
      <c r="A17193" s="4"/>
      <c r="B17193" s="4"/>
      <c r="C17193" s="4"/>
      <c r="D17193" s="4"/>
      <c r="E17193" s="4"/>
      <c r="F17193" s="4"/>
      <c r="G17193" s="4"/>
      <c r="H17193" s="4"/>
      <c r="I17193" s="4"/>
      <c r="J17193" s="4"/>
      <c r="K17193" s="4"/>
      <c r="L17193" s="4"/>
      <c r="M17193" s="4"/>
      <c r="N17193" s="4"/>
      <c r="O17193" s="4"/>
      <c r="P17193" s="4"/>
      <c r="Q17193" s="4"/>
      <c r="R17193" s="4"/>
      <c r="S17193" s="4"/>
      <c r="T17193" s="4"/>
      <c r="U17193" s="4"/>
      <c r="V17193" s="4"/>
      <c r="W17193" s="4"/>
      <c r="X17193" s="4"/>
      <c r="Y17193" s="4"/>
      <c r="Z17193" s="4"/>
      <c r="AA17193" s="4"/>
      <c r="AB17193" s="4"/>
      <c r="AC17193" s="4"/>
      <c r="AD17193" s="4"/>
      <c r="AE17193" s="4"/>
      <c r="AF17193" s="4"/>
      <c r="AG17193" s="14"/>
    </row>
    <row r="17194" s="10" customFormat="1" spans="1:33">
      <c r="A17194" s="4"/>
      <c r="B17194" s="4"/>
      <c r="C17194" s="4"/>
      <c r="D17194" s="4"/>
      <c r="E17194" s="4"/>
      <c r="F17194" s="4"/>
      <c r="G17194" s="4"/>
      <c r="H17194" s="4"/>
      <c r="I17194" s="4"/>
      <c r="J17194" s="4"/>
      <c r="K17194" s="4"/>
      <c r="L17194" s="4"/>
      <c r="M17194" s="4"/>
      <c r="N17194" s="4"/>
      <c r="O17194" s="4"/>
      <c r="P17194" s="4"/>
      <c r="Q17194" s="4"/>
      <c r="R17194" s="4"/>
      <c r="S17194" s="4"/>
      <c r="T17194" s="4"/>
      <c r="U17194" s="4"/>
      <c r="V17194" s="4"/>
      <c r="W17194" s="4"/>
      <c r="X17194" s="4"/>
      <c r="Y17194" s="4"/>
      <c r="Z17194" s="4"/>
      <c r="AA17194" s="4"/>
      <c r="AB17194" s="4"/>
      <c r="AC17194" s="4"/>
      <c r="AD17194" s="4"/>
      <c r="AE17194" s="4"/>
      <c r="AF17194" s="4"/>
      <c r="AG17194" s="14"/>
    </row>
    <row r="17195" s="10" customFormat="1" spans="1:33">
      <c r="A17195" s="4"/>
      <c r="B17195" s="4"/>
      <c r="C17195" s="4"/>
      <c r="D17195" s="4"/>
      <c r="E17195" s="4"/>
      <c r="F17195" s="4"/>
      <c r="G17195" s="4"/>
      <c r="H17195" s="4"/>
      <c r="I17195" s="4"/>
      <c r="J17195" s="4"/>
      <c r="K17195" s="4"/>
      <c r="L17195" s="4"/>
      <c r="M17195" s="4"/>
      <c r="N17195" s="4"/>
      <c r="O17195" s="4"/>
      <c r="P17195" s="4"/>
      <c r="Q17195" s="4"/>
      <c r="R17195" s="4"/>
      <c r="S17195" s="4"/>
      <c r="T17195" s="4"/>
      <c r="U17195" s="4"/>
      <c r="V17195" s="4"/>
      <c r="W17195" s="4"/>
      <c r="X17195" s="4"/>
      <c r="Y17195" s="4"/>
      <c r="Z17195" s="4"/>
      <c r="AA17195" s="4"/>
      <c r="AB17195" s="4"/>
      <c r="AC17195" s="4"/>
      <c r="AD17195" s="4"/>
      <c r="AE17195" s="4"/>
      <c r="AF17195" s="4"/>
      <c r="AG17195" s="14"/>
    </row>
    <row r="17196" s="10" customFormat="1" spans="1:33">
      <c r="A17196" s="4"/>
      <c r="B17196" s="4"/>
      <c r="C17196" s="4"/>
      <c r="D17196" s="4"/>
      <c r="E17196" s="4"/>
      <c r="F17196" s="4"/>
      <c r="G17196" s="4"/>
      <c r="H17196" s="4"/>
      <c r="I17196" s="4"/>
      <c r="J17196" s="4"/>
      <c r="K17196" s="4"/>
      <c r="L17196" s="4"/>
      <c r="M17196" s="4"/>
      <c r="N17196" s="4"/>
      <c r="O17196" s="4"/>
      <c r="P17196" s="4"/>
      <c r="Q17196" s="4"/>
      <c r="R17196" s="4"/>
      <c r="S17196" s="4"/>
      <c r="T17196" s="4"/>
      <c r="U17196" s="4"/>
      <c r="V17196" s="4"/>
      <c r="W17196" s="4"/>
      <c r="X17196" s="4"/>
      <c r="Y17196" s="4"/>
      <c r="Z17196" s="4"/>
      <c r="AA17196" s="4"/>
      <c r="AB17196" s="4"/>
      <c r="AC17196" s="4"/>
      <c r="AD17196" s="4"/>
      <c r="AE17196" s="4"/>
      <c r="AF17196" s="4"/>
      <c r="AG17196" s="14"/>
    </row>
    <row r="17197" s="10" customFormat="1" spans="1:33">
      <c r="A17197" s="4"/>
      <c r="B17197" s="4"/>
      <c r="C17197" s="4"/>
      <c r="D17197" s="4"/>
      <c r="E17197" s="4"/>
      <c r="F17197" s="4"/>
      <c r="G17197" s="4"/>
      <c r="H17197" s="4"/>
      <c r="I17197" s="4"/>
      <c r="J17197" s="4"/>
      <c r="K17197" s="4"/>
      <c r="L17197" s="4"/>
      <c r="M17197" s="4"/>
      <c r="N17197" s="4"/>
      <c r="O17197" s="4"/>
      <c r="P17197" s="4"/>
      <c r="Q17197" s="4"/>
      <c r="R17197" s="4"/>
      <c r="S17197" s="4"/>
      <c r="T17197" s="4"/>
      <c r="U17197" s="4"/>
      <c r="V17197" s="4"/>
      <c r="W17197" s="4"/>
      <c r="X17197" s="4"/>
      <c r="Y17197" s="4"/>
      <c r="Z17197" s="4"/>
      <c r="AA17197" s="4"/>
      <c r="AB17197" s="4"/>
      <c r="AC17197" s="4"/>
      <c r="AD17197" s="4"/>
      <c r="AE17197" s="4"/>
      <c r="AF17197" s="4"/>
      <c r="AG17197" s="14"/>
    </row>
    <row r="17198" s="10" customFormat="1" spans="1:33">
      <c r="A17198" s="4"/>
      <c r="B17198" s="4"/>
      <c r="C17198" s="4"/>
      <c r="D17198" s="4"/>
      <c r="E17198" s="4"/>
      <c r="F17198" s="4"/>
      <c r="G17198" s="4"/>
      <c r="H17198" s="4"/>
      <c r="I17198" s="4"/>
      <c r="J17198" s="4"/>
      <c r="K17198" s="4"/>
      <c r="L17198" s="4"/>
      <c r="M17198" s="4"/>
      <c r="N17198" s="4"/>
      <c r="O17198" s="4"/>
      <c r="P17198" s="4"/>
      <c r="Q17198" s="4"/>
      <c r="R17198" s="4"/>
      <c r="S17198" s="4"/>
      <c r="T17198" s="4"/>
      <c r="U17198" s="4"/>
      <c r="V17198" s="4"/>
      <c r="W17198" s="4"/>
      <c r="X17198" s="4"/>
      <c r="Y17198" s="4"/>
      <c r="Z17198" s="4"/>
      <c r="AA17198" s="4"/>
      <c r="AB17198" s="4"/>
      <c r="AC17198" s="4"/>
      <c r="AD17198" s="4"/>
      <c r="AE17198" s="4"/>
      <c r="AF17198" s="4"/>
      <c r="AG17198" s="14"/>
    </row>
    <row r="17199" s="10" customFormat="1" spans="1:33">
      <c r="A17199" s="4"/>
      <c r="B17199" s="4"/>
      <c r="C17199" s="4"/>
      <c r="D17199" s="4"/>
      <c r="E17199" s="4"/>
      <c r="F17199" s="4"/>
      <c r="G17199" s="4"/>
      <c r="H17199" s="4"/>
      <c r="I17199" s="4"/>
      <c r="J17199" s="4"/>
      <c r="K17199" s="4"/>
      <c r="L17199" s="4"/>
      <c r="M17199" s="4"/>
      <c r="N17199" s="4"/>
      <c r="O17199" s="4"/>
      <c r="P17199" s="4"/>
      <c r="Q17199" s="4"/>
      <c r="R17199" s="4"/>
      <c r="S17199" s="4"/>
      <c r="T17199" s="4"/>
      <c r="U17199" s="4"/>
      <c r="V17199" s="4"/>
      <c r="W17199" s="4"/>
      <c r="X17199" s="4"/>
      <c r="Y17199" s="4"/>
      <c r="Z17199" s="4"/>
      <c r="AA17199" s="4"/>
      <c r="AB17199" s="4"/>
      <c r="AC17199" s="4"/>
      <c r="AD17199" s="4"/>
      <c r="AE17199" s="4"/>
      <c r="AF17199" s="4"/>
      <c r="AG17199" s="14"/>
    </row>
    <row r="17200" s="10" customFormat="1" spans="1:33">
      <c r="A17200" s="4"/>
      <c r="B17200" s="4"/>
      <c r="C17200" s="4"/>
      <c r="D17200" s="4"/>
      <c r="E17200" s="4"/>
      <c r="F17200" s="4"/>
      <c r="G17200" s="4"/>
      <c r="H17200" s="4"/>
      <c r="I17200" s="4"/>
      <c r="J17200" s="4"/>
      <c r="K17200" s="4"/>
      <c r="L17200" s="4"/>
      <c r="M17200" s="4"/>
      <c r="N17200" s="4"/>
      <c r="O17200" s="4"/>
      <c r="P17200" s="4"/>
      <c r="Q17200" s="4"/>
      <c r="R17200" s="4"/>
      <c r="S17200" s="4"/>
      <c r="T17200" s="4"/>
      <c r="U17200" s="4"/>
      <c r="V17200" s="4"/>
      <c r="W17200" s="4"/>
      <c r="X17200" s="4"/>
      <c r="Y17200" s="4"/>
      <c r="Z17200" s="4"/>
      <c r="AA17200" s="4"/>
      <c r="AB17200" s="4"/>
      <c r="AC17200" s="4"/>
      <c r="AD17200" s="4"/>
      <c r="AE17200" s="4"/>
      <c r="AF17200" s="4"/>
      <c r="AG17200" s="14"/>
    </row>
    <row r="17201" s="10" customFormat="1" spans="1:33">
      <c r="A17201" s="4"/>
      <c r="B17201" s="4"/>
      <c r="C17201" s="4"/>
      <c r="D17201" s="4"/>
      <c r="E17201" s="4"/>
      <c r="F17201" s="4"/>
      <c r="G17201" s="4"/>
      <c r="H17201" s="4"/>
      <c r="I17201" s="4"/>
      <c r="J17201" s="4"/>
      <c r="K17201" s="4"/>
      <c r="L17201" s="4"/>
      <c r="M17201" s="4"/>
      <c r="N17201" s="4"/>
      <c r="O17201" s="4"/>
      <c r="P17201" s="4"/>
      <c r="Q17201" s="4"/>
      <c r="R17201" s="4"/>
      <c r="S17201" s="4"/>
      <c r="T17201" s="4"/>
      <c r="U17201" s="4"/>
      <c r="V17201" s="4"/>
      <c r="W17201" s="4"/>
      <c r="X17201" s="4"/>
      <c r="Y17201" s="4"/>
      <c r="Z17201" s="4"/>
      <c r="AA17201" s="4"/>
      <c r="AB17201" s="4"/>
      <c r="AC17201" s="4"/>
      <c r="AD17201" s="4"/>
      <c r="AE17201" s="4"/>
      <c r="AF17201" s="4"/>
      <c r="AG17201" s="14"/>
    </row>
    <row r="17202" s="10" customFormat="1" spans="1:33">
      <c r="A17202" s="4"/>
      <c r="B17202" s="4"/>
      <c r="C17202" s="4"/>
      <c r="D17202" s="4"/>
      <c r="E17202" s="4"/>
      <c r="F17202" s="4"/>
      <c r="G17202" s="4"/>
      <c r="H17202" s="4"/>
      <c r="I17202" s="4"/>
      <c r="J17202" s="4"/>
      <c r="K17202" s="4"/>
      <c r="L17202" s="4"/>
      <c r="M17202" s="4"/>
      <c r="N17202" s="4"/>
      <c r="O17202" s="4"/>
      <c r="P17202" s="4"/>
      <c r="Q17202" s="4"/>
      <c r="R17202" s="4"/>
      <c r="S17202" s="4"/>
      <c r="T17202" s="4"/>
      <c r="U17202" s="4"/>
      <c r="V17202" s="4"/>
      <c r="W17202" s="4"/>
      <c r="X17202" s="4"/>
      <c r="Y17202" s="4"/>
      <c r="Z17202" s="4"/>
      <c r="AA17202" s="4"/>
      <c r="AB17202" s="4"/>
      <c r="AC17202" s="4"/>
      <c r="AD17202" s="4"/>
      <c r="AE17202" s="4"/>
      <c r="AF17202" s="4"/>
      <c r="AG17202" s="14"/>
    </row>
    <row r="17203" s="10" customFormat="1" spans="1:33">
      <c r="A17203" s="4"/>
      <c r="B17203" s="4"/>
      <c r="C17203" s="4"/>
      <c r="D17203" s="4"/>
      <c r="E17203" s="4"/>
      <c r="F17203" s="4"/>
      <c r="G17203" s="4"/>
      <c r="H17203" s="4"/>
      <c r="I17203" s="4"/>
      <c r="J17203" s="4"/>
      <c r="K17203" s="4"/>
      <c r="L17203" s="4"/>
      <c r="M17203" s="4"/>
      <c r="N17203" s="4"/>
      <c r="O17203" s="4"/>
      <c r="P17203" s="4"/>
      <c r="Q17203" s="4"/>
      <c r="R17203" s="4"/>
      <c r="S17203" s="4"/>
      <c r="T17203" s="4"/>
      <c r="U17203" s="4"/>
      <c r="V17203" s="4"/>
      <c r="W17203" s="4"/>
      <c r="X17203" s="4"/>
      <c r="Y17203" s="4"/>
      <c r="Z17203" s="4"/>
      <c r="AA17203" s="4"/>
      <c r="AB17203" s="4"/>
      <c r="AC17203" s="4"/>
      <c r="AD17203" s="4"/>
      <c r="AE17203" s="4"/>
      <c r="AF17203" s="4"/>
      <c r="AG17203" s="14"/>
    </row>
    <row r="17204" s="10" customFormat="1" spans="1:33">
      <c r="A17204" s="4"/>
      <c r="B17204" s="4"/>
      <c r="C17204" s="4"/>
      <c r="D17204" s="4"/>
      <c r="E17204" s="4"/>
      <c r="F17204" s="4"/>
      <c r="G17204" s="4"/>
      <c r="H17204" s="4"/>
      <c r="I17204" s="4"/>
      <c r="J17204" s="4"/>
      <c r="K17204" s="4"/>
      <c r="L17204" s="4"/>
      <c r="M17204" s="4"/>
      <c r="N17204" s="4"/>
      <c r="O17204" s="4"/>
      <c r="P17204" s="4"/>
      <c r="Q17204" s="4"/>
      <c r="R17204" s="4"/>
      <c r="S17204" s="4"/>
      <c r="T17204" s="4"/>
      <c r="U17204" s="4"/>
      <c r="V17204" s="4"/>
      <c r="W17204" s="4"/>
      <c r="X17204" s="4"/>
      <c r="Y17204" s="4"/>
      <c r="Z17204" s="4"/>
      <c r="AA17204" s="4"/>
      <c r="AB17204" s="4"/>
      <c r="AC17204" s="4"/>
      <c r="AD17204" s="4"/>
      <c r="AE17204" s="4"/>
      <c r="AF17204" s="4"/>
      <c r="AG17204" s="14"/>
    </row>
    <row r="17205" s="10" customFormat="1" spans="1:33">
      <c r="A17205" s="4"/>
      <c r="B17205" s="4"/>
      <c r="C17205" s="4"/>
      <c r="D17205" s="4"/>
      <c r="E17205" s="4"/>
      <c r="F17205" s="4"/>
      <c r="G17205" s="4"/>
      <c r="H17205" s="4"/>
      <c r="I17205" s="4"/>
      <c r="J17205" s="4"/>
      <c r="K17205" s="4"/>
      <c r="L17205" s="4"/>
      <c r="M17205" s="4"/>
      <c r="N17205" s="4"/>
      <c r="O17205" s="4"/>
      <c r="P17205" s="4"/>
      <c r="Q17205" s="4"/>
      <c r="R17205" s="4"/>
      <c r="S17205" s="4"/>
      <c r="T17205" s="4"/>
      <c r="U17205" s="4"/>
      <c r="V17205" s="4"/>
      <c r="W17205" s="4"/>
      <c r="X17205" s="4"/>
      <c r="Y17205" s="4"/>
      <c r="Z17205" s="4"/>
      <c r="AA17205" s="4"/>
      <c r="AB17205" s="4"/>
      <c r="AC17205" s="4"/>
      <c r="AD17205" s="4"/>
      <c r="AE17205" s="4"/>
      <c r="AF17205" s="4"/>
      <c r="AG17205" s="14"/>
    </row>
    <row r="17206" s="10" customFormat="1" spans="1:33">
      <c r="A17206" s="4"/>
      <c r="B17206" s="4"/>
      <c r="C17206" s="4"/>
      <c r="D17206" s="4"/>
      <c r="E17206" s="4"/>
      <c r="F17206" s="4"/>
      <c r="G17206" s="4"/>
      <c r="H17206" s="4"/>
      <c r="I17206" s="4"/>
      <c r="J17206" s="4"/>
      <c r="K17206" s="4"/>
      <c r="L17206" s="4"/>
      <c r="M17206" s="4"/>
      <c r="N17206" s="4"/>
      <c r="O17206" s="4"/>
      <c r="P17206" s="4"/>
      <c r="Q17206" s="4"/>
      <c r="R17206" s="4"/>
      <c r="S17206" s="4"/>
      <c r="T17206" s="4"/>
      <c r="U17206" s="4"/>
      <c r="V17206" s="4"/>
      <c r="W17206" s="4"/>
      <c r="X17206" s="4"/>
      <c r="Y17206" s="4"/>
      <c r="Z17206" s="4"/>
      <c r="AA17206" s="4"/>
      <c r="AB17206" s="4"/>
      <c r="AC17206" s="4"/>
      <c r="AD17206" s="4"/>
      <c r="AE17206" s="4"/>
      <c r="AF17206" s="4"/>
      <c r="AG17206" s="14"/>
    </row>
    <row r="17207" s="10" customFormat="1" spans="1:33">
      <c r="A17207" s="4"/>
      <c r="B17207" s="4"/>
      <c r="C17207" s="4"/>
      <c r="D17207" s="4"/>
      <c r="E17207" s="4"/>
      <c r="F17207" s="4"/>
      <c r="G17207" s="4"/>
      <c r="H17207" s="4"/>
      <c r="I17207" s="4"/>
      <c r="J17207" s="4"/>
      <c r="K17207" s="4"/>
      <c r="L17207" s="4"/>
      <c r="M17207" s="4"/>
      <c r="N17207" s="4"/>
      <c r="O17207" s="4"/>
      <c r="P17207" s="4"/>
      <c r="Q17207" s="4"/>
      <c r="R17207" s="4"/>
      <c r="S17207" s="4"/>
      <c r="T17207" s="4"/>
      <c r="U17207" s="4"/>
      <c r="V17207" s="4"/>
      <c r="W17207" s="4"/>
      <c r="X17207" s="4"/>
      <c r="Y17207" s="4"/>
      <c r="Z17207" s="4"/>
      <c r="AA17207" s="4"/>
      <c r="AB17207" s="4"/>
      <c r="AC17207" s="4"/>
      <c r="AD17207" s="4"/>
      <c r="AE17207" s="4"/>
      <c r="AF17207" s="4"/>
      <c r="AG17207" s="14"/>
    </row>
    <row r="17208" s="10" customFormat="1" spans="1:33">
      <c r="A17208" s="4"/>
      <c r="B17208" s="4"/>
      <c r="C17208" s="4"/>
      <c r="D17208" s="4"/>
      <c r="E17208" s="4"/>
      <c r="F17208" s="4"/>
      <c r="G17208" s="4"/>
      <c r="H17208" s="4"/>
      <c r="I17208" s="4"/>
      <c r="J17208" s="4"/>
      <c r="K17208" s="4"/>
      <c r="L17208" s="4"/>
      <c r="M17208" s="4"/>
      <c r="N17208" s="4"/>
      <c r="O17208" s="4"/>
      <c r="P17208" s="4"/>
      <c r="Q17208" s="4"/>
      <c r="R17208" s="4"/>
      <c r="S17208" s="4"/>
      <c r="T17208" s="4"/>
      <c r="U17208" s="4"/>
      <c r="V17208" s="4"/>
      <c r="W17208" s="4"/>
      <c r="X17208" s="4"/>
      <c r="Y17208" s="4"/>
      <c r="Z17208" s="4"/>
      <c r="AA17208" s="4"/>
      <c r="AB17208" s="4"/>
      <c r="AC17208" s="4"/>
      <c r="AD17208" s="4"/>
      <c r="AE17208" s="4"/>
      <c r="AF17208" s="4"/>
      <c r="AG17208" s="14"/>
    </row>
    <row r="17209" s="10" customFormat="1" spans="1:33">
      <c r="A17209" s="4"/>
      <c r="B17209" s="4"/>
      <c r="C17209" s="4"/>
      <c r="D17209" s="4"/>
      <c r="E17209" s="4"/>
      <c r="F17209" s="4"/>
      <c r="G17209" s="4"/>
      <c r="H17209" s="4"/>
      <c r="I17209" s="4"/>
      <c r="J17209" s="4"/>
      <c r="K17209" s="4"/>
      <c r="L17209" s="4"/>
      <c r="M17209" s="4"/>
      <c r="N17209" s="4"/>
      <c r="O17209" s="4"/>
      <c r="P17209" s="4"/>
      <c r="Q17209" s="4"/>
      <c r="R17209" s="4"/>
      <c r="S17209" s="4"/>
      <c r="T17209" s="4"/>
      <c r="U17209" s="4"/>
      <c r="V17209" s="4"/>
      <c r="W17209" s="4"/>
      <c r="X17209" s="4"/>
      <c r="Y17209" s="4"/>
      <c r="Z17209" s="4"/>
      <c r="AA17209" s="4"/>
      <c r="AB17209" s="4"/>
      <c r="AC17209" s="4"/>
      <c r="AD17209" s="4"/>
      <c r="AE17209" s="4"/>
      <c r="AF17209" s="4"/>
      <c r="AG17209" s="14"/>
    </row>
    <row r="17210" s="10" customFormat="1" spans="1:33">
      <c r="A17210" s="4"/>
      <c r="B17210" s="4"/>
      <c r="C17210" s="4"/>
      <c r="D17210" s="4"/>
      <c r="E17210" s="4"/>
      <c r="F17210" s="4"/>
      <c r="G17210" s="4"/>
      <c r="H17210" s="4"/>
      <c r="I17210" s="4"/>
      <c r="J17210" s="4"/>
      <c r="K17210" s="4"/>
      <c r="L17210" s="4"/>
      <c r="M17210" s="4"/>
      <c r="N17210" s="4"/>
      <c r="O17210" s="4"/>
      <c r="P17210" s="4"/>
      <c r="Q17210" s="4"/>
      <c r="R17210" s="4"/>
      <c r="S17210" s="4"/>
      <c r="T17210" s="4"/>
      <c r="U17210" s="4"/>
      <c r="V17210" s="4"/>
      <c r="W17210" s="4"/>
      <c r="X17210" s="4"/>
      <c r="Y17210" s="4"/>
      <c r="Z17210" s="4"/>
      <c r="AA17210" s="4"/>
      <c r="AB17210" s="4"/>
      <c r="AC17210" s="4"/>
      <c r="AD17210" s="4"/>
      <c r="AE17210" s="4"/>
      <c r="AF17210" s="4"/>
      <c r="AG17210" s="14"/>
    </row>
    <row r="17211" s="10" customFormat="1" spans="1:33">
      <c r="A17211" s="4"/>
      <c r="B17211" s="4"/>
      <c r="C17211" s="4"/>
      <c r="D17211" s="4"/>
      <c r="E17211" s="4"/>
      <c r="F17211" s="4"/>
      <c r="G17211" s="4"/>
      <c r="H17211" s="4"/>
      <c r="I17211" s="4"/>
      <c r="J17211" s="4"/>
      <c r="K17211" s="4"/>
      <c r="L17211" s="4"/>
      <c r="M17211" s="4"/>
      <c r="N17211" s="4"/>
      <c r="O17211" s="4"/>
      <c r="P17211" s="4"/>
      <c r="Q17211" s="4"/>
      <c r="R17211" s="4"/>
      <c r="S17211" s="4"/>
      <c r="T17211" s="4"/>
      <c r="U17211" s="4"/>
      <c r="V17211" s="4"/>
      <c r="W17211" s="4"/>
      <c r="X17211" s="4"/>
      <c r="Y17211" s="4"/>
      <c r="Z17211" s="4"/>
      <c r="AA17211" s="4"/>
      <c r="AB17211" s="4"/>
      <c r="AC17211" s="4"/>
      <c r="AD17211" s="4"/>
      <c r="AE17211" s="4"/>
      <c r="AF17211" s="4"/>
      <c r="AG17211" s="14"/>
    </row>
    <row r="17212" s="10" customFormat="1" spans="1:33">
      <c r="A17212" s="4"/>
      <c r="B17212" s="4"/>
      <c r="C17212" s="4"/>
      <c r="D17212" s="4"/>
      <c r="E17212" s="4"/>
      <c r="F17212" s="4"/>
      <c r="G17212" s="4"/>
      <c r="H17212" s="4"/>
      <c r="I17212" s="4"/>
      <c r="J17212" s="4"/>
      <c r="K17212" s="4"/>
      <c r="L17212" s="4"/>
      <c r="M17212" s="4"/>
      <c r="N17212" s="4"/>
      <c r="O17212" s="4"/>
      <c r="P17212" s="4"/>
      <c r="Q17212" s="4"/>
      <c r="R17212" s="4"/>
      <c r="S17212" s="4"/>
      <c r="T17212" s="4"/>
      <c r="U17212" s="4"/>
      <c r="V17212" s="4"/>
      <c r="W17212" s="4"/>
      <c r="X17212" s="4"/>
      <c r="Y17212" s="4"/>
      <c r="Z17212" s="4"/>
      <c r="AA17212" s="4"/>
      <c r="AB17212" s="4"/>
      <c r="AC17212" s="4"/>
      <c r="AD17212" s="4"/>
      <c r="AE17212" s="4"/>
      <c r="AF17212" s="4"/>
      <c r="AG17212" s="14"/>
    </row>
    <row r="17213" s="10" customFormat="1" spans="1:33">
      <c r="A17213" s="4"/>
      <c r="B17213" s="4"/>
      <c r="C17213" s="4"/>
      <c r="D17213" s="4"/>
      <c r="E17213" s="4"/>
      <c r="F17213" s="4"/>
      <c r="G17213" s="4"/>
      <c r="H17213" s="4"/>
      <c r="I17213" s="4"/>
      <c r="J17213" s="4"/>
      <c r="K17213" s="4"/>
      <c r="L17213" s="4"/>
      <c r="M17213" s="4"/>
      <c r="N17213" s="4"/>
      <c r="O17213" s="4"/>
      <c r="P17213" s="4"/>
      <c r="Q17213" s="4"/>
      <c r="R17213" s="4"/>
      <c r="S17213" s="4"/>
      <c r="T17213" s="4"/>
      <c r="U17213" s="4"/>
      <c r="V17213" s="4"/>
      <c r="W17213" s="4"/>
      <c r="X17213" s="4"/>
      <c r="Y17213" s="4"/>
      <c r="Z17213" s="4"/>
      <c r="AA17213" s="4"/>
      <c r="AB17213" s="4"/>
      <c r="AC17213" s="4"/>
      <c r="AD17213" s="4"/>
      <c r="AE17213" s="4"/>
      <c r="AF17213" s="4"/>
      <c r="AG17213" s="14"/>
    </row>
    <row r="17214" s="10" customFormat="1" spans="1:33">
      <c r="A17214" s="4"/>
      <c r="B17214" s="4"/>
      <c r="C17214" s="4"/>
      <c r="D17214" s="4"/>
      <c r="E17214" s="4"/>
      <c r="F17214" s="4"/>
      <c r="G17214" s="4"/>
      <c r="H17214" s="4"/>
      <c r="I17214" s="4"/>
      <c r="J17214" s="4"/>
      <c r="K17214" s="4"/>
      <c r="L17214" s="4"/>
      <c r="M17214" s="4"/>
      <c r="N17214" s="4"/>
      <c r="O17214" s="4"/>
      <c r="P17214" s="4"/>
      <c r="Q17214" s="4"/>
      <c r="R17214" s="4"/>
      <c r="S17214" s="4"/>
      <c r="T17214" s="4"/>
      <c r="U17214" s="4"/>
      <c r="V17214" s="4"/>
      <c r="W17214" s="4"/>
      <c r="X17214" s="4"/>
      <c r="Y17214" s="4"/>
      <c r="Z17214" s="4"/>
      <c r="AA17214" s="4"/>
      <c r="AB17214" s="4"/>
      <c r="AC17214" s="4"/>
      <c r="AD17214" s="4"/>
      <c r="AE17214" s="4"/>
      <c r="AF17214" s="4"/>
      <c r="AG17214" s="14"/>
    </row>
    <row r="17215" s="10" customFormat="1" spans="1:33">
      <c r="A17215" s="4"/>
      <c r="B17215" s="4"/>
      <c r="C17215" s="4"/>
      <c r="D17215" s="4"/>
      <c r="E17215" s="4"/>
      <c r="F17215" s="4"/>
      <c r="G17215" s="4"/>
      <c r="H17215" s="4"/>
      <c r="I17215" s="4"/>
      <c r="J17215" s="4"/>
      <c r="K17215" s="4"/>
      <c r="L17215" s="4"/>
      <c r="M17215" s="4"/>
      <c r="N17215" s="4"/>
      <c r="O17215" s="4"/>
      <c r="P17215" s="4"/>
      <c r="Q17215" s="4"/>
      <c r="R17215" s="4"/>
      <c r="S17215" s="4"/>
      <c r="T17215" s="4"/>
      <c r="U17215" s="4"/>
      <c r="V17215" s="4"/>
      <c r="W17215" s="4"/>
      <c r="X17215" s="4"/>
      <c r="Y17215" s="4"/>
      <c r="Z17215" s="4"/>
      <c r="AA17215" s="4"/>
      <c r="AB17215" s="4"/>
      <c r="AC17215" s="4"/>
      <c r="AD17215" s="4"/>
      <c r="AE17215" s="4"/>
      <c r="AF17215" s="4"/>
      <c r="AG17215" s="14"/>
    </row>
    <row r="17216" s="10" customFormat="1" spans="1:33">
      <c r="A17216" s="4"/>
      <c r="B17216" s="4"/>
      <c r="C17216" s="4"/>
      <c r="D17216" s="4"/>
      <c r="E17216" s="4"/>
      <c r="F17216" s="4"/>
      <c r="G17216" s="4"/>
      <c r="H17216" s="4"/>
      <c r="I17216" s="4"/>
      <c r="J17216" s="4"/>
      <c r="K17216" s="4"/>
      <c r="L17216" s="4"/>
      <c r="M17216" s="4"/>
      <c r="N17216" s="4"/>
      <c r="O17216" s="4"/>
      <c r="P17216" s="4"/>
      <c r="Q17216" s="4"/>
      <c r="R17216" s="4"/>
      <c r="S17216" s="4"/>
      <c r="T17216" s="4"/>
      <c r="U17216" s="4"/>
      <c r="V17216" s="4"/>
      <c r="W17216" s="4"/>
      <c r="X17216" s="4"/>
      <c r="Y17216" s="4"/>
      <c r="Z17216" s="4"/>
      <c r="AA17216" s="4"/>
      <c r="AB17216" s="4"/>
      <c r="AC17216" s="4"/>
      <c r="AD17216" s="4"/>
      <c r="AE17216" s="4"/>
      <c r="AF17216" s="4"/>
      <c r="AG17216" s="14"/>
    </row>
    <row r="17217" s="10" customFormat="1" spans="1:33">
      <c r="A17217" s="4"/>
      <c r="B17217" s="4"/>
      <c r="C17217" s="4"/>
      <c r="D17217" s="4"/>
      <c r="E17217" s="4"/>
      <c r="F17217" s="4"/>
      <c r="G17217" s="4"/>
      <c r="H17217" s="4"/>
      <c r="I17217" s="4"/>
      <c r="J17217" s="4"/>
      <c r="K17217" s="4"/>
      <c r="L17217" s="4"/>
      <c r="M17217" s="4"/>
      <c r="N17217" s="4"/>
      <c r="O17217" s="4"/>
      <c r="P17217" s="4"/>
      <c r="Q17217" s="4"/>
      <c r="R17217" s="4"/>
      <c r="S17217" s="4"/>
      <c r="T17217" s="4"/>
      <c r="U17217" s="4"/>
      <c r="V17217" s="4"/>
      <c r="W17217" s="4"/>
      <c r="X17217" s="4"/>
      <c r="Y17217" s="4"/>
      <c r="Z17217" s="4"/>
      <c r="AA17217" s="4"/>
      <c r="AB17217" s="4"/>
      <c r="AC17217" s="4"/>
      <c r="AD17217" s="4"/>
      <c r="AE17217" s="4"/>
      <c r="AF17217" s="4"/>
      <c r="AG17217" s="14"/>
    </row>
    <row r="17218" s="10" customFormat="1" spans="1:33">
      <c r="A17218" s="4"/>
      <c r="B17218" s="4"/>
      <c r="C17218" s="4"/>
      <c r="D17218" s="4"/>
      <c r="E17218" s="4"/>
      <c r="F17218" s="4"/>
      <c r="G17218" s="4"/>
      <c r="H17218" s="4"/>
      <c r="I17218" s="4"/>
      <c r="J17218" s="4"/>
      <c r="K17218" s="4"/>
      <c r="L17218" s="4"/>
      <c r="M17218" s="4"/>
      <c r="N17218" s="4"/>
      <c r="O17218" s="4"/>
      <c r="P17218" s="4"/>
      <c r="Q17218" s="4"/>
      <c r="R17218" s="4"/>
      <c r="S17218" s="4"/>
      <c r="T17218" s="4"/>
      <c r="U17218" s="4"/>
      <c r="V17218" s="4"/>
      <c r="W17218" s="4"/>
      <c r="X17218" s="4"/>
      <c r="Y17218" s="4"/>
      <c r="Z17218" s="4"/>
      <c r="AA17218" s="4"/>
      <c r="AB17218" s="4"/>
      <c r="AC17218" s="4"/>
      <c r="AD17218" s="4"/>
      <c r="AE17218" s="4"/>
      <c r="AF17218" s="4"/>
      <c r="AG17218" s="14"/>
    </row>
    <row r="17219" s="10" customFormat="1" spans="1:33">
      <c r="A17219" s="4"/>
      <c r="B17219" s="4"/>
      <c r="C17219" s="4"/>
      <c r="D17219" s="4"/>
      <c r="E17219" s="4"/>
      <c r="F17219" s="4"/>
      <c r="G17219" s="4"/>
      <c r="H17219" s="4"/>
      <c r="I17219" s="4"/>
      <c r="J17219" s="4"/>
      <c r="K17219" s="4"/>
      <c r="L17219" s="4"/>
      <c r="M17219" s="4"/>
      <c r="N17219" s="4"/>
      <c r="O17219" s="4"/>
      <c r="P17219" s="4"/>
      <c r="Q17219" s="4"/>
      <c r="R17219" s="4"/>
      <c r="S17219" s="4"/>
      <c r="T17219" s="4"/>
      <c r="U17219" s="4"/>
      <c r="V17219" s="4"/>
      <c r="W17219" s="4"/>
      <c r="X17219" s="4"/>
      <c r="Y17219" s="4"/>
      <c r="Z17219" s="4"/>
      <c r="AA17219" s="4"/>
      <c r="AB17219" s="4"/>
      <c r="AC17219" s="4"/>
      <c r="AD17219" s="4"/>
      <c r="AE17219" s="4"/>
      <c r="AF17219" s="4"/>
      <c r="AG17219" s="14"/>
    </row>
    <row r="17220" s="10" customFormat="1" spans="1:33">
      <c r="A17220" s="4"/>
      <c r="B17220" s="4"/>
      <c r="C17220" s="4"/>
      <c r="D17220" s="4"/>
      <c r="E17220" s="4"/>
      <c r="F17220" s="4"/>
      <c r="G17220" s="4"/>
      <c r="H17220" s="4"/>
      <c r="I17220" s="4"/>
      <c r="J17220" s="4"/>
      <c r="K17220" s="4"/>
      <c r="L17220" s="4"/>
      <c r="M17220" s="4"/>
      <c r="N17220" s="4"/>
      <c r="O17220" s="4"/>
      <c r="P17220" s="4"/>
      <c r="Q17220" s="4"/>
      <c r="R17220" s="4"/>
      <c r="S17220" s="4"/>
      <c r="T17220" s="4"/>
      <c r="U17220" s="4"/>
      <c r="V17220" s="4"/>
      <c r="W17220" s="4"/>
      <c r="X17220" s="4"/>
      <c r="Y17220" s="4"/>
      <c r="Z17220" s="4"/>
      <c r="AA17220" s="4"/>
      <c r="AB17220" s="4"/>
      <c r="AC17220" s="4"/>
      <c r="AD17220" s="4"/>
      <c r="AE17220" s="4"/>
      <c r="AF17220" s="4"/>
      <c r="AG17220" s="14"/>
    </row>
    <row r="17221" s="10" customFormat="1" spans="1:33">
      <c r="A17221" s="4"/>
      <c r="B17221" s="4"/>
      <c r="C17221" s="4"/>
      <c r="D17221" s="4"/>
      <c r="E17221" s="4"/>
      <c r="F17221" s="4"/>
      <c r="G17221" s="4"/>
      <c r="H17221" s="4"/>
      <c r="I17221" s="4"/>
      <c r="J17221" s="4"/>
      <c r="K17221" s="4"/>
      <c r="L17221" s="4"/>
      <c r="M17221" s="4"/>
      <c r="N17221" s="4"/>
      <c r="O17221" s="4"/>
      <c r="P17221" s="4"/>
      <c r="Q17221" s="4"/>
      <c r="R17221" s="4"/>
      <c r="S17221" s="4"/>
      <c r="T17221" s="4"/>
      <c r="U17221" s="4"/>
      <c r="V17221" s="4"/>
      <c r="W17221" s="4"/>
      <c r="X17221" s="4"/>
      <c r="Y17221" s="4"/>
      <c r="Z17221" s="4"/>
      <c r="AA17221" s="4"/>
      <c r="AB17221" s="4"/>
      <c r="AC17221" s="4"/>
      <c r="AD17221" s="4"/>
      <c r="AE17221" s="4"/>
      <c r="AF17221" s="4"/>
      <c r="AG17221" s="14"/>
    </row>
    <row r="17222" s="10" customFormat="1" spans="1:33">
      <c r="A17222" s="4"/>
      <c r="B17222" s="4"/>
      <c r="C17222" s="4"/>
      <c r="D17222" s="4"/>
      <c r="E17222" s="4"/>
      <c r="F17222" s="4"/>
      <c r="G17222" s="4"/>
      <c r="H17222" s="4"/>
      <c r="I17222" s="4"/>
      <c r="J17222" s="4"/>
      <c r="K17222" s="4"/>
      <c r="L17222" s="4"/>
      <c r="M17222" s="4"/>
      <c r="N17222" s="4"/>
      <c r="O17222" s="4"/>
      <c r="P17222" s="4"/>
      <c r="Q17222" s="4"/>
      <c r="R17222" s="4"/>
      <c r="S17222" s="4"/>
      <c r="T17222" s="4"/>
      <c r="U17222" s="4"/>
      <c r="V17222" s="4"/>
      <c r="W17222" s="4"/>
      <c r="X17222" s="4"/>
      <c r="Y17222" s="4"/>
      <c r="Z17222" s="4"/>
      <c r="AA17222" s="4"/>
      <c r="AB17222" s="4"/>
      <c r="AC17222" s="4"/>
      <c r="AD17222" s="4"/>
      <c r="AE17222" s="4"/>
      <c r="AF17222" s="4"/>
      <c r="AG17222" s="14"/>
    </row>
    <row r="17223" s="10" customFormat="1" spans="1:33">
      <c r="A17223" s="4"/>
      <c r="B17223" s="4"/>
      <c r="C17223" s="4"/>
      <c r="D17223" s="4"/>
      <c r="E17223" s="4"/>
      <c r="F17223" s="4"/>
      <c r="G17223" s="4"/>
      <c r="H17223" s="4"/>
      <c r="I17223" s="4"/>
      <c r="J17223" s="4"/>
      <c r="K17223" s="4"/>
      <c r="L17223" s="4"/>
      <c r="M17223" s="4"/>
      <c r="N17223" s="4"/>
      <c r="O17223" s="4"/>
      <c r="P17223" s="4"/>
      <c r="Q17223" s="4"/>
      <c r="R17223" s="4"/>
      <c r="S17223" s="4"/>
      <c r="T17223" s="4"/>
      <c r="U17223" s="4"/>
      <c r="V17223" s="4"/>
      <c r="W17223" s="4"/>
      <c r="X17223" s="4"/>
      <c r="Y17223" s="4"/>
      <c r="Z17223" s="4"/>
      <c r="AA17223" s="4"/>
      <c r="AB17223" s="4"/>
      <c r="AC17223" s="4"/>
      <c r="AD17223" s="4"/>
      <c r="AE17223" s="4"/>
      <c r="AF17223" s="4"/>
      <c r="AG17223" s="14"/>
    </row>
    <row r="17224" s="10" customFormat="1" spans="1:33">
      <c r="A17224" s="4"/>
      <c r="B17224" s="4"/>
      <c r="C17224" s="4"/>
      <c r="D17224" s="4"/>
      <c r="E17224" s="4"/>
      <c r="F17224" s="4"/>
      <c r="G17224" s="4"/>
      <c r="H17224" s="4"/>
      <c r="I17224" s="4"/>
      <c r="J17224" s="4"/>
      <c r="K17224" s="4"/>
      <c r="L17224" s="4"/>
      <c r="M17224" s="4"/>
      <c r="N17224" s="4"/>
      <c r="O17224" s="4"/>
      <c r="P17224" s="4"/>
      <c r="Q17224" s="4"/>
      <c r="R17224" s="4"/>
      <c r="S17224" s="4"/>
      <c r="T17224" s="4"/>
      <c r="U17224" s="4"/>
      <c r="V17224" s="4"/>
      <c r="W17224" s="4"/>
      <c r="X17224" s="4"/>
      <c r="Y17224" s="4"/>
      <c r="Z17224" s="4"/>
      <c r="AA17224" s="4"/>
      <c r="AB17224" s="4"/>
      <c r="AC17224" s="4"/>
      <c r="AD17224" s="4"/>
      <c r="AE17224" s="4"/>
      <c r="AF17224" s="4"/>
      <c r="AG17224" s="14"/>
    </row>
    <row r="17225" s="10" customFormat="1" spans="1:33">
      <c r="A17225" s="4"/>
      <c r="B17225" s="4"/>
      <c r="C17225" s="4"/>
      <c r="D17225" s="4"/>
      <c r="E17225" s="4"/>
      <c r="F17225" s="4"/>
      <c r="G17225" s="4"/>
      <c r="H17225" s="4"/>
      <c r="I17225" s="4"/>
      <c r="J17225" s="4"/>
      <c r="K17225" s="4"/>
      <c r="L17225" s="4"/>
      <c r="M17225" s="4"/>
      <c r="N17225" s="4"/>
      <c r="O17225" s="4"/>
      <c r="P17225" s="4"/>
      <c r="Q17225" s="4"/>
      <c r="R17225" s="4"/>
      <c r="S17225" s="4"/>
      <c r="T17225" s="4"/>
      <c r="U17225" s="4"/>
      <c r="V17225" s="4"/>
      <c r="W17225" s="4"/>
      <c r="X17225" s="4"/>
      <c r="Y17225" s="4"/>
      <c r="Z17225" s="4"/>
      <c r="AA17225" s="4"/>
      <c r="AB17225" s="4"/>
      <c r="AC17225" s="4"/>
      <c r="AD17225" s="4"/>
      <c r="AE17225" s="4"/>
      <c r="AF17225" s="4"/>
      <c r="AG17225" s="14"/>
    </row>
    <row r="17226" s="10" customFormat="1" spans="1:33">
      <c r="A17226" s="4"/>
      <c r="B17226" s="4"/>
      <c r="C17226" s="4"/>
      <c r="D17226" s="4"/>
      <c r="E17226" s="4"/>
      <c r="F17226" s="4"/>
      <c r="G17226" s="4"/>
      <c r="H17226" s="4"/>
      <c r="I17226" s="4"/>
      <c r="J17226" s="4"/>
      <c r="K17226" s="4"/>
      <c r="L17226" s="4"/>
      <c r="M17226" s="4"/>
      <c r="N17226" s="4"/>
      <c r="O17226" s="4"/>
      <c r="P17226" s="4"/>
      <c r="Q17226" s="4"/>
      <c r="R17226" s="4"/>
      <c r="S17226" s="4"/>
      <c r="T17226" s="4"/>
      <c r="U17226" s="4"/>
      <c r="V17226" s="4"/>
      <c r="W17226" s="4"/>
      <c r="X17226" s="4"/>
      <c r="Y17226" s="4"/>
      <c r="Z17226" s="4"/>
      <c r="AA17226" s="4"/>
      <c r="AB17226" s="4"/>
      <c r="AC17226" s="4"/>
      <c r="AD17226" s="4"/>
      <c r="AE17226" s="4"/>
      <c r="AF17226" s="4"/>
      <c r="AG17226" s="14"/>
    </row>
    <row r="17227" s="10" customFormat="1" spans="1:33">
      <c r="A17227" s="4"/>
      <c r="B17227" s="4"/>
      <c r="C17227" s="4"/>
      <c r="D17227" s="4"/>
      <c r="E17227" s="4"/>
      <c r="F17227" s="4"/>
      <c r="G17227" s="4"/>
      <c r="H17227" s="4"/>
      <c r="I17227" s="4"/>
      <c r="J17227" s="4"/>
      <c r="K17227" s="4"/>
      <c r="L17227" s="4"/>
      <c r="M17227" s="4"/>
      <c r="N17227" s="4"/>
      <c r="O17227" s="4"/>
      <c r="P17227" s="4"/>
      <c r="Q17227" s="4"/>
      <c r="R17227" s="4"/>
      <c r="S17227" s="4"/>
      <c r="T17227" s="4"/>
      <c r="U17227" s="4"/>
      <c r="V17227" s="4"/>
      <c r="W17227" s="4"/>
      <c r="X17227" s="4"/>
      <c r="Y17227" s="4"/>
      <c r="Z17227" s="4"/>
      <c r="AA17227" s="4"/>
      <c r="AB17227" s="4"/>
      <c r="AC17227" s="4"/>
      <c r="AD17227" s="4"/>
      <c r="AE17227" s="4"/>
      <c r="AF17227" s="4"/>
      <c r="AG17227" s="14"/>
    </row>
    <row r="17228" s="10" customFormat="1" spans="1:33">
      <c r="A17228" s="4"/>
      <c r="B17228" s="4"/>
      <c r="C17228" s="4"/>
      <c r="D17228" s="4"/>
      <c r="E17228" s="4"/>
      <c r="F17228" s="4"/>
      <c r="G17228" s="4"/>
      <c r="H17228" s="4"/>
      <c r="I17228" s="4"/>
      <c r="J17228" s="4"/>
      <c r="K17228" s="4"/>
      <c r="L17228" s="4"/>
      <c r="M17228" s="4"/>
      <c r="N17228" s="4"/>
      <c r="O17228" s="4"/>
      <c r="P17228" s="4"/>
      <c r="Q17228" s="4"/>
      <c r="R17228" s="4"/>
      <c r="S17228" s="4"/>
      <c r="T17228" s="4"/>
      <c r="U17228" s="4"/>
      <c r="V17228" s="4"/>
      <c r="W17228" s="4"/>
      <c r="X17228" s="4"/>
      <c r="Y17228" s="4"/>
      <c r="Z17228" s="4"/>
      <c r="AA17228" s="4"/>
      <c r="AB17228" s="4"/>
      <c r="AC17228" s="4"/>
      <c r="AD17228" s="4"/>
      <c r="AE17228" s="4"/>
      <c r="AF17228" s="4"/>
      <c r="AG17228" s="14"/>
    </row>
    <row r="17229" s="10" customFormat="1" spans="1:33">
      <c r="A17229" s="4"/>
      <c r="B17229" s="4"/>
      <c r="C17229" s="4"/>
      <c r="D17229" s="4"/>
      <c r="E17229" s="4"/>
      <c r="F17229" s="4"/>
      <c r="G17229" s="4"/>
      <c r="H17229" s="4"/>
      <c r="I17229" s="4"/>
      <c r="J17229" s="4"/>
      <c r="K17229" s="4"/>
      <c r="L17229" s="4"/>
      <c r="M17229" s="4"/>
      <c r="N17229" s="4"/>
      <c r="O17229" s="4"/>
      <c r="P17229" s="4"/>
      <c r="Q17229" s="4"/>
      <c r="R17229" s="4"/>
      <c r="S17229" s="4"/>
      <c r="T17229" s="4"/>
      <c r="U17229" s="4"/>
      <c r="V17229" s="4"/>
      <c r="W17229" s="4"/>
      <c r="X17229" s="4"/>
      <c r="Y17229" s="4"/>
      <c r="Z17229" s="4"/>
      <c r="AA17229" s="4"/>
      <c r="AB17229" s="4"/>
      <c r="AC17229" s="4"/>
      <c r="AD17229" s="4"/>
      <c r="AE17229" s="4"/>
      <c r="AF17229" s="4"/>
      <c r="AG17229" s="14"/>
    </row>
    <row r="17230" s="10" customFormat="1" spans="1:33">
      <c r="A17230" s="4"/>
      <c r="B17230" s="4"/>
      <c r="C17230" s="4"/>
      <c r="D17230" s="4"/>
      <c r="E17230" s="4"/>
      <c r="F17230" s="4"/>
      <c r="G17230" s="4"/>
      <c r="H17230" s="4"/>
      <c r="I17230" s="4"/>
      <c r="J17230" s="4"/>
      <c r="K17230" s="4"/>
      <c r="L17230" s="4"/>
      <c r="M17230" s="4"/>
      <c r="N17230" s="4"/>
      <c r="O17230" s="4"/>
      <c r="P17230" s="4"/>
      <c r="Q17230" s="4"/>
      <c r="R17230" s="4"/>
      <c r="S17230" s="4"/>
      <c r="T17230" s="4"/>
      <c r="U17230" s="4"/>
      <c r="V17230" s="4"/>
      <c r="W17230" s="4"/>
      <c r="X17230" s="4"/>
      <c r="Y17230" s="4"/>
      <c r="Z17230" s="4"/>
      <c r="AA17230" s="4"/>
      <c r="AB17230" s="4"/>
      <c r="AC17230" s="4"/>
      <c r="AD17230" s="4"/>
      <c r="AE17230" s="4"/>
      <c r="AF17230" s="4"/>
      <c r="AG17230" s="14"/>
    </row>
    <row r="17231" s="10" customFormat="1" spans="1:33">
      <c r="A17231" s="4"/>
      <c r="B17231" s="4"/>
      <c r="C17231" s="4"/>
      <c r="D17231" s="4"/>
      <c r="E17231" s="4"/>
      <c r="F17231" s="4"/>
      <c r="G17231" s="4"/>
      <c r="H17231" s="4"/>
      <c r="I17231" s="4"/>
      <c r="J17231" s="4"/>
      <c r="K17231" s="4"/>
      <c r="L17231" s="4"/>
      <c r="M17231" s="4"/>
      <c r="N17231" s="4"/>
      <c r="O17231" s="4"/>
      <c r="P17231" s="4"/>
      <c r="Q17231" s="4"/>
      <c r="R17231" s="4"/>
      <c r="S17231" s="4"/>
      <c r="T17231" s="4"/>
      <c r="U17231" s="4"/>
      <c r="V17231" s="4"/>
      <c r="W17231" s="4"/>
      <c r="X17231" s="4"/>
      <c r="Y17231" s="4"/>
      <c r="Z17231" s="4"/>
      <c r="AA17231" s="4"/>
      <c r="AB17231" s="4"/>
      <c r="AC17231" s="4"/>
      <c r="AD17231" s="4"/>
      <c r="AE17231" s="4"/>
      <c r="AF17231" s="4"/>
      <c r="AG17231" s="14"/>
    </row>
    <row r="17232" s="10" customFormat="1" spans="1:33">
      <c r="A17232" s="4"/>
      <c r="B17232" s="4"/>
      <c r="C17232" s="4"/>
      <c r="D17232" s="4"/>
      <c r="E17232" s="4"/>
      <c r="F17232" s="4"/>
      <c r="G17232" s="4"/>
      <c r="H17232" s="4"/>
      <c r="I17232" s="4"/>
      <c r="J17232" s="4"/>
      <c r="K17232" s="4"/>
      <c r="L17232" s="4"/>
      <c r="M17232" s="4"/>
      <c r="N17232" s="4"/>
      <c r="O17232" s="4"/>
      <c r="P17232" s="4"/>
      <c r="Q17232" s="4"/>
      <c r="R17232" s="4"/>
      <c r="S17232" s="4"/>
      <c r="T17232" s="4"/>
      <c r="U17232" s="4"/>
      <c r="V17232" s="4"/>
      <c r="W17232" s="4"/>
      <c r="X17232" s="4"/>
      <c r="Y17232" s="4"/>
      <c r="Z17232" s="4"/>
      <c r="AA17232" s="4"/>
      <c r="AB17232" s="4"/>
      <c r="AC17232" s="4"/>
      <c r="AD17232" s="4"/>
      <c r="AE17232" s="4"/>
      <c r="AF17232" s="4"/>
      <c r="AG17232" s="14"/>
    </row>
    <row r="17233" s="10" customFormat="1" spans="1:33">
      <c r="A17233" s="4"/>
      <c r="B17233" s="4"/>
      <c r="C17233" s="4"/>
      <c r="D17233" s="4"/>
      <c r="E17233" s="4"/>
      <c r="F17233" s="4"/>
      <c r="G17233" s="4"/>
      <c r="H17233" s="4"/>
      <c r="I17233" s="4"/>
      <c r="J17233" s="4"/>
      <c r="K17233" s="4"/>
      <c r="L17233" s="4"/>
      <c r="M17233" s="4"/>
      <c r="N17233" s="4"/>
      <c r="O17233" s="4"/>
      <c r="P17233" s="4"/>
      <c r="Q17233" s="4"/>
      <c r="R17233" s="4"/>
      <c r="S17233" s="4"/>
      <c r="T17233" s="4"/>
      <c r="U17233" s="4"/>
      <c r="V17233" s="4"/>
      <c r="W17233" s="4"/>
      <c r="X17233" s="4"/>
      <c r="Y17233" s="4"/>
      <c r="Z17233" s="4"/>
      <c r="AA17233" s="4"/>
      <c r="AB17233" s="4"/>
      <c r="AC17233" s="4"/>
      <c r="AD17233" s="4"/>
      <c r="AE17233" s="4"/>
      <c r="AF17233" s="4"/>
      <c r="AG17233" s="14"/>
    </row>
    <row r="17234" s="10" customFormat="1" spans="1:33">
      <c r="A17234" s="4"/>
      <c r="B17234" s="4"/>
      <c r="C17234" s="4"/>
      <c r="D17234" s="4"/>
      <c r="E17234" s="4"/>
      <c r="F17234" s="4"/>
      <c r="G17234" s="4"/>
      <c r="H17234" s="4"/>
      <c r="I17234" s="4"/>
      <c r="J17234" s="4"/>
      <c r="K17234" s="4"/>
      <c r="L17234" s="4"/>
      <c r="M17234" s="4"/>
      <c r="N17234" s="4"/>
      <c r="O17234" s="4"/>
      <c r="P17234" s="4"/>
      <c r="Q17234" s="4"/>
      <c r="R17234" s="4"/>
      <c r="S17234" s="4"/>
      <c r="T17234" s="4"/>
      <c r="U17234" s="4"/>
      <c r="V17234" s="4"/>
      <c r="W17234" s="4"/>
      <c r="X17234" s="4"/>
      <c r="Y17234" s="4"/>
      <c r="Z17234" s="4"/>
      <c r="AA17234" s="4"/>
      <c r="AB17234" s="4"/>
      <c r="AC17234" s="4"/>
      <c r="AD17234" s="4"/>
      <c r="AE17234" s="4"/>
      <c r="AF17234" s="4"/>
      <c r="AG17234" s="14"/>
    </row>
    <row r="17235" s="10" customFormat="1" spans="1:33">
      <c r="A17235" s="4"/>
      <c r="B17235" s="4"/>
      <c r="C17235" s="4"/>
      <c r="D17235" s="4"/>
      <c r="E17235" s="4"/>
      <c r="F17235" s="4"/>
      <c r="G17235" s="4"/>
      <c r="H17235" s="4"/>
      <c r="I17235" s="4"/>
      <c r="J17235" s="4"/>
      <c r="K17235" s="4"/>
      <c r="L17235" s="4"/>
      <c r="M17235" s="4"/>
      <c r="N17235" s="4"/>
      <c r="O17235" s="4"/>
      <c r="P17235" s="4"/>
      <c r="Q17235" s="4"/>
      <c r="R17235" s="4"/>
      <c r="S17235" s="4"/>
      <c r="T17235" s="4"/>
      <c r="U17235" s="4"/>
      <c r="V17235" s="4"/>
      <c r="W17235" s="4"/>
      <c r="X17235" s="4"/>
      <c r="Y17235" s="4"/>
      <c r="Z17235" s="4"/>
      <c r="AA17235" s="4"/>
      <c r="AB17235" s="4"/>
      <c r="AC17235" s="4"/>
      <c r="AD17235" s="4"/>
      <c r="AE17235" s="4"/>
      <c r="AF17235" s="4"/>
      <c r="AG17235" s="14"/>
    </row>
    <row r="17236" s="10" customFormat="1" spans="1:33">
      <c r="A17236" s="4"/>
      <c r="B17236" s="4"/>
      <c r="C17236" s="4"/>
      <c r="D17236" s="4"/>
      <c r="E17236" s="4"/>
      <c r="F17236" s="4"/>
      <c r="G17236" s="4"/>
      <c r="H17236" s="4"/>
      <c r="I17236" s="4"/>
      <c r="J17236" s="4"/>
      <c r="K17236" s="4"/>
      <c r="L17236" s="4"/>
      <c r="M17236" s="4"/>
      <c r="N17236" s="4"/>
      <c r="O17236" s="4"/>
      <c r="P17236" s="4"/>
      <c r="Q17236" s="4"/>
      <c r="R17236" s="4"/>
      <c r="S17236" s="4"/>
      <c r="T17236" s="4"/>
      <c r="U17236" s="4"/>
      <c r="V17236" s="4"/>
      <c r="W17236" s="4"/>
      <c r="X17236" s="4"/>
      <c r="Y17236" s="4"/>
      <c r="Z17236" s="4"/>
      <c r="AA17236" s="4"/>
      <c r="AB17236" s="4"/>
      <c r="AC17236" s="4"/>
      <c r="AD17236" s="4"/>
      <c r="AE17236" s="4"/>
      <c r="AF17236" s="4"/>
      <c r="AG17236" s="14"/>
    </row>
    <row r="17237" s="10" customFormat="1" spans="1:33">
      <c r="A17237" s="4"/>
      <c r="B17237" s="4"/>
      <c r="C17237" s="4"/>
      <c r="D17237" s="4"/>
      <c r="E17237" s="4"/>
      <c r="F17237" s="4"/>
      <c r="G17237" s="4"/>
      <c r="H17237" s="4"/>
      <c r="I17237" s="4"/>
      <c r="J17237" s="4"/>
      <c r="K17237" s="4"/>
      <c r="L17237" s="4"/>
      <c r="M17237" s="4"/>
      <c r="N17237" s="4"/>
      <c r="O17237" s="4"/>
      <c r="P17237" s="4"/>
      <c r="Q17237" s="4"/>
      <c r="R17237" s="4"/>
      <c r="S17237" s="4"/>
      <c r="T17237" s="4"/>
      <c r="U17237" s="4"/>
      <c r="V17237" s="4"/>
      <c r="W17237" s="4"/>
      <c r="X17237" s="4"/>
      <c r="Y17237" s="4"/>
      <c r="Z17237" s="4"/>
      <c r="AA17237" s="4"/>
      <c r="AB17237" s="4"/>
      <c r="AC17237" s="4"/>
      <c r="AD17237" s="4"/>
      <c r="AE17237" s="4"/>
      <c r="AF17237" s="4"/>
      <c r="AG17237" s="14"/>
    </row>
    <row r="17238" s="10" customFormat="1" spans="1:33">
      <c r="A17238" s="4"/>
      <c r="B17238" s="4"/>
      <c r="C17238" s="4"/>
      <c r="D17238" s="4"/>
      <c r="E17238" s="4"/>
      <c r="F17238" s="4"/>
      <c r="G17238" s="4"/>
      <c r="H17238" s="4"/>
      <c r="I17238" s="4"/>
      <c r="J17238" s="4"/>
      <c r="K17238" s="4"/>
      <c r="L17238" s="4"/>
      <c r="M17238" s="4"/>
      <c r="N17238" s="4"/>
      <c r="O17238" s="4"/>
      <c r="P17238" s="4"/>
      <c r="Q17238" s="4"/>
      <c r="R17238" s="4"/>
      <c r="S17238" s="4"/>
      <c r="T17238" s="4"/>
      <c r="U17238" s="4"/>
      <c r="V17238" s="4"/>
      <c r="W17238" s="4"/>
      <c r="X17238" s="4"/>
      <c r="Y17238" s="4"/>
      <c r="Z17238" s="4"/>
      <c r="AA17238" s="4"/>
      <c r="AB17238" s="4"/>
      <c r="AC17238" s="4"/>
      <c r="AD17238" s="4"/>
      <c r="AE17238" s="4"/>
      <c r="AF17238" s="4"/>
      <c r="AG17238" s="14"/>
    </row>
    <row r="17239" s="10" customFormat="1" spans="1:33">
      <c r="A17239" s="4"/>
      <c r="B17239" s="4"/>
      <c r="C17239" s="4"/>
      <c r="D17239" s="4"/>
      <c r="E17239" s="4"/>
      <c r="F17239" s="4"/>
      <c r="G17239" s="4"/>
      <c r="H17239" s="4"/>
      <c r="I17239" s="4"/>
      <c r="J17239" s="4"/>
      <c r="K17239" s="4"/>
      <c r="L17239" s="4"/>
      <c r="M17239" s="4"/>
      <c r="N17239" s="4"/>
      <c r="O17239" s="4"/>
      <c r="P17239" s="4"/>
      <c r="Q17239" s="4"/>
      <c r="R17239" s="4"/>
      <c r="S17239" s="4"/>
      <c r="T17239" s="4"/>
      <c r="U17239" s="4"/>
      <c r="V17239" s="4"/>
      <c r="W17239" s="4"/>
      <c r="X17239" s="4"/>
      <c r="Y17239" s="4"/>
      <c r="Z17239" s="4"/>
      <c r="AA17239" s="4"/>
      <c r="AB17239" s="4"/>
      <c r="AC17239" s="4"/>
      <c r="AD17239" s="4"/>
      <c r="AE17239" s="4"/>
      <c r="AF17239" s="4"/>
      <c r="AG17239" s="14"/>
    </row>
    <row r="17240" s="10" customFormat="1" spans="1:33">
      <c r="A17240" s="4"/>
      <c r="B17240" s="4"/>
      <c r="C17240" s="4"/>
      <c r="D17240" s="4"/>
      <c r="E17240" s="4"/>
      <c r="F17240" s="4"/>
      <c r="G17240" s="4"/>
      <c r="H17240" s="4"/>
      <c r="I17240" s="4"/>
      <c r="J17240" s="4"/>
      <c r="K17240" s="4"/>
      <c r="L17240" s="4"/>
      <c r="M17240" s="4"/>
      <c r="N17240" s="4"/>
      <c r="O17240" s="4"/>
      <c r="P17240" s="4"/>
      <c r="Q17240" s="4"/>
      <c r="R17240" s="4"/>
      <c r="S17240" s="4"/>
      <c r="T17240" s="4"/>
      <c r="U17240" s="4"/>
      <c r="V17240" s="4"/>
      <c r="W17240" s="4"/>
      <c r="X17240" s="4"/>
      <c r="Y17240" s="4"/>
      <c r="Z17240" s="4"/>
      <c r="AA17240" s="4"/>
      <c r="AB17240" s="4"/>
      <c r="AC17240" s="4"/>
      <c r="AD17240" s="4"/>
      <c r="AE17240" s="4"/>
      <c r="AF17240" s="4"/>
      <c r="AG17240" s="14"/>
    </row>
    <row r="17241" s="10" customFormat="1" spans="1:33">
      <c r="A17241" s="4"/>
      <c r="B17241" s="4"/>
      <c r="C17241" s="4"/>
      <c r="D17241" s="4"/>
      <c r="E17241" s="4"/>
      <c r="F17241" s="4"/>
      <c r="G17241" s="4"/>
      <c r="H17241" s="4"/>
      <c r="I17241" s="4"/>
      <c r="J17241" s="4"/>
      <c r="K17241" s="4"/>
      <c r="L17241" s="4"/>
      <c r="M17241" s="4"/>
      <c r="N17241" s="4"/>
      <c r="O17241" s="4"/>
      <c r="P17241" s="4"/>
      <c r="Q17241" s="4"/>
      <c r="R17241" s="4"/>
      <c r="S17241" s="4"/>
      <c r="T17241" s="4"/>
      <c r="U17241" s="4"/>
      <c r="V17241" s="4"/>
      <c r="W17241" s="4"/>
      <c r="X17241" s="4"/>
      <c r="Y17241" s="4"/>
      <c r="Z17241" s="4"/>
      <c r="AA17241" s="4"/>
      <c r="AB17241" s="4"/>
      <c r="AC17241" s="4"/>
      <c r="AD17241" s="4"/>
      <c r="AE17241" s="4"/>
      <c r="AF17241" s="4"/>
      <c r="AG17241" s="14"/>
    </row>
    <row r="17242" s="10" customFormat="1" spans="1:33">
      <c r="A17242" s="4"/>
      <c r="B17242" s="4"/>
      <c r="C17242" s="4"/>
      <c r="D17242" s="4"/>
      <c r="E17242" s="4"/>
      <c r="F17242" s="4"/>
      <c r="G17242" s="4"/>
      <c r="H17242" s="4"/>
      <c r="I17242" s="4"/>
      <c r="J17242" s="4"/>
      <c r="K17242" s="4"/>
      <c r="L17242" s="4"/>
      <c r="M17242" s="4"/>
      <c r="N17242" s="4"/>
      <c r="O17242" s="4"/>
      <c r="P17242" s="4"/>
      <c r="Q17242" s="4"/>
      <c r="R17242" s="4"/>
      <c r="S17242" s="4"/>
      <c r="T17242" s="4"/>
      <c r="U17242" s="4"/>
      <c r="V17242" s="4"/>
      <c r="W17242" s="4"/>
      <c r="X17242" s="4"/>
      <c r="Y17242" s="4"/>
      <c r="Z17242" s="4"/>
      <c r="AA17242" s="4"/>
      <c r="AB17242" s="4"/>
      <c r="AC17242" s="4"/>
      <c r="AD17242" s="4"/>
      <c r="AE17242" s="4"/>
      <c r="AF17242" s="4"/>
      <c r="AG17242" s="14"/>
    </row>
    <row r="17243" s="10" customFormat="1" spans="1:33">
      <c r="A17243" s="4"/>
      <c r="B17243" s="4"/>
      <c r="C17243" s="4"/>
      <c r="D17243" s="4"/>
      <c r="E17243" s="4"/>
      <c r="F17243" s="4"/>
      <c r="G17243" s="4"/>
      <c r="H17243" s="4"/>
      <c r="I17243" s="4"/>
      <c r="J17243" s="4"/>
      <c r="K17243" s="4"/>
      <c r="L17243" s="4"/>
      <c r="M17243" s="4"/>
      <c r="N17243" s="4"/>
      <c r="O17243" s="4"/>
      <c r="P17243" s="4"/>
      <c r="Q17243" s="4"/>
      <c r="R17243" s="4"/>
      <c r="S17243" s="4"/>
      <c r="T17243" s="4"/>
      <c r="U17243" s="4"/>
      <c r="V17243" s="4"/>
      <c r="W17243" s="4"/>
      <c r="X17243" s="4"/>
      <c r="Y17243" s="4"/>
      <c r="Z17243" s="4"/>
      <c r="AA17243" s="4"/>
      <c r="AB17243" s="4"/>
      <c r="AC17243" s="4"/>
      <c r="AD17243" s="4"/>
      <c r="AE17243" s="4"/>
      <c r="AF17243" s="4"/>
      <c r="AG17243" s="14"/>
    </row>
    <row r="17244" s="10" customFormat="1" spans="1:33">
      <c r="A17244" s="4"/>
      <c r="B17244" s="4"/>
      <c r="C17244" s="4"/>
      <c r="D17244" s="4"/>
      <c r="E17244" s="4"/>
      <c r="F17244" s="4"/>
      <c r="G17244" s="4"/>
      <c r="H17244" s="4"/>
      <c r="I17244" s="4"/>
      <c r="J17244" s="4"/>
      <c r="K17244" s="4"/>
      <c r="L17244" s="4"/>
      <c r="M17244" s="4"/>
      <c r="N17244" s="4"/>
      <c r="O17244" s="4"/>
      <c r="P17244" s="4"/>
      <c r="Q17244" s="4"/>
      <c r="R17244" s="4"/>
      <c r="S17244" s="4"/>
      <c r="T17244" s="4"/>
      <c r="U17244" s="4"/>
      <c r="V17244" s="4"/>
      <c r="W17244" s="4"/>
      <c r="X17244" s="4"/>
      <c r="Y17244" s="4"/>
      <c r="Z17244" s="4"/>
      <c r="AA17244" s="4"/>
      <c r="AB17244" s="4"/>
      <c r="AC17244" s="4"/>
      <c r="AD17244" s="4"/>
      <c r="AE17244" s="4"/>
      <c r="AF17244" s="4"/>
      <c r="AG17244" s="14"/>
    </row>
    <row r="17245" s="10" customFormat="1" spans="1:33">
      <c r="A17245" s="4"/>
      <c r="B17245" s="4"/>
      <c r="C17245" s="4"/>
      <c r="D17245" s="4"/>
      <c r="E17245" s="4"/>
      <c r="F17245" s="4"/>
      <c r="G17245" s="4"/>
      <c r="H17245" s="4"/>
      <c r="I17245" s="4"/>
      <c r="J17245" s="4"/>
      <c r="K17245" s="4"/>
      <c r="L17245" s="4"/>
      <c r="M17245" s="4"/>
      <c r="N17245" s="4"/>
      <c r="O17245" s="4"/>
      <c r="P17245" s="4"/>
      <c r="Q17245" s="4"/>
      <c r="R17245" s="4"/>
      <c r="S17245" s="4"/>
      <c r="T17245" s="4"/>
      <c r="U17245" s="4"/>
      <c r="V17245" s="4"/>
      <c r="W17245" s="4"/>
      <c r="X17245" s="4"/>
      <c r="Y17245" s="4"/>
      <c r="Z17245" s="4"/>
      <c r="AA17245" s="4"/>
      <c r="AB17245" s="4"/>
      <c r="AC17245" s="4"/>
      <c r="AD17245" s="4"/>
      <c r="AE17245" s="4"/>
      <c r="AF17245" s="4"/>
      <c r="AG17245" s="14"/>
    </row>
    <row r="17246" s="10" customFormat="1" spans="1:33">
      <c r="A17246" s="4"/>
      <c r="B17246" s="4"/>
      <c r="C17246" s="4"/>
      <c r="D17246" s="4"/>
      <c r="E17246" s="4"/>
      <c r="F17246" s="4"/>
      <c r="G17246" s="4"/>
      <c r="H17246" s="4"/>
      <c r="I17246" s="4"/>
      <c r="J17246" s="4"/>
      <c r="K17246" s="4"/>
      <c r="L17246" s="4"/>
      <c r="M17246" s="4"/>
      <c r="N17246" s="4"/>
      <c r="O17246" s="4"/>
      <c r="P17246" s="4"/>
      <c r="Q17246" s="4"/>
      <c r="R17246" s="4"/>
      <c r="S17246" s="4"/>
      <c r="T17246" s="4"/>
      <c r="U17246" s="4"/>
      <c r="V17246" s="4"/>
      <c r="W17246" s="4"/>
      <c r="X17246" s="4"/>
      <c r="Y17246" s="4"/>
      <c r="Z17246" s="4"/>
      <c r="AA17246" s="4"/>
      <c r="AB17246" s="4"/>
      <c r="AC17246" s="4"/>
      <c r="AD17246" s="4"/>
      <c r="AE17246" s="4"/>
      <c r="AF17246" s="4"/>
      <c r="AG17246" s="14"/>
    </row>
    <row r="17247" s="10" customFormat="1" spans="1:33">
      <c r="A17247" s="4"/>
      <c r="B17247" s="4"/>
      <c r="C17247" s="4"/>
      <c r="D17247" s="4"/>
      <c r="E17247" s="4"/>
      <c r="F17247" s="4"/>
      <c r="G17247" s="4"/>
      <c r="H17247" s="4"/>
      <c r="I17247" s="4"/>
      <c r="J17247" s="4"/>
      <c r="K17247" s="4"/>
      <c r="L17247" s="4"/>
      <c r="M17247" s="4"/>
      <c r="N17247" s="4"/>
      <c r="O17247" s="4"/>
      <c r="P17247" s="4"/>
      <c r="Q17247" s="4"/>
      <c r="R17247" s="4"/>
      <c r="S17247" s="4"/>
      <c r="T17247" s="4"/>
      <c r="U17247" s="4"/>
      <c r="V17247" s="4"/>
      <c r="W17247" s="4"/>
      <c r="X17247" s="4"/>
      <c r="Y17247" s="4"/>
      <c r="Z17247" s="4"/>
      <c r="AA17247" s="4"/>
      <c r="AB17247" s="4"/>
      <c r="AC17247" s="4"/>
      <c r="AD17247" s="4"/>
      <c r="AE17247" s="4"/>
      <c r="AF17247" s="4"/>
      <c r="AG17247" s="14"/>
    </row>
    <row r="17248" s="10" customFormat="1" spans="1:33">
      <c r="A17248" s="4"/>
      <c r="B17248" s="4"/>
      <c r="C17248" s="4"/>
      <c r="D17248" s="4"/>
      <c r="E17248" s="4"/>
      <c r="F17248" s="4"/>
      <c r="G17248" s="4"/>
      <c r="H17248" s="4"/>
      <c r="I17248" s="4"/>
      <c r="J17248" s="4"/>
      <c r="K17248" s="4"/>
      <c r="L17248" s="4"/>
      <c r="M17248" s="4"/>
      <c r="N17248" s="4"/>
      <c r="O17248" s="4"/>
      <c r="P17248" s="4"/>
      <c r="Q17248" s="4"/>
      <c r="R17248" s="4"/>
      <c r="S17248" s="4"/>
      <c r="T17248" s="4"/>
      <c r="U17248" s="4"/>
      <c r="V17248" s="4"/>
      <c r="W17248" s="4"/>
      <c r="X17248" s="4"/>
      <c r="Y17248" s="4"/>
      <c r="Z17248" s="4"/>
      <c r="AA17248" s="4"/>
      <c r="AB17248" s="4"/>
      <c r="AC17248" s="4"/>
      <c r="AD17248" s="4"/>
      <c r="AE17248" s="4"/>
      <c r="AF17248" s="4"/>
      <c r="AG17248" s="14"/>
    </row>
    <row r="17249" s="10" customFormat="1" spans="1:33">
      <c r="A17249" s="4"/>
      <c r="B17249" s="4"/>
      <c r="C17249" s="4"/>
      <c r="D17249" s="4"/>
      <c r="E17249" s="4"/>
      <c r="F17249" s="4"/>
      <c r="G17249" s="4"/>
      <c r="H17249" s="4"/>
      <c r="I17249" s="4"/>
      <c r="J17249" s="4"/>
      <c r="K17249" s="4"/>
      <c r="L17249" s="4"/>
      <c r="M17249" s="4"/>
      <c r="N17249" s="4"/>
      <c r="O17249" s="4"/>
      <c r="P17249" s="4"/>
      <c r="Q17249" s="4"/>
      <c r="R17249" s="4"/>
      <c r="S17249" s="4"/>
      <c r="T17249" s="4"/>
      <c r="U17249" s="4"/>
      <c r="V17249" s="4"/>
      <c r="W17249" s="4"/>
      <c r="X17249" s="4"/>
      <c r="Y17249" s="4"/>
      <c r="Z17249" s="4"/>
      <c r="AA17249" s="4"/>
      <c r="AB17249" s="4"/>
      <c r="AC17249" s="4"/>
      <c r="AD17249" s="4"/>
      <c r="AE17249" s="4"/>
      <c r="AF17249" s="4"/>
      <c r="AG17249" s="14"/>
    </row>
    <row r="17250" s="10" customFormat="1" spans="1:33">
      <c r="A17250" s="4"/>
      <c r="B17250" s="4"/>
      <c r="C17250" s="4"/>
      <c r="D17250" s="4"/>
      <c r="E17250" s="4"/>
      <c r="F17250" s="4"/>
      <c r="G17250" s="4"/>
      <c r="H17250" s="4"/>
      <c r="I17250" s="4"/>
      <c r="J17250" s="4"/>
      <c r="K17250" s="4"/>
      <c r="L17250" s="4"/>
      <c r="M17250" s="4"/>
      <c r="N17250" s="4"/>
      <c r="O17250" s="4"/>
      <c r="P17250" s="4"/>
      <c r="Q17250" s="4"/>
      <c r="R17250" s="4"/>
      <c r="S17250" s="4"/>
      <c r="T17250" s="4"/>
      <c r="U17250" s="4"/>
      <c r="V17250" s="4"/>
      <c r="W17250" s="4"/>
      <c r="X17250" s="4"/>
      <c r="Y17250" s="4"/>
      <c r="Z17250" s="4"/>
      <c r="AA17250" s="4"/>
      <c r="AB17250" s="4"/>
      <c r="AC17250" s="4"/>
      <c r="AD17250" s="4"/>
      <c r="AE17250" s="4"/>
      <c r="AF17250" s="4"/>
      <c r="AG17250" s="14"/>
    </row>
    <row r="17251" s="10" customFormat="1" spans="1:33">
      <c r="A17251" s="4"/>
      <c r="B17251" s="4"/>
      <c r="C17251" s="4"/>
      <c r="D17251" s="4"/>
      <c r="E17251" s="4"/>
      <c r="F17251" s="4"/>
      <c r="G17251" s="4"/>
      <c r="H17251" s="4"/>
      <c r="I17251" s="4"/>
      <c r="J17251" s="4"/>
      <c r="K17251" s="4"/>
      <c r="L17251" s="4"/>
      <c r="M17251" s="4"/>
      <c r="N17251" s="4"/>
      <c r="O17251" s="4"/>
      <c r="P17251" s="4"/>
      <c r="Q17251" s="4"/>
      <c r="R17251" s="4"/>
      <c r="S17251" s="4"/>
      <c r="T17251" s="4"/>
      <c r="U17251" s="4"/>
      <c r="V17251" s="4"/>
      <c r="W17251" s="4"/>
      <c r="X17251" s="4"/>
      <c r="Y17251" s="4"/>
      <c r="Z17251" s="4"/>
      <c r="AA17251" s="4"/>
      <c r="AB17251" s="4"/>
      <c r="AC17251" s="4"/>
      <c r="AD17251" s="4"/>
      <c r="AE17251" s="4"/>
      <c r="AF17251" s="4"/>
      <c r="AG17251" s="14"/>
    </row>
    <row r="17252" s="10" customFormat="1" spans="1:33">
      <c r="A17252" s="4"/>
      <c r="B17252" s="4"/>
      <c r="C17252" s="4"/>
      <c r="D17252" s="4"/>
      <c r="E17252" s="4"/>
      <c r="F17252" s="4"/>
      <c r="G17252" s="4"/>
      <c r="H17252" s="4"/>
      <c r="I17252" s="4"/>
      <c r="J17252" s="4"/>
      <c r="K17252" s="4"/>
      <c r="L17252" s="4"/>
      <c r="M17252" s="4"/>
      <c r="N17252" s="4"/>
      <c r="O17252" s="4"/>
      <c r="P17252" s="4"/>
      <c r="Q17252" s="4"/>
      <c r="R17252" s="4"/>
      <c r="S17252" s="4"/>
      <c r="T17252" s="4"/>
      <c r="U17252" s="4"/>
      <c r="V17252" s="4"/>
      <c r="W17252" s="4"/>
      <c r="X17252" s="4"/>
      <c r="Y17252" s="4"/>
      <c r="Z17252" s="4"/>
      <c r="AA17252" s="4"/>
      <c r="AB17252" s="4"/>
      <c r="AC17252" s="4"/>
      <c r="AD17252" s="4"/>
      <c r="AE17252" s="4"/>
      <c r="AF17252" s="4"/>
      <c r="AG17252" s="14"/>
    </row>
    <row r="17253" s="10" customFormat="1" spans="1:33">
      <c r="A17253" s="4"/>
      <c r="B17253" s="4"/>
      <c r="C17253" s="4"/>
      <c r="D17253" s="4"/>
      <c r="E17253" s="4"/>
      <c r="F17253" s="4"/>
      <c r="G17253" s="4"/>
      <c r="H17253" s="4"/>
      <c r="I17253" s="4"/>
      <c r="J17253" s="4"/>
      <c r="K17253" s="4"/>
      <c r="L17253" s="4"/>
      <c r="M17253" s="4"/>
      <c r="N17253" s="4"/>
      <c r="O17253" s="4"/>
      <c r="P17253" s="4"/>
      <c r="Q17253" s="4"/>
      <c r="R17253" s="4"/>
      <c r="S17253" s="4"/>
      <c r="T17253" s="4"/>
      <c r="U17253" s="4"/>
      <c r="V17253" s="4"/>
      <c r="W17253" s="4"/>
      <c r="X17253" s="4"/>
      <c r="Y17253" s="4"/>
      <c r="Z17253" s="4"/>
      <c r="AA17253" s="4"/>
      <c r="AB17253" s="4"/>
      <c r="AC17253" s="4"/>
      <c r="AD17253" s="4"/>
      <c r="AE17253" s="4"/>
      <c r="AF17253" s="4"/>
      <c r="AG17253" s="14"/>
    </row>
    <row r="17254" s="10" customFormat="1" spans="1:33">
      <c r="A17254" s="4"/>
      <c r="B17254" s="4"/>
      <c r="C17254" s="4"/>
      <c r="D17254" s="4"/>
      <c r="E17254" s="4"/>
      <c r="F17254" s="4"/>
      <c r="G17254" s="4"/>
      <c r="H17254" s="4"/>
      <c r="I17254" s="4"/>
      <c r="J17254" s="4"/>
      <c r="K17254" s="4"/>
      <c r="L17254" s="4"/>
      <c r="M17254" s="4"/>
      <c r="N17254" s="4"/>
      <c r="O17254" s="4"/>
      <c r="P17254" s="4"/>
      <c r="Q17254" s="4"/>
      <c r="R17254" s="4"/>
      <c r="S17254" s="4"/>
      <c r="T17254" s="4"/>
      <c r="U17254" s="4"/>
      <c r="V17254" s="4"/>
      <c r="W17254" s="4"/>
      <c r="X17254" s="4"/>
      <c r="Y17254" s="4"/>
      <c r="Z17254" s="4"/>
      <c r="AA17254" s="4"/>
      <c r="AB17254" s="4"/>
      <c r="AC17254" s="4"/>
      <c r="AD17254" s="4"/>
      <c r="AE17254" s="4"/>
      <c r="AF17254" s="4"/>
      <c r="AG17254" s="14"/>
    </row>
    <row r="17255" s="10" customFormat="1" spans="1:33">
      <c r="A17255" s="4"/>
      <c r="B17255" s="4"/>
      <c r="C17255" s="4"/>
      <c r="D17255" s="4"/>
      <c r="E17255" s="4"/>
      <c r="F17255" s="4"/>
      <c r="G17255" s="4"/>
      <c r="H17255" s="4"/>
      <c r="I17255" s="4"/>
      <c r="J17255" s="4"/>
      <c r="K17255" s="4"/>
      <c r="L17255" s="4"/>
      <c r="M17255" s="4"/>
      <c r="N17255" s="4"/>
      <c r="O17255" s="4"/>
      <c r="P17255" s="4"/>
      <c r="Q17255" s="4"/>
      <c r="R17255" s="4"/>
      <c r="S17255" s="4"/>
      <c r="T17255" s="4"/>
      <c r="U17255" s="4"/>
      <c r="V17255" s="4"/>
      <c r="W17255" s="4"/>
      <c r="X17255" s="4"/>
      <c r="Y17255" s="4"/>
      <c r="Z17255" s="4"/>
      <c r="AA17255" s="4"/>
      <c r="AB17255" s="4"/>
      <c r="AC17255" s="4"/>
      <c r="AD17255" s="4"/>
      <c r="AE17255" s="4"/>
      <c r="AF17255" s="4"/>
      <c r="AG17255" s="14"/>
    </row>
    <row r="17256" s="10" customFormat="1" spans="1:33">
      <c r="A17256" s="4"/>
      <c r="B17256" s="4"/>
      <c r="C17256" s="4"/>
      <c r="D17256" s="4"/>
      <c r="E17256" s="4"/>
      <c r="F17256" s="4"/>
      <c r="G17256" s="4"/>
      <c r="H17256" s="4"/>
      <c r="I17256" s="4"/>
      <c r="J17256" s="4"/>
      <c r="K17256" s="4"/>
      <c r="L17256" s="4"/>
      <c r="M17256" s="4"/>
      <c r="N17256" s="4"/>
      <c r="O17256" s="4"/>
      <c r="P17256" s="4"/>
      <c r="Q17256" s="4"/>
      <c r="R17256" s="4"/>
      <c r="S17256" s="4"/>
      <c r="T17256" s="4"/>
      <c r="U17256" s="4"/>
      <c r="V17256" s="4"/>
      <c r="W17256" s="4"/>
      <c r="X17256" s="4"/>
      <c r="Y17256" s="4"/>
      <c r="Z17256" s="4"/>
      <c r="AA17256" s="4"/>
      <c r="AB17256" s="4"/>
      <c r="AC17256" s="4"/>
      <c r="AD17256" s="4"/>
      <c r="AE17256" s="4"/>
      <c r="AF17256" s="4"/>
      <c r="AG17256" s="14"/>
    </row>
    <row r="17257" s="10" customFormat="1" spans="1:33">
      <c r="A17257" s="4"/>
      <c r="B17257" s="4"/>
      <c r="C17257" s="4"/>
      <c r="D17257" s="4"/>
      <c r="E17257" s="4"/>
      <c r="F17257" s="4"/>
      <c r="G17257" s="4"/>
      <c r="H17257" s="4"/>
      <c r="I17257" s="4"/>
      <c r="J17257" s="4"/>
      <c r="K17257" s="4"/>
      <c r="L17257" s="4"/>
      <c r="M17257" s="4"/>
      <c r="N17257" s="4"/>
      <c r="O17257" s="4"/>
      <c r="P17257" s="4"/>
      <c r="Q17257" s="4"/>
      <c r="R17257" s="4"/>
      <c r="S17257" s="4"/>
      <c r="T17257" s="4"/>
      <c r="U17257" s="4"/>
      <c r="V17257" s="4"/>
      <c r="W17257" s="4"/>
      <c r="X17257" s="4"/>
      <c r="Y17257" s="4"/>
      <c r="Z17257" s="4"/>
      <c r="AA17257" s="4"/>
      <c r="AB17257" s="4"/>
      <c r="AC17257" s="4"/>
      <c r="AD17257" s="4"/>
      <c r="AE17257" s="4"/>
      <c r="AF17257" s="4"/>
      <c r="AG17257" s="14"/>
    </row>
    <row r="17258" s="10" customFormat="1" spans="1:33">
      <c r="A17258" s="4"/>
      <c r="B17258" s="4"/>
      <c r="C17258" s="4"/>
      <c r="D17258" s="4"/>
      <c r="E17258" s="4"/>
      <c r="F17258" s="4"/>
      <c r="G17258" s="4"/>
      <c r="H17258" s="4"/>
      <c r="I17258" s="4"/>
      <c r="J17258" s="4"/>
      <c r="K17258" s="4"/>
      <c r="L17258" s="4"/>
      <c r="M17258" s="4"/>
      <c r="N17258" s="4"/>
      <c r="O17258" s="4"/>
      <c r="P17258" s="4"/>
      <c r="Q17258" s="4"/>
      <c r="R17258" s="4"/>
      <c r="S17258" s="4"/>
      <c r="T17258" s="4"/>
      <c r="U17258" s="4"/>
      <c r="V17258" s="4"/>
      <c r="W17258" s="4"/>
      <c r="X17258" s="4"/>
      <c r="Y17258" s="4"/>
      <c r="Z17258" s="4"/>
      <c r="AA17258" s="4"/>
      <c r="AB17258" s="4"/>
      <c r="AC17258" s="4"/>
      <c r="AD17258" s="4"/>
      <c r="AE17258" s="4"/>
      <c r="AF17258" s="4"/>
      <c r="AG17258" s="14"/>
    </row>
    <row r="17259" s="10" customFormat="1" spans="1:33">
      <c r="A17259" s="4"/>
      <c r="B17259" s="4"/>
      <c r="C17259" s="4"/>
      <c r="D17259" s="4"/>
      <c r="E17259" s="4"/>
      <c r="F17259" s="4"/>
      <c r="G17259" s="4"/>
      <c r="H17259" s="4"/>
      <c r="I17259" s="4"/>
      <c r="J17259" s="4"/>
      <c r="K17259" s="4"/>
      <c r="L17259" s="4"/>
      <c r="M17259" s="4"/>
      <c r="N17259" s="4"/>
      <c r="O17259" s="4"/>
      <c r="P17259" s="4"/>
      <c r="Q17259" s="4"/>
      <c r="R17259" s="4"/>
      <c r="S17259" s="4"/>
      <c r="T17259" s="4"/>
      <c r="U17259" s="4"/>
      <c r="V17259" s="4"/>
      <c r="W17259" s="4"/>
      <c r="X17259" s="4"/>
      <c r="Y17259" s="4"/>
      <c r="Z17259" s="4"/>
      <c r="AA17259" s="4"/>
      <c r="AB17259" s="4"/>
      <c r="AC17259" s="4"/>
      <c r="AD17259" s="4"/>
      <c r="AE17259" s="4"/>
      <c r="AF17259" s="4"/>
      <c r="AG17259" s="14"/>
    </row>
    <row r="17260" s="10" customFormat="1" spans="1:33">
      <c r="A17260" s="4"/>
      <c r="B17260" s="4"/>
      <c r="C17260" s="4"/>
      <c r="D17260" s="4"/>
      <c r="E17260" s="4"/>
      <c r="F17260" s="4"/>
      <c r="G17260" s="4"/>
      <c r="H17260" s="4"/>
      <c r="I17260" s="4"/>
      <c r="J17260" s="4"/>
      <c r="K17260" s="4"/>
      <c r="L17260" s="4"/>
      <c r="M17260" s="4"/>
      <c r="N17260" s="4"/>
      <c r="O17260" s="4"/>
      <c r="P17260" s="4"/>
      <c r="Q17260" s="4"/>
      <c r="R17260" s="4"/>
      <c r="S17260" s="4"/>
      <c r="T17260" s="4"/>
      <c r="U17260" s="4"/>
      <c r="V17260" s="4"/>
      <c r="W17260" s="4"/>
      <c r="X17260" s="4"/>
      <c r="Y17260" s="4"/>
      <c r="Z17260" s="4"/>
      <c r="AA17260" s="4"/>
      <c r="AB17260" s="4"/>
      <c r="AC17260" s="4"/>
      <c r="AD17260" s="4"/>
      <c r="AE17260" s="4"/>
      <c r="AF17260" s="4"/>
      <c r="AG17260" s="14"/>
    </row>
    <row r="17261" s="10" customFormat="1" spans="1:33">
      <c r="A17261" s="4"/>
      <c r="B17261" s="4"/>
      <c r="C17261" s="4"/>
      <c r="D17261" s="4"/>
      <c r="E17261" s="4"/>
      <c r="F17261" s="4"/>
      <c r="G17261" s="4"/>
      <c r="H17261" s="4"/>
      <c r="I17261" s="4"/>
      <c r="J17261" s="4"/>
      <c r="K17261" s="4"/>
      <c r="L17261" s="4"/>
      <c r="M17261" s="4"/>
      <c r="N17261" s="4"/>
      <c r="O17261" s="4"/>
      <c r="P17261" s="4"/>
      <c r="Q17261" s="4"/>
      <c r="R17261" s="4"/>
      <c r="S17261" s="4"/>
      <c r="T17261" s="4"/>
      <c r="U17261" s="4"/>
      <c r="V17261" s="4"/>
      <c r="W17261" s="4"/>
      <c r="X17261" s="4"/>
      <c r="Y17261" s="4"/>
      <c r="Z17261" s="4"/>
      <c r="AA17261" s="4"/>
      <c r="AB17261" s="4"/>
      <c r="AC17261" s="4"/>
      <c r="AD17261" s="4"/>
      <c r="AE17261" s="4"/>
      <c r="AF17261" s="4"/>
      <c r="AG17261" s="14"/>
    </row>
    <row r="17262" s="10" customFormat="1" spans="1:33">
      <c r="A17262" s="4"/>
      <c r="B17262" s="4"/>
      <c r="C17262" s="4"/>
      <c r="D17262" s="4"/>
      <c r="E17262" s="4"/>
      <c r="F17262" s="4"/>
      <c r="G17262" s="4"/>
      <c r="H17262" s="4"/>
      <c r="I17262" s="4"/>
      <c r="J17262" s="4"/>
      <c r="K17262" s="4"/>
      <c r="L17262" s="4"/>
      <c r="M17262" s="4"/>
      <c r="N17262" s="4"/>
      <c r="O17262" s="4"/>
      <c r="P17262" s="4"/>
      <c r="Q17262" s="4"/>
      <c r="R17262" s="4"/>
      <c r="S17262" s="4"/>
      <c r="T17262" s="4"/>
      <c r="U17262" s="4"/>
      <c r="V17262" s="4"/>
      <c r="W17262" s="4"/>
      <c r="X17262" s="4"/>
      <c r="Y17262" s="4"/>
      <c r="Z17262" s="4"/>
      <c r="AA17262" s="4"/>
      <c r="AB17262" s="4"/>
      <c r="AC17262" s="4"/>
      <c r="AD17262" s="4"/>
      <c r="AE17262" s="4"/>
      <c r="AF17262" s="4"/>
      <c r="AG17262" s="14"/>
    </row>
    <row r="17263" s="10" customFormat="1" spans="1:33">
      <c r="A17263" s="4"/>
      <c r="B17263" s="4"/>
      <c r="C17263" s="4"/>
      <c r="D17263" s="4"/>
      <c r="E17263" s="4"/>
      <c r="F17263" s="4"/>
      <c r="G17263" s="4"/>
      <c r="H17263" s="4"/>
      <c r="I17263" s="4"/>
      <c r="J17263" s="4"/>
      <c r="K17263" s="4"/>
      <c r="L17263" s="4"/>
      <c r="M17263" s="4"/>
      <c r="N17263" s="4"/>
      <c r="O17263" s="4"/>
      <c r="P17263" s="4"/>
      <c r="Q17263" s="4"/>
      <c r="R17263" s="4"/>
      <c r="S17263" s="4"/>
      <c r="T17263" s="4"/>
      <c r="U17263" s="4"/>
      <c r="V17263" s="4"/>
      <c r="W17263" s="4"/>
      <c r="X17263" s="4"/>
      <c r="Y17263" s="4"/>
      <c r="Z17263" s="4"/>
      <c r="AA17263" s="4"/>
      <c r="AB17263" s="4"/>
      <c r="AC17263" s="4"/>
      <c r="AD17263" s="4"/>
      <c r="AE17263" s="4"/>
      <c r="AF17263" s="4"/>
      <c r="AG17263" s="14"/>
    </row>
    <row r="17264" s="10" customFormat="1" spans="1:33">
      <c r="A17264" s="4"/>
      <c r="B17264" s="4"/>
      <c r="C17264" s="4"/>
      <c r="D17264" s="4"/>
      <c r="E17264" s="4"/>
      <c r="F17264" s="4"/>
      <c r="G17264" s="4"/>
      <c r="H17264" s="4"/>
      <c r="I17264" s="4"/>
      <c r="J17264" s="4"/>
      <c r="K17264" s="4"/>
      <c r="L17264" s="4"/>
      <c r="M17264" s="4"/>
      <c r="N17264" s="4"/>
      <c r="O17264" s="4"/>
      <c r="P17264" s="4"/>
      <c r="Q17264" s="4"/>
      <c r="R17264" s="4"/>
      <c r="S17264" s="4"/>
      <c r="T17264" s="4"/>
      <c r="U17264" s="4"/>
      <c r="V17264" s="4"/>
      <c r="W17264" s="4"/>
      <c r="X17264" s="4"/>
      <c r="Y17264" s="4"/>
      <c r="Z17264" s="4"/>
      <c r="AA17264" s="4"/>
      <c r="AB17264" s="4"/>
      <c r="AC17264" s="4"/>
      <c r="AD17264" s="4"/>
      <c r="AE17264" s="4"/>
      <c r="AF17264" s="4"/>
      <c r="AG17264" s="14"/>
    </row>
    <row r="17265" s="10" customFormat="1" spans="1:33">
      <c r="A17265" s="4"/>
      <c r="B17265" s="4"/>
      <c r="C17265" s="4"/>
      <c r="D17265" s="4"/>
      <c r="E17265" s="4"/>
      <c r="F17265" s="4"/>
      <c r="G17265" s="4"/>
      <c r="H17265" s="4"/>
      <c r="I17265" s="4"/>
      <c r="J17265" s="4"/>
      <c r="K17265" s="4"/>
      <c r="L17265" s="4"/>
      <c r="M17265" s="4"/>
      <c r="N17265" s="4"/>
      <c r="O17265" s="4"/>
      <c r="P17265" s="4"/>
      <c r="Q17265" s="4"/>
      <c r="R17265" s="4"/>
      <c r="S17265" s="4"/>
      <c r="T17265" s="4"/>
      <c r="U17265" s="4"/>
      <c r="V17265" s="4"/>
      <c r="W17265" s="4"/>
      <c r="X17265" s="4"/>
      <c r="Y17265" s="4"/>
      <c r="Z17265" s="4"/>
      <c r="AA17265" s="4"/>
      <c r="AB17265" s="4"/>
      <c r="AC17265" s="4"/>
      <c r="AD17265" s="4"/>
      <c r="AE17265" s="4"/>
      <c r="AF17265" s="4"/>
      <c r="AG17265" s="14"/>
    </row>
    <row r="17266" s="10" customFormat="1" spans="1:33">
      <c r="A17266" s="4"/>
      <c r="B17266" s="4"/>
      <c r="C17266" s="4"/>
      <c r="D17266" s="4"/>
      <c r="E17266" s="4"/>
      <c r="F17266" s="4"/>
      <c r="G17266" s="4"/>
      <c r="H17266" s="4"/>
      <c r="I17266" s="4"/>
      <c r="J17266" s="4"/>
      <c r="K17266" s="4"/>
      <c r="L17266" s="4"/>
      <c r="M17266" s="4"/>
      <c r="N17266" s="4"/>
      <c r="O17266" s="4"/>
      <c r="P17266" s="4"/>
      <c r="Q17266" s="4"/>
      <c r="R17266" s="4"/>
      <c r="S17266" s="4"/>
      <c r="T17266" s="4"/>
      <c r="U17266" s="4"/>
      <c r="V17266" s="4"/>
      <c r="W17266" s="4"/>
      <c r="X17266" s="4"/>
      <c r="Y17266" s="4"/>
      <c r="Z17266" s="4"/>
      <c r="AA17266" s="4"/>
      <c r="AB17266" s="4"/>
      <c r="AC17266" s="4"/>
      <c r="AD17266" s="4"/>
      <c r="AE17266" s="4"/>
      <c r="AF17266" s="4"/>
      <c r="AG17266" s="14"/>
    </row>
    <row r="17267" s="10" customFormat="1" spans="1:33">
      <c r="A17267" s="4"/>
      <c r="B17267" s="4"/>
      <c r="C17267" s="4"/>
      <c r="D17267" s="4"/>
      <c r="E17267" s="4"/>
      <c r="F17267" s="4"/>
      <c r="G17267" s="4"/>
      <c r="H17267" s="4"/>
      <c r="I17267" s="4"/>
      <c r="J17267" s="4"/>
      <c r="K17267" s="4"/>
      <c r="L17267" s="4"/>
      <c r="M17267" s="4"/>
      <c r="N17267" s="4"/>
      <c r="O17267" s="4"/>
      <c r="P17267" s="4"/>
      <c r="Q17267" s="4"/>
      <c r="R17267" s="4"/>
      <c r="S17267" s="4"/>
      <c r="T17267" s="4"/>
      <c r="U17267" s="4"/>
      <c r="V17267" s="4"/>
      <c r="W17267" s="4"/>
      <c r="X17267" s="4"/>
      <c r="Y17267" s="4"/>
      <c r="Z17267" s="4"/>
      <c r="AA17267" s="4"/>
      <c r="AB17267" s="4"/>
      <c r="AC17267" s="4"/>
      <c r="AD17267" s="4"/>
      <c r="AE17267" s="4"/>
      <c r="AF17267" s="4"/>
      <c r="AG17267" s="14"/>
    </row>
    <row r="17268" s="10" customFormat="1" spans="1:33">
      <c r="A17268" s="4"/>
      <c r="B17268" s="4"/>
      <c r="C17268" s="4"/>
      <c r="D17268" s="4"/>
      <c r="E17268" s="4"/>
      <c r="F17268" s="4"/>
      <c r="G17268" s="4"/>
      <c r="H17268" s="4"/>
      <c r="I17268" s="4"/>
      <c r="J17268" s="4"/>
      <c r="K17268" s="4"/>
      <c r="L17268" s="4"/>
      <c r="M17268" s="4"/>
      <c r="N17268" s="4"/>
      <c r="O17268" s="4"/>
      <c r="P17268" s="4"/>
      <c r="Q17268" s="4"/>
      <c r="R17268" s="4"/>
      <c r="S17268" s="4"/>
      <c r="T17268" s="4"/>
      <c r="U17268" s="4"/>
      <c r="V17268" s="4"/>
      <c r="W17268" s="4"/>
      <c r="X17268" s="4"/>
      <c r="Y17268" s="4"/>
      <c r="Z17268" s="4"/>
      <c r="AA17268" s="4"/>
      <c r="AB17268" s="4"/>
      <c r="AC17268" s="4"/>
      <c r="AD17268" s="4"/>
      <c r="AE17268" s="4"/>
      <c r="AF17268" s="4"/>
      <c r="AG17268" s="14"/>
    </row>
    <row r="17269" s="10" customFormat="1" spans="1:33">
      <c r="A17269" s="4"/>
      <c r="B17269" s="4"/>
      <c r="C17269" s="4"/>
      <c r="D17269" s="4"/>
      <c r="E17269" s="4"/>
      <c r="F17269" s="4"/>
      <c r="G17269" s="4"/>
      <c r="H17269" s="4"/>
      <c r="I17269" s="4"/>
      <c r="J17269" s="4"/>
      <c r="K17269" s="4"/>
      <c r="L17269" s="4"/>
      <c r="M17269" s="4"/>
      <c r="N17269" s="4"/>
      <c r="O17269" s="4"/>
      <c r="P17269" s="4"/>
      <c r="Q17269" s="4"/>
      <c r="R17269" s="4"/>
      <c r="S17269" s="4"/>
      <c r="T17269" s="4"/>
      <c r="U17269" s="4"/>
      <c r="V17269" s="4"/>
      <c r="W17269" s="4"/>
      <c r="X17269" s="4"/>
      <c r="Y17269" s="4"/>
      <c r="Z17269" s="4"/>
      <c r="AA17269" s="4"/>
      <c r="AB17269" s="4"/>
      <c r="AC17269" s="4"/>
      <c r="AD17269" s="4"/>
      <c r="AE17269" s="4"/>
      <c r="AF17269" s="4"/>
      <c r="AG17269" s="14"/>
    </row>
    <row r="17270" s="10" customFormat="1" spans="1:33">
      <c r="A17270" s="4"/>
      <c r="B17270" s="4"/>
      <c r="C17270" s="4"/>
      <c r="D17270" s="4"/>
      <c r="E17270" s="4"/>
      <c r="F17270" s="4"/>
      <c r="G17270" s="4"/>
      <c r="H17270" s="4"/>
      <c r="I17270" s="4"/>
      <c r="J17270" s="4"/>
      <c r="K17270" s="4"/>
      <c r="L17270" s="4"/>
      <c r="M17270" s="4"/>
      <c r="N17270" s="4"/>
      <c r="O17270" s="4"/>
      <c r="P17270" s="4"/>
      <c r="Q17270" s="4"/>
      <c r="R17270" s="4"/>
      <c r="S17270" s="4"/>
      <c r="T17270" s="4"/>
      <c r="U17270" s="4"/>
      <c r="V17270" s="4"/>
      <c r="W17270" s="4"/>
      <c r="X17270" s="4"/>
      <c r="Y17270" s="4"/>
      <c r="Z17270" s="4"/>
      <c r="AA17270" s="4"/>
      <c r="AB17270" s="4"/>
      <c r="AC17270" s="4"/>
      <c r="AD17270" s="4"/>
      <c r="AE17270" s="4"/>
      <c r="AF17270" s="4"/>
      <c r="AG17270" s="14"/>
    </row>
    <row r="17271" s="10" customFormat="1" spans="1:33">
      <c r="A17271" s="4"/>
      <c r="B17271" s="4"/>
      <c r="C17271" s="4"/>
      <c r="D17271" s="4"/>
      <c r="E17271" s="4"/>
      <c r="F17271" s="4"/>
      <c r="G17271" s="4"/>
      <c r="H17271" s="4"/>
      <c r="I17271" s="4"/>
      <c r="J17271" s="4"/>
      <c r="K17271" s="4"/>
      <c r="L17271" s="4"/>
      <c r="M17271" s="4"/>
      <c r="N17271" s="4"/>
      <c r="O17271" s="4"/>
      <c r="P17271" s="4"/>
      <c r="Q17271" s="4"/>
      <c r="R17271" s="4"/>
      <c r="S17271" s="4"/>
      <c r="T17271" s="4"/>
      <c r="U17271" s="4"/>
      <c r="V17271" s="4"/>
      <c r="W17271" s="4"/>
      <c r="X17271" s="4"/>
      <c r="Y17271" s="4"/>
      <c r="Z17271" s="4"/>
      <c r="AA17271" s="4"/>
      <c r="AB17271" s="4"/>
      <c r="AC17271" s="4"/>
      <c r="AD17271" s="4"/>
      <c r="AE17271" s="4"/>
      <c r="AF17271" s="4"/>
      <c r="AG17271" s="14"/>
    </row>
    <row r="17272" s="10" customFormat="1" spans="1:33">
      <c r="A17272" s="4"/>
      <c r="B17272" s="4"/>
      <c r="C17272" s="4"/>
      <c r="D17272" s="4"/>
      <c r="E17272" s="4"/>
      <c r="F17272" s="4"/>
      <c r="G17272" s="4"/>
      <c r="H17272" s="4"/>
      <c r="I17272" s="4"/>
      <c r="J17272" s="4"/>
      <c r="K17272" s="4"/>
      <c r="L17272" s="4"/>
      <c r="M17272" s="4"/>
      <c r="N17272" s="4"/>
      <c r="O17272" s="4"/>
      <c r="P17272" s="4"/>
      <c r="Q17272" s="4"/>
      <c r="R17272" s="4"/>
      <c r="S17272" s="4"/>
      <c r="T17272" s="4"/>
      <c r="U17272" s="4"/>
      <c r="V17272" s="4"/>
      <c r="W17272" s="4"/>
      <c r="X17272" s="4"/>
      <c r="Y17272" s="4"/>
      <c r="Z17272" s="4"/>
      <c r="AA17272" s="4"/>
      <c r="AB17272" s="4"/>
      <c r="AC17272" s="4"/>
      <c r="AD17272" s="4"/>
      <c r="AE17272" s="4"/>
      <c r="AF17272" s="4"/>
      <c r="AG17272" s="14"/>
    </row>
    <row r="17273" s="10" customFormat="1" spans="1:33">
      <c r="A17273" s="4"/>
      <c r="B17273" s="4"/>
      <c r="C17273" s="4"/>
      <c r="D17273" s="4"/>
      <c r="E17273" s="4"/>
      <c r="F17273" s="4"/>
      <c r="G17273" s="4"/>
      <c r="H17273" s="4"/>
      <c r="I17273" s="4"/>
      <c r="J17273" s="4"/>
      <c r="K17273" s="4"/>
      <c r="L17273" s="4"/>
      <c r="M17273" s="4"/>
      <c r="N17273" s="4"/>
      <c r="O17273" s="4"/>
      <c r="P17273" s="4"/>
      <c r="Q17273" s="4"/>
      <c r="R17273" s="4"/>
      <c r="S17273" s="4"/>
      <c r="T17273" s="4"/>
      <c r="U17273" s="4"/>
      <c r="V17273" s="4"/>
      <c r="W17273" s="4"/>
      <c r="X17273" s="4"/>
      <c r="Y17273" s="4"/>
      <c r="Z17273" s="4"/>
      <c r="AA17273" s="4"/>
      <c r="AB17273" s="4"/>
      <c r="AC17273" s="4"/>
      <c r="AD17273" s="4"/>
      <c r="AE17273" s="4"/>
      <c r="AF17273" s="4"/>
      <c r="AG17273" s="14"/>
    </row>
    <row r="17274" s="10" customFormat="1" spans="1:33">
      <c r="A17274" s="4"/>
      <c r="B17274" s="4"/>
      <c r="C17274" s="4"/>
      <c r="D17274" s="4"/>
      <c r="E17274" s="4"/>
      <c r="F17274" s="4"/>
      <c r="G17274" s="4"/>
      <c r="H17274" s="4"/>
      <c r="I17274" s="4"/>
      <c r="J17274" s="4"/>
      <c r="K17274" s="4"/>
      <c r="L17274" s="4"/>
      <c r="M17274" s="4"/>
      <c r="N17274" s="4"/>
      <c r="O17274" s="4"/>
      <c r="P17274" s="4"/>
      <c r="Q17274" s="4"/>
      <c r="R17274" s="4"/>
      <c r="S17274" s="4"/>
      <c r="T17274" s="4"/>
      <c r="U17274" s="4"/>
      <c r="V17274" s="4"/>
      <c r="W17274" s="4"/>
      <c r="X17274" s="4"/>
      <c r="Y17274" s="4"/>
      <c r="Z17274" s="4"/>
      <c r="AA17274" s="4"/>
      <c r="AB17274" s="4"/>
      <c r="AC17274" s="4"/>
      <c r="AD17274" s="4"/>
      <c r="AE17274" s="4"/>
      <c r="AF17274" s="4"/>
      <c r="AG17274" s="14"/>
    </row>
    <row r="17275" s="10" customFormat="1" spans="1:33">
      <c r="A17275" s="4"/>
      <c r="B17275" s="4"/>
      <c r="C17275" s="4"/>
      <c r="D17275" s="4"/>
      <c r="E17275" s="4"/>
      <c r="F17275" s="4"/>
      <c r="G17275" s="4"/>
      <c r="H17275" s="4"/>
      <c r="I17275" s="4"/>
      <c r="J17275" s="4"/>
      <c r="K17275" s="4"/>
      <c r="L17275" s="4"/>
      <c r="M17275" s="4"/>
      <c r="N17275" s="4"/>
      <c r="O17275" s="4"/>
      <c r="P17275" s="4"/>
      <c r="Q17275" s="4"/>
      <c r="R17275" s="4"/>
      <c r="S17275" s="4"/>
      <c r="T17275" s="4"/>
      <c r="U17275" s="4"/>
      <c r="V17275" s="4"/>
      <c r="W17275" s="4"/>
      <c r="X17275" s="4"/>
      <c r="Y17275" s="4"/>
      <c r="Z17275" s="4"/>
      <c r="AA17275" s="4"/>
      <c r="AB17275" s="4"/>
      <c r="AC17275" s="4"/>
      <c r="AD17275" s="4"/>
      <c r="AE17275" s="4"/>
      <c r="AF17275" s="4"/>
      <c r="AG17275" s="14"/>
    </row>
    <row r="17276" s="10" customFormat="1" spans="1:33">
      <c r="A17276" s="4"/>
      <c r="B17276" s="4"/>
      <c r="C17276" s="4"/>
      <c r="D17276" s="4"/>
      <c r="E17276" s="4"/>
      <c r="F17276" s="4"/>
      <c r="G17276" s="4"/>
      <c r="H17276" s="4"/>
      <c r="I17276" s="4"/>
      <c r="J17276" s="4"/>
      <c r="K17276" s="4"/>
      <c r="L17276" s="4"/>
      <c r="M17276" s="4"/>
      <c r="N17276" s="4"/>
      <c r="O17276" s="4"/>
      <c r="P17276" s="4"/>
      <c r="Q17276" s="4"/>
      <c r="R17276" s="4"/>
      <c r="S17276" s="4"/>
      <c r="T17276" s="4"/>
      <c r="U17276" s="4"/>
      <c r="V17276" s="4"/>
      <c r="W17276" s="4"/>
      <c r="X17276" s="4"/>
      <c r="Y17276" s="4"/>
      <c r="Z17276" s="4"/>
      <c r="AA17276" s="4"/>
      <c r="AB17276" s="4"/>
      <c r="AC17276" s="4"/>
      <c r="AD17276" s="4"/>
      <c r="AE17276" s="4"/>
      <c r="AF17276" s="4"/>
      <c r="AG17276" s="14"/>
    </row>
    <row r="17277" s="10" customFormat="1" spans="1:33">
      <c r="A17277" s="4"/>
      <c r="B17277" s="4"/>
      <c r="C17277" s="4"/>
      <c r="D17277" s="4"/>
      <c r="E17277" s="4"/>
      <c r="F17277" s="4"/>
      <c r="G17277" s="4"/>
      <c r="H17277" s="4"/>
      <c r="I17277" s="4"/>
      <c r="J17277" s="4"/>
      <c r="K17277" s="4"/>
      <c r="L17277" s="4"/>
      <c r="M17277" s="4"/>
      <c r="N17277" s="4"/>
      <c r="O17277" s="4"/>
      <c r="P17277" s="4"/>
      <c r="Q17277" s="4"/>
      <c r="R17277" s="4"/>
      <c r="S17277" s="4"/>
      <c r="T17277" s="4"/>
      <c r="U17277" s="4"/>
      <c r="V17277" s="4"/>
      <c r="W17277" s="4"/>
      <c r="X17277" s="4"/>
      <c r="Y17277" s="4"/>
      <c r="Z17277" s="4"/>
      <c r="AA17277" s="4"/>
      <c r="AB17277" s="4"/>
      <c r="AC17277" s="4"/>
      <c r="AD17277" s="4"/>
      <c r="AE17277" s="4"/>
      <c r="AF17277" s="4"/>
      <c r="AG17277" s="14"/>
    </row>
    <row r="17278" s="10" customFormat="1" spans="1:33">
      <c r="A17278" s="4"/>
      <c r="B17278" s="4"/>
      <c r="C17278" s="4"/>
      <c r="D17278" s="4"/>
      <c r="E17278" s="4"/>
      <c r="F17278" s="4"/>
      <c r="G17278" s="4"/>
      <c r="H17278" s="4"/>
      <c r="I17278" s="4"/>
      <c r="J17278" s="4"/>
      <c r="K17278" s="4"/>
      <c r="L17278" s="4"/>
      <c r="M17278" s="4"/>
      <c r="N17278" s="4"/>
      <c r="O17278" s="4"/>
      <c r="P17278" s="4"/>
      <c r="Q17278" s="4"/>
      <c r="R17278" s="4"/>
      <c r="S17278" s="4"/>
      <c r="T17278" s="4"/>
      <c r="U17278" s="4"/>
      <c r="V17278" s="4"/>
      <c r="W17278" s="4"/>
      <c r="X17278" s="4"/>
      <c r="Y17278" s="4"/>
      <c r="Z17278" s="4"/>
      <c r="AA17278" s="4"/>
      <c r="AB17278" s="4"/>
      <c r="AC17278" s="4"/>
      <c r="AD17278" s="4"/>
      <c r="AE17278" s="4"/>
      <c r="AF17278" s="4"/>
      <c r="AG17278" s="14"/>
    </row>
    <row r="17279" s="10" customFormat="1" spans="1:33">
      <c r="A17279" s="4"/>
      <c r="B17279" s="4"/>
      <c r="C17279" s="4"/>
      <c r="D17279" s="4"/>
      <c r="E17279" s="4"/>
      <c r="F17279" s="4"/>
      <c r="G17279" s="4"/>
      <c r="H17279" s="4"/>
      <c r="I17279" s="4"/>
      <c r="J17279" s="4"/>
      <c r="K17279" s="4"/>
      <c r="L17279" s="4"/>
      <c r="M17279" s="4"/>
      <c r="N17279" s="4"/>
      <c r="O17279" s="4"/>
      <c r="P17279" s="4"/>
      <c r="Q17279" s="4"/>
      <c r="R17279" s="4"/>
      <c r="S17279" s="4"/>
      <c r="T17279" s="4"/>
      <c r="U17279" s="4"/>
      <c r="V17279" s="4"/>
      <c r="W17279" s="4"/>
      <c r="X17279" s="4"/>
      <c r="Y17279" s="4"/>
      <c r="Z17279" s="4"/>
      <c r="AA17279" s="4"/>
      <c r="AB17279" s="4"/>
      <c r="AC17279" s="4"/>
      <c r="AD17279" s="4"/>
      <c r="AE17279" s="4"/>
      <c r="AF17279" s="4"/>
      <c r="AG17279" s="14"/>
    </row>
    <row r="17280" s="10" customFormat="1" spans="1:33">
      <c r="A17280" s="4"/>
      <c r="B17280" s="4"/>
      <c r="C17280" s="4"/>
      <c r="D17280" s="4"/>
      <c r="E17280" s="4"/>
      <c r="F17280" s="4"/>
      <c r="G17280" s="4"/>
      <c r="H17280" s="4"/>
      <c r="I17280" s="4"/>
      <c r="J17280" s="4"/>
      <c r="K17280" s="4"/>
      <c r="L17280" s="4"/>
      <c r="M17280" s="4"/>
      <c r="N17280" s="4"/>
      <c r="O17280" s="4"/>
      <c r="P17280" s="4"/>
      <c r="Q17280" s="4"/>
      <c r="R17280" s="4"/>
      <c r="S17280" s="4"/>
      <c r="T17280" s="4"/>
      <c r="U17280" s="4"/>
      <c r="V17280" s="4"/>
      <c r="W17280" s="4"/>
      <c r="X17280" s="4"/>
      <c r="Y17280" s="4"/>
      <c r="Z17280" s="4"/>
      <c r="AA17280" s="4"/>
      <c r="AB17280" s="4"/>
      <c r="AC17280" s="4"/>
      <c r="AD17280" s="4"/>
      <c r="AE17280" s="4"/>
      <c r="AF17280" s="4"/>
      <c r="AG17280" s="14"/>
    </row>
    <row r="17281" s="10" customFormat="1" spans="1:33">
      <c r="A17281" s="4"/>
      <c r="B17281" s="4"/>
      <c r="C17281" s="4"/>
      <c r="D17281" s="4"/>
      <c r="E17281" s="4"/>
      <c r="F17281" s="4"/>
      <c r="G17281" s="4"/>
      <c r="H17281" s="4"/>
      <c r="I17281" s="4"/>
      <c r="J17281" s="4"/>
      <c r="K17281" s="4"/>
      <c r="L17281" s="4"/>
      <c r="M17281" s="4"/>
      <c r="N17281" s="4"/>
      <c r="O17281" s="4"/>
      <c r="P17281" s="4"/>
      <c r="Q17281" s="4"/>
      <c r="R17281" s="4"/>
      <c r="S17281" s="4"/>
      <c r="T17281" s="4"/>
      <c r="U17281" s="4"/>
      <c r="V17281" s="4"/>
      <c r="W17281" s="4"/>
      <c r="X17281" s="4"/>
      <c r="Y17281" s="4"/>
      <c r="Z17281" s="4"/>
      <c r="AA17281" s="4"/>
      <c r="AB17281" s="4"/>
      <c r="AC17281" s="4"/>
      <c r="AD17281" s="4"/>
      <c r="AE17281" s="4"/>
      <c r="AF17281" s="4"/>
      <c r="AG17281" s="14"/>
    </row>
    <row r="17282" s="10" customFormat="1" spans="1:33">
      <c r="A17282" s="4"/>
      <c r="B17282" s="4"/>
      <c r="C17282" s="4"/>
      <c r="D17282" s="4"/>
      <c r="E17282" s="4"/>
      <c r="F17282" s="4"/>
      <c r="G17282" s="4"/>
      <c r="H17282" s="4"/>
      <c r="I17282" s="4"/>
      <c r="J17282" s="4"/>
      <c r="K17282" s="4"/>
      <c r="L17282" s="4"/>
      <c r="M17282" s="4"/>
      <c r="N17282" s="4"/>
      <c r="O17282" s="4"/>
      <c r="P17282" s="4"/>
      <c r="Q17282" s="4"/>
      <c r="R17282" s="4"/>
      <c r="S17282" s="4"/>
      <c r="T17282" s="4"/>
      <c r="U17282" s="4"/>
      <c r="V17282" s="4"/>
      <c r="W17282" s="4"/>
      <c r="X17282" s="4"/>
      <c r="Y17282" s="4"/>
      <c r="Z17282" s="4"/>
      <c r="AA17282" s="4"/>
      <c r="AB17282" s="4"/>
      <c r="AC17282" s="4"/>
      <c r="AD17282" s="4"/>
      <c r="AE17282" s="4"/>
      <c r="AF17282" s="4"/>
      <c r="AG17282" s="14"/>
    </row>
    <row r="17283" s="10" customFormat="1" spans="1:33">
      <c r="A17283" s="4"/>
      <c r="B17283" s="4"/>
      <c r="C17283" s="4"/>
      <c r="D17283" s="4"/>
      <c r="E17283" s="4"/>
      <c r="F17283" s="4"/>
      <c r="G17283" s="4"/>
      <c r="H17283" s="4"/>
      <c r="I17283" s="4"/>
      <c r="J17283" s="4"/>
      <c r="K17283" s="4"/>
      <c r="L17283" s="4"/>
      <c r="M17283" s="4"/>
      <c r="N17283" s="4"/>
      <c r="O17283" s="4"/>
      <c r="P17283" s="4"/>
      <c r="Q17283" s="4"/>
      <c r="R17283" s="4"/>
      <c r="S17283" s="4"/>
      <c r="T17283" s="4"/>
      <c r="U17283" s="4"/>
      <c r="V17283" s="4"/>
      <c r="W17283" s="4"/>
      <c r="X17283" s="4"/>
      <c r="Y17283" s="4"/>
      <c r="Z17283" s="4"/>
      <c r="AA17283" s="4"/>
      <c r="AB17283" s="4"/>
      <c r="AC17283" s="4"/>
      <c r="AD17283" s="4"/>
      <c r="AE17283" s="4"/>
      <c r="AF17283" s="4"/>
      <c r="AG17283" s="14"/>
    </row>
    <row r="17284" s="10" customFormat="1" spans="1:33">
      <c r="A17284" s="4"/>
      <c r="B17284" s="4"/>
      <c r="C17284" s="4"/>
      <c r="D17284" s="4"/>
      <c r="E17284" s="4"/>
      <c r="F17284" s="4"/>
      <c r="G17284" s="4"/>
      <c r="H17284" s="4"/>
      <c r="I17284" s="4"/>
      <c r="J17284" s="4"/>
      <c r="K17284" s="4"/>
      <c r="L17284" s="4"/>
      <c r="M17284" s="4"/>
      <c r="N17284" s="4"/>
      <c r="O17284" s="4"/>
      <c r="P17284" s="4"/>
      <c r="Q17284" s="4"/>
      <c r="R17284" s="4"/>
      <c r="S17284" s="4"/>
      <c r="T17284" s="4"/>
      <c r="U17284" s="4"/>
      <c r="V17284" s="4"/>
      <c r="W17284" s="4"/>
      <c r="X17284" s="4"/>
      <c r="Y17284" s="4"/>
      <c r="Z17284" s="4"/>
      <c r="AA17284" s="4"/>
      <c r="AB17284" s="4"/>
      <c r="AC17284" s="4"/>
      <c r="AD17284" s="4"/>
      <c r="AE17284" s="4"/>
      <c r="AF17284" s="4"/>
      <c r="AG17284" s="14"/>
    </row>
    <row r="17285" s="10" customFormat="1" spans="1:33">
      <c r="A17285" s="4"/>
      <c r="B17285" s="4"/>
      <c r="C17285" s="4"/>
      <c r="D17285" s="4"/>
      <c r="E17285" s="4"/>
      <c r="F17285" s="4"/>
      <c r="G17285" s="4"/>
      <c r="H17285" s="4"/>
      <c r="I17285" s="4"/>
      <c r="J17285" s="4"/>
      <c r="K17285" s="4"/>
      <c r="L17285" s="4"/>
      <c r="M17285" s="4"/>
      <c r="N17285" s="4"/>
      <c r="O17285" s="4"/>
      <c r="P17285" s="4"/>
      <c r="Q17285" s="4"/>
      <c r="R17285" s="4"/>
      <c r="S17285" s="4"/>
      <c r="T17285" s="4"/>
      <c r="U17285" s="4"/>
      <c r="V17285" s="4"/>
      <c r="W17285" s="4"/>
      <c r="X17285" s="4"/>
      <c r="Y17285" s="4"/>
      <c r="Z17285" s="4"/>
      <c r="AA17285" s="4"/>
      <c r="AB17285" s="4"/>
      <c r="AC17285" s="4"/>
      <c r="AD17285" s="4"/>
      <c r="AE17285" s="4"/>
      <c r="AF17285" s="4"/>
      <c r="AG17285" s="14"/>
    </row>
    <row r="17286" s="10" customFormat="1" spans="1:33">
      <c r="A17286" s="4"/>
      <c r="B17286" s="4"/>
      <c r="C17286" s="4"/>
      <c r="D17286" s="4"/>
      <c r="E17286" s="4"/>
      <c r="F17286" s="4"/>
      <c r="G17286" s="4"/>
      <c r="H17286" s="4"/>
      <c r="I17286" s="4"/>
      <c r="J17286" s="4"/>
      <c r="K17286" s="4"/>
      <c r="L17286" s="4"/>
      <c r="M17286" s="4"/>
      <c r="N17286" s="4"/>
      <c r="O17286" s="4"/>
      <c r="P17286" s="4"/>
      <c r="Q17286" s="4"/>
      <c r="R17286" s="4"/>
      <c r="S17286" s="4"/>
      <c r="T17286" s="4"/>
      <c r="U17286" s="4"/>
      <c r="V17286" s="4"/>
      <c r="W17286" s="4"/>
      <c r="X17286" s="4"/>
      <c r="Y17286" s="4"/>
      <c r="Z17286" s="4"/>
      <c r="AA17286" s="4"/>
      <c r="AB17286" s="4"/>
      <c r="AC17286" s="4"/>
      <c r="AD17286" s="4"/>
      <c r="AE17286" s="4"/>
      <c r="AF17286" s="4"/>
      <c r="AG17286" s="14"/>
    </row>
    <row r="17287" s="10" customFormat="1" spans="1:33">
      <c r="A17287" s="4"/>
      <c r="B17287" s="4"/>
      <c r="C17287" s="4"/>
      <c r="D17287" s="4"/>
      <c r="E17287" s="4"/>
      <c r="F17287" s="4"/>
      <c r="G17287" s="4"/>
      <c r="H17287" s="4"/>
      <c r="I17287" s="4"/>
      <c r="J17287" s="4"/>
      <c r="K17287" s="4"/>
      <c r="L17287" s="4"/>
      <c r="M17287" s="4"/>
      <c r="N17287" s="4"/>
      <c r="O17287" s="4"/>
      <c r="P17287" s="4"/>
      <c r="Q17287" s="4"/>
      <c r="R17287" s="4"/>
      <c r="S17287" s="4"/>
      <c r="T17287" s="4"/>
      <c r="U17287" s="4"/>
      <c r="V17287" s="4"/>
      <c r="W17287" s="4"/>
      <c r="X17287" s="4"/>
      <c r="Y17287" s="4"/>
      <c r="Z17287" s="4"/>
      <c r="AA17287" s="4"/>
      <c r="AB17287" s="4"/>
      <c r="AC17287" s="4"/>
      <c r="AD17287" s="4"/>
      <c r="AE17287" s="4"/>
      <c r="AF17287" s="4"/>
      <c r="AG17287" s="14"/>
    </row>
    <row r="17288" s="10" customFormat="1" spans="1:33">
      <c r="A17288" s="4"/>
      <c r="B17288" s="4"/>
      <c r="C17288" s="4"/>
      <c r="D17288" s="4"/>
      <c r="E17288" s="4"/>
      <c r="F17288" s="4"/>
      <c r="G17288" s="4"/>
      <c r="H17288" s="4"/>
      <c r="I17288" s="4"/>
      <c r="J17288" s="4"/>
      <c r="K17288" s="4"/>
      <c r="L17288" s="4"/>
      <c r="M17288" s="4"/>
      <c r="N17288" s="4"/>
      <c r="O17288" s="4"/>
      <c r="P17288" s="4"/>
      <c r="Q17288" s="4"/>
      <c r="R17288" s="4"/>
      <c r="S17288" s="4"/>
      <c r="T17288" s="4"/>
      <c r="U17288" s="4"/>
      <c r="V17288" s="4"/>
      <c r="W17288" s="4"/>
      <c r="X17288" s="4"/>
      <c r="Y17288" s="4"/>
      <c r="Z17288" s="4"/>
      <c r="AA17288" s="4"/>
      <c r="AB17288" s="4"/>
      <c r="AC17288" s="4"/>
      <c r="AD17288" s="4"/>
      <c r="AE17288" s="4"/>
      <c r="AF17288" s="4"/>
      <c r="AG17288" s="14"/>
    </row>
    <row r="17289" s="10" customFormat="1" spans="1:33">
      <c r="A17289" s="4"/>
      <c r="B17289" s="4"/>
      <c r="C17289" s="4"/>
      <c r="D17289" s="4"/>
      <c r="E17289" s="4"/>
      <c r="F17289" s="4"/>
      <c r="G17289" s="4"/>
      <c r="H17289" s="4"/>
      <c r="I17289" s="4"/>
      <c r="J17289" s="4"/>
      <c r="K17289" s="4"/>
      <c r="L17289" s="4"/>
      <c r="M17289" s="4"/>
      <c r="N17289" s="4"/>
      <c r="O17289" s="4"/>
      <c r="P17289" s="4"/>
      <c r="Q17289" s="4"/>
      <c r="R17289" s="4"/>
      <c r="S17289" s="4"/>
      <c r="T17289" s="4"/>
      <c r="U17289" s="4"/>
      <c r="V17289" s="4"/>
      <c r="W17289" s="4"/>
      <c r="X17289" s="4"/>
      <c r="Y17289" s="4"/>
      <c r="Z17289" s="4"/>
      <c r="AA17289" s="4"/>
      <c r="AB17289" s="4"/>
      <c r="AC17289" s="4"/>
      <c r="AD17289" s="4"/>
      <c r="AE17289" s="4"/>
      <c r="AF17289" s="4"/>
      <c r="AG17289" s="14"/>
    </row>
    <row r="17290" s="10" customFormat="1" spans="1:33">
      <c r="A17290" s="4"/>
      <c r="B17290" s="4"/>
      <c r="C17290" s="4"/>
      <c r="D17290" s="4"/>
      <c r="E17290" s="4"/>
      <c r="F17290" s="4"/>
      <c r="G17290" s="4"/>
      <c r="H17290" s="4"/>
      <c r="I17290" s="4"/>
      <c r="J17290" s="4"/>
      <c r="K17290" s="4"/>
      <c r="L17290" s="4"/>
      <c r="M17290" s="4"/>
      <c r="N17290" s="4"/>
      <c r="O17290" s="4"/>
      <c r="P17290" s="4"/>
      <c r="Q17290" s="4"/>
      <c r="R17290" s="4"/>
      <c r="S17290" s="4"/>
      <c r="T17290" s="4"/>
      <c r="U17290" s="4"/>
      <c r="V17290" s="4"/>
      <c r="W17290" s="4"/>
      <c r="X17290" s="4"/>
      <c r="Y17290" s="4"/>
      <c r="Z17290" s="4"/>
      <c r="AA17290" s="4"/>
      <c r="AB17290" s="4"/>
      <c r="AC17290" s="4"/>
      <c r="AD17290" s="4"/>
      <c r="AE17290" s="4"/>
      <c r="AF17290" s="4"/>
      <c r="AG17290" s="14"/>
    </row>
    <row r="17291" s="10" customFormat="1" spans="1:33">
      <c r="A17291" s="4"/>
      <c r="B17291" s="4"/>
      <c r="C17291" s="4"/>
      <c r="D17291" s="4"/>
      <c r="E17291" s="4"/>
      <c r="F17291" s="4"/>
      <c r="G17291" s="4"/>
      <c r="H17291" s="4"/>
      <c r="I17291" s="4"/>
      <c r="J17291" s="4"/>
      <c r="K17291" s="4"/>
      <c r="L17291" s="4"/>
      <c r="M17291" s="4"/>
      <c r="N17291" s="4"/>
      <c r="O17291" s="4"/>
      <c r="P17291" s="4"/>
      <c r="Q17291" s="4"/>
      <c r="R17291" s="4"/>
      <c r="S17291" s="4"/>
      <c r="T17291" s="4"/>
      <c r="U17291" s="4"/>
      <c r="V17291" s="4"/>
      <c r="W17291" s="4"/>
      <c r="X17291" s="4"/>
      <c r="Y17291" s="4"/>
      <c r="Z17291" s="4"/>
      <c r="AA17291" s="4"/>
      <c r="AB17291" s="4"/>
      <c r="AC17291" s="4"/>
      <c r="AD17291" s="4"/>
      <c r="AE17291" s="4"/>
      <c r="AF17291" s="4"/>
      <c r="AG17291" s="14"/>
    </row>
    <row r="17292" s="10" customFormat="1" spans="1:33">
      <c r="A17292" s="4"/>
      <c r="B17292" s="4"/>
      <c r="C17292" s="4"/>
      <c r="D17292" s="4"/>
      <c r="E17292" s="4"/>
      <c r="F17292" s="4"/>
      <c r="G17292" s="4"/>
      <c r="H17292" s="4"/>
      <c r="I17292" s="4"/>
      <c r="J17292" s="4"/>
      <c r="K17292" s="4"/>
      <c r="L17292" s="4"/>
      <c r="M17292" s="4"/>
      <c r="N17292" s="4"/>
      <c r="O17292" s="4"/>
      <c r="P17292" s="4"/>
      <c r="Q17292" s="4"/>
      <c r="R17292" s="4"/>
      <c r="S17292" s="4"/>
      <c r="T17292" s="4"/>
      <c r="U17292" s="4"/>
      <c r="V17292" s="4"/>
      <c r="W17292" s="4"/>
      <c r="X17292" s="4"/>
      <c r="Y17292" s="4"/>
      <c r="Z17292" s="4"/>
      <c r="AA17292" s="4"/>
      <c r="AB17292" s="4"/>
      <c r="AC17292" s="4"/>
      <c r="AD17292" s="4"/>
      <c r="AE17292" s="4"/>
      <c r="AF17292" s="4"/>
      <c r="AG17292" s="14"/>
    </row>
    <row r="17293" s="10" customFormat="1" spans="1:33">
      <c r="A17293" s="4"/>
      <c r="B17293" s="4"/>
      <c r="C17293" s="4"/>
      <c r="D17293" s="4"/>
      <c r="E17293" s="4"/>
      <c r="F17293" s="4"/>
      <c r="G17293" s="4"/>
      <c r="H17293" s="4"/>
      <c r="I17293" s="4"/>
      <c r="J17293" s="4"/>
      <c r="K17293" s="4"/>
      <c r="L17293" s="4"/>
      <c r="M17293" s="4"/>
      <c r="N17293" s="4"/>
      <c r="O17293" s="4"/>
      <c r="P17293" s="4"/>
      <c r="Q17293" s="4"/>
      <c r="R17293" s="4"/>
      <c r="S17293" s="4"/>
      <c r="T17293" s="4"/>
      <c r="U17293" s="4"/>
      <c r="V17293" s="4"/>
      <c r="W17293" s="4"/>
      <c r="X17293" s="4"/>
      <c r="Y17293" s="4"/>
      <c r="Z17293" s="4"/>
      <c r="AA17293" s="4"/>
      <c r="AB17293" s="4"/>
      <c r="AC17293" s="4"/>
      <c r="AD17293" s="4"/>
      <c r="AE17293" s="4"/>
      <c r="AF17293" s="4"/>
      <c r="AG17293" s="14"/>
    </row>
    <row r="17294" s="10" customFormat="1" spans="1:33">
      <c r="A17294" s="4"/>
      <c r="B17294" s="4"/>
      <c r="C17294" s="4"/>
      <c r="D17294" s="4"/>
      <c r="E17294" s="4"/>
      <c r="F17294" s="4"/>
      <c r="G17294" s="4"/>
      <c r="H17294" s="4"/>
      <c r="I17294" s="4"/>
      <c r="J17294" s="4"/>
      <c r="K17294" s="4"/>
      <c r="L17294" s="4"/>
      <c r="M17294" s="4"/>
      <c r="N17294" s="4"/>
      <c r="O17294" s="4"/>
      <c r="P17294" s="4"/>
      <c r="Q17294" s="4"/>
      <c r="R17294" s="4"/>
      <c r="S17294" s="4"/>
      <c r="T17294" s="4"/>
      <c r="U17294" s="4"/>
      <c r="V17294" s="4"/>
      <c r="W17294" s="4"/>
      <c r="X17294" s="4"/>
      <c r="Y17294" s="4"/>
      <c r="Z17294" s="4"/>
      <c r="AA17294" s="4"/>
      <c r="AB17294" s="4"/>
      <c r="AC17294" s="4"/>
      <c r="AD17294" s="4"/>
      <c r="AE17294" s="4"/>
      <c r="AF17294" s="4"/>
      <c r="AG17294" s="14"/>
    </row>
    <row r="17295" s="10" customFormat="1" spans="1:33">
      <c r="A17295" s="4"/>
      <c r="B17295" s="4"/>
      <c r="C17295" s="4"/>
      <c r="D17295" s="4"/>
      <c r="E17295" s="4"/>
      <c r="F17295" s="4"/>
      <c r="G17295" s="4"/>
      <c r="H17295" s="4"/>
      <c r="I17295" s="4"/>
      <c r="J17295" s="4"/>
      <c r="K17295" s="4"/>
      <c r="L17295" s="4"/>
      <c r="M17295" s="4"/>
      <c r="N17295" s="4"/>
      <c r="O17295" s="4"/>
      <c r="P17295" s="4"/>
      <c r="Q17295" s="4"/>
      <c r="R17295" s="4"/>
      <c r="S17295" s="4"/>
      <c r="T17295" s="4"/>
      <c r="U17295" s="4"/>
      <c r="V17295" s="4"/>
      <c r="W17295" s="4"/>
      <c r="X17295" s="4"/>
      <c r="Y17295" s="4"/>
      <c r="Z17295" s="4"/>
      <c r="AA17295" s="4"/>
      <c r="AB17295" s="4"/>
      <c r="AC17295" s="4"/>
      <c r="AD17295" s="4"/>
      <c r="AE17295" s="4"/>
      <c r="AF17295" s="4"/>
      <c r="AG17295" s="14"/>
    </row>
    <row r="17296" s="10" customFormat="1" spans="1:33">
      <c r="A17296" s="4"/>
      <c r="B17296" s="4"/>
      <c r="C17296" s="4"/>
      <c r="D17296" s="4"/>
      <c r="E17296" s="4"/>
      <c r="F17296" s="4"/>
      <c r="G17296" s="4"/>
      <c r="H17296" s="4"/>
      <c r="I17296" s="4"/>
      <c r="J17296" s="4"/>
      <c r="K17296" s="4"/>
      <c r="L17296" s="4"/>
      <c r="M17296" s="4"/>
      <c r="N17296" s="4"/>
      <c r="O17296" s="4"/>
      <c r="P17296" s="4"/>
      <c r="Q17296" s="4"/>
      <c r="R17296" s="4"/>
      <c r="S17296" s="4"/>
      <c r="T17296" s="4"/>
      <c r="U17296" s="4"/>
      <c r="V17296" s="4"/>
      <c r="W17296" s="4"/>
      <c r="X17296" s="4"/>
      <c r="Y17296" s="4"/>
      <c r="Z17296" s="4"/>
      <c r="AA17296" s="4"/>
      <c r="AB17296" s="4"/>
      <c r="AC17296" s="4"/>
      <c r="AD17296" s="4"/>
      <c r="AE17296" s="4"/>
      <c r="AF17296" s="4"/>
      <c r="AG17296" s="14"/>
    </row>
    <row r="17297" s="10" customFormat="1" spans="1:33">
      <c r="A17297" s="4"/>
      <c r="B17297" s="4"/>
      <c r="C17297" s="4"/>
      <c r="D17297" s="4"/>
      <c r="E17297" s="4"/>
      <c r="F17297" s="4"/>
      <c r="G17297" s="4"/>
      <c r="H17297" s="4"/>
      <c r="I17297" s="4"/>
      <c r="J17297" s="4"/>
      <c r="K17297" s="4"/>
      <c r="L17297" s="4"/>
      <c r="M17297" s="4"/>
      <c r="N17297" s="4"/>
      <c r="O17297" s="4"/>
      <c r="P17297" s="4"/>
      <c r="Q17297" s="4"/>
      <c r="R17297" s="4"/>
      <c r="S17297" s="4"/>
      <c r="T17297" s="4"/>
      <c r="U17297" s="4"/>
      <c r="V17297" s="4"/>
      <c r="W17297" s="4"/>
      <c r="X17297" s="4"/>
      <c r="Y17297" s="4"/>
      <c r="Z17297" s="4"/>
      <c r="AA17297" s="4"/>
      <c r="AB17297" s="4"/>
      <c r="AC17297" s="4"/>
      <c r="AD17297" s="4"/>
      <c r="AE17297" s="4"/>
      <c r="AF17297" s="4"/>
      <c r="AG17297" s="14"/>
    </row>
    <row r="17298" s="10" customFormat="1" spans="1:33">
      <c r="A17298" s="4"/>
      <c r="B17298" s="4"/>
      <c r="C17298" s="4"/>
      <c r="D17298" s="4"/>
      <c r="E17298" s="4"/>
      <c r="F17298" s="4"/>
      <c r="G17298" s="4"/>
      <c r="H17298" s="4"/>
      <c r="I17298" s="4"/>
      <c r="J17298" s="4"/>
      <c r="K17298" s="4"/>
      <c r="L17298" s="4"/>
      <c r="M17298" s="4"/>
      <c r="N17298" s="4"/>
      <c r="O17298" s="4"/>
      <c r="P17298" s="4"/>
      <c r="Q17298" s="4"/>
      <c r="R17298" s="4"/>
      <c r="S17298" s="4"/>
      <c r="T17298" s="4"/>
      <c r="U17298" s="4"/>
      <c r="V17298" s="4"/>
      <c r="W17298" s="4"/>
      <c r="X17298" s="4"/>
      <c r="Y17298" s="4"/>
      <c r="Z17298" s="4"/>
      <c r="AA17298" s="4"/>
      <c r="AB17298" s="4"/>
      <c r="AC17298" s="4"/>
      <c r="AD17298" s="4"/>
      <c r="AE17298" s="4"/>
      <c r="AF17298" s="4"/>
      <c r="AG17298" s="14"/>
    </row>
    <row r="17299" s="10" customFormat="1" spans="1:33">
      <c r="A17299" s="4"/>
      <c r="B17299" s="4"/>
      <c r="C17299" s="4"/>
      <c r="D17299" s="4"/>
      <c r="E17299" s="4"/>
      <c r="F17299" s="4"/>
      <c r="G17299" s="4"/>
      <c r="H17299" s="4"/>
      <c r="I17299" s="4"/>
      <c r="J17299" s="4"/>
      <c r="K17299" s="4"/>
      <c r="L17299" s="4"/>
      <c r="M17299" s="4"/>
      <c r="N17299" s="4"/>
      <c r="O17299" s="4"/>
      <c r="P17299" s="4"/>
      <c r="Q17299" s="4"/>
      <c r="R17299" s="4"/>
      <c r="S17299" s="4"/>
      <c r="T17299" s="4"/>
      <c r="U17299" s="4"/>
      <c r="V17299" s="4"/>
      <c r="W17299" s="4"/>
      <c r="X17299" s="4"/>
      <c r="Y17299" s="4"/>
      <c r="Z17299" s="4"/>
      <c r="AA17299" s="4"/>
      <c r="AB17299" s="4"/>
      <c r="AC17299" s="4"/>
      <c r="AD17299" s="4"/>
      <c r="AE17299" s="4"/>
      <c r="AF17299" s="4"/>
      <c r="AG17299" s="14"/>
    </row>
    <row r="17300" s="10" customFormat="1" spans="1:33">
      <c r="A17300" s="4"/>
      <c r="B17300" s="4"/>
      <c r="C17300" s="4"/>
      <c r="D17300" s="4"/>
      <c r="E17300" s="4"/>
      <c r="F17300" s="4"/>
      <c r="G17300" s="4"/>
      <c r="H17300" s="4"/>
      <c r="I17300" s="4"/>
      <c r="J17300" s="4"/>
      <c r="K17300" s="4"/>
      <c r="L17300" s="4"/>
      <c r="M17300" s="4"/>
      <c r="N17300" s="4"/>
      <c r="O17300" s="4"/>
      <c r="P17300" s="4"/>
      <c r="Q17300" s="4"/>
      <c r="R17300" s="4"/>
      <c r="S17300" s="4"/>
      <c r="T17300" s="4"/>
      <c r="U17300" s="4"/>
      <c r="V17300" s="4"/>
      <c r="W17300" s="4"/>
      <c r="X17300" s="4"/>
      <c r="Y17300" s="4"/>
      <c r="Z17300" s="4"/>
      <c r="AA17300" s="4"/>
      <c r="AB17300" s="4"/>
      <c r="AC17300" s="4"/>
      <c r="AD17300" s="4"/>
      <c r="AE17300" s="4"/>
      <c r="AF17300" s="4"/>
      <c r="AG17300" s="14"/>
    </row>
    <row r="17301" s="10" customFormat="1" spans="1:33">
      <c r="A17301" s="4"/>
      <c r="B17301" s="4"/>
      <c r="C17301" s="4"/>
      <c r="D17301" s="4"/>
      <c r="E17301" s="4"/>
      <c r="F17301" s="4"/>
      <c r="G17301" s="4"/>
      <c r="H17301" s="4"/>
      <c r="I17301" s="4"/>
      <c r="J17301" s="4"/>
      <c r="K17301" s="4"/>
      <c r="L17301" s="4"/>
      <c r="M17301" s="4"/>
      <c r="N17301" s="4"/>
      <c r="O17301" s="4"/>
      <c r="P17301" s="4"/>
      <c r="Q17301" s="4"/>
      <c r="R17301" s="4"/>
      <c r="S17301" s="4"/>
      <c r="T17301" s="4"/>
      <c r="U17301" s="4"/>
      <c r="V17301" s="4"/>
      <c r="W17301" s="4"/>
      <c r="X17301" s="4"/>
      <c r="Y17301" s="4"/>
      <c r="Z17301" s="4"/>
      <c r="AA17301" s="4"/>
      <c r="AB17301" s="4"/>
      <c r="AC17301" s="4"/>
      <c r="AD17301" s="4"/>
      <c r="AE17301" s="4"/>
      <c r="AF17301" s="4"/>
      <c r="AG17301" s="14"/>
    </row>
    <row r="17302" s="10" customFormat="1" spans="1:33">
      <c r="A17302" s="4"/>
      <c r="B17302" s="4"/>
      <c r="C17302" s="4"/>
      <c r="D17302" s="4"/>
      <c r="E17302" s="4"/>
      <c r="F17302" s="4"/>
      <c r="G17302" s="4"/>
      <c r="H17302" s="4"/>
      <c r="I17302" s="4"/>
      <c r="J17302" s="4"/>
      <c r="K17302" s="4"/>
      <c r="L17302" s="4"/>
      <c r="M17302" s="4"/>
      <c r="N17302" s="4"/>
      <c r="O17302" s="4"/>
      <c r="P17302" s="4"/>
      <c r="Q17302" s="4"/>
      <c r="R17302" s="4"/>
      <c r="S17302" s="4"/>
      <c r="T17302" s="4"/>
      <c r="U17302" s="4"/>
      <c r="V17302" s="4"/>
      <c r="W17302" s="4"/>
      <c r="X17302" s="4"/>
      <c r="Y17302" s="4"/>
      <c r="Z17302" s="4"/>
      <c r="AA17302" s="4"/>
      <c r="AB17302" s="4"/>
      <c r="AC17302" s="4"/>
      <c r="AD17302" s="4"/>
      <c r="AE17302" s="4"/>
      <c r="AF17302" s="4"/>
      <c r="AG17302" s="14"/>
    </row>
    <row r="17303" s="10" customFormat="1" spans="1:33">
      <c r="A17303" s="4"/>
      <c r="B17303" s="4"/>
      <c r="C17303" s="4"/>
      <c r="D17303" s="4"/>
      <c r="E17303" s="4"/>
      <c r="F17303" s="4"/>
      <c r="G17303" s="4"/>
      <c r="H17303" s="4"/>
      <c r="I17303" s="4"/>
      <c r="J17303" s="4"/>
      <c r="K17303" s="4"/>
      <c r="L17303" s="4"/>
      <c r="M17303" s="4"/>
      <c r="N17303" s="4"/>
      <c r="O17303" s="4"/>
      <c r="P17303" s="4"/>
      <c r="Q17303" s="4"/>
      <c r="R17303" s="4"/>
      <c r="S17303" s="4"/>
      <c r="T17303" s="4"/>
      <c r="U17303" s="4"/>
      <c r="V17303" s="4"/>
      <c r="W17303" s="4"/>
      <c r="X17303" s="4"/>
      <c r="Y17303" s="4"/>
      <c r="Z17303" s="4"/>
      <c r="AA17303" s="4"/>
      <c r="AB17303" s="4"/>
      <c r="AC17303" s="4"/>
      <c r="AD17303" s="4"/>
      <c r="AE17303" s="4"/>
      <c r="AF17303" s="4"/>
      <c r="AG17303" s="14"/>
    </row>
    <row r="17304" s="10" customFormat="1" spans="1:33">
      <c r="A17304" s="4"/>
      <c r="B17304" s="4"/>
      <c r="C17304" s="4"/>
      <c r="D17304" s="4"/>
      <c r="E17304" s="4"/>
      <c r="F17304" s="4"/>
      <c r="G17304" s="4"/>
      <c r="H17304" s="4"/>
      <c r="I17304" s="4"/>
      <c r="J17304" s="4"/>
      <c r="K17304" s="4"/>
      <c r="L17304" s="4"/>
      <c r="M17304" s="4"/>
      <c r="N17304" s="4"/>
      <c r="O17304" s="4"/>
      <c r="P17304" s="4"/>
      <c r="Q17304" s="4"/>
      <c r="R17304" s="4"/>
      <c r="S17304" s="4"/>
      <c r="T17304" s="4"/>
      <c r="U17304" s="4"/>
      <c r="V17304" s="4"/>
      <c r="W17304" s="4"/>
      <c r="X17304" s="4"/>
      <c r="Y17304" s="4"/>
      <c r="Z17304" s="4"/>
      <c r="AA17304" s="4"/>
      <c r="AB17304" s="4"/>
      <c r="AC17304" s="4"/>
      <c r="AD17304" s="4"/>
      <c r="AE17304" s="4"/>
      <c r="AF17304" s="4"/>
      <c r="AG17304" s="14"/>
    </row>
    <row r="17305" s="10" customFormat="1" spans="1:33">
      <c r="A17305" s="4"/>
      <c r="B17305" s="4"/>
      <c r="C17305" s="4"/>
      <c r="D17305" s="4"/>
      <c r="E17305" s="4"/>
      <c r="F17305" s="4"/>
      <c r="G17305" s="4"/>
      <c r="H17305" s="4"/>
      <c r="I17305" s="4"/>
      <c r="J17305" s="4"/>
      <c r="K17305" s="4"/>
      <c r="L17305" s="4"/>
      <c r="M17305" s="4"/>
      <c r="N17305" s="4"/>
      <c r="O17305" s="4"/>
      <c r="P17305" s="4"/>
      <c r="Q17305" s="4"/>
      <c r="R17305" s="4"/>
      <c r="S17305" s="4"/>
      <c r="T17305" s="4"/>
      <c r="U17305" s="4"/>
      <c r="V17305" s="4"/>
      <c r="W17305" s="4"/>
      <c r="X17305" s="4"/>
      <c r="Y17305" s="4"/>
      <c r="Z17305" s="4"/>
      <c r="AA17305" s="4"/>
      <c r="AB17305" s="4"/>
      <c r="AC17305" s="4"/>
      <c r="AD17305" s="4"/>
      <c r="AE17305" s="4"/>
      <c r="AF17305" s="4"/>
      <c r="AG17305" s="14"/>
    </row>
    <row r="17306" s="10" customFormat="1" spans="1:33">
      <c r="A17306" s="4"/>
      <c r="B17306" s="4"/>
      <c r="C17306" s="4"/>
      <c r="D17306" s="4"/>
      <c r="E17306" s="4"/>
      <c r="F17306" s="4"/>
      <c r="G17306" s="4"/>
      <c r="H17306" s="4"/>
      <c r="I17306" s="4"/>
      <c r="J17306" s="4"/>
      <c r="K17306" s="4"/>
      <c r="L17306" s="4"/>
      <c r="M17306" s="4"/>
      <c r="N17306" s="4"/>
      <c r="O17306" s="4"/>
      <c r="P17306" s="4"/>
      <c r="Q17306" s="4"/>
      <c r="R17306" s="4"/>
      <c r="S17306" s="4"/>
      <c r="T17306" s="4"/>
      <c r="U17306" s="4"/>
      <c r="V17306" s="4"/>
      <c r="W17306" s="4"/>
      <c r="X17306" s="4"/>
      <c r="Y17306" s="4"/>
      <c r="Z17306" s="4"/>
      <c r="AA17306" s="4"/>
      <c r="AB17306" s="4"/>
      <c r="AC17306" s="4"/>
      <c r="AD17306" s="4"/>
      <c r="AE17306" s="4"/>
      <c r="AF17306" s="4"/>
      <c r="AG17306" s="14"/>
    </row>
    <row r="17307" s="10" customFormat="1" spans="1:33">
      <c r="A17307" s="4"/>
      <c r="B17307" s="4"/>
      <c r="C17307" s="4"/>
      <c r="D17307" s="4"/>
      <c r="E17307" s="4"/>
      <c r="F17307" s="4"/>
      <c r="G17307" s="4"/>
      <c r="H17307" s="4"/>
      <c r="I17307" s="4"/>
      <c r="J17307" s="4"/>
      <c r="K17307" s="4"/>
      <c r="L17307" s="4"/>
      <c r="M17307" s="4"/>
      <c r="N17307" s="4"/>
      <c r="O17307" s="4"/>
      <c r="P17307" s="4"/>
      <c r="Q17307" s="4"/>
      <c r="R17307" s="4"/>
      <c r="S17307" s="4"/>
      <c r="T17307" s="4"/>
      <c r="U17307" s="4"/>
      <c r="V17307" s="4"/>
      <c r="W17307" s="4"/>
      <c r="X17307" s="4"/>
      <c r="Y17307" s="4"/>
      <c r="Z17307" s="4"/>
      <c r="AA17307" s="4"/>
      <c r="AB17307" s="4"/>
      <c r="AC17307" s="4"/>
      <c r="AD17307" s="4"/>
      <c r="AE17307" s="4"/>
      <c r="AF17307" s="4"/>
      <c r="AG17307" s="14"/>
    </row>
    <row r="17308" s="10" customFormat="1" spans="1:33">
      <c r="A17308" s="4"/>
      <c r="B17308" s="4"/>
      <c r="C17308" s="4"/>
      <c r="D17308" s="4"/>
      <c r="E17308" s="4"/>
      <c r="F17308" s="4"/>
      <c r="G17308" s="4"/>
      <c r="H17308" s="4"/>
      <c r="I17308" s="4"/>
      <c r="J17308" s="4"/>
      <c r="K17308" s="4"/>
      <c r="L17308" s="4"/>
      <c r="M17308" s="4"/>
      <c r="N17308" s="4"/>
      <c r="O17308" s="4"/>
      <c r="P17308" s="4"/>
      <c r="Q17308" s="4"/>
      <c r="R17308" s="4"/>
      <c r="S17308" s="4"/>
      <c r="T17308" s="4"/>
      <c r="U17308" s="4"/>
      <c r="V17308" s="4"/>
      <c r="W17308" s="4"/>
      <c r="X17308" s="4"/>
      <c r="Y17308" s="4"/>
      <c r="Z17308" s="4"/>
      <c r="AA17308" s="4"/>
      <c r="AB17308" s="4"/>
      <c r="AC17308" s="4"/>
      <c r="AD17308" s="4"/>
      <c r="AE17308" s="4"/>
      <c r="AF17308" s="4"/>
      <c r="AG17308" s="14"/>
    </row>
    <row r="17309" s="10" customFormat="1" spans="1:33">
      <c r="A17309" s="4"/>
      <c r="B17309" s="4"/>
      <c r="C17309" s="4"/>
      <c r="D17309" s="4"/>
      <c r="E17309" s="4"/>
      <c r="F17309" s="4"/>
      <c r="G17309" s="4"/>
      <c r="H17309" s="4"/>
      <c r="I17309" s="4"/>
      <c r="J17309" s="4"/>
      <c r="K17309" s="4"/>
      <c r="L17309" s="4"/>
      <c r="M17309" s="4"/>
      <c r="N17309" s="4"/>
      <c r="O17309" s="4"/>
      <c r="P17309" s="4"/>
      <c r="Q17309" s="4"/>
      <c r="R17309" s="4"/>
      <c r="S17309" s="4"/>
      <c r="T17309" s="4"/>
      <c r="U17309" s="4"/>
      <c r="V17309" s="4"/>
      <c r="W17309" s="4"/>
      <c r="X17309" s="4"/>
      <c r="Y17309" s="4"/>
      <c r="Z17309" s="4"/>
      <c r="AA17309" s="4"/>
      <c r="AB17309" s="4"/>
      <c r="AC17309" s="4"/>
      <c r="AD17309" s="4"/>
      <c r="AE17309" s="4"/>
      <c r="AF17309" s="4"/>
      <c r="AG17309" s="14"/>
    </row>
    <row r="17310" s="10" customFormat="1" spans="1:33">
      <c r="A17310" s="4"/>
      <c r="B17310" s="4"/>
      <c r="C17310" s="4"/>
      <c r="D17310" s="4"/>
      <c r="E17310" s="4"/>
      <c r="F17310" s="4"/>
      <c r="G17310" s="4"/>
      <c r="H17310" s="4"/>
      <c r="I17310" s="4"/>
      <c r="J17310" s="4"/>
      <c r="K17310" s="4"/>
      <c r="L17310" s="4"/>
      <c r="M17310" s="4"/>
      <c r="N17310" s="4"/>
      <c r="O17310" s="4"/>
      <c r="P17310" s="4"/>
      <c r="Q17310" s="4"/>
      <c r="R17310" s="4"/>
      <c r="S17310" s="4"/>
      <c r="T17310" s="4"/>
      <c r="U17310" s="4"/>
      <c r="V17310" s="4"/>
      <c r="W17310" s="4"/>
      <c r="X17310" s="4"/>
      <c r="Y17310" s="4"/>
      <c r="Z17310" s="4"/>
      <c r="AA17310" s="4"/>
      <c r="AB17310" s="4"/>
      <c r="AC17310" s="4"/>
      <c r="AD17310" s="4"/>
      <c r="AE17310" s="4"/>
      <c r="AF17310" s="4"/>
      <c r="AG17310" s="14"/>
    </row>
    <row r="17311" s="10" customFormat="1" spans="1:33">
      <c r="A17311" s="4"/>
      <c r="B17311" s="4"/>
      <c r="C17311" s="4"/>
      <c r="D17311" s="4"/>
      <c r="E17311" s="4"/>
      <c r="F17311" s="4"/>
      <c r="G17311" s="4"/>
      <c r="H17311" s="4"/>
      <c r="I17311" s="4"/>
      <c r="J17311" s="4"/>
      <c r="K17311" s="4"/>
      <c r="L17311" s="4"/>
      <c r="M17311" s="4"/>
      <c r="N17311" s="4"/>
      <c r="O17311" s="4"/>
      <c r="P17311" s="4"/>
      <c r="Q17311" s="4"/>
      <c r="R17311" s="4"/>
      <c r="S17311" s="4"/>
      <c r="T17311" s="4"/>
      <c r="U17311" s="4"/>
      <c r="V17311" s="4"/>
      <c r="W17311" s="4"/>
      <c r="X17311" s="4"/>
      <c r="Y17311" s="4"/>
      <c r="Z17311" s="4"/>
      <c r="AA17311" s="4"/>
      <c r="AB17311" s="4"/>
      <c r="AC17311" s="4"/>
      <c r="AD17311" s="4"/>
      <c r="AE17311" s="4"/>
      <c r="AF17311" s="4"/>
      <c r="AG17311" s="14"/>
    </row>
    <row r="17312" s="10" customFormat="1" spans="1:33">
      <c r="A17312" s="4"/>
      <c r="B17312" s="4"/>
      <c r="C17312" s="4"/>
      <c r="D17312" s="4"/>
      <c r="E17312" s="4"/>
      <c r="F17312" s="4"/>
      <c r="G17312" s="4"/>
      <c r="H17312" s="4"/>
      <c r="I17312" s="4"/>
      <c r="J17312" s="4"/>
      <c r="K17312" s="4"/>
      <c r="L17312" s="4"/>
      <c r="M17312" s="4"/>
      <c r="N17312" s="4"/>
      <c r="O17312" s="4"/>
      <c r="P17312" s="4"/>
      <c r="Q17312" s="4"/>
      <c r="R17312" s="4"/>
      <c r="S17312" s="4"/>
      <c r="T17312" s="4"/>
      <c r="U17312" s="4"/>
      <c r="V17312" s="4"/>
      <c r="W17312" s="4"/>
      <c r="X17312" s="4"/>
      <c r="Y17312" s="4"/>
      <c r="Z17312" s="4"/>
      <c r="AA17312" s="4"/>
      <c r="AB17312" s="4"/>
      <c r="AC17312" s="4"/>
      <c r="AD17312" s="4"/>
      <c r="AE17312" s="4"/>
      <c r="AF17312" s="4"/>
      <c r="AG17312" s="14"/>
    </row>
    <row r="17313" s="10" customFormat="1" spans="1:33">
      <c r="A17313" s="4"/>
      <c r="B17313" s="4"/>
      <c r="C17313" s="4"/>
      <c r="D17313" s="4"/>
      <c r="E17313" s="4"/>
      <c r="F17313" s="4"/>
      <c r="G17313" s="4"/>
      <c r="H17313" s="4"/>
      <c r="I17313" s="4"/>
      <c r="J17313" s="4"/>
      <c r="K17313" s="4"/>
      <c r="L17313" s="4"/>
      <c r="M17313" s="4"/>
      <c r="N17313" s="4"/>
      <c r="O17313" s="4"/>
      <c r="P17313" s="4"/>
      <c r="Q17313" s="4"/>
      <c r="R17313" s="4"/>
      <c r="S17313" s="4"/>
      <c r="T17313" s="4"/>
      <c r="U17313" s="4"/>
      <c r="V17313" s="4"/>
      <c r="W17313" s="4"/>
      <c r="X17313" s="4"/>
      <c r="Y17313" s="4"/>
      <c r="Z17313" s="4"/>
      <c r="AA17313" s="4"/>
      <c r="AB17313" s="4"/>
      <c r="AC17313" s="4"/>
      <c r="AD17313" s="4"/>
      <c r="AE17313" s="4"/>
      <c r="AF17313" s="4"/>
      <c r="AG17313" s="14"/>
    </row>
    <row r="17314" s="10" customFormat="1" spans="1:33">
      <c r="A17314" s="4"/>
      <c r="B17314" s="4"/>
      <c r="C17314" s="4"/>
      <c r="D17314" s="4"/>
      <c r="E17314" s="4"/>
      <c r="F17314" s="4"/>
      <c r="G17314" s="4"/>
      <c r="H17314" s="4"/>
      <c r="I17314" s="4"/>
      <c r="J17314" s="4"/>
      <c r="K17314" s="4"/>
      <c r="L17314" s="4"/>
      <c r="M17314" s="4"/>
      <c r="N17314" s="4"/>
      <c r="O17314" s="4"/>
      <c r="P17314" s="4"/>
      <c r="Q17314" s="4"/>
      <c r="R17314" s="4"/>
      <c r="S17314" s="4"/>
      <c r="T17314" s="4"/>
      <c r="U17314" s="4"/>
      <c r="V17314" s="4"/>
      <c r="W17314" s="4"/>
      <c r="X17314" s="4"/>
      <c r="Y17314" s="4"/>
      <c r="Z17314" s="4"/>
      <c r="AA17314" s="4"/>
      <c r="AB17314" s="4"/>
      <c r="AC17314" s="4"/>
      <c r="AD17314" s="4"/>
      <c r="AE17314" s="4"/>
      <c r="AF17314" s="4"/>
      <c r="AG17314" s="14"/>
    </row>
    <row r="17315" s="10" customFormat="1" spans="1:33">
      <c r="A17315" s="4"/>
      <c r="B17315" s="4"/>
      <c r="C17315" s="4"/>
      <c r="D17315" s="4"/>
      <c r="E17315" s="4"/>
      <c r="F17315" s="4"/>
      <c r="G17315" s="4"/>
      <c r="H17315" s="4"/>
      <c r="I17315" s="4"/>
      <c r="J17315" s="4"/>
      <c r="K17315" s="4"/>
      <c r="L17315" s="4"/>
      <c r="M17315" s="4"/>
      <c r="N17315" s="4"/>
      <c r="O17315" s="4"/>
      <c r="P17315" s="4"/>
      <c r="Q17315" s="4"/>
      <c r="R17315" s="4"/>
      <c r="S17315" s="4"/>
      <c r="T17315" s="4"/>
      <c r="U17315" s="4"/>
      <c r="V17315" s="4"/>
      <c r="W17315" s="4"/>
      <c r="X17315" s="4"/>
      <c r="Y17315" s="4"/>
      <c r="Z17315" s="4"/>
      <c r="AA17315" s="4"/>
      <c r="AB17315" s="4"/>
      <c r="AC17315" s="4"/>
      <c r="AD17315" s="4"/>
      <c r="AE17315" s="4"/>
      <c r="AF17315" s="4"/>
      <c r="AG17315" s="14"/>
    </row>
    <row r="17316" s="10" customFormat="1" spans="1:33">
      <c r="A17316" s="4"/>
      <c r="B17316" s="4"/>
      <c r="C17316" s="4"/>
      <c r="D17316" s="4"/>
      <c r="E17316" s="4"/>
      <c r="F17316" s="4"/>
      <c r="G17316" s="4"/>
      <c r="H17316" s="4"/>
      <c r="I17316" s="4"/>
      <c r="J17316" s="4"/>
      <c r="K17316" s="4"/>
      <c r="L17316" s="4"/>
      <c r="M17316" s="4"/>
      <c r="N17316" s="4"/>
      <c r="O17316" s="4"/>
      <c r="P17316" s="4"/>
      <c r="Q17316" s="4"/>
      <c r="R17316" s="4"/>
      <c r="S17316" s="4"/>
      <c r="T17316" s="4"/>
      <c r="U17316" s="4"/>
      <c r="V17316" s="4"/>
      <c r="W17316" s="4"/>
      <c r="X17316" s="4"/>
      <c r="Y17316" s="4"/>
      <c r="Z17316" s="4"/>
      <c r="AA17316" s="4"/>
      <c r="AB17316" s="4"/>
      <c r="AC17316" s="4"/>
      <c r="AD17316" s="4"/>
      <c r="AE17316" s="4"/>
      <c r="AF17316" s="4"/>
      <c r="AG17316" s="14"/>
    </row>
    <row r="17317" s="10" customFormat="1" spans="1:33">
      <c r="A17317" s="4"/>
      <c r="B17317" s="4"/>
      <c r="C17317" s="4"/>
      <c r="D17317" s="4"/>
      <c r="E17317" s="4"/>
      <c r="F17317" s="4"/>
      <c r="G17317" s="4"/>
      <c r="H17317" s="4"/>
      <c r="I17317" s="4"/>
      <c r="J17317" s="4"/>
      <c r="K17317" s="4"/>
      <c r="L17317" s="4"/>
      <c r="M17317" s="4"/>
      <c r="N17317" s="4"/>
      <c r="O17317" s="4"/>
      <c r="P17317" s="4"/>
      <c r="Q17317" s="4"/>
      <c r="R17317" s="4"/>
      <c r="S17317" s="4"/>
      <c r="T17317" s="4"/>
      <c r="U17317" s="4"/>
      <c r="V17317" s="4"/>
      <c r="W17317" s="4"/>
      <c r="X17317" s="4"/>
      <c r="Y17317" s="4"/>
      <c r="Z17317" s="4"/>
      <c r="AA17317" s="4"/>
      <c r="AB17317" s="4"/>
      <c r="AC17317" s="4"/>
      <c r="AD17317" s="4"/>
      <c r="AE17317" s="4"/>
      <c r="AF17317" s="4"/>
      <c r="AG17317" s="14"/>
    </row>
    <row r="17318" s="10" customFormat="1" spans="1:33">
      <c r="A17318" s="4"/>
      <c r="B17318" s="4"/>
      <c r="C17318" s="4"/>
      <c r="D17318" s="4"/>
      <c r="E17318" s="4"/>
      <c r="F17318" s="4"/>
      <c r="G17318" s="4"/>
      <c r="H17318" s="4"/>
      <c r="I17318" s="4"/>
      <c r="J17318" s="4"/>
      <c r="K17318" s="4"/>
      <c r="L17318" s="4"/>
      <c r="M17318" s="4"/>
      <c r="N17318" s="4"/>
      <c r="O17318" s="4"/>
      <c r="P17318" s="4"/>
      <c r="Q17318" s="4"/>
      <c r="R17318" s="4"/>
      <c r="S17318" s="4"/>
      <c r="T17318" s="4"/>
      <c r="U17318" s="4"/>
      <c r="V17318" s="4"/>
      <c r="W17318" s="4"/>
      <c r="X17318" s="4"/>
      <c r="Y17318" s="4"/>
      <c r="Z17318" s="4"/>
      <c r="AA17318" s="4"/>
      <c r="AB17318" s="4"/>
      <c r="AC17318" s="4"/>
      <c r="AD17318" s="4"/>
      <c r="AE17318" s="4"/>
      <c r="AF17318" s="4"/>
      <c r="AG17318" s="14"/>
    </row>
    <row r="17319" s="10" customFormat="1" spans="1:33">
      <c r="A17319" s="4"/>
      <c r="B17319" s="4"/>
      <c r="C17319" s="4"/>
      <c r="D17319" s="4"/>
      <c r="E17319" s="4"/>
      <c r="F17319" s="4"/>
      <c r="G17319" s="4"/>
      <c r="H17319" s="4"/>
      <c r="I17319" s="4"/>
      <c r="J17319" s="4"/>
      <c r="K17319" s="4"/>
      <c r="L17319" s="4"/>
      <c r="M17319" s="4"/>
      <c r="N17319" s="4"/>
      <c r="O17319" s="4"/>
      <c r="P17319" s="4"/>
      <c r="Q17319" s="4"/>
      <c r="R17319" s="4"/>
      <c r="S17319" s="4"/>
      <c r="T17319" s="4"/>
      <c r="U17319" s="4"/>
      <c r="V17319" s="4"/>
      <c r="W17319" s="4"/>
      <c r="X17319" s="4"/>
      <c r="Y17319" s="4"/>
      <c r="Z17319" s="4"/>
      <c r="AA17319" s="4"/>
      <c r="AB17319" s="4"/>
      <c r="AC17319" s="4"/>
      <c r="AD17319" s="4"/>
      <c r="AE17319" s="4"/>
      <c r="AF17319" s="4"/>
      <c r="AG17319" s="14"/>
    </row>
    <row r="17320" s="10" customFormat="1" spans="1:33">
      <c r="A17320" s="4"/>
      <c r="B17320" s="4"/>
      <c r="C17320" s="4"/>
      <c r="D17320" s="4"/>
      <c r="E17320" s="4"/>
      <c r="F17320" s="4"/>
      <c r="G17320" s="4"/>
      <c r="H17320" s="4"/>
      <c r="I17320" s="4"/>
      <c r="J17320" s="4"/>
      <c r="K17320" s="4"/>
      <c r="L17320" s="4"/>
      <c r="M17320" s="4"/>
      <c r="N17320" s="4"/>
      <c r="O17320" s="4"/>
      <c r="P17320" s="4"/>
      <c r="Q17320" s="4"/>
      <c r="R17320" s="4"/>
      <c r="S17320" s="4"/>
      <c r="T17320" s="4"/>
      <c r="U17320" s="4"/>
      <c r="V17320" s="4"/>
      <c r="W17320" s="4"/>
      <c r="X17320" s="4"/>
      <c r="Y17320" s="4"/>
      <c r="Z17320" s="4"/>
      <c r="AA17320" s="4"/>
      <c r="AB17320" s="4"/>
      <c r="AC17320" s="4"/>
      <c r="AD17320" s="4"/>
      <c r="AE17320" s="4"/>
      <c r="AF17320" s="4"/>
      <c r="AG17320" s="14"/>
    </row>
    <row r="17321" s="10" customFormat="1" spans="1:33">
      <c r="A17321" s="4"/>
      <c r="B17321" s="4"/>
      <c r="C17321" s="4"/>
      <c r="D17321" s="4"/>
      <c r="E17321" s="4"/>
      <c r="F17321" s="4"/>
      <c r="G17321" s="4"/>
      <c r="H17321" s="4"/>
      <c r="I17321" s="4"/>
      <c r="J17321" s="4"/>
      <c r="K17321" s="4"/>
      <c r="L17321" s="4"/>
      <c r="M17321" s="4"/>
      <c r="N17321" s="4"/>
      <c r="O17321" s="4"/>
      <c r="P17321" s="4"/>
      <c r="Q17321" s="4"/>
      <c r="R17321" s="4"/>
      <c r="S17321" s="4"/>
      <c r="T17321" s="4"/>
      <c r="U17321" s="4"/>
      <c r="V17321" s="4"/>
      <c r="W17321" s="4"/>
      <c r="X17321" s="4"/>
      <c r="Y17321" s="4"/>
      <c r="Z17321" s="4"/>
      <c r="AA17321" s="4"/>
      <c r="AB17321" s="4"/>
      <c r="AC17321" s="4"/>
      <c r="AD17321" s="4"/>
      <c r="AE17321" s="4"/>
      <c r="AF17321" s="4"/>
      <c r="AG17321" s="14"/>
    </row>
    <row r="17322" s="10" customFormat="1" spans="1:33">
      <c r="A17322" s="4"/>
      <c r="B17322" s="4"/>
      <c r="C17322" s="4"/>
      <c r="D17322" s="4"/>
      <c r="E17322" s="4"/>
      <c r="F17322" s="4"/>
      <c r="G17322" s="4"/>
      <c r="H17322" s="4"/>
      <c r="I17322" s="4"/>
      <c r="J17322" s="4"/>
      <c r="K17322" s="4"/>
      <c r="L17322" s="4"/>
      <c r="M17322" s="4"/>
      <c r="N17322" s="4"/>
      <c r="O17322" s="4"/>
      <c r="P17322" s="4"/>
      <c r="Q17322" s="4"/>
      <c r="R17322" s="4"/>
      <c r="S17322" s="4"/>
      <c r="T17322" s="4"/>
      <c r="U17322" s="4"/>
      <c r="V17322" s="4"/>
      <c r="W17322" s="4"/>
      <c r="X17322" s="4"/>
      <c r="Y17322" s="4"/>
      <c r="Z17322" s="4"/>
      <c r="AA17322" s="4"/>
      <c r="AB17322" s="4"/>
      <c r="AC17322" s="4"/>
      <c r="AD17322" s="4"/>
      <c r="AE17322" s="4"/>
      <c r="AF17322" s="4"/>
      <c r="AG17322" s="14"/>
    </row>
    <row r="17323" s="10" customFormat="1" spans="1:33">
      <c r="A17323" s="4"/>
      <c r="B17323" s="4"/>
      <c r="C17323" s="4"/>
      <c r="D17323" s="4"/>
      <c r="E17323" s="4"/>
      <c r="F17323" s="4"/>
      <c r="G17323" s="4"/>
      <c r="H17323" s="4"/>
      <c r="I17323" s="4"/>
      <c r="J17323" s="4"/>
      <c r="K17323" s="4"/>
      <c r="L17323" s="4"/>
      <c r="M17323" s="4"/>
      <c r="N17323" s="4"/>
      <c r="O17323" s="4"/>
      <c r="P17323" s="4"/>
      <c r="Q17323" s="4"/>
      <c r="R17323" s="4"/>
      <c r="S17323" s="4"/>
      <c r="T17323" s="4"/>
      <c r="U17323" s="4"/>
      <c r="V17323" s="4"/>
      <c r="W17323" s="4"/>
      <c r="X17323" s="4"/>
      <c r="Y17323" s="4"/>
      <c r="Z17323" s="4"/>
      <c r="AA17323" s="4"/>
      <c r="AB17323" s="4"/>
      <c r="AC17323" s="4"/>
      <c r="AD17323" s="4"/>
      <c r="AE17323" s="4"/>
      <c r="AF17323" s="4"/>
      <c r="AG17323" s="14"/>
    </row>
    <row r="17324" s="10" customFormat="1" spans="1:33">
      <c r="A17324" s="4"/>
      <c r="B17324" s="4"/>
      <c r="C17324" s="4"/>
      <c r="D17324" s="4"/>
      <c r="E17324" s="4"/>
      <c r="F17324" s="4"/>
      <c r="G17324" s="4"/>
      <c r="H17324" s="4"/>
      <c r="I17324" s="4"/>
      <c r="J17324" s="4"/>
      <c r="K17324" s="4"/>
      <c r="L17324" s="4"/>
      <c r="M17324" s="4"/>
      <c r="N17324" s="4"/>
      <c r="O17324" s="4"/>
      <c r="P17324" s="4"/>
      <c r="Q17324" s="4"/>
      <c r="R17324" s="4"/>
      <c r="S17324" s="4"/>
      <c r="T17324" s="4"/>
      <c r="U17324" s="4"/>
      <c r="V17324" s="4"/>
      <c r="W17324" s="4"/>
      <c r="X17324" s="4"/>
      <c r="Y17324" s="4"/>
      <c r="Z17324" s="4"/>
      <c r="AA17324" s="4"/>
      <c r="AB17324" s="4"/>
      <c r="AC17324" s="4"/>
      <c r="AD17324" s="4"/>
      <c r="AE17324" s="4"/>
      <c r="AF17324" s="4"/>
      <c r="AG17324" s="14"/>
    </row>
    <row r="17325" s="10" customFormat="1" spans="1:33">
      <c r="A17325" s="4"/>
      <c r="B17325" s="4"/>
      <c r="C17325" s="4"/>
      <c r="D17325" s="4"/>
      <c r="E17325" s="4"/>
      <c r="F17325" s="4"/>
      <c r="G17325" s="4"/>
      <c r="H17325" s="4"/>
      <c r="I17325" s="4"/>
      <c r="J17325" s="4"/>
      <c r="K17325" s="4"/>
      <c r="L17325" s="4"/>
      <c r="M17325" s="4"/>
      <c r="N17325" s="4"/>
      <c r="O17325" s="4"/>
      <c r="P17325" s="4"/>
      <c r="Q17325" s="4"/>
      <c r="R17325" s="4"/>
      <c r="S17325" s="4"/>
      <c r="T17325" s="4"/>
      <c r="U17325" s="4"/>
      <c r="V17325" s="4"/>
      <c r="W17325" s="4"/>
      <c r="X17325" s="4"/>
      <c r="Y17325" s="4"/>
      <c r="Z17325" s="4"/>
      <c r="AA17325" s="4"/>
      <c r="AB17325" s="4"/>
      <c r="AC17325" s="4"/>
      <c r="AD17325" s="4"/>
      <c r="AE17325" s="4"/>
      <c r="AF17325" s="4"/>
      <c r="AG17325" s="14"/>
    </row>
    <row r="17326" s="10" customFormat="1" spans="1:33">
      <c r="A17326" s="4"/>
      <c r="B17326" s="4"/>
      <c r="C17326" s="4"/>
      <c r="D17326" s="4"/>
      <c r="E17326" s="4"/>
      <c r="F17326" s="4"/>
      <c r="G17326" s="4"/>
      <c r="H17326" s="4"/>
      <c r="I17326" s="4"/>
      <c r="J17326" s="4"/>
      <c r="K17326" s="4"/>
      <c r="L17326" s="4"/>
      <c r="M17326" s="4"/>
      <c r="N17326" s="4"/>
      <c r="O17326" s="4"/>
      <c r="P17326" s="4"/>
      <c r="Q17326" s="4"/>
      <c r="R17326" s="4"/>
      <c r="S17326" s="4"/>
      <c r="T17326" s="4"/>
      <c r="U17326" s="4"/>
      <c r="V17326" s="4"/>
      <c r="W17326" s="4"/>
      <c r="X17326" s="4"/>
      <c r="Y17326" s="4"/>
      <c r="Z17326" s="4"/>
      <c r="AA17326" s="4"/>
      <c r="AB17326" s="4"/>
      <c r="AC17326" s="4"/>
      <c r="AD17326" s="4"/>
      <c r="AE17326" s="4"/>
      <c r="AF17326" s="4"/>
      <c r="AG17326" s="14"/>
    </row>
    <row r="17327" s="10" customFormat="1" spans="1:33">
      <c r="A17327" s="4"/>
      <c r="B17327" s="4"/>
      <c r="C17327" s="4"/>
      <c r="D17327" s="4"/>
      <c r="E17327" s="4"/>
      <c r="F17327" s="4"/>
      <c r="G17327" s="4"/>
      <c r="H17327" s="4"/>
      <c r="I17327" s="4"/>
      <c r="J17327" s="4"/>
      <c r="K17327" s="4"/>
      <c r="L17327" s="4"/>
      <c r="M17327" s="4"/>
      <c r="N17327" s="4"/>
      <c r="O17327" s="4"/>
      <c r="P17327" s="4"/>
      <c r="Q17327" s="4"/>
      <c r="R17327" s="4"/>
      <c r="S17327" s="4"/>
      <c r="T17327" s="4"/>
      <c r="U17327" s="4"/>
      <c r="V17327" s="4"/>
      <c r="W17327" s="4"/>
      <c r="X17327" s="4"/>
      <c r="Y17327" s="4"/>
      <c r="Z17327" s="4"/>
      <c r="AA17327" s="4"/>
      <c r="AB17327" s="4"/>
      <c r="AC17327" s="4"/>
      <c r="AD17327" s="4"/>
      <c r="AE17327" s="4"/>
      <c r="AF17327" s="4"/>
      <c r="AG17327" s="14"/>
    </row>
    <row r="17328" s="10" customFormat="1" spans="1:33">
      <c r="A17328" s="4"/>
      <c r="B17328" s="4"/>
      <c r="C17328" s="4"/>
      <c r="D17328" s="4"/>
      <c r="E17328" s="4"/>
      <c r="F17328" s="4"/>
      <c r="G17328" s="4"/>
      <c r="H17328" s="4"/>
      <c r="I17328" s="4"/>
      <c r="J17328" s="4"/>
      <c r="K17328" s="4"/>
      <c r="L17328" s="4"/>
      <c r="M17328" s="4"/>
      <c r="N17328" s="4"/>
      <c r="O17328" s="4"/>
      <c r="P17328" s="4"/>
      <c r="Q17328" s="4"/>
      <c r="R17328" s="4"/>
      <c r="S17328" s="4"/>
      <c r="T17328" s="4"/>
      <c r="U17328" s="4"/>
      <c r="V17328" s="4"/>
      <c r="W17328" s="4"/>
      <c r="X17328" s="4"/>
      <c r="Y17328" s="4"/>
      <c r="Z17328" s="4"/>
      <c r="AA17328" s="4"/>
      <c r="AB17328" s="4"/>
      <c r="AC17328" s="4"/>
      <c r="AD17328" s="4"/>
      <c r="AE17328" s="4"/>
      <c r="AF17328" s="4"/>
      <c r="AG17328" s="14"/>
    </row>
    <row r="17329" s="10" customFormat="1" spans="1:33">
      <c r="A17329" s="4"/>
      <c r="B17329" s="4"/>
      <c r="C17329" s="4"/>
      <c r="D17329" s="4"/>
      <c r="E17329" s="4"/>
      <c r="F17329" s="4"/>
      <c r="G17329" s="4"/>
      <c r="H17329" s="4"/>
      <c r="I17329" s="4"/>
      <c r="J17329" s="4"/>
      <c r="K17329" s="4"/>
      <c r="L17329" s="4"/>
      <c r="M17329" s="4"/>
      <c r="N17329" s="4"/>
      <c r="O17329" s="4"/>
      <c r="P17329" s="4"/>
      <c r="Q17329" s="4"/>
      <c r="R17329" s="4"/>
      <c r="S17329" s="4"/>
      <c r="T17329" s="4"/>
      <c r="U17329" s="4"/>
      <c r="V17329" s="4"/>
      <c r="W17329" s="4"/>
      <c r="X17329" s="4"/>
      <c r="Y17329" s="4"/>
      <c r="Z17329" s="4"/>
      <c r="AA17329" s="4"/>
      <c r="AB17329" s="4"/>
      <c r="AC17329" s="4"/>
      <c r="AD17329" s="4"/>
      <c r="AE17329" s="4"/>
      <c r="AF17329" s="4"/>
      <c r="AG17329" s="14"/>
    </row>
    <row r="17330" s="10" customFormat="1" spans="1:33">
      <c r="A17330" s="4"/>
      <c r="B17330" s="4"/>
      <c r="C17330" s="4"/>
      <c r="D17330" s="4"/>
      <c r="E17330" s="4"/>
      <c r="F17330" s="4"/>
      <c r="G17330" s="4"/>
      <c r="H17330" s="4"/>
      <c r="I17330" s="4"/>
      <c r="J17330" s="4"/>
      <c r="K17330" s="4"/>
      <c r="L17330" s="4"/>
      <c r="M17330" s="4"/>
      <c r="N17330" s="4"/>
      <c r="O17330" s="4"/>
      <c r="P17330" s="4"/>
      <c r="Q17330" s="4"/>
      <c r="R17330" s="4"/>
      <c r="S17330" s="4"/>
      <c r="T17330" s="4"/>
      <c r="U17330" s="4"/>
      <c r="V17330" s="4"/>
      <c r="W17330" s="4"/>
      <c r="X17330" s="4"/>
      <c r="Y17330" s="4"/>
      <c r="Z17330" s="4"/>
      <c r="AA17330" s="4"/>
      <c r="AB17330" s="4"/>
      <c r="AC17330" s="4"/>
      <c r="AD17330" s="4"/>
      <c r="AE17330" s="4"/>
      <c r="AF17330" s="4"/>
      <c r="AG17330" s="14"/>
    </row>
    <row r="17331" s="10" customFormat="1" spans="1:33">
      <c r="A17331" s="4"/>
      <c r="B17331" s="4"/>
      <c r="C17331" s="4"/>
      <c r="D17331" s="4"/>
      <c r="E17331" s="4"/>
      <c r="F17331" s="4"/>
      <c r="G17331" s="4"/>
      <c r="H17331" s="4"/>
      <c r="I17331" s="4"/>
      <c r="J17331" s="4"/>
      <c r="K17331" s="4"/>
      <c r="L17331" s="4"/>
      <c r="M17331" s="4"/>
      <c r="N17331" s="4"/>
      <c r="O17331" s="4"/>
      <c r="P17331" s="4"/>
      <c r="Q17331" s="4"/>
      <c r="R17331" s="4"/>
      <c r="S17331" s="4"/>
      <c r="T17331" s="4"/>
      <c r="U17331" s="4"/>
      <c r="V17331" s="4"/>
      <c r="W17331" s="4"/>
      <c r="X17331" s="4"/>
      <c r="Y17331" s="4"/>
      <c r="Z17331" s="4"/>
      <c r="AA17331" s="4"/>
      <c r="AB17331" s="4"/>
      <c r="AC17331" s="4"/>
      <c r="AD17331" s="4"/>
      <c r="AE17331" s="4"/>
      <c r="AF17331" s="4"/>
      <c r="AG17331" s="14"/>
    </row>
    <row r="17332" s="10" customFormat="1" spans="1:33">
      <c r="A17332" s="4"/>
      <c r="B17332" s="4"/>
      <c r="C17332" s="4"/>
      <c r="D17332" s="4"/>
      <c r="E17332" s="4"/>
      <c r="F17332" s="4"/>
      <c r="G17332" s="4"/>
      <c r="H17332" s="4"/>
      <c r="I17332" s="4"/>
      <c r="J17332" s="4"/>
      <c r="K17332" s="4"/>
      <c r="L17332" s="4"/>
      <c r="M17332" s="4"/>
      <c r="N17332" s="4"/>
      <c r="O17332" s="4"/>
      <c r="P17332" s="4"/>
      <c r="Q17332" s="4"/>
      <c r="R17332" s="4"/>
      <c r="S17332" s="4"/>
      <c r="T17332" s="4"/>
      <c r="U17332" s="4"/>
      <c r="V17332" s="4"/>
      <c r="W17332" s="4"/>
      <c r="X17332" s="4"/>
      <c r="Y17332" s="4"/>
      <c r="Z17332" s="4"/>
      <c r="AA17332" s="4"/>
      <c r="AB17332" s="4"/>
      <c r="AC17332" s="4"/>
      <c r="AD17332" s="4"/>
      <c r="AE17332" s="4"/>
      <c r="AF17332" s="4"/>
      <c r="AG17332" s="14"/>
    </row>
    <row r="17333" s="10" customFormat="1" spans="1:33">
      <c r="A17333" s="4"/>
      <c r="B17333" s="4"/>
      <c r="C17333" s="4"/>
      <c r="D17333" s="4"/>
      <c r="E17333" s="4"/>
      <c r="F17333" s="4"/>
      <c r="G17333" s="4"/>
      <c r="H17333" s="4"/>
      <c r="I17333" s="4"/>
      <c r="J17333" s="4"/>
      <c r="K17333" s="4"/>
      <c r="L17333" s="4"/>
      <c r="M17333" s="4"/>
      <c r="N17333" s="4"/>
      <c r="O17333" s="4"/>
      <c r="P17333" s="4"/>
      <c r="Q17333" s="4"/>
      <c r="R17333" s="4"/>
      <c r="S17333" s="4"/>
      <c r="T17333" s="4"/>
      <c r="U17333" s="4"/>
      <c r="V17333" s="4"/>
      <c r="W17333" s="4"/>
      <c r="X17333" s="4"/>
      <c r="Y17333" s="4"/>
      <c r="Z17333" s="4"/>
      <c r="AA17333" s="4"/>
      <c r="AB17333" s="4"/>
      <c r="AC17333" s="4"/>
      <c r="AD17333" s="4"/>
      <c r="AE17333" s="4"/>
      <c r="AF17333" s="4"/>
      <c r="AG17333" s="14"/>
    </row>
    <row r="17334" s="10" customFormat="1" spans="1:33">
      <c r="A17334" s="4"/>
      <c r="B17334" s="4"/>
      <c r="C17334" s="4"/>
      <c r="D17334" s="4"/>
      <c r="E17334" s="4"/>
      <c r="F17334" s="4"/>
      <c r="G17334" s="4"/>
      <c r="H17334" s="4"/>
      <c r="I17334" s="4"/>
      <c r="J17334" s="4"/>
      <c r="K17334" s="4"/>
      <c r="L17334" s="4"/>
      <c r="M17334" s="4"/>
      <c r="N17334" s="4"/>
      <c r="O17334" s="4"/>
      <c r="P17334" s="4"/>
      <c r="Q17334" s="4"/>
      <c r="R17334" s="4"/>
      <c r="S17334" s="4"/>
      <c r="T17334" s="4"/>
      <c r="U17334" s="4"/>
      <c r="V17334" s="4"/>
      <c r="W17334" s="4"/>
      <c r="X17334" s="4"/>
      <c r="Y17334" s="4"/>
      <c r="Z17334" s="4"/>
      <c r="AA17334" s="4"/>
      <c r="AB17334" s="4"/>
      <c r="AC17334" s="4"/>
      <c r="AD17334" s="4"/>
      <c r="AE17334" s="4"/>
      <c r="AF17334" s="4"/>
      <c r="AG17334" s="14"/>
    </row>
    <row r="17335" s="10" customFormat="1" spans="1:33">
      <c r="A17335" s="4"/>
      <c r="B17335" s="4"/>
      <c r="C17335" s="4"/>
      <c r="D17335" s="4"/>
      <c r="E17335" s="4"/>
      <c r="F17335" s="4"/>
      <c r="G17335" s="4"/>
      <c r="H17335" s="4"/>
      <c r="I17335" s="4"/>
      <c r="J17335" s="4"/>
      <c r="K17335" s="4"/>
      <c r="L17335" s="4"/>
      <c r="M17335" s="4"/>
      <c r="N17335" s="4"/>
      <c r="O17335" s="4"/>
      <c r="P17335" s="4"/>
      <c r="Q17335" s="4"/>
      <c r="R17335" s="4"/>
      <c r="S17335" s="4"/>
      <c r="T17335" s="4"/>
      <c r="U17335" s="4"/>
      <c r="V17335" s="4"/>
      <c r="W17335" s="4"/>
      <c r="X17335" s="4"/>
      <c r="Y17335" s="4"/>
      <c r="Z17335" s="4"/>
      <c r="AA17335" s="4"/>
      <c r="AB17335" s="4"/>
      <c r="AC17335" s="4"/>
      <c r="AD17335" s="4"/>
      <c r="AE17335" s="4"/>
      <c r="AF17335" s="4"/>
      <c r="AG17335" s="14"/>
    </row>
    <row r="17336" s="10" customFormat="1" spans="1:33">
      <c r="A17336" s="4"/>
      <c r="B17336" s="4"/>
      <c r="C17336" s="4"/>
      <c r="D17336" s="4"/>
      <c r="E17336" s="4"/>
      <c r="F17336" s="4"/>
      <c r="G17336" s="4"/>
      <c r="H17336" s="4"/>
      <c r="I17336" s="4"/>
      <c r="J17336" s="4"/>
      <c r="K17336" s="4"/>
      <c r="L17336" s="4"/>
      <c r="M17336" s="4"/>
      <c r="N17336" s="4"/>
      <c r="O17336" s="4"/>
      <c r="P17336" s="4"/>
      <c r="Q17336" s="4"/>
      <c r="R17336" s="4"/>
      <c r="S17336" s="4"/>
      <c r="T17336" s="4"/>
      <c r="U17336" s="4"/>
      <c r="V17336" s="4"/>
      <c r="W17336" s="4"/>
      <c r="X17336" s="4"/>
      <c r="Y17336" s="4"/>
      <c r="Z17336" s="4"/>
      <c r="AA17336" s="4"/>
      <c r="AB17336" s="4"/>
      <c r="AC17336" s="4"/>
      <c r="AD17336" s="4"/>
      <c r="AE17336" s="4"/>
      <c r="AF17336" s="4"/>
      <c r="AG17336" s="14"/>
    </row>
    <row r="17337" s="10" customFormat="1" spans="1:33">
      <c r="A17337" s="4"/>
      <c r="B17337" s="4"/>
      <c r="C17337" s="4"/>
      <c r="D17337" s="4"/>
      <c r="E17337" s="4"/>
      <c r="F17337" s="4"/>
      <c r="G17337" s="4"/>
      <c r="H17337" s="4"/>
      <c r="I17337" s="4"/>
      <c r="J17337" s="4"/>
      <c r="K17337" s="4"/>
      <c r="L17337" s="4"/>
      <c r="M17337" s="4"/>
      <c r="N17337" s="4"/>
      <c r="O17337" s="4"/>
      <c r="P17337" s="4"/>
      <c r="Q17337" s="4"/>
      <c r="R17337" s="4"/>
      <c r="S17337" s="4"/>
      <c r="T17337" s="4"/>
      <c r="U17337" s="4"/>
      <c r="V17337" s="4"/>
      <c r="W17337" s="4"/>
      <c r="X17337" s="4"/>
      <c r="Y17337" s="4"/>
      <c r="Z17337" s="4"/>
      <c r="AA17337" s="4"/>
      <c r="AB17337" s="4"/>
      <c r="AC17337" s="4"/>
      <c r="AD17337" s="4"/>
      <c r="AE17337" s="4"/>
      <c r="AF17337" s="4"/>
      <c r="AG17337" s="14"/>
    </row>
    <row r="17338" s="10" customFormat="1" spans="1:33">
      <c r="A17338" s="4"/>
      <c r="B17338" s="4"/>
      <c r="C17338" s="4"/>
      <c r="D17338" s="4"/>
      <c r="E17338" s="4"/>
      <c r="F17338" s="4"/>
      <c r="G17338" s="4"/>
      <c r="H17338" s="4"/>
      <c r="I17338" s="4"/>
      <c r="J17338" s="4"/>
      <c r="K17338" s="4"/>
      <c r="L17338" s="4"/>
      <c r="M17338" s="4"/>
      <c r="N17338" s="4"/>
      <c r="O17338" s="4"/>
      <c r="P17338" s="4"/>
      <c r="Q17338" s="4"/>
      <c r="R17338" s="4"/>
      <c r="S17338" s="4"/>
      <c r="T17338" s="4"/>
      <c r="U17338" s="4"/>
      <c r="V17338" s="4"/>
      <c r="W17338" s="4"/>
      <c r="X17338" s="4"/>
      <c r="Y17338" s="4"/>
      <c r="Z17338" s="4"/>
      <c r="AA17338" s="4"/>
      <c r="AB17338" s="4"/>
      <c r="AC17338" s="4"/>
      <c r="AD17338" s="4"/>
      <c r="AE17338" s="4"/>
      <c r="AF17338" s="4"/>
      <c r="AG17338" s="14"/>
    </row>
    <row r="17339" s="10" customFormat="1" spans="1:33">
      <c r="A17339" s="4"/>
      <c r="B17339" s="4"/>
      <c r="C17339" s="4"/>
      <c r="D17339" s="4"/>
      <c r="E17339" s="4"/>
      <c r="F17339" s="4"/>
      <c r="G17339" s="4"/>
      <c r="H17339" s="4"/>
      <c r="I17339" s="4"/>
      <c r="J17339" s="4"/>
      <c r="K17339" s="4"/>
      <c r="L17339" s="4"/>
      <c r="M17339" s="4"/>
      <c r="N17339" s="4"/>
      <c r="O17339" s="4"/>
      <c r="P17339" s="4"/>
      <c r="Q17339" s="4"/>
      <c r="R17339" s="4"/>
      <c r="S17339" s="4"/>
      <c r="T17339" s="4"/>
      <c r="U17339" s="4"/>
      <c r="V17339" s="4"/>
      <c r="W17339" s="4"/>
      <c r="X17339" s="4"/>
      <c r="Y17339" s="4"/>
      <c r="Z17339" s="4"/>
      <c r="AA17339" s="4"/>
      <c r="AB17339" s="4"/>
      <c r="AC17339" s="4"/>
      <c r="AD17339" s="4"/>
      <c r="AE17339" s="4"/>
      <c r="AF17339" s="4"/>
      <c r="AG17339" s="14"/>
    </row>
    <row r="17340" s="10" customFormat="1" spans="1:33">
      <c r="A17340" s="4"/>
      <c r="B17340" s="4"/>
      <c r="C17340" s="4"/>
      <c r="D17340" s="4"/>
      <c r="E17340" s="4"/>
      <c r="F17340" s="4"/>
      <c r="G17340" s="4"/>
      <c r="H17340" s="4"/>
      <c r="I17340" s="4"/>
      <c r="J17340" s="4"/>
      <c r="K17340" s="4"/>
      <c r="L17340" s="4"/>
      <c r="M17340" s="4"/>
      <c r="N17340" s="4"/>
      <c r="O17340" s="4"/>
      <c r="P17340" s="4"/>
      <c r="Q17340" s="4"/>
      <c r="R17340" s="4"/>
      <c r="S17340" s="4"/>
      <c r="T17340" s="4"/>
      <c r="U17340" s="4"/>
      <c r="V17340" s="4"/>
      <c r="W17340" s="4"/>
      <c r="X17340" s="4"/>
      <c r="Y17340" s="4"/>
      <c r="Z17340" s="4"/>
      <c r="AA17340" s="4"/>
      <c r="AB17340" s="4"/>
      <c r="AC17340" s="4"/>
      <c r="AD17340" s="4"/>
      <c r="AE17340" s="4"/>
      <c r="AF17340" s="4"/>
      <c r="AG17340" s="14"/>
    </row>
    <row r="17341" s="10" customFormat="1" spans="1:33">
      <c r="A17341" s="4"/>
      <c r="B17341" s="4"/>
      <c r="C17341" s="4"/>
      <c r="D17341" s="4"/>
      <c r="E17341" s="4"/>
      <c r="F17341" s="4"/>
      <c r="G17341" s="4"/>
      <c r="H17341" s="4"/>
      <c r="I17341" s="4"/>
      <c r="J17341" s="4"/>
      <c r="K17341" s="4"/>
      <c r="L17341" s="4"/>
      <c r="M17341" s="4"/>
      <c r="N17341" s="4"/>
      <c r="O17341" s="4"/>
      <c r="P17341" s="4"/>
      <c r="Q17341" s="4"/>
      <c r="R17341" s="4"/>
      <c r="S17341" s="4"/>
      <c r="T17341" s="4"/>
      <c r="U17341" s="4"/>
      <c r="V17341" s="4"/>
      <c r="W17341" s="4"/>
      <c r="X17341" s="4"/>
      <c r="Y17341" s="4"/>
      <c r="Z17341" s="4"/>
      <c r="AA17341" s="4"/>
      <c r="AB17341" s="4"/>
      <c r="AC17341" s="4"/>
      <c r="AD17341" s="4"/>
      <c r="AE17341" s="4"/>
      <c r="AF17341" s="4"/>
      <c r="AG17341" s="14"/>
    </row>
    <row r="17342" s="10" customFormat="1" spans="1:33">
      <c r="A17342" s="4"/>
      <c r="B17342" s="4"/>
      <c r="C17342" s="4"/>
      <c r="D17342" s="4"/>
      <c r="E17342" s="4"/>
      <c r="F17342" s="4"/>
      <c r="G17342" s="4"/>
      <c r="H17342" s="4"/>
      <c r="I17342" s="4"/>
      <c r="J17342" s="4"/>
      <c r="K17342" s="4"/>
      <c r="L17342" s="4"/>
      <c r="M17342" s="4"/>
      <c r="N17342" s="4"/>
      <c r="O17342" s="4"/>
      <c r="P17342" s="4"/>
      <c r="Q17342" s="4"/>
      <c r="R17342" s="4"/>
      <c r="S17342" s="4"/>
      <c r="T17342" s="4"/>
      <c r="U17342" s="4"/>
      <c r="V17342" s="4"/>
      <c r="W17342" s="4"/>
      <c r="X17342" s="4"/>
      <c r="Y17342" s="4"/>
      <c r="Z17342" s="4"/>
      <c r="AA17342" s="4"/>
      <c r="AB17342" s="4"/>
      <c r="AC17342" s="4"/>
      <c r="AD17342" s="4"/>
      <c r="AE17342" s="4"/>
      <c r="AF17342" s="4"/>
      <c r="AG17342" s="14"/>
    </row>
    <row r="17343" s="10" customFormat="1" spans="1:33">
      <c r="A17343" s="4"/>
      <c r="B17343" s="4"/>
      <c r="C17343" s="4"/>
      <c r="D17343" s="4"/>
      <c r="E17343" s="4"/>
      <c r="F17343" s="4"/>
      <c r="G17343" s="4"/>
      <c r="H17343" s="4"/>
      <c r="I17343" s="4"/>
      <c r="J17343" s="4"/>
      <c r="K17343" s="4"/>
      <c r="L17343" s="4"/>
      <c r="M17343" s="4"/>
      <c r="N17343" s="4"/>
      <c r="O17343" s="4"/>
      <c r="P17343" s="4"/>
      <c r="Q17343" s="4"/>
      <c r="R17343" s="4"/>
      <c r="S17343" s="4"/>
      <c r="T17343" s="4"/>
      <c r="U17343" s="4"/>
      <c r="V17343" s="4"/>
      <c r="W17343" s="4"/>
      <c r="X17343" s="4"/>
      <c r="Y17343" s="4"/>
      <c r="Z17343" s="4"/>
      <c r="AA17343" s="4"/>
      <c r="AB17343" s="4"/>
      <c r="AC17343" s="4"/>
      <c r="AD17343" s="4"/>
      <c r="AE17343" s="4"/>
      <c r="AF17343" s="4"/>
      <c r="AG17343" s="14"/>
    </row>
    <row r="17344" s="10" customFormat="1" spans="1:33">
      <c r="A17344" s="4"/>
      <c r="B17344" s="4"/>
      <c r="C17344" s="4"/>
      <c r="D17344" s="4"/>
      <c r="E17344" s="4"/>
      <c r="F17344" s="4"/>
      <c r="G17344" s="4"/>
      <c r="H17344" s="4"/>
      <c r="I17344" s="4"/>
      <c r="J17344" s="4"/>
      <c r="K17344" s="4"/>
      <c r="L17344" s="4"/>
      <c r="M17344" s="4"/>
      <c r="N17344" s="4"/>
      <c r="O17344" s="4"/>
      <c r="P17344" s="4"/>
      <c r="Q17344" s="4"/>
      <c r="R17344" s="4"/>
      <c r="S17344" s="4"/>
      <c r="T17344" s="4"/>
      <c r="U17344" s="4"/>
      <c r="V17344" s="4"/>
      <c r="W17344" s="4"/>
      <c r="X17344" s="4"/>
      <c r="Y17344" s="4"/>
      <c r="Z17344" s="4"/>
      <c r="AA17344" s="4"/>
      <c r="AB17344" s="4"/>
      <c r="AC17344" s="4"/>
      <c r="AD17344" s="4"/>
      <c r="AE17344" s="4"/>
      <c r="AF17344" s="4"/>
      <c r="AG17344" s="14"/>
    </row>
    <row r="17345" s="10" customFormat="1" spans="1:33">
      <c r="A17345" s="4"/>
      <c r="B17345" s="4"/>
      <c r="C17345" s="4"/>
      <c r="D17345" s="4"/>
      <c r="E17345" s="4"/>
      <c r="F17345" s="4"/>
      <c r="G17345" s="4"/>
      <c r="H17345" s="4"/>
      <c r="I17345" s="4"/>
      <c r="J17345" s="4"/>
      <c r="K17345" s="4"/>
      <c r="L17345" s="4"/>
      <c r="M17345" s="4"/>
      <c r="N17345" s="4"/>
      <c r="O17345" s="4"/>
      <c r="P17345" s="4"/>
      <c r="Q17345" s="4"/>
      <c r="R17345" s="4"/>
      <c r="S17345" s="4"/>
      <c r="T17345" s="4"/>
      <c r="U17345" s="4"/>
      <c r="V17345" s="4"/>
      <c r="W17345" s="4"/>
      <c r="X17345" s="4"/>
      <c r="Y17345" s="4"/>
      <c r="Z17345" s="4"/>
      <c r="AA17345" s="4"/>
      <c r="AB17345" s="4"/>
      <c r="AC17345" s="4"/>
      <c r="AD17345" s="4"/>
      <c r="AE17345" s="4"/>
      <c r="AF17345" s="4"/>
      <c r="AG17345" s="14"/>
    </row>
    <row r="17346" s="10" customFormat="1" spans="1:33">
      <c r="A17346" s="4"/>
      <c r="B17346" s="4"/>
      <c r="C17346" s="4"/>
      <c r="D17346" s="4"/>
      <c r="E17346" s="4"/>
      <c r="F17346" s="4"/>
      <c r="G17346" s="4"/>
      <c r="H17346" s="4"/>
      <c r="I17346" s="4"/>
      <c r="J17346" s="4"/>
      <c r="K17346" s="4"/>
      <c r="L17346" s="4"/>
      <c r="M17346" s="4"/>
      <c r="N17346" s="4"/>
      <c r="O17346" s="4"/>
      <c r="P17346" s="4"/>
      <c r="Q17346" s="4"/>
      <c r="R17346" s="4"/>
      <c r="S17346" s="4"/>
      <c r="T17346" s="4"/>
      <c r="U17346" s="4"/>
      <c r="V17346" s="4"/>
      <c r="W17346" s="4"/>
      <c r="X17346" s="4"/>
      <c r="Y17346" s="4"/>
      <c r="Z17346" s="4"/>
      <c r="AA17346" s="4"/>
      <c r="AB17346" s="4"/>
      <c r="AC17346" s="4"/>
      <c r="AD17346" s="4"/>
      <c r="AE17346" s="4"/>
      <c r="AF17346" s="4"/>
      <c r="AG17346" s="14"/>
    </row>
    <row r="17347" s="10" customFormat="1" spans="1:33">
      <c r="A17347" s="4"/>
      <c r="B17347" s="4"/>
      <c r="C17347" s="4"/>
      <c r="D17347" s="4"/>
      <c r="E17347" s="4"/>
      <c r="F17347" s="4"/>
      <c r="G17347" s="4"/>
      <c r="H17347" s="4"/>
      <c r="I17347" s="4"/>
      <c r="J17347" s="4"/>
      <c r="K17347" s="4"/>
      <c r="L17347" s="4"/>
      <c r="M17347" s="4"/>
      <c r="N17347" s="4"/>
      <c r="O17347" s="4"/>
      <c r="P17347" s="4"/>
      <c r="Q17347" s="4"/>
      <c r="R17347" s="4"/>
      <c r="S17347" s="4"/>
      <c r="T17347" s="4"/>
      <c r="U17347" s="4"/>
      <c r="V17347" s="4"/>
      <c r="W17347" s="4"/>
      <c r="X17347" s="4"/>
      <c r="Y17347" s="4"/>
      <c r="Z17347" s="4"/>
      <c r="AA17347" s="4"/>
      <c r="AB17347" s="4"/>
      <c r="AC17347" s="4"/>
      <c r="AD17347" s="4"/>
      <c r="AE17347" s="4"/>
      <c r="AF17347" s="4"/>
      <c r="AG17347" s="14"/>
    </row>
    <row r="17348" s="10" customFormat="1" spans="1:33">
      <c r="A17348" s="4"/>
      <c r="B17348" s="4"/>
      <c r="C17348" s="4"/>
      <c r="D17348" s="4"/>
      <c r="E17348" s="4"/>
      <c r="F17348" s="4"/>
      <c r="G17348" s="4"/>
      <c r="H17348" s="4"/>
      <c r="I17348" s="4"/>
      <c r="J17348" s="4"/>
      <c r="K17348" s="4"/>
      <c r="L17348" s="4"/>
      <c r="M17348" s="4"/>
      <c r="N17348" s="4"/>
      <c r="O17348" s="4"/>
      <c r="P17348" s="4"/>
      <c r="Q17348" s="4"/>
      <c r="R17348" s="4"/>
      <c r="S17348" s="4"/>
      <c r="T17348" s="4"/>
      <c r="U17348" s="4"/>
      <c r="V17348" s="4"/>
      <c r="W17348" s="4"/>
      <c r="X17348" s="4"/>
      <c r="Y17348" s="4"/>
      <c r="Z17348" s="4"/>
      <c r="AA17348" s="4"/>
      <c r="AB17348" s="4"/>
      <c r="AC17348" s="4"/>
      <c r="AD17348" s="4"/>
      <c r="AE17348" s="4"/>
      <c r="AF17348" s="4"/>
      <c r="AG17348" s="14"/>
    </row>
    <row r="17349" s="10" customFormat="1" spans="1:33">
      <c r="A17349" s="4"/>
      <c r="B17349" s="4"/>
      <c r="C17349" s="4"/>
      <c r="D17349" s="4"/>
      <c r="E17349" s="4"/>
      <c r="F17349" s="4"/>
      <c r="G17349" s="4"/>
      <c r="H17349" s="4"/>
      <c r="I17349" s="4"/>
      <c r="J17349" s="4"/>
      <c r="K17349" s="4"/>
      <c r="L17349" s="4"/>
      <c r="M17349" s="4"/>
      <c r="N17349" s="4"/>
      <c r="O17349" s="4"/>
      <c r="P17349" s="4"/>
      <c r="Q17349" s="4"/>
      <c r="R17349" s="4"/>
      <c r="S17349" s="4"/>
      <c r="T17349" s="4"/>
      <c r="U17349" s="4"/>
      <c r="V17349" s="4"/>
      <c r="W17349" s="4"/>
      <c r="X17349" s="4"/>
      <c r="Y17349" s="4"/>
      <c r="Z17349" s="4"/>
      <c r="AA17349" s="4"/>
      <c r="AB17349" s="4"/>
      <c r="AC17349" s="4"/>
      <c r="AD17349" s="4"/>
      <c r="AE17349" s="4"/>
      <c r="AF17349" s="4"/>
      <c r="AG17349" s="14"/>
    </row>
    <row r="17350" s="10" customFormat="1" spans="1:33">
      <c r="A17350" s="4"/>
      <c r="B17350" s="4"/>
      <c r="C17350" s="4"/>
      <c r="D17350" s="4"/>
      <c r="E17350" s="4"/>
      <c r="F17350" s="4"/>
      <c r="G17350" s="4"/>
      <c r="H17350" s="4"/>
      <c r="I17350" s="4"/>
      <c r="J17350" s="4"/>
      <c r="K17350" s="4"/>
      <c r="L17350" s="4"/>
      <c r="M17350" s="4"/>
      <c r="N17350" s="4"/>
      <c r="O17350" s="4"/>
      <c r="P17350" s="4"/>
      <c r="Q17350" s="4"/>
      <c r="R17350" s="4"/>
      <c r="S17350" s="4"/>
      <c r="T17350" s="4"/>
      <c r="U17350" s="4"/>
      <c r="V17350" s="4"/>
      <c r="W17350" s="4"/>
      <c r="X17350" s="4"/>
      <c r="Y17350" s="4"/>
      <c r="Z17350" s="4"/>
      <c r="AA17350" s="4"/>
      <c r="AB17350" s="4"/>
      <c r="AC17350" s="4"/>
      <c r="AD17350" s="4"/>
      <c r="AE17350" s="4"/>
      <c r="AF17350" s="4"/>
      <c r="AG17350" s="14"/>
    </row>
    <row r="17351" s="10" customFormat="1" spans="1:33">
      <c r="A17351" s="4"/>
      <c r="B17351" s="4"/>
      <c r="C17351" s="4"/>
      <c r="D17351" s="4"/>
      <c r="E17351" s="4"/>
      <c r="F17351" s="4"/>
      <c r="G17351" s="4"/>
      <c r="H17351" s="4"/>
      <c r="I17351" s="4"/>
      <c r="J17351" s="4"/>
      <c r="K17351" s="4"/>
      <c r="L17351" s="4"/>
      <c r="M17351" s="4"/>
      <c r="N17351" s="4"/>
      <c r="O17351" s="4"/>
      <c r="P17351" s="4"/>
      <c r="Q17351" s="4"/>
      <c r="R17351" s="4"/>
      <c r="S17351" s="4"/>
      <c r="T17351" s="4"/>
      <c r="U17351" s="4"/>
      <c r="V17351" s="4"/>
      <c r="W17351" s="4"/>
      <c r="X17351" s="4"/>
      <c r="Y17351" s="4"/>
      <c r="Z17351" s="4"/>
      <c r="AA17351" s="4"/>
      <c r="AB17351" s="4"/>
      <c r="AC17351" s="4"/>
      <c r="AD17351" s="4"/>
      <c r="AE17351" s="4"/>
      <c r="AF17351" s="4"/>
      <c r="AG17351" s="14"/>
    </row>
    <row r="17352" s="10" customFormat="1" spans="1:33">
      <c r="A17352" s="4"/>
      <c r="B17352" s="4"/>
      <c r="C17352" s="4"/>
      <c r="D17352" s="4"/>
      <c r="E17352" s="4"/>
      <c r="F17352" s="4"/>
      <c r="G17352" s="4"/>
      <c r="H17352" s="4"/>
      <c r="I17352" s="4"/>
      <c r="J17352" s="4"/>
      <c r="K17352" s="4"/>
      <c r="L17352" s="4"/>
      <c r="M17352" s="4"/>
      <c r="N17352" s="4"/>
      <c r="O17352" s="4"/>
      <c r="P17352" s="4"/>
      <c r="Q17352" s="4"/>
      <c r="R17352" s="4"/>
      <c r="S17352" s="4"/>
      <c r="T17352" s="4"/>
      <c r="U17352" s="4"/>
      <c r="V17352" s="4"/>
      <c r="W17352" s="4"/>
      <c r="X17352" s="4"/>
      <c r="Y17352" s="4"/>
      <c r="Z17352" s="4"/>
      <c r="AA17352" s="4"/>
      <c r="AB17352" s="4"/>
      <c r="AC17352" s="4"/>
      <c r="AD17352" s="4"/>
      <c r="AE17352" s="4"/>
      <c r="AF17352" s="4"/>
      <c r="AG17352" s="14"/>
    </row>
    <row r="17353" s="10" customFormat="1" spans="1:33">
      <c r="A17353" s="4"/>
      <c r="B17353" s="4"/>
      <c r="C17353" s="4"/>
      <c r="D17353" s="4"/>
      <c r="E17353" s="4"/>
      <c r="F17353" s="4"/>
      <c r="G17353" s="4"/>
      <c r="H17353" s="4"/>
      <c r="I17353" s="4"/>
      <c r="J17353" s="4"/>
      <c r="K17353" s="4"/>
      <c r="L17353" s="4"/>
      <c r="M17353" s="4"/>
      <c r="N17353" s="4"/>
      <c r="O17353" s="4"/>
      <c r="P17353" s="4"/>
      <c r="Q17353" s="4"/>
      <c r="R17353" s="4"/>
      <c r="S17353" s="4"/>
      <c r="T17353" s="4"/>
      <c r="U17353" s="4"/>
      <c r="V17353" s="4"/>
      <c r="W17353" s="4"/>
      <c r="X17353" s="4"/>
      <c r="Y17353" s="4"/>
      <c r="Z17353" s="4"/>
      <c r="AA17353" s="4"/>
      <c r="AB17353" s="4"/>
      <c r="AC17353" s="4"/>
      <c r="AD17353" s="4"/>
      <c r="AE17353" s="4"/>
      <c r="AF17353" s="4"/>
      <c r="AG17353" s="14"/>
    </row>
    <row r="17354" s="10" customFormat="1" spans="1:33">
      <c r="A17354" s="4"/>
      <c r="B17354" s="4"/>
      <c r="C17354" s="4"/>
      <c r="D17354" s="4"/>
      <c r="E17354" s="4"/>
      <c r="F17354" s="4"/>
      <c r="G17354" s="4"/>
      <c r="H17354" s="4"/>
      <c r="I17354" s="4"/>
      <c r="J17354" s="4"/>
      <c r="K17354" s="4"/>
      <c r="L17354" s="4"/>
      <c r="M17354" s="4"/>
      <c r="N17354" s="4"/>
      <c r="O17354" s="4"/>
      <c r="P17354" s="4"/>
      <c r="Q17354" s="4"/>
      <c r="R17354" s="4"/>
      <c r="S17354" s="4"/>
      <c r="T17354" s="4"/>
      <c r="U17354" s="4"/>
      <c r="V17354" s="4"/>
      <c r="W17354" s="4"/>
      <c r="X17354" s="4"/>
      <c r="Y17354" s="4"/>
      <c r="Z17354" s="4"/>
      <c r="AA17354" s="4"/>
      <c r="AB17354" s="4"/>
      <c r="AC17354" s="4"/>
      <c r="AD17354" s="4"/>
      <c r="AE17354" s="4"/>
      <c r="AF17354" s="4"/>
      <c r="AG17354" s="14"/>
    </row>
    <row r="17355" s="10" customFormat="1" spans="1:33">
      <c r="A17355" s="4"/>
      <c r="B17355" s="4"/>
      <c r="C17355" s="4"/>
      <c r="D17355" s="4"/>
      <c r="E17355" s="4"/>
      <c r="F17355" s="4"/>
      <c r="G17355" s="4"/>
      <c r="H17355" s="4"/>
      <c r="I17355" s="4"/>
      <c r="J17355" s="4"/>
      <c r="K17355" s="4"/>
      <c r="L17355" s="4"/>
      <c r="M17355" s="4"/>
      <c r="N17355" s="4"/>
      <c r="O17355" s="4"/>
      <c r="P17355" s="4"/>
      <c r="Q17355" s="4"/>
      <c r="R17355" s="4"/>
      <c r="S17355" s="4"/>
      <c r="T17355" s="4"/>
      <c r="U17355" s="4"/>
      <c r="V17355" s="4"/>
      <c r="W17355" s="4"/>
      <c r="X17355" s="4"/>
      <c r="Y17355" s="4"/>
      <c r="Z17355" s="4"/>
      <c r="AA17355" s="4"/>
      <c r="AB17355" s="4"/>
      <c r="AC17355" s="4"/>
      <c r="AD17355" s="4"/>
      <c r="AE17355" s="4"/>
      <c r="AF17355" s="4"/>
      <c r="AG17355" s="14"/>
    </row>
    <row r="17356" s="10" customFormat="1" spans="1:33">
      <c r="A17356" s="4"/>
      <c r="B17356" s="4"/>
      <c r="C17356" s="4"/>
      <c r="D17356" s="4"/>
      <c r="E17356" s="4"/>
      <c r="F17356" s="4"/>
      <c r="G17356" s="4"/>
      <c r="H17356" s="4"/>
      <c r="I17356" s="4"/>
      <c r="J17356" s="4"/>
      <c r="K17356" s="4"/>
      <c r="L17356" s="4"/>
      <c r="M17356" s="4"/>
      <c r="N17356" s="4"/>
      <c r="O17356" s="4"/>
      <c r="P17356" s="4"/>
      <c r="Q17356" s="4"/>
      <c r="R17356" s="4"/>
      <c r="S17356" s="4"/>
      <c r="T17356" s="4"/>
      <c r="U17356" s="4"/>
      <c r="V17356" s="4"/>
      <c r="W17356" s="4"/>
      <c r="X17356" s="4"/>
      <c r="Y17356" s="4"/>
      <c r="Z17356" s="4"/>
      <c r="AA17356" s="4"/>
      <c r="AB17356" s="4"/>
      <c r="AC17356" s="4"/>
      <c r="AD17356" s="4"/>
      <c r="AE17356" s="4"/>
      <c r="AF17356" s="4"/>
      <c r="AG17356" s="14"/>
    </row>
    <row r="17357" s="10" customFormat="1" spans="1:33">
      <c r="A17357" s="4"/>
      <c r="B17357" s="4"/>
      <c r="C17357" s="4"/>
      <c r="D17357" s="4"/>
      <c r="E17357" s="4"/>
      <c r="F17357" s="4"/>
      <c r="G17357" s="4"/>
      <c r="H17357" s="4"/>
      <c r="I17357" s="4"/>
      <c r="J17357" s="4"/>
      <c r="K17357" s="4"/>
      <c r="L17357" s="4"/>
      <c r="M17357" s="4"/>
      <c r="N17357" s="4"/>
      <c r="O17357" s="4"/>
      <c r="P17357" s="4"/>
      <c r="Q17357" s="4"/>
      <c r="R17357" s="4"/>
      <c r="S17357" s="4"/>
      <c r="T17357" s="4"/>
      <c r="U17357" s="4"/>
      <c r="V17357" s="4"/>
      <c r="W17357" s="4"/>
      <c r="X17357" s="4"/>
      <c r="Y17357" s="4"/>
      <c r="Z17357" s="4"/>
      <c r="AA17357" s="4"/>
      <c r="AB17357" s="4"/>
      <c r="AC17357" s="4"/>
      <c r="AD17357" s="4"/>
      <c r="AE17357" s="4"/>
      <c r="AF17357" s="4"/>
      <c r="AG17357" s="14"/>
    </row>
    <row r="17358" s="10" customFormat="1" spans="1:33">
      <c r="A17358" s="4"/>
      <c r="B17358" s="4"/>
      <c r="C17358" s="4"/>
      <c r="D17358" s="4"/>
      <c r="E17358" s="4"/>
      <c r="F17358" s="4"/>
      <c r="G17358" s="4"/>
      <c r="H17358" s="4"/>
      <c r="I17358" s="4"/>
      <c r="J17358" s="4"/>
      <c r="K17358" s="4"/>
      <c r="L17358" s="4"/>
      <c r="M17358" s="4"/>
      <c r="N17358" s="4"/>
      <c r="O17358" s="4"/>
      <c r="P17358" s="4"/>
      <c r="Q17358" s="4"/>
      <c r="R17358" s="4"/>
      <c r="S17358" s="4"/>
      <c r="T17358" s="4"/>
      <c r="U17358" s="4"/>
      <c r="V17358" s="4"/>
      <c r="W17358" s="4"/>
      <c r="X17358" s="4"/>
      <c r="Y17358" s="4"/>
      <c r="Z17358" s="4"/>
      <c r="AA17358" s="4"/>
      <c r="AB17358" s="4"/>
      <c r="AC17358" s="4"/>
      <c r="AD17358" s="4"/>
      <c r="AE17358" s="4"/>
      <c r="AF17358" s="4"/>
      <c r="AG17358" s="14"/>
    </row>
    <row r="17359" s="10" customFormat="1" spans="1:33">
      <c r="A17359" s="4"/>
      <c r="B17359" s="4"/>
      <c r="C17359" s="4"/>
      <c r="D17359" s="4"/>
      <c r="E17359" s="4"/>
      <c r="F17359" s="4"/>
      <c r="G17359" s="4"/>
      <c r="H17359" s="4"/>
      <c r="I17359" s="4"/>
      <c r="J17359" s="4"/>
      <c r="K17359" s="4"/>
      <c r="L17359" s="4"/>
      <c r="M17359" s="4"/>
      <c r="N17359" s="4"/>
      <c r="O17359" s="4"/>
      <c r="P17359" s="4"/>
      <c r="Q17359" s="4"/>
      <c r="R17359" s="4"/>
      <c r="S17359" s="4"/>
      <c r="T17359" s="4"/>
      <c r="U17359" s="4"/>
      <c r="V17359" s="4"/>
      <c r="W17359" s="4"/>
      <c r="X17359" s="4"/>
      <c r="Y17359" s="4"/>
      <c r="Z17359" s="4"/>
      <c r="AA17359" s="4"/>
      <c r="AB17359" s="4"/>
      <c r="AC17359" s="4"/>
      <c r="AD17359" s="4"/>
      <c r="AE17359" s="4"/>
      <c r="AF17359" s="4"/>
      <c r="AG17359" s="14"/>
    </row>
    <row r="17360" s="10" customFormat="1" spans="1:33">
      <c r="A17360" s="4"/>
      <c r="B17360" s="4"/>
      <c r="C17360" s="4"/>
      <c r="D17360" s="4"/>
      <c r="E17360" s="4"/>
      <c r="F17360" s="4"/>
      <c r="G17360" s="4"/>
      <c r="H17360" s="4"/>
      <c r="I17360" s="4"/>
      <c r="J17360" s="4"/>
      <c r="K17360" s="4"/>
      <c r="L17360" s="4"/>
      <c r="M17360" s="4"/>
      <c r="N17360" s="4"/>
      <c r="O17360" s="4"/>
      <c r="P17360" s="4"/>
      <c r="Q17360" s="4"/>
      <c r="R17360" s="4"/>
      <c r="S17360" s="4"/>
      <c r="T17360" s="4"/>
      <c r="U17360" s="4"/>
      <c r="V17360" s="4"/>
      <c r="W17360" s="4"/>
      <c r="X17360" s="4"/>
      <c r="Y17360" s="4"/>
      <c r="Z17360" s="4"/>
      <c r="AA17360" s="4"/>
      <c r="AB17360" s="4"/>
      <c r="AC17360" s="4"/>
      <c r="AD17360" s="4"/>
      <c r="AE17360" s="4"/>
      <c r="AF17360" s="4"/>
      <c r="AG17360" s="14"/>
    </row>
    <row r="17361" s="10" customFormat="1" spans="1:33">
      <c r="A17361" s="4"/>
      <c r="B17361" s="4"/>
      <c r="C17361" s="4"/>
      <c r="D17361" s="4"/>
      <c r="E17361" s="4"/>
      <c r="F17361" s="4"/>
      <c r="G17361" s="4"/>
      <c r="H17361" s="4"/>
      <c r="I17361" s="4"/>
      <c r="J17361" s="4"/>
      <c r="K17361" s="4"/>
      <c r="L17361" s="4"/>
      <c r="M17361" s="4"/>
      <c r="N17361" s="4"/>
      <c r="O17361" s="4"/>
      <c r="P17361" s="4"/>
      <c r="Q17361" s="4"/>
      <c r="R17361" s="4"/>
      <c r="S17361" s="4"/>
      <c r="T17361" s="4"/>
      <c r="U17361" s="4"/>
      <c r="V17361" s="4"/>
      <c r="W17361" s="4"/>
      <c r="X17361" s="4"/>
      <c r="Y17361" s="4"/>
      <c r="Z17361" s="4"/>
      <c r="AA17361" s="4"/>
      <c r="AB17361" s="4"/>
      <c r="AC17361" s="4"/>
      <c r="AD17361" s="4"/>
      <c r="AE17361" s="4"/>
      <c r="AF17361" s="4"/>
      <c r="AG17361" s="14"/>
    </row>
    <row r="17362" s="10" customFormat="1" spans="1:33">
      <c r="A17362" s="4"/>
      <c r="B17362" s="4"/>
      <c r="C17362" s="4"/>
      <c r="D17362" s="4"/>
      <c r="E17362" s="4"/>
      <c r="F17362" s="4"/>
      <c r="G17362" s="4"/>
      <c r="H17362" s="4"/>
      <c r="I17362" s="4"/>
      <c r="J17362" s="4"/>
      <c r="K17362" s="4"/>
      <c r="L17362" s="4"/>
      <c r="M17362" s="4"/>
      <c r="N17362" s="4"/>
      <c r="O17362" s="4"/>
      <c r="P17362" s="4"/>
      <c r="Q17362" s="4"/>
      <c r="R17362" s="4"/>
      <c r="S17362" s="4"/>
      <c r="T17362" s="4"/>
      <c r="U17362" s="4"/>
      <c r="V17362" s="4"/>
      <c r="W17362" s="4"/>
      <c r="X17362" s="4"/>
      <c r="Y17362" s="4"/>
      <c r="Z17362" s="4"/>
      <c r="AA17362" s="4"/>
      <c r="AB17362" s="4"/>
      <c r="AC17362" s="4"/>
      <c r="AD17362" s="4"/>
      <c r="AE17362" s="4"/>
      <c r="AF17362" s="4"/>
      <c r="AG17362" s="14"/>
    </row>
    <row r="17363" s="10" customFormat="1" spans="1:33">
      <c r="A17363" s="4"/>
      <c r="B17363" s="4"/>
      <c r="C17363" s="4"/>
      <c r="D17363" s="4"/>
      <c r="E17363" s="4"/>
      <c r="F17363" s="4"/>
      <c r="G17363" s="4"/>
      <c r="H17363" s="4"/>
      <c r="I17363" s="4"/>
      <c r="J17363" s="4"/>
      <c r="K17363" s="4"/>
      <c r="L17363" s="4"/>
      <c r="M17363" s="4"/>
      <c r="N17363" s="4"/>
      <c r="O17363" s="4"/>
      <c r="P17363" s="4"/>
      <c r="Q17363" s="4"/>
      <c r="R17363" s="4"/>
      <c r="S17363" s="4"/>
      <c r="T17363" s="4"/>
      <c r="U17363" s="4"/>
      <c r="V17363" s="4"/>
      <c r="W17363" s="4"/>
      <c r="X17363" s="4"/>
      <c r="Y17363" s="4"/>
      <c r="Z17363" s="4"/>
      <c r="AA17363" s="4"/>
      <c r="AB17363" s="4"/>
      <c r="AC17363" s="4"/>
      <c r="AD17363" s="4"/>
      <c r="AE17363" s="4"/>
      <c r="AF17363" s="4"/>
      <c r="AG17363" s="14"/>
    </row>
    <row r="17364" s="10" customFormat="1" spans="1:33">
      <c r="A17364" s="4"/>
      <c r="B17364" s="4"/>
      <c r="C17364" s="4"/>
      <c r="D17364" s="4"/>
      <c r="E17364" s="4"/>
      <c r="F17364" s="4"/>
      <c r="G17364" s="4"/>
      <c r="H17364" s="4"/>
      <c r="I17364" s="4"/>
      <c r="J17364" s="4"/>
      <c r="K17364" s="4"/>
      <c r="L17364" s="4"/>
      <c r="M17364" s="4"/>
      <c r="N17364" s="4"/>
      <c r="O17364" s="4"/>
      <c r="P17364" s="4"/>
      <c r="Q17364" s="4"/>
      <c r="R17364" s="4"/>
      <c r="S17364" s="4"/>
      <c r="T17364" s="4"/>
      <c r="U17364" s="4"/>
      <c r="V17364" s="4"/>
      <c r="W17364" s="4"/>
      <c r="X17364" s="4"/>
      <c r="Y17364" s="4"/>
      <c r="Z17364" s="4"/>
      <c r="AA17364" s="4"/>
      <c r="AB17364" s="4"/>
      <c r="AC17364" s="4"/>
      <c r="AD17364" s="4"/>
      <c r="AE17364" s="4"/>
      <c r="AF17364" s="4"/>
      <c r="AG17364" s="14"/>
    </row>
    <row r="17365" s="10" customFormat="1" spans="1:33">
      <c r="A17365" s="4"/>
      <c r="B17365" s="4"/>
      <c r="C17365" s="4"/>
      <c r="D17365" s="4"/>
      <c r="E17365" s="4"/>
      <c r="F17365" s="4"/>
      <c r="G17365" s="4"/>
      <c r="H17365" s="4"/>
      <c r="I17365" s="4"/>
      <c r="J17365" s="4"/>
      <c r="K17365" s="4"/>
      <c r="L17365" s="4"/>
      <c r="M17365" s="4"/>
      <c r="N17365" s="4"/>
      <c r="O17365" s="4"/>
      <c r="P17365" s="4"/>
      <c r="Q17365" s="4"/>
      <c r="R17365" s="4"/>
      <c r="S17365" s="4"/>
      <c r="T17365" s="4"/>
      <c r="U17365" s="4"/>
      <c r="V17365" s="4"/>
      <c r="W17365" s="4"/>
      <c r="X17365" s="4"/>
      <c r="Y17365" s="4"/>
      <c r="Z17365" s="4"/>
      <c r="AA17365" s="4"/>
      <c r="AB17365" s="4"/>
      <c r="AC17365" s="4"/>
      <c r="AD17365" s="4"/>
      <c r="AE17365" s="4"/>
      <c r="AF17365" s="4"/>
      <c r="AG17365" s="14"/>
    </row>
    <row r="17366" s="10" customFormat="1" spans="1:33">
      <c r="A17366" s="4"/>
      <c r="B17366" s="4"/>
      <c r="C17366" s="4"/>
      <c r="D17366" s="4"/>
      <c r="E17366" s="4"/>
      <c r="F17366" s="4"/>
      <c r="G17366" s="4"/>
      <c r="H17366" s="4"/>
      <c r="I17366" s="4"/>
      <c r="J17366" s="4"/>
      <c r="K17366" s="4"/>
      <c r="L17366" s="4"/>
      <c r="M17366" s="4"/>
      <c r="N17366" s="4"/>
      <c r="O17366" s="4"/>
      <c r="P17366" s="4"/>
      <c r="Q17366" s="4"/>
      <c r="R17366" s="4"/>
      <c r="S17366" s="4"/>
      <c r="T17366" s="4"/>
      <c r="U17366" s="4"/>
      <c r="V17366" s="4"/>
      <c r="W17366" s="4"/>
      <c r="X17366" s="4"/>
      <c r="Y17366" s="4"/>
      <c r="Z17366" s="4"/>
      <c r="AA17366" s="4"/>
      <c r="AB17366" s="4"/>
      <c r="AC17366" s="4"/>
      <c r="AD17366" s="4"/>
      <c r="AE17366" s="4"/>
      <c r="AF17366" s="4"/>
      <c r="AG17366" s="14"/>
    </row>
    <row r="17367" s="10" customFormat="1" spans="1:33">
      <c r="A17367" s="4"/>
      <c r="B17367" s="4"/>
      <c r="C17367" s="4"/>
      <c r="D17367" s="4"/>
      <c r="E17367" s="4"/>
      <c r="F17367" s="4"/>
      <c r="G17367" s="4"/>
      <c r="H17367" s="4"/>
      <c r="I17367" s="4"/>
      <c r="J17367" s="4"/>
      <c r="K17367" s="4"/>
      <c r="L17367" s="4"/>
      <c r="M17367" s="4"/>
      <c r="N17367" s="4"/>
      <c r="O17367" s="4"/>
      <c r="P17367" s="4"/>
      <c r="Q17367" s="4"/>
      <c r="R17367" s="4"/>
      <c r="S17367" s="4"/>
      <c r="T17367" s="4"/>
      <c r="U17367" s="4"/>
      <c r="V17367" s="4"/>
      <c r="W17367" s="4"/>
      <c r="X17367" s="4"/>
      <c r="Y17367" s="4"/>
      <c r="Z17367" s="4"/>
      <c r="AA17367" s="4"/>
      <c r="AB17367" s="4"/>
      <c r="AC17367" s="4"/>
      <c r="AD17367" s="4"/>
      <c r="AE17367" s="4"/>
      <c r="AF17367" s="4"/>
      <c r="AG17367" s="14"/>
    </row>
    <row r="17368" s="10" customFormat="1" spans="1:33">
      <c r="A17368" s="4"/>
      <c r="B17368" s="4"/>
      <c r="C17368" s="4"/>
      <c r="D17368" s="4"/>
      <c r="E17368" s="4"/>
      <c r="F17368" s="4"/>
      <c r="G17368" s="4"/>
      <c r="H17368" s="4"/>
      <c r="I17368" s="4"/>
      <c r="J17368" s="4"/>
      <c r="K17368" s="4"/>
      <c r="L17368" s="4"/>
      <c r="M17368" s="4"/>
      <c r="N17368" s="4"/>
      <c r="O17368" s="4"/>
      <c r="P17368" s="4"/>
      <c r="Q17368" s="4"/>
      <c r="R17368" s="4"/>
      <c r="S17368" s="4"/>
      <c r="T17368" s="4"/>
      <c r="U17368" s="4"/>
      <c r="V17368" s="4"/>
      <c r="W17368" s="4"/>
      <c r="X17368" s="4"/>
      <c r="Y17368" s="4"/>
      <c r="Z17368" s="4"/>
      <c r="AA17368" s="4"/>
      <c r="AB17368" s="4"/>
      <c r="AC17368" s="4"/>
      <c r="AD17368" s="4"/>
      <c r="AE17368" s="4"/>
      <c r="AF17368" s="4"/>
      <c r="AG17368" s="14"/>
    </row>
    <row r="17369" s="10" customFormat="1" spans="1:33">
      <c r="A17369" s="4"/>
      <c r="B17369" s="4"/>
      <c r="C17369" s="4"/>
      <c r="D17369" s="4"/>
      <c r="E17369" s="4"/>
      <c r="F17369" s="4"/>
      <c r="G17369" s="4"/>
      <c r="H17369" s="4"/>
      <c r="I17369" s="4"/>
      <c r="J17369" s="4"/>
      <c r="K17369" s="4"/>
      <c r="L17369" s="4"/>
      <c r="M17369" s="4"/>
      <c r="N17369" s="4"/>
      <c r="O17369" s="4"/>
      <c r="P17369" s="4"/>
      <c r="Q17369" s="4"/>
      <c r="R17369" s="4"/>
      <c r="S17369" s="4"/>
      <c r="T17369" s="4"/>
      <c r="U17369" s="4"/>
      <c r="V17369" s="4"/>
      <c r="W17369" s="4"/>
      <c r="X17369" s="4"/>
      <c r="Y17369" s="4"/>
      <c r="Z17369" s="4"/>
      <c r="AA17369" s="4"/>
      <c r="AB17369" s="4"/>
      <c r="AC17369" s="4"/>
      <c r="AD17369" s="4"/>
      <c r="AE17369" s="4"/>
      <c r="AF17369" s="4"/>
      <c r="AG17369" s="14"/>
    </row>
    <row r="17370" s="10" customFormat="1" spans="1:33">
      <c r="A17370" s="4"/>
      <c r="B17370" s="4"/>
      <c r="C17370" s="4"/>
      <c r="D17370" s="4"/>
      <c r="E17370" s="4"/>
      <c r="F17370" s="4"/>
      <c r="G17370" s="4"/>
      <c r="H17370" s="4"/>
      <c r="I17370" s="4"/>
      <c r="J17370" s="4"/>
      <c r="K17370" s="4"/>
      <c r="L17370" s="4"/>
      <c r="M17370" s="4"/>
      <c r="N17370" s="4"/>
      <c r="O17370" s="4"/>
      <c r="P17370" s="4"/>
      <c r="Q17370" s="4"/>
      <c r="R17370" s="4"/>
      <c r="S17370" s="4"/>
      <c r="T17370" s="4"/>
      <c r="U17370" s="4"/>
      <c r="V17370" s="4"/>
      <c r="W17370" s="4"/>
      <c r="X17370" s="4"/>
      <c r="Y17370" s="4"/>
      <c r="Z17370" s="4"/>
      <c r="AA17370" s="4"/>
      <c r="AB17370" s="4"/>
      <c r="AC17370" s="4"/>
      <c r="AD17370" s="4"/>
      <c r="AE17370" s="4"/>
      <c r="AF17370" s="4"/>
      <c r="AG17370" s="14"/>
    </row>
    <row r="17371" s="10" customFormat="1" spans="1:33">
      <c r="A17371" s="4"/>
      <c r="B17371" s="4"/>
      <c r="C17371" s="4"/>
      <c r="D17371" s="4"/>
      <c r="E17371" s="4"/>
      <c r="F17371" s="4"/>
      <c r="G17371" s="4"/>
      <c r="H17371" s="4"/>
      <c r="I17371" s="4"/>
      <c r="J17371" s="4"/>
      <c r="K17371" s="4"/>
      <c r="L17371" s="4"/>
      <c r="M17371" s="4"/>
      <c r="N17371" s="4"/>
      <c r="O17371" s="4"/>
      <c r="P17371" s="4"/>
      <c r="Q17371" s="4"/>
      <c r="R17371" s="4"/>
      <c r="S17371" s="4"/>
      <c r="T17371" s="4"/>
      <c r="U17371" s="4"/>
      <c r="V17371" s="4"/>
      <c r="W17371" s="4"/>
      <c r="X17371" s="4"/>
      <c r="Y17371" s="4"/>
      <c r="Z17371" s="4"/>
      <c r="AA17371" s="4"/>
      <c r="AB17371" s="4"/>
      <c r="AC17371" s="4"/>
      <c r="AD17371" s="4"/>
      <c r="AE17371" s="4"/>
      <c r="AF17371" s="4"/>
      <c r="AG17371" s="14"/>
    </row>
    <row r="17372" s="10" customFormat="1" spans="1:33">
      <c r="A17372" s="4"/>
      <c r="B17372" s="4"/>
      <c r="C17372" s="4"/>
      <c r="D17372" s="4"/>
      <c r="E17372" s="4"/>
      <c r="F17372" s="4"/>
      <c r="G17372" s="4"/>
      <c r="H17372" s="4"/>
      <c r="I17372" s="4"/>
      <c r="J17372" s="4"/>
      <c r="K17372" s="4"/>
      <c r="L17372" s="4"/>
      <c r="M17372" s="4"/>
      <c r="N17372" s="4"/>
      <c r="O17372" s="4"/>
      <c r="P17372" s="4"/>
      <c r="Q17372" s="4"/>
      <c r="R17372" s="4"/>
      <c r="S17372" s="4"/>
      <c r="T17372" s="4"/>
      <c r="U17372" s="4"/>
      <c r="V17372" s="4"/>
      <c r="W17372" s="4"/>
      <c r="X17372" s="4"/>
      <c r="Y17372" s="4"/>
      <c r="Z17372" s="4"/>
      <c r="AA17372" s="4"/>
      <c r="AB17372" s="4"/>
      <c r="AC17372" s="4"/>
      <c r="AD17372" s="4"/>
      <c r="AE17372" s="4"/>
      <c r="AF17372" s="4"/>
      <c r="AG17372" s="14"/>
    </row>
    <row r="17373" s="10" customFormat="1" spans="1:33">
      <c r="A17373" s="4"/>
      <c r="B17373" s="4"/>
      <c r="C17373" s="4"/>
      <c r="D17373" s="4"/>
      <c r="E17373" s="4"/>
      <c r="F17373" s="4"/>
      <c r="G17373" s="4"/>
      <c r="H17373" s="4"/>
      <c r="I17373" s="4"/>
      <c r="J17373" s="4"/>
      <c r="K17373" s="4"/>
      <c r="L17373" s="4"/>
      <c r="M17373" s="4"/>
      <c r="N17373" s="4"/>
      <c r="O17373" s="4"/>
      <c r="P17373" s="4"/>
      <c r="Q17373" s="4"/>
      <c r="R17373" s="4"/>
      <c r="S17373" s="4"/>
      <c r="T17373" s="4"/>
      <c r="U17373" s="4"/>
      <c r="V17373" s="4"/>
      <c r="W17373" s="4"/>
      <c r="X17373" s="4"/>
      <c r="Y17373" s="4"/>
      <c r="Z17373" s="4"/>
      <c r="AA17373" s="4"/>
      <c r="AB17373" s="4"/>
      <c r="AC17373" s="4"/>
      <c r="AD17373" s="4"/>
      <c r="AE17373" s="4"/>
      <c r="AF17373" s="4"/>
      <c r="AG17373" s="14"/>
    </row>
    <row r="17374" s="10" customFormat="1" spans="1:33">
      <c r="A17374" s="4"/>
      <c r="B17374" s="4"/>
      <c r="C17374" s="4"/>
      <c r="D17374" s="4"/>
      <c r="E17374" s="4"/>
      <c r="F17374" s="4"/>
      <c r="G17374" s="4"/>
      <c r="H17374" s="4"/>
      <c r="I17374" s="4"/>
      <c r="J17374" s="4"/>
      <c r="K17374" s="4"/>
      <c r="L17374" s="4"/>
      <c r="M17374" s="4"/>
      <c r="N17374" s="4"/>
      <c r="O17374" s="4"/>
      <c r="P17374" s="4"/>
      <c r="Q17374" s="4"/>
      <c r="R17374" s="4"/>
      <c r="S17374" s="4"/>
      <c r="T17374" s="4"/>
      <c r="U17374" s="4"/>
      <c r="V17374" s="4"/>
      <c r="W17374" s="4"/>
      <c r="X17374" s="4"/>
      <c r="Y17374" s="4"/>
      <c r="Z17374" s="4"/>
      <c r="AA17374" s="4"/>
      <c r="AB17374" s="4"/>
      <c r="AC17374" s="4"/>
      <c r="AD17374" s="4"/>
      <c r="AE17374" s="4"/>
      <c r="AF17374" s="4"/>
      <c r="AG17374" s="14"/>
    </row>
    <row r="17375" s="10" customFormat="1" spans="1:33">
      <c r="A17375" s="4"/>
      <c r="B17375" s="4"/>
      <c r="C17375" s="4"/>
      <c r="D17375" s="4"/>
      <c r="E17375" s="4"/>
      <c r="F17375" s="4"/>
      <c r="G17375" s="4"/>
      <c r="H17375" s="4"/>
      <c r="I17375" s="4"/>
      <c r="J17375" s="4"/>
      <c r="K17375" s="4"/>
      <c r="L17375" s="4"/>
      <c r="M17375" s="4"/>
      <c r="N17375" s="4"/>
      <c r="O17375" s="4"/>
      <c r="P17375" s="4"/>
      <c r="Q17375" s="4"/>
      <c r="R17375" s="4"/>
      <c r="S17375" s="4"/>
      <c r="T17375" s="4"/>
      <c r="U17375" s="4"/>
      <c r="V17375" s="4"/>
      <c r="W17375" s="4"/>
      <c r="X17375" s="4"/>
      <c r="Y17375" s="4"/>
      <c r="Z17375" s="4"/>
      <c r="AA17375" s="4"/>
      <c r="AB17375" s="4"/>
      <c r="AC17375" s="4"/>
      <c r="AD17375" s="4"/>
      <c r="AE17375" s="4"/>
      <c r="AF17375" s="4"/>
      <c r="AG17375" s="14"/>
    </row>
    <row r="17376" s="10" customFormat="1" spans="1:33">
      <c r="A17376" s="4"/>
      <c r="B17376" s="4"/>
      <c r="C17376" s="4"/>
      <c r="D17376" s="4"/>
      <c r="E17376" s="4"/>
      <c r="F17376" s="4"/>
      <c r="G17376" s="4"/>
      <c r="H17376" s="4"/>
      <c r="I17376" s="4"/>
      <c r="J17376" s="4"/>
      <c r="K17376" s="4"/>
      <c r="L17376" s="4"/>
      <c r="M17376" s="4"/>
      <c r="N17376" s="4"/>
      <c r="O17376" s="4"/>
      <c r="P17376" s="4"/>
      <c r="Q17376" s="4"/>
      <c r="R17376" s="4"/>
      <c r="S17376" s="4"/>
      <c r="T17376" s="4"/>
      <c r="U17376" s="4"/>
      <c r="V17376" s="4"/>
      <c r="W17376" s="4"/>
      <c r="X17376" s="4"/>
      <c r="Y17376" s="4"/>
      <c r="Z17376" s="4"/>
      <c r="AA17376" s="4"/>
      <c r="AB17376" s="4"/>
      <c r="AC17376" s="4"/>
      <c r="AD17376" s="4"/>
      <c r="AE17376" s="4"/>
      <c r="AF17376" s="4"/>
      <c r="AG17376" s="14"/>
    </row>
    <row r="17377" s="10" customFormat="1" spans="1:33">
      <c r="A17377" s="4"/>
      <c r="B17377" s="4"/>
      <c r="C17377" s="4"/>
      <c r="D17377" s="4"/>
      <c r="E17377" s="4"/>
      <c r="F17377" s="4"/>
      <c r="G17377" s="4"/>
      <c r="H17377" s="4"/>
      <c r="I17377" s="4"/>
      <c r="J17377" s="4"/>
      <c r="K17377" s="4"/>
      <c r="L17377" s="4"/>
      <c r="M17377" s="4"/>
      <c r="N17377" s="4"/>
      <c r="O17377" s="4"/>
      <c r="P17377" s="4"/>
      <c r="Q17377" s="4"/>
      <c r="R17377" s="4"/>
      <c r="S17377" s="4"/>
      <c r="T17377" s="4"/>
      <c r="U17377" s="4"/>
      <c r="V17377" s="4"/>
      <c r="W17377" s="4"/>
      <c r="X17377" s="4"/>
      <c r="Y17377" s="4"/>
      <c r="Z17377" s="4"/>
      <c r="AA17377" s="4"/>
      <c r="AB17377" s="4"/>
      <c r="AC17377" s="4"/>
      <c r="AD17377" s="4"/>
      <c r="AE17377" s="4"/>
      <c r="AF17377" s="4"/>
      <c r="AG17377" s="14"/>
    </row>
    <row r="17378" s="10" customFormat="1" spans="1:33">
      <c r="A17378" s="4"/>
      <c r="B17378" s="4"/>
      <c r="C17378" s="4"/>
      <c r="D17378" s="4"/>
      <c r="E17378" s="4"/>
      <c r="F17378" s="4"/>
      <c r="G17378" s="4"/>
      <c r="H17378" s="4"/>
      <c r="I17378" s="4"/>
      <c r="J17378" s="4"/>
      <c r="K17378" s="4"/>
      <c r="L17378" s="4"/>
      <c r="M17378" s="4"/>
      <c r="N17378" s="4"/>
      <c r="O17378" s="4"/>
      <c r="P17378" s="4"/>
      <c r="Q17378" s="4"/>
      <c r="R17378" s="4"/>
      <c r="S17378" s="4"/>
      <c r="T17378" s="4"/>
      <c r="U17378" s="4"/>
      <c r="V17378" s="4"/>
      <c r="W17378" s="4"/>
      <c r="X17378" s="4"/>
      <c r="Y17378" s="4"/>
      <c r="Z17378" s="4"/>
      <c r="AA17378" s="4"/>
      <c r="AB17378" s="4"/>
      <c r="AC17378" s="4"/>
      <c r="AD17378" s="4"/>
      <c r="AE17378" s="4"/>
      <c r="AF17378" s="4"/>
      <c r="AG17378" s="14"/>
    </row>
    <row r="17379" s="10" customFormat="1" spans="1:33">
      <c r="A17379" s="4"/>
      <c r="B17379" s="4"/>
      <c r="C17379" s="4"/>
      <c r="D17379" s="4"/>
      <c r="E17379" s="4"/>
      <c r="F17379" s="4"/>
      <c r="G17379" s="4"/>
      <c r="H17379" s="4"/>
      <c r="I17379" s="4"/>
      <c r="J17379" s="4"/>
      <c r="K17379" s="4"/>
      <c r="L17379" s="4"/>
      <c r="M17379" s="4"/>
      <c r="N17379" s="4"/>
      <c r="O17379" s="4"/>
      <c r="P17379" s="4"/>
      <c r="Q17379" s="4"/>
      <c r="R17379" s="4"/>
      <c r="S17379" s="4"/>
      <c r="T17379" s="4"/>
      <c r="U17379" s="4"/>
      <c r="V17379" s="4"/>
      <c r="W17379" s="4"/>
      <c r="X17379" s="4"/>
      <c r="Y17379" s="4"/>
      <c r="Z17379" s="4"/>
      <c r="AA17379" s="4"/>
      <c r="AB17379" s="4"/>
      <c r="AC17379" s="4"/>
      <c r="AD17379" s="4"/>
      <c r="AE17379" s="4"/>
      <c r="AF17379" s="4"/>
      <c r="AG17379" s="14"/>
    </row>
    <row r="17380" s="10" customFormat="1" spans="1:33">
      <c r="A17380" s="4"/>
      <c r="B17380" s="4"/>
      <c r="C17380" s="4"/>
      <c r="D17380" s="4"/>
      <c r="E17380" s="4"/>
      <c r="F17380" s="4"/>
      <c r="G17380" s="4"/>
      <c r="H17380" s="4"/>
      <c r="I17380" s="4"/>
      <c r="J17380" s="4"/>
      <c r="K17380" s="4"/>
      <c r="L17380" s="4"/>
      <c r="M17380" s="4"/>
      <c r="N17380" s="4"/>
      <c r="O17380" s="4"/>
      <c r="P17380" s="4"/>
      <c r="Q17380" s="4"/>
      <c r="R17380" s="4"/>
      <c r="S17380" s="4"/>
      <c r="T17380" s="4"/>
      <c r="U17380" s="4"/>
      <c r="V17380" s="4"/>
      <c r="W17380" s="4"/>
      <c r="X17380" s="4"/>
      <c r="Y17380" s="4"/>
      <c r="Z17380" s="4"/>
      <c r="AA17380" s="4"/>
      <c r="AB17380" s="4"/>
      <c r="AC17380" s="4"/>
      <c r="AD17380" s="4"/>
      <c r="AE17380" s="4"/>
      <c r="AF17380" s="4"/>
      <c r="AG17380" s="14"/>
    </row>
    <row r="17381" s="10" customFormat="1" spans="1:33">
      <c r="A17381" s="4"/>
      <c r="B17381" s="4"/>
      <c r="C17381" s="4"/>
      <c r="D17381" s="4"/>
      <c r="E17381" s="4"/>
      <c r="F17381" s="4"/>
      <c r="G17381" s="4"/>
      <c r="H17381" s="4"/>
      <c r="I17381" s="4"/>
      <c r="J17381" s="4"/>
      <c r="K17381" s="4"/>
      <c r="L17381" s="4"/>
      <c r="M17381" s="4"/>
      <c r="N17381" s="4"/>
      <c r="O17381" s="4"/>
      <c r="P17381" s="4"/>
      <c r="Q17381" s="4"/>
      <c r="R17381" s="4"/>
      <c r="S17381" s="4"/>
      <c r="T17381" s="4"/>
      <c r="U17381" s="4"/>
      <c r="V17381" s="4"/>
      <c r="W17381" s="4"/>
      <c r="X17381" s="4"/>
      <c r="Y17381" s="4"/>
      <c r="Z17381" s="4"/>
      <c r="AA17381" s="4"/>
      <c r="AB17381" s="4"/>
      <c r="AC17381" s="4"/>
      <c r="AD17381" s="4"/>
      <c r="AE17381" s="4"/>
      <c r="AF17381" s="4"/>
      <c r="AG17381" s="14"/>
    </row>
    <row r="17382" s="10" customFormat="1" spans="1:33">
      <c r="A17382" s="4"/>
      <c r="B17382" s="4"/>
      <c r="C17382" s="4"/>
      <c r="D17382" s="4"/>
      <c r="E17382" s="4"/>
      <c r="F17382" s="4"/>
      <c r="G17382" s="4"/>
      <c r="H17382" s="4"/>
      <c r="I17382" s="4"/>
      <c r="J17382" s="4"/>
      <c r="K17382" s="4"/>
      <c r="L17382" s="4"/>
      <c r="M17382" s="4"/>
      <c r="N17382" s="4"/>
      <c r="O17382" s="4"/>
      <c r="P17382" s="4"/>
      <c r="Q17382" s="4"/>
      <c r="R17382" s="4"/>
      <c r="S17382" s="4"/>
      <c r="T17382" s="4"/>
      <c r="U17382" s="4"/>
      <c r="V17382" s="4"/>
      <c r="W17382" s="4"/>
      <c r="X17382" s="4"/>
      <c r="Y17382" s="4"/>
      <c r="Z17382" s="4"/>
      <c r="AA17382" s="4"/>
      <c r="AB17382" s="4"/>
      <c r="AC17382" s="4"/>
      <c r="AD17382" s="4"/>
      <c r="AE17382" s="4"/>
      <c r="AF17382" s="4"/>
      <c r="AG17382" s="14"/>
    </row>
    <row r="17383" s="10" customFormat="1" spans="1:33">
      <c r="A17383" s="4"/>
      <c r="B17383" s="4"/>
      <c r="C17383" s="4"/>
      <c r="D17383" s="4"/>
      <c r="E17383" s="4"/>
      <c r="F17383" s="4"/>
      <c r="G17383" s="4"/>
      <c r="H17383" s="4"/>
      <c r="I17383" s="4"/>
      <c r="J17383" s="4"/>
      <c r="K17383" s="4"/>
      <c r="L17383" s="4"/>
      <c r="M17383" s="4"/>
      <c r="N17383" s="4"/>
      <c r="O17383" s="4"/>
      <c r="P17383" s="4"/>
      <c r="Q17383" s="4"/>
      <c r="R17383" s="4"/>
      <c r="S17383" s="4"/>
      <c r="T17383" s="4"/>
      <c r="U17383" s="4"/>
      <c r="V17383" s="4"/>
      <c r="W17383" s="4"/>
      <c r="X17383" s="4"/>
      <c r="Y17383" s="4"/>
      <c r="Z17383" s="4"/>
      <c r="AA17383" s="4"/>
      <c r="AB17383" s="4"/>
      <c r="AC17383" s="4"/>
      <c r="AD17383" s="4"/>
      <c r="AE17383" s="4"/>
      <c r="AF17383" s="4"/>
      <c r="AG17383" s="14"/>
    </row>
    <row r="17384" s="10" customFormat="1" spans="1:33">
      <c r="A17384" s="4"/>
      <c r="B17384" s="4"/>
      <c r="C17384" s="4"/>
      <c r="D17384" s="4"/>
      <c r="E17384" s="4"/>
      <c r="F17384" s="4"/>
      <c r="G17384" s="4"/>
      <c r="H17384" s="4"/>
      <c r="I17384" s="4"/>
      <c r="J17384" s="4"/>
      <c r="K17384" s="4"/>
      <c r="L17384" s="4"/>
      <c r="M17384" s="4"/>
      <c r="N17384" s="4"/>
      <c r="O17384" s="4"/>
      <c r="P17384" s="4"/>
      <c r="Q17384" s="4"/>
      <c r="R17384" s="4"/>
      <c r="S17384" s="4"/>
      <c r="T17384" s="4"/>
      <c r="U17384" s="4"/>
      <c r="V17384" s="4"/>
      <c r="W17384" s="4"/>
      <c r="X17384" s="4"/>
      <c r="Y17384" s="4"/>
      <c r="Z17384" s="4"/>
      <c r="AA17384" s="4"/>
      <c r="AB17384" s="4"/>
      <c r="AC17384" s="4"/>
      <c r="AD17384" s="4"/>
      <c r="AE17384" s="4"/>
      <c r="AF17384" s="4"/>
      <c r="AG17384" s="14"/>
    </row>
    <row r="17385" s="10" customFormat="1" spans="1:33">
      <c r="A17385" s="4"/>
      <c r="B17385" s="4"/>
      <c r="C17385" s="4"/>
      <c r="D17385" s="4"/>
      <c r="E17385" s="4"/>
      <c r="F17385" s="4"/>
      <c r="G17385" s="4"/>
      <c r="H17385" s="4"/>
      <c r="I17385" s="4"/>
      <c r="J17385" s="4"/>
      <c r="K17385" s="4"/>
      <c r="L17385" s="4"/>
      <c r="M17385" s="4"/>
      <c r="N17385" s="4"/>
      <c r="O17385" s="4"/>
      <c r="P17385" s="4"/>
      <c r="Q17385" s="4"/>
      <c r="R17385" s="4"/>
      <c r="S17385" s="4"/>
      <c r="T17385" s="4"/>
      <c r="U17385" s="4"/>
      <c r="V17385" s="4"/>
      <c r="W17385" s="4"/>
      <c r="X17385" s="4"/>
      <c r="Y17385" s="4"/>
      <c r="Z17385" s="4"/>
      <c r="AA17385" s="4"/>
      <c r="AB17385" s="4"/>
      <c r="AC17385" s="4"/>
      <c r="AD17385" s="4"/>
      <c r="AE17385" s="4"/>
      <c r="AF17385" s="4"/>
      <c r="AG17385" s="14"/>
    </row>
    <row r="17386" s="10" customFormat="1" spans="1:33">
      <c r="A17386" s="4"/>
      <c r="B17386" s="4"/>
      <c r="C17386" s="4"/>
      <c r="D17386" s="4"/>
      <c r="E17386" s="4"/>
      <c r="F17386" s="4"/>
      <c r="G17386" s="4"/>
      <c r="H17386" s="4"/>
      <c r="I17386" s="4"/>
      <c r="J17386" s="4"/>
      <c r="K17386" s="4"/>
      <c r="L17386" s="4"/>
      <c r="M17386" s="4"/>
      <c r="N17386" s="4"/>
      <c r="O17386" s="4"/>
      <c r="P17386" s="4"/>
      <c r="Q17386" s="4"/>
      <c r="R17386" s="4"/>
      <c r="S17386" s="4"/>
      <c r="T17386" s="4"/>
      <c r="U17386" s="4"/>
      <c r="V17386" s="4"/>
      <c r="W17386" s="4"/>
      <c r="X17386" s="4"/>
      <c r="Y17386" s="4"/>
      <c r="Z17386" s="4"/>
      <c r="AA17386" s="4"/>
      <c r="AB17386" s="4"/>
      <c r="AC17386" s="4"/>
      <c r="AD17386" s="4"/>
      <c r="AE17386" s="4"/>
      <c r="AF17386" s="4"/>
      <c r="AG17386" s="14"/>
    </row>
    <row r="17387" s="10" customFormat="1" spans="1:33">
      <c r="A17387" s="4"/>
      <c r="B17387" s="4"/>
      <c r="C17387" s="4"/>
      <c r="D17387" s="4"/>
      <c r="E17387" s="4"/>
      <c r="F17387" s="4"/>
      <c r="G17387" s="4"/>
      <c r="H17387" s="4"/>
      <c r="I17387" s="4"/>
      <c r="J17387" s="4"/>
      <c r="K17387" s="4"/>
      <c r="L17387" s="4"/>
      <c r="M17387" s="4"/>
      <c r="N17387" s="4"/>
      <c r="O17387" s="4"/>
      <c r="P17387" s="4"/>
      <c r="Q17387" s="4"/>
      <c r="R17387" s="4"/>
      <c r="S17387" s="4"/>
      <c r="T17387" s="4"/>
      <c r="U17387" s="4"/>
      <c r="V17387" s="4"/>
      <c r="W17387" s="4"/>
      <c r="X17387" s="4"/>
      <c r="Y17387" s="4"/>
      <c r="Z17387" s="4"/>
      <c r="AA17387" s="4"/>
      <c r="AB17387" s="4"/>
      <c r="AC17387" s="4"/>
      <c r="AD17387" s="4"/>
      <c r="AE17387" s="4"/>
      <c r="AF17387" s="4"/>
      <c r="AG17387" s="14"/>
    </row>
    <row r="17388" s="10" customFormat="1" spans="1:33">
      <c r="A17388" s="4"/>
      <c r="B17388" s="4"/>
      <c r="C17388" s="4"/>
      <c r="D17388" s="4"/>
      <c r="E17388" s="4"/>
      <c r="F17388" s="4"/>
      <c r="G17388" s="4"/>
      <c r="H17388" s="4"/>
      <c r="I17388" s="4"/>
      <c r="J17388" s="4"/>
      <c r="K17388" s="4"/>
      <c r="L17388" s="4"/>
      <c r="M17388" s="4"/>
      <c r="N17388" s="4"/>
      <c r="O17388" s="4"/>
      <c r="P17388" s="4"/>
      <c r="Q17388" s="4"/>
      <c r="R17388" s="4"/>
      <c r="S17388" s="4"/>
      <c r="T17388" s="4"/>
      <c r="U17388" s="4"/>
      <c r="V17388" s="4"/>
      <c r="W17388" s="4"/>
      <c r="X17388" s="4"/>
      <c r="Y17388" s="4"/>
      <c r="Z17388" s="4"/>
      <c r="AA17388" s="4"/>
      <c r="AB17388" s="4"/>
      <c r="AC17388" s="4"/>
      <c r="AD17388" s="4"/>
      <c r="AE17388" s="4"/>
      <c r="AF17388" s="4"/>
      <c r="AG17388" s="14"/>
    </row>
    <row r="17389" s="10" customFormat="1" spans="1:33">
      <c r="A17389" s="4"/>
      <c r="B17389" s="4"/>
      <c r="C17389" s="4"/>
      <c r="D17389" s="4"/>
      <c r="E17389" s="4"/>
      <c r="F17389" s="4"/>
      <c r="G17389" s="4"/>
      <c r="H17389" s="4"/>
      <c r="I17389" s="4"/>
      <c r="J17389" s="4"/>
      <c r="K17389" s="4"/>
      <c r="L17389" s="4"/>
      <c r="M17389" s="4"/>
      <c r="N17389" s="4"/>
      <c r="O17389" s="4"/>
      <c r="P17389" s="4"/>
      <c r="Q17389" s="4"/>
      <c r="R17389" s="4"/>
      <c r="S17389" s="4"/>
      <c r="T17389" s="4"/>
      <c r="U17389" s="4"/>
      <c r="V17389" s="4"/>
      <c r="W17389" s="4"/>
      <c r="X17389" s="4"/>
      <c r="Y17389" s="4"/>
      <c r="Z17389" s="4"/>
      <c r="AA17389" s="4"/>
      <c r="AB17389" s="4"/>
      <c r="AC17389" s="4"/>
      <c r="AD17389" s="4"/>
      <c r="AE17389" s="4"/>
      <c r="AF17389" s="4"/>
      <c r="AG17389" s="14"/>
    </row>
    <row r="17390" s="10" customFormat="1" spans="1:33">
      <c r="A17390" s="4"/>
      <c r="B17390" s="4"/>
      <c r="C17390" s="4"/>
      <c r="D17390" s="4"/>
      <c r="E17390" s="4"/>
      <c r="F17390" s="4"/>
      <c r="G17390" s="4"/>
      <c r="H17390" s="4"/>
      <c r="I17390" s="4"/>
      <c r="J17390" s="4"/>
      <c r="K17390" s="4"/>
      <c r="L17390" s="4"/>
      <c r="M17390" s="4"/>
      <c r="N17390" s="4"/>
      <c r="O17390" s="4"/>
      <c r="P17390" s="4"/>
      <c r="Q17390" s="4"/>
      <c r="R17390" s="4"/>
      <c r="S17390" s="4"/>
      <c r="T17390" s="4"/>
      <c r="U17390" s="4"/>
      <c r="V17390" s="4"/>
      <c r="W17390" s="4"/>
      <c r="X17390" s="4"/>
      <c r="Y17390" s="4"/>
      <c r="Z17390" s="4"/>
      <c r="AA17390" s="4"/>
      <c r="AB17390" s="4"/>
      <c r="AC17390" s="4"/>
      <c r="AD17390" s="4"/>
      <c r="AE17390" s="4"/>
      <c r="AF17390" s="4"/>
      <c r="AG17390" s="14"/>
    </row>
    <row r="17391" s="10" customFormat="1" spans="1:33">
      <c r="A17391" s="4"/>
      <c r="B17391" s="4"/>
      <c r="C17391" s="4"/>
      <c r="D17391" s="4"/>
      <c r="E17391" s="4"/>
      <c r="F17391" s="4"/>
      <c r="G17391" s="4"/>
      <c r="H17391" s="4"/>
      <c r="I17391" s="4"/>
      <c r="J17391" s="4"/>
      <c r="K17391" s="4"/>
      <c r="L17391" s="4"/>
      <c r="M17391" s="4"/>
      <c r="N17391" s="4"/>
      <c r="O17391" s="4"/>
      <c r="P17391" s="4"/>
      <c r="Q17391" s="4"/>
      <c r="R17391" s="4"/>
      <c r="S17391" s="4"/>
      <c r="T17391" s="4"/>
      <c r="U17391" s="4"/>
      <c r="V17391" s="4"/>
      <c r="W17391" s="4"/>
      <c r="X17391" s="4"/>
      <c r="Y17391" s="4"/>
      <c r="Z17391" s="4"/>
      <c r="AA17391" s="4"/>
      <c r="AB17391" s="4"/>
      <c r="AC17391" s="4"/>
      <c r="AD17391" s="4"/>
      <c r="AE17391" s="4"/>
      <c r="AF17391" s="4"/>
      <c r="AG17391" s="14"/>
    </row>
    <row r="17392" s="10" customFormat="1" spans="1:33">
      <c r="A17392" s="4"/>
      <c r="B17392" s="4"/>
      <c r="C17392" s="4"/>
      <c r="D17392" s="4"/>
      <c r="E17392" s="4"/>
      <c r="F17392" s="4"/>
      <c r="G17392" s="4"/>
      <c r="H17392" s="4"/>
      <c r="I17392" s="4"/>
      <c r="J17392" s="4"/>
      <c r="K17392" s="4"/>
      <c r="L17392" s="4"/>
      <c r="M17392" s="4"/>
      <c r="N17392" s="4"/>
      <c r="O17392" s="4"/>
      <c r="P17392" s="4"/>
      <c r="Q17392" s="4"/>
      <c r="R17392" s="4"/>
      <c r="S17392" s="4"/>
      <c r="T17392" s="4"/>
      <c r="U17392" s="4"/>
      <c r="V17392" s="4"/>
      <c r="W17392" s="4"/>
      <c r="X17392" s="4"/>
      <c r="Y17392" s="4"/>
      <c r="Z17392" s="4"/>
      <c r="AA17392" s="4"/>
      <c r="AB17392" s="4"/>
      <c r="AC17392" s="4"/>
      <c r="AD17392" s="4"/>
      <c r="AE17392" s="4"/>
      <c r="AF17392" s="4"/>
      <c r="AG17392" s="14"/>
    </row>
    <row r="17393" s="10" customFormat="1" spans="1:33">
      <c r="A17393" s="4"/>
      <c r="B17393" s="4"/>
      <c r="C17393" s="4"/>
      <c r="D17393" s="4"/>
      <c r="E17393" s="4"/>
      <c r="F17393" s="4"/>
      <c r="G17393" s="4"/>
      <c r="H17393" s="4"/>
      <c r="I17393" s="4"/>
      <c r="J17393" s="4"/>
      <c r="K17393" s="4"/>
      <c r="L17393" s="4"/>
      <c r="M17393" s="4"/>
      <c r="N17393" s="4"/>
      <c r="O17393" s="4"/>
      <c r="P17393" s="4"/>
      <c r="Q17393" s="4"/>
      <c r="R17393" s="4"/>
      <c r="S17393" s="4"/>
      <c r="T17393" s="4"/>
      <c r="U17393" s="4"/>
      <c r="V17393" s="4"/>
      <c r="W17393" s="4"/>
      <c r="X17393" s="4"/>
      <c r="Y17393" s="4"/>
      <c r="Z17393" s="4"/>
      <c r="AA17393" s="4"/>
      <c r="AB17393" s="4"/>
      <c r="AC17393" s="4"/>
      <c r="AD17393" s="4"/>
      <c r="AE17393" s="4"/>
      <c r="AF17393" s="4"/>
      <c r="AG17393" s="14"/>
    </row>
    <row r="17394" s="10" customFormat="1" spans="1:33">
      <c r="A17394" s="4"/>
      <c r="B17394" s="4"/>
      <c r="C17394" s="4"/>
      <c r="D17394" s="4"/>
      <c r="E17394" s="4"/>
      <c r="F17394" s="4"/>
      <c r="G17394" s="4"/>
      <c r="H17394" s="4"/>
      <c r="I17394" s="4"/>
      <c r="J17394" s="4"/>
      <c r="K17394" s="4"/>
      <c r="L17394" s="4"/>
      <c r="M17394" s="4"/>
      <c r="N17394" s="4"/>
      <c r="O17394" s="4"/>
      <c r="P17394" s="4"/>
      <c r="Q17394" s="4"/>
      <c r="R17394" s="4"/>
      <c r="S17394" s="4"/>
      <c r="T17394" s="4"/>
      <c r="U17394" s="4"/>
      <c r="V17394" s="4"/>
      <c r="W17394" s="4"/>
      <c r="X17394" s="4"/>
      <c r="Y17394" s="4"/>
      <c r="Z17394" s="4"/>
      <c r="AA17394" s="4"/>
      <c r="AB17394" s="4"/>
      <c r="AC17394" s="4"/>
      <c r="AD17394" s="4"/>
      <c r="AE17394" s="4"/>
      <c r="AF17394" s="4"/>
      <c r="AG17394" s="14"/>
    </row>
    <row r="17395" s="10" customFormat="1" spans="1:33">
      <c r="A17395" s="4"/>
      <c r="B17395" s="4"/>
      <c r="C17395" s="4"/>
      <c r="D17395" s="4"/>
      <c r="E17395" s="4"/>
      <c r="F17395" s="4"/>
      <c r="G17395" s="4"/>
      <c r="H17395" s="4"/>
      <c r="I17395" s="4"/>
      <c r="J17395" s="4"/>
      <c r="K17395" s="4"/>
      <c r="L17395" s="4"/>
      <c r="M17395" s="4"/>
      <c r="N17395" s="4"/>
      <c r="O17395" s="4"/>
      <c r="P17395" s="4"/>
      <c r="Q17395" s="4"/>
      <c r="R17395" s="4"/>
      <c r="S17395" s="4"/>
      <c r="T17395" s="4"/>
      <c r="U17395" s="4"/>
      <c r="V17395" s="4"/>
      <c r="W17395" s="4"/>
      <c r="X17395" s="4"/>
      <c r="Y17395" s="4"/>
      <c r="Z17395" s="4"/>
      <c r="AA17395" s="4"/>
      <c r="AB17395" s="4"/>
      <c r="AC17395" s="4"/>
      <c r="AD17395" s="4"/>
      <c r="AE17395" s="4"/>
      <c r="AF17395" s="4"/>
      <c r="AG17395" s="14"/>
    </row>
    <row r="17396" s="10" customFormat="1" spans="1:33">
      <c r="A17396" s="4"/>
      <c r="B17396" s="4"/>
      <c r="C17396" s="4"/>
      <c r="D17396" s="4"/>
      <c r="E17396" s="4"/>
      <c r="F17396" s="4"/>
      <c r="G17396" s="4"/>
      <c r="H17396" s="4"/>
      <c r="I17396" s="4"/>
      <c r="J17396" s="4"/>
      <c r="K17396" s="4"/>
      <c r="L17396" s="4"/>
      <c r="M17396" s="4"/>
      <c r="N17396" s="4"/>
      <c r="O17396" s="4"/>
      <c r="P17396" s="4"/>
      <c r="Q17396" s="4"/>
      <c r="R17396" s="4"/>
      <c r="S17396" s="4"/>
      <c r="T17396" s="4"/>
      <c r="U17396" s="4"/>
      <c r="V17396" s="4"/>
      <c r="W17396" s="4"/>
      <c r="X17396" s="4"/>
      <c r="Y17396" s="4"/>
      <c r="Z17396" s="4"/>
      <c r="AA17396" s="4"/>
      <c r="AB17396" s="4"/>
      <c r="AC17396" s="4"/>
      <c r="AD17396" s="4"/>
      <c r="AE17396" s="4"/>
      <c r="AF17396" s="4"/>
      <c r="AG17396" s="14"/>
    </row>
    <row r="17397" s="10" customFormat="1" spans="1:33">
      <c r="A17397" s="4"/>
      <c r="B17397" s="4"/>
      <c r="C17397" s="4"/>
      <c r="D17397" s="4"/>
      <c r="E17397" s="4"/>
      <c r="F17397" s="4"/>
      <c r="G17397" s="4"/>
      <c r="H17397" s="4"/>
      <c r="I17397" s="4"/>
      <c r="J17397" s="4"/>
      <c r="K17397" s="4"/>
      <c r="L17397" s="4"/>
      <c r="M17397" s="4"/>
      <c r="N17397" s="4"/>
      <c r="O17397" s="4"/>
      <c r="P17397" s="4"/>
      <c r="Q17397" s="4"/>
      <c r="R17397" s="4"/>
      <c r="S17397" s="4"/>
      <c r="T17397" s="4"/>
      <c r="U17397" s="4"/>
      <c r="V17397" s="4"/>
      <c r="W17397" s="4"/>
      <c r="X17397" s="4"/>
      <c r="Y17397" s="4"/>
      <c r="Z17397" s="4"/>
      <c r="AA17397" s="4"/>
      <c r="AB17397" s="4"/>
      <c r="AC17397" s="4"/>
      <c r="AD17397" s="4"/>
      <c r="AE17397" s="4"/>
      <c r="AF17397" s="4"/>
      <c r="AG17397" s="14"/>
    </row>
    <row r="17398" s="10" customFormat="1" spans="1:33">
      <c r="A17398" s="4"/>
      <c r="B17398" s="4"/>
      <c r="C17398" s="4"/>
      <c r="D17398" s="4"/>
      <c r="E17398" s="4"/>
      <c r="F17398" s="4"/>
      <c r="G17398" s="4"/>
      <c r="H17398" s="4"/>
      <c r="I17398" s="4"/>
      <c r="J17398" s="4"/>
      <c r="K17398" s="4"/>
      <c r="L17398" s="4"/>
      <c r="M17398" s="4"/>
      <c r="N17398" s="4"/>
      <c r="O17398" s="4"/>
      <c r="P17398" s="4"/>
      <c r="Q17398" s="4"/>
      <c r="R17398" s="4"/>
      <c r="S17398" s="4"/>
      <c r="T17398" s="4"/>
      <c r="U17398" s="4"/>
      <c r="V17398" s="4"/>
      <c r="W17398" s="4"/>
      <c r="X17398" s="4"/>
      <c r="Y17398" s="4"/>
      <c r="Z17398" s="4"/>
      <c r="AA17398" s="4"/>
      <c r="AB17398" s="4"/>
      <c r="AC17398" s="4"/>
      <c r="AD17398" s="4"/>
      <c r="AE17398" s="4"/>
      <c r="AF17398" s="4"/>
      <c r="AG17398" s="14"/>
    </row>
    <row r="17399" s="10" customFormat="1" spans="1:33">
      <c r="A17399" s="4"/>
      <c r="B17399" s="4"/>
      <c r="C17399" s="4"/>
      <c r="D17399" s="4"/>
      <c r="E17399" s="4"/>
      <c r="F17399" s="4"/>
      <c r="G17399" s="4"/>
      <c r="H17399" s="4"/>
      <c r="I17399" s="4"/>
      <c r="J17399" s="4"/>
      <c r="K17399" s="4"/>
      <c r="L17399" s="4"/>
      <c r="M17399" s="4"/>
      <c r="N17399" s="4"/>
      <c r="O17399" s="4"/>
      <c r="P17399" s="4"/>
      <c r="Q17399" s="4"/>
      <c r="R17399" s="4"/>
      <c r="S17399" s="4"/>
      <c r="T17399" s="4"/>
      <c r="U17399" s="4"/>
      <c r="V17399" s="4"/>
      <c r="W17399" s="4"/>
      <c r="X17399" s="4"/>
      <c r="Y17399" s="4"/>
      <c r="Z17399" s="4"/>
      <c r="AA17399" s="4"/>
      <c r="AB17399" s="4"/>
      <c r="AC17399" s="4"/>
      <c r="AD17399" s="4"/>
      <c r="AE17399" s="4"/>
      <c r="AF17399" s="4"/>
      <c r="AG17399" s="14"/>
    </row>
    <row r="17400" s="10" customFormat="1" spans="1:33">
      <c r="A17400" s="4"/>
      <c r="B17400" s="4"/>
      <c r="C17400" s="4"/>
      <c r="D17400" s="4"/>
      <c r="E17400" s="4"/>
      <c r="F17400" s="4"/>
      <c r="G17400" s="4"/>
      <c r="H17400" s="4"/>
      <c r="I17400" s="4"/>
      <c r="J17400" s="4"/>
      <c r="K17400" s="4"/>
      <c r="L17400" s="4"/>
      <c r="M17400" s="4"/>
      <c r="N17400" s="4"/>
      <c r="O17400" s="4"/>
      <c r="P17400" s="4"/>
      <c r="Q17400" s="4"/>
      <c r="R17400" s="4"/>
      <c r="S17400" s="4"/>
      <c r="T17400" s="4"/>
      <c r="U17400" s="4"/>
      <c r="V17400" s="4"/>
      <c r="W17400" s="4"/>
      <c r="X17400" s="4"/>
      <c r="Y17400" s="4"/>
      <c r="Z17400" s="4"/>
      <c r="AA17400" s="4"/>
      <c r="AB17400" s="4"/>
      <c r="AC17400" s="4"/>
      <c r="AD17400" s="4"/>
      <c r="AE17400" s="4"/>
      <c r="AF17400" s="4"/>
      <c r="AG17400" s="14"/>
    </row>
    <row r="17401" s="10" customFormat="1" spans="1:33">
      <c r="A17401" s="4"/>
      <c r="B17401" s="4"/>
      <c r="C17401" s="4"/>
      <c r="D17401" s="4"/>
      <c r="E17401" s="4"/>
      <c r="F17401" s="4"/>
      <c r="G17401" s="4"/>
      <c r="H17401" s="4"/>
      <c r="I17401" s="4"/>
      <c r="J17401" s="4"/>
      <c r="K17401" s="4"/>
      <c r="L17401" s="4"/>
      <c r="M17401" s="4"/>
      <c r="N17401" s="4"/>
      <c r="O17401" s="4"/>
      <c r="P17401" s="4"/>
      <c r="Q17401" s="4"/>
      <c r="R17401" s="4"/>
      <c r="S17401" s="4"/>
      <c r="T17401" s="4"/>
      <c r="U17401" s="4"/>
      <c r="V17401" s="4"/>
      <c r="W17401" s="4"/>
      <c r="X17401" s="4"/>
      <c r="Y17401" s="4"/>
      <c r="Z17401" s="4"/>
      <c r="AA17401" s="4"/>
      <c r="AB17401" s="4"/>
      <c r="AC17401" s="4"/>
      <c r="AD17401" s="4"/>
      <c r="AE17401" s="4"/>
      <c r="AF17401" s="4"/>
      <c r="AG17401" s="14"/>
    </row>
    <row r="17402" s="10" customFormat="1" spans="1:33">
      <c r="A17402" s="4"/>
      <c r="B17402" s="4"/>
      <c r="C17402" s="4"/>
      <c r="D17402" s="4"/>
      <c r="E17402" s="4"/>
      <c r="F17402" s="4"/>
      <c r="G17402" s="4"/>
      <c r="H17402" s="4"/>
      <c r="I17402" s="4"/>
      <c r="J17402" s="4"/>
      <c r="K17402" s="4"/>
      <c r="L17402" s="4"/>
      <c r="M17402" s="4"/>
      <c r="N17402" s="4"/>
      <c r="O17402" s="4"/>
      <c r="P17402" s="4"/>
      <c r="Q17402" s="4"/>
      <c r="R17402" s="4"/>
      <c r="S17402" s="4"/>
      <c r="T17402" s="4"/>
      <c r="U17402" s="4"/>
      <c r="V17402" s="4"/>
      <c r="W17402" s="4"/>
      <c r="X17402" s="4"/>
      <c r="Y17402" s="4"/>
      <c r="Z17402" s="4"/>
      <c r="AA17402" s="4"/>
      <c r="AB17402" s="4"/>
      <c r="AC17402" s="4"/>
      <c r="AD17402" s="4"/>
      <c r="AE17402" s="4"/>
      <c r="AF17402" s="4"/>
      <c r="AG17402" s="14"/>
    </row>
    <row r="17403" s="10" customFormat="1" spans="1:33">
      <c r="A17403" s="4"/>
      <c r="B17403" s="4"/>
      <c r="C17403" s="4"/>
      <c r="D17403" s="4"/>
      <c r="E17403" s="4"/>
      <c r="F17403" s="4"/>
      <c r="G17403" s="4"/>
      <c r="H17403" s="4"/>
      <c r="I17403" s="4"/>
      <c r="J17403" s="4"/>
      <c r="K17403" s="4"/>
      <c r="L17403" s="4"/>
      <c r="M17403" s="4"/>
      <c r="N17403" s="4"/>
      <c r="O17403" s="4"/>
      <c r="P17403" s="4"/>
      <c r="Q17403" s="4"/>
      <c r="R17403" s="4"/>
      <c r="S17403" s="4"/>
      <c r="T17403" s="4"/>
      <c r="U17403" s="4"/>
      <c r="V17403" s="4"/>
      <c r="W17403" s="4"/>
      <c r="X17403" s="4"/>
      <c r="Y17403" s="4"/>
      <c r="Z17403" s="4"/>
      <c r="AA17403" s="4"/>
      <c r="AB17403" s="4"/>
      <c r="AC17403" s="4"/>
      <c r="AD17403" s="4"/>
      <c r="AE17403" s="4"/>
      <c r="AF17403" s="4"/>
      <c r="AG17403" s="14"/>
    </row>
    <row r="17404" s="10" customFormat="1" spans="1:33">
      <c r="A17404" s="4"/>
      <c r="B17404" s="4"/>
      <c r="C17404" s="4"/>
      <c r="D17404" s="4"/>
      <c r="E17404" s="4"/>
      <c r="F17404" s="4"/>
      <c r="G17404" s="4"/>
      <c r="H17404" s="4"/>
      <c r="I17404" s="4"/>
      <c r="J17404" s="4"/>
      <c r="K17404" s="4"/>
      <c r="L17404" s="4"/>
      <c r="M17404" s="4"/>
      <c r="N17404" s="4"/>
      <c r="O17404" s="4"/>
      <c r="P17404" s="4"/>
      <c r="Q17404" s="4"/>
      <c r="R17404" s="4"/>
      <c r="S17404" s="4"/>
      <c r="T17404" s="4"/>
      <c r="U17404" s="4"/>
      <c r="V17404" s="4"/>
      <c r="W17404" s="4"/>
      <c r="X17404" s="4"/>
      <c r="Y17404" s="4"/>
      <c r="Z17404" s="4"/>
      <c r="AA17404" s="4"/>
      <c r="AB17404" s="4"/>
      <c r="AC17404" s="4"/>
      <c r="AD17404" s="4"/>
      <c r="AE17404" s="4"/>
      <c r="AF17404" s="4"/>
      <c r="AG17404" s="14"/>
    </row>
    <row r="17405" s="10" customFormat="1" spans="1:33">
      <c r="A17405" s="4"/>
      <c r="B17405" s="4"/>
      <c r="C17405" s="4"/>
      <c r="D17405" s="4"/>
      <c r="E17405" s="4"/>
      <c r="F17405" s="4"/>
      <c r="G17405" s="4"/>
      <c r="H17405" s="4"/>
      <c r="I17405" s="4"/>
      <c r="J17405" s="4"/>
      <c r="K17405" s="4"/>
      <c r="L17405" s="4"/>
      <c r="M17405" s="4"/>
      <c r="N17405" s="4"/>
      <c r="O17405" s="4"/>
      <c r="P17405" s="4"/>
      <c r="Q17405" s="4"/>
      <c r="R17405" s="4"/>
      <c r="S17405" s="4"/>
      <c r="T17405" s="4"/>
      <c r="U17405" s="4"/>
      <c r="V17405" s="4"/>
      <c r="W17405" s="4"/>
      <c r="X17405" s="4"/>
      <c r="Y17405" s="4"/>
      <c r="Z17405" s="4"/>
      <c r="AA17405" s="4"/>
      <c r="AB17405" s="4"/>
      <c r="AC17405" s="4"/>
      <c r="AD17405" s="4"/>
      <c r="AE17405" s="4"/>
      <c r="AF17405" s="4"/>
      <c r="AG17405" s="14"/>
    </row>
    <row r="17406" s="10" customFormat="1" spans="1:33">
      <c r="A17406" s="4"/>
      <c r="B17406" s="4"/>
      <c r="C17406" s="4"/>
      <c r="D17406" s="4"/>
      <c r="E17406" s="4"/>
      <c r="F17406" s="4"/>
      <c r="G17406" s="4"/>
      <c r="H17406" s="4"/>
      <c r="I17406" s="4"/>
      <c r="J17406" s="4"/>
      <c r="K17406" s="4"/>
      <c r="L17406" s="4"/>
      <c r="M17406" s="4"/>
      <c r="N17406" s="4"/>
      <c r="O17406" s="4"/>
      <c r="P17406" s="4"/>
      <c r="Q17406" s="4"/>
      <c r="R17406" s="4"/>
      <c r="S17406" s="4"/>
      <c r="T17406" s="4"/>
      <c r="U17406" s="4"/>
      <c r="V17406" s="4"/>
      <c r="W17406" s="4"/>
      <c r="X17406" s="4"/>
      <c r="Y17406" s="4"/>
      <c r="Z17406" s="4"/>
      <c r="AA17406" s="4"/>
      <c r="AB17406" s="4"/>
      <c r="AC17406" s="4"/>
      <c r="AD17406" s="4"/>
      <c r="AE17406" s="4"/>
      <c r="AF17406" s="4"/>
      <c r="AG17406" s="14"/>
    </row>
    <row r="17407" s="10" customFormat="1" spans="1:33">
      <c r="A17407" s="4"/>
      <c r="B17407" s="4"/>
      <c r="C17407" s="4"/>
      <c r="D17407" s="4"/>
      <c r="E17407" s="4"/>
      <c r="F17407" s="4"/>
      <c r="G17407" s="4"/>
      <c r="H17407" s="4"/>
      <c r="I17407" s="4"/>
      <c r="J17407" s="4"/>
      <c r="K17407" s="4"/>
      <c r="L17407" s="4"/>
      <c r="M17407" s="4"/>
      <c r="N17407" s="4"/>
      <c r="O17407" s="4"/>
      <c r="P17407" s="4"/>
      <c r="Q17407" s="4"/>
      <c r="R17407" s="4"/>
      <c r="S17407" s="4"/>
      <c r="T17407" s="4"/>
      <c r="U17407" s="4"/>
      <c r="V17407" s="4"/>
      <c r="W17407" s="4"/>
      <c r="X17407" s="4"/>
      <c r="Y17407" s="4"/>
      <c r="Z17407" s="4"/>
      <c r="AA17407" s="4"/>
      <c r="AB17407" s="4"/>
      <c r="AC17407" s="4"/>
      <c r="AD17407" s="4"/>
      <c r="AE17407" s="4"/>
      <c r="AF17407" s="4"/>
      <c r="AG17407" s="14"/>
    </row>
    <row r="17408" s="10" customFormat="1" spans="1:33">
      <c r="A17408" s="4"/>
      <c r="B17408" s="4"/>
      <c r="C17408" s="4"/>
      <c r="D17408" s="4"/>
      <c r="E17408" s="4"/>
      <c r="F17408" s="4"/>
      <c r="G17408" s="4"/>
      <c r="H17408" s="4"/>
      <c r="I17408" s="4"/>
      <c r="J17408" s="4"/>
      <c r="K17408" s="4"/>
      <c r="L17408" s="4"/>
      <c r="M17408" s="4"/>
      <c r="N17408" s="4"/>
      <c r="O17408" s="4"/>
      <c r="P17408" s="4"/>
      <c r="Q17408" s="4"/>
      <c r="R17408" s="4"/>
      <c r="S17408" s="4"/>
      <c r="T17408" s="4"/>
      <c r="U17408" s="4"/>
      <c r="V17408" s="4"/>
      <c r="W17408" s="4"/>
      <c r="X17408" s="4"/>
      <c r="Y17408" s="4"/>
      <c r="Z17408" s="4"/>
      <c r="AA17408" s="4"/>
      <c r="AB17408" s="4"/>
      <c r="AC17408" s="4"/>
      <c r="AD17408" s="4"/>
      <c r="AE17408" s="4"/>
      <c r="AF17408" s="4"/>
      <c r="AG17408" s="14"/>
    </row>
    <row r="17409" s="10" customFormat="1" spans="1:33">
      <c r="A17409" s="4"/>
      <c r="B17409" s="4"/>
      <c r="C17409" s="4"/>
      <c r="D17409" s="4"/>
      <c r="E17409" s="4"/>
      <c r="F17409" s="4"/>
      <c r="G17409" s="4"/>
      <c r="H17409" s="4"/>
      <c r="I17409" s="4"/>
      <c r="J17409" s="4"/>
      <c r="K17409" s="4"/>
      <c r="L17409" s="4"/>
      <c r="M17409" s="4"/>
      <c r="N17409" s="4"/>
      <c r="O17409" s="4"/>
      <c r="P17409" s="4"/>
      <c r="Q17409" s="4"/>
      <c r="R17409" s="4"/>
      <c r="S17409" s="4"/>
      <c r="T17409" s="4"/>
      <c r="U17409" s="4"/>
      <c r="V17409" s="4"/>
      <c r="W17409" s="4"/>
      <c r="X17409" s="4"/>
      <c r="Y17409" s="4"/>
      <c r="Z17409" s="4"/>
      <c r="AA17409" s="4"/>
      <c r="AB17409" s="4"/>
      <c r="AC17409" s="4"/>
      <c r="AD17409" s="4"/>
      <c r="AE17409" s="4"/>
      <c r="AF17409" s="4"/>
      <c r="AG17409" s="14"/>
    </row>
    <row r="17410" s="10" customFormat="1" spans="1:33">
      <c r="A17410" s="4"/>
      <c r="B17410" s="4"/>
      <c r="C17410" s="4"/>
      <c r="D17410" s="4"/>
      <c r="E17410" s="4"/>
      <c r="F17410" s="4"/>
      <c r="G17410" s="4"/>
      <c r="H17410" s="4"/>
      <c r="I17410" s="4"/>
      <c r="J17410" s="4"/>
      <c r="K17410" s="4"/>
      <c r="L17410" s="4"/>
      <c r="M17410" s="4"/>
      <c r="N17410" s="4"/>
      <c r="O17410" s="4"/>
      <c r="P17410" s="4"/>
      <c r="Q17410" s="4"/>
      <c r="R17410" s="4"/>
      <c r="S17410" s="4"/>
      <c r="T17410" s="4"/>
      <c r="U17410" s="4"/>
      <c r="V17410" s="4"/>
      <c r="W17410" s="4"/>
      <c r="X17410" s="4"/>
      <c r="Y17410" s="4"/>
      <c r="Z17410" s="4"/>
      <c r="AA17410" s="4"/>
      <c r="AB17410" s="4"/>
      <c r="AC17410" s="4"/>
      <c r="AD17410" s="4"/>
      <c r="AE17410" s="4"/>
      <c r="AF17410" s="4"/>
      <c r="AG17410" s="14"/>
    </row>
    <row r="17411" s="10" customFormat="1" spans="1:33">
      <c r="A17411" s="4"/>
      <c r="B17411" s="4"/>
      <c r="C17411" s="4"/>
      <c r="D17411" s="4"/>
      <c r="E17411" s="4"/>
      <c r="F17411" s="4"/>
      <c r="G17411" s="4"/>
      <c r="H17411" s="4"/>
      <c r="I17411" s="4"/>
      <c r="J17411" s="4"/>
      <c r="K17411" s="4"/>
      <c r="L17411" s="4"/>
      <c r="M17411" s="4"/>
      <c r="N17411" s="4"/>
      <c r="O17411" s="4"/>
      <c r="P17411" s="4"/>
      <c r="Q17411" s="4"/>
      <c r="R17411" s="4"/>
      <c r="S17411" s="4"/>
      <c r="T17411" s="4"/>
      <c r="U17411" s="4"/>
      <c r="V17411" s="4"/>
      <c r="W17411" s="4"/>
      <c r="X17411" s="4"/>
      <c r="Y17411" s="4"/>
      <c r="Z17411" s="4"/>
      <c r="AA17411" s="4"/>
      <c r="AB17411" s="4"/>
      <c r="AC17411" s="4"/>
      <c r="AD17411" s="4"/>
      <c r="AE17411" s="4"/>
      <c r="AF17411" s="4"/>
      <c r="AG17411" s="14"/>
    </row>
    <row r="17412" s="10" customFormat="1" spans="1:33">
      <c r="A17412" s="4"/>
      <c r="B17412" s="4"/>
      <c r="C17412" s="4"/>
      <c r="D17412" s="4"/>
      <c r="E17412" s="4"/>
      <c r="F17412" s="4"/>
      <c r="G17412" s="4"/>
      <c r="H17412" s="4"/>
      <c r="I17412" s="4"/>
      <c r="J17412" s="4"/>
      <c r="K17412" s="4"/>
      <c r="L17412" s="4"/>
      <c r="M17412" s="4"/>
      <c r="N17412" s="4"/>
      <c r="O17412" s="4"/>
      <c r="P17412" s="4"/>
      <c r="Q17412" s="4"/>
      <c r="R17412" s="4"/>
      <c r="S17412" s="4"/>
      <c r="T17412" s="4"/>
      <c r="U17412" s="4"/>
      <c r="V17412" s="4"/>
      <c r="W17412" s="4"/>
      <c r="X17412" s="4"/>
      <c r="Y17412" s="4"/>
      <c r="Z17412" s="4"/>
      <c r="AA17412" s="4"/>
      <c r="AB17412" s="4"/>
      <c r="AC17412" s="4"/>
      <c r="AD17412" s="4"/>
      <c r="AE17412" s="4"/>
      <c r="AF17412" s="4"/>
      <c r="AG17412" s="14"/>
    </row>
    <row r="17413" s="10" customFormat="1" spans="1:33">
      <c r="A17413" s="4"/>
      <c r="B17413" s="4"/>
      <c r="C17413" s="4"/>
      <c r="D17413" s="4"/>
      <c r="E17413" s="4"/>
      <c r="F17413" s="4"/>
      <c r="G17413" s="4"/>
      <c r="H17413" s="4"/>
      <c r="I17413" s="4"/>
      <c r="J17413" s="4"/>
      <c r="K17413" s="4"/>
      <c r="L17413" s="4"/>
      <c r="M17413" s="4"/>
      <c r="N17413" s="4"/>
      <c r="O17413" s="4"/>
      <c r="P17413" s="4"/>
      <c r="Q17413" s="4"/>
      <c r="R17413" s="4"/>
      <c r="S17413" s="4"/>
      <c r="T17413" s="4"/>
      <c r="U17413" s="4"/>
      <c r="V17413" s="4"/>
      <c r="W17413" s="4"/>
      <c r="X17413" s="4"/>
      <c r="Y17413" s="4"/>
      <c r="Z17413" s="4"/>
      <c r="AA17413" s="4"/>
      <c r="AB17413" s="4"/>
      <c r="AC17413" s="4"/>
      <c r="AD17413" s="4"/>
      <c r="AE17413" s="4"/>
      <c r="AF17413" s="4"/>
      <c r="AG17413" s="14"/>
    </row>
    <row r="17414" s="10" customFormat="1" spans="1:33">
      <c r="A17414" s="4"/>
      <c r="B17414" s="4"/>
      <c r="C17414" s="4"/>
      <c r="D17414" s="4"/>
      <c r="E17414" s="4"/>
      <c r="F17414" s="4"/>
      <c r="G17414" s="4"/>
      <c r="H17414" s="4"/>
      <c r="I17414" s="4"/>
      <c r="J17414" s="4"/>
      <c r="K17414" s="4"/>
      <c r="L17414" s="4"/>
      <c r="M17414" s="4"/>
      <c r="N17414" s="4"/>
      <c r="O17414" s="4"/>
      <c r="P17414" s="4"/>
      <c r="Q17414" s="4"/>
      <c r="R17414" s="4"/>
      <c r="S17414" s="4"/>
      <c r="T17414" s="4"/>
      <c r="U17414" s="4"/>
      <c r="V17414" s="4"/>
      <c r="W17414" s="4"/>
      <c r="X17414" s="4"/>
      <c r="Y17414" s="4"/>
      <c r="Z17414" s="4"/>
      <c r="AA17414" s="4"/>
      <c r="AB17414" s="4"/>
      <c r="AC17414" s="4"/>
      <c r="AD17414" s="4"/>
      <c r="AE17414" s="4"/>
      <c r="AF17414" s="4"/>
      <c r="AG17414" s="14"/>
    </row>
    <row r="17415" s="10" customFormat="1" spans="1:33">
      <c r="A17415" s="4"/>
      <c r="B17415" s="4"/>
      <c r="C17415" s="4"/>
      <c r="D17415" s="4"/>
      <c r="E17415" s="4"/>
      <c r="F17415" s="4"/>
      <c r="G17415" s="4"/>
      <c r="H17415" s="4"/>
      <c r="I17415" s="4"/>
      <c r="J17415" s="4"/>
      <c r="K17415" s="4"/>
      <c r="L17415" s="4"/>
      <c r="M17415" s="4"/>
      <c r="N17415" s="4"/>
      <c r="O17415" s="4"/>
      <c r="P17415" s="4"/>
      <c r="Q17415" s="4"/>
      <c r="R17415" s="4"/>
      <c r="S17415" s="4"/>
      <c r="T17415" s="4"/>
      <c r="U17415" s="4"/>
      <c r="V17415" s="4"/>
      <c r="W17415" s="4"/>
      <c r="X17415" s="4"/>
      <c r="Y17415" s="4"/>
      <c r="Z17415" s="4"/>
      <c r="AA17415" s="4"/>
      <c r="AB17415" s="4"/>
      <c r="AC17415" s="4"/>
      <c r="AD17415" s="4"/>
      <c r="AE17415" s="4"/>
      <c r="AF17415" s="4"/>
      <c r="AG17415" s="14"/>
    </row>
    <row r="17416" s="10" customFormat="1" spans="1:33">
      <c r="A17416" s="4"/>
      <c r="B17416" s="4"/>
      <c r="C17416" s="4"/>
      <c r="D17416" s="4"/>
      <c r="E17416" s="4"/>
      <c r="F17416" s="4"/>
      <c r="G17416" s="4"/>
      <c r="H17416" s="4"/>
      <c r="I17416" s="4"/>
      <c r="J17416" s="4"/>
      <c r="K17416" s="4"/>
      <c r="L17416" s="4"/>
      <c r="M17416" s="4"/>
      <c r="N17416" s="4"/>
      <c r="O17416" s="4"/>
      <c r="P17416" s="4"/>
      <c r="Q17416" s="4"/>
      <c r="R17416" s="4"/>
      <c r="S17416" s="4"/>
      <c r="T17416" s="4"/>
      <c r="U17416" s="4"/>
      <c r="V17416" s="4"/>
      <c r="W17416" s="4"/>
      <c r="X17416" s="4"/>
      <c r="Y17416" s="4"/>
      <c r="Z17416" s="4"/>
      <c r="AA17416" s="4"/>
      <c r="AB17416" s="4"/>
      <c r="AC17416" s="4"/>
      <c r="AD17416" s="4"/>
      <c r="AE17416" s="4"/>
      <c r="AF17416" s="4"/>
      <c r="AG17416" s="14"/>
    </row>
    <row r="17417" s="10" customFormat="1" spans="1:33">
      <c r="A17417" s="4"/>
      <c r="B17417" s="4"/>
      <c r="C17417" s="4"/>
      <c r="D17417" s="4"/>
      <c r="E17417" s="4"/>
      <c r="F17417" s="4"/>
      <c r="G17417" s="4"/>
      <c r="H17417" s="4"/>
      <c r="I17417" s="4"/>
      <c r="J17417" s="4"/>
      <c r="K17417" s="4"/>
      <c r="L17417" s="4"/>
      <c r="M17417" s="4"/>
      <c r="N17417" s="4"/>
      <c r="O17417" s="4"/>
      <c r="P17417" s="4"/>
      <c r="Q17417" s="4"/>
      <c r="R17417" s="4"/>
      <c r="S17417" s="4"/>
      <c r="T17417" s="4"/>
      <c r="U17417" s="4"/>
      <c r="V17417" s="4"/>
      <c r="W17417" s="4"/>
      <c r="X17417" s="4"/>
      <c r="Y17417" s="4"/>
      <c r="Z17417" s="4"/>
      <c r="AA17417" s="4"/>
      <c r="AB17417" s="4"/>
      <c r="AC17417" s="4"/>
      <c r="AD17417" s="4"/>
      <c r="AE17417" s="4"/>
      <c r="AF17417" s="4"/>
      <c r="AG17417" s="14"/>
    </row>
    <row r="17418" s="10" customFormat="1" spans="1:33">
      <c r="A17418" s="4"/>
      <c r="B17418" s="4"/>
      <c r="C17418" s="4"/>
      <c r="D17418" s="4"/>
      <c r="E17418" s="4"/>
      <c r="F17418" s="4"/>
      <c r="G17418" s="4"/>
      <c r="H17418" s="4"/>
      <c r="I17418" s="4"/>
      <c r="J17418" s="4"/>
      <c r="K17418" s="4"/>
      <c r="L17418" s="4"/>
      <c r="M17418" s="4"/>
      <c r="N17418" s="4"/>
      <c r="O17418" s="4"/>
      <c r="P17418" s="4"/>
      <c r="Q17418" s="4"/>
      <c r="R17418" s="4"/>
      <c r="S17418" s="4"/>
      <c r="T17418" s="4"/>
      <c r="U17418" s="4"/>
      <c r="V17418" s="4"/>
      <c r="W17418" s="4"/>
      <c r="X17418" s="4"/>
      <c r="Y17418" s="4"/>
      <c r="Z17418" s="4"/>
      <c r="AA17418" s="4"/>
      <c r="AB17418" s="4"/>
      <c r="AC17418" s="4"/>
      <c r="AD17418" s="4"/>
      <c r="AE17418" s="4"/>
      <c r="AF17418" s="4"/>
      <c r="AG17418" s="14"/>
    </row>
    <row r="17419" s="10" customFormat="1" spans="1:33">
      <c r="A17419" s="4"/>
      <c r="B17419" s="4"/>
      <c r="C17419" s="4"/>
      <c r="D17419" s="4"/>
      <c r="E17419" s="4"/>
      <c r="F17419" s="4"/>
      <c r="G17419" s="4"/>
      <c r="H17419" s="4"/>
      <c r="I17419" s="4"/>
      <c r="J17419" s="4"/>
      <c r="K17419" s="4"/>
      <c r="L17419" s="4"/>
      <c r="M17419" s="4"/>
      <c r="N17419" s="4"/>
      <c r="O17419" s="4"/>
      <c r="P17419" s="4"/>
      <c r="Q17419" s="4"/>
      <c r="R17419" s="4"/>
      <c r="S17419" s="4"/>
      <c r="T17419" s="4"/>
      <c r="U17419" s="4"/>
      <c r="V17419" s="4"/>
      <c r="W17419" s="4"/>
      <c r="X17419" s="4"/>
      <c r="Y17419" s="4"/>
      <c r="Z17419" s="4"/>
      <c r="AA17419" s="4"/>
      <c r="AB17419" s="4"/>
      <c r="AC17419" s="4"/>
      <c r="AD17419" s="4"/>
      <c r="AE17419" s="4"/>
      <c r="AF17419" s="4"/>
      <c r="AG17419" s="14"/>
    </row>
    <row r="17420" s="10" customFormat="1" spans="1:33">
      <c r="A17420" s="4"/>
      <c r="B17420" s="4"/>
      <c r="C17420" s="4"/>
      <c r="D17420" s="4"/>
      <c r="E17420" s="4"/>
      <c r="F17420" s="4"/>
      <c r="G17420" s="4"/>
      <c r="H17420" s="4"/>
      <c r="I17420" s="4"/>
      <c r="J17420" s="4"/>
      <c r="K17420" s="4"/>
      <c r="L17420" s="4"/>
      <c r="M17420" s="4"/>
      <c r="N17420" s="4"/>
      <c r="O17420" s="4"/>
      <c r="P17420" s="4"/>
      <c r="Q17420" s="4"/>
      <c r="R17420" s="4"/>
      <c r="S17420" s="4"/>
      <c r="T17420" s="4"/>
      <c r="U17420" s="4"/>
      <c r="V17420" s="4"/>
      <c r="W17420" s="4"/>
      <c r="X17420" s="4"/>
      <c r="Y17420" s="4"/>
      <c r="Z17420" s="4"/>
      <c r="AA17420" s="4"/>
      <c r="AB17420" s="4"/>
      <c r="AC17420" s="4"/>
      <c r="AD17420" s="4"/>
      <c r="AE17420" s="4"/>
      <c r="AF17420" s="4"/>
      <c r="AG17420" s="14"/>
    </row>
    <row r="17421" s="10" customFormat="1" spans="1:33">
      <c r="A17421" s="4"/>
      <c r="B17421" s="4"/>
      <c r="C17421" s="4"/>
      <c r="D17421" s="4"/>
      <c r="E17421" s="4"/>
      <c r="F17421" s="4"/>
      <c r="G17421" s="4"/>
      <c r="H17421" s="4"/>
      <c r="I17421" s="4"/>
      <c r="J17421" s="4"/>
      <c r="K17421" s="4"/>
      <c r="L17421" s="4"/>
      <c r="M17421" s="4"/>
      <c r="N17421" s="4"/>
      <c r="O17421" s="4"/>
      <c r="P17421" s="4"/>
      <c r="Q17421" s="4"/>
      <c r="R17421" s="4"/>
      <c r="S17421" s="4"/>
      <c r="T17421" s="4"/>
      <c r="U17421" s="4"/>
      <c r="V17421" s="4"/>
      <c r="W17421" s="4"/>
      <c r="X17421" s="4"/>
      <c r="Y17421" s="4"/>
      <c r="Z17421" s="4"/>
      <c r="AA17421" s="4"/>
      <c r="AB17421" s="4"/>
      <c r="AC17421" s="4"/>
      <c r="AD17421" s="4"/>
      <c r="AE17421" s="4"/>
      <c r="AF17421" s="4"/>
      <c r="AG17421" s="14"/>
    </row>
    <row r="17422" s="10" customFormat="1" spans="1:33">
      <c r="A17422" s="4"/>
      <c r="B17422" s="4"/>
      <c r="C17422" s="4"/>
      <c r="D17422" s="4"/>
      <c r="E17422" s="4"/>
      <c r="F17422" s="4"/>
      <c r="G17422" s="4"/>
      <c r="H17422" s="4"/>
      <c r="I17422" s="4"/>
      <c r="J17422" s="4"/>
      <c r="K17422" s="4"/>
      <c r="L17422" s="4"/>
      <c r="M17422" s="4"/>
      <c r="N17422" s="4"/>
      <c r="O17422" s="4"/>
      <c r="P17422" s="4"/>
      <c r="Q17422" s="4"/>
      <c r="R17422" s="4"/>
      <c r="S17422" s="4"/>
      <c r="T17422" s="4"/>
      <c r="U17422" s="4"/>
      <c r="V17422" s="4"/>
      <c r="W17422" s="4"/>
      <c r="X17422" s="4"/>
      <c r="Y17422" s="4"/>
      <c r="Z17422" s="4"/>
      <c r="AA17422" s="4"/>
      <c r="AB17422" s="4"/>
      <c r="AC17422" s="4"/>
      <c r="AD17422" s="4"/>
      <c r="AE17422" s="4"/>
      <c r="AF17422" s="4"/>
      <c r="AG17422" s="14"/>
    </row>
    <row r="17423" s="10" customFormat="1" spans="1:33">
      <c r="A17423" s="4"/>
      <c r="B17423" s="4"/>
      <c r="C17423" s="4"/>
      <c r="D17423" s="4"/>
      <c r="E17423" s="4"/>
      <c r="F17423" s="4"/>
      <c r="G17423" s="4"/>
      <c r="H17423" s="4"/>
      <c r="I17423" s="4"/>
      <c r="J17423" s="4"/>
      <c r="K17423" s="4"/>
      <c r="L17423" s="4"/>
      <c r="M17423" s="4"/>
      <c r="N17423" s="4"/>
      <c r="O17423" s="4"/>
      <c r="P17423" s="4"/>
      <c r="Q17423" s="4"/>
      <c r="R17423" s="4"/>
      <c r="S17423" s="4"/>
      <c r="T17423" s="4"/>
      <c r="U17423" s="4"/>
      <c r="V17423" s="4"/>
      <c r="W17423" s="4"/>
      <c r="X17423" s="4"/>
      <c r="Y17423" s="4"/>
      <c r="Z17423" s="4"/>
      <c r="AA17423" s="4"/>
      <c r="AB17423" s="4"/>
      <c r="AC17423" s="4"/>
      <c r="AD17423" s="4"/>
      <c r="AE17423" s="4"/>
      <c r="AF17423" s="4"/>
      <c r="AG17423" s="14"/>
    </row>
    <row r="17424" s="10" customFormat="1" spans="1:33">
      <c r="A17424" s="4"/>
      <c r="B17424" s="4"/>
      <c r="C17424" s="4"/>
      <c r="D17424" s="4"/>
      <c r="E17424" s="4"/>
      <c r="F17424" s="4"/>
      <c r="G17424" s="4"/>
      <c r="H17424" s="4"/>
      <c r="I17424" s="4"/>
      <c r="J17424" s="4"/>
      <c r="K17424" s="4"/>
      <c r="L17424" s="4"/>
      <c r="M17424" s="4"/>
      <c r="N17424" s="4"/>
      <c r="O17424" s="4"/>
      <c r="P17424" s="4"/>
      <c r="Q17424" s="4"/>
      <c r="R17424" s="4"/>
      <c r="S17424" s="4"/>
      <c r="T17424" s="4"/>
      <c r="U17424" s="4"/>
      <c r="V17424" s="4"/>
      <c r="W17424" s="4"/>
      <c r="X17424" s="4"/>
      <c r="Y17424" s="4"/>
      <c r="Z17424" s="4"/>
      <c r="AA17424" s="4"/>
      <c r="AB17424" s="4"/>
      <c r="AC17424" s="4"/>
      <c r="AD17424" s="4"/>
      <c r="AE17424" s="4"/>
      <c r="AF17424" s="4"/>
      <c r="AG17424" s="14"/>
    </row>
    <row r="17425" s="10" customFormat="1" spans="1:33">
      <c r="A17425" s="4"/>
      <c r="B17425" s="4"/>
      <c r="C17425" s="4"/>
      <c r="D17425" s="4"/>
      <c r="E17425" s="4"/>
      <c r="F17425" s="4"/>
      <c r="G17425" s="4"/>
      <c r="H17425" s="4"/>
      <c r="I17425" s="4"/>
      <c r="J17425" s="4"/>
      <c r="K17425" s="4"/>
      <c r="L17425" s="4"/>
      <c r="M17425" s="4"/>
      <c r="N17425" s="4"/>
      <c r="O17425" s="4"/>
      <c r="P17425" s="4"/>
      <c r="Q17425" s="4"/>
      <c r="R17425" s="4"/>
      <c r="S17425" s="4"/>
      <c r="T17425" s="4"/>
      <c r="U17425" s="4"/>
      <c r="V17425" s="4"/>
      <c r="W17425" s="4"/>
      <c r="X17425" s="4"/>
      <c r="Y17425" s="4"/>
      <c r="Z17425" s="4"/>
      <c r="AA17425" s="4"/>
      <c r="AB17425" s="4"/>
      <c r="AC17425" s="4"/>
      <c r="AD17425" s="4"/>
      <c r="AE17425" s="4"/>
      <c r="AF17425" s="4"/>
      <c r="AG17425" s="14"/>
    </row>
    <row r="17426" s="10" customFormat="1" spans="1:33">
      <c r="A17426" s="4"/>
      <c r="B17426" s="4"/>
      <c r="C17426" s="4"/>
      <c r="D17426" s="4"/>
      <c r="E17426" s="4"/>
      <c r="F17426" s="4"/>
      <c r="G17426" s="4"/>
      <c r="H17426" s="4"/>
      <c r="I17426" s="4"/>
      <c r="J17426" s="4"/>
      <c r="K17426" s="4"/>
      <c r="L17426" s="4"/>
      <c r="M17426" s="4"/>
      <c r="N17426" s="4"/>
      <c r="O17426" s="4"/>
      <c r="P17426" s="4"/>
      <c r="Q17426" s="4"/>
      <c r="R17426" s="4"/>
      <c r="S17426" s="4"/>
      <c r="T17426" s="4"/>
      <c r="U17426" s="4"/>
      <c r="V17426" s="4"/>
      <c r="W17426" s="4"/>
      <c r="X17426" s="4"/>
      <c r="Y17426" s="4"/>
      <c r="Z17426" s="4"/>
      <c r="AA17426" s="4"/>
      <c r="AB17426" s="4"/>
      <c r="AC17426" s="4"/>
      <c r="AD17426" s="4"/>
      <c r="AE17426" s="4"/>
      <c r="AF17426" s="4"/>
      <c r="AG17426" s="14"/>
    </row>
    <row r="17427" s="10" customFormat="1" spans="1:33">
      <c r="A17427" s="4"/>
      <c r="B17427" s="4"/>
      <c r="C17427" s="4"/>
      <c r="D17427" s="4"/>
      <c r="E17427" s="4"/>
      <c r="F17427" s="4"/>
      <c r="G17427" s="4"/>
      <c r="H17427" s="4"/>
      <c r="I17427" s="4"/>
      <c r="J17427" s="4"/>
      <c r="K17427" s="4"/>
      <c r="L17427" s="4"/>
      <c r="M17427" s="4"/>
      <c r="N17427" s="4"/>
      <c r="O17427" s="4"/>
      <c r="P17427" s="4"/>
      <c r="Q17427" s="4"/>
      <c r="R17427" s="4"/>
      <c r="S17427" s="4"/>
      <c r="T17427" s="4"/>
      <c r="U17427" s="4"/>
      <c r="V17427" s="4"/>
      <c r="W17427" s="4"/>
      <c r="X17427" s="4"/>
      <c r="Y17427" s="4"/>
      <c r="Z17427" s="4"/>
      <c r="AA17427" s="4"/>
      <c r="AB17427" s="4"/>
      <c r="AC17427" s="4"/>
      <c r="AD17427" s="4"/>
      <c r="AE17427" s="4"/>
      <c r="AF17427" s="4"/>
      <c r="AG17427" s="14"/>
    </row>
    <row r="17428" s="10" customFormat="1" spans="1:33">
      <c r="A17428" s="4"/>
      <c r="B17428" s="4"/>
      <c r="C17428" s="4"/>
      <c r="D17428" s="4"/>
      <c r="E17428" s="4"/>
      <c r="F17428" s="4"/>
      <c r="G17428" s="4"/>
      <c r="H17428" s="4"/>
      <c r="I17428" s="4"/>
      <c r="J17428" s="4"/>
      <c r="K17428" s="4"/>
      <c r="L17428" s="4"/>
      <c r="M17428" s="4"/>
      <c r="N17428" s="4"/>
      <c r="O17428" s="4"/>
      <c r="P17428" s="4"/>
      <c r="Q17428" s="4"/>
      <c r="R17428" s="4"/>
      <c r="S17428" s="4"/>
      <c r="T17428" s="4"/>
      <c r="U17428" s="4"/>
      <c r="V17428" s="4"/>
      <c r="W17428" s="4"/>
      <c r="X17428" s="4"/>
      <c r="Y17428" s="4"/>
      <c r="Z17428" s="4"/>
      <c r="AA17428" s="4"/>
      <c r="AB17428" s="4"/>
      <c r="AC17428" s="4"/>
      <c r="AD17428" s="4"/>
      <c r="AE17428" s="4"/>
      <c r="AF17428" s="4"/>
      <c r="AG17428" s="14"/>
    </row>
    <row r="17429" s="10" customFormat="1" spans="1:33">
      <c r="A17429" s="4"/>
      <c r="B17429" s="4"/>
      <c r="C17429" s="4"/>
      <c r="D17429" s="4"/>
      <c r="E17429" s="4"/>
      <c r="F17429" s="4"/>
      <c r="G17429" s="4"/>
      <c r="H17429" s="4"/>
      <c r="I17429" s="4"/>
      <c r="J17429" s="4"/>
      <c r="K17429" s="4"/>
      <c r="L17429" s="4"/>
      <c r="M17429" s="4"/>
      <c r="N17429" s="4"/>
      <c r="O17429" s="4"/>
      <c r="P17429" s="4"/>
      <c r="Q17429" s="4"/>
      <c r="R17429" s="4"/>
      <c r="S17429" s="4"/>
      <c r="T17429" s="4"/>
      <c r="U17429" s="4"/>
      <c r="V17429" s="4"/>
      <c r="W17429" s="4"/>
      <c r="X17429" s="4"/>
      <c r="Y17429" s="4"/>
      <c r="Z17429" s="4"/>
      <c r="AA17429" s="4"/>
      <c r="AB17429" s="4"/>
      <c r="AC17429" s="4"/>
      <c r="AD17429" s="4"/>
      <c r="AE17429" s="4"/>
      <c r="AF17429" s="4"/>
      <c r="AG17429" s="14"/>
    </row>
    <row r="17430" s="10" customFormat="1" spans="1:33">
      <c r="A17430" s="4"/>
      <c r="B17430" s="4"/>
      <c r="C17430" s="4"/>
      <c r="D17430" s="4"/>
      <c r="E17430" s="4"/>
      <c r="F17430" s="4"/>
      <c r="G17430" s="4"/>
      <c r="H17430" s="4"/>
      <c r="I17430" s="4"/>
      <c r="J17430" s="4"/>
      <c r="K17430" s="4"/>
      <c r="L17430" s="4"/>
      <c r="M17430" s="4"/>
      <c r="N17430" s="4"/>
      <c r="O17430" s="4"/>
      <c r="P17430" s="4"/>
      <c r="Q17430" s="4"/>
      <c r="R17430" s="4"/>
      <c r="S17430" s="4"/>
      <c r="T17430" s="4"/>
      <c r="U17430" s="4"/>
      <c r="V17430" s="4"/>
      <c r="W17430" s="4"/>
      <c r="X17430" s="4"/>
      <c r="Y17430" s="4"/>
      <c r="Z17430" s="4"/>
      <c r="AA17430" s="4"/>
      <c r="AB17430" s="4"/>
      <c r="AC17430" s="4"/>
      <c r="AD17430" s="4"/>
      <c r="AE17430" s="4"/>
      <c r="AF17430" s="4"/>
      <c r="AG17430" s="14"/>
    </row>
    <row r="17431" s="10" customFormat="1" spans="1:33">
      <c r="A17431" s="4"/>
      <c r="B17431" s="4"/>
      <c r="C17431" s="4"/>
      <c r="D17431" s="4"/>
      <c r="E17431" s="4"/>
      <c r="F17431" s="4"/>
      <c r="G17431" s="4"/>
      <c r="H17431" s="4"/>
      <c r="I17431" s="4"/>
      <c r="J17431" s="4"/>
      <c r="K17431" s="4"/>
      <c r="L17431" s="4"/>
      <c r="M17431" s="4"/>
      <c r="N17431" s="4"/>
      <c r="O17431" s="4"/>
      <c r="P17431" s="4"/>
      <c r="Q17431" s="4"/>
      <c r="R17431" s="4"/>
      <c r="S17431" s="4"/>
      <c r="T17431" s="4"/>
      <c r="U17431" s="4"/>
      <c r="V17431" s="4"/>
      <c r="W17431" s="4"/>
      <c r="X17431" s="4"/>
      <c r="Y17431" s="4"/>
      <c r="Z17431" s="4"/>
      <c r="AA17431" s="4"/>
      <c r="AB17431" s="4"/>
      <c r="AC17431" s="4"/>
      <c r="AD17431" s="4"/>
      <c r="AE17431" s="4"/>
      <c r="AF17431" s="4"/>
      <c r="AG17431" s="14"/>
    </row>
    <row r="17432" s="10" customFormat="1" spans="1:33">
      <c r="A17432" s="4"/>
      <c r="B17432" s="4"/>
      <c r="C17432" s="4"/>
      <c r="D17432" s="4"/>
      <c r="E17432" s="4"/>
      <c r="F17432" s="4"/>
      <c r="G17432" s="4"/>
      <c r="H17432" s="4"/>
      <c r="I17432" s="4"/>
      <c r="J17432" s="4"/>
      <c r="K17432" s="4"/>
      <c r="L17432" s="4"/>
      <c r="M17432" s="4"/>
      <c r="N17432" s="4"/>
      <c r="O17432" s="4"/>
      <c r="P17432" s="4"/>
      <c r="Q17432" s="4"/>
      <c r="R17432" s="4"/>
      <c r="S17432" s="4"/>
      <c r="T17432" s="4"/>
      <c r="U17432" s="4"/>
      <c r="V17432" s="4"/>
      <c r="W17432" s="4"/>
      <c r="X17432" s="4"/>
      <c r="Y17432" s="4"/>
      <c r="Z17432" s="4"/>
      <c r="AA17432" s="4"/>
      <c r="AB17432" s="4"/>
      <c r="AC17432" s="4"/>
      <c r="AD17432" s="4"/>
      <c r="AE17432" s="4"/>
      <c r="AF17432" s="4"/>
      <c r="AG17432" s="14"/>
    </row>
    <row r="17433" s="10" customFormat="1" spans="1:33">
      <c r="A17433" s="4"/>
      <c r="B17433" s="4"/>
      <c r="C17433" s="4"/>
      <c r="D17433" s="4"/>
      <c r="E17433" s="4"/>
      <c r="F17433" s="4"/>
      <c r="G17433" s="4"/>
      <c r="H17433" s="4"/>
      <c r="I17433" s="4"/>
      <c r="J17433" s="4"/>
      <c r="K17433" s="4"/>
      <c r="L17433" s="4"/>
      <c r="M17433" s="4"/>
      <c r="N17433" s="4"/>
      <c r="O17433" s="4"/>
      <c r="P17433" s="4"/>
      <c r="Q17433" s="4"/>
      <c r="R17433" s="4"/>
      <c r="S17433" s="4"/>
      <c r="T17433" s="4"/>
      <c r="U17433" s="4"/>
      <c r="V17433" s="4"/>
      <c r="W17433" s="4"/>
      <c r="X17433" s="4"/>
      <c r="Y17433" s="4"/>
      <c r="Z17433" s="4"/>
      <c r="AA17433" s="4"/>
      <c r="AB17433" s="4"/>
      <c r="AC17433" s="4"/>
      <c r="AD17433" s="4"/>
      <c r="AE17433" s="4"/>
      <c r="AF17433" s="4"/>
      <c r="AG17433" s="14"/>
    </row>
    <row r="17434" s="10" customFormat="1" spans="1:33">
      <c r="A17434" s="4"/>
      <c r="B17434" s="4"/>
      <c r="C17434" s="4"/>
      <c r="D17434" s="4"/>
      <c r="E17434" s="4"/>
      <c r="F17434" s="4"/>
      <c r="G17434" s="4"/>
      <c r="H17434" s="4"/>
      <c r="I17434" s="4"/>
      <c r="J17434" s="4"/>
      <c r="K17434" s="4"/>
      <c r="L17434" s="4"/>
      <c r="M17434" s="4"/>
      <c r="N17434" s="4"/>
      <c r="O17434" s="4"/>
      <c r="P17434" s="4"/>
      <c r="Q17434" s="4"/>
      <c r="R17434" s="4"/>
      <c r="S17434" s="4"/>
      <c r="T17434" s="4"/>
      <c r="U17434" s="4"/>
      <c r="V17434" s="4"/>
      <c r="W17434" s="4"/>
      <c r="X17434" s="4"/>
      <c r="Y17434" s="4"/>
      <c r="Z17434" s="4"/>
      <c r="AA17434" s="4"/>
      <c r="AB17434" s="4"/>
      <c r="AC17434" s="4"/>
      <c r="AD17434" s="4"/>
      <c r="AE17434" s="4"/>
      <c r="AF17434" s="4"/>
      <c r="AG17434" s="14"/>
    </row>
    <row r="17435" s="10" customFormat="1" spans="1:33">
      <c r="A17435" s="4"/>
      <c r="B17435" s="4"/>
      <c r="C17435" s="4"/>
      <c r="D17435" s="4"/>
      <c r="E17435" s="4"/>
      <c r="F17435" s="4"/>
      <c r="G17435" s="4"/>
      <c r="H17435" s="4"/>
      <c r="I17435" s="4"/>
      <c r="J17435" s="4"/>
      <c r="K17435" s="4"/>
      <c r="L17435" s="4"/>
      <c r="M17435" s="4"/>
      <c r="N17435" s="4"/>
      <c r="O17435" s="4"/>
      <c r="P17435" s="4"/>
      <c r="Q17435" s="4"/>
      <c r="R17435" s="4"/>
      <c r="S17435" s="4"/>
      <c r="T17435" s="4"/>
      <c r="U17435" s="4"/>
      <c r="V17435" s="4"/>
      <c r="W17435" s="4"/>
      <c r="X17435" s="4"/>
      <c r="Y17435" s="4"/>
      <c r="Z17435" s="4"/>
      <c r="AA17435" s="4"/>
      <c r="AB17435" s="4"/>
      <c r="AC17435" s="4"/>
      <c r="AD17435" s="4"/>
      <c r="AE17435" s="4"/>
      <c r="AF17435" s="4"/>
      <c r="AG17435" s="14"/>
    </row>
    <row r="17436" s="10" customFormat="1" spans="1:33">
      <c r="A17436" s="4"/>
      <c r="B17436" s="4"/>
      <c r="C17436" s="4"/>
      <c r="D17436" s="4"/>
      <c r="E17436" s="4"/>
      <c r="F17436" s="4"/>
      <c r="G17436" s="4"/>
      <c r="H17436" s="4"/>
      <c r="I17436" s="4"/>
      <c r="J17436" s="4"/>
      <c r="K17436" s="4"/>
      <c r="L17436" s="4"/>
      <c r="M17436" s="4"/>
      <c r="N17436" s="4"/>
      <c r="O17436" s="4"/>
      <c r="P17436" s="4"/>
      <c r="Q17436" s="4"/>
      <c r="R17436" s="4"/>
      <c r="S17436" s="4"/>
      <c r="T17436" s="4"/>
      <c r="U17436" s="4"/>
      <c r="V17436" s="4"/>
      <c r="W17436" s="4"/>
      <c r="X17436" s="4"/>
      <c r="Y17436" s="4"/>
      <c r="Z17436" s="4"/>
      <c r="AA17436" s="4"/>
      <c r="AB17436" s="4"/>
      <c r="AC17436" s="4"/>
      <c r="AD17436" s="4"/>
      <c r="AE17436" s="4"/>
      <c r="AF17436" s="4"/>
      <c r="AG17436" s="14"/>
    </row>
    <row r="17437" s="10" customFormat="1" spans="1:33">
      <c r="A17437" s="4"/>
      <c r="B17437" s="4"/>
      <c r="C17437" s="4"/>
      <c r="D17437" s="4"/>
      <c r="E17437" s="4"/>
      <c r="F17437" s="4"/>
      <c r="G17437" s="4"/>
      <c r="H17437" s="4"/>
      <c r="I17437" s="4"/>
      <c r="J17437" s="4"/>
      <c r="K17437" s="4"/>
      <c r="L17437" s="4"/>
      <c r="M17437" s="4"/>
      <c r="N17437" s="4"/>
      <c r="O17437" s="4"/>
      <c r="P17437" s="4"/>
      <c r="Q17437" s="4"/>
      <c r="R17437" s="4"/>
      <c r="S17437" s="4"/>
      <c r="T17437" s="4"/>
      <c r="U17437" s="4"/>
      <c r="V17437" s="4"/>
      <c r="W17437" s="4"/>
      <c r="X17437" s="4"/>
      <c r="Y17437" s="4"/>
      <c r="Z17437" s="4"/>
      <c r="AA17437" s="4"/>
      <c r="AB17437" s="4"/>
      <c r="AC17437" s="4"/>
      <c r="AD17437" s="4"/>
      <c r="AE17437" s="4"/>
      <c r="AF17437" s="4"/>
      <c r="AG17437" s="14"/>
    </row>
    <row r="17438" s="10" customFormat="1" spans="1:33">
      <c r="A17438" s="4"/>
      <c r="B17438" s="4"/>
      <c r="C17438" s="4"/>
      <c r="D17438" s="4"/>
      <c r="E17438" s="4"/>
      <c r="F17438" s="4"/>
      <c r="G17438" s="4"/>
      <c r="H17438" s="4"/>
      <c r="I17438" s="4"/>
      <c r="J17438" s="4"/>
      <c r="K17438" s="4"/>
      <c r="L17438" s="4"/>
      <c r="M17438" s="4"/>
      <c r="N17438" s="4"/>
      <c r="O17438" s="4"/>
      <c r="P17438" s="4"/>
      <c r="Q17438" s="4"/>
      <c r="R17438" s="4"/>
      <c r="S17438" s="4"/>
      <c r="T17438" s="4"/>
      <c r="U17438" s="4"/>
      <c r="V17438" s="4"/>
      <c r="W17438" s="4"/>
      <c r="X17438" s="4"/>
      <c r="Y17438" s="4"/>
      <c r="Z17438" s="4"/>
      <c r="AA17438" s="4"/>
      <c r="AB17438" s="4"/>
      <c r="AC17438" s="4"/>
      <c r="AD17438" s="4"/>
      <c r="AE17438" s="4"/>
      <c r="AF17438" s="4"/>
      <c r="AG17438" s="14"/>
    </row>
    <row r="17439" s="10" customFormat="1" spans="1:33">
      <c r="A17439" s="4"/>
      <c r="B17439" s="4"/>
      <c r="C17439" s="4"/>
      <c r="D17439" s="4"/>
      <c r="E17439" s="4"/>
      <c r="F17439" s="4"/>
      <c r="G17439" s="4"/>
      <c r="H17439" s="4"/>
      <c r="I17439" s="4"/>
      <c r="J17439" s="4"/>
      <c r="K17439" s="4"/>
      <c r="L17439" s="4"/>
      <c r="M17439" s="4"/>
      <c r="N17439" s="4"/>
      <c r="O17439" s="4"/>
      <c r="P17439" s="4"/>
      <c r="Q17439" s="4"/>
      <c r="R17439" s="4"/>
      <c r="S17439" s="4"/>
      <c r="T17439" s="4"/>
      <c r="U17439" s="4"/>
      <c r="V17439" s="4"/>
      <c r="W17439" s="4"/>
      <c r="X17439" s="4"/>
      <c r="Y17439" s="4"/>
      <c r="Z17439" s="4"/>
      <c r="AA17439" s="4"/>
      <c r="AB17439" s="4"/>
      <c r="AC17439" s="4"/>
      <c r="AD17439" s="4"/>
      <c r="AE17439" s="4"/>
      <c r="AF17439" s="4"/>
      <c r="AG17439" s="14"/>
    </row>
    <row r="17440" s="10" customFormat="1" spans="1:33">
      <c r="A17440" s="4"/>
      <c r="B17440" s="4"/>
      <c r="C17440" s="4"/>
      <c r="D17440" s="4"/>
      <c r="E17440" s="4"/>
      <c r="F17440" s="4"/>
      <c r="G17440" s="4"/>
      <c r="H17440" s="4"/>
      <c r="I17440" s="4"/>
      <c r="J17440" s="4"/>
      <c r="K17440" s="4"/>
      <c r="L17440" s="4"/>
      <c r="M17440" s="4"/>
      <c r="N17440" s="4"/>
      <c r="O17440" s="4"/>
      <c r="P17440" s="4"/>
      <c r="Q17440" s="4"/>
      <c r="R17440" s="4"/>
      <c r="S17440" s="4"/>
      <c r="T17440" s="4"/>
      <c r="U17440" s="4"/>
      <c r="V17440" s="4"/>
      <c r="W17440" s="4"/>
      <c r="X17440" s="4"/>
      <c r="Y17440" s="4"/>
      <c r="Z17440" s="4"/>
      <c r="AA17440" s="4"/>
      <c r="AB17440" s="4"/>
      <c r="AC17440" s="4"/>
      <c r="AD17440" s="4"/>
      <c r="AE17440" s="4"/>
      <c r="AF17440" s="4"/>
      <c r="AG17440" s="14"/>
    </row>
    <row r="17441" s="10" customFormat="1" spans="1:33">
      <c r="A17441" s="4"/>
      <c r="B17441" s="4"/>
      <c r="C17441" s="4"/>
      <c r="D17441" s="4"/>
      <c r="E17441" s="4"/>
      <c r="F17441" s="4"/>
      <c r="G17441" s="4"/>
      <c r="H17441" s="4"/>
      <c r="I17441" s="4"/>
      <c r="J17441" s="4"/>
      <c r="K17441" s="4"/>
      <c r="L17441" s="4"/>
      <c r="M17441" s="4"/>
      <c r="N17441" s="4"/>
      <c r="O17441" s="4"/>
      <c r="P17441" s="4"/>
      <c r="Q17441" s="4"/>
      <c r="R17441" s="4"/>
      <c r="S17441" s="4"/>
      <c r="T17441" s="4"/>
      <c r="U17441" s="4"/>
      <c r="V17441" s="4"/>
      <c r="W17441" s="4"/>
      <c r="X17441" s="4"/>
      <c r="Y17441" s="4"/>
      <c r="Z17441" s="4"/>
      <c r="AA17441" s="4"/>
      <c r="AB17441" s="4"/>
      <c r="AC17441" s="4"/>
      <c r="AD17441" s="4"/>
      <c r="AE17441" s="4"/>
      <c r="AF17441" s="4"/>
      <c r="AG17441" s="14"/>
    </row>
    <row r="17442" s="10" customFormat="1" spans="1:33">
      <c r="A17442" s="4"/>
      <c r="B17442" s="4"/>
      <c r="C17442" s="4"/>
      <c r="D17442" s="4"/>
      <c r="E17442" s="4"/>
      <c r="F17442" s="4"/>
      <c r="G17442" s="4"/>
      <c r="H17442" s="4"/>
      <c r="I17442" s="4"/>
      <c r="J17442" s="4"/>
      <c r="K17442" s="4"/>
      <c r="L17442" s="4"/>
      <c r="M17442" s="4"/>
      <c r="N17442" s="4"/>
      <c r="O17442" s="4"/>
      <c r="P17442" s="4"/>
      <c r="Q17442" s="4"/>
      <c r="R17442" s="4"/>
      <c r="S17442" s="4"/>
      <c r="T17442" s="4"/>
      <c r="U17442" s="4"/>
      <c r="V17442" s="4"/>
      <c r="W17442" s="4"/>
      <c r="X17442" s="4"/>
      <c r="Y17442" s="4"/>
      <c r="Z17442" s="4"/>
      <c r="AA17442" s="4"/>
      <c r="AB17442" s="4"/>
      <c r="AC17442" s="4"/>
      <c r="AD17442" s="4"/>
      <c r="AE17442" s="4"/>
      <c r="AF17442" s="4"/>
      <c r="AG17442" s="14"/>
    </row>
    <row r="17443" s="10" customFormat="1" spans="1:33">
      <c r="A17443" s="4"/>
      <c r="B17443" s="4"/>
      <c r="C17443" s="4"/>
      <c r="D17443" s="4"/>
      <c r="E17443" s="4"/>
      <c r="F17443" s="4"/>
      <c r="G17443" s="4"/>
      <c r="H17443" s="4"/>
      <c r="I17443" s="4"/>
      <c r="J17443" s="4"/>
      <c r="K17443" s="4"/>
      <c r="L17443" s="4"/>
      <c r="M17443" s="4"/>
      <c r="N17443" s="4"/>
      <c r="O17443" s="4"/>
      <c r="P17443" s="4"/>
      <c r="Q17443" s="4"/>
      <c r="R17443" s="4"/>
      <c r="S17443" s="4"/>
      <c r="T17443" s="4"/>
      <c r="U17443" s="4"/>
      <c r="V17443" s="4"/>
      <c r="W17443" s="4"/>
      <c r="X17443" s="4"/>
      <c r="Y17443" s="4"/>
      <c r="Z17443" s="4"/>
      <c r="AA17443" s="4"/>
      <c r="AB17443" s="4"/>
      <c r="AC17443" s="4"/>
      <c r="AD17443" s="4"/>
      <c r="AE17443" s="4"/>
      <c r="AF17443" s="4"/>
      <c r="AG17443" s="14"/>
    </row>
    <row r="17444" s="10" customFormat="1" spans="1:33">
      <c r="A17444" s="4"/>
      <c r="B17444" s="4"/>
      <c r="C17444" s="4"/>
      <c r="D17444" s="4"/>
      <c r="E17444" s="4"/>
      <c r="F17444" s="4"/>
      <c r="G17444" s="4"/>
      <c r="H17444" s="4"/>
      <c r="I17444" s="4"/>
      <c r="J17444" s="4"/>
      <c r="K17444" s="4"/>
      <c r="L17444" s="4"/>
      <c r="M17444" s="4"/>
      <c r="N17444" s="4"/>
      <c r="O17444" s="4"/>
      <c r="P17444" s="4"/>
      <c r="Q17444" s="4"/>
      <c r="R17444" s="4"/>
      <c r="S17444" s="4"/>
      <c r="T17444" s="4"/>
      <c r="U17444" s="4"/>
      <c r="V17444" s="4"/>
      <c r="W17444" s="4"/>
      <c r="X17444" s="4"/>
      <c r="Y17444" s="4"/>
      <c r="Z17444" s="4"/>
      <c r="AA17444" s="4"/>
      <c r="AB17444" s="4"/>
      <c r="AC17444" s="4"/>
      <c r="AD17444" s="4"/>
      <c r="AE17444" s="4"/>
      <c r="AF17444" s="4"/>
      <c r="AG17444" s="14"/>
    </row>
    <row r="17445" s="10" customFormat="1" spans="1:33">
      <c r="A17445" s="4"/>
      <c r="B17445" s="4"/>
      <c r="C17445" s="4"/>
      <c r="D17445" s="4"/>
      <c r="E17445" s="4"/>
      <c r="F17445" s="4"/>
      <c r="G17445" s="4"/>
      <c r="H17445" s="4"/>
      <c r="I17445" s="4"/>
      <c r="J17445" s="4"/>
      <c r="K17445" s="4"/>
      <c r="L17445" s="4"/>
      <c r="M17445" s="4"/>
      <c r="N17445" s="4"/>
      <c r="O17445" s="4"/>
      <c r="P17445" s="4"/>
      <c r="Q17445" s="4"/>
      <c r="R17445" s="4"/>
      <c r="S17445" s="4"/>
      <c r="T17445" s="4"/>
      <c r="U17445" s="4"/>
      <c r="V17445" s="4"/>
      <c r="W17445" s="4"/>
      <c r="X17445" s="4"/>
      <c r="Y17445" s="4"/>
      <c r="Z17445" s="4"/>
      <c r="AA17445" s="4"/>
      <c r="AB17445" s="4"/>
      <c r="AC17445" s="4"/>
      <c r="AD17445" s="4"/>
      <c r="AE17445" s="4"/>
      <c r="AF17445" s="4"/>
      <c r="AG17445" s="14"/>
    </row>
    <row r="17446" s="10" customFormat="1" spans="1:33">
      <c r="A17446" s="4"/>
      <c r="B17446" s="4"/>
      <c r="C17446" s="4"/>
      <c r="D17446" s="4"/>
      <c r="E17446" s="4"/>
      <c r="F17446" s="4"/>
      <c r="G17446" s="4"/>
      <c r="H17446" s="4"/>
      <c r="I17446" s="4"/>
      <c r="J17446" s="4"/>
      <c r="K17446" s="4"/>
      <c r="L17446" s="4"/>
      <c r="M17446" s="4"/>
      <c r="N17446" s="4"/>
      <c r="O17446" s="4"/>
      <c r="P17446" s="4"/>
      <c r="Q17446" s="4"/>
      <c r="R17446" s="4"/>
      <c r="S17446" s="4"/>
      <c r="T17446" s="4"/>
      <c r="U17446" s="4"/>
      <c r="V17446" s="4"/>
      <c r="W17446" s="4"/>
      <c r="X17446" s="4"/>
      <c r="Y17446" s="4"/>
      <c r="Z17446" s="4"/>
      <c r="AA17446" s="4"/>
      <c r="AB17446" s="4"/>
      <c r="AC17446" s="4"/>
      <c r="AD17446" s="4"/>
      <c r="AE17446" s="4"/>
      <c r="AF17446" s="4"/>
      <c r="AG17446" s="14"/>
    </row>
    <row r="17447" s="10" customFormat="1" spans="1:33">
      <c r="A17447" s="4"/>
      <c r="B17447" s="4"/>
      <c r="C17447" s="4"/>
      <c r="D17447" s="4"/>
      <c r="E17447" s="4"/>
      <c r="F17447" s="4"/>
      <c r="G17447" s="4"/>
      <c r="H17447" s="4"/>
      <c r="I17447" s="4"/>
      <c r="J17447" s="4"/>
      <c r="K17447" s="4"/>
      <c r="L17447" s="4"/>
      <c r="M17447" s="4"/>
      <c r="N17447" s="4"/>
      <c r="O17447" s="4"/>
      <c r="P17447" s="4"/>
      <c r="Q17447" s="4"/>
      <c r="R17447" s="4"/>
      <c r="S17447" s="4"/>
      <c r="T17447" s="4"/>
      <c r="U17447" s="4"/>
      <c r="V17447" s="4"/>
      <c r="W17447" s="4"/>
      <c r="X17447" s="4"/>
      <c r="Y17447" s="4"/>
      <c r="Z17447" s="4"/>
      <c r="AA17447" s="4"/>
      <c r="AB17447" s="4"/>
      <c r="AC17447" s="4"/>
      <c r="AD17447" s="4"/>
      <c r="AE17447" s="4"/>
      <c r="AF17447" s="4"/>
      <c r="AG17447" s="14"/>
    </row>
    <row r="17448" s="10" customFormat="1" spans="1:33">
      <c r="A17448" s="4"/>
      <c r="B17448" s="4"/>
      <c r="C17448" s="4"/>
      <c r="D17448" s="4"/>
      <c r="E17448" s="4"/>
      <c r="F17448" s="4"/>
      <c r="G17448" s="4"/>
      <c r="H17448" s="4"/>
      <c r="I17448" s="4"/>
      <c r="J17448" s="4"/>
      <c r="K17448" s="4"/>
      <c r="L17448" s="4"/>
      <c r="M17448" s="4"/>
      <c r="N17448" s="4"/>
      <c r="O17448" s="4"/>
      <c r="P17448" s="4"/>
      <c r="Q17448" s="4"/>
      <c r="R17448" s="4"/>
      <c r="S17448" s="4"/>
      <c r="T17448" s="4"/>
      <c r="U17448" s="4"/>
      <c r="V17448" s="4"/>
      <c r="W17448" s="4"/>
      <c r="X17448" s="4"/>
      <c r="Y17448" s="4"/>
      <c r="Z17448" s="4"/>
      <c r="AA17448" s="4"/>
      <c r="AB17448" s="4"/>
      <c r="AC17448" s="4"/>
      <c r="AD17448" s="4"/>
      <c r="AE17448" s="4"/>
      <c r="AF17448" s="4"/>
      <c r="AG17448" s="14"/>
    </row>
    <row r="17449" s="10" customFormat="1" spans="1:33">
      <c r="A17449" s="4"/>
      <c r="B17449" s="4"/>
      <c r="C17449" s="4"/>
      <c r="D17449" s="4"/>
      <c r="E17449" s="4"/>
      <c r="F17449" s="4"/>
      <c r="G17449" s="4"/>
      <c r="H17449" s="4"/>
      <c r="I17449" s="4"/>
      <c r="J17449" s="4"/>
      <c r="K17449" s="4"/>
      <c r="L17449" s="4"/>
      <c r="M17449" s="4"/>
      <c r="N17449" s="4"/>
      <c r="O17449" s="4"/>
      <c r="P17449" s="4"/>
      <c r="Q17449" s="4"/>
      <c r="R17449" s="4"/>
      <c r="S17449" s="4"/>
      <c r="T17449" s="4"/>
      <c r="U17449" s="4"/>
      <c r="V17449" s="4"/>
      <c r="W17449" s="4"/>
      <c r="X17449" s="4"/>
      <c r="Y17449" s="4"/>
      <c r="Z17449" s="4"/>
      <c r="AA17449" s="4"/>
      <c r="AB17449" s="4"/>
      <c r="AC17449" s="4"/>
      <c r="AD17449" s="4"/>
      <c r="AE17449" s="4"/>
      <c r="AF17449" s="4"/>
      <c r="AG17449" s="14"/>
    </row>
    <row r="17450" s="10" customFormat="1" spans="1:33">
      <c r="A17450" s="4"/>
      <c r="B17450" s="4"/>
      <c r="C17450" s="4"/>
      <c r="D17450" s="4"/>
      <c r="E17450" s="4"/>
      <c r="F17450" s="4"/>
      <c r="G17450" s="4"/>
      <c r="H17450" s="4"/>
      <c r="I17450" s="4"/>
      <c r="J17450" s="4"/>
      <c r="K17450" s="4"/>
      <c r="L17450" s="4"/>
      <c r="M17450" s="4"/>
      <c r="N17450" s="4"/>
      <c r="O17450" s="4"/>
      <c r="P17450" s="4"/>
      <c r="Q17450" s="4"/>
      <c r="R17450" s="4"/>
      <c r="S17450" s="4"/>
      <c r="T17450" s="4"/>
      <c r="U17450" s="4"/>
      <c r="V17450" s="4"/>
      <c r="W17450" s="4"/>
      <c r="X17450" s="4"/>
      <c r="Y17450" s="4"/>
      <c r="Z17450" s="4"/>
      <c r="AA17450" s="4"/>
      <c r="AB17450" s="4"/>
      <c r="AC17450" s="4"/>
      <c r="AD17450" s="4"/>
      <c r="AE17450" s="4"/>
      <c r="AF17450" s="4"/>
      <c r="AG17450" s="14"/>
    </row>
    <row r="17451" s="10" customFormat="1" spans="1:33">
      <c r="A17451" s="4"/>
      <c r="B17451" s="4"/>
      <c r="C17451" s="4"/>
      <c r="D17451" s="4"/>
      <c r="E17451" s="4"/>
      <c r="F17451" s="4"/>
      <c r="G17451" s="4"/>
      <c r="H17451" s="4"/>
      <c r="I17451" s="4"/>
      <c r="J17451" s="4"/>
      <c r="K17451" s="4"/>
      <c r="L17451" s="4"/>
      <c r="M17451" s="4"/>
      <c r="N17451" s="4"/>
      <c r="O17451" s="4"/>
      <c r="P17451" s="4"/>
      <c r="Q17451" s="4"/>
      <c r="R17451" s="4"/>
      <c r="S17451" s="4"/>
      <c r="T17451" s="4"/>
      <c r="U17451" s="4"/>
      <c r="V17451" s="4"/>
      <c r="W17451" s="4"/>
      <c r="X17451" s="4"/>
      <c r="Y17451" s="4"/>
      <c r="Z17451" s="4"/>
      <c r="AA17451" s="4"/>
      <c r="AB17451" s="4"/>
      <c r="AC17451" s="4"/>
      <c r="AD17451" s="4"/>
      <c r="AE17451" s="4"/>
      <c r="AF17451" s="4"/>
      <c r="AG17451" s="14"/>
    </row>
    <row r="17452" s="10" customFormat="1" spans="1:33">
      <c r="A17452" s="4"/>
      <c r="B17452" s="4"/>
      <c r="C17452" s="4"/>
      <c r="D17452" s="4"/>
      <c r="E17452" s="4"/>
      <c r="F17452" s="4"/>
      <c r="G17452" s="4"/>
      <c r="H17452" s="4"/>
      <c r="I17452" s="4"/>
      <c r="J17452" s="4"/>
      <c r="K17452" s="4"/>
      <c r="L17452" s="4"/>
      <c r="M17452" s="4"/>
      <c r="N17452" s="4"/>
      <c r="O17452" s="4"/>
      <c r="P17452" s="4"/>
      <c r="Q17452" s="4"/>
      <c r="R17452" s="4"/>
      <c r="S17452" s="4"/>
      <c r="T17452" s="4"/>
      <c r="U17452" s="4"/>
      <c r="V17452" s="4"/>
      <c r="W17452" s="4"/>
      <c r="X17452" s="4"/>
      <c r="Y17452" s="4"/>
      <c r="Z17452" s="4"/>
      <c r="AA17452" s="4"/>
      <c r="AB17452" s="4"/>
      <c r="AC17452" s="4"/>
      <c r="AD17452" s="4"/>
      <c r="AE17452" s="4"/>
      <c r="AF17452" s="4"/>
      <c r="AG17452" s="14"/>
    </row>
    <row r="17453" s="10" customFormat="1" spans="1:33">
      <c r="A17453" s="4"/>
      <c r="B17453" s="4"/>
      <c r="C17453" s="4"/>
      <c r="D17453" s="4"/>
      <c r="E17453" s="4"/>
      <c r="F17453" s="4"/>
      <c r="G17453" s="4"/>
      <c r="H17453" s="4"/>
      <c r="I17453" s="4"/>
      <c r="J17453" s="4"/>
      <c r="K17453" s="4"/>
      <c r="L17453" s="4"/>
      <c r="M17453" s="4"/>
      <c r="N17453" s="4"/>
      <c r="O17453" s="4"/>
      <c r="P17453" s="4"/>
      <c r="Q17453" s="4"/>
      <c r="R17453" s="4"/>
      <c r="S17453" s="4"/>
      <c r="T17453" s="4"/>
      <c r="U17453" s="4"/>
      <c r="V17453" s="4"/>
      <c r="W17453" s="4"/>
      <c r="X17453" s="4"/>
      <c r="Y17453" s="4"/>
      <c r="Z17453" s="4"/>
      <c r="AA17453" s="4"/>
      <c r="AB17453" s="4"/>
      <c r="AC17453" s="4"/>
      <c r="AD17453" s="4"/>
      <c r="AE17453" s="4"/>
      <c r="AF17453" s="4"/>
      <c r="AG17453" s="14"/>
    </row>
    <row r="17454" s="10" customFormat="1" spans="1:33">
      <c r="A17454" s="4"/>
      <c r="B17454" s="4"/>
      <c r="C17454" s="4"/>
      <c r="D17454" s="4"/>
      <c r="E17454" s="4"/>
      <c r="F17454" s="4"/>
      <c r="G17454" s="4"/>
      <c r="H17454" s="4"/>
      <c r="I17454" s="4"/>
      <c r="J17454" s="4"/>
      <c r="K17454" s="4"/>
      <c r="L17454" s="4"/>
      <c r="M17454" s="4"/>
      <c r="N17454" s="4"/>
      <c r="O17454" s="4"/>
      <c r="P17454" s="4"/>
      <c r="Q17454" s="4"/>
      <c r="R17454" s="4"/>
      <c r="S17454" s="4"/>
      <c r="T17454" s="4"/>
      <c r="U17454" s="4"/>
      <c r="V17454" s="4"/>
      <c r="W17454" s="4"/>
      <c r="X17454" s="4"/>
      <c r="Y17454" s="4"/>
      <c r="Z17454" s="4"/>
      <c r="AA17454" s="4"/>
      <c r="AB17454" s="4"/>
      <c r="AC17454" s="4"/>
      <c r="AD17454" s="4"/>
      <c r="AE17454" s="4"/>
      <c r="AF17454" s="4"/>
      <c r="AG17454" s="14"/>
    </row>
    <row r="17455" s="10" customFormat="1" spans="1:33">
      <c r="A17455" s="4"/>
      <c r="B17455" s="4"/>
      <c r="C17455" s="4"/>
      <c r="D17455" s="4"/>
      <c r="E17455" s="4"/>
      <c r="F17455" s="4"/>
      <c r="G17455" s="4"/>
      <c r="H17455" s="4"/>
      <c r="I17455" s="4"/>
      <c r="J17455" s="4"/>
      <c r="K17455" s="4"/>
      <c r="L17455" s="4"/>
      <c r="M17455" s="4"/>
      <c r="N17455" s="4"/>
      <c r="O17455" s="4"/>
      <c r="P17455" s="4"/>
      <c r="Q17455" s="4"/>
      <c r="R17455" s="4"/>
      <c r="S17455" s="4"/>
      <c r="T17455" s="4"/>
      <c r="U17455" s="4"/>
      <c r="V17455" s="4"/>
      <c r="W17455" s="4"/>
      <c r="X17455" s="4"/>
      <c r="Y17455" s="4"/>
      <c r="Z17455" s="4"/>
      <c r="AA17455" s="4"/>
      <c r="AB17455" s="4"/>
      <c r="AC17455" s="4"/>
      <c r="AD17455" s="4"/>
      <c r="AE17455" s="4"/>
      <c r="AF17455" s="4"/>
      <c r="AG17455" s="14"/>
    </row>
    <row r="17456" s="10" customFormat="1" spans="1:33">
      <c r="A17456" s="4"/>
      <c r="B17456" s="4"/>
      <c r="C17456" s="4"/>
      <c r="D17456" s="4"/>
      <c r="E17456" s="4"/>
      <c r="F17456" s="4"/>
      <c r="G17456" s="4"/>
      <c r="H17456" s="4"/>
      <c r="I17456" s="4"/>
      <c r="J17456" s="4"/>
      <c r="K17456" s="4"/>
      <c r="L17456" s="4"/>
      <c r="M17456" s="4"/>
      <c r="N17456" s="4"/>
      <c r="O17456" s="4"/>
      <c r="P17456" s="4"/>
      <c r="Q17456" s="4"/>
      <c r="R17456" s="4"/>
      <c r="S17456" s="4"/>
      <c r="T17456" s="4"/>
      <c r="U17456" s="4"/>
      <c r="V17456" s="4"/>
      <c r="W17456" s="4"/>
      <c r="X17456" s="4"/>
      <c r="Y17456" s="4"/>
      <c r="Z17456" s="4"/>
      <c r="AA17456" s="4"/>
      <c r="AB17456" s="4"/>
      <c r="AC17456" s="4"/>
      <c r="AD17456" s="4"/>
      <c r="AE17456" s="4"/>
      <c r="AF17456" s="4"/>
      <c r="AG17456" s="14"/>
    </row>
    <row r="17457" s="10" customFormat="1" spans="1:33">
      <c r="A17457" s="4"/>
      <c r="B17457" s="4"/>
      <c r="C17457" s="4"/>
      <c r="D17457" s="4"/>
      <c r="E17457" s="4"/>
      <c r="F17457" s="4"/>
      <c r="G17457" s="4"/>
      <c r="H17457" s="4"/>
      <c r="I17457" s="4"/>
      <c r="J17457" s="4"/>
      <c r="K17457" s="4"/>
      <c r="L17457" s="4"/>
      <c r="M17457" s="4"/>
      <c r="N17457" s="4"/>
      <c r="O17457" s="4"/>
      <c r="P17457" s="4"/>
      <c r="Q17457" s="4"/>
      <c r="R17457" s="4"/>
      <c r="S17457" s="4"/>
      <c r="T17457" s="4"/>
      <c r="U17457" s="4"/>
      <c r="V17457" s="4"/>
      <c r="W17457" s="4"/>
      <c r="X17457" s="4"/>
      <c r="Y17457" s="4"/>
      <c r="Z17457" s="4"/>
      <c r="AA17457" s="4"/>
      <c r="AB17457" s="4"/>
      <c r="AC17457" s="4"/>
      <c r="AD17457" s="4"/>
      <c r="AE17457" s="4"/>
      <c r="AF17457" s="4"/>
      <c r="AG17457" s="14"/>
    </row>
    <row r="17458" s="10" customFormat="1" spans="1:33">
      <c r="A17458" s="4"/>
      <c r="B17458" s="4"/>
      <c r="C17458" s="4"/>
      <c r="D17458" s="4"/>
      <c r="E17458" s="4"/>
      <c r="F17458" s="4"/>
      <c r="G17458" s="4"/>
      <c r="H17458" s="4"/>
      <c r="I17458" s="4"/>
      <c r="J17458" s="4"/>
      <c r="K17458" s="4"/>
      <c r="L17458" s="4"/>
      <c r="M17458" s="4"/>
      <c r="N17458" s="4"/>
      <c r="O17458" s="4"/>
      <c r="P17458" s="4"/>
      <c r="Q17458" s="4"/>
      <c r="R17458" s="4"/>
      <c r="S17458" s="4"/>
      <c r="T17458" s="4"/>
      <c r="U17458" s="4"/>
      <c r="V17458" s="4"/>
      <c r="W17458" s="4"/>
      <c r="X17458" s="4"/>
      <c r="Y17458" s="4"/>
      <c r="Z17458" s="4"/>
      <c r="AA17458" s="4"/>
      <c r="AB17458" s="4"/>
      <c r="AC17458" s="4"/>
      <c r="AD17458" s="4"/>
      <c r="AE17458" s="4"/>
      <c r="AF17458" s="4"/>
      <c r="AG17458" s="14"/>
    </row>
    <row r="17459" s="10" customFormat="1" spans="1:33">
      <c r="A17459" s="4"/>
      <c r="B17459" s="4"/>
      <c r="C17459" s="4"/>
      <c r="D17459" s="4"/>
      <c r="E17459" s="4"/>
      <c r="F17459" s="4"/>
      <c r="G17459" s="4"/>
      <c r="H17459" s="4"/>
      <c r="I17459" s="4"/>
      <c r="J17459" s="4"/>
      <c r="K17459" s="4"/>
      <c r="L17459" s="4"/>
      <c r="M17459" s="4"/>
      <c r="N17459" s="4"/>
      <c r="O17459" s="4"/>
      <c r="P17459" s="4"/>
      <c r="Q17459" s="4"/>
      <c r="R17459" s="4"/>
      <c r="S17459" s="4"/>
      <c r="T17459" s="4"/>
      <c r="U17459" s="4"/>
      <c r="V17459" s="4"/>
      <c r="W17459" s="4"/>
      <c r="X17459" s="4"/>
      <c r="Y17459" s="4"/>
      <c r="Z17459" s="4"/>
      <c r="AA17459" s="4"/>
      <c r="AB17459" s="4"/>
      <c r="AC17459" s="4"/>
      <c r="AD17459" s="4"/>
      <c r="AE17459" s="4"/>
      <c r="AF17459" s="4"/>
      <c r="AG17459" s="14"/>
    </row>
    <row r="17460" s="10" customFormat="1" spans="1:33">
      <c r="A17460" s="4"/>
      <c r="B17460" s="4"/>
      <c r="C17460" s="4"/>
      <c r="D17460" s="4"/>
      <c r="E17460" s="4"/>
      <c r="F17460" s="4"/>
      <c r="G17460" s="4"/>
      <c r="H17460" s="4"/>
      <c r="I17460" s="4"/>
      <c r="J17460" s="4"/>
      <c r="K17460" s="4"/>
      <c r="L17460" s="4"/>
      <c r="M17460" s="4"/>
      <c r="N17460" s="4"/>
      <c r="O17460" s="4"/>
      <c r="P17460" s="4"/>
      <c r="Q17460" s="4"/>
      <c r="R17460" s="4"/>
      <c r="S17460" s="4"/>
      <c r="T17460" s="4"/>
      <c r="U17460" s="4"/>
      <c r="V17460" s="4"/>
      <c r="W17460" s="4"/>
      <c r="X17460" s="4"/>
      <c r="Y17460" s="4"/>
      <c r="Z17460" s="4"/>
      <c r="AA17460" s="4"/>
      <c r="AB17460" s="4"/>
      <c r="AC17460" s="4"/>
      <c r="AD17460" s="4"/>
      <c r="AE17460" s="4"/>
      <c r="AF17460" s="4"/>
      <c r="AG17460" s="14"/>
    </row>
    <row r="17461" s="10" customFormat="1" spans="1:33">
      <c r="A17461" s="4"/>
      <c r="B17461" s="4"/>
      <c r="C17461" s="4"/>
      <c r="D17461" s="4"/>
      <c r="E17461" s="4"/>
      <c r="F17461" s="4"/>
      <c r="G17461" s="4"/>
      <c r="H17461" s="4"/>
      <c r="I17461" s="4"/>
      <c r="J17461" s="4"/>
      <c r="K17461" s="4"/>
      <c r="L17461" s="4"/>
      <c r="M17461" s="4"/>
      <c r="N17461" s="4"/>
      <c r="O17461" s="4"/>
      <c r="P17461" s="4"/>
      <c r="Q17461" s="4"/>
      <c r="R17461" s="4"/>
      <c r="S17461" s="4"/>
      <c r="T17461" s="4"/>
      <c r="U17461" s="4"/>
      <c r="V17461" s="4"/>
      <c r="W17461" s="4"/>
      <c r="X17461" s="4"/>
      <c r="Y17461" s="4"/>
      <c r="Z17461" s="4"/>
      <c r="AA17461" s="4"/>
      <c r="AB17461" s="4"/>
      <c r="AC17461" s="4"/>
      <c r="AD17461" s="4"/>
      <c r="AE17461" s="4"/>
      <c r="AF17461" s="4"/>
      <c r="AG17461" s="14"/>
    </row>
    <row r="17462" s="10" customFormat="1" spans="1:33">
      <c r="A17462" s="4"/>
      <c r="B17462" s="4"/>
      <c r="C17462" s="4"/>
      <c r="D17462" s="4"/>
      <c r="E17462" s="4"/>
      <c r="F17462" s="4"/>
      <c r="G17462" s="4"/>
      <c r="H17462" s="4"/>
      <c r="I17462" s="4"/>
      <c r="J17462" s="4"/>
      <c r="K17462" s="4"/>
      <c r="L17462" s="4"/>
      <c r="M17462" s="4"/>
      <c r="N17462" s="4"/>
      <c r="O17462" s="4"/>
      <c r="P17462" s="4"/>
      <c r="Q17462" s="4"/>
      <c r="R17462" s="4"/>
      <c r="S17462" s="4"/>
      <c r="T17462" s="4"/>
      <c r="U17462" s="4"/>
      <c r="V17462" s="4"/>
      <c r="W17462" s="4"/>
      <c r="X17462" s="4"/>
      <c r="Y17462" s="4"/>
      <c r="Z17462" s="4"/>
      <c r="AA17462" s="4"/>
      <c r="AB17462" s="4"/>
      <c r="AC17462" s="4"/>
      <c r="AD17462" s="4"/>
      <c r="AE17462" s="4"/>
      <c r="AF17462" s="4"/>
      <c r="AG17462" s="14"/>
    </row>
    <row r="17463" s="10" customFormat="1" spans="1:33">
      <c r="A17463" s="4"/>
      <c r="B17463" s="4"/>
      <c r="C17463" s="4"/>
      <c r="D17463" s="4"/>
      <c r="E17463" s="4"/>
      <c r="F17463" s="4"/>
      <c r="G17463" s="4"/>
      <c r="H17463" s="4"/>
      <c r="I17463" s="4"/>
      <c r="J17463" s="4"/>
      <c r="K17463" s="4"/>
      <c r="L17463" s="4"/>
      <c r="M17463" s="4"/>
      <c r="N17463" s="4"/>
      <c r="O17463" s="4"/>
      <c r="P17463" s="4"/>
      <c r="Q17463" s="4"/>
      <c r="R17463" s="4"/>
      <c r="S17463" s="4"/>
      <c r="T17463" s="4"/>
      <c r="U17463" s="4"/>
      <c r="V17463" s="4"/>
      <c r="W17463" s="4"/>
      <c r="X17463" s="4"/>
      <c r="Y17463" s="4"/>
      <c r="Z17463" s="4"/>
      <c r="AA17463" s="4"/>
      <c r="AB17463" s="4"/>
      <c r="AC17463" s="4"/>
      <c r="AD17463" s="4"/>
      <c r="AE17463" s="4"/>
      <c r="AF17463" s="4"/>
      <c r="AG17463" s="14"/>
    </row>
    <row r="17464" s="10" customFormat="1" spans="1:33">
      <c r="A17464" s="4"/>
      <c r="B17464" s="4"/>
      <c r="C17464" s="4"/>
      <c r="D17464" s="4"/>
      <c r="E17464" s="4"/>
      <c r="F17464" s="4"/>
      <c r="G17464" s="4"/>
      <c r="H17464" s="4"/>
      <c r="I17464" s="4"/>
      <c r="J17464" s="4"/>
      <c r="K17464" s="4"/>
      <c r="L17464" s="4"/>
      <c r="M17464" s="4"/>
      <c r="N17464" s="4"/>
      <c r="O17464" s="4"/>
      <c r="P17464" s="4"/>
      <c r="Q17464" s="4"/>
      <c r="R17464" s="4"/>
      <c r="S17464" s="4"/>
      <c r="T17464" s="4"/>
      <c r="U17464" s="4"/>
      <c r="V17464" s="4"/>
      <c r="W17464" s="4"/>
      <c r="X17464" s="4"/>
      <c r="Y17464" s="4"/>
      <c r="Z17464" s="4"/>
      <c r="AA17464" s="4"/>
      <c r="AB17464" s="4"/>
      <c r="AC17464" s="4"/>
      <c r="AD17464" s="4"/>
      <c r="AE17464" s="4"/>
      <c r="AF17464" s="4"/>
      <c r="AG17464" s="14"/>
    </row>
    <row r="17465" s="10" customFormat="1" spans="1:33">
      <c r="A17465" s="4"/>
      <c r="B17465" s="4"/>
      <c r="C17465" s="4"/>
      <c r="D17465" s="4"/>
      <c r="E17465" s="4"/>
      <c r="F17465" s="4"/>
      <c r="G17465" s="4"/>
      <c r="H17465" s="4"/>
      <c r="I17465" s="4"/>
      <c r="J17465" s="4"/>
      <c r="K17465" s="4"/>
      <c r="L17465" s="4"/>
      <c r="M17465" s="4"/>
      <c r="N17465" s="4"/>
      <c r="O17465" s="4"/>
      <c r="P17465" s="4"/>
      <c r="Q17465" s="4"/>
      <c r="R17465" s="4"/>
      <c r="S17465" s="4"/>
      <c r="T17465" s="4"/>
      <c r="U17465" s="4"/>
      <c r="V17465" s="4"/>
      <c r="W17465" s="4"/>
      <c r="X17465" s="4"/>
      <c r="Y17465" s="4"/>
      <c r="Z17465" s="4"/>
      <c r="AA17465" s="4"/>
      <c r="AB17465" s="4"/>
      <c r="AC17465" s="4"/>
      <c r="AD17465" s="4"/>
      <c r="AE17465" s="4"/>
      <c r="AF17465" s="4"/>
      <c r="AG17465" s="14"/>
    </row>
    <row r="17466" s="10" customFormat="1" spans="1:33">
      <c r="A17466" s="4"/>
      <c r="B17466" s="4"/>
      <c r="C17466" s="4"/>
      <c r="D17466" s="4"/>
      <c r="E17466" s="4"/>
      <c r="F17466" s="4"/>
      <c r="G17466" s="4"/>
      <c r="H17466" s="4"/>
      <c r="I17466" s="4"/>
      <c r="J17466" s="4"/>
      <c r="K17466" s="4"/>
      <c r="L17466" s="4"/>
      <c r="M17466" s="4"/>
      <c r="N17466" s="4"/>
      <c r="O17466" s="4"/>
      <c r="P17466" s="4"/>
      <c r="Q17466" s="4"/>
      <c r="R17466" s="4"/>
      <c r="S17466" s="4"/>
      <c r="T17466" s="4"/>
      <c r="U17466" s="4"/>
      <c r="V17466" s="4"/>
      <c r="W17466" s="4"/>
      <c r="X17466" s="4"/>
      <c r="Y17466" s="4"/>
      <c r="Z17466" s="4"/>
      <c r="AA17466" s="4"/>
      <c r="AB17466" s="4"/>
      <c r="AC17466" s="4"/>
      <c r="AD17466" s="4"/>
      <c r="AE17466" s="4"/>
      <c r="AF17466" s="4"/>
      <c r="AG17466" s="14"/>
    </row>
    <row r="17467" s="10" customFormat="1" spans="1:33">
      <c r="A17467" s="4"/>
      <c r="B17467" s="4"/>
      <c r="C17467" s="4"/>
      <c r="D17467" s="4"/>
      <c r="E17467" s="4"/>
      <c r="F17467" s="4"/>
      <c r="G17467" s="4"/>
      <c r="H17467" s="4"/>
      <c r="I17467" s="4"/>
      <c r="J17467" s="4"/>
      <c r="K17467" s="4"/>
      <c r="L17467" s="4"/>
      <c r="M17467" s="4"/>
      <c r="N17467" s="4"/>
      <c r="O17467" s="4"/>
      <c r="P17467" s="4"/>
      <c r="Q17467" s="4"/>
      <c r="R17467" s="4"/>
      <c r="S17467" s="4"/>
      <c r="T17467" s="4"/>
      <c r="U17467" s="4"/>
      <c r="V17467" s="4"/>
      <c r="W17467" s="4"/>
      <c r="X17467" s="4"/>
      <c r="Y17467" s="4"/>
      <c r="Z17467" s="4"/>
      <c r="AA17467" s="4"/>
      <c r="AB17467" s="4"/>
      <c r="AC17467" s="4"/>
      <c r="AD17467" s="4"/>
      <c r="AE17467" s="4"/>
      <c r="AF17467" s="4"/>
      <c r="AG17467" s="14"/>
    </row>
    <row r="17468" s="10" customFormat="1" spans="1:33">
      <c r="A17468" s="4"/>
      <c r="B17468" s="4"/>
      <c r="C17468" s="4"/>
      <c r="D17468" s="4"/>
      <c r="E17468" s="4"/>
      <c r="F17468" s="4"/>
      <c r="G17468" s="4"/>
      <c r="H17468" s="4"/>
      <c r="I17468" s="4"/>
      <c r="J17468" s="4"/>
      <c r="K17468" s="4"/>
      <c r="L17468" s="4"/>
      <c r="M17468" s="4"/>
      <c r="N17468" s="4"/>
      <c r="O17468" s="4"/>
      <c r="P17468" s="4"/>
      <c r="Q17468" s="4"/>
      <c r="R17468" s="4"/>
      <c r="S17468" s="4"/>
      <c r="T17468" s="4"/>
      <c r="U17468" s="4"/>
      <c r="V17468" s="4"/>
      <c r="W17468" s="4"/>
      <c r="X17468" s="4"/>
      <c r="Y17468" s="4"/>
      <c r="Z17468" s="4"/>
      <c r="AA17468" s="4"/>
      <c r="AB17468" s="4"/>
      <c r="AC17468" s="4"/>
      <c r="AD17468" s="4"/>
      <c r="AE17468" s="4"/>
      <c r="AF17468" s="4"/>
      <c r="AG17468" s="14"/>
    </row>
    <row r="17469" s="10" customFormat="1" spans="1:33">
      <c r="A17469" s="4"/>
      <c r="B17469" s="4"/>
      <c r="C17469" s="4"/>
      <c r="D17469" s="4"/>
      <c r="E17469" s="4"/>
      <c r="F17469" s="4"/>
      <c r="G17469" s="4"/>
      <c r="H17469" s="4"/>
      <c r="I17469" s="4"/>
      <c r="J17469" s="4"/>
      <c r="K17469" s="4"/>
      <c r="L17469" s="4"/>
      <c r="M17469" s="4"/>
      <c r="N17469" s="4"/>
      <c r="O17469" s="4"/>
      <c r="P17469" s="4"/>
      <c r="Q17469" s="4"/>
      <c r="R17469" s="4"/>
      <c r="S17469" s="4"/>
      <c r="T17469" s="4"/>
      <c r="U17469" s="4"/>
      <c r="V17469" s="4"/>
      <c r="W17469" s="4"/>
      <c r="X17469" s="4"/>
      <c r="Y17469" s="4"/>
      <c r="Z17469" s="4"/>
      <c r="AA17469" s="4"/>
      <c r="AB17469" s="4"/>
      <c r="AC17469" s="4"/>
      <c r="AD17469" s="4"/>
      <c r="AE17469" s="4"/>
      <c r="AF17469" s="4"/>
      <c r="AG17469" s="14"/>
    </row>
    <row r="17470" s="10" customFormat="1" spans="1:33">
      <c r="A17470" s="4"/>
      <c r="B17470" s="4"/>
      <c r="C17470" s="4"/>
      <c r="D17470" s="4"/>
      <c r="E17470" s="4"/>
      <c r="F17470" s="4"/>
      <c r="G17470" s="4"/>
      <c r="H17470" s="4"/>
      <c r="I17470" s="4"/>
      <c r="J17470" s="4"/>
      <c r="K17470" s="4"/>
      <c r="L17470" s="4"/>
      <c r="M17470" s="4"/>
      <c r="N17470" s="4"/>
      <c r="O17470" s="4"/>
      <c r="P17470" s="4"/>
      <c r="Q17470" s="4"/>
      <c r="R17470" s="4"/>
      <c r="S17470" s="4"/>
      <c r="T17470" s="4"/>
      <c r="U17470" s="4"/>
      <c r="V17470" s="4"/>
      <c r="W17470" s="4"/>
      <c r="X17470" s="4"/>
      <c r="Y17470" s="4"/>
      <c r="Z17470" s="4"/>
      <c r="AA17470" s="4"/>
      <c r="AB17470" s="4"/>
      <c r="AC17470" s="4"/>
      <c r="AD17470" s="4"/>
      <c r="AE17470" s="4"/>
      <c r="AF17470" s="4"/>
      <c r="AG17470" s="14"/>
    </row>
    <row r="17471" s="10" customFormat="1" spans="1:33">
      <c r="A17471" s="4"/>
      <c r="B17471" s="4"/>
      <c r="C17471" s="4"/>
      <c r="D17471" s="4"/>
      <c r="E17471" s="4"/>
      <c r="F17471" s="4"/>
      <c r="G17471" s="4"/>
      <c r="H17471" s="4"/>
      <c r="I17471" s="4"/>
      <c r="J17471" s="4"/>
      <c r="K17471" s="4"/>
      <c r="L17471" s="4"/>
      <c r="M17471" s="4"/>
      <c r="N17471" s="4"/>
      <c r="O17471" s="4"/>
      <c r="P17471" s="4"/>
      <c r="Q17471" s="4"/>
      <c r="R17471" s="4"/>
      <c r="S17471" s="4"/>
      <c r="T17471" s="4"/>
      <c r="U17471" s="4"/>
      <c r="V17471" s="4"/>
      <c r="W17471" s="4"/>
      <c r="X17471" s="4"/>
      <c r="Y17471" s="4"/>
      <c r="Z17471" s="4"/>
      <c r="AA17471" s="4"/>
      <c r="AB17471" s="4"/>
      <c r="AC17471" s="4"/>
      <c r="AD17471" s="4"/>
      <c r="AE17471" s="4"/>
      <c r="AF17471" s="4"/>
      <c r="AG17471" s="14"/>
    </row>
    <row r="17472" s="10" customFormat="1" spans="1:33">
      <c r="A17472" s="4"/>
      <c r="B17472" s="4"/>
      <c r="C17472" s="4"/>
      <c r="D17472" s="4"/>
      <c r="E17472" s="4"/>
      <c r="F17472" s="4"/>
      <c r="G17472" s="4"/>
      <c r="H17472" s="4"/>
      <c r="I17472" s="4"/>
      <c r="J17472" s="4"/>
      <c r="K17472" s="4"/>
      <c r="L17472" s="4"/>
      <c r="M17472" s="4"/>
      <c r="N17472" s="4"/>
      <c r="O17472" s="4"/>
      <c r="P17472" s="4"/>
      <c r="Q17472" s="4"/>
      <c r="R17472" s="4"/>
      <c r="S17472" s="4"/>
      <c r="T17472" s="4"/>
      <c r="U17472" s="4"/>
      <c r="V17472" s="4"/>
      <c r="W17472" s="4"/>
      <c r="X17472" s="4"/>
      <c r="Y17472" s="4"/>
      <c r="Z17472" s="4"/>
      <c r="AA17472" s="4"/>
      <c r="AB17472" s="4"/>
      <c r="AC17472" s="4"/>
      <c r="AD17472" s="4"/>
      <c r="AE17472" s="4"/>
      <c r="AF17472" s="4"/>
      <c r="AG17472" s="14"/>
    </row>
    <row r="17473" s="10" customFormat="1" spans="1:33">
      <c r="A17473" s="4"/>
      <c r="B17473" s="4"/>
      <c r="C17473" s="4"/>
      <c r="D17473" s="4"/>
      <c r="E17473" s="4"/>
      <c r="F17473" s="4"/>
      <c r="G17473" s="4"/>
      <c r="H17473" s="4"/>
      <c r="I17473" s="4"/>
      <c r="J17473" s="4"/>
      <c r="K17473" s="4"/>
      <c r="L17473" s="4"/>
      <c r="M17473" s="4"/>
      <c r="N17473" s="4"/>
      <c r="O17473" s="4"/>
      <c r="P17473" s="4"/>
      <c r="Q17473" s="4"/>
      <c r="R17473" s="4"/>
      <c r="S17473" s="4"/>
      <c r="T17473" s="4"/>
      <c r="U17473" s="4"/>
      <c r="V17473" s="4"/>
      <c r="W17473" s="4"/>
      <c r="X17473" s="4"/>
      <c r="Y17473" s="4"/>
      <c r="Z17473" s="4"/>
      <c r="AA17473" s="4"/>
      <c r="AB17473" s="4"/>
      <c r="AC17473" s="4"/>
      <c r="AD17473" s="4"/>
      <c r="AE17473" s="4"/>
      <c r="AF17473" s="4"/>
      <c r="AG17473" s="14"/>
    </row>
    <row r="17474" s="10" customFormat="1" spans="1:33">
      <c r="A17474" s="4"/>
      <c r="B17474" s="4"/>
      <c r="C17474" s="4"/>
      <c r="D17474" s="4"/>
      <c r="E17474" s="4"/>
      <c r="F17474" s="4"/>
      <c r="G17474" s="4"/>
      <c r="H17474" s="4"/>
      <c r="I17474" s="4"/>
      <c r="J17474" s="4"/>
      <c r="K17474" s="4"/>
      <c r="L17474" s="4"/>
      <c r="M17474" s="4"/>
      <c r="N17474" s="4"/>
      <c r="O17474" s="4"/>
      <c r="P17474" s="4"/>
      <c r="Q17474" s="4"/>
      <c r="R17474" s="4"/>
      <c r="S17474" s="4"/>
      <c r="T17474" s="4"/>
      <c r="U17474" s="4"/>
      <c r="V17474" s="4"/>
      <c r="W17474" s="4"/>
      <c r="X17474" s="4"/>
      <c r="Y17474" s="4"/>
      <c r="Z17474" s="4"/>
      <c r="AA17474" s="4"/>
      <c r="AB17474" s="4"/>
      <c r="AC17474" s="4"/>
      <c r="AD17474" s="4"/>
      <c r="AE17474" s="4"/>
      <c r="AF17474" s="4"/>
      <c r="AG17474" s="14"/>
    </row>
    <row r="17475" s="10" customFormat="1" spans="1:33">
      <c r="A17475" s="4"/>
      <c r="B17475" s="4"/>
      <c r="C17475" s="4"/>
      <c r="D17475" s="4"/>
      <c r="E17475" s="4"/>
      <c r="F17475" s="4"/>
      <c r="G17475" s="4"/>
      <c r="H17475" s="4"/>
      <c r="I17475" s="4"/>
      <c r="J17475" s="4"/>
      <c r="K17475" s="4"/>
      <c r="L17475" s="4"/>
      <c r="M17475" s="4"/>
      <c r="N17475" s="4"/>
      <c r="O17475" s="4"/>
      <c r="P17475" s="4"/>
      <c r="Q17475" s="4"/>
      <c r="R17475" s="4"/>
      <c r="S17475" s="4"/>
      <c r="T17475" s="4"/>
      <c r="U17475" s="4"/>
      <c r="V17475" s="4"/>
      <c r="W17475" s="4"/>
      <c r="X17475" s="4"/>
      <c r="Y17475" s="4"/>
      <c r="Z17475" s="4"/>
      <c r="AA17475" s="4"/>
      <c r="AB17475" s="4"/>
      <c r="AC17475" s="4"/>
      <c r="AD17475" s="4"/>
      <c r="AE17475" s="4"/>
      <c r="AF17475" s="4"/>
      <c r="AG17475" s="14"/>
    </row>
    <row r="17476" s="10" customFormat="1" spans="1:33">
      <c r="A17476" s="4"/>
      <c r="B17476" s="4"/>
      <c r="C17476" s="4"/>
      <c r="D17476" s="4"/>
      <c r="E17476" s="4"/>
      <c r="F17476" s="4"/>
      <c r="G17476" s="4"/>
      <c r="H17476" s="4"/>
      <c r="I17476" s="4"/>
      <c r="J17476" s="4"/>
      <c r="K17476" s="4"/>
      <c r="L17476" s="4"/>
      <c r="M17476" s="4"/>
      <c r="N17476" s="4"/>
      <c r="O17476" s="4"/>
      <c r="P17476" s="4"/>
      <c r="Q17476" s="4"/>
      <c r="R17476" s="4"/>
      <c r="S17476" s="4"/>
      <c r="T17476" s="4"/>
      <c r="U17476" s="4"/>
      <c r="V17476" s="4"/>
      <c r="W17476" s="4"/>
      <c r="X17476" s="4"/>
      <c r="Y17476" s="4"/>
      <c r="Z17476" s="4"/>
      <c r="AA17476" s="4"/>
      <c r="AB17476" s="4"/>
      <c r="AC17476" s="4"/>
      <c r="AD17476" s="4"/>
      <c r="AE17476" s="4"/>
      <c r="AF17476" s="4"/>
      <c r="AG17476" s="14"/>
    </row>
    <row r="17477" s="10" customFormat="1" spans="1:33">
      <c r="A17477" s="4"/>
      <c r="B17477" s="4"/>
      <c r="C17477" s="4"/>
      <c r="D17477" s="4"/>
      <c r="E17477" s="4"/>
      <c r="F17477" s="4"/>
      <c r="G17477" s="4"/>
      <c r="H17477" s="4"/>
      <c r="I17477" s="4"/>
      <c r="J17477" s="4"/>
      <c r="K17477" s="4"/>
      <c r="L17477" s="4"/>
      <c r="M17477" s="4"/>
      <c r="N17477" s="4"/>
      <c r="O17477" s="4"/>
      <c r="P17477" s="4"/>
      <c r="Q17477" s="4"/>
      <c r="R17477" s="4"/>
      <c r="S17477" s="4"/>
      <c r="T17477" s="4"/>
      <c r="U17477" s="4"/>
      <c r="V17477" s="4"/>
      <c r="W17477" s="4"/>
      <c r="X17477" s="4"/>
      <c r="Y17477" s="4"/>
      <c r="Z17477" s="4"/>
      <c r="AA17477" s="4"/>
      <c r="AB17477" s="4"/>
      <c r="AC17477" s="4"/>
      <c r="AD17477" s="4"/>
      <c r="AE17477" s="4"/>
      <c r="AF17477" s="4"/>
      <c r="AG17477" s="14"/>
    </row>
    <row r="17478" s="10" customFormat="1" spans="1:33">
      <c r="A17478" s="4"/>
      <c r="B17478" s="4"/>
      <c r="C17478" s="4"/>
      <c r="D17478" s="4"/>
      <c r="E17478" s="4"/>
      <c r="F17478" s="4"/>
      <c r="G17478" s="4"/>
      <c r="H17478" s="4"/>
      <c r="I17478" s="4"/>
      <c r="J17478" s="4"/>
      <c r="K17478" s="4"/>
      <c r="L17478" s="4"/>
      <c r="M17478" s="4"/>
      <c r="N17478" s="4"/>
      <c r="O17478" s="4"/>
      <c r="P17478" s="4"/>
      <c r="Q17478" s="4"/>
      <c r="R17478" s="4"/>
      <c r="S17478" s="4"/>
      <c r="T17478" s="4"/>
      <c r="U17478" s="4"/>
      <c r="V17478" s="4"/>
      <c r="W17478" s="4"/>
      <c r="X17478" s="4"/>
      <c r="Y17478" s="4"/>
      <c r="Z17478" s="4"/>
      <c r="AA17478" s="4"/>
      <c r="AB17478" s="4"/>
      <c r="AC17478" s="4"/>
      <c r="AD17478" s="4"/>
      <c r="AE17478" s="4"/>
      <c r="AF17478" s="4"/>
      <c r="AG17478" s="14"/>
    </row>
    <row r="17479" s="10" customFormat="1" spans="1:33">
      <c r="A17479" s="4"/>
      <c r="B17479" s="4"/>
      <c r="C17479" s="4"/>
      <c r="D17479" s="4"/>
      <c r="E17479" s="4"/>
      <c r="F17479" s="4"/>
      <c r="G17479" s="4"/>
      <c r="H17479" s="4"/>
      <c r="I17479" s="4"/>
      <c r="J17479" s="4"/>
      <c r="K17479" s="4"/>
      <c r="L17479" s="4"/>
      <c r="M17479" s="4"/>
      <c r="N17479" s="4"/>
      <c r="O17479" s="4"/>
      <c r="P17479" s="4"/>
      <c r="Q17479" s="4"/>
      <c r="R17479" s="4"/>
      <c r="S17479" s="4"/>
      <c r="T17479" s="4"/>
      <c r="U17479" s="4"/>
      <c r="V17479" s="4"/>
      <c r="W17479" s="4"/>
      <c r="X17479" s="4"/>
      <c r="Y17479" s="4"/>
      <c r="Z17479" s="4"/>
      <c r="AA17479" s="4"/>
      <c r="AB17479" s="4"/>
      <c r="AC17479" s="4"/>
      <c r="AD17479" s="4"/>
      <c r="AE17479" s="4"/>
      <c r="AF17479" s="4"/>
      <c r="AG17479" s="14"/>
    </row>
    <row r="17480" s="10" customFormat="1" spans="1:33">
      <c r="A17480" s="4"/>
      <c r="B17480" s="4"/>
      <c r="C17480" s="4"/>
      <c r="D17480" s="4"/>
      <c r="E17480" s="4"/>
      <c r="F17480" s="4"/>
      <c r="G17480" s="4"/>
      <c r="H17480" s="4"/>
      <c r="I17480" s="4"/>
      <c r="J17480" s="4"/>
      <c r="K17480" s="4"/>
      <c r="L17480" s="4"/>
      <c r="M17480" s="4"/>
      <c r="N17480" s="4"/>
      <c r="O17480" s="4"/>
      <c r="P17480" s="4"/>
      <c r="Q17480" s="4"/>
      <c r="R17480" s="4"/>
      <c r="S17480" s="4"/>
      <c r="T17480" s="4"/>
      <c r="U17480" s="4"/>
      <c r="V17480" s="4"/>
      <c r="W17480" s="4"/>
      <c r="X17480" s="4"/>
      <c r="Y17480" s="4"/>
      <c r="Z17480" s="4"/>
      <c r="AA17480" s="4"/>
      <c r="AB17480" s="4"/>
      <c r="AC17480" s="4"/>
      <c r="AD17480" s="4"/>
      <c r="AE17480" s="4"/>
      <c r="AF17480" s="4"/>
      <c r="AG17480" s="14"/>
    </row>
    <row r="17481" s="10" customFormat="1" spans="1:33">
      <c r="A17481" s="4"/>
      <c r="B17481" s="4"/>
      <c r="C17481" s="4"/>
      <c r="D17481" s="4"/>
      <c r="E17481" s="4"/>
      <c r="F17481" s="4"/>
      <c r="G17481" s="4"/>
      <c r="H17481" s="4"/>
      <c r="I17481" s="4"/>
      <c r="J17481" s="4"/>
      <c r="K17481" s="4"/>
      <c r="L17481" s="4"/>
      <c r="M17481" s="4"/>
      <c r="N17481" s="4"/>
      <c r="O17481" s="4"/>
      <c r="P17481" s="4"/>
      <c r="Q17481" s="4"/>
      <c r="R17481" s="4"/>
      <c r="S17481" s="4"/>
      <c r="T17481" s="4"/>
      <c r="U17481" s="4"/>
      <c r="V17481" s="4"/>
      <c r="W17481" s="4"/>
      <c r="X17481" s="4"/>
      <c r="Y17481" s="4"/>
      <c r="Z17481" s="4"/>
      <c r="AA17481" s="4"/>
      <c r="AB17481" s="4"/>
      <c r="AC17481" s="4"/>
      <c r="AD17481" s="4"/>
      <c r="AE17481" s="4"/>
      <c r="AF17481" s="4"/>
      <c r="AG17481" s="14"/>
    </row>
    <row r="17482" s="10" customFormat="1" spans="1:33">
      <c r="A17482" s="4"/>
      <c r="B17482" s="4"/>
      <c r="C17482" s="4"/>
      <c r="D17482" s="4"/>
      <c r="E17482" s="4"/>
      <c r="F17482" s="4"/>
      <c r="G17482" s="4"/>
      <c r="H17482" s="4"/>
      <c r="I17482" s="4"/>
      <c r="J17482" s="4"/>
      <c r="K17482" s="4"/>
      <c r="L17482" s="4"/>
      <c r="M17482" s="4"/>
      <c r="N17482" s="4"/>
      <c r="O17482" s="4"/>
      <c r="P17482" s="4"/>
      <c r="Q17482" s="4"/>
      <c r="R17482" s="4"/>
      <c r="S17482" s="4"/>
      <c r="T17482" s="4"/>
      <c r="U17482" s="4"/>
      <c r="V17482" s="4"/>
      <c r="W17482" s="4"/>
      <c r="X17482" s="4"/>
      <c r="Y17482" s="4"/>
      <c r="Z17482" s="4"/>
      <c r="AA17482" s="4"/>
      <c r="AB17482" s="4"/>
      <c r="AC17482" s="4"/>
      <c r="AD17482" s="4"/>
      <c r="AE17482" s="4"/>
      <c r="AF17482" s="4"/>
      <c r="AG17482" s="14"/>
    </row>
    <row r="17483" s="10" customFormat="1" spans="1:33">
      <c r="A17483" s="4"/>
      <c r="B17483" s="4"/>
      <c r="C17483" s="4"/>
      <c r="D17483" s="4"/>
      <c r="E17483" s="4"/>
      <c r="F17483" s="4"/>
      <c r="G17483" s="4"/>
      <c r="H17483" s="4"/>
      <c r="I17483" s="4"/>
      <c r="J17483" s="4"/>
      <c r="K17483" s="4"/>
      <c r="L17483" s="4"/>
      <c r="M17483" s="4"/>
      <c r="N17483" s="4"/>
      <c r="O17483" s="4"/>
      <c r="P17483" s="4"/>
      <c r="Q17483" s="4"/>
      <c r="R17483" s="4"/>
      <c r="S17483" s="4"/>
      <c r="T17483" s="4"/>
      <c r="U17483" s="4"/>
      <c r="V17483" s="4"/>
      <c r="W17483" s="4"/>
      <c r="X17483" s="4"/>
      <c r="Y17483" s="4"/>
      <c r="Z17483" s="4"/>
      <c r="AA17483" s="4"/>
      <c r="AB17483" s="4"/>
      <c r="AC17483" s="4"/>
      <c r="AD17483" s="4"/>
      <c r="AE17483" s="4"/>
      <c r="AF17483" s="4"/>
      <c r="AG17483" s="14"/>
    </row>
    <row r="17484" s="10" customFormat="1" spans="1:33">
      <c r="A17484" s="4"/>
      <c r="B17484" s="4"/>
      <c r="C17484" s="4"/>
      <c r="D17484" s="4"/>
      <c r="E17484" s="4"/>
      <c r="F17484" s="4"/>
      <c r="G17484" s="4"/>
      <c r="H17484" s="4"/>
      <c r="I17484" s="4"/>
      <c r="J17484" s="4"/>
      <c r="K17484" s="4"/>
      <c r="L17484" s="4"/>
      <c r="M17484" s="4"/>
      <c r="N17484" s="4"/>
      <c r="O17484" s="4"/>
      <c r="P17484" s="4"/>
      <c r="Q17484" s="4"/>
      <c r="R17484" s="4"/>
      <c r="S17484" s="4"/>
      <c r="T17484" s="4"/>
      <c r="U17484" s="4"/>
      <c r="V17484" s="4"/>
      <c r="W17484" s="4"/>
      <c r="X17484" s="4"/>
      <c r="Y17484" s="4"/>
      <c r="Z17484" s="4"/>
      <c r="AA17484" s="4"/>
      <c r="AB17484" s="4"/>
      <c r="AC17484" s="4"/>
      <c r="AD17484" s="4"/>
      <c r="AE17484" s="4"/>
      <c r="AF17484" s="4"/>
      <c r="AG17484" s="14"/>
    </row>
    <row r="17485" s="10" customFormat="1" spans="1:33">
      <c r="A17485" s="4"/>
      <c r="B17485" s="4"/>
      <c r="C17485" s="4"/>
      <c r="D17485" s="4"/>
      <c r="E17485" s="4"/>
      <c r="F17485" s="4"/>
      <c r="G17485" s="4"/>
      <c r="H17485" s="4"/>
      <c r="I17485" s="4"/>
      <c r="J17485" s="4"/>
      <c r="K17485" s="4"/>
      <c r="L17485" s="4"/>
      <c r="M17485" s="4"/>
      <c r="N17485" s="4"/>
      <c r="O17485" s="4"/>
      <c r="P17485" s="4"/>
      <c r="Q17485" s="4"/>
      <c r="R17485" s="4"/>
      <c r="S17485" s="4"/>
      <c r="T17485" s="4"/>
      <c r="U17485" s="4"/>
      <c r="V17485" s="4"/>
      <c r="W17485" s="4"/>
      <c r="X17485" s="4"/>
      <c r="Y17485" s="4"/>
      <c r="Z17485" s="4"/>
      <c r="AA17485" s="4"/>
      <c r="AB17485" s="4"/>
      <c r="AC17485" s="4"/>
      <c r="AD17485" s="4"/>
      <c r="AE17485" s="4"/>
      <c r="AF17485" s="4"/>
      <c r="AG17485" s="14"/>
    </row>
    <row r="17486" s="10" customFormat="1" spans="1:33">
      <c r="A17486" s="4"/>
      <c r="B17486" s="4"/>
      <c r="C17486" s="4"/>
      <c r="D17486" s="4"/>
      <c r="E17486" s="4"/>
      <c r="F17486" s="4"/>
      <c r="G17486" s="4"/>
      <c r="H17486" s="4"/>
      <c r="I17486" s="4"/>
      <c r="J17486" s="4"/>
      <c r="K17486" s="4"/>
      <c r="L17486" s="4"/>
      <c r="M17486" s="4"/>
      <c r="N17486" s="4"/>
      <c r="O17486" s="4"/>
      <c r="P17486" s="4"/>
      <c r="Q17486" s="4"/>
      <c r="R17486" s="4"/>
      <c r="S17486" s="4"/>
      <c r="T17486" s="4"/>
      <c r="U17486" s="4"/>
      <c r="V17486" s="4"/>
      <c r="W17486" s="4"/>
      <c r="X17486" s="4"/>
      <c r="Y17486" s="4"/>
      <c r="Z17486" s="4"/>
      <c r="AA17486" s="4"/>
      <c r="AB17486" s="4"/>
      <c r="AC17486" s="4"/>
      <c r="AD17486" s="4"/>
      <c r="AE17486" s="4"/>
      <c r="AF17486" s="4"/>
      <c r="AG17486" s="14"/>
    </row>
    <row r="17487" s="10" customFormat="1" spans="1:33">
      <c r="A17487" s="4"/>
      <c r="B17487" s="4"/>
      <c r="C17487" s="4"/>
      <c r="D17487" s="4"/>
      <c r="E17487" s="4"/>
      <c r="F17487" s="4"/>
      <c r="G17487" s="4"/>
      <c r="H17487" s="4"/>
      <c r="I17487" s="4"/>
      <c r="J17487" s="4"/>
      <c r="K17487" s="4"/>
      <c r="L17487" s="4"/>
      <c r="M17487" s="4"/>
      <c r="N17487" s="4"/>
      <c r="O17487" s="4"/>
      <c r="P17487" s="4"/>
      <c r="Q17487" s="4"/>
      <c r="R17487" s="4"/>
      <c r="S17487" s="4"/>
      <c r="T17487" s="4"/>
      <c r="U17487" s="4"/>
      <c r="V17487" s="4"/>
      <c r="W17487" s="4"/>
      <c r="X17487" s="4"/>
      <c r="Y17487" s="4"/>
      <c r="Z17487" s="4"/>
      <c r="AA17487" s="4"/>
      <c r="AB17487" s="4"/>
      <c r="AC17487" s="4"/>
      <c r="AD17487" s="4"/>
      <c r="AE17487" s="4"/>
      <c r="AF17487" s="4"/>
      <c r="AG17487" s="14"/>
    </row>
    <row r="17488" s="10" customFormat="1" spans="1:33">
      <c r="A17488" s="4"/>
      <c r="B17488" s="4"/>
      <c r="C17488" s="4"/>
      <c r="D17488" s="4"/>
      <c r="E17488" s="4"/>
      <c r="F17488" s="4"/>
      <c r="G17488" s="4"/>
      <c r="H17488" s="4"/>
      <c r="I17488" s="4"/>
      <c r="J17488" s="4"/>
      <c r="K17488" s="4"/>
      <c r="L17488" s="4"/>
      <c r="M17488" s="4"/>
      <c r="N17488" s="4"/>
      <c r="O17488" s="4"/>
      <c r="P17488" s="4"/>
      <c r="Q17488" s="4"/>
      <c r="R17488" s="4"/>
      <c r="S17488" s="4"/>
      <c r="T17488" s="4"/>
      <c r="U17488" s="4"/>
      <c r="V17488" s="4"/>
      <c r="W17488" s="4"/>
      <c r="X17488" s="4"/>
      <c r="Y17488" s="4"/>
      <c r="Z17488" s="4"/>
      <c r="AA17488" s="4"/>
      <c r="AB17488" s="4"/>
      <c r="AC17488" s="4"/>
      <c r="AD17488" s="4"/>
      <c r="AE17488" s="4"/>
      <c r="AF17488" s="4"/>
      <c r="AG17488" s="14"/>
    </row>
    <row r="17489" s="10" customFormat="1" spans="1:33">
      <c r="A17489" s="4"/>
      <c r="B17489" s="4"/>
      <c r="C17489" s="4"/>
      <c r="D17489" s="4"/>
      <c r="E17489" s="4"/>
      <c r="F17489" s="4"/>
      <c r="G17489" s="4"/>
      <c r="H17489" s="4"/>
      <c r="I17489" s="4"/>
      <c r="J17489" s="4"/>
      <c r="K17489" s="4"/>
      <c r="L17489" s="4"/>
      <c r="M17489" s="4"/>
      <c r="N17489" s="4"/>
      <c r="O17489" s="4"/>
      <c r="P17489" s="4"/>
      <c r="Q17489" s="4"/>
      <c r="R17489" s="4"/>
      <c r="S17489" s="4"/>
      <c r="T17489" s="4"/>
      <c r="U17489" s="4"/>
      <c r="V17489" s="4"/>
      <c r="W17489" s="4"/>
      <c r="X17489" s="4"/>
      <c r="Y17489" s="4"/>
      <c r="Z17489" s="4"/>
      <c r="AA17489" s="4"/>
      <c r="AB17489" s="4"/>
      <c r="AC17489" s="4"/>
      <c r="AD17489" s="4"/>
      <c r="AE17489" s="4"/>
      <c r="AF17489" s="4"/>
      <c r="AG17489" s="14"/>
    </row>
    <row r="17490" s="10" customFormat="1" spans="1:33">
      <c r="A17490" s="4"/>
      <c r="B17490" s="4"/>
      <c r="C17490" s="4"/>
      <c r="D17490" s="4"/>
      <c r="E17490" s="4"/>
      <c r="F17490" s="4"/>
      <c r="G17490" s="4"/>
      <c r="H17490" s="4"/>
      <c r="I17490" s="4"/>
      <c r="J17490" s="4"/>
      <c r="K17490" s="4"/>
      <c r="L17490" s="4"/>
      <c r="M17490" s="4"/>
      <c r="N17490" s="4"/>
      <c r="O17490" s="4"/>
      <c r="P17490" s="4"/>
      <c r="Q17490" s="4"/>
      <c r="R17490" s="4"/>
      <c r="S17490" s="4"/>
      <c r="T17490" s="4"/>
      <c r="U17490" s="4"/>
      <c r="V17490" s="4"/>
      <c r="W17490" s="4"/>
      <c r="X17490" s="4"/>
      <c r="Y17490" s="4"/>
      <c r="Z17490" s="4"/>
      <c r="AA17490" s="4"/>
      <c r="AB17490" s="4"/>
      <c r="AC17490" s="4"/>
      <c r="AD17490" s="4"/>
      <c r="AE17490" s="4"/>
      <c r="AF17490" s="4"/>
      <c r="AG17490" s="14"/>
    </row>
    <row r="17491" s="10" customFormat="1" spans="1:33">
      <c r="A17491" s="4"/>
      <c r="B17491" s="4"/>
      <c r="C17491" s="4"/>
      <c r="D17491" s="4"/>
      <c r="E17491" s="4"/>
      <c r="F17491" s="4"/>
      <c r="G17491" s="4"/>
      <c r="H17491" s="4"/>
      <c r="I17491" s="4"/>
      <c r="J17491" s="4"/>
      <c r="K17491" s="4"/>
      <c r="L17491" s="4"/>
      <c r="M17491" s="4"/>
      <c r="N17491" s="4"/>
      <c r="O17491" s="4"/>
      <c r="P17491" s="4"/>
      <c r="Q17491" s="4"/>
      <c r="R17491" s="4"/>
      <c r="S17491" s="4"/>
      <c r="T17491" s="4"/>
      <c r="U17491" s="4"/>
      <c r="V17491" s="4"/>
      <c r="W17491" s="4"/>
      <c r="X17491" s="4"/>
      <c r="Y17491" s="4"/>
      <c r="Z17491" s="4"/>
      <c r="AA17491" s="4"/>
      <c r="AB17491" s="4"/>
      <c r="AC17491" s="4"/>
      <c r="AD17491" s="4"/>
      <c r="AE17491" s="4"/>
      <c r="AF17491" s="4"/>
      <c r="AG17491" s="14"/>
    </row>
    <row r="17492" s="10" customFormat="1" spans="1:33">
      <c r="A17492" s="4"/>
      <c r="B17492" s="4"/>
      <c r="C17492" s="4"/>
      <c r="D17492" s="4"/>
      <c r="E17492" s="4"/>
      <c r="F17492" s="4"/>
      <c r="G17492" s="4"/>
      <c r="H17492" s="4"/>
      <c r="I17492" s="4"/>
      <c r="J17492" s="4"/>
      <c r="K17492" s="4"/>
      <c r="L17492" s="4"/>
      <c r="M17492" s="4"/>
      <c r="N17492" s="4"/>
      <c r="O17492" s="4"/>
      <c r="P17492" s="4"/>
      <c r="Q17492" s="4"/>
      <c r="R17492" s="4"/>
      <c r="S17492" s="4"/>
      <c r="T17492" s="4"/>
      <c r="U17492" s="4"/>
      <c r="V17492" s="4"/>
      <c r="W17492" s="4"/>
      <c r="X17492" s="4"/>
      <c r="Y17492" s="4"/>
      <c r="Z17492" s="4"/>
      <c r="AA17492" s="4"/>
      <c r="AB17492" s="4"/>
      <c r="AC17492" s="4"/>
      <c r="AD17492" s="4"/>
      <c r="AE17492" s="4"/>
      <c r="AF17492" s="4"/>
      <c r="AG17492" s="14"/>
    </row>
    <row r="17493" s="10" customFormat="1" spans="1:33">
      <c r="A17493" s="4"/>
      <c r="B17493" s="4"/>
      <c r="C17493" s="4"/>
      <c r="D17493" s="4"/>
      <c r="E17493" s="4"/>
      <c r="F17493" s="4"/>
      <c r="G17493" s="4"/>
      <c r="H17493" s="4"/>
      <c r="I17493" s="4"/>
      <c r="J17493" s="4"/>
      <c r="K17493" s="4"/>
      <c r="L17493" s="4"/>
      <c r="M17493" s="4"/>
      <c r="N17493" s="4"/>
      <c r="O17493" s="4"/>
      <c r="P17493" s="4"/>
      <c r="Q17493" s="4"/>
      <c r="R17493" s="4"/>
      <c r="S17493" s="4"/>
      <c r="T17493" s="4"/>
      <c r="U17493" s="4"/>
      <c r="V17493" s="4"/>
      <c r="W17493" s="4"/>
      <c r="X17493" s="4"/>
      <c r="Y17493" s="4"/>
      <c r="Z17493" s="4"/>
      <c r="AA17493" s="4"/>
      <c r="AB17493" s="4"/>
      <c r="AC17493" s="4"/>
      <c r="AD17493" s="4"/>
      <c r="AE17493" s="4"/>
      <c r="AF17493" s="4"/>
      <c r="AG17493" s="14"/>
    </row>
    <row r="17494" s="10" customFormat="1" spans="1:33">
      <c r="A17494" s="4"/>
      <c r="B17494" s="4"/>
      <c r="C17494" s="4"/>
      <c r="D17494" s="4"/>
      <c r="E17494" s="4"/>
      <c r="F17494" s="4"/>
      <c r="G17494" s="4"/>
      <c r="H17494" s="4"/>
      <c r="I17494" s="4"/>
      <c r="J17494" s="4"/>
      <c r="K17494" s="4"/>
      <c r="L17494" s="4"/>
      <c r="M17494" s="4"/>
      <c r="N17494" s="4"/>
      <c r="O17494" s="4"/>
      <c r="P17494" s="4"/>
      <c r="Q17494" s="4"/>
      <c r="R17494" s="4"/>
      <c r="S17494" s="4"/>
      <c r="T17494" s="4"/>
      <c r="U17494" s="4"/>
      <c r="V17494" s="4"/>
      <c r="W17494" s="4"/>
      <c r="X17494" s="4"/>
      <c r="Y17494" s="4"/>
      <c r="Z17494" s="4"/>
      <c r="AA17494" s="4"/>
      <c r="AB17494" s="4"/>
      <c r="AC17494" s="4"/>
      <c r="AD17494" s="4"/>
      <c r="AE17494" s="4"/>
      <c r="AF17494" s="4"/>
      <c r="AG17494" s="14"/>
    </row>
    <row r="17495" s="10" customFormat="1" spans="1:33">
      <c r="A17495" s="4"/>
      <c r="B17495" s="4"/>
      <c r="C17495" s="4"/>
      <c r="D17495" s="4"/>
      <c r="E17495" s="4"/>
      <c r="F17495" s="4"/>
      <c r="G17495" s="4"/>
      <c r="H17495" s="4"/>
      <c r="I17495" s="4"/>
      <c r="J17495" s="4"/>
      <c r="K17495" s="4"/>
      <c r="L17495" s="4"/>
      <c r="M17495" s="4"/>
      <c r="N17495" s="4"/>
      <c r="O17495" s="4"/>
      <c r="P17495" s="4"/>
      <c r="Q17495" s="4"/>
      <c r="R17495" s="4"/>
      <c r="S17495" s="4"/>
      <c r="T17495" s="4"/>
      <c r="U17495" s="4"/>
      <c r="V17495" s="4"/>
      <c r="W17495" s="4"/>
      <c r="X17495" s="4"/>
      <c r="Y17495" s="4"/>
      <c r="Z17495" s="4"/>
      <c r="AA17495" s="4"/>
      <c r="AB17495" s="4"/>
      <c r="AC17495" s="4"/>
      <c r="AD17495" s="4"/>
      <c r="AE17495" s="4"/>
      <c r="AF17495" s="4"/>
      <c r="AG17495" s="14"/>
    </row>
    <row r="17496" s="10" customFormat="1" spans="1:33">
      <c r="A17496" s="4"/>
      <c r="B17496" s="4"/>
      <c r="C17496" s="4"/>
      <c r="D17496" s="4"/>
      <c r="E17496" s="4"/>
      <c r="F17496" s="4"/>
      <c r="G17496" s="4"/>
      <c r="H17496" s="4"/>
      <c r="I17496" s="4"/>
      <c r="J17496" s="4"/>
      <c r="K17496" s="4"/>
      <c r="L17496" s="4"/>
      <c r="M17496" s="4"/>
      <c r="N17496" s="4"/>
      <c r="O17496" s="4"/>
      <c r="P17496" s="4"/>
      <c r="Q17496" s="4"/>
      <c r="R17496" s="4"/>
      <c r="S17496" s="4"/>
      <c r="T17496" s="4"/>
      <c r="U17496" s="4"/>
      <c r="V17496" s="4"/>
      <c r="W17496" s="4"/>
      <c r="X17496" s="4"/>
      <c r="Y17496" s="4"/>
      <c r="Z17496" s="4"/>
      <c r="AA17496" s="4"/>
      <c r="AB17496" s="4"/>
      <c r="AC17496" s="4"/>
      <c r="AD17496" s="4"/>
      <c r="AE17496" s="4"/>
      <c r="AF17496" s="4"/>
      <c r="AG17496" s="14"/>
    </row>
    <row r="17497" s="10" customFormat="1" spans="1:33">
      <c r="A17497" s="4"/>
      <c r="B17497" s="4"/>
      <c r="C17497" s="4"/>
      <c r="D17497" s="4"/>
      <c r="E17497" s="4"/>
      <c r="F17497" s="4"/>
      <c r="G17497" s="4"/>
      <c r="H17497" s="4"/>
      <c r="I17497" s="4"/>
      <c r="J17497" s="4"/>
      <c r="K17497" s="4"/>
      <c r="L17497" s="4"/>
      <c r="M17497" s="4"/>
      <c r="N17497" s="4"/>
      <c r="O17497" s="4"/>
      <c r="P17497" s="4"/>
      <c r="Q17497" s="4"/>
      <c r="R17497" s="4"/>
      <c r="S17497" s="4"/>
      <c r="T17497" s="4"/>
      <c r="U17497" s="4"/>
      <c r="V17497" s="4"/>
      <c r="W17497" s="4"/>
      <c r="X17497" s="4"/>
      <c r="Y17497" s="4"/>
      <c r="Z17497" s="4"/>
      <c r="AA17497" s="4"/>
      <c r="AB17497" s="4"/>
      <c r="AC17497" s="4"/>
      <c r="AD17497" s="4"/>
      <c r="AE17497" s="4"/>
      <c r="AF17497" s="4"/>
      <c r="AG17497" s="14"/>
    </row>
    <row r="17498" s="10" customFormat="1" spans="1:33">
      <c r="A17498" s="4"/>
      <c r="B17498" s="4"/>
      <c r="C17498" s="4"/>
      <c r="D17498" s="4"/>
      <c r="E17498" s="4"/>
      <c r="F17498" s="4"/>
      <c r="G17498" s="4"/>
      <c r="H17498" s="4"/>
      <c r="I17498" s="4"/>
      <c r="J17498" s="4"/>
      <c r="K17498" s="4"/>
      <c r="L17498" s="4"/>
      <c r="M17498" s="4"/>
      <c r="N17498" s="4"/>
      <c r="O17498" s="4"/>
      <c r="P17498" s="4"/>
      <c r="Q17498" s="4"/>
      <c r="R17498" s="4"/>
      <c r="S17498" s="4"/>
      <c r="T17498" s="4"/>
      <c r="U17498" s="4"/>
      <c r="V17498" s="4"/>
      <c r="W17498" s="4"/>
      <c r="X17498" s="4"/>
      <c r="Y17498" s="4"/>
      <c r="Z17498" s="4"/>
      <c r="AA17498" s="4"/>
      <c r="AB17498" s="4"/>
      <c r="AC17498" s="4"/>
      <c r="AD17498" s="4"/>
      <c r="AE17498" s="4"/>
      <c r="AF17498" s="4"/>
      <c r="AG17498" s="14"/>
    </row>
    <row r="17499" s="10" customFormat="1" spans="1:33">
      <c r="A17499" s="4"/>
      <c r="B17499" s="4"/>
      <c r="C17499" s="4"/>
      <c r="D17499" s="4"/>
      <c r="E17499" s="4"/>
      <c r="F17499" s="4"/>
      <c r="G17499" s="4"/>
      <c r="H17499" s="4"/>
      <c r="I17499" s="4"/>
      <c r="J17499" s="4"/>
      <c r="K17499" s="4"/>
      <c r="L17499" s="4"/>
      <c r="M17499" s="4"/>
      <c r="N17499" s="4"/>
      <c r="O17499" s="4"/>
      <c r="P17499" s="4"/>
      <c r="Q17499" s="4"/>
      <c r="R17499" s="4"/>
      <c r="S17499" s="4"/>
      <c r="T17499" s="4"/>
      <c r="U17499" s="4"/>
      <c r="V17499" s="4"/>
      <c r="W17499" s="4"/>
      <c r="X17499" s="4"/>
      <c r="Y17499" s="4"/>
      <c r="Z17499" s="4"/>
      <c r="AA17499" s="4"/>
      <c r="AB17499" s="4"/>
      <c r="AC17499" s="4"/>
      <c r="AD17499" s="4"/>
      <c r="AE17499" s="4"/>
      <c r="AF17499" s="4"/>
      <c r="AG17499" s="14"/>
    </row>
    <row r="17500" s="10" customFormat="1" spans="1:33">
      <c r="A17500" s="4"/>
      <c r="B17500" s="4"/>
      <c r="C17500" s="4"/>
      <c r="D17500" s="4"/>
      <c r="E17500" s="4"/>
      <c r="F17500" s="4"/>
      <c r="G17500" s="4"/>
      <c r="H17500" s="4"/>
      <c r="I17500" s="4"/>
      <c r="J17500" s="4"/>
      <c r="K17500" s="4"/>
      <c r="L17500" s="4"/>
      <c r="M17500" s="4"/>
      <c r="N17500" s="4"/>
      <c r="O17500" s="4"/>
      <c r="P17500" s="4"/>
      <c r="Q17500" s="4"/>
      <c r="R17500" s="4"/>
      <c r="S17500" s="4"/>
      <c r="T17500" s="4"/>
      <c r="U17500" s="4"/>
      <c r="V17500" s="4"/>
      <c r="W17500" s="4"/>
      <c r="X17500" s="4"/>
      <c r="Y17500" s="4"/>
      <c r="Z17500" s="4"/>
      <c r="AA17500" s="4"/>
      <c r="AB17500" s="4"/>
      <c r="AC17500" s="4"/>
      <c r="AD17500" s="4"/>
      <c r="AE17500" s="4"/>
      <c r="AF17500" s="4"/>
      <c r="AG17500" s="14"/>
    </row>
    <row r="17501" s="10" customFormat="1" spans="1:33">
      <c r="A17501" s="4"/>
      <c r="B17501" s="4"/>
      <c r="C17501" s="4"/>
      <c r="D17501" s="4"/>
      <c r="E17501" s="4"/>
      <c r="F17501" s="4"/>
      <c r="G17501" s="4"/>
      <c r="H17501" s="4"/>
      <c r="I17501" s="4"/>
      <c r="J17501" s="4"/>
      <c r="K17501" s="4"/>
      <c r="L17501" s="4"/>
      <c r="M17501" s="4"/>
      <c r="N17501" s="4"/>
      <c r="O17501" s="4"/>
      <c r="P17501" s="4"/>
      <c r="Q17501" s="4"/>
      <c r="R17501" s="4"/>
      <c r="S17501" s="4"/>
      <c r="T17501" s="4"/>
      <c r="U17501" s="4"/>
      <c r="V17501" s="4"/>
      <c r="W17501" s="4"/>
      <c r="X17501" s="4"/>
      <c r="Y17501" s="4"/>
      <c r="Z17501" s="4"/>
      <c r="AA17501" s="4"/>
      <c r="AB17501" s="4"/>
      <c r="AC17501" s="4"/>
      <c r="AD17501" s="4"/>
      <c r="AE17501" s="4"/>
      <c r="AF17501" s="4"/>
      <c r="AG17501" s="14"/>
    </row>
    <row r="17502" s="10" customFormat="1" spans="1:33">
      <c r="A17502" s="4"/>
      <c r="B17502" s="4"/>
      <c r="C17502" s="4"/>
      <c r="D17502" s="4"/>
      <c r="E17502" s="4"/>
      <c r="F17502" s="4"/>
      <c r="G17502" s="4"/>
      <c r="H17502" s="4"/>
      <c r="I17502" s="4"/>
      <c r="J17502" s="4"/>
      <c r="K17502" s="4"/>
      <c r="L17502" s="4"/>
      <c r="M17502" s="4"/>
      <c r="N17502" s="4"/>
      <c r="O17502" s="4"/>
      <c r="P17502" s="4"/>
      <c r="Q17502" s="4"/>
      <c r="R17502" s="4"/>
      <c r="S17502" s="4"/>
      <c r="T17502" s="4"/>
      <c r="U17502" s="4"/>
      <c r="V17502" s="4"/>
      <c r="W17502" s="4"/>
      <c r="X17502" s="4"/>
      <c r="Y17502" s="4"/>
      <c r="Z17502" s="4"/>
      <c r="AA17502" s="4"/>
      <c r="AB17502" s="4"/>
      <c r="AC17502" s="4"/>
      <c r="AD17502" s="4"/>
      <c r="AE17502" s="4"/>
      <c r="AF17502" s="4"/>
      <c r="AG17502" s="14"/>
    </row>
    <row r="17503" s="10" customFormat="1" spans="1:33">
      <c r="A17503" s="4"/>
      <c r="B17503" s="4"/>
      <c r="C17503" s="4"/>
      <c r="D17503" s="4"/>
      <c r="E17503" s="4"/>
      <c r="F17503" s="4"/>
      <c r="G17503" s="4"/>
      <c r="H17503" s="4"/>
      <c r="I17503" s="4"/>
      <c r="J17503" s="4"/>
      <c r="K17503" s="4"/>
      <c r="L17503" s="4"/>
      <c r="M17503" s="4"/>
      <c r="N17503" s="4"/>
      <c r="O17503" s="4"/>
      <c r="P17503" s="4"/>
      <c r="Q17503" s="4"/>
      <c r="R17503" s="4"/>
      <c r="S17503" s="4"/>
      <c r="T17503" s="4"/>
      <c r="U17503" s="4"/>
      <c r="V17503" s="4"/>
      <c r="W17503" s="4"/>
      <c r="X17503" s="4"/>
      <c r="Y17503" s="4"/>
      <c r="Z17503" s="4"/>
      <c r="AA17503" s="4"/>
      <c r="AB17503" s="4"/>
      <c r="AC17503" s="4"/>
      <c r="AD17503" s="4"/>
      <c r="AE17503" s="4"/>
      <c r="AF17503" s="4"/>
      <c r="AG17503" s="14"/>
    </row>
    <row r="17504" s="10" customFormat="1" spans="1:33">
      <c r="A17504" s="4"/>
      <c r="B17504" s="4"/>
      <c r="C17504" s="4"/>
      <c r="D17504" s="4"/>
      <c r="E17504" s="4"/>
      <c r="F17504" s="4"/>
      <c r="G17504" s="4"/>
      <c r="H17504" s="4"/>
      <c r="I17504" s="4"/>
      <c r="J17504" s="4"/>
      <c r="K17504" s="4"/>
      <c r="L17504" s="4"/>
      <c r="M17504" s="4"/>
      <c r="N17504" s="4"/>
      <c r="O17504" s="4"/>
      <c r="P17504" s="4"/>
      <c r="Q17504" s="4"/>
      <c r="R17504" s="4"/>
      <c r="S17504" s="4"/>
      <c r="T17504" s="4"/>
      <c r="U17504" s="4"/>
      <c r="V17504" s="4"/>
      <c r="W17504" s="4"/>
      <c r="X17504" s="4"/>
      <c r="Y17504" s="4"/>
      <c r="Z17504" s="4"/>
      <c r="AA17504" s="4"/>
      <c r="AB17504" s="4"/>
      <c r="AC17504" s="4"/>
      <c r="AD17504" s="4"/>
      <c r="AE17504" s="4"/>
      <c r="AF17504" s="4"/>
      <c r="AG17504" s="14"/>
    </row>
    <row r="17505" s="10" customFormat="1" spans="1:33">
      <c r="A17505" s="4"/>
      <c r="B17505" s="4"/>
      <c r="C17505" s="4"/>
      <c r="D17505" s="4"/>
      <c r="E17505" s="4"/>
      <c r="F17505" s="4"/>
      <c r="G17505" s="4"/>
      <c r="H17505" s="4"/>
      <c r="I17505" s="4"/>
      <c r="J17505" s="4"/>
      <c r="K17505" s="4"/>
      <c r="L17505" s="4"/>
      <c r="M17505" s="4"/>
      <c r="N17505" s="4"/>
      <c r="O17505" s="4"/>
      <c r="P17505" s="4"/>
      <c r="Q17505" s="4"/>
      <c r="R17505" s="4"/>
      <c r="S17505" s="4"/>
      <c r="T17505" s="4"/>
      <c r="U17505" s="4"/>
      <c r="V17505" s="4"/>
      <c r="W17505" s="4"/>
      <c r="X17505" s="4"/>
      <c r="Y17505" s="4"/>
      <c r="Z17505" s="4"/>
      <c r="AA17505" s="4"/>
      <c r="AB17505" s="4"/>
      <c r="AC17505" s="4"/>
      <c r="AD17505" s="4"/>
      <c r="AE17505" s="4"/>
      <c r="AF17505" s="4"/>
      <c r="AG17505" s="14"/>
    </row>
    <row r="17506" s="10" customFormat="1" spans="1:33">
      <c r="A17506" s="4"/>
      <c r="B17506" s="4"/>
      <c r="C17506" s="4"/>
      <c r="D17506" s="4"/>
      <c r="E17506" s="4"/>
      <c r="F17506" s="4"/>
      <c r="G17506" s="4"/>
      <c r="H17506" s="4"/>
      <c r="I17506" s="4"/>
      <c r="J17506" s="4"/>
      <c r="K17506" s="4"/>
      <c r="L17506" s="4"/>
      <c r="M17506" s="4"/>
      <c r="N17506" s="4"/>
      <c r="O17506" s="4"/>
      <c r="P17506" s="4"/>
      <c r="Q17506" s="4"/>
      <c r="R17506" s="4"/>
      <c r="S17506" s="4"/>
      <c r="T17506" s="4"/>
      <c r="U17506" s="4"/>
      <c r="V17506" s="4"/>
      <c r="W17506" s="4"/>
      <c r="X17506" s="4"/>
      <c r="Y17506" s="4"/>
      <c r="Z17506" s="4"/>
      <c r="AA17506" s="4"/>
      <c r="AB17506" s="4"/>
      <c r="AC17506" s="4"/>
      <c r="AD17506" s="4"/>
      <c r="AE17506" s="4"/>
      <c r="AF17506" s="4"/>
      <c r="AG17506" s="14"/>
    </row>
    <row r="17507" s="10" customFormat="1" spans="1:33">
      <c r="A17507" s="4"/>
      <c r="B17507" s="4"/>
      <c r="C17507" s="4"/>
      <c r="D17507" s="4"/>
      <c r="E17507" s="4"/>
      <c r="F17507" s="4"/>
      <c r="G17507" s="4"/>
      <c r="H17507" s="4"/>
      <c r="I17507" s="4"/>
      <c r="J17507" s="4"/>
      <c r="K17507" s="4"/>
      <c r="L17507" s="4"/>
      <c r="M17507" s="4"/>
      <c r="N17507" s="4"/>
      <c r="O17507" s="4"/>
      <c r="P17507" s="4"/>
      <c r="Q17507" s="4"/>
      <c r="R17507" s="4"/>
      <c r="S17507" s="4"/>
      <c r="T17507" s="4"/>
      <c r="U17507" s="4"/>
      <c r="V17507" s="4"/>
      <c r="W17507" s="4"/>
      <c r="X17507" s="4"/>
      <c r="Y17507" s="4"/>
      <c r="Z17507" s="4"/>
      <c r="AA17507" s="4"/>
      <c r="AB17507" s="4"/>
      <c r="AC17507" s="4"/>
      <c r="AD17507" s="4"/>
      <c r="AE17507" s="4"/>
      <c r="AF17507" s="4"/>
      <c r="AG17507" s="14"/>
    </row>
    <row r="17508" s="10" customFormat="1" spans="1:33">
      <c r="A17508" s="4"/>
      <c r="B17508" s="4"/>
      <c r="C17508" s="4"/>
      <c r="D17508" s="4"/>
      <c r="E17508" s="4"/>
      <c r="F17508" s="4"/>
      <c r="G17508" s="4"/>
      <c r="H17508" s="4"/>
      <c r="I17508" s="4"/>
      <c r="J17508" s="4"/>
      <c r="K17508" s="4"/>
      <c r="L17508" s="4"/>
      <c r="M17508" s="4"/>
      <c r="N17508" s="4"/>
      <c r="O17508" s="4"/>
      <c r="P17508" s="4"/>
      <c r="Q17508" s="4"/>
      <c r="R17508" s="4"/>
      <c r="S17508" s="4"/>
      <c r="T17508" s="4"/>
      <c r="U17508" s="4"/>
      <c r="V17508" s="4"/>
      <c r="W17508" s="4"/>
      <c r="X17508" s="4"/>
      <c r="Y17508" s="4"/>
      <c r="Z17508" s="4"/>
      <c r="AA17508" s="4"/>
      <c r="AB17508" s="4"/>
      <c r="AC17508" s="4"/>
      <c r="AD17508" s="4"/>
      <c r="AE17508" s="4"/>
      <c r="AF17508" s="4"/>
      <c r="AG17508" s="14"/>
    </row>
    <row r="17509" s="10" customFormat="1" spans="1:33">
      <c r="A17509" s="4"/>
      <c r="B17509" s="4"/>
      <c r="C17509" s="4"/>
      <c r="D17509" s="4"/>
      <c r="E17509" s="4"/>
      <c r="F17509" s="4"/>
      <c r="G17509" s="4"/>
      <c r="H17509" s="4"/>
      <c r="I17509" s="4"/>
      <c r="J17509" s="4"/>
      <c r="K17509" s="4"/>
      <c r="L17509" s="4"/>
      <c r="M17509" s="4"/>
      <c r="N17509" s="4"/>
      <c r="O17509" s="4"/>
      <c r="P17509" s="4"/>
      <c r="Q17509" s="4"/>
      <c r="R17509" s="4"/>
      <c r="S17509" s="4"/>
      <c r="T17509" s="4"/>
      <c r="U17509" s="4"/>
      <c r="V17509" s="4"/>
      <c r="W17509" s="4"/>
      <c r="X17509" s="4"/>
      <c r="Y17509" s="4"/>
      <c r="Z17509" s="4"/>
      <c r="AA17509" s="4"/>
      <c r="AB17509" s="4"/>
      <c r="AC17509" s="4"/>
      <c r="AD17509" s="4"/>
      <c r="AE17509" s="4"/>
      <c r="AF17509" s="4"/>
      <c r="AG17509" s="14"/>
    </row>
    <row r="17510" s="10" customFormat="1" spans="1:33">
      <c r="A17510" s="4"/>
      <c r="B17510" s="4"/>
      <c r="C17510" s="4"/>
      <c r="D17510" s="4"/>
      <c r="E17510" s="4"/>
      <c r="F17510" s="4"/>
      <c r="G17510" s="4"/>
      <c r="H17510" s="4"/>
      <c r="I17510" s="4"/>
      <c r="J17510" s="4"/>
      <c r="K17510" s="4"/>
      <c r="L17510" s="4"/>
      <c r="M17510" s="4"/>
      <c r="N17510" s="4"/>
      <c r="O17510" s="4"/>
      <c r="P17510" s="4"/>
      <c r="Q17510" s="4"/>
      <c r="R17510" s="4"/>
      <c r="S17510" s="4"/>
      <c r="T17510" s="4"/>
      <c r="U17510" s="4"/>
      <c r="V17510" s="4"/>
      <c r="W17510" s="4"/>
      <c r="X17510" s="4"/>
      <c r="Y17510" s="4"/>
      <c r="Z17510" s="4"/>
      <c r="AA17510" s="4"/>
      <c r="AB17510" s="4"/>
      <c r="AC17510" s="4"/>
      <c r="AD17510" s="4"/>
      <c r="AE17510" s="4"/>
      <c r="AF17510" s="4"/>
      <c r="AG17510" s="14"/>
    </row>
    <row r="17511" s="10" customFormat="1" spans="1:33">
      <c r="A17511" s="4"/>
      <c r="B17511" s="4"/>
      <c r="C17511" s="4"/>
      <c r="D17511" s="4"/>
      <c r="E17511" s="4"/>
      <c r="F17511" s="4"/>
      <c r="G17511" s="4"/>
      <c r="H17511" s="4"/>
      <c r="I17511" s="4"/>
      <c r="J17511" s="4"/>
      <c r="K17511" s="4"/>
      <c r="L17511" s="4"/>
      <c r="M17511" s="4"/>
      <c r="N17511" s="4"/>
      <c r="O17511" s="4"/>
      <c r="P17511" s="4"/>
      <c r="Q17511" s="4"/>
      <c r="R17511" s="4"/>
      <c r="S17511" s="4"/>
      <c r="T17511" s="4"/>
      <c r="U17511" s="4"/>
      <c r="V17511" s="4"/>
      <c r="W17511" s="4"/>
      <c r="X17511" s="4"/>
      <c r="Y17511" s="4"/>
      <c r="Z17511" s="4"/>
      <c r="AA17511" s="4"/>
      <c r="AB17511" s="4"/>
      <c r="AC17511" s="4"/>
      <c r="AD17511" s="4"/>
      <c r="AE17511" s="4"/>
      <c r="AF17511" s="4"/>
      <c r="AG17511" s="14"/>
    </row>
    <row r="17512" s="10" customFormat="1" spans="1:33">
      <c r="A17512" s="4"/>
      <c r="B17512" s="4"/>
      <c r="C17512" s="4"/>
      <c r="D17512" s="4"/>
      <c r="E17512" s="4"/>
      <c r="F17512" s="4"/>
      <c r="G17512" s="4"/>
      <c r="H17512" s="4"/>
      <c r="I17512" s="4"/>
      <c r="J17512" s="4"/>
      <c r="K17512" s="4"/>
      <c r="L17512" s="4"/>
      <c r="M17512" s="4"/>
      <c r="N17512" s="4"/>
      <c r="O17512" s="4"/>
      <c r="P17512" s="4"/>
      <c r="Q17512" s="4"/>
      <c r="R17512" s="4"/>
      <c r="S17512" s="4"/>
      <c r="T17512" s="4"/>
      <c r="U17512" s="4"/>
      <c r="V17512" s="4"/>
      <c r="W17512" s="4"/>
      <c r="X17512" s="4"/>
      <c r="Y17512" s="4"/>
      <c r="Z17512" s="4"/>
      <c r="AA17512" s="4"/>
      <c r="AB17512" s="4"/>
      <c r="AC17512" s="4"/>
      <c r="AD17512" s="4"/>
      <c r="AE17512" s="4"/>
      <c r="AF17512" s="4"/>
      <c r="AG17512" s="14"/>
    </row>
    <row r="17513" s="10" customFormat="1" spans="1:33">
      <c r="A17513" s="4"/>
      <c r="B17513" s="4"/>
      <c r="C17513" s="4"/>
      <c r="D17513" s="4"/>
      <c r="E17513" s="4"/>
      <c r="F17513" s="4"/>
      <c r="G17513" s="4"/>
      <c r="H17513" s="4"/>
      <c r="I17513" s="4"/>
      <c r="J17513" s="4"/>
      <c r="K17513" s="4"/>
      <c r="L17513" s="4"/>
      <c r="M17513" s="4"/>
      <c r="N17513" s="4"/>
      <c r="O17513" s="4"/>
      <c r="P17513" s="4"/>
      <c r="Q17513" s="4"/>
      <c r="R17513" s="4"/>
      <c r="S17513" s="4"/>
      <c r="T17513" s="4"/>
      <c r="U17513" s="4"/>
      <c r="V17513" s="4"/>
      <c r="W17513" s="4"/>
      <c r="X17513" s="4"/>
      <c r="Y17513" s="4"/>
      <c r="Z17513" s="4"/>
      <c r="AA17513" s="4"/>
      <c r="AB17513" s="4"/>
      <c r="AC17513" s="4"/>
      <c r="AD17513" s="4"/>
      <c r="AE17513" s="4"/>
      <c r="AF17513" s="4"/>
      <c r="AG17513" s="14"/>
    </row>
    <row r="17514" s="10" customFormat="1" spans="1:33">
      <c r="A17514" s="4"/>
      <c r="B17514" s="4"/>
      <c r="C17514" s="4"/>
      <c r="D17514" s="4"/>
      <c r="E17514" s="4"/>
      <c r="F17514" s="4"/>
      <c r="G17514" s="4"/>
      <c r="H17514" s="4"/>
      <c r="I17514" s="4"/>
      <c r="J17514" s="4"/>
      <c r="K17514" s="4"/>
      <c r="L17514" s="4"/>
      <c r="M17514" s="4"/>
      <c r="N17514" s="4"/>
      <c r="O17514" s="4"/>
      <c r="P17514" s="4"/>
      <c r="Q17514" s="4"/>
      <c r="R17514" s="4"/>
      <c r="S17514" s="4"/>
      <c r="T17514" s="4"/>
      <c r="U17514" s="4"/>
      <c r="V17514" s="4"/>
      <c r="W17514" s="4"/>
      <c r="X17514" s="4"/>
      <c r="Y17514" s="4"/>
      <c r="Z17514" s="4"/>
      <c r="AA17514" s="4"/>
      <c r="AB17514" s="4"/>
      <c r="AC17514" s="4"/>
      <c r="AD17514" s="4"/>
      <c r="AE17514" s="4"/>
      <c r="AF17514" s="4"/>
      <c r="AG17514" s="14"/>
    </row>
    <row r="17515" s="10" customFormat="1" spans="1:33">
      <c r="A17515" s="4"/>
      <c r="B17515" s="4"/>
      <c r="C17515" s="4"/>
      <c r="D17515" s="4"/>
      <c r="E17515" s="4"/>
      <c r="F17515" s="4"/>
      <c r="G17515" s="4"/>
      <c r="H17515" s="4"/>
      <c r="I17515" s="4"/>
      <c r="J17515" s="4"/>
      <c r="K17515" s="4"/>
      <c r="L17515" s="4"/>
      <c r="M17515" s="4"/>
      <c r="N17515" s="4"/>
      <c r="O17515" s="4"/>
      <c r="P17515" s="4"/>
      <c r="Q17515" s="4"/>
      <c r="R17515" s="4"/>
      <c r="S17515" s="4"/>
      <c r="T17515" s="4"/>
      <c r="U17515" s="4"/>
      <c r="V17515" s="4"/>
      <c r="W17515" s="4"/>
      <c r="X17515" s="4"/>
      <c r="Y17515" s="4"/>
      <c r="Z17515" s="4"/>
      <c r="AA17515" s="4"/>
      <c r="AB17515" s="4"/>
      <c r="AC17515" s="4"/>
      <c r="AD17515" s="4"/>
      <c r="AE17515" s="4"/>
      <c r="AF17515" s="4"/>
      <c r="AG17515" s="14"/>
    </row>
    <row r="17516" s="10" customFormat="1" spans="1:33">
      <c r="A17516" s="4"/>
      <c r="B17516" s="4"/>
      <c r="C17516" s="4"/>
      <c r="D17516" s="4"/>
      <c r="E17516" s="4"/>
      <c r="F17516" s="4"/>
      <c r="G17516" s="4"/>
      <c r="H17516" s="4"/>
      <c r="I17516" s="4"/>
      <c r="J17516" s="4"/>
      <c r="K17516" s="4"/>
      <c r="L17516" s="4"/>
      <c r="M17516" s="4"/>
      <c r="N17516" s="4"/>
      <c r="O17516" s="4"/>
      <c r="P17516" s="4"/>
      <c r="Q17516" s="4"/>
      <c r="R17516" s="4"/>
      <c r="S17516" s="4"/>
      <c r="T17516" s="4"/>
      <c r="U17516" s="4"/>
      <c r="V17516" s="4"/>
      <c r="W17516" s="4"/>
      <c r="X17516" s="4"/>
      <c r="Y17516" s="4"/>
      <c r="Z17516" s="4"/>
      <c r="AA17516" s="4"/>
      <c r="AB17516" s="4"/>
      <c r="AC17516" s="4"/>
      <c r="AD17516" s="4"/>
      <c r="AE17516" s="4"/>
      <c r="AF17516" s="4"/>
      <c r="AG17516" s="14"/>
    </row>
    <row r="17517" s="10" customFormat="1" spans="1:33">
      <c r="A17517" s="4"/>
      <c r="B17517" s="4"/>
      <c r="C17517" s="4"/>
      <c r="D17517" s="4"/>
      <c r="E17517" s="4"/>
      <c r="F17517" s="4"/>
      <c r="G17517" s="4"/>
      <c r="H17517" s="4"/>
      <c r="I17517" s="4"/>
      <c r="J17517" s="4"/>
      <c r="K17517" s="4"/>
      <c r="L17517" s="4"/>
      <c r="M17517" s="4"/>
      <c r="N17517" s="4"/>
      <c r="O17517" s="4"/>
      <c r="P17517" s="4"/>
      <c r="Q17517" s="4"/>
      <c r="R17517" s="4"/>
      <c r="S17517" s="4"/>
      <c r="T17517" s="4"/>
      <c r="U17517" s="4"/>
      <c r="V17517" s="4"/>
      <c r="W17517" s="4"/>
      <c r="X17517" s="4"/>
      <c r="Y17517" s="4"/>
      <c r="Z17517" s="4"/>
      <c r="AA17517" s="4"/>
      <c r="AB17517" s="4"/>
      <c r="AC17517" s="4"/>
      <c r="AD17517" s="4"/>
      <c r="AE17517" s="4"/>
      <c r="AF17517" s="4"/>
      <c r="AG17517" s="14"/>
    </row>
    <row r="17518" s="10" customFormat="1" spans="1:33">
      <c r="A17518" s="4"/>
      <c r="B17518" s="4"/>
      <c r="C17518" s="4"/>
      <c r="D17518" s="4"/>
      <c r="E17518" s="4"/>
      <c r="F17518" s="4"/>
      <c r="G17518" s="4"/>
      <c r="H17518" s="4"/>
      <c r="I17518" s="4"/>
      <c r="J17518" s="4"/>
      <c r="K17518" s="4"/>
      <c r="L17518" s="4"/>
      <c r="M17518" s="4"/>
      <c r="N17518" s="4"/>
      <c r="O17518" s="4"/>
      <c r="P17518" s="4"/>
      <c r="Q17518" s="4"/>
      <c r="R17518" s="4"/>
      <c r="S17518" s="4"/>
      <c r="T17518" s="4"/>
      <c r="U17518" s="4"/>
      <c r="V17518" s="4"/>
      <c r="W17518" s="4"/>
      <c r="X17518" s="4"/>
      <c r="Y17518" s="4"/>
      <c r="Z17518" s="4"/>
      <c r="AA17518" s="4"/>
      <c r="AB17518" s="4"/>
      <c r="AC17518" s="4"/>
      <c r="AD17518" s="4"/>
      <c r="AE17518" s="4"/>
      <c r="AF17518" s="4"/>
      <c r="AG17518" s="14"/>
    </row>
    <row r="17519" s="10" customFormat="1" spans="1:33">
      <c r="A17519" s="4"/>
      <c r="B17519" s="4"/>
      <c r="C17519" s="4"/>
      <c r="D17519" s="4"/>
      <c r="E17519" s="4"/>
      <c r="F17519" s="4"/>
      <c r="G17519" s="4"/>
      <c r="H17519" s="4"/>
      <c r="I17519" s="4"/>
      <c r="J17519" s="4"/>
      <c r="K17519" s="4"/>
      <c r="L17519" s="4"/>
      <c r="M17519" s="4"/>
      <c r="N17519" s="4"/>
      <c r="O17519" s="4"/>
      <c r="P17519" s="4"/>
      <c r="Q17519" s="4"/>
      <c r="R17519" s="4"/>
      <c r="S17519" s="4"/>
      <c r="T17519" s="4"/>
      <c r="U17519" s="4"/>
      <c r="V17519" s="4"/>
      <c r="W17519" s="4"/>
      <c r="X17519" s="4"/>
      <c r="Y17519" s="4"/>
      <c r="Z17519" s="4"/>
      <c r="AA17519" s="4"/>
      <c r="AB17519" s="4"/>
      <c r="AC17519" s="4"/>
      <c r="AD17519" s="4"/>
      <c r="AE17519" s="4"/>
      <c r="AF17519" s="4"/>
      <c r="AG17519" s="14"/>
    </row>
    <row r="17520" s="10" customFormat="1" spans="1:33">
      <c r="A17520" s="4"/>
      <c r="B17520" s="4"/>
      <c r="C17520" s="4"/>
      <c r="D17520" s="4"/>
      <c r="E17520" s="4"/>
      <c r="F17520" s="4"/>
      <c r="G17520" s="4"/>
      <c r="H17520" s="4"/>
      <c r="I17520" s="4"/>
      <c r="J17520" s="4"/>
      <c r="K17520" s="4"/>
      <c r="L17520" s="4"/>
      <c r="M17520" s="4"/>
      <c r="N17520" s="4"/>
      <c r="O17520" s="4"/>
      <c r="P17520" s="4"/>
      <c r="Q17520" s="4"/>
      <c r="R17520" s="4"/>
      <c r="S17520" s="4"/>
      <c r="T17520" s="4"/>
      <c r="U17520" s="4"/>
      <c r="V17520" s="4"/>
      <c r="W17520" s="4"/>
      <c r="X17520" s="4"/>
      <c r="Y17520" s="4"/>
      <c r="Z17520" s="4"/>
      <c r="AA17520" s="4"/>
      <c r="AB17520" s="4"/>
      <c r="AC17520" s="4"/>
      <c r="AD17520" s="4"/>
      <c r="AE17520" s="4"/>
      <c r="AF17520" s="4"/>
      <c r="AG17520" s="14"/>
    </row>
    <row r="17521" s="10" customFormat="1" spans="1:33">
      <c r="A17521" s="4"/>
      <c r="B17521" s="4"/>
      <c r="C17521" s="4"/>
      <c r="D17521" s="4"/>
      <c r="E17521" s="4"/>
      <c r="F17521" s="4"/>
      <c r="G17521" s="4"/>
      <c r="H17521" s="4"/>
      <c r="I17521" s="4"/>
      <c r="J17521" s="4"/>
      <c r="K17521" s="4"/>
      <c r="L17521" s="4"/>
      <c r="M17521" s="4"/>
      <c r="N17521" s="4"/>
      <c r="O17521" s="4"/>
      <c r="P17521" s="4"/>
      <c r="Q17521" s="4"/>
      <c r="R17521" s="4"/>
      <c r="S17521" s="4"/>
      <c r="T17521" s="4"/>
      <c r="U17521" s="4"/>
      <c r="V17521" s="4"/>
      <c r="W17521" s="4"/>
      <c r="X17521" s="4"/>
      <c r="Y17521" s="4"/>
      <c r="Z17521" s="4"/>
      <c r="AA17521" s="4"/>
      <c r="AB17521" s="4"/>
      <c r="AC17521" s="4"/>
      <c r="AD17521" s="4"/>
      <c r="AE17521" s="4"/>
      <c r="AF17521" s="4"/>
      <c r="AG17521" s="14"/>
    </row>
    <row r="17522" s="10" customFormat="1" spans="1:33">
      <c r="A17522" s="4"/>
      <c r="B17522" s="4"/>
      <c r="C17522" s="4"/>
      <c r="D17522" s="4"/>
      <c r="E17522" s="4"/>
      <c r="F17522" s="4"/>
      <c r="G17522" s="4"/>
      <c r="H17522" s="4"/>
      <c r="I17522" s="4"/>
      <c r="J17522" s="4"/>
      <c r="K17522" s="4"/>
      <c r="L17522" s="4"/>
      <c r="M17522" s="4"/>
      <c r="N17522" s="4"/>
      <c r="O17522" s="4"/>
      <c r="P17522" s="4"/>
      <c r="Q17522" s="4"/>
      <c r="R17522" s="4"/>
      <c r="S17522" s="4"/>
      <c r="T17522" s="4"/>
      <c r="U17522" s="4"/>
      <c r="V17522" s="4"/>
      <c r="W17522" s="4"/>
      <c r="X17522" s="4"/>
      <c r="Y17522" s="4"/>
      <c r="Z17522" s="4"/>
      <c r="AA17522" s="4"/>
      <c r="AB17522" s="4"/>
      <c r="AC17522" s="4"/>
      <c r="AD17522" s="4"/>
      <c r="AE17522" s="4"/>
      <c r="AF17522" s="4"/>
      <c r="AG17522" s="14"/>
    </row>
    <row r="17523" s="10" customFormat="1" spans="1:33">
      <c r="A17523" s="4"/>
      <c r="B17523" s="4"/>
      <c r="C17523" s="4"/>
      <c r="D17523" s="4"/>
      <c r="E17523" s="4"/>
      <c r="F17523" s="4"/>
      <c r="G17523" s="4"/>
      <c r="H17523" s="4"/>
      <c r="I17523" s="4"/>
      <c r="J17523" s="4"/>
      <c r="K17523" s="4"/>
      <c r="L17523" s="4"/>
      <c r="M17523" s="4"/>
      <c r="N17523" s="4"/>
      <c r="O17523" s="4"/>
      <c r="P17523" s="4"/>
      <c r="Q17523" s="4"/>
      <c r="R17523" s="4"/>
      <c r="S17523" s="4"/>
      <c r="T17523" s="4"/>
      <c r="U17523" s="4"/>
      <c r="V17523" s="4"/>
      <c r="W17523" s="4"/>
      <c r="X17523" s="4"/>
      <c r="Y17523" s="4"/>
      <c r="Z17523" s="4"/>
      <c r="AA17523" s="4"/>
      <c r="AB17523" s="4"/>
      <c r="AC17523" s="4"/>
      <c r="AD17523" s="4"/>
      <c r="AE17523" s="4"/>
      <c r="AF17523" s="4"/>
      <c r="AG17523" s="14"/>
    </row>
    <row r="17524" s="10" customFormat="1" spans="1:33">
      <c r="A17524" s="4"/>
      <c r="B17524" s="4"/>
      <c r="C17524" s="4"/>
      <c r="D17524" s="4"/>
      <c r="E17524" s="4"/>
      <c r="F17524" s="4"/>
      <c r="G17524" s="4"/>
      <c r="H17524" s="4"/>
      <c r="I17524" s="4"/>
      <c r="J17524" s="4"/>
      <c r="K17524" s="4"/>
      <c r="L17524" s="4"/>
      <c r="M17524" s="4"/>
      <c r="N17524" s="4"/>
      <c r="O17524" s="4"/>
      <c r="P17524" s="4"/>
      <c r="Q17524" s="4"/>
      <c r="R17524" s="4"/>
      <c r="S17524" s="4"/>
      <c r="T17524" s="4"/>
      <c r="U17524" s="4"/>
      <c r="V17524" s="4"/>
      <c r="W17524" s="4"/>
      <c r="X17524" s="4"/>
      <c r="Y17524" s="4"/>
      <c r="Z17524" s="4"/>
      <c r="AA17524" s="4"/>
      <c r="AB17524" s="4"/>
      <c r="AC17524" s="4"/>
      <c r="AD17524" s="4"/>
      <c r="AE17524" s="4"/>
      <c r="AF17524" s="4"/>
      <c r="AG17524" s="14"/>
    </row>
    <row r="17525" s="10" customFormat="1" spans="1:33">
      <c r="A17525" s="4"/>
      <c r="B17525" s="4"/>
      <c r="C17525" s="4"/>
      <c r="D17525" s="4"/>
      <c r="E17525" s="4"/>
      <c r="F17525" s="4"/>
      <c r="G17525" s="4"/>
      <c r="H17525" s="4"/>
      <c r="I17525" s="4"/>
      <c r="J17525" s="4"/>
      <c r="K17525" s="4"/>
      <c r="L17525" s="4"/>
      <c r="M17525" s="4"/>
      <c r="N17525" s="4"/>
      <c r="O17525" s="4"/>
      <c r="P17525" s="4"/>
      <c r="Q17525" s="4"/>
      <c r="R17525" s="4"/>
      <c r="S17525" s="4"/>
      <c r="T17525" s="4"/>
      <c r="U17525" s="4"/>
      <c r="V17525" s="4"/>
      <c r="W17525" s="4"/>
      <c r="X17525" s="4"/>
      <c r="Y17525" s="4"/>
      <c r="Z17525" s="4"/>
      <c r="AA17525" s="4"/>
      <c r="AB17525" s="4"/>
      <c r="AC17525" s="4"/>
      <c r="AD17525" s="4"/>
      <c r="AE17525" s="4"/>
      <c r="AF17525" s="4"/>
      <c r="AG17525" s="14"/>
    </row>
    <row r="17526" s="10" customFormat="1" spans="1:33">
      <c r="A17526" s="4"/>
      <c r="B17526" s="4"/>
      <c r="C17526" s="4"/>
      <c r="D17526" s="4"/>
      <c r="E17526" s="4"/>
      <c r="F17526" s="4"/>
      <c r="G17526" s="4"/>
      <c r="H17526" s="4"/>
      <c r="I17526" s="4"/>
      <c r="J17526" s="4"/>
      <c r="K17526" s="4"/>
      <c r="L17526" s="4"/>
      <c r="M17526" s="4"/>
      <c r="N17526" s="4"/>
      <c r="O17526" s="4"/>
      <c r="P17526" s="4"/>
      <c r="Q17526" s="4"/>
      <c r="R17526" s="4"/>
      <c r="S17526" s="4"/>
      <c r="T17526" s="4"/>
      <c r="U17526" s="4"/>
      <c r="V17526" s="4"/>
      <c r="W17526" s="4"/>
      <c r="X17526" s="4"/>
      <c r="Y17526" s="4"/>
      <c r="Z17526" s="4"/>
      <c r="AA17526" s="4"/>
      <c r="AB17526" s="4"/>
      <c r="AC17526" s="4"/>
      <c r="AD17526" s="4"/>
      <c r="AE17526" s="4"/>
      <c r="AF17526" s="4"/>
      <c r="AG17526" s="14"/>
    </row>
    <row r="17527" s="10" customFormat="1" spans="1:33">
      <c r="A17527" s="4"/>
      <c r="B17527" s="4"/>
      <c r="C17527" s="4"/>
      <c r="D17527" s="4"/>
      <c r="E17527" s="4"/>
      <c r="F17527" s="4"/>
      <c r="G17527" s="4"/>
      <c r="H17527" s="4"/>
      <c r="I17527" s="4"/>
      <c r="J17527" s="4"/>
      <c r="K17527" s="4"/>
      <c r="L17527" s="4"/>
      <c r="M17527" s="4"/>
      <c r="N17527" s="4"/>
      <c r="O17527" s="4"/>
      <c r="P17527" s="4"/>
      <c r="Q17527" s="4"/>
      <c r="R17527" s="4"/>
      <c r="S17527" s="4"/>
      <c r="T17527" s="4"/>
      <c r="U17527" s="4"/>
      <c r="V17527" s="4"/>
      <c r="W17527" s="4"/>
      <c r="X17527" s="4"/>
      <c r="Y17527" s="4"/>
      <c r="Z17527" s="4"/>
      <c r="AA17527" s="4"/>
      <c r="AB17527" s="4"/>
      <c r="AC17527" s="4"/>
      <c r="AD17527" s="4"/>
      <c r="AE17527" s="4"/>
      <c r="AF17527" s="4"/>
      <c r="AG17527" s="14"/>
    </row>
    <row r="17528" s="10" customFormat="1" spans="1:33">
      <c r="A17528" s="4"/>
      <c r="B17528" s="4"/>
      <c r="C17528" s="4"/>
      <c r="D17528" s="4"/>
      <c r="E17528" s="4"/>
      <c r="F17528" s="4"/>
      <c r="G17528" s="4"/>
      <c r="H17528" s="4"/>
      <c r="I17528" s="4"/>
      <c r="J17528" s="4"/>
      <c r="K17528" s="4"/>
      <c r="L17528" s="4"/>
      <c r="M17528" s="4"/>
      <c r="N17528" s="4"/>
      <c r="O17528" s="4"/>
      <c r="P17528" s="4"/>
      <c r="Q17528" s="4"/>
      <c r="R17528" s="4"/>
      <c r="S17528" s="4"/>
      <c r="T17528" s="4"/>
      <c r="U17528" s="4"/>
      <c r="V17528" s="4"/>
      <c r="W17528" s="4"/>
      <c r="X17528" s="4"/>
      <c r="Y17528" s="4"/>
      <c r="Z17528" s="4"/>
      <c r="AA17528" s="4"/>
      <c r="AB17528" s="4"/>
      <c r="AC17528" s="4"/>
      <c r="AD17528" s="4"/>
      <c r="AE17528" s="4"/>
      <c r="AF17528" s="4"/>
      <c r="AG17528" s="14"/>
    </row>
    <row r="17529" s="10" customFormat="1" spans="1:33">
      <c r="A17529" s="4"/>
      <c r="B17529" s="4"/>
      <c r="C17529" s="4"/>
      <c r="D17529" s="4"/>
      <c r="E17529" s="4"/>
      <c r="F17529" s="4"/>
      <c r="G17529" s="4"/>
      <c r="H17529" s="4"/>
      <c r="I17529" s="4"/>
      <c r="J17529" s="4"/>
      <c r="K17529" s="4"/>
      <c r="L17529" s="4"/>
      <c r="M17529" s="4"/>
      <c r="N17529" s="4"/>
      <c r="O17529" s="4"/>
      <c r="P17529" s="4"/>
      <c r="Q17529" s="4"/>
      <c r="R17529" s="4"/>
      <c r="S17529" s="4"/>
      <c r="T17529" s="4"/>
      <c r="U17529" s="4"/>
      <c r="V17529" s="4"/>
      <c r="W17529" s="4"/>
      <c r="X17529" s="4"/>
      <c r="Y17529" s="4"/>
      <c r="Z17529" s="4"/>
      <c r="AA17529" s="4"/>
      <c r="AB17529" s="4"/>
      <c r="AC17529" s="4"/>
      <c r="AD17529" s="4"/>
      <c r="AE17529" s="4"/>
      <c r="AF17529" s="4"/>
      <c r="AG17529" s="14"/>
    </row>
    <row r="17530" s="10" customFormat="1" spans="1:33">
      <c r="A17530" s="4"/>
      <c r="B17530" s="4"/>
      <c r="C17530" s="4"/>
      <c r="D17530" s="4"/>
      <c r="E17530" s="4"/>
      <c r="F17530" s="4"/>
      <c r="G17530" s="4"/>
      <c r="H17530" s="4"/>
      <c r="I17530" s="4"/>
      <c r="J17530" s="4"/>
      <c r="K17530" s="4"/>
      <c r="L17530" s="4"/>
      <c r="M17530" s="4"/>
      <c r="N17530" s="4"/>
      <c r="O17530" s="4"/>
      <c r="P17530" s="4"/>
      <c r="Q17530" s="4"/>
      <c r="R17530" s="4"/>
      <c r="S17530" s="4"/>
      <c r="T17530" s="4"/>
      <c r="U17530" s="4"/>
      <c r="V17530" s="4"/>
      <c r="W17530" s="4"/>
      <c r="X17530" s="4"/>
      <c r="Y17530" s="4"/>
      <c r="Z17530" s="4"/>
      <c r="AA17530" s="4"/>
      <c r="AB17530" s="4"/>
      <c r="AC17530" s="4"/>
      <c r="AD17530" s="4"/>
      <c r="AE17530" s="4"/>
      <c r="AF17530" s="4"/>
      <c r="AG17530" s="14"/>
    </row>
    <row r="17531" s="10" customFormat="1" spans="1:33">
      <c r="A17531" s="4"/>
      <c r="B17531" s="4"/>
      <c r="C17531" s="4"/>
      <c r="D17531" s="4"/>
      <c r="E17531" s="4"/>
      <c r="F17531" s="4"/>
      <c r="G17531" s="4"/>
      <c r="H17531" s="4"/>
      <c r="I17531" s="4"/>
      <c r="J17531" s="4"/>
      <c r="K17531" s="4"/>
      <c r="L17531" s="4"/>
      <c r="M17531" s="4"/>
      <c r="N17531" s="4"/>
      <c r="O17531" s="4"/>
      <c r="P17531" s="4"/>
      <c r="Q17531" s="4"/>
      <c r="R17531" s="4"/>
      <c r="S17531" s="4"/>
      <c r="T17531" s="4"/>
      <c r="U17531" s="4"/>
      <c r="V17531" s="4"/>
      <c r="W17531" s="4"/>
      <c r="X17531" s="4"/>
      <c r="Y17531" s="4"/>
      <c r="Z17531" s="4"/>
      <c r="AA17531" s="4"/>
      <c r="AB17531" s="4"/>
      <c r="AC17531" s="4"/>
      <c r="AD17531" s="4"/>
      <c r="AE17531" s="4"/>
      <c r="AF17531" s="4"/>
      <c r="AG17531" s="14"/>
    </row>
    <row r="17532" s="10" customFormat="1" spans="1:33">
      <c r="A17532" s="4"/>
      <c r="B17532" s="4"/>
      <c r="C17532" s="4"/>
      <c r="D17532" s="4"/>
      <c r="E17532" s="4"/>
      <c r="F17532" s="4"/>
      <c r="G17532" s="4"/>
      <c r="H17532" s="4"/>
      <c r="I17532" s="4"/>
      <c r="J17532" s="4"/>
      <c r="K17532" s="4"/>
      <c r="L17532" s="4"/>
      <c r="M17532" s="4"/>
      <c r="N17532" s="4"/>
      <c r="O17532" s="4"/>
      <c r="P17532" s="4"/>
      <c r="Q17532" s="4"/>
      <c r="R17532" s="4"/>
      <c r="S17532" s="4"/>
      <c r="T17532" s="4"/>
      <c r="U17532" s="4"/>
      <c r="V17532" s="4"/>
      <c r="W17532" s="4"/>
      <c r="X17532" s="4"/>
      <c r="Y17532" s="4"/>
      <c r="Z17532" s="4"/>
      <c r="AA17532" s="4"/>
      <c r="AB17532" s="4"/>
      <c r="AC17532" s="4"/>
      <c r="AD17532" s="4"/>
      <c r="AE17532" s="4"/>
      <c r="AF17532" s="4"/>
      <c r="AG17532" s="14"/>
    </row>
    <row r="17533" s="10" customFormat="1" spans="1:33">
      <c r="A17533" s="4"/>
      <c r="B17533" s="4"/>
      <c r="C17533" s="4"/>
      <c r="D17533" s="4"/>
      <c r="E17533" s="4"/>
      <c r="F17533" s="4"/>
      <c r="G17533" s="4"/>
      <c r="H17533" s="4"/>
      <c r="I17533" s="4"/>
      <c r="J17533" s="4"/>
      <c r="K17533" s="4"/>
      <c r="L17533" s="4"/>
      <c r="M17533" s="4"/>
      <c r="N17533" s="4"/>
      <c r="O17533" s="4"/>
      <c r="P17533" s="4"/>
      <c r="Q17533" s="4"/>
      <c r="R17533" s="4"/>
      <c r="S17533" s="4"/>
      <c r="T17533" s="4"/>
      <c r="U17533" s="4"/>
      <c r="V17533" s="4"/>
      <c r="W17533" s="4"/>
      <c r="X17533" s="4"/>
      <c r="Y17533" s="4"/>
      <c r="Z17533" s="4"/>
      <c r="AA17533" s="4"/>
      <c r="AB17533" s="4"/>
      <c r="AC17533" s="4"/>
      <c r="AD17533" s="4"/>
      <c r="AE17533" s="4"/>
      <c r="AF17533" s="4"/>
      <c r="AG17533" s="14"/>
    </row>
    <row r="17534" s="10" customFormat="1" spans="1:33">
      <c r="A17534" s="4"/>
      <c r="B17534" s="4"/>
      <c r="C17534" s="4"/>
      <c r="D17534" s="4"/>
      <c r="E17534" s="4"/>
      <c r="F17534" s="4"/>
      <c r="G17534" s="4"/>
      <c r="H17534" s="4"/>
      <c r="I17534" s="4"/>
      <c r="J17534" s="4"/>
      <c r="K17534" s="4"/>
      <c r="L17534" s="4"/>
      <c r="M17534" s="4"/>
      <c r="N17534" s="4"/>
      <c r="O17534" s="4"/>
      <c r="P17534" s="4"/>
      <c r="Q17534" s="4"/>
      <c r="R17534" s="4"/>
      <c r="S17534" s="4"/>
      <c r="T17534" s="4"/>
      <c r="U17534" s="4"/>
      <c r="V17534" s="4"/>
      <c r="W17534" s="4"/>
      <c r="X17534" s="4"/>
      <c r="Y17534" s="4"/>
      <c r="Z17534" s="4"/>
      <c r="AA17534" s="4"/>
      <c r="AB17534" s="4"/>
      <c r="AC17534" s="4"/>
      <c r="AD17534" s="4"/>
      <c r="AE17534" s="4"/>
      <c r="AF17534" s="4"/>
      <c r="AG17534" s="14"/>
    </row>
    <row r="17535" s="10" customFormat="1" spans="1:33">
      <c r="A17535" s="4"/>
      <c r="B17535" s="4"/>
      <c r="C17535" s="4"/>
      <c r="D17535" s="4"/>
      <c r="E17535" s="4"/>
      <c r="F17535" s="4"/>
      <c r="G17535" s="4"/>
      <c r="H17535" s="4"/>
      <c r="I17535" s="4"/>
      <c r="J17535" s="4"/>
      <c r="K17535" s="4"/>
      <c r="L17535" s="4"/>
      <c r="M17535" s="4"/>
      <c r="N17535" s="4"/>
      <c r="O17535" s="4"/>
      <c r="P17535" s="4"/>
      <c r="Q17535" s="4"/>
      <c r="R17535" s="4"/>
      <c r="S17535" s="4"/>
      <c r="T17535" s="4"/>
      <c r="U17535" s="4"/>
      <c r="V17535" s="4"/>
      <c r="W17535" s="4"/>
      <c r="X17535" s="4"/>
      <c r="Y17535" s="4"/>
      <c r="Z17535" s="4"/>
      <c r="AA17535" s="4"/>
      <c r="AB17535" s="4"/>
      <c r="AC17535" s="4"/>
      <c r="AD17535" s="4"/>
      <c r="AE17535" s="4"/>
      <c r="AF17535" s="4"/>
      <c r="AG17535" s="14"/>
    </row>
    <row r="17536" s="10" customFormat="1" spans="1:33">
      <c r="A17536" s="4"/>
      <c r="B17536" s="4"/>
      <c r="C17536" s="4"/>
      <c r="D17536" s="4"/>
      <c r="E17536" s="4"/>
      <c r="F17536" s="4"/>
      <c r="G17536" s="4"/>
      <c r="H17536" s="4"/>
      <c r="I17536" s="4"/>
      <c r="J17536" s="4"/>
      <c r="K17536" s="4"/>
      <c r="L17536" s="4"/>
      <c r="M17536" s="4"/>
      <c r="N17536" s="4"/>
      <c r="O17536" s="4"/>
      <c r="P17536" s="4"/>
      <c r="Q17536" s="4"/>
      <c r="R17536" s="4"/>
      <c r="S17536" s="4"/>
      <c r="T17536" s="4"/>
      <c r="U17536" s="4"/>
      <c r="V17536" s="4"/>
      <c r="W17536" s="4"/>
      <c r="X17536" s="4"/>
      <c r="Y17536" s="4"/>
      <c r="Z17536" s="4"/>
      <c r="AA17536" s="4"/>
      <c r="AB17536" s="4"/>
      <c r="AC17536" s="4"/>
      <c r="AD17536" s="4"/>
      <c r="AE17536" s="4"/>
      <c r="AF17536" s="4"/>
      <c r="AG17536" s="14"/>
    </row>
    <row r="17537" s="10" customFormat="1" spans="1:33">
      <c r="A17537" s="4"/>
      <c r="B17537" s="4"/>
      <c r="C17537" s="4"/>
      <c r="D17537" s="4"/>
      <c r="E17537" s="4"/>
      <c r="F17537" s="4"/>
      <c r="G17537" s="4"/>
      <c r="H17537" s="4"/>
      <c r="I17537" s="4"/>
      <c r="J17537" s="4"/>
      <c r="K17537" s="4"/>
      <c r="L17537" s="4"/>
      <c r="M17537" s="4"/>
      <c r="N17537" s="4"/>
      <c r="O17537" s="4"/>
      <c r="P17537" s="4"/>
      <c r="Q17537" s="4"/>
      <c r="R17537" s="4"/>
      <c r="S17537" s="4"/>
      <c r="T17537" s="4"/>
      <c r="U17537" s="4"/>
      <c r="V17537" s="4"/>
      <c r="W17537" s="4"/>
      <c r="X17537" s="4"/>
      <c r="Y17537" s="4"/>
      <c r="Z17537" s="4"/>
      <c r="AA17537" s="4"/>
      <c r="AB17537" s="4"/>
      <c r="AC17537" s="4"/>
      <c r="AD17537" s="4"/>
      <c r="AE17537" s="4"/>
      <c r="AF17537" s="4"/>
      <c r="AG17537" s="14"/>
    </row>
    <row r="17538" s="10" customFormat="1" spans="1:33">
      <c r="A17538" s="4"/>
      <c r="B17538" s="4"/>
      <c r="C17538" s="4"/>
      <c r="D17538" s="4"/>
      <c r="E17538" s="4"/>
      <c r="F17538" s="4"/>
      <c r="G17538" s="4"/>
      <c r="H17538" s="4"/>
      <c r="I17538" s="4"/>
      <c r="J17538" s="4"/>
      <c r="K17538" s="4"/>
      <c r="L17538" s="4"/>
      <c r="M17538" s="4"/>
      <c r="N17538" s="4"/>
      <c r="O17538" s="4"/>
      <c r="P17538" s="4"/>
      <c r="Q17538" s="4"/>
      <c r="R17538" s="4"/>
      <c r="S17538" s="4"/>
      <c r="T17538" s="4"/>
      <c r="U17538" s="4"/>
      <c r="V17538" s="4"/>
      <c r="W17538" s="4"/>
      <c r="X17538" s="4"/>
      <c r="Y17538" s="4"/>
      <c r="Z17538" s="4"/>
      <c r="AA17538" s="4"/>
      <c r="AB17538" s="4"/>
      <c r="AC17538" s="4"/>
      <c r="AD17538" s="4"/>
      <c r="AE17538" s="4"/>
      <c r="AF17538" s="4"/>
      <c r="AG17538" s="14"/>
    </row>
    <row r="17539" s="10" customFormat="1" spans="1:33">
      <c r="A17539" s="4"/>
      <c r="B17539" s="4"/>
      <c r="C17539" s="4"/>
      <c r="D17539" s="4"/>
      <c r="E17539" s="4"/>
      <c r="F17539" s="4"/>
      <c r="G17539" s="4"/>
      <c r="H17539" s="4"/>
      <c r="I17539" s="4"/>
      <c r="J17539" s="4"/>
      <c r="K17539" s="4"/>
      <c r="L17539" s="4"/>
      <c r="M17539" s="4"/>
      <c r="N17539" s="4"/>
      <c r="O17539" s="4"/>
      <c r="P17539" s="4"/>
      <c r="Q17539" s="4"/>
      <c r="R17539" s="4"/>
      <c r="S17539" s="4"/>
      <c r="T17539" s="4"/>
      <c r="U17539" s="4"/>
      <c r="V17539" s="4"/>
      <c r="W17539" s="4"/>
      <c r="X17539" s="4"/>
      <c r="Y17539" s="4"/>
      <c r="Z17539" s="4"/>
      <c r="AA17539" s="4"/>
      <c r="AB17539" s="4"/>
      <c r="AC17539" s="4"/>
      <c r="AD17539" s="4"/>
      <c r="AE17539" s="4"/>
      <c r="AF17539" s="4"/>
      <c r="AG17539" s="14"/>
    </row>
    <row r="17540" s="10" customFormat="1" spans="1:33">
      <c r="A17540" s="4"/>
      <c r="B17540" s="4"/>
      <c r="C17540" s="4"/>
      <c r="D17540" s="4"/>
      <c r="E17540" s="4"/>
      <c r="F17540" s="4"/>
      <c r="G17540" s="4"/>
      <c r="H17540" s="4"/>
      <c r="I17540" s="4"/>
      <c r="J17540" s="4"/>
      <c r="K17540" s="4"/>
      <c r="L17540" s="4"/>
      <c r="M17540" s="4"/>
      <c r="N17540" s="4"/>
      <c r="O17540" s="4"/>
      <c r="P17540" s="4"/>
      <c r="Q17540" s="4"/>
      <c r="R17540" s="4"/>
      <c r="S17540" s="4"/>
      <c r="T17540" s="4"/>
      <c r="U17540" s="4"/>
      <c r="V17540" s="4"/>
      <c r="W17540" s="4"/>
      <c r="X17540" s="4"/>
      <c r="Y17540" s="4"/>
      <c r="Z17540" s="4"/>
      <c r="AA17540" s="4"/>
      <c r="AB17540" s="4"/>
      <c r="AC17540" s="4"/>
      <c r="AD17540" s="4"/>
      <c r="AE17540" s="4"/>
      <c r="AF17540" s="4"/>
      <c r="AG17540" s="14"/>
    </row>
    <row r="17541" s="10" customFormat="1" spans="1:33">
      <c r="A17541" s="4"/>
      <c r="B17541" s="4"/>
      <c r="C17541" s="4"/>
      <c r="D17541" s="4"/>
      <c r="E17541" s="4"/>
      <c r="F17541" s="4"/>
      <c r="G17541" s="4"/>
      <c r="H17541" s="4"/>
      <c r="I17541" s="4"/>
      <c r="J17541" s="4"/>
      <c r="K17541" s="4"/>
      <c r="L17541" s="4"/>
      <c r="M17541" s="4"/>
      <c r="N17541" s="4"/>
      <c r="O17541" s="4"/>
      <c r="P17541" s="4"/>
      <c r="Q17541" s="4"/>
      <c r="R17541" s="4"/>
      <c r="S17541" s="4"/>
      <c r="T17541" s="4"/>
      <c r="U17541" s="4"/>
      <c r="V17541" s="4"/>
      <c r="W17541" s="4"/>
      <c r="X17541" s="4"/>
      <c r="Y17541" s="4"/>
      <c r="Z17541" s="4"/>
      <c r="AA17541" s="4"/>
      <c r="AB17541" s="4"/>
      <c r="AC17541" s="4"/>
      <c r="AD17541" s="4"/>
      <c r="AE17541" s="4"/>
      <c r="AF17541" s="4"/>
      <c r="AG17541" s="14"/>
    </row>
    <row r="17542" s="10" customFormat="1" spans="1:33">
      <c r="A17542" s="4"/>
      <c r="B17542" s="4"/>
      <c r="C17542" s="4"/>
      <c r="D17542" s="4"/>
      <c r="E17542" s="4"/>
      <c r="F17542" s="4"/>
      <c r="G17542" s="4"/>
      <c r="H17542" s="4"/>
      <c r="I17542" s="4"/>
      <c r="J17542" s="4"/>
      <c r="K17542" s="4"/>
      <c r="L17542" s="4"/>
      <c r="M17542" s="4"/>
      <c r="N17542" s="4"/>
      <c r="O17542" s="4"/>
      <c r="P17542" s="4"/>
      <c r="Q17542" s="4"/>
      <c r="R17542" s="4"/>
      <c r="S17542" s="4"/>
      <c r="T17542" s="4"/>
      <c r="U17542" s="4"/>
      <c r="V17542" s="4"/>
      <c r="W17542" s="4"/>
      <c r="X17542" s="4"/>
      <c r="Y17542" s="4"/>
      <c r="Z17542" s="4"/>
      <c r="AA17542" s="4"/>
      <c r="AB17542" s="4"/>
      <c r="AC17542" s="4"/>
      <c r="AD17542" s="4"/>
      <c r="AE17542" s="4"/>
      <c r="AF17542" s="4"/>
      <c r="AG17542" s="14"/>
    </row>
    <row r="17543" s="10" customFormat="1" spans="1:33">
      <c r="A17543" s="4"/>
      <c r="B17543" s="4"/>
      <c r="C17543" s="4"/>
      <c r="D17543" s="4"/>
      <c r="E17543" s="4"/>
      <c r="F17543" s="4"/>
      <c r="G17543" s="4"/>
      <c r="H17543" s="4"/>
      <c r="I17543" s="4"/>
      <c r="J17543" s="4"/>
      <c r="K17543" s="4"/>
      <c r="L17543" s="4"/>
      <c r="M17543" s="4"/>
      <c r="N17543" s="4"/>
      <c r="O17543" s="4"/>
      <c r="P17543" s="4"/>
      <c r="Q17543" s="4"/>
      <c r="R17543" s="4"/>
      <c r="S17543" s="4"/>
      <c r="T17543" s="4"/>
      <c r="U17543" s="4"/>
      <c r="V17543" s="4"/>
      <c r="W17543" s="4"/>
      <c r="X17543" s="4"/>
      <c r="Y17543" s="4"/>
      <c r="Z17543" s="4"/>
      <c r="AA17543" s="4"/>
      <c r="AB17543" s="4"/>
      <c r="AC17543" s="4"/>
      <c r="AD17543" s="4"/>
      <c r="AE17543" s="4"/>
      <c r="AF17543" s="4"/>
      <c r="AG17543" s="14"/>
    </row>
    <row r="17544" s="10" customFormat="1" spans="1:33">
      <c r="A17544" s="4"/>
      <c r="B17544" s="4"/>
      <c r="C17544" s="4"/>
      <c r="D17544" s="4"/>
      <c r="E17544" s="4"/>
      <c r="F17544" s="4"/>
      <c r="G17544" s="4"/>
      <c r="H17544" s="4"/>
      <c r="I17544" s="4"/>
      <c r="J17544" s="4"/>
      <c r="K17544" s="4"/>
      <c r="L17544" s="4"/>
      <c r="M17544" s="4"/>
      <c r="N17544" s="4"/>
      <c r="O17544" s="4"/>
      <c r="P17544" s="4"/>
      <c r="Q17544" s="4"/>
      <c r="R17544" s="4"/>
      <c r="S17544" s="4"/>
      <c r="T17544" s="4"/>
      <c r="U17544" s="4"/>
      <c r="V17544" s="4"/>
      <c r="W17544" s="4"/>
      <c r="X17544" s="4"/>
      <c r="Y17544" s="4"/>
      <c r="Z17544" s="4"/>
      <c r="AA17544" s="4"/>
      <c r="AB17544" s="4"/>
      <c r="AC17544" s="4"/>
      <c r="AD17544" s="4"/>
      <c r="AE17544" s="4"/>
      <c r="AF17544" s="4"/>
      <c r="AG17544" s="14"/>
    </row>
    <row r="17545" s="10" customFormat="1" spans="1:33">
      <c r="A17545" s="4"/>
      <c r="B17545" s="4"/>
      <c r="C17545" s="4"/>
      <c r="D17545" s="4"/>
      <c r="E17545" s="4"/>
      <c r="F17545" s="4"/>
      <c r="G17545" s="4"/>
      <c r="H17545" s="4"/>
      <c r="I17545" s="4"/>
      <c r="J17545" s="4"/>
      <c r="K17545" s="4"/>
      <c r="L17545" s="4"/>
      <c r="M17545" s="4"/>
      <c r="N17545" s="4"/>
      <c r="O17545" s="4"/>
      <c r="P17545" s="4"/>
      <c r="Q17545" s="4"/>
      <c r="R17545" s="4"/>
      <c r="S17545" s="4"/>
      <c r="T17545" s="4"/>
      <c r="U17545" s="4"/>
      <c r="V17545" s="4"/>
      <c r="W17545" s="4"/>
      <c r="X17545" s="4"/>
      <c r="Y17545" s="4"/>
      <c r="Z17545" s="4"/>
      <c r="AA17545" s="4"/>
      <c r="AB17545" s="4"/>
      <c r="AC17545" s="4"/>
      <c r="AD17545" s="4"/>
      <c r="AE17545" s="4"/>
      <c r="AF17545" s="4"/>
      <c r="AG17545" s="14"/>
    </row>
    <row r="17546" s="10" customFormat="1" spans="1:33">
      <c r="A17546" s="4"/>
      <c r="B17546" s="4"/>
      <c r="C17546" s="4"/>
      <c r="D17546" s="4"/>
      <c r="E17546" s="4"/>
      <c r="F17546" s="4"/>
      <c r="G17546" s="4"/>
      <c r="H17546" s="4"/>
      <c r="I17546" s="4"/>
      <c r="J17546" s="4"/>
      <c r="K17546" s="4"/>
      <c r="L17546" s="4"/>
      <c r="M17546" s="4"/>
      <c r="N17546" s="4"/>
      <c r="O17546" s="4"/>
      <c r="P17546" s="4"/>
      <c r="Q17546" s="4"/>
      <c r="R17546" s="4"/>
      <c r="S17546" s="4"/>
      <c r="T17546" s="4"/>
      <c r="U17546" s="4"/>
      <c r="V17546" s="4"/>
      <c r="W17546" s="4"/>
      <c r="X17546" s="4"/>
      <c r="Y17546" s="4"/>
      <c r="Z17546" s="4"/>
      <c r="AA17546" s="4"/>
      <c r="AB17546" s="4"/>
      <c r="AC17546" s="4"/>
      <c r="AD17546" s="4"/>
      <c r="AE17546" s="4"/>
      <c r="AF17546" s="4"/>
      <c r="AG17546" s="14"/>
    </row>
    <row r="17547" s="10" customFormat="1" spans="1:33">
      <c r="A17547" s="4"/>
      <c r="B17547" s="4"/>
      <c r="C17547" s="4"/>
      <c r="D17547" s="4"/>
      <c r="E17547" s="4"/>
      <c r="F17547" s="4"/>
      <c r="G17547" s="4"/>
      <c r="H17547" s="4"/>
      <c r="I17547" s="4"/>
      <c r="J17547" s="4"/>
      <c r="K17547" s="4"/>
      <c r="L17547" s="4"/>
      <c r="M17547" s="4"/>
      <c r="N17547" s="4"/>
      <c r="O17547" s="4"/>
      <c r="P17547" s="4"/>
      <c r="Q17547" s="4"/>
      <c r="R17547" s="4"/>
      <c r="S17547" s="4"/>
      <c r="T17547" s="4"/>
      <c r="U17547" s="4"/>
      <c r="V17547" s="4"/>
      <c r="W17547" s="4"/>
      <c r="X17547" s="4"/>
      <c r="Y17547" s="4"/>
      <c r="Z17547" s="4"/>
      <c r="AA17547" s="4"/>
      <c r="AB17547" s="4"/>
      <c r="AC17547" s="4"/>
      <c r="AD17547" s="4"/>
      <c r="AE17547" s="4"/>
      <c r="AF17547" s="4"/>
      <c r="AG17547" s="14"/>
    </row>
    <row r="17548" s="10" customFormat="1" spans="1:33">
      <c r="A17548" s="4"/>
      <c r="B17548" s="4"/>
      <c r="C17548" s="4"/>
      <c r="D17548" s="4"/>
      <c r="E17548" s="4"/>
      <c r="F17548" s="4"/>
      <c r="G17548" s="4"/>
      <c r="H17548" s="4"/>
      <c r="I17548" s="4"/>
      <c r="J17548" s="4"/>
      <c r="K17548" s="4"/>
      <c r="L17548" s="4"/>
      <c r="M17548" s="4"/>
      <c r="N17548" s="4"/>
      <c r="O17548" s="4"/>
      <c r="P17548" s="4"/>
      <c r="Q17548" s="4"/>
      <c r="R17548" s="4"/>
      <c r="S17548" s="4"/>
      <c r="T17548" s="4"/>
      <c r="U17548" s="4"/>
      <c r="V17548" s="4"/>
      <c r="W17548" s="4"/>
      <c r="X17548" s="4"/>
      <c r="Y17548" s="4"/>
      <c r="Z17548" s="4"/>
      <c r="AA17548" s="4"/>
      <c r="AB17548" s="4"/>
      <c r="AC17548" s="4"/>
      <c r="AD17548" s="4"/>
      <c r="AE17548" s="4"/>
      <c r="AF17548" s="4"/>
      <c r="AG17548" s="14"/>
    </row>
    <row r="17549" s="10" customFormat="1" spans="1:33">
      <c r="A17549" s="4"/>
      <c r="B17549" s="4"/>
      <c r="C17549" s="4"/>
      <c r="D17549" s="4"/>
      <c r="E17549" s="4"/>
      <c r="F17549" s="4"/>
      <c r="G17549" s="4"/>
      <c r="H17549" s="4"/>
      <c r="I17549" s="4"/>
      <c r="J17549" s="4"/>
      <c r="K17549" s="4"/>
      <c r="L17549" s="4"/>
      <c r="M17549" s="4"/>
      <c r="N17549" s="4"/>
      <c r="O17549" s="4"/>
      <c r="P17549" s="4"/>
      <c r="Q17549" s="4"/>
      <c r="R17549" s="4"/>
      <c r="S17549" s="4"/>
      <c r="T17549" s="4"/>
      <c r="U17549" s="4"/>
      <c r="V17549" s="4"/>
      <c r="W17549" s="4"/>
      <c r="X17549" s="4"/>
      <c r="Y17549" s="4"/>
      <c r="Z17549" s="4"/>
      <c r="AA17549" s="4"/>
      <c r="AB17549" s="4"/>
      <c r="AC17549" s="4"/>
      <c r="AD17549" s="4"/>
      <c r="AE17549" s="4"/>
      <c r="AF17549" s="4"/>
      <c r="AG17549" s="14"/>
    </row>
    <row r="17550" s="10" customFormat="1" spans="1:33">
      <c r="A17550" s="4"/>
      <c r="B17550" s="4"/>
      <c r="C17550" s="4"/>
      <c r="D17550" s="4"/>
      <c r="E17550" s="4"/>
      <c r="F17550" s="4"/>
      <c r="G17550" s="4"/>
      <c r="H17550" s="4"/>
      <c r="I17550" s="4"/>
      <c r="J17550" s="4"/>
      <c r="K17550" s="4"/>
      <c r="L17550" s="4"/>
      <c r="M17550" s="4"/>
      <c r="N17550" s="4"/>
      <c r="O17550" s="4"/>
      <c r="P17550" s="4"/>
      <c r="Q17550" s="4"/>
      <c r="R17550" s="4"/>
      <c r="S17550" s="4"/>
      <c r="T17550" s="4"/>
      <c r="U17550" s="4"/>
      <c r="V17550" s="4"/>
      <c r="W17550" s="4"/>
      <c r="X17550" s="4"/>
      <c r="Y17550" s="4"/>
      <c r="Z17550" s="4"/>
      <c r="AA17550" s="4"/>
      <c r="AB17550" s="4"/>
      <c r="AC17550" s="4"/>
      <c r="AD17550" s="4"/>
      <c r="AE17550" s="4"/>
      <c r="AF17550" s="4"/>
      <c r="AG17550" s="14"/>
    </row>
    <row r="17551" s="10" customFormat="1" spans="1:33">
      <c r="A17551" s="4"/>
      <c r="B17551" s="4"/>
      <c r="C17551" s="4"/>
      <c r="D17551" s="4"/>
      <c r="E17551" s="4"/>
      <c r="F17551" s="4"/>
      <c r="G17551" s="4"/>
      <c r="H17551" s="4"/>
      <c r="I17551" s="4"/>
      <c r="J17551" s="4"/>
      <c r="K17551" s="4"/>
      <c r="L17551" s="4"/>
      <c r="M17551" s="4"/>
      <c r="N17551" s="4"/>
      <c r="O17551" s="4"/>
      <c r="P17551" s="4"/>
      <c r="Q17551" s="4"/>
      <c r="R17551" s="4"/>
      <c r="S17551" s="4"/>
      <c r="T17551" s="4"/>
      <c r="U17551" s="4"/>
      <c r="V17551" s="4"/>
      <c r="W17551" s="4"/>
      <c r="X17551" s="4"/>
      <c r="Y17551" s="4"/>
      <c r="Z17551" s="4"/>
      <c r="AA17551" s="4"/>
      <c r="AB17551" s="4"/>
      <c r="AC17551" s="4"/>
      <c r="AD17551" s="4"/>
      <c r="AE17551" s="4"/>
      <c r="AF17551" s="4"/>
      <c r="AG17551" s="14"/>
    </row>
    <row r="17552" s="10" customFormat="1" spans="1:33">
      <c r="A17552" s="4"/>
      <c r="B17552" s="4"/>
      <c r="C17552" s="4"/>
      <c r="D17552" s="4"/>
      <c r="E17552" s="4"/>
      <c r="F17552" s="4"/>
      <c r="G17552" s="4"/>
      <c r="H17552" s="4"/>
      <c r="I17552" s="4"/>
      <c r="J17552" s="4"/>
      <c r="K17552" s="4"/>
      <c r="L17552" s="4"/>
      <c r="M17552" s="4"/>
      <c r="N17552" s="4"/>
      <c r="O17552" s="4"/>
      <c r="P17552" s="4"/>
      <c r="Q17552" s="4"/>
      <c r="R17552" s="4"/>
      <c r="S17552" s="4"/>
      <c r="T17552" s="4"/>
      <c r="U17552" s="4"/>
      <c r="V17552" s="4"/>
      <c r="W17552" s="4"/>
      <c r="X17552" s="4"/>
      <c r="Y17552" s="4"/>
      <c r="Z17552" s="4"/>
      <c r="AA17552" s="4"/>
      <c r="AB17552" s="4"/>
      <c r="AC17552" s="4"/>
      <c r="AD17552" s="4"/>
      <c r="AE17552" s="4"/>
      <c r="AF17552" s="4"/>
      <c r="AG17552" s="14"/>
    </row>
    <row r="17553" s="10" customFormat="1" spans="1:33">
      <c r="A17553" s="4"/>
      <c r="B17553" s="4"/>
      <c r="C17553" s="4"/>
      <c r="D17553" s="4"/>
      <c r="E17553" s="4"/>
      <c r="F17553" s="4"/>
      <c r="G17553" s="4"/>
      <c r="H17553" s="4"/>
      <c r="I17553" s="4"/>
      <c r="J17553" s="4"/>
      <c r="K17553" s="4"/>
      <c r="L17553" s="4"/>
      <c r="M17553" s="4"/>
      <c r="N17553" s="4"/>
      <c r="O17553" s="4"/>
      <c r="P17553" s="4"/>
      <c r="Q17553" s="4"/>
      <c r="R17553" s="4"/>
      <c r="S17553" s="4"/>
      <c r="T17553" s="4"/>
      <c r="U17553" s="4"/>
      <c r="V17553" s="4"/>
      <c r="W17553" s="4"/>
      <c r="X17553" s="4"/>
      <c r="Y17553" s="4"/>
      <c r="Z17553" s="4"/>
      <c r="AA17553" s="4"/>
      <c r="AB17553" s="4"/>
      <c r="AC17553" s="4"/>
      <c r="AD17553" s="4"/>
      <c r="AE17553" s="4"/>
      <c r="AF17553" s="4"/>
      <c r="AG17553" s="14"/>
    </row>
    <row r="17554" s="10" customFormat="1" spans="1:33">
      <c r="A17554" s="4"/>
      <c r="B17554" s="4"/>
      <c r="C17554" s="4"/>
      <c r="D17554" s="4"/>
      <c r="E17554" s="4"/>
      <c r="F17554" s="4"/>
      <c r="G17554" s="4"/>
      <c r="H17554" s="4"/>
      <c r="I17554" s="4"/>
      <c r="J17554" s="4"/>
      <c r="K17554" s="4"/>
      <c r="L17554" s="4"/>
      <c r="M17554" s="4"/>
      <c r="N17554" s="4"/>
      <c r="O17554" s="4"/>
      <c r="P17554" s="4"/>
      <c r="Q17554" s="4"/>
      <c r="R17554" s="4"/>
      <c r="S17554" s="4"/>
      <c r="T17554" s="4"/>
      <c r="U17554" s="4"/>
      <c r="V17554" s="4"/>
      <c r="W17554" s="4"/>
      <c r="X17554" s="4"/>
      <c r="Y17554" s="4"/>
      <c r="Z17554" s="4"/>
      <c r="AA17554" s="4"/>
      <c r="AB17554" s="4"/>
      <c r="AC17554" s="4"/>
      <c r="AD17554" s="4"/>
      <c r="AE17554" s="4"/>
      <c r="AF17554" s="4"/>
      <c r="AG17554" s="14"/>
    </row>
    <row r="17555" s="10" customFormat="1" spans="1:33">
      <c r="A17555" s="4"/>
      <c r="B17555" s="4"/>
      <c r="C17555" s="4"/>
      <c r="D17555" s="4"/>
      <c r="E17555" s="4"/>
      <c r="F17555" s="4"/>
      <c r="G17555" s="4"/>
      <c r="H17555" s="4"/>
      <c r="I17555" s="4"/>
      <c r="J17555" s="4"/>
      <c r="K17555" s="4"/>
      <c r="L17555" s="4"/>
      <c r="M17555" s="4"/>
      <c r="N17555" s="4"/>
      <c r="O17555" s="4"/>
      <c r="P17555" s="4"/>
      <c r="Q17555" s="4"/>
      <c r="R17555" s="4"/>
      <c r="S17555" s="4"/>
      <c r="T17555" s="4"/>
      <c r="U17555" s="4"/>
      <c r="V17555" s="4"/>
      <c r="W17555" s="4"/>
      <c r="X17555" s="4"/>
      <c r="Y17555" s="4"/>
      <c r="Z17555" s="4"/>
      <c r="AA17555" s="4"/>
      <c r="AB17555" s="4"/>
      <c r="AC17555" s="4"/>
      <c r="AD17555" s="4"/>
      <c r="AE17555" s="4"/>
      <c r="AF17555" s="4"/>
      <c r="AG17555" s="14"/>
    </row>
    <row r="17556" s="10" customFormat="1" spans="1:33">
      <c r="A17556" s="4"/>
      <c r="B17556" s="4"/>
      <c r="C17556" s="4"/>
      <c r="D17556" s="4"/>
      <c r="E17556" s="4"/>
      <c r="F17556" s="4"/>
      <c r="G17556" s="4"/>
      <c r="H17556" s="4"/>
      <c r="I17556" s="4"/>
      <c r="J17556" s="4"/>
      <c r="K17556" s="4"/>
      <c r="L17556" s="4"/>
      <c r="M17556" s="4"/>
      <c r="N17556" s="4"/>
      <c r="O17556" s="4"/>
      <c r="P17556" s="4"/>
      <c r="Q17556" s="4"/>
      <c r="R17556" s="4"/>
      <c r="S17556" s="4"/>
      <c r="T17556" s="4"/>
      <c r="U17556" s="4"/>
      <c r="V17556" s="4"/>
      <c r="W17556" s="4"/>
      <c r="X17556" s="4"/>
      <c r="Y17556" s="4"/>
      <c r="Z17556" s="4"/>
      <c r="AA17556" s="4"/>
      <c r="AB17556" s="4"/>
      <c r="AC17556" s="4"/>
      <c r="AD17556" s="4"/>
      <c r="AE17556" s="4"/>
      <c r="AF17556" s="4"/>
      <c r="AG17556" s="14"/>
    </row>
    <row r="17557" s="10" customFormat="1" spans="1:33">
      <c r="A17557" s="4"/>
      <c r="B17557" s="4"/>
      <c r="C17557" s="4"/>
      <c r="D17557" s="4"/>
      <c r="E17557" s="4"/>
      <c r="F17557" s="4"/>
      <c r="G17557" s="4"/>
      <c r="H17557" s="4"/>
      <c r="I17557" s="4"/>
      <c r="J17557" s="4"/>
      <c r="K17557" s="4"/>
      <c r="L17557" s="4"/>
      <c r="M17557" s="4"/>
      <c r="N17557" s="4"/>
      <c r="O17557" s="4"/>
      <c r="P17557" s="4"/>
      <c r="Q17557" s="4"/>
      <c r="R17557" s="4"/>
      <c r="S17557" s="4"/>
      <c r="T17557" s="4"/>
      <c r="U17557" s="4"/>
      <c r="V17557" s="4"/>
      <c r="W17557" s="4"/>
      <c r="X17557" s="4"/>
      <c r="Y17557" s="4"/>
      <c r="Z17557" s="4"/>
      <c r="AA17557" s="4"/>
      <c r="AB17557" s="4"/>
      <c r="AC17557" s="4"/>
      <c r="AD17557" s="4"/>
      <c r="AE17557" s="4"/>
      <c r="AF17557" s="4"/>
      <c r="AG17557" s="14"/>
    </row>
    <row r="17558" s="10" customFormat="1" spans="1:33">
      <c r="A17558" s="4"/>
      <c r="B17558" s="4"/>
      <c r="C17558" s="4"/>
      <c r="D17558" s="4"/>
      <c r="E17558" s="4"/>
      <c r="F17558" s="4"/>
      <c r="G17558" s="4"/>
      <c r="H17558" s="4"/>
      <c r="I17558" s="4"/>
      <c r="J17558" s="4"/>
      <c r="K17558" s="4"/>
      <c r="L17558" s="4"/>
      <c r="M17558" s="4"/>
      <c r="N17558" s="4"/>
      <c r="O17558" s="4"/>
      <c r="P17558" s="4"/>
      <c r="Q17558" s="4"/>
      <c r="R17558" s="4"/>
      <c r="S17558" s="4"/>
      <c r="T17558" s="4"/>
      <c r="U17558" s="4"/>
      <c r="V17558" s="4"/>
      <c r="W17558" s="4"/>
      <c r="X17558" s="4"/>
      <c r="Y17558" s="4"/>
      <c r="Z17558" s="4"/>
      <c r="AA17558" s="4"/>
      <c r="AB17558" s="4"/>
      <c r="AC17558" s="4"/>
      <c r="AD17558" s="4"/>
      <c r="AE17558" s="4"/>
      <c r="AF17558" s="4"/>
      <c r="AG17558" s="14"/>
    </row>
    <row r="17559" s="10" customFormat="1" spans="1:33">
      <c r="A17559" s="4"/>
      <c r="B17559" s="4"/>
      <c r="C17559" s="4"/>
      <c r="D17559" s="4"/>
      <c r="E17559" s="4"/>
      <c r="F17559" s="4"/>
      <c r="G17559" s="4"/>
      <c r="H17559" s="4"/>
      <c r="I17559" s="4"/>
      <c r="J17559" s="4"/>
      <c r="K17559" s="4"/>
      <c r="L17559" s="4"/>
      <c r="M17559" s="4"/>
      <c r="N17559" s="4"/>
      <c r="O17559" s="4"/>
      <c r="P17559" s="4"/>
      <c r="Q17559" s="4"/>
      <c r="R17559" s="4"/>
      <c r="S17559" s="4"/>
      <c r="T17559" s="4"/>
      <c r="U17559" s="4"/>
      <c r="V17559" s="4"/>
      <c r="W17559" s="4"/>
      <c r="X17559" s="4"/>
      <c r="Y17559" s="4"/>
      <c r="Z17559" s="4"/>
      <c r="AA17559" s="4"/>
      <c r="AB17559" s="4"/>
      <c r="AC17559" s="4"/>
      <c r="AD17559" s="4"/>
      <c r="AE17559" s="4"/>
      <c r="AF17559" s="4"/>
      <c r="AG17559" s="14"/>
    </row>
    <row r="17560" s="10" customFormat="1" spans="1:33">
      <c r="A17560" s="4"/>
      <c r="B17560" s="4"/>
      <c r="C17560" s="4"/>
      <c r="D17560" s="4"/>
      <c r="E17560" s="4"/>
      <c r="F17560" s="4"/>
      <c r="G17560" s="4"/>
      <c r="H17560" s="4"/>
      <c r="I17560" s="4"/>
      <c r="J17560" s="4"/>
      <c r="K17560" s="4"/>
      <c r="L17560" s="4"/>
      <c r="M17560" s="4"/>
      <c r="N17560" s="4"/>
      <c r="O17560" s="4"/>
      <c r="P17560" s="4"/>
      <c r="Q17560" s="4"/>
      <c r="R17560" s="4"/>
      <c r="S17560" s="4"/>
      <c r="T17560" s="4"/>
      <c r="U17560" s="4"/>
      <c r="V17560" s="4"/>
      <c r="W17560" s="4"/>
      <c r="X17560" s="4"/>
      <c r="Y17560" s="4"/>
      <c r="Z17560" s="4"/>
      <c r="AA17560" s="4"/>
      <c r="AB17560" s="4"/>
      <c r="AC17560" s="4"/>
      <c r="AD17560" s="4"/>
      <c r="AE17560" s="4"/>
      <c r="AF17560" s="4"/>
      <c r="AG17560" s="14"/>
    </row>
    <row r="17561" s="10" customFormat="1" spans="1:33">
      <c r="A17561" s="4"/>
      <c r="B17561" s="4"/>
      <c r="C17561" s="4"/>
      <c r="D17561" s="4"/>
      <c r="E17561" s="4"/>
      <c r="F17561" s="4"/>
      <c r="G17561" s="4"/>
      <c r="H17561" s="4"/>
      <c r="I17561" s="4"/>
      <c r="J17561" s="4"/>
      <c r="K17561" s="4"/>
      <c r="L17561" s="4"/>
      <c r="M17561" s="4"/>
      <c r="N17561" s="4"/>
      <c r="O17561" s="4"/>
      <c r="P17561" s="4"/>
      <c r="Q17561" s="4"/>
      <c r="R17561" s="4"/>
      <c r="S17561" s="4"/>
      <c r="T17561" s="4"/>
      <c r="U17561" s="4"/>
      <c r="V17561" s="4"/>
      <c r="W17561" s="4"/>
      <c r="X17561" s="4"/>
      <c r="Y17561" s="4"/>
      <c r="Z17561" s="4"/>
      <c r="AA17561" s="4"/>
      <c r="AB17561" s="4"/>
      <c r="AC17561" s="4"/>
      <c r="AD17561" s="4"/>
      <c r="AE17561" s="4"/>
      <c r="AF17561" s="4"/>
      <c r="AG17561" s="14"/>
    </row>
    <row r="17562" s="10" customFormat="1" spans="1:33">
      <c r="A17562" s="4"/>
      <c r="B17562" s="4"/>
      <c r="C17562" s="4"/>
      <c r="D17562" s="4"/>
      <c r="E17562" s="4"/>
      <c r="F17562" s="4"/>
      <c r="G17562" s="4"/>
      <c r="H17562" s="4"/>
      <c r="I17562" s="4"/>
      <c r="J17562" s="4"/>
      <c r="K17562" s="4"/>
      <c r="L17562" s="4"/>
      <c r="M17562" s="4"/>
      <c r="N17562" s="4"/>
      <c r="O17562" s="4"/>
      <c r="P17562" s="4"/>
      <c r="Q17562" s="4"/>
      <c r="R17562" s="4"/>
      <c r="S17562" s="4"/>
      <c r="T17562" s="4"/>
      <c r="U17562" s="4"/>
      <c r="V17562" s="4"/>
      <c r="W17562" s="4"/>
      <c r="X17562" s="4"/>
      <c r="Y17562" s="4"/>
      <c r="Z17562" s="4"/>
      <c r="AA17562" s="4"/>
      <c r="AB17562" s="4"/>
      <c r="AC17562" s="4"/>
      <c r="AD17562" s="4"/>
      <c r="AE17562" s="4"/>
      <c r="AF17562" s="4"/>
      <c r="AG17562" s="14"/>
    </row>
    <row r="17563" s="10" customFormat="1" spans="1:33">
      <c r="A17563" s="4"/>
      <c r="B17563" s="4"/>
      <c r="C17563" s="4"/>
      <c r="D17563" s="4"/>
      <c r="E17563" s="4"/>
      <c r="F17563" s="4"/>
      <c r="G17563" s="4"/>
      <c r="H17563" s="4"/>
      <c r="I17563" s="4"/>
      <c r="J17563" s="4"/>
      <c r="K17563" s="4"/>
      <c r="L17563" s="4"/>
      <c r="M17563" s="4"/>
      <c r="N17563" s="4"/>
      <c r="O17563" s="4"/>
      <c r="P17563" s="4"/>
      <c r="Q17563" s="4"/>
      <c r="R17563" s="4"/>
      <c r="S17563" s="4"/>
      <c r="T17563" s="4"/>
      <c r="U17563" s="4"/>
      <c r="V17563" s="4"/>
      <c r="W17563" s="4"/>
      <c r="X17563" s="4"/>
      <c r="Y17563" s="4"/>
      <c r="Z17563" s="4"/>
      <c r="AA17563" s="4"/>
      <c r="AB17563" s="4"/>
      <c r="AC17563" s="4"/>
      <c r="AD17563" s="4"/>
      <c r="AE17563" s="4"/>
      <c r="AF17563" s="4"/>
      <c r="AG17563" s="14"/>
    </row>
    <row r="17564" s="10" customFormat="1" spans="1:33">
      <c r="A17564" s="4"/>
      <c r="B17564" s="4"/>
      <c r="C17564" s="4"/>
      <c r="D17564" s="4"/>
      <c r="E17564" s="4"/>
      <c r="F17564" s="4"/>
      <c r="G17564" s="4"/>
      <c r="H17564" s="4"/>
      <c r="I17564" s="4"/>
      <c r="J17564" s="4"/>
      <c r="K17564" s="4"/>
      <c r="L17564" s="4"/>
      <c r="M17564" s="4"/>
      <c r="N17564" s="4"/>
      <c r="O17564" s="4"/>
      <c r="P17564" s="4"/>
      <c r="Q17564" s="4"/>
      <c r="R17564" s="4"/>
      <c r="S17564" s="4"/>
      <c r="T17564" s="4"/>
      <c r="U17564" s="4"/>
      <c r="V17564" s="4"/>
      <c r="W17564" s="4"/>
      <c r="X17564" s="4"/>
      <c r="Y17564" s="4"/>
      <c r="Z17564" s="4"/>
      <c r="AA17564" s="4"/>
      <c r="AB17564" s="4"/>
      <c r="AC17564" s="4"/>
      <c r="AD17564" s="4"/>
      <c r="AE17564" s="4"/>
      <c r="AF17564" s="4"/>
      <c r="AG17564" s="14"/>
    </row>
    <row r="17565" s="10" customFormat="1" spans="1:33">
      <c r="A17565" s="4"/>
      <c r="B17565" s="4"/>
      <c r="C17565" s="4"/>
      <c r="D17565" s="4"/>
      <c r="E17565" s="4"/>
      <c r="F17565" s="4"/>
      <c r="G17565" s="4"/>
      <c r="H17565" s="4"/>
      <c r="I17565" s="4"/>
      <c r="J17565" s="4"/>
      <c r="K17565" s="4"/>
      <c r="L17565" s="4"/>
      <c r="M17565" s="4"/>
      <c r="N17565" s="4"/>
      <c r="O17565" s="4"/>
      <c r="P17565" s="4"/>
      <c r="Q17565" s="4"/>
      <c r="R17565" s="4"/>
      <c r="S17565" s="4"/>
      <c r="T17565" s="4"/>
      <c r="U17565" s="4"/>
      <c r="V17565" s="4"/>
      <c r="W17565" s="4"/>
      <c r="X17565" s="4"/>
      <c r="Y17565" s="4"/>
      <c r="Z17565" s="4"/>
      <c r="AA17565" s="4"/>
      <c r="AB17565" s="4"/>
      <c r="AC17565" s="4"/>
      <c r="AD17565" s="4"/>
      <c r="AE17565" s="4"/>
      <c r="AF17565" s="4"/>
      <c r="AG17565" s="14"/>
    </row>
    <row r="17566" s="10" customFormat="1" spans="1:33">
      <c r="A17566" s="4"/>
      <c r="B17566" s="4"/>
      <c r="C17566" s="4"/>
      <c r="D17566" s="4"/>
      <c r="E17566" s="4"/>
      <c r="F17566" s="4"/>
      <c r="G17566" s="4"/>
      <c r="H17566" s="4"/>
      <c r="I17566" s="4"/>
      <c r="J17566" s="4"/>
      <c r="K17566" s="4"/>
      <c r="L17566" s="4"/>
      <c r="M17566" s="4"/>
      <c r="N17566" s="4"/>
      <c r="O17566" s="4"/>
      <c r="P17566" s="4"/>
      <c r="Q17566" s="4"/>
      <c r="R17566" s="4"/>
      <c r="S17566" s="4"/>
      <c r="T17566" s="4"/>
      <c r="U17566" s="4"/>
      <c r="V17566" s="4"/>
      <c r="W17566" s="4"/>
      <c r="X17566" s="4"/>
      <c r="Y17566" s="4"/>
      <c r="Z17566" s="4"/>
      <c r="AA17566" s="4"/>
      <c r="AB17566" s="4"/>
      <c r="AC17566" s="4"/>
      <c r="AD17566" s="4"/>
      <c r="AE17566" s="4"/>
      <c r="AF17566" s="4"/>
      <c r="AG17566" s="14"/>
    </row>
    <row r="17567" s="10" customFormat="1" spans="1:33">
      <c r="A17567" s="4"/>
      <c r="B17567" s="4"/>
      <c r="C17567" s="4"/>
      <c r="D17567" s="4"/>
      <c r="E17567" s="4"/>
      <c r="F17567" s="4"/>
      <c r="G17567" s="4"/>
      <c r="H17567" s="4"/>
      <c r="I17567" s="4"/>
      <c r="J17567" s="4"/>
      <c r="K17567" s="4"/>
      <c r="L17567" s="4"/>
      <c r="M17567" s="4"/>
      <c r="N17567" s="4"/>
      <c r="O17567" s="4"/>
      <c r="P17567" s="4"/>
      <c r="Q17567" s="4"/>
      <c r="R17567" s="4"/>
      <c r="S17567" s="4"/>
      <c r="T17567" s="4"/>
      <c r="U17567" s="4"/>
      <c r="V17567" s="4"/>
      <c r="W17567" s="4"/>
      <c r="X17567" s="4"/>
      <c r="Y17567" s="4"/>
      <c r="Z17567" s="4"/>
      <c r="AA17567" s="4"/>
      <c r="AB17567" s="4"/>
      <c r="AC17567" s="4"/>
      <c r="AD17567" s="4"/>
      <c r="AE17567" s="4"/>
      <c r="AF17567" s="4"/>
      <c r="AG17567" s="14"/>
    </row>
    <row r="17568" s="10" customFormat="1" spans="1:33">
      <c r="A17568" s="4"/>
      <c r="B17568" s="4"/>
      <c r="C17568" s="4"/>
      <c r="D17568" s="4"/>
      <c r="E17568" s="4"/>
      <c r="F17568" s="4"/>
      <c r="G17568" s="4"/>
      <c r="H17568" s="4"/>
      <c r="I17568" s="4"/>
      <c r="J17568" s="4"/>
      <c r="K17568" s="4"/>
      <c r="L17568" s="4"/>
      <c r="M17568" s="4"/>
      <c r="N17568" s="4"/>
      <c r="O17568" s="4"/>
      <c r="P17568" s="4"/>
      <c r="Q17568" s="4"/>
      <c r="R17568" s="4"/>
      <c r="S17568" s="4"/>
      <c r="T17568" s="4"/>
      <c r="U17568" s="4"/>
      <c r="V17568" s="4"/>
      <c r="W17568" s="4"/>
      <c r="X17568" s="4"/>
      <c r="Y17568" s="4"/>
      <c r="Z17568" s="4"/>
      <c r="AA17568" s="4"/>
      <c r="AB17568" s="4"/>
      <c r="AC17568" s="4"/>
      <c r="AD17568" s="4"/>
      <c r="AE17568" s="4"/>
      <c r="AF17568" s="4"/>
      <c r="AG17568" s="14"/>
    </row>
    <row r="17569" s="10" customFormat="1" spans="1:33">
      <c r="A17569" s="4"/>
      <c r="B17569" s="4"/>
      <c r="C17569" s="4"/>
      <c r="D17569" s="4"/>
      <c r="E17569" s="4"/>
      <c r="F17569" s="4"/>
      <c r="G17569" s="4"/>
      <c r="H17569" s="4"/>
      <c r="I17569" s="4"/>
      <c r="J17569" s="4"/>
      <c r="K17569" s="4"/>
      <c r="L17569" s="4"/>
      <c r="M17569" s="4"/>
      <c r="N17569" s="4"/>
      <c r="O17569" s="4"/>
      <c r="P17569" s="4"/>
      <c r="Q17569" s="4"/>
      <c r="R17569" s="4"/>
      <c r="S17569" s="4"/>
      <c r="T17569" s="4"/>
      <c r="U17569" s="4"/>
      <c r="V17569" s="4"/>
      <c r="W17569" s="4"/>
      <c r="X17569" s="4"/>
      <c r="Y17569" s="4"/>
      <c r="Z17569" s="4"/>
      <c r="AA17569" s="4"/>
      <c r="AB17569" s="4"/>
      <c r="AC17569" s="4"/>
      <c r="AD17569" s="4"/>
      <c r="AE17569" s="4"/>
      <c r="AF17569" s="4"/>
      <c r="AG17569" s="14"/>
    </row>
    <row r="17570" s="10" customFormat="1" spans="1:33">
      <c r="A17570" s="4"/>
      <c r="B17570" s="4"/>
      <c r="C17570" s="4"/>
      <c r="D17570" s="4"/>
      <c r="E17570" s="4"/>
      <c r="F17570" s="4"/>
      <c r="G17570" s="4"/>
      <c r="H17570" s="4"/>
      <c r="I17570" s="4"/>
      <c r="J17570" s="4"/>
      <c r="K17570" s="4"/>
      <c r="L17570" s="4"/>
      <c r="M17570" s="4"/>
      <c r="N17570" s="4"/>
      <c r="O17570" s="4"/>
      <c r="P17570" s="4"/>
      <c r="Q17570" s="4"/>
      <c r="R17570" s="4"/>
      <c r="S17570" s="4"/>
      <c r="T17570" s="4"/>
      <c r="U17570" s="4"/>
      <c r="V17570" s="4"/>
      <c r="W17570" s="4"/>
      <c r="X17570" s="4"/>
      <c r="Y17570" s="4"/>
      <c r="Z17570" s="4"/>
      <c r="AA17570" s="4"/>
      <c r="AB17570" s="4"/>
      <c r="AC17570" s="4"/>
      <c r="AD17570" s="4"/>
      <c r="AE17570" s="4"/>
      <c r="AF17570" s="4"/>
      <c r="AG17570" s="14"/>
    </row>
    <row r="17571" s="10" customFormat="1" spans="1:33">
      <c r="A17571" s="4"/>
      <c r="B17571" s="4"/>
      <c r="C17571" s="4"/>
      <c r="D17571" s="4"/>
      <c r="E17571" s="4"/>
      <c r="F17571" s="4"/>
      <c r="G17571" s="4"/>
      <c r="H17571" s="4"/>
      <c r="I17571" s="4"/>
      <c r="J17571" s="4"/>
      <c r="K17571" s="4"/>
      <c r="L17571" s="4"/>
      <c r="M17571" s="4"/>
      <c r="N17571" s="4"/>
      <c r="O17571" s="4"/>
      <c r="P17571" s="4"/>
      <c r="Q17571" s="4"/>
      <c r="R17571" s="4"/>
      <c r="S17571" s="4"/>
      <c r="T17571" s="4"/>
      <c r="U17571" s="4"/>
      <c r="V17571" s="4"/>
      <c r="W17571" s="4"/>
      <c r="X17571" s="4"/>
      <c r="Y17571" s="4"/>
      <c r="Z17571" s="4"/>
      <c r="AA17571" s="4"/>
      <c r="AB17571" s="4"/>
      <c r="AC17571" s="4"/>
      <c r="AD17571" s="4"/>
      <c r="AE17571" s="4"/>
      <c r="AF17571" s="4"/>
      <c r="AG17571" s="14"/>
    </row>
    <row r="17572" s="10" customFormat="1" spans="1:33">
      <c r="A17572" s="4"/>
      <c r="B17572" s="4"/>
      <c r="C17572" s="4"/>
      <c r="D17572" s="4"/>
      <c r="E17572" s="4"/>
      <c r="F17572" s="4"/>
      <c r="G17572" s="4"/>
      <c r="H17572" s="4"/>
      <c r="I17572" s="4"/>
      <c r="J17572" s="4"/>
      <c r="K17572" s="4"/>
      <c r="L17572" s="4"/>
      <c r="M17572" s="4"/>
      <c r="N17572" s="4"/>
      <c r="O17572" s="4"/>
      <c r="P17572" s="4"/>
      <c r="Q17572" s="4"/>
      <c r="R17572" s="4"/>
      <c r="S17572" s="4"/>
      <c r="T17572" s="4"/>
      <c r="U17572" s="4"/>
      <c r="V17572" s="4"/>
      <c r="W17572" s="4"/>
      <c r="X17572" s="4"/>
      <c r="Y17572" s="4"/>
      <c r="Z17572" s="4"/>
      <c r="AA17572" s="4"/>
      <c r="AB17572" s="4"/>
      <c r="AC17572" s="4"/>
      <c r="AD17572" s="4"/>
      <c r="AE17572" s="4"/>
      <c r="AF17572" s="4"/>
      <c r="AG17572" s="14"/>
    </row>
    <row r="17573" s="10" customFormat="1" spans="1:33">
      <c r="A17573" s="4"/>
      <c r="B17573" s="4"/>
      <c r="C17573" s="4"/>
      <c r="D17573" s="4"/>
      <c r="E17573" s="4"/>
      <c r="F17573" s="4"/>
      <c r="G17573" s="4"/>
      <c r="H17573" s="4"/>
      <c r="I17573" s="4"/>
      <c r="J17573" s="4"/>
      <c r="K17573" s="4"/>
      <c r="L17573" s="4"/>
      <c r="M17573" s="4"/>
      <c r="N17573" s="4"/>
      <c r="O17573" s="4"/>
      <c r="P17573" s="4"/>
      <c r="Q17573" s="4"/>
      <c r="R17573" s="4"/>
      <c r="S17573" s="4"/>
      <c r="T17573" s="4"/>
      <c r="U17573" s="4"/>
      <c r="V17573" s="4"/>
      <c r="W17573" s="4"/>
      <c r="X17573" s="4"/>
      <c r="Y17573" s="4"/>
      <c r="Z17573" s="4"/>
      <c r="AA17573" s="4"/>
      <c r="AB17573" s="4"/>
      <c r="AC17573" s="4"/>
      <c r="AD17573" s="4"/>
      <c r="AE17573" s="4"/>
      <c r="AF17573" s="4"/>
      <c r="AG17573" s="14"/>
    </row>
    <row r="17574" s="10" customFormat="1" spans="1:33">
      <c r="A17574" s="4"/>
      <c r="B17574" s="4"/>
      <c r="C17574" s="4"/>
      <c r="D17574" s="4"/>
      <c r="E17574" s="4"/>
      <c r="F17574" s="4"/>
      <c r="G17574" s="4"/>
      <c r="H17574" s="4"/>
      <c r="I17574" s="4"/>
      <c r="J17574" s="4"/>
      <c r="K17574" s="4"/>
      <c r="L17574" s="4"/>
      <c r="M17574" s="4"/>
      <c r="N17574" s="4"/>
      <c r="O17574" s="4"/>
      <c r="P17574" s="4"/>
      <c r="Q17574" s="4"/>
      <c r="R17574" s="4"/>
      <c r="S17574" s="4"/>
      <c r="T17574" s="4"/>
      <c r="U17574" s="4"/>
      <c r="V17574" s="4"/>
      <c r="W17574" s="4"/>
      <c r="X17574" s="4"/>
      <c r="Y17574" s="4"/>
      <c r="Z17574" s="4"/>
      <c r="AA17574" s="4"/>
      <c r="AB17574" s="4"/>
      <c r="AC17574" s="4"/>
      <c r="AD17574" s="4"/>
      <c r="AE17574" s="4"/>
      <c r="AF17574" s="4"/>
      <c r="AG17574" s="14"/>
    </row>
    <row r="17575" s="10" customFormat="1" spans="1:33">
      <c r="A17575" s="4"/>
      <c r="B17575" s="4"/>
      <c r="C17575" s="4"/>
      <c r="D17575" s="4"/>
      <c r="E17575" s="4"/>
      <c r="F17575" s="4"/>
      <c r="G17575" s="4"/>
      <c r="H17575" s="4"/>
      <c r="I17575" s="4"/>
      <c r="J17575" s="4"/>
      <c r="K17575" s="4"/>
      <c r="L17575" s="4"/>
      <c r="M17575" s="4"/>
      <c r="N17575" s="4"/>
      <c r="O17575" s="4"/>
      <c r="P17575" s="4"/>
      <c r="Q17575" s="4"/>
      <c r="R17575" s="4"/>
      <c r="S17575" s="4"/>
      <c r="T17575" s="4"/>
      <c r="U17575" s="4"/>
      <c r="V17575" s="4"/>
      <c r="W17575" s="4"/>
      <c r="X17575" s="4"/>
      <c r="Y17575" s="4"/>
      <c r="Z17575" s="4"/>
      <c r="AA17575" s="4"/>
      <c r="AB17575" s="4"/>
      <c r="AC17575" s="4"/>
      <c r="AD17575" s="4"/>
      <c r="AE17575" s="4"/>
      <c r="AF17575" s="4"/>
      <c r="AG17575" s="14"/>
    </row>
    <row r="17576" s="10" customFormat="1" spans="1:33">
      <c r="A17576" s="4"/>
      <c r="B17576" s="4"/>
      <c r="C17576" s="4"/>
      <c r="D17576" s="4"/>
      <c r="E17576" s="4"/>
      <c r="F17576" s="4"/>
      <c r="G17576" s="4"/>
      <c r="H17576" s="4"/>
      <c r="I17576" s="4"/>
      <c r="J17576" s="4"/>
      <c r="K17576" s="4"/>
      <c r="L17576" s="4"/>
      <c r="M17576" s="4"/>
      <c r="N17576" s="4"/>
      <c r="O17576" s="4"/>
      <c r="P17576" s="4"/>
      <c r="Q17576" s="4"/>
      <c r="R17576" s="4"/>
      <c r="S17576" s="4"/>
      <c r="T17576" s="4"/>
      <c r="U17576" s="4"/>
      <c r="V17576" s="4"/>
      <c r="W17576" s="4"/>
      <c r="X17576" s="4"/>
      <c r="Y17576" s="4"/>
      <c r="Z17576" s="4"/>
      <c r="AA17576" s="4"/>
      <c r="AB17576" s="4"/>
      <c r="AC17576" s="4"/>
      <c r="AD17576" s="4"/>
      <c r="AE17576" s="4"/>
      <c r="AF17576" s="4"/>
      <c r="AG17576" s="14"/>
    </row>
    <row r="17577" s="10" customFormat="1" spans="1:33">
      <c r="A17577" s="4"/>
      <c r="B17577" s="4"/>
      <c r="C17577" s="4"/>
      <c r="D17577" s="4"/>
      <c r="E17577" s="4"/>
      <c r="F17577" s="4"/>
      <c r="G17577" s="4"/>
      <c r="H17577" s="4"/>
      <c r="I17577" s="4"/>
      <c r="J17577" s="4"/>
      <c r="K17577" s="4"/>
      <c r="L17577" s="4"/>
      <c r="M17577" s="4"/>
      <c r="N17577" s="4"/>
      <c r="O17577" s="4"/>
      <c r="P17577" s="4"/>
      <c r="Q17577" s="4"/>
      <c r="R17577" s="4"/>
      <c r="S17577" s="4"/>
      <c r="T17577" s="4"/>
      <c r="U17577" s="4"/>
      <c r="V17577" s="4"/>
      <c r="W17577" s="4"/>
      <c r="X17577" s="4"/>
      <c r="Y17577" s="4"/>
      <c r="Z17577" s="4"/>
      <c r="AA17577" s="4"/>
      <c r="AB17577" s="4"/>
      <c r="AC17577" s="4"/>
      <c r="AD17577" s="4"/>
      <c r="AE17577" s="4"/>
      <c r="AF17577" s="4"/>
      <c r="AG17577" s="14"/>
    </row>
    <row r="17578" s="10" customFormat="1" spans="1:33">
      <c r="A17578" s="4"/>
      <c r="B17578" s="4"/>
      <c r="C17578" s="4"/>
      <c r="D17578" s="4"/>
      <c r="E17578" s="4"/>
      <c r="F17578" s="4"/>
      <c r="G17578" s="4"/>
      <c r="H17578" s="4"/>
      <c r="I17578" s="4"/>
      <c r="J17578" s="4"/>
      <c r="K17578" s="4"/>
      <c r="L17578" s="4"/>
      <c r="M17578" s="4"/>
      <c r="N17578" s="4"/>
      <c r="O17578" s="4"/>
      <c r="P17578" s="4"/>
      <c r="Q17578" s="4"/>
      <c r="R17578" s="4"/>
      <c r="S17578" s="4"/>
      <c r="T17578" s="4"/>
      <c r="U17578" s="4"/>
      <c r="V17578" s="4"/>
      <c r="W17578" s="4"/>
      <c r="X17578" s="4"/>
      <c r="Y17578" s="4"/>
      <c r="Z17578" s="4"/>
      <c r="AA17578" s="4"/>
      <c r="AB17578" s="4"/>
      <c r="AC17578" s="4"/>
      <c r="AD17578" s="4"/>
      <c r="AE17578" s="4"/>
      <c r="AF17578" s="4"/>
      <c r="AG17578" s="14"/>
    </row>
    <row r="17579" s="10" customFormat="1" spans="1:33">
      <c r="A17579" s="4"/>
      <c r="B17579" s="4"/>
      <c r="C17579" s="4"/>
      <c r="D17579" s="4"/>
      <c r="E17579" s="4"/>
      <c r="F17579" s="4"/>
      <c r="G17579" s="4"/>
      <c r="H17579" s="4"/>
      <c r="I17579" s="4"/>
      <c r="J17579" s="4"/>
      <c r="K17579" s="4"/>
      <c r="L17579" s="4"/>
      <c r="M17579" s="4"/>
      <c r="N17579" s="4"/>
      <c r="O17579" s="4"/>
      <c r="P17579" s="4"/>
      <c r="Q17579" s="4"/>
      <c r="R17579" s="4"/>
      <c r="S17579" s="4"/>
      <c r="T17579" s="4"/>
      <c r="U17579" s="4"/>
      <c r="V17579" s="4"/>
      <c r="W17579" s="4"/>
      <c r="X17579" s="4"/>
      <c r="Y17579" s="4"/>
      <c r="Z17579" s="4"/>
      <c r="AA17579" s="4"/>
      <c r="AB17579" s="4"/>
      <c r="AC17579" s="4"/>
      <c r="AD17579" s="4"/>
      <c r="AE17579" s="4"/>
      <c r="AF17579" s="4"/>
      <c r="AG17579" s="14"/>
    </row>
    <row r="17580" s="10" customFormat="1" spans="1:33">
      <c r="A17580" s="4"/>
      <c r="B17580" s="4"/>
      <c r="C17580" s="4"/>
      <c r="D17580" s="4"/>
      <c r="E17580" s="4"/>
      <c r="F17580" s="4"/>
      <c r="G17580" s="4"/>
      <c r="H17580" s="4"/>
      <c r="I17580" s="4"/>
      <c r="J17580" s="4"/>
      <c r="K17580" s="4"/>
      <c r="L17580" s="4"/>
      <c r="M17580" s="4"/>
      <c r="N17580" s="4"/>
      <c r="O17580" s="4"/>
      <c r="P17580" s="4"/>
      <c r="Q17580" s="4"/>
      <c r="R17580" s="4"/>
      <c r="S17580" s="4"/>
      <c r="T17580" s="4"/>
      <c r="U17580" s="4"/>
      <c r="V17580" s="4"/>
      <c r="W17580" s="4"/>
      <c r="X17580" s="4"/>
      <c r="Y17580" s="4"/>
      <c r="Z17580" s="4"/>
      <c r="AA17580" s="4"/>
      <c r="AB17580" s="4"/>
      <c r="AC17580" s="4"/>
      <c r="AD17580" s="4"/>
      <c r="AE17580" s="4"/>
      <c r="AF17580" s="4"/>
      <c r="AG17580" s="14"/>
    </row>
    <row r="17581" s="10" customFormat="1" spans="1:33">
      <c r="A17581" s="4"/>
      <c r="B17581" s="4"/>
      <c r="C17581" s="4"/>
      <c r="D17581" s="4"/>
      <c r="E17581" s="4"/>
      <c r="F17581" s="4"/>
      <c r="G17581" s="4"/>
      <c r="H17581" s="4"/>
      <c r="I17581" s="4"/>
      <c r="J17581" s="4"/>
      <c r="K17581" s="4"/>
      <c r="L17581" s="4"/>
      <c r="M17581" s="4"/>
      <c r="N17581" s="4"/>
      <c r="O17581" s="4"/>
      <c r="P17581" s="4"/>
      <c r="Q17581" s="4"/>
      <c r="R17581" s="4"/>
      <c r="S17581" s="4"/>
      <c r="T17581" s="4"/>
      <c r="U17581" s="4"/>
      <c r="V17581" s="4"/>
      <c r="W17581" s="4"/>
      <c r="X17581" s="4"/>
      <c r="Y17581" s="4"/>
      <c r="Z17581" s="4"/>
      <c r="AA17581" s="4"/>
      <c r="AB17581" s="4"/>
      <c r="AC17581" s="4"/>
      <c r="AD17581" s="4"/>
      <c r="AE17581" s="4"/>
      <c r="AF17581" s="4"/>
      <c r="AG17581" s="14"/>
    </row>
    <row r="17582" s="10" customFormat="1" spans="1:33">
      <c r="A17582" s="4"/>
      <c r="B17582" s="4"/>
      <c r="C17582" s="4"/>
      <c r="D17582" s="4"/>
      <c r="E17582" s="4"/>
      <c r="F17582" s="4"/>
      <c r="G17582" s="4"/>
      <c r="H17582" s="4"/>
      <c r="I17582" s="4"/>
      <c r="J17582" s="4"/>
      <c r="K17582" s="4"/>
      <c r="L17582" s="4"/>
      <c r="M17582" s="4"/>
      <c r="N17582" s="4"/>
      <c r="O17582" s="4"/>
      <c r="P17582" s="4"/>
      <c r="Q17582" s="4"/>
      <c r="R17582" s="4"/>
      <c r="S17582" s="4"/>
      <c r="T17582" s="4"/>
      <c r="U17582" s="4"/>
      <c r="V17582" s="4"/>
      <c r="W17582" s="4"/>
      <c r="X17582" s="4"/>
      <c r="Y17582" s="4"/>
      <c r="Z17582" s="4"/>
      <c r="AA17582" s="4"/>
      <c r="AB17582" s="4"/>
      <c r="AC17582" s="4"/>
      <c r="AD17582" s="4"/>
      <c r="AE17582" s="4"/>
      <c r="AF17582" s="4"/>
      <c r="AG17582" s="14"/>
    </row>
    <row r="17583" s="10" customFormat="1" spans="1:33">
      <c r="A17583" s="4"/>
      <c r="B17583" s="4"/>
      <c r="C17583" s="4"/>
      <c r="D17583" s="4"/>
      <c r="E17583" s="4"/>
      <c r="F17583" s="4"/>
      <c r="G17583" s="4"/>
      <c r="H17583" s="4"/>
      <c r="I17583" s="4"/>
      <c r="J17583" s="4"/>
      <c r="K17583" s="4"/>
      <c r="L17583" s="4"/>
      <c r="M17583" s="4"/>
      <c r="N17583" s="4"/>
      <c r="O17583" s="4"/>
      <c r="P17583" s="4"/>
      <c r="Q17583" s="4"/>
      <c r="R17583" s="4"/>
      <c r="S17583" s="4"/>
      <c r="T17583" s="4"/>
      <c r="U17583" s="4"/>
      <c r="V17583" s="4"/>
      <c r="W17583" s="4"/>
      <c r="X17583" s="4"/>
      <c r="Y17583" s="4"/>
      <c r="Z17583" s="4"/>
      <c r="AA17583" s="4"/>
      <c r="AB17583" s="4"/>
      <c r="AC17583" s="4"/>
      <c r="AD17583" s="4"/>
      <c r="AE17583" s="4"/>
      <c r="AF17583" s="4"/>
      <c r="AG17583" s="14"/>
    </row>
    <row r="17584" s="10" customFormat="1" spans="1:33">
      <c r="A17584" s="4"/>
      <c r="B17584" s="4"/>
      <c r="C17584" s="4"/>
      <c r="D17584" s="4"/>
      <c r="E17584" s="4"/>
      <c r="F17584" s="4"/>
      <c r="G17584" s="4"/>
      <c r="H17584" s="4"/>
      <c r="I17584" s="4"/>
      <c r="J17584" s="4"/>
      <c r="K17584" s="4"/>
      <c r="L17584" s="4"/>
      <c r="M17584" s="4"/>
      <c r="N17584" s="4"/>
      <c r="O17584" s="4"/>
      <c r="P17584" s="4"/>
      <c r="Q17584" s="4"/>
      <c r="R17584" s="4"/>
      <c r="S17584" s="4"/>
      <c r="T17584" s="4"/>
      <c r="U17584" s="4"/>
      <c r="V17584" s="4"/>
      <c r="W17584" s="4"/>
      <c r="X17584" s="4"/>
      <c r="Y17584" s="4"/>
      <c r="Z17584" s="4"/>
      <c r="AA17584" s="4"/>
      <c r="AB17584" s="4"/>
      <c r="AC17584" s="4"/>
      <c r="AD17584" s="4"/>
      <c r="AE17584" s="4"/>
      <c r="AF17584" s="4"/>
      <c r="AG17584" s="14"/>
    </row>
    <row r="17585" s="10" customFormat="1" spans="1:33">
      <c r="A17585" s="4"/>
      <c r="B17585" s="4"/>
      <c r="C17585" s="4"/>
      <c r="D17585" s="4"/>
      <c r="E17585" s="4"/>
      <c r="F17585" s="4"/>
      <c r="G17585" s="4"/>
      <c r="H17585" s="4"/>
      <c r="I17585" s="4"/>
      <c r="J17585" s="4"/>
      <c r="K17585" s="4"/>
      <c r="L17585" s="4"/>
      <c r="M17585" s="4"/>
      <c r="N17585" s="4"/>
      <c r="O17585" s="4"/>
      <c r="P17585" s="4"/>
      <c r="Q17585" s="4"/>
      <c r="R17585" s="4"/>
      <c r="S17585" s="4"/>
      <c r="T17585" s="4"/>
      <c r="U17585" s="4"/>
      <c r="V17585" s="4"/>
      <c r="W17585" s="4"/>
      <c r="X17585" s="4"/>
      <c r="Y17585" s="4"/>
      <c r="Z17585" s="4"/>
      <c r="AA17585" s="4"/>
      <c r="AB17585" s="4"/>
      <c r="AC17585" s="4"/>
      <c r="AD17585" s="4"/>
      <c r="AE17585" s="4"/>
      <c r="AF17585" s="4"/>
      <c r="AG17585" s="14"/>
    </row>
    <row r="17586" s="10" customFormat="1" spans="1:33">
      <c r="A17586" s="4"/>
      <c r="B17586" s="4"/>
      <c r="C17586" s="4"/>
      <c r="D17586" s="4"/>
      <c r="E17586" s="4"/>
      <c r="F17586" s="4"/>
      <c r="G17586" s="4"/>
      <c r="H17586" s="4"/>
      <c r="I17586" s="4"/>
      <c r="J17586" s="4"/>
      <c r="K17586" s="4"/>
      <c r="L17586" s="4"/>
      <c r="M17586" s="4"/>
      <c r="N17586" s="4"/>
      <c r="O17586" s="4"/>
      <c r="P17586" s="4"/>
      <c r="Q17586" s="4"/>
      <c r="R17586" s="4"/>
      <c r="S17586" s="4"/>
      <c r="T17586" s="4"/>
      <c r="U17586" s="4"/>
      <c r="V17586" s="4"/>
      <c r="W17586" s="4"/>
      <c r="X17586" s="4"/>
      <c r="Y17586" s="4"/>
      <c r="Z17586" s="4"/>
      <c r="AA17586" s="4"/>
      <c r="AB17586" s="4"/>
      <c r="AC17586" s="4"/>
      <c r="AD17586" s="4"/>
      <c r="AE17586" s="4"/>
      <c r="AF17586" s="4"/>
      <c r="AG17586" s="14"/>
    </row>
    <row r="17587" s="10" customFormat="1" spans="1:33">
      <c r="A17587" s="4"/>
      <c r="B17587" s="4"/>
      <c r="C17587" s="4"/>
      <c r="D17587" s="4"/>
      <c r="E17587" s="4"/>
      <c r="F17587" s="4"/>
      <c r="G17587" s="4"/>
      <c r="H17587" s="4"/>
      <c r="I17587" s="4"/>
      <c r="J17587" s="4"/>
      <c r="K17587" s="4"/>
      <c r="L17587" s="4"/>
      <c r="M17587" s="4"/>
      <c r="N17587" s="4"/>
      <c r="O17587" s="4"/>
      <c r="P17587" s="4"/>
      <c r="Q17587" s="4"/>
      <c r="R17587" s="4"/>
      <c r="S17587" s="4"/>
      <c r="T17587" s="4"/>
      <c r="U17587" s="4"/>
      <c r="V17587" s="4"/>
      <c r="W17587" s="4"/>
      <c r="X17587" s="4"/>
      <c r="Y17587" s="4"/>
      <c r="Z17587" s="4"/>
      <c r="AA17587" s="4"/>
      <c r="AB17587" s="4"/>
      <c r="AC17587" s="4"/>
      <c r="AD17587" s="4"/>
      <c r="AE17587" s="4"/>
      <c r="AF17587" s="4"/>
      <c r="AG17587" s="14"/>
    </row>
    <row r="17588" s="10" customFormat="1" spans="1:33">
      <c r="A17588" s="4"/>
      <c r="B17588" s="4"/>
      <c r="C17588" s="4"/>
      <c r="D17588" s="4"/>
      <c r="E17588" s="4"/>
      <c r="F17588" s="4"/>
      <c r="G17588" s="4"/>
      <c r="H17588" s="4"/>
      <c r="I17588" s="4"/>
      <c r="J17588" s="4"/>
      <c r="K17588" s="4"/>
      <c r="L17588" s="4"/>
      <c r="M17588" s="4"/>
      <c r="N17588" s="4"/>
      <c r="O17588" s="4"/>
      <c r="P17588" s="4"/>
      <c r="Q17588" s="4"/>
      <c r="R17588" s="4"/>
      <c r="S17588" s="4"/>
      <c r="T17588" s="4"/>
      <c r="U17588" s="4"/>
      <c r="V17588" s="4"/>
      <c r="W17588" s="4"/>
      <c r="X17588" s="4"/>
      <c r="Y17588" s="4"/>
      <c r="Z17588" s="4"/>
      <c r="AA17588" s="4"/>
      <c r="AB17588" s="4"/>
      <c r="AC17588" s="4"/>
      <c r="AD17588" s="4"/>
      <c r="AE17588" s="4"/>
      <c r="AF17588" s="4"/>
      <c r="AG17588" s="14"/>
    </row>
    <row r="17589" s="10" customFormat="1" spans="1:33">
      <c r="A17589" s="4"/>
      <c r="B17589" s="4"/>
      <c r="C17589" s="4"/>
      <c r="D17589" s="4"/>
      <c r="E17589" s="4"/>
      <c r="F17589" s="4"/>
      <c r="G17589" s="4"/>
      <c r="H17589" s="4"/>
      <c r="I17589" s="4"/>
      <c r="J17589" s="4"/>
      <c r="K17589" s="4"/>
      <c r="L17589" s="4"/>
      <c r="M17589" s="4"/>
      <c r="N17589" s="4"/>
      <c r="O17589" s="4"/>
      <c r="P17589" s="4"/>
      <c r="Q17589" s="4"/>
      <c r="R17589" s="4"/>
      <c r="S17589" s="4"/>
      <c r="T17589" s="4"/>
      <c r="U17589" s="4"/>
      <c r="V17589" s="4"/>
      <c r="W17589" s="4"/>
      <c r="X17589" s="4"/>
      <c r="Y17589" s="4"/>
      <c r="Z17589" s="4"/>
      <c r="AA17589" s="4"/>
      <c r="AB17589" s="4"/>
      <c r="AC17589" s="4"/>
      <c r="AD17589" s="4"/>
      <c r="AE17589" s="4"/>
      <c r="AF17589" s="4"/>
      <c r="AG17589" s="14"/>
    </row>
    <row r="17590" s="10" customFormat="1" spans="1:33">
      <c r="A17590" s="4"/>
      <c r="B17590" s="4"/>
      <c r="C17590" s="4"/>
      <c r="D17590" s="4"/>
      <c r="E17590" s="4"/>
      <c r="F17590" s="4"/>
      <c r="G17590" s="4"/>
      <c r="H17590" s="4"/>
      <c r="I17590" s="4"/>
      <c r="J17590" s="4"/>
      <c r="K17590" s="4"/>
      <c r="L17590" s="4"/>
      <c r="M17590" s="4"/>
      <c r="N17590" s="4"/>
      <c r="O17590" s="4"/>
      <c r="P17590" s="4"/>
      <c r="Q17590" s="4"/>
      <c r="R17590" s="4"/>
      <c r="S17590" s="4"/>
      <c r="T17590" s="4"/>
      <c r="U17590" s="4"/>
      <c r="V17590" s="4"/>
      <c r="W17590" s="4"/>
      <c r="X17590" s="4"/>
      <c r="Y17590" s="4"/>
      <c r="Z17590" s="4"/>
      <c r="AA17590" s="4"/>
      <c r="AB17590" s="4"/>
      <c r="AC17590" s="4"/>
      <c r="AD17590" s="4"/>
      <c r="AE17590" s="4"/>
      <c r="AF17590" s="4"/>
      <c r="AG17590" s="14"/>
    </row>
    <row r="17591" s="10" customFormat="1" spans="1:33">
      <c r="A17591" s="4"/>
      <c r="B17591" s="4"/>
      <c r="C17591" s="4"/>
      <c r="D17591" s="4"/>
      <c r="E17591" s="4"/>
      <c r="F17591" s="4"/>
      <c r="G17591" s="4"/>
      <c r="H17591" s="4"/>
      <c r="I17591" s="4"/>
      <c r="J17591" s="4"/>
      <c r="K17591" s="4"/>
      <c r="L17591" s="4"/>
      <c r="M17591" s="4"/>
      <c r="N17591" s="4"/>
      <c r="O17591" s="4"/>
      <c r="P17591" s="4"/>
      <c r="Q17591" s="4"/>
      <c r="R17591" s="4"/>
      <c r="S17591" s="4"/>
      <c r="T17591" s="4"/>
      <c r="U17591" s="4"/>
      <c r="V17591" s="4"/>
      <c r="W17591" s="4"/>
      <c r="X17591" s="4"/>
      <c r="Y17591" s="4"/>
      <c r="Z17591" s="4"/>
      <c r="AA17591" s="4"/>
      <c r="AB17591" s="4"/>
      <c r="AC17591" s="4"/>
      <c r="AD17591" s="4"/>
      <c r="AE17591" s="4"/>
      <c r="AF17591" s="4"/>
      <c r="AG17591" s="14"/>
    </row>
    <row r="17592" s="10" customFormat="1" spans="1:33">
      <c r="A17592" s="4"/>
      <c r="B17592" s="4"/>
      <c r="C17592" s="4"/>
      <c r="D17592" s="4"/>
      <c r="E17592" s="4"/>
      <c r="F17592" s="4"/>
      <c r="G17592" s="4"/>
      <c r="H17592" s="4"/>
      <c r="I17592" s="4"/>
      <c r="J17592" s="4"/>
      <c r="K17592" s="4"/>
      <c r="L17592" s="4"/>
      <c r="M17592" s="4"/>
      <c r="N17592" s="4"/>
      <c r="O17592" s="4"/>
      <c r="P17592" s="4"/>
      <c r="Q17592" s="4"/>
      <c r="R17592" s="4"/>
      <c r="S17592" s="4"/>
      <c r="T17592" s="4"/>
      <c r="U17592" s="4"/>
      <c r="V17592" s="4"/>
      <c r="W17592" s="4"/>
      <c r="X17592" s="4"/>
      <c r="Y17592" s="4"/>
      <c r="Z17592" s="4"/>
      <c r="AA17592" s="4"/>
      <c r="AB17592" s="4"/>
      <c r="AC17592" s="4"/>
      <c r="AD17592" s="4"/>
      <c r="AE17592" s="4"/>
      <c r="AF17592" s="4"/>
      <c r="AG17592" s="14"/>
    </row>
    <row r="17593" s="10" customFormat="1" spans="1:33">
      <c r="A17593" s="4"/>
      <c r="B17593" s="4"/>
      <c r="C17593" s="4"/>
      <c r="D17593" s="4"/>
      <c r="E17593" s="4"/>
      <c r="F17593" s="4"/>
      <c r="G17593" s="4"/>
      <c r="H17593" s="4"/>
      <c r="I17593" s="4"/>
      <c r="J17593" s="4"/>
      <c r="K17593" s="4"/>
      <c r="L17593" s="4"/>
      <c r="M17593" s="4"/>
      <c r="N17593" s="4"/>
      <c r="O17593" s="4"/>
      <c r="P17593" s="4"/>
      <c r="Q17593" s="4"/>
      <c r="R17593" s="4"/>
      <c r="S17593" s="4"/>
      <c r="T17593" s="4"/>
      <c r="U17593" s="4"/>
      <c r="V17593" s="4"/>
      <c r="W17593" s="4"/>
      <c r="X17593" s="4"/>
      <c r="Y17593" s="4"/>
      <c r="Z17593" s="4"/>
      <c r="AA17593" s="4"/>
      <c r="AB17593" s="4"/>
      <c r="AC17593" s="4"/>
      <c r="AD17593" s="4"/>
      <c r="AE17593" s="4"/>
      <c r="AF17593" s="4"/>
      <c r="AG17593" s="14"/>
    </row>
    <row r="17594" s="10" customFormat="1" spans="1:33">
      <c r="A17594" s="4"/>
      <c r="B17594" s="4"/>
      <c r="C17594" s="4"/>
      <c r="D17594" s="4"/>
      <c r="E17594" s="4"/>
      <c r="F17594" s="4"/>
      <c r="G17594" s="4"/>
      <c r="H17594" s="4"/>
      <c r="I17594" s="4"/>
      <c r="J17594" s="4"/>
      <c r="K17594" s="4"/>
      <c r="L17594" s="4"/>
      <c r="M17594" s="4"/>
      <c r="N17594" s="4"/>
      <c r="O17594" s="4"/>
      <c r="P17594" s="4"/>
      <c r="Q17594" s="4"/>
      <c r="R17594" s="4"/>
      <c r="S17594" s="4"/>
      <c r="T17594" s="4"/>
      <c r="U17594" s="4"/>
      <c r="V17594" s="4"/>
      <c r="W17594" s="4"/>
      <c r="X17594" s="4"/>
      <c r="Y17594" s="4"/>
      <c r="Z17594" s="4"/>
      <c r="AA17594" s="4"/>
      <c r="AB17594" s="4"/>
      <c r="AC17594" s="4"/>
      <c r="AD17594" s="4"/>
      <c r="AE17594" s="4"/>
      <c r="AF17594" s="4"/>
      <c r="AG17594" s="14"/>
    </row>
    <row r="17595" s="10" customFormat="1" spans="1:33">
      <c r="A17595" s="4"/>
      <c r="B17595" s="4"/>
      <c r="C17595" s="4"/>
      <c r="D17595" s="4"/>
      <c r="E17595" s="4"/>
      <c r="F17595" s="4"/>
      <c r="G17595" s="4"/>
      <c r="H17595" s="4"/>
      <c r="I17595" s="4"/>
      <c r="J17595" s="4"/>
      <c r="K17595" s="4"/>
      <c r="L17595" s="4"/>
      <c r="M17595" s="4"/>
      <c r="N17595" s="4"/>
      <c r="O17595" s="4"/>
      <c r="P17595" s="4"/>
      <c r="Q17595" s="4"/>
      <c r="R17595" s="4"/>
      <c r="S17595" s="4"/>
      <c r="T17595" s="4"/>
      <c r="U17595" s="4"/>
      <c r="V17595" s="4"/>
      <c r="W17595" s="4"/>
      <c r="X17595" s="4"/>
      <c r="Y17595" s="4"/>
      <c r="Z17595" s="4"/>
      <c r="AA17595" s="4"/>
      <c r="AB17595" s="4"/>
      <c r="AC17595" s="4"/>
      <c r="AD17595" s="4"/>
      <c r="AE17595" s="4"/>
      <c r="AF17595" s="4"/>
      <c r="AG17595" s="14"/>
    </row>
    <row r="17596" s="10" customFormat="1" spans="1:33">
      <c r="A17596" s="4"/>
      <c r="B17596" s="4"/>
      <c r="C17596" s="4"/>
      <c r="D17596" s="4"/>
      <c r="E17596" s="4"/>
      <c r="F17596" s="4"/>
      <c r="G17596" s="4"/>
      <c r="H17596" s="4"/>
      <c r="I17596" s="4"/>
      <c r="J17596" s="4"/>
      <c r="K17596" s="4"/>
      <c r="L17596" s="4"/>
      <c r="M17596" s="4"/>
      <c r="N17596" s="4"/>
      <c r="O17596" s="4"/>
      <c r="P17596" s="4"/>
      <c r="Q17596" s="4"/>
      <c r="R17596" s="4"/>
      <c r="S17596" s="4"/>
      <c r="T17596" s="4"/>
      <c r="U17596" s="4"/>
      <c r="V17596" s="4"/>
      <c r="W17596" s="4"/>
      <c r="X17596" s="4"/>
      <c r="Y17596" s="4"/>
      <c r="Z17596" s="4"/>
      <c r="AA17596" s="4"/>
      <c r="AB17596" s="4"/>
      <c r="AC17596" s="4"/>
      <c r="AD17596" s="4"/>
      <c r="AE17596" s="4"/>
      <c r="AF17596" s="4"/>
      <c r="AG17596" s="14"/>
    </row>
    <row r="17597" s="10" customFormat="1" spans="1:33">
      <c r="A17597" s="4"/>
      <c r="B17597" s="4"/>
      <c r="C17597" s="4"/>
      <c r="D17597" s="4"/>
      <c r="E17597" s="4"/>
      <c r="F17597" s="4"/>
      <c r="G17597" s="4"/>
      <c r="H17597" s="4"/>
      <c r="I17597" s="4"/>
      <c r="J17597" s="4"/>
      <c r="K17597" s="4"/>
      <c r="L17597" s="4"/>
      <c r="M17597" s="4"/>
      <c r="N17597" s="4"/>
      <c r="O17597" s="4"/>
      <c r="P17597" s="4"/>
      <c r="Q17597" s="4"/>
      <c r="R17597" s="4"/>
      <c r="S17597" s="4"/>
      <c r="T17597" s="4"/>
      <c r="U17597" s="4"/>
      <c r="V17597" s="4"/>
      <c r="W17597" s="4"/>
      <c r="X17597" s="4"/>
      <c r="Y17597" s="4"/>
      <c r="Z17597" s="4"/>
      <c r="AA17597" s="4"/>
      <c r="AB17597" s="4"/>
      <c r="AC17597" s="4"/>
      <c r="AD17597" s="4"/>
      <c r="AE17597" s="4"/>
      <c r="AF17597" s="4"/>
      <c r="AG17597" s="14"/>
    </row>
    <row r="17598" s="10" customFormat="1" spans="1:33">
      <c r="A17598" s="4"/>
      <c r="B17598" s="4"/>
      <c r="C17598" s="4"/>
      <c r="D17598" s="4"/>
      <c r="E17598" s="4"/>
      <c r="F17598" s="4"/>
      <c r="G17598" s="4"/>
      <c r="H17598" s="4"/>
      <c r="I17598" s="4"/>
      <c r="J17598" s="4"/>
      <c r="K17598" s="4"/>
      <c r="L17598" s="4"/>
      <c r="M17598" s="4"/>
      <c r="N17598" s="4"/>
      <c r="O17598" s="4"/>
      <c r="P17598" s="4"/>
      <c r="Q17598" s="4"/>
      <c r="R17598" s="4"/>
      <c r="S17598" s="4"/>
      <c r="T17598" s="4"/>
      <c r="U17598" s="4"/>
      <c r="V17598" s="4"/>
      <c r="W17598" s="4"/>
      <c r="X17598" s="4"/>
      <c r="Y17598" s="4"/>
      <c r="Z17598" s="4"/>
      <c r="AA17598" s="4"/>
      <c r="AB17598" s="4"/>
      <c r="AC17598" s="4"/>
      <c r="AD17598" s="4"/>
      <c r="AE17598" s="4"/>
      <c r="AF17598" s="4"/>
      <c r="AG17598" s="14"/>
    </row>
    <row r="17599" s="10" customFormat="1" spans="1:33">
      <c r="A17599" s="4"/>
      <c r="B17599" s="4"/>
      <c r="C17599" s="4"/>
      <c r="D17599" s="4"/>
      <c r="E17599" s="4"/>
      <c r="F17599" s="4"/>
      <c r="G17599" s="4"/>
      <c r="H17599" s="4"/>
      <c r="I17599" s="4"/>
      <c r="J17599" s="4"/>
      <c r="K17599" s="4"/>
      <c r="L17599" s="4"/>
      <c r="M17599" s="4"/>
      <c r="N17599" s="4"/>
      <c r="O17599" s="4"/>
      <c r="P17599" s="4"/>
      <c r="Q17599" s="4"/>
      <c r="R17599" s="4"/>
      <c r="S17599" s="4"/>
      <c r="T17599" s="4"/>
      <c r="U17599" s="4"/>
      <c r="V17599" s="4"/>
      <c r="W17599" s="4"/>
      <c r="X17599" s="4"/>
      <c r="Y17599" s="4"/>
      <c r="Z17599" s="4"/>
      <c r="AA17599" s="4"/>
      <c r="AB17599" s="4"/>
      <c r="AC17599" s="4"/>
      <c r="AD17599" s="4"/>
      <c r="AE17599" s="4"/>
      <c r="AF17599" s="4"/>
      <c r="AG17599" s="14"/>
    </row>
    <row r="17600" s="10" customFormat="1" spans="1:33">
      <c r="A17600" s="4"/>
      <c r="B17600" s="4"/>
      <c r="C17600" s="4"/>
      <c r="D17600" s="4"/>
      <c r="E17600" s="4"/>
      <c r="F17600" s="4"/>
      <c r="G17600" s="4"/>
      <c r="H17600" s="4"/>
      <c r="I17600" s="4"/>
      <c r="J17600" s="4"/>
      <c r="K17600" s="4"/>
      <c r="L17600" s="4"/>
      <c r="M17600" s="4"/>
      <c r="N17600" s="4"/>
      <c r="O17600" s="4"/>
      <c r="P17600" s="4"/>
      <c r="Q17600" s="4"/>
      <c r="R17600" s="4"/>
      <c r="S17600" s="4"/>
      <c r="T17600" s="4"/>
      <c r="U17600" s="4"/>
      <c r="V17600" s="4"/>
      <c r="W17600" s="4"/>
      <c r="X17600" s="4"/>
      <c r="Y17600" s="4"/>
      <c r="Z17600" s="4"/>
      <c r="AA17600" s="4"/>
      <c r="AB17600" s="4"/>
      <c r="AC17600" s="4"/>
      <c r="AD17600" s="4"/>
      <c r="AE17600" s="4"/>
      <c r="AF17600" s="4"/>
      <c r="AG17600" s="14"/>
    </row>
    <row r="17601" s="10" customFormat="1" spans="1:33">
      <c r="A17601" s="4"/>
      <c r="B17601" s="4"/>
      <c r="C17601" s="4"/>
      <c r="D17601" s="4"/>
      <c r="E17601" s="4"/>
      <c r="F17601" s="4"/>
      <c r="G17601" s="4"/>
      <c r="H17601" s="4"/>
      <c r="I17601" s="4"/>
      <c r="J17601" s="4"/>
      <c r="K17601" s="4"/>
      <c r="L17601" s="4"/>
      <c r="M17601" s="4"/>
      <c r="N17601" s="4"/>
      <c r="O17601" s="4"/>
      <c r="P17601" s="4"/>
      <c r="Q17601" s="4"/>
      <c r="R17601" s="4"/>
      <c r="S17601" s="4"/>
      <c r="T17601" s="4"/>
      <c r="U17601" s="4"/>
      <c r="V17601" s="4"/>
      <c r="W17601" s="4"/>
      <c r="X17601" s="4"/>
      <c r="Y17601" s="4"/>
      <c r="Z17601" s="4"/>
      <c r="AA17601" s="4"/>
      <c r="AB17601" s="4"/>
      <c r="AC17601" s="4"/>
      <c r="AD17601" s="4"/>
      <c r="AE17601" s="4"/>
      <c r="AF17601" s="4"/>
      <c r="AG17601" s="14"/>
    </row>
    <row r="17602" s="10" customFormat="1" spans="1:33">
      <c r="A17602" s="4"/>
      <c r="B17602" s="4"/>
      <c r="C17602" s="4"/>
      <c r="D17602" s="4"/>
      <c r="E17602" s="4"/>
      <c r="F17602" s="4"/>
      <c r="G17602" s="4"/>
      <c r="H17602" s="4"/>
      <c r="I17602" s="4"/>
      <c r="J17602" s="4"/>
      <c r="K17602" s="4"/>
      <c r="L17602" s="4"/>
      <c r="M17602" s="4"/>
      <c r="N17602" s="4"/>
      <c r="O17602" s="4"/>
      <c r="P17602" s="4"/>
      <c r="Q17602" s="4"/>
      <c r="R17602" s="4"/>
      <c r="S17602" s="4"/>
      <c r="T17602" s="4"/>
      <c r="U17602" s="4"/>
      <c r="V17602" s="4"/>
      <c r="W17602" s="4"/>
      <c r="X17602" s="4"/>
      <c r="Y17602" s="4"/>
      <c r="Z17602" s="4"/>
      <c r="AA17602" s="4"/>
      <c r="AB17602" s="4"/>
      <c r="AC17602" s="4"/>
      <c r="AD17602" s="4"/>
      <c r="AE17602" s="4"/>
      <c r="AF17602" s="4"/>
      <c r="AG17602" s="14"/>
    </row>
    <row r="17603" s="10" customFormat="1" spans="1:33">
      <c r="A17603" s="4"/>
      <c r="B17603" s="4"/>
      <c r="C17603" s="4"/>
      <c r="D17603" s="4"/>
      <c r="E17603" s="4"/>
      <c r="F17603" s="4"/>
      <c r="G17603" s="4"/>
      <c r="H17603" s="4"/>
      <c r="I17603" s="4"/>
      <c r="J17603" s="4"/>
      <c r="K17603" s="4"/>
      <c r="L17603" s="4"/>
      <c r="M17603" s="4"/>
      <c r="N17603" s="4"/>
      <c r="O17603" s="4"/>
      <c r="P17603" s="4"/>
      <c r="Q17603" s="4"/>
      <c r="R17603" s="4"/>
      <c r="S17603" s="4"/>
      <c r="T17603" s="4"/>
      <c r="U17603" s="4"/>
      <c r="V17603" s="4"/>
      <c r="W17603" s="4"/>
      <c r="X17603" s="4"/>
      <c r="Y17603" s="4"/>
      <c r="Z17603" s="4"/>
      <c r="AA17603" s="4"/>
      <c r="AB17603" s="4"/>
      <c r="AC17603" s="4"/>
      <c r="AD17603" s="4"/>
      <c r="AE17603" s="4"/>
      <c r="AF17603" s="4"/>
      <c r="AG17603" s="14"/>
    </row>
    <row r="17604" s="10" customFormat="1" spans="1:33">
      <c r="A17604" s="4"/>
      <c r="B17604" s="4"/>
      <c r="C17604" s="4"/>
      <c r="D17604" s="4"/>
      <c r="E17604" s="4"/>
      <c r="F17604" s="4"/>
      <c r="G17604" s="4"/>
      <c r="H17604" s="4"/>
      <c r="I17604" s="4"/>
      <c r="J17604" s="4"/>
      <c r="K17604" s="4"/>
      <c r="L17604" s="4"/>
      <c r="M17604" s="4"/>
      <c r="N17604" s="4"/>
      <c r="O17604" s="4"/>
      <c r="P17604" s="4"/>
      <c r="Q17604" s="4"/>
      <c r="R17604" s="4"/>
      <c r="S17604" s="4"/>
      <c r="T17604" s="4"/>
      <c r="U17604" s="4"/>
      <c r="V17604" s="4"/>
      <c r="W17604" s="4"/>
      <c r="X17604" s="4"/>
      <c r="Y17604" s="4"/>
      <c r="Z17604" s="4"/>
      <c r="AA17604" s="4"/>
      <c r="AB17604" s="4"/>
      <c r="AC17604" s="4"/>
      <c r="AD17604" s="4"/>
      <c r="AE17604" s="4"/>
      <c r="AF17604" s="4"/>
      <c r="AG17604" s="14"/>
    </row>
    <row r="17605" s="10" customFormat="1" spans="1:33">
      <c r="A17605" s="4"/>
      <c r="B17605" s="4"/>
      <c r="C17605" s="4"/>
      <c r="D17605" s="4"/>
      <c r="E17605" s="4"/>
      <c r="F17605" s="4"/>
      <c r="G17605" s="4"/>
      <c r="H17605" s="4"/>
      <c r="I17605" s="4"/>
      <c r="J17605" s="4"/>
      <c r="K17605" s="4"/>
      <c r="L17605" s="4"/>
      <c r="M17605" s="4"/>
      <c r="N17605" s="4"/>
      <c r="O17605" s="4"/>
      <c r="P17605" s="4"/>
      <c r="Q17605" s="4"/>
      <c r="R17605" s="4"/>
      <c r="S17605" s="4"/>
      <c r="T17605" s="4"/>
      <c r="U17605" s="4"/>
      <c r="V17605" s="4"/>
      <c r="W17605" s="4"/>
      <c r="X17605" s="4"/>
      <c r="Y17605" s="4"/>
      <c r="Z17605" s="4"/>
      <c r="AA17605" s="4"/>
      <c r="AB17605" s="4"/>
      <c r="AC17605" s="4"/>
      <c r="AD17605" s="4"/>
      <c r="AE17605" s="4"/>
      <c r="AF17605" s="4"/>
      <c r="AG17605" s="14"/>
    </row>
    <row r="17606" s="10" customFormat="1" spans="1:33">
      <c r="A17606" s="4"/>
      <c r="B17606" s="4"/>
      <c r="C17606" s="4"/>
      <c r="D17606" s="4"/>
      <c r="E17606" s="4"/>
      <c r="F17606" s="4"/>
      <c r="G17606" s="4"/>
      <c r="H17606" s="4"/>
      <c r="I17606" s="4"/>
      <c r="J17606" s="4"/>
      <c r="K17606" s="4"/>
      <c r="L17606" s="4"/>
      <c r="M17606" s="4"/>
      <c r="N17606" s="4"/>
      <c r="O17606" s="4"/>
      <c r="P17606" s="4"/>
      <c r="Q17606" s="4"/>
      <c r="R17606" s="4"/>
      <c r="S17606" s="4"/>
      <c r="T17606" s="4"/>
      <c r="U17606" s="4"/>
      <c r="V17606" s="4"/>
      <c r="W17606" s="4"/>
      <c r="X17606" s="4"/>
      <c r="Y17606" s="4"/>
      <c r="Z17606" s="4"/>
      <c r="AA17606" s="4"/>
      <c r="AB17606" s="4"/>
      <c r="AC17606" s="4"/>
      <c r="AD17606" s="4"/>
      <c r="AE17606" s="4"/>
      <c r="AF17606" s="4"/>
      <c r="AG17606" s="14"/>
    </row>
    <row r="17607" s="10" customFormat="1" spans="1:33">
      <c r="A17607" s="4"/>
      <c r="B17607" s="4"/>
      <c r="C17607" s="4"/>
      <c r="D17607" s="4"/>
      <c r="E17607" s="4"/>
      <c r="F17607" s="4"/>
      <c r="G17607" s="4"/>
      <c r="H17607" s="4"/>
      <c r="I17607" s="4"/>
      <c r="J17607" s="4"/>
      <c r="K17607" s="4"/>
      <c r="L17607" s="4"/>
      <c r="M17607" s="4"/>
      <c r="N17607" s="4"/>
      <c r="O17607" s="4"/>
      <c r="P17607" s="4"/>
      <c r="Q17607" s="4"/>
      <c r="R17607" s="4"/>
      <c r="S17607" s="4"/>
      <c r="T17607" s="4"/>
      <c r="U17607" s="4"/>
      <c r="V17607" s="4"/>
      <c r="W17607" s="4"/>
      <c r="X17607" s="4"/>
      <c r="Y17607" s="4"/>
      <c r="Z17607" s="4"/>
      <c r="AA17607" s="4"/>
      <c r="AB17607" s="4"/>
      <c r="AC17607" s="4"/>
      <c r="AD17607" s="4"/>
      <c r="AE17607" s="4"/>
      <c r="AF17607" s="4"/>
      <c r="AG17607" s="14"/>
    </row>
    <row r="17608" s="10" customFormat="1" spans="1:33">
      <c r="A17608" s="4"/>
      <c r="B17608" s="4"/>
      <c r="C17608" s="4"/>
      <c r="D17608" s="4"/>
      <c r="E17608" s="4"/>
      <c r="F17608" s="4"/>
      <c r="G17608" s="4"/>
      <c r="H17608" s="4"/>
      <c r="I17608" s="4"/>
      <c r="J17608" s="4"/>
      <c r="K17608" s="4"/>
      <c r="L17608" s="4"/>
      <c r="M17608" s="4"/>
      <c r="N17608" s="4"/>
      <c r="O17608" s="4"/>
      <c r="P17608" s="4"/>
      <c r="Q17608" s="4"/>
      <c r="R17608" s="4"/>
      <c r="S17608" s="4"/>
      <c r="T17608" s="4"/>
      <c r="U17608" s="4"/>
      <c r="V17608" s="4"/>
      <c r="W17608" s="4"/>
      <c r="X17608" s="4"/>
      <c r="Y17608" s="4"/>
      <c r="Z17608" s="4"/>
      <c r="AA17608" s="4"/>
      <c r="AB17608" s="4"/>
      <c r="AC17608" s="4"/>
      <c r="AD17608" s="4"/>
      <c r="AE17608" s="4"/>
      <c r="AF17608" s="4"/>
      <c r="AG17608" s="14"/>
    </row>
    <row r="17609" s="10" customFormat="1" spans="1:33">
      <c r="A17609" s="4"/>
      <c r="B17609" s="4"/>
      <c r="C17609" s="4"/>
      <c r="D17609" s="4"/>
      <c r="E17609" s="4"/>
      <c r="F17609" s="4"/>
      <c r="G17609" s="4"/>
      <c r="H17609" s="4"/>
      <c r="I17609" s="4"/>
      <c r="J17609" s="4"/>
      <c r="K17609" s="4"/>
      <c r="L17609" s="4"/>
      <c r="M17609" s="4"/>
      <c r="N17609" s="4"/>
      <c r="O17609" s="4"/>
      <c r="P17609" s="4"/>
      <c r="Q17609" s="4"/>
      <c r="R17609" s="4"/>
      <c r="S17609" s="4"/>
      <c r="T17609" s="4"/>
      <c r="U17609" s="4"/>
      <c r="V17609" s="4"/>
      <c r="W17609" s="4"/>
      <c r="X17609" s="4"/>
      <c r="Y17609" s="4"/>
      <c r="Z17609" s="4"/>
      <c r="AA17609" s="4"/>
      <c r="AB17609" s="4"/>
      <c r="AC17609" s="4"/>
      <c r="AD17609" s="4"/>
      <c r="AE17609" s="4"/>
      <c r="AF17609" s="4"/>
      <c r="AG17609" s="14"/>
    </row>
    <row r="17610" s="10" customFormat="1" spans="1:33">
      <c r="A17610" s="4"/>
      <c r="B17610" s="4"/>
      <c r="C17610" s="4"/>
      <c r="D17610" s="4"/>
      <c r="E17610" s="4"/>
      <c r="F17610" s="4"/>
      <c r="G17610" s="4"/>
      <c r="H17610" s="4"/>
      <c r="I17610" s="4"/>
      <c r="J17610" s="4"/>
      <c r="K17610" s="4"/>
      <c r="L17610" s="4"/>
      <c r="M17610" s="4"/>
      <c r="N17610" s="4"/>
      <c r="O17610" s="4"/>
      <c r="P17610" s="4"/>
      <c r="Q17610" s="4"/>
      <c r="R17610" s="4"/>
      <c r="S17610" s="4"/>
      <c r="T17610" s="4"/>
      <c r="U17610" s="4"/>
      <c r="V17610" s="4"/>
      <c r="W17610" s="4"/>
      <c r="X17610" s="4"/>
      <c r="Y17610" s="4"/>
      <c r="Z17610" s="4"/>
      <c r="AA17610" s="4"/>
      <c r="AB17610" s="4"/>
      <c r="AC17610" s="4"/>
      <c r="AD17610" s="4"/>
      <c r="AE17610" s="4"/>
      <c r="AF17610" s="4"/>
      <c r="AG17610" s="14"/>
    </row>
    <row r="17611" s="10" customFormat="1" spans="1:33">
      <c r="A17611" s="4"/>
      <c r="B17611" s="4"/>
      <c r="C17611" s="4"/>
      <c r="D17611" s="4"/>
      <c r="E17611" s="4"/>
      <c r="F17611" s="4"/>
      <c r="G17611" s="4"/>
      <c r="H17611" s="4"/>
      <c r="I17611" s="4"/>
      <c r="J17611" s="4"/>
      <c r="K17611" s="4"/>
      <c r="L17611" s="4"/>
      <c r="M17611" s="4"/>
      <c r="N17611" s="4"/>
      <c r="O17611" s="4"/>
      <c r="P17611" s="4"/>
      <c r="Q17611" s="4"/>
      <c r="R17611" s="4"/>
      <c r="S17611" s="4"/>
      <c r="T17611" s="4"/>
      <c r="U17611" s="4"/>
      <c r="V17611" s="4"/>
      <c r="W17611" s="4"/>
      <c r="X17611" s="4"/>
      <c r="Y17611" s="4"/>
      <c r="Z17611" s="4"/>
      <c r="AA17611" s="4"/>
      <c r="AB17611" s="4"/>
      <c r="AC17611" s="4"/>
      <c r="AD17611" s="4"/>
      <c r="AE17611" s="4"/>
      <c r="AF17611" s="4"/>
      <c r="AG17611" s="14"/>
    </row>
    <row r="17612" s="10" customFormat="1" spans="1:33">
      <c r="A17612" s="4"/>
      <c r="B17612" s="4"/>
      <c r="C17612" s="4"/>
      <c r="D17612" s="4"/>
      <c r="E17612" s="4"/>
      <c r="F17612" s="4"/>
      <c r="G17612" s="4"/>
      <c r="H17612" s="4"/>
      <c r="I17612" s="4"/>
      <c r="J17612" s="4"/>
      <c r="K17612" s="4"/>
      <c r="L17612" s="4"/>
      <c r="M17612" s="4"/>
      <c r="N17612" s="4"/>
      <c r="O17612" s="4"/>
      <c r="P17612" s="4"/>
      <c r="Q17612" s="4"/>
      <c r="R17612" s="4"/>
      <c r="S17612" s="4"/>
      <c r="T17612" s="4"/>
      <c r="U17612" s="4"/>
      <c r="V17612" s="4"/>
      <c r="W17612" s="4"/>
      <c r="X17612" s="4"/>
      <c r="Y17612" s="4"/>
      <c r="Z17612" s="4"/>
      <c r="AA17612" s="4"/>
      <c r="AB17612" s="4"/>
      <c r="AC17612" s="4"/>
      <c r="AD17612" s="4"/>
      <c r="AE17612" s="4"/>
      <c r="AF17612" s="4"/>
      <c r="AG17612" s="14"/>
    </row>
    <row r="17613" s="10" customFormat="1" spans="1:33">
      <c r="A17613" s="4"/>
      <c r="B17613" s="4"/>
      <c r="C17613" s="4"/>
      <c r="D17613" s="4"/>
      <c r="E17613" s="4"/>
      <c r="F17613" s="4"/>
      <c r="G17613" s="4"/>
      <c r="H17613" s="4"/>
      <c r="I17613" s="4"/>
      <c r="J17613" s="4"/>
      <c r="K17613" s="4"/>
      <c r="L17613" s="4"/>
      <c r="M17613" s="4"/>
      <c r="N17613" s="4"/>
      <c r="O17613" s="4"/>
      <c r="P17613" s="4"/>
      <c r="Q17613" s="4"/>
      <c r="R17613" s="4"/>
      <c r="S17613" s="4"/>
      <c r="T17613" s="4"/>
      <c r="U17613" s="4"/>
      <c r="V17613" s="4"/>
      <c r="W17613" s="4"/>
      <c r="X17613" s="4"/>
      <c r="Y17613" s="4"/>
      <c r="Z17613" s="4"/>
      <c r="AA17613" s="4"/>
      <c r="AB17613" s="4"/>
      <c r="AC17613" s="4"/>
      <c r="AD17613" s="4"/>
      <c r="AE17613" s="4"/>
      <c r="AF17613" s="4"/>
      <c r="AG17613" s="14"/>
    </row>
    <row r="17614" s="10" customFormat="1" spans="1:33">
      <c r="A17614" s="4"/>
      <c r="B17614" s="4"/>
      <c r="C17614" s="4"/>
      <c r="D17614" s="4"/>
      <c r="E17614" s="4"/>
      <c r="F17614" s="4"/>
      <c r="G17614" s="4"/>
      <c r="H17614" s="4"/>
      <c r="I17614" s="4"/>
      <c r="J17614" s="4"/>
      <c r="K17614" s="4"/>
      <c r="L17614" s="4"/>
      <c r="M17614" s="4"/>
      <c r="N17614" s="4"/>
      <c r="O17614" s="4"/>
      <c r="P17614" s="4"/>
      <c r="Q17614" s="4"/>
      <c r="R17614" s="4"/>
      <c r="S17614" s="4"/>
      <c r="T17614" s="4"/>
      <c r="U17614" s="4"/>
      <c r="V17614" s="4"/>
      <c r="W17614" s="4"/>
      <c r="X17614" s="4"/>
      <c r="Y17614" s="4"/>
      <c r="Z17614" s="4"/>
      <c r="AA17614" s="4"/>
      <c r="AB17614" s="4"/>
      <c r="AC17614" s="4"/>
      <c r="AD17614" s="4"/>
      <c r="AE17614" s="4"/>
      <c r="AF17614" s="4"/>
      <c r="AG17614" s="14"/>
    </row>
    <row r="17615" s="10" customFormat="1" spans="1:33">
      <c r="A17615" s="4"/>
      <c r="B17615" s="4"/>
      <c r="C17615" s="4"/>
      <c r="D17615" s="4"/>
      <c r="E17615" s="4"/>
      <c r="F17615" s="4"/>
      <c r="G17615" s="4"/>
      <c r="H17615" s="4"/>
      <c r="I17615" s="4"/>
      <c r="J17615" s="4"/>
      <c r="K17615" s="4"/>
      <c r="L17615" s="4"/>
      <c r="M17615" s="4"/>
      <c r="N17615" s="4"/>
      <c r="O17615" s="4"/>
      <c r="P17615" s="4"/>
      <c r="Q17615" s="4"/>
      <c r="R17615" s="4"/>
      <c r="S17615" s="4"/>
      <c r="T17615" s="4"/>
      <c r="U17615" s="4"/>
      <c r="V17615" s="4"/>
      <c r="W17615" s="4"/>
      <c r="X17615" s="4"/>
      <c r="Y17615" s="4"/>
      <c r="Z17615" s="4"/>
      <c r="AA17615" s="4"/>
      <c r="AB17615" s="4"/>
      <c r="AC17615" s="4"/>
      <c r="AD17615" s="4"/>
      <c r="AE17615" s="4"/>
      <c r="AF17615" s="4"/>
      <c r="AG17615" s="14"/>
    </row>
    <row r="17616" s="10" customFormat="1" spans="1:33">
      <c r="A17616" s="4"/>
      <c r="B17616" s="4"/>
      <c r="C17616" s="4"/>
      <c r="D17616" s="4"/>
      <c r="E17616" s="4"/>
      <c r="F17616" s="4"/>
      <c r="G17616" s="4"/>
      <c r="H17616" s="4"/>
      <c r="I17616" s="4"/>
      <c r="J17616" s="4"/>
      <c r="K17616" s="4"/>
      <c r="L17616" s="4"/>
      <c r="M17616" s="4"/>
      <c r="N17616" s="4"/>
      <c r="O17616" s="4"/>
      <c r="P17616" s="4"/>
      <c r="Q17616" s="4"/>
      <c r="R17616" s="4"/>
      <c r="S17616" s="4"/>
      <c r="T17616" s="4"/>
      <c r="U17616" s="4"/>
      <c r="V17616" s="4"/>
      <c r="W17616" s="4"/>
      <c r="X17616" s="4"/>
      <c r="Y17616" s="4"/>
      <c r="Z17616" s="4"/>
      <c r="AA17616" s="4"/>
      <c r="AB17616" s="4"/>
      <c r="AC17616" s="4"/>
      <c r="AD17616" s="4"/>
      <c r="AE17616" s="4"/>
      <c r="AF17616" s="4"/>
      <c r="AG17616" s="14"/>
    </row>
    <row r="17617" s="10" customFormat="1" spans="1:33">
      <c r="A17617" s="4"/>
      <c r="B17617" s="4"/>
      <c r="C17617" s="4"/>
      <c r="D17617" s="4"/>
      <c r="E17617" s="4"/>
      <c r="F17617" s="4"/>
      <c r="G17617" s="4"/>
      <c r="H17617" s="4"/>
      <c r="I17617" s="4"/>
      <c r="J17617" s="4"/>
      <c r="K17617" s="4"/>
      <c r="L17617" s="4"/>
      <c r="M17617" s="4"/>
      <c r="N17617" s="4"/>
      <c r="O17617" s="4"/>
      <c r="P17617" s="4"/>
      <c r="Q17617" s="4"/>
      <c r="R17617" s="4"/>
      <c r="S17617" s="4"/>
      <c r="T17617" s="4"/>
      <c r="U17617" s="4"/>
      <c r="V17617" s="4"/>
      <c r="W17617" s="4"/>
      <c r="X17617" s="4"/>
      <c r="Y17617" s="4"/>
      <c r="Z17617" s="4"/>
      <c r="AA17617" s="4"/>
      <c r="AB17617" s="4"/>
      <c r="AC17617" s="4"/>
      <c r="AD17617" s="4"/>
      <c r="AE17617" s="4"/>
      <c r="AF17617" s="4"/>
      <c r="AG17617" s="14"/>
    </row>
    <row r="17618" s="10" customFormat="1" spans="1:33">
      <c r="A17618" s="4"/>
      <c r="B17618" s="4"/>
      <c r="C17618" s="4"/>
      <c r="D17618" s="4"/>
      <c r="E17618" s="4"/>
      <c r="F17618" s="4"/>
      <c r="G17618" s="4"/>
      <c r="H17618" s="4"/>
      <c r="I17618" s="4"/>
      <c r="J17618" s="4"/>
      <c r="K17618" s="4"/>
      <c r="L17618" s="4"/>
      <c r="M17618" s="4"/>
      <c r="N17618" s="4"/>
      <c r="O17618" s="4"/>
      <c r="P17618" s="4"/>
      <c r="Q17618" s="4"/>
      <c r="R17618" s="4"/>
      <c r="S17618" s="4"/>
      <c r="T17618" s="4"/>
      <c r="U17618" s="4"/>
      <c r="V17618" s="4"/>
      <c r="W17618" s="4"/>
      <c r="X17618" s="4"/>
      <c r="Y17618" s="4"/>
      <c r="Z17618" s="4"/>
      <c r="AA17618" s="4"/>
      <c r="AB17618" s="4"/>
      <c r="AC17618" s="4"/>
      <c r="AD17618" s="4"/>
      <c r="AE17618" s="4"/>
      <c r="AF17618" s="4"/>
      <c r="AG17618" s="14"/>
    </row>
    <row r="17619" s="10" customFormat="1" spans="1:33">
      <c r="A17619" s="4"/>
      <c r="B17619" s="4"/>
      <c r="C17619" s="4"/>
      <c r="D17619" s="4"/>
      <c r="E17619" s="4"/>
      <c r="F17619" s="4"/>
      <c r="G17619" s="4"/>
      <c r="H17619" s="4"/>
      <c r="I17619" s="4"/>
      <c r="J17619" s="4"/>
      <c r="K17619" s="4"/>
      <c r="L17619" s="4"/>
      <c r="M17619" s="4"/>
      <c r="N17619" s="4"/>
      <c r="O17619" s="4"/>
      <c r="P17619" s="4"/>
      <c r="Q17619" s="4"/>
      <c r="R17619" s="4"/>
      <c r="S17619" s="4"/>
      <c r="T17619" s="4"/>
      <c r="U17619" s="4"/>
      <c r="V17619" s="4"/>
      <c r="W17619" s="4"/>
      <c r="X17619" s="4"/>
      <c r="Y17619" s="4"/>
      <c r="Z17619" s="4"/>
      <c r="AA17619" s="4"/>
      <c r="AB17619" s="4"/>
      <c r="AC17619" s="4"/>
      <c r="AD17619" s="4"/>
      <c r="AE17619" s="4"/>
      <c r="AF17619" s="4"/>
      <c r="AG17619" s="14"/>
    </row>
    <row r="17620" s="10" customFormat="1" spans="1:33">
      <c r="A17620" s="4"/>
      <c r="B17620" s="4"/>
      <c r="C17620" s="4"/>
      <c r="D17620" s="4"/>
      <c r="E17620" s="4"/>
      <c r="F17620" s="4"/>
      <c r="G17620" s="4"/>
      <c r="H17620" s="4"/>
      <c r="I17620" s="4"/>
      <c r="J17620" s="4"/>
      <c r="K17620" s="4"/>
      <c r="L17620" s="4"/>
      <c r="M17620" s="4"/>
      <c r="N17620" s="4"/>
      <c r="O17620" s="4"/>
      <c r="P17620" s="4"/>
      <c r="Q17620" s="4"/>
      <c r="R17620" s="4"/>
      <c r="S17620" s="4"/>
      <c r="T17620" s="4"/>
      <c r="U17620" s="4"/>
      <c r="V17620" s="4"/>
      <c r="W17620" s="4"/>
      <c r="X17620" s="4"/>
      <c r="Y17620" s="4"/>
      <c r="Z17620" s="4"/>
      <c r="AA17620" s="4"/>
      <c r="AB17620" s="4"/>
      <c r="AC17620" s="4"/>
      <c r="AD17620" s="4"/>
      <c r="AE17620" s="4"/>
      <c r="AF17620" s="4"/>
      <c r="AG17620" s="14"/>
    </row>
    <row r="17621" s="10" customFormat="1" spans="1:33">
      <c r="A17621" s="4"/>
      <c r="B17621" s="4"/>
      <c r="C17621" s="4"/>
      <c r="D17621" s="4"/>
      <c r="E17621" s="4"/>
      <c r="F17621" s="4"/>
      <c r="G17621" s="4"/>
      <c r="H17621" s="4"/>
      <c r="I17621" s="4"/>
      <c r="J17621" s="4"/>
      <c r="K17621" s="4"/>
      <c r="L17621" s="4"/>
      <c r="M17621" s="4"/>
      <c r="N17621" s="4"/>
      <c r="O17621" s="4"/>
      <c r="P17621" s="4"/>
      <c r="Q17621" s="4"/>
      <c r="R17621" s="4"/>
      <c r="S17621" s="4"/>
      <c r="T17621" s="4"/>
      <c r="U17621" s="4"/>
      <c r="V17621" s="4"/>
      <c r="W17621" s="4"/>
      <c r="X17621" s="4"/>
      <c r="Y17621" s="4"/>
      <c r="Z17621" s="4"/>
      <c r="AA17621" s="4"/>
      <c r="AB17621" s="4"/>
      <c r="AC17621" s="4"/>
      <c r="AD17621" s="4"/>
      <c r="AE17621" s="4"/>
      <c r="AF17621" s="4"/>
      <c r="AG17621" s="14"/>
    </row>
    <row r="17622" s="10" customFormat="1" spans="1:33">
      <c r="A17622" s="4"/>
      <c r="B17622" s="4"/>
      <c r="C17622" s="4"/>
      <c r="D17622" s="4"/>
      <c r="E17622" s="4"/>
      <c r="F17622" s="4"/>
      <c r="G17622" s="4"/>
      <c r="H17622" s="4"/>
      <c r="I17622" s="4"/>
      <c r="J17622" s="4"/>
      <c r="K17622" s="4"/>
      <c r="L17622" s="4"/>
      <c r="M17622" s="4"/>
      <c r="N17622" s="4"/>
      <c r="O17622" s="4"/>
      <c r="P17622" s="4"/>
      <c r="Q17622" s="4"/>
      <c r="R17622" s="4"/>
      <c r="S17622" s="4"/>
      <c r="T17622" s="4"/>
      <c r="U17622" s="4"/>
      <c r="V17622" s="4"/>
      <c r="W17622" s="4"/>
      <c r="X17622" s="4"/>
      <c r="Y17622" s="4"/>
      <c r="Z17622" s="4"/>
      <c r="AA17622" s="4"/>
      <c r="AB17622" s="4"/>
      <c r="AC17622" s="4"/>
      <c r="AD17622" s="4"/>
      <c r="AE17622" s="4"/>
      <c r="AF17622" s="4"/>
      <c r="AG17622" s="14"/>
    </row>
    <row r="17623" s="10" customFormat="1" spans="1:33">
      <c r="A17623" s="4"/>
      <c r="B17623" s="4"/>
      <c r="C17623" s="4"/>
      <c r="D17623" s="4"/>
      <c r="E17623" s="4"/>
      <c r="F17623" s="4"/>
      <c r="G17623" s="4"/>
      <c r="H17623" s="4"/>
      <c r="I17623" s="4"/>
      <c r="J17623" s="4"/>
      <c r="K17623" s="4"/>
      <c r="L17623" s="4"/>
      <c r="M17623" s="4"/>
      <c r="N17623" s="4"/>
      <c r="O17623" s="4"/>
      <c r="P17623" s="4"/>
      <c r="Q17623" s="4"/>
      <c r="R17623" s="4"/>
      <c r="S17623" s="4"/>
      <c r="T17623" s="4"/>
      <c r="U17623" s="4"/>
      <c r="V17623" s="4"/>
      <c r="W17623" s="4"/>
      <c r="X17623" s="4"/>
      <c r="Y17623" s="4"/>
      <c r="Z17623" s="4"/>
      <c r="AA17623" s="4"/>
      <c r="AB17623" s="4"/>
      <c r="AC17623" s="4"/>
      <c r="AD17623" s="4"/>
      <c r="AE17623" s="4"/>
      <c r="AF17623" s="4"/>
      <c r="AG17623" s="14"/>
    </row>
    <row r="17624" s="10" customFormat="1" spans="1:33">
      <c r="A17624" s="4"/>
      <c r="B17624" s="4"/>
      <c r="C17624" s="4"/>
      <c r="D17624" s="4"/>
      <c r="E17624" s="4"/>
      <c r="F17624" s="4"/>
      <c r="G17624" s="4"/>
      <c r="H17624" s="4"/>
      <c r="I17624" s="4"/>
      <c r="J17624" s="4"/>
      <c r="K17624" s="4"/>
      <c r="L17624" s="4"/>
      <c r="M17624" s="4"/>
      <c r="N17624" s="4"/>
      <c r="O17624" s="4"/>
      <c r="P17624" s="4"/>
      <c r="Q17624" s="4"/>
      <c r="R17624" s="4"/>
      <c r="S17624" s="4"/>
      <c r="T17624" s="4"/>
      <c r="U17624" s="4"/>
      <c r="V17624" s="4"/>
      <c r="W17624" s="4"/>
      <c r="X17624" s="4"/>
      <c r="Y17624" s="4"/>
      <c r="Z17624" s="4"/>
      <c r="AA17624" s="4"/>
      <c r="AB17624" s="4"/>
      <c r="AC17624" s="4"/>
      <c r="AD17624" s="4"/>
      <c r="AE17624" s="4"/>
      <c r="AF17624" s="4"/>
      <c r="AG17624" s="14"/>
    </row>
    <row r="17625" s="10" customFormat="1" spans="1:33">
      <c r="A17625" s="4"/>
      <c r="B17625" s="4"/>
      <c r="C17625" s="4"/>
      <c r="D17625" s="4"/>
      <c r="E17625" s="4"/>
      <c r="F17625" s="4"/>
      <c r="G17625" s="4"/>
      <c r="H17625" s="4"/>
      <c r="I17625" s="4"/>
      <c r="J17625" s="4"/>
      <c r="K17625" s="4"/>
      <c r="L17625" s="4"/>
      <c r="M17625" s="4"/>
      <c r="N17625" s="4"/>
      <c r="O17625" s="4"/>
      <c r="P17625" s="4"/>
      <c r="Q17625" s="4"/>
      <c r="R17625" s="4"/>
      <c r="S17625" s="4"/>
      <c r="T17625" s="4"/>
      <c r="U17625" s="4"/>
      <c r="V17625" s="4"/>
      <c r="W17625" s="4"/>
      <c r="X17625" s="4"/>
      <c r="Y17625" s="4"/>
      <c r="Z17625" s="4"/>
      <c r="AA17625" s="4"/>
      <c r="AB17625" s="4"/>
      <c r="AC17625" s="4"/>
      <c r="AD17625" s="4"/>
      <c r="AE17625" s="4"/>
      <c r="AF17625" s="4"/>
      <c r="AG17625" s="14"/>
    </row>
    <row r="17626" s="10" customFormat="1" spans="1:33">
      <c r="A17626" s="4"/>
      <c r="B17626" s="4"/>
      <c r="C17626" s="4"/>
      <c r="D17626" s="4"/>
      <c r="E17626" s="4"/>
      <c r="F17626" s="4"/>
      <c r="G17626" s="4"/>
      <c r="H17626" s="4"/>
      <c r="I17626" s="4"/>
      <c r="J17626" s="4"/>
      <c r="K17626" s="4"/>
      <c r="L17626" s="4"/>
      <c r="M17626" s="4"/>
      <c r="N17626" s="4"/>
      <c r="O17626" s="4"/>
      <c r="P17626" s="4"/>
      <c r="Q17626" s="4"/>
      <c r="R17626" s="4"/>
      <c r="S17626" s="4"/>
      <c r="T17626" s="4"/>
      <c r="U17626" s="4"/>
      <c r="V17626" s="4"/>
      <c r="W17626" s="4"/>
      <c r="X17626" s="4"/>
      <c r="Y17626" s="4"/>
      <c r="Z17626" s="4"/>
      <c r="AA17626" s="4"/>
      <c r="AB17626" s="4"/>
      <c r="AC17626" s="4"/>
      <c r="AD17626" s="4"/>
      <c r="AE17626" s="4"/>
      <c r="AF17626" s="4"/>
      <c r="AG17626" s="14"/>
    </row>
    <row r="17627" s="10" customFormat="1" spans="1:33">
      <c r="A17627" s="4"/>
      <c r="B17627" s="4"/>
      <c r="C17627" s="4"/>
      <c r="D17627" s="4"/>
      <c r="E17627" s="4"/>
      <c r="F17627" s="4"/>
      <c r="G17627" s="4"/>
      <c r="H17627" s="4"/>
      <c r="I17627" s="4"/>
      <c r="J17627" s="4"/>
      <c r="K17627" s="4"/>
      <c r="L17627" s="4"/>
      <c r="M17627" s="4"/>
      <c r="N17627" s="4"/>
      <c r="O17627" s="4"/>
      <c r="P17627" s="4"/>
      <c r="Q17627" s="4"/>
      <c r="R17627" s="4"/>
      <c r="S17627" s="4"/>
      <c r="T17627" s="4"/>
      <c r="U17627" s="4"/>
      <c r="V17627" s="4"/>
      <c r="W17627" s="4"/>
      <c r="X17627" s="4"/>
      <c r="Y17627" s="4"/>
      <c r="Z17627" s="4"/>
      <c r="AA17627" s="4"/>
      <c r="AB17627" s="4"/>
      <c r="AC17627" s="4"/>
      <c r="AD17627" s="4"/>
      <c r="AE17627" s="4"/>
      <c r="AF17627" s="4"/>
      <c r="AG17627" s="14"/>
    </row>
    <row r="17628" s="10" customFormat="1" spans="1:33">
      <c r="A17628" s="4"/>
      <c r="B17628" s="4"/>
      <c r="C17628" s="4"/>
      <c r="D17628" s="4"/>
      <c r="E17628" s="4"/>
      <c r="F17628" s="4"/>
      <c r="G17628" s="4"/>
      <c r="H17628" s="4"/>
      <c r="I17628" s="4"/>
      <c r="J17628" s="4"/>
      <c r="K17628" s="4"/>
      <c r="L17628" s="4"/>
      <c r="M17628" s="4"/>
      <c r="N17628" s="4"/>
      <c r="O17628" s="4"/>
      <c r="P17628" s="4"/>
      <c r="Q17628" s="4"/>
      <c r="R17628" s="4"/>
      <c r="S17628" s="4"/>
      <c r="T17628" s="4"/>
      <c r="U17628" s="4"/>
      <c r="V17628" s="4"/>
      <c r="W17628" s="4"/>
      <c r="X17628" s="4"/>
      <c r="Y17628" s="4"/>
      <c r="Z17628" s="4"/>
      <c r="AA17628" s="4"/>
      <c r="AB17628" s="4"/>
      <c r="AC17628" s="4"/>
      <c r="AD17628" s="4"/>
      <c r="AE17628" s="4"/>
      <c r="AF17628" s="4"/>
      <c r="AG17628" s="14"/>
    </row>
    <row r="17629" s="10" customFormat="1" spans="1:33">
      <c r="A17629" s="4"/>
      <c r="B17629" s="4"/>
      <c r="C17629" s="4"/>
      <c r="D17629" s="4"/>
      <c r="E17629" s="4"/>
      <c r="F17629" s="4"/>
      <c r="G17629" s="4"/>
      <c r="H17629" s="4"/>
      <c r="I17629" s="4"/>
      <c r="J17629" s="4"/>
      <c r="K17629" s="4"/>
      <c r="L17629" s="4"/>
      <c r="M17629" s="4"/>
      <c r="N17629" s="4"/>
      <c r="O17629" s="4"/>
      <c r="P17629" s="4"/>
      <c r="Q17629" s="4"/>
      <c r="R17629" s="4"/>
      <c r="S17629" s="4"/>
      <c r="T17629" s="4"/>
      <c r="U17629" s="4"/>
      <c r="V17629" s="4"/>
      <c r="W17629" s="4"/>
      <c r="X17629" s="4"/>
      <c r="Y17629" s="4"/>
      <c r="Z17629" s="4"/>
      <c r="AA17629" s="4"/>
      <c r="AB17629" s="4"/>
      <c r="AC17629" s="4"/>
      <c r="AD17629" s="4"/>
      <c r="AE17629" s="4"/>
      <c r="AF17629" s="4"/>
      <c r="AG17629" s="14"/>
    </row>
    <row r="17630" s="10" customFormat="1" spans="1:33">
      <c r="A17630" s="4"/>
      <c r="B17630" s="4"/>
      <c r="C17630" s="4"/>
      <c r="D17630" s="4"/>
      <c r="E17630" s="4"/>
      <c r="F17630" s="4"/>
      <c r="G17630" s="4"/>
      <c r="H17630" s="4"/>
      <c r="I17630" s="4"/>
      <c r="J17630" s="4"/>
      <c r="K17630" s="4"/>
      <c r="L17630" s="4"/>
      <c r="M17630" s="4"/>
      <c r="N17630" s="4"/>
      <c r="O17630" s="4"/>
      <c r="P17630" s="4"/>
      <c r="Q17630" s="4"/>
      <c r="R17630" s="4"/>
      <c r="S17630" s="4"/>
      <c r="T17630" s="4"/>
      <c r="U17630" s="4"/>
      <c r="V17630" s="4"/>
      <c r="W17630" s="4"/>
      <c r="X17630" s="4"/>
      <c r="Y17630" s="4"/>
      <c r="Z17630" s="4"/>
      <c r="AA17630" s="4"/>
      <c r="AB17630" s="4"/>
      <c r="AC17630" s="4"/>
      <c r="AD17630" s="4"/>
      <c r="AE17630" s="4"/>
      <c r="AF17630" s="4"/>
      <c r="AG17630" s="14"/>
    </row>
    <row r="17631" s="10" customFormat="1" spans="1:33">
      <c r="A17631" s="4"/>
      <c r="B17631" s="4"/>
      <c r="C17631" s="4"/>
      <c r="D17631" s="4"/>
      <c r="E17631" s="4"/>
      <c r="F17631" s="4"/>
      <c r="G17631" s="4"/>
      <c r="H17631" s="4"/>
      <c r="I17631" s="4"/>
      <c r="J17631" s="4"/>
      <c r="K17631" s="4"/>
      <c r="L17631" s="4"/>
      <c r="M17631" s="4"/>
      <c r="N17631" s="4"/>
      <c r="O17631" s="4"/>
      <c r="P17631" s="4"/>
      <c r="Q17631" s="4"/>
      <c r="R17631" s="4"/>
      <c r="S17631" s="4"/>
      <c r="T17631" s="4"/>
      <c r="U17631" s="4"/>
      <c r="V17631" s="4"/>
      <c r="W17631" s="4"/>
      <c r="X17631" s="4"/>
      <c r="Y17631" s="4"/>
      <c r="Z17631" s="4"/>
      <c r="AA17631" s="4"/>
      <c r="AB17631" s="4"/>
      <c r="AC17631" s="4"/>
      <c r="AD17631" s="4"/>
      <c r="AE17631" s="4"/>
      <c r="AF17631" s="4"/>
      <c r="AG17631" s="14"/>
    </row>
    <row r="17632" s="10" customFormat="1" spans="1:33">
      <c r="A17632" s="4"/>
      <c r="B17632" s="4"/>
      <c r="C17632" s="4"/>
      <c r="D17632" s="4"/>
      <c r="E17632" s="4"/>
      <c r="F17632" s="4"/>
      <c r="G17632" s="4"/>
      <c r="H17632" s="4"/>
      <c r="I17632" s="4"/>
      <c r="J17632" s="4"/>
      <c r="K17632" s="4"/>
      <c r="L17632" s="4"/>
      <c r="M17632" s="4"/>
      <c r="N17632" s="4"/>
      <c r="O17632" s="4"/>
      <c r="P17632" s="4"/>
      <c r="Q17632" s="4"/>
      <c r="R17632" s="4"/>
      <c r="S17632" s="4"/>
      <c r="T17632" s="4"/>
      <c r="U17632" s="4"/>
      <c r="V17632" s="4"/>
      <c r="W17632" s="4"/>
      <c r="X17632" s="4"/>
      <c r="Y17632" s="4"/>
      <c r="Z17632" s="4"/>
      <c r="AA17632" s="4"/>
      <c r="AB17632" s="4"/>
      <c r="AC17632" s="4"/>
      <c r="AD17632" s="4"/>
      <c r="AE17632" s="4"/>
      <c r="AF17632" s="4"/>
      <c r="AG17632" s="14"/>
    </row>
    <row r="17633" s="10" customFormat="1" spans="1:33">
      <c r="A17633" s="4"/>
      <c r="B17633" s="4"/>
      <c r="C17633" s="4"/>
      <c r="D17633" s="4"/>
      <c r="E17633" s="4"/>
      <c r="F17633" s="4"/>
      <c r="G17633" s="4"/>
      <c r="H17633" s="4"/>
      <c r="I17633" s="4"/>
      <c r="J17633" s="4"/>
      <c r="K17633" s="4"/>
      <c r="L17633" s="4"/>
      <c r="M17633" s="4"/>
      <c r="N17633" s="4"/>
      <c r="O17633" s="4"/>
      <c r="P17633" s="4"/>
      <c r="Q17633" s="4"/>
      <c r="R17633" s="4"/>
      <c r="S17633" s="4"/>
      <c r="T17633" s="4"/>
      <c r="U17633" s="4"/>
      <c r="V17633" s="4"/>
      <c r="W17633" s="4"/>
      <c r="X17633" s="4"/>
      <c r="Y17633" s="4"/>
      <c r="Z17633" s="4"/>
      <c r="AA17633" s="4"/>
      <c r="AB17633" s="4"/>
      <c r="AC17633" s="4"/>
      <c r="AD17633" s="4"/>
      <c r="AE17633" s="4"/>
      <c r="AF17633" s="4"/>
      <c r="AG17633" s="14"/>
    </row>
    <row r="17634" s="10" customFormat="1" spans="1:33">
      <c r="A17634" s="4"/>
      <c r="B17634" s="4"/>
      <c r="C17634" s="4"/>
      <c r="D17634" s="4"/>
      <c r="E17634" s="4"/>
      <c r="F17634" s="4"/>
      <c r="G17634" s="4"/>
      <c r="H17634" s="4"/>
      <c r="I17634" s="4"/>
      <c r="J17634" s="4"/>
      <c r="K17634" s="4"/>
      <c r="L17634" s="4"/>
      <c r="M17634" s="4"/>
      <c r="N17634" s="4"/>
      <c r="O17634" s="4"/>
      <c r="P17634" s="4"/>
      <c r="Q17634" s="4"/>
      <c r="R17634" s="4"/>
      <c r="S17634" s="4"/>
      <c r="T17634" s="4"/>
      <c r="U17634" s="4"/>
      <c r="V17634" s="4"/>
      <c r="W17634" s="4"/>
      <c r="X17634" s="4"/>
      <c r="Y17634" s="4"/>
      <c r="Z17634" s="4"/>
      <c r="AA17634" s="4"/>
      <c r="AB17634" s="4"/>
      <c r="AC17634" s="4"/>
      <c r="AD17634" s="4"/>
      <c r="AE17634" s="4"/>
      <c r="AF17634" s="4"/>
      <c r="AG17634" s="14"/>
    </row>
    <row r="17635" s="10" customFormat="1" spans="1:33">
      <c r="A17635" s="4"/>
      <c r="B17635" s="4"/>
      <c r="C17635" s="4"/>
      <c r="D17635" s="4"/>
      <c r="E17635" s="4"/>
      <c r="F17635" s="4"/>
      <c r="G17635" s="4"/>
      <c r="H17635" s="4"/>
      <c r="I17635" s="4"/>
      <c r="J17635" s="4"/>
      <c r="K17635" s="4"/>
      <c r="L17635" s="4"/>
      <c r="M17635" s="4"/>
      <c r="N17635" s="4"/>
      <c r="O17635" s="4"/>
      <c r="P17635" s="4"/>
      <c r="Q17635" s="4"/>
      <c r="R17635" s="4"/>
      <c r="S17635" s="4"/>
      <c r="T17635" s="4"/>
      <c r="U17635" s="4"/>
      <c r="V17635" s="4"/>
      <c r="W17635" s="4"/>
      <c r="X17635" s="4"/>
      <c r="Y17635" s="4"/>
      <c r="Z17635" s="4"/>
      <c r="AA17635" s="4"/>
      <c r="AB17635" s="4"/>
      <c r="AC17635" s="4"/>
      <c r="AD17635" s="4"/>
      <c r="AE17635" s="4"/>
      <c r="AF17635" s="4"/>
      <c r="AG17635" s="14"/>
    </row>
    <row r="17636" s="10" customFormat="1" spans="33:33">
      <c r="AG17636" s="8"/>
    </row>
    <row r="17637" s="10" customFormat="1" spans="33:33">
      <c r="AG17637" s="8"/>
    </row>
    <row r="17638" s="10" customFormat="1" spans="33:33">
      <c r="AG17638" s="8"/>
    </row>
    <row r="17639" s="10" customFormat="1" spans="33:33">
      <c r="AG17639" s="8"/>
    </row>
    <row r="17640" s="10" customFormat="1" spans="33:33">
      <c r="AG17640" s="8"/>
    </row>
    <row r="17641" s="10" customFormat="1" spans="33:33">
      <c r="AG17641" s="8"/>
    </row>
    <row r="17642" s="10" customFormat="1" spans="33:33">
      <c r="AG17642" s="8"/>
    </row>
    <row r="17643" s="10" customFormat="1" spans="33:33">
      <c r="AG17643" s="8"/>
    </row>
    <row r="17644" s="10" customFormat="1" spans="33:33">
      <c r="AG17644" s="8"/>
    </row>
    <row r="17645" s="10" customFormat="1" spans="33:33">
      <c r="AG17645" s="8"/>
    </row>
    <row r="17646" s="10" customFormat="1" spans="33:33">
      <c r="AG17646" s="8"/>
    </row>
    <row r="17647" s="10" customFormat="1" spans="33:33">
      <c r="AG17647" s="8"/>
    </row>
    <row r="17648" s="10" customFormat="1" spans="33:33">
      <c r="AG17648" s="8"/>
    </row>
    <row r="17649" s="10" customFormat="1" spans="33:33">
      <c r="AG17649" s="8"/>
    </row>
    <row r="17650" s="10" customFormat="1" spans="33:33">
      <c r="AG17650" s="8"/>
    </row>
    <row r="17651" s="10" customFormat="1" spans="33:33">
      <c r="AG17651" s="8"/>
    </row>
    <row r="17652" s="10" customFormat="1" spans="33:33">
      <c r="AG17652" s="8"/>
    </row>
    <row r="17653" s="10" customFormat="1" spans="33:33">
      <c r="AG17653" s="8"/>
    </row>
    <row r="17654" s="10" customFormat="1" spans="33:33">
      <c r="AG17654" s="8"/>
    </row>
    <row r="17655" s="10" customFormat="1" spans="33:33">
      <c r="AG17655" s="8"/>
    </row>
    <row r="17656" s="10" customFormat="1" spans="33:33">
      <c r="AG17656" s="8"/>
    </row>
    <row r="17657" s="10" customFormat="1" spans="33:33">
      <c r="AG17657" s="8"/>
    </row>
    <row r="17658" s="10" customFormat="1" spans="33:33">
      <c r="AG17658" s="8"/>
    </row>
    <row r="17659" s="10" customFormat="1" spans="33:33">
      <c r="AG17659" s="8"/>
    </row>
    <row r="17660" s="10" customFormat="1" spans="33:33">
      <c r="AG17660" s="8"/>
    </row>
    <row r="17661" s="10" customFormat="1" spans="33:33">
      <c r="AG17661" s="8"/>
    </row>
    <row r="17662" s="10" customFormat="1" spans="33:33">
      <c r="AG17662" s="8"/>
    </row>
    <row r="17663" s="10" customFormat="1" spans="33:33">
      <c r="AG17663" s="8"/>
    </row>
    <row r="17664" s="10" customFormat="1" spans="33:33">
      <c r="AG17664" s="8"/>
    </row>
    <row r="17665" s="10" customFormat="1" spans="33:33">
      <c r="AG17665" s="8"/>
    </row>
    <row r="17666" s="10" customFormat="1" spans="33:33">
      <c r="AG17666" s="8"/>
    </row>
    <row r="17667" s="10" customFormat="1" spans="33:33">
      <c r="AG17667" s="8"/>
    </row>
    <row r="17668" s="10" customFormat="1" spans="33:33">
      <c r="AG17668" s="8"/>
    </row>
    <row r="17669" s="10" customFormat="1" spans="33:33">
      <c r="AG17669" s="8"/>
    </row>
    <row r="17670" s="10" customFormat="1" spans="33:33">
      <c r="AG17670" s="8"/>
    </row>
    <row r="17671" s="10" customFormat="1" spans="33:33">
      <c r="AG17671" s="8"/>
    </row>
    <row r="17672" s="10" customFormat="1" spans="33:33">
      <c r="AG17672" s="8"/>
    </row>
    <row r="17673" s="10" customFormat="1" spans="33:33">
      <c r="AG17673" s="8"/>
    </row>
    <row r="17674" s="10" customFormat="1" spans="33:33">
      <c r="AG17674" s="8"/>
    </row>
    <row r="17675" s="10" customFormat="1" spans="33:33">
      <c r="AG17675" s="8"/>
    </row>
    <row r="17676" s="10" customFormat="1" spans="33:33">
      <c r="AG17676" s="8"/>
    </row>
    <row r="17677" s="10" customFormat="1" spans="33:33">
      <c r="AG17677" s="8"/>
    </row>
    <row r="17678" s="10" customFormat="1" spans="33:33">
      <c r="AG17678" s="8"/>
    </row>
    <row r="17679" s="10" customFormat="1" spans="33:33">
      <c r="AG17679" s="8"/>
    </row>
    <row r="17680" s="10" customFormat="1" spans="33:33">
      <c r="AG17680" s="8"/>
    </row>
    <row r="17681" s="10" customFormat="1" spans="33:33">
      <c r="AG17681" s="8"/>
    </row>
    <row r="17682" s="10" customFormat="1" spans="33:33">
      <c r="AG17682" s="8"/>
    </row>
    <row r="17683" s="10" customFormat="1" spans="33:33">
      <c r="AG17683" s="8"/>
    </row>
    <row r="17684" s="10" customFormat="1" spans="33:33">
      <c r="AG17684" s="8"/>
    </row>
    <row r="17685" s="10" customFormat="1" spans="33:33">
      <c r="AG17685" s="8"/>
    </row>
    <row r="17686" s="10" customFormat="1" spans="33:33">
      <c r="AG17686" s="8"/>
    </row>
    <row r="17687" s="10" customFormat="1" spans="33:33">
      <c r="AG17687" s="8"/>
    </row>
    <row r="17688" s="10" customFormat="1" spans="33:33">
      <c r="AG17688" s="8"/>
    </row>
    <row r="17689" s="10" customFormat="1" spans="33:33">
      <c r="AG17689" s="8"/>
    </row>
    <row r="17690" s="10" customFormat="1" spans="33:33">
      <c r="AG17690" s="8"/>
    </row>
    <row r="17691" s="10" customFormat="1" spans="33:33">
      <c r="AG17691" s="8"/>
    </row>
    <row r="17692" s="10" customFormat="1" spans="33:33">
      <c r="AG17692" s="8"/>
    </row>
    <row r="17693" s="10" customFormat="1" spans="33:33">
      <c r="AG17693" s="8"/>
    </row>
    <row r="17694" s="10" customFormat="1" spans="33:33">
      <c r="AG17694" s="8"/>
    </row>
    <row r="17695" s="10" customFormat="1" spans="33:33">
      <c r="AG17695" s="8"/>
    </row>
    <row r="17696" s="10" customFormat="1" spans="33:33">
      <c r="AG17696" s="8"/>
    </row>
    <row r="17697" s="10" customFormat="1" spans="33:33">
      <c r="AG17697" s="8"/>
    </row>
    <row r="17698" s="10" customFormat="1" spans="33:33">
      <c r="AG17698" s="8"/>
    </row>
    <row r="17699" s="10" customFormat="1" spans="33:33">
      <c r="AG17699" s="8"/>
    </row>
    <row r="17700" s="10" customFormat="1" spans="33:33">
      <c r="AG17700" s="8"/>
    </row>
    <row r="17701" s="10" customFormat="1" spans="33:33">
      <c r="AG17701" s="8"/>
    </row>
    <row r="17702" s="10" customFormat="1" spans="33:33">
      <c r="AG17702" s="8"/>
    </row>
    <row r="17703" s="10" customFormat="1" spans="33:33">
      <c r="AG17703" s="8"/>
    </row>
    <row r="17704" s="10" customFormat="1" spans="33:33">
      <c r="AG17704" s="8"/>
    </row>
    <row r="17705" s="10" customFormat="1" spans="33:33">
      <c r="AG17705" s="8"/>
    </row>
    <row r="17706" s="10" customFormat="1" spans="33:33">
      <c r="AG17706" s="8"/>
    </row>
    <row r="17707" s="10" customFormat="1" spans="33:33">
      <c r="AG17707" s="8"/>
    </row>
    <row r="17708" s="10" customFormat="1" spans="33:33">
      <c r="AG17708" s="8"/>
    </row>
    <row r="17709" s="10" customFormat="1" spans="33:33">
      <c r="AG17709" s="8"/>
    </row>
    <row r="17710" s="10" customFormat="1" spans="33:33">
      <c r="AG17710" s="8"/>
    </row>
    <row r="17711" s="10" customFormat="1" spans="33:33">
      <c r="AG17711" s="8"/>
    </row>
    <row r="17712" s="10" customFormat="1" spans="33:33">
      <c r="AG17712" s="8"/>
    </row>
    <row r="17713" s="10" customFormat="1" spans="33:33">
      <c r="AG17713" s="8"/>
    </row>
    <row r="17714" s="10" customFormat="1" spans="33:33">
      <c r="AG17714" s="8"/>
    </row>
    <row r="17715" s="10" customFormat="1" spans="33:33">
      <c r="AG17715" s="8"/>
    </row>
    <row r="17716" s="10" customFormat="1" spans="33:33">
      <c r="AG17716" s="8"/>
    </row>
    <row r="17717" s="10" customFormat="1" spans="33:33">
      <c r="AG17717" s="8"/>
    </row>
    <row r="17718" s="10" customFormat="1" spans="33:33">
      <c r="AG17718" s="8"/>
    </row>
    <row r="17719" s="10" customFormat="1" spans="33:33">
      <c r="AG17719" s="8"/>
    </row>
    <row r="17720" s="10" customFormat="1" spans="33:33">
      <c r="AG17720" s="8"/>
    </row>
    <row r="17721" s="10" customFormat="1" spans="33:33">
      <c r="AG17721" s="8"/>
    </row>
    <row r="17722" s="10" customFormat="1" spans="33:33">
      <c r="AG17722" s="8"/>
    </row>
    <row r="17723" s="10" customFormat="1" spans="33:33">
      <c r="AG17723" s="8"/>
    </row>
    <row r="17724" s="10" customFormat="1" spans="33:33">
      <c r="AG17724" s="8"/>
    </row>
    <row r="17725" s="10" customFormat="1" spans="33:33">
      <c r="AG17725" s="8"/>
    </row>
    <row r="17726" s="10" customFormat="1" spans="33:33">
      <c r="AG17726" s="8"/>
    </row>
    <row r="17727" s="10" customFormat="1" spans="33:33">
      <c r="AG17727" s="8"/>
    </row>
    <row r="17728" s="10" customFormat="1" spans="33:33">
      <c r="AG17728" s="8"/>
    </row>
    <row r="17729" s="10" customFormat="1" spans="33:33">
      <c r="AG17729" s="8"/>
    </row>
    <row r="17730" s="10" customFormat="1" spans="33:33">
      <c r="AG17730" s="8"/>
    </row>
    <row r="17731" s="10" customFormat="1" spans="33:33">
      <c r="AG17731" s="8"/>
    </row>
    <row r="17732" s="10" customFormat="1" spans="33:33">
      <c r="AG17732" s="8"/>
    </row>
    <row r="17733" s="10" customFormat="1" spans="33:33">
      <c r="AG17733" s="8"/>
    </row>
    <row r="17734" s="10" customFormat="1" spans="33:33">
      <c r="AG17734" s="8"/>
    </row>
    <row r="17735" s="10" customFormat="1" spans="33:33">
      <c r="AG17735" s="8"/>
    </row>
    <row r="17736" s="10" customFormat="1" spans="33:33">
      <c r="AG17736" s="8"/>
    </row>
    <row r="17737" s="10" customFormat="1" spans="33:33">
      <c r="AG17737" s="8"/>
    </row>
    <row r="17738" s="10" customFormat="1" spans="33:33">
      <c r="AG17738" s="8"/>
    </row>
    <row r="17739" s="10" customFormat="1" spans="33:33">
      <c r="AG17739" s="8"/>
    </row>
    <row r="17740" s="10" customFormat="1" spans="33:33">
      <c r="AG17740" s="8"/>
    </row>
    <row r="17741" s="10" customFormat="1" spans="33:33">
      <c r="AG17741" s="8"/>
    </row>
    <row r="17742" s="10" customFormat="1" spans="33:33">
      <c r="AG17742" s="8"/>
    </row>
    <row r="17743" s="10" customFormat="1" spans="33:33">
      <c r="AG17743" s="8"/>
    </row>
    <row r="17744" s="10" customFormat="1" spans="33:33">
      <c r="AG17744" s="8"/>
    </row>
    <row r="17745" s="10" customFormat="1" spans="33:33">
      <c r="AG17745" s="8"/>
    </row>
    <row r="17746" s="10" customFormat="1" spans="33:33">
      <c r="AG17746" s="8"/>
    </row>
    <row r="17747" s="10" customFormat="1" spans="33:33">
      <c r="AG17747" s="8"/>
    </row>
    <row r="17748" s="10" customFormat="1" spans="33:33">
      <c r="AG17748" s="8"/>
    </row>
    <row r="17749" s="10" customFormat="1" spans="33:33">
      <c r="AG17749" s="8"/>
    </row>
    <row r="17750" s="10" customFormat="1" spans="33:33">
      <c r="AG17750" s="8"/>
    </row>
    <row r="17751" s="10" customFormat="1" spans="33:33">
      <c r="AG17751" s="8"/>
    </row>
    <row r="17752" s="10" customFormat="1" spans="33:33">
      <c r="AG17752" s="8"/>
    </row>
    <row r="17753" s="10" customFormat="1" spans="33:33">
      <c r="AG17753" s="8"/>
    </row>
    <row r="17754" s="10" customFormat="1" spans="33:33">
      <c r="AG17754" s="8"/>
    </row>
    <row r="17755" s="10" customFormat="1" spans="33:33">
      <c r="AG17755" s="8"/>
    </row>
    <row r="17756" s="10" customFormat="1" spans="33:33">
      <c r="AG17756" s="8"/>
    </row>
    <row r="17757" s="10" customFormat="1" spans="33:33">
      <c r="AG17757" s="8"/>
    </row>
    <row r="17758" s="10" customFormat="1" spans="33:33">
      <c r="AG17758" s="8"/>
    </row>
    <row r="17759" s="10" customFormat="1" spans="33:33">
      <c r="AG17759" s="8"/>
    </row>
    <row r="17760" s="10" customFormat="1" spans="33:33">
      <c r="AG17760" s="8"/>
    </row>
    <row r="17761" s="10" customFormat="1" spans="33:33">
      <c r="AG17761" s="8"/>
    </row>
    <row r="17762" s="10" customFormat="1" spans="33:33">
      <c r="AG17762" s="8"/>
    </row>
    <row r="17763" s="10" customFormat="1" spans="33:33">
      <c r="AG17763" s="8"/>
    </row>
    <row r="17764" s="10" customFormat="1" spans="33:33">
      <c r="AG17764" s="8"/>
    </row>
    <row r="17765" s="10" customFormat="1" spans="33:33">
      <c r="AG17765" s="8"/>
    </row>
    <row r="17766" s="10" customFormat="1" spans="33:33">
      <c r="AG17766" s="8"/>
    </row>
    <row r="17767" s="10" customFormat="1" spans="33:33">
      <c r="AG17767" s="8"/>
    </row>
    <row r="17768" s="10" customFormat="1" spans="33:33">
      <c r="AG17768" s="8"/>
    </row>
    <row r="17769" s="10" customFormat="1" spans="33:33">
      <c r="AG17769" s="8"/>
    </row>
    <row r="17770" s="10" customFormat="1" spans="33:33">
      <c r="AG17770" s="8"/>
    </row>
    <row r="17771" s="10" customFormat="1" spans="33:33">
      <c r="AG17771" s="8"/>
    </row>
    <row r="17772" s="10" customFormat="1" spans="33:33">
      <c r="AG17772" s="8"/>
    </row>
    <row r="17773" s="10" customFormat="1" spans="33:33">
      <c r="AG17773" s="8"/>
    </row>
    <row r="17774" s="10" customFormat="1" spans="33:33">
      <c r="AG17774" s="8"/>
    </row>
    <row r="17775" s="10" customFormat="1" spans="33:33">
      <c r="AG17775" s="8"/>
    </row>
    <row r="17776" s="10" customFormat="1" spans="33:33">
      <c r="AG17776" s="8"/>
    </row>
    <row r="17777" s="10" customFormat="1" spans="33:33">
      <c r="AG17777" s="8"/>
    </row>
    <row r="17778" s="10" customFormat="1" spans="33:33">
      <c r="AG17778" s="8"/>
    </row>
    <row r="17779" s="10" customFormat="1" spans="33:33">
      <c r="AG17779" s="8"/>
    </row>
    <row r="17780" s="10" customFormat="1" spans="33:33">
      <c r="AG17780" s="8"/>
    </row>
    <row r="17781" s="10" customFormat="1" spans="33:33">
      <c r="AG17781" s="8"/>
    </row>
    <row r="17782" s="10" customFormat="1" spans="33:33">
      <c r="AG17782" s="8"/>
    </row>
    <row r="17783" s="10" customFormat="1" spans="33:33">
      <c r="AG17783" s="8"/>
    </row>
    <row r="17784" s="10" customFormat="1" spans="33:33">
      <c r="AG17784" s="8"/>
    </row>
    <row r="17785" s="10" customFormat="1" spans="33:33">
      <c r="AG17785" s="8"/>
    </row>
    <row r="17786" s="10" customFormat="1" spans="33:33">
      <c r="AG17786" s="8"/>
    </row>
    <row r="17787" s="10" customFormat="1" spans="33:33">
      <c r="AG17787" s="8"/>
    </row>
    <row r="17788" s="10" customFormat="1" spans="33:33">
      <c r="AG17788" s="8"/>
    </row>
    <row r="17789" s="10" customFormat="1" spans="33:33">
      <c r="AG17789" s="8"/>
    </row>
    <row r="17790" s="10" customFormat="1" spans="33:33">
      <c r="AG17790" s="8"/>
    </row>
    <row r="17791" s="10" customFormat="1" spans="33:33">
      <c r="AG17791" s="8"/>
    </row>
    <row r="17792" s="10" customFormat="1" spans="33:33">
      <c r="AG17792" s="8"/>
    </row>
    <row r="17793" s="10" customFormat="1" spans="33:33">
      <c r="AG17793" s="8"/>
    </row>
    <row r="17794" s="10" customFormat="1" spans="33:33">
      <c r="AG17794" s="8"/>
    </row>
    <row r="17795" s="10" customFormat="1" spans="33:33">
      <c r="AG17795" s="8"/>
    </row>
    <row r="17796" s="10" customFormat="1" spans="33:33">
      <c r="AG17796" s="8"/>
    </row>
    <row r="17797" s="10" customFormat="1" spans="33:33">
      <c r="AG17797" s="8"/>
    </row>
    <row r="17798" s="10" customFormat="1" spans="33:33">
      <c r="AG17798" s="8"/>
    </row>
    <row r="17799" s="10" customFormat="1" spans="33:33">
      <c r="AG17799" s="8"/>
    </row>
    <row r="17800" s="10" customFormat="1" spans="33:33">
      <c r="AG17800" s="8"/>
    </row>
    <row r="17801" s="10" customFormat="1" spans="33:33">
      <c r="AG17801" s="8"/>
    </row>
    <row r="17802" s="10" customFormat="1" spans="33:33">
      <c r="AG17802" s="8"/>
    </row>
    <row r="17803" s="10" customFormat="1" spans="33:33">
      <c r="AG17803" s="8"/>
    </row>
    <row r="17804" s="10" customFormat="1" spans="33:33">
      <c r="AG17804" s="8"/>
    </row>
    <row r="17805" s="10" customFormat="1" spans="33:33">
      <c r="AG17805" s="8"/>
    </row>
    <row r="17806" s="10" customFormat="1" spans="33:33">
      <c r="AG17806" s="8"/>
    </row>
    <row r="17807" s="10" customFormat="1" spans="33:33">
      <c r="AG17807" s="8"/>
    </row>
    <row r="17808" s="10" customFormat="1" spans="33:33">
      <c r="AG17808" s="8"/>
    </row>
    <row r="17809" s="10" customFormat="1" spans="33:33">
      <c r="AG17809" s="8"/>
    </row>
    <row r="17810" s="10" customFormat="1" spans="33:33">
      <c r="AG17810" s="8"/>
    </row>
    <row r="17811" s="10" customFormat="1" spans="33:33">
      <c r="AG17811" s="8"/>
    </row>
    <row r="17812" s="10" customFormat="1" spans="33:33">
      <c r="AG17812" s="8"/>
    </row>
    <row r="17813" s="10" customFormat="1" spans="33:33">
      <c r="AG17813" s="8"/>
    </row>
    <row r="17814" s="10" customFormat="1" spans="33:33">
      <c r="AG17814" s="8"/>
    </row>
    <row r="17815" s="10" customFormat="1" spans="33:33">
      <c r="AG17815" s="8"/>
    </row>
    <row r="17816" s="10" customFormat="1" spans="33:33">
      <c r="AG17816" s="8"/>
    </row>
    <row r="17817" s="10" customFormat="1" spans="33:33">
      <c r="AG17817" s="8"/>
    </row>
    <row r="17818" s="10" customFormat="1" spans="33:33">
      <c r="AG17818" s="8"/>
    </row>
    <row r="17819" s="10" customFormat="1" spans="33:33">
      <c r="AG17819" s="8"/>
    </row>
    <row r="17820" s="10" customFormat="1" spans="33:33">
      <c r="AG17820" s="8"/>
    </row>
    <row r="17821" s="10" customFormat="1" spans="33:33">
      <c r="AG17821" s="8"/>
    </row>
    <row r="17822" s="10" customFormat="1" spans="33:33">
      <c r="AG17822" s="8"/>
    </row>
    <row r="17823" s="10" customFormat="1" spans="33:33">
      <c r="AG17823" s="8"/>
    </row>
    <row r="17824" s="10" customFormat="1" spans="33:33">
      <c r="AG17824" s="8"/>
    </row>
    <row r="17825" s="10" customFormat="1" spans="33:33">
      <c r="AG17825" s="8"/>
    </row>
    <row r="17826" s="10" customFormat="1" spans="33:33">
      <c r="AG17826" s="8"/>
    </row>
    <row r="17827" s="10" customFormat="1" spans="33:33">
      <c r="AG17827" s="8"/>
    </row>
    <row r="17828" s="10" customFormat="1" spans="33:33">
      <c r="AG17828" s="8"/>
    </row>
    <row r="17829" s="10" customFormat="1" spans="33:33">
      <c r="AG17829" s="8"/>
    </row>
    <row r="17830" s="10" customFormat="1" spans="33:33">
      <c r="AG17830" s="8"/>
    </row>
    <row r="17831" s="10" customFormat="1" spans="33:33">
      <c r="AG17831" s="8"/>
    </row>
    <row r="17832" s="10" customFormat="1" spans="33:33">
      <c r="AG17832" s="8"/>
    </row>
    <row r="17833" s="10" customFormat="1" spans="33:33">
      <c r="AG17833" s="8"/>
    </row>
    <row r="17834" s="10" customFormat="1" spans="33:33">
      <c r="AG17834" s="8"/>
    </row>
    <row r="17835" s="10" customFormat="1" spans="33:33">
      <c r="AG17835" s="8"/>
    </row>
    <row r="17836" s="10" customFormat="1" spans="33:33">
      <c r="AG17836" s="8"/>
    </row>
    <row r="17837" s="10" customFormat="1" spans="33:33">
      <c r="AG17837" s="8"/>
    </row>
    <row r="17838" s="10" customFormat="1" spans="33:33">
      <c r="AG17838" s="8"/>
    </row>
    <row r="17839" s="10" customFormat="1" spans="33:33">
      <c r="AG17839" s="8"/>
    </row>
    <row r="17840" s="10" customFormat="1" spans="33:33">
      <c r="AG17840" s="8"/>
    </row>
    <row r="17841" s="10" customFormat="1" spans="33:33">
      <c r="AG17841" s="8"/>
    </row>
    <row r="17842" s="10" customFormat="1" spans="33:33">
      <c r="AG17842" s="8"/>
    </row>
    <row r="17843" s="10" customFormat="1" spans="33:33">
      <c r="AG17843" s="8"/>
    </row>
    <row r="17844" s="10" customFormat="1" spans="33:33">
      <c r="AG17844" s="8"/>
    </row>
    <row r="17845" s="10" customFormat="1" spans="33:33">
      <c r="AG17845" s="8"/>
    </row>
    <row r="17846" s="10" customFormat="1" spans="33:33">
      <c r="AG17846" s="8"/>
    </row>
    <row r="17847" s="10" customFormat="1" spans="33:33">
      <c r="AG17847" s="8"/>
    </row>
    <row r="17848" s="10" customFormat="1" spans="33:33">
      <c r="AG17848" s="8"/>
    </row>
    <row r="17849" s="10" customFormat="1" spans="33:33">
      <c r="AG17849" s="8"/>
    </row>
    <row r="17850" s="10" customFormat="1" spans="33:33">
      <c r="AG17850" s="8"/>
    </row>
    <row r="17851" s="10" customFormat="1" spans="33:33">
      <c r="AG17851" s="8"/>
    </row>
    <row r="17852" s="10" customFormat="1" spans="33:33">
      <c r="AG17852" s="8"/>
    </row>
    <row r="17853" s="10" customFormat="1" spans="33:33">
      <c r="AG17853" s="8"/>
    </row>
    <row r="17854" s="10" customFormat="1" spans="33:33">
      <c r="AG17854" s="8"/>
    </row>
    <row r="17855" s="10" customFormat="1" spans="33:33">
      <c r="AG17855" s="8"/>
    </row>
    <row r="17856" s="10" customFormat="1" spans="33:33">
      <c r="AG17856" s="8"/>
    </row>
    <row r="17857" s="10" customFormat="1" spans="33:33">
      <c r="AG17857" s="8"/>
    </row>
    <row r="17858" s="10" customFormat="1" spans="33:33">
      <c r="AG17858" s="8"/>
    </row>
    <row r="17859" s="10" customFormat="1" spans="33:33">
      <c r="AG17859" s="8"/>
    </row>
    <row r="17860" s="10" customFormat="1" spans="33:33">
      <c r="AG17860" s="8"/>
    </row>
    <row r="17861" s="10" customFormat="1" spans="33:33">
      <c r="AG17861" s="8"/>
    </row>
    <row r="17862" s="10" customFormat="1" spans="33:33">
      <c r="AG17862" s="8"/>
    </row>
    <row r="17863" s="10" customFormat="1" spans="33:33">
      <c r="AG17863" s="8"/>
    </row>
    <row r="17864" s="10" customFormat="1" spans="33:33">
      <c r="AG17864" s="8"/>
    </row>
    <row r="17865" s="10" customFormat="1" spans="33:33">
      <c r="AG17865" s="8"/>
    </row>
    <row r="17866" s="10" customFormat="1" spans="33:33">
      <c r="AG17866" s="8"/>
    </row>
    <row r="17867" s="10" customFormat="1" spans="33:33">
      <c r="AG17867" s="8"/>
    </row>
    <row r="17868" s="10" customFormat="1" spans="33:33">
      <c r="AG17868" s="8"/>
    </row>
    <row r="17869" s="10" customFormat="1" spans="33:33">
      <c r="AG17869" s="8"/>
    </row>
    <row r="17870" s="10" customFormat="1" spans="33:33">
      <c r="AG17870" s="8"/>
    </row>
    <row r="17871" s="10" customFormat="1" spans="33:33">
      <c r="AG17871" s="8"/>
    </row>
    <row r="17872" s="10" customFormat="1" spans="33:33">
      <c r="AG17872" s="8"/>
    </row>
    <row r="17873" s="10" customFormat="1" spans="33:33">
      <c r="AG17873" s="8"/>
    </row>
    <row r="17874" s="10" customFormat="1" spans="33:33">
      <c r="AG17874" s="8"/>
    </row>
    <row r="17875" s="10" customFormat="1" spans="33:33">
      <c r="AG17875" s="8"/>
    </row>
    <row r="17876" s="10" customFormat="1" spans="33:33">
      <c r="AG17876" s="8"/>
    </row>
    <row r="17877" s="10" customFormat="1" spans="33:33">
      <c r="AG17877" s="8"/>
    </row>
    <row r="17878" s="10" customFormat="1" spans="33:33">
      <c r="AG17878" s="8"/>
    </row>
    <row r="17879" s="10" customFormat="1" spans="33:33">
      <c r="AG17879" s="8"/>
    </row>
    <row r="17880" s="10" customFormat="1" spans="33:33">
      <c r="AG17880" s="8"/>
    </row>
    <row r="17881" s="10" customFormat="1" spans="33:33">
      <c r="AG17881" s="8"/>
    </row>
    <row r="17882" s="10" customFormat="1" spans="33:33">
      <c r="AG17882" s="8"/>
    </row>
    <row r="17883" s="10" customFormat="1" spans="33:33">
      <c r="AG17883" s="8"/>
    </row>
    <row r="17884" s="10" customFormat="1" spans="33:33">
      <c r="AG17884" s="8"/>
    </row>
    <row r="17885" s="10" customFormat="1" spans="33:33">
      <c r="AG17885" s="8"/>
    </row>
    <row r="17886" s="10" customFormat="1" spans="33:33">
      <c r="AG17886" s="8"/>
    </row>
    <row r="17887" s="10" customFormat="1" spans="33:33">
      <c r="AG17887" s="8"/>
    </row>
    <row r="17888" s="10" customFormat="1" spans="33:33">
      <c r="AG17888" s="8"/>
    </row>
    <row r="17889" s="10" customFormat="1" spans="33:33">
      <c r="AG17889" s="8"/>
    </row>
    <row r="17890" s="10" customFormat="1" spans="33:33">
      <c r="AG17890" s="8"/>
    </row>
    <row r="17891" s="10" customFormat="1" spans="33:33">
      <c r="AG17891" s="8"/>
    </row>
    <row r="17892" s="10" customFormat="1" spans="33:33">
      <c r="AG17892" s="8"/>
    </row>
    <row r="17893" s="10" customFormat="1" spans="33:33">
      <c r="AG17893" s="8"/>
    </row>
    <row r="17894" s="10" customFormat="1" spans="33:33">
      <c r="AG17894" s="8"/>
    </row>
    <row r="17895" s="10" customFormat="1" spans="33:33">
      <c r="AG17895" s="8"/>
    </row>
    <row r="17896" s="10" customFormat="1" spans="33:33">
      <c r="AG17896" s="8"/>
    </row>
    <row r="17897" s="10" customFormat="1" spans="33:33">
      <c r="AG17897" s="8"/>
    </row>
    <row r="17898" s="10" customFormat="1" spans="33:33">
      <c r="AG17898" s="8"/>
    </row>
    <row r="17899" s="10" customFormat="1" spans="33:33">
      <c r="AG17899" s="8"/>
    </row>
    <row r="17900" s="10" customFormat="1" spans="33:33">
      <c r="AG17900" s="8"/>
    </row>
    <row r="17901" s="10" customFormat="1" spans="33:33">
      <c r="AG17901" s="8"/>
    </row>
    <row r="17902" s="10" customFormat="1" spans="33:33">
      <c r="AG17902" s="8"/>
    </row>
    <row r="17903" s="10" customFormat="1" spans="33:33">
      <c r="AG17903" s="8"/>
    </row>
    <row r="17904" s="10" customFormat="1" spans="33:33">
      <c r="AG17904" s="8"/>
    </row>
    <row r="17905" s="10" customFormat="1" spans="33:33">
      <c r="AG17905" s="8"/>
    </row>
    <row r="17906" s="10" customFormat="1" spans="33:33">
      <c r="AG17906" s="8"/>
    </row>
    <row r="17907" s="10" customFormat="1" spans="33:33">
      <c r="AG17907" s="8"/>
    </row>
    <row r="17908" s="10" customFormat="1" spans="33:33">
      <c r="AG17908" s="8"/>
    </row>
    <row r="17909" s="10" customFormat="1" spans="33:33">
      <c r="AG17909" s="8"/>
    </row>
    <row r="17910" s="10" customFormat="1" spans="33:33">
      <c r="AG17910" s="8"/>
    </row>
    <row r="17911" s="10" customFormat="1" spans="33:33">
      <c r="AG17911" s="8"/>
    </row>
    <row r="17912" s="10" customFormat="1" spans="33:33">
      <c r="AG17912" s="8"/>
    </row>
    <row r="17913" s="10" customFormat="1" spans="33:33">
      <c r="AG17913" s="8"/>
    </row>
    <row r="17914" s="10" customFormat="1" spans="33:33">
      <c r="AG17914" s="8"/>
    </row>
    <row r="17915" s="10" customFormat="1" spans="33:33">
      <c r="AG17915" s="8"/>
    </row>
    <row r="17916" s="10" customFormat="1" spans="33:33">
      <c r="AG17916" s="8"/>
    </row>
    <row r="17917" s="10" customFormat="1" spans="33:33">
      <c r="AG17917" s="8"/>
    </row>
    <row r="17918" s="10" customFormat="1" spans="33:33">
      <c r="AG17918" s="8"/>
    </row>
    <row r="17919" s="10" customFormat="1" spans="33:33">
      <c r="AG17919" s="8"/>
    </row>
    <row r="17920" s="10" customFormat="1" spans="33:33">
      <c r="AG17920" s="8"/>
    </row>
    <row r="17921" s="10" customFormat="1" spans="33:33">
      <c r="AG17921" s="8"/>
    </row>
    <row r="17922" s="10" customFormat="1" spans="33:33">
      <c r="AG17922" s="8"/>
    </row>
    <row r="17923" s="10" customFormat="1" spans="33:33">
      <c r="AG17923" s="8"/>
    </row>
    <row r="17924" s="10" customFormat="1" spans="33:33">
      <c r="AG17924" s="8"/>
    </row>
    <row r="17925" s="10" customFormat="1" spans="33:33">
      <c r="AG17925" s="8"/>
    </row>
    <row r="17926" s="10" customFormat="1" spans="33:33">
      <c r="AG17926" s="8"/>
    </row>
    <row r="17927" s="10" customFormat="1" spans="33:33">
      <c r="AG17927" s="8"/>
    </row>
    <row r="17928" s="10" customFormat="1" spans="33:33">
      <c r="AG17928" s="8"/>
    </row>
    <row r="17929" s="10" customFormat="1" spans="33:33">
      <c r="AG17929" s="8"/>
    </row>
    <row r="17930" s="10" customFormat="1" spans="33:33">
      <c r="AG17930" s="8"/>
    </row>
    <row r="17931" s="10" customFormat="1" spans="33:33">
      <c r="AG17931" s="8"/>
    </row>
    <row r="17932" s="10" customFormat="1" spans="33:33">
      <c r="AG17932" s="8"/>
    </row>
    <row r="17933" s="10" customFormat="1" spans="33:33">
      <c r="AG17933" s="8"/>
    </row>
    <row r="17934" s="10" customFormat="1" spans="33:33">
      <c r="AG17934" s="8"/>
    </row>
    <row r="17935" s="10" customFormat="1" spans="33:33">
      <c r="AG17935" s="8"/>
    </row>
    <row r="17936" s="10" customFormat="1" spans="33:33">
      <c r="AG17936" s="8"/>
    </row>
    <row r="17937" s="10" customFormat="1" spans="33:33">
      <c r="AG17937" s="8"/>
    </row>
    <row r="17938" s="10" customFormat="1" spans="33:33">
      <c r="AG17938" s="8"/>
    </row>
    <row r="17939" s="10" customFormat="1" spans="33:33">
      <c r="AG17939" s="8"/>
    </row>
    <row r="17940" s="10" customFormat="1" spans="33:33">
      <c r="AG17940" s="8"/>
    </row>
    <row r="17941" s="10" customFormat="1" spans="33:33">
      <c r="AG17941" s="8"/>
    </row>
    <row r="17942" s="10" customFormat="1" spans="33:33">
      <c r="AG17942" s="8"/>
    </row>
    <row r="17943" s="10" customFormat="1" spans="33:33">
      <c r="AG17943" s="8"/>
    </row>
    <row r="17944" s="10" customFormat="1" spans="33:33">
      <c r="AG17944" s="8"/>
    </row>
    <row r="17945" s="10" customFormat="1" spans="33:33">
      <c r="AG17945" s="8"/>
    </row>
    <row r="17946" s="10" customFormat="1" spans="33:33">
      <c r="AG17946" s="8"/>
    </row>
    <row r="17947" s="10" customFormat="1" spans="33:33">
      <c r="AG17947" s="8"/>
    </row>
    <row r="17948" s="10" customFormat="1" spans="33:33">
      <c r="AG17948" s="8"/>
    </row>
    <row r="17949" s="10" customFormat="1" spans="33:33">
      <c r="AG17949" s="8"/>
    </row>
    <row r="17950" s="10" customFormat="1" spans="33:33">
      <c r="AG17950" s="8"/>
    </row>
    <row r="17951" s="10" customFormat="1" spans="33:33">
      <c r="AG17951" s="8"/>
    </row>
    <row r="17952" s="10" customFormat="1" spans="33:33">
      <c r="AG17952" s="8"/>
    </row>
    <row r="17953" s="10" customFormat="1" spans="33:33">
      <c r="AG17953" s="8"/>
    </row>
    <row r="17954" s="10" customFormat="1" spans="33:33">
      <c r="AG17954" s="8"/>
    </row>
    <row r="17955" s="10" customFormat="1" spans="33:33">
      <c r="AG17955" s="8"/>
    </row>
    <row r="17956" s="10" customFormat="1" spans="33:33">
      <c r="AG17956" s="8"/>
    </row>
    <row r="17957" s="10" customFormat="1" spans="33:33">
      <c r="AG17957" s="8"/>
    </row>
    <row r="17958" s="10" customFormat="1" spans="33:33">
      <c r="AG17958" s="8"/>
    </row>
    <row r="17959" s="10" customFormat="1" spans="33:33">
      <c r="AG17959" s="8"/>
    </row>
    <row r="17960" s="10" customFormat="1" spans="33:33">
      <c r="AG17960" s="8"/>
    </row>
    <row r="17961" s="10" customFormat="1" spans="33:33">
      <c r="AG17961" s="8"/>
    </row>
    <row r="17962" s="10" customFormat="1" spans="33:33">
      <c r="AG17962" s="8"/>
    </row>
    <row r="17963" s="10" customFormat="1" spans="33:33">
      <c r="AG17963" s="8"/>
    </row>
    <row r="17964" s="10" customFormat="1" spans="33:33">
      <c r="AG17964" s="8"/>
    </row>
    <row r="17965" s="10" customFormat="1" spans="33:33">
      <c r="AG17965" s="8"/>
    </row>
    <row r="17966" s="10" customFormat="1" spans="33:33">
      <c r="AG17966" s="8"/>
    </row>
    <row r="17967" s="10" customFormat="1" spans="33:33">
      <c r="AG17967" s="8"/>
    </row>
    <row r="17968" s="10" customFormat="1" spans="33:33">
      <c r="AG17968" s="8"/>
    </row>
    <row r="17969" s="10" customFormat="1" spans="33:33">
      <c r="AG17969" s="8"/>
    </row>
    <row r="17970" s="10" customFormat="1" spans="33:33">
      <c r="AG17970" s="8"/>
    </row>
    <row r="17971" s="10" customFormat="1" spans="33:33">
      <c r="AG17971" s="8"/>
    </row>
    <row r="17972" s="10" customFormat="1" spans="33:33">
      <c r="AG17972" s="8"/>
    </row>
    <row r="17973" s="10" customFormat="1" spans="33:33">
      <c r="AG17973" s="8"/>
    </row>
    <row r="17974" s="10" customFormat="1" spans="33:33">
      <c r="AG17974" s="8"/>
    </row>
    <row r="17975" s="10" customFormat="1" spans="33:33">
      <c r="AG17975" s="8"/>
    </row>
    <row r="17976" s="10" customFormat="1" spans="33:33">
      <c r="AG17976" s="8"/>
    </row>
    <row r="17977" s="10" customFormat="1" spans="33:33">
      <c r="AG17977" s="8"/>
    </row>
    <row r="17978" s="10" customFormat="1" spans="33:33">
      <c r="AG17978" s="8"/>
    </row>
    <row r="17979" s="10" customFormat="1" spans="33:33">
      <c r="AG17979" s="8"/>
    </row>
    <row r="17980" s="10" customFormat="1" spans="33:33">
      <c r="AG17980" s="8"/>
    </row>
    <row r="17981" s="10" customFormat="1" spans="33:33">
      <c r="AG17981" s="8"/>
    </row>
    <row r="17982" s="10" customFormat="1" spans="33:33">
      <c r="AG17982" s="8"/>
    </row>
    <row r="17983" s="10" customFormat="1" spans="33:33">
      <c r="AG17983" s="8"/>
    </row>
    <row r="17984" s="10" customFormat="1" spans="33:33">
      <c r="AG17984" s="8"/>
    </row>
    <row r="17985" s="10" customFormat="1" spans="33:33">
      <c r="AG17985" s="8"/>
    </row>
    <row r="17986" s="10" customFormat="1" spans="33:33">
      <c r="AG17986" s="8"/>
    </row>
    <row r="17987" s="10" customFormat="1" spans="33:33">
      <c r="AG17987" s="8"/>
    </row>
    <row r="17988" s="10" customFormat="1" spans="33:33">
      <c r="AG17988" s="8"/>
    </row>
    <row r="17989" s="10" customFormat="1" spans="33:33">
      <c r="AG17989" s="8"/>
    </row>
    <row r="17990" s="10" customFormat="1" spans="33:33">
      <c r="AG17990" s="8"/>
    </row>
    <row r="17991" s="10" customFormat="1" spans="33:33">
      <c r="AG17991" s="8"/>
    </row>
    <row r="17992" s="10" customFormat="1" spans="33:33">
      <c r="AG17992" s="8"/>
    </row>
    <row r="17993" s="10" customFormat="1" spans="33:33">
      <c r="AG17993" s="8"/>
    </row>
    <row r="17994" s="10" customFormat="1" spans="33:33">
      <c r="AG17994" s="8"/>
    </row>
    <row r="17995" s="10" customFormat="1" spans="33:33">
      <c r="AG17995" s="8"/>
    </row>
    <row r="17996" s="10" customFormat="1" spans="33:33">
      <c r="AG17996" s="8"/>
    </row>
    <row r="17997" s="10" customFormat="1" spans="33:33">
      <c r="AG17997" s="8"/>
    </row>
    <row r="17998" s="10" customFormat="1" spans="33:33">
      <c r="AG17998" s="8"/>
    </row>
    <row r="17999" s="10" customFormat="1" spans="33:33">
      <c r="AG17999" s="8"/>
    </row>
    <row r="18000" s="10" customFormat="1" spans="33:33">
      <c r="AG18000" s="8"/>
    </row>
    <row r="18001" s="10" customFormat="1" spans="33:33">
      <c r="AG18001" s="8"/>
    </row>
    <row r="18002" s="10" customFormat="1" spans="33:33">
      <c r="AG18002" s="8"/>
    </row>
    <row r="18003" s="10" customFormat="1" spans="33:33">
      <c r="AG18003" s="8"/>
    </row>
    <row r="18004" s="10" customFormat="1" spans="33:33">
      <c r="AG18004" s="8"/>
    </row>
    <row r="18005" s="10" customFormat="1" spans="33:33">
      <c r="AG18005" s="8"/>
    </row>
    <row r="18006" s="10" customFormat="1" spans="33:33">
      <c r="AG18006" s="8"/>
    </row>
    <row r="18007" s="10" customFormat="1" spans="33:33">
      <c r="AG18007" s="8"/>
    </row>
    <row r="18008" s="10" customFormat="1" spans="33:33">
      <c r="AG18008" s="8"/>
    </row>
    <row r="18009" s="10" customFormat="1" spans="33:33">
      <c r="AG18009" s="8"/>
    </row>
    <row r="18010" s="10" customFormat="1" spans="33:33">
      <c r="AG18010" s="8"/>
    </row>
    <row r="18011" s="10" customFormat="1" spans="33:33">
      <c r="AG18011" s="8"/>
    </row>
    <row r="18012" s="10" customFormat="1" spans="33:33">
      <c r="AG18012" s="8"/>
    </row>
    <row r="18013" s="10" customFormat="1" spans="33:33">
      <c r="AG18013" s="8"/>
    </row>
    <row r="18014" s="10" customFormat="1" spans="33:33">
      <c r="AG18014" s="8"/>
    </row>
    <row r="18015" s="10" customFormat="1" spans="33:33">
      <c r="AG18015" s="8"/>
    </row>
    <row r="18016" s="10" customFormat="1" spans="33:33">
      <c r="AG18016" s="8"/>
    </row>
    <row r="18017" s="10" customFormat="1" spans="33:33">
      <c r="AG18017" s="8"/>
    </row>
    <row r="18018" s="10" customFormat="1" spans="33:33">
      <c r="AG18018" s="8"/>
    </row>
    <row r="18019" s="10" customFormat="1" spans="33:33">
      <c r="AG18019" s="8"/>
    </row>
    <row r="18020" s="10" customFormat="1" spans="33:33">
      <c r="AG18020" s="8"/>
    </row>
    <row r="18021" s="10" customFormat="1" spans="33:33">
      <c r="AG18021" s="8"/>
    </row>
    <row r="18022" s="10" customFormat="1" spans="33:33">
      <c r="AG18022" s="8"/>
    </row>
    <row r="18023" s="10" customFormat="1" spans="33:33">
      <c r="AG18023" s="8"/>
    </row>
    <row r="18024" s="10" customFormat="1" spans="33:33">
      <c r="AG18024" s="8"/>
    </row>
    <row r="18025" s="10" customFormat="1" spans="33:33">
      <c r="AG18025" s="8"/>
    </row>
    <row r="18026" s="10" customFormat="1" spans="33:33">
      <c r="AG18026" s="8"/>
    </row>
    <row r="18027" s="10" customFormat="1" spans="33:33">
      <c r="AG18027" s="8"/>
    </row>
    <row r="18028" s="10" customFormat="1" spans="33:33">
      <c r="AG18028" s="8"/>
    </row>
    <row r="18029" s="10" customFormat="1" spans="33:33">
      <c r="AG18029" s="8"/>
    </row>
    <row r="18030" s="10" customFormat="1" spans="33:33">
      <c r="AG18030" s="8"/>
    </row>
    <row r="18031" s="10" customFormat="1" spans="33:33">
      <c r="AG18031" s="8"/>
    </row>
    <row r="18032" s="10" customFormat="1" spans="33:33">
      <c r="AG18032" s="8"/>
    </row>
    <row r="18033" s="10" customFormat="1" spans="33:33">
      <c r="AG18033" s="8"/>
    </row>
    <row r="18034" s="10" customFormat="1" spans="33:33">
      <c r="AG18034" s="8"/>
    </row>
    <row r="18035" s="10" customFormat="1" spans="33:33">
      <c r="AG18035" s="8"/>
    </row>
    <row r="18036" s="10" customFormat="1" spans="33:33">
      <c r="AG18036" s="8"/>
    </row>
    <row r="18037" s="10" customFormat="1" spans="33:33">
      <c r="AG18037" s="8"/>
    </row>
    <row r="18038" s="10" customFormat="1" spans="33:33">
      <c r="AG18038" s="8"/>
    </row>
    <row r="18039" s="10" customFormat="1" spans="33:33">
      <c r="AG18039" s="8"/>
    </row>
    <row r="18040" s="10" customFormat="1" spans="33:33">
      <c r="AG18040" s="8"/>
    </row>
    <row r="18041" s="10" customFormat="1" spans="33:33">
      <c r="AG18041" s="8"/>
    </row>
    <row r="18042" s="10" customFormat="1" spans="33:33">
      <c r="AG18042" s="8"/>
    </row>
    <row r="18043" s="10" customFormat="1" spans="33:33">
      <c r="AG18043" s="8"/>
    </row>
    <row r="18044" s="10" customFormat="1" spans="33:33">
      <c r="AG18044" s="8"/>
    </row>
    <row r="18045" s="10" customFormat="1" spans="33:33">
      <c r="AG18045" s="8"/>
    </row>
    <row r="18046" s="10" customFormat="1" spans="33:33">
      <c r="AG18046" s="8"/>
    </row>
    <row r="18047" s="10" customFormat="1" spans="33:33">
      <c r="AG18047" s="8"/>
    </row>
    <row r="18048" s="10" customFormat="1" spans="33:33">
      <c r="AG18048" s="8"/>
    </row>
    <row r="18049" s="10" customFormat="1" spans="33:33">
      <c r="AG18049" s="8"/>
    </row>
    <row r="18050" s="10" customFormat="1" spans="33:33">
      <c r="AG18050" s="8"/>
    </row>
    <row r="18051" s="10" customFormat="1" spans="33:33">
      <c r="AG18051" s="8"/>
    </row>
    <row r="18052" s="10" customFormat="1" spans="33:33">
      <c r="AG18052" s="8"/>
    </row>
    <row r="18053" s="10" customFormat="1" spans="33:33">
      <c r="AG18053" s="8"/>
    </row>
    <row r="18054" s="10" customFormat="1" spans="33:33">
      <c r="AG18054" s="8"/>
    </row>
    <row r="18055" s="10" customFormat="1" spans="33:33">
      <c r="AG18055" s="8"/>
    </row>
    <row r="18056" s="10" customFormat="1" spans="33:33">
      <c r="AG18056" s="8"/>
    </row>
    <row r="18057" s="10" customFormat="1" spans="33:33">
      <c r="AG18057" s="8"/>
    </row>
    <row r="18058" s="10" customFormat="1" spans="33:33">
      <c r="AG18058" s="8"/>
    </row>
    <row r="18059" s="10" customFormat="1" spans="33:33">
      <c r="AG18059" s="8"/>
    </row>
    <row r="18060" s="10" customFormat="1" spans="33:33">
      <c r="AG18060" s="8"/>
    </row>
    <row r="18061" s="10" customFormat="1" spans="33:33">
      <c r="AG18061" s="8"/>
    </row>
    <row r="18062" s="10" customFormat="1" spans="33:33">
      <c r="AG18062" s="8"/>
    </row>
    <row r="18063" s="10" customFormat="1" spans="33:33">
      <c r="AG18063" s="8"/>
    </row>
    <row r="18064" s="10" customFormat="1" spans="33:33">
      <c r="AG18064" s="8"/>
    </row>
    <row r="18065" s="10" customFormat="1" spans="33:33">
      <c r="AG18065" s="8"/>
    </row>
    <row r="18066" s="10" customFormat="1" spans="33:33">
      <c r="AG18066" s="8"/>
    </row>
    <row r="18067" s="10" customFormat="1" spans="33:33">
      <c r="AG18067" s="8"/>
    </row>
    <row r="18068" s="10" customFormat="1" spans="33:33">
      <c r="AG18068" s="8"/>
    </row>
    <row r="18069" s="10" customFormat="1" spans="33:33">
      <c r="AG18069" s="8"/>
    </row>
    <row r="18070" s="10" customFormat="1" spans="33:33">
      <c r="AG18070" s="8"/>
    </row>
    <row r="18071" s="10" customFormat="1" spans="33:33">
      <c r="AG18071" s="8"/>
    </row>
    <row r="18072" s="10" customFormat="1" spans="33:33">
      <c r="AG18072" s="8"/>
    </row>
    <row r="18073" s="10" customFormat="1" spans="33:33">
      <c r="AG18073" s="8"/>
    </row>
    <row r="18074" s="10" customFormat="1" spans="33:33">
      <c r="AG18074" s="8"/>
    </row>
    <row r="18075" s="10" customFormat="1" spans="33:33">
      <c r="AG18075" s="8"/>
    </row>
    <row r="18076" s="10" customFormat="1" spans="33:33">
      <c r="AG18076" s="8"/>
    </row>
    <row r="18077" s="10" customFormat="1" spans="33:33">
      <c r="AG18077" s="8"/>
    </row>
    <row r="18078" s="10" customFormat="1" spans="33:33">
      <c r="AG18078" s="8"/>
    </row>
    <row r="18079" s="10" customFormat="1" spans="33:33">
      <c r="AG18079" s="8"/>
    </row>
    <row r="18080" s="10" customFormat="1" spans="33:33">
      <c r="AG18080" s="8"/>
    </row>
    <row r="18081" s="10" customFormat="1" spans="33:33">
      <c r="AG18081" s="8"/>
    </row>
    <row r="18082" s="10" customFormat="1" spans="33:33">
      <c r="AG18082" s="8"/>
    </row>
    <row r="18083" s="10" customFormat="1" spans="33:33">
      <c r="AG18083" s="8"/>
    </row>
    <row r="18084" s="10" customFormat="1" spans="33:33">
      <c r="AG18084" s="8"/>
    </row>
    <row r="18085" s="10" customFormat="1" spans="33:33">
      <c r="AG18085" s="8"/>
    </row>
    <row r="18086" s="10" customFormat="1" spans="33:33">
      <c r="AG18086" s="8"/>
    </row>
    <row r="18087" s="10" customFormat="1" spans="33:33">
      <c r="AG18087" s="8"/>
    </row>
    <row r="18088" s="10" customFormat="1" spans="33:33">
      <c r="AG18088" s="8"/>
    </row>
    <row r="18089" s="10" customFormat="1" spans="33:33">
      <c r="AG18089" s="8"/>
    </row>
    <row r="18090" s="10" customFormat="1" spans="33:33">
      <c r="AG18090" s="8"/>
    </row>
    <row r="18091" s="10" customFormat="1" spans="33:33">
      <c r="AG18091" s="8"/>
    </row>
    <row r="18092" s="10" customFormat="1" spans="33:33">
      <c r="AG18092" s="8"/>
    </row>
    <row r="18093" s="10" customFormat="1" spans="33:33">
      <c r="AG18093" s="8"/>
    </row>
    <row r="18094" s="10" customFormat="1" spans="33:33">
      <c r="AG18094" s="8"/>
    </row>
    <row r="18095" s="10" customFormat="1" spans="33:33">
      <c r="AG18095" s="8"/>
    </row>
    <row r="18096" s="10" customFormat="1" spans="33:33">
      <c r="AG18096" s="8"/>
    </row>
    <row r="18097" s="10" customFormat="1" spans="33:33">
      <c r="AG18097" s="8"/>
    </row>
    <row r="18098" s="10" customFormat="1" spans="33:33">
      <c r="AG18098" s="8"/>
    </row>
    <row r="18099" s="10" customFormat="1" spans="33:33">
      <c r="AG18099" s="8"/>
    </row>
    <row r="18100" s="10" customFormat="1" spans="33:33">
      <c r="AG18100" s="8"/>
    </row>
    <row r="18101" s="10" customFormat="1" spans="33:33">
      <c r="AG18101" s="8"/>
    </row>
    <row r="18102" s="10" customFormat="1" spans="33:33">
      <c r="AG18102" s="8"/>
    </row>
    <row r="18103" s="10" customFormat="1" spans="33:33">
      <c r="AG18103" s="8"/>
    </row>
    <row r="18104" s="10" customFormat="1" spans="33:33">
      <c r="AG18104" s="8"/>
    </row>
    <row r="18105" s="10" customFormat="1" spans="33:33">
      <c r="AG18105" s="8"/>
    </row>
    <row r="18106" s="10" customFormat="1" spans="33:33">
      <c r="AG18106" s="8"/>
    </row>
    <row r="18107" s="10" customFormat="1" spans="33:33">
      <c r="AG18107" s="8"/>
    </row>
    <row r="18108" s="10" customFormat="1" spans="33:33">
      <c r="AG18108" s="8"/>
    </row>
    <row r="18109" s="10" customFormat="1" spans="33:33">
      <c r="AG18109" s="8"/>
    </row>
    <row r="18110" s="10" customFormat="1" spans="33:33">
      <c r="AG18110" s="8"/>
    </row>
    <row r="18111" s="10" customFormat="1" spans="33:33">
      <c r="AG18111" s="8"/>
    </row>
    <row r="18112" s="10" customFormat="1" spans="33:33">
      <c r="AG18112" s="8"/>
    </row>
    <row r="18113" s="10" customFormat="1" spans="33:33">
      <c r="AG18113" s="8"/>
    </row>
    <row r="18114" s="10" customFormat="1" spans="33:33">
      <c r="AG18114" s="8"/>
    </row>
    <row r="18115" s="10" customFormat="1" spans="33:33">
      <c r="AG18115" s="8"/>
    </row>
    <row r="18116" s="10" customFormat="1" spans="33:33">
      <c r="AG18116" s="8"/>
    </row>
    <row r="18117" s="10" customFormat="1" spans="33:33">
      <c r="AG18117" s="8"/>
    </row>
    <row r="18118" s="10" customFormat="1" spans="33:33">
      <c r="AG18118" s="8"/>
    </row>
    <row r="18119" s="10" customFormat="1" spans="33:33">
      <c r="AG18119" s="8"/>
    </row>
    <row r="18120" s="10" customFormat="1" spans="33:33">
      <c r="AG18120" s="8"/>
    </row>
    <row r="18121" s="10" customFormat="1" spans="33:33">
      <c r="AG18121" s="8"/>
    </row>
    <row r="18122" s="10" customFormat="1" spans="33:33">
      <c r="AG18122" s="8"/>
    </row>
    <row r="18123" s="10" customFormat="1" spans="33:33">
      <c r="AG18123" s="8"/>
    </row>
    <row r="18124" s="10" customFormat="1" spans="33:33">
      <c r="AG18124" s="8"/>
    </row>
    <row r="18125" s="10" customFormat="1" spans="33:33">
      <c r="AG18125" s="8"/>
    </row>
    <row r="18126" s="10" customFormat="1" spans="33:33">
      <c r="AG18126" s="8"/>
    </row>
    <row r="18127" s="10" customFormat="1" spans="33:33">
      <c r="AG18127" s="8"/>
    </row>
    <row r="18128" s="10" customFormat="1" spans="33:33">
      <c r="AG18128" s="8"/>
    </row>
    <row r="18129" s="10" customFormat="1" spans="33:33">
      <c r="AG18129" s="8"/>
    </row>
    <row r="18130" s="10" customFormat="1" spans="33:33">
      <c r="AG18130" s="8"/>
    </row>
    <row r="18131" s="10" customFormat="1" spans="33:33">
      <c r="AG18131" s="8"/>
    </row>
    <row r="18132" s="10" customFormat="1" spans="33:33">
      <c r="AG18132" s="8"/>
    </row>
    <row r="18133" s="10" customFormat="1" spans="33:33">
      <c r="AG18133" s="8"/>
    </row>
    <row r="18134" s="10" customFormat="1" spans="33:33">
      <c r="AG18134" s="8"/>
    </row>
    <row r="18135" s="10" customFormat="1" spans="33:33">
      <c r="AG18135" s="8"/>
    </row>
    <row r="18136" s="10" customFormat="1" spans="33:33">
      <c r="AG18136" s="8"/>
    </row>
    <row r="18137" s="10" customFormat="1" spans="33:33">
      <c r="AG18137" s="8"/>
    </row>
    <row r="18138" s="10" customFormat="1" spans="33:33">
      <c r="AG18138" s="8"/>
    </row>
    <row r="18139" s="10" customFormat="1" spans="33:33">
      <c r="AG18139" s="8"/>
    </row>
    <row r="18140" s="10" customFormat="1" spans="33:33">
      <c r="AG18140" s="8"/>
    </row>
    <row r="18141" s="10" customFormat="1" spans="33:33">
      <c r="AG18141" s="8"/>
    </row>
    <row r="18142" s="10" customFormat="1" spans="33:33">
      <c r="AG18142" s="8"/>
    </row>
    <row r="18143" s="10" customFormat="1" spans="33:33">
      <c r="AG18143" s="8"/>
    </row>
    <row r="18144" s="10" customFormat="1" spans="33:33">
      <c r="AG18144" s="8"/>
    </row>
    <row r="18145" s="10" customFormat="1" spans="33:33">
      <c r="AG18145" s="8"/>
    </row>
    <row r="18146" s="10" customFormat="1" spans="33:33">
      <c r="AG18146" s="8"/>
    </row>
    <row r="18147" s="10" customFormat="1" spans="33:33">
      <c r="AG18147" s="8"/>
    </row>
    <row r="18148" s="10" customFormat="1" spans="33:33">
      <c r="AG18148" s="8"/>
    </row>
    <row r="18149" s="10" customFormat="1" spans="33:33">
      <c r="AG18149" s="8"/>
    </row>
    <row r="18150" s="10" customFormat="1" spans="33:33">
      <c r="AG18150" s="8"/>
    </row>
    <row r="18151" s="10" customFormat="1" spans="33:33">
      <c r="AG18151" s="8"/>
    </row>
    <row r="18152" s="10" customFormat="1" spans="33:33">
      <c r="AG18152" s="8"/>
    </row>
    <row r="18153" s="10" customFormat="1" spans="33:33">
      <c r="AG18153" s="8"/>
    </row>
    <row r="18154" s="10" customFormat="1" spans="33:33">
      <c r="AG18154" s="8"/>
    </row>
    <row r="18155" s="10" customFormat="1" spans="33:33">
      <c r="AG18155" s="8"/>
    </row>
    <row r="18156" s="10" customFormat="1" spans="33:33">
      <c r="AG18156" s="8"/>
    </row>
    <row r="18157" s="10" customFormat="1" spans="33:33">
      <c r="AG18157" s="8"/>
    </row>
    <row r="18158" s="10" customFormat="1" spans="33:33">
      <c r="AG18158" s="8"/>
    </row>
    <row r="18159" s="10" customFormat="1" spans="33:33">
      <c r="AG18159" s="8"/>
    </row>
    <row r="18160" s="10" customFormat="1" spans="33:33">
      <c r="AG18160" s="8"/>
    </row>
    <row r="18161" s="10" customFormat="1" spans="33:33">
      <c r="AG18161" s="8"/>
    </row>
    <row r="18162" s="10" customFormat="1" spans="33:33">
      <c r="AG18162" s="8"/>
    </row>
    <row r="18163" s="10" customFormat="1" spans="33:33">
      <c r="AG18163" s="8"/>
    </row>
    <row r="18164" s="10" customFormat="1" spans="33:33">
      <c r="AG18164" s="8"/>
    </row>
    <row r="18165" s="10" customFormat="1" spans="33:33">
      <c r="AG18165" s="8"/>
    </row>
    <row r="18166" s="10" customFormat="1" spans="33:33">
      <c r="AG18166" s="8"/>
    </row>
    <row r="18167" s="10" customFormat="1" spans="33:33">
      <c r="AG18167" s="8"/>
    </row>
    <row r="18168" s="10" customFormat="1" spans="33:33">
      <c r="AG18168" s="8"/>
    </row>
    <row r="18169" s="10" customFormat="1" spans="33:33">
      <c r="AG18169" s="8"/>
    </row>
    <row r="18170" s="10" customFormat="1" spans="33:33">
      <c r="AG18170" s="8"/>
    </row>
    <row r="18171" s="10" customFormat="1" spans="33:33">
      <c r="AG18171" s="8"/>
    </row>
    <row r="18172" s="10" customFormat="1" spans="33:33">
      <c r="AG18172" s="8"/>
    </row>
    <row r="18173" s="10" customFormat="1" spans="33:33">
      <c r="AG18173" s="8"/>
    </row>
    <row r="18174" s="10" customFormat="1" spans="33:33">
      <c r="AG18174" s="8"/>
    </row>
    <row r="18175" s="10" customFormat="1" spans="33:33">
      <c r="AG18175" s="8"/>
    </row>
    <row r="18176" s="10" customFormat="1" spans="33:33">
      <c r="AG18176" s="8"/>
    </row>
    <row r="18177" s="10" customFormat="1" spans="33:33">
      <c r="AG18177" s="8"/>
    </row>
    <row r="18178" s="10" customFormat="1" spans="33:33">
      <c r="AG18178" s="8"/>
    </row>
    <row r="18179" s="10" customFormat="1" spans="33:33">
      <c r="AG18179" s="8"/>
    </row>
    <row r="18180" s="10" customFormat="1" spans="33:33">
      <c r="AG18180" s="8"/>
    </row>
    <row r="18181" s="10" customFormat="1" spans="33:33">
      <c r="AG18181" s="8"/>
    </row>
    <row r="18182" s="10" customFormat="1" spans="33:33">
      <c r="AG18182" s="8"/>
    </row>
    <row r="18183" s="10" customFormat="1" spans="33:33">
      <c r="AG18183" s="8"/>
    </row>
    <row r="18184" s="10" customFormat="1" spans="33:33">
      <c r="AG18184" s="8"/>
    </row>
    <row r="18185" s="10" customFormat="1" spans="33:33">
      <c r="AG18185" s="8"/>
    </row>
    <row r="18186" s="10" customFormat="1" spans="33:33">
      <c r="AG18186" s="8"/>
    </row>
    <row r="18187" s="10" customFormat="1" spans="33:33">
      <c r="AG18187" s="8"/>
    </row>
    <row r="18188" s="10" customFormat="1" spans="33:33">
      <c r="AG18188" s="8"/>
    </row>
    <row r="18189" s="10" customFormat="1" spans="33:33">
      <c r="AG18189" s="8"/>
    </row>
    <row r="18190" s="10" customFormat="1" spans="33:33">
      <c r="AG18190" s="8"/>
    </row>
    <row r="18191" s="10" customFormat="1" spans="33:33">
      <c r="AG18191" s="8"/>
    </row>
    <row r="18192" s="10" customFormat="1" spans="33:33">
      <c r="AG18192" s="8"/>
    </row>
    <row r="18193" s="10" customFormat="1" spans="33:33">
      <c r="AG18193" s="8"/>
    </row>
    <row r="18194" s="10" customFormat="1" spans="33:33">
      <c r="AG18194" s="8"/>
    </row>
    <row r="18195" s="10" customFormat="1" spans="33:33">
      <c r="AG18195" s="8"/>
    </row>
    <row r="18196" s="10" customFormat="1" spans="33:33">
      <c r="AG18196" s="8"/>
    </row>
    <row r="18197" s="10" customFormat="1" spans="33:33">
      <c r="AG18197" s="8"/>
    </row>
    <row r="18198" s="10" customFormat="1" spans="33:33">
      <c r="AG18198" s="8"/>
    </row>
    <row r="18199" s="10" customFormat="1" spans="33:33">
      <c r="AG18199" s="8"/>
    </row>
    <row r="18200" s="10" customFormat="1" spans="33:33">
      <c r="AG18200" s="8"/>
    </row>
    <row r="18201" s="10" customFormat="1" spans="33:33">
      <c r="AG18201" s="8"/>
    </row>
    <row r="18202" s="10" customFormat="1" spans="33:33">
      <c r="AG18202" s="8"/>
    </row>
    <row r="18203" s="10" customFormat="1" spans="33:33">
      <c r="AG18203" s="8"/>
    </row>
    <row r="18204" s="10" customFormat="1" spans="33:33">
      <c r="AG18204" s="8"/>
    </row>
    <row r="18205" s="10" customFormat="1" spans="33:33">
      <c r="AG18205" s="8"/>
    </row>
    <row r="18206" s="10" customFormat="1" spans="33:33">
      <c r="AG18206" s="8"/>
    </row>
    <row r="18207" s="10" customFormat="1" spans="33:33">
      <c r="AG18207" s="8"/>
    </row>
    <row r="18208" s="10" customFormat="1" spans="33:33">
      <c r="AG18208" s="8"/>
    </row>
    <row r="18209" s="10" customFormat="1" spans="33:33">
      <c r="AG18209" s="8"/>
    </row>
    <row r="18210" s="10" customFormat="1" spans="33:33">
      <c r="AG18210" s="8"/>
    </row>
    <row r="18211" s="10" customFormat="1" spans="33:33">
      <c r="AG18211" s="8"/>
    </row>
    <row r="18212" s="10" customFormat="1" spans="33:33">
      <c r="AG18212" s="8"/>
    </row>
    <row r="18213" s="10" customFormat="1" spans="33:33">
      <c r="AG18213" s="8"/>
    </row>
    <row r="18214" s="10" customFormat="1" spans="33:33">
      <c r="AG18214" s="8"/>
    </row>
    <row r="18215" s="10" customFormat="1" spans="33:33">
      <c r="AG18215" s="8"/>
    </row>
    <row r="18216" s="10" customFormat="1" spans="33:33">
      <c r="AG18216" s="8"/>
    </row>
    <row r="18217" s="10" customFormat="1" spans="33:33">
      <c r="AG18217" s="8"/>
    </row>
    <row r="18218" s="10" customFormat="1" spans="33:33">
      <c r="AG18218" s="8"/>
    </row>
    <row r="18219" s="10" customFormat="1" spans="33:33">
      <c r="AG18219" s="8"/>
    </row>
    <row r="18220" s="10" customFormat="1" spans="33:33">
      <c r="AG18220" s="8"/>
    </row>
    <row r="18221" s="10" customFormat="1" spans="33:33">
      <c r="AG18221" s="8"/>
    </row>
    <row r="18222" s="10" customFormat="1" spans="33:33">
      <c r="AG18222" s="8"/>
    </row>
    <row r="18223" s="10" customFormat="1" spans="33:33">
      <c r="AG18223" s="8"/>
    </row>
    <row r="18224" s="10" customFormat="1" spans="33:33">
      <c r="AG18224" s="8"/>
    </row>
    <row r="18225" s="10" customFormat="1" spans="33:33">
      <c r="AG18225" s="8"/>
    </row>
    <row r="18226" s="10" customFormat="1" spans="33:33">
      <c r="AG18226" s="8"/>
    </row>
    <row r="18227" s="10" customFormat="1" spans="33:33">
      <c r="AG18227" s="8"/>
    </row>
    <row r="18228" s="10" customFormat="1" spans="33:33">
      <c r="AG18228" s="8"/>
    </row>
    <row r="18229" s="10" customFormat="1" spans="33:33">
      <c r="AG18229" s="8"/>
    </row>
    <row r="18230" s="10" customFormat="1" spans="33:33">
      <c r="AG18230" s="8"/>
    </row>
    <row r="18231" s="10" customFormat="1" spans="33:33">
      <c r="AG18231" s="8"/>
    </row>
    <row r="18232" s="10" customFormat="1" spans="33:33">
      <c r="AG18232" s="8"/>
    </row>
    <row r="18233" s="10" customFormat="1" spans="33:33">
      <c r="AG18233" s="8"/>
    </row>
    <row r="18234" s="10" customFormat="1" spans="33:33">
      <c r="AG18234" s="8"/>
    </row>
    <row r="18235" s="10" customFormat="1" spans="33:33">
      <c r="AG18235" s="8"/>
    </row>
    <row r="18236" s="10" customFormat="1" spans="33:33">
      <c r="AG18236" s="8"/>
    </row>
    <row r="18237" s="10" customFormat="1" spans="33:33">
      <c r="AG18237" s="8"/>
    </row>
    <row r="18238" s="10" customFormat="1" spans="33:33">
      <c r="AG18238" s="8"/>
    </row>
    <row r="18239" s="10" customFormat="1" spans="33:33">
      <c r="AG18239" s="8"/>
    </row>
    <row r="18240" s="10" customFormat="1" spans="33:33">
      <c r="AG18240" s="8"/>
    </row>
    <row r="18241" s="10" customFormat="1" spans="33:33">
      <c r="AG18241" s="8"/>
    </row>
    <row r="18242" s="10" customFormat="1" spans="33:33">
      <c r="AG18242" s="8"/>
    </row>
    <row r="18243" s="10" customFormat="1" spans="33:33">
      <c r="AG18243" s="8"/>
    </row>
    <row r="18244" s="10" customFormat="1" spans="33:33">
      <c r="AG18244" s="8"/>
    </row>
    <row r="18245" s="10" customFormat="1" spans="33:33">
      <c r="AG18245" s="8"/>
    </row>
    <row r="18246" s="10" customFormat="1" spans="33:33">
      <c r="AG18246" s="8"/>
    </row>
    <row r="18247" s="10" customFormat="1" spans="33:33">
      <c r="AG18247" s="8"/>
    </row>
    <row r="18248" s="10" customFormat="1" spans="33:33">
      <c r="AG18248" s="8"/>
    </row>
    <row r="18249" s="10" customFormat="1" spans="33:33">
      <c r="AG18249" s="8"/>
    </row>
    <row r="18250" s="10" customFormat="1" spans="33:33">
      <c r="AG18250" s="8"/>
    </row>
    <row r="18251" s="10" customFormat="1" spans="33:33">
      <c r="AG18251" s="8"/>
    </row>
    <row r="18252" s="10" customFormat="1" spans="33:33">
      <c r="AG18252" s="8"/>
    </row>
    <row r="18253" s="10" customFormat="1" spans="33:33">
      <c r="AG18253" s="8"/>
    </row>
    <row r="18254" s="10" customFormat="1" spans="33:33">
      <c r="AG18254" s="8"/>
    </row>
    <row r="18255" s="10" customFormat="1" spans="33:33">
      <c r="AG18255" s="8"/>
    </row>
    <row r="18256" s="10" customFormat="1" spans="33:33">
      <c r="AG18256" s="8"/>
    </row>
    <row r="18257" s="10" customFormat="1" spans="33:33">
      <c r="AG18257" s="8"/>
    </row>
    <row r="18258" s="10" customFormat="1" spans="33:33">
      <c r="AG18258" s="8"/>
    </row>
    <row r="18259" s="10" customFormat="1" spans="33:33">
      <c r="AG18259" s="8"/>
    </row>
    <row r="18260" s="10" customFormat="1" spans="33:33">
      <c r="AG18260" s="8"/>
    </row>
    <row r="18261" s="10" customFormat="1" spans="33:33">
      <c r="AG18261" s="8"/>
    </row>
    <row r="18262" s="10" customFormat="1" spans="33:33">
      <c r="AG18262" s="8"/>
    </row>
    <row r="18263" s="10" customFormat="1" spans="33:33">
      <c r="AG18263" s="8"/>
    </row>
    <row r="18264" s="10" customFormat="1" spans="33:33">
      <c r="AG18264" s="8"/>
    </row>
    <row r="18265" s="10" customFormat="1" spans="33:33">
      <c r="AG18265" s="8"/>
    </row>
    <row r="18266" s="10" customFormat="1" spans="33:33">
      <c r="AG18266" s="8"/>
    </row>
    <row r="18267" s="10" customFormat="1" spans="33:33">
      <c r="AG18267" s="8"/>
    </row>
    <row r="18268" s="10" customFormat="1" spans="33:33">
      <c r="AG18268" s="8"/>
    </row>
    <row r="18269" s="10" customFormat="1" spans="33:33">
      <c r="AG18269" s="8"/>
    </row>
    <row r="18270" s="10" customFormat="1" spans="33:33">
      <c r="AG18270" s="8"/>
    </row>
    <row r="18271" s="10" customFormat="1" spans="33:33">
      <c r="AG18271" s="8"/>
    </row>
    <row r="18272" s="10" customFormat="1" spans="33:33">
      <c r="AG18272" s="8"/>
    </row>
    <row r="18273" s="10" customFormat="1" spans="33:33">
      <c r="AG18273" s="8"/>
    </row>
    <row r="18274" s="10" customFormat="1" spans="33:33">
      <c r="AG18274" s="8"/>
    </row>
    <row r="18275" s="10" customFormat="1" spans="33:33">
      <c r="AG18275" s="8"/>
    </row>
    <row r="18276" s="10" customFormat="1" spans="33:33">
      <c r="AG18276" s="8"/>
    </row>
    <row r="18277" s="10" customFormat="1" spans="33:33">
      <c r="AG18277" s="8"/>
    </row>
    <row r="18278" s="10" customFormat="1" spans="33:33">
      <c r="AG18278" s="8"/>
    </row>
    <row r="18279" s="10" customFormat="1" spans="33:33">
      <c r="AG18279" s="8"/>
    </row>
    <row r="18280" s="10" customFormat="1" spans="33:33">
      <c r="AG18280" s="8"/>
    </row>
    <row r="18281" s="10" customFormat="1" spans="33:33">
      <c r="AG18281" s="8"/>
    </row>
    <row r="18282" s="10" customFormat="1" spans="33:33">
      <c r="AG18282" s="8"/>
    </row>
    <row r="18283" s="10" customFormat="1" spans="33:33">
      <c r="AG18283" s="8"/>
    </row>
    <row r="18284" s="10" customFormat="1" spans="33:33">
      <c r="AG18284" s="8"/>
    </row>
    <row r="18285" s="10" customFormat="1" spans="33:33">
      <c r="AG18285" s="8"/>
    </row>
    <row r="18286" s="10" customFormat="1" spans="33:33">
      <c r="AG18286" s="8"/>
    </row>
    <row r="18287" s="10" customFormat="1" spans="33:33">
      <c r="AG18287" s="8"/>
    </row>
    <row r="18288" s="10" customFormat="1" spans="33:33">
      <c r="AG18288" s="8"/>
    </row>
    <row r="18289" s="10" customFormat="1" spans="33:33">
      <c r="AG18289" s="8"/>
    </row>
    <row r="18290" s="10" customFormat="1" spans="33:33">
      <c r="AG18290" s="8"/>
    </row>
    <row r="18291" s="10" customFormat="1" spans="33:33">
      <c r="AG18291" s="8"/>
    </row>
    <row r="18292" s="10" customFormat="1" spans="33:33">
      <c r="AG18292" s="8"/>
    </row>
    <row r="18293" s="10" customFormat="1" spans="33:33">
      <c r="AG18293" s="8"/>
    </row>
  </sheetData>
  <autoFilter ref="A1:AG5349">
    <extLst/>
  </autoFilter>
  <sortState ref="A2:AG5349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1162050</xdr:colOff>
                <xdr:row>0</xdr:row>
                <xdr:rowOff>0</xdr:rowOff>
              </from>
              <to>
                <xdr:col>33</xdr:col>
                <xdr:colOff>666750</xdr:colOff>
                <xdr:row>1</xdr:row>
                <xdr:rowOff>180340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678"/>
  <sheetViews>
    <sheetView workbookViewId="0">
      <selection activeCell="A3" sqref="A3"/>
    </sheetView>
  </sheetViews>
  <sheetFormatPr defaultColWidth="9" defaultRowHeight="14.25" outlineLevelCol="2"/>
  <cols>
    <col min="1" max="1" width="24.7166666666667" customWidth="1"/>
    <col min="2" max="2" width="11.8833333333333" customWidth="1"/>
    <col min="3" max="3" width="13.75"/>
  </cols>
  <sheetData>
    <row r="1" spans="1:3">
      <c r="A1" t="s">
        <v>11</v>
      </c>
      <c r="B1" t="s">
        <v>21035</v>
      </c>
      <c r="C1" t="s">
        <v>21036</v>
      </c>
    </row>
    <row r="2" spans="1:2">
      <c r="A2" t="s">
        <v>21037</v>
      </c>
      <c r="B2">
        <f>SUM(B3:B5000)</f>
        <v>0</v>
      </c>
    </row>
    <row r="3" spans="1:3">
      <c r="A3" s="10"/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1:3">
      <c r="A4" s="10"/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s="10"/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1:3">
      <c r="A6" s="10"/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s="10"/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1:3">
      <c r="A8" s="10"/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s="10"/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s="10"/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s="10"/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1:3">
      <c r="A12" s="10"/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s="10"/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1:3">
      <c r="A14" s="10"/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s="10"/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s="10"/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s="10"/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1:3">
      <c r="A18" s="10"/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1:3">
      <c r="A19" s="10"/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s="10"/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s="10"/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1:3">
      <c r="A22" s="10"/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1:3">
      <c r="A23" s="10"/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1:3">
      <c r="A24" s="10"/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1:3">
      <c r="A25" s="10"/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1:3">
      <c r="A26" s="10"/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1:3">
      <c r="A27" s="10"/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s="10"/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1:3">
      <c r="A29" s="10"/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s="10"/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s="10"/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s="10"/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s="10"/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s="10"/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s="10"/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s="10"/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s="10"/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s="10"/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s="10"/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1:3">
      <c r="A40" s="10"/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1:3">
      <c r="A41" s="10"/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1:3">
      <c r="A42" s="10"/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s="10"/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1:3">
      <c r="A44" s="10"/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1:3">
      <c r="A45" s="10"/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1:3">
      <c r="A46" s="10"/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1:3">
      <c r="A47" s="10"/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1:3">
      <c r="A48" s="10"/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1:3">
      <c r="A49" s="10"/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1:3">
      <c r="A50" s="10"/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1:3">
      <c r="A51" s="10"/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1:3">
      <c r="A52" s="10"/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1:3">
      <c r="A53" s="10"/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1:3">
      <c r="A54" s="10"/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1:3">
      <c r="A55" s="10"/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1:3">
      <c r="A56" s="10"/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1:3">
      <c r="A57" s="10"/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1:3">
      <c r="A58" s="10"/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1:3">
      <c r="A59" s="10"/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1:3">
      <c r="A60" s="10"/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1:3">
      <c r="A61" s="10"/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1:3">
      <c r="A62" s="10"/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1:3">
      <c r="A63" s="10"/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1:3">
      <c r="A64" s="10"/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1:3">
      <c r="A65" s="10"/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1:3">
      <c r="A66" s="10"/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1:3">
      <c r="A67" s="10"/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1:3">
      <c r="A68" s="10"/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1:3">
      <c r="A69" s="10"/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1:3">
      <c r="A70" s="10"/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1:3">
      <c r="A71" s="10"/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1:3">
      <c r="A72" s="10"/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1:3">
      <c r="A73" s="10"/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1:3">
      <c r="A74" s="10"/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1:3">
      <c r="A75" s="10"/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1:3">
      <c r="A76" s="10"/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1:3">
      <c r="A77" s="10"/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1:3">
      <c r="A78" s="10"/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1:3">
      <c r="A79" s="10"/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1:3">
      <c r="A80" s="10"/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1:3">
      <c r="A81" s="10"/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1:3">
      <c r="A82" s="10"/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1:3">
      <c r="A83" s="10"/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1:3">
      <c r="A84" s="10"/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1:3">
      <c r="A85" s="10"/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1:3">
      <c r="A86" s="10"/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1:3">
      <c r="A87" s="10"/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1:3">
      <c r="A88" s="10"/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1:3">
      <c r="A89" s="10"/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1:3">
      <c r="A90" s="10"/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1:3">
      <c r="A91" s="10"/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1:3">
      <c r="A92" s="10"/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1:3">
      <c r="A93" s="10"/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1:3">
      <c r="A94" s="10"/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1:3">
      <c r="A95" s="10"/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1:3">
      <c r="A96" s="10"/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1:3">
      <c r="A97" s="10"/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1:3">
      <c r="A98" s="10"/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1:3">
      <c r="A99" s="10"/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1:3">
      <c r="A100" s="10"/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1:3">
      <c r="A101" s="10"/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1:3">
      <c r="A102" s="10"/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1:3">
      <c r="A103" s="10"/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1:3">
      <c r="A104" s="10"/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1:3">
      <c r="A105" s="10"/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1:3">
      <c r="A106" s="10"/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1:3">
      <c r="A107" s="10"/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1:3">
      <c r="A108" s="10"/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1:3">
      <c r="A109" s="10"/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1:3">
      <c r="A110" s="10"/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1:3">
      <c r="A111" s="10"/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1:3">
      <c r="A112" s="10"/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1:3">
      <c r="A113" s="10"/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1:3">
      <c r="A114" s="10"/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1:3">
      <c r="A115" s="10"/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1:3">
      <c r="A116" s="10"/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1:3">
      <c r="A117" s="10"/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1:3">
      <c r="A118" s="10"/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1:3">
      <c r="A119" s="10"/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1:3">
      <c r="A120" s="10"/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1:3">
      <c r="A121" s="10"/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1:3">
      <c r="A122" s="10"/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1:3">
      <c r="A123" s="10"/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1:3">
      <c r="A124" s="10"/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1:3">
      <c r="A125" s="10"/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1:3">
      <c r="A126" s="10"/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1:3">
      <c r="A127" s="10"/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1:3">
      <c r="A128" s="10"/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1:3">
      <c r="A129" s="10"/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1:3">
      <c r="A130" s="10"/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1:3">
      <c r="A131" s="10"/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1:3">
      <c r="A132" s="10"/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1:3">
      <c r="A133" s="10"/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1:3">
      <c r="A134" s="10"/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1:3">
      <c r="A135" s="10"/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1:3">
      <c r="A136" s="10"/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1:3">
      <c r="A137" s="10"/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1:3">
      <c r="A138" s="10"/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1:3">
      <c r="A139" s="10"/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1:3">
      <c r="A140" s="10"/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1:3">
      <c r="A141" s="10"/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1:3">
      <c r="A142" s="10"/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1:3">
      <c r="A143" s="10"/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1:3">
      <c r="A144" s="10"/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1:3">
      <c r="A145" s="10"/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1:3">
      <c r="A146" s="10"/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1:3">
      <c r="A147" s="10"/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1:3">
      <c r="A148" s="10"/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1:3">
      <c r="A149" s="10"/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1:3">
      <c r="A150" s="10"/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1:3">
      <c r="A151" s="10"/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1:3">
      <c r="A152" s="10"/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1:3">
      <c r="A153" s="10"/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1:3">
      <c r="A154" s="10"/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1:3">
      <c r="A155" s="10"/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1:3">
      <c r="A156" s="10"/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1:3">
      <c r="A157" s="10"/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1:3">
      <c r="A158" s="10"/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1:3">
      <c r="A159" s="10"/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1:3">
      <c r="A160" s="10"/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1:3">
      <c r="A161" s="10"/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1:3">
      <c r="A162" s="10"/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1:3">
      <c r="A163" s="10"/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1:3">
      <c r="A164" s="10"/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1:3">
      <c r="A165" s="10"/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1:3">
      <c r="A166" s="10"/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1:3">
      <c r="A167" s="10"/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1:3">
      <c r="A168" s="10"/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1:3">
      <c r="A169" s="10"/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1:3">
      <c r="A170" s="10"/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1:3">
      <c r="A171" s="10"/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1:3">
      <c r="A172" s="10"/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1:3">
      <c r="A173" s="10"/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1:3">
      <c r="A174" s="10"/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1:3">
      <c r="A175" s="10"/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1:3">
      <c r="A176" s="10"/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1:3">
      <c r="A177" s="10"/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1:3">
      <c r="A178" s="10"/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1:3">
      <c r="A179" s="10"/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1:3">
      <c r="A180" s="10"/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1:3">
      <c r="A181" s="10"/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1:3">
      <c r="A182" s="10"/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1:3">
      <c r="A183" s="10"/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1:3">
      <c r="A184" s="10"/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1:3">
      <c r="A185" s="10"/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1:3">
      <c r="A186" s="10"/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1:3">
      <c r="A187" s="10"/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1:3">
      <c r="A188" s="10"/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1:3">
      <c r="A189" s="10"/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1:3">
      <c r="A190" s="10"/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1:3">
      <c r="A191" s="10"/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1:3">
      <c r="A192" s="10"/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1:3">
      <c r="A193" s="10"/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1:3">
      <c r="A194" s="10"/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1:3">
      <c r="A195" s="10"/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1:3">
      <c r="A196" s="10"/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1:3">
      <c r="A197" s="10"/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1:3">
      <c r="A198" s="10"/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1:3">
      <c r="A199" s="10"/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1:3">
      <c r="A200" s="10"/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1:3">
      <c r="A201" s="10"/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1:3">
      <c r="A202" s="10"/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1:3">
      <c r="A203" s="10"/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1:3">
      <c r="A204" s="10"/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1:3">
      <c r="A205" s="10"/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1:3">
      <c r="A206" s="10"/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1:3">
      <c r="A207" s="10"/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1:3">
      <c r="A208" s="10"/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1:3">
      <c r="A209" s="10"/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1:3">
      <c r="A210" s="10"/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1:3">
      <c r="A211" s="10"/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1:3">
      <c r="A212" s="10"/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1:3">
      <c r="A213" s="10"/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1:3">
      <c r="A214" s="10"/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1:3">
      <c r="A215" s="10"/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1:3">
      <c r="A216" s="10"/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1:3">
      <c r="A217" s="10"/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1:3">
      <c r="A218" s="10"/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1:3">
      <c r="A219" s="10"/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1:3">
      <c r="A220" s="10"/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1:3">
      <c r="A221" s="10"/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1:3">
      <c r="A222" s="10"/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1:3">
      <c r="A223" s="10"/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1:3">
      <c r="A224" s="10"/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1:3">
      <c r="A225" s="10"/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1:3">
      <c r="A226" s="10"/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1:3">
      <c r="A227" s="10"/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1:3">
      <c r="A228" s="10"/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1:3">
      <c r="A229" s="10"/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1:3">
      <c r="A230" s="10"/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1:3">
      <c r="A231" s="10"/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1:3">
      <c r="A232" s="10"/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1:3">
      <c r="A233" s="10"/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1:3">
      <c r="A234" s="10"/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1:3">
      <c r="A235" s="10"/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1:3">
      <c r="A236" s="10"/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1:3">
      <c r="A237" s="10"/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1:3">
      <c r="A238" s="10"/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1:3">
      <c r="A239" s="10"/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1:3">
      <c r="A240" s="10"/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1:3">
      <c r="A241" s="10"/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1:3">
      <c r="A242" s="10"/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1:3">
      <c r="A243" s="10"/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1:3">
      <c r="A244" s="10"/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1:3">
      <c r="A245" s="10"/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1:3">
      <c r="A246" s="10"/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1:3">
      <c r="A247" s="10"/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1:3">
      <c r="A248" s="10"/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1:3">
      <c r="A249" s="10"/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1:3">
      <c r="A250" s="10"/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1:3">
      <c r="A251" s="10"/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1:3">
      <c r="A252" s="10"/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1:3">
      <c r="A253" s="10"/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1:3">
      <c r="A254" s="10"/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1:3">
      <c r="A255" s="10"/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1:3">
      <c r="A256" s="10"/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1:3">
      <c r="A257" s="10"/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1:3">
      <c r="A258" s="10"/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1:3">
      <c r="A259" s="10"/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1:3">
      <c r="A260" s="10"/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1:3">
      <c r="A261" s="10"/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1:3">
      <c r="A262" s="10"/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1:3">
      <c r="A263" s="10"/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1:3">
      <c r="A264" s="10"/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1:3">
      <c r="A265" s="10"/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1:3">
      <c r="A266" s="10"/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1:3">
      <c r="A267" s="10"/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1:3">
      <c r="A268" s="10"/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1:3">
      <c r="A269" s="10"/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1:3">
      <c r="A270" s="10"/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1:3">
      <c r="A271" s="10"/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1:3">
      <c r="A272" s="10"/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1:3">
      <c r="A273" s="10"/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1:3">
      <c r="A274" s="10"/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1:3">
      <c r="A275" s="10"/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1:3">
      <c r="A276" s="10"/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1:3">
      <c r="A277" s="10"/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1:3">
      <c r="A278" s="10"/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1:3">
      <c r="A279" s="10"/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1:3">
      <c r="A280" s="10"/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1:3">
      <c r="A281" s="10"/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1:3">
      <c r="A282" s="10"/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1:3">
      <c r="A283" s="10"/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1:3">
      <c r="A284" s="10"/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1:3">
      <c r="A285" s="10"/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1:3">
      <c r="A286" s="10"/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1:3">
      <c r="A287" s="10"/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1:3">
      <c r="A288" s="10"/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1:3">
      <c r="A289" s="10"/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1:3">
      <c r="A290" s="10"/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1:3">
      <c r="A291" s="10"/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1:3">
      <c r="A292" s="10"/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1:3">
      <c r="A293" s="10"/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1:3">
      <c r="A294" s="10"/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1:3">
      <c r="A295" s="10"/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1:3">
      <c r="A296" s="10"/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1:3">
      <c r="A297" s="10"/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1:3">
      <c r="A298" s="10"/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1:3">
      <c r="A299" s="10"/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1:3">
      <c r="A300" s="10"/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1:3">
      <c r="A301" s="10"/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1:3">
      <c r="A302" s="10"/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1:3">
      <c r="A303" s="10"/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1:3">
      <c r="A304" s="10"/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1:3">
      <c r="A305" s="10"/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1:3">
      <c r="A306" s="10"/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1:3">
      <c r="A307" s="10"/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1:3">
      <c r="A308" s="10"/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1:3">
      <c r="A309" s="10"/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1:3">
      <c r="A310" s="10"/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1:3">
      <c r="A311" s="10"/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1:3">
      <c r="A312" s="10"/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1:3">
      <c r="A313" s="10"/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1:3">
      <c r="A314" s="10"/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1:3">
      <c r="A315" s="10"/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1:3">
      <c r="A316" s="10"/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1:3">
      <c r="A317" s="10"/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1:3">
      <c r="A318" s="10"/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1:3">
      <c r="A319" s="10"/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1:3">
      <c r="A320" s="10"/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1:3">
      <c r="A321" s="10"/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1:3">
      <c r="A322" s="10"/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1:3">
      <c r="A323" s="10"/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1:3">
      <c r="A324" s="10"/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1:3">
      <c r="A325" s="10"/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1:3">
      <c r="A326" s="10"/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1:3">
      <c r="A327" s="10"/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1:3">
      <c r="A328" s="10"/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1:3">
      <c r="A329" s="10"/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1:3">
      <c r="A330" s="10"/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1:3">
      <c r="A331" s="10"/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1:3">
      <c r="A332" s="10"/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1:3">
      <c r="A333" s="10"/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1:3">
      <c r="A334" s="10"/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1:3">
      <c r="A335" s="10"/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1:3">
      <c r="A336" s="10"/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1:3">
      <c r="A337" s="10"/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1:3">
      <c r="A338" s="10"/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1:3">
      <c r="A339" s="10"/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1:3">
      <c r="A340" s="10"/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1:3">
      <c r="A341" s="10"/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1:3">
      <c r="A342" s="10"/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1:3">
      <c r="A343" s="10"/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1:3">
      <c r="A344" s="10"/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1:3">
      <c r="A345" s="10"/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1:3">
      <c r="A346" s="10"/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1:3">
      <c r="A347" s="10"/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1:3">
      <c r="A348" s="10"/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1:3">
      <c r="A349" s="10"/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1:3">
      <c r="A350" s="10"/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1:3">
      <c r="A351" s="10"/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1:3">
      <c r="A352" s="10"/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1:3">
      <c r="A353" s="10"/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1:3">
      <c r="A354" s="10"/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1:3">
      <c r="A355" s="10"/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1:3">
      <c r="A356" s="10"/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1:3">
      <c r="A357" s="10"/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1:3">
      <c r="A358" s="10"/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1:3">
      <c r="A359" s="10"/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1:3">
      <c r="A360" s="10"/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1:3">
      <c r="A361" s="10"/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1:3">
      <c r="A362" s="10"/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1:3">
      <c r="A363" s="10"/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1:3">
      <c r="A364" s="10"/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1:3">
      <c r="A365" s="10"/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1:3">
      <c r="A366" s="10"/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1:3">
      <c r="A367" s="10"/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1:3">
      <c r="A368" s="10"/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1:3">
      <c r="A369" s="10"/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1:3">
      <c r="A370" s="10"/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1:3">
      <c r="A371" s="10"/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1:3">
      <c r="A372" s="10"/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1:3">
      <c r="A373" s="10"/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1:3">
      <c r="A374" s="10"/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1:3">
      <c r="A375" s="10"/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1:3">
      <c r="A376" s="10"/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1:3">
      <c r="A377" s="10"/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1:3">
      <c r="A378" s="10"/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1:3">
      <c r="A379" s="10"/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1:3">
      <c r="A380" s="10"/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1:3">
      <c r="A381" s="10"/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1:3">
      <c r="A382" s="10"/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1:3">
      <c r="A383" s="10"/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1:3">
      <c r="A384" s="10"/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1:3">
      <c r="A385" s="10"/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1:3">
      <c r="A386" s="10"/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1:3">
      <c r="A387" s="10"/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1:3">
      <c r="A388" s="10"/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1:3">
      <c r="A389" s="10"/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1:3">
      <c r="A390" s="10"/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1:3">
      <c r="A391" s="10"/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1:3">
      <c r="A392" s="10"/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1:3">
      <c r="A393" s="10"/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1:3">
      <c r="A394" s="10"/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1:3">
      <c r="A395" s="10"/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1:3">
      <c r="A396" s="10"/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1:3">
      <c r="A397" s="10"/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1:3">
      <c r="A398" s="10"/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1:3">
      <c r="A399" s="10"/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1:3">
      <c r="A400" s="10"/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1:3">
      <c r="A401" s="10"/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1:3">
      <c r="A402" s="10"/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1:3">
      <c r="A403" s="10"/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1:3">
      <c r="A404" s="10"/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1:3">
      <c r="A405" s="10"/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1:3">
      <c r="A406" s="10"/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1:3">
      <c r="A407" s="10"/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1:3">
      <c r="A408" s="10"/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1:3">
      <c r="A409" s="10"/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1:3">
      <c r="A410" s="10"/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1:3">
      <c r="A411" s="10"/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1:3">
      <c r="A412" s="10"/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1:3">
      <c r="A413" s="10"/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1:3">
      <c r="A414" s="10"/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1:3">
      <c r="A415" s="10"/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1:3">
      <c r="A416" s="10"/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1:3">
      <c r="A417" s="10"/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1:3">
      <c r="A418" s="10"/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1:3">
      <c r="A419" s="10"/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1:3">
      <c r="A420" s="10"/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1:3">
      <c r="A421" s="10"/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1:3">
      <c r="A422" s="10"/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1:3">
      <c r="A423" s="10"/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1:3">
      <c r="A424" s="10"/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1:3">
      <c r="A425" s="10"/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1:3">
      <c r="A426" s="10"/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1:3">
      <c r="A427" s="10"/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1:3">
      <c r="A428" s="10"/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1:3">
      <c r="A429" s="10"/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1:3">
      <c r="A430" s="10"/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1:3">
      <c r="A431" s="10"/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1:3">
      <c r="A432" s="10"/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1:3">
      <c r="A433" s="10"/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1:3">
      <c r="A434" s="10"/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1:3">
      <c r="A435" s="10"/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1:3">
      <c r="A436" s="10"/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1:3">
      <c r="A437" s="10"/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1:3">
      <c r="A438" s="10"/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1:3">
      <c r="A439" s="10"/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1:3">
      <c r="A440" s="10"/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1:3">
      <c r="A441" s="10"/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1:3">
      <c r="A442" s="10"/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1:3">
      <c r="A443" s="10"/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1:3">
      <c r="A444" s="10"/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1:3">
      <c r="A445" s="10"/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1:3">
      <c r="A446" s="10"/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1:3">
      <c r="A447" s="10"/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1:3">
      <c r="A448" s="10"/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1:3">
      <c r="A449" s="10"/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1:3">
      <c r="A450" s="10"/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1:3">
      <c r="A451" s="10"/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1:3">
      <c r="A452" s="10"/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1:3">
      <c r="A453" s="10"/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1:3">
      <c r="A454" s="10"/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1:3">
      <c r="A455" s="10"/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1:3">
      <c r="A456" s="10"/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1:3">
      <c r="A457" s="10"/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1:3">
      <c r="A458" s="10"/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1:3">
      <c r="A459" s="10"/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1:3">
      <c r="A460" s="10"/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1:3">
      <c r="A461" s="10"/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1:3">
      <c r="A462" s="10"/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1:3">
      <c r="A463" s="10"/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1:3">
      <c r="A464" s="10"/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1:3">
      <c r="A465" s="10"/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1:3">
      <c r="A466" s="10"/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1:3">
      <c r="A467" s="10"/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1:3">
      <c r="A468" s="10"/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1:3">
      <c r="A469" s="10"/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1:3">
      <c r="A470" s="10"/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1:3">
      <c r="A471" s="10"/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1:3">
      <c r="A472" s="10"/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1:3">
      <c r="A473" s="10"/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1:3">
      <c r="A474" s="10"/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1:3">
      <c r="A475" s="10"/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1:3">
      <c r="A476" s="10"/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1:3">
      <c r="A477" s="10"/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1:3">
      <c r="A478" s="10"/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1:3">
      <c r="A479" s="10"/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1:3">
      <c r="A480" s="10"/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1:3">
      <c r="A481" s="10"/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1:3">
      <c r="A482" s="10"/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1:3">
      <c r="A483" s="10"/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1:3">
      <c r="A484" s="10"/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1:3">
      <c r="A485" s="10"/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1:3">
      <c r="A486" s="10"/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1:3">
      <c r="A487" s="10"/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1:3">
      <c r="A488" s="10"/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1:3">
      <c r="A489" s="10"/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1:3">
      <c r="A490" s="10"/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1:3">
      <c r="A491" s="10"/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1:3">
      <c r="A492" s="10"/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1:3">
      <c r="A493" s="10"/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1:3">
      <c r="A494" s="10"/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1:3">
      <c r="A495" s="10"/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1:3">
      <c r="A496" s="10"/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1:3">
      <c r="A497" s="10"/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1:3">
      <c r="A498" s="10"/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1:3">
      <c r="A499" s="10"/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1:3">
      <c r="A500" s="10"/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1:3">
      <c r="A501" s="10"/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1:3">
      <c r="A502" s="10"/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1:3">
      <c r="A503" s="10"/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1:3">
      <c r="A504" s="10"/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1:3">
      <c r="A505" s="10"/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1:3">
      <c r="A506" s="10"/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1:3">
      <c r="A507" s="10"/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1:3">
      <c r="A508" s="10"/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1:3">
      <c r="A509" s="10"/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1:3">
      <c r="A510" s="10"/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1:3">
      <c r="A511" s="10"/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1:3">
      <c r="A512" s="10"/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1:3">
      <c r="A513" s="10"/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1:3">
      <c r="A514" s="10"/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1:3">
      <c r="A515" s="10"/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1:3">
      <c r="A516" s="10"/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1:3">
      <c r="A517" s="10"/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1:3">
      <c r="A518" s="10"/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1:3">
      <c r="A519" s="10"/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1:3">
      <c r="A520" s="10"/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1:3">
      <c r="A521" s="10"/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1:3">
      <c r="A522" s="10"/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1:3">
      <c r="A523" s="10"/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1:3">
      <c r="A524" s="10"/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1:3">
      <c r="A525" s="10"/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1:3">
      <c r="A526" s="10"/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1:3">
      <c r="A527" s="10"/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1:3">
      <c r="A528" s="10"/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1:3">
      <c r="A529" s="10"/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1:3">
      <c r="A530" s="10"/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1:3">
      <c r="A531" s="10"/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1:3">
      <c r="A532" s="10"/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1:3">
      <c r="A533" s="10"/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1:3">
      <c r="A534" s="10"/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1:3">
      <c r="A535" s="10"/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1:3">
      <c r="A536" s="10"/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1:3">
      <c r="A537" s="10"/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1:3">
      <c r="A538" s="10"/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1:3">
      <c r="A539" s="10"/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1:3">
      <c r="A540" s="10"/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1:3">
      <c r="A541" s="10"/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1:3">
      <c r="A542" s="10"/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1:3">
      <c r="A543" s="10"/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1:3">
      <c r="A544" s="10"/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1:3">
      <c r="A545" s="10"/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1:3">
      <c r="A546" s="10"/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1:3">
      <c r="A547" s="10"/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1:3">
      <c r="A548" s="10"/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1:3">
      <c r="A549" s="10"/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1:3">
      <c r="A550" s="10"/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1:3">
      <c r="A551" s="10"/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1:3">
      <c r="A552" s="10"/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1:3">
      <c r="A553" s="10"/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1:3">
      <c r="A554" s="10"/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1:3">
      <c r="A555" s="10"/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1:3">
      <c r="A556" s="10"/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1:3">
      <c r="A557" s="10"/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1:3">
      <c r="A558" s="10"/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1:3">
      <c r="A559" s="10"/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1:3">
      <c r="A560" s="10"/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1:3">
      <c r="A561" s="10"/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1:3">
      <c r="A562" s="10"/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1:3">
      <c r="A563" s="10"/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1:3">
      <c r="A564" s="10"/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1:3">
      <c r="A565" s="10"/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1:3">
      <c r="A566" s="10"/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1:3">
      <c r="A567" s="10"/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1:3">
      <c r="A568" s="10"/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1:3">
      <c r="A569" s="10"/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1:3">
      <c r="A570" s="10"/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1:3">
      <c r="A571" s="10"/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1:3">
      <c r="A572" s="10"/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1:3">
      <c r="A573" s="10"/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1:3">
      <c r="A574" s="10"/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1:3">
      <c r="A575" s="10"/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1:3">
      <c r="A576" s="10"/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1:3">
      <c r="A577" s="10"/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1:3">
      <c r="A578" s="10"/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1:3">
      <c r="A579" s="10"/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1:3">
      <c r="A580" s="10"/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1:3">
      <c r="A581" s="10"/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1:3">
      <c r="A582" s="10"/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1:3">
      <c r="A583" s="10"/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1:3">
      <c r="A584" s="10"/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1:3">
      <c r="A585" s="10"/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1:3">
      <c r="A586" s="10"/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1:3">
      <c r="A587" s="10"/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1:3">
      <c r="A588" s="10"/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1:3">
      <c r="A589" s="10"/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1:3">
      <c r="A590" s="10"/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1:3">
      <c r="A591" s="10"/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1:3">
      <c r="A592" s="10"/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1:3">
      <c r="A593" s="10"/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1:3">
      <c r="A594" s="10"/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1:3">
      <c r="A595" s="10"/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1:3">
      <c r="A596" s="10"/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1:3">
      <c r="A597" s="10"/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1:3">
      <c r="A598" s="10"/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1:3">
      <c r="A599" s="10"/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1:3">
      <c r="A600" s="10"/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1:3">
      <c r="A601" s="10"/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1:3">
      <c r="A602" s="10"/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1:3">
      <c r="A603" s="10"/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1:3">
      <c r="A604" s="10"/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1:3">
      <c r="A605" s="10"/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1:3">
      <c r="A606" s="10"/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1:3">
      <c r="A607" s="10"/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1:3">
      <c r="A608" s="10"/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1:3">
      <c r="A609" s="10"/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1:3">
      <c r="A610" s="10"/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1:3">
      <c r="A611" s="10"/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1:3">
      <c r="A612" s="10"/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1:3">
      <c r="A613" s="10"/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1:3">
      <c r="A614" s="10"/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1:3">
      <c r="A615" s="10"/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1:3">
      <c r="A616" s="10"/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1:3">
      <c r="A617" s="10"/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1:3">
      <c r="A618" s="10"/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1:3">
      <c r="A619" s="10"/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1:3">
      <c r="A620" s="10"/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1:3">
      <c r="A621" s="10"/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1:3">
      <c r="A622" s="10"/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1:3">
      <c r="A623" s="10"/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1:3">
      <c r="A624" s="10"/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1:3">
      <c r="A625" s="10"/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1:3">
      <c r="A626" s="10"/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1:3">
      <c r="A627" s="10"/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1:3">
      <c r="A628" s="10"/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1:3">
      <c r="A629" s="10"/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1:3">
      <c r="A630" s="10"/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1:3">
      <c r="A631" s="10"/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1:3">
      <c r="A632" s="10"/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1:3">
      <c r="A633" s="10"/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1:3">
      <c r="A634" s="10"/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1:3">
      <c r="A635" s="10"/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1:3">
      <c r="A636" s="10"/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1:3">
      <c r="A637" s="10"/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1:3">
      <c r="A638" s="10"/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1:3">
      <c r="A639" s="10"/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1:3">
      <c r="A640" s="10"/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1:3">
      <c r="A641" s="10"/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1:3">
      <c r="A642" s="10"/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1:3">
      <c r="A643" s="10"/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1:3">
      <c r="A644" s="10"/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1:3">
      <c r="A645" s="10"/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1:3">
      <c r="A646" s="10"/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1:3">
      <c r="A647" s="10"/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1:3">
      <c r="A648" s="10"/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1:3">
      <c r="A649" s="10"/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1:3">
      <c r="A650" s="10"/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1:3">
      <c r="A651" s="10"/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1:3">
      <c r="A652" s="10"/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1:3">
      <c r="A653" s="10"/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1:3">
      <c r="A654" s="10"/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1:3">
      <c r="A655" s="10"/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1:3">
      <c r="A656" s="10"/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1:3">
      <c r="A657" s="10"/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1:3">
      <c r="A658" s="10"/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1:3">
      <c r="A659" s="10"/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1:3">
      <c r="A660" s="10"/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1:3">
      <c r="A661" s="10"/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1:3">
      <c r="A662" s="10"/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1:3">
      <c r="A663" s="10"/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1:3">
      <c r="A664" s="10"/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1:3">
      <c r="A665" s="10"/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1:3">
      <c r="A666" s="10"/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1:3">
      <c r="A667" s="10"/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1:3">
      <c r="A668" s="10"/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1:3">
      <c r="A669" s="10"/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1:3">
      <c r="A670" s="10"/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1:3">
      <c r="A671" s="10"/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1:3">
      <c r="A672" s="10"/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1:3">
      <c r="A673" s="10"/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1:3">
      <c r="A674" s="10"/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1:3">
      <c r="A675" s="10"/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1:3">
      <c r="A676" s="10"/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1:3">
      <c r="A677" s="10"/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1:3">
      <c r="A678" s="10"/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1:3">
      <c r="A679" s="10"/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1:3">
      <c r="A680" s="10"/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1:3">
      <c r="A681" s="10"/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1:3">
      <c r="A682" s="10"/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1:3">
      <c r="A683" s="10"/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1:3">
      <c r="A684" s="10"/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1:3">
      <c r="A685" s="10"/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1:3">
      <c r="A686" s="10"/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1:3">
      <c r="A687" s="10"/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1:3">
      <c r="A688" s="10"/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1:3">
      <c r="A689" s="10"/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1:3">
      <c r="A690" s="10"/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1:3">
      <c r="A691" s="10"/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1:3">
      <c r="A692" s="10"/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1:3">
      <c r="A693" s="10"/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1:3">
      <c r="A694" s="10"/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1:3">
      <c r="A695" s="10"/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1:3">
      <c r="A696" s="10"/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1:3">
      <c r="A697" s="10"/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1:3">
      <c r="A698" s="10"/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1:3">
      <c r="A699" s="10"/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1:3">
      <c r="A700" s="10"/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1:3">
      <c r="A701" s="10"/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1:3">
      <c r="A702" s="10"/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1:3">
      <c r="A703" s="10"/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1:3">
      <c r="A704" s="10"/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1:3">
      <c r="A705" s="10"/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1:3">
      <c r="A706" s="10"/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1:3">
      <c r="A707" s="10"/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1:3">
      <c r="A708" s="10"/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1:3">
      <c r="A709" s="10"/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1:3">
      <c r="A710" s="10"/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1:3">
      <c r="A711" s="10"/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1:3">
      <c r="A712" s="10"/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1:3">
      <c r="A713" s="10"/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1:3">
      <c r="A714" s="10"/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1:3">
      <c r="A715" s="10"/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1:3">
      <c r="A716" s="10"/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1:3">
      <c r="A717" s="10"/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1:3">
      <c r="A718" s="10"/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1:3">
      <c r="A719" s="10"/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1:3">
      <c r="A720" s="10"/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1:3">
      <c r="A721" s="10"/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1:3">
      <c r="A722" s="10"/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1:3">
      <c r="A723" s="10"/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1:3">
      <c r="A724" s="10"/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1:3">
      <c r="A725" s="10"/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1:3">
      <c r="A726" s="10"/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1:3">
      <c r="A727" s="10"/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1:3">
      <c r="A728" s="10"/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1:3">
      <c r="A729" s="10"/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1:3">
      <c r="A730" s="10"/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1:3">
      <c r="A731" s="10"/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1:3">
      <c r="A732" s="10"/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1:3">
      <c r="A733" s="10"/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1:3">
      <c r="A734" s="10"/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1:3">
      <c r="A735" s="10"/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1:3">
      <c r="A736" s="10"/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1:3">
      <c r="A737" s="10"/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1:3">
      <c r="A738" s="10"/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1:3">
      <c r="A739" s="10"/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1:3">
      <c r="A740" s="10"/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1:3">
      <c r="A741" s="10"/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1:3">
      <c r="A742" s="10"/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1:3">
      <c r="A743" s="10"/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1:3">
      <c r="A744" s="10"/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1:3">
      <c r="A745" s="10"/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1:3">
      <c r="A746" s="10"/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1:3">
      <c r="A747" s="10"/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1:3">
      <c r="A748" s="10"/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1:3">
      <c r="A749" s="10"/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1:3">
      <c r="A750" s="10"/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1:3">
      <c r="A751" s="10"/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1:3">
      <c r="A752" s="10"/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1:3">
      <c r="A753" s="10"/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1:3">
      <c r="A754" s="10"/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1:3">
      <c r="A755" s="10"/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1:3">
      <c r="A756" s="10"/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1:3">
      <c r="A757" s="10"/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1:3">
      <c r="A758" s="10"/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1:3">
      <c r="A759" s="10"/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1:3">
      <c r="A760" s="10"/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1:3">
      <c r="A761" s="10"/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1:3">
      <c r="A762" s="10"/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1:3">
      <c r="A763" s="10"/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1:3">
      <c r="A764" s="10"/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1:3">
      <c r="A765" s="10"/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1:3">
      <c r="A766" s="10"/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1:3">
      <c r="A767" s="10"/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1:3">
      <c r="A768" s="10"/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1:3">
      <c r="A769" s="10"/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1:3">
      <c r="A770" s="10"/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1:3">
      <c r="A771" s="10"/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1:3">
      <c r="A772" s="10"/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1:3">
      <c r="A773" s="10"/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1:3">
      <c r="A774" s="10"/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1:3">
      <c r="A775" s="10"/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1:3">
      <c r="A776" s="10"/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1:3">
      <c r="A777" s="10"/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1:3">
      <c r="A778" s="10"/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1:3">
      <c r="A779" s="10"/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1:3">
      <c r="A780" s="10"/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1:3">
      <c r="A781" s="10"/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1:3">
      <c r="A782" s="10"/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1:3">
      <c r="A783" s="10"/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1:3">
      <c r="A784" s="10"/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1:3">
      <c r="A785" s="10"/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1:3">
      <c r="A786" s="10"/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1:3">
      <c r="A787" s="10"/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1:3">
      <c r="A788" s="10"/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1:3">
      <c r="A789" s="10"/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1:3">
      <c r="A790" s="10"/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1:3">
      <c r="A791" s="10"/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1:3">
      <c r="A792" s="10"/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1:3">
      <c r="A793" s="10"/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1:3">
      <c r="A794" s="10"/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1:3">
      <c r="A795" s="10"/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1:3">
      <c r="A796" s="10"/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1:3">
      <c r="A797" s="10"/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1:3">
      <c r="A798" s="10"/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1:3">
      <c r="A799" s="10"/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1:3">
      <c r="A800" s="10"/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1:3">
      <c r="A801" s="10"/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1:3">
      <c r="A802" s="10"/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1:3">
      <c r="A803" s="10"/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1:3">
      <c r="A804" s="10"/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1:3">
      <c r="A805" s="10"/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1:3">
      <c r="A806" s="10"/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1:3">
      <c r="A807" s="10"/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1:3">
      <c r="A808" s="10"/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1:3">
      <c r="A809" s="10"/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1:3">
      <c r="A810" s="10"/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1:3">
      <c r="A811" s="10"/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1:3">
      <c r="A812" s="10"/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1:3">
      <c r="A813" s="10"/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1:3">
      <c r="A814" s="10"/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1:3">
      <c r="A815" s="10"/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1:3">
      <c r="A816" s="10"/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1:3">
      <c r="A817" s="10"/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1:3">
      <c r="A818" s="10"/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1:3">
      <c r="A819" s="10"/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1:3">
      <c r="A820" s="10"/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1:3">
      <c r="A821" s="10"/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1:3">
      <c r="A822" s="10"/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1:3">
      <c r="A823" s="10"/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1:3">
      <c r="A824" s="10"/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1:3">
      <c r="A825" s="10"/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1:3">
      <c r="A826" s="10"/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1:3">
      <c r="A827" s="10"/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1:3">
      <c r="A828" s="10"/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1:3">
      <c r="A829" s="10"/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1:3">
      <c r="A830" s="10"/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1:3">
      <c r="A831" s="10"/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1:3">
      <c r="A832" s="10"/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1:3">
      <c r="A833" s="10"/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1:3">
      <c r="A834" s="10"/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1:3">
      <c r="A835" s="10"/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1:3">
      <c r="A836" s="10"/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1:3">
      <c r="A837" s="10"/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1:3">
      <c r="A838" s="10"/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1:3">
      <c r="A839" s="10"/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1:3">
      <c r="A840" s="10"/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1:3">
      <c r="A841" s="10"/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1:3">
      <c r="A842" s="10"/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1:3">
      <c r="A843" s="10"/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1:3">
      <c r="A844" s="10"/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1:3">
      <c r="A845" s="10"/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1:3">
      <c r="A846" s="10"/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1:3">
      <c r="A847" s="10"/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1:3">
      <c r="A848" s="10"/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1:3">
      <c r="A849" s="10"/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1:3">
      <c r="A850" s="10"/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1:3">
      <c r="A851" s="10"/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1:3">
      <c r="A852" s="10"/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1:3">
      <c r="A853" s="10"/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1:3">
      <c r="A854" s="10"/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1:3">
      <c r="A855" s="10"/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1:3">
      <c r="A856" s="10"/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1:3">
      <c r="A857" s="10"/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1:3">
      <c r="A858" s="10"/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1:3">
      <c r="A859" s="10"/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1:3">
      <c r="A860" s="10"/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1:3">
      <c r="A861" s="10"/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1:3">
      <c r="A862" s="10"/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1:3">
      <c r="A863" s="10"/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1:3">
      <c r="A864" s="10"/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1:3">
      <c r="A865" s="10"/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1:3">
      <c r="A866" s="10"/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1:3">
      <c r="A867" s="10"/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1:3">
      <c r="A868" s="10"/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1:3">
      <c r="A869" s="10"/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1:3">
      <c r="A870" s="10"/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1:3">
      <c r="A871" s="10"/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1:3">
      <c r="A872" s="10"/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1:3">
      <c r="A873" s="10"/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1:3">
      <c r="A874" s="10"/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1:3">
      <c r="A875" s="10"/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1:3">
      <c r="A876" s="10"/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1:3">
      <c r="A877" s="10"/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1:3">
      <c r="A878" s="10"/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1:3">
      <c r="A879" s="10"/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1:3">
      <c r="A880" s="10"/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1:3">
      <c r="A881" s="10"/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1:3">
      <c r="A882" s="10"/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1:3">
      <c r="A883" s="10"/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1:3">
      <c r="A884" s="10"/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1:3">
      <c r="A885" s="10"/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1:3">
      <c r="A886" s="10"/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1:3">
      <c r="A887" s="10"/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1:3">
      <c r="A888" s="10"/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1:3">
      <c r="A889" s="10"/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1:3">
      <c r="A890" s="10"/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1:3">
      <c r="A891" s="10"/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1:3">
      <c r="A892" s="10"/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1:3">
      <c r="A893" s="10"/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1:3">
      <c r="A894" s="10"/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1:3">
      <c r="A895" s="10"/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1:3">
      <c r="A896" s="10"/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1:3">
      <c r="A897" s="10"/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1:3">
      <c r="A898" s="10"/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1:3">
      <c r="A899" s="10"/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1:3">
      <c r="A900" s="10"/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1:3">
      <c r="A901" s="10"/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1:3">
      <c r="A902" s="10"/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1:3">
      <c r="A903" s="10"/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1:3">
      <c r="A904" s="10"/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1:3">
      <c r="A905" s="10"/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1:3">
      <c r="A906" s="10"/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1:3">
      <c r="A907" s="10"/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1:3">
      <c r="A908" s="10"/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1:3">
      <c r="A909" s="10"/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1:3">
      <c r="A910" s="10"/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1:3">
      <c r="A911" s="10"/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1:3">
      <c r="A912" s="10"/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1:3">
      <c r="A913" s="10"/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1:3">
      <c r="A914" s="10"/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1:3">
      <c r="A915" s="10"/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1:3">
      <c r="A916" s="10"/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1:3">
      <c r="A917" s="10"/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1:3">
      <c r="A918" s="10"/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1:3">
      <c r="A919" s="10"/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1:3">
      <c r="A920" s="10"/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1:3">
      <c r="A921" s="10"/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1:3">
      <c r="A922" s="10"/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1:3">
      <c r="A923" s="10"/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1:3">
      <c r="A924" s="10"/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1:3">
      <c r="A925" s="10"/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1:3">
      <c r="A926" s="10"/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1:3">
      <c r="A927" s="10"/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1:3">
      <c r="A928" s="10"/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1:3">
      <c r="A929" s="10"/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1:3">
      <c r="A930" s="10"/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1:3">
      <c r="A931" s="10"/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1:3">
      <c r="A932" s="10"/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1:3">
      <c r="A933" s="10"/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1:3">
      <c r="A934" s="10"/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1:3">
      <c r="A935" s="10"/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1:3">
      <c r="A936" s="10"/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1:3">
      <c r="A937" s="10"/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1:3">
      <c r="A938" s="10"/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1:3">
      <c r="A939" s="10"/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1:3">
      <c r="A940" s="10"/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1:3">
      <c r="A941" s="10"/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1:3">
      <c r="A942" s="10"/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1:3">
      <c r="A943" s="10"/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1:3">
      <c r="A944" s="10"/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1:3">
      <c r="A945" s="10"/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1:3">
      <c r="A946" s="10"/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1:3">
      <c r="A947" s="10"/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1:3">
      <c r="A948" s="10"/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1:3">
      <c r="A949" s="10"/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1:3">
      <c r="A950" s="10"/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1:3">
      <c r="A951" s="10"/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1:3">
      <c r="A952" s="10"/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1:3">
      <c r="A953" s="10"/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1:3">
      <c r="A954" s="10"/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1:3">
      <c r="A955" s="10"/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1:3">
      <c r="A956" s="10"/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1:3">
      <c r="A957" s="10"/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1:3">
      <c r="A958" s="10"/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1:3">
      <c r="A959" s="10"/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1:3">
      <c r="A960" s="10"/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1:3">
      <c r="A961" s="10"/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1:3">
      <c r="A962" s="10"/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1:3">
      <c r="A963" s="10"/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1:3">
      <c r="A964" s="10"/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1:3">
      <c r="A965" s="10"/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1:3">
      <c r="A966" s="10"/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1:3">
      <c r="A967" s="10"/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1:3">
      <c r="A968" s="10"/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1:3">
      <c r="A969" s="10"/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1:3">
      <c r="A970" s="10"/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1:3">
      <c r="A971" s="10"/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1:3">
      <c r="A972" s="10"/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1:3">
      <c r="A973" s="10"/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1:3">
      <c r="A974" s="10"/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1:3">
      <c r="A975" s="10"/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1:3">
      <c r="A976" s="10"/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1:3">
      <c r="A977" s="10"/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1:3">
      <c r="A978" s="10"/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1:3">
      <c r="A979" s="10"/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1:3">
      <c r="A980" s="10"/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1:3">
      <c r="A981" s="10"/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1:3">
      <c r="A982" s="10"/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1:3">
      <c r="A983" s="10"/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1:3">
      <c r="A984" s="10"/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1:3">
      <c r="A985" s="10"/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1:3">
      <c r="A986" s="10"/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1:3">
      <c r="A987" s="10"/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1:3">
      <c r="A988" s="10"/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1:3">
      <c r="A989" s="10"/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1:3">
      <c r="A990" s="10"/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1:3">
      <c r="A991" s="10"/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1:3">
      <c r="A992" s="10"/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1:3">
      <c r="A993" s="10"/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1:3">
      <c r="A994" s="10"/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1:3">
      <c r="A995" s="10"/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1:3">
      <c r="A996" s="10"/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1:3">
      <c r="A997" s="10"/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1:3">
      <c r="A998" s="10"/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1:3">
      <c r="A999" s="10"/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1:3">
      <c r="A1000" s="10"/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1:3">
      <c r="A1001" s="10"/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1:3">
      <c r="A1002" s="10"/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1:3">
      <c r="A1003" s="10"/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1:3">
      <c r="A1004" s="10"/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1:3">
      <c r="A1005" s="10"/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1:3">
      <c r="A1006" s="10"/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1:3">
      <c r="A1007" s="10"/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1:3">
      <c r="A1008" s="10"/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1:3">
      <c r="A1009" s="10"/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1:3">
      <c r="A1010" s="10"/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1:3">
      <c r="A1011" s="10"/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1:3">
      <c r="A1012" s="10"/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1:3">
      <c r="A1013" s="10"/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1:3">
      <c r="A1014" s="10"/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1:3">
      <c r="A1015" s="10"/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1:3">
      <c r="A1016" s="10"/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1:3">
      <c r="A1017" s="10"/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1:3">
      <c r="A1018" s="10"/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1:3">
      <c r="A1019" s="10"/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1:3">
      <c r="A1020" s="10"/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1:3">
      <c r="A1021" s="10"/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1:3">
      <c r="A1022" s="10"/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1:3">
      <c r="A1023" s="10"/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1:3">
      <c r="A1024" s="10"/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1:3">
      <c r="A1025" s="10"/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1:3">
      <c r="A1026" s="10"/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1:3">
      <c r="A1027" s="10"/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1:3">
      <c r="A1028" s="10"/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1:3">
      <c r="A1029" s="10"/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1:3">
      <c r="A1030" s="10"/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1:3">
      <c r="A1031" s="10"/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1:3">
      <c r="A1032" s="10"/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1:3">
      <c r="A1033" s="10"/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1:3">
      <c r="A1034" s="10"/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1:3">
      <c r="A1035" s="10"/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1:3">
      <c r="A1036" s="10"/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1:3">
      <c r="A1037" s="10"/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1:3">
      <c r="A1038" s="10"/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1:3">
      <c r="A1039" s="10"/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1:3">
      <c r="A1040" s="10"/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1:3">
      <c r="A1041" s="10"/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1:3">
      <c r="A1042" s="10"/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1:3">
      <c r="A1043" s="10"/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1:3">
      <c r="A1044" s="10"/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1:3">
      <c r="A1045" s="10"/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1:3">
      <c r="A1046" s="10"/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1:3">
      <c r="A1047" s="10"/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1:3">
      <c r="A1048" s="10"/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1:3">
      <c r="A1049" s="10"/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1:3">
      <c r="A1050" s="10"/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1:3">
      <c r="A1051" s="10"/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1:3">
      <c r="A1052" s="10"/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1:3">
      <c r="A1053" s="10"/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1:3">
      <c r="A1054" s="10"/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1:3">
      <c r="A1055" s="10"/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1:3">
      <c r="A1056" s="10"/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1:3">
      <c r="A1057" s="10"/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1:3">
      <c r="A1058" s="10"/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1:3">
      <c r="A1059" s="10"/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1:3">
      <c r="A1060" s="10"/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1:3">
      <c r="A1061" s="10"/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1:3">
      <c r="A1062" s="10"/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1:3">
      <c r="A1063" s="10"/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1:3">
      <c r="A1064" s="10"/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1:3">
      <c r="A1065" s="10"/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1:3">
      <c r="A1066" s="10"/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1:3">
      <c r="A1067" s="10"/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1:3">
      <c r="A1068" s="10"/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1:3">
      <c r="A1069" s="10"/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1:3">
      <c r="A1070" s="10"/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1:3">
      <c r="A1071" s="10"/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1:3">
      <c r="A1072" s="10"/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1:3">
      <c r="A1073" s="10"/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1:3">
      <c r="A1074" s="10"/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1:3">
      <c r="A1075" s="10"/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1:3">
      <c r="A1076" s="10"/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1:3">
      <c r="A1077" s="10"/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1:3">
      <c r="A1078" s="10"/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1:3">
      <c r="A1079" s="10"/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1:3">
      <c r="A1080" s="10"/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1:3">
      <c r="A1081" s="10"/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1:3">
      <c r="A1082" s="10"/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1:3">
      <c r="A1083" s="10"/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1:3">
      <c r="A1084" s="10"/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1:3">
      <c r="A1085" s="10"/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1:3">
      <c r="A1086" s="10"/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1:3">
      <c r="A1087" s="10"/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1:3">
      <c r="A1088" s="10"/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1:3">
      <c r="A1089" s="10"/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1:3">
      <c r="A1090" s="10"/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1:3">
      <c r="A1091" s="10"/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1:3">
      <c r="A1092" s="10"/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1:3">
      <c r="A1093" s="10"/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1:3">
      <c r="A1094" s="10"/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1:3">
      <c r="A1095" s="10"/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1:3">
      <c r="A1096" s="10"/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1:3">
      <c r="A1097" s="10"/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1:3">
      <c r="A1098" s="10"/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1:3">
      <c r="A1099" s="10"/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1:3">
      <c r="A1100" s="10"/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1:3">
      <c r="A1101" s="10"/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1:3">
      <c r="A1102" s="10"/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1:3">
      <c r="A1103" s="10"/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1:3">
      <c r="A1104" s="10"/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1:3">
      <c r="A1105" s="10"/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1:3">
      <c r="A1106" s="10"/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1:3">
      <c r="A1107" s="10"/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1:3">
      <c r="A1108" s="10"/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1:3">
      <c r="A1109" s="10"/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1:3">
      <c r="A1110" s="10"/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1:3">
      <c r="A1111" s="10"/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1:3">
      <c r="A1112" s="10"/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1:3">
      <c r="A1113" s="10"/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1:3">
      <c r="A1114" s="10"/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1:3">
      <c r="A1115" s="10"/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1:3">
      <c r="A1116" s="10"/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1:3">
      <c r="A1117" s="10"/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1:3">
      <c r="A1118" s="10"/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1:3">
      <c r="A1119" s="10"/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1:3">
      <c r="A1120" s="10"/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1:3">
      <c r="A1121" s="10"/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1:3">
      <c r="A1122" s="10"/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1:3">
      <c r="A1123" s="10"/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1:3">
      <c r="A1124" s="10"/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1:3">
      <c r="A1125" s="10"/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1:3">
      <c r="A1126" s="10"/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1:3">
      <c r="A1127" s="10"/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1:3">
      <c r="A1128" s="10"/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1:3">
      <c r="A1129" s="10"/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1:3">
      <c r="A1130" s="10"/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1:3">
      <c r="A1131" s="10"/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1:3">
      <c r="A1132" s="10"/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1:3">
      <c r="A1133" s="10"/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1:3">
      <c r="A1134" s="10"/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1:3">
      <c r="A1135" s="10"/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1:3">
      <c r="A1136" s="10"/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1:3">
      <c r="A1137" s="10"/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1:3">
      <c r="A1138" s="10"/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1:3">
      <c r="A1139" s="10"/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1:3">
      <c r="A1140" s="10"/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1:3">
      <c r="A1141" s="10"/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1:3">
      <c r="A1142" s="10"/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1:3">
      <c r="A1143" s="10"/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1:3">
      <c r="A1144" s="10"/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1:3">
      <c r="A1145" s="10"/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1:3">
      <c r="A1146" s="10"/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1:3">
      <c r="A1147" s="10"/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1:3">
      <c r="A1148" s="10"/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1:3">
      <c r="A1149" s="10"/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1:3">
      <c r="A1150" s="10"/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1:3">
      <c r="A1151" s="10"/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1:3">
      <c r="A1152" s="10"/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1:3">
      <c r="A1153" s="10"/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1:3">
      <c r="A1154" s="10"/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1:3">
      <c r="A1155" s="10"/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1:3">
      <c r="A1156" s="10"/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1:3">
      <c r="A1157" s="10"/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1:3">
      <c r="A1158" s="10"/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1:3">
      <c r="A1159" s="10"/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1:3">
      <c r="A1160" s="10"/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1:3">
      <c r="A1161" s="10"/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1:3">
      <c r="A1162" s="10"/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1:3">
      <c r="A1163" s="10"/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1:3">
      <c r="A1164" s="10"/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1:3">
      <c r="A1165" s="10"/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1:3">
      <c r="A1166" s="10"/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1:3">
      <c r="A1167" s="10"/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1:3">
      <c r="A1168" s="10"/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1:3">
      <c r="A1169" s="10"/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1:3">
      <c r="A1170" s="10"/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1:3">
      <c r="A1171" s="10"/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1:3">
      <c r="A1172" s="10"/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1:3">
      <c r="A1173" s="10"/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1:3">
      <c r="A1174" s="10"/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1:3">
      <c r="A1175" s="10"/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1:3">
      <c r="A1176" s="10"/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1:3">
      <c r="A1177" s="10"/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1:3">
      <c r="A1178" s="10"/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1:3">
      <c r="A1179" s="10"/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1:3">
      <c r="A1180" s="10"/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1:3">
      <c r="A1181" s="10"/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1:3">
      <c r="A1182" s="10"/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1:3">
      <c r="A1183" s="10"/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1:3">
      <c r="A1184" s="10"/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1:3">
      <c r="A1185" s="10"/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1:3">
      <c r="A1186" s="10"/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1:3">
      <c r="A1187" s="10"/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1:3">
      <c r="A1188" s="10"/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1:3">
      <c r="A1189" s="10"/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1:3">
      <c r="A1190" s="10"/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1:3">
      <c r="A1191" s="10"/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1:3">
      <c r="A1192" s="10"/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1:3">
      <c r="A1193" s="10"/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1:3">
      <c r="A1194" s="10"/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1:3">
      <c r="A1195" s="10"/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1:3">
      <c r="A1196" s="10"/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1:3">
      <c r="A1197" s="10"/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1:3">
      <c r="A1198" s="10"/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1:3">
      <c r="A1199" s="10"/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1:3">
      <c r="A1200" s="10"/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1:3">
      <c r="A1201" s="10"/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1:3">
      <c r="A1202" s="10"/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1:3">
      <c r="A1203" s="10"/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1:3">
      <c r="A1204" s="10"/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1:3">
      <c r="A1205" s="10"/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1:3">
      <c r="A1206" s="10"/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1:3">
      <c r="A1207" s="10"/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1:3">
      <c r="A1208" s="10"/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1:3">
      <c r="A1209" s="10"/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1:3">
      <c r="A1210" s="10"/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1:3">
      <c r="A1211" s="10"/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1:3">
      <c r="A1212" s="10"/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1:3">
      <c r="A1213" s="10"/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1:3">
      <c r="A1214" s="10"/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1:3">
      <c r="A1215" s="10"/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1:3">
      <c r="A1216" s="10"/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1:3">
      <c r="A1217" s="10"/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1:3">
      <c r="A1218" s="10"/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1:3">
      <c r="A1219" s="10"/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1:3">
      <c r="A1220" s="10"/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1:3">
      <c r="A1221" s="10"/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1:3">
      <c r="A1222" s="10"/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1:3">
      <c r="A1223" s="10"/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1:3">
      <c r="A1224" s="10"/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1:3">
      <c r="A1225" s="10"/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1:3">
      <c r="A1226" s="10"/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1:3">
      <c r="A1227" s="10"/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1:3">
      <c r="A1228" s="10"/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1:3">
      <c r="A1229" s="10"/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1:3">
      <c r="A1230" s="10"/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1:3">
      <c r="A1231" s="10"/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1:3">
      <c r="A1232" s="10"/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1:3">
      <c r="A1233" s="10"/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1:3">
      <c r="A1234" s="10"/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1:3">
      <c r="A1235" s="10"/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1:3">
      <c r="A1236" s="10"/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1:3">
      <c r="A1237" s="10"/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1:3">
      <c r="A1238" s="10"/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1:3">
      <c r="A1239" s="10"/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1:3">
      <c r="A1240" s="10"/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1:3">
      <c r="A1241" s="10"/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1:3">
      <c r="A1242" s="10"/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1:3">
      <c r="A1243" s="10"/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1:3">
      <c r="A1244" s="10"/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1:3">
      <c r="A1245" s="10"/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1:3">
      <c r="A1246" s="10"/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1:3">
      <c r="A1247" s="10"/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1:3">
      <c r="A1248" s="10"/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1:3">
      <c r="A1249" s="10"/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1:3">
      <c r="A1250" s="10"/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1:3">
      <c r="A1251" s="10"/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1:3">
      <c r="A1252" s="10"/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1:3">
      <c r="A1253" s="10"/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1:3">
      <c r="A1254" s="10"/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1:3">
      <c r="A1255" s="10"/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1:3">
      <c r="A1256" s="10"/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1:3">
      <c r="A1257" s="10"/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1:3">
      <c r="A1258" s="10"/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1:3">
      <c r="A1259" s="10"/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1:3">
      <c r="A1260" s="10"/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1:3">
      <c r="A1261" s="10"/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1:3">
      <c r="A1262" s="10"/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1:3">
      <c r="A1263" s="10"/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1:3">
      <c r="A1264" s="10"/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1:3">
      <c r="A1265" s="10"/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1:3">
      <c r="A1266" s="10"/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1:3">
      <c r="A1267" s="10"/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1:3">
      <c r="A1268" s="10"/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1:3">
      <c r="A1269" s="10"/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1:3">
      <c r="A1270" s="10"/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1:3">
      <c r="A1271" s="10"/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1:3">
      <c r="A1272" s="10"/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1:3">
      <c r="A1273" s="10"/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1:3">
      <c r="A1274" s="10"/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1:3">
      <c r="A1275" s="10"/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1:3">
      <c r="A1276" s="10"/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1:3">
      <c r="A1277" s="10"/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1:3">
      <c r="A1278" s="10"/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1:3">
      <c r="A1279" s="10"/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1:3">
      <c r="A1280" s="10"/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1:3">
      <c r="A1281" s="10"/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1:3">
      <c r="A1282" s="10"/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1:3">
      <c r="A1283" s="10"/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1:3">
      <c r="A1284" s="10"/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1:3">
      <c r="A1285" s="10"/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1:3">
      <c r="A1286" s="10"/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1:3">
      <c r="A1287" s="10"/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1:3">
      <c r="A1288" s="10"/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1:3">
      <c r="A1289" s="10"/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1:3">
      <c r="A1290" s="10"/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1:3">
      <c r="A1291" s="10"/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1:3">
      <c r="A1292" s="10"/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1:3">
      <c r="A1293" s="10"/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1:3">
      <c r="A1294" s="10"/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1:3">
      <c r="A1295" s="10"/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1:3">
      <c r="A1296" s="10"/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1:3">
      <c r="A1297" s="10"/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1:3">
      <c r="A1298" s="10"/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1:3">
      <c r="A1299" s="10"/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1:3">
      <c r="A1300" s="10"/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1:3">
      <c r="A1301" s="10"/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1:3">
      <c r="A1302" s="10"/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1:3">
      <c r="A1303" s="10"/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1:3">
      <c r="A1304" s="10"/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1:3">
      <c r="A1305" s="10"/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1:3">
      <c r="A1306" s="10"/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1:3">
      <c r="A1307" s="10"/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1:3">
      <c r="A1308" s="10"/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1:3">
      <c r="A1309" s="10"/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1:3">
      <c r="A1310" s="10"/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1:3">
      <c r="A1311" s="10"/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1:3">
      <c r="A1312" s="10"/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1:3">
      <c r="A1313" s="10"/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1:3">
      <c r="A1314" s="10"/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1:3">
      <c r="A1315" s="10"/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1:3">
      <c r="A1316" s="10"/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1:3">
      <c r="A1317" s="10"/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1:3">
      <c r="A1318" s="10"/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1:3">
      <c r="A1319" s="10"/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1:3">
      <c r="A1320" s="10"/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1:3">
      <c r="A1321" s="10"/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1:3">
      <c r="A1322" s="10"/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1:3">
      <c r="A1323" s="10"/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1:3">
      <c r="A1324" s="10"/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1:3">
      <c r="A1325" s="10"/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1:3">
      <c r="A1326" s="10"/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1:3">
      <c r="A1327" s="10"/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1:3">
      <c r="A1328" s="10"/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1:3">
      <c r="A1329" s="10"/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1:3">
      <c r="A1330" s="10"/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1:3">
      <c r="A1331" s="10"/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1:3">
      <c r="A1332" s="10"/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1:3">
      <c r="A1333" s="10"/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1:3">
      <c r="A1334" s="10"/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1:3">
      <c r="A1335" s="10"/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1:3">
      <c r="A1336" s="10"/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1:3">
      <c r="A1337" s="10"/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1:3">
      <c r="A1338" s="10"/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1:3">
      <c r="A1339" s="10"/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1:3">
      <c r="A1340" s="10"/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1:3">
      <c r="A1341" s="10"/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1:3">
      <c r="A1342" s="10"/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1:3">
      <c r="A1343" s="10"/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1:3">
      <c r="A1344" s="10"/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1:3">
      <c r="A1345" s="10"/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1:3">
      <c r="A1346" s="10"/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1:3">
      <c r="A1347" s="10"/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1:3">
      <c r="A1348" s="10"/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1:3">
      <c r="A1349" s="10"/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1:3">
      <c r="A1350" s="10"/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1:3">
      <c r="A1351" s="10"/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1:3">
      <c r="A1352" s="10"/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  <row r="1353" spans="1:1">
      <c r="A1353" s="10"/>
    </row>
    <row r="1354" spans="1:1">
      <c r="A1354" s="10"/>
    </row>
    <row r="1355" spans="1:1">
      <c r="A1355" s="10"/>
    </row>
    <row r="1356" spans="1:1">
      <c r="A1356" s="10"/>
    </row>
    <row r="1357" spans="1:1">
      <c r="A1357" s="10"/>
    </row>
    <row r="1358" spans="1:1">
      <c r="A1358" s="10"/>
    </row>
    <row r="1359" spans="1:1">
      <c r="A1359" s="10"/>
    </row>
    <row r="1360" spans="1:1">
      <c r="A1360" s="10"/>
    </row>
    <row r="1361" spans="1:1">
      <c r="A1361" s="10"/>
    </row>
    <row r="1362" spans="1:1">
      <c r="A1362" s="10"/>
    </row>
    <row r="1363" spans="1:1">
      <c r="A1363" s="10"/>
    </row>
    <row r="1364" spans="1:1">
      <c r="A1364" s="10"/>
    </row>
    <row r="1365" spans="1:1">
      <c r="A1365" s="10"/>
    </row>
    <row r="1366" spans="1:1">
      <c r="A1366" s="10"/>
    </row>
    <row r="1367" spans="1:1">
      <c r="A1367" s="10"/>
    </row>
    <row r="1368" spans="1:1">
      <c r="A1368" s="10"/>
    </row>
    <row r="1369" spans="1:1">
      <c r="A1369" s="10"/>
    </row>
    <row r="1370" spans="1:1">
      <c r="A1370" s="10"/>
    </row>
    <row r="1371" spans="1:1">
      <c r="A1371" s="10"/>
    </row>
    <row r="1372" spans="1:1">
      <c r="A1372" s="10"/>
    </row>
    <row r="1373" spans="1:1">
      <c r="A1373" s="10"/>
    </row>
    <row r="1374" spans="1:1">
      <c r="A1374" s="10"/>
    </row>
    <row r="1375" spans="1:1">
      <c r="A1375" s="10"/>
    </row>
    <row r="1376" spans="1:1">
      <c r="A1376" s="10"/>
    </row>
    <row r="1377" spans="1:1">
      <c r="A1377" s="10"/>
    </row>
    <row r="1378" spans="1:1">
      <c r="A1378" s="10"/>
    </row>
    <row r="1379" spans="1:1">
      <c r="A1379" s="10"/>
    </row>
    <row r="1380" spans="1:1">
      <c r="A1380" s="10"/>
    </row>
    <row r="1381" spans="1:1">
      <c r="A1381" s="10"/>
    </row>
    <row r="1382" spans="1:1">
      <c r="A1382" s="10"/>
    </row>
    <row r="1383" spans="1:1">
      <c r="A1383" s="10"/>
    </row>
    <row r="1384" spans="1:1">
      <c r="A1384" s="10"/>
    </row>
    <row r="1385" spans="1:1">
      <c r="A1385" s="10"/>
    </row>
    <row r="1386" spans="1:1">
      <c r="A1386" s="10"/>
    </row>
    <row r="1387" spans="1:1">
      <c r="A1387" s="10"/>
    </row>
    <row r="1388" spans="1:1">
      <c r="A1388" s="10"/>
    </row>
    <row r="1389" spans="1:1">
      <c r="A1389" s="10"/>
    </row>
    <row r="1390" spans="1:1">
      <c r="A1390" s="10"/>
    </row>
    <row r="1391" spans="1:1">
      <c r="A1391" s="10"/>
    </row>
    <row r="1392" spans="1:1">
      <c r="A1392" s="10"/>
    </row>
    <row r="1393" spans="1:1">
      <c r="A1393" s="10"/>
    </row>
    <row r="1394" spans="1:1">
      <c r="A1394" s="10"/>
    </row>
    <row r="1395" spans="1:1">
      <c r="A1395" s="10"/>
    </row>
    <row r="1396" spans="1:1">
      <c r="A1396" s="10"/>
    </row>
    <row r="1397" spans="1:1">
      <c r="A1397" s="10"/>
    </row>
    <row r="1398" spans="1:1">
      <c r="A1398" s="10"/>
    </row>
    <row r="1399" spans="1:1">
      <c r="A1399" s="10"/>
    </row>
    <row r="1400" spans="1:1">
      <c r="A1400" s="10"/>
    </row>
    <row r="1401" spans="1:1">
      <c r="A1401" s="10"/>
    </row>
    <row r="1402" spans="1:1">
      <c r="A1402" s="10"/>
    </row>
    <row r="1403" spans="1:1">
      <c r="A1403" s="10"/>
    </row>
    <row r="1404" spans="1:1">
      <c r="A1404" s="10"/>
    </row>
    <row r="1405" spans="1:1">
      <c r="A1405" s="10"/>
    </row>
    <row r="1406" spans="1:1">
      <c r="A1406" s="10"/>
    </row>
    <row r="1407" spans="1:1">
      <c r="A1407" s="10"/>
    </row>
    <row r="1408" spans="1:1">
      <c r="A1408" s="10"/>
    </row>
    <row r="1409" spans="1:1">
      <c r="A1409" s="10"/>
    </row>
    <row r="1410" spans="1:1">
      <c r="A1410" s="10"/>
    </row>
    <row r="1411" spans="1:1">
      <c r="A1411" s="10"/>
    </row>
    <row r="1412" spans="1:1">
      <c r="A1412" s="10"/>
    </row>
    <row r="1413" spans="1:1">
      <c r="A1413" s="10"/>
    </row>
    <row r="1414" spans="1:1">
      <c r="A1414" s="10"/>
    </row>
    <row r="1415" spans="1:1">
      <c r="A1415" s="10"/>
    </row>
    <row r="1416" spans="1:1">
      <c r="A1416" s="10"/>
    </row>
    <row r="1417" spans="1:1">
      <c r="A1417" s="10"/>
    </row>
    <row r="1418" spans="1:1">
      <c r="A1418" s="10"/>
    </row>
    <row r="1419" spans="1:1">
      <c r="A1419" s="10"/>
    </row>
    <row r="1420" spans="1:1">
      <c r="A1420" s="10"/>
    </row>
    <row r="1421" spans="1:1">
      <c r="A1421" s="10"/>
    </row>
    <row r="1422" spans="1:1">
      <c r="A1422" s="10"/>
    </row>
    <row r="1423" spans="1:1">
      <c r="A1423" s="10"/>
    </row>
    <row r="1424" spans="1:1">
      <c r="A1424" s="10"/>
    </row>
    <row r="1425" spans="1:1">
      <c r="A1425" s="10"/>
    </row>
    <row r="1426" spans="1:1">
      <c r="A1426" s="10"/>
    </row>
    <row r="1427" spans="1:1">
      <c r="A1427" s="10"/>
    </row>
    <row r="1428" spans="1:1">
      <c r="A1428" s="10"/>
    </row>
    <row r="1429" spans="1:1">
      <c r="A1429" s="10"/>
    </row>
    <row r="1430" spans="1:1">
      <c r="A1430" s="10"/>
    </row>
    <row r="1431" spans="1:1">
      <c r="A1431" s="10"/>
    </row>
    <row r="1432" spans="1:1">
      <c r="A1432" s="10"/>
    </row>
    <row r="1433" spans="1:1">
      <c r="A1433" s="10"/>
    </row>
    <row r="1434" spans="1:1">
      <c r="A1434" s="10"/>
    </row>
    <row r="1435" spans="1:1">
      <c r="A1435" s="10"/>
    </row>
    <row r="1436" spans="1:1">
      <c r="A1436" s="10"/>
    </row>
    <row r="1437" spans="1:1">
      <c r="A1437" s="10"/>
    </row>
    <row r="1438" spans="1:1">
      <c r="A1438" s="10"/>
    </row>
    <row r="1439" spans="1:1">
      <c r="A1439" s="10"/>
    </row>
    <row r="1440" spans="1:1">
      <c r="A1440" s="10"/>
    </row>
    <row r="1441" spans="1:1">
      <c r="A1441" s="10"/>
    </row>
    <row r="1442" spans="1:1">
      <c r="A1442" s="10"/>
    </row>
    <row r="1443" spans="1:1">
      <c r="A1443" s="10"/>
    </row>
    <row r="1444" spans="1:1">
      <c r="A1444" s="10"/>
    </row>
    <row r="1445" spans="1:1">
      <c r="A1445" s="10"/>
    </row>
    <row r="1446" spans="1:1">
      <c r="A1446" s="10"/>
    </row>
    <row r="1447" spans="1:1">
      <c r="A1447" s="10"/>
    </row>
    <row r="1448" spans="1:1">
      <c r="A1448" s="10"/>
    </row>
    <row r="1449" spans="1:1">
      <c r="A1449" s="10"/>
    </row>
    <row r="1450" spans="1:1">
      <c r="A1450" s="10"/>
    </row>
    <row r="1451" spans="1:1">
      <c r="A1451" s="10"/>
    </row>
    <row r="1452" spans="1:1">
      <c r="A1452" s="10"/>
    </row>
    <row r="1453" spans="1:1">
      <c r="A1453" s="10"/>
    </row>
    <row r="1454" spans="1:1">
      <c r="A1454" s="10"/>
    </row>
    <row r="1455" spans="1:1">
      <c r="A1455" s="10"/>
    </row>
    <row r="1456" spans="1:1">
      <c r="A1456" s="10"/>
    </row>
    <row r="1457" spans="1:1">
      <c r="A1457" s="10"/>
    </row>
    <row r="1458" spans="1:1">
      <c r="A1458" s="10"/>
    </row>
    <row r="1459" spans="1:1">
      <c r="A1459" s="10"/>
    </row>
    <row r="1460" spans="1:1">
      <c r="A1460" s="10"/>
    </row>
    <row r="1461" spans="1:1">
      <c r="A1461" s="10"/>
    </row>
    <row r="1462" spans="1:1">
      <c r="A1462" s="10"/>
    </row>
    <row r="1463" spans="1:1">
      <c r="A1463" s="10"/>
    </row>
    <row r="1464" spans="1:1">
      <c r="A1464" s="10"/>
    </row>
    <row r="1465" spans="1:1">
      <c r="A1465" s="10"/>
    </row>
    <row r="1466" spans="1:1">
      <c r="A1466" s="10"/>
    </row>
    <row r="1467" spans="1:1">
      <c r="A1467" s="10"/>
    </row>
    <row r="1468" spans="1:1">
      <c r="A1468" s="10"/>
    </row>
    <row r="1469" spans="1:1">
      <c r="A1469" s="10"/>
    </row>
    <row r="1470" spans="1:1">
      <c r="A1470" s="10"/>
    </row>
    <row r="1471" spans="1:1">
      <c r="A1471" s="10"/>
    </row>
    <row r="1472" spans="1:1">
      <c r="A1472" s="10"/>
    </row>
    <row r="1473" spans="1:1">
      <c r="A1473" s="10"/>
    </row>
    <row r="1474" spans="1:1">
      <c r="A1474" s="10"/>
    </row>
    <row r="1475" spans="1:1">
      <c r="A1475" s="10"/>
    </row>
    <row r="1476" spans="1:1">
      <c r="A1476" s="10"/>
    </row>
    <row r="1477" spans="1:1">
      <c r="A1477" s="10"/>
    </row>
    <row r="1478" spans="1:1">
      <c r="A1478" s="10"/>
    </row>
    <row r="1479" spans="1:1">
      <c r="A1479" s="10"/>
    </row>
    <row r="1480" spans="1:1">
      <c r="A1480" s="10"/>
    </row>
    <row r="1481" spans="1:1">
      <c r="A1481" s="10"/>
    </row>
    <row r="1482" spans="1:1">
      <c r="A1482" s="10"/>
    </row>
    <row r="1483" spans="1:1">
      <c r="A1483" s="10"/>
    </row>
    <row r="1484" spans="1:1">
      <c r="A1484" s="10"/>
    </row>
    <row r="1485" spans="1:1">
      <c r="A1485" s="10"/>
    </row>
    <row r="1486" spans="1:1">
      <c r="A1486" s="10"/>
    </row>
    <row r="1487" spans="1:1">
      <c r="A1487" s="10"/>
    </row>
    <row r="1488" spans="1:1">
      <c r="A1488" s="10"/>
    </row>
    <row r="1489" spans="1:1">
      <c r="A1489" s="10"/>
    </row>
    <row r="1490" spans="1:1">
      <c r="A1490" s="10"/>
    </row>
    <row r="1491" spans="1:1">
      <c r="A1491" s="10"/>
    </row>
    <row r="1492" spans="1:1">
      <c r="A1492" s="10"/>
    </row>
    <row r="1493" spans="1:1">
      <c r="A1493" s="10"/>
    </row>
    <row r="1494" spans="1:1">
      <c r="A1494" s="10"/>
    </row>
    <row r="1495" spans="1:1">
      <c r="A1495" s="10"/>
    </row>
    <row r="1496" spans="1:1">
      <c r="A1496" s="10"/>
    </row>
    <row r="1497" spans="1:1">
      <c r="A1497" s="10"/>
    </row>
    <row r="1498" spans="1:1">
      <c r="A1498" s="10"/>
    </row>
    <row r="1499" spans="1:1">
      <c r="A1499" s="10"/>
    </row>
    <row r="1500" spans="1:1">
      <c r="A1500" s="10"/>
    </row>
    <row r="1501" spans="1:1">
      <c r="A1501" s="10"/>
    </row>
    <row r="1502" spans="1:1">
      <c r="A1502" s="10"/>
    </row>
    <row r="1503" spans="1:1">
      <c r="A1503" s="10"/>
    </row>
    <row r="1504" spans="1:1">
      <c r="A1504" s="10"/>
    </row>
    <row r="1505" spans="1:1">
      <c r="A1505" s="10"/>
    </row>
    <row r="1506" spans="1:1">
      <c r="A1506" s="10"/>
    </row>
    <row r="1507" spans="1:1">
      <c r="A1507" s="10"/>
    </row>
    <row r="1508" spans="1:1">
      <c r="A1508" s="10"/>
    </row>
    <row r="1509" spans="1:1">
      <c r="A1509" s="10"/>
    </row>
    <row r="1510" spans="1:1">
      <c r="A1510" s="10"/>
    </row>
    <row r="1511" spans="1:1">
      <c r="A1511" s="10"/>
    </row>
    <row r="1512" spans="1:1">
      <c r="A1512" s="10"/>
    </row>
    <row r="1513" spans="1:1">
      <c r="A1513" s="10"/>
    </row>
    <row r="1514" spans="1:1">
      <c r="A1514" s="10"/>
    </row>
    <row r="1515" spans="1:1">
      <c r="A1515" s="10"/>
    </row>
    <row r="1516" spans="1:1">
      <c r="A1516" s="10"/>
    </row>
    <row r="1517" spans="1:1">
      <c r="A1517" s="10"/>
    </row>
    <row r="1518" spans="1:1">
      <c r="A1518" s="10"/>
    </row>
    <row r="1519" spans="1:1">
      <c r="A1519" s="10"/>
    </row>
    <row r="1520" spans="1:1">
      <c r="A1520" s="10"/>
    </row>
    <row r="1521" spans="1:1">
      <c r="A1521" s="10"/>
    </row>
    <row r="1522" spans="1:1">
      <c r="A1522" s="10"/>
    </row>
    <row r="1523" spans="1:1">
      <c r="A1523" s="10"/>
    </row>
    <row r="1524" spans="1:1">
      <c r="A1524" s="10"/>
    </row>
    <row r="1525" spans="1:1">
      <c r="A1525" s="10"/>
    </row>
    <row r="1526" spans="1:1">
      <c r="A1526" s="10"/>
    </row>
    <row r="1527" spans="1:1">
      <c r="A1527" s="10"/>
    </row>
    <row r="1528" spans="1:1">
      <c r="A1528" s="10"/>
    </row>
    <row r="1529" spans="1:1">
      <c r="A1529" s="10"/>
    </row>
    <row r="1530" spans="1:1">
      <c r="A1530" s="10"/>
    </row>
    <row r="1531" spans="1:1">
      <c r="A1531" s="10"/>
    </row>
    <row r="1532" spans="1:1">
      <c r="A1532" s="10"/>
    </row>
    <row r="1533" spans="1:1">
      <c r="A1533" s="10"/>
    </row>
    <row r="1534" spans="1:1">
      <c r="A1534" s="10"/>
    </row>
    <row r="1535" spans="1:1">
      <c r="A1535" s="10"/>
    </row>
    <row r="1536" spans="1:1">
      <c r="A1536" s="10"/>
    </row>
    <row r="1537" spans="1:1">
      <c r="A1537" s="10"/>
    </row>
    <row r="1538" spans="1:1">
      <c r="A1538" s="10"/>
    </row>
    <row r="1539" spans="1:1">
      <c r="A1539" s="10"/>
    </row>
    <row r="1540" spans="1:1">
      <c r="A1540" s="10"/>
    </row>
    <row r="1541" spans="1:1">
      <c r="A1541" s="10"/>
    </row>
    <row r="1542" spans="1:1">
      <c r="A1542" s="10"/>
    </row>
    <row r="1543" spans="1:1">
      <c r="A1543" s="10"/>
    </row>
    <row r="1544" spans="1:1">
      <c r="A1544" s="10"/>
    </row>
    <row r="1545" spans="1:1">
      <c r="A1545" s="10"/>
    </row>
    <row r="1546" spans="1:1">
      <c r="A1546" s="10"/>
    </row>
    <row r="1547" spans="1:1">
      <c r="A1547" s="10"/>
    </row>
    <row r="1548" spans="1:1">
      <c r="A1548" s="10"/>
    </row>
    <row r="1549" spans="1:1">
      <c r="A1549" s="10"/>
    </row>
    <row r="1550" spans="1:1">
      <c r="A1550" s="10"/>
    </row>
    <row r="1551" spans="1:1">
      <c r="A1551" s="10"/>
    </row>
    <row r="1552" spans="1:1">
      <c r="A1552" s="10"/>
    </row>
    <row r="1553" spans="1:1">
      <c r="A1553" s="10"/>
    </row>
    <row r="1554" spans="1:1">
      <c r="A1554" s="10"/>
    </row>
    <row r="1555" spans="1:1">
      <c r="A1555" s="10"/>
    </row>
    <row r="1556" spans="1:1">
      <c r="A1556" s="10"/>
    </row>
    <row r="1557" spans="1:1">
      <c r="A1557" s="10"/>
    </row>
    <row r="1558" spans="1:1">
      <c r="A1558" s="10"/>
    </row>
    <row r="1559" spans="1:1">
      <c r="A1559" s="10"/>
    </row>
    <row r="1560" spans="1:1">
      <c r="A1560" s="10"/>
    </row>
    <row r="1561" spans="1:1">
      <c r="A1561" s="10"/>
    </row>
    <row r="1562" spans="1:1">
      <c r="A1562" s="10"/>
    </row>
    <row r="1563" spans="1:1">
      <c r="A1563" s="10"/>
    </row>
    <row r="1564" spans="1:1">
      <c r="A1564" s="10"/>
    </row>
    <row r="1565" spans="1:1">
      <c r="A1565" s="10"/>
    </row>
    <row r="1566" spans="1:1">
      <c r="A1566" s="10"/>
    </row>
    <row r="1567" spans="1:1">
      <c r="A1567" s="10"/>
    </row>
    <row r="1568" spans="1:1">
      <c r="A1568" s="10"/>
    </row>
    <row r="1569" spans="1:1">
      <c r="A1569" s="10"/>
    </row>
    <row r="1570" spans="1:1">
      <c r="A1570" s="10"/>
    </row>
    <row r="1571" spans="1:1">
      <c r="A1571" s="10"/>
    </row>
    <row r="1572" spans="1:1">
      <c r="A1572" s="10"/>
    </row>
    <row r="1573" spans="1:1">
      <c r="A1573" s="10"/>
    </row>
    <row r="1574" spans="1:1">
      <c r="A1574" s="10"/>
    </row>
    <row r="1575" spans="1:1">
      <c r="A1575" s="10"/>
    </row>
    <row r="1576" spans="1:1">
      <c r="A1576" s="10"/>
    </row>
    <row r="1577" spans="1:1">
      <c r="A1577" s="10"/>
    </row>
    <row r="1578" spans="1:1">
      <c r="A1578" s="10"/>
    </row>
    <row r="1579" spans="1:1">
      <c r="A1579" s="10"/>
    </row>
    <row r="1580" spans="1:1">
      <c r="A1580" s="10"/>
    </row>
    <row r="1581" spans="1:1">
      <c r="A1581" s="10"/>
    </row>
    <row r="1582" spans="1:1">
      <c r="A1582" s="10"/>
    </row>
    <row r="1583" spans="1:1">
      <c r="A1583" s="10"/>
    </row>
    <row r="1584" spans="1:1">
      <c r="A1584" s="10"/>
    </row>
    <row r="1585" spans="1:1">
      <c r="A1585" s="10"/>
    </row>
    <row r="1586" spans="1:1">
      <c r="A1586" s="10"/>
    </row>
    <row r="1587" spans="1:1">
      <c r="A1587" s="10"/>
    </row>
    <row r="1588" spans="1:1">
      <c r="A1588" s="10"/>
    </row>
    <row r="1589" spans="1:1">
      <c r="A1589" s="10"/>
    </row>
    <row r="1590" spans="1:1">
      <c r="A1590" s="10"/>
    </row>
    <row r="1591" spans="1:1">
      <c r="A1591" s="10"/>
    </row>
    <row r="1592" spans="1:1">
      <c r="A1592" s="10"/>
    </row>
    <row r="1593" spans="1:1">
      <c r="A1593" s="10"/>
    </row>
    <row r="1594" spans="1:1">
      <c r="A1594" s="10"/>
    </row>
    <row r="1595" spans="1:1">
      <c r="A1595" s="10"/>
    </row>
    <row r="1596" spans="1:1">
      <c r="A1596" s="10"/>
    </row>
    <row r="1597" spans="1:1">
      <c r="A1597" s="10"/>
    </row>
    <row r="1598" spans="1:1">
      <c r="A1598" s="10"/>
    </row>
    <row r="1599" spans="1:1">
      <c r="A1599" s="10"/>
    </row>
    <row r="1600" spans="1:1">
      <c r="A1600" s="10"/>
    </row>
    <row r="1601" spans="1:1">
      <c r="A1601" s="10"/>
    </row>
    <row r="1602" spans="1:1">
      <c r="A1602" s="10"/>
    </row>
    <row r="1603" spans="1:1">
      <c r="A1603" s="10"/>
    </row>
    <row r="1604" spans="1:1">
      <c r="A1604" s="10"/>
    </row>
    <row r="1605" spans="1:1">
      <c r="A1605" s="10"/>
    </row>
    <row r="1606" spans="1:1">
      <c r="A1606" s="10"/>
    </row>
    <row r="1607" spans="1:1">
      <c r="A1607" s="10"/>
    </row>
    <row r="1608" spans="1:1">
      <c r="A1608" s="10"/>
    </row>
    <row r="1609" spans="1:1">
      <c r="A1609" s="10"/>
    </row>
    <row r="1610" spans="1:1">
      <c r="A1610" s="10"/>
    </row>
    <row r="1611" spans="1:1">
      <c r="A1611" s="10"/>
    </row>
    <row r="1612" spans="1:1">
      <c r="A1612" s="10"/>
    </row>
    <row r="1613" spans="1:1">
      <c r="A1613" s="10"/>
    </row>
    <row r="1614" spans="1:1">
      <c r="A1614" s="10"/>
    </row>
    <row r="1615" spans="1:1">
      <c r="A1615" s="10"/>
    </row>
    <row r="1616" spans="1:1">
      <c r="A1616" s="10"/>
    </row>
    <row r="1617" spans="1:1">
      <c r="A1617" s="10"/>
    </row>
    <row r="1618" spans="1:1">
      <c r="A1618" s="10"/>
    </row>
    <row r="1619" spans="1:1">
      <c r="A1619" s="10"/>
    </row>
    <row r="1620" spans="1:1">
      <c r="A1620" s="10"/>
    </row>
    <row r="1621" spans="1:1">
      <c r="A1621" s="10"/>
    </row>
    <row r="1622" spans="1:1">
      <c r="A1622" s="10"/>
    </row>
    <row r="1623" spans="1:1">
      <c r="A1623" s="10"/>
    </row>
    <row r="1624" spans="1:1">
      <c r="A1624" s="10"/>
    </row>
    <row r="1625" spans="1:1">
      <c r="A1625" s="10"/>
    </row>
    <row r="1626" spans="1:1">
      <c r="A1626" s="10"/>
    </row>
    <row r="1627" spans="1:1">
      <c r="A1627" s="10"/>
    </row>
    <row r="1628" spans="1:1">
      <c r="A1628" s="10"/>
    </row>
    <row r="1629" spans="1:1">
      <c r="A1629" s="10"/>
    </row>
    <row r="1630" spans="1:1">
      <c r="A1630" s="10"/>
    </row>
    <row r="1631" spans="1:1">
      <c r="A1631" s="10"/>
    </row>
    <row r="1632" spans="1:1">
      <c r="A1632" s="10"/>
    </row>
    <row r="1633" spans="1:1">
      <c r="A1633" s="10"/>
    </row>
    <row r="1634" spans="1:1">
      <c r="A1634" s="10"/>
    </row>
    <row r="1635" spans="1:1">
      <c r="A1635" s="10"/>
    </row>
    <row r="1636" spans="1:1">
      <c r="A1636" s="10"/>
    </row>
    <row r="1637" spans="1:1">
      <c r="A1637" s="10"/>
    </row>
    <row r="1638" spans="1:1">
      <c r="A1638" s="10"/>
    </row>
    <row r="1639" spans="1:1">
      <c r="A1639" s="10"/>
    </row>
    <row r="1640" spans="1:1">
      <c r="A1640" s="10"/>
    </row>
    <row r="1641" spans="1:1">
      <c r="A1641" s="10"/>
    </row>
    <row r="1642" spans="1:1">
      <c r="A1642" s="10"/>
    </row>
    <row r="1643" spans="1:1">
      <c r="A1643" s="10"/>
    </row>
    <row r="1644" spans="1:1">
      <c r="A1644" s="10"/>
    </row>
    <row r="1645" spans="1:1">
      <c r="A1645" s="10"/>
    </row>
    <row r="1646" spans="1:1">
      <c r="A1646" s="10"/>
    </row>
    <row r="1647" spans="1:1">
      <c r="A1647" s="10"/>
    </row>
    <row r="1648" spans="1:1">
      <c r="A1648" s="10"/>
    </row>
    <row r="1649" spans="1:1">
      <c r="A1649" s="10"/>
    </row>
    <row r="1650" spans="1:1">
      <c r="A1650" s="10"/>
    </row>
    <row r="1651" spans="1:1">
      <c r="A1651" s="10"/>
    </row>
    <row r="1652" spans="1:1">
      <c r="A1652" s="10"/>
    </row>
    <row r="1653" spans="1:1">
      <c r="A1653" s="10"/>
    </row>
    <row r="1654" spans="1:1">
      <c r="A1654" s="10"/>
    </row>
    <row r="1655" spans="1:1">
      <c r="A1655" s="10"/>
    </row>
    <row r="1656" spans="1:1">
      <c r="A1656" s="10"/>
    </row>
    <row r="1657" spans="1:1">
      <c r="A1657" s="10"/>
    </row>
    <row r="1658" spans="1:1">
      <c r="A1658" s="10"/>
    </row>
    <row r="1659" spans="1:1">
      <c r="A1659" s="10"/>
    </row>
    <row r="1660" spans="1:1">
      <c r="A1660" s="10"/>
    </row>
    <row r="1661" spans="1:1">
      <c r="A1661" s="10"/>
    </row>
    <row r="1662" spans="1:1">
      <c r="A1662" s="10"/>
    </row>
    <row r="1663" spans="1:1">
      <c r="A1663" s="10"/>
    </row>
    <row r="1664" spans="1:1">
      <c r="A1664" s="10"/>
    </row>
    <row r="1665" spans="1:1">
      <c r="A1665" s="10"/>
    </row>
    <row r="1666" spans="1:1">
      <c r="A1666" s="10"/>
    </row>
    <row r="1667" spans="1:1">
      <c r="A1667" s="10"/>
    </row>
    <row r="1668" spans="1:1">
      <c r="A1668" s="10"/>
    </row>
    <row r="1669" spans="1:1">
      <c r="A1669" s="10"/>
    </row>
    <row r="1670" spans="1:1">
      <c r="A1670" s="10"/>
    </row>
    <row r="1671" spans="1:1">
      <c r="A1671" s="10"/>
    </row>
    <row r="1672" spans="1:1">
      <c r="A1672" s="10"/>
    </row>
    <row r="1673" spans="1:1">
      <c r="A1673" s="10"/>
    </row>
    <row r="1674" spans="1:1">
      <c r="A1674" s="10"/>
    </row>
    <row r="1675" spans="1:1">
      <c r="A1675" s="10"/>
    </row>
    <row r="1676" spans="1:1">
      <c r="A1676" s="10"/>
    </row>
    <row r="1677" spans="1:1">
      <c r="A1677" s="10"/>
    </row>
    <row r="1678" spans="1:1">
      <c r="A1678" s="10"/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E8" sqref="E8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21038</v>
      </c>
      <c r="B1" s="7">
        <f>B12</f>
        <v>43255</v>
      </c>
      <c r="C1" s="8"/>
    </row>
    <row r="2" spans="1:3">
      <c r="A2" t="s">
        <v>21039</v>
      </c>
      <c r="B2" s="7">
        <v>43282</v>
      </c>
      <c r="C2" s="8"/>
    </row>
    <row r="4" spans="1:1">
      <c r="A4" t="s">
        <v>21040</v>
      </c>
    </row>
    <row r="5" spans="1:2">
      <c r="A5" t="s">
        <v>21041</v>
      </c>
      <c r="B5" s="9">
        <f>B2</f>
        <v>43282</v>
      </c>
    </row>
    <row r="6" spans="1:2">
      <c r="A6" t="s">
        <v>21042</v>
      </c>
      <c r="B6" s="8">
        <f>B5-6</f>
        <v>43276</v>
      </c>
    </row>
    <row r="7" spans="1:2">
      <c r="A7" t="s">
        <v>21043</v>
      </c>
      <c r="B7" s="8">
        <f>B5-7</f>
        <v>43275</v>
      </c>
    </row>
    <row r="8" spans="1:2">
      <c r="A8" t="s">
        <v>21044</v>
      </c>
      <c r="B8" s="8">
        <f>B5-13</f>
        <v>43269</v>
      </c>
    </row>
    <row r="9" spans="1:2">
      <c r="A9" t="s">
        <v>21045</v>
      </c>
      <c r="B9" s="8">
        <f>B5-14</f>
        <v>43268</v>
      </c>
    </row>
    <row r="10" spans="1:2">
      <c r="A10" t="s">
        <v>21046</v>
      </c>
      <c r="B10" s="8">
        <f>B5-20</f>
        <v>43262</v>
      </c>
    </row>
    <row r="11" spans="1:2">
      <c r="A11" t="s">
        <v>21047</v>
      </c>
      <c r="B11" s="8">
        <f>B5-21</f>
        <v>43261</v>
      </c>
    </row>
    <row r="12" spans="1:2">
      <c r="A12" t="s">
        <v>21048</v>
      </c>
      <c r="B12" s="8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171450</xdr:rowOff>
              </from>
              <to>
                <xdr:col>4</xdr:col>
                <xdr:colOff>57150</xdr:colOff>
                <xdr:row>4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5447"/>
  <sheetViews>
    <sheetView workbookViewId="0">
      <selection activeCell="B3" sqref="B3:I795"/>
    </sheetView>
  </sheetViews>
  <sheetFormatPr defaultColWidth="9" defaultRowHeight="14.25"/>
  <cols>
    <col min="1" max="1" width="23.6333333333333" customWidth="1"/>
    <col min="2" max="2" width="17.375" customWidth="1"/>
    <col min="3" max="3" width="13.5" customWidth="1"/>
    <col min="4" max="5" width="13.25" customWidth="1"/>
    <col min="6" max="6" width="13.75" customWidth="1"/>
    <col min="7" max="7" width="12.3833333333333" style="2" customWidth="1"/>
    <col min="9" max="9" width="10.6666666666667"/>
  </cols>
  <sheetData>
    <row r="1" spans="1:9">
      <c r="A1" t="s">
        <v>21049</v>
      </c>
      <c r="B1" t="s">
        <v>21050</v>
      </c>
      <c r="C1" t="s">
        <v>21051</v>
      </c>
      <c r="D1" t="s">
        <v>21052</v>
      </c>
      <c r="E1" t="s">
        <v>21053</v>
      </c>
      <c r="F1" t="s">
        <v>21054</v>
      </c>
      <c r="G1" s="2" t="s">
        <v>21055</v>
      </c>
      <c r="H1" t="s">
        <v>21035</v>
      </c>
      <c r="I1" t="s">
        <v>21056</v>
      </c>
    </row>
    <row r="2" s="1" customFormat="1" spans="1:9">
      <c r="A2" s="1" t="s">
        <v>21037</v>
      </c>
      <c r="C2" s="1">
        <f>SUM(C3:C65536)</f>
        <v>1183</v>
      </c>
      <c r="D2" s="1">
        <f>SUM(D3:D65536)</f>
        <v>1429</v>
      </c>
      <c r="E2" s="1">
        <f>SUM(E3:E65536)</f>
        <v>1470</v>
      </c>
      <c r="F2" s="1">
        <f>SUM(F3:F65536)</f>
        <v>1203</v>
      </c>
      <c r="G2" s="3"/>
      <c r="H2" s="1">
        <f>SUM(H3:H65536)</f>
        <v>5285</v>
      </c>
      <c r="I2" s="1">
        <f>SUM(I3:I65536)</f>
        <v>121469.34</v>
      </c>
    </row>
    <row r="3" ht="15" spans="1:9">
      <c r="A3" s="4" t="s">
        <v>41</v>
      </c>
      <c r="B3" t="str">
        <f>VLOOKUP(A3,'[1]子sku-父sku'!$A:$B,2,0)</f>
        <v>CA084</v>
      </c>
      <c r="C3" s="5">
        <f>SUMIFS(allorders!O:O,allorders!L:L,$A3,allorders!AG:AG,"&lt;="&amp;日期!$B$5,allorders!AG:AG,"&gt;="&amp;日期!$B$6,allorders!$Q:$Q,"&lt;&gt;"&amp;"",allorders!E:E,"Shipped")</f>
        <v>0</v>
      </c>
      <c r="D3" s="5">
        <f>SUMIFS(allorders!$O:$O,allorders!$L:$L,$A3,allorders!$AG:$AG,"&lt;="&amp;日期!$B$7,allorders!$AG:$AG,"&gt;="&amp;日期!$B$8,allorders!Q:Q,"&lt;&gt;"&amp;"",allorders!E:E,"Shipped")</f>
        <v>0</v>
      </c>
      <c r="E3" s="5">
        <f>SUMIFS(allorders!$O:$O,allorders!$L:$L,$A3,allorders!$AG:$AG,"&lt;="&amp;日期!$B$9,allorders!$AG:$AG,"&gt;="&amp;日期!$B$10,allorders!Q:Q,"&lt;&gt;"&amp;"",allorders!E:E,"Shipped")</f>
        <v>0</v>
      </c>
      <c r="F3" s="5">
        <f>SUMIFS(allorders!$O:$O,allorders!$L:$L,$A3,allorders!$AG:$AG,"&lt;="&amp;日期!$B$11,allorders!$AG:$AG,"&gt;="&amp;日期!$B$12,allorders!Q:Q,"&lt;&gt;"&amp;"",allorders!E:E,"Shipped")</f>
        <v>1</v>
      </c>
      <c r="G3" s="6">
        <f>IF(SUM(C3:F3)=0,0,SUMIFS(allorders!Q:Q,allorders!L:L,A3,allorders!AG:AG,"&lt;="&amp;日期!$B$5,allorders!AG:AG,"&gt;="&amp;日期!$B$12,allorders!N:N,"Shipped")/SUM(C3:F3))</f>
        <v>30</v>
      </c>
      <c r="H3">
        <f t="shared" ref="H3:H66" si="0">SUM(C3:F3)</f>
        <v>1</v>
      </c>
      <c r="I3">
        <f t="shared" ref="I3:I66" si="1">IF(H3=0,0,H3*G3)</f>
        <v>30</v>
      </c>
    </row>
    <row r="4" ht="15" spans="1:9">
      <c r="A4" s="4" t="s">
        <v>54</v>
      </c>
      <c r="B4" t="str">
        <f>VLOOKUP(A4,'[1]子sku-父sku'!$A:$B,2,0)</f>
        <v>CS-SB170</v>
      </c>
      <c r="C4" s="5">
        <f>SUMIFS(allorders!O:O,allorders!L:L,$A4,allorders!AG:AG,"&lt;="&amp;日期!$B$5,allorders!AG:AG,"&gt;="&amp;日期!$B$6,allorders!$Q:$Q,"&lt;&gt;"&amp;"",allorders!E:E,"Shipped")</f>
        <v>5</v>
      </c>
      <c r="D4" s="5">
        <f>SUMIFS(allorders!$O:$O,allorders!$L:$L,$A4,allorders!$AG:$AG,"&lt;="&amp;日期!$B$7,allorders!$AG:$AG,"&gt;="&amp;日期!$B$8,allorders!Q:Q,"&lt;&gt;"&amp;"",allorders!E:E,"Shipped")</f>
        <v>32</v>
      </c>
      <c r="E4" s="5">
        <f>SUMIFS(allorders!$O:$O,allorders!$L:$L,$A4,allorders!$AG:$AG,"&lt;="&amp;日期!$B$9,allorders!$AG:$AG,"&gt;="&amp;日期!$B$10,allorders!Q:Q,"&lt;&gt;"&amp;"",allorders!E:E,"Shipped")</f>
        <v>31</v>
      </c>
      <c r="F4" s="5">
        <f>SUMIFS(allorders!$O:$O,allorders!$L:$L,$A4,allorders!$AG:$AG,"&lt;="&amp;日期!$B$11,allorders!$AG:$AG,"&gt;="&amp;日期!$B$12,allorders!Q:Q,"&lt;&gt;"&amp;"",allorders!E:E,"Shipped")</f>
        <v>30</v>
      </c>
      <c r="G4" s="6">
        <f>IF(SUM(C4:F4)=0,0,SUMIFS(allorders!Q:Q,allorders!L:L,A4,allorders!AG:AG,"&lt;="&amp;日期!$B$5,allorders!AG:AG,"&gt;="&amp;日期!$B$12,allorders!N:N,"Shipped")/SUM(C4:F4))</f>
        <v>22.98</v>
      </c>
      <c r="H4">
        <f t="shared" si="0"/>
        <v>98</v>
      </c>
      <c r="I4">
        <f t="shared" si="1"/>
        <v>2252.04</v>
      </c>
    </row>
    <row r="5" ht="15" spans="1:9">
      <c r="A5" s="4" t="s">
        <v>64</v>
      </c>
      <c r="B5" t="str">
        <f>VLOOKUP(A5,'[1]子sku-父sku'!$A:$B,2,0)</f>
        <v>WQS-BN-1503</v>
      </c>
      <c r="C5" s="5">
        <f>SUMIFS(allorders!O:O,allorders!L:L,$A5,allorders!AG:AG,"&lt;="&amp;日期!$B$5,allorders!AG:AG,"&gt;="&amp;日期!$B$6,allorders!$Q:$Q,"&lt;&gt;"&amp;"",allorders!E:E,"Shipped")</f>
        <v>1</v>
      </c>
      <c r="D5" s="5">
        <f>SUMIFS(allorders!$O:$O,allorders!$L:$L,$A5,allorders!$AG:$AG,"&lt;="&amp;日期!$B$7,allorders!$AG:$AG,"&gt;="&amp;日期!$B$8,allorders!Q:Q,"&lt;&gt;"&amp;"",allorders!E:E,"Shipped")</f>
        <v>2</v>
      </c>
      <c r="E5" s="5">
        <f>SUMIFS(allorders!$O:$O,allorders!$L:$L,$A5,allorders!$AG:$AG,"&lt;="&amp;日期!$B$9,allorders!$AG:$AG,"&gt;="&amp;日期!$B$10,allorders!Q:Q,"&lt;&gt;"&amp;"",allorders!E:E,"Shipped")</f>
        <v>0</v>
      </c>
      <c r="F5" s="5">
        <f>SUMIFS(allorders!$O:$O,allorders!$L:$L,$A5,allorders!$AG:$AG,"&lt;="&amp;日期!$B$11,allorders!$AG:$AG,"&gt;="&amp;日期!$B$12,allorders!Q:Q,"&lt;&gt;"&amp;"",allorders!E:E,"Shipped")</f>
        <v>5</v>
      </c>
      <c r="G5" s="6">
        <f>IF(SUM(C5:F5)=0,0,SUMIFS(allorders!Q:Q,allorders!L:L,A5,allorders!AG:AG,"&lt;="&amp;日期!$B$5,allorders!AG:AG,"&gt;="&amp;日期!$B$12,allorders!N:N,"Shipped")/SUM(C5:F5))</f>
        <v>22.355</v>
      </c>
      <c r="H5">
        <f t="shared" si="0"/>
        <v>8</v>
      </c>
      <c r="I5">
        <f t="shared" si="1"/>
        <v>178.84</v>
      </c>
    </row>
    <row r="6" ht="15" spans="1:9">
      <c r="A6" s="4" t="s">
        <v>73</v>
      </c>
      <c r="B6" t="str">
        <f>VLOOKUP(A6,'[1]子sku-父sku'!$A:$B,2,0)</f>
        <v>CS-SB170</v>
      </c>
      <c r="C6" s="5">
        <f>SUMIFS(allorders!O:O,allorders!L:L,$A6,allorders!AG:AG,"&lt;="&amp;日期!$B$5,allorders!AG:AG,"&gt;="&amp;日期!$B$6,allorders!$Q:$Q,"&lt;&gt;"&amp;"",allorders!E:E,"Shipped")</f>
        <v>1</v>
      </c>
      <c r="D6" s="5">
        <f>SUMIFS(allorders!$O:$O,allorders!$L:$L,$A6,allorders!$AG:$AG,"&lt;="&amp;日期!$B$7,allorders!$AG:$AG,"&gt;="&amp;日期!$B$8,allorders!Q:Q,"&lt;&gt;"&amp;"",allorders!E:E,"Shipped")</f>
        <v>47</v>
      </c>
      <c r="E6" s="5">
        <f>SUMIFS(allorders!$O:$O,allorders!$L:$L,$A6,allorders!$AG:$AG,"&lt;="&amp;日期!$B$9,allorders!$AG:$AG,"&gt;="&amp;日期!$B$10,allorders!Q:Q,"&lt;&gt;"&amp;"",allorders!E:E,"Shipped")</f>
        <v>38</v>
      </c>
      <c r="F6" s="5">
        <f>SUMIFS(allorders!$O:$O,allorders!$L:$L,$A6,allorders!$AG:$AG,"&lt;="&amp;日期!$B$11,allorders!$AG:$AG,"&gt;="&amp;日期!$B$12,allorders!Q:Q,"&lt;&gt;"&amp;"",allorders!E:E,"Shipped")</f>
        <v>26</v>
      </c>
      <c r="G6" s="6">
        <f>IF(SUM(C6:F6)=0,0,SUMIFS(allorders!Q:Q,allorders!L:L,A6,allorders!AG:AG,"&lt;="&amp;日期!$B$5,allorders!AG:AG,"&gt;="&amp;日期!$B$12,allorders!N:N,"Shipped")/SUM(C6:F6))</f>
        <v>22.98</v>
      </c>
      <c r="H6">
        <f t="shared" si="0"/>
        <v>112</v>
      </c>
      <c r="I6">
        <f t="shared" si="1"/>
        <v>2573.76</v>
      </c>
    </row>
    <row r="7" ht="15" spans="1:9">
      <c r="A7" s="4" t="s">
        <v>80</v>
      </c>
      <c r="B7" t="str">
        <f>VLOOKUP(A7,'[1]子sku-父sku'!$A:$B,2,0)</f>
        <v>CS-SB170</v>
      </c>
      <c r="C7" s="5">
        <f>SUMIFS(allorders!O:O,allorders!L:L,$A7,allorders!AG:AG,"&lt;="&amp;日期!$B$5,allorders!AG:AG,"&gt;="&amp;日期!$B$6,allorders!$Q:$Q,"&lt;&gt;"&amp;"",allorders!E:E,"Shipped")</f>
        <v>32</v>
      </c>
      <c r="D7" s="5">
        <f>SUMIFS(allorders!$O:$O,allorders!$L:$L,$A7,allorders!$AG:$AG,"&lt;="&amp;日期!$B$7,allorders!$AG:$AG,"&gt;="&amp;日期!$B$8,allorders!Q:Q,"&lt;&gt;"&amp;"",allorders!E:E,"Shipped")</f>
        <v>20</v>
      </c>
      <c r="E7" s="5">
        <f>SUMIFS(allorders!$O:$O,allorders!$L:$L,$A7,allorders!$AG:$AG,"&lt;="&amp;日期!$B$9,allorders!$AG:$AG,"&gt;="&amp;日期!$B$10,allorders!Q:Q,"&lt;&gt;"&amp;"",allorders!E:E,"Shipped")</f>
        <v>21</v>
      </c>
      <c r="F7" s="5">
        <f>SUMIFS(allorders!$O:$O,allorders!$L:$L,$A7,allorders!$AG:$AG,"&lt;="&amp;日期!$B$11,allorders!$AG:$AG,"&gt;="&amp;日期!$B$12,allorders!Q:Q,"&lt;&gt;"&amp;"",allorders!E:E,"Shipped")</f>
        <v>25</v>
      </c>
      <c r="G7" s="6">
        <f>IF(SUM(C7:F7)=0,0,SUMIFS(allorders!Q:Q,allorders!L:L,A7,allorders!AG:AG,"&lt;="&amp;日期!$B$5,allorders!AG:AG,"&gt;="&amp;日期!$B$12,allorders!N:N,"Shipped")/SUM(C7:F7))</f>
        <v>23.0412244897959</v>
      </c>
      <c r="H7">
        <f t="shared" si="0"/>
        <v>98</v>
      </c>
      <c r="I7">
        <f t="shared" si="1"/>
        <v>2258.04</v>
      </c>
    </row>
    <row r="8" ht="15" spans="1:9">
      <c r="A8" s="4" t="s">
        <v>86</v>
      </c>
      <c r="B8" t="str">
        <f>VLOOKUP(A8,'[1]子sku-父sku'!$A:$B,2,0)</f>
        <v>CS-LY084</v>
      </c>
      <c r="C8" s="5">
        <f>SUMIFS(allorders!O:O,allorders!L:L,$A8,allorders!AG:AG,"&lt;="&amp;日期!$B$5,allorders!AG:AG,"&gt;="&amp;日期!$B$6,allorders!$Q:$Q,"&lt;&gt;"&amp;"",allorders!E:E,"Shipped")</f>
        <v>0</v>
      </c>
      <c r="D8" s="5">
        <f>SUMIFS(allorders!$O:$O,allorders!$L:$L,$A8,allorders!$AG:$AG,"&lt;="&amp;日期!$B$7,allorders!$AG:$AG,"&gt;="&amp;日期!$B$8,allorders!Q:Q,"&lt;&gt;"&amp;"",allorders!E:E,"Shipped")</f>
        <v>0</v>
      </c>
      <c r="E8" s="5">
        <f>SUMIFS(allorders!$O:$O,allorders!$L:$L,$A8,allorders!$AG:$AG,"&lt;="&amp;日期!$B$9,allorders!$AG:$AG,"&gt;="&amp;日期!$B$10,allorders!Q:Q,"&lt;&gt;"&amp;"",allorders!E:E,"Shipped")</f>
        <v>0</v>
      </c>
      <c r="F8" s="5">
        <f>SUMIFS(allorders!$O:$O,allorders!$L:$L,$A8,allorders!$AG:$AG,"&lt;="&amp;日期!$B$11,allorders!$AG:$AG,"&gt;="&amp;日期!$B$12,allorders!Q:Q,"&lt;&gt;"&amp;"",allorders!E:E,"Shipped")</f>
        <v>1</v>
      </c>
      <c r="G8" s="6">
        <f>IF(SUM(C8:F8)=0,0,SUMIFS(allorders!Q:Q,allorders!L:L,A8,allorders!AG:AG,"&lt;="&amp;日期!$B$5,allorders!AG:AG,"&gt;="&amp;日期!$B$12,allorders!N:N,"Shipped")/SUM(C8:F8))</f>
        <v>13</v>
      </c>
      <c r="H8">
        <f t="shared" si="0"/>
        <v>1</v>
      </c>
      <c r="I8">
        <f t="shared" si="1"/>
        <v>13</v>
      </c>
    </row>
    <row r="9" ht="15" spans="1:9">
      <c r="A9" s="4" t="s">
        <v>92</v>
      </c>
      <c r="B9" t="str">
        <f>VLOOKUP(A9,'[1]子sku-父sku'!$A:$B,2,0)</f>
        <v>CS-LY084</v>
      </c>
      <c r="C9" s="5">
        <f>SUMIFS(allorders!O:O,allorders!L:L,$A9,allorders!AG:AG,"&lt;="&amp;日期!$B$5,allorders!AG:AG,"&gt;="&amp;日期!$B$6,allorders!$Q:$Q,"&lt;&gt;"&amp;"",allorders!E:E,"Shipped")</f>
        <v>0</v>
      </c>
      <c r="D9" s="5">
        <f>SUMIFS(allorders!$O:$O,allorders!$L:$L,$A9,allorders!$AG:$AG,"&lt;="&amp;日期!$B$7,allorders!$AG:$AG,"&gt;="&amp;日期!$B$8,allorders!Q:Q,"&lt;&gt;"&amp;"",allorders!E:E,"Shipped")</f>
        <v>1</v>
      </c>
      <c r="E9" s="5">
        <f>SUMIFS(allorders!$O:$O,allorders!$L:$L,$A9,allorders!$AG:$AG,"&lt;="&amp;日期!$B$9,allorders!$AG:$AG,"&gt;="&amp;日期!$B$10,allorders!Q:Q,"&lt;&gt;"&amp;"",allorders!E:E,"Shipped")</f>
        <v>0</v>
      </c>
      <c r="F9" s="5">
        <f>SUMIFS(allorders!$O:$O,allorders!$L:$L,$A9,allorders!$AG:$AG,"&lt;="&amp;日期!$B$11,allorders!$AG:$AG,"&gt;="&amp;日期!$B$12,allorders!Q:Q,"&lt;&gt;"&amp;"",allorders!E:E,"Shipped")</f>
        <v>1</v>
      </c>
      <c r="G9" s="6">
        <f>IF(SUM(C9:F9)=0,0,SUMIFS(allorders!Q:Q,allorders!L:L,A9,allorders!AG:AG,"&lt;="&amp;日期!$B$5,allorders!AG:AG,"&gt;="&amp;日期!$B$12,allorders!N:N,"Shipped")/SUM(C9:F9))</f>
        <v>15.705</v>
      </c>
      <c r="H9">
        <f t="shared" si="0"/>
        <v>2</v>
      </c>
      <c r="I9">
        <f t="shared" si="1"/>
        <v>31.41</v>
      </c>
    </row>
    <row r="10" ht="15" spans="1:9">
      <c r="A10" s="4" t="s">
        <v>98</v>
      </c>
      <c r="B10" t="str">
        <f>VLOOKUP(A10,'[1]子sku-父sku'!$A:$B,2,0)</f>
        <v>CS-SB170</v>
      </c>
      <c r="C10" s="5">
        <f>SUMIFS(allorders!O:O,allorders!L:L,$A10,allorders!AG:AG,"&lt;="&amp;日期!$B$5,allorders!AG:AG,"&gt;="&amp;日期!$B$6,allorders!$Q:$Q,"&lt;&gt;"&amp;"",allorders!E:E,"Shipped")</f>
        <v>22</v>
      </c>
      <c r="D10" s="5">
        <f>SUMIFS(allorders!$O:$O,allorders!$L:$L,$A10,allorders!$AG:$AG,"&lt;="&amp;日期!$B$7,allorders!$AG:$AG,"&gt;="&amp;日期!$B$8,allorders!Q:Q,"&lt;&gt;"&amp;"",allorders!E:E,"Shipped")</f>
        <v>19</v>
      </c>
      <c r="E10" s="5">
        <f>SUMIFS(allorders!$O:$O,allorders!$L:$L,$A10,allorders!$AG:$AG,"&lt;="&amp;日期!$B$9,allorders!$AG:$AG,"&gt;="&amp;日期!$B$10,allorders!Q:Q,"&lt;&gt;"&amp;"",allorders!E:E,"Shipped")</f>
        <v>26</v>
      </c>
      <c r="F10" s="5">
        <f>SUMIFS(allorders!$O:$O,allorders!$L:$L,$A10,allorders!$AG:$AG,"&lt;="&amp;日期!$B$11,allorders!$AG:$AG,"&gt;="&amp;日期!$B$12,allorders!Q:Q,"&lt;&gt;"&amp;"",allorders!E:E,"Shipped")</f>
        <v>24</v>
      </c>
      <c r="G10" s="6">
        <f>IF(SUM(C10:F10)=0,0,SUMIFS(allorders!Q:Q,allorders!L:L,A10,allorders!AG:AG,"&lt;="&amp;日期!$B$5,allorders!AG:AG,"&gt;="&amp;日期!$B$12,allorders!N:N,"Shipped")/SUM(C10:F10))</f>
        <v>24.012967032967</v>
      </c>
      <c r="H10">
        <f t="shared" si="0"/>
        <v>91</v>
      </c>
      <c r="I10">
        <f t="shared" si="1"/>
        <v>2185.18</v>
      </c>
    </row>
    <row r="11" ht="15" spans="1:9">
      <c r="A11" s="4" t="s">
        <v>106</v>
      </c>
      <c r="B11" t="str">
        <f>VLOOKUP(A11,'[1]子sku-父sku'!$A:$B,2,0)</f>
        <v>CS-LY181</v>
      </c>
      <c r="C11" s="5">
        <f>SUMIFS(allorders!O:O,allorders!L:L,$A11,allorders!AG:AG,"&lt;="&amp;日期!$B$5,allorders!AG:AG,"&gt;="&amp;日期!$B$6,allorders!$Q:$Q,"&lt;&gt;"&amp;"",allorders!E:E,"Shipped")</f>
        <v>0</v>
      </c>
      <c r="D11" s="5">
        <f>SUMIFS(allorders!$O:$O,allorders!$L:$L,$A11,allorders!$AG:$AG,"&lt;="&amp;日期!$B$7,allorders!$AG:$AG,"&gt;="&amp;日期!$B$8,allorders!Q:Q,"&lt;&gt;"&amp;"",allorders!E:E,"Shipped")</f>
        <v>0</v>
      </c>
      <c r="E11" s="5">
        <f>SUMIFS(allorders!$O:$O,allorders!$L:$L,$A11,allorders!$AG:$AG,"&lt;="&amp;日期!$B$9,allorders!$AG:$AG,"&gt;="&amp;日期!$B$10,allorders!Q:Q,"&lt;&gt;"&amp;"",allorders!E:E,"Shipped")</f>
        <v>1</v>
      </c>
      <c r="F11" s="5">
        <f>SUMIFS(allorders!$O:$O,allorders!$L:$L,$A11,allorders!$AG:$AG,"&lt;="&amp;日期!$B$11,allorders!$AG:$AG,"&gt;="&amp;日期!$B$12,allorders!Q:Q,"&lt;&gt;"&amp;"",allorders!E:E,"Shipped")</f>
        <v>1</v>
      </c>
      <c r="G11" s="6">
        <f>IF(SUM(C11:F11)=0,0,SUMIFS(allorders!Q:Q,allorders!L:L,A11,allorders!AG:AG,"&lt;="&amp;日期!$B$5,allorders!AG:AG,"&gt;="&amp;日期!$B$12,allorders!N:N,"Shipped")/SUM(C11:F11))</f>
        <v>23.98</v>
      </c>
      <c r="H11">
        <f t="shared" si="0"/>
        <v>2</v>
      </c>
      <c r="I11">
        <f t="shared" si="1"/>
        <v>47.96</v>
      </c>
    </row>
    <row r="12" ht="15" spans="1:9">
      <c r="A12" s="4" t="s">
        <v>113</v>
      </c>
      <c r="B12" t="str">
        <f>VLOOKUP(A12,'[1]子sku-父sku'!$A:$B,2,0)</f>
        <v>CS-SB003</v>
      </c>
      <c r="C12" s="5">
        <f>SUMIFS(allorders!O:O,allorders!L:L,$A12,allorders!AG:AG,"&lt;="&amp;日期!$B$5,allorders!AG:AG,"&gt;="&amp;日期!$B$6,allorders!$Q:$Q,"&lt;&gt;"&amp;"",allorders!E:E,"Shipped")</f>
        <v>2</v>
      </c>
      <c r="D12" s="5">
        <f>SUMIFS(allorders!$O:$O,allorders!$L:$L,$A12,allorders!$AG:$AG,"&lt;="&amp;日期!$B$7,allorders!$AG:$AG,"&gt;="&amp;日期!$B$8,allorders!Q:Q,"&lt;&gt;"&amp;"",allorders!E:E,"Shipped")</f>
        <v>5</v>
      </c>
      <c r="E12" s="5">
        <f>SUMIFS(allorders!$O:$O,allorders!$L:$L,$A12,allorders!$AG:$AG,"&lt;="&amp;日期!$B$9,allorders!$AG:$AG,"&gt;="&amp;日期!$B$10,allorders!Q:Q,"&lt;&gt;"&amp;"",allorders!E:E,"Shipped")</f>
        <v>1</v>
      </c>
      <c r="F12" s="5">
        <f>SUMIFS(allorders!$O:$O,allorders!$L:$L,$A12,allorders!$AG:$AG,"&lt;="&amp;日期!$B$11,allorders!$AG:$AG,"&gt;="&amp;日期!$B$12,allorders!Q:Q,"&lt;&gt;"&amp;"",allorders!E:E,"Shipped")</f>
        <v>3</v>
      </c>
      <c r="G12" s="6">
        <f>IF(SUM(C12:F12)=0,0,SUMIFS(allorders!Q:Q,allorders!L:L,A12,allorders!AG:AG,"&lt;="&amp;日期!$B$5,allorders!AG:AG,"&gt;="&amp;日期!$B$12,allorders!N:N,"Shipped")/SUM(C12:F12))</f>
        <v>23.5254545454545</v>
      </c>
      <c r="H12">
        <f t="shared" si="0"/>
        <v>11</v>
      </c>
      <c r="I12">
        <f t="shared" si="1"/>
        <v>258.78</v>
      </c>
    </row>
    <row r="13" ht="15" spans="1:9">
      <c r="A13" s="4" t="s">
        <v>123</v>
      </c>
      <c r="B13" t="str">
        <f>VLOOKUP(A13,'[1]子sku-父sku'!$A:$B,2,0)</f>
        <v>CS-LY170</v>
      </c>
      <c r="C13" s="5">
        <f>SUMIFS(allorders!O:O,allorders!L:L,$A13,allorders!AG:AG,"&lt;="&amp;日期!$B$5,allorders!AG:AG,"&gt;="&amp;日期!$B$6,allorders!$Q:$Q,"&lt;&gt;"&amp;"",allorders!E:E,"Shipped")</f>
        <v>0</v>
      </c>
      <c r="D13" s="5">
        <f>SUMIFS(allorders!$O:$O,allorders!$L:$L,$A13,allorders!$AG:$AG,"&lt;="&amp;日期!$B$7,allorders!$AG:$AG,"&gt;="&amp;日期!$B$8,allorders!Q:Q,"&lt;&gt;"&amp;"",allorders!E:E,"Shipped")</f>
        <v>0</v>
      </c>
      <c r="E13" s="5">
        <f>SUMIFS(allorders!$O:$O,allorders!$L:$L,$A13,allorders!$AG:$AG,"&lt;="&amp;日期!$B$9,allorders!$AG:$AG,"&gt;="&amp;日期!$B$10,allorders!Q:Q,"&lt;&gt;"&amp;"",allorders!E:E,"Shipped")</f>
        <v>15</v>
      </c>
      <c r="F13" s="5">
        <f>SUMIFS(allorders!$O:$O,allorders!$L:$L,$A13,allorders!$AG:$AG,"&lt;="&amp;日期!$B$11,allorders!$AG:$AG,"&gt;="&amp;日期!$B$12,allorders!Q:Q,"&lt;&gt;"&amp;"",allorders!E:E,"Shipped")</f>
        <v>23</v>
      </c>
      <c r="G13" s="6">
        <f>IF(SUM(C13:F13)=0,0,SUMIFS(allorders!Q:Q,allorders!L:L,A13,allorders!AG:AG,"&lt;="&amp;日期!$B$5,allorders!AG:AG,"&gt;="&amp;日期!$B$12,allorders!N:N,"Shipped")/SUM(C13:F13))</f>
        <v>22.98</v>
      </c>
      <c r="H13">
        <f t="shared" si="0"/>
        <v>38</v>
      </c>
      <c r="I13">
        <f t="shared" si="1"/>
        <v>873.24</v>
      </c>
    </row>
    <row r="14" ht="15" spans="1:9">
      <c r="A14" s="4" t="s">
        <v>131</v>
      </c>
      <c r="B14" t="str">
        <f>VLOOKUP(A14,'[1]子sku-父sku'!$A:$B,2,0)</f>
        <v>CS-SB170</v>
      </c>
      <c r="C14" s="5">
        <f>SUMIFS(allorders!O:O,allorders!L:L,$A14,allorders!AG:AG,"&lt;="&amp;日期!$B$5,allorders!AG:AG,"&gt;="&amp;日期!$B$6,allorders!$Q:$Q,"&lt;&gt;"&amp;"",allorders!E:E,"Shipped")</f>
        <v>21</v>
      </c>
      <c r="D14" s="5">
        <f>SUMIFS(allorders!$O:$O,allorders!$L:$L,$A14,allorders!$AG:$AG,"&lt;="&amp;日期!$B$7,allorders!$AG:$AG,"&gt;="&amp;日期!$B$8,allorders!Q:Q,"&lt;&gt;"&amp;"",allorders!E:E,"Shipped")</f>
        <v>16</v>
      </c>
      <c r="E14" s="5">
        <f>SUMIFS(allorders!$O:$O,allorders!$L:$L,$A14,allorders!$AG:$AG,"&lt;="&amp;日期!$B$9,allorders!$AG:$AG,"&gt;="&amp;日期!$B$10,allorders!Q:Q,"&lt;&gt;"&amp;"",allorders!E:E,"Shipped")</f>
        <v>13</v>
      </c>
      <c r="F14" s="5">
        <f>SUMIFS(allorders!$O:$O,allorders!$L:$L,$A14,allorders!$AG:$AG,"&lt;="&amp;日期!$B$11,allorders!$AG:$AG,"&gt;="&amp;日期!$B$12,allorders!Q:Q,"&lt;&gt;"&amp;"",allorders!E:E,"Shipped")</f>
        <v>15</v>
      </c>
      <c r="G14" s="6">
        <f>IF(SUM(C14:F14)=0,0,SUMIFS(allorders!Q:Q,allorders!L:L,A14,allorders!AG:AG,"&lt;="&amp;日期!$B$5,allorders!AG:AG,"&gt;="&amp;日期!$B$12,allorders!N:N,"Shipped")/SUM(C14:F14))</f>
        <v>22.98</v>
      </c>
      <c r="H14">
        <f t="shared" si="0"/>
        <v>65</v>
      </c>
      <c r="I14">
        <f t="shared" si="1"/>
        <v>1493.7</v>
      </c>
    </row>
    <row r="15" ht="15" spans="1:9">
      <c r="A15" s="4" t="s">
        <v>140</v>
      </c>
      <c r="B15" t="str">
        <f>VLOOKUP(A15,'[1]子sku-父sku'!$A:$B,2,0)</f>
        <v>CS-SB009</v>
      </c>
      <c r="C15" s="5">
        <f>SUMIFS(allorders!O:O,allorders!L:L,$A15,allorders!AG:AG,"&lt;="&amp;日期!$B$5,allorders!AG:AG,"&gt;="&amp;日期!$B$6,allorders!$Q:$Q,"&lt;&gt;"&amp;"",allorders!E:E,"Shipped")</f>
        <v>5</v>
      </c>
      <c r="D15" s="5">
        <f>SUMIFS(allorders!$O:$O,allorders!$L:$L,$A15,allorders!$AG:$AG,"&lt;="&amp;日期!$B$7,allorders!$AG:$AG,"&gt;="&amp;日期!$B$8,allorders!Q:Q,"&lt;&gt;"&amp;"",allorders!E:E,"Shipped")</f>
        <v>5</v>
      </c>
      <c r="E15" s="5">
        <f>SUMIFS(allorders!$O:$O,allorders!$L:$L,$A15,allorders!$AG:$AG,"&lt;="&amp;日期!$B$9,allorders!$AG:$AG,"&gt;="&amp;日期!$B$10,allorders!Q:Q,"&lt;&gt;"&amp;"",allorders!E:E,"Shipped")</f>
        <v>7</v>
      </c>
      <c r="F15" s="5">
        <f>SUMIFS(allorders!$O:$O,allorders!$L:$L,$A15,allorders!$AG:$AG,"&lt;="&amp;日期!$B$11,allorders!$AG:$AG,"&gt;="&amp;日期!$B$12,allorders!Q:Q,"&lt;&gt;"&amp;"",allorders!E:E,"Shipped")</f>
        <v>3</v>
      </c>
      <c r="G15" s="6">
        <f>IF(SUM(C15:F15)=0,0,SUMIFS(allorders!Q:Q,allorders!L:L,A15,allorders!AG:AG,"&lt;="&amp;日期!$B$5,allorders!AG:AG,"&gt;="&amp;日期!$B$12,allorders!N:N,"Shipped")/SUM(C15:F15))</f>
        <v>22.98</v>
      </c>
      <c r="H15">
        <f t="shared" si="0"/>
        <v>20</v>
      </c>
      <c r="I15">
        <f t="shared" si="1"/>
        <v>459.6</v>
      </c>
    </row>
    <row r="16" ht="15" spans="1:9">
      <c r="A16" s="4" t="s">
        <v>149</v>
      </c>
      <c r="B16" t="str">
        <f>VLOOKUP(A16,'[1]子sku-父sku'!$A:$B,2,0)</f>
        <v>CS-SB170</v>
      </c>
      <c r="C16" s="5">
        <f>SUMIFS(allorders!O:O,allorders!L:L,$A16,allorders!AG:AG,"&lt;="&amp;日期!$B$5,allorders!AG:AG,"&gt;="&amp;日期!$B$6,allorders!$Q:$Q,"&lt;&gt;"&amp;"",allorders!E:E,"Shipped")</f>
        <v>0</v>
      </c>
      <c r="D16" s="5">
        <f>SUMIFS(allorders!$O:$O,allorders!$L:$L,$A16,allorders!$AG:$AG,"&lt;="&amp;日期!$B$7,allorders!$AG:$AG,"&gt;="&amp;日期!$B$8,allorders!Q:Q,"&lt;&gt;"&amp;"",allorders!E:E,"Shipped")</f>
        <v>1</v>
      </c>
      <c r="E16" s="5">
        <f>SUMIFS(allorders!$O:$O,allorders!$L:$L,$A16,allorders!$AG:$AG,"&lt;="&amp;日期!$B$9,allorders!$AG:$AG,"&gt;="&amp;日期!$B$10,allorders!Q:Q,"&lt;&gt;"&amp;"",allorders!E:E,"Shipped")</f>
        <v>18</v>
      </c>
      <c r="F16" s="5">
        <f>SUMIFS(allorders!$O:$O,allorders!$L:$L,$A16,allorders!$AG:$AG,"&lt;="&amp;日期!$B$11,allorders!$AG:$AG,"&gt;="&amp;日期!$B$12,allorders!Q:Q,"&lt;&gt;"&amp;"",allorders!E:E,"Shipped")</f>
        <v>14</v>
      </c>
      <c r="G16" s="6">
        <f>IF(SUM(C16:F16)=0,0,SUMIFS(allorders!Q:Q,allorders!L:L,A16,allorders!AG:AG,"&lt;="&amp;日期!$B$5,allorders!AG:AG,"&gt;="&amp;日期!$B$12,allorders!N:N,"Shipped")/SUM(C16:F16))</f>
        <v>22.98</v>
      </c>
      <c r="H16">
        <f t="shared" si="0"/>
        <v>33</v>
      </c>
      <c r="I16">
        <f t="shared" si="1"/>
        <v>758.34</v>
      </c>
    </row>
    <row r="17" ht="15" spans="1:9">
      <c r="A17" s="4" t="s">
        <v>159</v>
      </c>
      <c r="B17" t="str">
        <f>VLOOKUP(A17,'[1]子sku-父sku'!$A:$B,2,0)</f>
        <v>WQS-BN-1503</v>
      </c>
      <c r="C17" s="5">
        <f>SUMIFS(allorders!O:O,allorders!L:L,$A17,allorders!AG:AG,"&lt;="&amp;日期!$B$5,allorders!AG:AG,"&gt;="&amp;日期!$B$6,allorders!$Q:$Q,"&lt;&gt;"&amp;"",allorders!E:E,"Shipped")</f>
        <v>0</v>
      </c>
      <c r="D17" s="5">
        <f>SUMIFS(allorders!$O:$O,allorders!$L:$L,$A17,allorders!$AG:$AG,"&lt;="&amp;日期!$B$7,allorders!$AG:$AG,"&gt;="&amp;日期!$B$8,allorders!Q:Q,"&lt;&gt;"&amp;"",allorders!E:E,"Shipped")</f>
        <v>0</v>
      </c>
      <c r="E17" s="5">
        <f>SUMIFS(allorders!$O:$O,allorders!$L:$L,$A17,allorders!$AG:$AG,"&lt;="&amp;日期!$B$9,allorders!$AG:$AG,"&gt;="&amp;日期!$B$10,allorders!Q:Q,"&lt;&gt;"&amp;"",allorders!E:E,"Shipped")</f>
        <v>0</v>
      </c>
      <c r="F17" s="5">
        <f>SUMIFS(allorders!$O:$O,allorders!$L:$L,$A17,allorders!$AG:$AG,"&lt;="&amp;日期!$B$11,allorders!$AG:$AG,"&gt;="&amp;日期!$B$12,allorders!Q:Q,"&lt;&gt;"&amp;"",allorders!E:E,"Shipped")</f>
        <v>2</v>
      </c>
      <c r="G17" s="6">
        <f>IF(SUM(C17:F17)=0,0,SUMIFS(allorders!Q:Q,allorders!L:L,A17,allorders!AG:AG,"&lt;="&amp;日期!$B$5,allorders!AG:AG,"&gt;="&amp;日期!$B$12,allorders!N:N,"Shipped")/SUM(C17:F17))</f>
        <v>21.98</v>
      </c>
      <c r="H17">
        <f t="shared" si="0"/>
        <v>2</v>
      </c>
      <c r="I17">
        <f t="shared" si="1"/>
        <v>43.96</v>
      </c>
    </row>
    <row r="18" ht="15" spans="1:9">
      <c r="A18" s="4" t="s">
        <v>168</v>
      </c>
      <c r="B18" t="str">
        <f>VLOOKUP(A18,'[1]子sku-父sku'!$A:$B,2,0)</f>
        <v>MY-LYPoint021</v>
      </c>
      <c r="C18" s="5">
        <f>SUMIFS(allorders!O:O,allorders!L:L,$A18,allorders!AG:AG,"&lt;="&amp;日期!$B$5,allorders!AG:AG,"&gt;="&amp;日期!$B$6,allorders!$Q:$Q,"&lt;&gt;"&amp;"",allorders!E:E,"Shipped")</f>
        <v>1</v>
      </c>
      <c r="D18" s="5">
        <f>SUMIFS(allorders!$O:$O,allorders!$L:$L,$A18,allorders!$AG:$AG,"&lt;="&amp;日期!$B$7,allorders!$AG:$AG,"&gt;="&amp;日期!$B$8,allorders!Q:Q,"&lt;&gt;"&amp;"",allorders!E:E,"Shipped")</f>
        <v>3</v>
      </c>
      <c r="E18" s="5">
        <f>SUMIFS(allorders!$O:$O,allorders!$L:$L,$A18,allorders!$AG:$AG,"&lt;="&amp;日期!$B$9,allorders!$AG:$AG,"&gt;="&amp;日期!$B$10,allorders!Q:Q,"&lt;&gt;"&amp;"",allorders!E:E,"Shipped")</f>
        <v>1</v>
      </c>
      <c r="F18" s="5">
        <f>SUMIFS(allorders!$O:$O,allorders!$L:$L,$A18,allorders!$AG:$AG,"&lt;="&amp;日期!$B$11,allorders!$AG:$AG,"&gt;="&amp;日期!$B$12,allorders!Q:Q,"&lt;&gt;"&amp;"",allorders!E:E,"Shipped")</f>
        <v>4</v>
      </c>
      <c r="G18" s="6">
        <f>IF(SUM(C18:F18)=0,0,SUMIFS(allorders!Q:Q,allorders!L:L,A18,allorders!AG:AG,"&lt;="&amp;日期!$B$5,allorders!AG:AG,"&gt;="&amp;日期!$B$12,allorders!N:N,"Shipped")/SUM(C18:F18))</f>
        <v>22.98</v>
      </c>
      <c r="H18">
        <f t="shared" si="0"/>
        <v>9</v>
      </c>
      <c r="I18">
        <f t="shared" si="1"/>
        <v>206.82</v>
      </c>
    </row>
    <row r="19" ht="15" spans="1:9">
      <c r="A19" s="4" t="s">
        <v>183</v>
      </c>
      <c r="B19" t="str">
        <f>VLOOKUP(A19,'[1]子sku-父sku'!$A:$B,2,0)</f>
        <v>CS-SB170</v>
      </c>
      <c r="C19" s="5">
        <f>SUMIFS(allorders!O:O,allorders!L:L,$A19,allorders!AG:AG,"&lt;="&amp;日期!$B$5,allorders!AG:AG,"&gt;="&amp;日期!$B$6,allorders!$Q:$Q,"&lt;&gt;"&amp;"",allorders!E:E,"Shipped")</f>
        <v>12</v>
      </c>
      <c r="D19" s="5">
        <f>SUMIFS(allorders!$O:$O,allorders!$L:$L,$A19,allorders!$AG:$AG,"&lt;="&amp;日期!$B$7,allorders!$AG:$AG,"&gt;="&amp;日期!$B$8,allorders!Q:Q,"&lt;&gt;"&amp;"",allorders!E:E,"Shipped")</f>
        <v>8</v>
      </c>
      <c r="E19" s="5">
        <f>SUMIFS(allorders!$O:$O,allorders!$L:$L,$A19,allorders!$AG:$AG,"&lt;="&amp;日期!$B$9,allorders!$AG:$AG,"&gt;="&amp;日期!$B$10,allorders!Q:Q,"&lt;&gt;"&amp;"",allorders!E:E,"Shipped")</f>
        <v>8</v>
      </c>
      <c r="F19" s="5">
        <f>SUMIFS(allorders!$O:$O,allorders!$L:$L,$A19,allorders!$AG:$AG,"&lt;="&amp;日期!$B$11,allorders!$AG:$AG,"&gt;="&amp;日期!$B$12,allorders!Q:Q,"&lt;&gt;"&amp;"",allorders!E:E,"Shipped")</f>
        <v>13</v>
      </c>
      <c r="G19" s="6">
        <f>IF(SUM(C19:F19)=0,0,SUMIFS(allorders!Q:Q,allorders!L:L,A19,allorders!AG:AG,"&lt;="&amp;日期!$B$5,allorders!AG:AG,"&gt;="&amp;日期!$B$12,allorders!N:N,"Shipped")/SUM(C19:F19))</f>
        <v>24.0043902439025</v>
      </c>
      <c r="H19">
        <f t="shared" si="0"/>
        <v>41</v>
      </c>
      <c r="I19">
        <f t="shared" si="1"/>
        <v>984.180000000001</v>
      </c>
    </row>
    <row r="20" ht="15" spans="1:9">
      <c r="A20" s="4" t="s">
        <v>192</v>
      </c>
      <c r="B20" t="str">
        <f>VLOOKUP(A20,'[1]子sku-父sku'!$A:$B,2,0)</f>
        <v>CS-SB170</v>
      </c>
      <c r="C20" s="5">
        <f>SUMIFS(allorders!O:O,allorders!L:L,$A20,allorders!AG:AG,"&lt;="&amp;日期!$B$5,allorders!AG:AG,"&gt;="&amp;日期!$B$6,allorders!$Q:$Q,"&lt;&gt;"&amp;"",allorders!E:E,"Shipped")</f>
        <v>18</v>
      </c>
      <c r="D20" s="5">
        <f>SUMIFS(allorders!$O:$O,allorders!$L:$L,$A20,allorders!$AG:$AG,"&lt;="&amp;日期!$B$7,allorders!$AG:$AG,"&gt;="&amp;日期!$B$8,allorders!Q:Q,"&lt;&gt;"&amp;"",allorders!E:E,"Shipped")</f>
        <v>19</v>
      </c>
      <c r="E20" s="5">
        <f>SUMIFS(allorders!$O:$O,allorders!$L:$L,$A20,allorders!$AG:$AG,"&lt;="&amp;日期!$B$9,allorders!$AG:$AG,"&gt;="&amp;日期!$B$10,allorders!Q:Q,"&lt;&gt;"&amp;"",allorders!E:E,"Shipped")</f>
        <v>21</v>
      </c>
      <c r="F20" s="5">
        <f>SUMIFS(allorders!$O:$O,allorders!$L:$L,$A20,allorders!$AG:$AG,"&lt;="&amp;日期!$B$11,allorders!$AG:$AG,"&gt;="&amp;日期!$B$12,allorders!Q:Q,"&lt;&gt;"&amp;"",allorders!E:E,"Shipped")</f>
        <v>16</v>
      </c>
      <c r="G20" s="6">
        <f>IF(SUM(C20:F20)=0,0,SUMIFS(allorders!Q:Q,allorders!L:L,A20,allorders!AG:AG,"&lt;="&amp;日期!$B$5,allorders!AG:AG,"&gt;="&amp;日期!$B$12,allorders!N:N,"Shipped")/SUM(C20:F20))</f>
        <v>23.9935135135135</v>
      </c>
      <c r="H20">
        <f t="shared" si="0"/>
        <v>74</v>
      </c>
      <c r="I20">
        <f t="shared" si="1"/>
        <v>1775.52</v>
      </c>
    </row>
    <row r="21" ht="15" spans="1:9">
      <c r="A21" s="4" t="s">
        <v>201</v>
      </c>
      <c r="B21" t="str">
        <f>VLOOKUP(A21,'[1]子sku-父sku'!$A:$B,2,0)</f>
        <v>CS-SB030</v>
      </c>
      <c r="C21" s="5">
        <f>SUMIFS(allorders!O:O,allorders!L:L,$A21,allorders!AG:AG,"&lt;="&amp;日期!$B$5,allorders!AG:AG,"&gt;="&amp;日期!$B$6,allorders!$Q:$Q,"&lt;&gt;"&amp;"",allorders!E:E,"Shipped")</f>
        <v>5</v>
      </c>
      <c r="D21" s="5">
        <f>SUMIFS(allorders!$O:$O,allorders!$L:$L,$A21,allorders!$AG:$AG,"&lt;="&amp;日期!$B$7,allorders!$AG:$AG,"&gt;="&amp;日期!$B$8,allorders!Q:Q,"&lt;&gt;"&amp;"",allorders!E:E,"Shipped")</f>
        <v>5</v>
      </c>
      <c r="E21" s="5">
        <f>SUMIFS(allorders!$O:$O,allorders!$L:$L,$A21,allorders!$AG:$AG,"&lt;="&amp;日期!$B$9,allorders!$AG:$AG,"&gt;="&amp;日期!$B$10,allorders!Q:Q,"&lt;&gt;"&amp;"",allorders!E:E,"Shipped")</f>
        <v>2</v>
      </c>
      <c r="F21" s="5">
        <f>SUMIFS(allorders!$O:$O,allorders!$L:$L,$A21,allorders!$AG:$AG,"&lt;="&amp;日期!$B$11,allorders!$AG:$AG,"&gt;="&amp;日期!$B$12,allorders!Q:Q,"&lt;&gt;"&amp;"",allorders!E:E,"Shipped")</f>
        <v>4</v>
      </c>
      <c r="G21" s="6">
        <f>IF(SUM(C21:F21)=0,0,SUMIFS(allorders!Q:Q,allorders!L:L,A21,allorders!AG:AG,"&lt;="&amp;日期!$B$5,allorders!AG:AG,"&gt;="&amp;日期!$B$12,allorders!N:N,"Shipped")/SUM(C21:F21))</f>
        <v>22.98</v>
      </c>
      <c r="H21">
        <f t="shared" si="0"/>
        <v>16</v>
      </c>
      <c r="I21">
        <f t="shared" si="1"/>
        <v>367.68</v>
      </c>
    </row>
    <row r="22" ht="15" spans="1:9">
      <c r="A22" s="4" t="s">
        <v>209</v>
      </c>
      <c r="B22" t="str">
        <f>VLOOKUP(A22,'[1]子sku-父sku'!$A:$B,2,0)</f>
        <v>CS-SB007</v>
      </c>
      <c r="C22" s="5">
        <f>SUMIFS(allorders!O:O,allorders!L:L,$A22,allorders!AG:AG,"&lt;="&amp;日期!$B$5,allorders!AG:AG,"&gt;="&amp;日期!$B$6,allorders!$Q:$Q,"&lt;&gt;"&amp;"",allorders!E:E,"Shipped")</f>
        <v>0</v>
      </c>
      <c r="D22" s="5">
        <f>SUMIFS(allorders!$O:$O,allorders!$L:$L,$A22,allorders!$AG:$AG,"&lt;="&amp;日期!$B$7,allorders!$AG:$AG,"&gt;="&amp;日期!$B$8,allorders!Q:Q,"&lt;&gt;"&amp;"",allorders!E:E,"Shipped")</f>
        <v>1</v>
      </c>
      <c r="E22" s="5">
        <f>SUMIFS(allorders!$O:$O,allorders!$L:$L,$A22,allorders!$AG:$AG,"&lt;="&amp;日期!$B$9,allorders!$AG:$AG,"&gt;="&amp;日期!$B$10,allorders!Q:Q,"&lt;&gt;"&amp;"",allorders!E:E,"Shipped")</f>
        <v>0</v>
      </c>
      <c r="F22" s="5">
        <f>SUMIFS(allorders!$O:$O,allorders!$L:$L,$A22,allorders!$AG:$AG,"&lt;="&amp;日期!$B$11,allorders!$AG:$AG,"&gt;="&amp;日期!$B$12,allorders!Q:Q,"&lt;&gt;"&amp;"",allorders!E:E,"Shipped")</f>
        <v>2</v>
      </c>
      <c r="G22" s="6">
        <f>IF(SUM(C22:F22)=0,0,SUMIFS(allorders!Q:Q,allorders!L:L,A22,allorders!AG:AG,"&lt;="&amp;日期!$B$5,allorders!AG:AG,"&gt;="&amp;日期!$B$12,allorders!N:N,"Shipped")/SUM(C22:F22))</f>
        <v>24.98</v>
      </c>
      <c r="H22">
        <f t="shared" si="0"/>
        <v>3</v>
      </c>
      <c r="I22">
        <f t="shared" si="1"/>
        <v>74.94</v>
      </c>
    </row>
    <row r="23" ht="15" spans="1:9">
      <c r="A23" s="4" t="s">
        <v>217</v>
      </c>
      <c r="B23" t="str">
        <f>VLOOKUP(A23,'[1]子sku-父sku'!$A:$B,2,0)</f>
        <v>CS-SB166</v>
      </c>
      <c r="C23" s="5">
        <f>SUMIFS(allorders!O:O,allorders!L:L,$A23,allorders!AG:AG,"&lt;="&amp;日期!$B$5,allorders!AG:AG,"&gt;="&amp;日期!$B$6,allorders!$Q:$Q,"&lt;&gt;"&amp;"",allorders!E:E,"Shipped")</f>
        <v>2</v>
      </c>
      <c r="D23" s="5">
        <f>SUMIFS(allorders!$O:$O,allorders!$L:$L,$A23,allorders!$AG:$AG,"&lt;="&amp;日期!$B$7,allorders!$AG:$AG,"&gt;="&amp;日期!$B$8,allorders!Q:Q,"&lt;&gt;"&amp;"",allorders!E:E,"Shipped")</f>
        <v>3</v>
      </c>
      <c r="E23" s="5">
        <f>SUMIFS(allorders!$O:$O,allorders!$L:$L,$A23,allorders!$AG:$AG,"&lt;="&amp;日期!$B$9,allorders!$AG:$AG,"&gt;="&amp;日期!$B$10,allorders!Q:Q,"&lt;&gt;"&amp;"",allorders!E:E,"Shipped")</f>
        <v>2</v>
      </c>
      <c r="F23" s="5">
        <f>SUMIFS(allorders!$O:$O,allorders!$L:$L,$A23,allorders!$AG:$AG,"&lt;="&amp;日期!$B$11,allorders!$AG:$AG,"&gt;="&amp;日期!$B$12,allorders!Q:Q,"&lt;&gt;"&amp;"",allorders!E:E,"Shipped")</f>
        <v>4</v>
      </c>
      <c r="G23" s="6">
        <f>IF(SUM(C23:F23)=0,0,SUMIFS(allorders!Q:Q,allorders!L:L,A23,allorders!AG:AG,"&lt;="&amp;日期!$B$5,allorders!AG:AG,"&gt;="&amp;日期!$B$12,allorders!N:N,"Shipped")/SUM(C23:F23))</f>
        <v>25.98</v>
      </c>
      <c r="H23">
        <f t="shared" si="0"/>
        <v>11</v>
      </c>
      <c r="I23">
        <f t="shared" si="1"/>
        <v>285.78</v>
      </c>
    </row>
    <row r="24" ht="15" spans="1:9">
      <c r="A24" s="4" t="s">
        <v>225</v>
      </c>
      <c r="B24" t="str">
        <f>VLOOKUP(A24,'[1]子sku-父sku'!$A:$B,2,0)</f>
        <v>MY-SB011</v>
      </c>
      <c r="C24" s="5">
        <f>SUMIFS(allorders!O:O,allorders!L:L,$A24,allorders!AG:AG,"&lt;="&amp;日期!$B$5,allorders!AG:AG,"&gt;="&amp;日期!$B$6,allorders!$Q:$Q,"&lt;&gt;"&amp;"",allorders!E:E,"Shipped")</f>
        <v>0</v>
      </c>
      <c r="D24" s="5">
        <f>SUMIFS(allorders!$O:$O,allorders!$L:$L,$A24,allorders!$AG:$AG,"&lt;="&amp;日期!$B$7,allorders!$AG:$AG,"&gt;="&amp;日期!$B$8,allorders!Q:Q,"&lt;&gt;"&amp;"",allorders!E:E,"Shipped")</f>
        <v>0</v>
      </c>
      <c r="E24" s="5">
        <f>SUMIFS(allorders!$O:$O,allorders!$L:$L,$A24,allorders!$AG:$AG,"&lt;="&amp;日期!$B$9,allorders!$AG:$AG,"&gt;="&amp;日期!$B$10,allorders!Q:Q,"&lt;&gt;"&amp;"",allorders!E:E,"Shipped")</f>
        <v>1</v>
      </c>
      <c r="F24" s="5">
        <f>SUMIFS(allorders!$O:$O,allorders!$L:$L,$A24,allorders!$AG:$AG,"&lt;="&amp;日期!$B$11,allorders!$AG:$AG,"&gt;="&amp;日期!$B$12,allorders!Q:Q,"&lt;&gt;"&amp;"",allorders!E:E,"Shipped")</f>
        <v>2</v>
      </c>
      <c r="G24" s="6">
        <f>IF(SUM(C24:F24)=0,0,SUMIFS(allorders!Q:Q,allorders!L:L,A24,allorders!AG:AG,"&lt;="&amp;日期!$B$5,allorders!AG:AG,"&gt;="&amp;日期!$B$12,allorders!N:N,"Shipped")/SUM(C24:F24))</f>
        <v>22.98</v>
      </c>
      <c r="H24">
        <f t="shared" si="0"/>
        <v>3</v>
      </c>
      <c r="I24">
        <f t="shared" si="1"/>
        <v>68.94</v>
      </c>
    </row>
    <row r="25" ht="15" spans="1:9">
      <c r="A25" s="4" t="s">
        <v>239</v>
      </c>
      <c r="B25" t="str">
        <f>VLOOKUP(A25,'[1]子sku-父sku'!$A:$B,2,0)</f>
        <v>MY-SB026</v>
      </c>
      <c r="C25" s="5">
        <f>SUMIFS(allorders!O:O,allorders!L:L,$A25,allorders!AG:AG,"&lt;="&amp;日期!$B$5,allorders!AG:AG,"&gt;="&amp;日期!$B$6,allorders!$Q:$Q,"&lt;&gt;"&amp;"",allorders!E:E,"Shipped")</f>
        <v>1</v>
      </c>
      <c r="D25" s="5">
        <f>SUMIFS(allorders!$O:$O,allorders!$L:$L,$A25,allorders!$AG:$AG,"&lt;="&amp;日期!$B$7,allorders!$AG:$AG,"&gt;="&amp;日期!$B$8,allorders!Q:Q,"&lt;&gt;"&amp;"",allorders!E:E,"Shipped")</f>
        <v>0</v>
      </c>
      <c r="E25" s="5">
        <f>SUMIFS(allorders!$O:$O,allorders!$L:$L,$A25,allorders!$AG:$AG,"&lt;="&amp;日期!$B$9,allorders!$AG:$AG,"&gt;="&amp;日期!$B$10,allorders!Q:Q,"&lt;&gt;"&amp;"",allorders!E:E,"Shipped")</f>
        <v>0</v>
      </c>
      <c r="F25" s="5">
        <f>SUMIFS(allorders!$O:$O,allorders!$L:$L,$A25,allorders!$AG:$AG,"&lt;="&amp;日期!$B$11,allorders!$AG:$AG,"&gt;="&amp;日期!$B$12,allorders!Q:Q,"&lt;&gt;"&amp;"",allorders!E:E,"Shipped")</f>
        <v>3</v>
      </c>
      <c r="G25" s="6">
        <f>IF(SUM(C25:F25)=0,0,SUMIFS(allorders!Q:Q,allorders!L:L,A25,allorders!AG:AG,"&lt;="&amp;日期!$B$5,allorders!AG:AG,"&gt;="&amp;日期!$B$12,allorders!N:N,"Shipped")/SUM(C25:F25))</f>
        <v>26.98</v>
      </c>
      <c r="H25">
        <f t="shared" si="0"/>
        <v>4</v>
      </c>
      <c r="I25">
        <f t="shared" si="1"/>
        <v>107.92</v>
      </c>
    </row>
    <row r="26" ht="15" spans="1:9">
      <c r="A26" s="4" t="s">
        <v>247</v>
      </c>
      <c r="B26" t="str">
        <f>VLOOKUP(A26,'[1]子sku-父sku'!$A:$B,2,0)</f>
        <v>CS-BUSB032</v>
      </c>
      <c r="C26" s="5">
        <f>SUMIFS(allorders!O:O,allorders!L:L,$A26,allorders!AG:AG,"&lt;="&amp;日期!$B$5,allorders!AG:AG,"&gt;="&amp;日期!$B$6,allorders!$Q:$Q,"&lt;&gt;"&amp;"",allorders!E:E,"Shipped")</f>
        <v>0</v>
      </c>
      <c r="D26" s="5">
        <f>SUMIFS(allorders!$O:$O,allorders!$L:$L,$A26,allorders!$AG:$AG,"&lt;="&amp;日期!$B$7,allorders!$AG:$AG,"&gt;="&amp;日期!$B$8,allorders!Q:Q,"&lt;&gt;"&amp;"",allorders!E:E,"Shipped")</f>
        <v>0</v>
      </c>
      <c r="E26" s="5">
        <f>SUMIFS(allorders!$O:$O,allorders!$L:$L,$A26,allorders!$AG:$AG,"&lt;="&amp;日期!$B$9,allorders!$AG:$AG,"&gt;="&amp;日期!$B$10,allorders!Q:Q,"&lt;&gt;"&amp;"",allorders!E:E,"Shipped")</f>
        <v>2</v>
      </c>
      <c r="F26" s="5">
        <f>SUMIFS(allorders!$O:$O,allorders!$L:$L,$A26,allorders!$AG:$AG,"&lt;="&amp;日期!$B$11,allorders!$AG:$AG,"&gt;="&amp;日期!$B$12,allorders!Q:Q,"&lt;&gt;"&amp;"",allorders!E:E,"Shipped")</f>
        <v>1</v>
      </c>
      <c r="G26" s="6">
        <f>IF(SUM(C26:F26)=0,0,SUMIFS(allorders!Q:Q,allorders!L:L,A26,allorders!AG:AG,"&lt;="&amp;日期!$B$5,allorders!AG:AG,"&gt;="&amp;日期!$B$12,allorders!N:N,"Shipped")/SUM(C26:F26))</f>
        <v>22.6466666666667</v>
      </c>
      <c r="H26">
        <f t="shared" si="0"/>
        <v>3</v>
      </c>
      <c r="I26">
        <f t="shared" si="1"/>
        <v>67.94</v>
      </c>
    </row>
    <row r="27" ht="15" spans="1:9">
      <c r="A27" s="4" t="s">
        <v>255</v>
      </c>
      <c r="B27" t="str">
        <f>VLOOKUP(A27,'[1]子sku-父sku'!$A:$B,2,0)</f>
        <v>CS-LY085</v>
      </c>
      <c r="C27" s="5">
        <f>SUMIFS(allorders!O:O,allorders!L:L,$A27,allorders!AG:AG,"&lt;="&amp;日期!$B$5,allorders!AG:AG,"&gt;="&amp;日期!$B$6,allorders!$Q:$Q,"&lt;&gt;"&amp;"",allorders!E:E,"Shipped")</f>
        <v>0</v>
      </c>
      <c r="D27" s="5">
        <f>SUMIFS(allorders!$O:$O,allorders!$L:$L,$A27,allorders!$AG:$AG,"&lt;="&amp;日期!$B$7,allorders!$AG:$AG,"&gt;="&amp;日期!$B$8,allorders!Q:Q,"&lt;&gt;"&amp;"",allorders!E:E,"Shipped")</f>
        <v>0</v>
      </c>
      <c r="E27" s="5">
        <f>SUMIFS(allorders!$O:$O,allorders!$L:$L,$A27,allorders!$AG:$AG,"&lt;="&amp;日期!$B$9,allorders!$AG:$AG,"&gt;="&amp;日期!$B$10,allorders!Q:Q,"&lt;&gt;"&amp;"",allorders!E:E,"Shipped")</f>
        <v>7</v>
      </c>
      <c r="F27" s="5">
        <f>SUMIFS(allorders!$O:$O,allorders!$L:$L,$A27,allorders!$AG:$AG,"&lt;="&amp;日期!$B$11,allorders!$AG:$AG,"&gt;="&amp;日期!$B$12,allorders!Q:Q,"&lt;&gt;"&amp;"",allorders!E:E,"Shipped")</f>
        <v>4</v>
      </c>
      <c r="G27" s="6">
        <f>IF(SUM(C27:F27)=0,0,SUMIFS(allorders!Q:Q,allorders!L:L,A27,allorders!AG:AG,"&lt;="&amp;日期!$B$5,allorders!AG:AG,"&gt;="&amp;日期!$B$12,allorders!N:N,"Shipped")/SUM(C27:F27))</f>
        <v>21.4118181818182</v>
      </c>
      <c r="H27">
        <f t="shared" si="0"/>
        <v>11</v>
      </c>
      <c r="I27">
        <f t="shared" si="1"/>
        <v>235.53</v>
      </c>
    </row>
    <row r="28" ht="15" spans="1:9">
      <c r="A28" s="4" t="s">
        <v>263</v>
      </c>
      <c r="B28" t="str">
        <f>VLOOKUP(A28,'[1]子sku-父sku'!$A:$B,2,0)</f>
        <v>MY-LYPoint021</v>
      </c>
      <c r="C28" s="5">
        <f>SUMIFS(allorders!O:O,allorders!L:L,$A28,allorders!AG:AG,"&lt;="&amp;日期!$B$5,allorders!AG:AG,"&gt;="&amp;日期!$B$6,allorders!$Q:$Q,"&lt;&gt;"&amp;"",allorders!E:E,"Shipped")</f>
        <v>2</v>
      </c>
      <c r="D28" s="5">
        <f>SUMIFS(allorders!$O:$O,allorders!$L:$L,$A28,allorders!$AG:$AG,"&lt;="&amp;日期!$B$7,allorders!$AG:$AG,"&gt;="&amp;日期!$B$8,allorders!Q:Q,"&lt;&gt;"&amp;"",allorders!E:E,"Shipped")</f>
        <v>3</v>
      </c>
      <c r="E28" s="5">
        <f>SUMIFS(allorders!$O:$O,allorders!$L:$L,$A28,allorders!$AG:$AG,"&lt;="&amp;日期!$B$9,allorders!$AG:$AG,"&gt;="&amp;日期!$B$10,allorders!Q:Q,"&lt;&gt;"&amp;"",allorders!E:E,"Shipped")</f>
        <v>5</v>
      </c>
      <c r="F28" s="5">
        <f>SUMIFS(allorders!$O:$O,allorders!$L:$L,$A28,allorders!$AG:$AG,"&lt;="&amp;日期!$B$11,allorders!$AG:$AG,"&gt;="&amp;日期!$B$12,allorders!Q:Q,"&lt;&gt;"&amp;"",allorders!E:E,"Shipped")</f>
        <v>2</v>
      </c>
      <c r="G28" s="6">
        <f>IF(SUM(C28:F28)=0,0,SUMIFS(allorders!Q:Q,allorders!L:L,A28,allorders!AG:AG,"&lt;="&amp;日期!$B$5,allorders!AG:AG,"&gt;="&amp;日期!$B$12,allorders!N:N,"Shipped")/SUM(C28:F28))</f>
        <v>22.98</v>
      </c>
      <c r="H28">
        <f t="shared" si="0"/>
        <v>12</v>
      </c>
      <c r="I28">
        <f t="shared" si="1"/>
        <v>275.76</v>
      </c>
    </row>
    <row r="29" ht="15" spans="1:9">
      <c r="A29" s="4" t="s">
        <v>268</v>
      </c>
      <c r="B29" t="str">
        <f>VLOOKUP(A29,'[1]子sku-父sku'!$A:$B,2,0)</f>
        <v>MY-LYPoint021</v>
      </c>
      <c r="C29" s="5">
        <f>SUMIFS(allorders!O:O,allorders!L:L,$A29,allorders!AG:AG,"&lt;="&amp;日期!$B$5,allorders!AG:AG,"&gt;="&amp;日期!$B$6,allorders!$Q:$Q,"&lt;&gt;"&amp;"",allorders!E:E,"Shipped")</f>
        <v>5</v>
      </c>
      <c r="D29" s="5">
        <f>SUMIFS(allorders!$O:$O,allorders!$L:$L,$A29,allorders!$AG:$AG,"&lt;="&amp;日期!$B$7,allorders!$AG:$AG,"&gt;="&amp;日期!$B$8,allorders!Q:Q,"&lt;&gt;"&amp;"",allorders!E:E,"Shipped")</f>
        <v>2</v>
      </c>
      <c r="E29" s="5">
        <f>SUMIFS(allorders!$O:$O,allorders!$L:$L,$A29,allorders!$AG:$AG,"&lt;="&amp;日期!$B$9,allorders!$AG:$AG,"&gt;="&amp;日期!$B$10,allorders!Q:Q,"&lt;&gt;"&amp;"",allorders!E:E,"Shipped")</f>
        <v>4</v>
      </c>
      <c r="F29" s="5">
        <f>SUMIFS(allorders!$O:$O,allorders!$L:$L,$A29,allorders!$AG:$AG,"&lt;="&amp;日期!$B$11,allorders!$AG:$AG,"&gt;="&amp;日期!$B$12,allorders!Q:Q,"&lt;&gt;"&amp;"",allorders!E:E,"Shipped")</f>
        <v>3</v>
      </c>
      <c r="G29" s="6">
        <f>IF(SUM(C29:F29)=0,0,SUMIFS(allorders!Q:Q,allorders!L:L,A29,allorders!AG:AG,"&lt;="&amp;日期!$B$5,allorders!AG:AG,"&gt;="&amp;日期!$B$12,allorders!N:N,"Shipped")/SUM(C29:F29))</f>
        <v>22.98</v>
      </c>
      <c r="H29">
        <f t="shared" si="0"/>
        <v>14</v>
      </c>
      <c r="I29">
        <f t="shared" si="1"/>
        <v>321.72</v>
      </c>
    </row>
    <row r="30" ht="15" spans="1:9">
      <c r="A30" s="4" t="s">
        <v>274</v>
      </c>
      <c r="B30" t="str">
        <f>VLOOKUP(A30,'[1]子sku-父sku'!$A:$B,2,0)</f>
        <v>CS-SB170</v>
      </c>
      <c r="C30" s="5">
        <f>SUMIFS(allorders!O:O,allorders!L:L,$A30,allorders!AG:AG,"&lt;="&amp;日期!$B$5,allorders!AG:AG,"&gt;="&amp;日期!$B$6,allorders!$Q:$Q,"&lt;&gt;"&amp;"",allorders!E:E,"Shipped")</f>
        <v>11</v>
      </c>
      <c r="D30" s="5">
        <f>SUMIFS(allorders!$O:$O,allorders!$L:$L,$A30,allorders!$AG:$AG,"&lt;="&amp;日期!$B$7,allorders!$AG:$AG,"&gt;="&amp;日期!$B$8,allorders!Q:Q,"&lt;&gt;"&amp;"",allorders!E:E,"Shipped")</f>
        <v>33</v>
      </c>
      <c r="E30" s="5">
        <f>SUMIFS(allorders!$O:$O,allorders!$L:$L,$A30,allorders!$AG:$AG,"&lt;="&amp;日期!$B$9,allorders!$AG:$AG,"&gt;="&amp;日期!$B$10,allorders!Q:Q,"&lt;&gt;"&amp;"",allorders!E:E,"Shipped")</f>
        <v>19</v>
      </c>
      <c r="F30" s="5">
        <f>SUMIFS(allorders!$O:$O,allorders!$L:$L,$A30,allorders!$AG:$AG,"&lt;="&amp;日期!$B$11,allorders!$AG:$AG,"&gt;="&amp;日期!$B$12,allorders!Q:Q,"&lt;&gt;"&amp;"",allorders!E:E,"Shipped")</f>
        <v>21</v>
      </c>
      <c r="G30" s="6">
        <f>IF(SUM(C30:F30)=0,0,SUMIFS(allorders!Q:Q,allorders!L:L,A30,allorders!AG:AG,"&lt;="&amp;日期!$B$5,allorders!AG:AG,"&gt;="&amp;日期!$B$12,allorders!N:N,"Shipped")/SUM(C30:F30))</f>
        <v>22.98</v>
      </c>
      <c r="H30">
        <f t="shared" si="0"/>
        <v>84</v>
      </c>
      <c r="I30">
        <f t="shared" si="1"/>
        <v>1930.32</v>
      </c>
    </row>
    <row r="31" ht="15" spans="1:9">
      <c r="A31" s="4" t="s">
        <v>287</v>
      </c>
      <c r="B31" t="str">
        <f>VLOOKUP(A31,'[1]子sku-父sku'!$A:$B,2,0)</f>
        <v>POLO-SB014</v>
      </c>
      <c r="C31" s="5">
        <f>SUMIFS(allorders!O:O,allorders!L:L,$A31,allorders!AG:AG,"&lt;="&amp;日期!$B$5,allorders!AG:AG,"&gt;="&amp;日期!$B$6,allorders!$Q:$Q,"&lt;&gt;"&amp;"",allorders!E:E,"Shipped")</f>
        <v>0</v>
      </c>
      <c r="D31" s="5">
        <f>SUMIFS(allorders!$O:$O,allorders!$L:$L,$A31,allorders!$AG:$AG,"&lt;="&amp;日期!$B$7,allorders!$AG:$AG,"&gt;="&amp;日期!$B$8,allorders!Q:Q,"&lt;&gt;"&amp;"",allorders!E:E,"Shipped")</f>
        <v>0</v>
      </c>
      <c r="E31" s="5">
        <f>SUMIFS(allorders!$O:$O,allorders!$L:$L,$A31,allorders!$AG:$AG,"&lt;="&amp;日期!$B$9,allorders!$AG:$AG,"&gt;="&amp;日期!$B$10,allorders!Q:Q,"&lt;&gt;"&amp;"",allorders!E:E,"Shipped")</f>
        <v>0</v>
      </c>
      <c r="F31" s="5">
        <f>SUMIFS(allorders!$O:$O,allorders!$L:$L,$A31,allorders!$AG:$AG,"&lt;="&amp;日期!$B$11,allorders!$AG:$AG,"&gt;="&amp;日期!$B$12,allorders!Q:Q,"&lt;&gt;"&amp;"",allorders!E:E,"Shipped")</f>
        <v>2</v>
      </c>
      <c r="G31" s="6">
        <f>IF(SUM(C31:F31)=0,0,SUMIFS(allorders!Q:Q,allorders!L:L,A31,allorders!AG:AG,"&lt;="&amp;日期!$B$5,allorders!AG:AG,"&gt;="&amp;日期!$B$12,allorders!N:N,"Shipped")/SUM(C31:F31))</f>
        <v>10</v>
      </c>
      <c r="H31">
        <f t="shared" si="0"/>
        <v>2</v>
      </c>
      <c r="I31">
        <f t="shared" si="1"/>
        <v>20</v>
      </c>
    </row>
    <row r="32" ht="15" spans="1:9">
      <c r="A32" s="4" t="s">
        <v>296</v>
      </c>
      <c r="B32" t="str">
        <f>VLOOKUP(A32,'[1]子sku-父sku'!$A:$B,2,0)</f>
        <v>CS-SB170</v>
      </c>
      <c r="C32" s="5">
        <f>SUMIFS(allorders!O:O,allorders!L:L,$A32,allorders!AG:AG,"&lt;="&amp;日期!$B$5,allorders!AG:AG,"&gt;="&amp;日期!$B$6,allorders!$Q:$Q,"&lt;&gt;"&amp;"",allorders!E:E,"Shipped")</f>
        <v>13</v>
      </c>
      <c r="D32" s="5">
        <f>SUMIFS(allorders!$O:$O,allorders!$L:$L,$A32,allorders!$AG:$AG,"&lt;="&amp;日期!$B$7,allorders!$AG:$AG,"&gt;="&amp;日期!$B$8,allorders!Q:Q,"&lt;&gt;"&amp;"",allorders!E:E,"Shipped")</f>
        <v>10</v>
      </c>
      <c r="E32" s="5">
        <f>SUMIFS(allorders!$O:$O,allorders!$L:$L,$A32,allorders!$AG:$AG,"&lt;="&amp;日期!$B$9,allorders!$AG:$AG,"&gt;="&amp;日期!$B$10,allorders!Q:Q,"&lt;&gt;"&amp;"",allorders!E:E,"Shipped")</f>
        <v>14</v>
      </c>
      <c r="F32" s="5">
        <f>SUMIFS(allorders!$O:$O,allorders!$L:$L,$A32,allorders!$AG:$AG,"&lt;="&amp;日期!$B$11,allorders!$AG:$AG,"&gt;="&amp;日期!$B$12,allorders!Q:Q,"&lt;&gt;"&amp;"",allorders!E:E,"Shipped")</f>
        <v>24</v>
      </c>
      <c r="G32" s="6">
        <f>IF(SUM(C32:F32)=0,0,SUMIFS(allorders!Q:Q,allorders!L:L,A32,allorders!AG:AG,"&lt;="&amp;日期!$B$5,allorders!AG:AG,"&gt;="&amp;日期!$B$12,allorders!N:N,"Shipped")/SUM(C32:F32))</f>
        <v>23.98</v>
      </c>
      <c r="H32">
        <f t="shared" si="0"/>
        <v>61</v>
      </c>
      <c r="I32">
        <f t="shared" si="1"/>
        <v>1462.78</v>
      </c>
    </row>
    <row r="33" ht="15" spans="1:9">
      <c r="A33" s="4" t="s">
        <v>304</v>
      </c>
      <c r="B33" t="str">
        <f>VLOOKUP(A33,'[1]子sku-父sku'!$A:$B,2,0)</f>
        <v>CS-LY181</v>
      </c>
      <c r="C33" s="5">
        <f>SUMIFS(allorders!O:O,allorders!L:L,$A33,allorders!AG:AG,"&lt;="&amp;日期!$B$5,allorders!AG:AG,"&gt;="&amp;日期!$B$6,allorders!$Q:$Q,"&lt;&gt;"&amp;"",allorders!E:E,"Shipped")</f>
        <v>2</v>
      </c>
      <c r="D33" s="5">
        <f>SUMIFS(allorders!$O:$O,allorders!$L:$L,$A33,allorders!$AG:$AG,"&lt;="&amp;日期!$B$7,allorders!$AG:$AG,"&gt;="&amp;日期!$B$8,allorders!Q:Q,"&lt;&gt;"&amp;"",allorders!E:E,"Shipped")</f>
        <v>2</v>
      </c>
      <c r="E33" s="5">
        <f>SUMIFS(allorders!$O:$O,allorders!$L:$L,$A33,allorders!$AG:$AG,"&lt;="&amp;日期!$B$9,allorders!$AG:$AG,"&gt;="&amp;日期!$B$10,allorders!Q:Q,"&lt;&gt;"&amp;"",allorders!E:E,"Shipped")</f>
        <v>1</v>
      </c>
      <c r="F33" s="5">
        <f>SUMIFS(allorders!$O:$O,allorders!$L:$L,$A33,allorders!$AG:$AG,"&lt;="&amp;日期!$B$11,allorders!$AG:$AG,"&gt;="&amp;日期!$B$12,allorders!Q:Q,"&lt;&gt;"&amp;"",allorders!E:E,"Shipped")</f>
        <v>3</v>
      </c>
      <c r="G33" s="6">
        <f>IF(SUM(C33:F33)=0,0,SUMIFS(allorders!Q:Q,allorders!L:L,A33,allorders!AG:AG,"&lt;="&amp;日期!$B$5,allorders!AG:AG,"&gt;="&amp;日期!$B$12,allorders!N:N,"Shipped")/SUM(C33:F33))</f>
        <v>23.98</v>
      </c>
      <c r="H33">
        <f t="shared" si="0"/>
        <v>8</v>
      </c>
      <c r="I33">
        <f t="shared" si="1"/>
        <v>191.84</v>
      </c>
    </row>
    <row r="34" ht="15" spans="1:9">
      <c r="A34" s="4" t="s">
        <v>314</v>
      </c>
      <c r="B34" t="str">
        <f>VLOOKUP(A34,'[1]子sku-父sku'!$A:$B,2,0)</f>
        <v>WQS-BN-1503</v>
      </c>
      <c r="C34" s="5">
        <f>SUMIFS(allorders!O:O,allorders!L:L,$A34,allorders!AG:AG,"&lt;="&amp;日期!$B$5,allorders!AG:AG,"&gt;="&amp;日期!$B$6,allorders!$Q:$Q,"&lt;&gt;"&amp;"",allorders!E:E,"Shipped")</f>
        <v>0</v>
      </c>
      <c r="D34" s="5">
        <f>SUMIFS(allorders!$O:$O,allorders!$L:$L,$A34,allorders!$AG:$AG,"&lt;="&amp;日期!$B$7,allorders!$AG:$AG,"&gt;="&amp;日期!$B$8,allorders!Q:Q,"&lt;&gt;"&amp;"",allorders!E:E,"Shipped")</f>
        <v>2</v>
      </c>
      <c r="E34" s="5">
        <f>SUMIFS(allorders!$O:$O,allorders!$L:$L,$A34,allorders!$AG:$AG,"&lt;="&amp;日期!$B$9,allorders!$AG:$AG,"&gt;="&amp;日期!$B$10,allorders!Q:Q,"&lt;&gt;"&amp;"",allorders!E:E,"Shipped")</f>
        <v>0</v>
      </c>
      <c r="F34" s="5">
        <f>SUMIFS(allorders!$O:$O,allorders!$L:$L,$A34,allorders!$AG:$AG,"&lt;="&amp;日期!$B$11,allorders!$AG:$AG,"&gt;="&amp;日期!$B$12,allorders!Q:Q,"&lt;&gt;"&amp;"",allorders!E:E,"Shipped")</f>
        <v>1</v>
      </c>
      <c r="G34" s="6">
        <f>IF(SUM(C34:F34)=0,0,SUMIFS(allorders!Q:Q,allorders!L:L,A34,allorders!AG:AG,"&lt;="&amp;日期!$B$5,allorders!AG:AG,"&gt;="&amp;日期!$B$12,allorders!N:N,"Shipped")/SUM(C34:F34))</f>
        <v>22.6466666666667</v>
      </c>
      <c r="H34">
        <f t="shared" si="0"/>
        <v>3</v>
      </c>
      <c r="I34">
        <f t="shared" si="1"/>
        <v>67.94</v>
      </c>
    </row>
    <row r="35" ht="15" spans="1:9">
      <c r="A35" s="4" t="s">
        <v>323</v>
      </c>
      <c r="B35" t="str">
        <f>VLOOKUP(A35,'[1]子sku-父sku'!$A:$B,2,0)</f>
        <v>CS-SB170</v>
      </c>
      <c r="C35" s="5">
        <f>SUMIFS(allorders!O:O,allorders!L:L,$A35,allorders!AG:AG,"&lt;="&amp;日期!$B$5,allorders!AG:AG,"&gt;="&amp;日期!$B$6,allorders!$Q:$Q,"&lt;&gt;"&amp;"",allorders!E:E,"Shipped")</f>
        <v>7</v>
      </c>
      <c r="D35" s="5">
        <f>SUMIFS(allorders!$O:$O,allorders!$L:$L,$A35,allorders!$AG:$AG,"&lt;="&amp;日期!$B$7,allorders!$AG:$AG,"&gt;="&amp;日期!$B$8,allorders!Q:Q,"&lt;&gt;"&amp;"",allorders!E:E,"Shipped")</f>
        <v>5</v>
      </c>
      <c r="E35" s="5">
        <f>SUMIFS(allorders!$O:$O,allorders!$L:$L,$A35,allorders!$AG:$AG,"&lt;="&amp;日期!$B$9,allorders!$AG:$AG,"&gt;="&amp;日期!$B$10,allorders!Q:Q,"&lt;&gt;"&amp;"",allorders!E:E,"Shipped")</f>
        <v>11</v>
      </c>
      <c r="F35" s="5">
        <f>SUMIFS(allorders!$O:$O,allorders!$L:$L,$A35,allorders!$AG:$AG,"&lt;="&amp;日期!$B$11,allorders!$AG:$AG,"&gt;="&amp;日期!$B$12,allorders!Q:Q,"&lt;&gt;"&amp;"",allorders!E:E,"Shipped")</f>
        <v>9</v>
      </c>
      <c r="G35" s="6">
        <f>IF(SUM(C35:F35)=0,0,SUMIFS(allorders!Q:Q,allorders!L:L,A35,allorders!AG:AG,"&lt;="&amp;日期!$B$5,allorders!AG:AG,"&gt;="&amp;日期!$B$12,allorders!N:N,"Shipped")/SUM(C35:F35))</f>
        <v>23.98</v>
      </c>
      <c r="H35">
        <f t="shared" si="0"/>
        <v>32</v>
      </c>
      <c r="I35">
        <f t="shared" si="1"/>
        <v>767.36</v>
      </c>
    </row>
    <row r="36" ht="15" spans="1:9">
      <c r="A36" s="4" t="s">
        <v>332</v>
      </c>
      <c r="B36" t="str">
        <f>VLOOKUP(A36,'[1]子sku-父sku'!$A:$B,2,0)</f>
        <v>CS-LY170</v>
      </c>
      <c r="C36" s="5">
        <f>SUMIFS(allorders!O:O,allorders!L:L,$A36,allorders!AG:AG,"&lt;="&amp;日期!$B$5,allorders!AG:AG,"&gt;="&amp;日期!$B$6,allorders!$Q:$Q,"&lt;&gt;"&amp;"",allorders!E:E,"Shipped")</f>
        <v>6</v>
      </c>
      <c r="D36" s="5">
        <f>SUMIFS(allorders!$O:$O,allorders!$L:$L,$A36,allorders!$AG:$AG,"&lt;="&amp;日期!$B$7,allorders!$AG:$AG,"&gt;="&amp;日期!$B$8,allorders!Q:Q,"&lt;&gt;"&amp;"",allorders!E:E,"Shipped")</f>
        <v>4</v>
      </c>
      <c r="E36" s="5">
        <f>SUMIFS(allorders!$O:$O,allorders!$L:$L,$A36,allorders!$AG:$AG,"&lt;="&amp;日期!$B$9,allorders!$AG:$AG,"&gt;="&amp;日期!$B$10,allorders!Q:Q,"&lt;&gt;"&amp;"",allorders!E:E,"Shipped")</f>
        <v>5</v>
      </c>
      <c r="F36" s="5">
        <f>SUMIFS(allorders!$O:$O,allorders!$L:$L,$A36,allorders!$AG:$AG,"&lt;="&amp;日期!$B$11,allorders!$AG:$AG,"&gt;="&amp;日期!$B$12,allorders!Q:Q,"&lt;&gt;"&amp;"",allorders!E:E,"Shipped")</f>
        <v>10</v>
      </c>
      <c r="G36" s="6">
        <f>IF(SUM(C36:F36)=0,0,SUMIFS(allorders!Q:Q,allorders!L:L,A36,allorders!AG:AG,"&lt;="&amp;日期!$B$5,allorders!AG:AG,"&gt;="&amp;日期!$B$12,allorders!N:N,"Shipped")/SUM(C36:F36))</f>
        <v>22.34</v>
      </c>
      <c r="H36">
        <f t="shared" si="0"/>
        <v>25</v>
      </c>
      <c r="I36">
        <f t="shared" si="1"/>
        <v>558.5</v>
      </c>
    </row>
    <row r="37" ht="15" spans="1:9">
      <c r="A37" s="4" t="s">
        <v>341</v>
      </c>
      <c r="B37" t="str">
        <f>VLOOKUP(A37,'[1]子sku-父sku'!$A:$B,2,0)</f>
        <v>CS-LY171</v>
      </c>
      <c r="C37" s="5">
        <f>SUMIFS(allorders!O:O,allorders!L:L,$A37,allorders!AG:AG,"&lt;="&amp;日期!$B$5,allorders!AG:AG,"&gt;="&amp;日期!$B$6,allorders!$Q:$Q,"&lt;&gt;"&amp;"",allorders!E:E,"Shipped")</f>
        <v>2</v>
      </c>
      <c r="D37" s="5">
        <f>SUMIFS(allorders!$O:$O,allorders!$L:$L,$A37,allorders!$AG:$AG,"&lt;="&amp;日期!$B$7,allorders!$AG:$AG,"&gt;="&amp;日期!$B$8,allorders!Q:Q,"&lt;&gt;"&amp;"",allorders!E:E,"Shipped")</f>
        <v>2</v>
      </c>
      <c r="E37" s="5">
        <f>SUMIFS(allorders!$O:$O,allorders!$L:$L,$A37,allorders!$AG:$AG,"&lt;="&amp;日期!$B$9,allorders!$AG:$AG,"&gt;="&amp;日期!$B$10,allorders!Q:Q,"&lt;&gt;"&amp;"",allorders!E:E,"Shipped")</f>
        <v>0</v>
      </c>
      <c r="F37" s="5">
        <f>SUMIFS(allorders!$O:$O,allorders!$L:$L,$A37,allorders!$AG:$AG,"&lt;="&amp;日期!$B$11,allorders!$AG:$AG,"&gt;="&amp;日期!$B$12,allorders!Q:Q,"&lt;&gt;"&amp;"",allorders!E:E,"Shipped")</f>
        <v>1</v>
      </c>
      <c r="G37" s="6">
        <f>IF(SUM(C37:F37)=0,0,SUMIFS(allorders!Q:Q,allorders!L:L,A37,allorders!AG:AG,"&lt;="&amp;日期!$B$5,allorders!AG:AG,"&gt;="&amp;日期!$B$12,allorders!N:N,"Shipped")/SUM(C37:F37))</f>
        <v>23.98</v>
      </c>
      <c r="H37">
        <f t="shared" si="0"/>
        <v>5</v>
      </c>
      <c r="I37">
        <f t="shared" si="1"/>
        <v>119.9</v>
      </c>
    </row>
    <row r="38" ht="15" spans="1:9">
      <c r="A38" s="4" t="s">
        <v>349</v>
      </c>
      <c r="B38" t="str">
        <f>VLOOKUP(A38,'[1]子sku-父sku'!$A:$B,2,0)</f>
        <v>CS-SB170</v>
      </c>
      <c r="C38" s="5">
        <f>SUMIFS(allorders!O:O,allorders!L:L,$A38,allorders!AG:AG,"&lt;="&amp;日期!$B$5,allorders!AG:AG,"&gt;="&amp;日期!$B$6,allorders!$Q:$Q,"&lt;&gt;"&amp;"",allorders!E:E,"Shipped")</f>
        <v>1</v>
      </c>
      <c r="D38" s="5">
        <f>SUMIFS(allorders!$O:$O,allorders!$L:$L,$A38,allorders!$AG:$AG,"&lt;="&amp;日期!$B$7,allorders!$AG:$AG,"&gt;="&amp;日期!$B$8,allorders!Q:Q,"&lt;&gt;"&amp;"",allorders!E:E,"Shipped")</f>
        <v>7</v>
      </c>
      <c r="E38" s="5">
        <f>SUMIFS(allorders!$O:$O,allorders!$L:$L,$A38,allorders!$AG:$AG,"&lt;="&amp;日期!$B$9,allorders!$AG:$AG,"&gt;="&amp;日期!$B$10,allorders!Q:Q,"&lt;&gt;"&amp;"",allorders!E:E,"Shipped")</f>
        <v>8</v>
      </c>
      <c r="F38" s="5">
        <f>SUMIFS(allorders!$O:$O,allorders!$L:$L,$A38,allorders!$AG:$AG,"&lt;="&amp;日期!$B$11,allorders!$AG:$AG,"&gt;="&amp;日期!$B$12,allorders!Q:Q,"&lt;&gt;"&amp;"",allorders!E:E,"Shipped")</f>
        <v>8</v>
      </c>
      <c r="G38" s="6">
        <f>IF(SUM(C38:F38)=0,0,SUMIFS(allorders!Q:Q,allorders!L:L,A38,allorders!AG:AG,"&lt;="&amp;日期!$B$5,allorders!AG:AG,"&gt;="&amp;日期!$B$12,allorders!N:N,"Shipped")/SUM(C38:F38))</f>
        <v>23.98</v>
      </c>
      <c r="H38">
        <f t="shared" si="0"/>
        <v>24</v>
      </c>
      <c r="I38">
        <f t="shared" si="1"/>
        <v>575.52</v>
      </c>
    </row>
    <row r="39" ht="15" spans="1:9">
      <c r="A39" s="4" t="s">
        <v>363</v>
      </c>
      <c r="B39" t="str">
        <f>VLOOKUP(A39,'[1]子sku-父sku'!$A:$B,2,0)</f>
        <v>CS-LY171</v>
      </c>
      <c r="C39" s="5">
        <f>SUMIFS(allorders!O:O,allorders!L:L,$A39,allorders!AG:AG,"&lt;="&amp;日期!$B$5,allorders!AG:AG,"&gt;="&amp;日期!$B$6,allorders!$Q:$Q,"&lt;&gt;"&amp;"",allorders!E:E,"Shipped")</f>
        <v>2</v>
      </c>
      <c r="D39" s="5">
        <f>SUMIFS(allorders!$O:$O,allorders!$L:$L,$A39,allorders!$AG:$AG,"&lt;="&amp;日期!$B$7,allorders!$AG:$AG,"&gt;="&amp;日期!$B$8,allorders!Q:Q,"&lt;&gt;"&amp;"",allorders!E:E,"Shipped")</f>
        <v>1</v>
      </c>
      <c r="E39" s="5">
        <f>SUMIFS(allorders!$O:$O,allorders!$L:$L,$A39,allorders!$AG:$AG,"&lt;="&amp;日期!$B$9,allorders!$AG:$AG,"&gt;="&amp;日期!$B$10,allorders!Q:Q,"&lt;&gt;"&amp;"",allorders!E:E,"Shipped")</f>
        <v>0</v>
      </c>
      <c r="F39" s="5">
        <f>SUMIFS(allorders!$O:$O,allorders!$L:$L,$A39,allorders!$AG:$AG,"&lt;="&amp;日期!$B$11,allorders!$AG:$AG,"&gt;="&amp;日期!$B$12,allorders!Q:Q,"&lt;&gt;"&amp;"",allorders!E:E,"Shipped")</f>
        <v>2</v>
      </c>
      <c r="G39" s="6">
        <f>IF(SUM(C39:F39)=0,0,SUMIFS(allorders!Q:Q,allorders!L:L,A39,allorders!AG:AG,"&lt;="&amp;日期!$B$5,allorders!AG:AG,"&gt;="&amp;日期!$B$12,allorders!N:N,"Shipped")/SUM(C39:F39))</f>
        <v>9.99</v>
      </c>
      <c r="H39">
        <f t="shared" si="0"/>
        <v>5</v>
      </c>
      <c r="I39">
        <f t="shared" si="1"/>
        <v>49.95</v>
      </c>
    </row>
    <row r="40" ht="15" spans="1:9">
      <c r="A40" s="4" t="s">
        <v>372</v>
      </c>
      <c r="B40" t="str">
        <f>VLOOKUP(A40,'[1]子sku-父sku'!$A:$B,2,0)</f>
        <v>CS-SB170</v>
      </c>
      <c r="C40" s="5">
        <f>SUMIFS(allorders!O:O,allorders!L:L,$A40,allorders!AG:AG,"&lt;="&amp;日期!$B$5,allorders!AG:AG,"&gt;="&amp;日期!$B$6,allorders!$Q:$Q,"&lt;&gt;"&amp;"",allorders!E:E,"Shipped")</f>
        <v>11</v>
      </c>
      <c r="D40" s="5">
        <f>SUMIFS(allorders!$O:$O,allorders!$L:$L,$A40,allorders!$AG:$AG,"&lt;="&amp;日期!$B$7,allorders!$AG:$AG,"&gt;="&amp;日期!$B$8,allorders!Q:Q,"&lt;&gt;"&amp;"",allorders!E:E,"Shipped")</f>
        <v>22</v>
      </c>
      <c r="E40" s="5">
        <f>SUMIFS(allorders!$O:$O,allorders!$L:$L,$A40,allorders!$AG:$AG,"&lt;="&amp;日期!$B$9,allorders!$AG:$AG,"&gt;="&amp;日期!$B$10,allorders!Q:Q,"&lt;&gt;"&amp;"",allorders!E:E,"Shipped")</f>
        <v>11</v>
      </c>
      <c r="F40" s="5">
        <f>SUMIFS(allorders!$O:$O,allorders!$L:$L,$A40,allorders!$AG:$AG,"&lt;="&amp;日期!$B$11,allorders!$AG:$AG,"&gt;="&amp;日期!$B$12,allorders!Q:Q,"&lt;&gt;"&amp;"",allorders!E:E,"Shipped")</f>
        <v>7</v>
      </c>
      <c r="G40" s="6">
        <f>IF(SUM(C40:F40)=0,0,SUMIFS(allorders!Q:Q,allorders!L:L,A40,allorders!AG:AG,"&lt;="&amp;日期!$B$5,allorders!AG:AG,"&gt;="&amp;日期!$B$12,allorders!N:N,"Shipped")/SUM(C40:F40))</f>
        <v>22.98</v>
      </c>
      <c r="H40">
        <f t="shared" si="0"/>
        <v>51</v>
      </c>
      <c r="I40">
        <f t="shared" si="1"/>
        <v>1171.98</v>
      </c>
    </row>
    <row r="41" ht="15" spans="1:9">
      <c r="A41" s="4" t="s">
        <v>384</v>
      </c>
      <c r="B41" t="str">
        <f>VLOOKUP(A41,'[1]子sku-父sku'!$A:$B,2,0)</f>
        <v>MY-SB027</v>
      </c>
      <c r="C41" s="5">
        <f>SUMIFS(allorders!O:O,allorders!L:L,$A41,allorders!AG:AG,"&lt;="&amp;日期!$B$5,allorders!AG:AG,"&gt;="&amp;日期!$B$6,allorders!$Q:$Q,"&lt;&gt;"&amp;"",allorders!E:E,"Shipped")</f>
        <v>0</v>
      </c>
      <c r="D41" s="5">
        <f>SUMIFS(allorders!$O:$O,allorders!$L:$L,$A41,allorders!$AG:$AG,"&lt;="&amp;日期!$B$7,allorders!$AG:$AG,"&gt;="&amp;日期!$B$8,allorders!Q:Q,"&lt;&gt;"&amp;"",allorders!E:E,"Shipped")</f>
        <v>0</v>
      </c>
      <c r="E41" s="5">
        <f>SUMIFS(allorders!$O:$O,allorders!$L:$L,$A41,allorders!$AG:$AG,"&lt;="&amp;日期!$B$9,allorders!$AG:$AG,"&gt;="&amp;日期!$B$10,allorders!Q:Q,"&lt;&gt;"&amp;"",allorders!E:E,"Shipped")</f>
        <v>1</v>
      </c>
      <c r="F41" s="5">
        <f>SUMIFS(allorders!$O:$O,allorders!$L:$L,$A41,allorders!$AG:$AG,"&lt;="&amp;日期!$B$11,allorders!$AG:$AG,"&gt;="&amp;日期!$B$12,allorders!Q:Q,"&lt;&gt;"&amp;"",allorders!E:E,"Shipped")</f>
        <v>1</v>
      </c>
      <c r="G41" s="6">
        <f>IF(SUM(C41:F41)=0,0,SUMIFS(allorders!Q:Q,allorders!L:L,A41,allorders!AG:AG,"&lt;="&amp;日期!$B$5,allorders!AG:AG,"&gt;="&amp;日期!$B$12,allorders!N:N,"Shipped")/SUM(C41:F41))</f>
        <v>20.98</v>
      </c>
      <c r="H41">
        <f t="shared" si="0"/>
        <v>2</v>
      </c>
      <c r="I41">
        <f t="shared" si="1"/>
        <v>41.96</v>
      </c>
    </row>
    <row r="42" ht="15" spans="1:9">
      <c r="A42" s="4" t="s">
        <v>391</v>
      </c>
      <c r="B42" t="str">
        <f>VLOOKUP(A42,'[1]子sku-父sku'!$A:$B,2,0)</f>
        <v>CS-BS003</v>
      </c>
      <c r="C42" s="5">
        <f>SUMIFS(allorders!O:O,allorders!L:L,$A42,allorders!AG:AG,"&lt;="&amp;日期!$B$5,allorders!AG:AG,"&gt;="&amp;日期!$B$6,allorders!$Q:$Q,"&lt;&gt;"&amp;"",allorders!E:E,"Shipped")</f>
        <v>4</v>
      </c>
      <c r="D42" s="5">
        <f>SUMIFS(allorders!$O:$O,allorders!$L:$L,$A42,allorders!$AG:$AG,"&lt;="&amp;日期!$B$7,allorders!$AG:$AG,"&gt;="&amp;日期!$B$8,allorders!Q:Q,"&lt;&gt;"&amp;"",allorders!E:E,"Shipped")</f>
        <v>4</v>
      </c>
      <c r="E42" s="5">
        <f>SUMIFS(allorders!$O:$O,allorders!$L:$L,$A42,allorders!$AG:$AG,"&lt;="&amp;日期!$B$9,allorders!$AG:$AG,"&gt;="&amp;日期!$B$10,allorders!Q:Q,"&lt;&gt;"&amp;"",allorders!E:E,"Shipped")</f>
        <v>2</v>
      </c>
      <c r="F42" s="5">
        <f>SUMIFS(allorders!$O:$O,allorders!$L:$L,$A42,allorders!$AG:$AG,"&lt;="&amp;日期!$B$11,allorders!$AG:$AG,"&gt;="&amp;日期!$B$12,allorders!Q:Q,"&lt;&gt;"&amp;"",allorders!E:E,"Shipped")</f>
        <v>2</v>
      </c>
      <c r="G42" s="6">
        <f>IF(SUM(C42:F42)=0,0,SUMIFS(allorders!Q:Q,allorders!L:L,A42,allorders!AG:AG,"&lt;="&amp;日期!$B$5,allorders!AG:AG,"&gt;="&amp;日期!$B$12,allorders!N:N,"Shipped")/SUM(C42:F42))</f>
        <v>24.98</v>
      </c>
      <c r="H42">
        <f t="shared" si="0"/>
        <v>12</v>
      </c>
      <c r="I42">
        <f t="shared" si="1"/>
        <v>299.76</v>
      </c>
    </row>
    <row r="43" ht="15" spans="1:9">
      <c r="A43" s="4" t="s">
        <v>395</v>
      </c>
      <c r="B43" t="str">
        <f>VLOOKUP(A43,'[1]子sku-父sku'!$A:$B,2,0)</f>
        <v>CS-BBS003</v>
      </c>
      <c r="C43" s="5">
        <f>SUMIFS(allorders!O:O,allorders!L:L,$A43,allorders!AG:AG,"&lt;="&amp;日期!$B$5,allorders!AG:AG,"&gt;="&amp;日期!$B$6,allorders!$Q:$Q,"&lt;&gt;"&amp;"",allorders!E:E,"Shipped")</f>
        <v>4</v>
      </c>
      <c r="D43" s="5">
        <f>SUMIFS(allorders!$O:$O,allorders!$L:$L,$A43,allorders!$AG:$AG,"&lt;="&amp;日期!$B$7,allorders!$AG:$AG,"&gt;="&amp;日期!$B$8,allorders!Q:Q,"&lt;&gt;"&amp;"",allorders!E:E,"Shipped")</f>
        <v>2</v>
      </c>
      <c r="E43" s="5">
        <f>SUMIFS(allorders!$O:$O,allorders!$L:$L,$A43,allorders!$AG:$AG,"&lt;="&amp;日期!$B$9,allorders!$AG:$AG,"&gt;="&amp;日期!$B$10,allorders!Q:Q,"&lt;&gt;"&amp;"",allorders!E:E,"Shipped")</f>
        <v>2</v>
      </c>
      <c r="F43" s="5">
        <f>SUMIFS(allorders!$O:$O,allorders!$L:$L,$A43,allorders!$AG:$AG,"&lt;="&amp;日期!$B$11,allorders!$AG:$AG,"&gt;="&amp;日期!$B$12,allorders!Q:Q,"&lt;&gt;"&amp;"",allorders!E:E,"Shipped")</f>
        <v>3</v>
      </c>
      <c r="G43" s="6">
        <f>IF(SUM(C43:F43)=0,0,SUMIFS(allorders!Q:Q,allorders!L:L,A43,allorders!AG:AG,"&lt;="&amp;日期!$B$5,allorders!AG:AG,"&gt;="&amp;日期!$B$12,allorders!N:N,"Shipped")/SUM(C43:F43))</f>
        <v>22.98</v>
      </c>
      <c r="H43">
        <f t="shared" si="0"/>
        <v>11</v>
      </c>
      <c r="I43">
        <f t="shared" si="1"/>
        <v>252.78</v>
      </c>
    </row>
    <row r="44" ht="15" spans="1:9">
      <c r="A44" s="4" t="s">
        <v>401</v>
      </c>
      <c r="B44" t="str">
        <f>VLOOKUP(A44,'[1]子sku-父sku'!$A:$B,2,0)</f>
        <v>CS-SB170</v>
      </c>
      <c r="C44" s="5">
        <f>SUMIFS(allorders!O:O,allorders!L:L,$A44,allorders!AG:AG,"&lt;="&amp;日期!$B$5,allorders!AG:AG,"&gt;="&amp;日期!$B$6,allorders!$Q:$Q,"&lt;&gt;"&amp;"",allorders!E:E,"Shipped")</f>
        <v>6</v>
      </c>
      <c r="D44" s="5">
        <f>SUMIFS(allorders!$O:$O,allorders!$L:$L,$A44,allorders!$AG:$AG,"&lt;="&amp;日期!$B$7,allorders!$AG:$AG,"&gt;="&amp;日期!$B$8,allorders!Q:Q,"&lt;&gt;"&amp;"",allorders!E:E,"Shipped")</f>
        <v>17</v>
      </c>
      <c r="E44" s="5">
        <f>SUMIFS(allorders!$O:$O,allorders!$L:$L,$A44,allorders!$AG:$AG,"&lt;="&amp;日期!$B$9,allorders!$AG:$AG,"&gt;="&amp;日期!$B$10,allorders!Q:Q,"&lt;&gt;"&amp;"",allorders!E:E,"Shipped")</f>
        <v>14</v>
      </c>
      <c r="F44" s="5">
        <f>SUMIFS(allorders!$O:$O,allorders!$L:$L,$A44,allorders!$AG:$AG,"&lt;="&amp;日期!$B$11,allorders!$AG:$AG,"&gt;="&amp;日期!$B$12,allorders!Q:Q,"&lt;&gt;"&amp;"",allorders!E:E,"Shipped")</f>
        <v>11</v>
      </c>
      <c r="G44" s="6">
        <f>IF(SUM(C44:F44)=0,0,SUMIFS(allorders!Q:Q,allorders!L:L,A44,allorders!AG:AG,"&lt;="&amp;日期!$B$5,allorders!AG:AG,"&gt;="&amp;日期!$B$12,allorders!N:N,"Shipped")/SUM(C44:F44))</f>
        <v>24.0008333333333</v>
      </c>
      <c r="H44">
        <f t="shared" si="0"/>
        <v>48</v>
      </c>
      <c r="I44">
        <f t="shared" si="1"/>
        <v>1152.04</v>
      </c>
    </row>
    <row r="45" ht="15" spans="1:9">
      <c r="A45" s="4" t="s">
        <v>409</v>
      </c>
      <c r="B45" t="str">
        <f>VLOOKUP(A45,'[1]子sku-父sku'!$A:$B,2,0)</f>
        <v>CS-SB007</v>
      </c>
      <c r="C45" s="5">
        <f>SUMIFS(allorders!O:O,allorders!L:L,$A45,allorders!AG:AG,"&lt;="&amp;日期!$B$5,allorders!AG:AG,"&gt;="&amp;日期!$B$6,allorders!$Q:$Q,"&lt;&gt;"&amp;"",allorders!E:E,"Shipped")</f>
        <v>0</v>
      </c>
      <c r="D45" s="5">
        <f>SUMIFS(allorders!$O:$O,allorders!$L:$L,$A45,allorders!$AG:$AG,"&lt;="&amp;日期!$B$7,allorders!$AG:$AG,"&gt;="&amp;日期!$B$8,allorders!Q:Q,"&lt;&gt;"&amp;"",allorders!E:E,"Shipped")</f>
        <v>1</v>
      </c>
      <c r="E45" s="5">
        <f>SUMIFS(allorders!$O:$O,allorders!$L:$L,$A45,allorders!$AG:$AG,"&lt;="&amp;日期!$B$9,allorders!$AG:$AG,"&gt;="&amp;日期!$B$10,allorders!Q:Q,"&lt;&gt;"&amp;"",allorders!E:E,"Shipped")</f>
        <v>0</v>
      </c>
      <c r="F45" s="5">
        <f>SUMIFS(allorders!$O:$O,allorders!$L:$L,$A45,allorders!$AG:$AG,"&lt;="&amp;日期!$B$11,allorders!$AG:$AG,"&gt;="&amp;日期!$B$12,allorders!Q:Q,"&lt;&gt;"&amp;"",allorders!E:E,"Shipped")</f>
        <v>2</v>
      </c>
      <c r="G45" s="6">
        <f>IF(SUM(C45:F45)=0,0,SUMIFS(allorders!Q:Q,allorders!L:L,A45,allorders!AG:AG,"&lt;="&amp;日期!$B$5,allorders!AG:AG,"&gt;="&amp;日期!$B$12,allorders!N:N,"Shipped")/SUM(C45:F45))</f>
        <v>24.98</v>
      </c>
      <c r="H45">
        <f t="shared" si="0"/>
        <v>3</v>
      </c>
      <c r="I45">
        <f t="shared" si="1"/>
        <v>74.94</v>
      </c>
    </row>
    <row r="46" ht="15" spans="1:9">
      <c r="A46" s="4" t="s">
        <v>416</v>
      </c>
      <c r="B46" t="str">
        <f>VLOOKUP(A46,'[1]子sku-父sku'!$A:$B,2,0)</f>
        <v>CS-SB170</v>
      </c>
      <c r="C46" s="5">
        <f>SUMIFS(allorders!O:O,allorders!L:L,$A46,allorders!AG:AG,"&lt;="&amp;日期!$B$5,allorders!AG:AG,"&gt;="&amp;日期!$B$6,allorders!$Q:$Q,"&lt;&gt;"&amp;"",allorders!E:E,"Shipped")</f>
        <v>25</v>
      </c>
      <c r="D46" s="5">
        <f>SUMIFS(allorders!$O:$O,allorders!$L:$L,$A46,allorders!$AG:$AG,"&lt;="&amp;日期!$B$7,allorders!$AG:$AG,"&gt;="&amp;日期!$B$8,allorders!Q:Q,"&lt;&gt;"&amp;"",allorders!E:E,"Shipped")</f>
        <v>14</v>
      </c>
      <c r="E46" s="5">
        <f>SUMIFS(allorders!$O:$O,allorders!$L:$L,$A46,allorders!$AG:$AG,"&lt;="&amp;日期!$B$9,allorders!$AG:$AG,"&gt;="&amp;日期!$B$10,allorders!Q:Q,"&lt;&gt;"&amp;"",allorders!E:E,"Shipped")</f>
        <v>8</v>
      </c>
      <c r="F46" s="5">
        <f>SUMIFS(allorders!$O:$O,allorders!$L:$L,$A46,allorders!$AG:$AG,"&lt;="&amp;日期!$B$11,allorders!$AG:$AG,"&gt;="&amp;日期!$B$12,allorders!Q:Q,"&lt;&gt;"&amp;"",allorders!E:E,"Shipped")</f>
        <v>14</v>
      </c>
      <c r="G46" s="6">
        <f>IF(SUM(C46:F46)=0,0,SUMIFS(allorders!Q:Q,allorders!L:L,A46,allorders!AG:AG,"&lt;="&amp;日期!$B$5,allorders!AG:AG,"&gt;="&amp;日期!$B$12,allorders!N:N,"Shipped")/SUM(C46:F46))</f>
        <v>22.98</v>
      </c>
      <c r="H46">
        <f t="shared" si="0"/>
        <v>61</v>
      </c>
      <c r="I46">
        <f t="shared" si="1"/>
        <v>1401.78</v>
      </c>
    </row>
    <row r="47" ht="15" spans="1:9">
      <c r="A47" s="4" t="s">
        <v>424</v>
      </c>
      <c r="B47" t="str">
        <f>VLOOKUP(A47,'[1]子sku-父sku'!$A:$B,2,0)</f>
        <v>CS-SB016</v>
      </c>
      <c r="C47" s="5">
        <f>SUMIFS(allorders!O:O,allorders!L:L,$A47,allorders!AG:AG,"&lt;="&amp;日期!$B$5,allorders!AG:AG,"&gt;="&amp;日期!$B$6,allorders!$Q:$Q,"&lt;&gt;"&amp;"",allorders!E:E,"Shipped")</f>
        <v>0</v>
      </c>
      <c r="D47" s="5">
        <f>SUMIFS(allorders!$O:$O,allorders!$L:$L,$A47,allorders!$AG:$AG,"&lt;="&amp;日期!$B$7,allorders!$AG:$AG,"&gt;="&amp;日期!$B$8,allorders!Q:Q,"&lt;&gt;"&amp;"",allorders!E:E,"Shipped")</f>
        <v>0</v>
      </c>
      <c r="E47" s="5">
        <f>SUMIFS(allorders!$O:$O,allorders!$L:$L,$A47,allorders!$AG:$AG,"&lt;="&amp;日期!$B$9,allorders!$AG:$AG,"&gt;="&amp;日期!$B$10,allorders!Q:Q,"&lt;&gt;"&amp;"",allorders!E:E,"Shipped")</f>
        <v>0</v>
      </c>
      <c r="F47" s="5">
        <f>SUMIFS(allorders!$O:$O,allorders!$L:$L,$A47,allorders!$AG:$AG,"&lt;="&amp;日期!$B$11,allorders!$AG:$AG,"&gt;="&amp;日期!$B$12,allorders!Q:Q,"&lt;&gt;"&amp;"",allorders!E:E,"Shipped")</f>
        <v>1</v>
      </c>
      <c r="G47" s="6">
        <f>IF(SUM(C47:F47)=0,0,SUMIFS(allorders!Q:Q,allorders!L:L,A47,allorders!AG:AG,"&lt;="&amp;日期!$B$5,allorders!AG:AG,"&gt;="&amp;日期!$B$12,allorders!N:N,"Shipped")/SUM(C47:F47))</f>
        <v>26.98</v>
      </c>
      <c r="H47">
        <f t="shared" si="0"/>
        <v>1</v>
      </c>
      <c r="I47">
        <f t="shared" si="1"/>
        <v>26.98</v>
      </c>
    </row>
    <row r="48" ht="15" spans="1:9">
      <c r="A48" s="4" t="s">
        <v>429</v>
      </c>
      <c r="B48" t="str">
        <f>VLOOKUP(A48,'[1]子sku-父sku'!$A:$B,2,0)</f>
        <v>CS-SB016</v>
      </c>
      <c r="C48" s="5">
        <f>SUMIFS(allorders!O:O,allorders!L:L,$A48,allorders!AG:AG,"&lt;="&amp;日期!$B$5,allorders!AG:AG,"&gt;="&amp;日期!$B$6,allorders!$Q:$Q,"&lt;&gt;"&amp;"",allorders!E:E,"Shipped")</f>
        <v>0</v>
      </c>
      <c r="D48" s="5">
        <f>SUMIFS(allorders!$O:$O,allorders!$L:$L,$A48,allorders!$AG:$AG,"&lt;="&amp;日期!$B$7,allorders!$AG:$AG,"&gt;="&amp;日期!$B$8,allorders!Q:Q,"&lt;&gt;"&amp;"",allorders!E:E,"Shipped")</f>
        <v>3</v>
      </c>
      <c r="E48" s="5">
        <f>SUMIFS(allorders!$O:$O,allorders!$L:$L,$A48,allorders!$AG:$AG,"&lt;="&amp;日期!$B$9,allorders!$AG:$AG,"&gt;="&amp;日期!$B$10,allorders!Q:Q,"&lt;&gt;"&amp;"",allorders!E:E,"Shipped")</f>
        <v>0</v>
      </c>
      <c r="F48" s="5">
        <f>SUMIFS(allorders!$O:$O,allorders!$L:$L,$A48,allorders!$AG:$AG,"&lt;="&amp;日期!$B$11,allorders!$AG:$AG,"&gt;="&amp;日期!$B$12,allorders!Q:Q,"&lt;&gt;"&amp;"",allorders!E:E,"Shipped")</f>
        <v>1</v>
      </c>
      <c r="G48" s="6">
        <f>IF(SUM(C48:F48)=0,0,SUMIFS(allorders!Q:Q,allorders!L:L,A48,allorders!AG:AG,"&lt;="&amp;日期!$B$5,allorders!AG:AG,"&gt;="&amp;日期!$B$12,allorders!N:N,"Shipped")/SUM(C48:F48))</f>
        <v>23.91</v>
      </c>
      <c r="H48">
        <f t="shared" si="0"/>
        <v>4</v>
      </c>
      <c r="I48">
        <f t="shared" si="1"/>
        <v>95.64</v>
      </c>
    </row>
    <row r="49" ht="15" spans="1:9">
      <c r="A49" s="4" t="s">
        <v>440</v>
      </c>
      <c r="B49" t="str">
        <f>VLOOKUP(A49,'[1]子sku-父sku'!$A:$B,2,0)</f>
        <v>CS-LY171</v>
      </c>
      <c r="C49" s="5">
        <f>SUMIFS(allorders!O:O,allorders!L:L,$A49,allorders!AG:AG,"&lt;="&amp;日期!$B$5,allorders!AG:AG,"&gt;="&amp;日期!$B$6,allorders!$Q:$Q,"&lt;&gt;"&amp;"",allorders!E:E,"Shipped")</f>
        <v>1</v>
      </c>
      <c r="D49" s="5">
        <f>SUMIFS(allorders!$O:$O,allorders!$L:$L,$A49,allorders!$AG:$AG,"&lt;="&amp;日期!$B$7,allorders!$AG:$AG,"&gt;="&amp;日期!$B$8,allorders!Q:Q,"&lt;&gt;"&amp;"",allorders!E:E,"Shipped")</f>
        <v>0</v>
      </c>
      <c r="E49" s="5">
        <f>SUMIFS(allorders!$O:$O,allorders!$L:$L,$A49,allorders!$AG:$AG,"&lt;="&amp;日期!$B$9,allorders!$AG:$AG,"&gt;="&amp;日期!$B$10,allorders!Q:Q,"&lt;&gt;"&amp;"",allorders!E:E,"Shipped")</f>
        <v>1</v>
      </c>
      <c r="F49" s="5">
        <f>SUMIFS(allorders!$O:$O,allorders!$L:$L,$A49,allorders!$AG:$AG,"&lt;="&amp;日期!$B$11,allorders!$AG:$AG,"&gt;="&amp;日期!$B$12,allorders!Q:Q,"&lt;&gt;"&amp;"",allorders!E:E,"Shipped")</f>
        <v>2</v>
      </c>
      <c r="G49" s="6">
        <f>IF(SUM(C49:F49)=0,0,SUMIFS(allorders!Q:Q,allorders!L:L,A49,allorders!AG:AG,"&lt;="&amp;日期!$B$5,allorders!AG:AG,"&gt;="&amp;日期!$B$12,allorders!N:N,"Shipped")/SUM(C49:F49))</f>
        <v>20.98</v>
      </c>
      <c r="H49">
        <f t="shared" si="0"/>
        <v>4</v>
      </c>
      <c r="I49">
        <f t="shared" si="1"/>
        <v>83.92</v>
      </c>
    </row>
    <row r="50" ht="15" spans="1:9">
      <c r="A50" s="4" t="s">
        <v>448</v>
      </c>
      <c r="B50" t="str">
        <f>VLOOKUP(A50,'[1]子sku-父sku'!$A:$B,2,0)</f>
        <v>CS-SB002</v>
      </c>
      <c r="C50" s="5">
        <f>SUMIFS(allorders!O:O,allorders!L:L,$A50,allorders!AG:AG,"&lt;="&amp;日期!$B$5,allorders!AG:AG,"&gt;="&amp;日期!$B$6,allorders!$Q:$Q,"&lt;&gt;"&amp;"",allorders!E:E,"Shipped")</f>
        <v>1</v>
      </c>
      <c r="D50" s="5">
        <f>SUMIFS(allorders!$O:$O,allorders!$L:$L,$A50,allorders!$AG:$AG,"&lt;="&amp;日期!$B$7,allorders!$AG:$AG,"&gt;="&amp;日期!$B$8,allorders!Q:Q,"&lt;&gt;"&amp;"",allorders!E:E,"Shipped")</f>
        <v>0</v>
      </c>
      <c r="E50" s="5">
        <f>SUMIFS(allorders!$O:$O,allorders!$L:$L,$A50,allorders!$AG:$AG,"&lt;="&amp;日期!$B$9,allorders!$AG:$AG,"&gt;="&amp;日期!$B$10,allorders!Q:Q,"&lt;&gt;"&amp;"",allorders!E:E,"Shipped")</f>
        <v>0</v>
      </c>
      <c r="F50" s="5">
        <f>SUMIFS(allorders!$O:$O,allorders!$L:$L,$A50,allorders!$AG:$AG,"&lt;="&amp;日期!$B$11,allorders!$AG:$AG,"&gt;="&amp;日期!$B$12,allorders!Q:Q,"&lt;&gt;"&amp;"",allorders!E:E,"Shipped")</f>
        <v>2</v>
      </c>
      <c r="G50" s="6">
        <f>IF(SUM(C50:F50)=0,0,SUMIFS(allorders!Q:Q,allorders!L:L,A50,allorders!AG:AG,"&lt;="&amp;日期!$B$5,allorders!AG:AG,"&gt;="&amp;日期!$B$12,allorders!N:N,"Shipped")/SUM(C50:F50))</f>
        <v>22.98</v>
      </c>
      <c r="H50">
        <f t="shared" si="0"/>
        <v>3</v>
      </c>
      <c r="I50">
        <f t="shared" si="1"/>
        <v>68.94</v>
      </c>
    </row>
    <row r="51" ht="15" spans="1:9">
      <c r="A51" s="4" t="s">
        <v>459</v>
      </c>
      <c r="B51" t="str">
        <f>VLOOKUP(A51,'[1]子sku-父sku'!$A:$B,2,0)</f>
        <v>CS-SB170</v>
      </c>
      <c r="C51" s="5">
        <f>SUMIFS(allorders!O:O,allorders!L:L,$A51,allorders!AG:AG,"&lt;="&amp;日期!$B$5,allorders!AG:AG,"&gt;="&amp;日期!$B$6,allorders!$Q:$Q,"&lt;&gt;"&amp;"",allorders!E:E,"Shipped")</f>
        <v>4</v>
      </c>
      <c r="D51" s="5">
        <f>SUMIFS(allorders!$O:$O,allorders!$L:$L,$A51,allorders!$AG:$AG,"&lt;="&amp;日期!$B$7,allorders!$AG:$AG,"&gt;="&amp;日期!$B$8,allorders!Q:Q,"&lt;&gt;"&amp;"",allorders!E:E,"Shipped")</f>
        <v>7</v>
      </c>
      <c r="E51" s="5">
        <f>SUMIFS(allorders!$O:$O,allorders!$L:$L,$A51,allorders!$AG:$AG,"&lt;="&amp;日期!$B$9,allorders!$AG:$AG,"&gt;="&amp;日期!$B$10,allorders!Q:Q,"&lt;&gt;"&amp;"",allorders!E:E,"Shipped")</f>
        <v>3</v>
      </c>
      <c r="F51" s="5">
        <f>SUMIFS(allorders!$O:$O,allorders!$L:$L,$A51,allorders!$AG:$AG,"&lt;="&amp;日期!$B$11,allorders!$AG:$AG,"&gt;="&amp;日期!$B$12,allorders!Q:Q,"&lt;&gt;"&amp;"",allorders!E:E,"Shipped")</f>
        <v>9</v>
      </c>
      <c r="G51" s="6">
        <f>IF(SUM(C51:F51)=0,0,SUMIFS(allorders!Q:Q,allorders!L:L,A51,allorders!AG:AG,"&lt;="&amp;日期!$B$5,allorders!AG:AG,"&gt;="&amp;日期!$B$12,allorders!N:N,"Shipped")/SUM(C51:F51))</f>
        <v>22.98</v>
      </c>
      <c r="H51">
        <f t="shared" si="0"/>
        <v>23</v>
      </c>
      <c r="I51">
        <f t="shared" si="1"/>
        <v>528.54</v>
      </c>
    </row>
    <row r="52" ht="15" spans="1:9">
      <c r="A52" s="4" t="s">
        <v>465</v>
      </c>
      <c r="B52" t="str">
        <f>VLOOKUP(A52,'[1]子sku-父sku'!$A:$B,2,0)</f>
        <v>CS-SB166</v>
      </c>
      <c r="C52" s="5">
        <f>SUMIFS(allorders!O:O,allorders!L:L,$A52,allorders!AG:AG,"&lt;="&amp;日期!$B$5,allorders!AG:AG,"&gt;="&amp;日期!$B$6,allorders!$Q:$Q,"&lt;&gt;"&amp;"",allorders!E:E,"Shipped")</f>
        <v>0</v>
      </c>
      <c r="D52" s="5">
        <f>SUMIFS(allorders!$O:$O,allorders!$L:$L,$A52,allorders!$AG:$AG,"&lt;="&amp;日期!$B$7,allorders!$AG:$AG,"&gt;="&amp;日期!$B$8,allorders!Q:Q,"&lt;&gt;"&amp;"",allorders!E:E,"Shipped")</f>
        <v>2</v>
      </c>
      <c r="E52" s="5">
        <f>SUMIFS(allorders!$O:$O,allorders!$L:$L,$A52,allorders!$AG:$AG,"&lt;="&amp;日期!$B$9,allorders!$AG:$AG,"&gt;="&amp;日期!$B$10,allorders!Q:Q,"&lt;&gt;"&amp;"",allorders!E:E,"Shipped")</f>
        <v>0</v>
      </c>
      <c r="F52" s="5">
        <f>SUMIFS(allorders!$O:$O,allorders!$L:$L,$A52,allorders!$AG:$AG,"&lt;="&amp;日期!$B$11,allorders!$AG:$AG,"&gt;="&amp;日期!$B$12,allorders!Q:Q,"&lt;&gt;"&amp;"",allorders!E:E,"Shipped")</f>
        <v>1</v>
      </c>
      <c r="G52" s="6">
        <f>IF(SUM(C52:F52)=0,0,SUMIFS(allorders!Q:Q,allorders!L:L,A52,allorders!AG:AG,"&lt;="&amp;日期!$B$5,allorders!AG:AG,"&gt;="&amp;日期!$B$12,allorders!N:N,"Shipped")/SUM(C52:F52))</f>
        <v>23.98</v>
      </c>
      <c r="H52">
        <f t="shared" si="0"/>
        <v>3</v>
      </c>
      <c r="I52">
        <f t="shared" si="1"/>
        <v>71.94</v>
      </c>
    </row>
    <row r="53" ht="15" spans="1:9">
      <c r="A53" s="4" t="s">
        <v>479</v>
      </c>
      <c r="B53" t="str">
        <f>VLOOKUP(A53,'[1]子sku-父sku'!$A:$B,2,0)</f>
        <v>CS-LY170</v>
      </c>
      <c r="C53" s="5">
        <f>SUMIFS(allorders!O:O,allorders!L:L,$A53,allorders!AG:AG,"&lt;="&amp;日期!$B$5,allorders!AG:AG,"&gt;="&amp;日期!$B$6,allorders!$Q:$Q,"&lt;&gt;"&amp;"",allorders!E:E,"Shipped")</f>
        <v>0</v>
      </c>
      <c r="D53" s="5">
        <f>SUMIFS(allorders!$O:$O,allorders!$L:$L,$A53,allorders!$AG:$AG,"&lt;="&amp;日期!$B$7,allorders!$AG:$AG,"&gt;="&amp;日期!$B$8,allorders!Q:Q,"&lt;&gt;"&amp;"",allorders!E:E,"Shipped")</f>
        <v>3</v>
      </c>
      <c r="E53" s="5">
        <f>SUMIFS(allorders!$O:$O,allorders!$L:$L,$A53,allorders!$AG:$AG,"&lt;="&amp;日期!$B$9,allorders!$AG:$AG,"&gt;="&amp;日期!$B$10,allorders!Q:Q,"&lt;&gt;"&amp;"",allorders!E:E,"Shipped")</f>
        <v>3</v>
      </c>
      <c r="F53" s="5">
        <f>SUMIFS(allorders!$O:$O,allorders!$L:$L,$A53,allorders!$AG:$AG,"&lt;="&amp;日期!$B$11,allorders!$AG:$AG,"&gt;="&amp;日期!$B$12,allorders!Q:Q,"&lt;&gt;"&amp;"",allorders!E:E,"Shipped")</f>
        <v>1</v>
      </c>
      <c r="G53" s="6">
        <f>IF(SUM(C53:F53)=0,0,SUMIFS(allorders!Q:Q,allorders!L:L,A53,allorders!AG:AG,"&lt;="&amp;日期!$B$5,allorders!AG:AG,"&gt;="&amp;日期!$B$12,allorders!N:N,"Shipped")/SUM(C53:F53))</f>
        <v>15.5857142857143</v>
      </c>
      <c r="H53">
        <f t="shared" si="0"/>
        <v>7</v>
      </c>
      <c r="I53">
        <f t="shared" si="1"/>
        <v>109.1</v>
      </c>
    </row>
    <row r="54" ht="15" spans="1:9">
      <c r="A54" s="4" t="s">
        <v>487</v>
      </c>
      <c r="B54" t="str">
        <f>VLOOKUP(A54,'[1]子sku-父sku'!$A:$B,2,0)</f>
        <v>CS-SB170</v>
      </c>
      <c r="C54" s="5">
        <f>SUMIFS(allorders!O:O,allorders!L:L,$A54,allorders!AG:AG,"&lt;="&amp;日期!$B$5,allorders!AG:AG,"&gt;="&amp;日期!$B$6,allorders!$Q:$Q,"&lt;&gt;"&amp;"",allorders!E:E,"Shipped")</f>
        <v>3</v>
      </c>
      <c r="D54" s="5">
        <f>SUMIFS(allorders!$O:$O,allorders!$L:$L,$A54,allorders!$AG:$AG,"&lt;="&amp;日期!$B$7,allorders!$AG:$AG,"&gt;="&amp;日期!$B$8,allorders!Q:Q,"&lt;&gt;"&amp;"",allorders!E:E,"Shipped")</f>
        <v>11</v>
      </c>
      <c r="E54" s="5">
        <f>SUMIFS(allorders!$O:$O,allorders!$L:$L,$A54,allorders!$AG:$AG,"&lt;="&amp;日期!$B$9,allorders!$AG:$AG,"&gt;="&amp;日期!$B$10,allorders!Q:Q,"&lt;&gt;"&amp;"",allorders!E:E,"Shipped")</f>
        <v>3</v>
      </c>
      <c r="F54" s="5">
        <f>SUMIFS(allorders!$O:$O,allorders!$L:$L,$A54,allorders!$AG:$AG,"&lt;="&amp;日期!$B$11,allorders!$AG:$AG,"&gt;="&amp;日期!$B$12,allorders!Q:Q,"&lt;&gt;"&amp;"",allorders!E:E,"Shipped")</f>
        <v>14</v>
      </c>
      <c r="G54" s="6">
        <f>IF(SUM(C54:F54)=0,0,SUMIFS(allorders!Q:Q,allorders!L:L,A54,allorders!AG:AG,"&lt;="&amp;日期!$B$5,allorders!AG:AG,"&gt;="&amp;日期!$B$12,allorders!N:N,"Shipped")/SUM(C54:F54))</f>
        <v>23.98</v>
      </c>
      <c r="H54">
        <f t="shared" si="0"/>
        <v>31</v>
      </c>
      <c r="I54">
        <f t="shared" si="1"/>
        <v>743.38</v>
      </c>
    </row>
    <row r="55" ht="15" spans="1:9">
      <c r="A55" s="4" t="s">
        <v>495</v>
      </c>
      <c r="B55" t="str">
        <f>VLOOKUP(A55,'[1]子sku-父sku'!$A:$B,2,0)</f>
        <v>CS-SB005</v>
      </c>
      <c r="C55" s="5">
        <f>SUMIFS(allorders!O:O,allorders!L:L,$A55,allorders!AG:AG,"&lt;="&amp;日期!$B$5,allorders!AG:AG,"&gt;="&amp;日期!$B$6,allorders!$Q:$Q,"&lt;&gt;"&amp;"",allorders!E:E,"Shipped")</f>
        <v>0</v>
      </c>
      <c r="D55" s="5">
        <f>SUMIFS(allorders!$O:$O,allorders!$L:$L,$A55,allorders!$AG:$AG,"&lt;="&amp;日期!$B$7,allorders!$AG:$AG,"&gt;="&amp;日期!$B$8,allorders!Q:Q,"&lt;&gt;"&amp;"",allorders!E:E,"Shipped")</f>
        <v>3</v>
      </c>
      <c r="E55" s="5">
        <f>SUMIFS(allorders!$O:$O,allorders!$L:$L,$A55,allorders!$AG:$AG,"&lt;="&amp;日期!$B$9,allorders!$AG:$AG,"&gt;="&amp;日期!$B$10,allorders!Q:Q,"&lt;&gt;"&amp;"",allorders!E:E,"Shipped")</f>
        <v>1</v>
      </c>
      <c r="F55" s="5">
        <f>SUMIFS(allorders!$O:$O,allorders!$L:$L,$A55,allorders!$AG:$AG,"&lt;="&amp;日期!$B$11,allorders!$AG:$AG,"&gt;="&amp;日期!$B$12,allorders!Q:Q,"&lt;&gt;"&amp;"",allorders!E:E,"Shipped")</f>
        <v>1</v>
      </c>
      <c r="G55" s="6">
        <f>IF(SUM(C55:F55)=0,0,SUMIFS(allorders!Q:Q,allorders!L:L,A55,allorders!AG:AG,"&lt;="&amp;日期!$B$5,allorders!AG:AG,"&gt;="&amp;日期!$B$12,allorders!N:N,"Shipped")/SUM(C55:F55))</f>
        <v>22.98</v>
      </c>
      <c r="H55">
        <f t="shared" si="0"/>
        <v>5</v>
      </c>
      <c r="I55">
        <f t="shared" si="1"/>
        <v>114.9</v>
      </c>
    </row>
    <row r="56" ht="15" spans="1:9">
      <c r="A56" s="4" t="s">
        <v>500</v>
      </c>
      <c r="B56" t="str">
        <f>VLOOKUP(A56,'[1]子sku-父sku'!$A:$B,2,0)</f>
        <v>CS-SB005</v>
      </c>
      <c r="C56" s="5">
        <f>SUMIFS(allorders!O:O,allorders!L:L,$A56,allorders!AG:AG,"&lt;="&amp;日期!$B$5,allorders!AG:AG,"&gt;="&amp;日期!$B$6,allorders!$Q:$Q,"&lt;&gt;"&amp;"",allorders!E:E,"Shipped")</f>
        <v>0</v>
      </c>
      <c r="D56" s="5">
        <f>SUMIFS(allorders!$O:$O,allorders!$L:$L,$A56,allorders!$AG:$AG,"&lt;="&amp;日期!$B$7,allorders!$AG:$AG,"&gt;="&amp;日期!$B$8,allorders!Q:Q,"&lt;&gt;"&amp;"",allorders!E:E,"Shipped")</f>
        <v>1</v>
      </c>
      <c r="E56" s="5">
        <f>SUMIFS(allorders!$O:$O,allorders!$L:$L,$A56,allorders!$AG:$AG,"&lt;="&amp;日期!$B$9,allorders!$AG:$AG,"&gt;="&amp;日期!$B$10,allorders!Q:Q,"&lt;&gt;"&amp;"",allorders!E:E,"Shipped")</f>
        <v>0</v>
      </c>
      <c r="F56" s="5">
        <f>SUMIFS(allorders!$O:$O,allorders!$L:$L,$A56,allorders!$AG:$AG,"&lt;="&amp;日期!$B$11,allorders!$AG:$AG,"&gt;="&amp;日期!$B$12,allorders!Q:Q,"&lt;&gt;"&amp;"",allorders!E:E,"Shipped")</f>
        <v>1</v>
      </c>
      <c r="G56" s="6">
        <f>IF(SUM(C56:F56)=0,0,SUMIFS(allorders!Q:Q,allorders!L:L,A56,allorders!AG:AG,"&lt;="&amp;日期!$B$5,allorders!AG:AG,"&gt;="&amp;日期!$B$12,allorders!N:N,"Shipped")/SUM(C56:F56))</f>
        <v>22.98</v>
      </c>
      <c r="H56">
        <f t="shared" si="0"/>
        <v>2</v>
      </c>
      <c r="I56">
        <f t="shared" si="1"/>
        <v>45.96</v>
      </c>
    </row>
    <row r="57" ht="15" spans="1:9">
      <c r="A57" s="4" t="s">
        <v>506</v>
      </c>
      <c r="B57" t="str">
        <f>VLOOKUP(A57,'[1]子sku-父sku'!$A:$B,2,0)</f>
        <v>CS-SB170</v>
      </c>
      <c r="C57" s="5">
        <f>SUMIFS(allorders!O:O,allorders!L:L,$A57,allorders!AG:AG,"&lt;="&amp;日期!$B$5,allorders!AG:AG,"&gt;="&amp;日期!$B$6,allorders!$Q:$Q,"&lt;&gt;"&amp;"",allorders!E:E,"Shipped")</f>
        <v>21</v>
      </c>
      <c r="D57" s="5">
        <f>SUMIFS(allorders!$O:$O,allorders!$L:$L,$A57,allorders!$AG:$AG,"&lt;="&amp;日期!$B$7,allorders!$AG:$AG,"&gt;="&amp;日期!$B$8,allorders!Q:Q,"&lt;&gt;"&amp;"",allorders!E:E,"Shipped")</f>
        <v>32</v>
      </c>
      <c r="E57" s="5">
        <f>SUMIFS(allorders!$O:$O,allorders!$L:$L,$A57,allorders!$AG:$AG,"&lt;="&amp;日期!$B$9,allorders!$AG:$AG,"&gt;="&amp;日期!$B$10,allorders!Q:Q,"&lt;&gt;"&amp;"",allorders!E:E,"Shipped")</f>
        <v>31</v>
      </c>
      <c r="F57" s="5">
        <f>SUMIFS(allorders!$O:$O,allorders!$L:$L,$A57,allorders!$AG:$AG,"&lt;="&amp;日期!$B$11,allorders!$AG:$AG,"&gt;="&amp;日期!$B$12,allorders!Q:Q,"&lt;&gt;"&amp;"",allorders!E:E,"Shipped")</f>
        <v>25</v>
      </c>
      <c r="G57" s="6">
        <f>IF(SUM(C57:F57)=0,0,SUMIFS(allorders!Q:Q,allorders!L:L,A57,allorders!AG:AG,"&lt;="&amp;日期!$B$5,allorders!AG:AG,"&gt;="&amp;日期!$B$12,allorders!N:N,"Shipped")/SUM(C57:F57))</f>
        <v>22.9983486238532</v>
      </c>
      <c r="H57">
        <f t="shared" si="0"/>
        <v>109</v>
      </c>
      <c r="I57">
        <f t="shared" si="1"/>
        <v>2506.82</v>
      </c>
    </row>
    <row r="58" ht="15" spans="1:9">
      <c r="A58" s="4" t="s">
        <v>515</v>
      </c>
      <c r="B58" t="str">
        <f>VLOOKUP(A58,'[1]子sku-父sku'!$A:$B,2,0)</f>
        <v>CS-SB009</v>
      </c>
      <c r="C58" s="5">
        <f>SUMIFS(allorders!O:O,allorders!L:L,$A58,allorders!AG:AG,"&lt;="&amp;日期!$B$5,allorders!AG:AG,"&gt;="&amp;日期!$B$6,allorders!$Q:$Q,"&lt;&gt;"&amp;"",allorders!E:E,"Shipped")</f>
        <v>2</v>
      </c>
      <c r="D58" s="5">
        <f>SUMIFS(allorders!$O:$O,allorders!$L:$L,$A58,allorders!$AG:$AG,"&lt;="&amp;日期!$B$7,allorders!$AG:$AG,"&gt;="&amp;日期!$B$8,allorders!Q:Q,"&lt;&gt;"&amp;"",allorders!E:E,"Shipped")</f>
        <v>3</v>
      </c>
      <c r="E58" s="5">
        <f>SUMIFS(allorders!$O:$O,allorders!$L:$L,$A58,allorders!$AG:$AG,"&lt;="&amp;日期!$B$9,allorders!$AG:$AG,"&gt;="&amp;日期!$B$10,allorders!Q:Q,"&lt;&gt;"&amp;"",allorders!E:E,"Shipped")</f>
        <v>4</v>
      </c>
      <c r="F58" s="5">
        <f>SUMIFS(allorders!$O:$O,allorders!$L:$L,$A58,allorders!$AG:$AG,"&lt;="&amp;日期!$B$11,allorders!$AG:$AG,"&gt;="&amp;日期!$B$12,allorders!Q:Q,"&lt;&gt;"&amp;"",allorders!E:E,"Shipped")</f>
        <v>3</v>
      </c>
      <c r="G58" s="6">
        <f>IF(SUM(C58:F58)=0,0,SUMIFS(allorders!Q:Q,allorders!L:L,A58,allorders!AG:AG,"&lt;="&amp;日期!$B$5,allorders!AG:AG,"&gt;="&amp;日期!$B$12,allorders!N:N,"Shipped")/SUM(C58:F58))</f>
        <v>22.98</v>
      </c>
      <c r="H58">
        <f t="shared" si="0"/>
        <v>12</v>
      </c>
      <c r="I58">
        <f t="shared" si="1"/>
        <v>275.76</v>
      </c>
    </row>
    <row r="59" ht="15" spans="1:9">
      <c r="A59" s="4" t="s">
        <v>523</v>
      </c>
      <c r="B59" t="str">
        <f>VLOOKUP(A59,'[1]子sku-父sku'!$A:$B,2,0)</f>
        <v>CS-SB170</v>
      </c>
      <c r="C59" s="5">
        <f>SUMIFS(allorders!O:O,allorders!L:L,$A59,allorders!AG:AG,"&lt;="&amp;日期!$B$5,allorders!AG:AG,"&gt;="&amp;日期!$B$6,allorders!$Q:$Q,"&lt;&gt;"&amp;"",allorders!E:E,"Shipped")</f>
        <v>7</v>
      </c>
      <c r="D59" s="5">
        <f>SUMIFS(allorders!$O:$O,allorders!$L:$L,$A59,allorders!$AG:$AG,"&lt;="&amp;日期!$B$7,allorders!$AG:$AG,"&gt;="&amp;日期!$B$8,allorders!Q:Q,"&lt;&gt;"&amp;"",allorders!E:E,"Shipped")</f>
        <v>26</v>
      </c>
      <c r="E59" s="5">
        <f>SUMIFS(allorders!$O:$O,allorders!$L:$L,$A59,allorders!$AG:$AG,"&lt;="&amp;日期!$B$9,allorders!$AG:$AG,"&gt;="&amp;日期!$B$10,allorders!Q:Q,"&lt;&gt;"&amp;"",allorders!E:E,"Shipped")</f>
        <v>24</v>
      </c>
      <c r="F59" s="5">
        <f>SUMIFS(allorders!$O:$O,allorders!$L:$L,$A59,allorders!$AG:$AG,"&lt;="&amp;日期!$B$11,allorders!$AG:$AG,"&gt;="&amp;日期!$B$12,allorders!Q:Q,"&lt;&gt;"&amp;"",allorders!E:E,"Shipped")</f>
        <v>28</v>
      </c>
      <c r="G59" s="6">
        <f>IF(SUM(C59:F59)=0,0,SUMIFS(allorders!Q:Q,allorders!L:L,A59,allorders!AG:AG,"&lt;="&amp;日期!$B$5,allorders!AG:AG,"&gt;="&amp;日期!$B$12,allorders!N:N,"Shipped")/SUM(C59:F59))</f>
        <v>23.98</v>
      </c>
      <c r="H59">
        <f t="shared" si="0"/>
        <v>85</v>
      </c>
      <c r="I59">
        <f t="shared" si="1"/>
        <v>2038.3</v>
      </c>
    </row>
    <row r="60" ht="15" spans="1:9">
      <c r="A60" s="4" t="s">
        <v>528</v>
      </c>
      <c r="B60" t="str">
        <f>VLOOKUP(A60,'[1]子sku-父sku'!$A:$B,2,0)</f>
        <v>CS-SB170</v>
      </c>
      <c r="C60" s="5">
        <f>SUMIFS(allorders!O:O,allorders!L:L,$A60,allorders!AG:AG,"&lt;="&amp;日期!$B$5,allorders!AG:AG,"&gt;="&amp;日期!$B$6,allorders!$Q:$Q,"&lt;&gt;"&amp;"",allorders!E:E,"Shipped")</f>
        <v>15</v>
      </c>
      <c r="D60" s="5">
        <f>SUMIFS(allorders!$O:$O,allorders!$L:$L,$A60,allorders!$AG:$AG,"&lt;="&amp;日期!$B$7,allorders!$AG:$AG,"&gt;="&amp;日期!$B$8,allorders!Q:Q,"&lt;&gt;"&amp;"",allorders!E:E,"Shipped")</f>
        <v>21</v>
      </c>
      <c r="E60" s="5">
        <f>SUMIFS(allorders!$O:$O,allorders!$L:$L,$A60,allorders!$AG:$AG,"&lt;="&amp;日期!$B$9,allorders!$AG:$AG,"&gt;="&amp;日期!$B$10,allorders!Q:Q,"&lt;&gt;"&amp;"",allorders!E:E,"Shipped")</f>
        <v>17</v>
      </c>
      <c r="F60" s="5">
        <f>SUMIFS(allorders!$O:$O,allorders!$L:$L,$A60,allorders!$AG:$AG,"&lt;="&amp;日期!$B$11,allorders!$AG:$AG,"&gt;="&amp;日期!$B$12,allorders!Q:Q,"&lt;&gt;"&amp;"",allorders!E:E,"Shipped")</f>
        <v>21</v>
      </c>
      <c r="G60" s="6">
        <f>IF(SUM(C60:F60)=0,0,SUMIFS(allorders!Q:Q,allorders!L:L,A60,allorders!AG:AG,"&lt;="&amp;日期!$B$5,allorders!AG:AG,"&gt;="&amp;日期!$B$12,allorders!N:N,"Shipped")/SUM(C60:F60))</f>
        <v>23.98</v>
      </c>
      <c r="H60">
        <f t="shared" si="0"/>
        <v>74</v>
      </c>
      <c r="I60">
        <f t="shared" si="1"/>
        <v>1774.52</v>
      </c>
    </row>
    <row r="61" ht="15" spans="1:9">
      <c r="A61" s="4" t="s">
        <v>539</v>
      </c>
      <c r="B61" t="str">
        <f>VLOOKUP(A61,'[1]子sku-父sku'!$A:$B,2,0)</f>
        <v>CS-LY181</v>
      </c>
      <c r="C61" s="5">
        <f>SUMIFS(allorders!O:O,allorders!L:L,$A61,allorders!AG:AG,"&lt;="&amp;日期!$B$5,allorders!AG:AG,"&gt;="&amp;日期!$B$6,allorders!$Q:$Q,"&lt;&gt;"&amp;"",allorders!E:E,"Shipped")</f>
        <v>2</v>
      </c>
      <c r="D61" s="5">
        <f>SUMIFS(allorders!$O:$O,allorders!$L:$L,$A61,allorders!$AG:$AG,"&lt;="&amp;日期!$B$7,allorders!$AG:$AG,"&gt;="&amp;日期!$B$8,allorders!Q:Q,"&lt;&gt;"&amp;"",allorders!E:E,"Shipped")</f>
        <v>3</v>
      </c>
      <c r="E61" s="5">
        <f>SUMIFS(allorders!$O:$O,allorders!$L:$L,$A61,allorders!$AG:$AG,"&lt;="&amp;日期!$B$9,allorders!$AG:$AG,"&gt;="&amp;日期!$B$10,allorders!Q:Q,"&lt;&gt;"&amp;"",allorders!E:E,"Shipped")</f>
        <v>1</v>
      </c>
      <c r="F61" s="5">
        <f>SUMIFS(allorders!$O:$O,allorders!$L:$L,$A61,allorders!$AG:$AG,"&lt;="&amp;日期!$B$11,allorders!$AG:$AG,"&gt;="&amp;日期!$B$12,allorders!Q:Q,"&lt;&gt;"&amp;"",allorders!E:E,"Shipped")</f>
        <v>1</v>
      </c>
      <c r="G61" s="6">
        <f>IF(SUM(C61:F61)=0,0,SUMIFS(allorders!Q:Q,allorders!L:L,A61,allorders!AG:AG,"&lt;="&amp;日期!$B$5,allorders!AG:AG,"&gt;="&amp;日期!$B$12,allorders!N:N,"Shipped")/SUM(C61:F61))</f>
        <v>23.98</v>
      </c>
      <c r="H61">
        <f t="shared" si="0"/>
        <v>7</v>
      </c>
      <c r="I61">
        <f t="shared" si="1"/>
        <v>167.86</v>
      </c>
    </row>
    <row r="62" ht="15" spans="1:9">
      <c r="A62" s="4" t="s">
        <v>547</v>
      </c>
      <c r="B62" t="str">
        <f>VLOOKUP(A62,'[1]子sku-父sku'!$A:$B,2,0)</f>
        <v>CS-SB170</v>
      </c>
      <c r="C62" s="5">
        <f>SUMIFS(allorders!O:O,allorders!L:L,$A62,allorders!AG:AG,"&lt;="&amp;日期!$B$5,allorders!AG:AG,"&gt;="&amp;日期!$B$6,allorders!$Q:$Q,"&lt;&gt;"&amp;"",allorders!E:E,"Shipped")</f>
        <v>18</v>
      </c>
      <c r="D62" s="5">
        <f>SUMIFS(allorders!$O:$O,allorders!$L:$L,$A62,allorders!$AG:$AG,"&lt;="&amp;日期!$B$7,allorders!$AG:$AG,"&gt;="&amp;日期!$B$8,allorders!Q:Q,"&lt;&gt;"&amp;"",allorders!E:E,"Shipped")</f>
        <v>30</v>
      </c>
      <c r="E62" s="5">
        <f>SUMIFS(allorders!$O:$O,allorders!$L:$L,$A62,allorders!$AG:$AG,"&lt;="&amp;日期!$B$9,allorders!$AG:$AG,"&gt;="&amp;日期!$B$10,allorders!Q:Q,"&lt;&gt;"&amp;"",allorders!E:E,"Shipped")</f>
        <v>18</v>
      </c>
      <c r="F62" s="5">
        <f>SUMIFS(allorders!$O:$O,allorders!$L:$L,$A62,allorders!$AG:$AG,"&lt;="&amp;日期!$B$11,allorders!$AG:$AG,"&gt;="&amp;日期!$B$12,allorders!Q:Q,"&lt;&gt;"&amp;"",allorders!E:E,"Shipped")</f>
        <v>21</v>
      </c>
      <c r="G62" s="6">
        <f>IF(SUM(C62:F62)=0,0,SUMIFS(allorders!Q:Q,allorders!L:L,A62,allorders!AG:AG,"&lt;="&amp;日期!$B$5,allorders!AG:AG,"&gt;="&amp;日期!$B$12,allorders!N:N,"Shipped")/SUM(C62:F62))</f>
        <v>23.4742528735632</v>
      </c>
      <c r="H62">
        <f t="shared" si="0"/>
        <v>87</v>
      </c>
      <c r="I62">
        <f t="shared" si="1"/>
        <v>2042.26</v>
      </c>
    </row>
    <row r="63" ht="15" spans="1:9">
      <c r="A63" s="4" t="s">
        <v>555</v>
      </c>
      <c r="B63" t="str">
        <f>VLOOKUP(A63,'[1]子sku-父sku'!$A:$B,2,0)</f>
        <v>WQS-BN-1503</v>
      </c>
      <c r="C63" s="5">
        <f>SUMIFS(allorders!O:O,allorders!L:L,$A63,allorders!AG:AG,"&lt;="&amp;日期!$B$5,allorders!AG:AG,"&gt;="&amp;日期!$B$6,allorders!$Q:$Q,"&lt;&gt;"&amp;"",allorders!E:E,"Shipped")</f>
        <v>0</v>
      </c>
      <c r="D63" s="5">
        <f>SUMIFS(allorders!$O:$O,allorders!$L:$L,$A63,allorders!$AG:$AG,"&lt;="&amp;日期!$B$7,allorders!$AG:$AG,"&gt;="&amp;日期!$B$8,allorders!Q:Q,"&lt;&gt;"&amp;"",allorders!E:E,"Shipped")</f>
        <v>0</v>
      </c>
      <c r="E63" s="5">
        <f>SUMIFS(allorders!$O:$O,allorders!$L:$L,$A63,allorders!$AG:$AG,"&lt;="&amp;日期!$B$9,allorders!$AG:$AG,"&gt;="&amp;日期!$B$10,allorders!Q:Q,"&lt;&gt;"&amp;"",allorders!E:E,"Shipped")</f>
        <v>0</v>
      </c>
      <c r="F63" s="5">
        <f>SUMIFS(allorders!$O:$O,allorders!$L:$L,$A63,allorders!$AG:$AG,"&lt;="&amp;日期!$B$11,allorders!$AG:$AG,"&gt;="&amp;日期!$B$12,allorders!Q:Q,"&lt;&gt;"&amp;"",allorders!E:E,"Shipped")</f>
        <v>2</v>
      </c>
      <c r="G63" s="6">
        <f>IF(SUM(C63:F63)=0,0,SUMIFS(allorders!Q:Q,allorders!L:L,A63,allorders!AG:AG,"&lt;="&amp;日期!$B$5,allorders!AG:AG,"&gt;="&amp;日期!$B$12,allorders!N:N,"Shipped")/SUM(C63:F63))</f>
        <v>21.98</v>
      </c>
      <c r="H63">
        <f t="shared" si="0"/>
        <v>2</v>
      </c>
      <c r="I63">
        <f t="shared" si="1"/>
        <v>43.96</v>
      </c>
    </row>
    <row r="64" ht="15" spans="1:9">
      <c r="A64" s="4" t="s">
        <v>577</v>
      </c>
      <c r="B64" t="str">
        <f>VLOOKUP(A64,'[1]子sku-父sku'!$A:$B,2,0)</f>
        <v>CS-SB007</v>
      </c>
      <c r="C64" s="5">
        <f>SUMIFS(allorders!O:O,allorders!L:L,$A64,allorders!AG:AG,"&lt;="&amp;日期!$B$5,allorders!AG:AG,"&gt;="&amp;日期!$B$6,allorders!$Q:$Q,"&lt;&gt;"&amp;"",allorders!E:E,"Shipped")</f>
        <v>0</v>
      </c>
      <c r="D64" s="5">
        <f>SUMIFS(allorders!$O:$O,allorders!$L:$L,$A64,allorders!$AG:$AG,"&lt;="&amp;日期!$B$7,allorders!$AG:$AG,"&gt;="&amp;日期!$B$8,allorders!Q:Q,"&lt;&gt;"&amp;"",allorders!E:E,"Shipped")</f>
        <v>0</v>
      </c>
      <c r="E64" s="5">
        <f>SUMIFS(allorders!$O:$O,allorders!$L:$L,$A64,allorders!$AG:$AG,"&lt;="&amp;日期!$B$9,allorders!$AG:$AG,"&gt;="&amp;日期!$B$10,allorders!Q:Q,"&lt;&gt;"&amp;"",allorders!E:E,"Shipped")</f>
        <v>0</v>
      </c>
      <c r="F64" s="5">
        <f>SUMIFS(allorders!$O:$O,allorders!$L:$L,$A64,allorders!$AG:$AG,"&lt;="&amp;日期!$B$11,allorders!$AG:$AG,"&gt;="&amp;日期!$B$12,allorders!Q:Q,"&lt;&gt;"&amp;"",allorders!E:E,"Shipped")</f>
        <v>1</v>
      </c>
      <c r="G64" s="6">
        <f>IF(SUM(C64:F64)=0,0,SUMIFS(allorders!Q:Q,allorders!L:L,A64,allorders!AG:AG,"&lt;="&amp;日期!$B$5,allorders!AG:AG,"&gt;="&amp;日期!$B$12,allorders!N:N,"Shipped")/SUM(C64:F64))</f>
        <v>24.98</v>
      </c>
      <c r="H64">
        <f t="shared" si="0"/>
        <v>1</v>
      </c>
      <c r="I64">
        <f t="shared" si="1"/>
        <v>24.98</v>
      </c>
    </row>
    <row r="65" ht="15" spans="1:9">
      <c r="A65" s="4" t="s">
        <v>582</v>
      </c>
      <c r="B65" t="str">
        <f>VLOOKUP(A65,'[1]子sku-父sku'!$A:$B,2,0)</f>
        <v>CS-SB007</v>
      </c>
      <c r="C65" s="5">
        <f>SUMIFS(allorders!O:O,allorders!L:L,$A65,allorders!AG:AG,"&lt;="&amp;日期!$B$5,allorders!AG:AG,"&gt;="&amp;日期!$B$6,allorders!$Q:$Q,"&lt;&gt;"&amp;"",allorders!E:E,"Shipped")</f>
        <v>0</v>
      </c>
      <c r="D65" s="5">
        <f>SUMIFS(allorders!$O:$O,allorders!$L:$L,$A65,allorders!$AG:$AG,"&lt;="&amp;日期!$B$7,allorders!$AG:$AG,"&gt;="&amp;日期!$B$8,allorders!Q:Q,"&lt;&gt;"&amp;"",allorders!E:E,"Shipped")</f>
        <v>0</v>
      </c>
      <c r="E65" s="5">
        <f>SUMIFS(allorders!$O:$O,allorders!$L:$L,$A65,allorders!$AG:$AG,"&lt;="&amp;日期!$B$9,allorders!$AG:$AG,"&gt;="&amp;日期!$B$10,allorders!Q:Q,"&lt;&gt;"&amp;"",allorders!E:E,"Shipped")</f>
        <v>2</v>
      </c>
      <c r="F65" s="5">
        <f>SUMIFS(allorders!$O:$O,allorders!$L:$L,$A65,allorders!$AG:$AG,"&lt;="&amp;日期!$B$11,allorders!$AG:$AG,"&gt;="&amp;日期!$B$12,allorders!Q:Q,"&lt;&gt;"&amp;"",allorders!E:E,"Shipped")</f>
        <v>1</v>
      </c>
      <c r="G65" s="6">
        <f>IF(SUM(C65:F65)=0,0,SUMIFS(allorders!Q:Q,allorders!L:L,A65,allorders!AG:AG,"&lt;="&amp;日期!$B$5,allorders!AG:AG,"&gt;="&amp;日期!$B$12,allorders!N:N,"Shipped")/SUM(C65:F65))</f>
        <v>24.98</v>
      </c>
      <c r="H65">
        <f t="shared" si="0"/>
        <v>3</v>
      </c>
      <c r="I65">
        <f t="shared" si="1"/>
        <v>74.94</v>
      </c>
    </row>
    <row r="66" ht="15" spans="1:9">
      <c r="A66" s="4" t="s">
        <v>603</v>
      </c>
      <c r="B66" t="str">
        <f>VLOOKUP(A66,'[1]子sku-父sku'!$A:$B,2,0)</f>
        <v>CS-SB170</v>
      </c>
      <c r="C66" s="5">
        <f>SUMIFS(allorders!O:O,allorders!L:L,$A66,allorders!AG:AG,"&lt;="&amp;日期!$B$5,allorders!AG:AG,"&gt;="&amp;日期!$B$6,allorders!$Q:$Q,"&lt;&gt;"&amp;"",allorders!E:E,"Shipped")</f>
        <v>10</v>
      </c>
      <c r="D66" s="5">
        <f>SUMIFS(allorders!$O:$O,allorders!$L:$L,$A66,allorders!$AG:$AG,"&lt;="&amp;日期!$B$7,allorders!$AG:$AG,"&gt;="&amp;日期!$B$8,allorders!Q:Q,"&lt;&gt;"&amp;"",allorders!E:E,"Shipped")</f>
        <v>17</v>
      </c>
      <c r="E66" s="5">
        <f>SUMIFS(allorders!$O:$O,allorders!$L:$L,$A66,allorders!$AG:$AG,"&lt;="&amp;日期!$B$9,allorders!$AG:$AG,"&gt;="&amp;日期!$B$10,allorders!Q:Q,"&lt;&gt;"&amp;"",allorders!E:E,"Shipped")</f>
        <v>7</v>
      </c>
      <c r="F66" s="5">
        <f>SUMIFS(allorders!$O:$O,allorders!$L:$L,$A66,allorders!$AG:$AG,"&lt;="&amp;日期!$B$11,allorders!$AG:$AG,"&gt;="&amp;日期!$B$12,allorders!Q:Q,"&lt;&gt;"&amp;"",allorders!E:E,"Shipped")</f>
        <v>16</v>
      </c>
      <c r="G66" s="6">
        <f>IF(SUM(C66:F66)=0,0,SUMIFS(allorders!Q:Q,allorders!L:L,A66,allorders!AG:AG,"&lt;="&amp;日期!$B$5,allorders!AG:AG,"&gt;="&amp;日期!$B$12,allorders!N:N,"Shipped")/SUM(C66:F66))</f>
        <v>23.02</v>
      </c>
      <c r="H66">
        <f t="shared" si="0"/>
        <v>50</v>
      </c>
      <c r="I66">
        <f t="shared" si="1"/>
        <v>1151</v>
      </c>
    </row>
    <row r="67" ht="15" spans="1:9">
      <c r="A67" s="4" t="s">
        <v>611</v>
      </c>
      <c r="B67" t="str">
        <f>VLOOKUP(A67,'[1]子sku-父sku'!$A:$B,2,0)</f>
        <v>CS-LY171</v>
      </c>
      <c r="C67" s="5">
        <f>SUMIFS(allorders!O:O,allorders!L:L,$A67,allorders!AG:AG,"&lt;="&amp;日期!$B$5,allorders!AG:AG,"&gt;="&amp;日期!$B$6,allorders!$Q:$Q,"&lt;&gt;"&amp;"",allorders!E:E,"Shipped")</f>
        <v>1</v>
      </c>
      <c r="D67" s="5">
        <f>SUMIFS(allorders!$O:$O,allorders!$L:$L,$A67,allorders!$AG:$AG,"&lt;="&amp;日期!$B$7,allorders!$AG:$AG,"&gt;="&amp;日期!$B$8,allorders!Q:Q,"&lt;&gt;"&amp;"",allorders!E:E,"Shipped")</f>
        <v>2</v>
      </c>
      <c r="E67" s="5">
        <f>SUMIFS(allorders!$O:$O,allorders!$L:$L,$A67,allorders!$AG:$AG,"&lt;="&amp;日期!$B$9,allorders!$AG:$AG,"&gt;="&amp;日期!$B$10,allorders!Q:Q,"&lt;&gt;"&amp;"",allorders!E:E,"Shipped")</f>
        <v>1</v>
      </c>
      <c r="F67" s="5">
        <f>SUMIFS(allorders!$O:$O,allorders!$L:$L,$A67,allorders!$AG:$AG,"&lt;="&amp;日期!$B$11,allorders!$AG:$AG,"&gt;="&amp;日期!$B$12,allorders!Q:Q,"&lt;&gt;"&amp;"",allorders!E:E,"Shipped")</f>
        <v>1</v>
      </c>
      <c r="G67" s="6">
        <f>IF(SUM(C67:F67)=0,0,SUMIFS(allorders!Q:Q,allorders!L:L,A67,allorders!AG:AG,"&lt;="&amp;日期!$B$5,allorders!AG:AG,"&gt;="&amp;日期!$B$12,allorders!N:N,"Shipped")/SUM(C67:F67))</f>
        <v>23.98</v>
      </c>
      <c r="H67">
        <f t="shared" ref="H67:H130" si="2">SUM(C67:F67)</f>
        <v>5</v>
      </c>
      <c r="I67">
        <f t="shared" ref="I67:I130" si="3">IF(H67=0,0,H67*G67)</f>
        <v>119.9</v>
      </c>
    </row>
    <row r="68" ht="15" spans="1:9">
      <c r="A68" s="4" t="s">
        <v>618</v>
      </c>
      <c r="B68" t="str">
        <f>VLOOKUP(A68,'[1]子sku-父sku'!$A:$B,2,0)</f>
        <v>CS-SB030</v>
      </c>
      <c r="C68" s="5">
        <f>SUMIFS(allorders!O:O,allorders!L:L,$A68,allorders!AG:AG,"&lt;="&amp;日期!$B$5,allorders!AG:AG,"&gt;="&amp;日期!$B$6,allorders!$Q:$Q,"&lt;&gt;"&amp;"",allorders!E:E,"Shipped")</f>
        <v>1</v>
      </c>
      <c r="D68" s="5">
        <f>SUMIFS(allorders!$O:$O,allorders!$L:$L,$A68,allorders!$AG:$AG,"&lt;="&amp;日期!$B$7,allorders!$AG:$AG,"&gt;="&amp;日期!$B$8,allorders!Q:Q,"&lt;&gt;"&amp;"",allorders!E:E,"Shipped")</f>
        <v>2</v>
      </c>
      <c r="E68" s="5">
        <f>SUMIFS(allorders!$O:$O,allorders!$L:$L,$A68,allorders!$AG:$AG,"&lt;="&amp;日期!$B$9,allorders!$AG:$AG,"&gt;="&amp;日期!$B$10,allorders!Q:Q,"&lt;&gt;"&amp;"",allorders!E:E,"Shipped")</f>
        <v>9</v>
      </c>
      <c r="F68" s="5">
        <f>SUMIFS(allorders!$O:$O,allorders!$L:$L,$A68,allorders!$AG:$AG,"&lt;="&amp;日期!$B$11,allorders!$AG:$AG,"&gt;="&amp;日期!$B$12,allorders!Q:Q,"&lt;&gt;"&amp;"",allorders!E:E,"Shipped")</f>
        <v>11</v>
      </c>
      <c r="G68" s="6">
        <f>IF(SUM(C68:F68)=0,0,SUMIFS(allorders!Q:Q,allorders!L:L,A68,allorders!AG:AG,"&lt;="&amp;日期!$B$5,allorders!AG:AG,"&gt;="&amp;日期!$B$12,allorders!N:N,"Shipped")/SUM(C68:F68))</f>
        <v>22.98</v>
      </c>
      <c r="H68">
        <f t="shared" si="2"/>
        <v>23</v>
      </c>
      <c r="I68">
        <f t="shared" si="3"/>
        <v>528.54</v>
      </c>
    </row>
    <row r="69" ht="15" spans="1:9">
      <c r="A69" s="4" t="s">
        <v>623</v>
      </c>
      <c r="B69" t="str">
        <f>VLOOKUP(A69,'[1]子sku-父sku'!$A:$B,2,0)</f>
        <v>CS-LY170</v>
      </c>
      <c r="C69" s="5">
        <f>SUMIFS(allorders!O:O,allorders!L:L,$A69,allorders!AG:AG,"&lt;="&amp;日期!$B$5,allorders!AG:AG,"&gt;="&amp;日期!$B$6,allorders!$Q:$Q,"&lt;&gt;"&amp;"",allorders!E:E,"Shipped")</f>
        <v>0</v>
      </c>
      <c r="D69" s="5">
        <f>SUMIFS(allorders!$O:$O,allorders!$L:$L,$A69,allorders!$AG:$AG,"&lt;="&amp;日期!$B$7,allorders!$AG:$AG,"&gt;="&amp;日期!$B$8,allorders!Q:Q,"&lt;&gt;"&amp;"",allorders!E:E,"Shipped")</f>
        <v>0</v>
      </c>
      <c r="E69" s="5">
        <f>SUMIFS(allorders!$O:$O,allorders!$L:$L,$A69,allorders!$AG:$AG,"&lt;="&amp;日期!$B$9,allorders!$AG:$AG,"&gt;="&amp;日期!$B$10,allorders!Q:Q,"&lt;&gt;"&amp;"",allorders!E:E,"Shipped")</f>
        <v>1</v>
      </c>
      <c r="F69" s="5">
        <f>SUMIFS(allorders!$O:$O,allorders!$L:$L,$A69,allorders!$AG:$AG,"&lt;="&amp;日期!$B$11,allorders!$AG:$AG,"&gt;="&amp;日期!$B$12,allorders!Q:Q,"&lt;&gt;"&amp;"",allorders!E:E,"Shipped")</f>
        <v>8</v>
      </c>
      <c r="G69" s="6">
        <f>IF(SUM(C69:F69)=0,0,SUMIFS(allorders!Q:Q,allorders!L:L,A69,allorders!AG:AG,"&lt;="&amp;日期!$B$5,allorders!AG:AG,"&gt;="&amp;日期!$B$12,allorders!N:N,"Shipped")/SUM(C69:F69))</f>
        <v>22.0911111111111</v>
      </c>
      <c r="H69">
        <f t="shared" si="2"/>
        <v>9</v>
      </c>
      <c r="I69">
        <f t="shared" si="3"/>
        <v>198.82</v>
      </c>
    </row>
    <row r="70" ht="15" spans="1:9">
      <c r="A70" s="4" t="s">
        <v>628</v>
      </c>
      <c r="B70" t="str">
        <f>VLOOKUP(A70,'[1]子sku-父sku'!$A:$B,2,0)</f>
        <v>MY-LYPoint021</v>
      </c>
      <c r="C70" s="5">
        <f>SUMIFS(allorders!O:O,allorders!L:L,$A70,allorders!AG:AG,"&lt;="&amp;日期!$B$5,allorders!AG:AG,"&gt;="&amp;日期!$B$6,allorders!$Q:$Q,"&lt;&gt;"&amp;"",allorders!E:E,"Shipped")</f>
        <v>5</v>
      </c>
      <c r="D70" s="5">
        <f>SUMIFS(allorders!$O:$O,allorders!$L:$L,$A70,allorders!$AG:$AG,"&lt;="&amp;日期!$B$7,allorders!$AG:$AG,"&gt;="&amp;日期!$B$8,allorders!Q:Q,"&lt;&gt;"&amp;"",allorders!E:E,"Shipped")</f>
        <v>3</v>
      </c>
      <c r="E70" s="5">
        <f>SUMIFS(allorders!$O:$O,allorders!$L:$L,$A70,allorders!$AG:$AG,"&lt;="&amp;日期!$B$9,allorders!$AG:$AG,"&gt;="&amp;日期!$B$10,allorders!Q:Q,"&lt;&gt;"&amp;"",allorders!E:E,"Shipped")</f>
        <v>6</v>
      </c>
      <c r="F70" s="5">
        <f>SUMIFS(allorders!$O:$O,allorders!$L:$L,$A70,allorders!$AG:$AG,"&lt;="&amp;日期!$B$11,allorders!$AG:$AG,"&gt;="&amp;日期!$B$12,allorders!Q:Q,"&lt;&gt;"&amp;"",allorders!E:E,"Shipped")</f>
        <v>2</v>
      </c>
      <c r="G70" s="6">
        <f>IF(SUM(C70:F70)=0,0,SUMIFS(allorders!Q:Q,allorders!L:L,A70,allorders!AG:AG,"&lt;="&amp;日期!$B$5,allorders!AG:AG,"&gt;="&amp;日期!$B$12,allorders!N:N,"Shipped")/SUM(C70:F70))</f>
        <v>22.98</v>
      </c>
      <c r="H70">
        <f t="shared" si="2"/>
        <v>16</v>
      </c>
      <c r="I70">
        <f t="shared" si="3"/>
        <v>367.68</v>
      </c>
    </row>
    <row r="71" ht="15" spans="1:9">
      <c r="A71" s="4" t="s">
        <v>632</v>
      </c>
      <c r="B71" t="str">
        <f>VLOOKUP(A71,'[1]子sku-父sku'!$A:$B,2,0)</f>
        <v>MY-LYPoint021</v>
      </c>
      <c r="C71" s="5">
        <f>SUMIFS(allorders!O:O,allorders!L:L,$A71,allorders!AG:AG,"&lt;="&amp;日期!$B$5,allorders!AG:AG,"&gt;="&amp;日期!$B$6,allorders!$Q:$Q,"&lt;&gt;"&amp;"",allorders!E:E,"Shipped")</f>
        <v>1</v>
      </c>
      <c r="D71" s="5">
        <f>SUMIFS(allorders!$O:$O,allorders!$L:$L,$A71,allorders!$AG:$AG,"&lt;="&amp;日期!$B$7,allorders!$AG:$AG,"&gt;="&amp;日期!$B$8,allorders!Q:Q,"&lt;&gt;"&amp;"",allorders!E:E,"Shipped")</f>
        <v>4</v>
      </c>
      <c r="E71" s="5">
        <f>SUMIFS(allorders!$O:$O,allorders!$L:$L,$A71,allorders!$AG:$AG,"&lt;="&amp;日期!$B$9,allorders!$AG:$AG,"&gt;="&amp;日期!$B$10,allorders!Q:Q,"&lt;&gt;"&amp;"",allorders!E:E,"Shipped")</f>
        <v>2</v>
      </c>
      <c r="F71" s="5">
        <f>SUMIFS(allorders!$O:$O,allorders!$L:$L,$A71,allorders!$AG:$AG,"&lt;="&amp;日期!$B$11,allorders!$AG:$AG,"&gt;="&amp;日期!$B$12,allorders!Q:Q,"&lt;&gt;"&amp;"",allorders!E:E,"Shipped")</f>
        <v>5</v>
      </c>
      <c r="G71" s="6">
        <f>IF(SUM(C71:F71)=0,0,SUMIFS(allorders!Q:Q,allorders!L:L,A71,allorders!AG:AG,"&lt;="&amp;日期!$B$5,allorders!AG:AG,"&gt;="&amp;日期!$B$12,allorders!N:N,"Shipped")/SUM(C71:F71))</f>
        <v>22.98</v>
      </c>
      <c r="H71">
        <f t="shared" si="2"/>
        <v>12</v>
      </c>
      <c r="I71">
        <f t="shared" si="3"/>
        <v>275.76</v>
      </c>
    </row>
    <row r="72" ht="15" spans="1:9">
      <c r="A72" s="4" t="s">
        <v>638</v>
      </c>
      <c r="B72" t="str">
        <f>VLOOKUP(A72,'[1]子sku-父sku'!$A:$B,2,0)</f>
        <v>CS-SB181</v>
      </c>
      <c r="C72" s="5">
        <f>SUMIFS(allorders!O:O,allorders!L:L,$A72,allorders!AG:AG,"&lt;="&amp;日期!$B$5,allorders!AG:AG,"&gt;="&amp;日期!$B$6,allorders!$Q:$Q,"&lt;&gt;"&amp;"",allorders!E:E,"Shipped")</f>
        <v>8</v>
      </c>
      <c r="D72" s="5">
        <f>SUMIFS(allorders!$O:$O,allorders!$L:$L,$A72,allorders!$AG:$AG,"&lt;="&amp;日期!$B$7,allorders!$AG:$AG,"&gt;="&amp;日期!$B$8,allorders!Q:Q,"&lt;&gt;"&amp;"",allorders!E:E,"Shipped")</f>
        <v>5</v>
      </c>
      <c r="E72" s="5">
        <f>SUMIFS(allorders!$O:$O,allorders!$L:$L,$A72,allorders!$AG:$AG,"&lt;="&amp;日期!$B$9,allorders!$AG:$AG,"&gt;="&amp;日期!$B$10,allorders!Q:Q,"&lt;&gt;"&amp;"",allorders!E:E,"Shipped")</f>
        <v>6</v>
      </c>
      <c r="F72" s="5">
        <f>SUMIFS(allorders!$O:$O,allorders!$L:$L,$A72,allorders!$AG:$AG,"&lt;="&amp;日期!$B$11,allorders!$AG:$AG,"&gt;="&amp;日期!$B$12,allorders!Q:Q,"&lt;&gt;"&amp;"",allorders!E:E,"Shipped")</f>
        <v>3</v>
      </c>
      <c r="G72" s="6">
        <f>IF(SUM(C72:F72)=0,0,SUMIFS(allorders!Q:Q,allorders!L:L,A72,allorders!AG:AG,"&lt;="&amp;日期!$B$5,allorders!AG:AG,"&gt;="&amp;日期!$B$12,allorders!N:N,"Shipped")/SUM(C72:F72))</f>
        <v>23.98</v>
      </c>
      <c r="H72">
        <f t="shared" si="2"/>
        <v>22</v>
      </c>
      <c r="I72">
        <f t="shared" si="3"/>
        <v>527.56</v>
      </c>
    </row>
    <row r="73" ht="15" spans="1:9">
      <c r="A73" s="4" t="s">
        <v>646</v>
      </c>
      <c r="B73" t="str">
        <f>VLOOKUP(A73,'[1]子sku-父sku'!$A:$B,2,0)</f>
        <v>CS-LY181</v>
      </c>
      <c r="C73" s="5">
        <f>SUMIFS(allorders!O:O,allorders!L:L,$A73,allorders!AG:AG,"&lt;="&amp;日期!$B$5,allorders!AG:AG,"&gt;="&amp;日期!$B$6,allorders!$Q:$Q,"&lt;&gt;"&amp;"",allorders!E:E,"Shipped")</f>
        <v>8</v>
      </c>
      <c r="D73" s="5">
        <f>SUMIFS(allorders!$O:$O,allorders!$L:$L,$A73,allorders!$AG:$AG,"&lt;="&amp;日期!$B$7,allorders!$AG:$AG,"&gt;="&amp;日期!$B$8,allorders!Q:Q,"&lt;&gt;"&amp;"",allorders!E:E,"Shipped")</f>
        <v>2</v>
      </c>
      <c r="E73" s="5">
        <f>SUMIFS(allorders!$O:$O,allorders!$L:$L,$A73,allorders!$AG:$AG,"&lt;="&amp;日期!$B$9,allorders!$AG:$AG,"&gt;="&amp;日期!$B$10,allorders!Q:Q,"&lt;&gt;"&amp;"",allorders!E:E,"Shipped")</f>
        <v>3</v>
      </c>
      <c r="F73" s="5">
        <f>SUMIFS(allorders!$O:$O,allorders!$L:$L,$A73,allorders!$AG:$AG,"&lt;="&amp;日期!$B$11,allorders!$AG:$AG,"&gt;="&amp;日期!$B$12,allorders!Q:Q,"&lt;&gt;"&amp;"",allorders!E:E,"Shipped")</f>
        <v>4</v>
      </c>
      <c r="G73" s="6">
        <f>IF(SUM(C73:F73)=0,0,SUMIFS(allorders!Q:Q,allorders!L:L,A73,allorders!AG:AG,"&lt;="&amp;日期!$B$5,allorders!AG:AG,"&gt;="&amp;日期!$B$12,allorders!N:N,"Shipped")/SUM(C73:F73))</f>
        <v>23.98</v>
      </c>
      <c r="H73">
        <f t="shared" si="2"/>
        <v>17</v>
      </c>
      <c r="I73">
        <f t="shared" si="3"/>
        <v>407.66</v>
      </c>
    </row>
    <row r="74" ht="15" spans="1:9">
      <c r="A74" s="4" t="s">
        <v>655</v>
      </c>
      <c r="B74" t="str">
        <f>VLOOKUP(A74,'[1]子sku-父sku'!$A:$B,2,0)</f>
        <v>MY-SB027</v>
      </c>
      <c r="C74" s="5">
        <f>SUMIFS(allorders!O:O,allorders!L:L,$A74,allorders!AG:AG,"&lt;="&amp;日期!$B$5,allorders!AG:AG,"&gt;="&amp;日期!$B$6,allorders!$Q:$Q,"&lt;&gt;"&amp;"",allorders!E:E,"Shipped")</f>
        <v>1</v>
      </c>
      <c r="D74" s="5">
        <f>SUMIFS(allorders!$O:$O,allorders!$L:$L,$A74,allorders!$AG:$AG,"&lt;="&amp;日期!$B$7,allorders!$AG:$AG,"&gt;="&amp;日期!$B$8,allorders!Q:Q,"&lt;&gt;"&amp;"",allorders!E:E,"Shipped")</f>
        <v>0</v>
      </c>
      <c r="E74" s="5">
        <f>SUMIFS(allorders!$O:$O,allorders!$L:$L,$A74,allorders!$AG:$AG,"&lt;="&amp;日期!$B$9,allorders!$AG:$AG,"&gt;="&amp;日期!$B$10,allorders!Q:Q,"&lt;&gt;"&amp;"",allorders!E:E,"Shipped")</f>
        <v>0</v>
      </c>
      <c r="F74" s="5">
        <f>SUMIFS(allorders!$O:$O,allorders!$L:$L,$A74,allorders!$AG:$AG,"&lt;="&amp;日期!$B$11,allorders!$AG:$AG,"&gt;="&amp;日期!$B$12,allorders!Q:Q,"&lt;&gt;"&amp;"",allorders!E:E,"Shipped")</f>
        <v>1</v>
      </c>
      <c r="G74" s="6">
        <f>IF(SUM(C74:F74)=0,0,SUMIFS(allorders!Q:Q,allorders!L:L,A74,allorders!AG:AG,"&lt;="&amp;日期!$B$5,allorders!AG:AG,"&gt;="&amp;日期!$B$12,allorders!N:N,"Shipped")/SUM(C74:F74))</f>
        <v>20.98</v>
      </c>
      <c r="H74">
        <f t="shared" si="2"/>
        <v>2</v>
      </c>
      <c r="I74">
        <f t="shared" si="3"/>
        <v>41.96</v>
      </c>
    </row>
    <row r="75" ht="15" spans="1:9">
      <c r="A75" s="4" t="s">
        <v>663</v>
      </c>
      <c r="B75" t="str">
        <f>VLOOKUP(A75,'[1]子sku-父sku'!$A:$B,2,0)</f>
        <v>MY-SB015</v>
      </c>
      <c r="C75" s="5">
        <f>SUMIFS(allorders!O:O,allorders!L:L,$A75,allorders!AG:AG,"&lt;="&amp;日期!$B$5,allorders!AG:AG,"&gt;="&amp;日期!$B$6,allorders!$Q:$Q,"&lt;&gt;"&amp;"",allorders!E:E,"Shipped")</f>
        <v>0</v>
      </c>
      <c r="D75" s="5">
        <f>SUMIFS(allorders!$O:$O,allorders!$L:$L,$A75,allorders!$AG:$AG,"&lt;="&amp;日期!$B$7,allorders!$AG:$AG,"&gt;="&amp;日期!$B$8,allorders!Q:Q,"&lt;&gt;"&amp;"",allorders!E:E,"Shipped")</f>
        <v>1</v>
      </c>
      <c r="E75" s="5">
        <f>SUMIFS(allorders!$O:$O,allorders!$L:$L,$A75,allorders!$AG:$AG,"&lt;="&amp;日期!$B$9,allorders!$AG:$AG,"&gt;="&amp;日期!$B$10,allorders!Q:Q,"&lt;&gt;"&amp;"",allorders!E:E,"Shipped")</f>
        <v>1</v>
      </c>
      <c r="F75" s="5">
        <f>SUMIFS(allorders!$O:$O,allorders!$L:$L,$A75,allorders!$AG:$AG,"&lt;="&amp;日期!$B$11,allorders!$AG:$AG,"&gt;="&amp;日期!$B$12,allorders!Q:Q,"&lt;&gt;"&amp;"",allorders!E:E,"Shipped")</f>
        <v>2</v>
      </c>
      <c r="G75" s="6">
        <f>IF(SUM(C75:F75)=0,0,SUMIFS(allorders!Q:Q,allorders!L:L,A75,allorders!AG:AG,"&lt;="&amp;日期!$B$5,allorders!AG:AG,"&gt;="&amp;日期!$B$12,allorders!N:N,"Shipped")/SUM(C75:F75))</f>
        <v>10</v>
      </c>
      <c r="H75">
        <f t="shared" si="2"/>
        <v>4</v>
      </c>
      <c r="I75">
        <f t="shared" si="3"/>
        <v>40</v>
      </c>
    </row>
    <row r="76" ht="15" spans="1:9">
      <c r="A76" s="4" t="s">
        <v>675</v>
      </c>
      <c r="B76" t="str">
        <f>VLOOKUP(A76,'[1]子sku-父sku'!$A:$B,2,0)</f>
        <v>CS-SB007</v>
      </c>
      <c r="C76" s="5">
        <f>SUMIFS(allorders!O:O,allorders!L:L,$A76,allorders!AG:AG,"&lt;="&amp;日期!$B$5,allorders!AG:AG,"&gt;="&amp;日期!$B$6,allorders!$Q:$Q,"&lt;&gt;"&amp;"",allorders!E:E,"Shipped")</f>
        <v>0</v>
      </c>
      <c r="D76" s="5">
        <f>SUMIFS(allorders!$O:$O,allorders!$L:$L,$A76,allorders!$AG:$AG,"&lt;="&amp;日期!$B$7,allorders!$AG:$AG,"&gt;="&amp;日期!$B$8,allorders!Q:Q,"&lt;&gt;"&amp;"",allorders!E:E,"Shipped")</f>
        <v>0</v>
      </c>
      <c r="E76" s="5">
        <f>SUMIFS(allorders!$O:$O,allorders!$L:$L,$A76,allorders!$AG:$AG,"&lt;="&amp;日期!$B$9,allorders!$AG:$AG,"&gt;="&amp;日期!$B$10,allorders!Q:Q,"&lt;&gt;"&amp;"",allorders!E:E,"Shipped")</f>
        <v>1</v>
      </c>
      <c r="F76" s="5">
        <f>SUMIFS(allorders!$O:$O,allorders!$L:$L,$A76,allorders!$AG:$AG,"&lt;="&amp;日期!$B$11,allorders!$AG:$AG,"&gt;="&amp;日期!$B$12,allorders!Q:Q,"&lt;&gt;"&amp;"",allorders!E:E,"Shipped")</f>
        <v>1</v>
      </c>
      <c r="G76" s="6">
        <f>IF(SUM(C76:F76)=0,0,SUMIFS(allorders!Q:Q,allorders!L:L,A76,allorders!AG:AG,"&lt;="&amp;日期!$B$5,allorders!AG:AG,"&gt;="&amp;日期!$B$12,allorders!N:N,"Shipped")/SUM(C76:F76))</f>
        <v>24.98</v>
      </c>
      <c r="H76">
        <f t="shared" si="2"/>
        <v>2</v>
      </c>
      <c r="I76">
        <f t="shared" si="3"/>
        <v>49.96</v>
      </c>
    </row>
    <row r="77" ht="15" spans="1:9">
      <c r="A77" s="4" t="s">
        <v>688</v>
      </c>
      <c r="B77" t="str">
        <f>VLOOKUP(A77,'[1]子sku-父sku'!$A:$B,2,0)</f>
        <v>DK-LY-K157</v>
      </c>
      <c r="C77" s="5">
        <f>SUMIFS(allorders!O:O,allorders!L:L,$A77,allorders!AG:AG,"&lt;="&amp;日期!$B$5,allorders!AG:AG,"&gt;="&amp;日期!$B$6,allorders!$Q:$Q,"&lt;&gt;"&amp;"",allorders!E:E,"Shipped")</f>
        <v>0</v>
      </c>
      <c r="D77" s="5">
        <f>SUMIFS(allorders!$O:$O,allorders!$L:$L,$A77,allorders!$AG:$AG,"&lt;="&amp;日期!$B$7,allorders!$AG:$AG,"&gt;="&amp;日期!$B$8,allorders!Q:Q,"&lt;&gt;"&amp;"",allorders!E:E,"Shipped")</f>
        <v>0</v>
      </c>
      <c r="E77" s="5">
        <f>SUMIFS(allorders!$O:$O,allorders!$L:$L,$A77,allorders!$AG:$AG,"&lt;="&amp;日期!$B$9,allorders!$AG:$AG,"&gt;="&amp;日期!$B$10,allorders!Q:Q,"&lt;&gt;"&amp;"",allorders!E:E,"Shipped")</f>
        <v>0</v>
      </c>
      <c r="F77" s="5">
        <f>SUMIFS(allorders!$O:$O,allorders!$L:$L,$A77,allorders!$AG:$AG,"&lt;="&amp;日期!$B$11,allorders!$AG:$AG,"&gt;="&amp;日期!$B$12,allorders!Q:Q,"&lt;&gt;"&amp;"",allorders!E:E,"Shipped")</f>
        <v>2</v>
      </c>
      <c r="G77" s="6">
        <f>IF(SUM(C77:F77)=0,0,SUMIFS(allorders!Q:Q,allorders!L:L,A77,allorders!AG:AG,"&lt;="&amp;日期!$B$5,allorders!AG:AG,"&gt;="&amp;日期!$B$12,allorders!N:N,"Shipped")/SUM(C77:F77))</f>
        <v>10</v>
      </c>
      <c r="H77">
        <f t="shared" si="2"/>
        <v>2</v>
      </c>
      <c r="I77">
        <f t="shared" si="3"/>
        <v>20</v>
      </c>
    </row>
    <row r="78" ht="15" spans="1:9">
      <c r="A78" s="4" t="s">
        <v>696</v>
      </c>
      <c r="B78" t="str">
        <f>VLOOKUP(A78,'[1]子sku-父sku'!$A:$B,2,0)</f>
        <v>CS-SB170</v>
      </c>
      <c r="C78" s="5">
        <f>SUMIFS(allorders!O:O,allorders!L:L,$A78,allorders!AG:AG,"&lt;="&amp;日期!$B$5,allorders!AG:AG,"&gt;="&amp;日期!$B$6,allorders!$Q:$Q,"&lt;&gt;"&amp;"",allorders!E:E,"Shipped")</f>
        <v>18</v>
      </c>
      <c r="D78" s="5">
        <f>SUMIFS(allorders!$O:$O,allorders!$L:$L,$A78,allorders!$AG:$AG,"&lt;="&amp;日期!$B$7,allorders!$AG:$AG,"&gt;="&amp;日期!$B$8,allorders!Q:Q,"&lt;&gt;"&amp;"",allorders!E:E,"Shipped")</f>
        <v>28</v>
      </c>
      <c r="E78" s="5">
        <f>SUMIFS(allorders!$O:$O,allorders!$L:$L,$A78,allorders!$AG:$AG,"&lt;="&amp;日期!$B$9,allorders!$AG:$AG,"&gt;="&amp;日期!$B$10,allorders!Q:Q,"&lt;&gt;"&amp;"",allorders!E:E,"Shipped")</f>
        <v>30</v>
      </c>
      <c r="F78" s="5">
        <f>SUMIFS(allorders!$O:$O,allorders!$L:$L,$A78,allorders!$AG:$AG,"&lt;="&amp;日期!$B$11,allorders!$AG:$AG,"&gt;="&amp;日期!$B$12,allorders!Q:Q,"&lt;&gt;"&amp;"",allorders!E:E,"Shipped")</f>
        <v>11</v>
      </c>
      <c r="G78" s="6">
        <f>IF(SUM(C78:F78)=0,0,SUMIFS(allorders!Q:Q,allorders!L:L,A78,allorders!AG:AG,"&lt;="&amp;日期!$B$5,allorders!AG:AG,"&gt;="&amp;日期!$B$12,allorders!N:N,"Shipped")/SUM(C78:F78))</f>
        <v>23.98</v>
      </c>
      <c r="H78">
        <f t="shared" si="2"/>
        <v>87</v>
      </c>
      <c r="I78">
        <f t="shared" si="3"/>
        <v>2086.26</v>
      </c>
    </row>
    <row r="79" ht="15" spans="1:9">
      <c r="A79" s="4" t="s">
        <v>704</v>
      </c>
      <c r="B79" t="str">
        <f>VLOOKUP(A79,'[1]子sku-父sku'!$A:$B,2,0)</f>
        <v>CS-BUSB032</v>
      </c>
      <c r="C79" s="5">
        <f>SUMIFS(allorders!O:O,allorders!L:L,$A79,allorders!AG:AG,"&lt;="&amp;日期!$B$5,allorders!AG:AG,"&gt;="&amp;日期!$B$6,allorders!$Q:$Q,"&lt;&gt;"&amp;"",allorders!E:E,"Shipped")</f>
        <v>1</v>
      </c>
      <c r="D79" s="5">
        <f>SUMIFS(allorders!$O:$O,allorders!$L:$L,$A79,allorders!$AG:$AG,"&lt;="&amp;日期!$B$7,allorders!$AG:$AG,"&gt;="&amp;日期!$B$8,allorders!Q:Q,"&lt;&gt;"&amp;"",allorders!E:E,"Shipped")</f>
        <v>0</v>
      </c>
      <c r="E79" s="5">
        <f>SUMIFS(allorders!$O:$O,allorders!$L:$L,$A79,allorders!$AG:$AG,"&lt;="&amp;日期!$B$9,allorders!$AG:$AG,"&gt;="&amp;日期!$B$10,allorders!Q:Q,"&lt;&gt;"&amp;"",allorders!E:E,"Shipped")</f>
        <v>0</v>
      </c>
      <c r="F79" s="5">
        <f>SUMIFS(allorders!$O:$O,allorders!$L:$L,$A79,allorders!$AG:$AG,"&lt;="&amp;日期!$B$11,allorders!$AG:$AG,"&gt;="&amp;日期!$B$12,allorders!Q:Q,"&lt;&gt;"&amp;"",allorders!E:E,"Shipped")</f>
        <v>1</v>
      </c>
      <c r="G79" s="6">
        <f>IF(SUM(C79:F79)=0,0,SUMIFS(allorders!Q:Q,allorders!L:L,A79,allorders!AG:AG,"&lt;="&amp;日期!$B$5,allorders!AG:AG,"&gt;="&amp;日期!$B$12,allorders!N:N,"Shipped")/SUM(C79:F79))</f>
        <v>22.48</v>
      </c>
      <c r="H79">
        <f t="shared" si="2"/>
        <v>2</v>
      </c>
      <c r="I79">
        <f t="shared" si="3"/>
        <v>44.96</v>
      </c>
    </row>
    <row r="80" ht="15" spans="1:9">
      <c r="A80" s="4" t="s">
        <v>711</v>
      </c>
      <c r="B80" t="str">
        <f>VLOOKUP(A80,'[1]子sku-父sku'!$A:$B,2,0)</f>
        <v>CS-LY170</v>
      </c>
      <c r="C80" s="5">
        <f>SUMIFS(allorders!O:O,allorders!L:L,$A80,allorders!AG:AG,"&lt;="&amp;日期!$B$5,allorders!AG:AG,"&gt;="&amp;日期!$B$6,allorders!$Q:$Q,"&lt;&gt;"&amp;"",allorders!E:E,"Shipped")</f>
        <v>3</v>
      </c>
      <c r="D80" s="5">
        <f>SUMIFS(allorders!$O:$O,allorders!$L:$L,$A80,allorders!$AG:$AG,"&lt;="&amp;日期!$B$7,allorders!$AG:$AG,"&gt;="&amp;日期!$B$8,allorders!Q:Q,"&lt;&gt;"&amp;"",allorders!E:E,"Shipped")</f>
        <v>3</v>
      </c>
      <c r="E80" s="5">
        <f>SUMIFS(allorders!$O:$O,allorders!$L:$L,$A80,allorders!$AG:$AG,"&lt;="&amp;日期!$B$9,allorders!$AG:$AG,"&gt;="&amp;日期!$B$10,allorders!Q:Q,"&lt;&gt;"&amp;"",allorders!E:E,"Shipped")</f>
        <v>3</v>
      </c>
      <c r="F80" s="5">
        <f>SUMIFS(allorders!$O:$O,allorders!$L:$L,$A80,allorders!$AG:$AG,"&lt;="&amp;日期!$B$11,allorders!$AG:$AG,"&gt;="&amp;日期!$B$12,allorders!Q:Q,"&lt;&gt;"&amp;"",allorders!E:E,"Shipped")</f>
        <v>5</v>
      </c>
      <c r="G80" s="6">
        <f>IF(SUM(C80:F80)=0,0,SUMIFS(allorders!Q:Q,allorders!L:L,A80,allorders!AG:AG,"&lt;="&amp;日期!$B$5,allorders!AG:AG,"&gt;="&amp;日期!$B$12,allorders!N:N,"Shipped")/SUM(C80:F80))</f>
        <v>19.98</v>
      </c>
      <c r="H80">
        <f t="shared" si="2"/>
        <v>14</v>
      </c>
      <c r="I80">
        <f t="shared" si="3"/>
        <v>279.72</v>
      </c>
    </row>
    <row r="81" ht="15" spans="1:9">
      <c r="A81" s="4" t="s">
        <v>724</v>
      </c>
      <c r="B81" t="str">
        <f>VLOOKUP(A81,'[1]子sku-父sku'!$A:$B,2,0)</f>
        <v>CS-SB003</v>
      </c>
      <c r="C81" s="5">
        <f>SUMIFS(allorders!O:O,allorders!L:L,$A81,allorders!AG:AG,"&lt;="&amp;日期!$B$5,allorders!AG:AG,"&gt;="&amp;日期!$B$6,allorders!$Q:$Q,"&lt;&gt;"&amp;"",allorders!E:E,"Shipped")</f>
        <v>0</v>
      </c>
      <c r="D81" s="5">
        <f>SUMIFS(allorders!$O:$O,allorders!$L:$L,$A81,allorders!$AG:$AG,"&lt;="&amp;日期!$B$7,allorders!$AG:$AG,"&gt;="&amp;日期!$B$8,allorders!Q:Q,"&lt;&gt;"&amp;"",allorders!E:E,"Shipped")</f>
        <v>0</v>
      </c>
      <c r="E81" s="5">
        <f>SUMIFS(allorders!$O:$O,allorders!$L:$L,$A81,allorders!$AG:$AG,"&lt;="&amp;日期!$B$9,allorders!$AG:$AG,"&gt;="&amp;日期!$B$10,allorders!Q:Q,"&lt;&gt;"&amp;"",allorders!E:E,"Shipped")</f>
        <v>0</v>
      </c>
      <c r="F81" s="5">
        <f>SUMIFS(allorders!$O:$O,allorders!$L:$L,$A81,allorders!$AG:$AG,"&lt;="&amp;日期!$B$11,allorders!$AG:$AG,"&gt;="&amp;日期!$B$12,allorders!Q:Q,"&lt;&gt;"&amp;"",allorders!E:E,"Shipped")</f>
        <v>2</v>
      </c>
      <c r="G81" s="6">
        <f>IF(SUM(C81:F81)=0,0,SUMIFS(allorders!Q:Q,allorders!L:L,A81,allorders!AG:AG,"&lt;="&amp;日期!$B$5,allorders!AG:AG,"&gt;="&amp;日期!$B$12,allorders!N:N,"Shipped")/SUM(C81:F81))</f>
        <v>24.98</v>
      </c>
      <c r="H81">
        <f t="shared" si="2"/>
        <v>2</v>
      </c>
      <c r="I81">
        <f t="shared" si="3"/>
        <v>49.96</v>
      </c>
    </row>
    <row r="82" ht="15" spans="1:9">
      <c r="A82" s="4" t="s">
        <v>749</v>
      </c>
      <c r="B82" t="str">
        <f>VLOOKUP(A82,'[1]子sku-父sku'!$A:$B,2,0)</f>
        <v>CS-SB003</v>
      </c>
      <c r="C82" s="5">
        <f>SUMIFS(allorders!O:O,allorders!L:L,$A82,allorders!AG:AG,"&lt;="&amp;日期!$B$5,allorders!AG:AG,"&gt;="&amp;日期!$B$6,allorders!$Q:$Q,"&lt;&gt;"&amp;"",allorders!E:E,"Shipped")</f>
        <v>0</v>
      </c>
      <c r="D82" s="5">
        <f>SUMIFS(allorders!$O:$O,allorders!$L:$L,$A82,allorders!$AG:$AG,"&lt;="&amp;日期!$B$7,allorders!$AG:$AG,"&gt;="&amp;日期!$B$8,allorders!Q:Q,"&lt;&gt;"&amp;"",allorders!E:E,"Shipped")</f>
        <v>2</v>
      </c>
      <c r="E82" s="5">
        <f>SUMIFS(allorders!$O:$O,allorders!$L:$L,$A82,allorders!$AG:$AG,"&lt;="&amp;日期!$B$9,allorders!$AG:$AG,"&gt;="&amp;日期!$B$10,allorders!Q:Q,"&lt;&gt;"&amp;"",allorders!E:E,"Shipped")</f>
        <v>0</v>
      </c>
      <c r="F82" s="5">
        <f>SUMIFS(allorders!$O:$O,allorders!$L:$L,$A82,allorders!$AG:$AG,"&lt;="&amp;日期!$B$11,allorders!$AG:$AG,"&gt;="&amp;日期!$B$12,allorders!Q:Q,"&lt;&gt;"&amp;"",allorders!E:E,"Shipped")</f>
        <v>4</v>
      </c>
      <c r="G82" s="6">
        <f>IF(SUM(C82:F82)=0,0,SUMIFS(allorders!Q:Q,allorders!L:L,A82,allorders!AG:AG,"&lt;="&amp;日期!$B$5,allorders!AG:AG,"&gt;="&amp;日期!$B$12,allorders!N:N,"Shipped")/SUM(C82:F82))</f>
        <v>23.98</v>
      </c>
      <c r="H82">
        <f t="shared" si="2"/>
        <v>6</v>
      </c>
      <c r="I82">
        <f t="shared" si="3"/>
        <v>143.88</v>
      </c>
    </row>
    <row r="83" ht="15" spans="1:9">
      <c r="A83" s="4" t="s">
        <v>756</v>
      </c>
      <c r="B83" t="str">
        <f>VLOOKUP(A83,'[1]子sku-父sku'!$A:$B,2,0)</f>
        <v>MY-LYPoint021</v>
      </c>
      <c r="C83" s="5">
        <f>SUMIFS(allorders!O:O,allorders!L:L,$A83,allorders!AG:AG,"&lt;="&amp;日期!$B$5,allorders!AG:AG,"&gt;="&amp;日期!$B$6,allorders!$Q:$Q,"&lt;&gt;"&amp;"",allorders!E:E,"Shipped")</f>
        <v>3</v>
      </c>
      <c r="D83" s="5">
        <f>SUMIFS(allorders!$O:$O,allorders!$L:$L,$A83,allorders!$AG:$AG,"&lt;="&amp;日期!$B$7,allorders!$AG:$AG,"&gt;="&amp;日期!$B$8,allorders!Q:Q,"&lt;&gt;"&amp;"",allorders!E:E,"Shipped")</f>
        <v>4</v>
      </c>
      <c r="E83" s="5">
        <f>SUMIFS(allorders!$O:$O,allorders!$L:$L,$A83,allorders!$AG:$AG,"&lt;="&amp;日期!$B$9,allorders!$AG:$AG,"&gt;="&amp;日期!$B$10,allorders!Q:Q,"&lt;&gt;"&amp;"",allorders!E:E,"Shipped")</f>
        <v>2</v>
      </c>
      <c r="F83" s="5">
        <f>SUMIFS(allorders!$O:$O,allorders!$L:$L,$A83,allorders!$AG:$AG,"&lt;="&amp;日期!$B$11,allorders!$AG:$AG,"&gt;="&amp;日期!$B$12,allorders!Q:Q,"&lt;&gt;"&amp;"",allorders!E:E,"Shipped")</f>
        <v>4</v>
      </c>
      <c r="G83" s="6">
        <f>IF(SUM(C83:F83)=0,0,SUMIFS(allorders!Q:Q,allorders!L:L,A83,allorders!AG:AG,"&lt;="&amp;日期!$B$5,allorders!AG:AG,"&gt;="&amp;日期!$B$12,allorders!N:N,"Shipped")/SUM(C83:F83))</f>
        <v>22.98</v>
      </c>
      <c r="H83">
        <f t="shared" si="2"/>
        <v>13</v>
      </c>
      <c r="I83">
        <f t="shared" si="3"/>
        <v>298.74</v>
      </c>
    </row>
    <row r="84" ht="15" spans="1:9">
      <c r="A84" s="4" t="s">
        <v>764</v>
      </c>
      <c r="B84" t="str">
        <f>VLOOKUP(A84,'[1]子sku-父sku'!$A:$B,2,0)</f>
        <v>MY-LYRound020</v>
      </c>
      <c r="C84" s="5">
        <f>SUMIFS(allorders!O:O,allorders!L:L,$A84,allorders!AG:AG,"&lt;="&amp;日期!$B$5,allorders!AG:AG,"&gt;="&amp;日期!$B$6,allorders!$Q:$Q,"&lt;&gt;"&amp;"",allorders!E:E,"Shipped")</f>
        <v>1</v>
      </c>
      <c r="D84" s="5">
        <f>SUMIFS(allorders!$O:$O,allorders!$L:$L,$A84,allorders!$AG:$AG,"&lt;="&amp;日期!$B$7,allorders!$AG:$AG,"&gt;="&amp;日期!$B$8,allorders!Q:Q,"&lt;&gt;"&amp;"",allorders!E:E,"Shipped")</f>
        <v>4</v>
      </c>
      <c r="E84" s="5">
        <f>SUMIFS(allorders!$O:$O,allorders!$L:$L,$A84,allorders!$AG:$AG,"&lt;="&amp;日期!$B$9,allorders!$AG:$AG,"&gt;="&amp;日期!$B$10,allorders!Q:Q,"&lt;&gt;"&amp;"",allorders!E:E,"Shipped")</f>
        <v>0</v>
      </c>
      <c r="F84" s="5">
        <f>SUMIFS(allorders!$O:$O,allorders!$L:$L,$A84,allorders!$AG:$AG,"&lt;="&amp;日期!$B$11,allorders!$AG:$AG,"&gt;="&amp;日期!$B$12,allorders!Q:Q,"&lt;&gt;"&amp;"",allorders!E:E,"Shipped")</f>
        <v>3</v>
      </c>
      <c r="G84" s="6">
        <f>IF(SUM(C84:F84)=0,0,SUMIFS(allorders!Q:Q,allorders!L:L,A84,allorders!AG:AG,"&lt;="&amp;日期!$B$5,allorders!AG:AG,"&gt;="&amp;日期!$B$12,allorders!N:N,"Shipped")/SUM(C84:F84))</f>
        <v>23.98</v>
      </c>
      <c r="H84">
        <f t="shared" si="2"/>
        <v>8</v>
      </c>
      <c r="I84">
        <f t="shared" si="3"/>
        <v>191.84</v>
      </c>
    </row>
    <row r="85" ht="15" spans="1:9">
      <c r="A85" s="4" t="s">
        <v>772</v>
      </c>
      <c r="B85" t="str">
        <f>VLOOKUP(A85,'[1]子sku-父sku'!$A:$B,2,0)</f>
        <v>CS-LY171</v>
      </c>
      <c r="C85" s="5">
        <f>SUMIFS(allorders!O:O,allorders!L:L,$A85,allorders!AG:AG,"&lt;="&amp;日期!$B$5,allorders!AG:AG,"&gt;="&amp;日期!$B$6,allorders!$Q:$Q,"&lt;&gt;"&amp;"",allorders!E:E,"Shipped")</f>
        <v>1</v>
      </c>
      <c r="D85" s="5">
        <f>SUMIFS(allorders!$O:$O,allorders!$L:$L,$A85,allorders!$AG:$AG,"&lt;="&amp;日期!$B$7,allorders!$AG:$AG,"&gt;="&amp;日期!$B$8,allorders!Q:Q,"&lt;&gt;"&amp;"",allorders!E:E,"Shipped")</f>
        <v>0</v>
      </c>
      <c r="E85" s="5">
        <f>SUMIFS(allorders!$O:$O,allorders!$L:$L,$A85,allorders!$AG:$AG,"&lt;="&amp;日期!$B$9,allorders!$AG:$AG,"&gt;="&amp;日期!$B$10,allorders!Q:Q,"&lt;&gt;"&amp;"",allorders!E:E,"Shipped")</f>
        <v>0</v>
      </c>
      <c r="F85" s="5">
        <f>SUMIFS(allorders!$O:$O,allorders!$L:$L,$A85,allorders!$AG:$AG,"&lt;="&amp;日期!$B$11,allorders!$AG:$AG,"&gt;="&amp;日期!$B$12,allorders!Q:Q,"&lt;&gt;"&amp;"",allorders!E:E,"Shipped")</f>
        <v>2</v>
      </c>
      <c r="G85" s="6">
        <f>IF(SUM(C85:F85)=0,0,SUMIFS(allorders!Q:Q,allorders!L:L,A85,allorders!AG:AG,"&lt;="&amp;日期!$B$5,allorders!AG:AG,"&gt;="&amp;日期!$B$12,allorders!N:N,"Shipped")/SUM(C85:F85))</f>
        <v>15.98</v>
      </c>
      <c r="H85">
        <f t="shared" si="2"/>
        <v>3</v>
      </c>
      <c r="I85">
        <f t="shared" si="3"/>
        <v>47.94</v>
      </c>
    </row>
    <row r="86" ht="15" spans="1:9">
      <c r="A86" s="4" t="s">
        <v>781</v>
      </c>
      <c r="B86" t="str">
        <f>VLOOKUP(A86,'[1]子sku-父sku'!$A:$B,2,0)</f>
        <v>MY-LYRound020</v>
      </c>
      <c r="C86" s="5">
        <f>SUMIFS(allorders!O:O,allorders!L:L,$A86,allorders!AG:AG,"&lt;="&amp;日期!$B$5,allorders!AG:AG,"&gt;="&amp;日期!$B$6,allorders!$Q:$Q,"&lt;&gt;"&amp;"",allorders!E:E,"Shipped")</f>
        <v>0</v>
      </c>
      <c r="D86" s="5">
        <f>SUMIFS(allorders!$O:$O,allorders!$L:$L,$A86,allorders!$AG:$AG,"&lt;="&amp;日期!$B$7,allorders!$AG:$AG,"&gt;="&amp;日期!$B$8,allorders!Q:Q,"&lt;&gt;"&amp;"",allorders!E:E,"Shipped")</f>
        <v>0</v>
      </c>
      <c r="E86" s="5">
        <f>SUMIFS(allorders!$O:$O,allorders!$L:$L,$A86,allorders!$AG:$AG,"&lt;="&amp;日期!$B$9,allorders!$AG:$AG,"&gt;="&amp;日期!$B$10,allorders!Q:Q,"&lt;&gt;"&amp;"",allorders!E:E,"Shipped")</f>
        <v>0</v>
      </c>
      <c r="F86" s="5">
        <f>SUMIFS(allorders!$O:$O,allorders!$L:$L,$A86,allorders!$AG:$AG,"&lt;="&amp;日期!$B$11,allorders!$AG:$AG,"&gt;="&amp;日期!$B$12,allorders!Q:Q,"&lt;&gt;"&amp;"",allorders!E:E,"Shipped")</f>
        <v>2</v>
      </c>
      <c r="G86" s="6">
        <f>IF(SUM(C86:F86)=0,0,SUMIFS(allorders!Q:Q,allorders!L:L,A86,allorders!AG:AG,"&lt;="&amp;日期!$B$5,allorders!AG:AG,"&gt;="&amp;日期!$B$12,allorders!N:N,"Shipped")/SUM(C86:F86))</f>
        <v>23.98</v>
      </c>
      <c r="H86">
        <f t="shared" si="2"/>
        <v>2</v>
      </c>
      <c r="I86">
        <f t="shared" si="3"/>
        <v>47.96</v>
      </c>
    </row>
    <row r="87" ht="15" spans="1:9">
      <c r="A87" s="4" t="s">
        <v>788</v>
      </c>
      <c r="B87" t="str">
        <f>VLOOKUP(A87,'[1]子sku-父sku'!$A:$B,2,0)</f>
        <v>MY-SB027</v>
      </c>
      <c r="C87" s="5">
        <f>SUMIFS(allorders!O:O,allorders!L:L,$A87,allorders!AG:AG,"&lt;="&amp;日期!$B$5,allorders!AG:AG,"&gt;="&amp;日期!$B$6,allorders!$Q:$Q,"&lt;&gt;"&amp;"",allorders!E:E,"Shipped")</f>
        <v>0</v>
      </c>
      <c r="D87" s="5">
        <f>SUMIFS(allorders!$O:$O,allorders!$L:$L,$A87,allorders!$AG:$AG,"&lt;="&amp;日期!$B$7,allorders!$AG:$AG,"&gt;="&amp;日期!$B$8,allorders!Q:Q,"&lt;&gt;"&amp;"",allorders!E:E,"Shipped")</f>
        <v>5</v>
      </c>
      <c r="E87" s="5">
        <f>SUMIFS(allorders!$O:$O,allorders!$L:$L,$A87,allorders!$AG:$AG,"&lt;="&amp;日期!$B$9,allorders!$AG:$AG,"&gt;="&amp;日期!$B$10,allorders!Q:Q,"&lt;&gt;"&amp;"",allorders!E:E,"Shipped")</f>
        <v>0</v>
      </c>
      <c r="F87" s="5">
        <f>SUMIFS(allorders!$O:$O,allorders!$L:$L,$A87,allorders!$AG:$AG,"&lt;="&amp;日期!$B$11,allorders!$AG:$AG,"&gt;="&amp;日期!$B$12,allorders!Q:Q,"&lt;&gt;"&amp;"",allorders!E:E,"Shipped")</f>
        <v>2</v>
      </c>
      <c r="G87" s="6">
        <f>IF(SUM(C87:F87)=0,0,SUMIFS(allorders!Q:Q,allorders!L:L,A87,allorders!AG:AG,"&lt;="&amp;日期!$B$5,allorders!AG:AG,"&gt;="&amp;日期!$B$12,allorders!N:N,"Shipped")/SUM(C87:F87))</f>
        <v>20.98</v>
      </c>
      <c r="H87">
        <f t="shared" si="2"/>
        <v>7</v>
      </c>
      <c r="I87">
        <f t="shared" si="3"/>
        <v>146.86</v>
      </c>
    </row>
    <row r="88" ht="15" spans="1:9">
      <c r="A88" s="4" t="s">
        <v>793</v>
      </c>
      <c r="B88" t="str">
        <f>VLOOKUP(A88,'[1]子sku-父sku'!$A:$B,2,0)</f>
        <v>MY-SB027</v>
      </c>
      <c r="C88" s="5">
        <f>SUMIFS(allorders!O:O,allorders!L:L,$A88,allorders!AG:AG,"&lt;="&amp;日期!$B$5,allorders!AG:AG,"&gt;="&amp;日期!$B$6,allorders!$Q:$Q,"&lt;&gt;"&amp;"",allorders!E:E,"Shipped")</f>
        <v>0</v>
      </c>
      <c r="D88" s="5">
        <f>SUMIFS(allorders!$O:$O,allorders!$L:$L,$A88,allorders!$AG:$AG,"&lt;="&amp;日期!$B$7,allorders!$AG:$AG,"&gt;="&amp;日期!$B$8,allorders!Q:Q,"&lt;&gt;"&amp;"",allorders!E:E,"Shipped")</f>
        <v>1</v>
      </c>
      <c r="E88" s="5">
        <f>SUMIFS(allorders!$O:$O,allorders!$L:$L,$A88,allorders!$AG:$AG,"&lt;="&amp;日期!$B$9,allorders!$AG:$AG,"&gt;="&amp;日期!$B$10,allorders!Q:Q,"&lt;&gt;"&amp;"",allorders!E:E,"Shipped")</f>
        <v>0</v>
      </c>
      <c r="F88" s="5">
        <f>SUMIFS(allorders!$O:$O,allorders!$L:$L,$A88,allorders!$AG:$AG,"&lt;="&amp;日期!$B$11,allorders!$AG:$AG,"&gt;="&amp;日期!$B$12,allorders!Q:Q,"&lt;&gt;"&amp;"",allorders!E:E,"Shipped")</f>
        <v>1</v>
      </c>
      <c r="G88" s="6">
        <f>IF(SUM(C88:F88)=0,0,SUMIFS(allorders!Q:Q,allorders!L:L,A88,allorders!AG:AG,"&lt;="&amp;日期!$B$5,allorders!AG:AG,"&gt;="&amp;日期!$B$12,allorders!N:N,"Shipped")/SUM(C88:F88))</f>
        <v>20.98</v>
      </c>
      <c r="H88">
        <f t="shared" si="2"/>
        <v>2</v>
      </c>
      <c r="I88">
        <f t="shared" si="3"/>
        <v>41.96</v>
      </c>
    </row>
    <row r="89" ht="15" spans="1:9">
      <c r="A89" s="4" t="s">
        <v>796</v>
      </c>
      <c r="B89" t="str">
        <f>VLOOKUP(A89,'[1]子sku-父sku'!$A:$B,2,0)</f>
        <v>MY-SB027</v>
      </c>
      <c r="C89" s="5">
        <f>SUMIFS(allorders!O:O,allorders!L:L,$A89,allorders!AG:AG,"&lt;="&amp;日期!$B$5,allorders!AG:AG,"&gt;="&amp;日期!$B$6,allorders!$Q:$Q,"&lt;&gt;"&amp;"",allorders!E:E,"Shipped")</f>
        <v>1</v>
      </c>
      <c r="D89" s="5">
        <f>SUMIFS(allorders!$O:$O,allorders!$L:$L,$A89,allorders!$AG:$AG,"&lt;="&amp;日期!$B$7,allorders!$AG:$AG,"&gt;="&amp;日期!$B$8,allorders!Q:Q,"&lt;&gt;"&amp;"",allorders!E:E,"Shipped")</f>
        <v>2</v>
      </c>
      <c r="E89" s="5">
        <f>SUMIFS(allorders!$O:$O,allorders!$L:$L,$A89,allorders!$AG:$AG,"&lt;="&amp;日期!$B$9,allorders!$AG:$AG,"&gt;="&amp;日期!$B$10,allorders!Q:Q,"&lt;&gt;"&amp;"",allorders!E:E,"Shipped")</f>
        <v>3</v>
      </c>
      <c r="F89" s="5">
        <f>SUMIFS(allorders!$O:$O,allorders!$L:$L,$A89,allorders!$AG:$AG,"&lt;="&amp;日期!$B$11,allorders!$AG:$AG,"&gt;="&amp;日期!$B$12,allorders!Q:Q,"&lt;&gt;"&amp;"",allorders!E:E,"Shipped")</f>
        <v>2</v>
      </c>
      <c r="G89" s="6">
        <f>IF(SUM(C89:F89)=0,0,SUMIFS(allorders!Q:Q,allorders!L:L,A89,allorders!AG:AG,"&lt;="&amp;日期!$B$5,allorders!AG:AG,"&gt;="&amp;日期!$B$12,allorders!N:N,"Shipped")/SUM(C89:F89))</f>
        <v>20.98</v>
      </c>
      <c r="H89">
        <f t="shared" si="2"/>
        <v>8</v>
      </c>
      <c r="I89">
        <f t="shared" si="3"/>
        <v>167.84</v>
      </c>
    </row>
    <row r="90" ht="15" spans="1:9">
      <c r="A90" s="4" t="s">
        <v>799</v>
      </c>
      <c r="B90" t="str">
        <f>VLOOKUP(A90,'[1]子sku-父sku'!$A:$B,2,0)</f>
        <v>MY-SB027</v>
      </c>
      <c r="C90" s="5">
        <f>SUMIFS(allorders!O:O,allorders!L:L,$A90,allorders!AG:AG,"&lt;="&amp;日期!$B$5,allorders!AG:AG,"&gt;="&amp;日期!$B$6,allorders!$Q:$Q,"&lt;&gt;"&amp;"",allorders!E:E,"Shipped")</f>
        <v>0</v>
      </c>
      <c r="D90" s="5">
        <f>SUMIFS(allorders!$O:$O,allorders!$L:$L,$A90,allorders!$AG:$AG,"&lt;="&amp;日期!$B$7,allorders!$AG:$AG,"&gt;="&amp;日期!$B$8,allorders!Q:Q,"&lt;&gt;"&amp;"",allorders!E:E,"Shipped")</f>
        <v>0</v>
      </c>
      <c r="E90" s="5">
        <f>SUMIFS(allorders!$O:$O,allorders!$L:$L,$A90,allorders!$AG:$AG,"&lt;="&amp;日期!$B$9,allorders!$AG:$AG,"&gt;="&amp;日期!$B$10,allorders!Q:Q,"&lt;&gt;"&amp;"",allorders!E:E,"Shipped")</f>
        <v>0</v>
      </c>
      <c r="F90" s="5">
        <f>SUMIFS(allorders!$O:$O,allorders!$L:$L,$A90,allorders!$AG:$AG,"&lt;="&amp;日期!$B$11,allorders!$AG:$AG,"&gt;="&amp;日期!$B$12,allorders!Q:Q,"&lt;&gt;"&amp;"",allorders!E:E,"Shipped")</f>
        <v>3</v>
      </c>
      <c r="G90" s="6">
        <f>IF(SUM(C90:F90)=0,0,SUMIFS(allorders!Q:Q,allorders!L:L,A90,allorders!AG:AG,"&lt;="&amp;日期!$B$5,allorders!AG:AG,"&gt;="&amp;日期!$B$12,allorders!N:N,"Shipped")/SUM(C90:F90))</f>
        <v>20.98</v>
      </c>
      <c r="H90">
        <f t="shared" si="2"/>
        <v>3</v>
      </c>
      <c r="I90">
        <f t="shared" si="3"/>
        <v>62.94</v>
      </c>
    </row>
    <row r="91" ht="15" spans="1:9">
      <c r="A91" s="4" t="s">
        <v>804</v>
      </c>
      <c r="B91" t="str">
        <f>VLOOKUP(A91,'[1]子sku-父sku'!$A:$B,2,0)</f>
        <v>MY-LYPoint021</v>
      </c>
      <c r="C91" s="5">
        <f>SUMIFS(allorders!O:O,allorders!L:L,$A91,allorders!AG:AG,"&lt;="&amp;日期!$B$5,allorders!AG:AG,"&gt;="&amp;日期!$B$6,allorders!$Q:$Q,"&lt;&gt;"&amp;"",allorders!E:E,"Shipped")</f>
        <v>0</v>
      </c>
      <c r="D91" s="5">
        <f>SUMIFS(allorders!$O:$O,allorders!$L:$L,$A91,allorders!$AG:$AG,"&lt;="&amp;日期!$B$7,allorders!$AG:$AG,"&gt;="&amp;日期!$B$8,allorders!Q:Q,"&lt;&gt;"&amp;"",allorders!E:E,"Shipped")</f>
        <v>1</v>
      </c>
      <c r="E91" s="5">
        <f>SUMIFS(allorders!$O:$O,allorders!$L:$L,$A91,allorders!$AG:$AG,"&lt;="&amp;日期!$B$9,allorders!$AG:$AG,"&gt;="&amp;日期!$B$10,allorders!Q:Q,"&lt;&gt;"&amp;"",allorders!E:E,"Shipped")</f>
        <v>2</v>
      </c>
      <c r="F91" s="5">
        <f>SUMIFS(allorders!$O:$O,allorders!$L:$L,$A91,allorders!$AG:$AG,"&lt;="&amp;日期!$B$11,allorders!$AG:$AG,"&gt;="&amp;日期!$B$12,allorders!Q:Q,"&lt;&gt;"&amp;"",allorders!E:E,"Shipped")</f>
        <v>3</v>
      </c>
      <c r="G91" s="6">
        <f>IF(SUM(C91:F91)=0,0,SUMIFS(allorders!Q:Q,allorders!L:L,A91,allorders!AG:AG,"&lt;="&amp;日期!$B$5,allorders!AG:AG,"&gt;="&amp;日期!$B$12,allorders!N:N,"Shipped")/SUM(C91:F91))</f>
        <v>22.98</v>
      </c>
      <c r="H91">
        <f t="shared" si="2"/>
        <v>6</v>
      </c>
      <c r="I91">
        <f t="shared" si="3"/>
        <v>137.88</v>
      </c>
    </row>
    <row r="92" ht="15" spans="1:9">
      <c r="A92" s="4" t="s">
        <v>812</v>
      </c>
      <c r="B92" t="str">
        <f>VLOOKUP(A92,'[1]子sku-父sku'!$A:$B,2,0)</f>
        <v>CS-BUSB031</v>
      </c>
      <c r="C92" s="5">
        <f>SUMIFS(allorders!O:O,allorders!L:L,$A92,allorders!AG:AG,"&lt;="&amp;日期!$B$5,allorders!AG:AG,"&gt;="&amp;日期!$B$6,allorders!$Q:$Q,"&lt;&gt;"&amp;"",allorders!E:E,"Shipped")</f>
        <v>0</v>
      </c>
      <c r="D92" s="5">
        <f>SUMIFS(allorders!$O:$O,allorders!$L:$L,$A92,allorders!$AG:$AG,"&lt;="&amp;日期!$B$7,allorders!$AG:$AG,"&gt;="&amp;日期!$B$8,allorders!Q:Q,"&lt;&gt;"&amp;"",allorders!E:E,"Shipped")</f>
        <v>0</v>
      </c>
      <c r="E92" s="5">
        <f>SUMIFS(allorders!$O:$O,allorders!$L:$L,$A92,allorders!$AG:$AG,"&lt;="&amp;日期!$B$9,allorders!$AG:$AG,"&gt;="&amp;日期!$B$10,allorders!Q:Q,"&lt;&gt;"&amp;"",allorders!E:E,"Shipped")</f>
        <v>1</v>
      </c>
      <c r="F92" s="5">
        <f>SUMIFS(allorders!$O:$O,allorders!$L:$L,$A92,allorders!$AG:$AG,"&lt;="&amp;日期!$B$11,allorders!$AG:$AG,"&gt;="&amp;日期!$B$12,allorders!Q:Q,"&lt;&gt;"&amp;"",allorders!E:E,"Shipped")</f>
        <v>1</v>
      </c>
      <c r="G92" s="6">
        <f>IF(SUM(C92:F92)=0,0,SUMIFS(allorders!Q:Q,allorders!L:L,A92,allorders!AG:AG,"&lt;="&amp;日期!$B$5,allorders!AG:AG,"&gt;="&amp;日期!$B$12,allorders!N:N,"Shipped")/SUM(C92:F92))</f>
        <v>24.98</v>
      </c>
      <c r="H92">
        <f t="shared" si="2"/>
        <v>2</v>
      </c>
      <c r="I92">
        <f t="shared" si="3"/>
        <v>49.96</v>
      </c>
    </row>
    <row r="93" ht="15" spans="1:9">
      <c r="A93" s="4" t="s">
        <v>830</v>
      </c>
      <c r="B93" t="str">
        <f>VLOOKUP(A93,'[1]子sku-父sku'!$A:$B,2,0)</f>
        <v>CS-CA170</v>
      </c>
      <c r="C93" s="5">
        <f>SUMIFS(allorders!O:O,allorders!L:L,$A93,allorders!AG:AG,"&lt;="&amp;日期!$B$5,allorders!AG:AG,"&gt;="&amp;日期!$B$6,allorders!$Q:$Q,"&lt;&gt;"&amp;"",allorders!E:E,"Shipped")</f>
        <v>0</v>
      </c>
      <c r="D93" s="5">
        <f>SUMIFS(allorders!$O:$O,allorders!$L:$L,$A93,allorders!$AG:$AG,"&lt;="&amp;日期!$B$7,allorders!$AG:$AG,"&gt;="&amp;日期!$B$8,allorders!Q:Q,"&lt;&gt;"&amp;"",allorders!E:E,"Shipped")</f>
        <v>0</v>
      </c>
      <c r="E93" s="5">
        <f>SUMIFS(allorders!$O:$O,allorders!$L:$L,$A93,allorders!$AG:$AG,"&lt;="&amp;日期!$B$9,allorders!$AG:$AG,"&gt;="&amp;日期!$B$10,allorders!Q:Q,"&lt;&gt;"&amp;"",allorders!E:E,"Shipped")</f>
        <v>0</v>
      </c>
      <c r="F93" s="5">
        <f>SUMIFS(allorders!$O:$O,allorders!$L:$L,$A93,allorders!$AG:$AG,"&lt;="&amp;日期!$B$11,allorders!$AG:$AG,"&gt;="&amp;日期!$B$12,allorders!Q:Q,"&lt;&gt;"&amp;"",allorders!E:E,"Shipped")</f>
        <v>1</v>
      </c>
      <c r="G93" s="6">
        <f>IF(SUM(C93:F93)=0,0,SUMIFS(allorders!Q:Q,allorders!L:L,A93,allorders!AG:AG,"&lt;="&amp;日期!$B$5,allorders!AG:AG,"&gt;="&amp;日期!$B$12,allorders!N:N,"Shipped")/SUM(C93:F93))</f>
        <v>35</v>
      </c>
      <c r="H93">
        <f t="shared" si="2"/>
        <v>1</v>
      </c>
      <c r="I93">
        <f t="shared" si="3"/>
        <v>35</v>
      </c>
    </row>
    <row r="94" ht="15" spans="1:9">
      <c r="A94" s="4" t="s">
        <v>839</v>
      </c>
      <c r="B94" t="str">
        <f>VLOOKUP(A94,'[1]子sku-父sku'!$A:$B,2,0)</f>
        <v>CS-CA170</v>
      </c>
      <c r="C94" s="5">
        <f>SUMIFS(allorders!O:O,allorders!L:L,$A94,allorders!AG:AG,"&lt;="&amp;日期!$B$5,allorders!AG:AG,"&gt;="&amp;日期!$B$6,allorders!$Q:$Q,"&lt;&gt;"&amp;"",allorders!E:E,"Shipped")</f>
        <v>2</v>
      </c>
      <c r="D94" s="5">
        <f>SUMIFS(allorders!$O:$O,allorders!$L:$L,$A94,allorders!$AG:$AG,"&lt;="&amp;日期!$B$7,allorders!$AG:$AG,"&gt;="&amp;日期!$B$8,allorders!Q:Q,"&lt;&gt;"&amp;"",allorders!E:E,"Shipped")</f>
        <v>0</v>
      </c>
      <c r="E94" s="5">
        <f>SUMIFS(allorders!$O:$O,allorders!$L:$L,$A94,allorders!$AG:$AG,"&lt;="&amp;日期!$B$9,allorders!$AG:$AG,"&gt;="&amp;日期!$B$10,allorders!Q:Q,"&lt;&gt;"&amp;"",allorders!E:E,"Shipped")</f>
        <v>0</v>
      </c>
      <c r="F94" s="5">
        <f>SUMIFS(allorders!$O:$O,allorders!$L:$L,$A94,allorders!$AG:$AG,"&lt;="&amp;日期!$B$11,allorders!$AG:$AG,"&gt;="&amp;日期!$B$12,allorders!Q:Q,"&lt;&gt;"&amp;"",allorders!E:E,"Shipped")</f>
        <v>1</v>
      </c>
      <c r="G94" s="6">
        <f>IF(SUM(C94:F94)=0,0,SUMIFS(allorders!Q:Q,allorders!L:L,A94,allorders!AG:AG,"&lt;="&amp;日期!$B$5,allorders!AG:AG,"&gt;="&amp;日期!$B$12,allorders!N:N,"Shipped")/SUM(C94:F94))</f>
        <v>35</v>
      </c>
      <c r="H94">
        <f t="shared" si="2"/>
        <v>3</v>
      </c>
      <c r="I94">
        <f t="shared" si="3"/>
        <v>105</v>
      </c>
    </row>
    <row r="95" ht="15" spans="1:9">
      <c r="A95" s="4" t="s">
        <v>850</v>
      </c>
      <c r="B95" t="str">
        <f>VLOOKUP(A95,'[1]子sku-父sku'!$A:$B,2,0)</f>
        <v>MY-SB013</v>
      </c>
      <c r="C95" s="5">
        <f>SUMIFS(allorders!O:O,allorders!L:L,$A95,allorders!AG:AG,"&lt;="&amp;日期!$B$5,allorders!AG:AG,"&gt;="&amp;日期!$B$6,allorders!$Q:$Q,"&lt;&gt;"&amp;"",allorders!E:E,"Shipped")</f>
        <v>0</v>
      </c>
      <c r="D95" s="5">
        <f>SUMIFS(allorders!$O:$O,allorders!$L:$L,$A95,allorders!$AG:$AG,"&lt;="&amp;日期!$B$7,allorders!$AG:$AG,"&gt;="&amp;日期!$B$8,allorders!Q:Q,"&lt;&gt;"&amp;"",allorders!E:E,"Shipped")</f>
        <v>0</v>
      </c>
      <c r="E95" s="5">
        <f>SUMIFS(allorders!$O:$O,allorders!$L:$L,$A95,allorders!$AG:$AG,"&lt;="&amp;日期!$B$9,allorders!$AG:$AG,"&gt;="&amp;日期!$B$10,allorders!Q:Q,"&lt;&gt;"&amp;"",allorders!E:E,"Shipped")</f>
        <v>0</v>
      </c>
      <c r="F95" s="5">
        <f>SUMIFS(allorders!$O:$O,allorders!$L:$L,$A95,allorders!$AG:$AG,"&lt;="&amp;日期!$B$11,allorders!$AG:$AG,"&gt;="&amp;日期!$B$12,allorders!Q:Q,"&lt;&gt;"&amp;"",allorders!E:E,"Shipped")</f>
        <v>0</v>
      </c>
      <c r="G95" s="6">
        <f>IF(SUM(C95:F95)=0,0,SUMIFS(allorders!Q:Q,allorders!L:L,A95,allorders!AG:AG,"&lt;="&amp;日期!$B$5,allorders!AG:AG,"&gt;="&amp;日期!$B$12,allorders!N:N,"Shipped")/SUM(C95:F95))</f>
        <v>0</v>
      </c>
      <c r="H95">
        <f t="shared" si="2"/>
        <v>0</v>
      </c>
      <c r="I95">
        <f t="shared" si="3"/>
        <v>0</v>
      </c>
    </row>
    <row r="96" ht="15" spans="1:9">
      <c r="A96" s="4" t="s">
        <v>858</v>
      </c>
      <c r="B96" t="str">
        <f>VLOOKUP(A96,'[1]子sku-父sku'!$A:$B,2,0)</f>
        <v>CS-BUSB032</v>
      </c>
      <c r="C96" s="5">
        <f>SUMIFS(allorders!O:O,allorders!L:L,$A96,allorders!AG:AG,"&lt;="&amp;日期!$B$5,allorders!AG:AG,"&gt;="&amp;日期!$B$6,allorders!$Q:$Q,"&lt;&gt;"&amp;"",allorders!E:E,"Shipped")</f>
        <v>0</v>
      </c>
      <c r="D96" s="5">
        <f>SUMIFS(allorders!$O:$O,allorders!$L:$L,$A96,allorders!$AG:$AG,"&lt;="&amp;日期!$B$7,allorders!$AG:$AG,"&gt;="&amp;日期!$B$8,allorders!Q:Q,"&lt;&gt;"&amp;"",allorders!E:E,"Shipped")</f>
        <v>0</v>
      </c>
      <c r="E96" s="5">
        <f>SUMIFS(allorders!$O:$O,allorders!$L:$L,$A96,allorders!$AG:$AG,"&lt;="&amp;日期!$B$9,allorders!$AG:$AG,"&gt;="&amp;日期!$B$10,allorders!Q:Q,"&lt;&gt;"&amp;"",allorders!E:E,"Shipped")</f>
        <v>0</v>
      </c>
      <c r="F96" s="5">
        <f>SUMIFS(allorders!$O:$O,allorders!$L:$L,$A96,allorders!$AG:$AG,"&lt;="&amp;日期!$B$11,allorders!$AG:$AG,"&gt;="&amp;日期!$B$12,allorders!Q:Q,"&lt;&gt;"&amp;"",allorders!E:E,"Shipped")</f>
        <v>0</v>
      </c>
      <c r="G96" s="6">
        <f>IF(SUM(C96:F96)=0,0,SUMIFS(allorders!Q:Q,allorders!L:L,A96,allorders!AG:AG,"&lt;="&amp;日期!$B$5,allorders!AG:AG,"&gt;="&amp;日期!$B$12,allorders!N:N,"Shipped")/SUM(C96:F96))</f>
        <v>0</v>
      </c>
      <c r="H96">
        <f t="shared" si="2"/>
        <v>0</v>
      </c>
      <c r="I96">
        <f t="shared" si="3"/>
        <v>0</v>
      </c>
    </row>
    <row r="97" ht="15" spans="1:9">
      <c r="A97" s="4" t="s">
        <v>865</v>
      </c>
      <c r="B97" t="str">
        <f>VLOOKUP(A97,'[1]子sku-父sku'!$A:$B,2,0)</f>
        <v>CS-LY181</v>
      </c>
      <c r="C97" s="5">
        <f>SUMIFS(allorders!O:O,allorders!L:L,$A97,allorders!AG:AG,"&lt;="&amp;日期!$B$5,allorders!AG:AG,"&gt;="&amp;日期!$B$6,allorders!$Q:$Q,"&lt;&gt;"&amp;"",allorders!E:E,"Shipped")</f>
        <v>0</v>
      </c>
      <c r="D97" s="5">
        <f>SUMIFS(allorders!$O:$O,allorders!$L:$L,$A97,allorders!$AG:$AG,"&lt;="&amp;日期!$B$7,allorders!$AG:$AG,"&gt;="&amp;日期!$B$8,allorders!Q:Q,"&lt;&gt;"&amp;"",allorders!E:E,"Shipped")</f>
        <v>2</v>
      </c>
      <c r="E97" s="5">
        <f>SUMIFS(allorders!$O:$O,allorders!$L:$L,$A97,allorders!$AG:$AG,"&lt;="&amp;日期!$B$9,allorders!$AG:$AG,"&gt;="&amp;日期!$B$10,allorders!Q:Q,"&lt;&gt;"&amp;"",allorders!E:E,"Shipped")</f>
        <v>7</v>
      </c>
      <c r="F97" s="5">
        <f>SUMIFS(allorders!$O:$O,allorders!$L:$L,$A97,allorders!$AG:$AG,"&lt;="&amp;日期!$B$11,allorders!$AG:$AG,"&gt;="&amp;日期!$B$12,allorders!Q:Q,"&lt;&gt;"&amp;"",allorders!E:E,"Shipped")</f>
        <v>3</v>
      </c>
      <c r="G97" s="6">
        <f>IF(SUM(C97:F97)=0,0,SUMIFS(allorders!Q:Q,allorders!L:L,A97,allorders!AG:AG,"&lt;="&amp;日期!$B$5,allorders!AG:AG,"&gt;="&amp;日期!$B$12,allorders!N:N,"Shipped")/SUM(C97:F97))</f>
        <v>23.98</v>
      </c>
      <c r="H97">
        <f t="shared" si="2"/>
        <v>12</v>
      </c>
      <c r="I97">
        <f t="shared" si="3"/>
        <v>287.76</v>
      </c>
    </row>
    <row r="98" ht="15" spans="1:9">
      <c r="A98" s="4" t="s">
        <v>873</v>
      </c>
      <c r="B98" t="str">
        <f>VLOOKUP(A98,'[1]子sku-父sku'!$A:$B,2,0)</f>
        <v>CS-SB170</v>
      </c>
      <c r="C98" s="5">
        <f>SUMIFS(allorders!O:O,allorders!L:L,$A98,allorders!AG:AG,"&lt;="&amp;日期!$B$5,allorders!AG:AG,"&gt;="&amp;日期!$B$6,allorders!$Q:$Q,"&lt;&gt;"&amp;"",allorders!E:E,"Shipped")</f>
        <v>13</v>
      </c>
      <c r="D98" s="5">
        <f>SUMIFS(allorders!$O:$O,allorders!$L:$L,$A98,allorders!$AG:$AG,"&lt;="&amp;日期!$B$7,allorders!$AG:$AG,"&gt;="&amp;日期!$B$8,allorders!Q:Q,"&lt;&gt;"&amp;"",allorders!E:E,"Shipped")</f>
        <v>19</v>
      </c>
      <c r="E98" s="5">
        <f>SUMIFS(allorders!$O:$O,allorders!$L:$L,$A98,allorders!$AG:$AG,"&lt;="&amp;日期!$B$9,allorders!$AG:$AG,"&gt;="&amp;日期!$B$10,allorders!Q:Q,"&lt;&gt;"&amp;"",allorders!E:E,"Shipped")</f>
        <v>16</v>
      </c>
      <c r="F98" s="5">
        <f>SUMIFS(allorders!$O:$O,allorders!$L:$L,$A98,allorders!$AG:$AG,"&lt;="&amp;日期!$B$11,allorders!$AG:$AG,"&gt;="&amp;日期!$B$12,allorders!Q:Q,"&lt;&gt;"&amp;"",allorders!E:E,"Shipped")</f>
        <v>15</v>
      </c>
      <c r="G98" s="6">
        <f>IF(SUM(C98:F98)=0,0,SUMIFS(allorders!Q:Q,allorders!L:L,A98,allorders!AG:AG,"&lt;="&amp;日期!$B$5,allorders!AG:AG,"&gt;="&amp;日期!$B$12,allorders!N:N,"Shipped")/SUM(C98:F98))</f>
        <v>23.3765079365079</v>
      </c>
      <c r="H98">
        <f t="shared" si="2"/>
        <v>63</v>
      </c>
      <c r="I98">
        <f t="shared" si="3"/>
        <v>1472.72</v>
      </c>
    </row>
    <row r="99" ht="15" spans="1:9">
      <c r="A99" s="4" t="s">
        <v>881</v>
      </c>
      <c r="B99" t="str">
        <f>VLOOKUP(A99,'[1]子sku-父sku'!$A:$B,2,0)</f>
        <v>CS-LY181</v>
      </c>
      <c r="C99" s="5">
        <f>SUMIFS(allorders!O:O,allorders!L:L,$A99,allorders!AG:AG,"&lt;="&amp;日期!$B$5,allorders!AG:AG,"&gt;="&amp;日期!$B$6,allorders!$Q:$Q,"&lt;&gt;"&amp;"",allorders!E:E,"Shipped")</f>
        <v>0</v>
      </c>
      <c r="D99" s="5">
        <f>SUMIFS(allorders!$O:$O,allorders!$L:$L,$A99,allorders!$AG:$AG,"&lt;="&amp;日期!$B$7,allorders!$AG:$AG,"&gt;="&amp;日期!$B$8,allorders!Q:Q,"&lt;&gt;"&amp;"",allorders!E:E,"Shipped")</f>
        <v>0</v>
      </c>
      <c r="E99" s="5">
        <f>SUMIFS(allorders!$O:$O,allorders!$L:$L,$A99,allorders!$AG:$AG,"&lt;="&amp;日期!$B$9,allorders!$AG:$AG,"&gt;="&amp;日期!$B$10,allorders!Q:Q,"&lt;&gt;"&amp;"",allorders!E:E,"Shipped")</f>
        <v>1</v>
      </c>
      <c r="F99" s="5">
        <f>SUMIFS(allorders!$O:$O,allorders!$L:$L,$A99,allorders!$AG:$AG,"&lt;="&amp;日期!$B$11,allorders!$AG:$AG,"&gt;="&amp;日期!$B$12,allorders!Q:Q,"&lt;&gt;"&amp;"",allorders!E:E,"Shipped")</f>
        <v>1</v>
      </c>
      <c r="G99" s="6">
        <f>IF(SUM(C99:F99)=0,0,SUMIFS(allorders!Q:Q,allorders!L:L,A99,allorders!AG:AG,"&lt;="&amp;日期!$B$5,allorders!AG:AG,"&gt;="&amp;日期!$B$12,allorders!N:N,"Shipped")/SUM(C99:F99))</f>
        <v>23.98</v>
      </c>
      <c r="H99">
        <f t="shared" si="2"/>
        <v>2</v>
      </c>
      <c r="I99">
        <f t="shared" si="3"/>
        <v>47.96</v>
      </c>
    </row>
    <row r="100" ht="15" spans="1:9">
      <c r="A100" s="4" t="s">
        <v>900</v>
      </c>
      <c r="B100" t="str">
        <f>VLOOKUP(A100,'[1]子sku-父sku'!$A:$B,2,0)</f>
        <v>CS-SB171</v>
      </c>
      <c r="C100" s="5">
        <f>SUMIFS(allorders!O:O,allorders!L:L,$A100,allorders!AG:AG,"&lt;="&amp;日期!$B$5,allorders!AG:AG,"&gt;="&amp;日期!$B$6,allorders!$Q:$Q,"&lt;&gt;"&amp;"",allorders!E:E,"Shipped")</f>
        <v>4</v>
      </c>
      <c r="D100" s="5">
        <f>SUMIFS(allorders!$O:$O,allorders!$L:$L,$A100,allorders!$AG:$AG,"&lt;="&amp;日期!$B$7,allorders!$AG:$AG,"&gt;="&amp;日期!$B$8,allorders!Q:Q,"&lt;&gt;"&amp;"",allorders!E:E,"Shipped")</f>
        <v>2</v>
      </c>
      <c r="E100" s="5">
        <f>SUMIFS(allorders!$O:$O,allorders!$L:$L,$A100,allorders!$AG:$AG,"&lt;="&amp;日期!$B$9,allorders!$AG:$AG,"&gt;="&amp;日期!$B$10,allorders!Q:Q,"&lt;&gt;"&amp;"",allorders!E:E,"Shipped")</f>
        <v>6</v>
      </c>
      <c r="F100" s="5">
        <f>SUMIFS(allorders!$O:$O,allorders!$L:$L,$A100,allorders!$AG:$AG,"&lt;="&amp;日期!$B$11,allorders!$AG:$AG,"&gt;="&amp;日期!$B$12,allorders!Q:Q,"&lt;&gt;"&amp;"",allorders!E:E,"Shipped")</f>
        <v>4</v>
      </c>
      <c r="G100" s="6">
        <f>IF(SUM(C100:F100)=0,0,SUMIFS(allorders!Q:Q,allorders!L:L,A100,allorders!AG:AG,"&lt;="&amp;日期!$B$5,allorders!AG:AG,"&gt;="&amp;日期!$B$12,allorders!N:N,"Shipped")/SUM(C100:F100))</f>
        <v>23.98</v>
      </c>
      <c r="H100">
        <f t="shared" si="2"/>
        <v>16</v>
      </c>
      <c r="I100">
        <f t="shared" si="3"/>
        <v>383.68</v>
      </c>
    </row>
    <row r="101" ht="15" spans="1:9">
      <c r="A101" s="4" t="s">
        <v>926</v>
      </c>
      <c r="B101" t="str">
        <f>VLOOKUP(A101,'[1]子sku-父sku'!$A:$B,2,0)</f>
        <v>CS-SB170</v>
      </c>
      <c r="C101" s="5">
        <f>SUMIFS(allorders!O:O,allorders!L:L,$A101,allorders!AG:AG,"&lt;="&amp;日期!$B$5,allorders!AG:AG,"&gt;="&amp;日期!$B$6,allorders!$Q:$Q,"&lt;&gt;"&amp;"",allorders!E:E,"Shipped")</f>
        <v>12</v>
      </c>
      <c r="D101" s="5">
        <f>SUMIFS(allorders!$O:$O,allorders!$L:$L,$A101,allorders!$AG:$AG,"&lt;="&amp;日期!$B$7,allorders!$AG:$AG,"&gt;="&amp;日期!$B$8,allorders!Q:Q,"&lt;&gt;"&amp;"",allorders!E:E,"Shipped")</f>
        <v>10</v>
      </c>
      <c r="E101" s="5">
        <f>SUMIFS(allorders!$O:$O,allorders!$L:$L,$A101,allorders!$AG:$AG,"&lt;="&amp;日期!$B$9,allorders!$AG:$AG,"&gt;="&amp;日期!$B$10,allorders!Q:Q,"&lt;&gt;"&amp;"",allorders!E:E,"Shipped")</f>
        <v>26</v>
      </c>
      <c r="F101" s="5">
        <f>SUMIFS(allorders!$O:$O,allorders!$L:$L,$A101,allorders!$AG:$AG,"&lt;="&amp;日期!$B$11,allorders!$AG:$AG,"&gt;="&amp;日期!$B$12,allorders!Q:Q,"&lt;&gt;"&amp;"",allorders!E:E,"Shipped")</f>
        <v>6</v>
      </c>
      <c r="G101" s="6">
        <f>IF(SUM(C101:F101)=0,0,SUMIFS(allorders!Q:Q,allorders!L:L,A101,allorders!AG:AG,"&lt;="&amp;日期!$B$5,allorders!AG:AG,"&gt;="&amp;日期!$B$12,allorders!N:N,"Shipped")/SUM(C101:F101))</f>
        <v>23.3874074074074</v>
      </c>
      <c r="H101">
        <f t="shared" si="2"/>
        <v>54</v>
      </c>
      <c r="I101">
        <f t="shared" si="3"/>
        <v>1262.92</v>
      </c>
    </row>
    <row r="102" ht="15" spans="1:9">
      <c r="A102" s="4" t="s">
        <v>950</v>
      </c>
      <c r="B102" t="str">
        <f>VLOOKUP(A102,'[1]子sku-父sku'!$A:$B,2,0)</f>
        <v>CS-SB181</v>
      </c>
      <c r="C102" s="5">
        <f>SUMIFS(allorders!O:O,allorders!L:L,$A102,allorders!AG:AG,"&lt;="&amp;日期!$B$5,allorders!AG:AG,"&gt;="&amp;日期!$B$6,allorders!$Q:$Q,"&lt;&gt;"&amp;"",allorders!E:E,"Shipped")</f>
        <v>1</v>
      </c>
      <c r="D102" s="5">
        <f>SUMIFS(allorders!$O:$O,allorders!$L:$L,$A102,allorders!$AG:$AG,"&lt;="&amp;日期!$B$7,allorders!$AG:$AG,"&gt;="&amp;日期!$B$8,allorders!Q:Q,"&lt;&gt;"&amp;"",allorders!E:E,"Shipped")</f>
        <v>3</v>
      </c>
      <c r="E102" s="5">
        <f>SUMIFS(allorders!$O:$O,allorders!$L:$L,$A102,allorders!$AG:$AG,"&lt;="&amp;日期!$B$9,allorders!$AG:$AG,"&gt;="&amp;日期!$B$10,allorders!Q:Q,"&lt;&gt;"&amp;"",allorders!E:E,"Shipped")</f>
        <v>3</v>
      </c>
      <c r="F102" s="5">
        <f>SUMIFS(allorders!$O:$O,allorders!$L:$L,$A102,allorders!$AG:$AG,"&lt;="&amp;日期!$B$11,allorders!$AG:$AG,"&gt;="&amp;日期!$B$12,allorders!Q:Q,"&lt;&gt;"&amp;"",allorders!E:E,"Shipped")</f>
        <v>3</v>
      </c>
      <c r="G102" s="6">
        <f>IF(SUM(C102:F102)=0,0,SUMIFS(allorders!Q:Q,allorders!L:L,A102,allorders!AG:AG,"&lt;="&amp;日期!$B$5,allorders!AG:AG,"&gt;="&amp;日期!$B$12,allorders!N:N,"Shipped")/SUM(C102:F102))</f>
        <v>23.98</v>
      </c>
      <c r="H102">
        <f t="shared" si="2"/>
        <v>10</v>
      </c>
      <c r="I102">
        <f t="shared" si="3"/>
        <v>239.8</v>
      </c>
    </row>
    <row r="103" ht="15" spans="1:9">
      <c r="A103" s="4" t="s">
        <v>955</v>
      </c>
      <c r="B103" t="str">
        <f>VLOOKUP(A103,'[1]子sku-父sku'!$A:$B,2,0)</f>
        <v>CS-SB181</v>
      </c>
      <c r="C103" s="5">
        <f>SUMIFS(allorders!O:O,allorders!L:L,$A103,allorders!AG:AG,"&lt;="&amp;日期!$B$5,allorders!AG:AG,"&gt;="&amp;日期!$B$6,allorders!$Q:$Q,"&lt;&gt;"&amp;"",allorders!E:E,"Shipped")</f>
        <v>3</v>
      </c>
      <c r="D103" s="5">
        <f>SUMIFS(allorders!$O:$O,allorders!$L:$L,$A103,allorders!$AG:$AG,"&lt;="&amp;日期!$B$7,allorders!$AG:$AG,"&gt;="&amp;日期!$B$8,allorders!Q:Q,"&lt;&gt;"&amp;"",allorders!E:E,"Shipped")</f>
        <v>4</v>
      </c>
      <c r="E103" s="5">
        <f>SUMIFS(allorders!$O:$O,allorders!$L:$L,$A103,allorders!$AG:$AG,"&lt;="&amp;日期!$B$9,allorders!$AG:$AG,"&gt;="&amp;日期!$B$10,allorders!Q:Q,"&lt;&gt;"&amp;"",allorders!E:E,"Shipped")</f>
        <v>7</v>
      </c>
      <c r="F103" s="5">
        <f>SUMIFS(allorders!$O:$O,allorders!$L:$L,$A103,allorders!$AG:$AG,"&lt;="&amp;日期!$B$11,allorders!$AG:$AG,"&gt;="&amp;日期!$B$12,allorders!Q:Q,"&lt;&gt;"&amp;"",allorders!E:E,"Shipped")</f>
        <v>7</v>
      </c>
      <c r="G103" s="6">
        <f>IF(SUM(C103:F103)=0,0,SUMIFS(allorders!Q:Q,allorders!L:L,A103,allorders!AG:AG,"&lt;="&amp;日期!$B$5,allorders!AG:AG,"&gt;="&amp;日期!$B$12,allorders!N:N,"Shipped")/SUM(C103:F103))</f>
        <v>23.98</v>
      </c>
      <c r="H103">
        <f t="shared" si="2"/>
        <v>21</v>
      </c>
      <c r="I103">
        <f t="shared" si="3"/>
        <v>503.58</v>
      </c>
    </row>
    <row r="104" ht="15" spans="1:9">
      <c r="A104" s="4" t="s">
        <v>958</v>
      </c>
      <c r="B104" t="str">
        <f>VLOOKUP(A104,'[1]子sku-父sku'!$A:$B,2,0)</f>
        <v>CS-SB181</v>
      </c>
      <c r="C104" s="5">
        <f>SUMIFS(allorders!O:O,allorders!L:L,$A104,allorders!AG:AG,"&lt;="&amp;日期!$B$5,allorders!AG:AG,"&gt;="&amp;日期!$B$6,allorders!$Q:$Q,"&lt;&gt;"&amp;"",allorders!E:E,"Shipped")</f>
        <v>5</v>
      </c>
      <c r="D104" s="5">
        <f>SUMIFS(allorders!$O:$O,allorders!$L:$L,$A104,allorders!$AG:$AG,"&lt;="&amp;日期!$B$7,allorders!$AG:$AG,"&gt;="&amp;日期!$B$8,allorders!Q:Q,"&lt;&gt;"&amp;"",allorders!E:E,"Shipped")</f>
        <v>2</v>
      </c>
      <c r="E104" s="5">
        <f>SUMIFS(allorders!$O:$O,allorders!$L:$L,$A104,allorders!$AG:$AG,"&lt;="&amp;日期!$B$9,allorders!$AG:$AG,"&gt;="&amp;日期!$B$10,allorders!Q:Q,"&lt;&gt;"&amp;"",allorders!E:E,"Shipped")</f>
        <v>2</v>
      </c>
      <c r="F104" s="5">
        <f>SUMIFS(allorders!$O:$O,allorders!$L:$L,$A104,allorders!$AG:$AG,"&lt;="&amp;日期!$B$11,allorders!$AG:$AG,"&gt;="&amp;日期!$B$12,allorders!Q:Q,"&lt;&gt;"&amp;"",allorders!E:E,"Shipped")</f>
        <v>3</v>
      </c>
      <c r="G104" s="6">
        <f>IF(SUM(C104:F104)=0,0,SUMIFS(allorders!Q:Q,allorders!L:L,A104,allorders!AG:AG,"&lt;="&amp;日期!$B$5,allorders!AG:AG,"&gt;="&amp;日期!$B$12,allorders!N:N,"Shipped")/SUM(C104:F104))</f>
        <v>23.98</v>
      </c>
      <c r="H104">
        <f t="shared" si="2"/>
        <v>12</v>
      </c>
      <c r="I104">
        <f t="shared" si="3"/>
        <v>287.76</v>
      </c>
    </row>
    <row r="105" ht="15" spans="1:9">
      <c r="A105" s="4" t="s">
        <v>961</v>
      </c>
      <c r="B105" t="str">
        <f>VLOOKUP(A105,'[1]子sku-父sku'!$A:$B,2,0)</f>
        <v>CS-LY181</v>
      </c>
      <c r="C105" s="5">
        <f>SUMIFS(allorders!O:O,allorders!L:L,$A105,allorders!AG:AG,"&lt;="&amp;日期!$B$5,allorders!AG:AG,"&gt;="&amp;日期!$B$6,allorders!$Q:$Q,"&lt;&gt;"&amp;"",allorders!E:E,"Shipped")</f>
        <v>2</v>
      </c>
      <c r="D105" s="5">
        <f>SUMIFS(allorders!$O:$O,allorders!$L:$L,$A105,allorders!$AG:$AG,"&lt;="&amp;日期!$B$7,allorders!$AG:$AG,"&gt;="&amp;日期!$B$8,allorders!Q:Q,"&lt;&gt;"&amp;"",allorders!E:E,"Shipped")</f>
        <v>0</v>
      </c>
      <c r="E105" s="5">
        <f>SUMIFS(allorders!$O:$O,allorders!$L:$L,$A105,allorders!$AG:$AG,"&lt;="&amp;日期!$B$9,allorders!$AG:$AG,"&gt;="&amp;日期!$B$10,allorders!Q:Q,"&lt;&gt;"&amp;"",allorders!E:E,"Shipped")</f>
        <v>0</v>
      </c>
      <c r="F105" s="5">
        <f>SUMIFS(allorders!$O:$O,allorders!$L:$L,$A105,allorders!$AG:$AG,"&lt;="&amp;日期!$B$11,allorders!$AG:$AG,"&gt;="&amp;日期!$B$12,allorders!Q:Q,"&lt;&gt;"&amp;"",allorders!E:E,"Shipped")</f>
        <v>8</v>
      </c>
      <c r="G105" s="6">
        <f>IF(SUM(C105:F105)=0,0,SUMIFS(allorders!Q:Q,allorders!L:L,A105,allorders!AG:AG,"&lt;="&amp;日期!$B$5,allorders!AG:AG,"&gt;="&amp;日期!$B$12,allorders!N:N,"Shipped")/SUM(C105:F105))</f>
        <v>23.98</v>
      </c>
      <c r="H105">
        <f t="shared" si="2"/>
        <v>10</v>
      </c>
      <c r="I105">
        <f t="shared" si="3"/>
        <v>239.8</v>
      </c>
    </row>
    <row r="106" ht="15" spans="1:9">
      <c r="A106" s="4" t="s">
        <v>964</v>
      </c>
      <c r="B106" t="str">
        <f>VLOOKUP(A106,'[1]子sku-父sku'!$A:$B,2,0)</f>
        <v>CS-LY181</v>
      </c>
      <c r="C106" s="5">
        <f>SUMIFS(allorders!O:O,allorders!L:L,$A106,allorders!AG:AG,"&lt;="&amp;日期!$B$5,allorders!AG:AG,"&gt;="&amp;日期!$B$6,allorders!$Q:$Q,"&lt;&gt;"&amp;"",allorders!E:E,"Shipped")</f>
        <v>6</v>
      </c>
      <c r="D106" s="5">
        <f>SUMIFS(allorders!$O:$O,allorders!$L:$L,$A106,allorders!$AG:$AG,"&lt;="&amp;日期!$B$7,allorders!$AG:$AG,"&gt;="&amp;日期!$B$8,allorders!Q:Q,"&lt;&gt;"&amp;"",allorders!E:E,"Shipped")</f>
        <v>4</v>
      </c>
      <c r="E106" s="5">
        <f>SUMIFS(allorders!$O:$O,allorders!$L:$L,$A106,allorders!$AG:$AG,"&lt;="&amp;日期!$B$9,allorders!$AG:$AG,"&gt;="&amp;日期!$B$10,allorders!Q:Q,"&lt;&gt;"&amp;"",allorders!E:E,"Shipped")</f>
        <v>1</v>
      </c>
      <c r="F106" s="5">
        <f>SUMIFS(allorders!$O:$O,allorders!$L:$L,$A106,allorders!$AG:$AG,"&lt;="&amp;日期!$B$11,allorders!$AG:$AG,"&gt;="&amp;日期!$B$12,allorders!Q:Q,"&lt;&gt;"&amp;"",allorders!E:E,"Shipped")</f>
        <v>10</v>
      </c>
      <c r="G106" s="6">
        <f>IF(SUM(C106:F106)=0,0,SUMIFS(allorders!Q:Q,allorders!L:L,A106,allorders!AG:AG,"&lt;="&amp;日期!$B$5,allorders!AG:AG,"&gt;="&amp;日期!$B$12,allorders!N:N,"Shipped")/SUM(C106:F106))</f>
        <v>22.98</v>
      </c>
      <c r="H106">
        <f t="shared" si="2"/>
        <v>21</v>
      </c>
      <c r="I106">
        <f t="shared" si="3"/>
        <v>482.58</v>
      </c>
    </row>
    <row r="107" ht="15" spans="1:9">
      <c r="A107" s="4" t="s">
        <v>979</v>
      </c>
      <c r="B107" t="str">
        <f>VLOOKUP(A107,'[1]子sku-父sku'!$A:$B,2,0)</f>
        <v>CS-LY084</v>
      </c>
      <c r="C107" s="5">
        <f>SUMIFS(allorders!O:O,allorders!L:L,$A107,allorders!AG:AG,"&lt;="&amp;日期!$B$5,allorders!AG:AG,"&gt;="&amp;日期!$B$6,allorders!$Q:$Q,"&lt;&gt;"&amp;"",allorders!E:E,"Shipped")</f>
        <v>1</v>
      </c>
      <c r="D107" s="5">
        <f>SUMIFS(allorders!$O:$O,allorders!$L:$L,$A107,allorders!$AG:$AG,"&lt;="&amp;日期!$B$7,allorders!$AG:$AG,"&gt;="&amp;日期!$B$8,allorders!Q:Q,"&lt;&gt;"&amp;"",allorders!E:E,"Shipped")</f>
        <v>0</v>
      </c>
      <c r="E107" s="5">
        <f>SUMIFS(allorders!$O:$O,allorders!$L:$L,$A107,allorders!$AG:$AG,"&lt;="&amp;日期!$B$9,allorders!$AG:$AG,"&gt;="&amp;日期!$B$10,allorders!Q:Q,"&lt;&gt;"&amp;"",allorders!E:E,"Shipped")</f>
        <v>1</v>
      </c>
      <c r="F107" s="5">
        <f>SUMIFS(allorders!$O:$O,allorders!$L:$L,$A107,allorders!$AG:$AG,"&lt;="&amp;日期!$B$11,allorders!$AG:$AG,"&gt;="&amp;日期!$B$12,allorders!Q:Q,"&lt;&gt;"&amp;"",allorders!E:E,"Shipped")</f>
        <v>1</v>
      </c>
      <c r="G107" s="6">
        <f>IF(SUM(C107:F107)=0,0,SUMIFS(allorders!Q:Q,allorders!L:L,A107,allorders!AG:AG,"&lt;="&amp;日期!$B$5,allorders!AG:AG,"&gt;="&amp;日期!$B$12,allorders!N:N,"Shipped")/SUM(C107:F107))</f>
        <v>15.28</v>
      </c>
      <c r="H107">
        <f t="shared" si="2"/>
        <v>3</v>
      </c>
      <c r="I107">
        <f t="shared" si="3"/>
        <v>45.84</v>
      </c>
    </row>
    <row r="108" ht="15" spans="1:9">
      <c r="A108" s="4" t="s">
        <v>987</v>
      </c>
      <c r="B108" t="str">
        <f>VLOOKUP(A108,'[1]子sku-父sku'!$A:$B,2,0)</f>
        <v>CS-SB170</v>
      </c>
      <c r="C108" s="5">
        <f>SUMIFS(allorders!O:O,allorders!L:L,$A108,allorders!AG:AG,"&lt;="&amp;日期!$B$5,allorders!AG:AG,"&gt;="&amp;日期!$B$6,allorders!$Q:$Q,"&lt;&gt;"&amp;"",allorders!E:E,"Shipped")</f>
        <v>4</v>
      </c>
      <c r="D108" s="5">
        <f>SUMIFS(allorders!$O:$O,allorders!$L:$L,$A108,allorders!$AG:$AG,"&lt;="&amp;日期!$B$7,allorders!$AG:$AG,"&gt;="&amp;日期!$B$8,allorders!Q:Q,"&lt;&gt;"&amp;"",allorders!E:E,"Shipped")</f>
        <v>18</v>
      </c>
      <c r="E108" s="5">
        <f>SUMIFS(allorders!$O:$O,allorders!$L:$L,$A108,allorders!$AG:$AG,"&lt;="&amp;日期!$B$9,allorders!$AG:$AG,"&gt;="&amp;日期!$B$10,allorders!Q:Q,"&lt;&gt;"&amp;"",allorders!E:E,"Shipped")</f>
        <v>8</v>
      </c>
      <c r="F108" s="5">
        <f>SUMIFS(allorders!$O:$O,allorders!$L:$L,$A108,allorders!$AG:$AG,"&lt;="&amp;日期!$B$11,allorders!$AG:$AG,"&gt;="&amp;日期!$B$12,allorders!Q:Q,"&lt;&gt;"&amp;"",allorders!E:E,"Shipped")</f>
        <v>16</v>
      </c>
      <c r="G108" s="6">
        <f>IF(SUM(C108:F108)=0,0,SUMIFS(allorders!Q:Q,allorders!L:L,A108,allorders!AG:AG,"&lt;="&amp;日期!$B$5,allorders!AG:AG,"&gt;="&amp;日期!$B$12,allorders!N:N,"Shipped")/SUM(C108:F108))</f>
        <v>23.98</v>
      </c>
      <c r="H108">
        <f t="shared" si="2"/>
        <v>46</v>
      </c>
      <c r="I108">
        <f t="shared" si="3"/>
        <v>1103.08</v>
      </c>
    </row>
    <row r="109" ht="15" spans="1:9">
      <c r="A109" s="4" t="s">
        <v>1015</v>
      </c>
      <c r="B109" t="str">
        <f>VLOOKUP(A109,'[1]子sku-父sku'!$A:$B,2,0)</f>
        <v>CS-SB006</v>
      </c>
      <c r="C109" s="5">
        <f>SUMIFS(allorders!O:O,allorders!L:L,$A109,allorders!AG:AG,"&lt;="&amp;日期!$B$5,allorders!AG:AG,"&gt;="&amp;日期!$B$6,allorders!$Q:$Q,"&lt;&gt;"&amp;"",allorders!E:E,"Shipped")</f>
        <v>1</v>
      </c>
      <c r="D109" s="5">
        <f>SUMIFS(allorders!$O:$O,allorders!$L:$L,$A109,allorders!$AG:$AG,"&lt;="&amp;日期!$B$7,allorders!$AG:$AG,"&gt;="&amp;日期!$B$8,allorders!Q:Q,"&lt;&gt;"&amp;"",allorders!E:E,"Shipped")</f>
        <v>0</v>
      </c>
      <c r="E109" s="5">
        <f>SUMIFS(allorders!$O:$O,allorders!$L:$L,$A109,allorders!$AG:$AG,"&lt;="&amp;日期!$B$9,allorders!$AG:$AG,"&gt;="&amp;日期!$B$10,allorders!Q:Q,"&lt;&gt;"&amp;"",allorders!E:E,"Shipped")</f>
        <v>0</v>
      </c>
      <c r="F109" s="5">
        <f>SUMIFS(allorders!$O:$O,allorders!$L:$L,$A109,allorders!$AG:$AG,"&lt;="&amp;日期!$B$11,allorders!$AG:$AG,"&gt;="&amp;日期!$B$12,allorders!Q:Q,"&lt;&gt;"&amp;"",allorders!E:E,"Shipped")</f>
        <v>1</v>
      </c>
      <c r="G109" s="6">
        <f>IF(SUM(C109:F109)=0,0,SUMIFS(allorders!Q:Q,allorders!L:L,A109,allorders!AG:AG,"&lt;="&amp;日期!$B$5,allorders!AG:AG,"&gt;="&amp;日期!$B$12,allorders!N:N,"Shipped")/SUM(C109:F109))</f>
        <v>22.98</v>
      </c>
      <c r="H109">
        <f t="shared" si="2"/>
        <v>2</v>
      </c>
      <c r="I109">
        <f t="shared" si="3"/>
        <v>45.96</v>
      </c>
    </row>
    <row r="110" ht="15" spans="1:9">
      <c r="A110" s="4" t="s">
        <v>1023</v>
      </c>
      <c r="B110" t="str">
        <f>VLOOKUP(A110,'[1]子sku-父sku'!$A:$B,2,0)</f>
        <v>CS-SB166</v>
      </c>
      <c r="C110" s="5">
        <f>SUMIFS(allorders!O:O,allorders!L:L,$A110,allorders!AG:AG,"&lt;="&amp;日期!$B$5,allorders!AG:AG,"&gt;="&amp;日期!$B$6,allorders!$Q:$Q,"&lt;&gt;"&amp;"",allorders!E:E,"Shipped")</f>
        <v>3</v>
      </c>
      <c r="D110" s="5">
        <f>SUMIFS(allorders!$O:$O,allorders!$L:$L,$A110,allorders!$AG:$AG,"&lt;="&amp;日期!$B$7,allorders!$AG:$AG,"&gt;="&amp;日期!$B$8,allorders!Q:Q,"&lt;&gt;"&amp;"",allorders!E:E,"Shipped")</f>
        <v>4</v>
      </c>
      <c r="E110" s="5">
        <f>SUMIFS(allorders!$O:$O,allorders!$L:$L,$A110,allorders!$AG:$AG,"&lt;="&amp;日期!$B$9,allorders!$AG:$AG,"&gt;="&amp;日期!$B$10,allorders!Q:Q,"&lt;&gt;"&amp;"",allorders!E:E,"Shipped")</f>
        <v>5</v>
      </c>
      <c r="F110" s="5">
        <f>SUMIFS(allorders!$O:$O,allorders!$L:$L,$A110,allorders!$AG:$AG,"&lt;="&amp;日期!$B$11,allorders!$AG:$AG,"&gt;="&amp;日期!$B$12,allorders!Q:Q,"&lt;&gt;"&amp;"",allorders!E:E,"Shipped")</f>
        <v>1</v>
      </c>
      <c r="G110" s="6">
        <f>IF(SUM(C110:F110)=0,0,SUMIFS(allorders!Q:Q,allorders!L:L,A110,allorders!AG:AG,"&lt;="&amp;日期!$B$5,allorders!AG:AG,"&gt;="&amp;日期!$B$12,allorders!N:N,"Shipped")/SUM(C110:F110))</f>
        <v>25.98</v>
      </c>
      <c r="H110">
        <f t="shared" si="2"/>
        <v>13</v>
      </c>
      <c r="I110">
        <f t="shared" si="3"/>
        <v>337.74</v>
      </c>
    </row>
    <row r="111" ht="15" spans="1:9">
      <c r="A111" s="4" t="s">
        <v>1031</v>
      </c>
      <c r="B111" t="str">
        <f>VLOOKUP(A111,'[1]子sku-父sku'!$A:$B,2,0)</f>
        <v>CS-SB009</v>
      </c>
      <c r="C111" s="5">
        <f>SUMIFS(allorders!O:O,allorders!L:L,$A111,allorders!AG:AG,"&lt;="&amp;日期!$B$5,allorders!AG:AG,"&gt;="&amp;日期!$B$6,allorders!$Q:$Q,"&lt;&gt;"&amp;"",allorders!E:E,"Shipped")</f>
        <v>3</v>
      </c>
      <c r="D111" s="5">
        <f>SUMIFS(allorders!$O:$O,allorders!$L:$L,$A111,allorders!$AG:$AG,"&lt;="&amp;日期!$B$7,allorders!$AG:$AG,"&gt;="&amp;日期!$B$8,allorders!Q:Q,"&lt;&gt;"&amp;"",allorders!E:E,"Shipped")</f>
        <v>4</v>
      </c>
      <c r="E111" s="5">
        <f>SUMIFS(allorders!$O:$O,allorders!$L:$L,$A111,allorders!$AG:$AG,"&lt;="&amp;日期!$B$9,allorders!$AG:$AG,"&gt;="&amp;日期!$B$10,allorders!Q:Q,"&lt;&gt;"&amp;"",allorders!E:E,"Shipped")</f>
        <v>8</v>
      </c>
      <c r="F111" s="5">
        <f>SUMIFS(allorders!$O:$O,allorders!$L:$L,$A111,allorders!$AG:$AG,"&lt;="&amp;日期!$B$11,allorders!$AG:$AG,"&gt;="&amp;日期!$B$12,allorders!Q:Q,"&lt;&gt;"&amp;"",allorders!E:E,"Shipped")</f>
        <v>2</v>
      </c>
      <c r="G111" s="6">
        <f>IF(SUM(C111:F111)=0,0,SUMIFS(allorders!Q:Q,allorders!L:L,A111,allorders!AG:AG,"&lt;="&amp;日期!$B$5,allorders!AG:AG,"&gt;="&amp;日期!$B$12,allorders!N:N,"Shipped")/SUM(C111:F111))</f>
        <v>22.98</v>
      </c>
      <c r="H111">
        <f t="shared" si="2"/>
        <v>17</v>
      </c>
      <c r="I111">
        <f t="shared" si="3"/>
        <v>390.66</v>
      </c>
    </row>
    <row r="112" ht="15" spans="1:9">
      <c r="A112" s="4" t="s">
        <v>1038</v>
      </c>
      <c r="B112" t="str">
        <f>VLOOKUP(A112,'[1]子sku-父sku'!$A:$B,2,0)</f>
        <v>CS-LY084</v>
      </c>
      <c r="C112" s="5">
        <f>SUMIFS(allorders!O:O,allorders!L:L,$A112,allorders!AG:AG,"&lt;="&amp;日期!$B$5,allorders!AG:AG,"&gt;="&amp;日期!$B$6,allorders!$Q:$Q,"&lt;&gt;"&amp;"",allorders!E:E,"Shipped")</f>
        <v>1</v>
      </c>
      <c r="D112" s="5">
        <f>SUMIFS(allorders!$O:$O,allorders!$L:$L,$A112,allorders!$AG:$AG,"&lt;="&amp;日期!$B$7,allorders!$AG:$AG,"&gt;="&amp;日期!$B$8,allorders!Q:Q,"&lt;&gt;"&amp;"",allorders!E:E,"Shipped")</f>
        <v>0</v>
      </c>
      <c r="E112" s="5">
        <f>SUMIFS(allorders!$O:$O,allorders!$L:$L,$A112,allorders!$AG:$AG,"&lt;="&amp;日期!$B$9,allorders!$AG:$AG,"&gt;="&amp;日期!$B$10,allorders!Q:Q,"&lt;&gt;"&amp;"",allorders!E:E,"Shipped")</f>
        <v>1</v>
      </c>
      <c r="F112" s="5">
        <f>SUMIFS(allorders!$O:$O,allorders!$L:$L,$A112,allorders!$AG:$AG,"&lt;="&amp;日期!$B$11,allorders!$AG:$AG,"&gt;="&amp;日期!$B$12,allorders!Q:Q,"&lt;&gt;"&amp;"",allorders!E:E,"Shipped")</f>
        <v>1</v>
      </c>
      <c r="G112" s="6">
        <f>IF(SUM(C112:F112)=0,0,SUMIFS(allorders!Q:Q,allorders!L:L,A112,allorders!AG:AG,"&lt;="&amp;日期!$B$5,allorders!AG:AG,"&gt;="&amp;日期!$B$12,allorders!N:N,"Shipped")/SUM(C112:F112))</f>
        <v>20.68</v>
      </c>
      <c r="H112">
        <f t="shared" si="2"/>
        <v>3</v>
      </c>
      <c r="I112">
        <f t="shared" si="3"/>
        <v>62.04</v>
      </c>
    </row>
    <row r="113" ht="15" spans="1:9">
      <c r="A113" s="4" t="s">
        <v>1051</v>
      </c>
      <c r="B113" t="str">
        <f>VLOOKUP(A113,'[1]子sku-父sku'!$A:$B,2,0)</f>
        <v>CS-SB002</v>
      </c>
      <c r="C113" s="5">
        <f>SUMIFS(allorders!O:O,allorders!L:L,$A113,allorders!AG:AG,"&lt;="&amp;日期!$B$5,allorders!AG:AG,"&gt;="&amp;日期!$B$6,allorders!$Q:$Q,"&lt;&gt;"&amp;"",allorders!E:E,"Shipped")</f>
        <v>0</v>
      </c>
      <c r="D113" s="5">
        <f>SUMIFS(allorders!$O:$O,allorders!$L:$L,$A113,allorders!$AG:$AG,"&lt;="&amp;日期!$B$7,allorders!$AG:$AG,"&gt;="&amp;日期!$B$8,allorders!Q:Q,"&lt;&gt;"&amp;"",allorders!E:E,"Shipped")</f>
        <v>0</v>
      </c>
      <c r="E113" s="5">
        <f>SUMIFS(allorders!$O:$O,allorders!$L:$L,$A113,allorders!$AG:$AG,"&lt;="&amp;日期!$B$9,allorders!$AG:$AG,"&gt;="&amp;日期!$B$10,allorders!Q:Q,"&lt;&gt;"&amp;"",allorders!E:E,"Shipped")</f>
        <v>0</v>
      </c>
      <c r="F113" s="5">
        <f>SUMIFS(allorders!$O:$O,allorders!$L:$L,$A113,allorders!$AG:$AG,"&lt;="&amp;日期!$B$11,allorders!$AG:$AG,"&gt;="&amp;日期!$B$12,allorders!Q:Q,"&lt;&gt;"&amp;"",allorders!E:E,"Shipped")</f>
        <v>1</v>
      </c>
      <c r="G113" s="6">
        <f>IF(SUM(C113:F113)=0,0,SUMIFS(allorders!Q:Q,allorders!L:L,A113,allorders!AG:AG,"&lt;="&amp;日期!$B$5,allorders!AG:AG,"&gt;="&amp;日期!$B$12,allorders!N:N,"Shipped")/SUM(C113:F113))</f>
        <v>12.98</v>
      </c>
      <c r="H113">
        <f t="shared" si="2"/>
        <v>1</v>
      </c>
      <c r="I113">
        <f t="shared" si="3"/>
        <v>12.98</v>
      </c>
    </row>
    <row r="114" ht="15" spans="1:9">
      <c r="A114" s="4" t="s">
        <v>1083</v>
      </c>
      <c r="B114" t="str">
        <f>VLOOKUP(A114,'[1]子sku-父sku'!$A:$B,2,0)</f>
        <v>MY-LYRound020</v>
      </c>
      <c r="C114" s="5">
        <f>SUMIFS(allorders!O:O,allorders!L:L,$A114,allorders!AG:AG,"&lt;="&amp;日期!$B$5,allorders!AG:AG,"&gt;="&amp;日期!$B$6,allorders!$Q:$Q,"&lt;&gt;"&amp;"",allorders!E:E,"Shipped")</f>
        <v>4</v>
      </c>
      <c r="D114" s="5">
        <f>SUMIFS(allorders!$O:$O,allorders!$L:$L,$A114,allorders!$AG:$AG,"&lt;="&amp;日期!$B$7,allorders!$AG:$AG,"&gt;="&amp;日期!$B$8,allorders!Q:Q,"&lt;&gt;"&amp;"",allorders!E:E,"Shipped")</f>
        <v>2</v>
      </c>
      <c r="E114" s="5">
        <f>SUMIFS(allorders!$O:$O,allorders!$L:$L,$A114,allorders!$AG:$AG,"&lt;="&amp;日期!$B$9,allorders!$AG:$AG,"&gt;="&amp;日期!$B$10,allorders!Q:Q,"&lt;&gt;"&amp;"",allorders!E:E,"Shipped")</f>
        <v>0</v>
      </c>
      <c r="F114" s="5">
        <f>SUMIFS(allorders!$O:$O,allorders!$L:$L,$A114,allorders!$AG:$AG,"&lt;="&amp;日期!$B$11,allorders!$AG:$AG,"&gt;="&amp;日期!$B$12,allorders!Q:Q,"&lt;&gt;"&amp;"",allorders!E:E,"Shipped")</f>
        <v>2</v>
      </c>
      <c r="G114" s="6">
        <f>IF(SUM(C114:F114)=0,0,SUMIFS(allorders!Q:Q,allorders!L:L,A114,allorders!AG:AG,"&lt;="&amp;日期!$B$5,allorders!AG:AG,"&gt;="&amp;日期!$B$12,allorders!N:N,"Shipped")/SUM(C114:F114))</f>
        <v>23.98</v>
      </c>
      <c r="H114">
        <f t="shared" si="2"/>
        <v>8</v>
      </c>
      <c r="I114">
        <f t="shared" si="3"/>
        <v>191.84</v>
      </c>
    </row>
    <row r="115" ht="15" spans="1:9">
      <c r="A115" s="4" t="s">
        <v>1091</v>
      </c>
      <c r="B115" t="str">
        <f>VLOOKUP(A115,'[1]子sku-父sku'!$A:$B,2,0)</f>
        <v>CS-LY084</v>
      </c>
      <c r="C115" s="5">
        <f>SUMIFS(allorders!O:O,allorders!L:L,$A115,allorders!AG:AG,"&lt;="&amp;日期!$B$5,allorders!AG:AG,"&gt;="&amp;日期!$B$6,allorders!$Q:$Q,"&lt;&gt;"&amp;"",allorders!E:E,"Shipped")</f>
        <v>1</v>
      </c>
      <c r="D115" s="5">
        <f>SUMIFS(allorders!$O:$O,allorders!$L:$L,$A115,allorders!$AG:$AG,"&lt;="&amp;日期!$B$7,allorders!$AG:$AG,"&gt;="&amp;日期!$B$8,allorders!Q:Q,"&lt;&gt;"&amp;"",allorders!E:E,"Shipped")</f>
        <v>4</v>
      </c>
      <c r="E115" s="5">
        <f>SUMIFS(allorders!$O:$O,allorders!$L:$L,$A115,allorders!$AG:$AG,"&lt;="&amp;日期!$B$9,allorders!$AG:$AG,"&gt;="&amp;日期!$B$10,allorders!Q:Q,"&lt;&gt;"&amp;"",allorders!E:E,"Shipped")</f>
        <v>1</v>
      </c>
      <c r="F115" s="5">
        <f>SUMIFS(allorders!$O:$O,allorders!$L:$L,$A115,allorders!$AG:$AG,"&lt;="&amp;日期!$B$11,allorders!$AG:$AG,"&gt;="&amp;日期!$B$12,allorders!Q:Q,"&lt;&gt;"&amp;"",allorders!E:E,"Shipped")</f>
        <v>3</v>
      </c>
      <c r="G115" s="6">
        <f>IF(SUM(C115:F115)=0,0,SUMIFS(allorders!Q:Q,allorders!L:L,A115,allorders!AG:AG,"&lt;="&amp;日期!$B$5,allorders!AG:AG,"&gt;="&amp;日期!$B$12,allorders!N:N,"Shipped")/SUM(C115:F115))</f>
        <v>21.0633333333333</v>
      </c>
      <c r="H115">
        <f t="shared" si="2"/>
        <v>9</v>
      </c>
      <c r="I115">
        <f t="shared" si="3"/>
        <v>189.57</v>
      </c>
    </row>
    <row r="116" ht="15" spans="1:9">
      <c r="A116" s="4" t="s">
        <v>1108</v>
      </c>
      <c r="B116" t="str">
        <f>VLOOKUP(A116,'[1]子sku-父sku'!$A:$B,2,0)</f>
        <v>CS-LY181</v>
      </c>
      <c r="C116" s="5">
        <f>SUMIFS(allorders!O:O,allorders!L:L,$A116,allorders!AG:AG,"&lt;="&amp;日期!$B$5,allorders!AG:AG,"&gt;="&amp;日期!$B$6,allorders!$Q:$Q,"&lt;&gt;"&amp;"",allorders!E:E,"Shipped")</f>
        <v>2</v>
      </c>
      <c r="D116" s="5">
        <f>SUMIFS(allorders!$O:$O,allorders!$L:$L,$A116,allorders!$AG:$AG,"&lt;="&amp;日期!$B$7,allorders!$AG:$AG,"&gt;="&amp;日期!$B$8,allorders!Q:Q,"&lt;&gt;"&amp;"",allorders!E:E,"Shipped")</f>
        <v>0</v>
      </c>
      <c r="E116" s="5">
        <f>SUMIFS(allorders!$O:$O,allorders!$L:$L,$A116,allorders!$AG:$AG,"&lt;="&amp;日期!$B$9,allorders!$AG:$AG,"&gt;="&amp;日期!$B$10,allorders!Q:Q,"&lt;&gt;"&amp;"",allorders!E:E,"Shipped")</f>
        <v>2</v>
      </c>
      <c r="F116" s="5">
        <f>SUMIFS(allorders!$O:$O,allorders!$L:$L,$A116,allorders!$AG:$AG,"&lt;="&amp;日期!$B$11,allorders!$AG:$AG,"&gt;="&amp;日期!$B$12,allorders!Q:Q,"&lt;&gt;"&amp;"",allorders!E:E,"Shipped")</f>
        <v>2</v>
      </c>
      <c r="G116" s="6">
        <f>IF(SUM(C116:F116)=0,0,SUMIFS(allorders!Q:Q,allorders!L:L,A116,allorders!AG:AG,"&lt;="&amp;日期!$B$5,allorders!AG:AG,"&gt;="&amp;日期!$B$12,allorders!N:N,"Shipped")/SUM(C116:F116))</f>
        <v>23.98</v>
      </c>
      <c r="H116">
        <f t="shared" si="2"/>
        <v>6</v>
      </c>
      <c r="I116">
        <f t="shared" si="3"/>
        <v>143.88</v>
      </c>
    </row>
    <row r="117" ht="15" spans="1:9">
      <c r="A117" s="4" t="s">
        <v>1120</v>
      </c>
      <c r="B117" t="str">
        <f>VLOOKUP(A117,'[1]子sku-父sku'!$A:$B,2,0)</f>
        <v>CS-SB170</v>
      </c>
      <c r="C117" s="5">
        <f>SUMIFS(allorders!O:O,allorders!L:L,$A117,allorders!AG:AG,"&lt;="&amp;日期!$B$5,allorders!AG:AG,"&gt;="&amp;日期!$B$6,allorders!$Q:$Q,"&lt;&gt;"&amp;"",allorders!E:E,"Shipped")</f>
        <v>8</v>
      </c>
      <c r="D117" s="5">
        <f>SUMIFS(allorders!$O:$O,allorders!$L:$L,$A117,allorders!$AG:$AG,"&lt;="&amp;日期!$B$7,allorders!$AG:$AG,"&gt;="&amp;日期!$B$8,allorders!Q:Q,"&lt;&gt;"&amp;"",allorders!E:E,"Shipped")</f>
        <v>4</v>
      </c>
      <c r="E117" s="5">
        <f>SUMIFS(allorders!$O:$O,allorders!$L:$L,$A117,allorders!$AG:$AG,"&lt;="&amp;日期!$B$9,allorders!$AG:$AG,"&gt;="&amp;日期!$B$10,allorders!Q:Q,"&lt;&gt;"&amp;"",allorders!E:E,"Shipped")</f>
        <v>8</v>
      </c>
      <c r="F117" s="5">
        <f>SUMIFS(allorders!$O:$O,allorders!$L:$L,$A117,allorders!$AG:$AG,"&lt;="&amp;日期!$B$11,allorders!$AG:$AG,"&gt;="&amp;日期!$B$12,allorders!Q:Q,"&lt;&gt;"&amp;"",allorders!E:E,"Shipped")</f>
        <v>14</v>
      </c>
      <c r="G117" s="6">
        <f>IF(SUM(C117:F117)=0,0,SUMIFS(allorders!Q:Q,allorders!L:L,A117,allorders!AG:AG,"&lt;="&amp;日期!$B$5,allorders!AG:AG,"&gt;="&amp;日期!$B$12,allorders!N:N,"Shipped")/SUM(C117:F117))</f>
        <v>23.98</v>
      </c>
      <c r="H117">
        <f t="shared" si="2"/>
        <v>34</v>
      </c>
      <c r="I117">
        <f t="shared" si="3"/>
        <v>815.32</v>
      </c>
    </row>
    <row r="118" ht="15" spans="1:9">
      <c r="A118" s="4" t="s">
        <v>1128</v>
      </c>
      <c r="B118" t="str">
        <f>VLOOKUP(A118,'[1]子sku-父sku'!$A:$B,2,0)</f>
        <v>CS-SB009</v>
      </c>
      <c r="C118" s="5">
        <f>SUMIFS(allorders!O:O,allorders!L:L,$A118,allorders!AG:AG,"&lt;="&amp;日期!$B$5,allorders!AG:AG,"&gt;="&amp;日期!$B$6,allorders!$Q:$Q,"&lt;&gt;"&amp;"",allorders!E:E,"Shipped")</f>
        <v>6</v>
      </c>
      <c r="D118" s="5">
        <f>SUMIFS(allorders!$O:$O,allorders!$L:$L,$A118,allorders!$AG:$AG,"&lt;="&amp;日期!$B$7,allorders!$AG:$AG,"&gt;="&amp;日期!$B$8,allorders!Q:Q,"&lt;&gt;"&amp;"",allorders!E:E,"Shipped")</f>
        <v>6</v>
      </c>
      <c r="E118" s="5">
        <f>SUMIFS(allorders!$O:$O,allorders!$L:$L,$A118,allorders!$AG:$AG,"&lt;="&amp;日期!$B$9,allorders!$AG:$AG,"&gt;="&amp;日期!$B$10,allorders!Q:Q,"&lt;&gt;"&amp;"",allorders!E:E,"Shipped")</f>
        <v>5</v>
      </c>
      <c r="F118" s="5">
        <f>SUMIFS(allorders!$O:$O,allorders!$L:$L,$A118,allorders!$AG:$AG,"&lt;="&amp;日期!$B$11,allorders!$AG:$AG,"&gt;="&amp;日期!$B$12,allorders!Q:Q,"&lt;&gt;"&amp;"",allorders!E:E,"Shipped")</f>
        <v>6</v>
      </c>
      <c r="G118" s="6">
        <f>IF(SUM(C118:F118)=0,0,SUMIFS(allorders!Q:Q,allorders!L:L,A118,allorders!AG:AG,"&lt;="&amp;日期!$B$5,allorders!AG:AG,"&gt;="&amp;日期!$B$12,allorders!N:N,"Shipped")/SUM(C118:F118))</f>
        <v>22.98</v>
      </c>
      <c r="H118">
        <f t="shared" si="2"/>
        <v>23</v>
      </c>
      <c r="I118">
        <f t="shared" si="3"/>
        <v>528.54</v>
      </c>
    </row>
    <row r="119" ht="15" spans="1:9">
      <c r="A119" s="4" t="s">
        <v>1137</v>
      </c>
      <c r="B119" t="str">
        <f>VLOOKUP(A119,'[1]子sku-父sku'!$A:$B,2,0)</f>
        <v>CS-BUSB032</v>
      </c>
      <c r="C119" s="5">
        <f>SUMIFS(allorders!O:O,allorders!L:L,$A119,allorders!AG:AG,"&lt;="&amp;日期!$B$5,allorders!AG:AG,"&gt;="&amp;日期!$B$6,allorders!$Q:$Q,"&lt;&gt;"&amp;"",allorders!E:E,"Shipped")</f>
        <v>1</v>
      </c>
      <c r="D119" s="5">
        <f>SUMIFS(allorders!$O:$O,allorders!$L:$L,$A119,allorders!$AG:$AG,"&lt;="&amp;日期!$B$7,allorders!$AG:$AG,"&gt;="&amp;日期!$B$8,allorders!Q:Q,"&lt;&gt;"&amp;"",allorders!E:E,"Shipped")</f>
        <v>2</v>
      </c>
      <c r="E119" s="5">
        <f>SUMIFS(allorders!$O:$O,allorders!$L:$L,$A119,allorders!$AG:$AG,"&lt;="&amp;日期!$B$9,allorders!$AG:$AG,"&gt;="&amp;日期!$B$10,allorders!Q:Q,"&lt;&gt;"&amp;"",allorders!E:E,"Shipped")</f>
        <v>1</v>
      </c>
      <c r="F119" s="5">
        <f>SUMIFS(allorders!$O:$O,allorders!$L:$L,$A119,allorders!$AG:$AG,"&lt;="&amp;日期!$B$11,allorders!$AG:$AG,"&gt;="&amp;日期!$B$12,allorders!Q:Q,"&lt;&gt;"&amp;"",allorders!E:E,"Shipped")</f>
        <v>1</v>
      </c>
      <c r="G119" s="6">
        <f>IF(SUM(C119:F119)=0,0,SUMIFS(allorders!Q:Q,allorders!L:L,A119,allorders!AG:AG,"&lt;="&amp;日期!$B$5,allorders!AG:AG,"&gt;="&amp;日期!$B$12,allorders!N:N,"Shipped")/SUM(C119:F119))</f>
        <v>22.78</v>
      </c>
      <c r="H119">
        <f t="shared" si="2"/>
        <v>5</v>
      </c>
      <c r="I119">
        <f t="shared" si="3"/>
        <v>113.9</v>
      </c>
    </row>
    <row r="120" ht="15" spans="1:9">
      <c r="A120" s="4" t="s">
        <v>1150</v>
      </c>
      <c r="B120" t="str">
        <f>VLOOKUP(A120,'[1]子sku-父sku'!$A:$B,2,0)</f>
        <v>MY-SB027</v>
      </c>
      <c r="C120" s="5">
        <f>SUMIFS(allorders!O:O,allorders!L:L,$A120,allorders!AG:AG,"&lt;="&amp;日期!$B$5,allorders!AG:AG,"&gt;="&amp;日期!$B$6,allorders!$Q:$Q,"&lt;&gt;"&amp;"",allorders!E:E,"Shipped")</f>
        <v>0</v>
      </c>
      <c r="D120" s="5">
        <f>SUMIFS(allorders!$O:$O,allorders!$L:$L,$A120,allorders!$AG:$AG,"&lt;="&amp;日期!$B$7,allorders!$AG:$AG,"&gt;="&amp;日期!$B$8,allorders!Q:Q,"&lt;&gt;"&amp;"",allorders!E:E,"Shipped")</f>
        <v>0</v>
      </c>
      <c r="E120" s="5">
        <f>SUMIFS(allorders!$O:$O,allorders!$L:$L,$A120,allorders!$AG:$AG,"&lt;="&amp;日期!$B$9,allorders!$AG:$AG,"&gt;="&amp;日期!$B$10,allorders!Q:Q,"&lt;&gt;"&amp;"",allorders!E:E,"Shipped")</f>
        <v>0</v>
      </c>
      <c r="F120" s="5">
        <f>SUMIFS(allorders!$O:$O,allorders!$L:$L,$A120,allorders!$AG:$AG,"&lt;="&amp;日期!$B$11,allorders!$AG:$AG,"&gt;="&amp;日期!$B$12,allorders!Q:Q,"&lt;&gt;"&amp;"",allorders!E:E,"Shipped")</f>
        <v>2</v>
      </c>
      <c r="G120" s="6">
        <f>IF(SUM(C120:F120)=0,0,SUMIFS(allorders!Q:Q,allorders!L:L,A120,allorders!AG:AG,"&lt;="&amp;日期!$B$5,allorders!AG:AG,"&gt;="&amp;日期!$B$12,allorders!N:N,"Shipped")/SUM(C120:F120))</f>
        <v>20.98</v>
      </c>
      <c r="H120">
        <f t="shared" si="2"/>
        <v>2</v>
      </c>
      <c r="I120">
        <f t="shared" si="3"/>
        <v>41.96</v>
      </c>
    </row>
    <row r="121" ht="15" spans="1:9">
      <c r="A121" s="4" t="s">
        <v>1155</v>
      </c>
      <c r="B121" t="str">
        <f>VLOOKUP(A121,'[1]子sku-父sku'!$A:$B,2,0)</f>
        <v>MY-SB027</v>
      </c>
      <c r="C121" s="5">
        <f>SUMIFS(allorders!O:O,allorders!L:L,$A121,allorders!AG:AG,"&lt;="&amp;日期!$B$5,allorders!AG:AG,"&gt;="&amp;日期!$B$6,allorders!$Q:$Q,"&lt;&gt;"&amp;"",allorders!E:E,"Shipped")</f>
        <v>0</v>
      </c>
      <c r="D121" s="5">
        <f>SUMIFS(allorders!$O:$O,allorders!$L:$L,$A121,allorders!$AG:$AG,"&lt;="&amp;日期!$B$7,allorders!$AG:$AG,"&gt;="&amp;日期!$B$8,allorders!Q:Q,"&lt;&gt;"&amp;"",allorders!E:E,"Shipped")</f>
        <v>0</v>
      </c>
      <c r="E121" s="5">
        <f>SUMIFS(allorders!$O:$O,allorders!$L:$L,$A121,allorders!$AG:$AG,"&lt;="&amp;日期!$B$9,allorders!$AG:$AG,"&gt;="&amp;日期!$B$10,allorders!Q:Q,"&lt;&gt;"&amp;"",allorders!E:E,"Shipped")</f>
        <v>0</v>
      </c>
      <c r="F121" s="5">
        <f>SUMIFS(allorders!$O:$O,allorders!$L:$L,$A121,allorders!$AG:$AG,"&lt;="&amp;日期!$B$11,allorders!$AG:$AG,"&gt;="&amp;日期!$B$12,allorders!Q:Q,"&lt;&gt;"&amp;"",allorders!E:E,"Shipped")</f>
        <v>3</v>
      </c>
      <c r="G121" s="6">
        <f>IF(SUM(C121:F121)=0,0,SUMIFS(allorders!Q:Q,allorders!L:L,A121,allorders!AG:AG,"&lt;="&amp;日期!$B$5,allorders!AG:AG,"&gt;="&amp;日期!$B$12,allorders!N:N,"Shipped")/SUM(C121:F121))</f>
        <v>20.98</v>
      </c>
      <c r="H121">
        <f t="shared" si="2"/>
        <v>3</v>
      </c>
      <c r="I121">
        <f t="shared" si="3"/>
        <v>62.94</v>
      </c>
    </row>
    <row r="122" ht="15" spans="1:9">
      <c r="A122" s="4" t="s">
        <v>1161</v>
      </c>
      <c r="B122" t="str">
        <f>VLOOKUP(A122,'[1]子sku-父sku'!$A:$B,2,0)</f>
        <v>MY-SB011</v>
      </c>
      <c r="C122" s="5">
        <f>SUMIFS(allorders!O:O,allorders!L:L,$A122,allorders!AG:AG,"&lt;="&amp;日期!$B$5,allorders!AG:AG,"&gt;="&amp;日期!$B$6,allorders!$Q:$Q,"&lt;&gt;"&amp;"",allorders!E:E,"Shipped")</f>
        <v>0</v>
      </c>
      <c r="D122" s="5">
        <f>SUMIFS(allorders!$O:$O,allorders!$L:$L,$A122,allorders!$AG:$AG,"&lt;="&amp;日期!$B$7,allorders!$AG:$AG,"&gt;="&amp;日期!$B$8,allorders!Q:Q,"&lt;&gt;"&amp;"",allorders!E:E,"Shipped")</f>
        <v>0</v>
      </c>
      <c r="E122" s="5">
        <f>SUMIFS(allorders!$O:$O,allorders!$L:$L,$A122,allorders!$AG:$AG,"&lt;="&amp;日期!$B$9,allorders!$AG:$AG,"&gt;="&amp;日期!$B$10,allorders!Q:Q,"&lt;&gt;"&amp;"",allorders!E:E,"Shipped")</f>
        <v>0</v>
      </c>
      <c r="F122" s="5">
        <f>SUMIFS(allorders!$O:$O,allorders!$L:$L,$A122,allorders!$AG:$AG,"&lt;="&amp;日期!$B$11,allorders!$AG:$AG,"&gt;="&amp;日期!$B$12,allorders!Q:Q,"&lt;&gt;"&amp;"",allorders!E:E,"Shipped")</f>
        <v>1</v>
      </c>
      <c r="G122" s="6">
        <f>IF(SUM(C122:F122)=0,0,SUMIFS(allorders!Q:Q,allorders!L:L,A122,allorders!AG:AG,"&lt;="&amp;日期!$B$5,allorders!AG:AG,"&gt;="&amp;日期!$B$12,allorders!N:N,"Shipped")/SUM(C122:F122))</f>
        <v>20.78</v>
      </c>
      <c r="H122">
        <f t="shared" si="2"/>
        <v>1</v>
      </c>
      <c r="I122">
        <f t="shared" si="3"/>
        <v>20.78</v>
      </c>
    </row>
    <row r="123" ht="15" spans="1:9">
      <c r="A123" s="4" t="s">
        <v>1166</v>
      </c>
      <c r="B123" t="str">
        <f>VLOOKUP(A123,'[1]子sku-父sku'!$A:$B,2,0)</f>
        <v>MY-SB011</v>
      </c>
      <c r="C123" s="5">
        <f>SUMIFS(allorders!O:O,allorders!L:L,$A123,allorders!AG:AG,"&lt;="&amp;日期!$B$5,allorders!AG:AG,"&gt;="&amp;日期!$B$6,allorders!$Q:$Q,"&lt;&gt;"&amp;"",allorders!E:E,"Shipped")</f>
        <v>0</v>
      </c>
      <c r="D123" s="5">
        <f>SUMIFS(allorders!$O:$O,allorders!$L:$L,$A123,allorders!$AG:$AG,"&lt;="&amp;日期!$B$7,allorders!$AG:$AG,"&gt;="&amp;日期!$B$8,allorders!Q:Q,"&lt;&gt;"&amp;"",allorders!E:E,"Shipped")</f>
        <v>0</v>
      </c>
      <c r="E123" s="5">
        <f>SUMIFS(allorders!$O:$O,allorders!$L:$L,$A123,allorders!$AG:$AG,"&lt;="&amp;日期!$B$9,allorders!$AG:$AG,"&gt;="&amp;日期!$B$10,allorders!Q:Q,"&lt;&gt;"&amp;"",allorders!E:E,"Shipped")</f>
        <v>0</v>
      </c>
      <c r="F123" s="5">
        <f>SUMIFS(allorders!$O:$O,allorders!$L:$L,$A123,allorders!$AG:$AG,"&lt;="&amp;日期!$B$11,allorders!$AG:$AG,"&gt;="&amp;日期!$B$12,allorders!Q:Q,"&lt;&gt;"&amp;"",allorders!E:E,"Shipped")</f>
        <v>1</v>
      </c>
      <c r="G123" s="6">
        <f>IF(SUM(C123:F123)=0,0,SUMIFS(allorders!Q:Q,allorders!L:L,A123,allorders!AG:AG,"&lt;="&amp;日期!$B$5,allorders!AG:AG,"&gt;="&amp;日期!$B$12,allorders!N:N,"Shipped")/SUM(C123:F123))</f>
        <v>24.98</v>
      </c>
      <c r="H123">
        <f t="shared" si="2"/>
        <v>1</v>
      </c>
      <c r="I123">
        <f t="shared" si="3"/>
        <v>24.98</v>
      </c>
    </row>
    <row r="124" ht="15" spans="1:9">
      <c r="A124" s="4" t="s">
        <v>1176</v>
      </c>
      <c r="B124" t="str">
        <f>VLOOKUP(A124,'[1]子sku-父sku'!$A:$B,2,0)</f>
        <v>CS-BS003</v>
      </c>
      <c r="C124" s="5">
        <f>SUMIFS(allorders!O:O,allorders!L:L,$A124,allorders!AG:AG,"&lt;="&amp;日期!$B$5,allorders!AG:AG,"&gt;="&amp;日期!$B$6,allorders!$Q:$Q,"&lt;&gt;"&amp;"",allorders!E:E,"Shipped")</f>
        <v>5</v>
      </c>
      <c r="D124" s="5">
        <f>SUMIFS(allorders!$O:$O,allorders!$L:$L,$A124,allorders!$AG:$AG,"&lt;="&amp;日期!$B$7,allorders!$AG:$AG,"&gt;="&amp;日期!$B$8,allorders!Q:Q,"&lt;&gt;"&amp;"",allorders!E:E,"Shipped")</f>
        <v>0</v>
      </c>
      <c r="E124" s="5">
        <f>SUMIFS(allorders!$O:$O,allorders!$L:$L,$A124,allorders!$AG:$AG,"&lt;="&amp;日期!$B$9,allorders!$AG:$AG,"&gt;="&amp;日期!$B$10,allorders!Q:Q,"&lt;&gt;"&amp;"",allorders!E:E,"Shipped")</f>
        <v>6</v>
      </c>
      <c r="F124" s="5">
        <f>SUMIFS(allorders!$O:$O,allorders!$L:$L,$A124,allorders!$AG:$AG,"&lt;="&amp;日期!$B$11,allorders!$AG:$AG,"&gt;="&amp;日期!$B$12,allorders!Q:Q,"&lt;&gt;"&amp;"",allorders!E:E,"Shipped")</f>
        <v>3</v>
      </c>
      <c r="G124" s="6">
        <f>IF(SUM(C124:F124)=0,0,SUMIFS(allorders!Q:Q,allorders!L:L,A124,allorders!AG:AG,"&lt;="&amp;日期!$B$5,allorders!AG:AG,"&gt;="&amp;日期!$B$12,allorders!N:N,"Shipped")/SUM(C124:F124))</f>
        <v>24.98</v>
      </c>
      <c r="H124">
        <f t="shared" si="2"/>
        <v>14</v>
      </c>
      <c r="I124">
        <f t="shared" si="3"/>
        <v>349.72</v>
      </c>
    </row>
    <row r="125" ht="15" spans="1:9">
      <c r="A125" s="4" t="s">
        <v>1231</v>
      </c>
      <c r="B125" t="str">
        <f>VLOOKUP(A125,'[1]子sku-父sku'!$A:$B,2,0)</f>
        <v>CS-SB170</v>
      </c>
      <c r="C125" s="5">
        <f>SUMIFS(allorders!O:O,allorders!L:L,$A125,allorders!AG:AG,"&lt;="&amp;日期!$B$5,allorders!AG:AG,"&gt;="&amp;日期!$B$6,allorders!$Q:$Q,"&lt;&gt;"&amp;"",allorders!E:E,"Shipped")</f>
        <v>5</v>
      </c>
      <c r="D125" s="5">
        <f>SUMIFS(allorders!$O:$O,allorders!$L:$L,$A125,allorders!$AG:$AG,"&lt;="&amp;日期!$B$7,allorders!$AG:$AG,"&gt;="&amp;日期!$B$8,allorders!Q:Q,"&lt;&gt;"&amp;"",allorders!E:E,"Shipped")</f>
        <v>13</v>
      </c>
      <c r="E125" s="5">
        <f>SUMIFS(allorders!$O:$O,allorders!$L:$L,$A125,allorders!$AG:$AG,"&lt;="&amp;日期!$B$9,allorders!$AG:$AG,"&gt;="&amp;日期!$B$10,allorders!Q:Q,"&lt;&gt;"&amp;"",allorders!E:E,"Shipped")</f>
        <v>8</v>
      </c>
      <c r="F125" s="5">
        <f>SUMIFS(allorders!$O:$O,allorders!$L:$L,$A125,allorders!$AG:$AG,"&lt;="&amp;日期!$B$11,allorders!$AG:$AG,"&gt;="&amp;日期!$B$12,allorders!Q:Q,"&lt;&gt;"&amp;"",allorders!E:E,"Shipped")</f>
        <v>6</v>
      </c>
      <c r="G125" s="6">
        <f>IF(SUM(C125:F125)=0,0,SUMIFS(allorders!Q:Q,allorders!L:L,A125,allorders!AG:AG,"&lt;="&amp;日期!$B$5,allorders!AG:AG,"&gt;="&amp;日期!$B$12,allorders!N:N,"Shipped")/SUM(C125:F125))</f>
        <v>22.98</v>
      </c>
      <c r="H125">
        <f t="shared" si="2"/>
        <v>32</v>
      </c>
      <c r="I125">
        <f t="shared" si="3"/>
        <v>735.36</v>
      </c>
    </row>
    <row r="126" ht="15" spans="1:9">
      <c r="A126" s="4" t="s">
        <v>1237</v>
      </c>
      <c r="B126" t="str">
        <f>VLOOKUP(A126,'[1]子sku-父sku'!$A:$B,2,0)</f>
        <v>CS-SB171</v>
      </c>
      <c r="C126" s="5">
        <f>SUMIFS(allorders!O:O,allorders!L:L,$A126,allorders!AG:AG,"&lt;="&amp;日期!$B$5,allorders!AG:AG,"&gt;="&amp;日期!$B$6,allorders!$Q:$Q,"&lt;&gt;"&amp;"",allorders!E:E,"Shipped")</f>
        <v>2</v>
      </c>
      <c r="D126" s="5">
        <f>SUMIFS(allorders!$O:$O,allorders!$L:$L,$A126,allorders!$AG:$AG,"&lt;="&amp;日期!$B$7,allorders!$AG:$AG,"&gt;="&amp;日期!$B$8,allorders!Q:Q,"&lt;&gt;"&amp;"",allorders!E:E,"Shipped")</f>
        <v>3</v>
      </c>
      <c r="E126" s="5">
        <f>SUMIFS(allorders!$O:$O,allorders!$L:$L,$A126,allorders!$AG:$AG,"&lt;="&amp;日期!$B$9,allorders!$AG:$AG,"&gt;="&amp;日期!$B$10,allorders!Q:Q,"&lt;&gt;"&amp;"",allorders!E:E,"Shipped")</f>
        <v>2</v>
      </c>
      <c r="F126" s="5">
        <f>SUMIFS(allorders!$O:$O,allorders!$L:$L,$A126,allorders!$AG:$AG,"&lt;="&amp;日期!$B$11,allorders!$AG:$AG,"&gt;="&amp;日期!$B$12,allorders!Q:Q,"&lt;&gt;"&amp;"",allorders!E:E,"Shipped")</f>
        <v>4</v>
      </c>
      <c r="G126" s="6">
        <f>IF(SUM(C126:F126)=0,0,SUMIFS(allorders!Q:Q,allorders!L:L,A126,allorders!AG:AG,"&lt;="&amp;日期!$B$5,allorders!AG:AG,"&gt;="&amp;日期!$B$12,allorders!N:N,"Shipped")/SUM(C126:F126))</f>
        <v>23.98</v>
      </c>
      <c r="H126">
        <f t="shared" si="2"/>
        <v>11</v>
      </c>
      <c r="I126">
        <f t="shared" si="3"/>
        <v>263.78</v>
      </c>
    </row>
    <row r="127" ht="15" spans="1:9">
      <c r="A127" s="4" t="s">
        <v>1264</v>
      </c>
      <c r="B127" t="str">
        <f>VLOOKUP(A127,'[1]子sku-父sku'!$A:$B,2,0)</f>
        <v>CS-BUSB031</v>
      </c>
      <c r="C127" s="5">
        <f>SUMIFS(allorders!O:O,allorders!L:L,$A127,allorders!AG:AG,"&lt;="&amp;日期!$B$5,allorders!AG:AG,"&gt;="&amp;日期!$B$6,allorders!$Q:$Q,"&lt;&gt;"&amp;"",allorders!E:E,"Shipped")</f>
        <v>1</v>
      </c>
      <c r="D127" s="5">
        <f>SUMIFS(allorders!$O:$O,allorders!$L:$L,$A127,allorders!$AG:$AG,"&lt;="&amp;日期!$B$7,allorders!$AG:$AG,"&gt;="&amp;日期!$B$8,allorders!Q:Q,"&lt;&gt;"&amp;"",allorders!E:E,"Shipped")</f>
        <v>2</v>
      </c>
      <c r="E127" s="5">
        <f>SUMIFS(allorders!$O:$O,allorders!$L:$L,$A127,allorders!$AG:$AG,"&lt;="&amp;日期!$B$9,allorders!$AG:$AG,"&gt;="&amp;日期!$B$10,allorders!Q:Q,"&lt;&gt;"&amp;"",allorders!E:E,"Shipped")</f>
        <v>0</v>
      </c>
      <c r="F127" s="5">
        <f>SUMIFS(allorders!$O:$O,allorders!$L:$L,$A127,allorders!$AG:$AG,"&lt;="&amp;日期!$B$11,allorders!$AG:$AG,"&gt;="&amp;日期!$B$12,allorders!Q:Q,"&lt;&gt;"&amp;"",allorders!E:E,"Shipped")</f>
        <v>2</v>
      </c>
      <c r="G127" s="6">
        <f>IF(SUM(C127:F127)=0,0,SUMIFS(allorders!Q:Q,allorders!L:L,A127,allorders!AG:AG,"&lt;="&amp;日期!$B$5,allorders!AG:AG,"&gt;="&amp;日期!$B$12,allorders!N:N,"Shipped")/SUM(C127:F127))</f>
        <v>24.98</v>
      </c>
      <c r="H127">
        <f t="shared" si="2"/>
        <v>5</v>
      </c>
      <c r="I127">
        <f t="shared" si="3"/>
        <v>124.9</v>
      </c>
    </row>
    <row r="128" ht="15" spans="1:9">
      <c r="A128" s="4" t="s">
        <v>1279</v>
      </c>
      <c r="B128" t="str">
        <f>VLOOKUP(A128,'[1]子sku-父sku'!$A:$B,2,0)</f>
        <v>CS-SB181</v>
      </c>
      <c r="C128" s="5">
        <f>SUMIFS(allorders!O:O,allorders!L:L,$A128,allorders!AG:AG,"&lt;="&amp;日期!$B$5,allorders!AG:AG,"&gt;="&amp;日期!$B$6,allorders!$Q:$Q,"&lt;&gt;"&amp;"",allorders!E:E,"Shipped")</f>
        <v>2</v>
      </c>
      <c r="D128" s="5">
        <f>SUMIFS(allorders!$O:$O,allorders!$L:$L,$A128,allorders!$AG:$AG,"&lt;="&amp;日期!$B$7,allorders!$AG:$AG,"&gt;="&amp;日期!$B$8,allorders!Q:Q,"&lt;&gt;"&amp;"",allorders!E:E,"Shipped")</f>
        <v>4</v>
      </c>
      <c r="E128" s="5">
        <f>SUMIFS(allorders!$O:$O,allorders!$L:$L,$A128,allorders!$AG:$AG,"&lt;="&amp;日期!$B$9,allorders!$AG:$AG,"&gt;="&amp;日期!$B$10,allorders!Q:Q,"&lt;&gt;"&amp;"",allorders!E:E,"Shipped")</f>
        <v>2</v>
      </c>
      <c r="F128" s="5">
        <f>SUMIFS(allorders!$O:$O,allorders!$L:$L,$A128,allorders!$AG:$AG,"&lt;="&amp;日期!$B$11,allorders!$AG:$AG,"&gt;="&amp;日期!$B$12,allorders!Q:Q,"&lt;&gt;"&amp;"",allorders!E:E,"Shipped")</f>
        <v>1</v>
      </c>
      <c r="G128" s="6">
        <f>IF(SUM(C128:F128)=0,0,SUMIFS(allorders!Q:Q,allorders!L:L,A128,allorders!AG:AG,"&lt;="&amp;日期!$B$5,allorders!AG:AG,"&gt;="&amp;日期!$B$12,allorders!N:N,"Shipped")/SUM(C128:F128))</f>
        <v>23.98</v>
      </c>
      <c r="H128">
        <f t="shared" si="2"/>
        <v>9</v>
      </c>
      <c r="I128">
        <f t="shared" si="3"/>
        <v>215.82</v>
      </c>
    </row>
    <row r="129" ht="15" spans="1:9">
      <c r="A129" s="4" t="s">
        <v>1285</v>
      </c>
      <c r="B129" t="str">
        <f>VLOOKUP(A129,'[1]子sku-父sku'!$A:$B,2,0)</f>
        <v>CS-SB002</v>
      </c>
      <c r="C129" s="5">
        <f>SUMIFS(allorders!O:O,allorders!L:L,$A129,allorders!AG:AG,"&lt;="&amp;日期!$B$5,allorders!AG:AG,"&gt;="&amp;日期!$B$6,allorders!$Q:$Q,"&lt;&gt;"&amp;"",allorders!E:E,"Shipped")</f>
        <v>1</v>
      </c>
      <c r="D129" s="5">
        <f>SUMIFS(allorders!$O:$O,allorders!$L:$L,$A129,allorders!$AG:$AG,"&lt;="&amp;日期!$B$7,allorders!$AG:$AG,"&gt;="&amp;日期!$B$8,allorders!Q:Q,"&lt;&gt;"&amp;"",allorders!E:E,"Shipped")</f>
        <v>1</v>
      </c>
      <c r="E129" s="5">
        <f>SUMIFS(allorders!$O:$O,allorders!$L:$L,$A129,allorders!$AG:$AG,"&lt;="&amp;日期!$B$9,allorders!$AG:$AG,"&gt;="&amp;日期!$B$10,allorders!Q:Q,"&lt;&gt;"&amp;"",allorders!E:E,"Shipped")</f>
        <v>0</v>
      </c>
      <c r="F129" s="5">
        <f>SUMIFS(allorders!$O:$O,allorders!$L:$L,$A129,allorders!$AG:$AG,"&lt;="&amp;日期!$B$11,allorders!$AG:$AG,"&gt;="&amp;日期!$B$12,allorders!Q:Q,"&lt;&gt;"&amp;"",allorders!E:E,"Shipped")</f>
        <v>1</v>
      </c>
      <c r="G129" s="6">
        <f>IF(SUM(C129:F129)=0,0,SUMIFS(allorders!Q:Q,allorders!L:L,A129,allorders!AG:AG,"&lt;="&amp;日期!$B$5,allorders!AG:AG,"&gt;="&amp;日期!$B$12,allorders!N:N,"Shipped")/SUM(C129:F129))</f>
        <v>22.98</v>
      </c>
      <c r="H129">
        <f t="shared" si="2"/>
        <v>3</v>
      </c>
      <c r="I129">
        <f t="shared" si="3"/>
        <v>68.94</v>
      </c>
    </row>
    <row r="130" ht="15" spans="1:9">
      <c r="A130" s="4" t="s">
        <v>1303</v>
      </c>
      <c r="B130" t="str">
        <f>VLOOKUP(A130,'[1]子sku-父sku'!$A:$B,2,0)</f>
        <v>CS-SB086</v>
      </c>
      <c r="C130" s="5">
        <f>SUMIFS(allorders!O:O,allorders!L:L,$A130,allorders!AG:AG,"&lt;="&amp;日期!$B$5,allorders!AG:AG,"&gt;="&amp;日期!$B$6,allorders!$Q:$Q,"&lt;&gt;"&amp;"",allorders!E:E,"Shipped")</f>
        <v>0</v>
      </c>
      <c r="D130" s="5">
        <f>SUMIFS(allorders!$O:$O,allorders!$L:$L,$A130,allorders!$AG:$AG,"&lt;="&amp;日期!$B$7,allorders!$AG:$AG,"&gt;="&amp;日期!$B$8,allorders!Q:Q,"&lt;&gt;"&amp;"",allorders!E:E,"Shipped")</f>
        <v>0</v>
      </c>
      <c r="E130" s="5">
        <f>SUMIFS(allorders!$O:$O,allorders!$L:$L,$A130,allorders!$AG:$AG,"&lt;="&amp;日期!$B$9,allorders!$AG:$AG,"&gt;="&amp;日期!$B$10,allorders!Q:Q,"&lt;&gt;"&amp;"",allorders!E:E,"Shipped")</f>
        <v>4</v>
      </c>
      <c r="F130" s="5">
        <f>SUMIFS(allorders!$O:$O,allorders!$L:$L,$A130,allorders!$AG:$AG,"&lt;="&amp;日期!$B$11,allorders!$AG:$AG,"&gt;="&amp;日期!$B$12,allorders!Q:Q,"&lt;&gt;"&amp;"",allorders!E:E,"Shipped")</f>
        <v>1</v>
      </c>
      <c r="G130" s="6">
        <f>IF(SUM(C130:F130)=0,0,SUMIFS(allorders!Q:Q,allorders!L:L,A130,allorders!AG:AG,"&lt;="&amp;日期!$B$5,allorders!AG:AG,"&gt;="&amp;日期!$B$12,allorders!N:N,"Shipped")/SUM(C130:F130))</f>
        <v>18.98</v>
      </c>
      <c r="H130">
        <f t="shared" si="2"/>
        <v>5</v>
      </c>
      <c r="I130">
        <f t="shared" si="3"/>
        <v>94.9</v>
      </c>
    </row>
    <row r="131" ht="15" spans="1:9">
      <c r="A131" s="4" t="s">
        <v>1326</v>
      </c>
      <c r="B131" t="str">
        <f>VLOOKUP(A131,'[1]子sku-父sku'!$A:$B,2,0)</f>
        <v>CS-BS003</v>
      </c>
      <c r="C131" s="5">
        <f>SUMIFS(allorders!O:O,allorders!L:L,$A131,allorders!AG:AG,"&lt;="&amp;日期!$B$5,allorders!AG:AG,"&gt;="&amp;日期!$B$6,allorders!$Q:$Q,"&lt;&gt;"&amp;"",allorders!E:E,"Shipped")</f>
        <v>1</v>
      </c>
      <c r="D131" s="5">
        <f>SUMIFS(allorders!$O:$O,allorders!$L:$L,$A131,allorders!$AG:$AG,"&lt;="&amp;日期!$B$7,allorders!$AG:$AG,"&gt;="&amp;日期!$B$8,allorders!Q:Q,"&lt;&gt;"&amp;"",allorders!E:E,"Shipped")</f>
        <v>1</v>
      </c>
      <c r="E131" s="5">
        <f>SUMIFS(allorders!$O:$O,allorders!$L:$L,$A131,allorders!$AG:$AG,"&lt;="&amp;日期!$B$9,allorders!$AG:$AG,"&gt;="&amp;日期!$B$10,allorders!Q:Q,"&lt;&gt;"&amp;"",allorders!E:E,"Shipped")</f>
        <v>0</v>
      </c>
      <c r="F131" s="5">
        <f>SUMIFS(allorders!$O:$O,allorders!$L:$L,$A131,allorders!$AG:$AG,"&lt;="&amp;日期!$B$11,allorders!$AG:$AG,"&gt;="&amp;日期!$B$12,allorders!Q:Q,"&lt;&gt;"&amp;"",allorders!E:E,"Shipped")</f>
        <v>1</v>
      </c>
      <c r="G131" s="6">
        <f>IF(SUM(C131:F131)=0,0,SUMIFS(allorders!Q:Q,allorders!L:L,A131,allorders!AG:AG,"&lt;="&amp;日期!$B$5,allorders!AG:AG,"&gt;="&amp;日期!$B$12,allorders!N:N,"Shipped")/SUM(C131:F131))</f>
        <v>24.98</v>
      </c>
      <c r="H131">
        <f t="shared" ref="H131:H194" si="4">SUM(C131:F131)</f>
        <v>3</v>
      </c>
      <c r="I131">
        <f t="shared" ref="I131:I194" si="5">IF(H131=0,0,H131*G131)</f>
        <v>74.94</v>
      </c>
    </row>
    <row r="132" ht="15" spans="1:9">
      <c r="A132" s="4" t="s">
        <v>1339</v>
      </c>
      <c r="B132" t="str">
        <f>VLOOKUP(A132,'[1]子sku-父sku'!$A:$B,2,0)</f>
        <v>CS-SB009</v>
      </c>
      <c r="C132" s="5">
        <f>SUMIFS(allorders!O:O,allorders!L:L,$A132,allorders!AG:AG,"&lt;="&amp;日期!$B$5,allorders!AG:AG,"&gt;="&amp;日期!$B$6,allorders!$Q:$Q,"&lt;&gt;"&amp;"",allorders!E:E,"Shipped")</f>
        <v>2</v>
      </c>
      <c r="D132" s="5">
        <f>SUMIFS(allorders!$O:$O,allorders!$L:$L,$A132,allorders!$AG:$AG,"&lt;="&amp;日期!$B$7,allorders!$AG:$AG,"&gt;="&amp;日期!$B$8,allorders!Q:Q,"&lt;&gt;"&amp;"",allorders!E:E,"Shipped")</f>
        <v>5</v>
      </c>
      <c r="E132" s="5">
        <f>SUMIFS(allorders!$O:$O,allorders!$L:$L,$A132,allorders!$AG:$AG,"&lt;="&amp;日期!$B$9,allorders!$AG:$AG,"&gt;="&amp;日期!$B$10,allorders!Q:Q,"&lt;&gt;"&amp;"",allorders!E:E,"Shipped")</f>
        <v>2</v>
      </c>
      <c r="F132" s="5">
        <f>SUMIFS(allorders!$O:$O,allorders!$L:$L,$A132,allorders!$AG:$AG,"&lt;="&amp;日期!$B$11,allorders!$AG:$AG,"&gt;="&amp;日期!$B$12,allorders!Q:Q,"&lt;&gt;"&amp;"",allorders!E:E,"Shipped")</f>
        <v>4</v>
      </c>
      <c r="G132" s="6">
        <f>IF(SUM(C132:F132)=0,0,SUMIFS(allorders!Q:Q,allorders!L:L,A132,allorders!AG:AG,"&lt;="&amp;日期!$B$5,allorders!AG:AG,"&gt;="&amp;日期!$B$12,allorders!N:N,"Shipped")/SUM(C132:F132))</f>
        <v>22.98</v>
      </c>
      <c r="H132">
        <f t="shared" si="4"/>
        <v>13</v>
      </c>
      <c r="I132">
        <f t="shared" si="5"/>
        <v>298.74</v>
      </c>
    </row>
    <row r="133" ht="15" spans="1:9">
      <c r="A133" s="4" t="s">
        <v>1345</v>
      </c>
      <c r="B133" t="str">
        <f>VLOOKUP(A133,'[1]子sku-父sku'!$A:$B,2,0)</f>
        <v>CS-SB009</v>
      </c>
      <c r="C133" s="5">
        <f>SUMIFS(allorders!O:O,allorders!L:L,$A133,allorders!AG:AG,"&lt;="&amp;日期!$B$5,allorders!AG:AG,"&gt;="&amp;日期!$B$6,allorders!$Q:$Q,"&lt;&gt;"&amp;"",allorders!E:E,"Shipped")</f>
        <v>6</v>
      </c>
      <c r="D133" s="5">
        <f>SUMIFS(allorders!$O:$O,allorders!$L:$L,$A133,allorders!$AG:$AG,"&lt;="&amp;日期!$B$7,allorders!$AG:$AG,"&gt;="&amp;日期!$B$8,allorders!Q:Q,"&lt;&gt;"&amp;"",allorders!E:E,"Shipped")</f>
        <v>5</v>
      </c>
      <c r="E133" s="5">
        <f>SUMIFS(allorders!$O:$O,allorders!$L:$L,$A133,allorders!$AG:$AG,"&lt;="&amp;日期!$B$9,allorders!$AG:$AG,"&gt;="&amp;日期!$B$10,allorders!Q:Q,"&lt;&gt;"&amp;"",allorders!E:E,"Shipped")</f>
        <v>3</v>
      </c>
      <c r="F133" s="5">
        <f>SUMIFS(allorders!$O:$O,allorders!$L:$L,$A133,allorders!$AG:$AG,"&lt;="&amp;日期!$B$11,allorders!$AG:$AG,"&gt;="&amp;日期!$B$12,allorders!Q:Q,"&lt;&gt;"&amp;"",allorders!E:E,"Shipped")</f>
        <v>5</v>
      </c>
      <c r="G133" s="6">
        <f>IF(SUM(C133:F133)=0,0,SUMIFS(allorders!Q:Q,allorders!L:L,A133,allorders!AG:AG,"&lt;="&amp;日期!$B$5,allorders!AG:AG,"&gt;="&amp;日期!$B$12,allorders!N:N,"Shipped")/SUM(C133:F133))</f>
        <v>22.98</v>
      </c>
      <c r="H133">
        <f t="shared" si="4"/>
        <v>19</v>
      </c>
      <c r="I133">
        <f t="shared" si="5"/>
        <v>436.62</v>
      </c>
    </row>
    <row r="134" ht="15" spans="1:9">
      <c r="A134" s="4" t="s">
        <v>1351</v>
      </c>
      <c r="B134" t="str">
        <f>VLOOKUP(A134,'[1]子sku-父sku'!$A:$B,2,0)</f>
        <v>CS-SB170</v>
      </c>
      <c r="C134" s="5">
        <f>SUMIFS(allorders!O:O,allorders!L:L,$A134,allorders!AG:AG,"&lt;="&amp;日期!$B$5,allorders!AG:AG,"&gt;="&amp;日期!$B$6,allorders!$Q:$Q,"&lt;&gt;"&amp;"",allorders!E:E,"Shipped")</f>
        <v>11</v>
      </c>
      <c r="D134" s="5">
        <f>SUMIFS(allorders!$O:$O,allorders!$L:$L,$A134,allorders!$AG:$AG,"&lt;="&amp;日期!$B$7,allorders!$AG:$AG,"&gt;="&amp;日期!$B$8,allorders!Q:Q,"&lt;&gt;"&amp;"",allorders!E:E,"Shipped")</f>
        <v>5</v>
      </c>
      <c r="E134" s="5">
        <f>SUMIFS(allorders!$O:$O,allorders!$L:$L,$A134,allorders!$AG:$AG,"&lt;="&amp;日期!$B$9,allorders!$AG:$AG,"&gt;="&amp;日期!$B$10,allorders!Q:Q,"&lt;&gt;"&amp;"",allorders!E:E,"Shipped")</f>
        <v>16</v>
      </c>
      <c r="F134" s="5">
        <f>SUMIFS(allorders!$O:$O,allorders!$L:$L,$A134,allorders!$AG:$AG,"&lt;="&amp;日期!$B$11,allorders!$AG:$AG,"&gt;="&amp;日期!$B$12,allorders!Q:Q,"&lt;&gt;"&amp;"",allorders!E:E,"Shipped")</f>
        <v>5</v>
      </c>
      <c r="G134" s="6">
        <f>IF(SUM(C134:F134)=0,0,SUMIFS(allorders!Q:Q,allorders!L:L,A134,allorders!AG:AG,"&lt;="&amp;日期!$B$5,allorders!AG:AG,"&gt;="&amp;日期!$B$12,allorders!N:N,"Shipped")/SUM(C134:F134))</f>
        <v>21.7637837837838</v>
      </c>
      <c r="H134">
        <f t="shared" si="4"/>
        <v>37</v>
      </c>
      <c r="I134">
        <f t="shared" si="5"/>
        <v>805.26</v>
      </c>
    </row>
    <row r="135" ht="15" spans="1:9">
      <c r="A135" s="4" t="s">
        <v>1358</v>
      </c>
      <c r="B135" t="str">
        <f>VLOOKUP(A135,'[1]子sku-父sku'!$A:$B,2,0)</f>
        <v>CS-SB171</v>
      </c>
      <c r="C135" s="5">
        <f>SUMIFS(allorders!O:O,allorders!L:L,$A135,allorders!AG:AG,"&lt;="&amp;日期!$B$5,allorders!AG:AG,"&gt;="&amp;日期!$B$6,allorders!$Q:$Q,"&lt;&gt;"&amp;"",allorders!E:E,"Shipped")</f>
        <v>0</v>
      </c>
      <c r="D135" s="5">
        <f>SUMIFS(allorders!$O:$O,allorders!$L:$L,$A135,allorders!$AG:$AG,"&lt;="&amp;日期!$B$7,allorders!$AG:$AG,"&gt;="&amp;日期!$B$8,allorders!Q:Q,"&lt;&gt;"&amp;"",allorders!E:E,"Shipped")</f>
        <v>0</v>
      </c>
      <c r="E135" s="5">
        <f>SUMIFS(allorders!$O:$O,allorders!$L:$L,$A135,allorders!$AG:$AG,"&lt;="&amp;日期!$B$9,allorders!$AG:$AG,"&gt;="&amp;日期!$B$10,allorders!Q:Q,"&lt;&gt;"&amp;"",allorders!E:E,"Shipped")</f>
        <v>3</v>
      </c>
      <c r="F135" s="5">
        <f>SUMIFS(allorders!$O:$O,allorders!$L:$L,$A135,allorders!$AG:$AG,"&lt;="&amp;日期!$B$11,allorders!$AG:$AG,"&gt;="&amp;日期!$B$12,allorders!Q:Q,"&lt;&gt;"&amp;"",allorders!E:E,"Shipped")</f>
        <v>2</v>
      </c>
      <c r="G135" s="6">
        <f>IF(SUM(C135:F135)=0,0,SUMIFS(allorders!Q:Q,allorders!L:L,A135,allorders!AG:AG,"&lt;="&amp;日期!$B$5,allorders!AG:AG,"&gt;="&amp;日期!$B$12,allorders!N:N,"Shipped")/SUM(C135:F135))</f>
        <v>23.98</v>
      </c>
      <c r="H135">
        <f t="shared" si="4"/>
        <v>5</v>
      </c>
      <c r="I135">
        <f t="shared" si="5"/>
        <v>119.9</v>
      </c>
    </row>
    <row r="136" ht="15" spans="1:9">
      <c r="A136" s="4" t="s">
        <v>1364</v>
      </c>
      <c r="B136" t="str">
        <f>VLOOKUP(A136,'[1]子sku-父sku'!$A:$B,2,0)</f>
        <v>MY-LYPoint021</v>
      </c>
      <c r="C136" s="5">
        <f>SUMIFS(allorders!O:O,allorders!L:L,$A136,allorders!AG:AG,"&lt;="&amp;日期!$B$5,allorders!AG:AG,"&gt;="&amp;日期!$B$6,allorders!$Q:$Q,"&lt;&gt;"&amp;"",allorders!E:E,"Shipped")</f>
        <v>0</v>
      </c>
      <c r="D136" s="5">
        <f>SUMIFS(allorders!$O:$O,allorders!$L:$L,$A136,allorders!$AG:$AG,"&lt;="&amp;日期!$B$7,allorders!$AG:$AG,"&gt;="&amp;日期!$B$8,allorders!Q:Q,"&lt;&gt;"&amp;"",allorders!E:E,"Shipped")</f>
        <v>0</v>
      </c>
      <c r="E136" s="5">
        <f>SUMIFS(allorders!$O:$O,allorders!$L:$L,$A136,allorders!$AG:$AG,"&lt;="&amp;日期!$B$9,allorders!$AG:$AG,"&gt;="&amp;日期!$B$10,allorders!Q:Q,"&lt;&gt;"&amp;"",allorders!E:E,"Shipped")</f>
        <v>0</v>
      </c>
      <c r="F136" s="5">
        <f>SUMIFS(allorders!$O:$O,allorders!$L:$L,$A136,allorders!$AG:$AG,"&lt;="&amp;日期!$B$11,allorders!$AG:$AG,"&gt;="&amp;日期!$B$12,allorders!Q:Q,"&lt;&gt;"&amp;"",allorders!E:E,"Shipped")</f>
        <v>2</v>
      </c>
      <c r="G136" s="6">
        <f>IF(SUM(C136:F136)=0,0,SUMIFS(allorders!Q:Q,allorders!L:L,A136,allorders!AG:AG,"&lt;="&amp;日期!$B$5,allorders!AG:AG,"&gt;="&amp;日期!$B$12,allorders!N:N,"Shipped")/SUM(C136:F136))</f>
        <v>22.98</v>
      </c>
      <c r="H136">
        <f t="shared" si="4"/>
        <v>2</v>
      </c>
      <c r="I136">
        <f t="shared" si="5"/>
        <v>45.96</v>
      </c>
    </row>
    <row r="137" ht="15" spans="1:9">
      <c r="A137" s="4" t="s">
        <v>1378</v>
      </c>
      <c r="B137" t="str">
        <f>VLOOKUP(A137,'[1]子sku-父sku'!$A:$B,2,0)</f>
        <v>CS-SB009</v>
      </c>
      <c r="C137" s="5">
        <f>SUMIFS(allorders!O:O,allorders!L:L,$A137,allorders!AG:AG,"&lt;="&amp;日期!$B$5,allorders!AG:AG,"&gt;="&amp;日期!$B$6,allorders!$Q:$Q,"&lt;&gt;"&amp;"",allorders!E:E,"Shipped")</f>
        <v>3</v>
      </c>
      <c r="D137" s="5">
        <f>SUMIFS(allorders!$O:$O,allorders!$L:$L,$A137,allorders!$AG:$AG,"&lt;="&amp;日期!$B$7,allorders!$AG:$AG,"&gt;="&amp;日期!$B$8,allorders!Q:Q,"&lt;&gt;"&amp;"",allorders!E:E,"Shipped")</f>
        <v>3</v>
      </c>
      <c r="E137" s="5">
        <f>SUMIFS(allorders!$O:$O,allorders!$L:$L,$A137,allorders!$AG:$AG,"&lt;="&amp;日期!$B$9,allorders!$AG:$AG,"&gt;="&amp;日期!$B$10,allorders!Q:Q,"&lt;&gt;"&amp;"",allorders!E:E,"Shipped")</f>
        <v>4</v>
      </c>
      <c r="F137" s="5">
        <f>SUMIFS(allorders!$O:$O,allorders!$L:$L,$A137,allorders!$AG:$AG,"&lt;="&amp;日期!$B$11,allorders!$AG:$AG,"&gt;="&amp;日期!$B$12,allorders!Q:Q,"&lt;&gt;"&amp;"",allorders!E:E,"Shipped")</f>
        <v>4</v>
      </c>
      <c r="G137" s="6">
        <f>IF(SUM(C137:F137)=0,0,SUMIFS(allorders!Q:Q,allorders!L:L,A137,allorders!AG:AG,"&lt;="&amp;日期!$B$5,allorders!AG:AG,"&gt;="&amp;日期!$B$12,allorders!N:N,"Shipped")/SUM(C137:F137))</f>
        <v>22.98</v>
      </c>
      <c r="H137">
        <f t="shared" si="4"/>
        <v>14</v>
      </c>
      <c r="I137">
        <f t="shared" si="5"/>
        <v>321.72</v>
      </c>
    </row>
    <row r="138" ht="15" spans="1:9">
      <c r="A138" s="4" t="s">
        <v>1391</v>
      </c>
      <c r="B138" t="str">
        <f>VLOOKUP(A138,'[1]子sku-父sku'!$A:$B,2,0)</f>
        <v>MY-SB011</v>
      </c>
      <c r="C138" s="5">
        <f>SUMIFS(allorders!O:O,allorders!L:L,$A138,allorders!AG:AG,"&lt;="&amp;日期!$B$5,allorders!AG:AG,"&gt;="&amp;日期!$B$6,allorders!$Q:$Q,"&lt;&gt;"&amp;"",allorders!E:E,"Shipped")</f>
        <v>0</v>
      </c>
      <c r="D138" s="5">
        <f>SUMIFS(allorders!$O:$O,allorders!$L:$L,$A138,allorders!$AG:$AG,"&lt;="&amp;日期!$B$7,allorders!$AG:$AG,"&gt;="&amp;日期!$B$8,allorders!Q:Q,"&lt;&gt;"&amp;"",allorders!E:E,"Shipped")</f>
        <v>1</v>
      </c>
      <c r="E138" s="5">
        <f>SUMIFS(allorders!$O:$O,allorders!$L:$L,$A138,allorders!$AG:$AG,"&lt;="&amp;日期!$B$9,allorders!$AG:$AG,"&gt;="&amp;日期!$B$10,allorders!Q:Q,"&lt;&gt;"&amp;"",allorders!E:E,"Shipped")</f>
        <v>0</v>
      </c>
      <c r="F138" s="5">
        <f>SUMIFS(allorders!$O:$O,allorders!$L:$L,$A138,allorders!$AG:$AG,"&lt;="&amp;日期!$B$11,allorders!$AG:$AG,"&gt;="&amp;日期!$B$12,allorders!Q:Q,"&lt;&gt;"&amp;"",allorders!E:E,"Shipped")</f>
        <v>1</v>
      </c>
      <c r="G138" s="6">
        <f>IF(SUM(C138:F138)=0,0,SUMIFS(allorders!Q:Q,allorders!L:L,A138,allorders!AG:AG,"&lt;="&amp;日期!$B$5,allorders!AG:AG,"&gt;="&amp;日期!$B$12,allorders!N:N,"Shipped")/SUM(C138:F138))</f>
        <v>22.98</v>
      </c>
      <c r="H138">
        <f t="shared" si="4"/>
        <v>2</v>
      </c>
      <c r="I138">
        <f t="shared" si="5"/>
        <v>45.96</v>
      </c>
    </row>
    <row r="139" ht="15" spans="1:9">
      <c r="A139" s="4" t="s">
        <v>1404</v>
      </c>
      <c r="B139" t="str">
        <f>VLOOKUP(A139,'[1]子sku-父sku'!$A:$B,2,0)</f>
        <v>CS-BS003</v>
      </c>
      <c r="C139" s="5">
        <f>SUMIFS(allorders!O:O,allorders!L:L,$A139,allorders!AG:AG,"&lt;="&amp;日期!$B$5,allorders!AG:AG,"&gt;="&amp;日期!$B$6,allorders!$Q:$Q,"&lt;&gt;"&amp;"",allorders!E:E,"Shipped")</f>
        <v>7</v>
      </c>
      <c r="D139" s="5">
        <f>SUMIFS(allorders!$O:$O,allorders!$L:$L,$A139,allorders!$AG:$AG,"&lt;="&amp;日期!$B$7,allorders!$AG:$AG,"&gt;="&amp;日期!$B$8,allorders!Q:Q,"&lt;&gt;"&amp;"",allorders!E:E,"Shipped")</f>
        <v>5</v>
      </c>
      <c r="E139" s="5">
        <f>SUMIFS(allorders!$O:$O,allorders!$L:$L,$A139,allorders!$AG:$AG,"&lt;="&amp;日期!$B$9,allorders!$AG:$AG,"&gt;="&amp;日期!$B$10,allorders!Q:Q,"&lt;&gt;"&amp;"",allorders!E:E,"Shipped")</f>
        <v>8</v>
      </c>
      <c r="F139" s="5">
        <f>SUMIFS(allorders!$O:$O,allorders!$L:$L,$A139,allorders!$AG:$AG,"&lt;="&amp;日期!$B$11,allorders!$AG:$AG,"&gt;="&amp;日期!$B$12,allorders!Q:Q,"&lt;&gt;"&amp;"",allorders!E:E,"Shipped")</f>
        <v>9</v>
      </c>
      <c r="G139" s="6">
        <f>IF(SUM(C139:F139)=0,0,SUMIFS(allorders!Q:Q,allorders!L:L,A139,allorders!AG:AG,"&lt;="&amp;日期!$B$5,allorders!AG:AG,"&gt;="&amp;日期!$B$12,allorders!N:N,"Shipped")/SUM(C139:F139))</f>
        <v>24.98</v>
      </c>
      <c r="H139">
        <f t="shared" si="4"/>
        <v>29</v>
      </c>
      <c r="I139">
        <f t="shared" si="5"/>
        <v>724.42</v>
      </c>
    </row>
    <row r="140" ht="15" spans="1:9">
      <c r="A140" s="4" t="s">
        <v>1423</v>
      </c>
      <c r="B140" t="str">
        <f>VLOOKUP(A140,'[1]子sku-父sku'!$A:$B,2,0)</f>
        <v>CS-SB009</v>
      </c>
      <c r="C140" s="5">
        <f>SUMIFS(allorders!O:O,allorders!L:L,$A140,allorders!AG:AG,"&lt;="&amp;日期!$B$5,allorders!AG:AG,"&gt;="&amp;日期!$B$6,allorders!$Q:$Q,"&lt;&gt;"&amp;"",allorders!E:E,"Shipped")</f>
        <v>4</v>
      </c>
      <c r="D140" s="5">
        <f>SUMIFS(allorders!$O:$O,allorders!$L:$L,$A140,allorders!$AG:$AG,"&lt;="&amp;日期!$B$7,allorders!$AG:$AG,"&gt;="&amp;日期!$B$8,allorders!Q:Q,"&lt;&gt;"&amp;"",allorders!E:E,"Shipped")</f>
        <v>3</v>
      </c>
      <c r="E140" s="5">
        <f>SUMIFS(allorders!$O:$O,allorders!$L:$L,$A140,allorders!$AG:$AG,"&lt;="&amp;日期!$B$9,allorders!$AG:$AG,"&gt;="&amp;日期!$B$10,allorders!Q:Q,"&lt;&gt;"&amp;"",allorders!E:E,"Shipped")</f>
        <v>3</v>
      </c>
      <c r="F140" s="5">
        <f>SUMIFS(allorders!$O:$O,allorders!$L:$L,$A140,allorders!$AG:$AG,"&lt;="&amp;日期!$B$11,allorders!$AG:$AG,"&gt;="&amp;日期!$B$12,allorders!Q:Q,"&lt;&gt;"&amp;"",allorders!E:E,"Shipped")</f>
        <v>4</v>
      </c>
      <c r="G140" s="6">
        <f>IF(SUM(C140:F140)=0,0,SUMIFS(allorders!Q:Q,allorders!L:L,A140,allorders!AG:AG,"&lt;="&amp;日期!$B$5,allorders!AG:AG,"&gt;="&amp;日期!$B$12,allorders!N:N,"Shipped")/SUM(C140:F140))</f>
        <v>22.98</v>
      </c>
      <c r="H140">
        <f t="shared" si="4"/>
        <v>14</v>
      </c>
      <c r="I140">
        <f t="shared" si="5"/>
        <v>321.72</v>
      </c>
    </row>
    <row r="141" ht="15" spans="1:9">
      <c r="A141" s="4" t="s">
        <v>1428</v>
      </c>
      <c r="B141" t="str">
        <f>VLOOKUP(A141,'[1]子sku-父sku'!$A:$B,2,0)</f>
        <v>CS-SB009</v>
      </c>
      <c r="C141" s="5">
        <f>SUMIFS(allorders!O:O,allorders!L:L,$A141,allorders!AG:AG,"&lt;="&amp;日期!$B$5,allorders!AG:AG,"&gt;="&amp;日期!$B$6,allorders!$Q:$Q,"&lt;&gt;"&amp;"",allorders!E:E,"Shipped")</f>
        <v>2</v>
      </c>
      <c r="D141" s="5">
        <f>SUMIFS(allorders!$O:$O,allorders!$L:$L,$A141,allorders!$AG:$AG,"&lt;="&amp;日期!$B$7,allorders!$AG:$AG,"&gt;="&amp;日期!$B$8,allorders!Q:Q,"&lt;&gt;"&amp;"",allorders!E:E,"Shipped")</f>
        <v>2</v>
      </c>
      <c r="E141" s="5">
        <f>SUMIFS(allorders!$O:$O,allorders!$L:$L,$A141,allorders!$AG:$AG,"&lt;="&amp;日期!$B$9,allorders!$AG:$AG,"&gt;="&amp;日期!$B$10,allorders!Q:Q,"&lt;&gt;"&amp;"",allorders!E:E,"Shipped")</f>
        <v>0</v>
      </c>
      <c r="F141" s="5">
        <f>SUMIFS(allorders!$O:$O,allorders!$L:$L,$A141,allorders!$AG:$AG,"&lt;="&amp;日期!$B$11,allorders!$AG:$AG,"&gt;="&amp;日期!$B$12,allorders!Q:Q,"&lt;&gt;"&amp;"",allorders!E:E,"Shipped")</f>
        <v>1</v>
      </c>
      <c r="G141" s="6">
        <f>IF(SUM(C141:F141)=0,0,SUMIFS(allorders!Q:Q,allorders!L:L,A141,allorders!AG:AG,"&lt;="&amp;日期!$B$5,allorders!AG:AG,"&gt;="&amp;日期!$B$12,allorders!N:N,"Shipped")/SUM(C141:F141))</f>
        <v>22.98</v>
      </c>
      <c r="H141">
        <f t="shared" si="4"/>
        <v>5</v>
      </c>
      <c r="I141">
        <f t="shared" si="5"/>
        <v>114.9</v>
      </c>
    </row>
    <row r="142" ht="15" spans="1:9">
      <c r="A142" s="4" t="s">
        <v>1436</v>
      </c>
      <c r="B142" t="str">
        <f>VLOOKUP(A142,'[1]子sku-父sku'!$A:$B,2,0)</f>
        <v>CS-SB030</v>
      </c>
      <c r="C142" s="5">
        <f>SUMIFS(allorders!O:O,allorders!L:L,$A142,allorders!AG:AG,"&lt;="&amp;日期!$B$5,allorders!AG:AG,"&gt;="&amp;日期!$B$6,allorders!$Q:$Q,"&lt;&gt;"&amp;"",allorders!E:E,"Shipped")</f>
        <v>10</v>
      </c>
      <c r="D142" s="5">
        <f>SUMIFS(allorders!$O:$O,allorders!$L:$L,$A142,allorders!$AG:$AG,"&lt;="&amp;日期!$B$7,allorders!$AG:$AG,"&gt;="&amp;日期!$B$8,allorders!Q:Q,"&lt;&gt;"&amp;"",allorders!E:E,"Shipped")</f>
        <v>4</v>
      </c>
      <c r="E142" s="5">
        <f>SUMIFS(allorders!$O:$O,allorders!$L:$L,$A142,allorders!$AG:$AG,"&lt;="&amp;日期!$B$9,allorders!$AG:$AG,"&gt;="&amp;日期!$B$10,allorders!Q:Q,"&lt;&gt;"&amp;"",allorders!E:E,"Shipped")</f>
        <v>6</v>
      </c>
      <c r="F142" s="5">
        <f>SUMIFS(allorders!$O:$O,allorders!$L:$L,$A142,allorders!$AG:$AG,"&lt;="&amp;日期!$B$11,allorders!$AG:$AG,"&gt;="&amp;日期!$B$12,allorders!Q:Q,"&lt;&gt;"&amp;"",allorders!E:E,"Shipped")</f>
        <v>7</v>
      </c>
      <c r="G142" s="6">
        <f>IF(SUM(C142:F142)=0,0,SUMIFS(allorders!Q:Q,allorders!L:L,A142,allorders!AG:AG,"&lt;="&amp;日期!$B$5,allorders!AG:AG,"&gt;="&amp;日期!$B$12,allorders!N:N,"Shipped")/SUM(C142:F142))</f>
        <v>22.98</v>
      </c>
      <c r="H142">
        <f t="shared" si="4"/>
        <v>27</v>
      </c>
      <c r="I142">
        <f t="shared" si="5"/>
        <v>620.46</v>
      </c>
    </row>
    <row r="143" ht="15" spans="1:9">
      <c r="A143" s="4" t="s">
        <v>1442</v>
      </c>
      <c r="B143" t="str">
        <f>VLOOKUP(A143,'[1]子sku-父sku'!$A:$B,2,0)</f>
        <v>MY-SB027</v>
      </c>
      <c r="C143" s="5">
        <f>SUMIFS(allorders!O:O,allorders!L:L,$A143,allorders!AG:AG,"&lt;="&amp;日期!$B$5,allorders!AG:AG,"&gt;="&amp;日期!$B$6,allorders!$Q:$Q,"&lt;&gt;"&amp;"",allorders!E:E,"Shipped")</f>
        <v>1</v>
      </c>
      <c r="D143" s="5">
        <f>SUMIFS(allorders!$O:$O,allorders!$L:$L,$A143,allorders!$AG:$AG,"&lt;="&amp;日期!$B$7,allorders!$AG:$AG,"&gt;="&amp;日期!$B$8,allorders!Q:Q,"&lt;&gt;"&amp;"",allorders!E:E,"Shipped")</f>
        <v>1</v>
      </c>
      <c r="E143" s="5">
        <f>SUMIFS(allorders!$O:$O,allorders!$L:$L,$A143,allorders!$AG:$AG,"&lt;="&amp;日期!$B$9,allorders!$AG:$AG,"&gt;="&amp;日期!$B$10,allorders!Q:Q,"&lt;&gt;"&amp;"",allorders!E:E,"Shipped")</f>
        <v>0</v>
      </c>
      <c r="F143" s="5">
        <f>SUMIFS(allorders!$O:$O,allorders!$L:$L,$A143,allorders!$AG:$AG,"&lt;="&amp;日期!$B$11,allorders!$AG:$AG,"&gt;="&amp;日期!$B$12,allorders!Q:Q,"&lt;&gt;"&amp;"",allorders!E:E,"Shipped")</f>
        <v>1</v>
      </c>
      <c r="G143" s="6">
        <f>IF(SUM(C143:F143)=0,0,SUMIFS(allorders!Q:Q,allorders!L:L,A143,allorders!AG:AG,"&lt;="&amp;日期!$B$5,allorders!AG:AG,"&gt;="&amp;日期!$B$12,allorders!N:N,"Shipped")/SUM(C143:F143))</f>
        <v>20.98</v>
      </c>
      <c r="H143">
        <f t="shared" si="4"/>
        <v>3</v>
      </c>
      <c r="I143">
        <f t="shared" si="5"/>
        <v>62.94</v>
      </c>
    </row>
    <row r="144" ht="15" spans="1:9">
      <c r="A144" s="4" t="s">
        <v>1453</v>
      </c>
      <c r="B144" t="str">
        <f>VLOOKUP(A144,'[1]子sku-父sku'!$A:$B,2,0)</f>
        <v>CS-LY166</v>
      </c>
      <c r="C144" s="5">
        <f>SUMIFS(allorders!O:O,allorders!L:L,$A144,allorders!AG:AG,"&lt;="&amp;日期!$B$5,allorders!AG:AG,"&gt;="&amp;日期!$B$6,allorders!$Q:$Q,"&lt;&gt;"&amp;"",allorders!E:E,"Shipped")</f>
        <v>1</v>
      </c>
      <c r="D144" s="5">
        <f>SUMIFS(allorders!$O:$O,allorders!$L:$L,$A144,allorders!$AG:$AG,"&lt;="&amp;日期!$B$7,allorders!$AG:$AG,"&gt;="&amp;日期!$B$8,allorders!Q:Q,"&lt;&gt;"&amp;"",allorders!E:E,"Shipped")</f>
        <v>0</v>
      </c>
      <c r="E144" s="5">
        <f>SUMIFS(allorders!$O:$O,allorders!$L:$L,$A144,allorders!$AG:$AG,"&lt;="&amp;日期!$B$9,allorders!$AG:$AG,"&gt;="&amp;日期!$B$10,allorders!Q:Q,"&lt;&gt;"&amp;"",allorders!E:E,"Shipped")</f>
        <v>1</v>
      </c>
      <c r="F144" s="5">
        <f>SUMIFS(allorders!$O:$O,allorders!$L:$L,$A144,allorders!$AG:$AG,"&lt;="&amp;日期!$B$11,allorders!$AG:$AG,"&gt;="&amp;日期!$B$12,allorders!Q:Q,"&lt;&gt;"&amp;"",allorders!E:E,"Shipped")</f>
        <v>2</v>
      </c>
      <c r="G144" s="6">
        <f>IF(SUM(C144:F144)=0,0,SUMIFS(allorders!Q:Q,allorders!L:L,A144,allorders!AG:AG,"&lt;="&amp;日期!$B$5,allorders!AG:AG,"&gt;="&amp;日期!$B$12,allorders!N:N,"Shipped")/SUM(C144:F144))</f>
        <v>22.51</v>
      </c>
      <c r="H144">
        <f t="shared" si="4"/>
        <v>4</v>
      </c>
      <c r="I144">
        <f t="shared" si="5"/>
        <v>90.04</v>
      </c>
    </row>
    <row r="145" ht="15" spans="1:9">
      <c r="A145" s="4" t="s">
        <v>1470</v>
      </c>
      <c r="B145" t="str">
        <f>VLOOKUP(A145,'[1]子sku-父sku'!$A:$B,2,0)</f>
        <v>MY-LYPoint021</v>
      </c>
      <c r="C145" s="5">
        <f>SUMIFS(allorders!O:O,allorders!L:L,$A145,allorders!AG:AG,"&lt;="&amp;日期!$B$5,allorders!AG:AG,"&gt;="&amp;日期!$B$6,allorders!$Q:$Q,"&lt;&gt;"&amp;"",allorders!E:E,"Shipped")</f>
        <v>2</v>
      </c>
      <c r="D145" s="5">
        <f>SUMIFS(allorders!$O:$O,allorders!$L:$L,$A145,allorders!$AG:$AG,"&lt;="&amp;日期!$B$7,allorders!$AG:$AG,"&gt;="&amp;日期!$B$8,allorders!Q:Q,"&lt;&gt;"&amp;"",allorders!E:E,"Shipped")</f>
        <v>5</v>
      </c>
      <c r="E145" s="5">
        <f>SUMIFS(allorders!$O:$O,allorders!$L:$L,$A145,allorders!$AG:$AG,"&lt;="&amp;日期!$B$9,allorders!$AG:$AG,"&gt;="&amp;日期!$B$10,allorders!Q:Q,"&lt;&gt;"&amp;"",allorders!E:E,"Shipped")</f>
        <v>2</v>
      </c>
      <c r="F145" s="5">
        <f>SUMIFS(allorders!$O:$O,allorders!$L:$L,$A145,allorders!$AG:$AG,"&lt;="&amp;日期!$B$11,allorders!$AG:$AG,"&gt;="&amp;日期!$B$12,allorders!Q:Q,"&lt;&gt;"&amp;"",allorders!E:E,"Shipped")</f>
        <v>4</v>
      </c>
      <c r="G145" s="6">
        <f>IF(SUM(C145:F145)=0,0,SUMIFS(allorders!Q:Q,allorders!L:L,A145,allorders!AG:AG,"&lt;="&amp;日期!$B$5,allorders!AG:AG,"&gt;="&amp;日期!$B$12,allorders!N:N,"Shipped")/SUM(C145:F145))</f>
        <v>22.98</v>
      </c>
      <c r="H145">
        <f t="shared" si="4"/>
        <v>13</v>
      </c>
      <c r="I145">
        <f t="shared" si="5"/>
        <v>298.74</v>
      </c>
    </row>
    <row r="146" ht="15" spans="1:9">
      <c r="A146" s="4" t="s">
        <v>1479</v>
      </c>
      <c r="B146" t="str">
        <f>VLOOKUP(A146,'[1]子sku-父sku'!$A:$B,2,0)</f>
        <v>MY-SB020</v>
      </c>
      <c r="C146" s="5">
        <f>SUMIFS(allorders!O:O,allorders!L:L,$A146,allorders!AG:AG,"&lt;="&amp;日期!$B$5,allorders!AG:AG,"&gt;="&amp;日期!$B$6,allorders!$Q:$Q,"&lt;&gt;"&amp;"",allorders!E:E,"Shipped")</f>
        <v>0</v>
      </c>
      <c r="D146" s="5">
        <f>SUMIFS(allorders!$O:$O,allorders!$L:$L,$A146,allorders!$AG:$AG,"&lt;="&amp;日期!$B$7,allorders!$AG:$AG,"&gt;="&amp;日期!$B$8,allorders!Q:Q,"&lt;&gt;"&amp;"",allorders!E:E,"Shipped")</f>
        <v>3</v>
      </c>
      <c r="E146" s="5">
        <f>SUMIFS(allorders!$O:$O,allorders!$L:$L,$A146,allorders!$AG:$AG,"&lt;="&amp;日期!$B$9,allorders!$AG:$AG,"&gt;="&amp;日期!$B$10,allorders!Q:Q,"&lt;&gt;"&amp;"",allorders!E:E,"Shipped")</f>
        <v>1</v>
      </c>
      <c r="F146" s="5">
        <f>SUMIFS(allorders!$O:$O,allorders!$L:$L,$A146,allorders!$AG:$AG,"&lt;="&amp;日期!$B$11,allorders!$AG:$AG,"&gt;="&amp;日期!$B$12,allorders!Q:Q,"&lt;&gt;"&amp;"",allorders!E:E,"Shipped")</f>
        <v>1</v>
      </c>
      <c r="G146" s="6">
        <f>IF(SUM(C146:F146)=0,0,SUMIFS(allorders!Q:Q,allorders!L:L,A146,allorders!AG:AG,"&lt;="&amp;日期!$B$5,allorders!AG:AG,"&gt;="&amp;日期!$B$12,allorders!N:N,"Shipped")/SUM(C146:F146))</f>
        <v>23.98</v>
      </c>
      <c r="H146">
        <f t="shared" si="4"/>
        <v>5</v>
      </c>
      <c r="I146">
        <f t="shared" si="5"/>
        <v>119.9</v>
      </c>
    </row>
    <row r="147" ht="15" spans="1:9">
      <c r="A147" s="4" t="s">
        <v>1482</v>
      </c>
      <c r="B147" t="str">
        <f>VLOOKUP(A147,'[1]子sku-父sku'!$A:$B,2,0)</f>
        <v>CS-BS003</v>
      </c>
      <c r="C147" s="5">
        <f>SUMIFS(allorders!O:O,allorders!L:L,$A147,allorders!AG:AG,"&lt;="&amp;日期!$B$5,allorders!AG:AG,"&gt;="&amp;日期!$B$6,allorders!$Q:$Q,"&lt;&gt;"&amp;"",allorders!E:E,"Shipped")</f>
        <v>1</v>
      </c>
      <c r="D147" s="5">
        <f>SUMIFS(allorders!$O:$O,allorders!$L:$L,$A147,allorders!$AG:$AG,"&lt;="&amp;日期!$B$7,allorders!$AG:$AG,"&gt;="&amp;日期!$B$8,allorders!Q:Q,"&lt;&gt;"&amp;"",allorders!E:E,"Shipped")</f>
        <v>1</v>
      </c>
      <c r="E147" s="5">
        <f>SUMIFS(allorders!$O:$O,allorders!$L:$L,$A147,allorders!$AG:$AG,"&lt;="&amp;日期!$B$9,allorders!$AG:$AG,"&gt;="&amp;日期!$B$10,allorders!Q:Q,"&lt;&gt;"&amp;"",allorders!E:E,"Shipped")</f>
        <v>0</v>
      </c>
      <c r="F147" s="5">
        <f>SUMIFS(allorders!$O:$O,allorders!$L:$L,$A147,allorders!$AG:$AG,"&lt;="&amp;日期!$B$11,allorders!$AG:$AG,"&gt;="&amp;日期!$B$12,allorders!Q:Q,"&lt;&gt;"&amp;"",allorders!E:E,"Shipped")</f>
        <v>1</v>
      </c>
      <c r="G147" s="6">
        <f>IF(SUM(C147:F147)=0,0,SUMIFS(allorders!Q:Q,allorders!L:L,A147,allorders!AG:AG,"&lt;="&amp;日期!$B$5,allorders!AG:AG,"&gt;="&amp;日期!$B$12,allorders!N:N,"Shipped")/SUM(C147:F147))</f>
        <v>24.98</v>
      </c>
      <c r="H147">
        <f t="shared" si="4"/>
        <v>3</v>
      </c>
      <c r="I147">
        <f t="shared" si="5"/>
        <v>74.94</v>
      </c>
    </row>
    <row r="148" ht="15" spans="1:9">
      <c r="A148" s="4" t="s">
        <v>1485</v>
      </c>
      <c r="B148" t="str">
        <f>VLOOKUP(A148,'[1]子sku-父sku'!$A:$B,2,0)</f>
        <v>CS-BS003</v>
      </c>
      <c r="C148" s="5">
        <f>SUMIFS(allorders!O:O,allorders!L:L,$A148,allorders!AG:AG,"&lt;="&amp;日期!$B$5,allorders!AG:AG,"&gt;="&amp;日期!$B$6,allorders!$Q:$Q,"&lt;&gt;"&amp;"",allorders!E:E,"Shipped")</f>
        <v>7</v>
      </c>
      <c r="D148" s="5">
        <f>SUMIFS(allorders!$O:$O,allorders!$L:$L,$A148,allorders!$AG:$AG,"&lt;="&amp;日期!$B$7,allorders!$AG:$AG,"&gt;="&amp;日期!$B$8,allorders!Q:Q,"&lt;&gt;"&amp;"",allorders!E:E,"Shipped")</f>
        <v>0</v>
      </c>
      <c r="E148" s="5">
        <f>SUMIFS(allorders!$O:$O,allorders!$L:$L,$A148,allorders!$AG:$AG,"&lt;="&amp;日期!$B$9,allorders!$AG:$AG,"&gt;="&amp;日期!$B$10,allorders!Q:Q,"&lt;&gt;"&amp;"",allorders!E:E,"Shipped")</f>
        <v>2</v>
      </c>
      <c r="F148" s="5">
        <f>SUMIFS(allorders!$O:$O,allorders!$L:$L,$A148,allorders!$AG:$AG,"&lt;="&amp;日期!$B$11,allorders!$AG:$AG,"&gt;="&amp;日期!$B$12,allorders!Q:Q,"&lt;&gt;"&amp;"",allorders!E:E,"Shipped")</f>
        <v>2</v>
      </c>
      <c r="G148" s="6">
        <f>IF(SUM(C148:F148)=0,0,SUMIFS(allorders!Q:Q,allorders!L:L,A148,allorders!AG:AG,"&lt;="&amp;日期!$B$5,allorders!AG:AG,"&gt;="&amp;日期!$B$12,allorders!N:N,"Shipped")/SUM(C148:F148))</f>
        <v>22.98</v>
      </c>
      <c r="H148">
        <f t="shared" si="4"/>
        <v>11</v>
      </c>
      <c r="I148">
        <f t="shared" si="5"/>
        <v>252.78</v>
      </c>
    </row>
    <row r="149" ht="15" spans="1:9">
      <c r="A149" s="4" t="s">
        <v>1488</v>
      </c>
      <c r="B149" t="str">
        <f>VLOOKUP(A149,'[1]子sku-父sku'!$A:$B,2,0)</f>
        <v>CS-BUSB032</v>
      </c>
      <c r="C149" s="5">
        <f>SUMIFS(allorders!O:O,allorders!L:L,$A149,allorders!AG:AG,"&lt;="&amp;日期!$B$5,allorders!AG:AG,"&gt;="&amp;日期!$B$6,allorders!$Q:$Q,"&lt;&gt;"&amp;"",allorders!E:E,"Shipped")</f>
        <v>1</v>
      </c>
      <c r="D149" s="5">
        <f>SUMIFS(allorders!$O:$O,allorders!$L:$L,$A149,allorders!$AG:$AG,"&lt;="&amp;日期!$B$7,allorders!$AG:$AG,"&gt;="&amp;日期!$B$8,allorders!Q:Q,"&lt;&gt;"&amp;"",allorders!E:E,"Shipped")</f>
        <v>0</v>
      </c>
      <c r="E149" s="5">
        <f>SUMIFS(allorders!$O:$O,allorders!$L:$L,$A149,allorders!$AG:$AG,"&lt;="&amp;日期!$B$9,allorders!$AG:$AG,"&gt;="&amp;日期!$B$10,allorders!Q:Q,"&lt;&gt;"&amp;"",allorders!E:E,"Shipped")</f>
        <v>0</v>
      </c>
      <c r="F149" s="5">
        <f>SUMIFS(allorders!$O:$O,allorders!$L:$L,$A149,allorders!$AG:$AG,"&lt;="&amp;日期!$B$11,allorders!$AG:$AG,"&gt;="&amp;日期!$B$12,allorders!Q:Q,"&lt;&gt;"&amp;"",allorders!E:E,"Shipped")</f>
        <v>2</v>
      </c>
      <c r="G149" s="6">
        <f>IF(SUM(C149:F149)=0,0,SUMIFS(allorders!Q:Q,allorders!L:L,A149,allorders!AG:AG,"&lt;="&amp;日期!$B$5,allorders!AG:AG,"&gt;="&amp;日期!$B$12,allorders!N:N,"Shipped")/SUM(C149:F149))</f>
        <v>22.3133333333333</v>
      </c>
      <c r="H149">
        <f t="shared" si="4"/>
        <v>3</v>
      </c>
      <c r="I149">
        <f t="shared" si="5"/>
        <v>66.94</v>
      </c>
    </row>
    <row r="150" ht="15" spans="1:9">
      <c r="A150" s="4" t="s">
        <v>1491</v>
      </c>
      <c r="B150" t="str">
        <f>VLOOKUP(A150,'[1]子sku-父sku'!$A:$B,2,0)</f>
        <v>MY-SB026</v>
      </c>
      <c r="C150" s="5">
        <f>SUMIFS(allorders!O:O,allorders!L:L,$A150,allorders!AG:AG,"&lt;="&amp;日期!$B$5,allorders!AG:AG,"&gt;="&amp;日期!$B$6,allorders!$Q:$Q,"&lt;&gt;"&amp;"",allorders!E:E,"Shipped")</f>
        <v>1</v>
      </c>
      <c r="D150" s="5">
        <f>SUMIFS(allorders!$O:$O,allorders!$L:$L,$A150,allorders!$AG:$AG,"&lt;="&amp;日期!$B$7,allorders!$AG:$AG,"&gt;="&amp;日期!$B$8,allorders!Q:Q,"&lt;&gt;"&amp;"",allorders!E:E,"Shipped")</f>
        <v>1</v>
      </c>
      <c r="E150" s="5">
        <f>SUMIFS(allorders!$O:$O,allorders!$L:$L,$A150,allorders!$AG:$AG,"&lt;="&amp;日期!$B$9,allorders!$AG:$AG,"&gt;="&amp;日期!$B$10,allorders!Q:Q,"&lt;&gt;"&amp;"",allorders!E:E,"Shipped")</f>
        <v>0</v>
      </c>
      <c r="F150" s="5">
        <f>SUMIFS(allorders!$O:$O,allorders!$L:$L,$A150,allorders!$AG:$AG,"&lt;="&amp;日期!$B$11,allorders!$AG:$AG,"&gt;="&amp;日期!$B$12,allorders!Q:Q,"&lt;&gt;"&amp;"",allorders!E:E,"Shipped")</f>
        <v>1</v>
      </c>
      <c r="G150" s="6">
        <f>IF(SUM(C150:F150)=0,0,SUMIFS(allorders!Q:Q,allorders!L:L,A150,allorders!AG:AG,"&lt;="&amp;日期!$B$5,allorders!AG:AG,"&gt;="&amp;日期!$B$12,allorders!N:N,"Shipped")/SUM(C150:F150))</f>
        <v>26.98</v>
      </c>
      <c r="H150">
        <f t="shared" si="4"/>
        <v>3</v>
      </c>
      <c r="I150">
        <f t="shared" si="5"/>
        <v>80.94</v>
      </c>
    </row>
    <row r="151" ht="15" spans="1:9">
      <c r="A151" s="4" t="s">
        <v>1506</v>
      </c>
      <c r="B151" t="str">
        <f>VLOOKUP(A151,'[1]子sku-父sku'!$A:$B,2,0)</f>
        <v>CS-BUSB031</v>
      </c>
      <c r="C151" s="5">
        <f>SUMIFS(allorders!O:O,allorders!L:L,$A151,allorders!AG:AG,"&lt;="&amp;日期!$B$5,allorders!AG:AG,"&gt;="&amp;日期!$B$6,allorders!$Q:$Q,"&lt;&gt;"&amp;"",allorders!E:E,"Shipped")</f>
        <v>0</v>
      </c>
      <c r="D151" s="5">
        <f>SUMIFS(allorders!$O:$O,allorders!$L:$L,$A151,allorders!$AG:$AG,"&lt;="&amp;日期!$B$7,allorders!$AG:$AG,"&gt;="&amp;日期!$B$8,allorders!Q:Q,"&lt;&gt;"&amp;"",allorders!E:E,"Shipped")</f>
        <v>0</v>
      </c>
      <c r="E151" s="5">
        <f>SUMIFS(allorders!$O:$O,allorders!$L:$L,$A151,allorders!$AG:$AG,"&lt;="&amp;日期!$B$9,allorders!$AG:$AG,"&gt;="&amp;日期!$B$10,allorders!Q:Q,"&lt;&gt;"&amp;"",allorders!E:E,"Shipped")</f>
        <v>0</v>
      </c>
      <c r="F151" s="5">
        <f>SUMIFS(allorders!$O:$O,allorders!$L:$L,$A151,allorders!$AG:$AG,"&lt;="&amp;日期!$B$11,allorders!$AG:$AG,"&gt;="&amp;日期!$B$12,allorders!Q:Q,"&lt;&gt;"&amp;"",allorders!E:E,"Shipped")</f>
        <v>1</v>
      </c>
      <c r="G151" s="6">
        <f>IF(SUM(C151:F151)=0,0,SUMIFS(allorders!Q:Q,allorders!L:L,A151,allorders!AG:AG,"&lt;="&amp;日期!$B$5,allorders!AG:AG,"&gt;="&amp;日期!$B$12,allorders!N:N,"Shipped")/SUM(C151:F151))</f>
        <v>24.98</v>
      </c>
      <c r="H151">
        <f t="shared" si="4"/>
        <v>1</v>
      </c>
      <c r="I151">
        <f t="shared" si="5"/>
        <v>24.98</v>
      </c>
    </row>
    <row r="152" ht="15" spans="1:9">
      <c r="A152" s="4" t="s">
        <v>1511</v>
      </c>
      <c r="B152" t="str">
        <f>VLOOKUP(A152,'[1]子sku-父sku'!$A:$B,2,0)</f>
        <v>CS-BUSB031</v>
      </c>
      <c r="C152" s="5">
        <f>SUMIFS(allorders!O:O,allorders!L:L,$A152,allorders!AG:AG,"&lt;="&amp;日期!$B$5,allorders!AG:AG,"&gt;="&amp;日期!$B$6,allorders!$Q:$Q,"&lt;&gt;"&amp;"",allorders!E:E,"Shipped")</f>
        <v>0</v>
      </c>
      <c r="D152" s="5">
        <f>SUMIFS(allorders!$O:$O,allorders!$L:$L,$A152,allorders!$AG:$AG,"&lt;="&amp;日期!$B$7,allorders!$AG:$AG,"&gt;="&amp;日期!$B$8,allorders!Q:Q,"&lt;&gt;"&amp;"",allorders!E:E,"Shipped")</f>
        <v>1</v>
      </c>
      <c r="E152" s="5">
        <f>SUMIFS(allorders!$O:$O,allorders!$L:$L,$A152,allorders!$AG:$AG,"&lt;="&amp;日期!$B$9,allorders!$AG:$AG,"&gt;="&amp;日期!$B$10,allorders!Q:Q,"&lt;&gt;"&amp;"",allorders!E:E,"Shipped")</f>
        <v>4</v>
      </c>
      <c r="F152" s="5">
        <f>SUMIFS(allorders!$O:$O,allorders!$L:$L,$A152,allorders!$AG:$AG,"&lt;="&amp;日期!$B$11,allorders!$AG:$AG,"&gt;="&amp;日期!$B$12,allorders!Q:Q,"&lt;&gt;"&amp;"",allorders!E:E,"Shipped")</f>
        <v>3</v>
      </c>
      <c r="G152" s="6">
        <f>IF(SUM(C152:F152)=0,0,SUMIFS(allorders!Q:Q,allorders!L:L,A152,allorders!AG:AG,"&lt;="&amp;日期!$B$5,allorders!AG:AG,"&gt;="&amp;日期!$B$12,allorders!N:N,"Shipped")/SUM(C152:F152))</f>
        <v>24.98</v>
      </c>
      <c r="H152">
        <f t="shared" si="4"/>
        <v>8</v>
      </c>
      <c r="I152">
        <f t="shared" si="5"/>
        <v>199.84</v>
      </c>
    </row>
    <row r="153" ht="15" spans="1:9">
      <c r="A153" s="4" t="s">
        <v>1517</v>
      </c>
      <c r="B153" t="str">
        <f>VLOOKUP(A153,'[1]子sku-父sku'!$A:$B,2,0)</f>
        <v>CS-SB166</v>
      </c>
      <c r="C153" s="5">
        <f>SUMIFS(allorders!O:O,allorders!L:L,$A153,allorders!AG:AG,"&lt;="&amp;日期!$B$5,allorders!AG:AG,"&gt;="&amp;日期!$B$6,allorders!$Q:$Q,"&lt;&gt;"&amp;"",allorders!E:E,"Shipped")</f>
        <v>0</v>
      </c>
      <c r="D153" s="5">
        <f>SUMIFS(allorders!$O:$O,allorders!$L:$L,$A153,allorders!$AG:$AG,"&lt;="&amp;日期!$B$7,allorders!$AG:$AG,"&gt;="&amp;日期!$B$8,allorders!Q:Q,"&lt;&gt;"&amp;"",allorders!E:E,"Shipped")</f>
        <v>0</v>
      </c>
      <c r="E153" s="5">
        <f>SUMIFS(allorders!$O:$O,allorders!$L:$L,$A153,allorders!$AG:$AG,"&lt;="&amp;日期!$B$9,allorders!$AG:$AG,"&gt;="&amp;日期!$B$10,allorders!Q:Q,"&lt;&gt;"&amp;"",allorders!E:E,"Shipped")</f>
        <v>0</v>
      </c>
      <c r="F153" s="5">
        <f>SUMIFS(allorders!$O:$O,allorders!$L:$L,$A153,allorders!$AG:$AG,"&lt;="&amp;日期!$B$11,allorders!$AG:$AG,"&gt;="&amp;日期!$B$12,allorders!Q:Q,"&lt;&gt;"&amp;"",allorders!E:E,"Shipped")</f>
        <v>1</v>
      </c>
      <c r="G153" s="6">
        <f>IF(SUM(C153:F153)=0,0,SUMIFS(allorders!Q:Q,allorders!L:L,A153,allorders!AG:AG,"&lt;="&amp;日期!$B$5,allorders!AG:AG,"&gt;="&amp;日期!$B$12,allorders!N:N,"Shipped")/SUM(C153:F153))</f>
        <v>24.98</v>
      </c>
      <c r="H153">
        <f t="shared" si="4"/>
        <v>1</v>
      </c>
      <c r="I153">
        <f t="shared" si="5"/>
        <v>24.98</v>
      </c>
    </row>
    <row r="154" ht="15" spans="1:9">
      <c r="A154" s="4" t="s">
        <v>1525</v>
      </c>
      <c r="B154" t="str">
        <f>VLOOKUP(A154,'[1]子sku-父sku'!$A:$B,2,0)</f>
        <v>CS-LY166</v>
      </c>
      <c r="C154" s="5">
        <f>SUMIFS(allorders!O:O,allorders!L:L,$A154,allorders!AG:AG,"&lt;="&amp;日期!$B$5,allorders!AG:AG,"&gt;="&amp;日期!$B$6,allorders!$Q:$Q,"&lt;&gt;"&amp;"",allorders!E:E,"Shipped")</f>
        <v>0</v>
      </c>
      <c r="D154" s="5">
        <f>SUMIFS(allorders!$O:$O,allorders!$L:$L,$A154,allorders!$AG:$AG,"&lt;="&amp;日期!$B$7,allorders!$AG:$AG,"&gt;="&amp;日期!$B$8,allorders!Q:Q,"&lt;&gt;"&amp;"",allorders!E:E,"Shipped")</f>
        <v>0</v>
      </c>
      <c r="E154" s="5">
        <f>SUMIFS(allorders!$O:$O,allorders!$L:$L,$A154,allorders!$AG:$AG,"&lt;="&amp;日期!$B$9,allorders!$AG:$AG,"&gt;="&amp;日期!$B$10,allorders!Q:Q,"&lt;&gt;"&amp;"",allorders!E:E,"Shipped")</f>
        <v>0</v>
      </c>
      <c r="F154" s="5">
        <f>SUMIFS(allorders!$O:$O,allorders!$L:$L,$A154,allorders!$AG:$AG,"&lt;="&amp;日期!$B$11,allorders!$AG:$AG,"&gt;="&amp;日期!$B$12,allorders!Q:Q,"&lt;&gt;"&amp;"",allorders!E:E,"Shipped")</f>
        <v>1</v>
      </c>
      <c r="G154" s="6">
        <f>IF(SUM(C154:F154)=0,0,SUMIFS(allorders!Q:Q,allorders!L:L,A154,allorders!AG:AG,"&lt;="&amp;日期!$B$5,allorders!AG:AG,"&gt;="&amp;日期!$B$12,allorders!N:N,"Shipped")/SUM(C154:F154))</f>
        <v>23.98</v>
      </c>
      <c r="H154">
        <f t="shared" si="4"/>
        <v>1</v>
      </c>
      <c r="I154">
        <f t="shared" si="5"/>
        <v>23.98</v>
      </c>
    </row>
    <row r="155" ht="15" spans="1:9">
      <c r="A155" s="4" t="s">
        <v>1532</v>
      </c>
      <c r="B155" t="str">
        <f>VLOOKUP(A155,'[1]子sku-父sku'!$A:$B,2,0)</f>
        <v>CS-LY084</v>
      </c>
      <c r="C155" s="5">
        <f>SUMIFS(allorders!O:O,allorders!L:L,$A155,allorders!AG:AG,"&lt;="&amp;日期!$B$5,allorders!AG:AG,"&gt;="&amp;日期!$B$6,allorders!$Q:$Q,"&lt;&gt;"&amp;"",allorders!E:E,"Shipped")</f>
        <v>2</v>
      </c>
      <c r="D155" s="5">
        <f>SUMIFS(allorders!$O:$O,allorders!$L:$L,$A155,allorders!$AG:$AG,"&lt;="&amp;日期!$B$7,allorders!$AG:$AG,"&gt;="&amp;日期!$B$8,allorders!Q:Q,"&lt;&gt;"&amp;"",allorders!E:E,"Shipped")</f>
        <v>0</v>
      </c>
      <c r="E155" s="5">
        <f>SUMIFS(allorders!$O:$O,allorders!$L:$L,$A155,allorders!$AG:$AG,"&lt;="&amp;日期!$B$9,allorders!$AG:$AG,"&gt;="&amp;日期!$B$10,allorders!Q:Q,"&lt;&gt;"&amp;"",allorders!E:E,"Shipped")</f>
        <v>2</v>
      </c>
      <c r="F155" s="5">
        <f>SUMIFS(allorders!$O:$O,allorders!$L:$L,$A155,allorders!$AG:$AG,"&lt;="&amp;日期!$B$11,allorders!$AG:$AG,"&gt;="&amp;日期!$B$12,allorders!Q:Q,"&lt;&gt;"&amp;"",allorders!E:E,"Shipped")</f>
        <v>1</v>
      </c>
      <c r="G155" s="6">
        <f>IF(SUM(C155:F155)=0,0,SUMIFS(allorders!Q:Q,allorders!L:L,A155,allorders!AG:AG,"&lt;="&amp;日期!$B$5,allorders!AG:AG,"&gt;="&amp;日期!$B$12,allorders!N:N,"Shipped")/SUM(C155:F155))</f>
        <v>20.91</v>
      </c>
      <c r="H155">
        <f t="shared" si="4"/>
        <v>5</v>
      </c>
      <c r="I155">
        <f t="shared" si="5"/>
        <v>104.55</v>
      </c>
    </row>
    <row r="156" ht="15" spans="1:9">
      <c r="A156" s="4" t="s">
        <v>1539</v>
      </c>
      <c r="B156" t="str">
        <f>VLOOKUP(A156,'[1]子sku-父sku'!$A:$B,2,0)</f>
        <v>MY-LYPoint021</v>
      </c>
      <c r="C156" s="5">
        <f>SUMIFS(allorders!O:O,allorders!L:L,$A156,allorders!AG:AG,"&lt;="&amp;日期!$B$5,allorders!AG:AG,"&gt;="&amp;日期!$B$6,allorders!$Q:$Q,"&lt;&gt;"&amp;"",allorders!E:E,"Shipped")</f>
        <v>0</v>
      </c>
      <c r="D156" s="5">
        <f>SUMIFS(allorders!$O:$O,allorders!$L:$L,$A156,allorders!$AG:$AG,"&lt;="&amp;日期!$B$7,allorders!$AG:$AG,"&gt;="&amp;日期!$B$8,allorders!Q:Q,"&lt;&gt;"&amp;"",allorders!E:E,"Shipped")</f>
        <v>0</v>
      </c>
      <c r="E156" s="5">
        <f>SUMIFS(allorders!$O:$O,allorders!$L:$L,$A156,allorders!$AG:$AG,"&lt;="&amp;日期!$B$9,allorders!$AG:$AG,"&gt;="&amp;日期!$B$10,allorders!Q:Q,"&lt;&gt;"&amp;"",allorders!E:E,"Shipped")</f>
        <v>1</v>
      </c>
      <c r="F156" s="5">
        <f>SUMIFS(allorders!$O:$O,allorders!$L:$L,$A156,allorders!$AG:$AG,"&lt;="&amp;日期!$B$11,allorders!$AG:$AG,"&gt;="&amp;日期!$B$12,allorders!Q:Q,"&lt;&gt;"&amp;"",allorders!E:E,"Shipped")</f>
        <v>2</v>
      </c>
      <c r="G156" s="6">
        <f>IF(SUM(C156:F156)=0,0,SUMIFS(allorders!Q:Q,allorders!L:L,A156,allorders!AG:AG,"&lt;="&amp;日期!$B$5,allorders!AG:AG,"&gt;="&amp;日期!$B$12,allorders!N:N,"Shipped")/SUM(C156:F156))</f>
        <v>22.98</v>
      </c>
      <c r="H156">
        <f t="shared" si="4"/>
        <v>3</v>
      </c>
      <c r="I156">
        <f t="shared" si="5"/>
        <v>68.94</v>
      </c>
    </row>
    <row r="157" ht="15" spans="1:9">
      <c r="A157" s="4" t="s">
        <v>1552</v>
      </c>
      <c r="B157" t="str">
        <f>VLOOKUP(A157,'[1]子sku-父sku'!$A:$B,2,0)</f>
        <v>CS-SB009</v>
      </c>
      <c r="C157" s="5">
        <f>SUMIFS(allorders!O:O,allorders!L:L,$A157,allorders!AG:AG,"&lt;="&amp;日期!$B$5,allorders!AG:AG,"&gt;="&amp;日期!$B$6,allorders!$Q:$Q,"&lt;&gt;"&amp;"",allorders!E:E,"Shipped")</f>
        <v>11</v>
      </c>
      <c r="D157" s="5">
        <f>SUMIFS(allorders!$O:$O,allorders!$L:$L,$A157,allorders!$AG:$AG,"&lt;="&amp;日期!$B$7,allorders!$AG:$AG,"&gt;="&amp;日期!$B$8,allorders!Q:Q,"&lt;&gt;"&amp;"",allorders!E:E,"Shipped")</f>
        <v>1</v>
      </c>
      <c r="E157" s="5">
        <f>SUMIFS(allorders!$O:$O,allorders!$L:$L,$A157,allorders!$AG:$AG,"&lt;="&amp;日期!$B$9,allorders!$AG:$AG,"&gt;="&amp;日期!$B$10,allorders!Q:Q,"&lt;&gt;"&amp;"",allorders!E:E,"Shipped")</f>
        <v>1</v>
      </c>
      <c r="F157" s="5">
        <f>SUMIFS(allorders!$O:$O,allorders!$L:$L,$A157,allorders!$AG:$AG,"&lt;="&amp;日期!$B$11,allorders!$AG:$AG,"&gt;="&amp;日期!$B$12,allorders!Q:Q,"&lt;&gt;"&amp;"",allorders!E:E,"Shipped")</f>
        <v>2</v>
      </c>
      <c r="G157" s="6">
        <f>IF(SUM(C157:F157)=0,0,SUMIFS(allorders!Q:Q,allorders!L:L,A157,allorders!AG:AG,"&lt;="&amp;日期!$B$5,allorders!AG:AG,"&gt;="&amp;日期!$B$12,allorders!N:N,"Shipped")/SUM(C157:F157))</f>
        <v>22.98</v>
      </c>
      <c r="H157">
        <f t="shared" si="4"/>
        <v>15</v>
      </c>
      <c r="I157">
        <f t="shared" si="5"/>
        <v>344.7</v>
      </c>
    </row>
    <row r="158" ht="15" spans="1:9">
      <c r="A158" s="4" t="s">
        <v>1560</v>
      </c>
      <c r="B158" t="str">
        <f>VLOOKUP(A158,'[1]子sku-父sku'!$A:$B,2,0)</f>
        <v>MY-SB011</v>
      </c>
      <c r="C158" s="5">
        <f>SUMIFS(allorders!O:O,allorders!L:L,$A158,allorders!AG:AG,"&lt;="&amp;日期!$B$5,allorders!AG:AG,"&gt;="&amp;日期!$B$6,allorders!$Q:$Q,"&lt;&gt;"&amp;"",allorders!E:E,"Shipped")</f>
        <v>0</v>
      </c>
      <c r="D158" s="5">
        <f>SUMIFS(allorders!$O:$O,allorders!$L:$L,$A158,allorders!$AG:$AG,"&lt;="&amp;日期!$B$7,allorders!$AG:$AG,"&gt;="&amp;日期!$B$8,allorders!Q:Q,"&lt;&gt;"&amp;"",allorders!E:E,"Shipped")</f>
        <v>0</v>
      </c>
      <c r="E158" s="5">
        <f>SUMIFS(allorders!$O:$O,allorders!$L:$L,$A158,allorders!$AG:$AG,"&lt;="&amp;日期!$B$9,allorders!$AG:$AG,"&gt;="&amp;日期!$B$10,allorders!Q:Q,"&lt;&gt;"&amp;"",allorders!E:E,"Shipped")</f>
        <v>0</v>
      </c>
      <c r="F158" s="5">
        <f>SUMIFS(allorders!$O:$O,allorders!$L:$L,$A158,allorders!$AG:$AG,"&lt;="&amp;日期!$B$11,allorders!$AG:$AG,"&gt;="&amp;日期!$B$12,allorders!Q:Q,"&lt;&gt;"&amp;"",allorders!E:E,"Shipped")</f>
        <v>1</v>
      </c>
      <c r="G158" s="6">
        <f>IF(SUM(C158:F158)=0,0,SUMIFS(allorders!Q:Q,allorders!L:L,A158,allorders!AG:AG,"&lt;="&amp;日期!$B$5,allorders!AG:AG,"&gt;="&amp;日期!$B$12,allorders!N:N,"Shipped")/SUM(C158:F158))</f>
        <v>22.98</v>
      </c>
      <c r="H158">
        <f t="shared" si="4"/>
        <v>1</v>
      </c>
      <c r="I158">
        <f t="shared" si="5"/>
        <v>22.98</v>
      </c>
    </row>
    <row r="159" ht="15" spans="1:9">
      <c r="A159" s="4" t="s">
        <v>1568</v>
      </c>
      <c r="B159" t="str">
        <f>VLOOKUP(A159,'[1]子sku-父sku'!$A:$B,2,0)</f>
        <v>CS-SB016</v>
      </c>
      <c r="C159" s="5">
        <f>SUMIFS(allorders!O:O,allorders!L:L,$A159,allorders!AG:AG,"&lt;="&amp;日期!$B$5,allorders!AG:AG,"&gt;="&amp;日期!$B$6,allorders!$Q:$Q,"&lt;&gt;"&amp;"",allorders!E:E,"Shipped")</f>
        <v>0</v>
      </c>
      <c r="D159" s="5">
        <f>SUMIFS(allorders!$O:$O,allorders!$L:$L,$A159,allorders!$AG:$AG,"&lt;="&amp;日期!$B$7,allorders!$AG:$AG,"&gt;="&amp;日期!$B$8,allorders!Q:Q,"&lt;&gt;"&amp;"",allorders!E:E,"Shipped")</f>
        <v>0</v>
      </c>
      <c r="E159" s="5">
        <f>SUMIFS(allorders!$O:$O,allorders!$L:$L,$A159,allorders!$AG:$AG,"&lt;="&amp;日期!$B$9,allorders!$AG:$AG,"&gt;="&amp;日期!$B$10,allorders!Q:Q,"&lt;&gt;"&amp;"",allorders!E:E,"Shipped")</f>
        <v>1</v>
      </c>
      <c r="F159" s="5">
        <f>SUMIFS(allorders!$O:$O,allorders!$L:$L,$A159,allorders!$AG:$AG,"&lt;="&amp;日期!$B$11,allorders!$AG:$AG,"&gt;="&amp;日期!$B$12,allorders!Q:Q,"&lt;&gt;"&amp;"",allorders!E:E,"Shipped")</f>
        <v>1</v>
      </c>
      <c r="G159" s="6">
        <f>IF(SUM(C159:F159)=0,0,SUMIFS(allorders!Q:Q,allorders!L:L,A159,allorders!AG:AG,"&lt;="&amp;日期!$B$5,allorders!AG:AG,"&gt;="&amp;日期!$B$12,allorders!N:N,"Shipped")/SUM(C159:F159))</f>
        <v>26.98</v>
      </c>
      <c r="H159">
        <f t="shared" si="4"/>
        <v>2</v>
      </c>
      <c r="I159">
        <f t="shared" si="5"/>
        <v>53.96</v>
      </c>
    </row>
    <row r="160" ht="15" spans="1:9">
      <c r="A160" s="4" t="s">
        <v>1576</v>
      </c>
      <c r="B160" t="str">
        <f>VLOOKUP(A160,'[1]子sku-父sku'!$A:$B,2,0)</f>
        <v>CS-SB171</v>
      </c>
      <c r="C160" s="5">
        <f>SUMIFS(allorders!O:O,allorders!L:L,$A160,allorders!AG:AG,"&lt;="&amp;日期!$B$5,allorders!AG:AG,"&gt;="&amp;日期!$B$6,allorders!$Q:$Q,"&lt;&gt;"&amp;"",allorders!E:E,"Shipped")</f>
        <v>1</v>
      </c>
      <c r="D160" s="5">
        <f>SUMIFS(allorders!$O:$O,allorders!$L:$L,$A160,allorders!$AG:$AG,"&lt;="&amp;日期!$B$7,allorders!$AG:$AG,"&gt;="&amp;日期!$B$8,allorders!Q:Q,"&lt;&gt;"&amp;"",allorders!E:E,"Shipped")</f>
        <v>2</v>
      </c>
      <c r="E160" s="5">
        <f>SUMIFS(allorders!$O:$O,allorders!$L:$L,$A160,allorders!$AG:$AG,"&lt;="&amp;日期!$B$9,allorders!$AG:$AG,"&gt;="&amp;日期!$B$10,allorders!Q:Q,"&lt;&gt;"&amp;"",allorders!E:E,"Shipped")</f>
        <v>0</v>
      </c>
      <c r="F160" s="5">
        <f>SUMIFS(allorders!$O:$O,allorders!$L:$L,$A160,allorders!$AG:$AG,"&lt;="&amp;日期!$B$11,allorders!$AG:$AG,"&gt;="&amp;日期!$B$12,allorders!Q:Q,"&lt;&gt;"&amp;"",allorders!E:E,"Shipped")</f>
        <v>1</v>
      </c>
      <c r="G160" s="6">
        <f>IF(SUM(C160:F160)=0,0,SUMIFS(allorders!Q:Q,allorders!L:L,A160,allorders!AG:AG,"&lt;="&amp;日期!$B$5,allorders!AG:AG,"&gt;="&amp;日期!$B$12,allorders!N:N,"Shipped")/SUM(C160:F160))</f>
        <v>23.98</v>
      </c>
      <c r="H160">
        <f t="shared" si="4"/>
        <v>4</v>
      </c>
      <c r="I160">
        <f t="shared" si="5"/>
        <v>95.92</v>
      </c>
    </row>
    <row r="161" ht="15" spans="1:9">
      <c r="A161" s="4" t="s">
        <v>1597</v>
      </c>
      <c r="B161" t="str">
        <f>VLOOKUP(A161,'[1]子sku-父sku'!$A:$B,2,0)</f>
        <v>CS-LY171</v>
      </c>
      <c r="C161" s="5">
        <f>SUMIFS(allorders!O:O,allorders!L:L,$A161,allorders!AG:AG,"&lt;="&amp;日期!$B$5,allorders!AG:AG,"&gt;="&amp;日期!$B$6,allorders!$Q:$Q,"&lt;&gt;"&amp;"",allorders!E:E,"Shipped")</f>
        <v>2</v>
      </c>
      <c r="D161" s="5">
        <f>SUMIFS(allorders!$O:$O,allorders!$L:$L,$A161,allorders!$AG:$AG,"&lt;="&amp;日期!$B$7,allorders!$AG:$AG,"&gt;="&amp;日期!$B$8,allorders!Q:Q,"&lt;&gt;"&amp;"",allorders!E:E,"Shipped")</f>
        <v>0</v>
      </c>
      <c r="E161" s="5">
        <f>SUMIFS(allorders!$O:$O,allorders!$L:$L,$A161,allorders!$AG:$AG,"&lt;="&amp;日期!$B$9,allorders!$AG:$AG,"&gt;="&amp;日期!$B$10,allorders!Q:Q,"&lt;&gt;"&amp;"",allorders!E:E,"Shipped")</f>
        <v>1</v>
      </c>
      <c r="F161" s="5">
        <f>SUMIFS(allorders!$O:$O,allorders!$L:$L,$A161,allorders!$AG:$AG,"&lt;="&amp;日期!$B$11,allorders!$AG:$AG,"&gt;="&amp;日期!$B$12,allorders!Q:Q,"&lt;&gt;"&amp;"",allorders!E:E,"Shipped")</f>
        <v>1</v>
      </c>
      <c r="G161" s="6">
        <f>IF(SUM(C161:F161)=0,0,SUMIFS(allorders!Q:Q,allorders!L:L,A161,allorders!AG:AG,"&lt;="&amp;日期!$B$5,allorders!AG:AG,"&gt;="&amp;日期!$B$12,allorders!N:N,"Shipped")/SUM(C161:F161))</f>
        <v>23.98</v>
      </c>
      <c r="H161">
        <f t="shared" si="4"/>
        <v>4</v>
      </c>
      <c r="I161">
        <f t="shared" si="5"/>
        <v>95.92</v>
      </c>
    </row>
    <row r="162" ht="15" spans="1:9">
      <c r="A162" s="4" t="s">
        <v>1605</v>
      </c>
      <c r="B162" t="str">
        <f>VLOOKUP(A162,'[1]子sku-父sku'!$A:$B,2,0)</f>
        <v>POLO-SB014</v>
      </c>
      <c r="C162" s="5">
        <f>SUMIFS(allorders!O:O,allorders!L:L,$A162,allorders!AG:AG,"&lt;="&amp;日期!$B$5,allorders!AG:AG,"&gt;="&amp;日期!$B$6,allorders!$Q:$Q,"&lt;&gt;"&amp;"",allorders!E:E,"Shipped")</f>
        <v>0</v>
      </c>
      <c r="D162" s="5">
        <f>SUMIFS(allorders!$O:$O,allorders!$L:$L,$A162,allorders!$AG:$AG,"&lt;="&amp;日期!$B$7,allorders!$AG:$AG,"&gt;="&amp;日期!$B$8,allorders!Q:Q,"&lt;&gt;"&amp;"",allorders!E:E,"Shipped")</f>
        <v>0</v>
      </c>
      <c r="E162" s="5">
        <f>SUMIFS(allorders!$O:$O,allorders!$L:$L,$A162,allorders!$AG:$AG,"&lt;="&amp;日期!$B$9,allorders!$AG:$AG,"&gt;="&amp;日期!$B$10,allorders!Q:Q,"&lt;&gt;"&amp;"",allorders!E:E,"Shipped")</f>
        <v>0</v>
      </c>
      <c r="F162" s="5">
        <f>SUMIFS(allorders!$O:$O,allorders!$L:$L,$A162,allorders!$AG:$AG,"&lt;="&amp;日期!$B$11,allorders!$AG:$AG,"&gt;="&amp;日期!$B$12,allorders!Q:Q,"&lt;&gt;"&amp;"",allorders!E:E,"Shipped")</f>
        <v>1</v>
      </c>
      <c r="G162" s="6">
        <f>IF(SUM(C162:F162)=0,0,SUMIFS(allorders!Q:Q,allorders!L:L,A162,allorders!AG:AG,"&lt;="&amp;日期!$B$5,allorders!AG:AG,"&gt;="&amp;日期!$B$12,allorders!N:N,"Shipped")/SUM(C162:F162))</f>
        <v>10</v>
      </c>
      <c r="H162">
        <f t="shared" si="4"/>
        <v>1</v>
      </c>
      <c r="I162">
        <f t="shared" si="5"/>
        <v>10</v>
      </c>
    </row>
    <row r="163" ht="15" spans="1:9">
      <c r="A163" s="4" t="s">
        <v>1627</v>
      </c>
      <c r="B163" t="str">
        <f>VLOOKUP(A163,'[1]子sku-父sku'!$A:$B,2,0)</f>
        <v>MY-SB011</v>
      </c>
      <c r="C163" s="5">
        <f>SUMIFS(allorders!O:O,allorders!L:L,$A163,allorders!AG:AG,"&lt;="&amp;日期!$B$5,allorders!AG:AG,"&gt;="&amp;日期!$B$6,allorders!$Q:$Q,"&lt;&gt;"&amp;"",allorders!E:E,"Shipped")</f>
        <v>0</v>
      </c>
      <c r="D163" s="5">
        <f>SUMIFS(allorders!$O:$O,allorders!$L:$L,$A163,allorders!$AG:$AG,"&lt;="&amp;日期!$B$7,allorders!$AG:$AG,"&gt;="&amp;日期!$B$8,allorders!Q:Q,"&lt;&gt;"&amp;"",allorders!E:E,"Shipped")</f>
        <v>0</v>
      </c>
      <c r="E163" s="5">
        <f>SUMIFS(allorders!$O:$O,allorders!$L:$L,$A163,allorders!$AG:$AG,"&lt;="&amp;日期!$B$9,allorders!$AG:$AG,"&gt;="&amp;日期!$B$10,allorders!Q:Q,"&lt;&gt;"&amp;"",allorders!E:E,"Shipped")</f>
        <v>0</v>
      </c>
      <c r="F163" s="5">
        <f>SUMIFS(allorders!$O:$O,allorders!$L:$L,$A163,allorders!$AG:$AG,"&lt;="&amp;日期!$B$11,allorders!$AG:$AG,"&gt;="&amp;日期!$B$12,allorders!Q:Q,"&lt;&gt;"&amp;"",allorders!E:E,"Shipped")</f>
        <v>1</v>
      </c>
      <c r="G163" s="6">
        <f>IF(SUM(C163:F163)=0,0,SUMIFS(allorders!Q:Q,allorders!L:L,A163,allorders!AG:AG,"&lt;="&amp;日期!$B$5,allorders!AG:AG,"&gt;="&amp;日期!$B$12,allorders!N:N,"Shipped")/SUM(C163:F163))</f>
        <v>22.98</v>
      </c>
      <c r="H163">
        <f t="shared" si="4"/>
        <v>1</v>
      </c>
      <c r="I163">
        <f t="shared" si="5"/>
        <v>22.98</v>
      </c>
    </row>
    <row r="164" ht="15" spans="1:9">
      <c r="A164" s="4" t="s">
        <v>1635</v>
      </c>
      <c r="B164" t="str">
        <f>VLOOKUP(A164,'[1]子sku-父sku'!$A:$B,2,0)</f>
        <v>CS-LY084</v>
      </c>
      <c r="C164" s="5">
        <f>SUMIFS(allorders!O:O,allorders!L:L,$A164,allorders!AG:AG,"&lt;="&amp;日期!$B$5,allorders!AG:AG,"&gt;="&amp;日期!$B$6,allorders!$Q:$Q,"&lt;&gt;"&amp;"",allorders!E:E,"Shipped")</f>
        <v>1</v>
      </c>
      <c r="D164" s="5">
        <f>SUMIFS(allorders!$O:$O,allorders!$L:$L,$A164,allorders!$AG:$AG,"&lt;="&amp;日期!$B$7,allorders!$AG:$AG,"&gt;="&amp;日期!$B$8,allorders!Q:Q,"&lt;&gt;"&amp;"",allorders!E:E,"Shipped")</f>
        <v>6</v>
      </c>
      <c r="E164" s="5">
        <f>SUMIFS(allorders!$O:$O,allorders!$L:$L,$A164,allorders!$AG:$AG,"&lt;="&amp;日期!$B$9,allorders!$AG:$AG,"&gt;="&amp;日期!$B$10,allorders!Q:Q,"&lt;&gt;"&amp;"",allorders!E:E,"Shipped")</f>
        <v>5</v>
      </c>
      <c r="F164" s="5">
        <f>SUMIFS(allorders!$O:$O,allorders!$L:$L,$A164,allorders!$AG:$AG,"&lt;="&amp;日期!$B$11,allorders!$AG:$AG,"&gt;="&amp;日期!$B$12,allorders!Q:Q,"&lt;&gt;"&amp;"",allorders!E:E,"Shipped")</f>
        <v>4</v>
      </c>
      <c r="G164" s="6">
        <f>IF(SUM(C164:F164)=0,0,SUMIFS(allorders!Q:Q,allorders!L:L,A164,allorders!AG:AG,"&lt;="&amp;日期!$B$5,allorders!AG:AG,"&gt;="&amp;日期!$B$12,allorders!N:N,"Shipped")/SUM(C164:F164))</f>
        <v>20.608125</v>
      </c>
      <c r="H164">
        <f t="shared" si="4"/>
        <v>16</v>
      </c>
      <c r="I164">
        <f t="shared" si="5"/>
        <v>329.73</v>
      </c>
    </row>
    <row r="165" ht="15" spans="1:9">
      <c r="A165" s="4" t="s">
        <v>1643</v>
      </c>
      <c r="B165" t="str">
        <f>VLOOKUP(A165,'[1]子sku-父sku'!$A:$B,2,0)</f>
        <v>CS-LY085</v>
      </c>
      <c r="C165" s="5">
        <f>SUMIFS(allorders!O:O,allorders!L:L,$A165,allorders!AG:AG,"&lt;="&amp;日期!$B$5,allorders!AG:AG,"&gt;="&amp;日期!$B$6,allorders!$Q:$Q,"&lt;&gt;"&amp;"",allorders!E:E,"Shipped")</f>
        <v>1</v>
      </c>
      <c r="D165" s="5">
        <f>SUMIFS(allorders!$O:$O,allorders!$L:$L,$A165,allorders!$AG:$AG,"&lt;="&amp;日期!$B$7,allorders!$AG:$AG,"&gt;="&amp;日期!$B$8,allorders!Q:Q,"&lt;&gt;"&amp;"",allorders!E:E,"Shipped")</f>
        <v>2</v>
      </c>
      <c r="E165" s="5">
        <f>SUMIFS(allorders!$O:$O,allorders!$L:$L,$A165,allorders!$AG:$AG,"&lt;="&amp;日期!$B$9,allorders!$AG:$AG,"&gt;="&amp;日期!$B$10,allorders!Q:Q,"&lt;&gt;"&amp;"",allorders!E:E,"Shipped")</f>
        <v>2</v>
      </c>
      <c r="F165" s="5">
        <f>SUMIFS(allorders!$O:$O,allorders!$L:$L,$A165,allorders!$AG:$AG,"&lt;="&amp;日期!$B$11,allorders!$AG:$AG,"&gt;="&amp;日期!$B$12,allorders!Q:Q,"&lt;&gt;"&amp;"",allorders!E:E,"Shipped")</f>
        <v>2</v>
      </c>
      <c r="G165" s="6">
        <f>IF(SUM(C165:F165)=0,0,SUMIFS(allorders!Q:Q,allorders!L:L,A165,allorders!AG:AG,"&lt;="&amp;日期!$B$5,allorders!AG:AG,"&gt;="&amp;日期!$B$12,allorders!N:N,"Shipped")/SUM(C165:F165))</f>
        <v>18.98</v>
      </c>
      <c r="H165">
        <f t="shared" si="4"/>
        <v>7</v>
      </c>
      <c r="I165">
        <f t="shared" si="5"/>
        <v>132.86</v>
      </c>
    </row>
    <row r="166" ht="15" spans="1:9">
      <c r="A166" s="4" t="s">
        <v>1651</v>
      </c>
      <c r="B166" t="str">
        <f>VLOOKUP(A166,'[1]子sku-父sku'!$A:$B,2,0)</f>
        <v>CS-SB030</v>
      </c>
      <c r="C166" s="5">
        <f>SUMIFS(allorders!O:O,allorders!L:L,$A166,allorders!AG:AG,"&lt;="&amp;日期!$B$5,allorders!AG:AG,"&gt;="&amp;日期!$B$6,allorders!$Q:$Q,"&lt;&gt;"&amp;"",allorders!E:E,"Shipped")</f>
        <v>6</v>
      </c>
      <c r="D166" s="5">
        <f>SUMIFS(allorders!$O:$O,allorders!$L:$L,$A166,allorders!$AG:$AG,"&lt;="&amp;日期!$B$7,allorders!$AG:$AG,"&gt;="&amp;日期!$B$8,allorders!Q:Q,"&lt;&gt;"&amp;"",allorders!E:E,"Shipped")</f>
        <v>4</v>
      </c>
      <c r="E166" s="5">
        <f>SUMIFS(allorders!$O:$O,allorders!$L:$L,$A166,allorders!$AG:$AG,"&lt;="&amp;日期!$B$9,allorders!$AG:$AG,"&gt;="&amp;日期!$B$10,allorders!Q:Q,"&lt;&gt;"&amp;"",allorders!E:E,"Shipped")</f>
        <v>4</v>
      </c>
      <c r="F166" s="5">
        <f>SUMIFS(allorders!$O:$O,allorders!$L:$L,$A166,allorders!$AG:$AG,"&lt;="&amp;日期!$B$11,allorders!$AG:$AG,"&gt;="&amp;日期!$B$12,allorders!Q:Q,"&lt;&gt;"&amp;"",allorders!E:E,"Shipped")</f>
        <v>7</v>
      </c>
      <c r="G166" s="6">
        <f>IF(SUM(C166:F166)=0,0,SUMIFS(allorders!Q:Q,allorders!L:L,A166,allorders!AG:AG,"&lt;="&amp;日期!$B$5,allorders!AG:AG,"&gt;="&amp;日期!$B$12,allorders!N:N,"Shipped")/SUM(C166:F166))</f>
        <v>23.4085714285714</v>
      </c>
      <c r="H166">
        <f t="shared" si="4"/>
        <v>21</v>
      </c>
      <c r="I166">
        <f t="shared" si="5"/>
        <v>491.58</v>
      </c>
    </row>
    <row r="167" ht="15" spans="1:9">
      <c r="A167" s="4" t="s">
        <v>1724</v>
      </c>
      <c r="B167" t="str">
        <f>VLOOKUP(A167,'[1]子sku-父sku'!$A:$B,2,0)</f>
        <v>CS-SB009</v>
      </c>
      <c r="C167" s="5">
        <f>SUMIFS(allorders!O:O,allorders!L:L,$A167,allorders!AG:AG,"&lt;="&amp;日期!$B$5,allorders!AG:AG,"&gt;="&amp;日期!$B$6,allorders!$Q:$Q,"&lt;&gt;"&amp;"",allorders!E:E,"Shipped")</f>
        <v>2</v>
      </c>
      <c r="D167" s="5">
        <f>SUMIFS(allorders!$O:$O,allorders!$L:$L,$A167,allorders!$AG:$AG,"&lt;="&amp;日期!$B$7,allorders!$AG:$AG,"&gt;="&amp;日期!$B$8,allorders!Q:Q,"&lt;&gt;"&amp;"",allorders!E:E,"Shipped")</f>
        <v>3</v>
      </c>
      <c r="E167" s="5">
        <f>SUMIFS(allorders!$O:$O,allorders!$L:$L,$A167,allorders!$AG:$AG,"&lt;="&amp;日期!$B$9,allorders!$AG:$AG,"&gt;="&amp;日期!$B$10,allorders!Q:Q,"&lt;&gt;"&amp;"",allorders!E:E,"Shipped")</f>
        <v>7</v>
      </c>
      <c r="F167" s="5">
        <f>SUMIFS(allorders!$O:$O,allorders!$L:$L,$A167,allorders!$AG:$AG,"&lt;="&amp;日期!$B$11,allorders!$AG:$AG,"&gt;="&amp;日期!$B$12,allorders!Q:Q,"&lt;&gt;"&amp;"",allorders!E:E,"Shipped")</f>
        <v>4</v>
      </c>
      <c r="G167" s="6">
        <f>IF(SUM(C167:F167)=0,0,SUMIFS(allorders!Q:Q,allorders!L:L,A167,allorders!AG:AG,"&lt;="&amp;日期!$B$5,allorders!AG:AG,"&gt;="&amp;日期!$B$12,allorders!N:N,"Shipped")/SUM(C167:F167))</f>
        <v>22.98</v>
      </c>
      <c r="H167">
        <f t="shared" si="4"/>
        <v>16</v>
      </c>
      <c r="I167">
        <f t="shared" si="5"/>
        <v>367.68</v>
      </c>
    </row>
    <row r="168" ht="15" spans="1:9">
      <c r="A168" s="4" t="s">
        <v>1731</v>
      </c>
      <c r="B168" t="str">
        <f>VLOOKUP(A168,'[1]子sku-父sku'!$A:$B,2,0)</f>
        <v>CS-SB016</v>
      </c>
      <c r="C168" s="5">
        <f>SUMIFS(allorders!O:O,allorders!L:L,$A168,allorders!AG:AG,"&lt;="&amp;日期!$B$5,allorders!AG:AG,"&gt;="&amp;日期!$B$6,allorders!$Q:$Q,"&lt;&gt;"&amp;"",allorders!E:E,"Shipped")</f>
        <v>0</v>
      </c>
      <c r="D168" s="5">
        <f>SUMIFS(allorders!$O:$O,allorders!$L:$L,$A168,allorders!$AG:$AG,"&lt;="&amp;日期!$B$7,allorders!$AG:$AG,"&gt;="&amp;日期!$B$8,allorders!Q:Q,"&lt;&gt;"&amp;"",allorders!E:E,"Shipped")</f>
        <v>1</v>
      </c>
      <c r="E168" s="5">
        <f>SUMIFS(allorders!$O:$O,allorders!$L:$L,$A168,allorders!$AG:$AG,"&lt;="&amp;日期!$B$9,allorders!$AG:$AG,"&gt;="&amp;日期!$B$10,allorders!Q:Q,"&lt;&gt;"&amp;"",allorders!E:E,"Shipped")</f>
        <v>0</v>
      </c>
      <c r="F168" s="5">
        <f>SUMIFS(allorders!$O:$O,allorders!$L:$L,$A168,allorders!$AG:$AG,"&lt;="&amp;日期!$B$11,allorders!$AG:$AG,"&gt;="&amp;日期!$B$12,allorders!Q:Q,"&lt;&gt;"&amp;"",allorders!E:E,"Shipped")</f>
        <v>2</v>
      </c>
      <c r="G168" s="6">
        <f>IF(SUM(C168:F168)=0,0,SUMIFS(allorders!Q:Q,allorders!L:L,A168,allorders!AG:AG,"&lt;="&amp;日期!$B$5,allorders!AG:AG,"&gt;="&amp;日期!$B$12,allorders!N:N,"Shipped")/SUM(C168:F168))</f>
        <v>23.9933333333333</v>
      </c>
      <c r="H168">
        <f t="shared" si="4"/>
        <v>3</v>
      </c>
      <c r="I168">
        <f t="shared" si="5"/>
        <v>71.98</v>
      </c>
    </row>
    <row r="169" ht="15" spans="1:9">
      <c r="A169" s="4" t="s">
        <v>1743</v>
      </c>
      <c r="B169" t="str">
        <f>VLOOKUP(A169,'[1]子sku-父sku'!$A:$B,2,0)</f>
        <v>CS-SB009</v>
      </c>
      <c r="C169" s="5">
        <f>SUMIFS(allorders!O:O,allorders!L:L,$A169,allorders!AG:AG,"&lt;="&amp;日期!$B$5,allorders!AG:AG,"&gt;="&amp;日期!$B$6,allorders!$Q:$Q,"&lt;&gt;"&amp;"",allorders!E:E,"Shipped")</f>
        <v>3</v>
      </c>
      <c r="D169" s="5">
        <f>SUMIFS(allorders!$O:$O,allorders!$L:$L,$A169,allorders!$AG:$AG,"&lt;="&amp;日期!$B$7,allorders!$AG:$AG,"&gt;="&amp;日期!$B$8,allorders!Q:Q,"&lt;&gt;"&amp;"",allorders!E:E,"Shipped")</f>
        <v>2</v>
      </c>
      <c r="E169" s="5">
        <f>SUMIFS(allorders!$O:$O,allorders!$L:$L,$A169,allorders!$AG:$AG,"&lt;="&amp;日期!$B$9,allorders!$AG:$AG,"&gt;="&amp;日期!$B$10,allorders!Q:Q,"&lt;&gt;"&amp;"",allorders!E:E,"Shipped")</f>
        <v>4</v>
      </c>
      <c r="F169" s="5">
        <f>SUMIFS(allorders!$O:$O,allorders!$L:$L,$A169,allorders!$AG:$AG,"&lt;="&amp;日期!$B$11,allorders!$AG:$AG,"&gt;="&amp;日期!$B$12,allorders!Q:Q,"&lt;&gt;"&amp;"",allorders!E:E,"Shipped")</f>
        <v>2</v>
      </c>
      <c r="G169" s="6">
        <f>IF(SUM(C169:F169)=0,0,SUMIFS(allorders!Q:Q,allorders!L:L,A169,allorders!AG:AG,"&lt;="&amp;日期!$B$5,allorders!AG:AG,"&gt;="&amp;日期!$B$12,allorders!N:N,"Shipped")/SUM(C169:F169))</f>
        <v>22.98</v>
      </c>
      <c r="H169">
        <f t="shared" si="4"/>
        <v>11</v>
      </c>
      <c r="I169">
        <f t="shared" si="5"/>
        <v>252.78</v>
      </c>
    </row>
    <row r="170" ht="15" spans="1:9">
      <c r="A170" s="4" t="s">
        <v>1747</v>
      </c>
      <c r="B170" t="str">
        <f>VLOOKUP(A170,'[1]子sku-父sku'!$A:$B,2,0)</f>
        <v>CS-SB009</v>
      </c>
      <c r="C170" s="5">
        <f>SUMIFS(allorders!O:O,allorders!L:L,$A170,allorders!AG:AG,"&lt;="&amp;日期!$B$5,allorders!AG:AG,"&gt;="&amp;日期!$B$6,allorders!$Q:$Q,"&lt;&gt;"&amp;"",allorders!E:E,"Shipped")</f>
        <v>4</v>
      </c>
      <c r="D170" s="5">
        <f>SUMIFS(allorders!$O:$O,allorders!$L:$L,$A170,allorders!$AG:$AG,"&lt;="&amp;日期!$B$7,allorders!$AG:$AG,"&gt;="&amp;日期!$B$8,allorders!Q:Q,"&lt;&gt;"&amp;"",allorders!E:E,"Shipped")</f>
        <v>5</v>
      </c>
      <c r="E170" s="5">
        <f>SUMIFS(allorders!$O:$O,allorders!$L:$L,$A170,allorders!$AG:$AG,"&lt;="&amp;日期!$B$9,allorders!$AG:$AG,"&gt;="&amp;日期!$B$10,allorders!Q:Q,"&lt;&gt;"&amp;"",allorders!E:E,"Shipped")</f>
        <v>2</v>
      </c>
      <c r="F170" s="5">
        <f>SUMIFS(allorders!$O:$O,allorders!$L:$L,$A170,allorders!$AG:$AG,"&lt;="&amp;日期!$B$11,allorders!$AG:$AG,"&gt;="&amp;日期!$B$12,allorders!Q:Q,"&lt;&gt;"&amp;"",allorders!E:E,"Shipped")</f>
        <v>1</v>
      </c>
      <c r="G170" s="6">
        <f>IF(SUM(C170:F170)=0,0,SUMIFS(allorders!Q:Q,allorders!L:L,A170,allorders!AG:AG,"&lt;="&amp;日期!$B$5,allorders!AG:AG,"&gt;="&amp;日期!$B$12,allorders!N:N,"Shipped")/SUM(C170:F170))</f>
        <v>22.98</v>
      </c>
      <c r="H170">
        <f t="shared" si="4"/>
        <v>12</v>
      </c>
      <c r="I170">
        <f t="shared" si="5"/>
        <v>275.76</v>
      </c>
    </row>
    <row r="171" ht="15" spans="1:9">
      <c r="A171" s="4" t="s">
        <v>1753</v>
      </c>
      <c r="B171" t="str">
        <f>VLOOKUP(A171,'[1]子sku-父sku'!$A:$B,2,0)</f>
        <v>CS-SB009</v>
      </c>
      <c r="C171" s="5">
        <f>SUMIFS(allorders!O:O,allorders!L:L,$A171,allorders!AG:AG,"&lt;="&amp;日期!$B$5,allorders!AG:AG,"&gt;="&amp;日期!$B$6,allorders!$Q:$Q,"&lt;&gt;"&amp;"",allorders!E:E,"Shipped")</f>
        <v>1</v>
      </c>
      <c r="D171" s="5">
        <f>SUMIFS(allorders!$O:$O,allorders!$L:$L,$A171,allorders!$AG:$AG,"&lt;="&amp;日期!$B$7,allorders!$AG:$AG,"&gt;="&amp;日期!$B$8,allorders!Q:Q,"&lt;&gt;"&amp;"",allorders!E:E,"Shipped")</f>
        <v>0</v>
      </c>
      <c r="E171" s="5">
        <f>SUMIFS(allorders!$O:$O,allorders!$L:$L,$A171,allorders!$AG:$AG,"&lt;="&amp;日期!$B$9,allorders!$AG:$AG,"&gt;="&amp;日期!$B$10,allorders!Q:Q,"&lt;&gt;"&amp;"",allorders!E:E,"Shipped")</f>
        <v>1</v>
      </c>
      <c r="F171" s="5">
        <f>SUMIFS(allorders!$O:$O,allorders!$L:$L,$A171,allorders!$AG:$AG,"&lt;="&amp;日期!$B$11,allorders!$AG:$AG,"&gt;="&amp;日期!$B$12,allorders!Q:Q,"&lt;&gt;"&amp;"",allorders!E:E,"Shipped")</f>
        <v>3</v>
      </c>
      <c r="G171" s="6">
        <f>IF(SUM(C171:F171)=0,0,SUMIFS(allorders!Q:Q,allorders!L:L,A171,allorders!AG:AG,"&lt;="&amp;日期!$B$5,allorders!AG:AG,"&gt;="&amp;日期!$B$12,allorders!N:N,"Shipped")/SUM(C171:F171))</f>
        <v>22.98</v>
      </c>
      <c r="H171">
        <f t="shared" si="4"/>
        <v>5</v>
      </c>
      <c r="I171">
        <f t="shared" si="5"/>
        <v>114.9</v>
      </c>
    </row>
    <row r="172" ht="15" spans="1:9">
      <c r="A172" s="4" t="s">
        <v>1766</v>
      </c>
      <c r="B172" t="str">
        <f>VLOOKUP(A172,'[1]子sku-父sku'!$A:$B,2,0)</f>
        <v>CS-SB006</v>
      </c>
      <c r="C172" s="5">
        <f>SUMIFS(allorders!O:O,allorders!L:L,$A172,allorders!AG:AG,"&lt;="&amp;日期!$B$5,allorders!AG:AG,"&gt;="&amp;日期!$B$6,allorders!$Q:$Q,"&lt;&gt;"&amp;"",allorders!E:E,"Shipped")</f>
        <v>0</v>
      </c>
      <c r="D172" s="5">
        <f>SUMIFS(allorders!$O:$O,allorders!$L:$L,$A172,allorders!$AG:$AG,"&lt;="&amp;日期!$B$7,allorders!$AG:$AG,"&gt;="&amp;日期!$B$8,allorders!Q:Q,"&lt;&gt;"&amp;"",allorders!E:E,"Shipped")</f>
        <v>0</v>
      </c>
      <c r="E172" s="5">
        <f>SUMIFS(allorders!$O:$O,allorders!$L:$L,$A172,allorders!$AG:$AG,"&lt;="&amp;日期!$B$9,allorders!$AG:$AG,"&gt;="&amp;日期!$B$10,allorders!Q:Q,"&lt;&gt;"&amp;"",allorders!E:E,"Shipped")</f>
        <v>0</v>
      </c>
      <c r="F172" s="5">
        <f>SUMIFS(allorders!$O:$O,allorders!$L:$L,$A172,allorders!$AG:$AG,"&lt;="&amp;日期!$B$11,allorders!$AG:$AG,"&gt;="&amp;日期!$B$12,allorders!Q:Q,"&lt;&gt;"&amp;"",allorders!E:E,"Shipped")</f>
        <v>1</v>
      </c>
      <c r="G172" s="6">
        <f>IF(SUM(C172:F172)=0,0,SUMIFS(allorders!Q:Q,allorders!L:L,A172,allorders!AG:AG,"&lt;="&amp;日期!$B$5,allorders!AG:AG,"&gt;="&amp;日期!$B$12,allorders!N:N,"Shipped")/SUM(C172:F172))</f>
        <v>22.98</v>
      </c>
      <c r="H172">
        <f t="shared" si="4"/>
        <v>1</v>
      </c>
      <c r="I172">
        <f t="shared" si="5"/>
        <v>22.98</v>
      </c>
    </row>
    <row r="173" ht="15" spans="1:9">
      <c r="A173" s="4" t="s">
        <v>1774</v>
      </c>
      <c r="B173" t="str">
        <f>VLOOKUP(A173,'[1]子sku-父sku'!$A:$B,2,0)</f>
        <v>CS-SB002</v>
      </c>
      <c r="C173" s="5">
        <f>SUMIFS(allorders!O:O,allorders!L:L,$A173,allorders!AG:AG,"&lt;="&amp;日期!$B$5,allorders!AG:AG,"&gt;="&amp;日期!$B$6,allorders!$Q:$Q,"&lt;&gt;"&amp;"",allorders!E:E,"Shipped")</f>
        <v>0</v>
      </c>
      <c r="D173" s="5">
        <f>SUMIFS(allorders!$O:$O,allorders!$L:$L,$A173,allorders!$AG:$AG,"&lt;="&amp;日期!$B$7,allorders!$AG:$AG,"&gt;="&amp;日期!$B$8,allorders!Q:Q,"&lt;&gt;"&amp;"",allorders!E:E,"Shipped")</f>
        <v>0</v>
      </c>
      <c r="E173" s="5">
        <f>SUMIFS(allorders!$O:$O,allorders!$L:$L,$A173,allorders!$AG:$AG,"&lt;="&amp;日期!$B$9,allorders!$AG:$AG,"&gt;="&amp;日期!$B$10,allorders!Q:Q,"&lt;&gt;"&amp;"",allorders!E:E,"Shipped")</f>
        <v>1</v>
      </c>
      <c r="F173" s="5">
        <f>SUMIFS(allorders!$O:$O,allorders!$L:$L,$A173,allorders!$AG:$AG,"&lt;="&amp;日期!$B$11,allorders!$AG:$AG,"&gt;="&amp;日期!$B$12,allorders!Q:Q,"&lt;&gt;"&amp;"",allorders!E:E,"Shipped")</f>
        <v>1</v>
      </c>
      <c r="G173" s="6">
        <f>IF(SUM(C173:F173)=0,0,SUMIFS(allorders!Q:Q,allorders!L:L,A173,allorders!AG:AG,"&lt;="&amp;日期!$B$5,allorders!AG:AG,"&gt;="&amp;日期!$B$12,allorders!N:N,"Shipped")/SUM(C173:F173))</f>
        <v>22.98</v>
      </c>
      <c r="H173">
        <f t="shared" si="4"/>
        <v>2</v>
      </c>
      <c r="I173">
        <f t="shared" si="5"/>
        <v>45.96</v>
      </c>
    </row>
    <row r="174" ht="15" spans="1:9">
      <c r="A174" s="4" t="s">
        <v>1782</v>
      </c>
      <c r="B174" t="str">
        <f>VLOOKUP(A174,'[1]子sku-父sku'!$A:$B,2,0)</f>
        <v>CS-LY085</v>
      </c>
      <c r="C174" s="5">
        <f>SUMIFS(allorders!O:O,allorders!L:L,$A174,allorders!AG:AG,"&lt;="&amp;日期!$B$5,allorders!AG:AG,"&gt;="&amp;日期!$B$6,allorders!$Q:$Q,"&lt;&gt;"&amp;"",allorders!E:E,"Shipped")</f>
        <v>1</v>
      </c>
      <c r="D174" s="5">
        <f>SUMIFS(allorders!$O:$O,allorders!$L:$L,$A174,allorders!$AG:$AG,"&lt;="&amp;日期!$B$7,allorders!$AG:$AG,"&gt;="&amp;日期!$B$8,allorders!Q:Q,"&lt;&gt;"&amp;"",allorders!E:E,"Shipped")</f>
        <v>0</v>
      </c>
      <c r="E174" s="5">
        <f>SUMIFS(allorders!$O:$O,allorders!$L:$L,$A174,allorders!$AG:$AG,"&lt;="&amp;日期!$B$9,allorders!$AG:$AG,"&gt;="&amp;日期!$B$10,allorders!Q:Q,"&lt;&gt;"&amp;"",allorders!E:E,"Shipped")</f>
        <v>0</v>
      </c>
      <c r="F174" s="5">
        <f>SUMIFS(allorders!$O:$O,allorders!$L:$L,$A174,allorders!$AG:$AG,"&lt;="&amp;日期!$B$11,allorders!$AG:$AG,"&gt;="&amp;日期!$B$12,allorders!Q:Q,"&lt;&gt;"&amp;"",allorders!E:E,"Shipped")</f>
        <v>3</v>
      </c>
      <c r="G174" s="6">
        <f>IF(SUM(C174:F174)=0,0,SUMIFS(allorders!Q:Q,allorders!L:L,A174,allorders!AG:AG,"&lt;="&amp;日期!$B$5,allorders!AG:AG,"&gt;="&amp;日期!$B$12,allorders!N:N,"Shipped")/SUM(C174:F174))</f>
        <v>17.98</v>
      </c>
      <c r="H174">
        <f t="shared" si="4"/>
        <v>4</v>
      </c>
      <c r="I174">
        <f t="shared" si="5"/>
        <v>71.92</v>
      </c>
    </row>
    <row r="175" ht="15" spans="1:9">
      <c r="A175" s="4" t="s">
        <v>1810</v>
      </c>
      <c r="B175" t="str">
        <f>VLOOKUP(A175,'[1]子sku-父sku'!$A:$B,2,0)</f>
        <v>MY-SB026</v>
      </c>
      <c r="C175" s="5">
        <f>SUMIFS(allorders!O:O,allorders!L:L,$A175,allorders!AG:AG,"&lt;="&amp;日期!$B$5,allorders!AG:AG,"&gt;="&amp;日期!$B$6,allorders!$Q:$Q,"&lt;&gt;"&amp;"",allorders!E:E,"Shipped")</f>
        <v>1</v>
      </c>
      <c r="D175" s="5">
        <f>SUMIFS(allorders!$O:$O,allorders!$L:$L,$A175,allorders!$AG:$AG,"&lt;="&amp;日期!$B$7,allorders!$AG:$AG,"&gt;="&amp;日期!$B$8,allorders!Q:Q,"&lt;&gt;"&amp;"",allorders!E:E,"Shipped")</f>
        <v>1</v>
      </c>
      <c r="E175" s="5">
        <f>SUMIFS(allorders!$O:$O,allorders!$L:$L,$A175,allorders!$AG:$AG,"&lt;="&amp;日期!$B$9,allorders!$AG:$AG,"&gt;="&amp;日期!$B$10,allorders!Q:Q,"&lt;&gt;"&amp;"",allorders!E:E,"Shipped")</f>
        <v>2</v>
      </c>
      <c r="F175" s="5">
        <f>SUMIFS(allorders!$O:$O,allorders!$L:$L,$A175,allorders!$AG:$AG,"&lt;="&amp;日期!$B$11,allorders!$AG:$AG,"&gt;="&amp;日期!$B$12,allorders!Q:Q,"&lt;&gt;"&amp;"",allorders!E:E,"Shipped")</f>
        <v>2</v>
      </c>
      <c r="G175" s="6">
        <f>IF(SUM(C175:F175)=0,0,SUMIFS(allorders!Q:Q,allorders!L:L,A175,allorders!AG:AG,"&lt;="&amp;日期!$B$5,allorders!AG:AG,"&gt;="&amp;日期!$B$12,allorders!N:N,"Shipped")/SUM(C175:F175))</f>
        <v>26.98</v>
      </c>
      <c r="H175">
        <f t="shared" si="4"/>
        <v>6</v>
      </c>
      <c r="I175">
        <f t="shared" si="5"/>
        <v>161.88</v>
      </c>
    </row>
    <row r="176" ht="15" spans="1:9">
      <c r="A176" s="4" t="s">
        <v>1818</v>
      </c>
      <c r="B176" t="str">
        <f>VLOOKUP(A176,'[1]子sku-父sku'!$A:$B,2,0)</f>
        <v>CS-SB166</v>
      </c>
      <c r="C176" s="5">
        <f>SUMIFS(allorders!O:O,allorders!L:L,$A176,allorders!AG:AG,"&lt;="&amp;日期!$B$5,allorders!AG:AG,"&gt;="&amp;日期!$B$6,allorders!$Q:$Q,"&lt;&gt;"&amp;"",allorders!E:E,"Shipped")</f>
        <v>2</v>
      </c>
      <c r="D176" s="5">
        <f>SUMIFS(allorders!$O:$O,allorders!$L:$L,$A176,allorders!$AG:$AG,"&lt;="&amp;日期!$B$7,allorders!$AG:$AG,"&gt;="&amp;日期!$B$8,allorders!Q:Q,"&lt;&gt;"&amp;"",allorders!E:E,"Shipped")</f>
        <v>1</v>
      </c>
      <c r="E176" s="5">
        <f>SUMIFS(allorders!$O:$O,allorders!$L:$L,$A176,allorders!$AG:$AG,"&lt;="&amp;日期!$B$9,allorders!$AG:$AG,"&gt;="&amp;日期!$B$10,allorders!Q:Q,"&lt;&gt;"&amp;"",allorders!E:E,"Shipped")</f>
        <v>3</v>
      </c>
      <c r="F176" s="5">
        <f>SUMIFS(allorders!$O:$O,allorders!$L:$L,$A176,allorders!$AG:$AG,"&lt;="&amp;日期!$B$11,allorders!$AG:$AG,"&gt;="&amp;日期!$B$12,allorders!Q:Q,"&lt;&gt;"&amp;"",allorders!E:E,"Shipped")</f>
        <v>7</v>
      </c>
      <c r="G176" s="6">
        <f>IF(SUM(C176:F176)=0,0,SUMIFS(allorders!Q:Q,allorders!L:L,A176,allorders!AG:AG,"&lt;="&amp;日期!$B$5,allorders!AG:AG,"&gt;="&amp;日期!$B$12,allorders!N:N,"Shipped")/SUM(C176:F176))</f>
        <v>25.98</v>
      </c>
      <c r="H176">
        <f t="shared" si="4"/>
        <v>13</v>
      </c>
      <c r="I176">
        <f t="shared" si="5"/>
        <v>337.74</v>
      </c>
    </row>
    <row r="177" ht="15" spans="1:9">
      <c r="A177" s="4" t="s">
        <v>1848</v>
      </c>
      <c r="B177" t="str">
        <f>VLOOKUP(A177,'[1]子sku-父sku'!$A:$B,2,0)</f>
        <v>MY-LYPoint021</v>
      </c>
      <c r="C177" s="5">
        <f>SUMIFS(allorders!O:O,allorders!L:L,$A177,allorders!AG:AG,"&lt;="&amp;日期!$B$5,allorders!AG:AG,"&gt;="&amp;日期!$B$6,allorders!$Q:$Q,"&lt;&gt;"&amp;"",allorders!E:E,"Shipped")</f>
        <v>0</v>
      </c>
      <c r="D177" s="5">
        <f>SUMIFS(allorders!$O:$O,allorders!$L:$L,$A177,allorders!$AG:$AG,"&lt;="&amp;日期!$B$7,allorders!$AG:$AG,"&gt;="&amp;日期!$B$8,allorders!Q:Q,"&lt;&gt;"&amp;"",allorders!E:E,"Shipped")</f>
        <v>0</v>
      </c>
      <c r="E177" s="5">
        <f>SUMIFS(allorders!$O:$O,allorders!$L:$L,$A177,allorders!$AG:$AG,"&lt;="&amp;日期!$B$9,allorders!$AG:$AG,"&gt;="&amp;日期!$B$10,allorders!Q:Q,"&lt;&gt;"&amp;"",allorders!E:E,"Shipped")</f>
        <v>0</v>
      </c>
      <c r="F177" s="5">
        <f>SUMIFS(allorders!$O:$O,allorders!$L:$L,$A177,allorders!$AG:$AG,"&lt;="&amp;日期!$B$11,allorders!$AG:$AG,"&gt;="&amp;日期!$B$12,allorders!Q:Q,"&lt;&gt;"&amp;"",allorders!E:E,"Shipped")</f>
        <v>2</v>
      </c>
      <c r="G177" s="6">
        <f>IF(SUM(C177:F177)=0,0,SUMIFS(allorders!Q:Q,allorders!L:L,A177,allorders!AG:AG,"&lt;="&amp;日期!$B$5,allorders!AG:AG,"&gt;="&amp;日期!$B$12,allorders!N:N,"Shipped")/SUM(C177:F177))</f>
        <v>22.98</v>
      </c>
      <c r="H177">
        <f t="shared" si="4"/>
        <v>2</v>
      </c>
      <c r="I177">
        <f t="shared" si="5"/>
        <v>45.96</v>
      </c>
    </row>
    <row r="178" ht="15" spans="1:9">
      <c r="A178" s="4" t="s">
        <v>1856</v>
      </c>
      <c r="B178" t="str">
        <f>VLOOKUP(A178,'[1]子sku-父sku'!$A:$B,2,0)</f>
        <v>CS-SB030</v>
      </c>
      <c r="C178" s="5">
        <f>SUMIFS(allorders!O:O,allorders!L:L,$A178,allorders!AG:AG,"&lt;="&amp;日期!$B$5,allorders!AG:AG,"&gt;="&amp;日期!$B$6,allorders!$Q:$Q,"&lt;&gt;"&amp;"",allorders!E:E,"Shipped")</f>
        <v>1</v>
      </c>
      <c r="D178" s="5">
        <f>SUMIFS(allorders!$O:$O,allorders!$L:$L,$A178,allorders!$AG:$AG,"&lt;="&amp;日期!$B$7,allorders!$AG:$AG,"&gt;="&amp;日期!$B$8,allorders!Q:Q,"&lt;&gt;"&amp;"",allorders!E:E,"Shipped")</f>
        <v>0</v>
      </c>
      <c r="E178" s="5">
        <f>SUMIFS(allorders!$O:$O,allorders!$L:$L,$A178,allorders!$AG:$AG,"&lt;="&amp;日期!$B$9,allorders!$AG:$AG,"&gt;="&amp;日期!$B$10,allorders!Q:Q,"&lt;&gt;"&amp;"",allorders!E:E,"Shipped")</f>
        <v>2</v>
      </c>
      <c r="F178" s="5">
        <f>SUMIFS(allorders!$O:$O,allorders!$L:$L,$A178,allorders!$AG:$AG,"&lt;="&amp;日期!$B$11,allorders!$AG:$AG,"&gt;="&amp;日期!$B$12,allorders!Q:Q,"&lt;&gt;"&amp;"",allorders!E:E,"Shipped")</f>
        <v>1</v>
      </c>
      <c r="G178" s="6">
        <f>IF(SUM(C178:F178)=0,0,SUMIFS(allorders!Q:Q,allorders!L:L,A178,allorders!AG:AG,"&lt;="&amp;日期!$B$5,allorders!AG:AG,"&gt;="&amp;日期!$B$12,allorders!N:N,"Shipped")/SUM(C178:F178))</f>
        <v>22.98</v>
      </c>
      <c r="H178">
        <f t="shared" si="4"/>
        <v>4</v>
      </c>
      <c r="I178">
        <f t="shared" si="5"/>
        <v>91.92</v>
      </c>
    </row>
    <row r="179" ht="15" spans="1:9">
      <c r="A179" s="4" t="s">
        <v>1864</v>
      </c>
      <c r="B179" t="str">
        <f>VLOOKUP(A179,'[1]子sku-父sku'!$A:$B,2,0)</f>
        <v>CS-SB009</v>
      </c>
      <c r="C179" s="5">
        <f>SUMIFS(allorders!O:O,allorders!L:L,$A179,allorders!AG:AG,"&lt;="&amp;日期!$B$5,allorders!AG:AG,"&gt;="&amp;日期!$B$6,allorders!$Q:$Q,"&lt;&gt;"&amp;"",allorders!E:E,"Shipped")</f>
        <v>5</v>
      </c>
      <c r="D179" s="5">
        <f>SUMIFS(allorders!$O:$O,allorders!$L:$L,$A179,allorders!$AG:$AG,"&lt;="&amp;日期!$B$7,allorders!$AG:$AG,"&gt;="&amp;日期!$B$8,allorders!Q:Q,"&lt;&gt;"&amp;"",allorders!E:E,"Shipped")</f>
        <v>2</v>
      </c>
      <c r="E179" s="5">
        <f>SUMIFS(allorders!$O:$O,allorders!$L:$L,$A179,allorders!$AG:$AG,"&lt;="&amp;日期!$B$9,allorders!$AG:$AG,"&gt;="&amp;日期!$B$10,allorders!Q:Q,"&lt;&gt;"&amp;"",allorders!E:E,"Shipped")</f>
        <v>4</v>
      </c>
      <c r="F179" s="5">
        <f>SUMIFS(allorders!$O:$O,allorders!$L:$L,$A179,allorders!$AG:$AG,"&lt;="&amp;日期!$B$11,allorders!$AG:$AG,"&gt;="&amp;日期!$B$12,allorders!Q:Q,"&lt;&gt;"&amp;"",allorders!E:E,"Shipped")</f>
        <v>1</v>
      </c>
      <c r="G179" s="6">
        <f>IF(SUM(C179:F179)=0,0,SUMIFS(allorders!Q:Q,allorders!L:L,A179,allorders!AG:AG,"&lt;="&amp;日期!$B$5,allorders!AG:AG,"&gt;="&amp;日期!$B$12,allorders!N:N,"Shipped")/SUM(C179:F179))</f>
        <v>22.98</v>
      </c>
      <c r="H179">
        <f t="shared" si="4"/>
        <v>12</v>
      </c>
      <c r="I179">
        <f t="shared" si="5"/>
        <v>275.76</v>
      </c>
    </row>
    <row r="180" ht="15" spans="1:9">
      <c r="A180" s="4" t="s">
        <v>1904</v>
      </c>
      <c r="B180" t="str">
        <f>VLOOKUP(A180,'[1]子sku-父sku'!$A:$B,2,0)</f>
        <v>MY-SB026</v>
      </c>
      <c r="C180" s="5">
        <f>SUMIFS(allorders!O:O,allorders!L:L,$A180,allorders!AG:AG,"&lt;="&amp;日期!$B$5,allorders!AG:AG,"&gt;="&amp;日期!$B$6,allorders!$Q:$Q,"&lt;&gt;"&amp;"",allorders!E:E,"Shipped")</f>
        <v>0</v>
      </c>
      <c r="D180" s="5">
        <f>SUMIFS(allorders!$O:$O,allorders!$L:$L,$A180,allorders!$AG:$AG,"&lt;="&amp;日期!$B$7,allorders!$AG:$AG,"&gt;="&amp;日期!$B$8,allorders!Q:Q,"&lt;&gt;"&amp;"",allorders!E:E,"Shipped")</f>
        <v>0</v>
      </c>
      <c r="E180" s="5">
        <f>SUMIFS(allorders!$O:$O,allorders!$L:$L,$A180,allorders!$AG:$AG,"&lt;="&amp;日期!$B$9,allorders!$AG:$AG,"&gt;="&amp;日期!$B$10,allorders!Q:Q,"&lt;&gt;"&amp;"",allorders!E:E,"Shipped")</f>
        <v>1</v>
      </c>
      <c r="F180" s="5">
        <f>SUMIFS(allorders!$O:$O,allorders!$L:$L,$A180,allorders!$AG:$AG,"&lt;="&amp;日期!$B$11,allorders!$AG:$AG,"&gt;="&amp;日期!$B$12,allorders!Q:Q,"&lt;&gt;"&amp;"",allorders!E:E,"Shipped")</f>
        <v>1</v>
      </c>
      <c r="G180" s="6">
        <f>IF(SUM(C180:F180)=0,0,SUMIFS(allorders!Q:Q,allorders!L:L,A180,allorders!AG:AG,"&lt;="&amp;日期!$B$5,allorders!AG:AG,"&gt;="&amp;日期!$B$12,allorders!N:N,"Shipped")/SUM(C180:F180))</f>
        <v>26.98</v>
      </c>
      <c r="H180">
        <f t="shared" si="4"/>
        <v>2</v>
      </c>
      <c r="I180">
        <f t="shared" si="5"/>
        <v>53.96</v>
      </c>
    </row>
    <row r="181" ht="15" spans="1:9">
      <c r="A181" s="4" t="s">
        <v>1936</v>
      </c>
      <c r="B181" t="str">
        <f>VLOOKUP(A181,'[1]子sku-父sku'!$A:$B,2,0)</f>
        <v>CS-SB086</v>
      </c>
      <c r="C181" s="5">
        <f>SUMIFS(allorders!O:O,allorders!L:L,$A181,allorders!AG:AG,"&lt;="&amp;日期!$B$5,allorders!AG:AG,"&gt;="&amp;日期!$B$6,allorders!$Q:$Q,"&lt;&gt;"&amp;"",allorders!E:E,"Shipped")</f>
        <v>3</v>
      </c>
      <c r="D181" s="5">
        <f>SUMIFS(allorders!$O:$O,allorders!$L:$L,$A181,allorders!$AG:$AG,"&lt;="&amp;日期!$B$7,allorders!$AG:$AG,"&gt;="&amp;日期!$B$8,allorders!Q:Q,"&lt;&gt;"&amp;"",allorders!E:E,"Shipped")</f>
        <v>2</v>
      </c>
      <c r="E181" s="5">
        <f>SUMIFS(allorders!$O:$O,allorders!$L:$L,$A181,allorders!$AG:$AG,"&lt;="&amp;日期!$B$9,allorders!$AG:$AG,"&gt;="&amp;日期!$B$10,allorders!Q:Q,"&lt;&gt;"&amp;"",allorders!E:E,"Shipped")</f>
        <v>3</v>
      </c>
      <c r="F181" s="5">
        <f>SUMIFS(allorders!$O:$O,allorders!$L:$L,$A181,allorders!$AG:$AG,"&lt;="&amp;日期!$B$11,allorders!$AG:$AG,"&gt;="&amp;日期!$B$12,allorders!Q:Q,"&lt;&gt;"&amp;"",allorders!E:E,"Shipped")</f>
        <v>4</v>
      </c>
      <c r="G181" s="6">
        <f>IF(SUM(C181:F181)=0,0,SUMIFS(allorders!Q:Q,allorders!L:L,A181,allorders!AG:AG,"&lt;="&amp;日期!$B$5,allorders!AG:AG,"&gt;="&amp;日期!$B$12,allorders!N:N,"Shipped")/SUM(C181:F181))</f>
        <v>18.98</v>
      </c>
      <c r="H181">
        <f t="shared" si="4"/>
        <v>12</v>
      </c>
      <c r="I181">
        <f t="shared" si="5"/>
        <v>227.76</v>
      </c>
    </row>
    <row r="182" ht="15" spans="1:9">
      <c r="A182" s="4" t="s">
        <v>1944</v>
      </c>
      <c r="B182" t="str">
        <f>VLOOKUP(A182,'[1]子sku-父sku'!$A:$B,2,0)</f>
        <v>DK-LY-K157</v>
      </c>
      <c r="C182" s="5">
        <f>SUMIFS(allorders!O:O,allorders!L:L,$A182,allorders!AG:AG,"&lt;="&amp;日期!$B$5,allorders!AG:AG,"&gt;="&amp;日期!$B$6,allorders!$Q:$Q,"&lt;&gt;"&amp;"",allorders!E:E,"Shipped")</f>
        <v>0</v>
      </c>
      <c r="D182" s="5">
        <f>SUMIFS(allorders!$O:$O,allorders!$L:$L,$A182,allorders!$AG:$AG,"&lt;="&amp;日期!$B$7,allorders!$AG:$AG,"&gt;="&amp;日期!$B$8,allorders!Q:Q,"&lt;&gt;"&amp;"",allorders!E:E,"Shipped")</f>
        <v>0</v>
      </c>
      <c r="E182" s="5">
        <f>SUMIFS(allorders!$O:$O,allorders!$L:$L,$A182,allorders!$AG:$AG,"&lt;="&amp;日期!$B$9,allorders!$AG:$AG,"&gt;="&amp;日期!$B$10,allorders!Q:Q,"&lt;&gt;"&amp;"",allorders!E:E,"Shipped")</f>
        <v>0</v>
      </c>
      <c r="F182" s="5">
        <f>SUMIFS(allorders!$O:$O,allorders!$L:$L,$A182,allorders!$AG:$AG,"&lt;="&amp;日期!$B$11,allorders!$AG:$AG,"&gt;="&amp;日期!$B$12,allorders!Q:Q,"&lt;&gt;"&amp;"",allorders!E:E,"Shipped")</f>
        <v>1</v>
      </c>
      <c r="G182" s="6">
        <f>IF(SUM(C182:F182)=0,0,SUMIFS(allorders!Q:Q,allorders!L:L,A182,allorders!AG:AG,"&lt;="&amp;日期!$B$5,allorders!AG:AG,"&gt;="&amp;日期!$B$12,allorders!N:N,"Shipped")/SUM(C182:F182))</f>
        <v>15.98</v>
      </c>
      <c r="H182">
        <f t="shared" si="4"/>
        <v>1</v>
      </c>
      <c r="I182">
        <f t="shared" si="5"/>
        <v>15.98</v>
      </c>
    </row>
    <row r="183" ht="15" spans="1:9">
      <c r="A183" s="4" t="s">
        <v>1952</v>
      </c>
      <c r="B183" t="str">
        <f>VLOOKUP(A183,'[1]子sku-父sku'!$A:$B,2,0)</f>
        <v>MY-SB027</v>
      </c>
      <c r="C183" s="5">
        <f>SUMIFS(allorders!O:O,allorders!L:L,$A183,allorders!AG:AG,"&lt;="&amp;日期!$B$5,allorders!AG:AG,"&gt;="&amp;日期!$B$6,allorders!$Q:$Q,"&lt;&gt;"&amp;"",allorders!E:E,"Shipped")</f>
        <v>2</v>
      </c>
      <c r="D183" s="5">
        <f>SUMIFS(allorders!$O:$O,allorders!$L:$L,$A183,allorders!$AG:$AG,"&lt;="&amp;日期!$B$7,allorders!$AG:$AG,"&gt;="&amp;日期!$B$8,allorders!Q:Q,"&lt;&gt;"&amp;"",allorders!E:E,"Shipped")</f>
        <v>0</v>
      </c>
      <c r="E183" s="5">
        <f>SUMIFS(allorders!$O:$O,allorders!$L:$L,$A183,allorders!$AG:$AG,"&lt;="&amp;日期!$B$9,allorders!$AG:$AG,"&gt;="&amp;日期!$B$10,allorders!Q:Q,"&lt;&gt;"&amp;"",allorders!E:E,"Shipped")</f>
        <v>1</v>
      </c>
      <c r="F183" s="5">
        <f>SUMIFS(allorders!$O:$O,allorders!$L:$L,$A183,allorders!$AG:$AG,"&lt;="&amp;日期!$B$11,allorders!$AG:$AG,"&gt;="&amp;日期!$B$12,allorders!Q:Q,"&lt;&gt;"&amp;"",allorders!E:E,"Shipped")</f>
        <v>1</v>
      </c>
      <c r="G183" s="6">
        <f>IF(SUM(C183:F183)=0,0,SUMIFS(allorders!Q:Q,allorders!L:L,A183,allorders!AG:AG,"&lt;="&amp;日期!$B$5,allorders!AG:AG,"&gt;="&amp;日期!$B$12,allorders!N:N,"Shipped")/SUM(C183:F183))</f>
        <v>20.98</v>
      </c>
      <c r="H183">
        <f t="shared" si="4"/>
        <v>4</v>
      </c>
      <c r="I183">
        <f t="shared" si="5"/>
        <v>83.92</v>
      </c>
    </row>
    <row r="184" ht="15" spans="1:9">
      <c r="A184" s="4" t="s">
        <v>1960</v>
      </c>
      <c r="B184" t="str">
        <f>VLOOKUP(A184,'[1]子sku-父sku'!$A:$B,2,0)</f>
        <v>POLO-1503</v>
      </c>
      <c r="C184" s="5">
        <f>SUMIFS(allorders!O:O,allorders!L:L,$A184,allorders!AG:AG,"&lt;="&amp;日期!$B$5,allorders!AG:AG,"&gt;="&amp;日期!$B$6,allorders!$Q:$Q,"&lt;&gt;"&amp;"",allorders!E:E,"Shipped")</f>
        <v>0</v>
      </c>
      <c r="D184" s="5">
        <f>SUMIFS(allorders!$O:$O,allorders!$L:$L,$A184,allorders!$AG:$AG,"&lt;="&amp;日期!$B$7,allorders!$AG:$AG,"&gt;="&amp;日期!$B$8,allorders!Q:Q,"&lt;&gt;"&amp;"",allorders!E:E,"Shipped")</f>
        <v>1</v>
      </c>
      <c r="E184" s="5">
        <f>SUMIFS(allorders!$O:$O,allorders!$L:$L,$A184,allorders!$AG:$AG,"&lt;="&amp;日期!$B$9,allorders!$AG:$AG,"&gt;="&amp;日期!$B$10,allorders!Q:Q,"&lt;&gt;"&amp;"",allorders!E:E,"Shipped")</f>
        <v>2</v>
      </c>
      <c r="F184" s="5">
        <f>SUMIFS(allorders!$O:$O,allorders!$L:$L,$A184,allorders!$AG:$AG,"&lt;="&amp;日期!$B$11,allorders!$AG:$AG,"&gt;="&amp;日期!$B$12,allorders!Q:Q,"&lt;&gt;"&amp;"",allorders!E:E,"Shipped")</f>
        <v>3</v>
      </c>
      <c r="G184" s="6">
        <f>IF(SUM(C184:F184)=0,0,SUMIFS(allorders!Q:Q,allorders!L:L,A184,allorders!AG:AG,"&lt;="&amp;日期!$B$5,allorders!AG:AG,"&gt;="&amp;日期!$B$12,allorders!N:N,"Shipped")/SUM(C184:F184))</f>
        <v>22.48</v>
      </c>
      <c r="H184">
        <f t="shared" si="4"/>
        <v>6</v>
      </c>
      <c r="I184">
        <f t="shared" si="5"/>
        <v>134.88</v>
      </c>
    </row>
    <row r="185" ht="15" spans="1:9">
      <c r="A185" s="4" t="s">
        <v>1973</v>
      </c>
      <c r="B185" t="str">
        <f>VLOOKUP(A185,'[1]子sku-父sku'!$A:$B,2,0)</f>
        <v>SB-YL001</v>
      </c>
      <c r="C185" s="5">
        <f>SUMIFS(allorders!O:O,allorders!L:L,$A185,allorders!AG:AG,"&lt;="&amp;日期!$B$5,allorders!AG:AG,"&gt;="&amp;日期!$B$6,allorders!$Q:$Q,"&lt;&gt;"&amp;"",allorders!E:E,"Shipped")</f>
        <v>0</v>
      </c>
      <c r="D185" s="5">
        <f>SUMIFS(allorders!$O:$O,allorders!$L:$L,$A185,allorders!$AG:$AG,"&lt;="&amp;日期!$B$7,allorders!$AG:$AG,"&gt;="&amp;日期!$B$8,allorders!Q:Q,"&lt;&gt;"&amp;"",allorders!E:E,"Shipped")</f>
        <v>0</v>
      </c>
      <c r="E185" s="5">
        <f>SUMIFS(allorders!$O:$O,allorders!$L:$L,$A185,allorders!$AG:$AG,"&lt;="&amp;日期!$B$9,allorders!$AG:$AG,"&gt;="&amp;日期!$B$10,allorders!Q:Q,"&lt;&gt;"&amp;"",allorders!E:E,"Shipped")</f>
        <v>0</v>
      </c>
      <c r="F185" s="5">
        <f>SUMIFS(allorders!$O:$O,allorders!$L:$L,$A185,allorders!$AG:$AG,"&lt;="&amp;日期!$B$11,allorders!$AG:$AG,"&gt;="&amp;日期!$B$12,allorders!Q:Q,"&lt;&gt;"&amp;"",allorders!E:E,"Shipped")</f>
        <v>1</v>
      </c>
      <c r="G185" s="6">
        <f>IF(SUM(C185:F185)=0,0,SUMIFS(allorders!Q:Q,allorders!L:L,A185,allorders!AG:AG,"&lt;="&amp;日期!$B$5,allorders!AG:AG,"&gt;="&amp;日期!$B$12,allorders!N:N,"Shipped")/SUM(C185:F185))</f>
        <v>10</v>
      </c>
      <c r="H185">
        <f t="shared" si="4"/>
        <v>1</v>
      </c>
      <c r="I185">
        <f t="shared" si="5"/>
        <v>10</v>
      </c>
    </row>
    <row r="186" ht="15" spans="1:9">
      <c r="A186" s="4" t="s">
        <v>1989</v>
      </c>
      <c r="B186" t="str">
        <f>VLOOKUP(A186,'[1]子sku-父sku'!$A:$B,2,0)</f>
        <v>CS-LY166</v>
      </c>
      <c r="C186" s="5">
        <f>SUMIFS(allorders!O:O,allorders!L:L,$A186,allorders!AG:AG,"&lt;="&amp;日期!$B$5,allorders!AG:AG,"&gt;="&amp;日期!$B$6,allorders!$Q:$Q,"&lt;&gt;"&amp;"",allorders!E:E,"Shipped")</f>
        <v>0</v>
      </c>
      <c r="D186" s="5">
        <f>SUMIFS(allorders!$O:$O,allorders!$L:$L,$A186,allorders!$AG:$AG,"&lt;="&amp;日期!$B$7,allorders!$AG:$AG,"&gt;="&amp;日期!$B$8,allorders!Q:Q,"&lt;&gt;"&amp;"",allorders!E:E,"Shipped")</f>
        <v>0</v>
      </c>
      <c r="E186" s="5">
        <f>SUMIFS(allorders!$O:$O,allorders!$L:$L,$A186,allorders!$AG:$AG,"&lt;="&amp;日期!$B$9,allorders!$AG:$AG,"&gt;="&amp;日期!$B$10,allorders!Q:Q,"&lt;&gt;"&amp;"",allorders!E:E,"Shipped")</f>
        <v>0</v>
      </c>
      <c r="F186" s="5">
        <f>SUMIFS(allorders!$O:$O,allorders!$L:$L,$A186,allorders!$AG:$AG,"&lt;="&amp;日期!$B$11,allorders!$AG:$AG,"&gt;="&amp;日期!$B$12,allorders!Q:Q,"&lt;&gt;"&amp;"",allorders!E:E,"Shipped")</f>
        <v>2</v>
      </c>
      <c r="G186" s="6">
        <f>IF(SUM(C186:F186)=0,0,SUMIFS(allorders!Q:Q,allorders!L:L,A186,allorders!AG:AG,"&lt;="&amp;日期!$B$5,allorders!AG:AG,"&gt;="&amp;日期!$B$12,allorders!N:N,"Shipped")/SUM(C186:F186))</f>
        <v>25.98</v>
      </c>
      <c r="H186">
        <f t="shared" si="4"/>
        <v>2</v>
      </c>
      <c r="I186">
        <f t="shared" si="5"/>
        <v>51.96</v>
      </c>
    </row>
    <row r="187" ht="15" spans="1:9">
      <c r="A187" s="4" t="s">
        <v>2011</v>
      </c>
      <c r="B187" t="str">
        <f>VLOOKUP(A187,'[1]子sku-父sku'!$A:$B,2,0)</f>
        <v>CS-SB003</v>
      </c>
      <c r="C187" s="5">
        <f>SUMIFS(allorders!O:O,allorders!L:L,$A187,allorders!AG:AG,"&lt;="&amp;日期!$B$5,allorders!AG:AG,"&gt;="&amp;日期!$B$6,allorders!$Q:$Q,"&lt;&gt;"&amp;"",allorders!E:E,"Shipped")</f>
        <v>1</v>
      </c>
      <c r="D187" s="5">
        <f>SUMIFS(allorders!$O:$O,allorders!$L:$L,$A187,allorders!$AG:$AG,"&lt;="&amp;日期!$B$7,allorders!$AG:$AG,"&gt;="&amp;日期!$B$8,allorders!Q:Q,"&lt;&gt;"&amp;"",allorders!E:E,"Shipped")</f>
        <v>4</v>
      </c>
      <c r="E187" s="5">
        <f>SUMIFS(allorders!$O:$O,allorders!$L:$L,$A187,allorders!$AG:$AG,"&lt;="&amp;日期!$B$9,allorders!$AG:$AG,"&gt;="&amp;日期!$B$10,allorders!Q:Q,"&lt;&gt;"&amp;"",allorders!E:E,"Shipped")</f>
        <v>2</v>
      </c>
      <c r="F187" s="5">
        <f>SUMIFS(allorders!$O:$O,allorders!$L:$L,$A187,allorders!$AG:$AG,"&lt;="&amp;日期!$B$11,allorders!$AG:$AG,"&gt;="&amp;日期!$B$12,allorders!Q:Q,"&lt;&gt;"&amp;"",allorders!E:E,"Shipped")</f>
        <v>1</v>
      </c>
      <c r="G187" s="6">
        <f>IF(SUM(C187:F187)=0,0,SUMIFS(allorders!Q:Q,allorders!L:L,A187,allorders!AG:AG,"&lt;="&amp;日期!$B$5,allorders!AG:AG,"&gt;="&amp;日期!$B$12,allorders!N:N,"Shipped")/SUM(C187:F187))</f>
        <v>22.48</v>
      </c>
      <c r="H187">
        <f t="shared" si="4"/>
        <v>8</v>
      </c>
      <c r="I187">
        <f t="shared" si="5"/>
        <v>179.84</v>
      </c>
    </row>
    <row r="188" ht="15" spans="1:9">
      <c r="A188" s="4" t="s">
        <v>2015</v>
      </c>
      <c r="B188" t="str">
        <f>VLOOKUP(A188,'[1]子sku-父sku'!$A:$B,2,0)</f>
        <v>CS-SB003</v>
      </c>
      <c r="C188" s="5">
        <f>SUMIFS(allorders!O:O,allorders!L:L,$A188,allorders!AG:AG,"&lt;="&amp;日期!$B$5,allorders!AG:AG,"&gt;="&amp;日期!$B$6,allorders!$Q:$Q,"&lt;&gt;"&amp;"",allorders!E:E,"Shipped")</f>
        <v>1</v>
      </c>
      <c r="D188" s="5">
        <f>SUMIFS(allorders!$O:$O,allorders!$L:$L,$A188,allorders!$AG:$AG,"&lt;="&amp;日期!$B$7,allorders!$AG:$AG,"&gt;="&amp;日期!$B$8,allorders!Q:Q,"&lt;&gt;"&amp;"",allorders!E:E,"Shipped")</f>
        <v>0</v>
      </c>
      <c r="E188" s="5">
        <f>SUMIFS(allorders!$O:$O,allorders!$L:$L,$A188,allorders!$AG:$AG,"&lt;="&amp;日期!$B$9,allorders!$AG:$AG,"&gt;="&amp;日期!$B$10,allorders!Q:Q,"&lt;&gt;"&amp;"",allorders!E:E,"Shipped")</f>
        <v>0</v>
      </c>
      <c r="F188" s="5">
        <f>SUMIFS(allorders!$O:$O,allorders!$L:$L,$A188,allorders!$AG:$AG,"&lt;="&amp;日期!$B$11,allorders!$AG:$AG,"&gt;="&amp;日期!$B$12,allorders!Q:Q,"&lt;&gt;"&amp;"",allorders!E:E,"Shipped")</f>
        <v>2</v>
      </c>
      <c r="G188" s="6">
        <f>IF(SUM(C188:F188)=0,0,SUMIFS(allorders!Q:Q,allorders!L:L,A188,allorders!AG:AG,"&lt;="&amp;日期!$B$5,allorders!AG:AG,"&gt;="&amp;日期!$B$12,allorders!N:N,"Shipped")/SUM(C188:F188))</f>
        <v>23.98</v>
      </c>
      <c r="H188">
        <f t="shared" si="4"/>
        <v>3</v>
      </c>
      <c r="I188">
        <f t="shared" si="5"/>
        <v>71.94</v>
      </c>
    </row>
    <row r="189" ht="15" spans="1:9">
      <c r="A189" s="4" t="s">
        <v>2021</v>
      </c>
      <c r="B189" t="str">
        <f>VLOOKUP(A189,'[1]子sku-父sku'!$A:$B,2,0)</f>
        <v>CS-SB007</v>
      </c>
      <c r="C189" s="5">
        <f>SUMIFS(allorders!O:O,allorders!L:L,$A189,allorders!AG:AG,"&lt;="&amp;日期!$B$5,allorders!AG:AG,"&gt;="&amp;日期!$B$6,allorders!$Q:$Q,"&lt;&gt;"&amp;"",allorders!E:E,"Shipped")</f>
        <v>0</v>
      </c>
      <c r="D189" s="5">
        <f>SUMIFS(allorders!$O:$O,allorders!$L:$L,$A189,allorders!$AG:$AG,"&lt;="&amp;日期!$B$7,allorders!$AG:$AG,"&gt;="&amp;日期!$B$8,allorders!Q:Q,"&lt;&gt;"&amp;"",allorders!E:E,"Shipped")</f>
        <v>0</v>
      </c>
      <c r="E189" s="5">
        <f>SUMIFS(allorders!$O:$O,allorders!$L:$L,$A189,allorders!$AG:$AG,"&lt;="&amp;日期!$B$9,allorders!$AG:$AG,"&gt;="&amp;日期!$B$10,allorders!Q:Q,"&lt;&gt;"&amp;"",allorders!E:E,"Shipped")</f>
        <v>0</v>
      </c>
      <c r="F189" s="5">
        <f>SUMIFS(allorders!$O:$O,allorders!$L:$L,$A189,allorders!$AG:$AG,"&lt;="&amp;日期!$B$11,allorders!$AG:$AG,"&gt;="&amp;日期!$B$12,allorders!Q:Q,"&lt;&gt;"&amp;"",allorders!E:E,"Shipped")</f>
        <v>2</v>
      </c>
      <c r="G189" s="6">
        <f>IF(SUM(C189:F189)=0,0,SUMIFS(allorders!Q:Q,allorders!L:L,A189,allorders!AG:AG,"&lt;="&amp;日期!$B$5,allorders!AG:AG,"&gt;="&amp;日期!$B$12,allorders!N:N,"Shipped")/SUM(C189:F189))</f>
        <v>18.41</v>
      </c>
      <c r="H189">
        <f t="shared" si="4"/>
        <v>2</v>
      </c>
      <c r="I189">
        <f t="shared" si="5"/>
        <v>36.82</v>
      </c>
    </row>
    <row r="190" ht="15" spans="1:9">
      <c r="A190" s="4" t="s">
        <v>2034</v>
      </c>
      <c r="B190" t="str">
        <f>VLOOKUP(A190,'[1]子sku-父sku'!$A:$B,2,0)</f>
        <v>MY-SB021</v>
      </c>
      <c r="C190" s="5">
        <f>SUMIFS(allorders!O:O,allorders!L:L,$A190,allorders!AG:AG,"&lt;="&amp;日期!$B$5,allorders!AG:AG,"&gt;="&amp;日期!$B$6,allorders!$Q:$Q,"&lt;&gt;"&amp;"",allorders!E:E,"Shipped")</f>
        <v>2</v>
      </c>
      <c r="D190" s="5">
        <f>SUMIFS(allorders!$O:$O,allorders!$L:$L,$A190,allorders!$AG:$AG,"&lt;="&amp;日期!$B$7,allorders!$AG:$AG,"&gt;="&amp;日期!$B$8,allorders!Q:Q,"&lt;&gt;"&amp;"",allorders!E:E,"Shipped")</f>
        <v>0</v>
      </c>
      <c r="E190" s="5">
        <f>SUMIFS(allorders!$O:$O,allorders!$L:$L,$A190,allorders!$AG:$AG,"&lt;="&amp;日期!$B$9,allorders!$AG:$AG,"&gt;="&amp;日期!$B$10,allorders!Q:Q,"&lt;&gt;"&amp;"",allorders!E:E,"Shipped")</f>
        <v>0</v>
      </c>
      <c r="F190" s="5">
        <f>SUMIFS(allorders!$O:$O,allorders!$L:$L,$A190,allorders!$AG:$AG,"&lt;="&amp;日期!$B$11,allorders!$AG:$AG,"&gt;="&amp;日期!$B$12,allorders!Q:Q,"&lt;&gt;"&amp;"",allorders!E:E,"Shipped")</f>
        <v>1</v>
      </c>
      <c r="G190" s="6">
        <f>IF(SUM(C190:F190)=0,0,SUMIFS(allorders!Q:Q,allorders!L:L,A190,allorders!AG:AG,"&lt;="&amp;日期!$B$5,allorders!AG:AG,"&gt;="&amp;日期!$B$12,allorders!N:N,"Shipped")/SUM(C190:F190))</f>
        <v>22.98</v>
      </c>
      <c r="H190">
        <f t="shared" si="4"/>
        <v>3</v>
      </c>
      <c r="I190">
        <f t="shared" si="5"/>
        <v>68.94</v>
      </c>
    </row>
    <row r="191" ht="15" spans="1:9">
      <c r="A191" s="4" t="s">
        <v>2042</v>
      </c>
      <c r="B191" t="str">
        <f>VLOOKUP(A191,'[1]子sku-父sku'!$A:$B,2,0)</f>
        <v>CS-SB009</v>
      </c>
      <c r="C191" s="5">
        <f>SUMIFS(allorders!O:O,allorders!L:L,$A191,allorders!AG:AG,"&lt;="&amp;日期!$B$5,allorders!AG:AG,"&gt;="&amp;日期!$B$6,allorders!$Q:$Q,"&lt;&gt;"&amp;"",allorders!E:E,"Shipped")</f>
        <v>3</v>
      </c>
      <c r="D191" s="5">
        <f>SUMIFS(allorders!$O:$O,allorders!$L:$L,$A191,allorders!$AG:$AG,"&lt;="&amp;日期!$B$7,allorders!$AG:$AG,"&gt;="&amp;日期!$B$8,allorders!Q:Q,"&lt;&gt;"&amp;"",allorders!E:E,"Shipped")</f>
        <v>1</v>
      </c>
      <c r="E191" s="5">
        <f>SUMIFS(allorders!$O:$O,allorders!$L:$L,$A191,allorders!$AG:$AG,"&lt;="&amp;日期!$B$9,allorders!$AG:$AG,"&gt;="&amp;日期!$B$10,allorders!Q:Q,"&lt;&gt;"&amp;"",allorders!E:E,"Shipped")</f>
        <v>1</v>
      </c>
      <c r="F191" s="5">
        <f>SUMIFS(allorders!$O:$O,allorders!$L:$L,$A191,allorders!$AG:$AG,"&lt;="&amp;日期!$B$11,allorders!$AG:$AG,"&gt;="&amp;日期!$B$12,allorders!Q:Q,"&lt;&gt;"&amp;"",allorders!E:E,"Shipped")</f>
        <v>1</v>
      </c>
      <c r="G191" s="6">
        <f>IF(SUM(C191:F191)=0,0,SUMIFS(allorders!Q:Q,allorders!L:L,A191,allorders!AG:AG,"&lt;="&amp;日期!$B$5,allorders!AG:AG,"&gt;="&amp;日期!$B$12,allorders!N:N,"Shipped")/SUM(C191:F191))</f>
        <v>22.98</v>
      </c>
      <c r="H191">
        <f t="shared" si="4"/>
        <v>6</v>
      </c>
      <c r="I191">
        <f t="shared" si="5"/>
        <v>137.88</v>
      </c>
    </row>
    <row r="192" ht="15" spans="1:9">
      <c r="A192" s="4" t="s">
        <v>2050</v>
      </c>
      <c r="B192" t="str">
        <f>VLOOKUP(A192,'[1]子sku-父sku'!$A:$B,2,0)</f>
        <v>CS-LY084</v>
      </c>
      <c r="C192" s="5">
        <f>SUMIFS(allorders!O:O,allorders!L:L,$A192,allorders!AG:AG,"&lt;="&amp;日期!$B$5,allorders!AG:AG,"&gt;="&amp;日期!$B$6,allorders!$Q:$Q,"&lt;&gt;"&amp;"",allorders!E:E,"Shipped")</f>
        <v>0</v>
      </c>
      <c r="D192" s="5">
        <f>SUMIFS(allorders!$O:$O,allorders!$L:$L,$A192,allorders!$AG:$AG,"&lt;="&amp;日期!$B$7,allorders!$AG:$AG,"&gt;="&amp;日期!$B$8,allorders!Q:Q,"&lt;&gt;"&amp;"",allorders!E:E,"Shipped")</f>
        <v>0</v>
      </c>
      <c r="E192" s="5">
        <f>SUMIFS(allorders!$O:$O,allorders!$L:$L,$A192,allorders!$AG:$AG,"&lt;="&amp;日期!$B$9,allorders!$AG:$AG,"&gt;="&amp;日期!$B$10,allorders!Q:Q,"&lt;&gt;"&amp;"",allorders!E:E,"Shipped")</f>
        <v>2</v>
      </c>
      <c r="F192" s="5">
        <f>SUMIFS(allorders!$O:$O,allorders!$L:$L,$A192,allorders!$AG:$AG,"&lt;="&amp;日期!$B$11,allorders!$AG:$AG,"&gt;="&amp;日期!$B$12,allorders!Q:Q,"&lt;&gt;"&amp;"",allorders!E:E,"Shipped")</f>
        <v>1</v>
      </c>
      <c r="G192" s="6">
        <f>IF(SUM(C192:F192)=0,0,SUMIFS(allorders!Q:Q,allorders!L:L,A192,allorders!AG:AG,"&lt;="&amp;日期!$B$5,allorders!AG:AG,"&gt;="&amp;日期!$B$12,allorders!N:N,"Shipped")/SUM(C192:F192))</f>
        <v>11.68</v>
      </c>
      <c r="H192">
        <f t="shared" si="4"/>
        <v>3</v>
      </c>
      <c r="I192">
        <f t="shared" si="5"/>
        <v>35.04</v>
      </c>
    </row>
    <row r="193" ht="15" spans="1:9">
      <c r="A193" s="4" t="s">
        <v>2073</v>
      </c>
      <c r="B193" t="str">
        <f>VLOOKUP(A193,'[1]子sku-父sku'!$A:$B,2,0)</f>
        <v>DK-LY-K518</v>
      </c>
      <c r="C193" s="5">
        <f>SUMIFS(allorders!O:O,allorders!L:L,$A193,allorders!AG:AG,"&lt;="&amp;日期!$B$5,allorders!AG:AG,"&gt;="&amp;日期!$B$6,allorders!$Q:$Q,"&lt;&gt;"&amp;"",allorders!E:E,"Shipped")</f>
        <v>0</v>
      </c>
      <c r="D193" s="5">
        <f>SUMIFS(allorders!$O:$O,allorders!$L:$L,$A193,allorders!$AG:$AG,"&lt;="&amp;日期!$B$7,allorders!$AG:$AG,"&gt;="&amp;日期!$B$8,allorders!Q:Q,"&lt;&gt;"&amp;"",allorders!E:E,"Shipped")</f>
        <v>0</v>
      </c>
      <c r="E193" s="5">
        <f>SUMIFS(allorders!$O:$O,allorders!$L:$L,$A193,allorders!$AG:$AG,"&lt;="&amp;日期!$B$9,allorders!$AG:$AG,"&gt;="&amp;日期!$B$10,allorders!Q:Q,"&lt;&gt;"&amp;"",allorders!E:E,"Shipped")</f>
        <v>0</v>
      </c>
      <c r="F193" s="5">
        <f>SUMIFS(allorders!$O:$O,allorders!$L:$L,$A193,allorders!$AG:$AG,"&lt;="&amp;日期!$B$11,allorders!$AG:$AG,"&gt;="&amp;日期!$B$12,allorders!Q:Q,"&lt;&gt;"&amp;"",allorders!E:E,"Shipped")</f>
        <v>1</v>
      </c>
      <c r="G193" s="6">
        <f>IF(SUM(C193:F193)=0,0,SUMIFS(allorders!Q:Q,allorders!L:L,A193,allorders!AG:AG,"&lt;="&amp;日期!$B$5,allorders!AG:AG,"&gt;="&amp;日期!$B$12,allorders!N:N,"Shipped")/SUM(C193:F193))</f>
        <v>15.98</v>
      </c>
      <c r="H193">
        <f t="shared" si="4"/>
        <v>1</v>
      </c>
      <c r="I193">
        <f t="shared" si="5"/>
        <v>15.98</v>
      </c>
    </row>
    <row r="194" ht="15" spans="1:9">
      <c r="A194" s="4" t="s">
        <v>2137</v>
      </c>
      <c r="B194" t="str">
        <f>VLOOKUP(A194,'[1]子sku-父sku'!$A:$B,2,0)</f>
        <v>CS-SB166</v>
      </c>
      <c r="C194" s="5">
        <f>SUMIFS(allorders!O:O,allorders!L:L,$A194,allorders!AG:AG,"&lt;="&amp;日期!$B$5,allorders!AG:AG,"&gt;="&amp;日期!$B$6,allorders!$Q:$Q,"&lt;&gt;"&amp;"",allorders!E:E,"Shipped")</f>
        <v>0</v>
      </c>
      <c r="D194" s="5">
        <f>SUMIFS(allorders!$O:$O,allorders!$L:$L,$A194,allorders!$AG:$AG,"&lt;="&amp;日期!$B$7,allorders!$AG:$AG,"&gt;="&amp;日期!$B$8,allorders!Q:Q,"&lt;&gt;"&amp;"",allorders!E:E,"Shipped")</f>
        <v>0</v>
      </c>
      <c r="E194" s="5">
        <f>SUMIFS(allorders!$O:$O,allorders!$L:$L,$A194,allorders!$AG:$AG,"&lt;="&amp;日期!$B$9,allorders!$AG:$AG,"&gt;="&amp;日期!$B$10,allorders!Q:Q,"&lt;&gt;"&amp;"",allorders!E:E,"Shipped")</f>
        <v>0</v>
      </c>
      <c r="F194" s="5">
        <f>SUMIFS(allorders!$O:$O,allorders!$L:$L,$A194,allorders!$AG:$AG,"&lt;="&amp;日期!$B$11,allorders!$AG:$AG,"&gt;="&amp;日期!$B$12,allorders!Q:Q,"&lt;&gt;"&amp;"",allorders!E:E,"Shipped")</f>
        <v>1</v>
      </c>
      <c r="G194" s="6">
        <f>IF(SUM(C194:F194)=0,0,SUMIFS(allorders!Q:Q,allorders!L:L,A194,allorders!AG:AG,"&lt;="&amp;日期!$B$5,allorders!AG:AG,"&gt;="&amp;日期!$B$12,allorders!N:N,"Shipped")/SUM(C194:F194))</f>
        <v>24.98</v>
      </c>
      <c r="H194">
        <f t="shared" si="4"/>
        <v>1</v>
      </c>
      <c r="I194">
        <f t="shared" si="5"/>
        <v>24.98</v>
      </c>
    </row>
    <row r="195" ht="15" spans="1:9">
      <c r="A195" s="4" t="s">
        <v>2173</v>
      </c>
      <c r="B195" t="str">
        <f>VLOOKUP(A195,'[1]子sku-父sku'!$A:$B,2,0)</f>
        <v>CS-BUSB031</v>
      </c>
      <c r="C195" s="5">
        <f>SUMIFS(allorders!O:O,allorders!L:L,$A195,allorders!AG:AG,"&lt;="&amp;日期!$B$5,allorders!AG:AG,"&gt;="&amp;日期!$B$6,allorders!$Q:$Q,"&lt;&gt;"&amp;"",allorders!E:E,"Shipped")</f>
        <v>0</v>
      </c>
      <c r="D195" s="5">
        <f>SUMIFS(allorders!$O:$O,allorders!$L:$L,$A195,allorders!$AG:$AG,"&lt;="&amp;日期!$B$7,allorders!$AG:$AG,"&gt;="&amp;日期!$B$8,allorders!Q:Q,"&lt;&gt;"&amp;"",allorders!E:E,"Shipped")</f>
        <v>0</v>
      </c>
      <c r="E195" s="5">
        <f>SUMIFS(allorders!$O:$O,allorders!$L:$L,$A195,allorders!$AG:$AG,"&lt;="&amp;日期!$B$9,allorders!$AG:$AG,"&gt;="&amp;日期!$B$10,allorders!Q:Q,"&lt;&gt;"&amp;"",allorders!E:E,"Shipped")</f>
        <v>0</v>
      </c>
      <c r="F195" s="5">
        <f>SUMIFS(allorders!$O:$O,allorders!$L:$L,$A195,allorders!$AG:$AG,"&lt;="&amp;日期!$B$11,allorders!$AG:$AG,"&gt;="&amp;日期!$B$12,allorders!Q:Q,"&lt;&gt;"&amp;"",allorders!E:E,"Shipped")</f>
        <v>2</v>
      </c>
      <c r="G195" s="6">
        <f>IF(SUM(C195:F195)=0,0,SUMIFS(allorders!Q:Q,allorders!L:L,A195,allorders!AG:AG,"&lt;="&amp;日期!$B$5,allorders!AG:AG,"&gt;="&amp;日期!$B$12,allorders!N:N,"Shipped")/SUM(C195:F195))</f>
        <v>24.98</v>
      </c>
      <c r="H195">
        <f t="shared" ref="H195:H258" si="6">SUM(C195:F195)</f>
        <v>2</v>
      </c>
      <c r="I195">
        <f t="shared" ref="I195:I258" si="7">IF(H195=0,0,H195*G195)</f>
        <v>49.96</v>
      </c>
    </row>
    <row r="196" ht="15" spans="1:9">
      <c r="A196" s="4" t="s">
        <v>2182</v>
      </c>
      <c r="B196" t="str">
        <f>VLOOKUP(A196,'[1]子sku-父sku'!$A:$B,2,0)</f>
        <v>CS-SB181</v>
      </c>
      <c r="C196" s="5">
        <f>SUMIFS(allorders!O:O,allorders!L:L,$A196,allorders!AG:AG,"&lt;="&amp;日期!$B$5,allorders!AG:AG,"&gt;="&amp;日期!$B$6,allorders!$Q:$Q,"&lt;&gt;"&amp;"",allorders!E:E,"Shipped")</f>
        <v>2</v>
      </c>
      <c r="D196" s="5">
        <f>SUMIFS(allorders!$O:$O,allorders!$L:$L,$A196,allorders!$AG:$AG,"&lt;="&amp;日期!$B$7,allorders!$AG:$AG,"&gt;="&amp;日期!$B$8,allorders!Q:Q,"&lt;&gt;"&amp;"",allorders!E:E,"Shipped")</f>
        <v>1</v>
      </c>
      <c r="E196" s="5">
        <f>SUMIFS(allorders!$O:$O,allorders!$L:$L,$A196,allorders!$AG:$AG,"&lt;="&amp;日期!$B$9,allorders!$AG:$AG,"&gt;="&amp;日期!$B$10,allorders!Q:Q,"&lt;&gt;"&amp;"",allorders!E:E,"Shipped")</f>
        <v>3</v>
      </c>
      <c r="F196" s="5">
        <f>SUMIFS(allorders!$O:$O,allorders!$L:$L,$A196,allorders!$AG:$AG,"&lt;="&amp;日期!$B$11,allorders!$AG:$AG,"&gt;="&amp;日期!$B$12,allorders!Q:Q,"&lt;&gt;"&amp;"",allorders!E:E,"Shipped")</f>
        <v>1</v>
      </c>
      <c r="G196" s="6">
        <f>IF(SUM(C196:F196)=0,0,SUMIFS(allorders!Q:Q,allorders!L:L,A196,allorders!AG:AG,"&lt;="&amp;日期!$B$5,allorders!AG:AG,"&gt;="&amp;日期!$B$12,allorders!N:N,"Shipped")/SUM(C196:F196))</f>
        <v>23.98</v>
      </c>
      <c r="H196">
        <f t="shared" si="6"/>
        <v>7</v>
      </c>
      <c r="I196">
        <f t="shared" si="7"/>
        <v>167.86</v>
      </c>
    </row>
    <row r="197" ht="15" spans="1:9">
      <c r="A197" s="4" t="s">
        <v>2195</v>
      </c>
      <c r="B197" t="str">
        <f>VLOOKUP(A197,'[1]子sku-父sku'!$A:$B,2,0)</f>
        <v>MY-SB026</v>
      </c>
      <c r="C197" s="5">
        <f>SUMIFS(allorders!O:O,allorders!L:L,$A197,allorders!AG:AG,"&lt;="&amp;日期!$B$5,allorders!AG:AG,"&gt;="&amp;日期!$B$6,allorders!$Q:$Q,"&lt;&gt;"&amp;"",allorders!E:E,"Shipped")</f>
        <v>2</v>
      </c>
      <c r="D197" s="5">
        <f>SUMIFS(allorders!$O:$O,allorders!$L:$L,$A197,allorders!$AG:$AG,"&lt;="&amp;日期!$B$7,allorders!$AG:$AG,"&gt;="&amp;日期!$B$8,allorders!Q:Q,"&lt;&gt;"&amp;"",allorders!E:E,"Shipped")</f>
        <v>0</v>
      </c>
      <c r="E197" s="5">
        <f>SUMIFS(allorders!$O:$O,allorders!$L:$L,$A197,allorders!$AG:$AG,"&lt;="&amp;日期!$B$9,allorders!$AG:$AG,"&gt;="&amp;日期!$B$10,allorders!Q:Q,"&lt;&gt;"&amp;"",allorders!E:E,"Shipped")</f>
        <v>0</v>
      </c>
      <c r="F197" s="5">
        <f>SUMIFS(allorders!$O:$O,allorders!$L:$L,$A197,allorders!$AG:$AG,"&lt;="&amp;日期!$B$11,allorders!$AG:$AG,"&gt;="&amp;日期!$B$12,allorders!Q:Q,"&lt;&gt;"&amp;"",allorders!E:E,"Shipped")</f>
        <v>1</v>
      </c>
      <c r="G197" s="6">
        <f>IF(SUM(C197:F197)=0,0,SUMIFS(allorders!Q:Q,allorders!L:L,A197,allorders!AG:AG,"&lt;="&amp;日期!$B$5,allorders!AG:AG,"&gt;="&amp;日期!$B$12,allorders!N:N,"Shipped")/SUM(C197:F197))</f>
        <v>26.98</v>
      </c>
      <c r="H197">
        <f t="shared" si="6"/>
        <v>3</v>
      </c>
      <c r="I197">
        <f t="shared" si="7"/>
        <v>80.94</v>
      </c>
    </row>
    <row r="198" ht="15" spans="1:9">
      <c r="A198" s="4" t="s">
        <v>2203</v>
      </c>
      <c r="B198" t="str">
        <f>VLOOKUP(A198,'[1]子sku-父sku'!$A:$B,2,0)</f>
        <v>CS-SB009</v>
      </c>
      <c r="C198" s="5">
        <f>SUMIFS(allorders!O:O,allorders!L:L,$A198,allorders!AG:AG,"&lt;="&amp;日期!$B$5,allorders!AG:AG,"&gt;="&amp;日期!$B$6,allorders!$Q:$Q,"&lt;&gt;"&amp;"",allorders!E:E,"Shipped")</f>
        <v>0</v>
      </c>
      <c r="D198" s="5">
        <f>SUMIFS(allorders!$O:$O,allorders!$L:$L,$A198,allorders!$AG:$AG,"&lt;="&amp;日期!$B$7,allorders!$AG:$AG,"&gt;="&amp;日期!$B$8,allorders!Q:Q,"&lt;&gt;"&amp;"",allorders!E:E,"Shipped")</f>
        <v>0</v>
      </c>
      <c r="E198" s="5">
        <f>SUMIFS(allorders!$O:$O,allorders!$L:$L,$A198,allorders!$AG:$AG,"&lt;="&amp;日期!$B$9,allorders!$AG:$AG,"&gt;="&amp;日期!$B$10,allorders!Q:Q,"&lt;&gt;"&amp;"",allorders!E:E,"Shipped")</f>
        <v>0</v>
      </c>
      <c r="F198" s="5">
        <f>SUMIFS(allorders!$O:$O,allorders!$L:$L,$A198,allorders!$AG:$AG,"&lt;="&amp;日期!$B$11,allorders!$AG:$AG,"&gt;="&amp;日期!$B$12,allorders!Q:Q,"&lt;&gt;"&amp;"",allorders!E:E,"Shipped")</f>
        <v>1</v>
      </c>
      <c r="G198" s="6">
        <f>IF(SUM(C198:F198)=0,0,SUMIFS(allorders!Q:Q,allorders!L:L,A198,allorders!AG:AG,"&lt;="&amp;日期!$B$5,allorders!AG:AG,"&gt;="&amp;日期!$B$12,allorders!N:N,"Shipped")/SUM(C198:F198))</f>
        <v>22.98</v>
      </c>
      <c r="H198">
        <f t="shared" si="6"/>
        <v>1</v>
      </c>
      <c r="I198">
        <f t="shared" si="7"/>
        <v>22.98</v>
      </c>
    </row>
    <row r="199" ht="15" spans="1:9">
      <c r="A199" s="4" t="s">
        <v>2211</v>
      </c>
      <c r="B199" t="str">
        <f>VLOOKUP(A199,'[1]子sku-父sku'!$A:$B,2,0)</f>
        <v>CS-SB171</v>
      </c>
      <c r="C199" s="5">
        <f>SUMIFS(allorders!O:O,allorders!L:L,$A199,allorders!AG:AG,"&lt;="&amp;日期!$B$5,allorders!AG:AG,"&gt;="&amp;日期!$B$6,allorders!$Q:$Q,"&lt;&gt;"&amp;"",allorders!E:E,"Shipped")</f>
        <v>1</v>
      </c>
      <c r="D199" s="5">
        <f>SUMIFS(allorders!$O:$O,allorders!$L:$L,$A199,allorders!$AG:$AG,"&lt;="&amp;日期!$B$7,allorders!$AG:$AG,"&gt;="&amp;日期!$B$8,allorders!Q:Q,"&lt;&gt;"&amp;"",allorders!E:E,"Shipped")</f>
        <v>2</v>
      </c>
      <c r="E199" s="5">
        <f>SUMIFS(allorders!$O:$O,allorders!$L:$L,$A199,allorders!$AG:$AG,"&lt;="&amp;日期!$B$9,allorders!$AG:$AG,"&gt;="&amp;日期!$B$10,allorders!Q:Q,"&lt;&gt;"&amp;"",allorders!E:E,"Shipped")</f>
        <v>0</v>
      </c>
      <c r="F199" s="5">
        <f>SUMIFS(allorders!$O:$O,allorders!$L:$L,$A199,allorders!$AG:$AG,"&lt;="&amp;日期!$B$11,allorders!$AG:$AG,"&gt;="&amp;日期!$B$12,allorders!Q:Q,"&lt;&gt;"&amp;"",allorders!E:E,"Shipped")</f>
        <v>2</v>
      </c>
      <c r="G199" s="6">
        <f>IF(SUM(C199:F199)=0,0,SUMIFS(allorders!Q:Q,allorders!L:L,A199,allorders!AG:AG,"&lt;="&amp;日期!$B$5,allorders!AG:AG,"&gt;="&amp;日期!$B$12,allorders!N:N,"Shipped")/SUM(C199:F199))</f>
        <v>23.98</v>
      </c>
      <c r="H199">
        <f t="shared" si="6"/>
        <v>5</v>
      </c>
      <c r="I199">
        <f t="shared" si="7"/>
        <v>119.9</v>
      </c>
    </row>
    <row r="200" ht="15" spans="1:9">
      <c r="A200" s="4" t="s">
        <v>2219</v>
      </c>
      <c r="B200" t="str">
        <f>VLOOKUP(A200,'[1]子sku-父sku'!$A:$B,2,0)</f>
        <v>CS-SB006</v>
      </c>
      <c r="C200" s="5">
        <f>SUMIFS(allorders!O:O,allorders!L:L,$A200,allorders!AG:AG,"&lt;="&amp;日期!$B$5,allorders!AG:AG,"&gt;="&amp;日期!$B$6,allorders!$Q:$Q,"&lt;&gt;"&amp;"",allorders!E:E,"Shipped")</f>
        <v>0</v>
      </c>
      <c r="D200" s="5">
        <f>SUMIFS(allorders!$O:$O,allorders!$L:$L,$A200,allorders!$AG:$AG,"&lt;="&amp;日期!$B$7,allorders!$AG:$AG,"&gt;="&amp;日期!$B$8,allorders!Q:Q,"&lt;&gt;"&amp;"",allorders!E:E,"Shipped")</f>
        <v>0</v>
      </c>
      <c r="E200" s="5">
        <f>SUMIFS(allorders!$O:$O,allorders!$L:$L,$A200,allorders!$AG:$AG,"&lt;="&amp;日期!$B$9,allorders!$AG:$AG,"&gt;="&amp;日期!$B$10,allorders!Q:Q,"&lt;&gt;"&amp;"",allorders!E:E,"Shipped")</f>
        <v>1</v>
      </c>
      <c r="F200" s="5">
        <f>SUMIFS(allorders!$O:$O,allorders!$L:$L,$A200,allorders!$AG:$AG,"&lt;="&amp;日期!$B$11,allorders!$AG:$AG,"&gt;="&amp;日期!$B$12,allorders!Q:Q,"&lt;&gt;"&amp;"",allorders!E:E,"Shipped")</f>
        <v>1</v>
      </c>
      <c r="G200" s="6">
        <f>IF(SUM(C200:F200)=0,0,SUMIFS(allorders!Q:Q,allorders!L:L,A200,allorders!AG:AG,"&lt;="&amp;日期!$B$5,allorders!AG:AG,"&gt;="&amp;日期!$B$12,allorders!N:N,"Shipped")/SUM(C200:F200))</f>
        <v>22.98</v>
      </c>
      <c r="H200">
        <f t="shared" si="6"/>
        <v>2</v>
      </c>
      <c r="I200">
        <f t="shared" si="7"/>
        <v>45.96</v>
      </c>
    </row>
    <row r="201" ht="15" spans="1:9">
      <c r="A201" s="4" t="s">
        <v>2237</v>
      </c>
      <c r="B201" t="str">
        <f>VLOOKUP(A201,'[1]子sku-父sku'!$A:$B,2,0)</f>
        <v>CS-LY084</v>
      </c>
      <c r="C201" s="5">
        <f>SUMIFS(allorders!O:O,allorders!L:L,$A201,allorders!AG:AG,"&lt;="&amp;日期!$B$5,allorders!AG:AG,"&gt;="&amp;日期!$B$6,allorders!$Q:$Q,"&lt;&gt;"&amp;"",allorders!E:E,"Shipped")</f>
        <v>1</v>
      </c>
      <c r="D201" s="5">
        <f>SUMIFS(allorders!$O:$O,allorders!$L:$L,$A201,allorders!$AG:$AG,"&lt;="&amp;日期!$B$7,allorders!$AG:$AG,"&gt;="&amp;日期!$B$8,allorders!Q:Q,"&lt;&gt;"&amp;"",allorders!E:E,"Shipped")</f>
        <v>0</v>
      </c>
      <c r="E201" s="5">
        <f>SUMIFS(allorders!$O:$O,allorders!$L:$L,$A201,allorders!$AG:$AG,"&lt;="&amp;日期!$B$9,allorders!$AG:$AG,"&gt;="&amp;日期!$B$10,allorders!Q:Q,"&lt;&gt;"&amp;"",allorders!E:E,"Shipped")</f>
        <v>1</v>
      </c>
      <c r="F201" s="5">
        <f>SUMIFS(allorders!$O:$O,allorders!$L:$L,$A201,allorders!$AG:$AG,"&lt;="&amp;日期!$B$11,allorders!$AG:$AG,"&gt;="&amp;日期!$B$12,allorders!Q:Q,"&lt;&gt;"&amp;"",allorders!E:E,"Shipped")</f>
        <v>2</v>
      </c>
      <c r="G201" s="6">
        <f>IF(SUM(C201:F201)=0,0,SUMIFS(allorders!Q:Q,allorders!L:L,A201,allorders!AG:AG,"&lt;="&amp;日期!$B$5,allorders!AG:AG,"&gt;="&amp;日期!$B$12,allorders!N:N,"Shipped")/SUM(C201:F201))</f>
        <v>22.1175</v>
      </c>
      <c r="H201">
        <f t="shared" si="6"/>
        <v>4</v>
      </c>
      <c r="I201">
        <f t="shared" si="7"/>
        <v>88.47</v>
      </c>
    </row>
    <row r="202" ht="15" spans="1:9">
      <c r="A202" s="4" t="s">
        <v>2246</v>
      </c>
      <c r="B202" t="str">
        <f>VLOOKUP(A202,'[1]子sku-父sku'!$A:$B,2,0)</f>
        <v>CS-SB009</v>
      </c>
      <c r="C202" s="5">
        <f>SUMIFS(allorders!O:O,allorders!L:L,$A202,allorders!AG:AG,"&lt;="&amp;日期!$B$5,allorders!AG:AG,"&gt;="&amp;日期!$B$6,allorders!$Q:$Q,"&lt;&gt;"&amp;"",allorders!E:E,"Shipped")</f>
        <v>6</v>
      </c>
      <c r="D202" s="5">
        <f>SUMIFS(allorders!$O:$O,allorders!$L:$L,$A202,allorders!$AG:$AG,"&lt;="&amp;日期!$B$7,allorders!$AG:$AG,"&gt;="&amp;日期!$B$8,allorders!Q:Q,"&lt;&gt;"&amp;"",allorders!E:E,"Shipped")</f>
        <v>6</v>
      </c>
      <c r="E202" s="5">
        <f>SUMIFS(allorders!$O:$O,allorders!$L:$L,$A202,allorders!$AG:$AG,"&lt;="&amp;日期!$B$9,allorders!$AG:$AG,"&gt;="&amp;日期!$B$10,allorders!Q:Q,"&lt;&gt;"&amp;"",allorders!E:E,"Shipped")</f>
        <v>5</v>
      </c>
      <c r="F202" s="5">
        <f>SUMIFS(allorders!$O:$O,allorders!$L:$L,$A202,allorders!$AG:$AG,"&lt;="&amp;日期!$B$11,allorders!$AG:$AG,"&gt;="&amp;日期!$B$12,allorders!Q:Q,"&lt;&gt;"&amp;"",allorders!E:E,"Shipped")</f>
        <v>3</v>
      </c>
      <c r="G202" s="6">
        <f>IF(SUM(C202:F202)=0,0,SUMIFS(allorders!Q:Q,allorders!L:L,A202,allorders!AG:AG,"&lt;="&amp;日期!$B$5,allorders!AG:AG,"&gt;="&amp;日期!$B$12,allorders!N:N,"Shipped")/SUM(C202:F202))</f>
        <v>22.98</v>
      </c>
      <c r="H202">
        <f t="shared" si="6"/>
        <v>20</v>
      </c>
      <c r="I202">
        <f t="shared" si="7"/>
        <v>459.6</v>
      </c>
    </row>
    <row r="203" ht="15" spans="1:9">
      <c r="A203" s="4" t="s">
        <v>2252</v>
      </c>
      <c r="B203" t="str">
        <f>VLOOKUP(A203,'[1]子sku-父sku'!$A:$B,2,0)</f>
        <v>CS-SB171</v>
      </c>
      <c r="C203" s="5">
        <f>SUMIFS(allorders!O:O,allorders!L:L,$A203,allorders!AG:AG,"&lt;="&amp;日期!$B$5,allorders!AG:AG,"&gt;="&amp;日期!$B$6,allorders!$Q:$Q,"&lt;&gt;"&amp;"",allorders!E:E,"Shipped")</f>
        <v>1</v>
      </c>
      <c r="D203" s="5">
        <f>SUMIFS(allorders!$O:$O,allorders!$L:$L,$A203,allorders!$AG:$AG,"&lt;="&amp;日期!$B$7,allorders!$AG:$AG,"&gt;="&amp;日期!$B$8,allorders!Q:Q,"&lt;&gt;"&amp;"",allorders!E:E,"Shipped")</f>
        <v>1</v>
      </c>
      <c r="E203" s="5">
        <f>SUMIFS(allorders!$O:$O,allorders!$L:$L,$A203,allorders!$AG:$AG,"&lt;="&amp;日期!$B$9,allorders!$AG:$AG,"&gt;="&amp;日期!$B$10,allorders!Q:Q,"&lt;&gt;"&amp;"",allorders!E:E,"Shipped")</f>
        <v>3</v>
      </c>
      <c r="F203" s="5">
        <f>SUMIFS(allorders!$O:$O,allorders!$L:$L,$A203,allorders!$AG:$AG,"&lt;="&amp;日期!$B$11,allorders!$AG:$AG,"&gt;="&amp;日期!$B$12,allorders!Q:Q,"&lt;&gt;"&amp;"",allorders!E:E,"Shipped")</f>
        <v>3</v>
      </c>
      <c r="G203" s="6">
        <f>IF(SUM(C203:F203)=0,0,SUMIFS(allorders!Q:Q,allorders!L:L,A203,allorders!AG:AG,"&lt;="&amp;日期!$B$5,allorders!AG:AG,"&gt;="&amp;日期!$B$12,allorders!N:N,"Shipped")/SUM(C203:F203))</f>
        <v>23.98</v>
      </c>
      <c r="H203">
        <f t="shared" si="6"/>
        <v>8</v>
      </c>
      <c r="I203">
        <f t="shared" si="7"/>
        <v>191.84</v>
      </c>
    </row>
    <row r="204" ht="15" spans="1:9">
      <c r="A204" s="4" t="s">
        <v>2269</v>
      </c>
      <c r="B204" t="str">
        <f>VLOOKUP(A204,'[1]子sku-父sku'!$A:$B,2,0)</f>
        <v>MY-LYPoint021</v>
      </c>
      <c r="C204" s="5">
        <f>SUMIFS(allorders!O:O,allorders!L:L,$A204,allorders!AG:AG,"&lt;="&amp;日期!$B$5,allorders!AG:AG,"&gt;="&amp;日期!$B$6,allorders!$Q:$Q,"&lt;&gt;"&amp;"",allorders!E:E,"Shipped")</f>
        <v>2</v>
      </c>
      <c r="D204" s="5">
        <f>SUMIFS(allorders!$O:$O,allorders!$L:$L,$A204,allorders!$AG:$AG,"&lt;="&amp;日期!$B$7,allorders!$AG:$AG,"&gt;="&amp;日期!$B$8,allorders!Q:Q,"&lt;&gt;"&amp;"",allorders!E:E,"Shipped")</f>
        <v>1</v>
      </c>
      <c r="E204" s="5">
        <f>SUMIFS(allorders!$O:$O,allorders!$L:$L,$A204,allorders!$AG:$AG,"&lt;="&amp;日期!$B$9,allorders!$AG:$AG,"&gt;="&amp;日期!$B$10,allorders!Q:Q,"&lt;&gt;"&amp;"",allorders!E:E,"Shipped")</f>
        <v>2</v>
      </c>
      <c r="F204" s="5">
        <f>SUMIFS(allorders!$O:$O,allorders!$L:$L,$A204,allorders!$AG:$AG,"&lt;="&amp;日期!$B$11,allorders!$AG:$AG,"&gt;="&amp;日期!$B$12,allorders!Q:Q,"&lt;&gt;"&amp;"",allorders!E:E,"Shipped")</f>
        <v>1</v>
      </c>
      <c r="G204" s="6">
        <f>IF(SUM(C204:F204)=0,0,SUMIFS(allorders!Q:Q,allorders!L:L,A204,allorders!AG:AG,"&lt;="&amp;日期!$B$5,allorders!AG:AG,"&gt;="&amp;日期!$B$12,allorders!N:N,"Shipped")/SUM(C204:F204))</f>
        <v>22.98</v>
      </c>
      <c r="H204">
        <f t="shared" si="6"/>
        <v>6</v>
      </c>
      <c r="I204">
        <f t="shared" si="7"/>
        <v>137.88</v>
      </c>
    </row>
    <row r="205" ht="15" spans="1:9">
      <c r="A205" s="4" t="s">
        <v>2273</v>
      </c>
      <c r="B205" t="str">
        <f>VLOOKUP(A205,'[1]子sku-父sku'!$A:$B,2,0)</f>
        <v>MY-LYRound020</v>
      </c>
      <c r="C205" s="5">
        <f>SUMIFS(allorders!O:O,allorders!L:L,$A205,allorders!AG:AG,"&lt;="&amp;日期!$B$5,allorders!AG:AG,"&gt;="&amp;日期!$B$6,allorders!$Q:$Q,"&lt;&gt;"&amp;"",allorders!E:E,"Shipped")</f>
        <v>0</v>
      </c>
      <c r="D205" s="5">
        <f>SUMIFS(allorders!$O:$O,allorders!$L:$L,$A205,allorders!$AG:$AG,"&lt;="&amp;日期!$B$7,allorders!$AG:$AG,"&gt;="&amp;日期!$B$8,allorders!Q:Q,"&lt;&gt;"&amp;"",allorders!E:E,"Shipped")</f>
        <v>0</v>
      </c>
      <c r="E205" s="5">
        <f>SUMIFS(allorders!$O:$O,allorders!$L:$L,$A205,allorders!$AG:$AG,"&lt;="&amp;日期!$B$9,allorders!$AG:$AG,"&gt;="&amp;日期!$B$10,allorders!Q:Q,"&lt;&gt;"&amp;"",allorders!E:E,"Shipped")</f>
        <v>1</v>
      </c>
      <c r="F205" s="5">
        <f>SUMIFS(allorders!$O:$O,allorders!$L:$L,$A205,allorders!$AG:$AG,"&lt;="&amp;日期!$B$11,allorders!$AG:$AG,"&gt;="&amp;日期!$B$12,allorders!Q:Q,"&lt;&gt;"&amp;"",allorders!E:E,"Shipped")</f>
        <v>1</v>
      </c>
      <c r="G205" s="6">
        <f>IF(SUM(C205:F205)=0,0,SUMIFS(allorders!Q:Q,allorders!L:L,A205,allorders!AG:AG,"&lt;="&amp;日期!$B$5,allorders!AG:AG,"&gt;="&amp;日期!$B$12,allorders!N:N,"Shipped")/SUM(C205:F205))</f>
        <v>23.98</v>
      </c>
      <c r="H205">
        <f t="shared" si="6"/>
        <v>2</v>
      </c>
      <c r="I205">
        <f t="shared" si="7"/>
        <v>47.96</v>
      </c>
    </row>
    <row r="206" ht="15" spans="1:9">
      <c r="A206" s="4" t="s">
        <v>2279</v>
      </c>
      <c r="B206" t="str">
        <f>VLOOKUP(A206,'[1]子sku-父sku'!$A:$B,2,0)</f>
        <v>CS-LY085</v>
      </c>
      <c r="C206" s="5">
        <f>SUMIFS(allorders!O:O,allorders!L:L,$A206,allorders!AG:AG,"&lt;="&amp;日期!$B$5,allorders!AG:AG,"&gt;="&amp;日期!$B$6,allorders!$Q:$Q,"&lt;&gt;"&amp;"",allorders!E:E,"Shipped")</f>
        <v>0</v>
      </c>
      <c r="D206" s="5">
        <f>SUMIFS(allorders!$O:$O,allorders!$L:$L,$A206,allorders!$AG:$AG,"&lt;="&amp;日期!$B$7,allorders!$AG:$AG,"&gt;="&amp;日期!$B$8,allorders!Q:Q,"&lt;&gt;"&amp;"",allorders!E:E,"Shipped")</f>
        <v>0</v>
      </c>
      <c r="E206" s="5">
        <f>SUMIFS(allorders!$O:$O,allorders!$L:$L,$A206,allorders!$AG:$AG,"&lt;="&amp;日期!$B$9,allorders!$AG:$AG,"&gt;="&amp;日期!$B$10,allorders!Q:Q,"&lt;&gt;"&amp;"",allorders!E:E,"Shipped")</f>
        <v>0</v>
      </c>
      <c r="F206" s="5">
        <f>SUMIFS(allorders!$O:$O,allorders!$L:$L,$A206,allorders!$AG:$AG,"&lt;="&amp;日期!$B$11,allorders!$AG:$AG,"&gt;="&amp;日期!$B$12,allorders!Q:Q,"&lt;&gt;"&amp;"",allorders!E:E,"Shipped")</f>
        <v>1</v>
      </c>
      <c r="G206" s="6">
        <f>IF(SUM(C206:F206)=0,0,SUMIFS(allorders!Q:Q,allorders!L:L,A206,allorders!AG:AG,"&lt;="&amp;日期!$B$5,allorders!AG:AG,"&gt;="&amp;日期!$B$12,allorders!N:N,"Shipped")/SUM(C206:F206))</f>
        <v>18.98</v>
      </c>
      <c r="H206">
        <f t="shared" si="6"/>
        <v>1</v>
      </c>
      <c r="I206">
        <f t="shared" si="7"/>
        <v>18.98</v>
      </c>
    </row>
    <row r="207" ht="15" spans="1:9">
      <c r="A207" s="4" t="s">
        <v>2287</v>
      </c>
      <c r="B207" t="str">
        <f>VLOOKUP(A207,'[1]子sku-父sku'!$A:$B,2,0)</f>
        <v>CS-LY181</v>
      </c>
      <c r="C207" s="5">
        <f>SUMIFS(allorders!O:O,allorders!L:L,$A207,allorders!AG:AG,"&lt;="&amp;日期!$B$5,allorders!AG:AG,"&gt;="&amp;日期!$B$6,allorders!$Q:$Q,"&lt;&gt;"&amp;"",allorders!E:E,"Shipped")</f>
        <v>1</v>
      </c>
      <c r="D207" s="5">
        <f>SUMIFS(allorders!$O:$O,allorders!$L:$L,$A207,allorders!$AG:$AG,"&lt;="&amp;日期!$B$7,allorders!$AG:$AG,"&gt;="&amp;日期!$B$8,allorders!Q:Q,"&lt;&gt;"&amp;"",allorders!E:E,"Shipped")</f>
        <v>1</v>
      </c>
      <c r="E207" s="5">
        <f>SUMIFS(allorders!$O:$O,allorders!$L:$L,$A207,allorders!$AG:$AG,"&lt;="&amp;日期!$B$9,allorders!$AG:$AG,"&gt;="&amp;日期!$B$10,allorders!Q:Q,"&lt;&gt;"&amp;"",allorders!E:E,"Shipped")</f>
        <v>3</v>
      </c>
      <c r="F207" s="5">
        <f>SUMIFS(allorders!$O:$O,allorders!$L:$L,$A207,allorders!$AG:$AG,"&lt;="&amp;日期!$B$11,allorders!$AG:$AG,"&gt;="&amp;日期!$B$12,allorders!Q:Q,"&lt;&gt;"&amp;"",allorders!E:E,"Shipped")</f>
        <v>1</v>
      </c>
      <c r="G207" s="6">
        <f>IF(SUM(C207:F207)=0,0,SUMIFS(allorders!Q:Q,allorders!L:L,A207,allorders!AG:AG,"&lt;="&amp;日期!$B$5,allorders!AG:AG,"&gt;="&amp;日期!$B$12,allorders!N:N,"Shipped")/SUM(C207:F207))</f>
        <v>12.98</v>
      </c>
      <c r="H207">
        <f t="shared" si="6"/>
        <v>6</v>
      </c>
      <c r="I207">
        <f t="shared" si="7"/>
        <v>77.88</v>
      </c>
    </row>
    <row r="208" ht="15" spans="1:9">
      <c r="A208" s="4" t="s">
        <v>2299</v>
      </c>
      <c r="B208" t="str">
        <f>VLOOKUP(A208,'[1]子sku-父sku'!$A:$B,2,0)</f>
        <v>CS-LY171</v>
      </c>
      <c r="C208" s="5">
        <f>SUMIFS(allorders!O:O,allorders!L:L,$A208,allorders!AG:AG,"&lt;="&amp;日期!$B$5,allorders!AG:AG,"&gt;="&amp;日期!$B$6,allorders!$Q:$Q,"&lt;&gt;"&amp;"",allorders!E:E,"Shipped")</f>
        <v>3</v>
      </c>
      <c r="D208" s="5">
        <f>SUMIFS(allorders!$O:$O,allorders!$L:$L,$A208,allorders!$AG:$AG,"&lt;="&amp;日期!$B$7,allorders!$AG:$AG,"&gt;="&amp;日期!$B$8,allorders!Q:Q,"&lt;&gt;"&amp;"",allorders!E:E,"Shipped")</f>
        <v>1</v>
      </c>
      <c r="E208" s="5">
        <f>SUMIFS(allorders!$O:$O,allorders!$L:$L,$A208,allorders!$AG:$AG,"&lt;="&amp;日期!$B$9,allorders!$AG:$AG,"&gt;="&amp;日期!$B$10,allorders!Q:Q,"&lt;&gt;"&amp;"",allorders!E:E,"Shipped")</f>
        <v>2</v>
      </c>
      <c r="F208" s="5">
        <f>SUMIFS(allorders!$O:$O,allorders!$L:$L,$A208,allorders!$AG:$AG,"&lt;="&amp;日期!$B$11,allorders!$AG:$AG,"&gt;="&amp;日期!$B$12,allorders!Q:Q,"&lt;&gt;"&amp;"",allorders!E:E,"Shipped")</f>
        <v>2</v>
      </c>
      <c r="G208" s="6">
        <f>IF(SUM(C208:F208)=0,0,SUMIFS(allorders!Q:Q,allorders!L:L,A208,allorders!AG:AG,"&lt;="&amp;日期!$B$5,allorders!AG:AG,"&gt;="&amp;日期!$B$12,allorders!N:N,"Shipped")/SUM(C208:F208))</f>
        <v>12.98</v>
      </c>
      <c r="H208">
        <f t="shared" si="6"/>
        <v>8</v>
      </c>
      <c r="I208">
        <f t="shared" si="7"/>
        <v>103.84</v>
      </c>
    </row>
    <row r="209" ht="15" spans="1:9">
      <c r="A209" s="4" t="s">
        <v>2312</v>
      </c>
      <c r="B209" t="str">
        <f>VLOOKUP(A209,'[1]子sku-父sku'!$A:$B,2,0)</f>
        <v>CS-SB002</v>
      </c>
      <c r="C209" s="5">
        <f>SUMIFS(allorders!O:O,allorders!L:L,$A209,allorders!AG:AG,"&lt;="&amp;日期!$B$5,allorders!AG:AG,"&gt;="&amp;日期!$B$6,allorders!$Q:$Q,"&lt;&gt;"&amp;"",allorders!E:E,"Shipped")</f>
        <v>1</v>
      </c>
      <c r="D209" s="5">
        <f>SUMIFS(allorders!$O:$O,allorders!$L:$L,$A209,allorders!$AG:$AG,"&lt;="&amp;日期!$B$7,allorders!$AG:$AG,"&gt;="&amp;日期!$B$8,allorders!Q:Q,"&lt;&gt;"&amp;"",allorders!E:E,"Shipped")</f>
        <v>0</v>
      </c>
      <c r="E209" s="5">
        <f>SUMIFS(allorders!$O:$O,allorders!$L:$L,$A209,allorders!$AG:$AG,"&lt;="&amp;日期!$B$9,allorders!$AG:$AG,"&gt;="&amp;日期!$B$10,allorders!Q:Q,"&lt;&gt;"&amp;"",allorders!E:E,"Shipped")</f>
        <v>0</v>
      </c>
      <c r="F209" s="5">
        <f>SUMIFS(allorders!$O:$O,allorders!$L:$L,$A209,allorders!$AG:$AG,"&lt;="&amp;日期!$B$11,allorders!$AG:$AG,"&gt;="&amp;日期!$B$12,allorders!Q:Q,"&lt;&gt;"&amp;"",allorders!E:E,"Shipped")</f>
        <v>2</v>
      </c>
      <c r="G209" s="6">
        <f>IF(SUM(C209:F209)=0,0,SUMIFS(allorders!Q:Q,allorders!L:L,A209,allorders!AG:AG,"&lt;="&amp;日期!$B$5,allorders!AG:AG,"&gt;="&amp;日期!$B$12,allorders!N:N,"Shipped")/SUM(C209:F209))</f>
        <v>22.98</v>
      </c>
      <c r="H209">
        <f t="shared" si="6"/>
        <v>3</v>
      </c>
      <c r="I209">
        <f t="shared" si="7"/>
        <v>68.94</v>
      </c>
    </row>
    <row r="210" ht="15" spans="1:9">
      <c r="A210" s="4" t="s">
        <v>2322</v>
      </c>
      <c r="B210" t="str">
        <f>VLOOKUP(A210,'[1]子sku-父sku'!$A:$B,2,0)</f>
        <v>MY-LYPoint021</v>
      </c>
      <c r="C210" s="5">
        <f>SUMIFS(allorders!O:O,allorders!L:L,$A210,allorders!AG:AG,"&lt;="&amp;日期!$B$5,allorders!AG:AG,"&gt;="&amp;日期!$B$6,allorders!$Q:$Q,"&lt;&gt;"&amp;"",allorders!E:E,"Shipped")</f>
        <v>1</v>
      </c>
      <c r="D210" s="5">
        <f>SUMIFS(allorders!$O:$O,allorders!$L:$L,$A210,allorders!$AG:$AG,"&lt;="&amp;日期!$B$7,allorders!$AG:$AG,"&gt;="&amp;日期!$B$8,allorders!Q:Q,"&lt;&gt;"&amp;"",allorders!E:E,"Shipped")</f>
        <v>1</v>
      </c>
      <c r="E210" s="5">
        <f>SUMIFS(allorders!$O:$O,allorders!$L:$L,$A210,allorders!$AG:$AG,"&lt;="&amp;日期!$B$9,allorders!$AG:$AG,"&gt;="&amp;日期!$B$10,allorders!Q:Q,"&lt;&gt;"&amp;"",allorders!E:E,"Shipped")</f>
        <v>2</v>
      </c>
      <c r="F210" s="5">
        <f>SUMIFS(allorders!$O:$O,allorders!$L:$L,$A210,allorders!$AG:$AG,"&lt;="&amp;日期!$B$11,allorders!$AG:$AG,"&gt;="&amp;日期!$B$12,allorders!Q:Q,"&lt;&gt;"&amp;"",allorders!E:E,"Shipped")</f>
        <v>1</v>
      </c>
      <c r="G210" s="6">
        <f>IF(SUM(C210:F210)=0,0,SUMIFS(allorders!Q:Q,allorders!L:L,A210,allorders!AG:AG,"&lt;="&amp;日期!$B$5,allorders!AG:AG,"&gt;="&amp;日期!$B$12,allorders!N:N,"Shipped")/SUM(C210:F210))</f>
        <v>22.98</v>
      </c>
      <c r="H210">
        <f t="shared" si="6"/>
        <v>5</v>
      </c>
      <c r="I210">
        <f t="shared" si="7"/>
        <v>114.9</v>
      </c>
    </row>
    <row r="211" ht="15" spans="1:9">
      <c r="A211" s="4" t="s">
        <v>2345</v>
      </c>
      <c r="B211" t="str">
        <f>VLOOKUP(A211,'[1]子sku-父sku'!$A:$B,2,0)</f>
        <v>CS-SB171</v>
      </c>
      <c r="C211" s="5">
        <f>SUMIFS(allorders!O:O,allorders!L:L,$A211,allorders!AG:AG,"&lt;="&amp;日期!$B$5,allorders!AG:AG,"&gt;="&amp;日期!$B$6,allorders!$Q:$Q,"&lt;&gt;"&amp;"",allorders!E:E,"Shipped")</f>
        <v>5</v>
      </c>
      <c r="D211" s="5">
        <f>SUMIFS(allorders!$O:$O,allorders!$L:$L,$A211,allorders!$AG:$AG,"&lt;="&amp;日期!$B$7,allorders!$AG:$AG,"&gt;="&amp;日期!$B$8,allorders!Q:Q,"&lt;&gt;"&amp;"",allorders!E:E,"Shipped")</f>
        <v>2</v>
      </c>
      <c r="E211" s="5">
        <f>SUMIFS(allorders!$O:$O,allorders!$L:$L,$A211,allorders!$AG:$AG,"&lt;="&amp;日期!$B$9,allorders!$AG:$AG,"&gt;="&amp;日期!$B$10,allorders!Q:Q,"&lt;&gt;"&amp;"",allorders!E:E,"Shipped")</f>
        <v>1</v>
      </c>
      <c r="F211" s="5">
        <f>SUMIFS(allorders!$O:$O,allorders!$L:$L,$A211,allorders!$AG:$AG,"&lt;="&amp;日期!$B$11,allorders!$AG:$AG,"&gt;="&amp;日期!$B$12,allorders!Q:Q,"&lt;&gt;"&amp;"",allorders!E:E,"Shipped")</f>
        <v>4</v>
      </c>
      <c r="G211" s="6">
        <f>IF(SUM(C211:F211)=0,0,SUMIFS(allorders!Q:Q,allorders!L:L,A211,allorders!AG:AG,"&lt;="&amp;日期!$B$5,allorders!AG:AG,"&gt;="&amp;日期!$B$12,allorders!N:N,"Shipped")/SUM(C211:F211))</f>
        <v>23.98</v>
      </c>
      <c r="H211">
        <f t="shared" si="6"/>
        <v>12</v>
      </c>
      <c r="I211">
        <f t="shared" si="7"/>
        <v>287.76</v>
      </c>
    </row>
    <row r="212" ht="15" spans="1:9">
      <c r="A212" s="4" t="s">
        <v>2352</v>
      </c>
      <c r="B212" t="str">
        <f>VLOOKUP(A212,'[1]子sku-父sku'!$A:$B,2,0)</f>
        <v>MY-SB011</v>
      </c>
      <c r="C212" s="5">
        <f>SUMIFS(allorders!O:O,allorders!L:L,$A212,allorders!AG:AG,"&lt;="&amp;日期!$B$5,allorders!AG:AG,"&gt;="&amp;日期!$B$6,allorders!$Q:$Q,"&lt;&gt;"&amp;"",allorders!E:E,"Shipped")</f>
        <v>0</v>
      </c>
      <c r="D212" s="5">
        <f>SUMIFS(allorders!$O:$O,allorders!$L:$L,$A212,allorders!$AG:$AG,"&lt;="&amp;日期!$B$7,allorders!$AG:$AG,"&gt;="&amp;日期!$B$8,allorders!Q:Q,"&lt;&gt;"&amp;"",allorders!E:E,"Shipped")</f>
        <v>0</v>
      </c>
      <c r="E212" s="5">
        <f>SUMIFS(allorders!$O:$O,allorders!$L:$L,$A212,allorders!$AG:$AG,"&lt;="&amp;日期!$B$9,allorders!$AG:$AG,"&gt;="&amp;日期!$B$10,allorders!Q:Q,"&lt;&gt;"&amp;"",allorders!E:E,"Shipped")</f>
        <v>0</v>
      </c>
      <c r="F212" s="5">
        <f>SUMIFS(allorders!$O:$O,allorders!$L:$L,$A212,allorders!$AG:$AG,"&lt;="&amp;日期!$B$11,allorders!$AG:$AG,"&gt;="&amp;日期!$B$12,allorders!Q:Q,"&lt;&gt;"&amp;"",allorders!E:E,"Shipped")</f>
        <v>1</v>
      </c>
      <c r="G212" s="6">
        <f>IF(SUM(C212:F212)=0,0,SUMIFS(allorders!Q:Q,allorders!L:L,A212,allorders!AG:AG,"&lt;="&amp;日期!$B$5,allorders!AG:AG,"&gt;="&amp;日期!$B$12,allorders!N:N,"Shipped")/SUM(C212:F212))</f>
        <v>24.98</v>
      </c>
      <c r="H212">
        <f t="shared" si="6"/>
        <v>1</v>
      </c>
      <c r="I212">
        <f t="shared" si="7"/>
        <v>24.98</v>
      </c>
    </row>
    <row r="213" ht="15" spans="1:9">
      <c r="A213" s="4" t="s">
        <v>2356</v>
      </c>
      <c r="B213" t="str">
        <f>VLOOKUP(A213,'[1]子sku-父sku'!$A:$B,2,0)</f>
        <v>MY-BS011</v>
      </c>
      <c r="C213" s="5">
        <f>SUMIFS(allorders!O:O,allorders!L:L,$A213,allorders!AG:AG,"&lt;="&amp;日期!$B$5,allorders!AG:AG,"&gt;="&amp;日期!$B$6,allorders!$Q:$Q,"&lt;&gt;"&amp;"",allorders!E:E,"Shipped")</f>
        <v>1</v>
      </c>
      <c r="D213" s="5">
        <f>SUMIFS(allorders!$O:$O,allorders!$L:$L,$A213,allorders!$AG:$AG,"&lt;="&amp;日期!$B$7,allorders!$AG:$AG,"&gt;="&amp;日期!$B$8,allorders!Q:Q,"&lt;&gt;"&amp;"",allorders!E:E,"Shipped")</f>
        <v>0</v>
      </c>
      <c r="E213" s="5">
        <f>SUMIFS(allorders!$O:$O,allorders!$L:$L,$A213,allorders!$AG:$AG,"&lt;="&amp;日期!$B$9,allorders!$AG:$AG,"&gt;="&amp;日期!$B$10,allorders!Q:Q,"&lt;&gt;"&amp;"",allorders!E:E,"Shipped")</f>
        <v>0</v>
      </c>
      <c r="F213" s="5">
        <f>SUMIFS(allorders!$O:$O,allorders!$L:$L,$A213,allorders!$AG:$AG,"&lt;="&amp;日期!$B$11,allorders!$AG:$AG,"&gt;="&amp;日期!$B$12,allorders!Q:Q,"&lt;&gt;"&amp;"",allorders!E:E,"Shipped")</f>
        <v>1</v>
      </c>
      <c r="G213" s="6">
        <f>IF(SUM(C213:F213)=0,0,SUMIFS(allorders!Q:Q,allorders!L:L,A213,allorders!AG:AG,"&lt;="&amp;日期!$B$5,allorders!AG:AG,"&gt;="&amp;日期!$B$12,allorders!N:N,"Shipped")/SUM(C213:F213))</f>
        <v>22.98</v>
      </c>
      <c r="H213">
        <f t="shared" si="6"/>
        <v>2</v>
      </c>
      <c r="I213">
        <f t="shared" si="7"/>
        <v>45.96</v>
      </c>
    </row>
    <row r="214" ht="15" spans="1:9">
      <c r="A214" s="4" t="s">
        <v>2359</v>
      </c>
      <c r="B214" t="str">
        <f>VLOOKUP(A214,'[1]子sku-父sku'!$A:$B,2,0)</f>
        <v>MY-SB011</v>
      </c>
      <c r="C214" s="5">
        <f>SUMIFS(allorders!O:O,allorders!L:L,$A214,allorders!AG:AG,"&lt;="&amp;日期!$B$5,allorders!AG:AG,"&gt;="&amp;日期!$B$6,allorders!$Q:$Q,"&lt;&gt;"&amp;"",allorders!E:E,"Shipped")</f>
        <v>1</v>
      </c>
      <c r="D214" s="5">
        <f>SUMIFS(allorders!$O:$O,allorders!$L:$L,$A214,allorders!$AG:$AG,"&lt;="&amp;日期!$B$7,allorders!$AG:$AG,"&gt;="&amp;日期!$B$8,allorders!Q:Q,"&lt;&gt;"&amp;"",allorders!E:E,"Shipped")</f>
        <v>0</v>
      </c>
      <c r="E214" s="5">
        <f>SUMIFS(allorders!$O:$O,allorders!$L:$L,$A214,allorders!$AG:$AG,"&lt;="&amp;日期!$B$9,allorders!$AG:$AG,"&gt;="&amp;日期!$B$10,allorders!Q:Q,"&lt;&gt;"&amp;"",allorders!E:E,"Shipped")</f>
        <v>0</v>
      </c>
      <c r="F214" s="5">
        <f>SUMIFS(allorders!$O:$O,allorders!$L:$L,$A214,allorders!$AG:$AG,"&lt;="&amp;日期!$B$11,allorders!$AG:$AG,"&gt;="&amp;日期!$B$12,allorders!Q:Q,"&lt;&gt;"&amp;"",allorders!E:E,"Shipped")</f>
        <v>1</v>
      </c>
      <c r="G214" s="6">
        <f>IF(SUM(C214:F214)=0,0,SUMIFS(allorders!Q:Q,allorders!L:L,A214,allorders!AG:AG,"&lt;="&amp;日期!$B$5,allorders!AG:AG,"&gt;="&amp;日期!$B$12,allorders!N:N,"Shipped")/SUM(C214:F214))</f>
        <v>22.98</v>
      </c>
      <c r="H214">
        <f t="shared" si="6"/>
        <v>2</v>
      </c>
      <c r="I214">
        <f t="shared" si="7"/>
        <v>45.96</v>
      </c>
    </row>
    <row r="215" ht="15" spans="1:9">
      <c r="A215" s="4" t="s">
        <v>2364</v>
      </c>
      <c r="B215" t="str">
        <f>VLOOKUP(A215,'[1]子sku-父sku'!$A:$B,2,0)</f>
        <v>MY-LYPoint021</v>
      </c>
      <c r="C215" s="5">
        <f>SUMIFS(allorders!O:O,allorders!L:L,$A215,allorders!AG:AG,"&lt;="&amp;日期!$B$5,allorders!AG:AG,"&gt;="&amp;日期!$B$6,allorders!$Q:$Q,"&lt;&gt;"&amp;"",allorders!E:E,"Shipped")</f>
        <v>1</v>
      </c>
      <c r="D215" s="5">
        <f>SUMIFS(allorders!$O:$O,allorders!$L:$L,$A215,allorders!$AG:$AG,"&lt;="&amp;日期!$B$7,allorders!$AG:$AG,"&gt;="&amp;日期!$B$8,allorders!Q:Q,"&lt;&gt;"&amp;"",allorders!E:E,"Shipped")</f>
        <v>1</v>
      </c>
      <c r="E215" s="5">
        <f>SUMIFS(allorders!$O:$O,allorders!$L:$L,$A215,allorders!$AG:$AG,"&lt;="&amp;日期!$B$9,allorders!$AG:$AG,"&gt;="&amp;日期!$B$10,allorders!Q:Q,"&lt;&gt;"&amp;"",allorders!E:E,"Shipped")</f>
        <v>0</v>
      </c>
      <c r="F215" s="5">
        <f>SUMIFS(allorders!$O:$O,allorders!$L:$L,$A215,allorders!$AG:$AG,"&lt;="&amp;日期!$B$11,allorders!$AG:$AG,"&gt;="&amp;日期!$B$12,allorders!Q:Q,"&lt;&gt;"&amp;"",allorders!E:E,"Shipped")</f>
        <v>2</v>
      </c>
      <c r="G215" s="6">
        <f>IF(SUM(C215:F215)=0,0,SUMIFS(allorders!Q:Q,allorders!L:L,A215,allorders!AG:AG,"&lt;="&amp;日期!$B$5,allorders!AG:AG,"&gt;="&amp;日期!$B$12,allorders!N:N,"Shipped")/SUM(C215:F215))</f>
        <v>22.98</v>
      </c>
      <c r="H215">
        <f t="shared" si="6"/>
        <v>4</v>
      </c>
      <c r="I215">
        <f t="shared" si="7"/>
        <v>91.92</v>
      </c>
    </row>
    <row r="216" ht="15" spans="1:9">
      <c r="A216" s="4" t="s">
        <v>2371</v>
      </c>
      <c r="B216" t="str">
        <f>VLOOKUP(A216,'[1]子sku-父sku'!$A:$B,2,0)</f>
        <v>MY-021</v>
      </c>
      <c r="C216" s="5">
        <f>SUMIFS(allorders!O:O,allorders!L:L,$A216,allorders!AG:AG,"&lt;="&amp;日期!$B$5,allorders!AG:AG,"&gt;="&amp;日期!$B$6,allorders!$Q:$Q,"&lt;&gt;"&amp;"",allorders!E:E,"Shipped")</f>
        <v>0</v>
      </c>
      <c r="D216" s="5">
        <f>SUMIFS(allorders!$O:$O,allorders!$L:$L,$A216,allorders!$AG:$AG,"&lt;="&amp;日期!$B$7,allorders!$AG:$AG,"&gt;="&amp;日期!$B$8,allorders!Q:Q,"&lt;&gt;"&amp;"",allorders!E:E,"Shipped")</f>
        <v>1</v>
      </c>
      <c r="E216" s="5">
        <f>SUMIFS(allorders!$O:$O,allorders!$L:$L,$A216,allorders!$AG:$AG,"&lt;="&amp;日期!$B$9,allorders!$AG:$AG,"&gt;="&amp;日期!$B$10,allorders!Q:Q,"&lt;&gt;"&amp;"",allorders!E:E,"Shipped")</f>
        <v>1</v>
      </c>
      <c r="F216" s="5">
        <f>SUMIFS(allorders!$O:$O,allorders!$L:$L,$A216,allorders!$AG:$AG,"&lt;="&amp;日期!$B$11,allorders!$AG:$AG,"&gt;="&amp;日期!$B$12,allorders!Q:Q,"&lt;&gt;"&amp;"",allorders!E:E,"Shipped")</f>
        <v>2</v>
      </c>
      <c r="G216" s="6">
        <f>IF(SUM(C216:F216)=0,0,SUMIFS(allorders!Q:Q,allorders!L:L,A216,allorders!AG:AG,"&lt;="&amp;日期!$B$5,allorders!AG:AG,"&gt;="&amp;日期!$B$12,allorders!N:N,"Shipped")/SUM(C216:F216))</f>
        <v>22.98</v>
      </c>
      <c r="H216">
        <f t="shared" si="6"/>
        <v>4</v>
      </c>
      <c r="I216">
        <f t="shared" si="7"/>
        <v>91.92</v>
      </c>
    </row>
    <row r="217" ht="15" spans="1:9">
      <c r="A217" s="4" t="s">
        <v>2382</v>
      </c>
      <c r="B217" t="str">
        <f>VLOOKUP(A217,'[1]子sku-父sku'!$A:$B,2,0)</f>
        <v>CS-SB002</v>
      </c>
      <c r="C217" s="5">
        <f>SUMIFS(allorders!O:O,allorders!L:L,$A217,allorders!AG:AG,"&lt;="&amp;日期!$B$5,allorders!AG:AG,"&gt;="&amp;日期!$B$6,allorders!$Q:$Q,"&lt;&gt;"&amp;"",allorders!E:E,"Shipped")</f>
        <v>0</v>
      </c>
      <c r="D217" s="5">
        <f>SUMIFS(allorders!$O:$O,allorders!$L:$L,$A217,allorders!$AG:$AG,"&lt;="&amp;日期!$B$7,allorders!$AG:$AG,"&gt;="&amp;日期!$B$8,allorders!Q:Q,"&lt;&gt;"&amp;"",allorders!E:E,"Shipped")</f>
        <v>0</v>
      </c>
      <c r="E217" s="5">
        <f>SUMIFS(allorders!$O:$O,allorders!$L:$L,$A217,allorders!$AG:$AG,"&lt;="&amp;日期!$B$9,allorders!$AG:$AG,"&gt;="&amp;日期!$B$10,allorders!Q:Q,"&lt;&gt;"&amp;"",allorders!E:E,"Shipped")</f>
        <v>1</v>
      </c>
      <c r="F217" s="5">
        <f>SUMIFS(allorders!$O:$O,allorders!$L:$L,$A217,allorders!$AG:$AG,"&lt;="&amp;日期!$B$11,allorders!$AG:$AG,"&gt;="&amp;日期!$B$12,allorders!Q:Q,"&lt;&gt;"&amp;"",allorders!E:E,"Shipped")</f>
        <v>1</v>
      </c>
      <c r="G217" s="6">
        <f>IF(SUM(C217:F217)=0,0,SUMIFS(allorders!Q:Q,allorders!L:L,A217,allorders!AG:AG,"&lt;="&amp;日期!$B$5,allorders!AG:AG,"&gt;="&amp;日期!$B$12,allorders!N:N,"Shipped")/SUM(C217:F217))</f>
        <v>22.98</v>
      </c>
      <c r="H217">
        <f t="shared" si="6"/>
        <v>2</v>
      </c>
      <c r="I217">
        <f t="shared" si="7"/>
        <v>45.96</v>
      </c>
    </row>
    <row r="218" ht="15" spans="1:9">
      <c r="A218" s="4" t="s">
        <v>2390</v>
      </c>
      <c r="B218" t="str">
        <f>VLOOKUP(A218,'[1]子sku-父sku'!$A:$B,2,0)</f>
        <v>CS-SB171</v>
      </c>
      <c r="C218" s="5">
        <f>SUMIFS(allorders!O:O,allorders!L:L,$A218,allorders!AG:AG,"&lt;="&amp;日期!$B$5,allorders!AG:AG,"&gt;="&amp;日期!$B$6,allorders!$Q:$Q,"&lt;&gt;"&amp;"",allorders!E:E,"Shipped")</f>
        <v>1</v>
      </c>
      <c r="D218" s="5">
        <f>SUMIFS(allorders!$O:$O,allorders!$L:$L,$A218,allorders!$AG:$AG,"&lt;="&amp;日期!$B$7,allorders!$AG:$AG,"&gt;="&amp;日期!$B$8,allorders!Q:Q,"&lt;&gt;"&amp;"",allorders!E:E,"Shipped")</f>
        <v>2</v>
      </c>
      <c r="E218" s="5">
        <f>SUMIFS(allorders!$O:$O,allorders!$L:$L,$A218,allorders!$AG:$AG,"&lt;="&amp;日期!$B$9,allorders!$AG:$AG,"&gt;="&amp;日期!$B$10,allorders!Q:Q,"&lt;&gt;"&amp;"",allorders!E:E,"Shipped")</f>
        <v>1</v>
      </c>
      <c r="F218" s="5">
        <f>SUMIFS(allorders!$O:$O,allorders!$L:$L,$A218,allorders!$AG:$AG,"&lt;="&amp;日期!$B$11,allorders!$AG:$AG,"&gt;="&amp;日期!$B$12,allorders!Q:Q,"&lt;&gt;"&amp;"",allorders!E:E,"Shipped")</f>
        <v>1</v>
      </c>
      <c r="G218" s="6">
        <f>IF(SUM(C218:F218)=0,0,SUMIFS(allorders!Q:Q,allorders!L:L,A218,allorders!AG:AG,"&lt;="&amp;日期!$B$5,allorders!AG:AG,"&gt;="&amp;日期!$B$12,allorders!N:N,"Shipped")/SUM(C218:F218))</f>
        <v>23.98</v>
      </c>
      <c r="H218">
        <f t="shared" si="6"/>
        <v>5</v>
      </c>
      <c r="I218">
        <f t="shared" si="7"/>
        <v>119.9</v>
      </c>
    </row>
    <row r="219" ht="15" spans="1:9">
      <c r="A219" s="4" t="s">
        <v>2415</v>
      </c>
      <c r="B219" t="str">
        <f>VLOOKUP(A219,'[1]子sku-父sku'!$A:$B,2,0)</f>
        <v>CFY-W1798</v>
      </c>
      <c r="C219" s="5">
        <f>SUMIFS(allorders!O:O,allorders!L:L,$A219,allorders!AG:AG,"&lt;="&amp;日期!$B$5,allorders!AG:AG,"&gt;="&amp;日期!$B$6,allorders!$Q:$Q,"&lt;&gt;"&amp;"",allorders!E:E,"Shipped")</f>
        <v>0</v>
      </c>
      <c r="D219" s="5">
        <f>SUMIFS(allorders!$O:$O,allorders!$L:$L,$A219,allorders!$AG:$AG,"&lt;="&amp;日期!$B$7,allorders!$AG:$AG,"&gt;="&amp;日期!$B$8,allorders!Q:Q,"&lt;&gt;"&amp;"",allorders!E:E,"Shipped")</f>
        <v>0</v>
      </c>
      <c r="E219" s="5">
        <f>SUMIFS(allorders!$O:$O,allorders!$L:$L,$A219,allorders!$AG:$AG,"&lt;="&amp;日期!$B$9,allorders!$AG:$AG,"&gt;="&amp;日期!$B$10,allorders!Q:Q,"&lt;&gt;"&amp;"",allorders!E:E,"Shipped")</f>
        <v>1</v>
      </c>
      <c r="F219" s="5">
        <f>SUMIFS(allorders!$O:$O,allorders!$L:$L,$A219,allorders!$AG:$AG,"&lt;="&amp;日期!$B$11,allorders!$AG:$AG,"&gt;="&amp;日期!$B$12,allorders!Q:Q,"&lt;&gt;"&amp;"",allorders!E:E,"Shipped")</f>
        <v>2</v>
      </c>
      <c r="G219" s="6">
        <f>IF(SUM(C219:F219)=0,0,SUMIFS(allorders!Q:Q,allorders!L:L,A219,allorders!AG:AG,"&lt;="&amp;日期!$B$5,allorders!AG:AG,"&gt;="&amp;日期!$B$12,allorders!N:N,"Shipped")/SUM(C219:F219))</f>
        <v>65.98</v>
      </c>
      <c r="H219">
        <f t="shared" si="6"/>
        <v>3</v>
      </c>
      <c r="I219">
        <f t="shared" si="7"/>
        <v>197.94</v>
      </c>
    </row>
    <row r="220" ht="15" spans="1:9">
      <c r="A220" s="4" t="s">
        <v>2423</v>
      </c>
      <c r="B220" t="str">
        <f>VLOOKUP(A220,'[1]子sku-父sku'!$A:$B,2,0)</f>
        <v>CS-LY170</v>
      </c>
      <c r="C220" s="5">
        <f>SUMIFS(allorders!O:O,allorders!L:L,$A220,allorders!AG:AG,"&lt;="&amp;日期!$B$5,allorders!AG:AG,"&gt;="&amp;日期!$B$6,allorders!$Q:$Q,"&lt;&gt;"&amp;"",allorders!E:E,"Shipped")</f>
        <v>2</v>
      </c>
      <c r="D220" s="5">
        <f>SUMIFS(allorders!$O:$O,allorders!$L:$L,$A220,allorders!$AG:$AG,"&lt;="&amp;日期!$B$7,allorders!$AG:$AG,"&gt;="&amp;日期!$B$8,allorders!Q:Q,"&lt;&gt;"&amp;"",allorders!E:E,"Shipped")</f>
        <v>3</v>
      </c>
      <c r="E220" s="5">
        <f>SUMIFS(allorders!$O:$O,allorders!$L:$L,$A220,allorders!$AG:$AG,"&lt;="&amp;日期!$B$9,allorders!$AG:$AG,"&gt;="&amp;日期!$B$10,allorders!Q:Q,"&lt;&gt;"&amp;"",allorders!E:E,"Shipped")</f>
        <v>2</v>
      </c>
      <c r="F220" s="5">
        <f>SUMIFS(allorders!$O:$O,allorders!$L:$L,$A220,allorders!$AG:$AG,"&lt;="&amp;日期!$B$11,allorders!$AG:$AG,"&gt;="&amp;日期!$B$12,allorders!Q:Q,"&lt;&gt;"&amp;"",allorders!E:E,"Shipped")</f>
        <v>4</v>
      </c>
      <c r="G220" s="6">
        <f>IF(SUM(C220:F220)=0,0,SUMIFS(allorders!Q:Q,allorders!L:L,A220,allorders!AG:AG,"&lt;="&amp;日期!$B$5,allorders!AG:AG,"&gt;="&amp;日期!$B$12,allorders!N:N,"Shipped")/SUM(C220:F220))</f>
        <v>21.0709090909091</v>
      </c>
      <c r="H220">
        <f t="shared" si="6"/>
        <v>11</v>
      </c>
      <c r="I220">
        <f t="shared" si="7"/>
        <v>231.78</v>
      </c>
    </row>
    <row r="221" ht="15" spans="1:9">
      <c r="A221" s="4" t="s">
        <v>2457</v>
      </c>
      <c r="B221" t="str">
        <f>VLOOKUP(A221,'[1]子sku-父sku'!$A:$B,2,0)</f>
        <v>CS-BUSB031</v>
      </c>
      <c r="C221" s="5">
        <f>SUMIFS(allorders!O:O,allorders!L:L,$A221,allorders!AG:AG,"&lt;="&amp;日期!$B$5,allorders!AG:AG,"&gt;="&amp;日期!$B$6,allorders!$Q:$Q,"&lt;&gt;"&amp;"",allorders!E:E,"Shipped")</f>
        <v>2</v>
      </c>
      <c r="D221" s="5">
        <f>SUMIFS(allorders!$O:$O,allorders!$L:$L,$A221,allorders!$AG:$AG,"&lt;="&amp;日期!$B$7,allorders!$AG:$AG,"&gt;="&amp;日期!$B$8,allorders!Q:Q,"&lt;&gt;"&amp;"",allorders!E:E,"Shipped")</f>
        <v>1</v>
      </c>
      <c r="E221" s="5">
        <f>SUMIFS(allorders!$O:$O,allorders!$L:$L,$A221,allorders!$AG:$AG,"&lt;="&amp;日期!$B$9,allorders!$AG:$AG,"&gt;="&amp;日期!$B$10,allorders!Q:Q,"&lt;&gt;"&amp;"",allorders!E:E,"Shipped")</f>
        <v>0</v>
      </c>
      <c r="F221" s="5">
        <f>SUMIFS(allorders!$O:$O,allorders!$L:$L,$A221,allorders!$AG:$AG,"&lt;="&amp;日期!$B$11,allorders!$AG:$AG,"&gt;="&amp;日期!$B$12,allorders!Q:Q,"&lt;&gt;"&amp;"",allorders!E:E,"Shipped")</f>
        <v>2</v>
      </c>
      <c r="G221" s="6">
        <f>IF(SUM(C221:F221)=0,0,SUMIFS(allorders!Q:Q,allorders!L:L,A221,allorders!AG:AG,"&lt;="&amp;日期!$B$5,allorders!AG:AG,"&gt;="&amp;日期!$B$12,allorders!N:N,"Shipped")/SUM(C221:F221))</f>
        <v>24.98</v>
      </c>
      <c r="H221">
        <f t="shared" si="6"/>
        <v>5</v>
      </c>
      <c r="I221">
        <f t="shared" si="7"/>
        <v>124.9</v>
      </c>
    </row>
    <row r="222" ht="15" spans="1:9">
      <c r="A222" s="4" t="s">
        <v>2474</v>
      </c>
      <c r="B222" t="str">
        <f>VLOOKUP(A222,'[1]子sku-父sku'!$A:$B,2,0)</f>
        <v>CS-SB009</v>
      </c>
      <c r="C222" s="5">
        <f>SUMIFS(allorders!O:O,allorders!L:L,$A222,allorders!AG:AG,"&lt;="&amp;日期!$B$5,allorders!AG:AG,"&gt;="&amp;日期!$B$6,allorders!$Q:$Q,"&lt;&gt;"&amp;"",allorders!E:E,"Shipped")</f>
        <v>5</v>
      </c>
      <c r="D222" s="5">
        <f>SUMIFS(allorders!$O:$O,allorders!$L:$L,$A222,allorders!$AG:$AG,"&lt;="&amp;日期!$B$7,allorders!$AG:$AG,"&gt;="&amp;日期!$B$8,allorders!Q:Q,"&lt;&gt;"&amp;"",allorders!E:E,"Shipped")</f>
        <v>8</v>
      </c>
      <c r="E222" s="5">
        <f>SUMIFS(allorders!$O:$O,allorders!$L:$L,$A222,allorders!$AG:$AG,"&lt;="&amp;日期!$B$9,allorders!$AG:$AG,"&gt;="&amp;日期!$B$10,allorders!Q:Q,"&lt;&gt;"&amp;"",allorders!E:E,"Shipped")</f>
        <v>9</v>
      </c>
      <c r="F222" s="5">
        <f>SUMIFS(allorders!$O:$O,allorders!$L:$L,$A222,allorders!$AG:$AG,"&lt;="&amp;日期!$B$11,allorders!$AG:$AG,"&gt;="&amp;日期!$B$12,allorders!Q:Q,"&lt;&gt;"&amp;"",allorders!E:E,"Shipped")</f>
        <v>4</v>
      </c>
      <c r="G222" s="6">
        <f>IF(SUM(C222:F222)=0,0,SUMIFS(allorders!Q:Q,allorders!L:L,A222,allorders!AG:AG,"&lt;="&amp;日期!$B$5,allorders!AG:AG,"&gt;="&amp;日期!$B$12,allorders!N:N,"Shipped")/SUM(C222:F222))</f>
        <v>22.98</v>
      </c>
      <c r="H222">
        <f t="shared" si="6"/>
        <v>26</v>
      </c>
      <c r="I222">
        <f t="shared" si="7"/>
        <v>597.48</v>
      </c>
    </row>
    <row r="223" ht="15" spans="1:9">
      <c r="A223" s="4" t="s">
        <v>2491</v>
      </c>
      <c r="B223" t="str">
        <f>VLOOKUP(A223,'[1]子sku-父sku'!$A:$B,2,0)</f>
        <v>MY-LYPoint021</v>
      </c>
      <c r="C223" s="5">
        <f>SUMIFS(allorders!O:O,allorders!L:L,$A223,allorders!AG:AG,"&lt;="&amp;日期!$B$5,allorders!AG:AG,"&gt;="&amp;日期!$B$6,allorders!$Q:$Q,"&lt;&gt;"&amp;"",allorders!E:E,"Shipped")</f>
        <v>0</v>
      </c>
      <c r="D223" s="5">
        <f>SUMIFS(allorders!$O:$O,allorders!$L:$L,$A223,allorders!$AG:$AG,"&lt;="&amp;日期!$B$7,allorders!$AG:$AG,"&gt;="&amp;日期!$B$8,allorders!Q:Q,"&lt;&gt;"&amp;"",allorders!E:E,"Shipped")</f>
        <v>0</v>
      </c>
      <c r="E223" s="5">
        <f>SUMIFS(allorders!$O:$O,allorders!$L:$L,$A223,allorders!$AG:$AG,"&lt;="&amp;日期!$B$9,allorders!$AG:$AG,"&gt;="&amp;日期!$B$10,allorders!Q:Q,"&lt;&gt;"&amp;"",allorders!E:E,"Shipped")</f>
        <v>2</v>
      </c>
      <c r="F223" s="5">
        <f>SUMIFS(allorders!$O:$O,allorders!$L:$L,$A223,allorders!$AG:$AG,"&lt;="&amp;日期!$B$11,allorders!$AG:$AG,"&gt;="&amp;日期!$B$12,allorders!Q:Q,"&lt;&gt;"&amp;"",allorders!E:E,"Shipped")</f>
        <v>0</v>
      </c>
      <c r="G223" s="6">
        <f>IF(SUM(C223:F223)=0,0,SUMIFS(allorders!Q:Q,allorders!L:L,A223,allorders!AG:AG,"&lt;="&amp;日期!$B$5,allorders!AG:AG,"&gt;="&amp;日期!$B$12,allorders!N:N,"Shipped")/SUM(C223:F223))</f>
        <v>22.98</v>
      </c>
      <c r="H223">
        <f t="shared" si="6"/>
        <v>2</v>
      </c>
      <c r="I223">
        <f t="shared" si="7"/>
        <v>45.96</v>
      </c>
    </row>
    <row r="224" ht="15" spans="1:9">
      <c r="A224" s="4" t="s">
        <v>2502</v>
      </c>
      <c r="B224" t="str">
        <f>VLOOKUP(A224,'[1]子sku-父sku'!$A:$B,2,0)</f>
        <v>CS-LY170</v>
      </c>
      <c r="C224" s="5">
        <f>SUMIFS(allorders!O:O,allorders!L:L,$A224,allorders!AG:AG,"&lt;="&amp;日期!$B$5,allorders!AG:AG,"&gt;="&amp;日期!$B$6,allorders!$Q:$Q,"&lt;&gt;"&amp;"",allorders!E:E,"Shipped")</f>
        <v>0</v>
      </c>
      <c r="D224" s="5">
        <f>SUMIFS(allorders!$O:$O,allorders!$L:$L,$A224,allorders!$AG:$AG,"&lt;="&amp;日期!$B$7,allorders!$AG:$AG,"&gt;="&amp;日期!$B$8,allorders!Q:Q,"&lt;&gt;"&amp;"",allorders!E:E,"Shipped")</f>
        <v>1</v>
      </c>
      <c r="E224" s="5">
        <f>SUMIFS(allorders!$O:$O,allorders!$L:$L,$A224,allorders!$AG:$AG,"&lt;="&amp;日期!$B$9,allorders!$AG:$AG,"&gt;="&amp;日期!$B$10,allorders!Q:Q,"&lt;&gt;"&amp;"",allorders!E:E,"Shipped")</f>
        <v>2</v>
      </c>
      <c r="F224" s="5">
        <f>SUMIFS(allorders!$O:$O,allorders!$L:$L,$A224,allorders!$AG:$AG,"&lt;="&amp;日期!$B$11,allorders!$AG:$AG,"&gt;="&amp;日期!$B$12,allorders!Q:Q,"&lt;&gt;"&amp;"",allorders!E:E,"Shipped")</f>
        <v>8</v>
      </c>
      <c r="G224" s="6">
        <f>IF(SUM(C224:F224)=0,0,SUMIFS(allorders!Q:Q,allorders!L:L,A224,allorders!AG:AG,"&lt;="&amp;日期!$B$5,allorders!AG:AG,"&gt;="&amp;日期!$B$12,allorders!N:N,"Shipped")/SUM(C224:F224))</f>
        <v>20.1618181818182</v>
      </c>
      <c r="H224">
        <f t="shared" si="6"/>
        <v>11</v>
      </c>
      <c r="I224">
        <f t="shared" si="7"/>
        <v>221.78</v>
      </c>
    </row>
    <row r="225" ht="15" spans="1:9">
      <c r="A225" s="4" t="s">
        <v>2510</v>
      </c>
      <c r="B225" t="str">
        <f>VLOOKUP(A225,'[1]子sku-父sku'!$A:$B,2,0)</f>
        <v>CS-LY181</v>
      </c>
      <c r="C225" s="5">
        <f>SUMIFS(allorders!O:O,allorders!L:L,$A225,allorders!AG:AG,"&lt;="&amp;日期!$B$5,allorders!AG:AG,"&gt;="&amp;日期!$B$6,allorders!$Q:$Q,"&lt;&gt;"&amp;"",allorders!E:E,"Shipped")</f>
        <v>2</v>
      </c>
      <c r="D225" s="5">
        <f>SUMIFS(allorders!$O:$O,allorders!$L:$L,$A225,allorders!$AG:$AG,"&lt;="&amp;日期!$B$7,allorders!$AG:$AG,"&gt;="&amp;日期!$B$8,allorders!Q:Q,"&lt;&gt;"&amp;"",allorders!E:E,"Shipped")</f>
        <v>1</v>
      </c>
      <c r="E225" s="5">
        <f>SUMIFS(allorders!$O:$O,allorders!$L:$L,$A225,allorders!$AG:$AG,"&lt;="&amp;日期!$B$9,allorders!$AG:$AG,"&gt;="&amp;日期!$B$10,allorders!Q:Q,"&lt;&gt;"&amp;"",allorders!E:E,"Shipped")</f>
        <v>2</v>
      </c>
      <c r="F225" s="5">
        <f>SUMIFS(allorders!$O:$O,allorders!$L:$L,$A225,allorders!$AG:$AG,"&lt;="&amp;日期!$B$11,allorders!$AG:$AG,"&gt;="&amp;日期!$B$12,allorders!Q:Q,"&lt;&gt;"&amp;"",allorders!E:E,"Shipped")</f>
        <v>1</v>
      </c>
      <c r="G225" s="6">
        <f>IF(SUM(C225:F225)=0,0,SUMIFS(allorders!Q:Q,allorders!L:L,A225,allorders!AG:AG,"&lt;="&amp;日期!$B$5,allorders!AG:AG,"&gt;="&amp;日期!$B$12,allorders!N:N,"Shipped")/SUM(C225:F225))</f>
        <v>23.98</v>
      </c>
      <c r="H225">
        <f t="shared" si="6"/>
        <v>6</v>
      </c>
      <c r="I225">
        <f t="shared" si="7"/>
        <v>143.88</v>
      </c>
    </row>
    <row r="226" ht="15" spans="1:9">
      <c r="A226" s="4" t="s">
        <v>2517</v>
      </c>
      <c r="B226" t="str">
        <f>VLOOKUP(A226,'[1]子sku-父sku'!$A:$B,2,0)</f>
        <v>CS-SB030</v>
      </c>
      <c r="C226" s="5">
        <f>SUMIFS(allorders!O:O,allorders!L:L,$A226,allorders!AG:AG,"&lt;="&amp;日期!$B$5,allorders!AG:AG,"&gt;="&amp;日期!$B$6,allorders!$Q:$Q,"&lt;&gt;"&amp;"",allorders!E:E,"Shipped")</f>
        <v>3</v>
      </c>
      <c r="D226" s="5">
        <f>SUMIFS(allorders!$O:$O,allorders!$L:$L,$A226,allorders!$AG:$AG,"&lt;="&amp;日期!$B$7,allorders!$AG:$AG,"&gt;="&amp;日期!$B$8,allorders!Q:Q,"&lt;&gt;"&amp;"",allorders!E:E,"Shipped")</f>
        <v>6</v>
      </c>
      <c r="E226" s="5">
        <f>SUMIFS(allorders!$O:$O,allorders!$L:$L,$A226,allorders!$AG:$AG,"&lt;="&amp;日期!$B$9,allorders!$AG:$AG,"&gt;="&amp;日期!$B$10,allorders!Q:Q,"&lt;&gt;"&amp;"",allorders!E:E,"Shipped")</f>
        <v>4</v>
      </c>
      <c r="F226" s="5">
        <f>SUMIFS(allorders!$O:$O,allorders!$L:$L,$A226,allorders!$AG:$AG,"&lt;="&amp;日期!$B$11,allorders!$AG:$AG,"&gt;="&amp;日期!$B$12,allorders!Q:Q,"&lt;&gt;"&amp;"",allorders!E:E,"Shipped")</f>
        <v>2</v>
      </c>
      <c r="G226" s="6">
        <f>IF(SUM(C226:F226)=0,0,SUMIFS(allorders!Q:Q,allorders!L:L,A226,allorders!AG:AG,"&lt;="&amp;日期!$B$5,allorders!AG:AG,"&gt;="&amp;日期!$B$12,allorders!N:N,"Shipped")/SUM(C226:F226))</f>
        <v>22.98</v>
      </c>
      <c r="H226">
        <f t="shared" si="6"/>
        <v>15</v>
      </c>
      <c r="I226">
        <f t="shared" si="7"/>
        <v>344.7</v>
      </c>
    </row>
    <row r="227" ht="15" spans="1:9">
      <c r="A227" s="4" t="s">
        <v>2527</v>
      </c>
      <c r="B227" t="str">
        <f>VLOOKUP(A227,'[1]子sku-父sku'!$A:$B,2,0)</f>
        <v>DK-LY-K157</v>
      </c>
      <c r="C227" s="5">
        <f>SUMIFS(allorders!O:O,allorders!L:L,$A227,allorders!AG:AG,"&lt;="&amp;日期!$B$5,allorders!AG:AG,"&gt;="&amp;日期!$B$6,allorders!$Q:$Q,"&lt;&gt;"&amp;"",allorders!E:E,"Shipped")</f>
        <v>0</v>
      </c>
      <c r="D227" s="5">
        <f>SUMIFS(allorders!$O:$O,allorders!$L:$L,$A227,allorders!$AG:$AG,"&lt;="&amp;日期!$B$7,allorders!$AG:$AG,"&gt;="&amp;日期!$B$8,allorders!Q:Q,"&lt;&gt;"&amp;"",allorders!E:E,"Shipped")</f>
        <v>0</v>
      </c>
      <c r="E227" s="5">
        <f>SUMIFS(allorders!$O:$O,allorders!$L:$L,$A227,allorders!$AG:$AG,"&lt;="&amp;日期!$B$9,allorders!$AG:$AG,"&gt;="&amp;日期!$B$10,allorders!Q:Q,"&lt;&gt;"&amp;"",allorders!E:E,"Shipped")</f>
        <v>0</v>
      </c>
      <c r="F227" s="5">
        <f>SUMIFS(allorders!$O:$O,allorders!$L:$L,$A227,allorders!$AG:$AG,"&lt;="&amp;日期!$B$11,allorders!$AG:$AG,"&gt;="&amp;日期!$B$12,allorders!Q:Q,"&lt;&gt;"&amp;"",allorders!E:E,"Shipped")</f>
        <v>1</v>
      </c>
      <c r="G227" s="6">
        <f>IF(SUM(C227:F227)=0,0,SUMIFS(allorders!Q:Q,allorders!L:L,A227,allorders!AG:AG,"&lt;="&amp;日期!$B$5,allorders!AG:AG,"&gt;="&amp;日期!$B$12,allorders!N:N,"Shipped")/SUM(C227:F227))</f>
        <v>15.98</v>
      </c>
      <c r="H227">
        <f t="shared" si="6"/>
        <v>1</v>
      </c>
      <c r="I227">
        <f t="shared" si="7"/>
        <v>15.98</v>
      </c>
    </row>
    <row r="228" ht="15" spans="1:9">
      <c r="A228" s="4" t="s">
        <v>2540</v>
      </c>
      <c r="B228" t="str">
        <f>VLOOKUP(A228,'[1]子sku-父sku'!$A:$B,2,0)</f>
        <v>CS-SB030</v>
      </c>
      <c r="C228" s="5">
        <f>SUMIFS(allorders!O:O,allorders!L:L,$A228,allorders!AG:AG,"&lt;="&amp;日期!$B$5,allorders!AG:AG,"&gt;="&amp;日期!$B$6,allorders!$Q:$Q,"&lt;&gt;"&amp;"",allorders!E:E,"Shipped")</f>
        <v>3</v>
      </c>
      <c r="D228" s="5">
        <f>SUMIFS(allorders!$O:$O,allorders!$L:$L,$A228,allorders!$AG:$AG,"&lt;="&amp;日期!$B$7,allorders!$AG:$AG,"&gt;="&amp;日期!$B$8,allorders!Q:Q,"&lt;&gt;"&amp;"",allorders!E:E,"Shipped")</f>
        <v>2</v>
      </c>
      <c r="E228" s="5">
        <f>SUMIFS(allorders!$O:$O,allorders!$L:$L,$A228,allorders!$AG:$AG,"&lt;="&amp;日期!$B$9,allorders!$AG:$AG,"&gt;="&amp;日期!$B$10,allorders!Q:Q,"&lt;&gt;"&amp;"",allorders!E:E,"Shipped")</f>
        <v>19</v>
      </c>
      <c r="F228" s="5">
        <f>SUMIFS(allorders!$O:$O,allorders!$L:$L,$A228,allorders!$AG:$AG,"&lt;="&amp;日期!$B$11,allorders!$AG:$AG,"&gt;="&amp;日期!$B$12,allorders!Q:Q,"&lt;&gt;"&amp;"",allorders!E:E,"Shipped")</f>
        <v>3</v>
      </c>
      <c r="G228" s="6">
        <f>IF(SUM(C228:F228)=0,0,SUMIFS(allorders!Q:Q,allorders!L:L,A228,allorders!AG:AG,"&lt;="&amp;日期!$B$5,allorders!AG:AG,"&gt;="&amp;日期!$B$12,allorders!N:N,"Shipped")/SUM(C228:F228))</f>
        <v>23.1281481481482</v>
      </c>
      <c r="H228">
        <f t="shared" si="6"/>
        <v>27</v>
      </c>
      <c r="I228">
        <f t="shared" si="7"/>
        <v>624.46</v>
      </c>
    </row>
    <row r="229" ht="15" spans="1:9">
      <c r="A229" s="4" t="s">
        <v>2568</v>
      </c>
      <c r="B229" t="str">
        <f>VLOOKUP(A229,'[1]子sku-父sku'!$A:$B,2,0)</f>
        <v>CS-LY170</v>
      </c>
      <c r="C229" s="5">
        <f>SUMIFS(allorders!O:O,allorders!L:L,$A229,allorders!AG:AG,"&lt;="&amp;日期!$B$5,allorders!AG:AG,"&gt;="&amp;日期!$B$6,allorders!$Q:$Q,"&lt;&gt;"&amp;"",allorders!E:E,"Shipped")</f>
        <v>0</v>
      </c>
      <c r="D229" s="5">
        <f>SUMIFS(allorders!$O:$O,allorders!$L:$L,$A229,allorders!$AG:$AG,"&lt;="&amp;日期!$B$7,allorders!$AG:$AG,"&gt;="&amp;日期!$B$8,allorders!Q:Q,"&lt;&gt;"&amp;"",allorders!E:E,"Shipped")</f>
        <v>1</v>
      </c>
      <c r="E229" s="5">
        <f>SUMIFS(allorders!$O:$O,allorders!$L:$L,$A229,allorders!$AG:$AG,"&lt;="&amp;日期!$B$9,allorders!$AG:$AG,"&gt;="&amp;日期!$B$10,allorders!Q:Q,"&lt;&gt;"&amp;"",allorders!E:E,"Shipped")</f>
        <v>0</v>
      </c>
      <c r="F229" s="5">
        <f>SUMIFS(allorders!$O:$O,allorders!$L:$L,$A229,allorders!$AG:$AG,"&lt;="&amp;日期!$B$11,allorders!$AG:$AG,"&gt;="&amp;日期!$B$12,allorders!Q:Q,"&lt;&gt;"&amp;"",allorders!E:E,"Shipped")</f>
        <v>1</v>
      </c>
      <c r="G229" s="6">
        <f>IF(SUM(C229:F229)=0,0,SUMIFS(allorders!Q:Q,allorders!L:L,A229,allorders!AG:AG,"&lt;="&amp;日期!$B$5,allorders!AG:AG,"&gt;="&amp;日期!$B$12,allorders!N:N,"Shipped")/SUM(C229:F229))</f>
        <v>12.98</v>
      </c>
      <c r="H229">
        <f t="shared" si="6"/>
        <v>2</v>
      </c>
      <c r="I229">
        <f t="shared" si="7"/>
        <v>25.96</v>
      </c>
    </row>
    <row r="230" ht="15" spans="1:9">
      <c r="A230" s="4" t="s">
        <v>2594</v>
      </c>
      <c r="B230" t="str">
        <f>VLOOKUP(A230,'[1]子sku-父sku'!$A:$B,2,0)</f>
        <v>CS-BS016</v>
      </c>
      <c r="C230" s="5">
        <f>SUMIFS(allorders!O:O,allorders!L:L,$A230,allorders!AG:AG,"&lt;="&amp;日期!$B$5,allorders!AG:AG,"&gt;="&amp;日期!$B$6,allorders!$Q:$Q,"&lt;&gt;"&amp;"",allorders!E:E,"Shipped")</f>
        <v>0</v>
      </c>
      <c r="D230" s="5">
        <f>SUMIFS(allorders!$O:$O,allorders!$L:$L,$A230,allorders!$AG:$AG,"&lt;="&amp;日期!$B$7,allorders!$AG:$AG,"&gt;="&amp;日期!$B$8,allorders!Q:Q,"&lt;&gt;"&amp;"",allorders!E:E,"Shipped")</f>
        <v>1</v>
      </c>
      <c r="E230" s="5">
        <f>SUMIFS(allorders!$O:$O,allorders!$L:$L,$A230,allorders!$AG:$AG,"&lt;="&amp;日期!$B$9,allorders!$AG:$AG,"&gt;="&amp;日期!$B$10,allorders!Q:Q,"&lt;&gt;"&amp;"",allorders!E:E,"Shipped")</f>
        <v>1</v>
      </c>
      <c r="F230" s="5">
        <f>SUMIFS(allorders!$O:$O,allorders!$L:$L,$A230,allorders!$AG:$AG,"&lt;="&amp;日期!$B$11,allorders!$AG:$AG,"&gt;="&amp;日期!$B$12,allorders!Q:Q,"&lt;&gt;"&amp;"",allorders!E:E,"Shipped")</f>
        <v>1</v>
      </c>
      <c r="G230" s="6">
        <f>IF(SUM(C230:F230)=0,0,SUMIFS(allorders!Q:Q,allorders!L:L,A230,allorders!AG:AG,"&lt;="&amp;日期!$B$5,allorders!AG:AG,"&gt;="&amp;日期!$B$12,allorders!N:N,"Shipped")/SUM(C230:F230))</f>
        <v>25.98</v>
      </c>
      <c r="H230">
        <f t="shared" si="6"/>
        <v>3</v>
      </c>
      <c r="I230">
        <f t="shared" si="7"/>
        <v>77.94</v>
      </c>
    </row>
    <row r="231" ht="15" spans="1:9">
      <c r="A231" s="4" t="s">
        <v>2617</v>
      </c>
      <c r="B231" t="str">
        <f>VLOOKUP(A231,'[1]子sku-父sku'!$A:$B,2,0)</f>
        <v>CS-LY086</v>
      </c>
      <c r="C231" s="5">
        <f>SUMIFS(allorders!O:O,allorders!L:L,$A231,allorders!AG:AG,"&lt;="&amp;日期!$B$5,allorders!AG:AG,"&gt;="&amp;日期!$B$6,allorders!$Q:$Q,"&lt;&gt;"&amp;"",allorders!E:E,"Shipped")</f>
        <v>1</v>
      </c>
      <c r="D231" s="5">
        <f>SUMIFS(allorders!$O:$O,allorders!$L:$L,$A231,allorders!$AG:$AG,"&lt;="&amp;日期!$B$7,allorders!$AG:$AG,"&gt;="&amp;日期!$B$8,allorders!Q:Q,"&lt;&gt;"&amp;"",allorders!E:E,"Shipped")</f>
        <v>1</v>
      </c>
      <c r="E231" s="5">
        <f>SUMIFS(allorders!$O:$O,allorders!$L:$L,$A231,allorders!$AG:$AG,"&lt;="&amp;日期!$B$9,allorders!$AG:$AG,"&gt;="&amp;日期!$B$10,allorders!Q:Q,"&lt;&gt;"&amp;"",allorders!E:E,"Shipped")</f>
        <v>2</v>
      </c>
      <c r="F231" s="5">
        <f>SUMIFS(allorders!$O:$O,allorders!$L:$L,$A231,allorders!$AG:$AG,"&lt;="&amp;日期!$B$11,allorders!$AG:$AG,"&gt;="&amp;日期!$B$12,allorders!Q:Q,"&lt;&gt;"&amp;"",allorders!E:E,"Shipped")</f>
        <v>2</v>
      </c>
      <c r="G231" s="6">
        <f>IF(SUM(C231:F231)=0,0,SUMIFS(allorders!Q:Q,allorders!L:L,A231,allorders!AG:AG,"&lt;="&amp;日期!$B$5,allorders!AG:AG,"&gt;="&amp;日期!$B$12,allorders!N:N,"Shipped")/SUM(C231:F231))</f>
        <v>12.86</v>
      </c>
      <c r="H231">
        <f t="shared" si="6"/>
        <v>6</v>
      </c>
      <c r="I231">
        <f t="shared" si="7"/>
        <v>77.16</v>
      </c>
    </row>
    <row r="232" ht="15" spans="1:9">
      <c r="A232" s="4" t="s">
        <v>2629</v>
      </c>
      <c r="B232" t="str">
        <f>VLOOKUP(A232,'[1]子sku-父sku'!$A:$B,2,0)</f>
        <v>CS-CA170</v>
      </c>
      <c r="C232" s="5">
        <f>SUMIFS(allorders!O:O,allorders!L:L,$A232,allorders!AG:AG,"&lt;="&amp;日期!$B$5,allorders!AG:AG,"&gt;="&amp;日期!$B$6,allorders!$Q:$Q,"&lt;&gt;"&amp;"",allorders!E:E,"Shipped")</f>
        <v>0</v>
      </c>
      <c r="D232" s="5">
        <f>SUMIFS(allorders!$O:$O,allorders!$L:$L,$A232,allorders!$AG:$AG,"&lt;="&amp;日期!$B$7,allorders!$AG:$AG,"&gt;="&amp;日期!$B$8,allorders!Q:Q,"&lt;&gt;"&amp;"",allorders!E:E,"Shipped")</f>
        <v>0</v>
      </c>
      <c r="E232" s="5">
        <f>SUMIFS(allorders!$O:$O,allorders!$L:$L,$A232,allorders!$AG:$AG,"&lt;="&amp;日期!$B$9,allorders!$AG:$AG,"&gt;="&amp;日期!$B$10,allorders!Q:Q,"&lt;&gt;"&amp;"",allorders!E:E,"Shipped")</f>
        <v>0</v>
      </c>
      <c r="F232" s="5">
        <f>SUMIFS(allorders!$O:$O,allorders!$L:$L,$A232,allorders!$AG:$AG,"&lt;="&amp;日期!$B$11,allorders!$AG:$AG,"&gt;="&amp;日期!$B$12,allorders!Q:Q,"&lt;&gt;"&amp;"",allorders!E:E,"Shipped")</f>
        <v>1</v>
      </c>
      <c r="G232" s="6">
        <f>IF(SUM(C232:F232)=0,0,SUMIFS(allorders!Q:Q,allorders!L:L,A232,allorders!AG:AG,"&lt;="&amp;日期!$B$5,allorders!AG:AG,"&gt;="&amp;日期!$B$12,allorders!N:N,"Shipped")/SUM(C232:F232))</f>
        <v>35</v>
      </c>
      <c r="H232">
        <f t="shared" si="6"/>
        <v>1</v>
      </c>
      <c r="I232">
        <f t="shared" si="7"/>
        <v>35</v>
      </c>
    </row>
    <row r="233" ht="15" spans="1:9">
      <c r="A233" s="4" t="s">
        <v>2646</v>
      </c>
      <c r="B233" t="str">
        <f>VLOOKUP(A233,'[1]子sku-父sku'!$A:$B,2,0)</f>
        <v>MY-LYRound020</v>
      </c>
      <c r="C233" s="5">
        <f>SUMIFS(allorders!O:O,allorders!L:L,$A233,allorders!AG:AG,"&lt;="&amp;日期!$B$5,allorders!AG:AG,"&gt;="&amp;日期!$B$6,allorders!$Q:$Q,"&lt;&gt;"&amp;"",allorders!E:E,"Shipped")</f>
        <v>0</v>
      </c>
      <c r="D233" s="5">
        <f>SUMIFS(allorders!$O:$O,allorders!$L:$L,$A233,allorders!$AG:$AG,"&lt;="&amp;日期!$B$7,allorders!$AG:$AG,"&gt;="&amp;日期!$B$8,allorders!Q:Q,"&lt;&gt;"&amp;"",allorders!E:E,"Shipped")</f>
        <v>1</v>
      </c>
      <c r="E233" s="5">
        <f>SUMIFS(allorders!$O:$O,allorders!$L:$L,$A233,allorders!$AG:$AG,"&lt;="&amp;日期!$B$9,allorders!$AG:$AG,"&gt;="&amp;日期!$B$10,allorders!Q:Q,"&lt;&gt;"&amp;"",allorders!E:E,"Shipped")</f>
        <v>0</v>
      </c>
      <c r="F233" s="5">
        <f>SUMIFS(allorders!$O:$O,allorders!$L:$L,$A233,allorders!$AG:$AG,"&lt;="&amp;日期!$B$11,allorders!$AG:$AG,"&gt;="&amp;日期!$B$12,allorders!Q:Q,"&lt;&gt;"&amp;"",allorders!E:E,"Shipped")</f>
        <v>1</v>
      </c>
      <c r="G233" s="6">
        <f>IF(SUM(C233:F233)=0,0,SUMIFS(allorders!Q:Q,allorders!L:L,A233,allorders!AG:AG,"&lt;="&amp;日期!$B$5,allorders!AG:AG,"&gt;="&amp;日期!$B$12,allorders!N:N,"Shipped")/SUM(C233:F233))</f>
        <v>23.98</v>
      </c>
      <c r="H233">
        <f t="shared" si="6"/>
        <v>2</v>
      </c>
      <c r="I233">
        <f t="shared" si="7"/>
        <v>47.96</v>
      </c>
    </row>
    <row r="234" ht="15" spans="1:9">
      <c r="A234" s="4" t="s">
        <v>2654</v>
      </c>
      <c r="B234" t="str">
        <f>VLOOKUP(A234,'[1]子sku-父sku'!$A:$B,2,0)</f>
        <v>CS-SB009</v>
      </c>
      <c r="C234" s="5">
        <f>SUMIFS(allorders!O:O,allorders!L:L,$A234,allorders!AG:AG,"&lt;="&amp;日期!$B$5,allorders!AG:AG,"&gt;="&amp;日期!$B$6,allorders!$Q:$Q,"&lt;&gt;"&amp;"",allorders!E:E,"Shipped")</f>
        <v>0</v>
      </c>
      <c r="D234" s="5">
        <f>SUMIFS(allorders!$O:$O,allorders!$L:$L,$A234,allorders!$AG:$AG,"&lt;="&amp;日期!$B$7,allorders!$AG:$AG,"&gt;="&amp;日期!$B$8,allorders!Q:Q,"&lt;&gt;"&amp;"",allorders!E:E,"Shipped")</f>
        <v>3</v>
      </c>
      <c r="E234" s="5">
        <f>SUMIFS(allorders!$O:$O,allorders!$L:$L,$A234,allorders!$AG:$AG,"&lt;="&amp;日期!$B$9,allorders!$AG:$AG,"&gt;="&amp;日期!$B$10,allorders!Q:Q,"&lt;&gt;"&amp;"",allorders!E:E,"Shipped")</f>
        <v>0</v>
      </c>
      <c r="F234" s="5">
        <f>SUMIFS(allorders!$O:$O,allorders!$L:$L,$A234,allorders!$AG:$AG,"&lt;="&amp;日期!$B$11,allorders!$AG:$AG,"&gt;="&amp;日期!$B$12,allorders!Q:Q,"&lt;&gt;"&amp;"",allorders!E:E,"Shipped")</f>
        <v>2</v>
      </c>
      <c r="G234" s="6">
        <f>IF(SUM(C234:F234)=0,0,SUMIFS(allorders!Q:Q,allorders!L:L,A234,allorders!AG:AG,"&lt;="&amp;日期!$B$5,allorders!AG:AG,"&gt;="&amp;日期!$B$12,allorders!N:N,"Shipped")/SUM(C234:F234))</f>
        <v>22.98</v>
      </c>
      <c r="H234">
        <f t="shared" si="6"/>
        <v>5</v>
      </c>
      <c r="I234">
        <f t="shared" si="7"/>
        <v>114.9</v>
      </c>
    </row>
    <row r="235" ht="15" spans="1:9">
      <c r="A235" s="4" t="s">
        <v>2671</v>
      </c>
      <c r="B235" t="str">
        <f>VLOOKUP(A235,'[1]子sku-父sku'!$A:$B,2,0)</f>
        <v>WQS-BN-1503</v>
      </c>
      <c r="C235" s="5">
        <f>SUMIFS(allorders!O:O,allorders!L:L,$A235,allorders!AG:AG,"&lt;="&amp;日期!$B$5,allorders!AG:AG,"&gt;="&amp;日期!$B$6,allorders!$Q:$Q,"&lt;&gt;"&amp;"",allorders!E:E,"Shipped")</f>
        <v>2</v>
      </c>
      <c r="D235" s="5">
        <f>SUMIFS(allorders!$O:$O,allorders!$L:$L,$A235,allorders!$AG:$AG,"&lt;="&amp;日期!$B$7,allorders!$AG:$AG,"&gt;="&amp;日期!$B$8,allorders!Q:Q,"&lt;&gt;"&amp;"",allorders!E:E,"Shipped")</f>
        <v>1</v>
      </c>
      <c r="E235" s="5">
        <f>SUMIFS(allorders!$O:$O,allorders!$L:$L,$A235,allorders!$AG:$AG,"&lt;="&amp;日期!$B$9,allorders!$AG:$AG,"&gt;="&amp;日期!$B$10,allorders!Q:Q,"&lt;&gt;"&amp;"",allorders!E:E,"Shipped")</f>
        <v>3</v>
      </c>
      <c r="F235" s="5">
        <f>SUMIFS(allorders!$O:$O,allorders!$L:$L,$A235,allorders!$AG:$AG,"&lt;="&amp;日期!$B$11,allorders!$AG:$AG,"&gt;="&amp;日期!$B$12,allorders!Q:Q,"&lt;&gt;"&amp;"",allorders!E:E,"Shipped")</f>
        <v>3</v>
      </c>
      <c r="G235" s="6">
        <f>IF(SUM(C235:F235)=0,0,SUMIFS(allorders!Q:Q,allorders!L:L,A235,allorders!AG:AG,"&lt;="&amp;日期!$B$5,allorders!AG:AG,"&gt;="&amp;日期!$B$12,allorders!N:N,"Shipped")/SUM(C235:F235))</f>
        <v>22.5355555555556</v>
      </c>
      <c r="H235">
        <f t="shared" si="6"/>
        <v>9</v>
      </c>
      <c r="I235">
        <f t="shared" si="7"/>
        <v>202.82</v>
      </c>
    </row>
    <row r="236" ht="15" spans="1:9">
      <c r="A236" s="4" t="s">
        <v>2677</v>
      </c>
      <c r="B236" t="str">
        <f>VLOOKUP(A236,'[1]子sku-父sku'!$A:$B,2,0)</f>
        <v>CS-SB171</v>
      </c>
      <c r="C236" s="5">
        <f>SUMIFS(allorders!O:O,allorders!L:L,$A236,allorders!AG:AG,"&lt;="&amp;日期!$B$5,allorders!AG:AG,"&gt;="&amp;日期!$B$6,allorders!$Q:$Q,"&lt;&gt;"&amp;"",allorders!E:E,"Shipped")</f>
        <v>0</v>
      </c>
      <c r="D236" s="5">
        <f>SUMIFS(allorders!$O:$O,allorders!$L:$L,$A236,allorders!$AG:$AG,"&lt;="&amp;日期!$B$7,allorders!$AG:$AG,"&gt;="&amp;日期!$B$8,allorders!Q:Q,"&lt;&gt;"&amp;"",allorders!E:E,"Shipped")</f>
        <v>2</v>
      </c>
      <c r="E236" s="5">
        <f>SUMIFS(allorders!$O:$O,allorders!$L:$L,$A236,allorders!$AG:$AG,"&lt;="&amp;日期!$B$9,allorders!$AG:$AG,"&gt;="&amp;日期!$B$10,allorders!Q:Q,"&lt;&gt;"&amp;"",allorders!E:E,"Shipped")</f>
        <v>3</v>
      </c>
      <c r="F236" s="5">
        <f>SUMIFS(allorders!$O:$O,allorders!$L:$L,$A236,allorders!$AG:$AG,"&lt;="&amp;日期!$B$11,allorders!$AG:$AG,"&gt;="&amp;日期!$B$12,allorders!Q:Q,"&lt;&gt;"&amp;"",allorders!E:E,"Shipped")</f>
        <v>2</v>
      </c>
      <c r="G236" s="6">
        <f>IF(SUM(C236:F236)=0,0,SUMIFS(allorders!Q:Q,allorders!L:L,A236,allorders!AG:AG,"&lt;="&amp;日期!$B$5,allorders!AG:AG,"&gt;="&amp;日期!$B$12,allorders!N:N,"Shipped")/SUM(C236:F236))</f>
        <v>23.98</v>
      </c>
      <c r="H236">
        <f t="shared" si="6"/>
        <v>7</v>
      </c>
      <c r="I236">
        <f t="shared" si="7"/>
        <v>167.86</v>
      </c>
    </row>
    <row r="237" ht="15" spans="1:9">
      <c r="A237" s="4" t="s">
        <v>2684</v>
      </c>
      <c r="B237" t="str">
        <f>VLOOKUP(A237,'[1]子sku-父sku'!$A:$B,2,0)</f>
        <v>CS-SB009</v>
      </c>
      <c r="C237" s="5">
        <f>SUMIFS(allorders!O:O,allorders!L:L,$A237,allorders!AG:AG,"&lt;="&amp;日期!$B$5,allorders!AG:AG,"&gt;="&amp;日期!$B$6,allorders!$Q:$Q,"&lt;&gt;"&amp;"",allorders!E:E,"Shipped")</f>
        <v>1</v>
      </c>
      <c r="D237" s="5">
        <f>SUMIFS(allorders!$O:$O,allorders!$L:$L,$A237,allorders!$AG:$AG,"&lt;="&amp;日期!$B$7,allorders!$AG:$AG,"&gt;="&amp;日期!$B$8,allorders!Q:Q,"&lt;&gt;"&amp;"",allorders!E:E,"Shipped")</f>
        <v>2</v>
      </c>
      <c r="E237" s="5">
        <f>SUMIFS(allorders!$O:$O,allorders!$L:$L,$A237,allorders!$AG:$AG,"&lt;="&amp;日期!$B$9,allorders!$AG:$AG,"&gt;="&amp;日期!$B$10,allorders!Q:Q,"&lt;&gt;"&amp;"",allorders!E:E,"Shipped")</f>
        <v>3</v>
      </c>
      <c r="F237" s="5">
        <f>SUMIFS(allorders!$O:$O,allorders!$L:$L,$A237,allorders!$AG:$AG,"&lt;="&amp;日期!$B$11,allorders!$AG:$AG,"&gt;="&amp;日期!$B$12,allorders!Q:Q,"&lt;&gt;"&amp;"",allorders!E:E,"Shipped")</f>
        <v>3</v>
      </c>
      <c r="G237" s="6">
        <f>IF(SUM(C237:F237)=0,0,SUMIFS(allorders!Q:Q,allorders!L:L,A237,allorders!AG:AG,"&lt;="&amp;日期!$B$5,allorders!AG:AG,"&gt;="&amp;日期!$B$12,allorders!N:N,"Shipped")/SUM(C237:F237))</f>
        <v>22.98</v>
      </c>
      <c r="H237">
        <f t="shared" si="6"/>
        <v>9</v>
      </c>
      <c r="I237">
        <f t="shared" si="7"/>
        <v>206.82</v>
      </c>
    </row>
    <row r="238" ht="15" spans="1:9">
      <c r="A238" s="4" t="s">
        <v>2719</v>
      </c>
      <c r="B238" t="str">
        <f>VLOOKUP(A238,'[1]子sku-父sku'!$A:$B,2,0)</f>
        <v>MY-SB027</v>
      </c>
      <c r="C238" s="5">
        <f>SUMIFS(allorders!O:O,allorders!L:L,$A238,allorders!AG:AG,"&lt;="&amp;日期!$B$5,allorders!AG:AG,"&gt;="&amp;日期!$B$6,allorders!$Q:$Q,"&lt;&gt;"&amp;"",allorders!E:E,"Shipped")</f>
        <v>1</v>
      </c>
      <c r="D238" s="5">
        <f>SUMIFS(allorders!$O:$O,allorders!$L:$L,$A238,allorders!$AG:$AG,"&lt;="&amp;日期!$B$7,allorders!$AG:$AG,"&gt;="&amp;日期!$B$8,allorders!Q:Q,"&lt;&gt;"&amp;"",allorders!E:E,"Shipped")</f>
        <v>1</v>
      </c>
      <c r="E238" s="5">
        <f>SUMIFS(allorders!$O:$O,allorders!$L:$L,$A238,allorders!$AG:$AG,"&lt;="&amp;日期!$B$9,allorders!$AG:$AG,"&gt;="&amp;日期!$B$10,allorders!Q:Q,"&lt;&gt;"&amp;"",allorders!E:E,"Shipped")</f>
        <v>0</v>
      </c>
      <c r="F238" s="5">
        <f>SUMIFS(allorders!$O:$O,allorders!$L:$L,$A238,allorders!$AG:$AG,"&lt;="&amp;日期!$B$11,allorders!$AG:$AG,"&gt;="&amp;日期!$B$12,allorders!Q:Q,"&lt;&gt;"&amp;"",allorders!E:E,"Shipped")</f>
        <v>2</v>
      </c>
      <c r="G238" s="6">
        <f>IF(SUM(C238:F238)=0,0,SUMIFS(allorders!Q:Q,allorders!L:L,A238,allorders!AG:AG,"&lt;="&amp;日期!$B$5,allorders!AG:AG,"&gt;="&amp;日期!$B$12,allorders!N:N,"Shipped")/SUM(C238:F238))</f>
        <v>20.98</v>
      </c>
      <c r="H238">
        <f t="shared" si="6"/>
        <v>4</v>
      </c>
      <c r="I238">
        <f t="shared" si="7"/>
        <v>83.92</v>
      </c>
    </row>
    <row r="239" ht="15" spans="1:9">
      <c r="A239" s="4" t="s">
        <v>2727</v>
      </c>
      <c r="B239" t="str">
        <f>VLOOKUP(A239,'[1]子sku-父sku'!$A:$B,2,0)</f>
        <v>CS-SB009</v>
      </c>
      <c r="C239" s="5">
        <f>SUMIFS(allorders!O:O,allorders!L:L,$A239,allorders!AG:AG,"&lt;="&amp;日期!$B$5,allorders!AG:AG,"&gt;="&amp;日期!$B$6,allorders!$Q:$Q,"&lt;&gt;"&amp;"",allorders!E:E,"Shipped")</f>
        <v>4</v>
      </c>
      <c r="D239" s="5">
        <f>SUMIFS(allorders!$O:$O,allorders!$L:$L,$A239,allorders!$AG:$AG,"&lt;="&amp;日期!$B$7,allorders!$AG:$AG,"&gt;="&amp;日期!$B$8,allorders!Q:Q,"&lt;&gt;"&amp;"",allorders!E:E,"Shipped")</f>
        <v>4</v>
      </c>
      <c r="E239" s="5">
        <f>SUMIFS(allorders!$O:$O,allorders!$L:$L,$A239,allorders!$AG:$AG,"&lt;="&amp;日期!$B$9,allorders!$AG:$AG,"&gt;="&amp;日期!$B$10,allorders!Q:Q,"&lt;&gt;"&amp;"",allorders!E:E,"Shipped")</f>
        <v>2</v>
      </c>
      <c r="F239" s="5">
        <f>SUMIFS(allorders!$O:$O,allorders!$L:$L,$A239,allorders!$AG:$AG,"&lt;="&amp;日期!$B$11,allorders!$AG:$AG,"&gt;="&amp;日期!$B$12,allorders!Q:Q,"&lt;&gt;"&amp;"",allorders!E:E,"Shipped")</f>
        <v>1</v>
      </c>
      <c r="G239" s="6">
        <f>IF(SUM(C239:F239)=0,0,SUMIFS(allorders!Q:Q,allorders!L:L,A239,allorders!AG:AG,"&lt;="&amp;日期!$B$5,allorders!AG:AG,"&gt;="&amp;日期!$B$12,allorders!N:N,"Shipped")/SUM(C239:F239))</f>
        <v>22.98</v>
      </c>
      <c r="H239">
        <f t="shared" si="6"/>
        <v>11</v>
      </c>
      <c r="I239">
        <f t="shared" si="7"/>
        <v>252.78</v>
      </c>
    </row>
    <row r="240" ht="15" spans="1:9">
      <c r="A240" s="4" t="s">
        <v>2744</v>
      </c>
      <c r="B240" t="str">
        <f>VLOOKUP(A240,'[1]子sku-父sku'!$A:$B,2,0)</f>
        <v>POLO-SB014</v>
      </c>
      <c r="C240" s="5">
        <f>SUMIFS(allorders!O:O,allorders!L:L,$A240,allorders!AG:AG,"&lt;="&amp;日期!$B$5,allorders!AG:AG,"&gt;="&amp;日期!$B$6,allorders!$Q:$Q,"&lt;&gt;"&amp;"",allorders!E:E,"Shipped")</f>
        <v>0</v>
      </c>
      <c r="D240" s="5">
        <f>SUMIFS(allorders!$O:$O,allorders!$L:$L,$A240,allorders!$AG:$AG,"&lt;="&amp;日期!$B$7,allorders!$AG:$AG,"&gt;="&amp;日期!$B$8,allorders!Q:Q,"&lt;&gt;"&amp;"",allorders!E:E,"Shipped")</f>
        <v>0</v>
      </c>
      <c r="E240" s="5">
        <f>SUMIFS(allorders!$O:$O,allorders!$L:$L,$A240,allorders!$AG:$AG,"&lt;="&amp;日期!$B$9,allorders!$AG:$AG,"&gt;="&amp;日期!$B$10,allorders!Q:Q,"&lt;&gt;"&amp;"",allorders!E:E,"Shipped")</f>
        <v>2</v>
      </c>
      <c r="F240" s="5">
        <f>SUMIFS(allorders!$O:$O,allorders!$L:$L,$A240,allorders!$AG:$AG,"&lt;="&amp;日期!$B$11,allorders!$AG:$AG,"&gt;="&amp;日期!$B$12,allorders!Q:Q,"&lt;&gt;"&amp;"",allorders!E:E,"Shipped")</f>
        <v>1</v>
      </c>
      <c r="G240" s="6">
        <f>IF(SUM(C240:F240)=0,0,SUMIFS(allorders!Q:Q,allorders!L:L,A240,allorders!AG:AG,"&lt;="&amp;日期!$B$5,allorders!AG:AG,"&gt;="&amp;日期!$B$12,allorders!N:N,"Shipped")/SUM(C240:F240))</f>
        <v>10</v>
      </c>
      <c r="H240">
        <f t="shared" si="6"/>
        <v>3</v>
      </c>
      <c r="I240">
        <f t="shared" si="7"/>
        <v>30</v>
      </c>
    </row>
    <row r="241" ht="15" spans="1:9">
      <c r="A241" s="4" t="s">
        <v>2751</v>
      </c>
      <c r="B241" t="str">
        <f>VLOOKUP(A241,'[1]子sku-父sku'!$A:$B,2,0)</f>
        <v>CS-LY086</v>
      </c>
      <c r="C241" s="5">
        <f>SUMIFS(allorders!O:O,allorders!L:L,$A241,allorders!AG:AG,"&lt;="&amp;日期!$B$5,allorders!AG:AG,"&gt;="&amp;日期!$B$6,allorders!$Q:$Q,"&lt;&gt;"&amp;"",allorders!E:E,"Shipped")</f>
        <v>0</v>
      </c>
      <c r="D241" s="5">
        <f>SUMIFS(allorders!$O:$O,allorders!$L:$L,$A241,allorders!$AG:$AG,"&lt;="&amp;日期!$B$7,allorders!$AG:$AG,"&gt;="&amp;日期!$B$8,allorders!Q:Q,"&lt;&gt;"&amp;"",allorders!E:E,"Shipped")</f>
        <v>0</v>
      </c>
      <c r="E241" s="5">
        <f>SUMIFS(allorders!$O:$O,allorders!$L:$L,$A241,allorders!$AG:$AG,"&lt;="&amp;日期!$B$9,allorders!$AG:$AG,"&gt;="&amp;日期!$B$10,allorders!Q:Q,"&lt;&gt;"&amp;"",allorders!E:E,"Shipped")</f>
        <v>1</v>
      </c>
      <c r="F241" s="5">
        <f>SUMIFS(allorders!$O:$O,allorders!$L:$L,$A241,allorders!$AG:$AG,"&lt;="&amp;日期!$B$11,allorders!$AG:$AG,"&gt;="&amp;日期!$B$12,allorders!Q:Q,"&lt;&gt;"&amp;"",allorders!E:E,"Shipped")</f>
        <v>1</v>
      </c>
      <c r="G241" s="6">
        <f>IF(SUM(C241:F241)=0,0,SUMIFS(allorders!Q:Q,allorders!L:L,A241,allorders!AG:AG,"&lt;="&amp;日期!$B$5,allorders!AG:AG,"&gt;="&amp;日期!$B$12,allorders!N:N,"Shipped")/SUM(C241:F241))</f>
        <v>18.98</v>
      </c>
      <c r="H241">
        <f t="shared" si="6"/>
        <v>2</v>
      </c>
      <c r="I241">
        <f t="shared" si="7"/>
        <v>37.96</v>
      </c>
    </row>
    <row r="242" ht="15" spans="1:9">
      <c r="A242" s="4" t="s">
        <v>2785</v>
      </c>
      <c r="B242" t="str">
        <f>VLOOKUP(A242,'[1]子sku-父sku'!$A:$B,2,0)</f>
        <v>CS-SB002</v>
      </c>
      <c r="C242" s="5">
        <f>SUMIFS(allorders!O:O,allorders!L:L,$A242,allorders!AG:AG,"&lt;="&amp;日期!$B$5,allorders!AG:AG,"&gt;="&amp;日期!$B$6,allorders!$Q:$Q,"&lt;&gt;"&amp;"",allorders!E:E,"Shipped")</f>
        <v>0</v>
      </c>
      <c r="D242" s="5">
        <f>SUMIFS(allorders!$O:$O,allorders!$L:$L,$A242,allorders!$AG:$AG,"&lt;="&amp;日期!$B$7,allorders!$AG:$AG,"&gt;="&amp;日期!$B$8,allorders!Q:Q,"&lt;&gt;"&amp;"",allorders!E:E,"Shipped")</f>
        <v>1</v>
      </c>
      <c r="E242" s="5">
        <f>SUMIFS(allorders!$O:$O,allorders!$L:$L,$A242,allorders!$AG:$AG,"&lt;="&amp;日期!$B$9,allorders!$AG:$AG,"&gt;="&amp;日期!$B$10,allorders!Q:Q,"&lt;&gt;"&amp;"",allorders!E:E,"Shipped")</f>
        <v>1</v>
      </c>
      <c r="F242" s="5">
        <f>SUMIFS(allorders!$O:$O,allorders!$L:$L,$A242,allorders!$AG:$AG,"&lt;="&amp;日期!$B$11,allorders!$AG:$AG,"&gt;="&amp;日期!$B$12,allorders!Q:Q,"&lt;&gt;"&amp;"",allorders!E:E,"Shipped")</f>
        <v>1</v>
      </c>
      <c r="G242" s="6">
        <f>IF(SUM(C242:F242)=0,0,SUMIFS(allorders!Q:Q,allorders!L:L,A242,allorders!AG:AG,"&lt;="&amp;日期!$B$5,allorders!AG:AG,"&gt;="&amp;日期!$B$12,allorders!N:N,"Shipped")/SUM(C242:F242))</f>
        <v>22.98</v>
      </c>
      <c r="H242">
        <f t="shared" si="6"/>
        <v>3</v>
      </c>
      <c r="I242">
        <f t="shared" si="7"/>
        <v>68.94</v>
      </c>
    </row>
    <row r="243" ht="15" spans="1:9">
      <c r="A243" s="4" t="s">
        <v>2804</v>
      </c>
      <c r="B243" t="str">
        <f>VLOOKUP(A243,'[1]子sku-父sku'!$A:$B,2,0)</f>
        <v>CS-SB181</v>
      </c>
      <c r="C243" s="5">
        <f>SUMIFS(allorders!O:O,allorders!L:L,$A243,allorders!AG:AG,"&lt;="&amp;日期!$B$5,allorders!AG:AG,"&gt;="&amp;日期!$B$6,allorders!$Q:$Q,"&lt;&gt;"&amp;"",allorders!E:E,"Shipped")</f>
        <v>5</v>
      </c>
      <c r="D243" s="5">
        <f>SUMIFS(allorders!$O:$O,allorders!$L:$L,$A243,allorders!$AG:$AG,"&lt;="&amp;日期!$B$7,allorders!$AG:$AG,"&gt;="&amp;日期!$B$8,allorders!Q:Q,"&lt;&gt;"&amp;"",allorders!E:E,"Shipped")</f>
        <v>2</v>
      </c>
      <c r="E243" s="5">
        <f>SUMIFS(allorders!$O:$O,allorders!$L:$L,$A243,allorders!$AG:$AG,"&lt;="&amp;日期!$B$9,allorders!$AG:$AG,"&gt;="&amp;日期!$B$10,allorders!Q:Q,"&lt;&gt;"&amp;"",allorders!E:E,"Shipped")</f>
        <v>2</v>
      </c>
      <c r="F243" s="5">
        <f>SUMIFS(allorders!$O:$O,allorders!$L:$L,$A243,allorders!$AG:$AG,"&lt;="&amp;日期!$B$11,allorders!$AG:$AG,"&gt;="&amp;日期!$B$12,allorders!Q:Q,"&lt;&gt;"&amp;"",allorders!E:E,"Shipped")</f>
        <v>1</v>
      </c>
      <c r="G243" s="6">
        <f>IF(SUM(C243:F243)=0,0,SUMIFS(allorders!Q:Q,allorders!L:L,A243,allorders!AG:AG,"&lt;="&amp;日期!$B$5,allorders!AG:AG,"&gt;="&amp;日期!$B$12,allorders!N:N,"Shipped")/SUM(C243:F243))</f>
        <v>22.98</v>
      </c>
      <c r="H243">
        <f t="shared" si="6"/>
        <v>10</v>
      </c>
      <c r="I243">
        <f t="shared" si="7"/>
        <v>229.8</v>
      </c>
    </row>
    <row r="244" ht="15" spans="1:9">
      <c r="A244" s="4" t="s">
        <v>2827</v>
      </c>
      <c r="B244" t="str">
        <f>VLOOKUP(A244,'[1]子sku-父sku'!$A:$B,2,0)</f>
        <v>CS-LY084</v>
      </c>
      <c r="C244" s="5">
        <f>SUMIFS(allorders!O:O,allorders!L:L,$A244,allorders!AG:AG,"&lt;="&amp;日期!$B$5,allorders!AG:AG,"&gt;="&amp;日期!$B$6,allorders!$Q:$Q,"&lt;&gt;"&amp;"",allorders!E:E,"Shipped")</f>
        <v>0</v>
      </c>
      <c r="D244" s="5">
        <f>SUMIFS(allorders!$O:$O,allorders!$L:$L,$A244,allorders!$AG:$AG,"&lt;="&amp;日期!$B$7,allorders!$AG:$AG,"&gt;="&amp;日期!$B$8,allorders!Q:Q,"&lt;&gt;"&amp;"",allorders!E:E,"Shipped")</f>
        <v>3</v>
      </c>
      <c r="E244" s="5">
        <f>SUMIFS(allorders!$O:$O,allorders!$L:$L,$A244,allorders!$AG:$AG,"&lt;="&amp;日期!$B$9,allorders!$AG:$AG,"&gt;="&amp;日期!$B$10,allorders!Q:Q,"&lt;&gt;"&amp;"",allorders!E:E,"Shipped")</f>
        <v>0</v>
      </c>
      <c r="F244" s="5">
        <f>SUMIFS(allorders!$O:$O,allorders!$L:$L,$A244,allorders!$AG:$AG,"&lt;="&amp;日期!$B$11,allorders!$AG:$AG,"&gt;="&amp;日期!$B$12,allorders!Q:Q,"&lt;&gt;"&amp;"",allorders!E:E,"Shipped")</f>
        <v>1</v>
      </c>
      <c r="G244" s="6">
        <f>IF(SUM(C244:F244)=0,0,SUMIFS(allorders!Q:Q,allorders!L:L,A244,allorders!AG:AG,"&lt;="&amp;日期!$B$5,allorders!AG:AG,"&gt;="&amp;日期!$B$12,allorders!N:N,"Shipped")/SUM(C244:F244))</f>
        <v>16.8425</v>
      </c>
      <c r="H244">
        <f t="shared" si="6"/>
        <v>4</v>
      </c>
      <c r="I244">
        <f t="shared" si="7"/>
        <v>67.37</v>
      </c>
    </row>
    <row r="245" ht="15" spans="1:9">
      <c r="A245" s="4" t="s">
        <v>2848</v>
      </c>
      <c r="B245" t="str">
        <f>VLOOKUP(A245,'[1]子sku-父sku'!$A:$B,2,0)</f>
        <v>MY-SB027</v>
      </c>
      <c r="C245" s="5">
        <f>SUMIFS(allorders!O:O,allorders!L:L,$A245,allorders!AG:AG,"&lt;="&amp;日期!$B$5,allorders!AG:AG,"&gt;="&amp;日期!$B$6,allorders!$Q:$Q,"&lt;&gt;"&amp;"",allorders!E:E,"Shipped")</f>
        <v>0</v>
      </c>
      <c r="D245" s="5">
        <f>SUMIFS(allorders!$O:$O,allorders!$L:$L,$A245,allorders!$AG:$AG,"&lt;="&amp;日期!$B$7,allorders!$AG:$AG,"&gt;="&amp;日期!$B$8,allorders!Q:Q,"&lt;&gt;"&amp;"",allorders!E:E,"Shipped")</f>
        <v>1</v>
      </c>
      <c r="E245" s="5">
        <f>SUMIFS(allorders!$O:$O,allorders!$L:$L,$A245,allorders!$AG:$AG,"&lt;="&amp;日期!$B$9,allorders!$AG:$AG,"&gt;="&amp;日期!$B$10,allorders!Q:Q,"&lt;&gt;"&amp;"",allorders!E:E,"Shipped")</f>
        <v>2</v>
      </c>
      <c r="F245" s="5">
        <f>SUMIFS(allorders!$O:$O,allorders!$L:$L,$A245,allorders!$AG:$AG,"&lt;="&amp;日期!$B$11,allorders!$AG:$AG,"&gt;="&amp;日期!$B$12,allorders!Q:Q,"&lt;&gt;"&amp;"",allorders!E:E,"Shipped")</f>
        <v>2</v>
      </c>
      <c r="G245" s="6">
        <f>IF(SUM(C245:F245)=0,0,SUMIFS(allorders!Q:Q,allorders!L:L,A245,allorders!AG:AG,"&lt;="&amp;日期!$B$5,allorders!AG:AG,"&gt;="&amp;日期!$B$12,allorders!N:N,"Shipped")/SUM(C245:F245))</f>
        <v>20.98</v>
      </c>
      <c r="H245">
        <f t="shared" si="6"/>
        <v>5</v>
      </c>
      <c r="I245">
        <f t="shared" si="7"/>
        <v>104.9</v>
      </c>
    </row>
    <row r="246" ht="15" spans="1:9">
      <c r="A246" s="4" t="s">
        <v>2860</v>
      </c>
      <c r="B246" t="str">
        <f>VLOOKUP(A246,'[1]子sku-父sku'!$A:$B,2,0)</f>
        <v>MY-LYPoint021</v>
      </c>
      <c r="C246" s="5">
        <f>SUMIFS(allorders!O:O,allorders!L:L,$A246,allorders!AG:AG,"&lt;="&amp;日期!$B$5,allorders!AG:AG,"&gt;="&amp;日期!$B$6,allorders!$Q:$Q,"&lt;&gt;"&amp;"",allorders!E:E,"Shipped")</f>
        <v>2</v>
      </c>
      <c r="D246" s="5">
        <f>SUMIFS(allorders!$O:$O,allorders!$L:$L,$A246,allorders!$AG:$AG,"&lt;="&amp;日期!$B$7,allorders!$AG:$AG,"&gt;="&amp;日期!$B$8,allorders!Q:Q,"&lt;&gt;"&amp;"",allorders!E:E,"Shipped")</f>
        <v>1</v>
      </c>
      <c r="E246" s="5">
        <f>SUMIFS(allorders!$O:$O,allorders!$L:$L,$A246,allorders!$AG:$AG,"&lt;="&amp;日期!$B$9,allorders!$AG:$AG,"&gt;="&amp;日期!$B$10,allorders!Q:Q,"&lt;&gt;"&amp;"",allorders!E:E,"Shipped")</f>
        <v>4</v>
      </c>
      <c r="F246" s="5">
        <f>SUMIFS(allorders!$O:$O,allorders!$L:$L,$A246,allorders!$AG:$AG,"&lt;="&amp;日期!$B$11,allorders!$AG:$AG,"&gt;="&amp;日期!$B$12,allorders!Q:Q,"&lt;&gt;"&amp;"",allorders!E:E,"Shipped")</f>
        <v>2</v>
      </c>
      <c r="G246" s="6">
        <f>IF(SUM(C246:F246)=0,0,SUMIFS(allorders!Q:Q,allorders!L:L,A246,allorders!AG:AG,"&lt;="&amp;日期!$B$5,allorders!AG:AG,"&gt;="&amp;日期!$B$12,allorders!N:N,"Shipped")/SUM(C246:F246))</f>
        <v>22.98</v>
      </c>
      <c r="H246">
        <f t="shared" si="6"/>
        <v>9</v>
      </c>
      <c r="I246">
        <f t="shared" si="7"/>
        <v>206.82</v>
      </c>
    </row>
    <row r="247" ht="15" spans="1:9">
      <c r="A247" s="4" t="s">
        <v>2871</v>
      </c>
      <c r="B247" t="str">
        <f>VLOOKUP(A247,'[1]子sku-父sku'!$A:$B,2,0)</f>
        <v>DK-LY-K518</v>
      </c>
      <c r="C247" s="5">
        <f>SUMIFS(allorders!O:O,allorders!L:L,$A247,allorders!AG:AG,"&lt;="&amp;日期!$B$5,allorders!AG:AG,"&gt;="&amp;日期!$B$6,allorders!$Q:$Q,"&lt;&gt;"&amp;"",allorders!E:E,"Shipped")</f>
        <v>2</v>
      </c>
      <c r="D247" s="5">
        <f>SUMIFS(allorders!$O:$O,allorders!$L:$L,$A247,allorders!$AG:$AG,"&lt;="&amp;日期!$B$7,allorders!$AG:$AG,"&gt;="&amp;日期!$B$8,allorders!Q:Q,"&lt;&gt;"&amp;"",allorders!E:E,"Shipped")</f>
        <v>0</v>
      </c>
      <c r="E247" s="5">
        <f>SUMIFS(allorders!$O:$O,allorders!$L:$L,$A247,allorders!$AG:$AG,"&lt;="&amp;日期!$B$9,allorders!$AG:$AG,"&gt;="&amp;日期!$B$10,allorders!Q:Q,"&lt;&gt;"&amp;"",allorders!E:E,"Shipped")</f>
        <v>0</v>
      </c>
      <c r="F247" s="5">
        <f>SUMIFS(allorders!$O:$O,allorders!$L:$L,$A247,allorders!$AG:$AG,"&lt;="&amp;日期!$B$11,allorders!$AG:$AG,"&gt;="&amp;日期!$B$12,allorders!Q:Q,"&lt;&gt;"&amp;"",allorders!E:E,"Shipped")</f>
        <v>1</v>
      </c>
      <c r="G247" s="6">
        <f>IF(SUM(C247:F247)=0,0,SUMIFS(allorders!Q:Q,allorders!L:L,A247,allorders!AG:AG,"&lt;="&amp;日期!$B$5,allorders!AG:AG,"&gt;="&amp;日期!$B$12,allorders!N:N,"Shipped")/SUM(C247:F247))</f>
        <v>15.98</v>
      </c>
      <c r="H247">
        <f t="shared" si="6"/>
        <v>3</v>
      </c>
      <c r="I247">
        <f t="shared" si="7"/>
        <v>47.94</v>
      </c>
    </row>
    <row r="248" ht="15" spans="1:9">
      <c r="A248" s="4" t="s">
        <v>2884</v>
      </c>
      <c r="B248" t="str">
        <f>VLOOKUP(A248,'[1]子sku-父sku'!$A:$B,2,0)</f>
        <v>CS-BUSB031</v>
      </c>
      <c r="C248" s="5">
        <f>SUMIFS(allorders!O:O,allorders!L:L,$A248,allorders!AG:AG,"&lt;="&amp;日期!$B$5,allorders!AG:AG,"&gt;="&amp;日期!$B$6,allorders!$Q:$Q,"&lt;&gt;"&amp;"",allorders!E:E,"Shipped")</f>
        <v>0</v>
      </c>
      <c r="D248" s="5">
        <f>SUMIFS(allorders!$O:$O,allorders!$L:$L,$A248,allorders!$AG:$AG,"&lt;="&amp;日期!$B$7,allorders!$AG:$AG,"&gt;="&amp;日期!$B$8,allorders!Q:Q,"&lt;&gt;"&amp;"",allorders!E:E,"Shipped")</f>
        <v>1</v>
      </c>
      <c r="E248" s="5">
        <f>SUMIFS(allorders!$O:$O,allorders!$L:$L,$A248,allorders!$AG:$AG,"&lt;="&amp;日期!$B$9,allorders!$AG:$AG,"&gt;="&amp;日期!$B$10,allorders!Q:Q,"&lt;&gt;"&amp;"",allorders!E:E,"Shipped")</f>
        <v>0</v>
      </c>
      <c r="F248" s="5">
        <f>SUMIFS(allorders!$O:$O,allorders!$L:$L,$A248,allorders!$AG:$AG,"&lt;="&amp;日期!$B$11,allorders!$AG:$AG,"&gt;="&amp;日期!$B$12,allorders!Q:Q,"&lt;&gt;"&amp;"",allorders!E:E,"Shipped")</f>
        <v>1</v>
      </c>
      <c r="G248" s="6">
        <f>IF(SUM(C248:F248)=0,0,SUMIFS(allorders!Q:Q,allorders!L:L,A248,allorders!AG:AG,"&lt;="&amp;日期!$B$5,allorders!AG:AG,"&gt;="&amp;日期!$B$12,allorders!N:N,"Shipped")/SUM(C248:F248))</f>
        <v>24.98</v>
      </c>
      <c r="H248">
        <f t="shared" si="6"/>
        <v>2</v>
      </c>
      <c r="I248">
        <f t="shared" si="7"/>
        <v>49.96</v>
      </c>
    </row>
    <row r="249" ht="15" spans="1:9">
      <c r="A249" s="4" t="s">
        <v>2909</v>
      </c>
      <c r="B249" t="str">
        <f>VLOOKUP(A249,'[1]子sku-父sku'!$A:$B,2,0)</f>
        <v>CS-SB007</v>
      </c>
      <c r="C249" s="5">
        <f>SUMIFS(allorders!O:O,allorders!L:L,$A249,allorders!AG:AG,"&lt;="&amp;日期!$B$5,allorders!AG:AG,"&gt;="&amp;日期!$B$6,allorders!$Q:$Q,"&lt;&gt;"&amp;"",allorders!E:E,"Shipped")</f>
        <v>0</v>
      </c>
      <c r="D249" s="5">
        <f>SUMIFS(allorders!$O:$O,allorders!$L:$L,$A249,allorders!$AG:$AG,"&lt;="&amp;日期!$B$7,allorders!$AG:$AG,"&gt;="&amp;日期!$B$8,allorders!Q:Q,"&lt;&gt;"&amp;"",allorders!E:E,"Shipped")</f>
        <v>0</v>
      </c>
      <c r="E249" s="5">
        <f>SUMIFS(allorders!$O:$O,allorders!$L:$L,$A249,allorders!$AG:$AG,"&lt;="&amp;日期!$B$9,allorders!$AG:$AG,"&gt;="&amp;日期!$B$10,allorders!Q:Q,"&lt;&gt;"&amp;"",allorders!E:E,"Shipped")</f>
        <v>0</v>
      </c>
      <c r="F249" s="5">
        <f>SUMIFS(allorders!$O:$O,allorders!$L:$L,$A249,allorders!$AG:$AG,"&lt;="&amp;日期!$B$11,allorders!$AG:$AG,"&gt;="&amp;日期!$B$12,allorders!Q:Q,"&lt;&gt;"&amp;"",allorders!E:E,"Shipped")</f>
        <v>2</v>
      </c>
      <c r="G249" s="6">
        <f>IF(SUM(C249:F249)=0,0,SUMIFS(allorders!Q:Q,allorders!L:L,A249,allorders!AG:AG,"&lt;="&amp;日期!$B$5,allorders!AG:AG,"&gt;="&amp;日期!$B$12,allorders!N:N,"Shipped")/SUM(C249:F249))</f>
        <v>24.98</v>
      </c>
      <c r="H249">
        <f t="shared" si="6"/>
        <v>2</v>
      </c>
      <c r="I249">
        <f t="shared" si="7"/>
        <v>49.96</v>
      </c>
    </row>
    <row r="250" ht="15" spans="1:9">
      <c r="A250" s="4" t="s">
        <v>2920</v>
      </c>
      <c r="B250" t="str">
        <f>VLOOKUP(A250,'[1]子sku-父sku'!$A:$B,2,0)</f>
        <v>CS-BUSB032</v>
      </c>
      <c r="C250" s="5">
        <f>SUMIFS(allorders!O:O,allorders!L:L,$A250,allorders!AG:AG,"&lt;="&amp;日期!$B$5,allorders!AG:AG,"&gt;="&amp;日期!$B$6,allorders!$Q:$Q,"&lt;&gt;"&amp;"",allorders!E:E,"Shipped")</f>
        <v>1</v>
      </c>
      <c r="D250" s="5">
        <f>SUMIFS(allorders!$O:$O,allorders!$L:$L,$A250,allorders!$AG:$AG,"&lt;="&amp;日期!$B$7,allorders!$AG:$AG,"&gt;="&amp;日期!$B$8,allorders!Q:Q,"&lt;&gt;"&amp;"",allorders!E:E,"Shipped")</f>
        <v>1</v>
      </c>
      <c r="E250" s="5">
        <f>SUMIFS(allorders!$O:$O,allorders!$L:$L,$A250,allorders!$AG:$AG,"&lt;="&amp;日期!$B$9,allorders!$AG:$AG,"&gt;="&amp;日期!$B$10,allorders!Q:Q,"&lt;&gt;"&amp;"",allorders!E:E,"Shipped")</f>
        <v>0</v>
      </c>
      <c r="F250" s="5">
        <f>SUMIFS(allorders!$O:$O,allorders!$L:$L,$A250,allorders!$AG:$AG,"&lt;="&amp;日期!$B$11,allorders!$AG:$AG,"&gt;="&amp;日期!$B$12,allorders!Q:Q,"&lt;&gt;"&amp;"",allorders!E:E,"Shipped")</f>
        <v>1</v>
      </c>
      <c r="G250" s="6">
        <f>IF(SUM(C250:F250)=0,0,SUMIFS(allorders!Q:Q,allorders!L:L,A250,allorders!AG:AG,"&lt;="&amp;日期!$B$5,allorders!AG:AG,"&gt;="&amp;日期!$B$12,allorders!N:N,"Shipped")/SUM(C250:F250))</f>
        <v>22.6466666666667</v>
      </c>
      <c r="H250">
        <f t="shared" si="6"/>
        <v>3</v>
      </c>
      <c r="I250">
        <f t="shared" si="7"/>
        <v>67.94</v>
      </c>
    </row>
    <row r="251" ht="15" spans="1:9">
      <c r="A251" s="4" t="s">
        <v>2928</v>
      </c>
      <c r="B251" t="str">
        <f>VLOOKUP(A251,'[1]子sku-父sku'!$A:$B,2,0)</f>
        <v>CS-LY085</v>
      </c>
      <c r="C251" s="5">
        <f>SUMIFS(allorders!O:O,allorders!L:L,$A251,allorders!AG:AG,"&lt;="&amp;日期!$B$5,allorders!AG:AG,"&gt;="&amp;日期!$B$6,allorders!$Q:$Q,"&lt;&gt;"&amp;"",allorders!E:E,"Shipped")</f>
        <v>4</v>
      </c>
      <c r="D251" s="5">
        <f>SUMIFS(allorders!$O:$O,allorders!$L:$L,$A251,allorders!$AG:$AG,"&lt;="&amp;日期!$B$7,allorders!$AG:$AG,"&gt;="&amp;日期!$B$8,allorders!Q:Q,"&lt;&gt;"&amp;"",allorders!E:E,"Shipped")</f>
        <v>2</v>
      </c>
      <c r="E251" s="5">
        <f>SUMIFS(allorders!$O:$O,allorders!$L:$L,$A251,allorders!$AG:$AG,"&lt;="&amp;日期!$B$9,allorders!$AG:$AG,"&gt;="&amp;日期!$B$10,allorders!Q:Q,"&lt;&gt;"&amp;"",allorders!E:E,"Shipped")</f>
        <v>7</v>
      </c>
      <c r="F251" s="5">
        <f>SUMIFS(allorders!$O:$O,allorders!$L:$L,$A251,allorders!$AG:$AG,"&lt;="&amp;日期!$B$11,allorders!$AG:$AG,"&gt;="&amp;日期!$B$12,allorders!Q:Q,"&lt;&gt;"&amp;"",allorders!E:E,"Shipped")</f>
        <v>1</v>
      </c>
      <c r="G251" s="6">
        <f>IF(SUM(C251:F251)=0,0,SUMIFS(allorders!Q:Q,allorders!L:L,A251,allorders!AG:AG,"&lt;="&amp;日期!$B$5,allorders!AG:AG,"&gt;="&amp;日期!$B$12,allorders!N:N,"Shipped")/SUM(C251:F251))</f>
        <v>20.0228571428571</v>
      </c>
      <c r="H251">
        <f t="shared" si="6"/>
        <v>14</v>
      </c>
      <c r="I251">
        <f t="shared" si="7"/>
        <v>280.32</v>
      </c>
    </row>
    <row r="252" ht="15" spans="1:9">
      <c r="A252" s="4" t="s">
        <v>2935</v>
      </c>
      <c r="B252" t="str">
        <f>VLOOKUP(A252,'[1]子sku-父sku'!$A:$B,2,0)</f>
        <v>CS-SB002</v>
      </c>
      <c r="C252" s="5">
        <f>SUMIFS(allorders!O:O,allorders!L:L,$A252,allorders!AG:AG,"&lt;="&amp;日期!$B$5,allorders!AG:AG,"&gt;="&amp;日期!$B$6,allorders!$Q:$Q,"&lt;&gt;"&amp;"",allorders!E:E,"Shipped")</f>
        <v>0</v>
      </c>
      <c r="D252" s="5">
        <f>SUMIFS(allorders!$O:$O,allorders!$L:$L,$A252,allorders!$AG:$AG,"&lt;="&amp;日期!$B$7,allorders!$AG:$AG,"&gt;="&amp;日期!$B$8,allorders!Q:Q,"&lt;&gt;"&amp;"",allorders!E:E,"Shipped")</f>
        <v>1</v>
      </c>
      <c r="E252" s="5">
        <f>SUMIFS(allorders!$O:$O,allorders!$L:$L,$A252,allorders!$AG:$AG,"&lt;="&amp;日期!$B$9,allorders!$AG:$AG,"&gt;="&amp;日期!$B$10,allorders!Q:Q,"&lt;&gt;"&amp;"",allorders!E:E,"Shipped")</f>
        <v>0</v>
      </c>
      <c r="F252" s="5">
        <f>SUMIFS(allorders!$O:$O,allorders!$L:$L,$A252,allorders!$AG:$AG,"&lt;="&amp;日期!$B$11,allorders!$AG:$AG,"&gt;="&amp;日期!$B$12,allorders!Q:Q,"&lt;&gt;"&amp;"",allorders!E:E,"Shipped")</f>
        <v>1</v>
      </c>
      <c r="G252" s="6">
        <f>IF(SUM(C252:F252)=0,0,SUMIFS(allorders!Q:Q,allorders!L:L,A252,allorders!AG:AG,"&lt;="&amp;日期!$B$5,allorders!AG:AG,"&gt;="&amp;日期!$B$12,allorders!N:N,"Shipped")/SUM(C252:F252))</f>
        <v>12.98</v>
      </c>
      <c r="H252">
        <f t="shared" si="6"/>
        <v>2</v>
      </c>
      <c r="I252">
        <f t="shared" si="7"/>
        <v>25.96</v>
      </c>
    </row>
    <row r="253" ht="15" spans="1:9">
      <c r="A253" s="4" t="s">
        <v>2939</v>
      </c>
      <c r="B253" t="str">
        <f>VLOOKUP(A253,'[1]子sku-父sku'!$A:$B,2,0)</f>
        <v>CS-SB002</v>
      </c>
      <c r="C253" s="5">
        <f>SUMIFS(allorders!O:O,allorders!L:L,$A253,allorders!AG:AG,"&lt;="&amp;日期!$B$5,allorders!AG:AG,"&gt;="&amp;日期!$B$6,allorders!$Q:$Q,"&lt;&gt;"&amp;"",allorders!E:E,"Shipped")</f>
        <v>0</v>
      </c>
      <c r="D253" s="5">
        <f>SUMIFS(allorders!$O:$O,allorders!$L:$L,$A253,allorders!$AG:$AG,"&lt;="&amp;日期!$B$7,allorders!$AG:$AG,"&gt;="&amp;日期!$B$8,allorders!Q:Q,"&lt;&gt;"&amp;"",allorders!E:E,"Shipped")</f>
        <v>0</v>
      </c>
      <c r="E253" s="5">
        <f>SUMIFS(allorders!$O:$O,allorders!$L:$L,$A253,allorders!$AG:$AG,"&lt;="&amp;日期!$B$9,allorders!$AG:$AG,"&gt;="&amp;日期!$B$10,allorders!Q:Q,"&lt;&gt;"&amp;"",allorders!E:E,"Shipped")</f>
        <v>0</v>
      </c>
      <c r="F253" s="5">
        <f>SUMIFS(allorders!$O:$O,allorders!$L:$L,$A253,allorders!$AG:$AG,"&lt;="&amp;日期!$B$11,allorders!$AG:$AG,"&gt;="&amp;日期!$B$12,allorders!Q:Q,"&lt;&gt;"&amp;"",allorders!E:E,"Shipped")</f>
        <v>2</v>
      </c>
      <c r="G253" s="6">
        <f>IF(SUM(C253:F253)=0,0,SUMIFS(allorders!Q:Q,allorders!L:L,A253,allorders!AG:AG,"&lt;="&amp;日期!$B$5,allorders!AG:AG,"&gt;="&amp;日期!$B$12,allorders!N:N,"Shipped")/SUM(C253:F253))</f>
        <v>12.98</v>
      </c>
      <c r="H253">
        <f t="shared" si="6"/>
        <v>2</v>
      </c>
      <c r="I253">
        <f t="shared" si="7"/>
        <v>25.96</v>
      </c>
    </row>
    <row r="254" ht="15" spans="1:9">
      <c r="A254" s="4" t="s">
        <v>2953</v>
      </c>
      <c r="B254" t="str">
        <f>VLOOKUP(A254,'[1]子sku-父sku'!$A:$B,2,0)</f>
        <v>CS-LY084</v>
      </c>
      <c r="C254" s="5">
        <f>SUMIFS(allorders!O:O,allorders!L:L,$A254,allorders!AG:AG,"&lt;="&amp;日期!$B$5,allorders!AG:AG,"&gt;="&amp;日期!$B$6,allorders!$Q:$Q,"&lt;&gt;"&amp;"",allorders!E:E,"Shipped")</f>
        <v>2</v>
      </c>
      <c r="D254" s="5">
        <f>SUMIFS(allorders!$O:$O,allorders!$L:$L,$A254,allorders!$AG:$AG,"&lt;="&amp;日期!$B$7,allorders!$AG:$AG,"&gt;="&amp;日期!$B$8,allorders!Q:Q,"&lt;&gt;"&amp;"",allorders!E:E,"Shipped")</f>
        <v>2</v>
      </c>
      <c r="E254" s="5">
        <f>SUMIFS(allorders!$O:$O,allorders!$L:$L,$A254,allorders!$AG:$AG,"&lt;="&amp;日期!$B$9,allorders!$AG:$AG,"&gt;="&amp;日期!$B$10,allorders!Q:Q,"&lt;&gt;"&amp;"",allorders!E:E,"Shipped")</f>
        <v>3</v>
      </c>
      <c r="F254" s="5">
        <f>SUMIFS(allorders!$O:$O,allorders!$L:$L,$A254,allorders!$AG:$AG,"&lt;="&amp;日期!$B$11,allorders!$AG:$AG,"&gt;="&amp;日期!$B$12,allorders!Q:Q,"&lt;&gt;"&amp;"",allorders!E:E,"Shipped")</f>
        <v>1</v>
      </c>
      <c r="G254" s="6">
        <f>IF(SUM(C254:F254)=0,0,SUMIFS(allorders!Q:Q,allorders!L:L,A254,allorders!AG:AG,"&lt;="&amp;日期!$B$5,allorders!AG:AG,"&gt;="&amp;日期!$B$12,allorders!N:N,"Shipped")/SUM(C254:F254))</f>
        <v>16.48625</v>
      </c>
      <c r="H254">
        <f t="shared" si="6"/>
        <v>8</v>
      </c>
      <c r="I254">
        <f t="shared" si="7"/>
        <v>131.89</v>
      </c>
    </row>
    <row r="255" ht="15" spans="1:9">
      <c r="A255" s="4" t="s">
        <v>2976</v>
      </c>
      <c r="B255" t="str">
        <f>VLOOKUP(A255,'[1]子sku-父sku'!$A:$B,2,0)</f>
        <v>CS-LY085</v>
      </c>
      <c r="C255" s="5">
        <f>SUMIFS(allorders!O:O,allorders!L:L,$A255,allorders!AG:AG,"&lt;="&amp;日期!$B$5,allorders!AG:AG,"&gt;="&amp;日期!$B$6,allorders!$Q:$Q,"&lt;&gt;"&amp;"",allorders!E:E,"Shipped")</f>
        <v>0</v>
      </c>
      <c r="D255" s="5">
        <f>SUMIFS(allorders!$O:$O,allorders!$L:$L,$A255,allorders!$AG:$AG,"&lt;="&amp;日期!$B$7,allorders!$AG:$AG,"&gt;="&amp;日期!$B$8,allorders!Q:Q,"&lt;&gt;"&amp;"",allorders!E:E,"Shipped")</f>
        <v>0</v>
      </c>
      <c r="E255" s="5">
        <f>SUMIFS(allorders!$O:$O,allorders!$L:$L,$A255,allorders!$AG:$AG,"&lt;="&amp;日期!$B$9,allorders!$AG:$AG,"&gt;="&amp;日期!$B$10,allorders!Q:Q,"&lt;&gt;"&amp;"",allorders!E:E,"Shipped")</f>
        <v>3</v>
      </c>
      <c r="F255" s="5">
        <f>SUMIFS(allorders!$O:$O,allorders!$L:$L,$A255,allorders!$AG:$AG,"&lt;="&amp;日期!$B$11,allorders!$AG:$AG,"&gt;="&amp;日期!$B$12,allorders!Q:Q,"&lt;&gt;"&amp;"",allorders!E:E,"Shipped")</f>
        <v>1</v>
      </c>
      <c r="G255" s="6">
        <f>IF(SUM(C255:F255)=0,0,SUMIFS(allorders!Q:Q,allorders!L:L,A255,allorders!AG:AG,"&lt;="&amp;日期!$B$5,allorders!AG:AG,"&gt;="&amp;日期!$B$12,allorders!N:N,"Shipped")/SUM(C255:F255))</f>
        <v>20.3925</v>
      </c>
      <c r="H255">
        <f t="shared" si="6"/>
        <v>4</v>
      </c>
      <c r="I255">
        <f t="shared" si="7"/>
        <v>81.57</v>
      </c>
    </row>
    <row r="256" ht="15" spans="1:9">
      <c r="A256" s="4" t="s">
        <v>2982</v>
      </c>
      <c r="B256" t="str">
        <f>VLOOKUP(A256,'[1]子sku-父sku'!$A:$B,2,0)</f>
        <v>CS-SB009</v>
      </c>
      <c r="C256" s="5">
        <f>SUMIFS(allorders!O:O,allorders!L:L,$A256,allorders!AG:AG,"&lt;="&amp;日期!$B$5,allorders!AG:AG,"&gt;="&amp;日期!$B$6,allorders!$Q:$Q,"&lt;&gt;"&amp;"",allorders!E:E,"Shipped")</f>
        <v>2</v>
      </c>
      <c r="D256" s="5">
        <f>SUMIFS(allorders!$O:$O,allorders!$L:$L,$A256,allorders!$AG:$AG,"&lt;="&amp;日期!$B$7,allorders!$AG:$AG,"&gt;="&amp;日期!$B$8,allorders!Q:Q,"&lt;&gt;"&amp;"",allorders!E:E,"Shipped")</f>
        <v>4</v>
      </c>
      <c r="E256" s="5">
        <f>SUMIFS(allorders!$O:$O,allorders!$L:$L,$A256,allorders!$AG:$AG,"&lt;="&amp;日期!$B$9,allorders!$AG:$AG,"&gt;="&amp;日期!$B$10,allorders!Q:Q,"&lt;&gt;"&amp;"",allorders!E:E,"Shipped")</f>
        <v>3</v>
      </c>
      <c r="F256" s="5">
        <f>SUMIFS(allorders!$O:$O,allorders!$L:$L,$A256,allorders!$AG:$AG,"&lt;="&amp;日期!$B$11,allorders!$AG:$AG,"&gt;="&amp;日期!$B$12,allorders!Q:Q,"&lt;&gt;"&amp;"",allorders!E:E,"Shipped")</f>
        <v>3</v>
      </c>
      <c r="G256" s="6">
        <f>IF(SUM(C256:F256)=0,0,SUMIFS(allorders!Q:Q,allorders!L:L,A256,allorders!AG:AG,"&lt;="&amp;日期!$B$5,allorders!AG:AG,"&gt;="&amp;日期!$B$12,allorders!N:N,"Shipped")/SUM(C256:F256))</f>
        <v>22.98</v>
      </c>
      <c r="H256">
        <f t="shared" si="6"/>
        <v>12</v>
      </c>
      <c r="I256">
        <f t="shared" si="7"/>
        <v>275.76</v>
      </c>
    </row>
    <row r="257" ht="15" spans="1:9">
      <c r="A257" s="4" t="s">
        <v>2988</v>
      </c>
      <c r="B257" t="str">
        <f>VLOOKUP(A257,'[1]子sku-父sku'!$A:$B,2,0)</f>
        <v>MY-LYRound020</v>
      </c>
      <c r="C257" s="5">
        <f>SUMIFS(allorders!O:O,allorders!L:L,$A257,allorders!AG:AG,"&lt;="&amp;日期!$B$5,allorders!AG:AG,"&gt;="&amp;日期!$B$6,allorders!$Q:$Q,"&lt;&gt;"&amp;"",allorders!E:E,"Shipped")</f>
        <v>1</v>
      </c>
      <c r="D257" s="5">
        <f>SUMIFS(allorders!$O:$O,allorders!$L:$L,$A257,allorders!$AG:$AG,"&lt;="&amp;日期!$B$7,allorders!$AG:$AG,"&gt;="&amp;日期!$B$8,allorders!Q:Q,"&lt;&gt;"&amp;"",allorders!E:E,"Shipped")</f>
        <v>2</v>
      </c>
      <c r="E257" s="5">
        <f>SUMIFS(allorders!$O:$O,allorders!$L:$L,$A257,allorders!$AG:$AG,"&lt;="&amp;日期!$B$9,allorders!$AG:$AG,"&gt;="&amp;日期!$B$10,allorders!Q:Q,"&lt;&gt;"&amp;"",allorders!E:E,"Shipped")</f>
        <v>1</v>
      </c>
      <c r="F257" s="5">
        <f>SUMIFS(allorders!$O:$O,allorders!$L:$L,$A257,allorders!$AG:$AG,"&lt;="&amp;日期!$B$11,allorders!$AG:$AG,"&gt;="&amp;日期!$B$12,allorders!Q:Q,"&lt;&gt;"&amp;"",allorders!E:E,"Shipped")</f>
        <v>1</v>
      </c>
      <c r="G257" s="6">
        <f>IF(SUM(C257:F257)=0,0,SUMIFS(allorders!Q:Q,allorders!L:L,A257,allorders!AG:AG,"&lt;="&amp;日期!$B$5,allorders!AG:AG,"&gt;="&amp;日期!$B$12,allorders!N:N,"Shipped")/SUM(C257:F257))</f>
        <v>23.98</v>
      </c>
      <c r="H257">
        <f t="shared" si="6"/>
        <v>5</v>
      </c>
      <c r="I257">
        <f t="shared" si="7"/>
        <v>119.9</v>
      </c>
    </row>
    <row r="258" ht="15" spans="1:9">
      <c r="A258" s="4" t="s">
        <v>2992</v>
      </c>
      <c r="B258" t="str">
        <f>VLOOKUP(A258,'[1]子sku-父sku'!$A:$B,2,0)</f>
        <v>MY-LYRound020</v>
      </c>
      <c r="C258" s="5">
        <f>SUMIFS(allorders!O:O,allorders!L:L,$A258,allorders!AG:AG,"&lt;="&amp;日期!$B$5,allorders!AG:AG,"&gt;="&amp;日期!$B$6,allorders!$Q:$Q,"&lt;&gt;"&amp;"",allorders!E:E,"Shipped")</f>
        <v>2</v>
      </c>
      <c r="D258" s="5">
        <f>SUMIFS(allorders!$O:$O,allorders!$L:$L,$A258,allorders!$AG:$AG,"&lt;="&amp;日期!$B$7,allorders!$AG:$AG,"&gt;="&amp;日期!$B$8,allorders!Q:Q,"&lt;&gt;"&amp;"",allorders!E:E,"Shipped")</f>
        <v>1</v>
      </c>
      <c r="E258" s="5">
        <f>SUMIFS(allorders!$O:$O,allorders!$L:$L,$A258,allorders!$AG:$AG,"&lt;="&amp;日期!$B$9,allorders!$AG:$AG,"&gt;="&amp;日期!$B$10,allorders!Q:Q,"&lt;&gt;"&amp;"",allorders!E:E,"Shipped")</f>
        <v>2</v>
      </c>
      <c r="F258" s="5">
        <f>SUMIFS(allorders!$O:$O,allorders!$L:$L,$A258,allorders!$AG:$AG,"&lt;="&amp;日期!$B$11,allorders!$AG:$AG,"&gt;="&amp;日期!$B$12,allorders!Q:Q,"&lt;&gt;"&amp;"",allorders!E:E,"Shipped")</f>
        <v>1</v>
      </c>
      <c r="G258" s="6">
        <f>IF(SUM(C258:F258)=0,0,SUMIFS(allorders!Q:Q,allorders!L:L,A258,allorders!AG:AG,"&lt;="&amp;日期!$B$5,allorders!AG:AG,"&gt;="&amp;日期!$B$12,allorders!N:N,"Shipped")/SUM(C258:F258))</f>
        <v>23.98</v>
      </c>
      <c r="H258">
        <f t="shared" si="6"/>
        <v>6</v>
      </c>
      <c r="I258">
        <f t="shared" si="7"/>
        <v>143.88</v>
      </c>
    </row>
    <row r="259" ht="15" spans="1:9">
      <c r="A259" s="4" t="s">
        <v>2998</v>
      </c>
      <c r="B259" t="str">
        <f>VLOOKUP(A259,'[1]子sku-父sku'!$A:$B,2,0)</f>
        <v>CS-SB006</v>
      </c>
      <c r="C259" s="5">
        <f>SUMIFS(allorders!O:O,allorders!L:L,$A259,allorders!AG:AG,"&lt;="&amp;日期!$B$5,allorders!AG:AG,"&gt;="&amp;日期!$B$6,allorders!$Q:$Q,"&lt;&gt;"&amp;"",allorders!E:E,"Shipped")</f>
        <v>0</v>
      </c>
      <c r="D259" s="5">
        <f>SUMIFS(allorders!$O:$O,allorders!$L:$L,$A259,allorders!$AG:$AG,"&lt;="&amp;日期!$B$7,allorders!$AG:$AG,"&gt;="&amp;日期!$B$8,allorders!Q:Q,"&lt;&gt;"&amp;"",allorders!E:E,"Shipped")</f>
        <v>0</v>
      </c>
      <c r="E259" s="5">
        <f>SUMIFS(allorders!$O:$O,allorders!$L:$L,$A259,allorders!$AG:$AG,"&lt;="&amp;日期!$B$9,allorders!$AG:$AG,"&gt;="&amp;日期!$B$10,allorders!Q:Q,"&lt;&gt;"&amp;"",allorders!E:E,"Shipped")</f>
        <v>1</v>
      </c>
      <c r="F259" s="5">
        <f>SUMIFS(allorders!$O:$O,allorders!$L:$L,$A259,allorders!$AG:$AG,"&lt;="&amp;日期!$B$11,allorders!$AG:$AG,"&gt;="&amp;日期!$B$12,allorders!Q:Q,"&lt;&gt;"&amp;"",allorders!E:E,"Shipped")</f>
        <v>1</v>
      </c>
      <c r="G259" s="6">
        <f>IF(SUM(C259:F259)=0,0,SUMIFS(allorders!Q:Q,allorders!L:L,A259,allorders!AG:AG,"&lt;="&amp;日期!$B$5,allorders!AG:AG,"&gt;="&amp;日期!$B$12,allorders!N:N,"Shipped")/SUM(C259:F259))</f>
        <v>22.49</v>
      </c>
      <c r="H259">
        <f t="shared" ref="H259:H322" si="8">SUM(C259:F259)</f>
        <v>2</v>
      </c>
      <c r="I259">
        <f t="shared" ref="I259:I322" si="9">IF(H259=0,0,H259*G259)</f>
        <v>44.98</v>
      </c>
    </row>
    <row r="260" ht="15" spans="1:9">
      <c r="A260" s="4" t="s">
        <v>3010</v>
      </c>
      <c r="B260" t="str">
        <f>VLOOKUP(A260,'[1]子sku-父sku'!$A:$B,2,0)</f>
        <v>CS-LY171</v>
      </c>
      <c r="C260" s="5">
        <f>SUMIFS(allorders!O:O,allorders!L:L,$A260,allorders!AG:AG,"&lt;="&amp;日期!$B$5,allorders!AG:AG,"&gt;="&amp;日期!$B$6,allorders!$Q:$Q,"&lt;&gt;"&amp;"",allorders!E:E,"Shipped")</f>
        <v>0</v>
      </c>
      <c r="D260" s="5">
        <f>SUMIFS(allorders!$O:$O,allorders!$L:$L,$A260,allorders!$AG:$AG,"&lt;="&amp;日期!$B$7,allorders!$AG:$AG,"&gt;="&amp;日期!$B$8,allorders!Q:Q,"&lt;&gt;"&amp;"",allorders!E:E,"Shipped")</f>
        <v>0</v>
      </c>
      <c r="E260" s="5">
        <f>SUMIFS(allorders!$O:$O,allorders!$L:$L,$A260,allorders!$AG:$AG,"&lt;="&amp;日期!$B$9,allorders!$AG:$AG,"&gt;="&amp;日期!$B$10,allorders!Q:Q,"&lt;&gt;"&amp;"",allorders!E:E,"Shipped")</f>
        <v>1</v>
      </c>
      <c r="F260" s="5">
        <f>SUMIFS(allorders!$O:$O,allorders!$L:$L,$A260,allorders!$AG:$AG,"&lt;="&amp;日期!$B$11,allorders!$AG:$AG,"&gt;="&amp;日期!$B$12,allorders!Q:Q,"&lt;&gt;"&amp;"",allorders!E:E,"Shipped")</f>
        <v>1</v>
      </c>
      <c r="G260" s="6">
        <f>IF(SUM(C260:F260)=0,0,SUMIFS(allorders!Q:Q,allorders!L:L,A260,allorders!AG:AG,"&lt;="&amp;日期!$B$5,allorders!AG:AG,"&gt;="&amp;日期!$B$12,allorders!N:N,"Shipped")/SUM(C260:F260))</f>
        <v>15.98</v>
      </c>
      <c r="H260">
        <f t="shared" si="8"/>
        <v>2</v>
      </c>
      <c r="I260">
        <f t="shared" si="9"/>
        <v>31.96</v>
      </c>
    </row>
    <row r="261" ht="15" spans="1:9">
      <c r="A261" s="4" t="s">
        <v>3039</v>
      </c>
      <c r="B261" t="str">
        <f>VLOOKUP(A261,'[1]子sku-父sku'!$A:$B,2,0)</f>
        <v>CS-SB030</v>
      </c>
      <c r="C261" s="5">
        <f>SUMIFS(allorders!O:O,allorders!L:L,$A261,allorders!AG:AG,"&lt;="&amp;日期!$B$5,allorders!AG:AG,"&gt;="&amp;日期!$B$6,allorders!$Q:$Q,"&lt;&gt;"&amp;"",allorders!E:E,"Shipped")</f>
        <v>0</v>
      </c>
      <c r="D261" s="5">
        <f>SUMIFS(allorders!$O:$O,allorders!$L:$L,$A261,allorders!$AG:$AG,"&lt;="&amp;日期!$B$7,allorders!$AG:$AG,"&gt;="&amp;日期!$B$8,allorders!Q:Q,"&lt;&gt;"&amp;"",allorders!E:E,"Shipped")</f>
        <v>4</v>
      </c>
      <c r="E261" s="5">
        <f>SUMIFS(allorders!$O:$O,allorders!$L:$L,$A261,allorders!$AG:$AG,"&lt;="&amp;日期!$B$9,allorders!$AG:$AG,"&gt;="&amp;日期!$B$10,allorders!Q:Q,"&lt;&gt;"&amp;"",allorders!E:E,"Shipped")</f>
        <v>0</v>
      </c>
      <c r="F261" s="5">
        <f>SUMIFS(allorders!$O:$O,allorders!$L:$L,$A261,allorders!$AG:$AG,"&lt;="&amp;日期!$B$11,allorders!$AG:$AG,"&gt;="&amp;日期!$B$12,allorders!Q:Q,"&lt;&gt;"&amp;"",allorders!E:E,"Shipped")</f>
        <v>1</v>
      </c>
      <c r="G261" s="6">
        <f>IF(SUM(C261:F261)=0,0,SUMIFS(allorders!Q:Q,allorders!L:L,A261,allorders!AG:AG,"&lt;="&amp;日期!$B$5,allorders!AG:AG,"&gt;="&amp;日期!$B$12,allorders!N:N,"Shipped")/SUM(C261:F261))</f>
        <v>22.98</v>
      </c>
      <c r="H261">
        <f t="shared" si="8"/>
        <v>5</v>
      </c>
      <c r="I261">
        <f t="shared" si="9"/>
        <v>114.9</v>
      </c>
    </row>
    <row r="262" ht="15" spans="1:9">
      <c r="A262" s="4" t="s">
        <v>3047</v>
      </c>
      <c r="B262" t="str">
        <f>VLOOKUP(A262,'[1]子sku-父sku'!$A:$B,2,0)</f>
        <v>CS-SB171</v>
      </c>
      <c r="C262" s="5">
        <f>SUMIFS(allorders!O:O,allorders!L:L,$A262,allorders!AG:AG,"&lt;="&amp;日期!$B$5,allorders!AG:AG,"&gt;="&amp;日期!$B$6,allorders!$Q:$Q,"&lt;&gt;"&amp;"",allorders!E:E,"Shipped")</f>
        <v>2</v>
      </c>
      <c r="D262" s="5">
        <f>SUMIFS(allorders!$O:$O,allorders!$L:$L,$A262,allorders!$AG:$AG,"&lt;="&amp;日期!$B$7,allorders!$AG:$AG,"&gt;="&amp;日期!$B$8,allorders!Q:Q,"&lt;&gt;"&amp;"",allorders!E:E,"Shipped")</f>
        <v>0</v>
      </c>
      <c r="E262" s="5">
        <f>SUMIFS(allorders!$O:$O,allorders!$L:$L,$A262,allorders!$AG:$AG,"&lt;="&amp;日期!$B$9,allorders!$AG:$AG,"&gt;="&amp;日期!$B$10,allorders!Q:Q,"&lt;&gt;"&amp;"",allorders!E:E,"Shipped")</f>
        <v>0</v>
      </c>
      <c r="F262" s="5">
        <f>SUMIFS(allorders!$O:$O,allorders!$L:$L,$A262,allorders!$AG:$AG,"&lt;="&amp;日期!$B$11,allorders!$AG:$AG,"&gt;="&amp;日期!$B$12,allorders!Q:Q,"&lt;&gt;"&amp;"",allorders!E:E,"Shipped")</f>
        <v>5</v>
      </c>
      <c r="G262" s="6">
        <f>IF(SUM(C262:F262)=0,0,SUMIFS(allorders!Q:Q,allorders!L:L,A262,allorders!AG:AG,"&lt;="&amp;日期!$B$5,allorders!AG:AG,"&gt;="&amp;日期!$B$12,allorders!N:N,"Shipped")/SUM(C262:F262))</f>
        <v>23.98</v>
      </c>
      <c r="H262">
        <f t="shared" si="8"/>
        <v>7</v>
      </c>
      <c r="I262">
        <f t="shared" si="9"/>
        <v>167.86</v>
      </c>
    </row>
    <row r="263" ht="15" spans="1:9">
      <c r="A263" s="4" t="s">
        <v>3052</v>
      </c>
      <c r="B263" t="str">
        <f>VLOOKUP(A263,'[1]子sku-父sku'!$A:$B,2,0)</f>
        <v>CS-LY181</v>
      </c>
      <c r="C263" s="5">
        <f>SUMIFS(allorders!O:O,allorders!L:L,$A263,allorders!AG:AG,"&lt;="&amp;日期!$B$5,allorders!AG:AG,"&gt;="&amp;日期!$B$6,allorders!$Q:$Q,"&lt;&gt;"&amp;"",allorders!E:E,"Shipped")</f>
        <v>1</v>
      </c>
      <c r="D263" s="5">
        <f>SUMIFS(allorders!$O:$O,allorders!$L:$L,$A263,allorders!$AG:$AG,"&lt;="&amp;日期!$B$7,allorders!$AG:$AG,"&gt;="&amp;日期!$B$8,allorders!Q:Q,"&lt;&gt;"&amp;"",allorders!E:E,"Shipped")</f>
        <v>1</v>
      </c>
      <c r="E263" s="5">
        <f>SUMIFS(allorders!$O:$O,allorders!$L:$L,$A263,allorders!$AG:$AG,"&lt;="&amp;日期!$B$9,allorders!$AG:$AG,"&gt;="&amp;日期!$B$10,allorders!Q:Q,"&lt;&gt;"&amp;"",allorders!E:E,"Shipped")</f>
        <v>2</v>
      </c>
      <c r="F263" s="5">
        <f>SUMIFS(allorders!$O:$O,allorders!$L:$L,$A263,allorders!$AG:$AG,"&lt;="&amp;日期!$B$11,allorders!$AG:$AG,"&gt;="&amp;日期!$B$12,allorders!Q:Q,"&lt;&gt;"&amp;"",allorders!E:E,"Shipped")</f>
        <v>1</v>
      </c>
      <c r="G263" s="6">
        <f>IF(SUM(C263:F263)=0,0,SUMIFS(allorders!Q:Q,allorders!L:L,A263,allorders!AG:AG,"&lt;="&amp;日期!$B$5,allorders!AG:AG,"&gt;="&amp;日期!$B$12,allorders!N:N,"Shipped")/SUM(C263:F263))</f>
        <v>23.98</v>
      </c>
      <c r="H263">
        <f t="shared" si="8"/>
        <v>5</v>
      </c>
      <c r="I263">
        <f t="shared" si="9"/>
        <v>119.9</v>
      </c>
    </row>
    <row r="264" ht="15" spans="1:9">
      <c r="A264" s="4" t="s">
        <v>3055</v>
      </c>
      <c r="B264" t="str">
        <f>VLOOKUP(A264,'[1]子sku-父sku'!$A:$B,2,0)</f>
        <v>CS-LY181</v>
      </c>
      <c r="C264" s="5">
        <f>SUMIFS(allorders!O:O,allorders!L:L,$A264,allorders!AG:AG,"&lt;="&amp;日期!$B$5,allorders!AG:AG,"&gt;="&amp;日期!$B$6,allorders!$Q:$Q,"&lt;&gt;"&amp;"",allorders!E:E,"Shipped")</f>
        <v>4</v>
      </c>
      <c r="D264" s="5">
        <f>SUMIFS(allorders!$O:$O,allorders!$L:$L,$A264,allorders!$AG:$AG,"&lt;="&amp;日期!$B$7,allorders!$AG:$AG,"&gt;="&amp;日期!$B$8,allorders!Q:Q,"&lt;&gt;"&amp;"",allorders!E:E,"Shipped")</f>
        <v>5</v>
      </c>
      <c r="E264" s="5">
        <f>SUMIFS(allorders!$O:$O,allorders!$L:$L,$A264,allorders!$AG:$AG,"&lt;="&amp;日期!$B$9,allorders!$AG:$AG,"&gt;="&amp;日期!$B$10,allorders!Q:Q,"&lt;&gt;"&amp;"",allorders!E:E,"Shipped")</f>
        <v>3</v>
      </c>
      <c r="F264" s="5">
        <f>SUMIFS(allorders!$O:$O,allorders!$L:$L,$A264,allorders!$AG:$AG,"&lt;="&amp;日期!$B$11,allorders!$AG:$AG,"&gt;="&amp;日期!$B$12,allorders!Q:Q,"&lt;&gt;"&amp;"",allorders!E:E,"Shipped")</f>
        <v>2</v>
      </c>
      <c r="G264" s="6">
        <f>IF(SUM(C264:F264)=0,0,SUMIFS(allorders!Q:Q,allorders!L:L,A264,allorders!AG:AG,"&lt;="&amp;日期!$B$5,allorders!AG:AG,"&gt;="&amp;日期!$B$12,allorders!N:N,"Shipped")/SUM(C264:F264))</f>
        <v>23.98</v>
      </c>
      <c r="H264">
        <f t="shared" si="8"/>
        <v>14</v>
      </c>
      <c r="I264">
        <f t="shared" si="9"/>
        <v>335.72</v>
      </c>
    </row>
    <row r="265" ht="15" spans="1:9">
      <c r="A265" s="4" t="s">
        <v>3058</v>
      </c>
      <c r="B265" t="str">
        <f>VLOOKUP(A265,'[1]子sku-父sku'!$A:$B,2,0)</f>
        <v>CS-LY181</v>
      </c>
      <c r="C265" s="5">
        <f>SUMIFS(allorders!O:O,allorders!L:L,$A265,allorders!AG:AG,"&lt;="&amp;日期!$B$5,allorders!AG:AG,"&gt;="&amp;日期!$B$6,allorders!$Q:$Q,"&lt;&gt;"&amp;"",allorders!E:E,"Shipped")</f>
        <v>4</v>
      </c>
      <c r="D265" s="5">
        <f>SUMIFS(allorders!$O:$O,allorders!$L:$L,$A265,allorders!$AG:$AG,"&lt;="&amp;日期!$B$7,allorders!$AG:$AG,"&gt;="&amp;日期!$B$8,allorders!Q:Q,"&lt;&gt;"&amp;"",allorders!E:E,"Shipped")</f>
        <v>2</v>
      </c>
      <c r="E265" s="5">
        <f>SUMIFS(allorders!$O:$O,allorders!$L:$L,$A265,allorders!$AG:$AG,"&lt;="&amp;日期!$B$9,allorders!$AG:$AG,"&gt;="&amp;日期!$B$10,allorders!Q:Q,"&lt;&gt;"&amp;"",allorders!E:E,"Shipped")</f>
        <v>3</v>
      </c>
      <c r="F265" s="5">
        <f>SUMIFS(allorders!$O:$O,allorders!$L:$L,$A265,allorders!$AG:$AG,"&lt;="&amp;日期!$B$11,allorders!$AG:$AG,"&gt;="&amp;日期!$B$12,allorders!Q:Q,"&lt;&gt;"&amp;"",allorders!E:E,"Shipped")</f>
        <v>1</v>
      </c>
      <c r="G265" s="6">
        <f>IF(SUM(C265:F265)=0,0,SUMIFS(allorders!Q:Q,allorders!L:L,A265,allorders!AG:AG,"&lt;="&amp;日期!$B$5,allorders!AG:AG,"&gt;="&amp;日期!$B$12,allorders!N:N,"Shipped")/SUM(C265:F265))</f>
        <v>23.98</v>
      </c>
      <c r="H265">
        <f t="shared" si="8"/>
        <v>10</v>
      </c>
      <c r="I265">
        <f t="shared" si="9"/>
        <v>239.8</v>
      </c>
    </row>
    <row r="266" ht="15" spans="1:9">
      <c r="A266" s="4" t="s">
        <v>3080</v>
      </c>
      <c r="B266" t="str">
        <f>VLOOKUP(A266,'[1]子sku-父sku'!$A:$B,2,0)</f>
        <v>CS-SB171</v>
      </c>
      <c r="C266" s="5">
        <f>SUMIFS(allorders!O:O,allorders!L:L,$A266,allorders!AG:AG,"&lt;="&amp;日期!$B$5,allorders!AG:AG,"&gt;="&amp;日期!$B$6,allorders!$Q:$Q,"&lt;&gt;"&amp;"",allorders!E:E,"Shipped")</f>
        <v>1</v>
      </c>
      <c r="D266" s="5">
        <f>SUMIFS(allorders!$O:$O,allorders!$L:$L,$A266,allorders!$AG:$AG,"&lt;="&amp;日期!$B$7,allorders!$AG:$AG,"&gt;="&amp;日期!$B$8,allorders!Q:Q,"&lt;&gt;"&amp;"",allorders!E:E,"Shipped")</f>
        <v>3</v>
      </c>
      <c r="E266" s="5">
        <f>SUMIFS(allorders!$O:$O,allorders!$L:$L,$A266,allorders!$AG:$AG,"&lt;="&amp;日期!$B$9,allorders!$AG:$AG,"&gt;="&amp;日期!$B$10,allorders!Q:Q,"&lt;&gt;"&amp;"",allorders!E:E,"Shipped")</f>
        <v>1</v>
      </c>
      <c r="F266" s="5">
        <f>SUMIFS(allorders!$O:$O,allorders!$L:$L,$A266,allorders!$AG:$AG,"&lt;="&amp;日期!$B$11,allorders!$AG:$AG,"&gt;="&amp;日期!$B$12,allorders!Q:Q,"&lt;&gt;"&amp;"",allorders!E:E,"Shipped")</f>
        <v>5</v>
      </c>
      <c r="G266" s="6">
        <f>IF(SUM(C266:F266)=0,0,SUMIFS(allorders!Q:Q,allorders!L:L,A266,allorders!AG:AG,"&lt;="&amp;日期!$B$5,allorders!AG:AG,"&gt;="&amp;日期!$B$12,allorders!N:N,"Shipped")/SUM(C266:F266))</f>
        <v>26.378</v>
      </c>
      <c r="H266">
        <f t="shared" si="8"/>
        <v>10</v>
      </c>
      <c r="I266">
        <f t="shared" si="9"/>
        <v>263.78</v>
      </c>
    </row>
    <row r="267" ht="15" spans="1:9">
      <c r="A267" s="4" t="s">
        <v>3086</v>
      </c>
      <c r="B267" t="str">
        <f>VLOOKUP(A267,'[1]子sku-父sku'!$A:$B,2,0)</f>
        <v>WQS-BN-1503</v>
      </c>
      <c r="C267" s="5">
        <f>SUMIFS(allorders!O:O,allorders!L:L,$A267,allorders!AG:AG,"&lt;="&amp;日期!$B$5,allorders!AG:AG,"&gt;="&amp;日期!$B$6,allorders!$Q:$Q,"&lt;&gt;"&amp;"",allorders!E:E,"Shipped")</f>
        <v>3</v>
      </c>
      <c r="D267" s="5">
        <f>SUMIFS(allorders!$O:$O,allorders!$L:$L,$A267,allorders!$AG:$AG,"&lt;="&amp;日期!$B$7,allorders!$AG:$AG,"&gt;="&amp;日期!$B$8,allorders!Q:Q,"&lt;&gt;"&amp;"",allorders!E:E,"Shipped")</f>
        <v>1</v>
      </c>
      <c r="E267" s="5">
        <f>SUMIFS(allorders!$O:$O,allorders!$L:$L,$A267,allorders!$AG:$AG,"&lt;="&amp;日期!$B$9,allorders!$AG:$AG,"&gt;="&amp;日期!$B$10,allorders!Q:Q,"&lt;&gt;"&amp;"",allorders!E:E,"Shipped")</f>
        <v>1</v>
      </c>
      <c r="F267" s="5">
        <f>SUMIFS(allorders!$O:$O,allorders!$L:$L,$A267,allorders!$AG:$AG,"&lt;="&amp;日期!$B$11,allorders!$AG:$AG,"&gt;="&amp;日期!$B$12,allorders!Q:Q,"&lt;&gt;"&amp;"",allorders!E:E,"Shipped")</f>
        <v>3</v>
      </c>
      <c r="G267" s="6">
        <f>IF(SUM(C267:F267)=0,0,SUMIFS(allorders!Q:Q,allorders!L:L,A267,allorders!AG:AG,"&lt;="&amp;日期!$B$5,allorders!AG:AG,"&gt;="&amp;日期!$B$12,allorders!N:N,"Shipped")/SUM(C267:F267))</f>
        <v>22.605</v>
      </c>
      <c r="H267">
        <f t="shared" si="8"/>
        <v>8</v>
      </c>
      <c r="I267">
        <f t="shared" si="9"/>
        <v>180.84</v>
      </c>
    </row>
    <row r="268" ht="15" spans="1:9">
      <c r="A268" s="4" t="s">
        <v>3112</v>
      </c>
      <c r="B268" t="str">
        <f>VLOOKUP(A268,'[1]子sku-父sku'!$A:$B,2,0)</f>
        <v>MY-LYRound020</v>
      </c>
      <c r="C268" s="5">
        <f>SUMIFS(allorders!O:O,allorders!L:L,$A268,allorders!AG:AG,"&lt;="&amp;日期!$B$5,allorders!AG:AG,"&gt;="&amp;日期!$B$6,allorders!$Q:$Q,"&lt;&gt;"&amp;"",allorders!E:E,"Shipped")</f>
        <v>0</v>
      </c>
      <c r="D268" s="5">
        <f>SUMIFS(allorders!$O:$O,allorders!$L:$L,$A268,allorders!$AG:$AG,"&lt;="&amp;日期!$B$7,allorders!$AG:$AG,"&gt;="&amp;日期!$B$8,allorders!Q:Q,"&lt;&gt;"&amp;"",allorders!E:E,"Shipped")</f>
        <v>1</v>
      </c>
      <c r="E268" s="5">
        <f>SUMIFS(allorders!$O:$O,allorders!$L:$L,$A268,allorders!$AG:$AG,"&lt;="&amp;日期!$B$9,allorders!$AG:$AG,"&gt;="&amp;日期!$B$10,allorders!Q:Q,"&lt;&gt;"&amp;"",allorders!E:E,"Shipped")</f>
        <v>1</v>
      </c>
      <c r="F268" s="5">
        <f>SUMIFS(allorders!$O:$O,allorders!$L:$L,$A268,allorders!$AG:$AG,"&lt;="&amp;日期!$B$11,allorders!$AG:$AG,"&gt;="&amp;日期!$B$12,allorders!Q:Q,"&lt;&gt;"&amp;"",allorders!E:E,"Shipped")</f>
        <v>3</v>
      </c>
      <c r="G268" s="6">
        <f>IF(SUM(C268:F268)=0,0,SUMIFS(allorders!Q:Q,allorders!L:L,A268,allorders!AG:AG,"&lt;="&amp;日期!$B$5,allorders!AG:AG,"&gt;="&amp;日期!$B$12,allorders!N:N,"Shipped")/SUM(C268:F268))</f>
        <v>23.98</v>
      </c>
      <c r="H268">
        <f t="shared" si="8"/>
        <v>5</v>
      </c>
      <c r="I268">
        <f t="shared" si="9"/>
        <v>119.9</v>
      </c>
    </row>
    <row r="269" ht="15" spans="1:9">
      <c r="A269" s="4" t="s">
        <v>3130</v>
      </c>
      <c r="B269" t="str">
        <f>VLOOKUP(A269,'[1]子sku-父sku'!$A:$B,2,0)</f>
        <v>CS-SB009</v>
      </c>
      <c r="C269" s="5">
        <f>SUMIFS(allorders!O:O,allorders!L:L,$A269,allorders!AG:AG,"&lt;="&amp;日期!$B$5,allorders!AG:AG,"&gt;="&amp;日期!$B$6,allorders!$Q:$Q,"&lt;&gt;"&amp;"",allorders!E:E,"Shipped")</f>
        <v>2</v>
      </c>
      <c r="D269" s="5">
        <f>SUMIFS(allorders!$O:$O,allorders!$L:$L,$A269,allorders!$AG:$AG,"&lt;="&amp;日期!$B$7,allorders!$AG:$AG,"&gt;="&amp;日期!$B$8,allorders!Q:Q,"&lt;&gt;"&amp;"",allorders!E:E,"Shipped")</f>
        <v>0</v>
      </c>
      <c r="E269" s="5">
        <f>SUMIFS(allorders!$O:$O,allorders!$L:$L,$A269,allorders!$AG:$AG,"&lt;="&amp;日期!$B$9,allorders!$AG:$AG,"&gt;="&amp;日期!$B$10,allorders!Q:Q,"&lt;&gt;"&amp;"",allorders!E:E,"Shipped")</f>
        <v>2</v>
      </c>
      <c r="F269" s="5">
        <f>SUMIFS(allorders!$O:$O,allorders!$L:$L,$A269,allorders!$AG:$AG,"&lt;="&amp;日期!$B$11,allorders!$AG:$AG,"&gt;="&amp;日期!$B$12,allorders!Q:Q,"&lt;&gt;"&amp;"",allorders!E:E,"Shipped")</f>
        <v>1</v>
      </c>
      <c r="G269" s="6">
        <f>IF(SUM(C269:F269)=0,0,SUMIFS(allorders!Q:Q,allorders!L:L,A269,allorders!AG:AG,"&lt;="&amp;日期!$B$5,allorders!AG:AG,"&gt;="&amp;日期!$B$12,allorders!N:N,"Shipped")/SUM(C269:F269))</f>
        <v>22.98</v>
      </c>
      <c r="H269">
        <f t="shared" si="8"/>
        <v>5</v>
      </c>
      <c r="I269">
        <f t="shared" si="9"/>
        <v>114.9</v>
      </c>
    </row>
    <row r="270" ht="15" spans="1:9">
      <c r="A270" s="4" t="s">
        <v>3157</v>
      </c>
      <c r="B270" t="str">
        <f>VLOOKUP(A270,'[1]子sku-父sku'!$A:$B,2,0)</f>
        <v>CS-SB009</v>
      </c>
      <c r="C270" s="5">
        <f>SUMIFS(allorders!O:O,allorders!L:L,$A270,allorders!AG:AG,"&lt;="&amp;日期!$B$5,allorders!AG:AG,"&gt;="&amp;日期!$B$6,allorders!$Q:$Q,"&lt;&gt;"&amp;"",allorders!E:E,"Shipped")</f>
        <v>0</v>
      </c>
      <c r="D270" s="5">
        <f>SUMIFS(allorders!$O:$O,allorders!$L:$L,$A270,allorders!$AG:$AG,"&lt;="&amp;日期!$B$7,allorders!$AG:$AG,"&gt;="&amp;日期!$B$8,allorders!Q:Q,"&lt;&gt;"&amp;"",allorders!E:E,"Shipped")</f>
        <v>0</v>
      </c>
      <c r="E270" s="5">
        <f>SUMIFS(allorders!$O:$O,allorders!$L:$L,$A270,allorders!$AG:$AG,"&lt;="&amp;日期!$B$9,allorders!$AG:$AG,"&gt;="&amp;日期!$B$10,allorders!Q:Q,"&lt;&gt;"&amp;"",allorders!E:E,"Shipped")</f>
        <v>1</v>
      </c>
      <c r="F270" s="5">
        <f>SUMIFS(allorders!$O:$O,allorders!$L:$L,$A270,allorders!$AG:$AG,"&lt;="&amp;日期!$B$11,allorders!$AG:$AG,"&gt;="&amp;日期!$B$12,allorders!Q:Q,"&lt;&gt;"&amp;"",allorders!E:E,"Shipped")</f>
        <v>2</v>
      </c>
      <c r="G270" s="6">
        <f>IF(SUM(C270:F270)=0,0,SUMIFS(allorders!Q:Q,allorders!L:L,A270,allorders!AG:AG,"&lt;="&amp;日期!$B$5,allorders!AG:AG,"&gt;="&amp;日期!$B$12,allorders!N:N,"Shipped")/SUM(C270:F270))</f>
        <v>22.98</v>
      </c>
      <c r="H270">
        <f t="shared" si="8"/>
        <v>3</v>
      </c>
      <c r="I270">
        <f t="shared" si="9"/>
        <v>68.94</v>
      </c>
    </row>
    <row r="271" ht="15" spans="1:9">
      <c r="A271" s="4" t="s">
        <v>3169</v>
      </c>
      <c r="B271" t="str">
        <f>VLOOKUP(A271,'[1]子sku-父sku'!$A:$B,2,0)</f>
        <v>CS-LY166</v>
      </c>
      <c r="C271" s="5">
        <f>SUMIFS(allorders!O:O,allorders!L:L,$A271,allorders!AG:AG,"&lt;="&amp;日期!$B$5,allorders!AG:AG,"&gt;="&amp;日期!$B$6,allorders!$Q:$Q,"&lt;&gt;"&amp;"",allorders!E:E,"Shipped")</f>
        <v>0</v>
      </c>
      <c r="D271" s="5">
        <f>SUMIFS(allorders!$O:$O,allorders!$L:$L,$A271,allorders!$AG:$AG,"&lt;="&amp;日期!$B$7,allorders!$AG:$AG,"&gt;="&amp;日期!$B$8,allorders!Q:Q,"&lt;&gt;"&amp;"",allorders!E:E,"Shipped")</f>
        <v>0</v>
      </c>
      <c r="E271" s="5">
        <f>SUMIFS(allorders!$O:$O,allorders!$L:$L,$A271,allorders!$AG:$AG,"&lt;="&amp;日期!$B$9,allorders!$AG:$AG,"&gt;="&amp;日期!$B$10,allorders!Q:Q,"&lt;&gt;"&amp;"",allorders!E:E,"Shipped")</f>
        <v>0</v>
      </c>
      <c r="F271" s="5">
        <f>SUMIFS(allorders!$O:$O,allorders!$L:$L,$A271,allorders!$AG:$AG,"&lt;="&amp;日期!$B$11,allorders!$AG:$AG,"&gt;="&amp;日期!$B$12,allorders!Q:Q,"&lt;&gt;"&amp;"",allorders!E:E,"Shipped")</f>
        <v>1</v>
      </c>
      <c r="G271" s="6">
        <f>IF(SUM(C271:F271)=0,0,SUMIFS(allorders!Q:Q,allorders!L:L,A271,allorders!AG:AG,"&lt;="&amp;日期!$B$5,allorders!AG:AG,"&gt;="&amp;日期!$B$12,allorders!N:N,"Shipped")/SUM(C271:F271))</f>
        <v>25.98</v>
      </c>
      <c r="H271">
        <f t="shared" si="8"/>
        <v>1</v>
      </c>
      <c r="I271">
        <f t="shared" si="9"/>
        <v>25.98</v>
      </c>
    </row>
    <row r="272" ht="15" spans="1:9">
      <c r="A272" s="4" t="s">
        <v>3177</v>
      </c>
      <c r="B272" t="str">
        <f>VLOOKUP(A272,'[1]子sku-父sku'!$A:$B,2,0)</f>
        <v>WQS-BN-1503</v>
      </c>
      <c r="C272" s="5">
        <f>SUMIFS(allorders!O:O,allorders!L:L,$A272,allorders!AG:AG,"&lt;="&amp;日期!$B$5,allorders!AG:AG,"&gt;="&amp;日期!$B$6,allorders!$Q:$Q,"&lt;&gt;"&amp;"",allorders!E:E,"Shipped")</f>
        <v>0</v>
      </c>
      <c r="D272" s="5">
        <f>SUMIFS(allorders!$O:$O,allorders!$L:$L,$A272,allorders!$AG:$AG,"&lt;="&amp;日期!$B$7,allorders!$AG:$AG,"&gt;="&amp;日期!$B$8,allorders!Q:Q,"&lt;&gt;"&amp;"",allorders!E:E,"Shipped")</f>
        <v>1</v>
      </c>
      <c r="E272" s="5">
        <f>SUMIFS(allorders!$O:$O,allorders!$L:$L,$A272,allorders!$AG:$AG,"&lt;="&amp;日期!$B$9,allorders!$AG:$AG,"&gt;="&amp;日期!$B$10,allorders!Q:Q,"&lt;&gt;"&amp;"",allorders!E:E,"Shipped")</f>
        <v>0</v>
      </c>
      <c r="F272" s="5">
        <f>SUMIFS(allorders!$O:$O,allorders!$L:$L,$A272,allorders!$AG:$AG,"&lt;="&amp;日期!$B$11,allorders!$AG:$AG,"&gt;="&amp;日期!$B$12,allorders!Q:Q,"&lt;&gt;"&amp;"",allorders!E:E,"Shipped")</f>
        <v>1</v>
      </c>
      <c r="G272" s="6">
        <f>IF(SUM(C272:F272)=0,0,SUMIFS(allorders!Q:Q,allorders!L:L,A272,allorders!AG:AG,"&lt;="&amp;日期!$B$5,allorders!AG:AG,"&gt;="&amp;日期!$B$12,allorders!N:N,"Shipped")/SUM(C272:F272))</f>
        <v>22.48</v>
      </c>
      <c r="H272">
        <f t="shared" si="8"/>
        <v>2</v>
      </c>
      <c r="I272">
        <f t="shared" si="9"/>
        <v>44.96</v>
      </c>
    </row>
    <row r="273" ht="15" spans="1:9">
      <c r="A273" s="4" t="s">
        <v>3189</v>
      </c>
      <c r="B273" t="str">
        <f>VLOOKUP(A273,'[1]子sku-父sku'!$A:$B,2,0)</f>
        <v>MY-SB027</v>
      </c>
      <c r="C273" s="5">
        <f>SUMIFS(allorders!O:O,allorders!L:L,$A273,allorders!AG:AG,"&lt;="&amp;日期!$B$5,allorders!AG:AG,"&gt;="&amp;日期!$B$6,allorders!$Q:$Q,"&lt;&gt;"&amp;"",allorders!E:E,"Shipped")</f>
        <v>1</v>
      </c>
      <c r="D273" s="5">
        <f>SUMIFS(allorders!$O:$O,allorders!$L:$L,$A273,allorders!$AG:$AG,"&lt;="&amp;日期!$B$7,allorders!$AG:$AG,"&gt;="&amp;日期!$B$8,allorders!Q:Q,"&lt;&gt;"&amp;"",allorders!E:E,"Shipped")</f>
        <v>0</v>
      </c>
      <c r="E273" s="5">
        <f>SUMIFS(allorders!$O:$O,allorders!$L:$L,$A273,allorders!$AG:$AG,"&lt;="&amp;日期!$B$9,allorders!$AG:$AG,"&gt;="&amp;日期!$B$10,allorders!Q:Q,"&lt;&gt;"&amp;"",allorders!E:E,"Shipped")</f>
        <v>0</v>
      </c>
      <c r="F273" s="5">
        <f>SUMIFS(allorders!$O:$O,allorders!$L:$L,$A273,allorders!$AG:$AG,"&lt;="&amp;日期!$B$11,allorders!$AG:$AG,"&gt;="&amp;日期!$B$12,allorders!Q:Q,"&lt;&gt;"&amp;"",allorders!E:E,"Shipped")</f>
        <v>1</v>
      </c>
      <c r="G273" s="6">
        <f>IF(SUM(C273:F273)=0,0,SUMIFS(allorders!Q:Q,allorders!L:L,A273,allorders!AG:AG,"&lt;="&amp;日期!$B$5,allorders!AG:AG,"&gt;="&amp;日期!$B$12,allorders!N:N,"Shipped")/SUM(C273:F273))</f>
        <v>20.98</v>
      </c>
      <c r="H273">
        <f t="shared" si="8"/>
        <v>2</v>
      </c>
      <c r="I273">
        <f t="shared" si="9"/>
        <v>41.96</v>
      </c>
    </row>
    <row r="274" ht="15" spans="1:9">
      <c r="A274" s="4" t="s">
        <v>3247</v>
      </c>
      <c r="B274" t="str">
        <f>VLOOKUP(A274,'[1]子sku-父sku'!$A:$B,2,0)</f>
        <v>CS-BUSB032</v>
      </c>
      <c r="C274" s="5">
        <f>SUMIFS(allorders!O:O,allorders!L:L,$A274,allorders!AG:AG,"&lt;="&amp;日期!$B$5,allorders!AG:AG,"&gt;="&amp;日期!$B$6,allorders!$Q:$Q,"&lt;&gt;"&amp;"",allorders!E:E,"Shipped")</f>
        <v>1</v>
      </c>
      <c r="D274" s="5">
        <f>SUMIFS(allorders!$O:$O,allorders!$L:$L,$A274,allorders!$AG:$AG,"&lt;="&amp;日期!$B$7,allorders!$AG:$AG,"&gt;="&amp;日期!$B$8,allorders!Q:Q,"&lt;&gt;"&amp;"",allorders!E:E,"Shipped")</f>
        <v>0</v>
      </c>
      <c r="E274" s="5">
        <f>SUMIFS(allorders!$O:$O,allorders!$L:$L,$A274,allorders!$AG:$AG,"&lt;="&amp;日期!$B$9,allorders!$AG:$AG,"&gt;="&amp;日期!$B$10,allorders!Q:Q,"&lt;&gt;"&amp;"",allorders!E:E,"Shipped")</f>
        <v>0</v>
      </c>
      <c r="F274" s="5">
        <f>SUMIFS(allorders!$O:$O,allorders!$L:$L,$A274,allorders!$AG:$AG,"&lt;="&amp;日期!$B$11,allorders!$AG:$AG,"&gt;="&amp;日期!$B$12,allorders!Q:Q,"&lt;&gt;"&amp;"",allorders!E:E,"Shipped")</f>
        <v>1</v>
      </c>
      <c r="G274" s="6">
        <f>IF(SUM(C274:F274)=0,0,SUMIFS(allorders!Q:Q,allorders!L:L,A274,allorders!AG:AG,"&lt;="&amp;日期!$B$5,allorders!AG:AG,"&gt;="&amp;日期!$B$12,allorders!N:N,"Shipped")/SUM(C274:F274))</f>
        <v>22.48</v>
      </c>
      <c r="H274">
        <f t="shared" si="8"/>
        <v>2</v>
      </c>
      <c r="I274">
        <f t="shared" si="9"/>
        <v>44.96</v>
      </c>
    </row>
    <row r="275" ht="15" spans="1:9">
      <c r="A275" s="4" t="s">
        <v>3254</v>
      </c>
      <c r="B275" t="str">
        <f>VLOOKUP(A275,'[1]子sku-父sku'!$A:$B,2,0)</f>
        <v>CS-LY084</v>
      </c>
      <c r="C275" s="5">
        <f>SUMIFS(allorders!O:O,allorders!L:L,$A275,allorders!AG:AG,"&lt;="&amp;日期!$B$5,allorders!AG:AG,"&gt;="&amp;日期!$B$6,allorders!$Q:$Q,"&lt;&gt;"&amp;"",allorders!E:E,"Shipped")</f>
        <v>1</v>
      </c>
      <c r="D275" s="5">
        <f>SUMIFS(allorders!$O:$O,allorders!$L:$L,$A275,allorders!$AG:$AG,"&lt;="&amp;日期!$B$7,allorders!$AG:$AG,"&gt;="&amp;日期!$B$8,allorders!Q:Q,"&lt;&gt;"&amp;"",allorders!E:E,"Shipped")</f>
        <v>0</v>
      </c>
      <c r="E275" s="5">
        <f>SUMIFS(allorders!$O:$O,allorders!$L:$L,$A275,allorders!$AG:$AG,"&lt;="&amp;日期!$B$9,allorders!$AG:$AG,"&gt;="&amp;日期!$B$10,allorders!Q:Q,"&lt;&gt;"&amp;"",allorders!E:E,"Shipped")</f>
        <v>0</v>
      </c>
      <c r="F275" s="5">
        <f>SUMIFS(allorders!$O:$O,allorders!$L:$L,$A275,allorders!$AG:$AG,"&lt;="&amp;日期!$B$11,allorders!$AG:$AG,"&gt;="&amp;日期!$B$12,allorders!Q:Q,"&lt;&gt;"&amp;"",allorders!E:E,"Shipped")</f>
        <v>1</v>
      </c>
      <c r="G275" s="6">
        <f>IF(SUM(C275:F275)=0,0,SUMIFS(allorders!Q:Q,allorders!L:L,A275,allorders!AG:AG,"&lt;="&amp;日期!$B$5,allorders!AG:AG,"&gt;="&amp;日期!$B$12,allorders!N:N,"Shipped")/SUM(C275:F275))</f>
        <v>17.555</v>
      </c>
      <c r="H275">
        <f t="shared" si="8"/>
        <v>2</v>
      </c>
      <c r="I275">
        <f t="shared" si="9"/>
        <v>35.11</v>
      </c>
    </row>
    <row r="276" ht="15" spans="1:9">
      <c r="A276" s="4" t="s">
        <v>3280</v>
      </c>
      <c r="B276" t="str">
        <f>VLOOKUP(A276,'[1]子sku-父sku'!$A:$B,2,0)</f>
        <v>CS-LY181</v>
      </c>
      <c r="C276" s="5">
        <f>SUMIFS(allorders!O:O,allorders!L:L,$A276,allorders!AG:AG,"&lt;="&amp;日期!$B$5,allorders!AG:AG,"&gt;="&amp;日期!$B$6,allorders!$Q:$Q,"&lt;&gt;"&amp;"",allorders!E:E,"Shipped")</f>
        <v>0</v>
      </c>
      <c r="D276" s="5">
        <f>SUMIFS(allorders!$O:$O,allorders!$L:$L,$A276,allorders!$AG:$AG,"&lt;="&amp;日期!$B$7,allorders!$AG:$AG,"&gt;="&amp;日期!$B$8,allorders!Q:Q,"&lt;&gt;"&amp;"",allorders!E:E,"Shipped")</f>
        <v>1</v>
      </c>
      <c r="E276" s="5">
        <f>SUMIFS(allorders!$O:$O,allorders!$L:$L,$A276,allorders!$AG:$AG,"&lt;="&amp;日期!$B$9,allorders!$AG:$AG,"&gt;="&amp;日期!$B$10,allorders!Q:Q,"&lt;&gt;"&amp;"",allorders!E:E,"Shipped")</f>
        <v>5</v>
      </c>
      <c r="F276" s="5">
        <f>SUMIFS(allorders!$O:$O,allorders!$L:$L,$A276,allorders!$AG:$AG,"&lt;="&amp;日期!$B$11,allorders!$AG:$AG,"&gt;="&amp;日期!$B$12,allorders!Q:Q,"&lt;&gt;"&amp;"",allorders!E:E,"Shipped")</f>
        <v>2</v>
      </c>
      <c r="G276" s="6">
        <f>IF(SUM(C276:F276)=0,0,SUMIFS(allorders!Q:Q,allorders!L:L,A276,allorders!AG:AG,"&lt;="&amp;日期!$B$5,allorders!AG:AG,"&gt;="&amp;日期!$B$12,allorders!N:N,"Shipped")/SUM(C276:F276))</f>
        <v>12.98</v>
      </c>
      <c r="H276">
        <f t="shared" si="8"/>
        <v>8</v>
      </c>
      <c r="I276">
        <f t="shared" si="9"/>
        <v>103.84</v>
      </c>
    </row>
    <row r="277" ht="15" spans="1:9">
      <c r="A277" s="4" t="s">
        <v>3288</v>
      </c>
      <c r="B277" t="str">
        <f>VLOOKUP(A277,'[1]子sku-父sku'!$A:$B,2,0)</f>
        <v>CS-SB005</v>
      </c>
      <c r="C277" s="5">
        <f>SUMIFS(allorders!O:O,allorders!L:L,$A277,allorders!AG:AG,"&lt;="&amp;日期!$B$5,allorders!AG:AG,"&gt;="&amp;日期!$B$6,allorders!$Q:$Q,"&lt;&gt;"&amp;"",allorders!E:E,"Shipped")</f>
        <v>0</v>
      </c>
      <c r="D277" s="5">
        <f>SUMIFS(allorders!$O:$O,allorders!$L:$L,$A277,allorders!$AG:$AG,"&lt;="&amp;日期!$B$7,allorders!$AG:$AG,"&gt;="&amp;日期!$B$8,allorders!Q:Q,"&lt;&gt;"&amp;"",allorders!E:E,"Shipped")</f>
        <v>0</v>
      </c>
      <c r="E277" s="5">
        <f>SUMIFS(allorders!$O:$O,allorders!$L:$L,$A277,allorders!$AG:$AG,"&lt;="&amp;日期!$B$9,allorders!$AG:$AG,"&gt;="&amp;日期!$B$10,allorders!Q:Q,"&lt;&gt;"&amp;"",allorders!E:E,"Shipped")</f>
        <v>2</v>
      </c>
      <c r="F277" s="5">
        <f>SUMIFS(allorders!$O:$O,allorders!$L:$L,$A277,allorders!$AG:$AG,"&lt;="&amp;日期!$B$11,allorders!$AG:$AG,"&gt;="&amp;日期!$B$12,allorders!Q:Q,"&lt;&gt;"&amp;"",allorders!E:E,"Shipped")</f>
        <v>1</v>
      </c>
      <c r="G277" s="6">
        <f>IF(SUM(C277:F277)=0,0,SUMIFS(allorders!Q:Q,allorders!L:L,A277,allorders!AG:AG,"&lt;="&amp;日期!$B$5,allorders!AG:AG,"&gt;="&amp;日期!$B$12,allorders!N:N,"Shipped")/SUM(C277:F277))</f>
        <v>22.98</v>
      </c>
      <c r="H277">
        <f t="shared" si="8"/>
        <v>3</v>
      </c>
      <c r="I277">
        <f t="shared" si="9"/>
        <v>68.94</v>
      </c>
    </row>
    <row r="278" ht="15" spans="1:9">
      <c r="A278" s="4" t="s">
        <v>3299</v>
      </c>
      <c r="B278" t="str">
        <f>VLOOKUP(A278,'[1]子sku-父sku'!$A:$B,2,0)</f>
        <v>MY-LYRound020</v>
      </c>
      <c r="C278" s="5">
        <f>SUMIFS(allorders!O:O,allorders!L:L,$A278,allorders!AG:AG,"&lt;="&amp;日期!$B$5,allorders!AG:AG,"&gt;="&amp;日期!$B$6,allorders!$Q:$Q,"&lt;&gt;"&amp;"",allorders!E:E,"Shipped")</f>
        <v>0</v>
      </c>
      <c r="D278" s="5">
        <f>SUMIFS(allorders!$O:$O,allorders!$L:$L,$A278,allorders!$AG:$AG,"&lt;="&amp;日期!$B$7,allorders!$AG:$AG,"&gt;="&amp;日期!$B$8,allorders!Q:Q,"&lt;&gt;"&amp;"",allorders!E:E,"Shipped")</f>
        <v>0</v>
      </c>
      <c r="E278" s="5">
        <f>SUMIFS(allorders!$O:$O,allorders!$L:$L,$A278,allorders!$AG:$AG,"&lt;="&amp;日期!$B$9,allorders!$AG:$AG,"&gt;="&amp;日期!$B$10,allorders!Q:Q,"&lt;&gt;"&amp;"",allorders!E:E,"Shipped")</f>
        <v>0</v>
      </c>
      <c r="F278" s="5">
        <f>SUMIFS(allorders!$O:$O,allorders!$L:$L,$A278,allorders!$AG:$AG,"&lt;="&amp;日期!$B$11,allorders!$AG:$AG,"&gt;="&amp;日期!$B$12,allorders!Q:Q,"&lt;&gt;"&amp;"",allorders!E:E,"Shipped")</f>
        <v>1</v>
      </c>
      <c r="G278" s="6">
        <f>IF(SUM(C278:F278)=0,0,SUMIFS(allorders!Q:Q,allorders!L:L,A278,allorders!AG:AG,"&lt;="&amp;日期!$B$5,allorders!AG:AG,"&gt;="&amp;日期!$B$12,allorders!N:N,"Shipped")/SUM(C278:F278))</f>
        <v>23.98</v>
      </c>
      <c r="H278">
        <f t="shared" si="8"/>
        <v>1</v>
      </c>
      <c r="I278">
        <f t="shared" si="9"/>
        <v>23.98</v>
      </c>
    </row>
    <row r="279" ht="15" spans="1:9">
      <c r="A279" s="4" t="s">
        <v>3312</v>
      </c>
      <c r="B279" t="str">
        <f>VLOOKUP(A279,'[1]子sku-父sku'!$A:$B,2,0)</f>
        <v>CS-BUSB032</v>
      </c>
      <c r="C279" s="5">
        <f>SUMIFS(allorders!O:O,allorders!L:L,$A279,allorders!AG:AG,"&lt;="&amp;日期!$B$5,allorders!AG:AG,"&gt;="&amp;日期!$B$6,allorders!$Q:$Q,"&lt;&gt;"&amp;"",allorders!E:E,"Shipped")</f>
        <v>0</v>
      </c>
      <c r="D279" s="5">
        <f>SUMIFS(allorders!$O:$O,allorders!$L:$L,$A279,allorders!$AG:$AG,"&lt;="&amp;日期!$B$7,allorders!$AG:$AG,"&gt;="&amp;日期!$B$8,allorders!Q:Q,"&lt;&gt;"&amp;"",allorders!E:E,"Shipped")</f>
        <v>0</v>
      </c>
      <c r="E279" s="5">
        <f>SUMIFS(allorders!$O:$O,allorders!$L:$L,$A279,allorders!$AG:$AG,"&lt;="&amp;日期!$B$9,allorders!$AG:$AG,"&gt;="&amp;日期!$B$10,allorders!Q:Q,"&lt;&gt;"&amp;"",allorders!E:E,"Shipped")</f>
        <v>0</v>
      </c>
      <c r="F279" s="5">
        <f>SUMIFS(allorders!$O:$O,allorders!$L:$L,$A279,allorders!$AG:$AG,"&lt;="&amp;日期!$B$11,allorders!$AG:$AG,"&gt;="&amp;日期!$B$12,allorders!Q:Q,"&lt;&gt;"&amp;"",allorders!E:E,"Shipped")</f>
        <v>1</v>
      </c>
      <c r="G279" s="6">
        <f>IF(SUM(C279:F279)=0,0,SUMIFS(allorders!Q:Q,allorders!L:L,A279,allorders!AG:AG,"&lt;="&amp;日期!$B$5,allorders!AG:AG,"&gt;="&amp;日期!$B$12,allorders!N:N,"Shipped")/SUM(C279:F279))</f>
        <v>18.98</v>
      </c>
      <c r="H279">
        <f t="shared" si="8"/>
        <v>1</v>
      </c>
      <c r="I279">
        <f t="shared" si="9"/>
        <v>18.98</v>
      </c>
    </row>
    <row r="280" ht="15" spans="1:9">
      <c r="A280" s="4" t="s">
        <v>3329</v>
      </c>
      <c r="B280" t="str">
        <f>VLOOKUP(A280,'[1]子sku-父sku'!$A:$B,2,0)</f>
        <v>CFY-W1798</v>
      </c>
      <c r="C280" s="5">
        <f>SUMIFS(allorders!O:O,allorders!L:L,$A280,allorders!AG:AG,"&lt;="&amp;日期!$B$5,allorders!AG:AG,"&gt;="&amp;日期!$B$6,allorders!$Q:$Q,"&lt;&gt;"&amp;"",allorders!E:E,"Shipped")</f>
        <v>0</v>
      </c>
      <c r="D280" s="5">
        <f>SUMIFS(allorders!$O:$O,allorders!$L:$L,$A280,allorders!$AG:$AG,"&lt;="&amp;日期!$B$7,allorders!$AG:$AG,"&gt;="&amp;日期!$B$8,allorders!Q:Q,"&lt;&gt;"&amp;"",allorders!E:E,"Shipped")</f>
        <v>0</v>
      </c>
      <c r="E280" s="5">
        <f>SUMIFS(allorders!$O:$O,allorders!$L:$L,$A280,allorders!$AG:$AG,"&lt;="&amp;日期!$B$9,allorders!$AG:$AG,"&gt;="&amp;日期!$B$10,allorders!Q:Q,"&lt;&gt;"&amp;"",allorders!E:E,"Shipped")</f>
        <v>0</v>
      </c>
      <c r="F280" s="5">
        <f>SUMIFS(allorders!$O:$O,allorders!$L:$L,$A280,allorders!$AG:$AG,"&lt;="&amp;日期!$B$11,allorders!$AG:$AG,"&gt;="&amp;日期!$B$12,allorders!Q:Q,"&lt;&gt;"&amp;"",allorders!E:E,"Shipped")</f>
        <v>1</v>
      </c>
      <c r="G280" s="6">
        <f>IF(SUM(C280:F280)=0,0,SUMIFS(allorders!Q:Q,allorders!L:L,A280,allorders!AG:AG,"&lt;="&amp;日期!$B$5,allorders!AG:AG,"&gt;="&amp;日期!$B$12,allorders!N:N,"Shipped")/SUM(C280:F280))</f>
        <v>64.98</v>
      </c>
      <c r="H280">
        <f t="shared" si="8"/>
        <v>1</v>
      </c>
      <c r="I280">
        <f t="shared" si="9"/>
        <v>64.98</v>
      </c>
    </row>
    <row r="281" ht="15" spans="1:9">
      <c r="A281" s="4" t="s">
        <v>3340</v>
      </c>
      <c r="B281" t="str">
        <f>VLOOKUP(A281,'[1]子sku-父sku'!$A:$B,2,0)</f>
        <v>CS-SB166</v>
      </c>
      <c r="C281" s="5">
        <f>SUMIFS(allorders!O:O,allorders!L:L,$A281,allorders!AG:AG,"&lt;="&amp;日期!$B$5,allorders!AG:AG,"&gt;="&amp;日期!$B$6,allorders!$Q:$Q,"&lt;&gt;"&amp;"",allorders!E:E,"Shipped")</f>
        <v>1</v>
      </c>
      <c r="D281" s="5">
        <f>SUMIFS(allorders!$O:$O,allorders!$L:$L,$A281,allorders!$AG:$AG,"&lt;="&amp;日期!$B$7,allorders!$AG:$AG,"&gt;="&amp;日期!$B$8,allorders!Q:Q,"&lt;&gt;"&amp;"",allorders!E:E,"Shipped")</f>
        <v>3</v>
      </c>
      <c r="E281" s="5">
        <f>SUMIFS(allorders!$O:$O,allorders!$L:$L,$A281,allorders!$AG:$AG,"&lt;="&amp;日期!$B$9,allorders!$AG:$AG,"&gt;="&amp;日期!$B$10,allorders!Q:Q,"&lt;&gt;"&amp;"",allorders!E:E,"Shipped")</f>
        <v>5</v>
      </c>
      <c r="F281" s="5">
        <f>SUMIFS(allorders!$O:$O,allorders!$L:$L,$A281,allorders!$AG:$AG,"&lt;="&amp;日期!$B$11,allorders!$AG:$AG,"&gt;="&amp;日期!$B$12,allorders!Q:Q,"&lt;&gt;"&amp;"",allorders!E:E,"Shipped")</f>
        <v>1</v>
      </c>
      <c r="G281" s="6">
        <f>IF(SUM(C281:F281)=0,0,SUMIFS(allorders!Q:Q,allorders!L:L,A281,allorders!AG:AG,"&lt;="&amp;日期!$B$5,allorders!AG:AG,"&gt;="&amp;日期!$B$12,allorders!N:N,"Shipped")/SUM(C281:F281))</f>
        <v>25.98</v>
      </c>
      <c r="H281">
        <f t="shared" si="8"/>
        <v>10</v>
      </c>
      <c r="I281">
        <f t="shared" si="9"/>
        <v>259.8</v>
      </c>
    </row>
    <row r="282" ht="15" spans="1:9">
      <c r="A282" s="4" t="s">
        <v>3348</v>
      </c>
      <c r="B282" t="str">
        <f>VLOOKUP(A282,'[1]子sku-父sku'!$A:$B,2,0)</f>
        <v>CS-SB009</v>
      </c>
      <c r="C282" s="5">
        <f>SUMIFS(allorders!O:O,allorders!L:L,$A282,allorders!AG:AG,"&lt;="&amp;日期!$B$5,allorders!AG:AG,"&gt;="&amp;日期!$B$6,allorders!$Q:$Q,"&lt;&gt;"&amp;"",allorders!E:E,"Shipped")</f>
        <v>5</v>
      </c>
      <c r="D282" s="5">
        <f>SUMIFS(allorders!$O:$O,allorders!$L:$L,$A282,allorders!$AG:$AG,"&lt;="&amp;日期!$B$7,allorders!$AG:$AG,"&gt;="&amp;日期!$B$8,allorders!Q:Q,"&lt;&gt;"&amp;"",allorders!E:E,"Shipped")</f>
        <v>4</v>
      </c>
      <c r="E282" s="5">
        <f>SUMIFS(allorders!$O:$O,allorders!$L:$L,$A282,allorders!$AG:$AG,"&lt;="&amp;日期!$B$9,allorders!$AG:$AG,"&gt;="&amp;日期!$B$10,allorders!Q:Q,"&lt;&gt;"&amp;"",allorders!E:E,"Shipped")</f>
        <v>10</v>
      </c>
      <c r="F282" s="5">
        <f>SUMIFS(allorders!$O:$O,allorders!$L:$L,$A282,allorders!$AG:$AG,"&lt;="&amp;日期!$B$11,allorders!$AG:$AG,"&gt;="&amp;日期!$B$12,allorders!Q:Q,"&lt;&gt;"&amp;"",allorders!E:E,"Shipped")</f>
        <v>2</v>
      </c>
      <c r="G282" s="6">
        <f>IF(SUM(C282:F282)=0,0,SUMIFS(allorders!Q:Q,allorders!L:L,A282,allorders!AG:AG,"&lt;="&amp;日期!$B$5,allorders!AG:AG,"&gt;="&amp;日期!$B$12,allorders!N:N,"Shipped")/SUM(C282:F282))</f>
        <v>22.98</v>
      </c>
      <c r="H282">
        <f t="shared" si="8"/>
        <v>21</v>
      </c>
      <c r="I282">
        <f t="shared" si="9"/>
        <v>482.58</v>
      </c>
    </row>
    <row r="283" ht="15" spans="1:9">
      <c r="A283" s="4" t="s">
        <v>3356</v>
      </c>
      <c r="B283" t="str">
        <f>VLOOKUP(A283,'[1]子sku-父sku'!$A:$B,2,0)</f>
        <v>CS-SB181</v>
      </c>
      <c r="C283" s="5">
        <f>SUMIFS(allorders!O:O,allorders!L:L,$A283,allorders!AG:AG,"&lt;="&amp;日期!$B$5,allorders!AG:AG,"&gt;="&amp;日期!$B$6,allorders!$Q:$Q,"&lt;&gt;"&amp;"",allorders!E:E,"Shipped")</f>
        <v>0</v>
      </c>
      <c r="D283" s="5">
        <f>SUMIFS(allorders!$O:$O,allorders!$L:$L,$A283,allorders!$AG:$AG,"&lt;="&amp;日期!$B$7,allorders!$AG:$AG,"&gt;="&amp;日期!$B$8,allorders!Q:Q,"&lt;&gt;"&amp;"",allorders!E:E,"Shipped")</f>
        <v>1</v>
      </c>
      <c r="E283" s="5">
        <f>SUMIFS(allorders!$O:$O,allorders!$L:$L,$A283,allorders!$AG:$AG,"&lt;="&amp;日期!$B$9,allorders!$AG:$AG,"&gt;="&amp;日期!$B$10,allorders!Q:Q,"&lt;&gt;"&amp;"",allorders!E:E,"Shipped")</f>
        <v>2</v>
      </c>
      <c r="F283" s="5">
        <f>SUMIFS(allorders!$O:$O,allorders!$L:$L,$A283,allorders!$AG:$AG,"&lt;="&amp;日期!$B$11,allorders!$AG:$AG,"&gt;="&amp;日期!$B$12,allorders!Q:Q,"&lt;&gt;"&amp;"",allorders!E:E,"Shipped")</f>
        <v>1</v>
      </c>
      <c r="G283" s="6">
        <f>IF(SUM(C283:F283)=0,0,SUMIFS(allorders!Q:Q,allorders!L:L,A283,allorders!AG:AG,"&lt;="&amp;日期!$B$5,allorders!AG:AG,"&gt;="&amp;日期!$B$12,allorders!N:N,"Shipped")/SUM(C283:F283))</f>
        <v>23.98</v>
      </c>
      <c r="H283">
        <f t="shared" si="8"/>
        <v>4</v>
      </c>
      <c r="I283">
        <f t="shared" si="9"/>
        <v>95.92</v>
      </c>
    </row>
    <row r="284" ht="15" spans="1:9">
      <c r="A284" s="4" t="s">
        <v>3368</v>
      </c>
      <c r="B284" t="str">
        <f>VLOOKUP(A284,'[1]子sku-父sku'!$A:$B,2,0)</f>
        <v>CS-SB007</v>
      </c>
      <c r="C284" s="5">
        <f>SUMIFS(allorders!O:O,allorders!L:L,$A284,allorders!AG:AG,"&lt;="&amp;日期!$B$5,allorders!AG:AG,"&gt;="&amp;日期!$B$6,allorders!$Q:$Q,"&lt;&gt;"&amp;"",allorders!E:E,"Shipped")</f>
        <v>0</v>
      </c>
      <c r="D284" s="5">
        <f>SUMIFS(allorders!$O:$O,allorders!$L:$L,$A284,allorders!$AG:$AG,"&lt;="&amp;日期!$B$7,allorders!$AG:$AG,"&gt;="&amp;日期!$B$8,allorders!Q:Q,"&lt;&gt;"&amp;"",allorders!E:E,"Shipped")</f>
        <v>2</v>
      </c>
      <c r="E284" s="5">
        <f>SUMIFS(allorders!$O:$O,allorders!$L:$L,$A284,allorders!$AG:$AG,"&lt;="&amp;日期!$B$9,allorders!$AG:$AG,"&gt;="&amp;日期!$B$10,allorders!Q:Q,"&lt;&gt;"&amp;"",allorders!E:E,"Shipped")</f>
        <v>0</v>
      </c>
      <c r="F284" s="5">
        <f>SUMIFS(allorders!$O:$O,allorders!$L:$L,$A284,allorders!$AG:$AG,"&lt;="&amp;日期!$B$11,allorders!$AG:$AG,"&gt;="&amp;日期!$B$12,allorders!Q:Q,"&lt;&gt;"&amp;"",allorders!E:E,"Shipped")</f>
        <v>1</v>
      </c>
      <c r="G284" s="6">
        <f>IF(SUM(C284:F284)=0,0,SUMIFS(allorders!Q:Q,allorders!L:L,A284,allorders!AG:AG,"&lt;="&amp;日期!$B$5,allorders!AG:AG,"&gt;="&amp;日期!$B$12,allorders!N:N,"Shipped")/SUM(C284:F284))</f>
        <v>24.98</v>
      </c>
      <c r="H284">
        <f t="shared" si="8"/>
        <v>3</v>
      </c>
      <c r="I284">
        <f t="shared" si="9"/>
        <v>74.94</v>
      </c>
    </row>
    <row r="285" ht="15" spans="1:9">
      <c r="A285" s="4" t="s">
        <v>3394</v>
      </c>
      <c r="B285" t="str">
        <f>VLOOKUP(A285,'[1]子sku-父sku'!$A:$B,2,0)</f>
        <v>CS-LY084</v>
      </c>
      <c r="C285" s="5">
        <f>SUMIFS(allorders!O:O,allorders!L:L,$A285,allorders!AG:AG,"&lt;="&amp;日期!$B$5,allorders!AG:AG,"&gt;="&amp;日期!$B$6,allorders!$Q:$Q,"&lt;&gt;"&amp;"",allorders!E:E,"Shipped")</f>
        <v>0</v>
      </c>
      <c r="D285" s="5">
        <f>SUMIFS(allorders!$O:$O,allorders!$L:$L,$A285,allorders!$AG:$AG,"&lt;="&amp;日期!$B$7,allorders!$AG:$AG,"&gt;="&amp;日期!$B$8,allorders!Q:Q,"&lt;&gt;"&amp;"",allorders!E:E,"Shipped")</f>
        <v>0</v>
      </c>
      <c r="E285" s="5">
        <f>SUMIFS(allorders!$O:$O,allorders!$L:$L,$A285,allorders!$AG:$AG,"&lt;="&amp;日期!$B$9,allorders!$AG:$AG,"&gt;="&amp;日期!$B$10,allorders!Q:Q,"&lt;&gt;"&amp;"",allorders!E:E,"Shipped")</f>
        <v>1</v>
      </c>
      <c r="F285" s="5">
        <f>SUMIFS(allorders!$O:$O,allorders!$L:$L,$A285,allorders!$AG:$AG,"&lt;="&amp;日期!$B$11,allorders!$AG:$AG,"&gt;="&amp;日期!$B$12,allorders!Q:Q,"&lt;&gt;"&amp;"",allorders!E:E,"Shipped")</f>
        <v>2</v>
      </c>
      <c r="G285" s="6">
        <f>IF(SUM(C285:F285)=0,0,SUMIFS(allorders!Q:Q,allorders!L:L,A285,allorders!AG:AG,"&lt;="&amp;日期!$B$5,allorders!AG:AG,"&gt;="&amp;日期!$B$12,allorders!N:N,"Shipped")/SUM(C285:F285))</f>
        <v>21.83</v>
      </c>
      <c r="H285">
        <f t="shared" si="8"/>
        <v>3</v>
      </c>
      <c r="I285">
        <f t="shared" si="9"/>
        <v>65.49</v>
      </c>
    </row>
    <row r="286" ht="15" spans="1:9">
      <c r="A286" s="4" t="s">
        <v>3402</v>
      </c>
      <c r="B286" t="str">
        <f>VLOOKUP(A286,'[1]子sku-父sku'!$A:$B,2,0)</f>
        <v>CS-SB016</v>
      </c>
      <c r="C286" s="5">
        <f>SUMIFS(allorders!O:O,allorders!L:L,$A286,allorders!AG:AG,"&lt;="&amp;日期!$B$5,allorders!AG:AG,"&gt;="&amp;日期!$B$6,allorders!$Q:$Q,"&lt;&gt;"&amp;"",allorders!E:E,"Shipped")</f>
        <v>0</v>
      </c>
      <c r="D286" s="5">
        <f>SUMIFS(allorders!$O:$O,allorders!$L:$L,$A286,allorders!$AG:$AG,"&lt;="&amp;日期!$B$7,allorders!$AG:$AG,"&gt;="&amp;日期!$B$8,allorders!Q:Q,"&lt;&gt;"&amp;"",allorders!E:E,"Shipped")</f>
        <v>0</v>
      </c>
      <c r="E286" s="5">
        <f>SUMIFS(allorders!$O:$O,allorders!$L:$L,$A286,allorders!$AG:$AG,"&lt;="&amp;日期!$B$9,allorders!$AG:$AG,"&gt;="&amp;日期!$B$10,allorders!Q:Q,"&lt;&gt;"&amp;"",allorders!E:E,"Shipped")</f>
        <v>0</v>
      </c>
      <c r="F286" s="5">
        <f>SUMIFS(allorders!$O:$O,allorders!$L:$L,$A286,allorders!$AG:$AG,"&lt;="&amp;日期!$B$11,allorders!$AG:$AG,"&gt;="&amp;日期!$B$12,allorders!Q:Q,"&lt;&gt;"&amp;"",allorders!E:E,"Shipped")</f>
        <v>1</v>
      </c>
      <c r="G286" s="6">
        <f>IF(SUM(C286:F286)=0,0,SUMIFS(allorders!Q:Q,allorders!L:L,A286,allorders!AG:AG,"&lt;="&amp;日期!$B$5,allorders!AG:AG,"&gt;="&amp;日期!$B$12,allorders!N:N,"Shipped")/SUM(C286:F286))</f>
        <v>26.98</v>
      </c>
      <c r="H286">
        <f t="shared" si="8"/>
        <v>1</v>
      </c>
      <c r="I286">
        <f t="shared" si="9"/>
        <v>26.98</v>
      </c>
    </row>
    <row r="287" ht="15" spans="1:9">
      <c r="A287" s="4" t="s">
        <v>3412</v>
      </c>
      <c r="B287" t="str">
        <f>VLOOKUP(A287,'[1]子sku-父sku'!$A:$B,2,0)</f>
        <v>CS-SB005</v>
      </c>
      <c r="C287" s="5">
        <f>SUMIFS(allorders!O:O,allorders!L:L,$A287,allorders!AG:AG,"&lt;="&amp;日期!$B$5,allorders!AG:AG,"&gt;="&amp;日期!$B$6,allorders!$Q:$Q,"&lt;&gt;"&amp;"",allorders!E:E,"Shipped")</f>
        <v>0</v>
      </c>
      <c r="D287" s="5">
        <f>SUMIFS(allorders!$O:$O,allorders!$L:$L,$A287,allorders!$AG:$AG,"&lt;="&amp;日期!$B$7,allorders!$AG:$AG,"&gt;="&amp;日期!$B$8,allorders!Q:Q,"&lt;&gt;"&amp;"",allorders!E:E,"Shipped")</f>
        <v>0</v>
      </c>
      <c r="E287" s="5">
        <f>SUMIFS(allorders!$O:$O,allorders!$L:$L,$A287,allorders!$AG:$AG,"&lt;="&amp;日期!$B$9,allorders!$AG:$AG,"&gt;="&amp;日期!$B$10,allorders!Q:Q,"&lt;&gt;"&amp;"",allorders!E:E,"Shipped")</f>
        <v>0</v>
      </c>
      <c r="F287" s="5">
        <f>SUMIFS(allorders!$O:$O,allorders!$L:$L,$A287,allorders!$AG:$AG,"&lt;="&amp;日期!$B$11,allorders!$AG:$AG,"&gt;="&amp;日期!$B$12,allorders!Q:Q,"&lt;&gt;"&amp;"",allorders!E:E,"Shipped")</f>
        <v>1</v>
      </c>
      <c r="G287" s="6">
        <f>IF(SUM(C287:F287)=0,0,SUMIFS(allorders!Q:Q,allorders!L:L,A287,allorders!AG:AG,"&lt;="&amp;日期!$B$5,allorders!AG:AG,"&gt;="&amp;日期!$B$12,allorders!N:N,"Shipped")/SUM(C287:F287))</f>
        <v>22.98</v>
      </c>
      <c r="H287">
        <f t="shared" si="8"/>
        <v>1</v>
      </c>
      <c r="I287">
        <f t="shared" si="9"/>
        <v>22.98</v>
      </c>
    </row>
    <row r="288" ht="15" spans="1:9">
      <c r="A288" s="4" t="s">
        <v>3426</v>
      </c>
      <c r="B288" t="str">
        <f>VLOOKUP(A288,'[1]子sku-父sku'!$A:$B,2,0)</f>
        <v>MY-LYPoint021</v>
      </c>
      <c r="C288" s="5">
        <f>SUMIFS(allorders!O:O,allorders!L:L,$A288,allorders!AG:AG,"&lt;="&amp;日期!$B$5,allorders!AG:AG,"&gt;="&amp;日期!$B$6,allorders!$Q:$Q,"&lt;&gt;"&amp;"",allorders!E:E,"Shipped")</f>
        <v>0</v>
      </c>
      <c r="D288" s="5">
        <f>SUMIFS(allorders!$O:$O,allorders!$L:$L,$A288,allorders!$AG:$AG,"&lt;="&amp;日期!$B$7,allorders!$AG:$AG,"&gt;="&amp;日期!$B$8,allorders!Q:Q,"&lt;&gt;"&amp;"",allorders!E:E,"Shipped")</f>
        <v>0</v>
      </c>
      <c r="E288" s="5">
        <f>SUMIFS(allorders!$O:$O,allorders!$L:$L,$A288,allorders!$AG:$AG,"&lt;="&amp;日期!$B$9,allorders!$AG:$AG,"&gt;="&amp;日期!$B$10,allorders!Q:Q,"&lt;&gt;"&amp;"",allorders!E:E,"Shipped")</f>
        <v>2</v>
      </c>
      <c r="F288" s="5">
        <f>SUMIFS(allorders!$O:$O,allorders!$L:$L,$A288,allorders!$AG:$AG,"&lt;="&amp;日期!$B$11,allorders!$AG:$AG,"&gt;="&amp;日期!$B$12,allorders!Q:Q,"&lt;&gt;"&amp;"",allorders!E:E,"Shipped")</f>
        <v>2</v>
      </c>
      <c r="G288" s="6">
        <f>IF(SUM(C288:F288)=0,0,SUMIFS(allorders!Q:Q,allorders!L:L,A288,allorders!AG:AG,"&lt;="&amp;日期!$B$5,allorders!AG:AG,"&gt;="&amp;日期!$B$12,allorders!N:N,"Shipped")/SUM(C288:F288))</f>
        <v>22.98</v>
      </c>
      <c r="H288">
        <f t="shared" si="8"/>
        <v>4</v>
      </c>
      <c r="I288">
        <f t="shared" si="9"/>
        <v>91.92</v>
      </c>
    </row>
    <row r="289" ht="15" spans="1:9">
      <c r="A289" s="4" t="s">
        <v>3430</v>
      </c>
      <c r="B289" t="str">
        <f>VLOOKUP(A289,'[1]子sku-父sku'!$A:$B,2,0)</f>
        <v>MY-LYPoint021</v>
      </c>
      <c r="C289" s="5">
        <f>SUMIFS(allorders!O:O,allorders!L:L,$A289,allorders!AG:AG,"&lt;="&amp;日期!$B$5,allorders!AG:AG,"&gt;="&amp;日期!$B$6,allorders!$Q:$Q,"&lt;&gt;"&amp;"",allorders!E:E,"Shipped")</f>
        <v>1</v>
      </c>
      <c r="D289" s="5">
        <f>SUMIFS(allorders!$O:$O,allorders!$L:$L,$A289,allorders!$AG:$AG,"&lt;="&amp;日期!$B$7,allorders!$AG:$AG,"&gt;="&amp;日期!$B$8,allorders!Q:Q,"&lt;&gt;"&amp;"",allorders!E:E,"Shipped")</f>
        <v>3</v>
      </c>
      <c r="E289" s="5">
        <f>SUMIFS(allorders!$O:$O,allorders!$L:$L,$A289,allorders!$AG:$AG,"&lt;="&amp;日期!$B$9,allorders!$AG:$AG,"&gt;="&amp;日期!$B$10,allorders!Q:Q,"&lt;&gt;"&amp;"",allorders!E:E,"Shipped")</f>
        <v>3</v>
      </c>
      <c r="F289" s="5">
        <f>SUMIFS(allorders!$O:$O,allorders!$L:$L,$A289,allorders!$AG:$AG,"&lt;="&amp;日期!$B$11,allorders!$AG:$AG,"&gt;="&amp;日期!$B$12,allorders!Q:Q,"&lt;&gt;"&amp;"",allorders!E:E,"Shipped")</f>
        <v>4</v>
      </c>
      <c r="G289" s="6">
        <f>IF(SUM(C289:F289)=0,0,SUMIFS(allorders!Q:Q,allorders!L:L,A289,allorders!AG:AG,"&lt;="&amp;日期!$B$5,allorders!AG:AG,"&gt;="&amp;日期!$B$12,allorders!N:N,"Shipped")/SUM(C289:F289))</f>
        <v>22.98</v>
      </c>
      <c r="H289">
        <f t="shared" si="8"/>
        <v>11</v>
      </c>
      <c r="I289">
        <f t="shared" si="9"/>
        <v>252.78</v>
      </c>
    </row>
    <row r="290" ht="15" spans="1:9">
      <c r="A290" s="4" t="s">
        <v>3432</v>
      </c>
      <c r="B290" t="str">
        <f>VLOOKUP(A290,'[1]子sku-父sku'!$A:$B,2,0)</f>
        <v>MY-SB021</v>
      </c>
      <c r="C290" s="5">
        <f>SUMIFS(allorders!O:O,allorders!L:L,$A290,allorders!AG:AG,"&lt;="&amp;日期!$B$5,allorders!AG:AG,"&gt;="&amp;日期!$B$6,allorders!$Q:$Q,"&lt;&gt;"&amp;"",allorders!E:E,"Shipped")</f>
        <v>1</v>
      </c>
      <c r="D290" s="5">
        <f>SUMIFS(allorders!$O:$O,allorders!$L:$L,$A290,allorders!$AG:$AG,"&lt;="&amp;日期!$B$7,allorders!$AG:$AG,"&gt;="&amp;日期!$B$8,allorders!Q:Q,"&lt;&gt;"&amp;"",allorders!E:E,"Shipped")</f>
        <v>0</v>
      </c>
      <c r="E290" s="5">
        <f>SUMIFS(allorders!$O:$O,allorders!$L:$L,$A290,allorders!$AG:$AG,"&lt;="&amp;日期!$B$9,allorders!$AG:$AG,"&gt;="&amp;日期!$B$10,allorders!Q:Q,"&lt;&gt;"&amp;"",allorders!E:E,"Shipped")</f>
        <v>4</v>
      </c>
      <c r="F290" s="5">
        <f>SUMIFS(allorders!$O:$O,allorders!$L:$L,$A290,allorders!$AG:$AG,"&lt;="&amp;日期!$B$11,allorders!$AG:$AG,"&gt;="&amp;日期!$B$12,allorders!Q:Q,"&lt;&gt;"&amp;"",allorders!E:E,"Shipped")</f>
        <v>5</v>
      </c>
      <c r="G290" s="6">
        <f>IF(SUM(C290:F290)=0,0,SUMIFS(allorders!Q:Q,allorders!L:L,A290,allorders!AG:AG,"&lt;="&amp;日期!$B$5,allorders!AG:AG,"&gt;="&amp;日期!$B$12,allorders!N:N,"Shipped")/SUM(C290:F290))</f>
        <v>22.98</v>
      </c>
      <c r="H290">
        <f t="shared" si="8"/>
        <v>10</v>
      </c>
      <c r="I290">
        <f t="shared" si="9"/>
        <v>229.8</v>
      </c>
    </row>
    <row r="291" ht="15" spans="1:9">
      <c r="A291" s="4" t="s">
        <v>3457</v>
      </c>
      <c r="B291" t="str">
        <f>VLOOKUP(A291,'[1]子sku-父sku'!$A:$B,2,0)</f>
        <v>WQS-BN-1503</v>
      </c>
      <c r="C291" s="5">
        <f>SUMIFS(allorders!O:O,allorders!L:L,$A291,allorders!AG:AG,"&lt;="&amp;日期!$B$5,allorders!AG:AG,"&gt;="&amp;日期!$B$6,allorders!$Q:$Q,"&lt;&gt;"&amp;"",allorders!E:E,"Shipped")</f>
        <v>0</v>
      </c>
      <c r="D291" s="5">
        <f>SUMIFS(allorders!$O:$O,allorders!$L:$L,$A291,allorders!$AG:$AG,"&lt;="&amp;日期!$B$7,allorders!$AG:$AG,"&gt;="&amp;日期!$B$8,allorders!Q:Q,"&lt;&gt;"&amp;"",allorders!E:E,"Shipped")</f>
        <v>1</v>
      </c>
      <c r="E291" s="5">
        <f>SUMIFS(allorders!$O:$O,allorders!$L:$L,$A291,allorders!$AG:$AG,"&lt;="&amp;日期!$B$9,allorders!$AG:$AG,"&gt;="&amp;日期!$B$10,allorders!Q:Q,"&lt;&gt;"&amp;"",allorders!E:E,"Shipped")</f>
        <v>0</v>
      </c>
      <c r="F291" s="5">
        <f>SUMIFS(allorders!$O:$O,allorders!$L:$L,$A291,allorders!$AG:$AG,"&lt;="&amp;日期!$B$11,allorders!$AG:$AG,"&gt;="&amp;日期!$B$12,allorders!Q:Q,"&lt;&gt;"&amp;"",allorders!E:E,"Shipped")</f>
        <v>2</v>
      </c>
      <c r="G291" s="6">
        <f>IF(SUM(C291:F291)=0,0,SUMIFS(allorders!Q:Q,allorders!L:L,A291,allorders!AG:AG,"&lt;="&amp;日期!$B$5,allorders!AG:AG,"&gt;="&amp;日期!$B$12,allorders!N:N,"Shipped")/SUM(C291:F291))</f>
        <v>22.3133333333333</v>
      </c>
      <c r="H291">
        <f t="shared" si="8"/>
        <v>3</v>
      </c>
      <c r="I291">
        <f t="shared" si="9"/>
        <v>66.94</v>
      </c>
    </row>
    <row r="292" ht="15" spans="1:9">
      <c r="A292" s="4" t="s">
        <v>3472</v>
      </c>
      <c r="B292" t="str">
        <f>VLOOKUP(A292,'[1]子sku-父sku'!$A:$B,2,0)</f>
        <v>DK-LY-K157</v>
      </c>
      <c r="C292" s="5">
        <f>SUMIFS(allorders!O:O,allorders!L:L,$A292,allorders!AG:AG,"&lt;="&amp;日期!$B$5,allorders!AG:AG,"&gt;="&amp;日期!$B$6,allorders!$Q:$Q,"&lt;&gt;"&amp;"",allorders!E:E,"Shipped")</f>
        <v>0</v>
      </c>
      <c r="D292" s="5">
        <f>SUMIFS(allorders!$O:$O,allorders!$L:$L,$A292,allorders!$AG:$AG,"&lt;="&amp;日期!$B$7,allorders!$AG:$AG,"&gt;="&amp;日期!$B$8,allorders!Q:Q,"&lt;&gt;"&amp;"",allorders!E:E,"Shipped")</f>
        <v>0</v>
      </c>
      <c r="E292" s="5">
        <f>SUMIFS(allorders!$O:$O,allorders!$L:$L,$A292,allorders!$AG:$AG,"&lt;="&amp;日期!$B$9,allorders!$AG:$AG,"&gt;="&amp;日期!$B$10,allorders!Q:Q,"&lt;&gt;"&amp;"",allorders!E:E,"Shipped")</f>
        <v>0</v>
      </c>
      <c r="F292" s="5">
        <f>SUMIFS(allorders!$O:$O,allorders!$L:$L,$A292,allorders!$AG:$AG,"&lt;="&amp;日期!$B$11,allorders!$AG:$AG,"&gt;="&amp;日期!$B$12,allorders!Q:Q,"&lt;&gt;"&amp;"",allorders!E:E,"Shipped")</f>
        <v>2</v>
      </c>
      <c r="G292" s="6">
        <f>IF(SUM(C292:F292)=0,0,SUMIFS(allorders!Q:Q,allorders!L:L,A292,allorders!AG:AG,"&lt;="&amp;日期!$B$5,allorders!AG:AG,"&gt;="&amp;日期!$B$12,allorders!N:N,"Shipped")/SUM(C292:F292))</f>
        <v>10</v>
      </c>
      <c r="H292">
        <f t="shared" si="8"/>
        <v>2</v>
      </c>
      <c r="I292">
        <f t="shared" si="9"/>
        <v>20</v>
      </c>
    </row>
    <row r="293" ht="15" spans="1:9">
      <c r="A293" s="4" t="s">
        <v>3478</v>
      </c>
      <c r="B293" t="str">
        <f>VLOOKUP(A293,'[1]子sku-父sku'!$A:$B,2,0)</f>
        <v>CS-SB005</v>
      </c>
      <c r="C293" s="5">
        <f>SUMIFS(allorders!O:O,allorders!L:L,$A293,allorders!AG:AG,"&lt;="&amp;日期!$B$5,allorders!AG:AG,"&gt;="&amp;日期!$B$6,allorders!$Q:$Q,"&lt;&gt;"&amp;"",allorders!E:E,"Shipped")</f>
        <v>0</v>
      </c>
      <c r="D293" s="5">
        <f>SUMIFS(allorders!$O:$O,allorders!$L:$L,$A293,allorders!$AG:$AG,"&lt;="&amp;日期!$B$7,allorders!$AG:$AG,"&gt;="&amp;日期!$B$8,allorders!Q:Q,"&lt;&gt;"&amp;"",allorders!E:E,"Shipped")</f>
        <v>2</v>
      </c>
      <c r="E293" s="5">
        <f>SUMIFS(allorders!$O:$O,allorders!$L:$L,$A293,allorders!$AG:$AG,"&lt;="&amp;日期!$B$9,allorders!$AG:$AG,"&gt;="&amp;日期!$B$10,allorders!Q:Q,"&lt;&gt;"&amp;"",allorders!E:E,"Shipped")</f>
        <v>1</v>
      </c>
      <c r="F293" s="5">
        <f>SUMIFS(allorders!$O:$O,allorders!$L:$L,$A293,allorders!$AG:$AG,"&lt;="&amp;日期!$B$11,allorders!$AG:$AG,"&gt;="&amp;日期!$B$12,allorders!Q:Q,"&lt;&gt;"&amp;"",allorders!E:E,"Shipped")</f>
        <v>1</v>
      </c>
      <c r="G293" s="6">
        <f>IF(SUM(C293:F293)=0,0,SUMIFS(allorders!Q:Q,allorders!L:L,A293,allorders!AG:AG,"&lt;="&amp;日期!$B$5,allorders!AG:AG,"&gt;="&amp;日期!$B$12,allorders!N:N,"Shipped")/SUM(C293:F293))</f>
        <v>22.98</v>
      </c>
      <c r="H293">
        <f t="shared" si="8"/>
        <v>4</v>
      </c>
      <c r="I293">
        <f t="shared" si="9"/>
        <v>91.92</v>
      </c>
    </row>
    <row r="294" ht="15" spans="1:9">
      <c r="A294" s="4" t="s">
        <v>3493</v>
      </c>
      <c r="B294" t="str">
        <f>VLOOKUP(A294,'[1]子sku-父sku'!$A:$B,2,0)</f>
        <v>CS-LY166</v>
      </c>
      <c r="C294" s="5">
        <f>SUMIFS(allorders!O:O,allorders!L:L,$A294,allorders!AG:AG,"&lt;="&amp;日期!$B$5,allorders!AG:AG,"&gt;="&amp;日期!$B$6,allorders!$Q:$Q,"&lt;&gt;"&amp;"",allorders!E:E,"Shipped")</f>
        <v>0</v>
      </c>
      <c r="D294" s="5">
        <f>SUMIFS(allorders!$O:$O,allorders!$L:$L,$A294,allorders!$AG:$AG,"&lt;="&amp;日期!$B$7,allorders!$AG:$AG,"&gt;="&amp;日期!$B$8,allorders!Q:Q,"&lt;&gt;"&amp;"",allorders!E:E,"Shipped")</f>
        <v>1</v>
      </c>
      <c r="E294" s="5">
        <f>SUMIFS(allorders!$O:$O,allorders!$L:$L,$A294,allorders!$AG:$AG,"&lt;="&amp;日期!$B$9,allorders!$AG:$AG,"&gt;="&amp;日期!$B$10,allorders!Q:Q,"&lt;&gt;"&amp;"",allorders!E:E,"Shipped")</f>
        <v>1</v>
      </c>
      <c r="F294" s="5">
        <f>SUMIFS(allorders!$O:$O,allorders!$L:$L,$A294,allorders!$AG:$AG,"&lt;="&amp;日期!$B$11,allorders!$AG:$AG,"&gt;="&amp;日期!$B$12,allorders!Q:Q,"&lt;&gt;"&amp;"",allorders!E:E,"Shipped")</f>
        <v>2</v>
      </c>
      <c r="G294" s="6">
        <f>IF(SUM(C294:F294)=0,0,SUMIFS(allorders!Q:Q,allorders!L:L,A294,allorders!AG:AG,"&lt;="&amp;日期!$B$5,allorders!AG:AG,"&gt;="&amp;日期!$B$12,allorders!N:N,"Shipped")/SUM(C294:F294))</f>
        <v>25.98</v>
      </c>
      <c r="H294">
        <f t="shared" si="8"/>
        <v>4</v>
      </c>
      <c r="I294">
        <f t="shared" si="9"/>
        <v>103.92</v>
      </c>
    </row>
    <row r="295" ht="15" spans="1:9">
      <c r="A295" s="4" t="s">
        <v>3501</v>
      </c>
      <c r="B295" t="str">
        <f>VLOOKUP(A295,'[1]子sku-父sku'!$A:$B,2,0)</f>
        <v>CS-SB009</v>
      </c>
      <c r="C295" s="5">
        <f>SUMIFS(allorders!O:O,allorders!L:L,$A295,allorders!AG:AG,"&lt;="&amp;日期!$B$5,allorders!AG:AG,"&gt;="&amp;日期!$B$6,allorders!$Q:$Q,"&lt;&gt;"&amp;"",allorders!E:E,"Shipped")</f>
        <v>2</v>
      </c>
      <c r="D295" s="5">
        <f>SUMIFS(allorders!$O:$O,allorders!$L:$L,$A295,allorders!$AG:$AG,"&lt;="&amp;日期!$B$7,allorders!$AG:$AG,"&gt;="&amp;日期!$B$8,allorders!Q:Q,"&lt;&gt;"&amp;"",allorders!E:E,"Shipped")</f>
        <v>2</v>
      </c>
      <c r="E295" s="5">
        <f>SUMIFS(allorders!$O:$O,allorders!$L:$L,$A295,allorders!$AG:$AG,"&lt;="&amp;日期!$B$9,allorders!$AG:$AG,"&gt;="&amp;日期!$B$10,allorders!Q:Q,"&lt;&gt;"&amp;"",allorders!E:E,"Shipped")</f>
        <v>3</v>
      </c>
      <c r="F295" s="5">
        <f>SUMIFS(allorders!$O:$O,allorders!$L:$L,$A295,allorders!$AG:$AG,"&lt;="&amp;日期!$B$11,allorders!$AG:$AG,"&gt;="&amp;日期!$B$12,allorders!Q:Q,"&lt;&gt;"&amp;"",allorders!E:E,"Shipped")</f>
        <v>2</v>
      </c>
      <c r="G295" s="6">
        <f>IF(SUM(C295:F295)=0,0,SUMIFS(allorders!Q:Q,allorders!L:L,A295,allorders!AG:AG,"&lt;="&amp;日期!$B$5,allorders!AG:AG,"&gt;="&amp;日期!$B$12,allorders!N:N,"Shipped")/SUM(C295:F295))</f>
        <v>22.98</v>
      </c>
      <c r="H295">
        <f t="shared" si="8"/>
        <v>9</v>
      </c>
      <c r="I295">
        <f t="shared" si="9"/>
        <v>206.82</v>
      </c>
    </row>
    <row r="296" ht="15" spans="1:9">
      <c r="A296" s="4" t="s">
        <v>3508</v>
      </c>
      <c r="B296" t="str">
        <f>VLOOKUP(A296,'[1]子sku-父sku'!$A:$B,2,0)</f>
        <v>CS-SB009</v>
      </c>
      <c r="C296" s="5">
        <f>SUMIFS(allorders!O:O,allorders!L:L,$A296,allorders!AG:AG,"&lt;="&amp;日期!$B$5,allorders!AG:AG,"&gt;="&amp;日期!$B$6,allorders!$Q:$Q,"&lt;&gt;"&amp;"",allorders!E:E,"Shipped")</f>
        <v>8</v>
      </c>
      <c r="D296" s="5">
        <f>SUMIFS(allorders!$O:$O,allorders!$L:$L,$A296,allorders!$AG:$AG,"&lt;="&amp;日期!$B$7,allorders!$AG:$AG,"&gt;="&amp;日期!$B$8,allorders!Q:Q,"&lt;&gt;"&amp;"",allorders!E:E,"Shipped")</f>
        <v>3</v>
      </c>
      <c r="E296" s="5">
        <f>SUMIFS(allorders!$O:$O,allorders!$L:$L,$A296,allorders!$AG:$AG,"&lt;="&amp;日期!$B$9,allorders!$AG:$AG,"&gt;="&amp;日期!$B$10,allorders!Q:Q,"&lt;&gt;"&amp;"",allorders!E:E,"Shipped")</f>
        <v>6</v>
      </c>
      <c r="F296" s="5">
        <f>SUMIFS(allorders!$O:$O,allorders!$L:$L,$A296,allorders!$AG:$AG,"&lt;="&amp;日期!$B$11,allorders!$AG:$AG,"&gt;="&amp;日期!$B$12,allorders!Q:Q,"&lt;&gt;"&amp;"",allorders!E:E,"Shipped")</f>
        <v>2</v>
      </c>
      <c r="G296" s="6">
        <f>IF(SUM(C296:F296)=0,0,SUMIFS(allorders!Q:Q,allorders!L:L,A296,allorders!AG:AG,"&lt;="&amp;日期!$B$5,allorders!AG:AG,"&gt;="&amp;日期!$B$12,allorders!N:N,"Shipped")/SUM(C296:F296))</f>
        <v>22.98</v>
      </c>
      <c r="H296">
        <f t="shared" si="8"/>
        <v>19</v>
      </c>
      <c r="I296">
        <f t="shared" si="9"/>
        <v>436.62</v>
      </c>
    </row>
    <row r="297" ht="15" spans="1:9">
      <c r="A297" s="4" t="s">
        <v>3531</v>
      </c>
      <c r="B297" t="str">
        <f>VLOOKUP(A297,'[1]子sku-父sku'!$A:$B,2,0)</f>
        <v>CS-BUSB031</v>
      </c>
      <c r="C297" s="5">
        <f>SUMIFS(allorders!O:O,allorders!L:L,$A297,allorders!AG:AG,"&lt;="&amp;日期!$B$5,allorders!AG:AG,"&gt;="&amp;日期!$B$6,allorders!$Q:$Q,"&lt;&gt;"&amp;"",allorders!E:E,"Shipped")</f>
        <v>0</v>
      </c>
      <c r="D297" s="5">
        <f>SUMIFS(allorders!$O:$O,allorders!$L:$L,$A297,allorders!$AG:$AG,"&lt;="&amp;日期!$B$7,allorders!$AG:$AG,"&gt;="&amp;日期!$B$8,allorders!Q:Q,"&lt;&gt;"&amp;"",allorders!E:E,"Shipped")</f>
        <v>0</v>
      </c>
      <c r="E297" s="5">
        <f>SUMIFS(allorders!$O:$O,allorders!$L:$L,$A297,allorders!$AG:$AG,"&lt;="&amp;日期!$B$9,allorders!$AG:$AG,"&gt;="&amp;日期!$B$10,allorders!Q:Q,"&lt;&gt;"&amp;"",allorders!E:E,"Shipped")</f>
        <v>0</v>
      </c>
      <c r="F297" s="5">
        <f>SUMIFS(allorders!$O:$O,allorders!$L:$L,$A297,allorders!$AG:$AG,"&lt;="&amp;日期!$B$11,allorders!$AG:$AG,"&gt;="&amp;日期!$B$12,allorders!Q:Q,"&lt;&gt;"&amp;"",allorders!E:E,"Shipped")</f>
        <v>1</v>
      </c>
      <c r="G297" s="6">
        <f>IF(SUM(C297:F297)=0,0,SUMIFS(allorders!Q:Q,allorders!L:L,A297,allorders!AG:AG,"&lt;="&amp;日期!$B$5,allorders!AG:AG,"&gt;="&amp;日期!$B$12,allorders!N:N,"Shipped")/SUM(C297:F297))</f>
        <v>24.98</v>
      </c>
      <c r="H297">
        <f t="shared" si="8"/>
        <v>1</v>
      </c>
      <c r="I297">
        <f t="shared" si="9"/>
        <v>24.98</v>
      </c>
    </row>
    <row r="298" ht="15" spans="1:9">
      <c r="A298" s="4" t="s">
        <v>3544</v>
      </c>
      <c r="B298" t="str">
        <f>VLOOKUP(A298,'[1]子sku-父sku'!$A:$B,2,0)</f>
        <v>CS-BUSB032</v>
      </c>
      <c r="C298" s="5">
        <f>SUMIFS(allorders!O:O,allorders!L:L,$A298,allorders!AG:AG,"&lt;="&amp;日期!$B$5,allorders!AG:AG,"&gt;="&amp;日期!$B$6,allorders!$Q:$Q,"&lt;&gt;"&amp;"",allorders!E:E,"Shipped")</f>
        <v>0</v>
      </c>
      <c r="D298" s="5">
        <f>SUMIFS(allorders!$O:$O,allorders!$L:$L,$A298,allorders!$AG:$AG,"&lt;="&amp;日期!$B$7,allorders!$AG:$AG,"&gt;="&amp;日期!$B$8,allorders!Q:Q,"&lt;&gt;"&amp;"",allorders!E:E,"Shipped")</f>
        <v>3</v>
      </c>
      <c r="E298" s="5">
        <f>SUMIFS(allorders!$O:$O,allorders!$L:$L,$A298,allorders!$AG:$AG,"&lt;="&amp;日期!$B$9,allorders!$AG:$AG,"&gt;="&amp;日期!$B$10,allorders!Q:Q,"&lt;&gt;"&amp;"",allorders!E:E,"Shipped")</f>
        <v>1</v>
      </c>
      <c r="F298" s="5">
        <f>SUMIFS(allorders!$O:$O,allorders!$L:$L,$A298,allorders!$AG:$AG,"&lt;="&amp;日期!$B$11,allorders!$AG:$AG,"&gt;="&amp;日期!$B$12,allorders!Q:Q,"&lt;&gt;"&amp;"",allorders!E:E,"Shipped")</f>
        <v>1</v>
      </c>
      <c r="G298" s="6">
        <f>IF(SUM(C298:F298)=0,0,SUMIFS(allorders!Q:Q,allorders!L:L,A298,allorders!AG:AG,"&lt;="&amp;日期!$B$5,allorders!AG:AG,"&gt;="&amp;日期!$B$12,allorders!N:N,"Shipped")/SUM(C298:F298))</f>
        <v>22.58</v>
      </c>
      <c r="H298">
        <f t="shared" si="8"/>
        <v>5</v>
      </c>
      <c r="I298">
        <f t="shared" si="9"/>
        <v>112.9</v>
      </c>
    </row>
    <row r="299" ht="15" spans="1:9">
      <c r="A299" s="4" t="s">
        <v>3557</v>
      </c>
      <c r="B299" t="str">
        <f>VLOOKUP(A299,'[1]子sku-父sku'!$A:$B,2,0)</f>
        <v>CS-SB009</v>
      </c>
      <c r="C299" s="5">
        <f>SUMIFS(allorders!O:O,allorders!L:L,$A299,allorders!AG:AG,"&lt;="&amp;日期!$B$5,allorders!AG:AG,"&gt;="&amp;日期!$B$6,allorders!$Q:$Q,"&lt;&gt;"&amp;"",allorders!E:E,"Shipped")</f>
        <v>1</v>
      </c>
      <c r="D299" s="5">
        <f>SUMIFS(allorders!$O:$O,allorders!$L:$L,$A299,allorders!$AG:$AG,"&lt;="&amp;日期!$B$7,allorders!$AG:$AG,"&gt;="&amp;日期!$B$8,allorders!Q:Q,"&lt;&gt;"&amp;"",allorders!E:E,"Shipped")</f>
        <v>5</v>
      </c>
      <c r="E299" s="5">
        <f>SUMIFS(allorders!$O:$O,allorders!$L:$L,$A299,allorders!$AG:$AG,"&lt;="&amp;日期!$B$9,allorders!$AG:$AG,"&gt;="&amp;日期!$B$10,allorders!Q:Q,"&lt;&gt;"&amp;"",allorders!E:E,"Shipped")</f>
        <v>2</v>
      </c>
      <c r="F299" s="5">
        <f>SUMIFS(allorders!$O:$O,allorders!$L:$L,$A299,allorders!$AG:$AG,"&lt;="&amp;日期!$B$11,allorders!$AG:$AG,"&gt;="&amp;日期!$B$12,allorders!Q:Q,"&lt;&gt;"&amp;"",allorders!E:E,"Shipped")</f>
        <v>7</v>
      </c>
      <c r="G299" s="6">
        <f>IF(SUM(C299:F299)=0,0,SUMIFS(allorders!Q:Q,allorders!L:L,A299,allorders!AG:AG,"&lt;="&amp;日期!$B$5,allorders!AG:AG,"&gt;="&amp;日期!$B$12,allorders!N:N,"Shipped")/SUM(C299:F299))</f>
        <v>22.98</v>
      </c>
      <c r="H299">
        <f t="shared" si="8"/>
        <v>15</v>
      </c>
      <c r="I299">
        <f t="shared" si="9"/>
        <v>344.7</v>
      </c>
    </row>
    <row r="300" ht="15" spans="1:9">
      <c r="A300" s="4" t="s">
        <v>3567</v>
      </c>
      <c r="B300" t="str">
        <f>VLOOKUP(A300,'[1]子sku-父sku'!$A:$B,2,0)</f>
        <v>CS-SB009</v>
      </c>
      <c r="C300" s="5">
        <f>SUMIFS(allorders!O:O,allorders!L:L,$A300,allorders!AG:AG,"&lt;="&amp;日期!$B$5,allorders!AG:AG,"&gt;="&amp;日期!$B$6,allorders!$Q:$Q,"&lt;&gt;"&amp;"",allorders!E:E,"Shipped")</f>
        <v>0</v>
      </c>
      <c r="D300" s="5">
        <f>SUMIFS(allorders!$O:$O,allorders!$L:$L,$A300,allorders!$AG:$AG,"&lt;="&amp;日期!$B$7,allorders!$AG:$AG,"&gt;="&amp;日期!$B$8,allorders!Q:Q,"&lt;&gt;"&amp;"",allorders!E:E,"Shipped")</f>
        <v>1</v>
      </c>
      <c r="E300" s="5">
        <f>SUMIFS(allorders!$O:$O,allorders!$L:$L,$A300,allorders!$AG:$AG,"&lt;="&amp;日期!$B$9,allorders!$AG:$AG,"&gt;="&amp;日期!$B$10,allorders!Q:Q,"&lt;&gt;"&amp;"",allorders!E:E,"Shipped")</f>
        <v>3</v>
      </c>
      <c r="F300" s="5">
        <f>SUMIFS(allorders!$O:$O,allorders!$L:$L,$A300,allorders!$AG:$AG,"&lt;="&amp;日期!$B$11,allorders!$AG:$AG,"&gt;="&amp;日期!$B$12,allorders!Q:Q,"&lt;&gt;"&amp;"",allorders!E:E,"Shipped")</f>
        <v>1</v>
      </c>
      <c r="G300" s="6">
        <f>IF(SUM(C300:F300)=0,0,SUMIFS(allorders!Q:Q,allorders!L:L,A300,allorders!AG:AG,"&lt;="&amp;日期!$B$5,allorders!AG:AG,"&gt;="&amp;日期!$B$12,allorders!N:N,"Shipped")/SUM(C300:F300))</f>
        <v>22.98</v>
      </c>
      <c r="H300">
        <f t="shared" si="8"/>
        <v>5</v>
      </c>
      <c r="I300">
        <f t="shared" si="9"/>
        <v>114.9</v>
      </c>
    </row>
    <row r="301" ht="15" spans="1:9">
      <c r="A301" s="4" t="s">
        <v>3587</v>
      </c>
      <c r="B301" t="str">
        <f>VLOOKUP(A301,'[1]子sku-父sku'!$A:$B,2,0)</f>
        <v>MY-SB027</v>
      </c>
      <c r="C301" s="5">
        <f>SUMIFS(allorders!O:O,allorders!L:L,$A301,allorders!AG:AG,"&lt;="&amp;日期!$B$5,allorders!AG:AG,"&gt;="&amp;日期!$B$6,allorders!$Q:$Q,"&lt;&gt;"&amp;"",allorders!E:E,"Shipped")</f>
        <v>2</v>
      </c>
      <c r="D301" s="5">
        <f>SUMIFS(allorders!$O:$O,allorders!$L:$L,$A301,allorders!$AG:$AG,"&lt;="&amp;日期!$B$7,allorders!$AG:$AG,"&gt;="&amp;日期!$B$8,allorders!Q:Q,"&lt;&gt;"&amp;"",allorders!E:E,"Shipped")</f>
        <v>0</v>
      </c>
      <c r="E301" s="5">
        <f>SUMIFS(allorders!$O:$O,allorders!$L:$L,$A301,allorders!$AG:$AG,"&lt;="&amp;日期!$B$9,allorders!$AG:$AG,"&gt;="&amp;日期!$B$10,allorders!Q:Q,"&lt;&gt;"&amp;"",allorders!E:E,"Shipped")</f>
        <v>0</v>
      </c>
      <c r="F301" s="5">
        <f>SUMIFS(allorders!$O:$O,allorders!$L:$L,$A301,allorders!$AG:$AG,"&lt;="&amp;日期!$B$11,allorders!$AG:$AG,"&gt;="&amp;日期!$B$12,allorders!Q:Q,"&lt;&gt;"&amp;"",allorders!E:E,"Shipped")</f>
        <v>1</v>
      </c>
      <c r="G301" s="6">
        <f>IF(SUM(C301:F301)=0,0,SUMIFS(allorders!Q:Q,allorders!L:L,A301,allorders!AG:AG,"&lt;="&amp;日期!$B$5,allorders!AG:AG,"&gt;="&amp;日期!$B$12,allorders!N:N,"Shipped")/SUM(C301:F301))</f>
        <v>20.98</v>
      </c>
      <c r="H301">
        <f t="shared" si="8"/>
        <v>3</v>
      </c>
      <c r="I301">
        <f t="shared" si="9"/>
        <v>62.94</v>
      </c>
    </row>
    <row r="302" ht="15" spans="1:9">
      <c r="A302" s="4" t="s">
        <v>3608</v>
      </c>
      <c r="B302" t="str">
        <f>VLOOKUP(A302,'[1]子sku-父sku'!$A:$B,2,0)</f>
        <v>CS-LY086</v>
      </c>
      <c r="C302" s="5">
        <f>SUMIFS(allorders!O:O,allorders!L:L,$A302,allorders!AG:AG,"&lt;="&amp;日期!$B$5,allorders!AG:AG,"&gt;="&amp;日期!$B$6,allorders!$Q:$Q,"&lt;&gt;"&amp;"",allorders!E:E,"Shipped")</f>
        <v>1</v>
      </c>
      <c r="D302" s="5">
        <f>SUMIFS(allorders!$O:$O,allorders!$L:$L,$A302,allorders!$AG:$AG,"&lt;="&amp;日期!$B$7,allorders!$AG:$AG,"&gt;="&amp;日期!$B$8,allorders!Q:Q,"&lt;&gt;"&amp;"",allorders!E:E,"Shipped")</f>
        <v>1</v>
      </c>
      <c r="E302" s="5">
        <f>SUMIFS(allorders!$O:$O,allorders!$L:$L,$A302,allorders!$AG:$AG,"&lt;="&amp;日期!$B$9,allorders!$AG:$AG,"&gt;="&amp;日期!$B$10,allorders!Q:Q,"&lt;&gt;"&amp;"",allorders!E:E,"Shipped")</f>
        <v>1</v>
      </c>
      <c r="F302" s="5">
        <f>SUMIFS(allorders!$O:$O,allorders!$L:$L,$A302,allorders!$AG:$AG,"&lt;="&amp;日期!$B$11,allorders!$AG:$AG,"&gt;="&amp;日期!$B$12,allorders!Q:Q,"&lt;&gt;"&amp;"",allorders!E:E,"Shipped")</f>
        <v>1</v>
      </c>
      <c r="G302" s="6">
        <f>IF(SUM(C302:F302)=0,0,SUMIFS(allorders!Q:Q,allorders!L:L,A302,allorders!AG:AG,"&lt;="&amp;日期!$B$5,allorders!AG:AG,"&gt;="&amp;日期!$B$12,allorders!N:N,"Shipped")/SUM(C302:F302))</f>
        <v>18.98</v>
      </c>
      <c r="H302">
        <f t="shared" si="8"/>
        <v>4</v>
      </c>
      <c r="I302">
        <f t="shared" si="9"/>
        <v>75.92</v>
      </c>
    </row>
    <row r="303" ht="15" spans="1:9">
      <c r="A303" s="4" t="s">
        <v>3616</v>
      </c>
      <c r="B303" t="str">
        <f>VLOOKUP(A303,'[1]子sku-父sku'!$A:$B,2,0)</f>
        <v>MY-SB026</v>
      </c>
      <c r="C303" s="5">
        <f>SUMIFS(allorders!O:O,allorders!L:L,$A303,allorders!AG:AG,"&lt;="&amp;日期!$B$5,allorders!AG:AG,"&gt;="&amp;日期!$B$6,allorders!$Q:$Q,"&lt;&gt;"&amp;"",allorders!E:E,"Shipped")</f>
        <v>1</v>
      </c>
      <c r="D303" s="5">
        <f>SUMIFS(allorders!$O:$O,allorders!$L:$L,$A303,allorders!$AG:$AG,"&lt;="&amp;日期!$B$7,allorders!$AG:$AG,"&gt;="&amp;日期!$B$8,allorders!Q:Q,"&lt;&gt;"&amp;"",allorders!E:E,"Shipped")</f>
        <v>1</v>
      </c>
      <c r="E303" s="5">
        <f>SUMIFS(allorders!$O:$O,allorders!$L:$L,$A303,allorders!$AG:$AG,"&lt;="&amp;日期!$B$9,allorders!$AG:$AG,"&gt;="&amp;日期!$B$10,allorders!Q:Q,"&lt;&gt;"&amp;"",allorders!E:E,"Shipped")</f>
        <v>0</v>
      </c>
      <c r="F303" s="5">
        <f>SUMIFS(allorders!$O:$O,allorders!$L:$L,$A303,allorders!$AG:$AG,"&lt;="&amp;日期!$B$11,allorders!$AG:$AG,"&gt;="&amp;日期!$B$12,allorders!Q:Q,"&lt;&gt;"&amp;"",allorders!E:E,"Shipped")</f>
        <v>1</v>
      </c>
      <c r="G303" s="6">
        <f>IF(SUM(C303:F303)=0,0,SUMIFS(allorders!Q:Q,allorders!L:L,A303,allorders!AG:AG,"&lt;="&amp;日期!$B$5,allorders!AG:AG,"&gt;="&amp;日期!$B$12,allorders!N:N,"Shipped")/SUM(C303:F303))</f>
        <v>26.98</v>
      </c>
      <c r="H303">
        <f t="shared" si="8"/>
        <v>3</v>
      </c>
      <c r="I303">
        <f t="shared" si="9"/>
        <v>80.94</v>
      </c>
    </row>
    <row r="304" ht="15" spans="1:9">
      <c r="A304" s="4" t="s">
        <v>3621</v>
      </c>
      <c r="B304" t="str">
        <f>VLOOKUP(A304,'[1]子sku-父sku'!$A:$B,2,0)</f>
        <v>MY-SB026</v>
      </c>
      <c r="C304" s="5">
        <f>SUMIFS(allorders!O:O,allorders!L:L,$A304,allorders!AG:AG,"&lt;="&amp;日期!$B$5,allorders!AG:AG,"&gt;="&amp;日期!$B$6,allorders!$Q:$Q,"&lt;&gt;"&amp;"",allorders!E:E,"Shipped")</f>
        <v>1</v>
      </c>
      <c r="D304" s="5">
        <f>SUMIFS(allorders!$O:$O,allorders!$L:$L,$A304,allorders!$AG:$AG,"&lt;="&amp;日期!$B$7,allorders!$AG:$AG,"&gt;="&amp;日期!$B$8,allorders!Q:Q,"&lt;&gt;"&amp;"",allorders!E:E,"Shipped")</f>
        <v>2</v>
      </c>
      <c r="E304" s="5">
        <f>SUMIFS(allorders!$O:$O,allorders!$L:$L,$A304,allorders!$AG:$AG,"&lt;="&amp;日期!$B$9,allorders!$AG:$AG,"&gt;="&amp;日期!$B$10,allorders!Q:Q,"&lt;&gt;"&amp;"",allorders!E:E,"Shipped")</f>
        <v>1</v>
      </c>
      <c r="F304" s="5">
        <f>SUMIFS(allorders!$O:$O,allorders!$L:$L,$A304,allorders!$AG:$AG,"&lt;="&amp;日期!$B$11,allorders!$AG:$AG,"&gt;="&amp;日期!$B$12,allorders!Q:Q,"&lt;&gt;"&amp;"",allorders!E:E,"Shipped")</f>
        <v>1</v>
      </c>
      <c r="G304" s="6">
        <f>IF(SUM(C304:F304)=0,0,SUMIFS(allorders!Q:Q,allorders!L:L,A304,allorders!AG:AG,"&lt;="&amp;日期!$B$5,allorders!AG:AG,"&gt;="&amp;日期!$B$12,allorders!N:N,"Shipped")/SUM(C304:F304))</f>
        <v>26.98</v>
      </c>
      <c r="H304">
        <f t="shared" si="8"/>
        <v>5</v>
      </c>
      <c r="I304">
        <f t="shared" si="9"/>
        <v>134.9</v>
      </c>
    </row>
    <row r="305" ht="15" spans="1:9">
      <c r="A305" s="4" t="s">
        <v>3666</v>
      </c>
      <c r="B305" t="str">
        <f>VLOOKUP(A305,'[1]子sku-父sku'!$A:$B,2,0)</f>
        <v>CS-LY084</v>
      </c>
      <c r="C305" s="5">
        <f>SUMIFS(allorders!O:O,allorders!L:L,$A305,allorders!AG:AG,"&lt;="&amp;日期!$B$5,allorders!AG:AG,"&gt;="&amp;日期!$B$6,allorders!$Q:$Q,"&lt;&gt;"&amp;"",allorders!E:E,"Shipped")</f>
        <v>1</v>
      </c>
      <c r="D305" s="5">
        <f>SUMIFS(allorders!$O:$O,allorders!$L:$L,$A305,allorders!$AG:$AG,"&lt;="&amp;日期!$B$7,allorders!$AG:$AG,"&gt;="&amp;日期!$B$8,allorders!Q:Q,"&lt;&gt;"&amp;"",allorders!E:E,"Shipped")</f>
        <v>2</v>
      </c>
      <c r="E305" s="5">
        <f>SUMIFS(allorders!$O:$O,allorders!$L:$L,$A305,allorders!$AG:$AG,"&lt;="&amp;日期!$B$9,allorders!$AG:$AG,"&gt;="&amp;日期!$B$10,allorders!Q:Q,"&lt;&gt;"&amp;"",allorders!E:E,"Shipped")</f>
        <v>3</v>
      </c>
      <c r="F305" s="5">
        <f>SUMIFS(allorders!$O:$O,allorders!$L:$L,$A305,allorders!$AG:$AG,"&lt;="&amp;日期!$B$11,allorders!$AG:$AG,"&gt;="&amp;日期!$B$12,allorders!Q:Q,"&lt;&gt;"&amp;"",allorders!E:E,"Shipped")</f>
        <v>1</v>
      </c>
      <c r="G305" s="6">
        <f>IF(SUM(C305:F305)=0,0,SUMIFS(allorders!Q:Q,allorders!L:L,A305,allorders!AG:AG,"&lt;="&amp;日期!$B$5,allorders!AG:AG,"&gt;="&amp;日期!$B$12,allorders!N:N,"Shipped")/SUM(C305:F305))</f>
        <v>20.0228571428571</v>
      </c>
      <c r="H305">
        <f t="shared" si="8"/>
        <v>7</v>
      </c>
      <c r="I305">
        <f t="shared" si="9"/>
        <v>140.16</v>
      </c>
    </row>
    <row r="306" ht="15" spans="1:9">
      <c r="A306" s="4" t="s">
        <v>3674</v>
      </c>
      <c r="B306" t="str">
        <f>VLOOKUP(A306,'[1]子sku-父sku'!$A:$B,2,0)</f>
        <v>POLO-SB014</v>
      </c>
      <c r="C306" s="5">
        <f>SUMIFS(allorders!O:O,allorders!L:L,$A306,allorders!AG:AG,"&lt;="&amp;日期!$B$5,allorders!AG:AG,"&gt;="&amp;日期!$B$6,allorders!$Q:$Q,"&lt;&gt;"&amp;"",allorders!E:E,"Shipped")</f>
        <v>0</v>
      </c>
      <c r="D306" s="5">
        <f>SUMIFS(allorders!$O:$O,allorders!$L:$L,$A306,allorders!$AG:$AG,"&lt;="&amp;日期!$B$7,allorders!$AG:$AG,"&gt;="&amp;日期!$B$8,allorders!Q:Q,"&lt;&gt;"&amp;"",allorders!E:E,"Shipped")</f>
        <v>1</v>
      </c>
      <c r="E306" s="5">
        <f>SUMIFS(allorders!$O:$O,allorders!$L:$L,$A306,allorders!$AG:$AG,"&lt;="&amp;日期!$B$9,allorders!$AG:$AG,"&gt;="&amp;日期!$B$10,allorders!Q:Q,"&lt;&gt;"&amp;"",allorders!E:E,"Shipped")</f>
        <v>0</v>
      </c>
      <c r="F306" s="5">
        <f>SUMIFS(allorders!$O:$O,allorders!$L:$L,$A306,allorders!$AG:$AG,"&lt;="&amp;日期!$B$11,allorders!$AG:$AG,"&gt;="&amp;日期!$B$12,allorders!Q:Q,"&lt;&gt;"&amp;"",allorders!E:E,"Shipped")</f>
        <v>1</v>
      </c>
      <c r="G306" s="6">
        <f>IF(SUM(C306:F306)=0,0,SUMIFS(allorders!Q:Q,allorders!L:L,A306,allorders!AG:AG,"&lt;="&amp;日期!$B$5,allorders!AG:AG,"&gt;="&amp;日期!$B$12,allorders!N:N,"Shipped")/SUM(C306:F306))</f>
        <v>10</v>
      </c>
      <c r="H306">
        <f t="shared" si="8"/>
        <v>2</v>
      </c>
      <c r="I306">
        <f t="shared" si="9"/>
        <v>20</v>
      </c>
    </row>
    <row r="307" ht="15" spans="1:9">
      <c r="A307" s="4" t="s">
        <v>3680</v>
      </c>
      <c r="B307" t="str">
        <f>VLOOKUP(A307,'[1]子sku-父sku'!$A:$B,2,0)</f>
        <v>CS-SB006</v>
      </c>
      <c r="C307" s="5">
        <f>SUMIFS(allorders!O:O,allorders!L:L,$A307,allorders!AG:AG,"&lt;="&amp;日期!$B$5,allorders!AG:AG,"&gt;="&amp;日期!$B$6,allorders!$Q:$Q,"&lt;&gt;"&amp;"",allorders!E:E,"Shipped")</f>
        <v>0</v>
      </c>
      <c r="D307" s="5">
        <f>SUMIFS(allorders!$O:$O,allorders!$L:$L,$A307,allorders!$AG:$AG,"&lt;="&amp;日期!$B$7,allorders!$AG:$AG,"&gt;="&amp;日期!$B$8,allorders!Q:Q,"&lt;&gt;"&amp;"",allorders!E:E,"Shipped")</f>
        <v>0</v>
      </c>
      <c r="E307" s="5">
        <f>SUMIFS(allorders!$O:$O,allorders!$L:$L,$A307,allorders!$AG:$AG,"&lt;="&amp;日期!$B$9,allorders!$AG:$AG,"&gt;="&amp;日期!$B$10,allorders!Q:Q,"&lt;&gt;"&amp;"",allorders!E:E,"Shipped")</f>
        <v>0</v>
      </c>
      <c r="F307" s="5">
        <f>SUMIFS(allorders!$O:$O,allorders!$L:$L,$A307,allorders!$AG:$AG,"&lt;="&amp;日期!$B$11,allorders!$AG:$AG,"&gt;="&amp;日期!$B$12,allorders!Q:Q,"&lt;&gt;"&amp;"",allorders!E:E,"Shipped")</f>
        <v>1</v>
      </c>
      <c r="G307" s="6">
        <f>IF(SUM(C307:F307)=0,0,SUMIFS(allorders!Q:Q,allorders!L:L,A307,allorders!AG:AG,"&lt;="&amp;日期!$B$5,allorders!AG:AG,"&gt;="&amp;日期!$B$12,allorders!N:N,"Shipped")/SUM(C307:F307))</f>
        <v>22.98</v>
      </c>
      <c r="H307">
        <f t="shared" si="8"/>
        <v>1</v>
      </c>
      <c r="I307">
        <f t="shared" si="9"/>
        <v>22.98</v>
      </c>
    </row>
    <row r="308" ht="15" spans="1:9">
      <c r="A308" s="4" t="s">
        <v>3691</v>
      </c>
      <c r="B308" t="str">
        <f>VLOOKUP(A308,'[1]子sku-父sku'!$A:$B,2,0)</f>
        <v>CS-BUSB031</v>
      </c>
      <c r="C308" s="5">
        <f>SUMIFS(allorders!O:O,allorders!L:L,$A308,allorders!AG:AG,"&lt;="&amp;日期!$B$5,allorders!AG:AG,"&gt;="&amp;日期!$B$6,allorders!$Q:$Q,"&lt;&gt;"&amp;"",allorders!E:E,"Shipped")</f>
        <v>0</v>
      </c>
      <c r="D308" s="5">
        <f>SUMIFS(allorders!$O:$O,allorders!$L:$L,$A308,allorders!$AG:$AG,"&lt;="&amp;日期!$B$7,allorders!$AG:$AG,"&gt;="&amp;日期!$B$8,allorders!Q:Q,"&lt;&gt;"&amp;"",allorders!E:E,"Shipped")</f>
        <v>0</v>
      </c>
      <c r="E308" s="5">
        <f>SUMIFS(allorders!$O:$O,allorders!$L:$L,$A308,allorders!$AG:$AG,"&lt;="&amp;日期!$B$9,allorders!$AG:$AG,"&gt;="&amp;日期!$B$10,allorders!Q:Q,"&lt;&gt;"&amp;"",allorders!E:E,"Shipped")</f>
        <v>0</v>
      </c>
      <c r="F308" s="5">
        <f>SUMIFS(allorders!$O:$O,allorders!$L:$L,$A308,allorders!$AG:$AG,"&lt;="&amp;日期!$B$11,allorders!$AG:$AG,"&gt;="&amp;日期!$B$12,allorders!Q:Q,"&lt;&gt;"&amp;"",allorders!E:E,"Shipped")</f>
        <v>1</v>
      </c>
      <c r="G308" s="6">
        <f>IF(SUM(C308:F308)=0,0,SUMIFS(allorders!Q:Q,allorders!L:L,A308,allorders!AG:AG,"&lt;="&amp;日期!$B$5,allorders!AG:AG,"&gt;="&amp;日期!$B$12,allorders!N:N,"Shipped")/SUM(C308:F308))</f>
        <v>24.98</v>
      </c>
      <c r="H308">
        <f t="shared" si="8"/>
        <v>1</v>
      </c>
      <c r="I308">
        <f t="shared" si="9"/>
        <v>24.98</v>
      </c>
    </row>
    <row r="309" ht="15" spans="1:9">
      <c r="A309" s="4" t="s">
        <v>3702</v>
      </c>
      <c r="B309" t="str">
        <f>VLOOKUP(A309,'[1]子sku-父sku'!$A:$B,2,0)</f>
        <v>MY-SB027</v>
      </c>
      <c r="C309" s="5">
        <f>SUMIFS(allorders!O:O,allorders!L:L,$A309,allorders!AG:AG,"&lt;="&amp;日期!$B$5,allorders!AG:AG,"&gt;="&amp;日期!$B$6,allorders!$Q:$Q,"&lt;&gt;"&amp;"",allorders!E:E,"Shipped")</f>
        <v>0</v>
      </c>
      <c r="D309" s="5">
        <f>SUMIFS(allorders!$O:$O,allorders!$L:$L,$A309,allorders!$AG:$AG,"&lt;="&amp;日期!$B$7,allorders!$AG:$AG,"&gt;="&amp;日期!$B$8,allorders!Q:Q,"&lt;&gt;"&amp;"",allorders!E:E,"Shipped")</f>
        <v>1</v>
      </c>
      <c r="E309" s="5">
        <f>SUMIFS(allorders!$O:$O,allorders!$L:$L,$A309,allorders!$AG:$AG,"&lt;="&amp;日期!$B$9,allorders!$AG:$AG,"&gt;="&amp;日期!$B$10,allorders!Q:Q,"&lt;&gt;"&amp;"",allorders!E:E,"Shipped")</f>
        <v>2</v>
      </c>
      <c r="F309" s="5">
        <f>SUMIFS(allorders!$O:$O,allorders!$L:$L,$A309,allorders!$AG:$AG,"&lt;="&amp;日期!$B$11,allorders!$AG:$AG,"&gt;="&amp;日期!$B$12,allorders!Q:Q,"&lt;&gt;"&amp;"",allorders!E:E,"Shipped")</f>
        <v>2</v>
      </c>
      <c r="G309" s="6">
        <f>IF(SUM(C309:F309)=0,0,SUMIFS(allorders!Q:Q,allorders!L:L,A309,allorders!AG:AG,"&lt;="&amp;日期!$B$5,allorders!AG:AG,"&gt;="&amp;日期!$B$12,allorders!N:N,"Shipped")/SUM(C309:F309))</f>
        <v>20.98</v>
      </c>
      <c r="H309">
        <f t="shared" si="8"/>
        <v>5</v>
      </c>
      <c r="I309">
        <f t="shared" si="9"/>
        <v>104.9</v>
      </c>
    </row>
    <row r="310" ht="15" spans="1:9">
      <c r="A310" s="4" t="s">
        <v>3714</v>
      </c>
      <c r="B310" t="str">
        <f>VLOOKUP(A310,'[1]子sku-父sku'!$A:$B,2,0)</f>
        <v>CS-BS003</v>
      </c>
      <c r="C310" s="5">
        <f>SUMIFS(allorders!O:O,allorders!L:L,$A310,allorders!AG:AG,"&lt;="&amp;日期!$B$5,allorders!AG:AG,"&gt;="&amp;日期!$B$6,allorders!$Q:$Q,"&lt;&gt;"&amp;"",allorders!E:E,"Shipped")</f>
        <v>1</v>
      </c>
      <c r="D310" s="5">
        <f>SUMIFS(allorders!$O:$O,allorders!$L:$L,$A310,allorders!$AG:$AG,"&lt;="&amp;日期!$B$7,allorders!$AG:$AG,"&gt;="&amp;日期!$B$8,allorders!Q:Q,"&lt;&gt;"&amp;"",allorders!E:E,"Shipped")</f>
        <v>0</v>
      </c>
      <c r="E310" s="5">
        <f>SUMIFS(allorders!$O:$O,allorders!$L:$L,$A310,allorders!$AG:$AG,"&lt;="&amp;日期!$B$9,allorders!$AG:$AG,"&gt;="&amp;日期!$B$10,allorders!Q:Q,"&lt;&gt;"&amp;"",allorders!E:E,"Shipped")</f>
        <v>0</v>
      </c>
      <c r="F310" s="5">
        <f>SUMIFS(allorders!$O:$O,allorders!$L:$L,$A310,allorders!$AG:$AG,"&lt;="&amp;日期!$B$11,allorders!$AG:$AG,"&gt;="&amp;日期!$B$12,allorders!Q:Q,"&lt;&gt;"&amp;"",allorders!E:E,"Shipped")</f>
        <v>1</v>
      </c>
      <c r="G310" s="6">
        <f>IF(SUM(C310:F310)=0,0,SUMIFS(allorders!Q:Q,allorders!L:L,A310,allorders!AG:AG,"&lt;="&amp;日期!$B$5,allorders!AG:AG,"&gt;="&amp;日期!$B$12,allorders!N:N,"Shipped")/SUM(C310:F310))</f>
        <v>24.98</v>
      </c>
      <c r="H310">
        <f t="shared" si="8"/>
        <v>2</v>
      </c>
      <c r="I310">
        <f t="shared" si="9"/>
        <v>49.96</v>
      </c>
    </row>
    <row r="311" ht="15" spans="1:9">
      <c r="A311" s="4" t="s">
        <v>3727</v>
      </c>
      <c r="B311" t="str">
        <f>VLOOKUP(A311,'[1]子sku-父sku'!$A:$B,2,0)</f>
        <v>MY-SB011</v>
      </c>
      <c r="C311" s="5">
        <f>SUMIFS(allorders!O:O,allorders!L:L,$A311,allorders!AG:AG,"&lt;="&amp;日期!$B$5,allorders!AG:AG,"&gt;="&amp;日期!$B$6,allorders!$Q:$Q,"&lt;&gt;"&amp;"",allorders!E:E,"Shipped")</f>
        <v>0</v>
      </c>
      <c r="D311" s="5">
        <f>SUMIFS(allorders!$O:$O,allorders!$L:$L,$A311,allorders!$AG:$AG,"&lt;="&amp;日期!$B$7,allorders!$AG:$AG,"&gt;="&amp;日期!$B$8,allorders!Q:Q,"&lt;&gt;"&amp;"",allorders!E:E,"Shipped")</f>
        <v>0</v>
      </c>
      <c r="E311" s="5">
        <f>SUMIFS(allorders!$O:$O,allorders!$L:$L,$A311,allorders!$AG:$AG,"&lt;="&amp;日期!$B$9,allorders!$AG:$AG,"&gt;="&amp;日期!$B$10,allorders!Q:Q,"&lt;&gt;"&amp;"",allorders!E:E,"Shipped")</f>
        <v>0</v>
      </c>
      <c r="F311" s="5">
        <f>SUMIFS(allorders!$O:$O,allorders!$L:$L,$A311,allorders!$AG:$AG,"&lt;="&amp;日期!$B$11,allorders!$AG:$AG,"&gt;="&amp;日期!$B$12,allorders!Q:Q,"&lt;&gt;"&amp;"",allorders!E:E,"Shipped")</f>
        <v>1</v>
      </c>
      <c r="G311" s="6">
        <f>IF(SUM(C311:F311)=0,0,SUMIFS(allorders!Q:Q,allorders!L:L,A311,allorders!AG:AG,"&lt;="&amp;日期!$B$5,allorders!AG:AG,"&gt;="&amp;日期!$B$12,allorders!N:N,"Shipped")/SUM(C311:F311))</f>
        <v>22.98</v>
      </c>
      <c r="H311">
        <f t="shared" si="8"/>
        <v>1</v>
      </c>
      <c r="I311">
        <f t="shared" si="9"/>
        <v>22.98</v>
      </c>
    </row>
    <row r="312" ht="15" spans="1:9">
      <c r="A312" s="4" t="s">
        <v>3745</v>
      </c>
      <c r="B312" t="str">
        <f>VLOOKUP(A312,'[1]子sku-父sku'!$A:$B,2,0)</f>
        <v>CS-SB181</v>
      </c>
      <c r="C312" s="5">
        <f>SUMIFS(allorders!O:O,allorders!L:L,$A312,allorders!AG:AG,"&lt;="&amp;日期!$B$5,allorders!AG:AG,"&gt;="&amp;日期!$B$6,allorders!$Q:$Q,"&lt;&gt;"&amp;"",allorders!E:E,"Shipped")</f>
        <v>0</v>
      </c>
      <c r="D312" s="5">
        <f>SUMIFS(allorders!$O:$O,allorders!$L:$L,$A312,allorders!$AG:$AG,"&lt;="&amp;日期!$B$7,allorders!$AG:$AG,"&gt;="&amp;日期!$B$8,allorders!Q:Q,"&lt;&gt;"&amp;"",allorders!E:E,"Shipped")</f>
        <v>3</v>
      </c>
      <c r="E312" s="5">
        <f>SUMIFS(allorders!$O:$O,allorders!$L:$L,$A312,allorders!$AG:$AG,"&lt;="&amp;日期!$B$9,allorders!$AG:$AG,"&gt;="&amp;日期!$B$10,allorders!Q:Q,"&lt;&gt;"&amp;"",allorders!E:E,"Shipped")</f>
        <v>3</v>
      </c>
      <c r="F312" s="5">
        <f>SUMIFS(allorders!$O:$O,allorders!$L:$L,$A312,allorders!$AG:$AG,"&lt;="&amp;日期!$B$11,allorders!$AG:$AG,"&gt;="&amp;日期!$B$12,allorders!Q:Q,"&lt;&gt;"&amp;"",allorders!E:E,"Shipped")</f>
        <v>2</v>
      </c>
      <c r="G312" s="6">
        <f>IF(SUM(C312:F312)=0,0,SUMIFS(allorders!Q:Q,allorders!L:L,A312,allorders!AG:AG,"&lt;="&amp;日期!$B$5,allorders!AG:AG,"&gt;="&amp;日期!$B$12,allorders!N:N,"Shipped")/SUM(C312:F312))</f>
        <v>23.98</v>
      </c>
      <c r="H312">
        <f t="shared" si="8"/>
        <v>8</v>
      </c>
      <c r="I312">
        <f t="shared" si="9"/>
        <v>191.84</v>
      </c>
    </row>
    <row r="313" ht="15" spans="1:9">
      <c r="A313" s="4" t="s">
        <v>3782</v>
      </c>
      <c r="B313" t="str">
        <f>VLOOKUP(A313,'[1]子sku-父sku'!$A:$B,2,0)</f>
        <v>POLO-1503</v>
      </c>
      <c r="C313" s="5">
        <f>SUMIFS(allorders!O:O,allorders!L:L,$A313,allorders!AG:AG,"&lt;="&amp;日期!$B$5,allorders!AG:AG,"&gt;="&amp;日期!$B$6,allorders!$Q:$Q,"&lt;&gt;"&amp;"",allorders!E:E,"Shipped")</f>
        <v>0</v>
      </c>
      <c r="D313" s="5">
        <f>SUMIFS(allorders!$O:$O,allorders!$L:$L,$A313,allorders!$AG:$AG,"&lt;="&amp;日期!$B$7,allorders!$AG:$AG,"&gt;="&amp;日期!$B$8,allorders!Q:Q,"&lt;&gt;"&amp;"",allorders!E:E,"Shipped")</f>
        <v>0</v>
      </c>
      <c r="E313" s="5">
        <f>SUMIFS(allorders!$O:$O,allorders!$L:$L,$A313,allorders!$AG:$AG,"&lt;="&amp;日期!$B$9,allorders!$AG:$AG,"&gt;="&amp;日期!$B$10,allorders!Q:Q,"&lt;&gt;"&amp;"",allorders!E:E,"Shipped")</f>
        <v>0</v>
      </c>
      <c r="F313" s="5">
        <f>SUMIFS(allorders!$O:$O,allorders!$L:$L,$A313,allorders!$AG:$AG,"&lt;="&amp;日期!$B$11,allorders!$AG:$AG,"&gt;="&amp;日期!$B$12,allorders!Q:Q,"&lt;&gt;"&amp;"",allorders!E:E,"Shipped")</f>
        <v>1</v>
      </c>
      <c r="G313" s="6">
        <f>IF(SUM(C313:F313)=0,0,SUMIFS(allorders!Q:Q,allorders!L:L,A313,allorders!AG:AG,"&lt;="&amp;日期!$B$5,allorders!AG:AG,"&gt;="&amp;日期!$B$12,allorders!N:N,"Shipped")/SUM(C313:F313))</f>
        <v>21.98</v>
      </c>
      <c r="H313">
        <f t="shared" si="8"/>
        <v>1</v>
      </c>
      <c r="I313">
        <f t="shared" si="9"/>
        <v>21.98</v>
      </c>
    </row>
    <row r="314" ht="15" spans="1:9">
      <c r="A314" s="4" t="s">
        <v>3789</v>
      </c>
      <c r="B314" t="str">
        <f>VLOOKUP(A314,'[1]子sku-父sku'!$A:$B,2,0)</f>
        <v>WQS-BN-1503</v>
      </c>
      <c r="C314" s="5">
        <f>SUMIFS(allorders!O:O,allorders!L:L,$A314,allorders!AG:AG,"&lt;="&amp;日期!$B$5,allorders!AG:AG,"&gt;="&amp;日期!$B$6,allorders!$Q:$Q,"&lt;&gt;"&amp;"",allorders!E:E,"Shipped")</f>
        <v>0</v>
      </c>
      <c r="D314" s="5">
        <f>SUMIFS(allorders!$O:$O,allorders!$L:$L,$A314,allorders!$AG:$AG,"&lt;="&amp;日期!$B$7,allorders!$AG:$AG,"&gt;="&amp;日期!$B$8,allorders!Q:Q,"&lt;&gt;"&amp;"",allorders!E:E,"Shipped")</f>
        <v>0</v>
      </c>
      <c r="E314" s="5">
        <f>SUMIFS(allorders!$O:$O,allorders!$L:$L,$A314,allorders!$AG:$AG,"&lt;="&amp;日期!$B$9,allorders!$AG:$AG,"&gt;="&amp;日期!$B$10,allorders!Q:Q,"&lt;&gt;"&amp;"",allorders!E:E,"Shipped")</f>
        <v>0</v>
      </c>
      <c r="F314" s="5">
        <f>SUMIFS(allorders!$O:$O,allorders!$L:$L,$A314,allorders!$AG:$AG,"&lt;="&amp;日期!$B$11,allorders!$AG:$AG,"&gt;="&amp;日期!$B$12,allorders!Q:Q,"&lt;&gt;"&amp;"",allorders!E:E,"Shipped")</f>
        <v>1</v>
      </c>
      <c r="G314" s="6">
        <f>IF(SUM(C314:F314)=0,0,SUMIFS(allorders!Q:Q,allorders!L:L,A314,allorders!AG:AG,"&lt;="&amp;日期!$B$5,allorders!AG:AG,"&gt;="&amp;日期!$B$12,allorders!N:N,"Shipped")/SUM(C314:F314))</f>
        <v>21.98</v>
      </c>
      <c r="H314">
        <f t="shared" si="8"/>
        <v>1</v>
      </c>
      <c r="I314">
        <f t="shared" si="9"/>
        <v>21.98</v>
      </c>
    </row>
    <row r="315" ht="15" spans="1:9">
      <c r="A315" s="4" t="s">
        <v>3796</v>
      </c>
      <c r="B315" t="str">
        <f>VLOOKUP(A315,'[1]子sku-父sku'!$A:$B,2,0)</f>
        <v>MY-SB020</v>
      </c>
      <c r="C315" s="5">
        <f>SUMIFS(allorders!O:O,allorders!L:L,$A315,allorders!AG:AG,"&lt;="&amp;日期!$B$5,allorders!AG:AG,"&gt;="&amp;日期!$B$6,allorders!$Q:$Q,"&lt;&gt;"&amp;"",allorders!E:E,"Shipped")</f>
        <v>0</v>
      </c>
      <c r="D315" s="5">
        <f>SUMIFS(allorders!$O:$O,allorders!$L:$L,$A315,allorders!$AG:$AG,"&lt;="&amp;日期!$B$7,allorders!$AG:$AG,"&gt;="&amp;日期!$B$8,allorders!Q:Q,"&lt;&gt;"&amp;"",allorders!E:E,"Shipped")</f>
        <v>0</v>
      </c>
      <c r="E315" s="5">
        <f>SUMIFS(allorders!$O:$O,allorders!$L:$L,$A315,allorders!$AG:$AG,"&lt;="&amp;日期!$B$9,allorders!$AG:$AG,"&gt;="&amp;日期!$B$10,allorders!Q:Q,"&lt;&gt;"&amp;"",allorders!E:E,"Shipped")</f>
        <v>0</v>
      </c>
      <c r="F315" s="5">
        <f>SUMIFS(allorders!$O:$O,allorders!$L:$L,$A315,allorders!$AG:$AG,"&lt;="&amp;日期!$B$11,allorders!$AG:$AG,"&gt;="&amp;日期!$B$12,allorders!Q:Q,"&lt;&gt;"&amp;"",allorders!E:E,"Shipped")</f>
        <v>1</v>
      </c>
      <c r="G315" s="6">
        <f>IF(SUM(C315:F315)=0,0,SUMIFS(allorders!Q:Q,allorders!L:L,A315,allorders!AG:AG,"&lt;="&amp;日期!$B$5,allorders!AG:AG,"&gt;="&amp;日期!$B$12,allorders!N:N,"Shipped")/SUM(C315:F315))</f>
        <v>23.98</v>
      </c>
      <c r="H315">
        <f t="shared" si="8"/>
        <v>1</v>
      </c>
      <c r="I315">
        <f t="shared" si="9"/>
        <v>23.98</v>
      </c>
    </row>
    <row r="316" ht="15" spans="1:9">
      <c r="A316" s="4" t="s">
        <v>3813</v>
      </c>
      <c r="B316" t="str">
        <f>VLOOKUP(A316,'[1]子sku-父sku'!$A:$B,2,0)</f>
        <v>MY-LYPoint021</v>
      </c>
      <c r="C316" s="5">
        <f>SUMIFS(allorders!O:O,allorders!L:L,$A316,allorders!AG:AG,"&lt;="&amp;日期!$B$5,allorders!AG:AG,"&gt;="&amp;日期!$B$6,allorders!$Q:$Q,"&lt;&gt;"&amp;"",allorders!E:E,"Shipped")</f>
        <v>0</v>
      </c>
      <c r="D316" s="5">
        <f>SUMIFS(allorders!$O:$O,allorders!$L:$L,$A316,allorders!$AG:$AG,"&lt;="&amp;日期!$B$7,allorders!$AG:$AG,"&gt;="&amp;日期!$B$8,allorders!Q:Q,"&lt;&gt;"&amp;"",allorders!E:E,"Shipped")</f>
        <v>3</v>
      </c>
      <c r="E316" s="5">
        <f>SUMIFS(allorders!$O:$O,allorders!$L:$L,$A316,allorders!$AG:$AG,"&lt;="&amp;日期!$B$9,allorders!$AG:$AG,"&gt;="&amp;日期!$B$10,allorders!Q:Q,"&lt;&gt;"&amp;"",allorders!E:E,"Shipped")</f>
        <v>0</v>
      </c>
      <c r="F316" s="5">
        <f>SUMIFS(allorders!$O:$O,allorders!$L:$L,$A316,allorders!$AG:$AG,"&lt;="&amp;日期!$B$11,allorders!$AG:$AG,"&gt;="&amp;日期!$B$12,allorders!Q:Q,"&lt;&gt;"&amp;"",allorders!E:E,"Shipped")</f>
        <v>3</v>
      </c>
      <c r="G316" s="6">
        <f>IF(SUM(C316:F316)=0,0,SUMIFS(allorders!Q:Q,allorders!L:L,A316,allorders!AG:AG,"&lt;="&amp;日期!$B$5,allorders!AG:AG,"&gt;="&amp;日期!$B$12,allorders!N:N,"Shipped")/SUM(C316:F316))</f>
        <v>22.98</v>
      </c>
      <c r="H316">
        <f t="shared" si="8"/>
        <v>6</v>
      </c>
      <c r="I316">
        <f t="shared" si="9"/>
        <v>137.88</v>
      </c>
    </row>
    <row r="317" ht="15" spans="1:9">
      <c r="A317" s="4" t="s">
        <v>3817</v>
      </c>
      <c r="B317" t="str">
        <f>VLOOKUP(A317,'[1]子sku-父sku'!$A:$B,2,0)</f>
        <v>MY-LYPoint021</v>
      </c>
      <c r="C317" s="5">
        <f>SUMIFS(allorders!O:O,allorders!L:L,$A317,allorders!AG:AG,"&lt;="&amp;日期!$B$5,allorders!AG:AG,"&gt;="&amp;日期!$B$6,allorders!$Q:$Q,"&lt;&gt;"&amp;"",allorders!E:E,"Shipped")</f>
        <v>0</v>
      </c>
      <c r="D317" s="5">
        <f>SUMIFS(allorders!$O:$O,allorders!$L:$L,$A317,allorders!$AG:$AG,"&lt;="&amp;日期!$B$7,allorders!$AG:$AG,"&gt;="&amp;日期!$B$8,allorders!Q:Q,"&lt;&gt;"&amp;"",allorders!E:E,"Shipped")</f>
        <v>0</v>
      </c>
      <c r="E317" s="5">
        <f>SUMIFS(allorders!$O:$O,allorders!$L:$L,$A317,allorders!$AG:$AG,"&lt;="&amp;日期!$B$9,allorders!$AG:$AG,"&gt;="&amp;日期!$B$10,allorders!Q:Q,"&lt;&gt;"&amp;"",allorders!E:E,"Shipped")</f>
        <v>0</v>
      </c>
      <c r="F317" s="5">
        <f>SUMIFS(allorders!$O:$O,allorders!$L:$L,$A317,allorders!$AG:$AG,"&lt;="&amp;日期!$B$11,allorders!$AG:$AG,"&gt;="&amp;日期!$B$12,allorders!Q:Q,"&lt;&gt;"&amp;"",allorders!E:E,"Shipped")</f>
        <v>1</v>
      </c>
      <c r="G317" s="6">
        <f>IF(SUM(C317:F317)=0,0,SUMIFS(allorders!Q:Q,allorders!L:L,A317,allorders!AG:AG,"&lt;="&amp;日期!$B$5,allorders!AG:AG,"&gt;="&amp;日期!$B$12,allorders!N:N,"Shipped")/SUM(C317:F317))</f>
        <v>22.98</v>
      </c>
      <c r="H317">
        <f t="shared" si="8"/>
        <v>1</v>
      </c>
      <c r="I317">
        <f t="shared" si="9"/>
        <v>22.98</v>
      </c>
    </row>
    <row r="318" ht="15" spans="1:9">
      <c r="A318" s="4" t="s">
        <v>3832</v>
      </c>
      <c r="B318" t="str">
        <f>VLOOKUP(A318,'[1]子sku-父sku'!$A:$B,2,0)</f>
        <v>CS-SB007</v>
      </c>
      <c r="C318" s="5">
        <f>SUMIFS(allorders!O:O,allorders!L:L,$A318,allorders!AG:AG,"&lt;="&amp;日期!$B$5,allorders!AG:AG,"&gt;="&amp;日期!$B$6,allorders!$Q:$Q,"&lt;&gt;"&amp;"",allorders!E:E,"Shipped")</f>
        <v>1</v>
      </c>
      <c r="D318" s="5">
        <f>SUMIFS(allorders!$O:$O,allorders!$L:$L,$A318,allorders!$AG:$AG,"&lt;="&amp;日期!$B$7,allorders!$AG:$AG,"&gt;="&amp;日期!$B$8,allorders!Q:Q,"&lt;&gt;"&amp;"",allorders!E:E,"Shipped")</f>
        <v>1</v>
      </c>
      <c r="E318" s="5">
        <f>SUMIFS(allorders!$O:$O,allorders!$L:$L,$A318,allorders!$AG:$AG,"&lt;="&amp;日期!$B$9,allorders!$AG:$AG,"&gt;="&amp;日期!$B$10,allorders!Q:Q,"&lt;&gt;"&amp;"",allorders!E:E,"Shipped")</f>
        <v>1</v>
      </c>
      <c r="F318" s="5">
        <f>SUMIFS(allorders!$O:$O,allorders!$L:$L,$A318,allorders!$AG:$AG,"&lt;="&amp;日期!$B$11,allorders!$AG:$AG,"&gt;="&amp;日期!$B$12,allorders!Q:Q,"&lt;&gt;"&amp;"",allorders!E:E,"Shipped")</f>
        <v>2</v>
      </c>
      <c r="G318" s="6">
        <f>IF(SUM(C318:F318)=0,0,SUMIFS(allorders!Q:Q,allorders!L:L,A318,allorders!AG:AG,"&lt;="&amp;日期!$B$5,allorders!AG:AG,"&gt;="&amp;日期!$B$12,allorders!N:N,"Shipped")/SUM(C318:F318))</f>
        <v>24.98</v>
      </c>
      <c r="H318">
        <f t="shared" si="8"/>
        <v>5</v>
      </c>
      <c r="I318">
        <f t="shared" si="9"/>
        <v>124.9</v>
      </c>
    </row>
    <row r="319" ht="15" spans="1:9">
      <c r="A319" s="4" t="s">
        <v>3846</v>
      </c>
      <c r="B319" t="str">
        <f>VLOOKUP(A319,'[1]子sku-父sku'!$A:$B,2,0)</f>
        <v>CS-LY084</v>
      </c>
      <c r="C319" s="5">
        <f>SUMIFS(allorders!O:O,allorders!L:L,$A319,allorders!AG:AG,"&lt;="&amp;日期!$B$5,allorders!AG:AG,"&gt;="&amp;日期!$B$6,allorders!$Q:$Q,"&lt;&gt;"&amp;"",allorders!E:E,"Shipped")</f>
        <v>0</v>
      </c>
      <c r="D319" s="5">
        <f>SUMIFS(allorders!$O:$O,allorders!$L:$L,$A319,allorders!$AG:$AG,"&lt;="&amp;日期!$B$7,allorders!$AG:$AG,"&gt;="&amp;日期!$B$8,allorders!Q:Q,"&lt;&gt;"&amp;"",allorders!E:E,"Shipped")</f>
        <v>2</v>
      </c>
      <c r="E319" s="5">
        <f>SUMIFS(allorders!$O:$O,allorders!$L:$L,$A319,allorders!$AG:$AG,"&lt;="&amp;日期!$B$9,allorders!$AG:$AG,"&gt;="&amp;日期!$B$10,allorders!Q:Q,"&lt;&gt;"&amp;"",allorders!E:E,"Shipped")</f>
        <v>2</v>
      </c>
      <c r="F319" s="5">
        <f>SUMIFS(allorders!$O:$O,allorders!$L:$L,$A319,allorders!$AG:$AG,"&lt;="&amp;日期!$B$11,allorders!$AG:$AG,"&gt;="&amp;日期!$B$12,allorders!Q:Q,"&lt;&gt;"&amp;"",allorders!E:E,"Shipped")</f>
        <v>1</v>
      </c>
      <c r="G319" s="6">
        <f>IF(SUM(C319:F319)=0,0,SUMIFS(allorders!Q:Q,allorders!L:L,A319,allorders!AG:AG,"&lt;="&amp;日期!$B$5,allorders!AG:AG,"&gt;="&amp;日期!$B$12,allorders!N:N,"Shipped")/SUM(C319:F319))</f>
        <v>20.22</v>
      </c>
      <c r="H319">
        <f t="shared" si="8"/>
        <v>5</v>
      </c>
      <c r="I319">
        <f t="shared" si="9"/>
        <v>101.1</v>
      </c>
    </row>
    <row r="320" ht="15" spans="1:9">
      <c r="A320" s="4" t="s">
        <v>3879</v>
      </c>
      <c r="B320" t="str">
        <f>VLOOKUP(A320,'[1]子sku-父sku'!$A:$B,2,0)</f>
        <v>CS-SB006</v>
      </c>
      <c r="C320" s="5">
        <f>SUMIFS(allorders!O:O,allorders!L:L,$A320,allorders!AG:AG,"&lt;="&amp;日期!$B$5,allorders!AG:AG,"&gt;="&amp;日期!$B$6,allorders!$Q:$Q,"&lt;&gt;"&amp;"",allorders!E:E,"Shipped")</f>
        <v>0</v>
      </c>
      <c r="D320" s="5">
        <f>SUMIFS(allorders!$O:$O,allorders!$L:$L,$A320,allorders!$AG:$AG,"&lt;="&amp;日期!$B$7,allorders!$AG:$AG,"&gt;="&amp;日期!$B$8,allorders!Q:Q,"&lt;&gt;"&amp;"",allorders!E:E,"Shipped")</f>
        <v>0</v>
      </c>
      <c r="E320" s="5">
        <f>SUMIFS(allorders!$O:$O,allorders!$L:$L,$A320,allorders!$AG:$AG,"&lt;="&amp;日期!$B$9,allorders!$AG:$AG,"&gt;="&amp;日期!$B$10,allorders!Q:Q,"&lt;&gt;"&amp;"",allorders!E:E,"Shipped")</f>
        <v>1</v>
      </c>
      <c r="F320" s="5">
        <f>SUMIFS(allorders!$O:$O,allorders!$L:$L,$A320,allorders!$AG:$AG,"&lt;="&amp;日期!$B$11,allorders!$AG:$AG,"&gt;="&amp;日期!$B$12,allorders!Q:Q,"&lt;&gt;"&amp;"",allorders!E:E,"Shipped")</f>
        <v>1</v>
      </c>
      <c r="G320" s="6">
        <f>IF(SUM(C320:F320)=0,0,SUMIFS(allorders!Q:Q,allorders!L:L,A320,allorders!AG:AG,"&lt;="&amp;日期!$B$5,allorders!AG:AG,"&gt;="&amp;日期!$B$12,allorders!N:N,"Shipped")/SUM(C320:F320))</f>
        <v>18.38</v>
      </c>
      <c r="H320">
        <f t="shared" si="8"/>
        <v>2</v>
      </c>
      <c r="I320">
        <f t="shared" si="9"/>
        <v>36.76</v>
      </c>
    </row>
    <row r="321" ht="15" spans="1:9">
      <c r="A321" s="4" t="s">
        <v>3928</v>
      </c>
      <c r="B321" t="str">
        <f>VLOOKUP(A321,'[1]子sku-父sku'!$A:$B,2,0)</f>
        <v>CS-LY085</v>
      </c>
      <c r="C321" s="5">
        <f>SUMIFS(allorders!O:O,allorders!L:L,$A321,allorders!AG:AG,"&lt;="&amp;日期!$B$5,allorders!AG:AG,"&gt;="&amp;日期!$B$6,allorders!$Q:$Q,"&lt;&gt;"&amp;"",allorders!E:E,"Shipped")</f>
        <v>0</v>
      </c>
      <c r="D321" s="5">
        <f>SUMIFS(allorders!$O:$O,allorders!$L:$L,$A321,allorders!$AG:$AG,"&lt;="&amp;日期!$B$7,allorders!$AG:$AG,"&gt;="&amp;日期!$B$8,allorders!Q:Q,"&lt;&gt;"&amp;"",allorders!E:E,"Shipped")</f>
        <v>0</v>
      </c>
      <c r="E321" s="5">
        <f>SUMIFS(allorders!$O:$O,allorders!$L:$L,$A321,allorders!$AG:$AG,"&lt;="&amp;日期!$B$9,allorders!$AG:$AG,"&gt;="&amp;日期!$B$10,allorders!Q:Q,"&lt;&gt;"&amp;"",allorders!E:E,"Shipped")</f>
        <v>1</v>
      </c>
      <c r="F321" s="5">
        <f>SUMIFS(allorders!$O:$O,allorders!$L:$L,$A321,allorders!$AG:$AG,"&lt;="&amp;日期!$B$11,allorders!$AG:$AG,"&gt;="&amp;日期!$B$12,allorders!Q:Q,"&lt;&gt;"&amp;"",allorders!E:E,"Shipped")</f>
        <v>1</v>
      </c>
      <c r="G321" s="6">
        <f>IF(SUM(C321:F321)=0,0,SUMIFS(allorders!Q:Q,allorders!L:L,A321,allorders!AG:AG,"&lt;="&amp;日期!$B$5,allorders!AG:AG,"&gt;="&amp;日期!$B$12,allorders!N:N,"Shipped")/SUM(C321:F321))</f>
        <v>21.255</v>
      </c>
      <c r="H321">
        <f t="shared" si="8"/>
        <v>2</v>
      </c>
      <c r="I321">
        <f t="shared" si="9"/>
        <v>42.51</v>
      </c>
    </row>
    <row r="322" ht="15" spans="1:9">
      <c r="A322" s="4" t="s">
        <v>3945</v>
      </c>
      <c r="B322" t="str">
        <f>VLOOKUP(A322,'[1]子sku-父sku'!$A:$B,2,0)</f>
        <v>CS-LY084</v>
      </c>
      <c r="C322" s="5">
        <f>SUMIFS(allorders!O:O,allorders!L:L,$A322,allorders!AG:AG,"&lt;="&amp;日期!$B$5,allorders!AG:AG,"&gt;="&amp;日期!$B$6,allorders!$Q:$Q,"&lt;&gt;"&amp;"",allorders!E:E,"Shipped")</f>
        <v>0</v>
      </c>
      <c r="D322" s="5">
        <f>SUMIFS(allorders!$O:$O,allorders!$L:$L,$A322,allorders!$AG:$AG,"&lt;="&amp;日期!$B$7,allorders!$AG:$AG,"&gt;="&amp;日期!$B$8,allorders!Q:Q,"&lt;&gt;"&amp;"",allorders!E:E,"Shipped")</f>
        <v>1</v>
      </c>
      <c r="E322" s="5">
        <f>SUMIFS(allorders!$O:$O,allorders!$L:$L,$A322,allorders!$AG:$AG,"&lt;="&amp;日期!$B$9,allorders!$AG:$AG,"&gt;="&amp;日期!$B$10,allorders!Q:Q,"&lt;&gt;"&amp;"",allorders!E:E,"Shipped")</f>
        <v>2</v>
      </c>
      <c r="F322" s="5">
        <f>SUMIFS(allorders!$O:$O,allorders!$L:$L,$A322,allorders!$AG:$AG,"&lt;="&amp;日期!$B$11,allorders!$AG:$AG,"&gt;="&amp;日期!$B$12,allorders!Q:Q,"&lt;&gt;"&amp;"",allorders!E:E,"Shipped")</f>
        <v>1</v>
      </c>
      <c r="G322" s="6">
        <f>IF(SUM(C322:F322)=0,0,SUMIFS(allorders!Q:Q,allorders!L:L,A322,allorders!AG:AG,"&lt;="&amp;日期!$B$5,allorders!AG:AG,"&gt;="&amp;日期!$B$12,allorders!N:N,"Shipped")/SUM(C322:F322))</f>
        <v>20.3925</v>
      </c>
      <c r="H322">
        <f t="shared" si="8"/>
        <v>4</v>
      </c>
      <c r="I322">
        <f t="shared" si="9"/>
        <v>81.57</v>
      </c>
    </row>
    <row r="323" ht="15" spans="1:9">
      <c r="A323" s="4" t="s">
        <v>3953</v>
      </c>
      <c r="B323" t="str">
        <f>VLOOKUP(A323,'[1]子sku-父sku'!$A:$B,2,0)</f>
        <v>CS-SB009</v>
      </c>
      <c r="C323" s="5">
        <f>SUMIFS(allorders!O:O,allorders!L:L,$A323,allorders!AG:AG,"&lt;="&amp;日期!$B$5,allorders!AG:AG,"&gt;="&amp;日期!$B$6,allorders!$Q:$Q,"&lt;&gt;"&amp;"",allorders!E:E,"Shipped")</f>
        <v>3</v>
      </c>
      <c r="D323" s="5">
        <f>SUMIFS(allorders!$O:$O,allorders!$L:$L,$A323,allorders!$AG:$AG,"&lt;="&amp;日期!$B$7,allorders!$AG:$AG,"&gt;="&amp;日期!$B$8,allorders!Q:Q,"&lt;&gt;"&amp;"",allorders!E:E,"Shipped")</f>
        <v>1</v>
      </c>
      <c r="E323" s="5">
        <f>SUMIFS(allorders!$O:$O,allorders!$L:$L,$A323,allorders!$AG:$AG,"&lt;="&amp;日期!$B$9,allorders!$AG:$AG,"&gt;="&amp;日期!$B$10,allorders!Q:Q,"&lt;&gt;"&amp;"",allorders!E:E,"Shipped")</f>
        <v>7</v>
      </c>
      <c r="F323" s="5">
        <f>SUMIFS(allorders!$O:$O,allorders!$L:$L,$A323,allorders!$AG:$AG,"&lt;="&amp;日期!$B$11,allorders!$AG:$AG,"&gt;="&amp;日期!$B$12,allorders!Q:Q,"&lt;&gt;"&amp;"",allorders!E:E,"Shipped")</f>
        <v>2</v>
      </c>
      <c r="G323" s="6">
        <f>IF(SUM(C323:F323)=0,0,SUMIFS(allorders!Q:Q,allorders!L:L,A323,allorders!AG:AG,"&lt;="&amp;日期!$B$5,allorders!AG:AG,"&gt;="&amp;日期!$B$12,allorders!N:N,"Shipped")/SUM(C323:F323))</f>
        <v>22.98</v>
      </c>
      <c r="H323">
        <f t="shared" ref="H323:H386" si="10">SUM(C323:F323)</f>
        <v>13</v>
      </c>
      <c r="I323">
        <f t="shared" ref="I323:I386" si="11">IF(H323=0,0,H323*G323)</f>
        <v>298.74</v>
      </c>
    </row>
    <row r="324" ht="15" spans="1:9">
      <c r="A324" s="4" t="s">
        <v>3985</v>
      </c>
      <c r="B324" t="str">
        <f>VLOOKUP(A324,'[1]子sku-父sku'!$A:$B,2,0)</f>
        <v>CS-SB005</v>
      </c>
      <c r="C324" s="5">
        <f>SUMIFS(allorders!O:O,allorders!L:L,$A324,allorders!AG:AG,"&lt;="&amp;日期!$B$5,allorders!AG:AG,"&gt;="&amp;日期!$B$6,allorders!$Q:$Q,"&lt;&gt;"&amp;"",allorders!E:E,"Shipped")</f>
        <v>0</v>
      </c>
      <c r="D324" s="5">
        <f>SUMIFS(allorders!$O:$O,allorders!$L:$L,$A324,allorders!$AG:$AG,"&lt;="&amp;日期!$B$7,allorders!$AG:$AG,"&gt;="&amp;日期!$B$8,allorders!Q:Q,"&lt;&gt;"&amp;"",allorders!E:E,"Shipped")</f>
        <v>1</v>
      </c>
      <c r="E324" s="5">
        <f>SUMIFS(allorders!$O:$O,allorders!$L:$L,$A324,allorders!$AG:$AG,"&lt;="&amp;日期!$B$9,allorders!$AG:$AG,"&gt;="&amp;日期!$B$10,allorders!Q:Q,"&lt;&gt;"&amp;"",allorders!E:E,"Shipped")</f>
        <v>0</v>
      </c>
      <c r="F324" s="5">
        <f>SUMIFS(allorders!$O:$O,allorders!$L:$L,$A324,allorders!$AG:$AG,"&lt;="&amp;日期!$B$11,allorders!$AG:$AG,"&gt;="&amp;日期!$B$12,allorders!Q:Q,"&lt;&gt;"&amp;"",allorders!E:E,"Shipped")</f>
        <v>1</v>
      </c>
      <c r="G324" s="6">
        <f>IF(SUM(C324:F324)=0,0,SUMIFS(allorders!Q:Q,allorders!L:L,A324,allorders!AG:AG,"&lt;="&amp;日期!$B$5,allorders!AG:AG,"&gt;="&amp;日期!$B$12,allorders!N:N,"Shipped")/SUM(C324:F324))</f>
        <v>22.98</v>
      </c>
      <c r="H324">
        <f t="shared" si="10"/>
        <v>2</v>
      </c>
      <c r="I324">
        <f t="shared" si="11"/>
        <v>45.96</v>
      </c>
    </row>
    <row r="325" ht="15" spans="1:9">
      <c r="A325" s="4" t="s">
        <v>4014</v>
      </c>
      <c r="B325" t="str">
        <f>VLOOKUP(A325,'[1]子sku-父sku'!$A:$B,2,0)</f>
        <v>MY-LYPoint021</v>
      </c>
      <c r="C325" s="5">
        <f>SUMIFS(allorders!O:O,allorders!L:L,$A325,allorders!AG:AG,"&lt;="&amp;日期!$B$5,allorders!AG:AG,"&gt;="&amp;日期!$B$6,allorders!$Q:$Q,"&lt;&gt;"&amp;"",allorders!E:E,"Shipped")</f>
        <v>0</v>
      </c>
      <c r="D325" s="5">
        <f>SUMIFS(allorders!$O:$O,allorders!$L:$L,$A325,allorders!$AG:$AG,"&lt;="&amp;日期!$B$7,allorders!$AG:$AG,"&gt;="&amp;日期!$B$8,allorders!Q:Q,"&lt;&gt;"&amp;"",allorders!E:E,"Shipped")</f>
        <v>0</v>
      </c>
      <c r="E325" s="5">
        <f>SUMIFS(allorders!$O:$O,allorders!$L:$L,$A325,allorders!$AG:$AG,"&lt;="&amp;日期!$B$9,allorders!$AG:$AG,"&gt;="&amp;日期!$B$10,allorders!Q:Q,"&lt;&gt;"&amp;"",allorders!E:E,"Shipped")</f>
        <v>0</v>
      </c>
      <c r="F325" s="5">
        <f>SUMIFS(allorders!$O:$O,allorders!$L:$L,$A325,allorders!$AG:$AG,"&lt;="&amp;日期!$B$11,allorders!$AG:$AG,"&gt;="&amp;日期!$B$12,allorders!Q:Q,"&lt;&gt;"&amp;"",allorders!E:E,"Shipped")</f>
        <v>1</v>
      </c>
      <c r="G325" s="6">
        <f>IF(SUM(C325:F325)=0,0,SUMIFS(allorders!Q:Q,allorders!L:L,A325,allorders!AG:AG,"&lt;="&amp;日期!$B$5,allorders!AG:AG,"&gt;="&amp;日期!$B$12,allorders!N:N,"Shipped")/SUM(C325:F325))</f>
        <v>22.98</v>
      </c>
      <c r="H325">
        <f t="shared" si="10"/>
        <v>1</v>
      </c>
      <c r="I325">
        <f t="shared" si="11"/>
        <v>22.98</v>
      </c>
    </row>
    <row r="326" ht="15" spans="1:9">
      <c r="A326" s="4" t="s">
        <v>4043</v>
      </c>
      <c r="B326" t="str">
        <f>VLOOKUP(A326,'[1]子sku-父sku'!$A:$B,2,0)</f>
        <v>MY-LYPoint021</v>
      </c>
      <c r="C326" s="5">
        <f>SUMIFS(allorders!O:O,allorders!L:L,$A326,allorders!AG:AG,"&lt;="&amp;日期!$B$5,allorders!AG:AG,"&gt;="&amp;日期!$B$6,allorders!$Q:$Q,"&lt;&gt;"&amp;"",allorders!E:E,"Shipped")</f>
        <v>3</v>
      </c>
      <c r="D326" s="5">
        <f>SUMIFS(allorders!$O:$O,allorders!$L:$L,$A326,allorders!$AG:$AG,"&lt;="&amp;日期!$B$7,allorders!$AG:$AG,"&gt;="&amp;日期!$B$8,allorders!Q:Q,"&lt;&gt;"&amp;"",allorders!E:E,"Shipped")</f>
        <v>3</v>
      </c>
      <c r="E326" s="5">
        <f>SUMIFS(allorders!$O:$O,allorders!$L:$L,$A326,allorders!$AG:$AG,"&lt;="&amp;日期!$B$9,allorders!$AG:$AG,"&gt;="&amp;日期!$B$10,allorders!Q:Q,"&lt;&gt;"&amp;"",allorders!E:E,"Shipped")</f>
        <v>1</v>
      </c>
      <c r="F326" s="5">
        <f>SUMIFS(allorders!$O:$O,allorders!$L:$L,$A326,allorders!$AG:$AG,"&lt;="&amp;日期!$B$11,allorders!$AG:$AG,"&gt;="&amp;日期!$B$12,allorders!Q:Q,"&lt;&gt;"&amp;"",allorders!E:E,"Shipped")</f>
        <v>1</v>
      </c>
      <c r="G326" s="6">
        <f>IF(SUM(C326:F326)=0,0,SUMIFS(allorders!Q:Q,allorders!L:L,A326,allorders!AG:AG,"&lt;="&amp;日期!$B$5,allorders!AG:AG,"&gt;="&amp;日期!$B$12,allorders!N:N,"Shipped")/SUM(C326:F326))</f>
        <v>22.98</v>
      </c>
      <c r="H326">
        <f t="shared" si="10"/>
        <v>8</v>
      </c>
      <c r="I326">
        <f t="shared" si="11"/>
        <v>183.84</v>
      </c>
    </row>
    <row r="327" ht="15" spans="1:9">
      <c r="A327" s="4" t="s">
        <v>4073</v>
      </c>
      <c r="B327" t="str">
        <f>VLOOKUP(A327,'[1]子sku-父sku'!$A:$B,2,0)</f>
        <v>CS-BS003</v>
      </c>
      <c r="C327" s="5">
        <f>SUMIFS(allorders!O:O,allorders!L:L,$A327,allorders!AG:AG,"&lt;="&amp;日期!$B$5,allorders!AG:AG,"&gt;="&amp;日期!$B$6,allorders!$Q:$Q,"&lt;&gt;"&amp;"",allorders!E:E,"Shipped")</f>
        <v>1</v>
      </c>
      <c r="D327" s="5">
        <f>SUMIFS(allorders!$O:$O,allorders!$L:$L,$A327,allorders!$AG:$AG,"&lt;="&amp;日期!$B$7,allorders!$AG:$AG,"&gt;="&amp;日期!$B$8,allorders!Q:Q,"&lt;&gt;"&amp;"",allorders!E:E,"Shipped")</f>
        <v>1</v>
      </c>
      <c r="E327" s="5">
        <f>SUMIFS(allorders!$O:$O,allorders!$L:$L,$A327,allorders!$AG:$AG,"&lt;="&amp;日期!$B$9,allorders!$AG:$AG,"&gt;="&amp;日期!$B$10,allorders!Q:Q,"&lt;&gt;"&amp;"",allorders!E:E,"Shipped")</f>
        <v>0</v>
      </c>
      <c r="F327" s="5">
        <f>SUMIFS(allorders!$O:$O,allorders!$L:$L,$A327,allorders!$AG:$AG,"&lt;="&amp;日期!$B$11,allorders!$AG:$AG,"&gt;="&amp;日期!$B$12,allorders!Q:Q,"&lt;&gt;"&amp;"",allorders!E:E,"Shipped")</f>
        <v>1</v>
      </c>
      <c r="G327" s="6">
        <f>IF(SUM(C327:F327)=0,0,SUMIFS(allorders!Q:Q,allorders!L:L,A327,allorders!AG:AG,"&lt;="&amp;日期!$B$5,allorders!AG:AG,"&gt;="&amp;日期!$B$12,allorders!N:N,"Shipped")/SUM(C327:F327))</f>
        <v>24.98</v>
      </c>
      <c r="H327">
        <f t="shared" si="10"/>
        <v>3</v>
      </c>
      <c r="I327">
        <f t="shared" si="11"/>
        <v>74.94</v>
      </c>
    </row>
    <row r="328" ht="15" spans="1:9">
      <c r="A328" s="4" t="s">
        <v>4077</v>
      </c>
      <c r="B328" t="str">
        <f>VLOOKUP(A328,'[1]子sku-父sku'!$A:$B,2,0)</f>
        <v>CS-BS003</v>
      </c>
      <c r="C328" s="5">
        <f>SUMIFS(allorders!O:O,allorders!L:L,$A328,allorders!AG:AG,"&lt;="&amp;日期!$B$5,allorders!AG:AG,"&gt;="&amp;日期!$B$6,allorders!$Q:$Q,"&lt;&gt;"&amp;"",allorders!E:E,"Shipped")</f>
        <v>4</v>
      </c>
      <c r="D328" s="5">
        <f>SUMIFS(allorders!$O:$O,allorders!$L:$L,$A328,allorders!$AG:$AG,"&lt;="&amp;日期!$B$7,allorders!$AG:$AG,"&gt;="&amp;日期!$B$8,allorders!Q:Q,"&lt;&gt;"&amp;"",allorders!E:E,"Shipped")</f>
        <v>3</v>
      </c>
      <c r="E328" s="5">
        <f>SUMIFS(allorders!$O:$O,allorders!$L:$L,$A328,allorders!$AG:$AG,"&lt;="&amp;日期!$B$9,allorders!$AG:$AG,"&gt;="&amp;日期!$B$10,allorders!Q:Q,"&lt;&gt;"&amp;"",allorders!E:E,"Shipped")</f>
        <v>3</v>
      </c>
      <c r="F328" s="5">
        <f>SUMIFS(allorders!$O:$O,allorders!$L:$L,$A328,allorders!$AG:$AG,"&lt;="&amp;日期!$B$11,allorders!$AG:$AG,"&gt;="&amp;日期!$B$12,allorders!Q:Q,"&lt;&gt;"&amp;"",allorders!E:E,"Shipped")</f>
        <v>1</v>
      </c>
      <c r="G328" s="6">
        <f>IF(SUM(C328:F328)=0,0,SUMIFS(allorders!Q:Q,allorders!L:L,A328,allorders!AG:AG,"&lt;="&amp;日期!$B$5,allorders!AG:AG,"&gt;="&amp;日期!$B$12,allorders!N:N,"Shipped")/SUM(C328:F328))</f>
        <v>22.98</v>
      </c>
      <c r="H328">
        <f t="shared" si="10"/>
        <v>11</v>
      </c>
      <c r="I328">
        <f t="shared" si="11"/>
        <v>252.78</v>
      </c>
    </row>
    <row r="329" ht="15" spans="1:9">
      <c r="A329" s="4" t="s">
        <v>4097</v>
      </c>
      <c r="B329" t="str">
        <f>VLOOKUP(A329,'[1]子sku-父sku'!$A:$B,2,0)</f>
        <v>CS-LY181</v>
      </c>
      <c r="C329" s="5">
        <f>SUMIFS(allorders!O:O,allorders!L:L,$A329,allorders!AG:AG,"&lt;="&amp;日期!$B$5,allorders!AG:AG,"&gt;="&amp;日期!$B$6,allorders!$Q:$Q,"&lt;&gt;"&amp;"",allorders!E:E,"Shipped")</f>
        <v>0</v>
      </c>
      <c r="D329" s="5">
        <f>SUMIFS(allorders!$O:$O,allorders!$L:$L,$A329,allorders!$AG:$AG,"&lt;="&amp;日期!$B$7,allorders!$AG:$AG,"&gt;="&amp;日期!$B$8,allorders!Q:Q,"&lt;&gt;"&amp;"",allorders!E:E,"Shipped")</f>
        <v>1</v>
      </c>
      <c r="E329" s="5">
        <f>SUMIFS(allorders!$O:$O,allorders!$L:$L,$A329,allorders!$AG:$AG,"&lt;="&amp;日期!$B$9,allorders!$AG:$AG,"&gt;="&amp;日期!$B$10,allorders!Q:Q,"&lt;&gt;"&amp;"",allorders!E:E,"Shipped")</f>
        <v>3</v>
      </c>
      <c r="F329" s="5">
        <f>SUMIFS(allorders!$O:$O,allorders!$L:$L,$A329,allorders!$AG:$AG,"&lt;="&amp;日期!$B$11,allorders!$AG:$AG,"&gt;="&amp;日期!$B$12,allorders!Q:Q,"&lt;&gt;"&amp;"",allorders!E:E,"Shipped")</f>
        <v>1</v>
      </c>
      <c r="G329" s="6">
        <f>IF(SUM(C329:F329)=0,0,SUMIFS(allorders!Q:Q,allorders!L:L,A329,allorders!AG:AG,"&lt;="&amp;日期!$B$5,allorders!AG:AG,"&gt;="&amp;日期!$B$12,allorders!N:N,"Shipped")/SUM(C329:F329))</f>
        <v>22.98</v>
      </c>
      <c r="H329">
        <f t="shared" si="10"/>
        <v>5</v>
      </c>
      <c r="I329">
        <f t="shared" si="11"/>
        <v>114.9</v>
      </c>
    </row>
    <row r="330" ht="15" spans="1:9">
      <c r="A330" s="4" t="s">
        <v>4100</v>
      </c>
      <c r="B330" t="str">
        <f>VLOOKUP(A330,'[1]子sku-父sku'!$A:$B,2,0)</f>
        <v>CS-SB007</v>
      </c>
      <c r="C330" s="5">
        <f>SUMIFS(allorders!O:O,allorders!L:L,$A330,allorders!AG:AG,"&lt;="&amp;日期!$B$5,allorders!AG:AG,"&gt;="&amp;日期!$B$6,allorders!$Q:$Q,"&lt;&gt;"&amp;"",allorders!E:E,"Shipped")</f>
        <v>0</v>
      </c>
      <c r="D330" s="5">
        <f>SUMIFS(allorders!$O:$O,allorders!$L:$L,$A330,allorders!$AG:$AG,"&lt;="&amp;日期!$B$7,allorders!$AG:$AG,"&gt;="&amp;日期!$B$8,allorders!Q:Q,"&lt;&gt;"&amp;"",allorders!E:E,"Shipped")</f>
        <v>0</v>
      </c>
      <c r="E330" s="5">
        <f>SUMIFS(allorders!$O:$O,allorders!$L:$L,$A330,allorders!$AG:$AG,"&lt;="&amp;日期!$B$9,allorders!$AG:$AG,"&gt;="&amp;日期!$B$10,allorders!Q:Q,"&lt;&gt;"&amp;"",allorders!E:E,"Shipped")</f>
        <v>0</v>
      </c>
      <c r="F330" s="5">
        <f>SUMIFS(allorders!$O:$O,allorders!$L:$L,$A330,allorders!$AG:$AG,"&lt;="&amp;日期!$B$11,allorders!$AG:$AG,"&gt;="&amp;日期!$B$12,allorders!Q:Q,"&lt;&gt;"&amp;"",allorders!E:E,"Shipped")</f>
        <v>1</v>
      </c>
      <c r="G330" s="6">
        <f>IF(SUM(C330:F330)=0,0,SUMIFS(allorders!Q:Q,allorders!L:L,A330,allorders!AG:AG,"&lt;="&amp;日期!$B$5,allorders!AG:AG,"&gt;="&amp;日期!$B$12,allorders!N:N,"Shipped")/SUM(C330:F330))</f>
        <v>24.98</v>
      </c>
      <c r="H330">
        <f t="shared" si="10"/>
        <v>1</v>
      </c>
      <c r="I330">
        <f t="shared" si="11"/>
        <v>24.98</v>
      </c>
    </row>
    <row r="331" ht="15" spans="1:9">
      <c r="A331" s="4" t="s">
        <v>4121</v>
      </c>
      <c r="B331" t="str">
        <f>VLOOKUP(A331,'[1]子sku-父sku'!$A:$B,2,0)</f>
        <v>POLO-SB014</v>
      </c>
      <c r="C331" s="5">
        <f>SUMIFS(allorders!O:O,allorders!L:L,$A331,allorders!AG:AG,"&lt;="&amp;日期!$B$5,allorders!AG:AG,"&gt;="&amp;日期!$B$6,allorders!$Q:$Q,"&lt;&gt;"&amp;"",allorders!E:E,"Shipped")</f>
        <v>0</v>
      </c>
      <c r="D331" s="5">
        <f>SUMIFS(allorders!$O:$O,allorders!$L:$L,$A331,allorders!$AG:$AG,"&lt;="&amp;日期!$B$7,allorders!$AG:$AG,"&gt;="&amp;日期!$B$8,allorders!Q:Q,"&lt;&gt;"&amp;"",allorders!E:E,"Shipped")</f>
        <v>0</v>
      </c>
      <c r="E331" s="5">
        <f>SUMIFS(allorders!$O:$O,allorders!$L:$L,$A331,allorders!$AG:$AG,"&lt;="&amp;日期!$B$9,allorders!$AG:$AG,"&gt;="&amp;日期!$B$10,allorders!Q:Q,"&lt;&gt;"&amp;"",allorders!E:E,"Shipped")</f>
        <v>1</v>
      </c>
      <c r="F331" s="5">
        <f>SUMIFS(allorders!$O:$O,allorders!$L:$L,$A331,allorders!$AG:$AG,"&lt;="&amp;日期!$B$11,allorders!$AG:$AG,"&gt;="&amp;日期!$B$12,allorders!Q:Q,"&lt;&gt;"&amp;"",allorders!E:E,"Shipped")</f>
        <v>3</v>
      </c>
      <c r="G331" s="6">
        <f>IF(SUM(C331:F331)=0,0,SUMIFS(allorders!Q:Q,allorders!L:L,A331,allorders!AG:AG,"&lt;="&amp;日期!$B$5,allorders!AG:AG,"&gt;="&amp;日期!$B$12,allorders!N:N,"Shipped")/SUM(C331:F331))</f>
        <v>10</v>
      </c>
      <c r="H331">
        <f t="shared" si="10"/>
        <v>4</v>
      </c>
      <c r="I331">
        <f t="shared" si="11"/>
        <v>40</v>
      </c>
    </row>
    <row r="332" ht="15" spans="1:9">
      <c r="A332" s="4" t="s">
        <v>4133</v>
      </c>
      <c r="B332" t="str">
        <f>VLOOKUP(A332,'[1]子sku-父sku'!$A:$B,2,0)</f>
        <v>POLO-SB014</v>
      </c>
      <c r="C332" s="5">
        <f>SUMIFS(allorders!O:O,allorders!L:L,$A332,allorders!AG:AG,"&lt;="&amp;日期!$B$5,allorders!AG:AG,"&gt;="&amp;日期!$B$6,allorders!$Q:$Q,"&lt;&gt;"&amp;"",allorders!E:E,"Shipped")</f>
        <v>0</v>
      </c>
      <c r="D332" s="5">
        <f>SUMIFS(allorders!$O:$O,allorders!$L:$L,$A332,allorders!$AG:$AG,"&lt;="&amp;日期!$B$7,allorders!$AG:$AG,"&gt;="&amp;日期!$B$8,allorders!Q:Q,"&lt;&gt;"&amp;"",allorders!E:E,"Shipped")</f>
        <v>0</v>
      </c>
      <c r="E332" s="5">
        <f>SUMIFS(allorders!$O:$O,allorders!$L:$L,$A332,allorders!$AG:$AG,"&lt;="&amp;日期!$B$9,allorders!$AG:$AG,"&gt;="&amp;日期!$B$10,allorders!Q:Q,"&lt;&gt;"&amp;"",allorders!E:E,"Shipped")</f>
        <v>0</v>
      </c>
      <c r="F332" s="5">
        <f>SUMIFS(allorders!$O:$O,allorders!$L:$L,$A332,allorders!$AG:$AG,"&lt;="&amp;日期!$B$11,allorders!$AG:$AG,"&gt;="&amp;日期!$B$12,allorders!Q:Q,"&lt;&gt;"&amp;"",allorders!E:E,"Shipped")</f>
        <v>1</v>
      </c>
      <c r="G332" s="6">
        <f>IF(SUM(C332:F332)=0,0,SUMIFS(allorders!Q:Q,allorders!L:L,A332,allorders!AG:AG,"&lt;="&amp;日期!$B$5,allorders!AG:AG,"&gt;="&amp;日期!$B$12,allorders!N:N,"Shipped")/SUM(C332:F332))</f>
        <v>10</v>
      </c>
      <c r="H332">
        <f t="shared" si="10"/>
        <v>1</v>
      </c>
      <c r="I332">
        <f t="shared" si="11"/>
        <v>10</v>
      </c>
    </row>
    <row r="333" ht="15" spans="1:9">
      <c r="A333" s="4" t="s">
        <v>4153</v>
      </c>
      <c r="B333" t="str">
        <f>VLOOKUP(A333,'[1]子sku-父sku'!$A:$B,2,0)</f>
        <v>CS-SB009</v>
      </c>
      <c r="C333" s="5">
        <f>SUMIFS(allorders!O:O,allorders!L:L,$A333,allorders!AG:AG,"&lt;="&amp;日期!$B$5,allorders!AG:AG,"&gt;="&amp;日期!$B$6,allorders!$Q:$Q,"&lt;&gt;"&amp;"",allorders!E:E,"Shipped")</f>
        <v>4</v>
      </c>
      <c r="D333" s="5">
        <f>SUMIFS(allorders!$O:$O,allorders!$L:$L,$A333,allorders!$AG:$AG,"&lt;="&amp;日期!$B$7,allorders!$AG:$AG,"&gt;="&amp;日期!$B$8,allorders!Q:Q,"&lt;&gt;"&amp;"",allorders!E:E,"Shipped")</f>
        <v>6</v>
      </c>
      <c r="E333" s="5">
        <f>SUMIFS(allorders!$O:$O,allorders!$L:$L,$A333,allorders!$AG:$AG,"&lt;="&amp;日期!$B$9,allorders!$AG:$AG,"&gt;="&amp;日期!$B$10,allorders!Q:Q,"&lt;&gt;"&amp;"",allorders!E:E,"Shipped")</f>
        <v>4</v>
      </c>
      <c r="F333" s="5">
        <f>SUMIFS(allorders!$O:$O,allorders!$L:$L,$A333,allorders!$AG:$AG,"&lt;="&amp;日期!$B$11,allorders!$AG:$AG,"&gt;="&amp;日期!$B$12,allorders!Q:Q,"&lt;&gt;"&amp;"",allorders!E:E,"Shipped")</f>
        <v>2</v>
      </c>
      <c r="G333" s="6">
        <f>IF(SUM(C333:F333)=0,0,SUMIFS(allorders!Q:Q,allorders!L:L,A333,allorders!AG:AG,"&lt;="&amp;日期!$B$5,allorders!AG:AG,"&gt;="&amp;日期!$B$12,allorders!N:N,"Shipped")/SUM(C333:F333))</f>
        <v>22.98</v>
      </c>
      <c r="H333">
        <f t="shared" si="10"/>
        <v>16</v>
      </c>
      <c r="I333">
        <f t="shared" si="11"/>
        <v>367.68</v>
      </c>
    </row>
    <row r="334" ht="15" spans="1:9">
      <c r="A334" s="4" t="s">
        <v>4161</v>
      </c>
      <c r="B334" t="str">
        <f>VLOOKUP(A334,'[1]子sku-父sku'!$A:$B,2,0)</f>
        <v>MY-SB026</v>
      </c>
      <c r="C334" s="5">
        <f>SUMIFS(allorders!O:O,allorders!L:L,$A334,allorders!AG:AG,"&lt;="&amp;日期!$B$5,allorders!AG:AG,"&gt;="&amp;日期!$B$6,allorders!$Q:$Q,"&lt;&gt;"&amp;"",allorders!E:E,"Shipped")</f>
        <v>1</v>
      </c>
      <c r="D334" s="5">
        <f>SUMIFS(allorders!$O:$O,allorders!$L:$L,$A334,allorders!$AG:$AG,"&lt;="&amp;日期!$B$7,allorders!$AG:$AG,"&gt;="&amp;日期!$B$8,allorders!Q:Q,"&lt;&gt;"&amp;"",allorders!E:E,"Shipped")</f>
        <v>1</v>
      </c>
      <c r="E334" s="5">
        <f>SUMIFS(allorders!$O:$O,allorders!$L:$L,$A334,allorders!$AG:$AG,"&lt;="&amp;日期!$B$9,allorders!$AG:$AG,"&gt;="&amp;日期!$B$10,allorders!Q:Q,"&lt;&gt;"&amp;"",allorders!E:E,"Shipped")</f>
        <v>2</v>
      </c>
      <c r="F334" s="5">
        <f>SUMIFS(allorders!$O:$O,allorders!$L:$L,$A334,allorders!$AG:$AG,"&lt;="&amp;日期!$B$11,allorders!$AG:$AG,"&gt;="&amp;日期!$B$12,allorders!Q:Q,"&lt;&gt;"&amp;"",allorders!E:E,"Shipped")</f>
        <v>1</v>
      </c>
      <c r="G334" s="6">
        <f>IF(SUM(C334:F334)=0,0,SUMIFS(allorders!Q:Q,allorders!L:L,A334,allorders!AG:AG,"&lt;="&amp;日期!$B$5,allorders!AG:AG,"&gt;="&amp;日期!$B$12,allorders!N:N,"Shipped")/SUM(C334:F334))</f>
        <v>26.98</v>
      </c>
      <c r="H334">
        <f t="shared" si="10"/>
        <v>5</v>
      </c>
      <c r="I334">
        <f t="shared" si="11"/>
        <v>134.9</v>
      </c>
    </row>
    <row r="335" ht="15" spans="1:9">
      <c r="A335" s="4" t="s">
        <v>4171</v>
      </c>
      <c r="B335" t="str">
        <f>VLOOKUP(A335,'[1]子sku-父sku'!$A:$B,2,0)</f>
        <v>MY-LYRound020</v>
      </c>
      <c r="C335" s="5">
        <f>SUMIFS(allorders!O:O,allorders!L:L,$A335,allorders!AG:AG,"&lt;="&amp;日期!$B$5,allorders!AG:AG,"&gt;="&amp;日期!$B$6,allorders!$Q:$Q,"&lt;&gt;"&amp;"",allorders!E:E,"Shipped")</f>
        <v>0</v>
      </c>
      <c r="D335" s="5">
        <f>SUMIFS(allorders!$O:$O,allorders!$L:$L,$A335,allorders!$AG:$AG,"&lt;="&amp;日期!$B$7,allorders!$AG:$AG,"&gt;="&amp;日期!$B$8,allorders!Q:Q,"&lt;&gt;"&amp;"",allorders!E:E,"Shipped")</f>
        <v>1</v>
      </c>
      <c r="E335" s="5">
        <f>SUMIFS(allorders!$O:$O,allorders!$L:$L,$A335,allorders!$AG:$AG,"&lt;="&amp;日期!$B$9,allorders!$AG:$AG,"&gt;="&amp;日期!$B$10,allorders!Q:Q,"&lt;&gt;"&amp;"",allorders!E:E,"Shipped")</f>
        <v>1</v>
      </c>
      <c r="F335" s="5">
        <f>SUMIFS(allorders!$O:$O,allorders!$L:$L,$A335,allorders!$AG:$AG,"&lt;="&amp;日期!$B$11,allorders!$AG:$AG,"&gt;="&amp;日期!$B$12,allorders!Q:Q,"&lt;&gt;"&amp;"",allorders!E:E,"Shipped")</f>
        <v>1</v>
      </c>
      <c r="G335" s="6">
        <f>IF(SUM(C335:F335)=0,0,SUMIFS(allorders!Q:Q,allorders!L:L,A335,allorders!AG:AG,"&lt;="&amp;日期!$B$5,allorders!AG:AG,"&gt;="&amp;日期!$B$12,allorders!N:N,"Shipped")/SUM(C335:F335))</f>
        <v>23.98</v>
      </c>
      <c r="H335">
        <f t="shared" si="10"/>
        <v>3</v>
      </c>
      <c r="I335">
        <f t="shared" si="11"/>
        <v>71.94</v>
      </c>
    </row>
    <row r="336" ht="15" spans="1:9">
      <c r="A336" s="4" t="s">
        <v>4183</v>
      </c>
      <c r="B336" t="str">
        <f>VLOOKUP(A336,'[1]子sku-父sku'!$A:$B,2,0)</f>
        <v>POLO-SB014</v>
      </c>
      <c r="C336" s="5">
        <f>SUMIFS(allorders!O:O,allorders!L:L,$A336,allorders!AG:AG,"&lt;="&amp;日期!$B$5,allorders!AG:AG,"&gt;="&amp;日期!$B$6,allorders!$Q:$Q,"&lt;&gt;"&amp;"",allorders!E:E,"Shipped")</f>
        <v>0</v>
      </c>
      <c r="D336" s="5">
        <f>SUMIFS(allorders!$O:$O,allorders!$L:$L,$A336,allorders!$AG:$AG,"&lt;="&amp;日期!$B$7,allorders!$AG:$AG,"&gt;="&amp;日期!$B$8,allorders!Q:Q,"&lt;&gt;"&amp;"",allorders!E:E,"Shipped")</f>
        <v>0</v>
      </c>
      <c r="E336" s="5">
        <f>SUMIFS(allorders!$O:$O,allorders!$L:$L,$A336,allorders!$AG:$AG,"&lt;="&amp;日期!$B$9,allorders!$AG:$AG,"&gt;="&amp;日期!$B$10,allorders!Q:Q,"&lt;&gt;"&amp;"",allorders!E:E,"Shipped")</f>
        <v>0</v>
      </c>
      <c r="F336" s="5">
        <f>SUMIFS(allorders!$O:$O,allorders!$L:$L,$A336,allorders!$AG:$AG,"&lt;="&amp;日期!$B$11,allorders!$AG:$AG,"&gt;="&amp;日期!$B$12,allorders!Q:Q,"&lt;&gt;"&amp;"",allorders!E:E,"Shipped")</f>
        <v>1</v>
      </c>
      <c r="G336" s="6">
        <f>IF(SUM(C336:F336)=0,0,SUMIFS(allorders!Q:Q,allorders!L:L,A336,allorders!AG:AG,"&lt;="&amp;日期!$B$5,allorders!AG:AG,"&gt;="&amp;日期!$B$12,allorders!N:N,"Shipped")/SUM(C336:F336))</f>
        <v>10</v>
      </c>
      <c r="H336">
        <f t="shared" si="10"/>
        <v>1</v>
      </c>
      <c r="I336">
        <f t="shared" si="11"/>
        <v>10</v>
      </c>
    </row>
    <row r="337" ht="15" spans="1:9">
      <c r="A337" s="4" t="s">
        <v>4199</v>
      </c>
      <c r="B337" t="str">
        <f>VLOOKUP(A337,'[1]子sku-父sku'!$A:$B,2,0)</f>
        <v>CS-LY084</v>
      </c>
      <c r="C337" s="5">
        <f>SUMIFS(allorders!O:O,allorders!L:L,$A337,allorders!AG:AG,"&lt;="&amp;日期!$B$5,allorders!AG:AG,"&gt;="&amp;日期!$B$6,allorders!$Q:$Q,"&lt;&gt;"&amp;"",allorders!E:E,"Shipped")</f>
        <v>0</v>
      </c>
      <c r="D337" s="5">
        <f>SUMIFS(allorders!$O:$O,allorders!$L:$L,$A337,allorders!$AG:$AG,"&lt;="&amp;日期!$B$7,allorders!$AG:$AG,"&gt;="&amp;日期!$B$8,allorders!Q:Q,"&lt;&gt;"&amp;"",allorders!E:E,"Shipped")</f>
        <v>0</v>
      </c>
      <c r="E337" s="5">
        <f>SUMIFS(allorders!$O:$O,allorders!$L:$L,$A337,allorders!$AG:$AG,"&lt;="&amp;日期!$B$9,allorders!$AG:$AG,"&gt;="&amp;日期!$B$10,allorders!Q:Q,"&lt;&gt;"&amp;"",allorders!E:E,"Shipped")</f>
        <v>1</v>
      </c>
      <c r="F337" s="5">
        <f>SUMIFS(allorders!$O:$O,allorders!$L:$L,$A337,allorders!$AG:$AG,"&lt;="&amp;日期!$B$11,allorders!$AG:$AG,"&gt;="&amp;日期!$B$12,allorders!Q:Q,"&lt;&gt;"&amp;"",allorders!E:E,"Shipped")</f>
        <v>1</v>
      </c>
      <c r="G337" s="6">
        <f>IF(SUM(C337:F337)=0,0,SUMIFS(allorders!Q:Q,allorders!L:L,A337,allorders!AG:AG,"&lt;="&amp;日期!$B$5,allorders!AG:AG,"&gt;="&amp;日期!$B$12,allorders!N:N,"Shipped")/SUM(C337:F337))</f>
        <v>21.255</v>
      </c>
      <c r="H337">
        <f t="shared" si="10"/>
        <v>2</v>
      </c>
      <c r="I337">
        <f t="shared" si="11"/>
        <v>42.51</v>
      </c>
    </row>
    <row r="338" ht="15" spans="1:9">
      <c r="A338" s="4" t="s">
        <v>4205</v>
      </c>
      <c r="B338" t="str">
        <f>VLOOKUP(A338,'[1]子sku-父sku'!$A:$B,2,0)</f>
        <v>CS-LY181</v>
      </c>
      <c r="C338" s="5">
        <f>SUMIFS(allorders!O:O,allorders!L:L,$A338,allorders!AG:AG,"&lt;="&amp;日期!$B$5,allorders!AG:AG,"&gt;="&amp;日期!$B$6,allorders!$Q:$Q,"&lt;&gt;"&amp;"",allorders!E:E,"Shipped")</f>
        <v>8</v>
      </c>
      <c r="D338" s="5">
        <f>SUMIFS(allorders!$O:$O,allorders!$L:$L,$A338,allorders!$AG:$AG,"&lt;="&amp;日期!$B$7,allorders!$AG:$AG,"&gt;="&amp;日期!$B$8,allorders!Q:Q,"&lt;&gt;"&amp;"",allorders!E:E,"Shipped")</f>
        <v>0</v>
      </c>
      <c r="E338" s="5">
        <f>SUMIFS(allorders!$O:$O,allorders!$L:$L,$A338,allorders!$AG:$AG,"&lt;="&amp;日期!$B$9,allorders!$AG:$AG,"&gt;="&amp;日期!$B$10,allorders!Q:Q,"&lt;&gt;"&amp;"",allorders!E:E,"Shipped")</f>
        <v>2</v>
      </c>
      <c r="F338" s="5">
        <f>SUMIFS(allorders!$O:$O,allorders!$L:$L,$A338,allorders!$AG:$AG,"&lt;="&amp;日期!$B$11,allorders!$AG:$AG,"&gt;="&amp;日期!$B$12,allorders!Q:Q,"&lt;&gt;"&amp;"",allorders!E:E,"Shipped")</f>
        <v>2</v>
      </c>
      <c r="G338" s="6">
        <f>IF(SUM(C338:F338)=0,0,SUMIFS(allorders!Q:Q,allorders!L:L,A338,allorders!AG:AG,"&lt;="&amp;日期!$B$5,allorders!AG:AG,"&gt;="&amp;日期!$B$12,allorders!N:N,"Shipped")/SUM(C338:F338))</f>
        <v>23.98</v>
      </c>
      <c r="H338">
        <f t="shared" si="10"/>
        <v>12</v>
      </c>
      <c r="I338">
        <f t="shared" si="11"/>
        <v>287.76</v>
      </c>
    </row>
    <row r="339" ht="15" spans="1:9">
      <c r="A339" s="4" t="s">
        <v>4209</v>
      </c>
      <c r="B339" t="str">
        <f>VLOOKUP(A339,'[1]子sku-父sku'!$A:$B,2,0)</f>
        <v>CS-SB181</v>
      </c>
      <c r="C339" s="5">
        <f>SUMIFS(allorders!O:O,allorders!L:L,$A339,allorders!AG:AG,"&lt;="&amp;日期!$B$5,allorders!AG:AG,"&gt;="&amp;日期!$B$6,allorders!$Q:$Q,"&lt;&gt;"&amp;"",allorders!E:E,"Shipped")</f>
        <v>5</v>
      </c>
      <c r="D339" s="5">
        <f>SUMIFS(allorders!$O:$O,allorders!$L:$L,$A339,allorders!$AG:$AG,"&lt;="&amp;日期!$B$7,allorders!$AG:$AG,"&gt;="&amp;日期!$B$8,allorders!Q:Q,"&lt;&gt;"&amp;"",allorders!E:E,"Shipped")</f>
        <v>0</v>
      </c>
      <c r="E339" s="5">
        <f>SUMIFS(allorders!$O:$O,allorders!$L:$L,$A339,allorders!$AG:$AG,"&lt;="&amp;日期!$B$9,allorders!$AG:$AG,"&gt;="&amp;日期!$B$10,allorders!Q:Q,"&lt;&gt;"&amp;"",allorders!E:E,"Shipped")</f>
        <v>4</v>
      </c>
      <c r="F339" s="5">
        <f>SUMIFS(allorders!$O:$O,allorders!$L:$L,$A339,allorders!$AG:$AG,"&lt;="&amp;日期!$B$11,allorders!$AG:$AG,"&gt;="&amp;日期!$B$12,allorders!Q:Q,"&lt;&gt;"&amp;"",allorders!E:E,"Shipped")</f>
        <v>1</v>
      </c>
      <c r="G339" s="6">
        <f>IF(SUM(C339:F339)=0,0,SUMIFS(allorders!Q:Q,allorders!L:L,A339,allorders!AG:AG,"&lt;="&amp;日期!$B$5,allorders!AG:AG,"&gt;="&amp;日期!$B$12,allorders!N:N,"Shipped")/SUM(C339:F339))</f>
        <v>23.98</v>
      </c>
      <c r="H339">
        <f t="shared" si="10"/>
        <v>10</v>
      </c>
      <c r="I339">
        <f t="shared" si="11"/>
        <v>239.8</v>
      </c>
    </row>
    <row r="340" ht="15" spans="1:9">
      <c r="A340" s="4" t="s">
        <v>4215</v>
      </c>
      <c r="B340" t="str">
        <f>VLOOKUP(A340,'[1]子sku-父sku'!$A:$B,2,0)</f>
        <v>CS-LY085</v>
      </c>
      <c r="C340" s="5">
        <f>SUMIFS(allorders!O:O,allorders!L:L,$A340,allorders!AG:AG,"&lt;="&amp;日期!$B$5,allorders!AG:AG,"&gt;="&amp;日期!$B$6,allorders!$Q:$Q,"&lt;&gt;"&amp;"",allorders!E:E,"Shipped")</f>
        <v>0</v>
      </c>
      <c r="D340" s="5">
        <f>SUMIFS(allorders!$O:$O,allorders!$L:$L,$A340,allorders!$AG:$AG,"&lt;="&amp;日期!$B$7,allorders!$AG:$AG,"&gt;="&amp;日期!$B$8,allorders!Q:Q,"&lt;&gt;"&amp;"",allorders!E:E,"Shipped")</f>
        <v>0</v>
      </c>
      <c r="E340" s="5">
        <f>SUMIFS(allorders!$O:$O,allorders!$L:$L,$A340,allorders!$AG:$AG,"&lt;="&amp;日期!$B$9,allorders!$AG:$AG,"&gt;="&amp;日期!$B$10,allorders!Q:Q,"&lt;&gt;"&amp;"",allorders!E:E,"Shipped")</f>
        <v>0</v>
      </c>
      <c r="F340" s="5">
        <f>SUMIFS(allorders!$O:$O,allorders!$L:$L,$A340,allorders!$AG:$AG,"&lt;="&amp;日期!$B$11,allorders!$AG:$AG,"&gt;="&amp;日期!$B$12,allorders!Q:Q,"&lt;&gt;"&amp;"",allorders!E:E,"Shipped")</f>
        <v>2</v>
      </c>
      <c r="G340" s="6">
        <f>IF(SUM(C340:F340)=0,0,SUMIFS(allorders!Q:Q,allorders!L:L,A340,allorders!AG:AG,"&lt;="&amp;日期!$B$5,allorders!AG:AG,"&gt;="&amp;日期!$B$12,allorders!N:N,"Shipped")/SUM(C340:F340))</f>
        <v>21.98</v>
      </c>
      <c r="H340">
        <f t="shared" si="10"/>
        <v>2</v>
      </c>
      <c r="I340">
        <f t="shared" si="11"/>
        <v>43.96</v>
      </c>
    </row>
    <row r="341" ht="15" spans="1:9">
      <c r="A341" s="4" t="s">
        <v>4264</v>
      </c>
      <c r="B341" t="str">
        <f>VLOOKUP(A341,'[1]子sku-父sku'!$A:$B,2,0)</f>
        <v>MY-LYPoint021</v>
      </c>
      <c r="C341" s="5">
        <f>SUMIFS(allorders!O:O,allorders!L:L,$A341,allorders!AG:AG,"&lt;="&amp;日期!$B$5,allorders!AG:AG,"&gt;="&amp;日期!$B$6,allorders!$Q:$Q,"&lt;&gt;"&amp;"",allorders!E:E,"Shipped")</f>
        <v>1</v>
      </c>
      <c r="D341" s="5">
        <f>SUMIFS(allorders!$O:$O,allorders!$L:$L,$A341,allorders!$AG:$AG,"&lt;="&amp;日期!$B$7,allorders!$AG:$AG,"&gt;="&amp;日期!$B$8,allorders!Q:Q,"&lt;&gt;"&amp;"",allorders!E:E,"Shipped")</f>
        <v>1</v>
      </c>
      <c r="E341" s="5">
        <f>SUMIFS(allorders!$O:$O,allorders!$L:$L,$A341,allorders!$AG:$AG,"&lt;="&amp;日期!$B$9,allorders!$AG:$AG,"&gt;="&amp;日期!$B$10,allorders!Q:Q,"&lt;&gt;"&amp;"",allorders!E:E,"Shipped")</f>
        <v>0</v>
      </c>
      <c r="F341" s="5">
        <f>SUMIFS(allorders!$O:$O,allorders!$L:$L,$A341,allorders!$AG:$AG,"&lt;="&amp;日期!$B$11,allorders!$AG:$AG,"&gt;="&amp;日期!$B$12,allorders!Q:Q,"&lt;&gt;"&amp;"",allorders!E:E,"Shipped")</f>
        <v>1</v>
      </c>
      <c r="G341" s="6">
        <f>IF(SUM(C341:F341)=0,0,SUMIFS(allorders!Q:Q,allorders!L:L,A341,allorders!AG:AG,"&lt;="&amp;日期!$B$5,allorders!AG:AG,"&gt;="&amp;日期!$B$12,allorders!N:N,"Shipped")/SUM(C341:F341))</f>
        <v>22.98</v>
      </c>
      <c r="H341">
        <f t="shared" si="10"/>
        <v>3</v>
      </c>
      <c r="I341">
        <f t="shared" si="11"/>
        <v>68.94</v>
      </c>
    </row>
    <row r="342" ht="15" spans="1:9">
      <c r="A342" s="4" t="s">
        <v>4304</v>
      </c>
      <c r="B342" t="str">
        <f>VLOOKUP(A342,'[1]子sku-父sku'!$A:$B,2,0)</f>
        <v>CS-SB009</v>
      </c>
      <c r="C342" s="5">
        <f>SUMIFS(allorders!O:O,allorders!L:L,$A342,allorders!AG:AG,"&lt;="&amp;日期!$B$5,allorders!AG:AG,"&gt;="&amp;日期!$B$6,allorders!$Q:$Q,"&lt;&gt;"&amp;"",allorders!E:E,"Shipped")</f>
        <v>6</v>
      </c>
      <c r="D342" s="5">
        <f>SUMIFS(allorders!$O:$O,allorders!$L:$L,$A342,allorders!$AG:$AG,"&lt;="&amp;日期!$B$7,allorders!$AG:$AG,"&gt;="&amp;日期!$B$8,allorders!Q:Q,"&lt;&gt;"&amp;"",allorders!E:E,"Shipped")</f>
        <v>3</v>
      </c>
      <c r="E342" s="5">
        <f>SUMIFS(allorders!$O:$O,allorders!$L:$L,$A342,allorders!$AG:$AG,"&lt;="&amp;日期!$B$9,allorders!$AG:$AG,"&gt;="&amp;日期!$B$10,allorders!Q:Q,"&lt;&gt;"&amp;"",allorders!E:E,"Shipped")</f>
        <v>1</v>
      </c>
      <c r="F342" s="5">
        <f>SUMIFS(allorders!$O:$O,allorders!$L:$L,$A342,allorders!$AG:$AG,"&lt;="&amp;日期!$B$11,allorders!$AG:$AG,"&gt;="&amp;日期!$B$12,allorders!Q:Q,"&lt;&gt;"&amp;"",allorders!E:E,"Shipped")</f>
        <v>2</v>
      </c>
      <c r="G342" s="6">
        <f>IF(SUM(C342:F342)=0,0,SUMIFS(allorders!Q:Q,allorders!L:L,A342,allorders!AG:AG,"&lt;="&amp;日期!$B$5,allorders!AG:AG,"&gt;="&amp;日期!$B$12,allorders!N:N,"Shipped")/SUM(C342:F342))</f>
        <v>22.98</v>
      </c>
      <c r="H342">
        <f t="shared" si="10"/>
        <v>12</v>
      </c>
      <c r="I342">
        <f t="shared" si="11"/>
        <v>275.76</v>
      </c>
    </row>
    <row r="343" ht="15" spans="1:9">
      <c r="A343" s="4" t="s">
        <v>4334</v>
      </c>
      <c r="B343" t="str">
        <f>VLOOKUP(A343,'[1]子sku-父sku'!$A:$B,2,0)</f>
        <v>CS-LY171</v>
      </c>
      <c r="C343" s="5">
        <f>SUMIFS(allorders!O:O,allorders!L:L,$A343,allorders!AG:AG,"&lt;="&amp;日期!$B$5,allorders!AG:AG,"&gt;="&amp;日期!$B$6,allorders!$Q:$Q,"&lt;&gt;"&amp;"",allorders!E:E,"Shipped")</f>
        <v>1</v>
      </c>
      <c r="D343" s="5">
        <f>SUMIFS(allorders!$O:$O,allorders!$L:$L,$A343,allorders!$AG:$AG,"&lt;="&amp;日期!$B$7,allorders!$AG:$AG,"&gt;="&amp;日期!$B$8,allorders!Q:Q,"&lt;&gt;"&amp;"",allorders!E:E,"Shipped")</f>
        <v>1</v>
      </c>
      <c r="E343" s="5">
        <f>SUMIFS(allorders!$O:$O,allorders!$L:$L,$A343,allorders!$AG:$AG,"&lt;="&amp;日期!$B$9,allorders!$AG:$AG,"&gt;="&amp;日期!$B$10,allorders!Q:Q,"&lt;&gt;"&amp;"",allorders!E:E,"Shipped")</f>
        <v>2</v>
      </c>
      <c r="F343" s="5">
        <f>SUMIFS(allorders!$O:$O,allorders!$L:$L,$A343,allorders!$AG:$AG,"&lt;="&amp;日期!$B$11,allorders!$AG:$AG,"&gt;="&amp;日期!$B$12,allorders!Q:Q,"&lt;&gt;"&amp;"",allorders!E:E,"Shipped")</f>
        <v>2</v>
      </c>
      <c r="G343" s="6">
        <f>IF(SUM(C343:F343)=0,0,SUMIFS(allorders!Q:Q,allorders!L:L,A343,allorders!AG:AG,"&lt;="&amp;日期!$B$5,allorders!AG:AG,"&gt;="&amp;日期!$B$12,allorders!N:N,"Shipped")/SUM(C343:F343))</f>
        <v>20.68</v>
      </c>
      <c r="H343">
        <f t="shared" si="10"/>
        <v>6</v>
      </c>
      <c r="I343">
        <f t="shared" si="11"/>
        <v>124.08</v>
      </c>
    </row>
    <row r="344" ht="15" spans="1:9">
      <c r="A344" s="4" t="s">
        <v>4344</v>
      </c>
      <c r="B344" t="str">
        <f>VLOOKUP(A344,'[1]子sku-父sku'!$A:$B,2,0)</f>
        <v>MY-LYRound020</v>
      </c>
      <c r="C344" s="5">
        <f>SUMIFS(allorders!O:O,allorders!L:L,$A344,allorders!AG:AG,"&lt;="&amp;日期!$B$5,allorders!AG:AG,"&gt;="&amp;日期!$B$6,allorders!$Q:$Q,"&lt;&gt;"&amp;"",allorders!E:E,"Shipped")</f>
        <v>1</v>
      </c>
      <c r="D344" s="5">
        <f>SUMIFS(allorders!$O:$O,allorders!$L:$L,$A344,allorders!$AG:$AG,"&lt;="&amp;日期!$B$7,allorders!$AG:$AG,"&gt;="&amp;日期!$B$8,allorders!Q:Q,"&lt;&gt;"&amp;"",allorders!E:E,"Shipped")</f>
        <v>0</v>
      </c>
      <c r="E344" s="5">
        <f>SUMIFS(allorders!$O:$O,allorders!$L:$L,$A344,allorders!$AG:$AG,"&lt;="&amp;日期!$B$9,allorders!$AG:$AG,"&gt;="&amp;日期!$B$10,allorders!Q:Q,"&lt;&gt;"&amp;"",allorders!E:E,"Shipped")</f>
        <v>1</v>
      </c>
      <c r="F344" s="5">
        <f>SUMIFS(allorders!$O:$O,allorders!$L:$L,$A344,allorders!$AG:$AG,"&lt;="&amp;日期!$B$11,allorders!$AG:$AG,"&gt;="&amp;日期!$B$12,allorders!Q:Q,"&lt;&gt;"&amp;"",allorders!E:E,"Shipped")</f>
        <v>1</v>
      </c>
      <c r="G344" s="6">
        <f>IF(SUM(C344:F344)=0,0,SUMIFS(allorders!Q:Q,allorders!L:L,A344,allorders!AG:AG,"&lt;="&amp;日期!$B$5,allorders!AG:AG,"&gt;="&amp;日期!$B$12,allorders!N:N,"Shipped")/SUM(C344:F344))</f>
        <v>23.98</v>
      </c>
      <c r="H344">
        <f t="shared" si="10"/>
        <v>3</v>
      </c>
      <c r="I344">
        <f t="shared" si="11"/>
        <v>71.94</v>
      </c>
    </row>
    <row r="345" ht="15" spans="1:9">
      <c r="A345" s="4" t="s">
        <v>4398</v>
      </c>
      <c r="B345" t="str">
        <f>VLOOKUP(A345,'[1]子sku-父sku'!$A:$B,2,0)</f>
        <v>CS-SB030</v>
      </c>
      <c r="C345" s="5">
        <f>SUMIFS(allorders!O:O,allorders!L:L,$A345,allorders!AG:AG,"&lt;="&amp;日期!$B$5,allorders!AG:AG,"&gt;="&amp;日期!$B$6,allorders!$Q:$Q,"&lt;&gt;"&amp;"",allorders!E:E,"Shipped")</f>
        <v>0</v>
      </c>
      <c r="D345" s="5">
        <f>SUMIFS(allorders!$O:$O,allorders!$L:$L,$A345,allorders!$AG:$AG,"&lt;="&amp;日期!$B$7,allorders!$AG:$AG,"&gt;="&amp;日期!$B$8,allorders!Q:Q,"&lt;&gt;"&amp;"",allorders!E:E,"Shipped")</f>
        <v>0</v>
      </c>
      <c r="E345" s="5">
        <f>SUMIFS(allorders!$O:$O,allorders!$L:$L,$A345,allorders!$AG:$AG,"&lt;="&amp;日期!$B$9,allorders!$AG:$AG,"&gt;="&amp;日期!$B$10,allorders!Q:Q,"&lt;&gt;"&amp;"",allorders!E:E,"Shipped")</f>
        <v>8</v>
      </c>
      <c r="F345" s="5">
        <f>SUMIFS(allorders!$O:$O,allorders!$L:$L,$A345,allorders!$AG:$AG,"&lt;="&amp;日期!$B$11,allorders!$AG:$AG,"&gt;="&amp;日期!$B$12,allorders!Q:Q,"&lt;&gt;"&amp;"",allorders!E:E,"Shipped")</f>
        <v>2</v>
      </c>
      <c r="G345" s="6">
        <f>IF(SUM(C345:F345)=0,0,SUMIFS(allorders!Q:Q,allorders!L:L,A345,allorders!AG:AG,"&lt;="&amp;日期!$B$5,allorders!AG:AG,"&gt;="&amp;日期!$B$12,allorders!N:N,"Shipped")/SUM(C345:F345))</f>
        <v>22.98</v>
      </c>
      <c r="H345">
        <f t="shared" si="10"/>
        <v>10</v>
      </c>
      <c r="I345">
        <f t="shared" si="11"/>
        <v>229.8</v>
      </c>
    </row>
    <row r="346" ht="15" spans="1:9">
      <c r="A346" s="4" t="s">
        <v>4438</v>
      </c>
      <c r="B346" t="str">
        <f>VLOOKUP(A346,'[1]子sku-父sku'!$A:$B,2,0)</f>
        <v>CS-SB009</v>
      </c>
      <c r="C346" s="5">
        <f>SUMIFS(allorders!O:O,allorders!L:L,$A346,allorders!AG:AG,"&lt;="&amp;日期!$B$5,allorders!AG:AG,"&gt;="&amp;日期!$B$6,allorders!$Q:$Q,"&lt;&gt;"&amp;"",allorders!E:E,"Shipped")</f>
        <v>1</v>
      </c>
      <c r="D346" s="5">
        <f>SUMIFS(allorders!$O:$O,allorders!$L:$L,$A346,allorders!$AG:$AG,"&lt;="&amp;日期!$B$7,allorders!$AG:$AG,"&gt;="&amp;日期!$B$8,allorders!Q:Q,"&lt;&gt;"&amp;"",allorders!E:E,"Shipped")</f>
        <v>0</v>
      </c>
      <c r="E346" s="5">
        <f>SUMIFS(allorders!$O:$O,allorders!$L:$L,$A346,allorders!$AG:$AG,"&lt;="&amp;日期!$B$9,allorders!$AG:$AG,"&gt;="&amp;日期!$B$10,allorders!Q:Q,"&lt;&gt;"&amp;"",allorders!E:E,"Shipped")</f>
        <v>0</v>
      </c>
      <c r="F346" s="5">
        <f>SUMIFS(allorders!$O:$O,allorders!$L:$L,$A346,allorders!$AG:$AG,"&lt;="&amp;日期!$B$11,allorders!$AG:$AG,"&gt;="&amp;日期!$B$12,allorders!Q:Q,"&lt;&gt;"&amp;"",allorders!E:E,"Shipped")</f>
        <v>1</v>
      </c>
      <c r="G346" s="6">
        <f>IF(SUM(C346:F346)=0,0,SUMIFS(allorders!Q:Q,allorders!L:L,A346,allorders!AG:AG,"&lt;="&amp;日期!$B$5,allorders!AG:AG,"&gt;="&amp;日期!$B$12,allorders!N:N,"Shipped")/SUM(C346:F346))</f>
        <v>22.98</v>
      </c>
      <c r="H346">
        <f t="shared" si="10"/>
        <v>2</v>
      </c>
      <c r="I346">
        <f t="shared" si="11"/>
        <v>45.96</v>
      </c>
    </row>
    <row r="347" ht="15" spans="1:9">
      <c r="A347" s="4" t="s">
        <v>4467</v>
      </c>
      <c r="B347" t="str">
        <f>VLOOKUP(A347,'[1]子sku-父sku'!$A:$B,2,0)</f>
        <v>CS-SB030</v>
      </c>
      <c r="C347" s="5">
        <f>SUMIFS(allorders!O:O,allorders!L:L,$A347,allorders!AG:AG,"&lt;="&amp;日期!$B$5,allorders!AG:AG,"&gt;="&amp;日期!$B$6,allorders!$Q:$Q,"&lt;&gt;"&amp;"",allorders!E:E,"Shipped")</f>
        <v>5</v>
      </c>
      <c r="D347" s="5">
        <f>SUMIFS(allorders!$O:$O,allorders!$L:$L,$A347,allorders!$AG:$AG,"&lt;="&amp;日期!$B$7,allorders!$AG:$AG,"&gt;="&amp;日期!$B$8,allorders!Q:Q,"&lt;&gt;"&amp;"",allorders!E:E,"Shipped")</f>
        <v>8</v>
      </c>
      <c r="E347" s="5">
        <f>SUMIFS(allorders!$O:$O,allorders!$L:$L,$A347,allorders!$AG:$AG,"&lt;="&amp;日期!$B$9,allorders!$AG:$AG,"&gt;="&amp;日期!$B$10,allorders!Q:Q,"&lt;&gt;"&amp;"",allorders!E:E,"Shipped")</f>
        <v>6</v>
      </c>
      <c r="F347" s="5">
        <f>SUMIFS(allorders!$O:$O,allorders!$L:$L,$A347,allorders!$AG:$AG,"&lt;="&amp;日期!$B$11,allorders!$AG:$AG,"&gt;="&amp;日期!$B$12,allorders!Q:Q,"&lt;&gt;"&amp;"",allorders!E:E,"Shipped")</f>
        <v>1</v>
      </c>
      <c r="G347" s="6">
        <f>IF(SUM(C347:F347)=0,0,SUMIFS(allorders!Q:Q,allorders!L:L,A347,allorders!AG:AG,"&lt;="&amp;日期!$B$5,allorders!AG:AG,"&gt;="&amp;日期!$B$12,allorders!N:N,"Shipped")/SUM(C347:F347))</f>
        <v>23.08</v>
      </c>
      <c r="H347">
        <f t="shared" si="10"/>
        <v>20</v>
      </c>
      <c r="I347">
        <f t="shared" si="11"/>
        <v>461.6</v>
      </c>
    </row>
    <row r="348" ht="15" spans="1:9">
      <c r="A348" s="4" t="s">
        <v>4483</v>
      </c>
      <c r="B348" t="str">
        <f>VLOOKUP(A348,'[1]子sku-父sku'!$A:$B,2,0)</f>
        <v>CS-SB030</v>
      </c>
      <c r="C348" s="5">
        <f>SUMIFS(allorders!O:O,allorders!L:L,$A348,allorders!AG:AG,"&lt;="&amp;日期!$B$5,allorders!AG:AG,"&gt;="&amp;日期!$B$6,allorders!$Q:$Q,"&lt;&gt;"&amp;"",allorders!E:E,"Shipped")</f>
        <v>7</v>
      </c>
      <c r="D348" s="5">
        <f>SUMIFS(allorders!$O:$O,allorders!$L:$L,$A348,allorders!$AG:$AG,"&lt;="&amp;日期!$B$7,allorders!$AG:$AG,"&gt;="&amp;日期!$B$8,allorders!Q:Q,"&lt;&gt;"&amp;"",allorders!E:E,"Shipped")</f>
        <v>4</v>
      </c>
      <c r="E348" s="5">
        <f>SUMIFS(allorders!$O:$O,allorders!$L:$L,$A348,allorders!$AG:$AG,"&lt;="&amp;日期!$B$9,allorders!$AG:$AG,"&gt;="&amp;日期!$B$10,allorders!Q:Q,"&lt;&gt;"&amp;"",allorders!E:E,"Shipped")</f>
        <v>5</v>
      </c>
      <c r="F348" s="5">
        <f>SUMIFS(allorders!$O:$O,allorders!$L:$L,$A348,allorders!$AG:$AG,"&lt;="&amp;日期!$B$11,allorders!$AG:$AG,"&gt;="&amp;日期!$B$12,allorders!Q:Q,"&lt;&gt;"&amp;"",allorders!E:E,"Shipped")</f>
        <v>1</v>
      </c>
      <c r="G348" s="6">
        <f>IF(SUM(C348:F348)=0,0,SUMIFS(allorders!Q:Q,allorders!L:L,A348,allorders!AG:AG,"&lt;="&amp;日期!$B$5,allorders!AG:AG,"&gt;="&amp;日期!$B$12,allorders!N:N,"Shipped")/SUM(C348:F348))</f>
        <v>23.0976470588235</v>
      </c>
      <c r="H348">
        <f t="shared" si="10"/>
        <v>17</v>
      </c>
      <c r="I348">
        <f t="shared" si="11"/>
        <v>392.66</v>
      </c>
    </row>
    <row r="349" ht="15" spans="1:9">
      <c r="A349" s="4" t="s">
        <v>4490</v>
      </c>
      <c r="B349" t="str">
        <f>VLOOKUP(A349,'[1]子sku-父sku'!$A:$B,2,0)</f>
        <v>CS-SB030</v>
      </c>
      <c r="C349" s="5">
        <f>SUMIFS(allorders!O:O,allorders!L:L,$A349,allorders!AG:AG,"&lt;="&amp;日期!$B$5,allorders!AG:AG,"&gt;="&amp;日期!$B$6,allorders!$Q:$Q,"&lt;&gt;"&amp;"",allorders!E:E,"Shipped")</f>
        <v>0</v>
      </c>
      <c r="D349" s="5">
        <f>SUMIFS(allorders!$O:$O,allorders!$L:$L,$A349,allorders!$AG:$AG,"&lt;="&amp;日期!$B$7,allorders!$AG:$AG,"&gt;="&amp;日期!$B$8,allorders!Q:Q,"&lt;&gt;"&amp;"",allorders!E:E,"Shipped")</f>
        <v>1</v>
      </c>
      <c r="E349" s="5">
        <f>SUMIFS(allorders!$O:$O,allorders!$L:$L,$A349,allorders!$AG:$AG,"&lt;="&amp;日期!$B$9,allorders!$AG:$AG,"&gt;="&amp;日期!$B$10,allorders!Q:Q,"&lt;&gt;"&amp;"",allorders!E:E,"Shipped")</f>
        <v>15</v>
      </c>
      <c r="F349" s="5">
        <f>SUMIFS(allorders!$O:$O,allorders!$L:$L,$A349,allorders!$AG:$AG,"&lt;="&amp;日期!$B$11,allorders!$AG:$AG,"&gt;="&amp;日期!$B$12,allorders!Q:Q,"&lt;&gt;"&amp;"",allorders!E:E,"Shipped")</f>
        <v>1</v>
      </c>
      <c r="G349" s="6">
        <f>IF(SUM(C349:F349)=0,0,SUMIFS(allorders!Q:Q,allorders!L:L,A349,allorders!AG:AG,"&lt;="&amp;日期!$B$5,allorders!AG:AG,"&gt;="&amp;日期!$B$12,allorders!N:N,"Shipped")/SUM(C349:F349))</f>
        <v>22.98</v>
      </c>
      <c r="H349">
        <f t="shared" si="10"/>
        <v>17</v>
      </c>
      <c r="I349">
        <f t="shared" si="11"/>
        <v>390.66</v>
      </c>
    </row>
    <row r="350" ht="15" spans="1:9">
      <c r="A350" s="4" t="s">
        <v>4501</v>
      </c>
      <c r="B350" t="str">
        <f>VLOOKUP(A350,'[1]子sku-父sku'!$A:$B,2,0)</f>
        <v>MY-SB021</v>
      </c>
      <c r="C350" s="5">
        <f>SUMIFS(allorders!O:O,allorders!L:L,$A350,allorders!AG:AG,"&lt;="&amp;日期!$B$5,allorders!AG:AG,"&gt;="&amp;日期!$B$6,allorders!$Q:$Q,"&lt;&gt;"&amp;"",allorders!E:E,"Shipped")</f>
        <v>0</v>
      </c>
      <c r="D350" s="5">
        <f>SUMIFS(allorders!$O:$O,allorders!$L:$L,$A350,allorders!$AG:$AG,"&lt;="&amp;日期!$B$7,allorders!$AG:$AG,"&gt;="&amp;日期!$B$8,allorders!Q:Q,"&lt;&gt;"&amp;"",allorders!E:E,"Shipped")</f>
        <v>2</v>
      </c>
      <c r="E350" s="5">
        <f>SUMIFS(allorders!$O:$O,allorders!$L:$L,$A350,allorders!$AG:$AG,"&lt;="&amp;日期!$B$9,allorders!$AG:$AG,"&gt;="&amp;日期!$B$10,allorders!Q:Q,"&lt;&gt;"&amp;"",allorders!E:E,"Shipped")</f>
        <v>0</v>
      </c>
      <c r="F350" s="5">
        <f>SUMIFS(allorders!$O:$O,allorders!$L:$L,$A350,allorders!$AG:$AG,"&lt;="&amp;日期!$B$11,allorders!$AG:$AG,"&gt;="&amp;日期!$B$12,allorders!Q:Q,"&lt;&gt;"&amp;"",allorders!E:E,"Shipped")</f>
        <v>1</v>
      </c>
      <c r="G350" s="6">
        <f>IF(SUM(C350:F350)=0,0,SUMIFS(allorders!Q:Q,allorders!L:L,A350,allorders!AG:AG,"&lt;="&amp;日期!$B$5,allorders!AG:AG,"&gt;="&amp;日期!$B$12,allorders!N:N,"Shipped")/SUM(C350:F350))</f>
        <v>22.98</v>
      </c>
      <c r="H350">
        <f t="shared" si="10"/>
        <v>3</v>
      </c>
      <c r="I350">
        <f t="shared" si="11"/>
        <v>68.94</v>
      </c>
    </row>
    <row r="351" ht="15" spans="1:9">
      <c r="A351" s="4" t="s">
        <v>4512</v>
      </c>
      <c r="B351" t="str">
        <f>VLOOKUP(A351,'[1]子sku-父sku'!$A:$B,2,0)</f>
        <v>DK-LY-K518</v>
      </c>
      <c r="C351" s="5">
        <f>SUMIFS(allorders!O:O,allorders!L:L,$A351,allorders!AG:AG,"&lt;="&amp;日期!$B$5,allorders!AG:AG,"&gt;="&amp;日期!$B$6,allorders!$Q:$Q,"&lt;&gt;"&amp;"",allorders!E:E,"Shipped")</f>
        <v>0</v>
      </c>
      <c r="D351" s="5">
        <f>SUMIFS(allorders!$O:$O,allorders!$L:$L,$A351,allorders!$AG:$AG,"&lt;="&amp;日期!$B$7,allorders!$AG:$AG,"&gt;="&amp;日期!$B$8,allorders!Q:Q,"&lt;&gt;"&amp;"",allorders!E:E,"Shipped")</f>
        <v>0</v>
      </c>
      <c r="E351" s="5">
        <f>SUMIFS(allorders!$O:$O,allorders!$L:$L,$A351,allorders!$AG:$AG,"&lt;="&amp;日期!$B$9,allorders!$AG:$AG,"&gt;="&amp;日期!$B$10,allorders!Q:Q,"&lt;&gt;"&amp;"",allorders!E:E,"Shipped")</f>
        <v>0</v>
      </c>
      <c r="F351" s="5">
        <f>SUMIFS(allorders!$O:$O,allorders!$L:$L,$A351,allorders!$AG:$AG,"&lt;="&amp;日期!$B$11,allorders!$AG:$AG,"&gt;="&amp;日期!$B$12,allorders!Q:Q,"&lt;&gt;"&amp;"",allorders!E:E,"Shipped")</f>
        <v>1</v>
      </c>
      <c r="G351" s="6">
        <f>IF(SUM(C351:F351)=0,0,SUMIFS(allorders!Q:Q,allorders!L:L,A351,allorders!AG:AG,"&lt;="&amp;日期!$B$5,allorders!AG:AG,"&gt;="&amp;日期!$B$12,allorders!N:N,"Shipped")/SUM(C351:F351))</f>
        <v>15.98</v>
      </c>
      <c r="H351">
        <f t="shared" si="10"/>
        <v>1</v>
      </c>
      <c r="I351">
        <f t="shared" si="11"/>
        <v>15.98</v>
      </c>
    </row>
    <row r="352" ht="15" spans="1:9">
      <c r="A352" s="4" t="s">
        <v>4530</v>
      </c>
      <c r="B352" t="str">
        <f>VLOOKUP(A352,'[1]子sku-父sku'!$A:$B,2,0)</f>
        <v>CS-SB007</v>
      </c>
      <c r="C352" s="5">
        <f>SUMIFS(allorders!O:O,allorders!L:L,$A352,allorders!AG:AG,"&lt;="&amp;日期!$B$5,allorders!AG:AG,"&gt;="&amp;日期!$B$6,allorders!$Q:$Q,"&lt;&gt;"&amp;"",allorders!E:E,"Shipped")</f>
        <v>0</v>
      </c>
      <c r="D352" s="5">
        <f>SUMIFS(allorders!$O:$O,allorders!$L:$L,$A352,allorders!$AG:$AG,"&lt;="&amp;日期!$B$7,allorders!$AG:$AG,"&gt;="&amp;日期!$B$8,allorders!Q:Q,"&lt;&gt;"&amp;"",allorders!E:E,"Shipped")</f>
        <v>0</v>
      </c>
      <c r="E352" s="5">
        <f>SUMIFS(allorders!$O:$O,allorders!$L:$L,$A352,allorders!$AG:$AG,"&lt;="&amp;日期!$B$9,allorders!$AG:$AG,"&gt;="&amp;日期!$B$10,allorders!Q:Q,"&lt;&gt;"&amp;"",allorders!E:E,"Shipped")</f>
        <v>0</v>
      </c>
      <c r="F352" s="5">
        <f>SUMIFS(allorders!$O:$O,allorders!$L:$L,$A352,allorders!$AG:$AG,"&lt;="&amp;日期!$B$11,allorders!$AG:$AG,"&gt;="&amp;日期!$B$12,allorders!Q:Q,"&lt;&gt;"&amp;"",allorders!E:E,"Shipped")</f>
        <v>1</v>
      </c>
      <c r="G352" s="6">
        <f>IF(SUM(C352:F352)=0,0,SUMIFS(allorders!Q:Q,allorders!L:L,A352,allorders!AG:AG,"&lt;="&amp;日期!$B$5,allorders!AG:AG,"&gt;="&amp;日期!$B$12,allorders!N:N,"Shipped")/SUM(C352:F352))</f>
        <v>24.98</v>
      </c>
      <c r="H352">
        <f t="shared" si="10"/>
        <v>1</v>
      </c>
      <c r="I352">
        <f t="shared" si="11"/>
        <v>24.98</v>
      </c>
    </row>
    <row r="353" ht="15" spans="1:9">
      <c r="A353" s="4" t="s">
        <v>4580</v>
      </c>
      <c r="B353" t="str">
        <f>VLOOKUP(A353,'[1]子sku-父sku'!$A:$B,2,0)</f>
        <v>CFY-W1798</v>
      </c>
      <c r="C353" s="5">
        <f>SUMIFS(allorders!O:O,allorders!L:L,$A353,allorders!AG:AG,"&lt;="&amp;日期!$B$5,allorders!AG:AG,"&gt;="&amp;日期!$B$6,allorders!$Q:$Q,"&lt;&gt;"&amp;"",allorders!E:E,"Shipped")</f>
        <v>0</v>
      </c>
      <c r="D353" s="5">
        <f>SUMIFS(allorders!$O:$O,allorders!$L:$L,$A353,allorders!$AG:$AG,"&lt;="&amp;日期!$B$7,allorders!$AG:$AG,"&gt;="&amp;日期!$B$8,allorders!Q:Q,"&lt;&gt;"&amp;"",allorders!E:E,"Shipped")</f>
        <v>0</v>
      </c>
      <c r="E353" s="5">
        <f>SUMIFS(allorders!$O:$O,allorders!$L:$L,$A353,allorders!$AG:$AG,"&lt;="&amp;日期!$B$9,allorders!$AG:$AG,"&gt;="&amp;日期!$B$10,allorders!Q:Q,"&lt;&gt;"&amp;"",allorders!E:E,"Shipped")</f>
        <v>0</v>
      </c>
      <c r="F353" s="5">
        <f>SUMIFS(allorders!$O:$O,allorders!$L:$L,$A353,allorders!$AG:$AG,"&lt;="&amp;日期!$B$11,allorders!$AG:$AG,"&gt;="&amp;日期!$B$12,allorders!Q:Q,"&lt;&gt;"&amp;"",allorders!E:E,"Shipped")</f>
        <v>1</v>
      </c>
      <c r="G353" s="6">
        <f>IF(SUM(C353:F353)=0,0,SUMIFS(allorders!Q:Q,allorders!L:L,A353,allorders!AG:AG,"&lt;="&amp;日期!$B$5,allorders!AG:AG,"&gt;="&amp;日期!$B$12,allorders!N:N,"Shipped")/SUM(C353:F353))</f>
        <v>65.98</v>
      </c>
      <c r="H353">
        <f t="shared" si="10"/>
        <v>1</v>
      </c>
      <c r="I353">
        <f t="shared" si="11"/>
        <v>65.98</v>
      </c>
    </row>
    <row r="354" ht="15" spans="1:9">
      <c r="A354" s="4" t="s">
        <v>4587</v>
      </c>
      <c r="B354" t="str">
        <f>VLOOKUP(A354,'[1]子sku-父sku'!$A:$B,2,0)</f>
        <v>CS-BUSB032</v>
      </c>
      <c r="C354" s="5">
        <f>SUMIFS(allorders!O:O,allorders!L:L,$A354,allorders!AG:AG,"&lt;="&amp;日期!$B$5,allorders!AG:AG,"&gt;="&amp;日期!$B$6,allorders!$Q:$Q,"&lt;&gt;"&amp;"",allorders!E:E,"Shipped")</f>
        <v>0</v>
      </c>
      <c r="D354" s="5">
        <f>SUMIFS(allorders!$O:$O,allorders!$L:$L,$A354,allorders!$AG:$AG,"&lt;="&amp;日期!$B$7,allorders!$AG:$AG,"&gt;="&amp;日期!$B$8,allorders!Q:Q,"&lt;&gt;"&amp;"",allorders!E:E,"Shipped")</f>
        <v>0</v>
      </c>
      <c r="E354" s="5">
        <f>SUMIFS(allorders!$O:$O,allorders!$L:$L,$A354,allorders!$AG:$AG,"&lt;="&amp;日期!$B$9,allorders!$AG:$AG,"&gt;="&amp;日期!$B$10,allorders!Q:Q,"&lt;&gt;"&amp;"",allorders!E:E,"Shipped")</f>
        <v>3</v>
      </c>
      <c r="F354" s="5">
        <f>SUMIFS(allorders!$O:$O,allorders!$L:$L,$A354,allorders!$AG:$AG,"&lt;="&amp;日期!$B$11,allorders!$AG:$AG,"&gt;="&amp;日期!$B$12,allorders!Q:Q,"&lt;&gt;"&amp;"",allorders!E:E,"Shipped")</f>
        <v>1</v>
      </c>
      <c r="G354" s="6">
        <f>IF(SUM(C354:F354)=0,0,SUMIFS(allorders!Q:Q,allorders!L:L,A354,allorders!AG:AG,"&lt;="&amp;日期!$B$5,allorders!AG:AG,"&gt;="&amp;日期!$B$12,allorders!N:N,"Shipped")/SUM(C354:F354))</f>
        <v>21.98</v>
      </c>
      <c r="H354">
        <f t="shared" si="10"/>
        <v>4</v>
      </c>
      <c r="I354">
        <f t="shared" si="11"/>
        <v>87.92</v>
      </c>
    </row>
    <row r="355" ht="15" spans="1:9">
      <c r="A355" s="4" t="s">
        <v>4613</v>
      </c>
      <c r="B355" t="str">
        <f>VLOOKUP(A355,'[1]子sku-父sku'!$A:$B,2,0)</f>
        <v>CS-SB171</v>
      </c>
      <c r="C355" s="5">
        <f>SUMIFS(allorders!O:O,allorders!L:L,$A355,allorders!AG:AG,"&lt;="&amp;日期!$B$5,allorders!AG:AG,"&gt;="&amp;日期!$B$6,allorders!$Q:$Q,"&lt;&gt;"&amp;"",allorders!E:E,"Shipped")</f>
        <v>4</v>
      </c>
      <c r="D355" s="5">
        <f>SUMIFS(allorders!$O:$O,allorders!$L:$L,$A355,allorders!$AG:$AG,"&lt;="&amp;日期!$B$7,allorders!$AG:$AG,"&gt;="&amp;日期!$B$8,allorders!Q:Q,"&lt;&gt;"&amp;"",allorders!E:E,"Shipped")</f>
        <v>2</v>
      </c>
      <c r="E355" s="5">
        <f>SUMIFS(allorders!$O:$O,allorders!$L:$L,$A355,allorders!$AG:$AG,"&lt;="&amp;日期!$B$9,allorders!$AG:$AG,"&gt;="&amp;日期!$B$10,allorders!Q:Q,"&lt;&gt;"&amp;"",allorders!E:E,"Shipped")</f>
        <v>2</v>
      </c>
      <c r="F355" s="5">
        <f>SUMIFS(allorders!$O:$O,allorders!$L:$L,$A355,allorders!$AG:$AG,"&lt;="&amp;日期!$B$11,allorders!$AG:$AG,"&gt;="&amp;日期!$B$12,allorders!Q:Q,"&lt;&gt;"&amp;"",allorders!E:E,"Shipped")</f>
        <v>2</v>
      </c>
      <c r="G355" s="6">
        <f>IF(SUM(C355:F355)=0,0,SUMIFS(allorders!Q:Q,allorders!L:L,A355,allorders!AG:AG,"&lt;="&amp;日期!$B$5,allorders!AG:AG,"&gt;="&amp;日期!$B$12,allorders!N:N,"Shipped")/SUM(C355:F355))</f>
        <v>23.98</v>
      </c>
      <c r="H355">
        <f t="shared" si="10"/>
        <v>10</v>
      </c>
      <c r="I355">
        <f t="shared" si="11"/>
        <v>239.8</v>
      </c>
    </row>
    <row r="356" ht="15" spans="1:9">
      <c r="A356" s="4" t="s">
        <v>4634</v>
      </c>
      <c r="B356" t="str">
        <f>VLOOKUP(A356,'[1]子sku-父sku'!$A:$B,2,0)</f>
        <v>CS-BS030</v>
      </c>
      <c r="C356" s="5">
        <f>SUMIFS(allorders!O:O,allorders!L:L,$A356,allorders!AG:AG,"&lt;="&amp;日期!$B$5,allorders!AG:AG,"&gt;="&amp;日期!$B$6,allorders!$Q:$Q,"&lt;&gt;"&amp;"",allorders!E:E,"Shipped")</f>
        <v>0</v>
      </c>
      <c r="D356" s="5">
        <f>SUMIFS(allorders!$O:$O,allorders!$L:$L,$A356,allorders!$AG:$AG,"&lt;="&amp;日期!$B$7,allorders!$AG:$AG,"&gt;="&amp;日期!$B$8,allorders!Q:Q,"&lt;&gt;"&amp;"",allorders!E:E,"Shipped")</f>
        <v>12</v>
      </c>
      <c r="E356" s="5">
        <f>SUMIFS(allorders!$O:$O,allorders!$L:$L,$A356,allorders!$AG:$AG,"&lt;="&amp;日期!$B$9,allorders!$AG:$AG,"&gt;="&amp;日期!$B$10,allorders!Q:Q,"&lt;&gt;"&amp;"",allorders!E:E,"Shipped")</f>
        <v>15</v>
      </c>
      <c r="F356" s="5">
        <f>SUMIFS(allorders!$O:$O,allorders!$L:$L,$A356,allorders!$AG:$AG,"&lt;="&amp;日期!$B$11,allorders!$AG:$AG,"&gt;="&amp;日期!$B$12,allorders!Q:Q,"&lt;&gt;"&amp;"",allorders!E:E,"Shipped")</f>
        <v>2</v>
      </c>
      <c r="G356" s="6">
        <f>IF(SUM(C356:F356)=0,0,SUMIFS(allorders!Q:Q,allorders!L:L,A356,allorders!AG:AG,"&lt;="&amp;日期!$B$5,allorders!AG:AG,"&gt;="&amp;日期!$B$12,allorders!N:N,"Shipped")/SUM(C356:F356))</f>
        <v>22.98</v>
      </c>
      <c r="H356">
        <f t="shared" si="10"/>
        <v>29</v>
      </c>
      <c r="I356">
        <f t="shared" si="11"/>
        <v>666.42</v>
      </c>
    </row>
    <row r="357" ht="15" spans="1:9">
      <c r="A357" s="4" t="s">
        <v>4658</v>
      </c>
      <c r="B357" t="str">
        <f>VLOOKUP(A357,'[1]子sku-父sku'!$A:$B,2,0)</f>
        <v>CS-SB030</v>
      </c>
      <c r="C357" s="5">
        <f>SUMIFS(allorders!O:O,allorders!L:L,$A357,allorders!AG:AG,"&lt;="&amp;日期!$B$5,allorders!AG:AG,"&gt;="&amp;日期!$B$6,allorders!$Q:$Q,"&lt;&gt;"&amp;"",allorders!E:E,"Shipped")</f>
        <v>5</v>
      </c>
      <c r="D357" s="5">
        <f>SUMIFS(allorders!$O:$O,allorders!$L:$L,$A357,allorders!$AG:$AG,"&lt;="&amp;日期!$B$7,allorders!$AG:$AG,"&gt;="&amp;日期!$B$8,allorders!Q:Q,"&lt;&gt;"&amp;"",allorders!E:E,"Shipped")</f>
        <v>4</v>
      </c>
      <c r="E357" s="5">
        <f>SUMIFS(allorders!$O:$O,allorders!$L:$L,$A357,allorders!$AG:$AG,"&lt;="&amp;日期!$B$9,allorders!$AG:$AG,"&gt;="&amp;日期!$B$10,allorders!Q:Q,"&lt;&gt;"&amp;"",allorders!E:E,"Shipped")</f>
        <v>6</v>
      </c>
      <c r="F357" s="5">
        <f>SUMIFS(allorders!$O:$O,allorders!$L:$L,$A357,allorders!$AG:$AG,"&lt;="&amp;日期!$B$11,allorders!$AG:$AG,"&gt;="&amp;日期!$B$12,allorders!Q:Q,"&lt;&gt;"&amp;"",allorders!E:E,"Shipped")</f>
        <v>1</v>
      </c>
      <c r="G357" s="6">
        <f>IF(SUM(C357:F357)=0,0,SUMIFS(allorders!Q:Q,allorders!L:L,A357,allorders!AG:AG,"&lt;="&amp;日期!$B$5,allorders!AG:AG,"&gt;="&amp;日期!$B$12,allorders!N:N,"Shipped")/SUM(C357:F357))</f>
        <v>24.54125</v>
      </c>
      <c r="H357">
        <f t="shared" si="10"/>
        <v>16</v>
      </c>
      <c r="I357">
        <f t="shared" si="11"/>
        <v>392.66</v>
      </c>
    </row>
    <row r="358" ht="15" spans="1:9">
      <c r="A358" s="4" t="s">
        <v>4673</v>
      </c>
      <c r="B358" t="str">
        <f>VLOOKUP(A358,'[1]子sku-父sku'!$A:$B,2,0)</f>
        <v>CS-SB005</v>
      </c>
      <c r="C358" s="5">
        <f>SUMIFS(allorders!O:O,allorders!L:L,$A358,allorders!AG:AG,"&lt;="&amp;日期!$B$5,allorders!AG:AG,"&gt;="&amp;日期!$B$6,allorders!$Q:$Q,"&lt;&gt;"&amp;"",allorders!E:E,"Shipped")</f>
        <v>0</v>
      </c>
      <c r="D358" s="5">
        <f>SUMIFS(allorders!$O:$O,allorders!$L:$L,$A358,allorders!$AG:$AG,"&lt;="&amp;日期!$B$7,allorders!$AG:$AG,"&gt;="&amp;日期!$B$8,allorders!Q:Q,"&lt;&gt;"&amp;"",allorders!E:E,"Shipped")</f>
        <v>0</v>
      </c>
      <c r="E358" s="5">
        <f>SUMIFS(allorders!$O:$O,allorders!$L:$L,$A358,allorders!$AG:$AG,"&lt;="&amp;日期!$B$9,allorders!$AG:$AG,"&gt;="&amp;日期!$B$10,allorders!Q:Q,"&lt;&gt;"&amp;"",allorders!E:E,"Shipped")</f>
        <v>4</v>
      </c>
      <c r="F358" s="5">
        <f>SUMIFS(allorders!$O:$O,allorders!$L:$L,$A358,allorders!$AG:$AG,"&lt;="&amp;日期!$B$11,allorders!$AG:$AG,"&gt;="&amp;日期!$B$12,allorders!Q:Q,"&lt;&gt;"&amp;"",allorders!E:E,"Shipped")</f>
        <v>1</v>
      </c>
      <c r="G358" s="6">
        <f>IF(SUM(C358:F358)=0,0,SUMIFS(allorders!Q:Q,allorders!L:L,A358,allorders!AG:AG,"&lt;="&amp;日期!$B$5,allorders!AG:AG,"&gt;="&amp;日期!$B$12,allorders!N:N,"Shipped")/SUM(C358:F358))</f>
        <v>22.98</v>
      </c>
      <c r="H358">
        <f t="shared" si="10"/>
        <v>5</v>
      </c>
      <c r="I358">
        <f t="shared" si="11"/>
        <v>114.9</v>
      </c>
    </row>
    <row r="359" ht="15" spans="1:9">
      <c r="A359" s="4" t="s">
        <v>4699</v>
      </c>
      <c r="B359" t="str">
        <f>VLOOKUP(A359,'[1]子sku-父sku'!$A:$B,2,0)</f>
        <v>CS-BUSB032</v>
      </c>
      <c r="C359" s="5">
        <f>SUMIFS(allorders!O:O,allorders!L:L,$A359,allorders!AG:AG,"&lt;="&amp;日期!$B$5,allorders!AG:AG,"&gt;="&amp;日期!$B$6,allorders!$Q:$Q,"&lt;&gt;"&amp;"",allorders!E:E,"Shipped")</f>
        <v>1</v>
      </c>
      <c r="D359" s="5">
        <f>SUMIFS(allorders!$O:$O,allorders!$L:$L,$A359,allorders!$AG:$AG,"&lt;="&amp;日期!$B$7,allorders!$AG:$AG,"&gt;="&amp;日期!$B$8,allorders!Q:Q,"&lt;&gt;"&amp;"",allorders!E:E,"Shipped")</f>
        <v>0</v>
      </c>
      <c r="E359" s="5">
        <f>SUMIFS(allorders!$O:$O,allorders!$L:$L,$A359,allorders!$AG:$AG,"&lt;="&amp;日期!$B$9,allorders!$AG:$AG,"&gt;="&amp;日期!$B$10,allorders!Q:Q,"&lt;&gt;"&amp;"",allorders!E:E,"Shipped")</f>
        <v>1</v>
      </c>
      <c r="F359" s="5">
        <f>SUMIFS(allorders!$O:$O,allorders!$L:$L,$A359,allorders!$AG:$AG,"&lt;="&amp;日期!$B$11,allorders!$AG:$AG,"&gt;="&amp;日期!$B$12,allorders!Q:Q,"&lt;&gt;"&amp;"",allorders!E:E,"Shipped")</f>
        <v>1</v>
      </c>
      <c r="G359" s="6">
        <f>IF(SUM(C359:F359)=0,0,SUMIFS(allorders!Q:Q,allorders!L:L,A359,allorders!AG:AG,"&lt;="&amp;日期!$B$5,allorders!AG:AG,"&gt;="&amp;日期!$B$12,allorders!N:N,"Shipped")/SUM(C359:F359))</f>
        <v>22.6466666666667</v>
      </c>
      <c r="H359">
        <f t="shared" si="10"/>
        <v>3</v>
      </c>
      <c r="I359">
        <f t="shared" si="11"/>
        <v>67.94</v>
      </c>
    </row>
    <row r="360" ht="15" spans="1:9">
      <c r="A360" s="4" t="s">
        <v>4726</v>
      </c>
      <c r="B360" t="str">
        <f>VLOOKUP(A360,'[1]子sku-父sku'!$A:$B,2,0)</f>
        <v>CS-LY085</v>
      </c>
      <c r="C360" s="5">
        <f>SUMIFS(allorders!O:O,allorders!L:L,$A360,allorders!AG:AG,"&lt;="&amp;日期!$B$5,allorders!AG:AG,"&gt;="&amp;日期!$B$6,allorders!$Q:$Q,"&lt;&gt;"&amp;"",allorders!E:E,"Shipped")</f>
        <v>1</v>
      </c>
      <c r="D360" s="5">
        <f>SUMIFS(allorders!$O:$O,allorders!$L:$L,$A360,allorders!$AG:$AG,"&lt;="&amp;日期!$B$7,allorders!$AG:$AG,"&gt;="&amp;日期!$B$8,allorders!Q:Q,"&lt;&gt;"&amp;"",allorders!E:E,"Shipped")</f>
        <v>0</v>
      </c>
      <c r="E360" s="5">
        <f>SUMIFS(allorders!$O:$O,allorders!$L:$L,$A360,allorders!$AG:$AG,"&lt;="&amp;日期!$B$9,allorders!$AG:$AG,"&gt;="&amp;日期!$B$10,allorders!Q:Q,"&lt;&gt;"&amp;"",allorders!E:E,"Shipped")</f>
        <v>2</v>
      </c>
      <c r="F360" s="5">
        <f>SUMIFS(allorders!$O:$O,allorders!$L:$L,$A360,allorders!$AG:$AG,"&lt;="&amp;日期!$B$11,allorders!$AG:$AG,"&gt;="&amp;日期!$B$12,allorders!Q:Q,"&lt;&gt;"&amp;"",allorders!E:E,"Shipped")</f>
        <v>1</v>
      </c>
      <c r="G360" s="6">
        <f>IF(SUM(C360:F360)=0,0,SUMIFS(allorders!Q:Q,allorders!L:L,A360,allorders!AG:AG,"&lt;="&amp;日期!$B$5,allorders!AG:AG,"&gt;="&amp;日期!$B$12,allorders!N:N,"Shipped")/SUM(C360:F360))</f>
        <v>20.755</v>
      </c>
      <c r="H360">
        <f t="shared" si="10"/>
        <v>4</v>
      </c>
      <c r="I360">
        <f t="shared" si="11"/>
        <v>83.02</v>
      </c>
    </row>
    <row r="361" ht="15" spans="1:9">
      <c r="A361" s="4" t="s">
        <v>4739</v>
      </c>
      <c r="B361" t="str">
        <f>VLOOKUP(A361,'[1]子sku-父sku'!$A:$B,2,0)</f>
        <v>KZ-LHY001</v>
      </c>
      <c r="C361" s="5">
        <f>SUMIFS(allorders!O:O,allorders!L:L,$A361,allorders!AG:AG,"&lt;="&amp;日期!$B$5,allorders!AG:AG,"&gt;="&amp;日期!$B$6,allorders!$Q:$Q,"&lt;&gt;"&amp;"",allorders!E:E,"Shipped")</f>
        <v>5</v>
      </c>
      <c r="D361" s="5">
        <f>SUMIFS(allorders!$O:$O,allorders!$L:$L,$A361,allorders!$AG:$AG,"&lt;="&amp;日期!$B$7,allorders!$AG:$AG,"&gt;="&amp;日期!$B$8,allorders!Q:Q,"&lt;&gt;"&amp;"",allorders!E:E,"Shipped")</f>
        <v>9</v>
      </c>
      <c r="E361" s="5">
        <f>SUMIFS(allorders!$O:$O,allorders!$L:$L,$A361,allorders!$AG:$AG,"&lt;="&amp;日期!$B$9,allorders!$AG:$AG,"&gt;="&amp;日期!$B$10,allorders!Q:Q,"&lt;&gt;"&amp;"",allorders!E:E,"Shipped")</f>
        <v>7</v>
      </c>
      <c r="F361" s="5">
        <f>SUMIFS(allorders!$O:$O,allorders!$L:$L,$A361,allorders!$AG:$AG,"&lt;="&amp;日期!$B$11,allorders!$AG:$AG,"&gt;="&amp;日期!$B$12,allorders!Q:Q,"&lt;&gt;"&amp;"",allorders!E:E,"Shipped")</f>
        <v>1</v>
      </c>
      <c r="G361" s="6">
        <f>IF(SUM(C361:F361)=0,0,SUMIFS(allorders!Q:Q,allorders!L:L,A361,allorders!AG:AG,"&lt;="&amp;日期!$B$5,allorders!AG:AG,"&gt;="&amp;日期!$B$12,allorders!N:N,"Shipped")/SUM(C361:F361))</f>
        <v>25.7909090909091</v>
      </c>
      <c r="H361">
        <f t="shared" si="10"/>
        <v>22</v>
      </c>
      <c r="I361">
        <f t="shared" si="11"/>
        <v>567.4</v>
      </c>
    </row>
    <row r="362" ht="15" spans="1:9">
      <c r="A362" s="4" t="s">
        <v>4746</v>
      </c>
      <c r="B362" t="str">
        <f>VLOOKUP(A362,'[1]子sku-父sku'!$A:$B,2,0)</f>
        <v>CS-BS016</v>
      </c>
      <c r="C362" s="5">
        <f>SUMIFS(allorders!O:O,allorders!L:L,$A362,allorders!AG:AG,"&lt;="&amp;日期!$B$5,allorders!AG:AG,"&gt;="&amp;日期!$B$6,allorders!$Q:$Q,"&lt;&gt;"&amp;"",allorders!E:E,"Shipped")</f>
        <v>0</v>
      </c>
      <c r="D362" s="5">
        <f>SUMIFS(allorders!$O:$O,allorders!$L:$L,$A362,allorders!$AG:$AG,"&lt;="&amp;日期!$B$7,allorders!$AG:$AG,"&gt;="&amp;日期!$B$8,allorders!Q:Q,"&lt;&gt;"&amp;"",allorders!E:E,"Shipped")</f>
        <v>0</v>
      </c>
      <c r="E362" s="5">
        <f>SUMIFS(allorders!$O:$O,allorders!$L:$L,$A362,allorders!$AG:$AG,"&lt;="&amp;日期!$B$9,allorders!$AG:$AG,"&gt;="&amp;日期!$B$10,allorders!Q:Q,"&lt;&gt;"&amp;"",allorders!E:E,"Shipped")</f>
        <v>0</v>
      </c>
      <c r="F362" s="5">
        <f>SUMIFS(allorders!$O:$O,allorders!$L:$L,$A362,allorders!$AG:$AG,"&lt;="&amp;日期!$B$11,allorders!$AG:$AG,"&gt;="&amp;日期!$B$12,allorders!Q:Q,"&lt;&gt;"&amp;"",allorders!E:E,"Shipped")</f>
        <v>2</v>
      </c>
      <c r="G362" s="6">
        <f>IF(SUM(C362:F362)=0,0,SUMIFS(allorders!Q:Q,allorders!L:L,A362,allorders!AG:AG,"&lt;="&amp;日期!$B$5,allorders!AG:AG,"&gt;="&amp;日期!$B$12,allorders!N:N,"Shipped")/SUM(C362:F362))</f>
        <v>25.98</v>
      </c>
      <c r="H362">
        <f t="shared" si="10"/>
        <v>2</v>
      </c>
      <c r="I362">
        <f t="shared" si="11"/>
        <v>51.96</v>
      </c>
    </row>
    <row r="363" ht="15" spans="1:9">
      <c r="A363" s="4" t="s">
        <v>4754</v>
      </c>
      <c r="B363" t="str">
        <f>VLOOKUP(A363,'[1]子sku-父sku'!$A:$B,2,0)</f>
        <v>CS-LY170</v>
      </c>
      <c r="C363" s="5">
        <f>SUMIFS(allorders!O:O,allorders!L:L,$A363,allorders!AG:AG,"&lt;="&amp;日期!$B$5,allorders!AG:AG,"&gt;="&amp;日期!$B$6,allorders!$Q:$Q,"&lt;&gt;"&amp;"",allorders!E:E,"Shipped")</f>
        <v>1</v>
      </c>
      <c r="D363" s="5">
        <f>SUMIFS(allorders!$O:$O,allorders!$L:$L,$A363,allorders!$AG:$AG,"&lt;="&amp;日期!$B$7,allorders!$AG:$AG,"&gt;="&amp;日期!$B$8,allorders!Q:Q,"&lt;&gt;"&amp;"",allorders!E:E,"Shipped")</f>
        <v>5</v>
      </c>
      <c r="E363" s="5">
        <f>SUMIFS(allorders!$O:$O,allorders!$L:$L,$A363,allorders!$AG:$AG,"&lt;="&amp;日期!$B$9,allorders!$AG:$AG,"&gt;="&amp;日期!$B$10,allorders!Q:Q,"&lt;&gt;"&amp;"",allorders!E:E,"Shipped")</f>
        <v>2</v>
      </c>
      <c r="F363" s="5">
        <f>SUMIFS(allorders!$O:$O,allorders!$L:$L,$A363,allorders!$AG:$AG,"&lt;="&amp;日期!$B$11,allorders!$AG:$AG,"&gt;="&amp;日期!$B$12,allorders!Q:Q,"&lt;&gt;"&amp;"",allorders!E:E,"Shipped")</f>
        <v>0</v>
      </c>
      <c r="G363" s="6">
        <f>IF(SUM(C363:F363)=0,0,SUMIFS(allorders!Q:Q,allorders!L:L,A363,allorders!AG:AG,"&lt;="&amp;日期!$B$5,allorders!AG:AG,"&gt;="&amp;日期!$B$12,allorders!N:N,"Shipped")/SUM(C363:F363))</f>
        <v>20.48</v>
      </c>
      <c r="H363">
        <f t="shared" si="10"/>
        <v>8</v>
      </c>
      <c r="I363">
        <f t="shared" si="11"/>
        <v>163.84</v>
      </c>
    </row>
    <row r="364" ht="15" spans="1:9">
      <c r="A364" s="4" t="s">
        <v>4760</v>
      </c>
      <c r="B364" t="str">
        <f>VLOOKUP(A364,'[1]子sku-父sku'!$A:$B,2,0)</f>
        <v>CS-SB009</v>
      </c>
      <c r="C364" s="5">
        <f>SUMIFS(allorders!O:O,allorders!L:L,$A364,allorders!AG:AG,"&lt;="&amp;日期!$B$5,allorders!AG:AG,"&gt;="&amp;日期!$B$6,allorders!$Q:$Q,"&lt;&gt;"&amp;"",allorders!E:E,"Shipped")</f>
        <v>6</v>
      </c>
      <c r="D364" s="5">
        <f>SUMIFS(allorders!$O:$O,allorders!$L:$L,$A364,allorders!$AG:$AG,"&lt;="&amp;日期!$B$7,allorders!$AG:$AG,"&gt;="&amp;日期!$B$8,allorders!Q:Q,"&lt;&gt;"&amp;"",allorders!E:E,"Shipped")</f>
        <v>6</v>
      </c>
      <c r="E364" s="5">
        <f>SUMIFS(allorders!$O:$O,allorders!$L:$L,$A364,allorders!$AG:$AG,"&lt;="&amp;日期!$B$9,allorders!$AG:$AG,"&gt;="&amp;日期!$B$10,allorders!Q:Q,"&lt;&gt;"&amp;"",allorders!E:E,"Shipped")</f>
        <v>4</v>
      </c>
      <c r="F364" s="5">
        <f>SUMIFS(allorders!$O:$O,allorders!$L:$L,$A364,allorders!$AG:$AG,"&lt;="&amp;日期!$B$11,allorders!$AG:$AG,"&gt;="&amp;日期!$B$12,allorders!Q:Q,"&lt;&gt;"&amp;"",allorders!E:E,"Shipped")</f>
        <v>1</v>
      </c>
      <c r="G364" s="6">
        <f>IF(SUM(C364:F364)=0,0,SUMIFS(allorders!Q:Q,allorders!L:L,A364,allorders!AG:AG,"&lt;="&amp;日期!$B$5,allorders!AG:AG,"&gt;="&amp;日期!$B$12,allorders!N:N,"Shipped")/SUM(C364:F364))</f>
        <v>22.98</v>
      </c>
      <c r="H364">
        <f t="shared" si="10"/>
        <v>17</v>
      </c>
      <c r="I364">
        <f t="shared" si="11"/>
        <v>390.66</v>
      </c>
    </row>
    <row r="365" ht="15" spans="1:9">
      <c r="A365" s="4" t="s">
        <v>4785</v>
      </c>
      <c r="B365" t="str">
        <f>VLOOKUP(A365,'[1]子sku-父sku'!$A:$B,2,0)</f>
        <v>CS-SB166</v>
      </c>
      <c r="C365" s="5">
        <f>SUMIFS(allorders!O:O,allorders!L:L,$A365,allorders!AG:AG,"&lt;="&amp;日期!$B$5,allorders!AG:AG,"&gt;="&amp;日期!$B$6,allorders!$Q:$Q,"&lt;&gt;"&amp;"",allorders!E:E,"Shipped")</f>
        <v>0</v>
      </c>
      <c r="D365" s="5">
        <f>SUMIFS(allorders!$O:$O,allorders!$L:$L,$A365,allorders!$AG:$AG,"&lt;="&amp;日期!$B$7,allorders!$AG:$AG,"&gt;="&amp;日期!$B$8,allorders!Q:Q,"&lt;&gt;"&amp;"",allorders!E:E,"Shipped")</f>
        <v>1</v>
      </c>
      <c r="E365" s="5">
        <f>SUMIFS(allorders!$O:$O,allorders!$L:$L,$A365,allorders!$AG:$AG,"&lt;="&amp;日期!$B$9,allorders!$AG:$AG,"&gt;="&amp;日期!$B$10,allorders!Q:Q,"&lt;&gt;"&amp;"",allorders!E:E,"Shipped")</f>
        <v>0</v>
      </c>
      <c r="F365" s="5">
        <f>SUMIFS(allorders!$O:$O,allorders!$L:$L,$A365,allorders!$AG:$AG,"&lt;="&amp;日期!$B$11,allorders!$AG:$AG,"&gt;="&amp;日期!$B$12,allorders!Q:Q,"&lt;&gt;"&amp;"",allorders!E:E,"Shipped")</f>
        <v>1</v>
      </c>
      <c r="G365" s="6">
        <f>IF(SUM(C365:F365)=0,0,SUMIFS(allorders!Q:Q,allorders!L:L,A365,allorders!AG:AG,"&lt;="&amp;日期!$B$5,allorders!AG:AG,"&gt;="&amp;日期!$B$12,allorders!N:N,"Shipped")/SUM(C365:F365))</f>
        <v>23.98</v>
      </c>
      <c r="H365">
        <f t="shared" si="10"/>
        <v>2</v>
      </c>
      <c r="I365">
        <f t="shared" si="11"/>
        <v>47.96</v>
      </c>
    </row>
    <row r="366" ht="15" spans="1:9">
      <c r="A366" s="4" t="s">
        <v>4792</v>
      </c>
      <c r="B366" t="str">
        <f>VLOOKUP(A366,'[1]子sku-父sku'!$A:$B,2,0)</f>
        <v>MY-LYRound020</v>
      </c>
      <c r="C366" s="5">
        <f>SUMIFS(allorders!O:O,allorders!L:L,$A366,allorders!AG:AG,"&lt;="&amp;日期!$B$5,allorders!AG:AG,"&gt;="&amp;日期!$B$6,allorders!$Q:$Q,"&lt;&gt;"&amp;"",allorders!E:E,"Shipped")</f>
        <v>1</v>
      </c>
      <c r="D366" s="5">
        <f>SUMIFS(allorders!$O:$O,allorders!$L:$L,$A366,allorders!$AG:$AG,"&lt;="&amp;日期!$B$7,allorders!$AG:$AG,"&gt;="&amp;日期!$B$8,allorders!Q:Q,"&lt;&gt;"&amp;"",allorders!E:E,"Shipped")</f>
        <v>3</v>
      </c>
      <c r="E366" s="5">
        <f>SUMIFS(allorders!$O:$O,allorders!$L:$L,$A366,allorders!$AG:$AG,"&lt;="&amp;日期!$B$9,allorders!$AG:$AG,"&gt;="&amp;日期!$B$10,allorders!Q:Q,"&lt;&gt;"&amp;"",allorders!E:E,"Shipped")</f>
        <v>2</v>
      </c>
      <c r="F366" s="5">
        <f>SUMIFS(allorders!$O:$O,allorders!$L:$L,$A366,allorders!$AG:$AG,"&lt;="&amp;日期!$B$11,allorders!$AG:$AG,"&gt;="&amp;日期!$B$12,allorders!Q:Q,"&lt;&gt;"&amp;"",allorders!E:E,"Shipped")</f>
        <v>1</v>
      </c>
      <c r="G366" s="6">
        <f>IF(SUM(C366:F366)=0,0,SUMIFS(allorders!Q:Q,allorders!L:L,A366,allorders!AG:AG,"&lt;="&amp;日期!$B$5,allorders!AG:AG,"&gt;="&amp;日期!$B$12,allorders!N:N,"Shipped")/SUM(C366:F366))</f>
        <v>23.98</v>
      </c>
      <c r="H366">
        <f t="shared" si="10"/>
        <v>7</v>
      </c>
      <c r="I366">
        <f t="shared" si="11"/>
        <v>167.86</v>
      </c>
    </row>
    <row r="367" ht="15" spans="1:9">
      <c r="A367" s="4" t="s">
        <v>4797</v>
      </c>
      <c r="B367" t="str">
        <f>VLOOKUP(A367,'[1]子sku-父sku'!$A:$B,2,0)</f>
        <v>MY-LYRound020</v>
      </c>
      <c r="C367" s="5">
        <f>SUMIFS(allorders!O:O,allorders!L:L,$A367,allorders!AG:AG,"&lt;="&amp;日期!$B$5,allorders!AG:AG,"&gt;="&amp;日期!$B$6,allorders!$Q:$Q,"&lt;&gt;"&amp;"",allorders!E:E,"Shipped")</f>
        <v>0</v>
      </c>
      <c r="D367" s="5">
        <f>SUMIFS(allorders!$O:$O,allorders!$L:$L,$A367,allorders!$AG:$AG,"&lt;="&amp;日期!$B$7,allorders!$AG:$AG,"&gt;="&amp;日期!$B$8,allorders!Q:Q,"&lt;&gt;"&amp;"",allorders!E:E,"Shipped")</f>
        <v>2</v>
      </c>
      <c r="E367" s="5">
        <f>SUMIFS(allorders!$O:$O,allorders!$L:$L,$A367,allorders!$AG:$AG,"&lt;="&amp;日期!$B$9,allorders!$AG:$AG,"&gt;="&amp;日期!$B$10,allorders!Q:Q,"&lt;&gt;"&amp;"",allorders!E:E,"Shipped")</f>
        <v>1</v>
      </c>
      <c r="F367" s="5">
        <f>SUMIFS(allorders!$O:$O,allorders!$L:$L,$A367,allorders!$AG:$AG,"&lt;="&amp;日期!$B$11,allorders!$AG:$AG,"&gt;="&amp;日期!$B$12,allorders!Q:Q,"&lt;&gt;"&amp;"",allorders!E:E,"Shipped")</f>
        <v>2</v>
      </c>
      <c r="G367" s="6">
        <f>IF(SUM(C367:F367)=0,0,SUMIFS(allorders!Q:Q,allorders!L:L,A367,allorders!AG:AG,"&lt;="&amp;日期!$B$5,allorders!AG:AG,"&gt;="&amp;日期!$B$12,allorders!N:N,"Shipped")/SUM(C367:F367))</f>
        <v>23.38</v>
      </c>
      <c r="H367">
        <f t="shared" si="10"/>
        <v>5</v>
      </c>
      <c r="I367">
        <f t="shared" si="11"/>
        <v>116.9</v>
      </c>
    </row>
    <row r="368" ht="15" spans="1:9">
      <c r="A368" s="4" t="s">
        <v>4803</v>
      </c>
      <c r="B368" t="str">
        <f>VLOOKUP(A368,'[1]子sku-父sku'!$A:$B,2,0)</f>
        <v>MY-LYRound020</v>
      </c>
      <c r="C368" s="5">
        <f>SUMIFS(allorders!O:O,allorders!L:L,$A368,allorders!AG:AG,"&lt;="&amp;日期!$B$5,allorders!AG:AG,"&gt;="&amp;日期!$B$6,allorders!$Q:$Q,"&lt;&gt;"&amp;"",allorders!E:E,"Shipped")</f>
        <v>0</v>
      </c>
      <c r="D368" s="5">
        <f>SUMIFS(allorders!$O:$O,allorders!$L:$L,$A368,allorders!$AG:$AG,"&lt;="&amp;日期!$B$7,allorders!$AG:$AG,"&gt;="&amp;日期!$B$8,allorders!Q:Q,"&lt;&gt;"&amp;"",allorders!E:E,"Shipped")</f>
        <v>0</v>
      </c>
      <c r="E368" s="5">
        <f>SUMIFS(allorders!$O:$O,allorders!$L:$L,$A368,allorders!$AG:$AG,"&lt;="&amp;日期!$B$9,allorders!$AG:$AG,"&gt;="&amp;日期!$B$10,allorders!Q:Q,"&lt;&gt;"&amp;"",allorders!E:E,"Shipped")</f>
        <v>0</v>
      </c>
      <c r="F368" s="5">
        <f>SUMIFS(allorders!$O:$O,allorders!$L:$L,$A368,allorders!$AG:$AG,"&lt;="&amp;日期!$B$11,allorders!$AG:$AG,"&gt;="&amp;日期!$B$12,allorders!Q:Q,"&lt;&gt;"&amp;"",allorders!E:E,"Shipped")</f>
        <v>1</v>
      </c>
      <c r="G368" s="6">
        <f>IF(SUM(C368:F368)=0,0,SUMIFS(allorders!Q:Q,allorders!L:L,A368,allorders!AG:AG,"&lt;="&amp;日期!$B$5,allorders!AG:AG,"&gt;="&amp;日期!$B$12,allorders!N:N,"Shipped")/SUM(C368:F368))</f>
        <v>23.98</v>
      </c>
      <c r="H368">
        <f t="shared" si="10"/>
        <v>1</v>
      </c>
      <c r="I368">
        <f t="shared" si="11"/>
        <v>23.98</v>
      </c>
    </row>
    <row r="369" ht="15" spans="1:9">
      <c r="A369" s="4" t="s">
        <v>4810</v>
      </c>
      <c r="B369" t="str">
        <f>VLOOKUP(A369,'[1]子sku-父sku'!$A:$B,2,0)</f>
        <v>MY-LYRound020</v>
      </c>
      <c r="C369" s="5">
        <f>SUMIFS(allorders!O:O,allorders!L:L,$A369,allorders!AG:AG,"&lt;="&amp;日期!$B$5,allorders!AG:AG,"&gt;="&amp;日期!$B$6,allorders!$Q:$Q,"&lt;&gt;"&amp;"",allorders!E:E,"Shipped")</f>
        <v>1</v>
      </c>
      <c r="D369" s="5">
        <f>SUMIFS(allorders!$O:$O,allorders!$L:$L,$A369,allorders!$AG:$AG,"&lt;="&amp;日期!$B$7,allorders!$AG:$AG,"&gt;="&amp;日期!$B$8,allorders!Q:Q,"&lt;&gt;"&amp;"",allorders!E:E,"Shipped")</f>
        <v>2</v>
      </c>
      <c r="E369" s="5">
        <f>SUMIFS(allorders!$O:$O,allorders!$L:$L,$A369,allorders!$AG:$AG,"&lt;="&amp;日期!$B$9,allorders!$AG:$AG,"&gt;="&amp;日期!$B$10,allorders!Q:Q,"&lt;&gt;"&amp;"",allorders!E:E,"Shipped")</f>
        <v>1</v>
      </c>
      <c r="F369" s="5">
        <f>SUMIFS(allorders!$O:$O,allorders!$L:$L,$A369,allorders!$AG:$AG,"&lt;="&amp;日期!$B$11,allorders!$AG:$AG,"&gt;="&amp;日期!$B$12,allorders!Q:Q,"&lt;&gt;"&amp;"",allorders!E:E,"Shipped")</f>
        <v>1</v>
      </c>
      <c r="G369" s="6">
        <f>IF(SUM(C369:F369)=0,0,SUMIFS(allorders!Q:Q,allorders!L:L,A369,allorders!AG:AG,"&lt;="&amp;日期!$B$5,allorders!AG:AG,"&gt;="&amp;日期!$B$12,allorders!N:N,"Shipped")/SUM(C369:F369))</f>
        <v>23.98</v>
      </c>
      <c r="H369">
        <f t="shared" si="10"/>
        <v>5</v>
      </c>
      <c r="I369">
        <f t="shared" si="11"/>
        <v>119.9</v>
      </c>
    </row>
    <row r="370" ht="15" spans="1:9">
      <c r="A370" s="4" t="s">
        <v>4816</v>
      </c>
      <c r="B370" t="str">
        <f>VLOOKUP(A370,'[1]子sku-父sku'!$A:$B,2,0)</f>
        <v>MY-LYRound020</v>
      </c>
      <c r="C370" s="5">
        <f>SUMIFS(allorders!O:O,allorders!L:L,$A370,allorders!AG:AG,"&lt;="&amp;日期!$B$5,allorders!AG:AG,"&gt;="&amp;日期!$B$6,allorders!$Q:$Q,"&lt;&gt;"&amp;"",allorders!E:E,"Shipped")</f>
        <v>1</v>
      </c>
      <c r="D370" s="5">
        <f>SUMIFS(allorders!$O:$O,allorders!$L:$L,$A370,allorders!$AG:$AG,"&lt;="&amp;日期!$B$7,allorders!$AG:$AG,"&gt;="&amp;日期!$B$8,allorders!Q:Q,"&lt;&gt;"&amp;"",allorders!E:E,"Shipped")</f>
        <v>0</v>
      </c>
      <c r="E370" s="5">
        <f>SUMIFS(allorders!$O:$O,allorders!$L:$L,$A370,allorders!$AG:$AG,"&lt;="&amp;日期!$B$9,allorders!$AG:$AG,"&gt;="&amp;日期!$B$10,allorders!Q:Q,"&lt;&gt;"&amp;"",allorders!E:E,"Shipped")</f>
        <v>0</v>
      </c>
      <c r="F370" s="5">
        <f>SUMIFS(allorders!$O:$O,allorders!$L:$L,$A370,allorders!$AG:$AG,"&lt;="&amp;日期!$B$11,allorders!$AG:$AG,"&gt;="&amp;日期!$B$12,allorders!Q:Q,"&lt;&gt;"&amp;"",allorders!E:E,"Shipped")</f>
        <v>1</v>
      </c>
      <c r="G370" s="6">
        <f>IF(SUM(C370:F370)=0,0,SUMIFS(allorders!Q:Q,allorders!L:L,A370,allorders!AG:AG,"&lt;="&amp;日期!$B$5,allorders!AG:AG,"&gt;="&amp;日期!$B$12,allorders!N:N,"Shipped")/SUM(C370:F370))</f>
        <v>23.98</v>
      </c>
      <c r="H370">
        <f t="shared" si="10"/>
        <v>2</v>
      </c>
      <c r="I370">
        <f t="shared" si="11"/>
        <v>47.96</v>
      </c>
    </row>
    <row r="371" ht="15" spans="1:9">
      <c r="A371" s="4" t="s">
        <v>4852</v>
      </c>
      <c r="B371" t="str">
        <f>VLOOKUP(A371,'[1]子sku-父sku'!$A:$B,2,0)</f>
        <v>MY-SB011</v>
      </c>
      <c r="C371" s="5">
        <f>SUMIFS(allorders!O:O,allorders!L:L,$A371,allorders!AG:AG,"&lt;="&amp;日期!$B$5,allorders!AG:AG,"&gt;="&amp;日期!$B$6,allorders!$Q:$Q,"&lt;&gt;"&amp;"",allorders!E:E,"Shipped")</f>
        <v>0</v>
      </c>
      <c r="D371" s="5">
        <f>SUMIFS(allorders!$O:$O,allorders!$L:$L,$A371,allorders!$AG:$AG,"&lt;="&amp;日期!$B$7,allorders!$AG:$AG,"&gt;="&amp;日期!$B$8,allorders!Q:Q,"&lt;&gt;"&amp;"",allorders!E:E,"Shipped")</f>
        <v>0</v>
      </c>
      <c r="E371" s="5">
        <f>SUMIFS(allorders!$O:$O,allorders!$L:$L,$A371,allorders!$AG:$AG,"&lt;="&amp;日期!$B$9,allorders!$AG:$AG,"&gt;="&amp;日期!$B$10,allorders!Q:Q,"&lt;&gt;"&amp;"",allorders!E:E,"Shipped")</f>
        <v>0</v>
      </c>
      <c r="F371" s="5">
        <f>SUMIFS(allorders!$O:$O,allorders!$L:$L,$A371,allorders!$AG:$AG,"&lt;="&amp;日期!$B$11,allorders!$AG:$AG,"&gt;="&amp;日期!$B$12,allorders!Q:Q,"&lt;&gt;"&amp;"",allorders!E:E,"Shipped")</f>
        <v>1</v>
      </c>
      <c r="G371" s="6">
        <f>IF(SUM(C371:F371)=0,0,SUMIFS(allorders!Q:Q,allorders!L:L,A371,allorders!AG:AG,"&lt;="&amp;日期!$B$5,allorders!AG:AG,"&gt;="&amp;日期!$B$12,allorders!N:N,"Shipped")/SUM(C371:F371))</f>
        <v>22.98</v>
      </c>
      <c r="H371">
        <f t="shared" si="10"/>
        <v>1</v>
      </c>
      <c r="I371">
        <f t="shared" si="11"/>
        <v>22.98</v>
      </c>
    </row>
    <row r="372" ht="15" spans="1:9">
      <c r="A372" s="4" t="s">
        <v>4862</v>
      </c>
      <c r="B372" t="str">
        <f>VLOOKUP(A372,'[1]子sku-父sku'!$A:$B,2,0)</f>
        <v>CS-LY084</v>
      </c>
      <c r="C372" s="5">
        <f>SUMIFS(allorders!O:O,allorders!L:L,$A372,allorders!AG:AG,"&lt;="&amp;日期!$B$5,allorders!AG:AG,"&gt;="&amp;日期!$B$6,allorders!$Q:$Q,"&lt;&gt;"&amp;"",allorders!E:E,"Shipped")</f>
        <v>0</v>
      </c>
      <c r="D372" s="5">
        <f>SUMIFS(allorders!$O:$O,allorders!$L:$L,$A372,allorders!$AG:$AG,"&lt;="&amp;日期!$B$7,allorders!$AG:$AG,"&gt;="&amp;日期!$B$8,allorders!Q:Q,"&lt;&gt;"&amp;"",allorders!E:E,"Shipped")</f>
        <v>5</v>
      </c>
      <c r="E372" s="5">
        <f>SUMIFS(allorders!$O:$O,allorders!$L:$L,$A372,allorders!$AG:$AG,"&lt;="&amp;日期!$B$9,allorders!$AG:$AG,"&gt;="&amp;日期!$B$10,allorders!Q:Q,"&lt;&gt;"&amp;"",allorders!E:E,"Shipped")</f>
        <v>1</v>
      </c>
      <c r="F372" s="5">
        <f>SUMIFS(allorders!$O:$O,allorders!$L:$L,$A372,allorders!$AG:$AG,"&lt;="&amp;日期!$B$11,allorders!$AG:$AG,"&gt;="&amp;日期!$B$12,allorders!Q:Q,"&lt;&gt;"&amp;"",allorders!E:E,"Shipped")</f>
        <v>2</v>
      </c>
      <c r="G372" s="6">
        <f>IF(SUM(C372:F372)=0,0,SUMIFS(allorders!Q:Q,allorders!L:L,A372,allorders!AG:AG,"&lt;="&amp;日期!$B$5,allorders!AG:AG,"&gt;="&amp;日期!$B$12,allorders!N:N,"Shipped")/SUM(C372:F372))</f>
        <v>16.8425</v>
      </c>
      <c r="H372">
        <f t="shared" si="10"/>
        <v>8</v>
      </c>
      <c r="I372">
        <f t="shared" si="11"/>
        <v>134.74</v>
      </c>
    </row>
    <row r="373" ht="15" spans="1:9">
      <c r="A373" s="4" t="s">
        <v>4868</v>
      </c>
      <c r="B373" t="str">
        <f>VLOOKUP(A373,'[1]子sku-父sku'!$A:$B,2,0)</f>
        <v>CS-SB006</v>
      </c>
      <c r="C373" s="5">
        <f>SUMIFS(allorders!O:O,allorders!L:L,$A373,allorders!AG:AG,"&lt;="&amp;日期!$B$5,allorders!AG:AG,"&gt;="&amp;日期!$B$6,allorders!$Q:$Q,"&lt;&gt;"&amp;"",allorders!E:E,"Shipped")</f>
        <v>0</v>
      </c>
      <c r="D373" s="5">
        <f>SUMIFS(allorders!$O:$O,allorders!$L:$L,$A373,allorders!$AG:$AG,"&lt;="&amp;日期!$B$7,allorders!$AG:$AG,"&gt;="&amp;日期!$B$8,allorders!Q:Q,"&lt;&gt;"&amp;"",allorders!E:E,"Shipped")</f>
        <v>1</v>
      </c>
      <c r="E373" s="5">
        <f>SUMIFS(allorders!$O:$O,allorders!$L:$L,$A373,allorders!$AG:$AG,"&lt;="&amp;日期!$B$9,allorders!$AG:$AG,"&gt;="&amp;日期!$B$10,allorders!Q:Q,"&lt;&gt;"&amp;"",allorders!E:E,"Shipped")</f>
        <v>0</v>
      </c>
      <c r="F373" s="5">
        <f>SUMIFS(allorders!$O:$O,allorders!$L:$L,$A373,allorders!$AG:$AG,"&lt;="&amp;日期!$B$11,allorders!$AG:$AG,"&gt;="&amp;日期!$B$12,allorders!Q:Q,"&lt;&gt;"&amp;"",allorders!E:E,"Shipped")</f>
        <v>1</v>
      </c>
      <c r="G373" s="6">
        <f>IF(SUM(C373:F373)=0,0,SUMIFS(allorders!Q:Q,allorders!L:L,A373,allorders!AG:AG,"&lt;="&amp;日期!$B$5,allorders!AG:AG,"&gt;="&amp;日期!$B$12,allorders!N:N,"Shipped")/SUM(C373:F373))</f>
        <v>22.98</v>
      </c>
      <c r="H373">
        <f t="shared" si="10"/>
        <v>2</v>
      </c>
      <c r="I373">
        <f t="shared" si="11"/>
        <v>45.96</v>
      </c>
    </row>
    <row r="374" ht="15" spans="1:9">
      <c r="A374" s="4" t="s">
        <v>4880</v>
      </c>
      <c r="B374" t="str">
        <f>VLOOKUP(A374,'[1]子sku-父sku'!$A:$B,2,0)</f>
        <v>CS-SB002</v>
      </c>
      <c r="C374" s="5">
        <f>SUMIFS(allorders!O:O,allorders!L:L,$A374,allorders!AG:AG,"&lt;="&amp;日期!$B$5,allorders!AG:AG,"&gt;="&amp;日期!$B$6,allorders!$Q:$Q,"&lt;&gt;"&amp;"",allorders!E:E,"Shipped")</f>
        <v>0</v>
      </c>
      <c r="D374" s="5">
        <f>SUMIFS(allorders!$O:$O,allorders!$L:$L,$A374,allorders!$AG:$AG,"&lt;="&amp;日期!$B$7,allorders!$AG:$AG,"&gt;="&amp;日期!$B$8,allorders!Q:Q,"&lt;&gt;"&amp;"",allorders!E:E,"Shipped")</f>
        <v>0</v>
      </c>
      <c r="E374" s="5">
        <f>SUMIFS(allorders!$O:$O,allorders!$L:$L,$A374,allorders!$AG:$AG,"&lt;="&amp;日期!$B$9,allorders!$AG:$AG,"&gt;="&amp;日期!$B$10,allorders!Q:Q,"&lt;&gt;"&amp;"",allorders!E:E,"Shipped")</f>
        <v>0</v>
      </c>
      <c r="F374" s="5">
        <f>SUMIFS(allorders!$O:$O,allorders!$L:$L,$A374,allorders!$AG:$AG,"&lt;="&amp;日期!$B$11,allorders!$AG:$AG,"&gt;="&amp;日期!$B$12,allorders!Q:Q,"&lt;&gt;"&amp;"",allorders!E:E,"Shipped")</f>
        <v>1</v>
      </c>
      <c r="G374" s="6">
        <f>IF(SUM(C374:F374)=0,0,SUMIFS(allorders!Q:Q,allorders!L:L,A374,allorders!AG:AG,"&lt;="&amp;日期!$B$5,allorders!AG:AG,"&gt;="&amp;日期!$B$12,allorders!N:N,"Shipped")/SUM(C374:F374))</f>
        <v>22.98</v>
      </c>
      <c r="H374">
        <f t="shared" si="10"/>
        <v>1</v>
      </c>
      <c r="I374">
        <f t="shared" si="11"/>
        <v>22.98</v>
      </c>
    </row>
    <row r="375" ht="15" spans="1:9">
      <c r="A375" s="4" t="s">
        <v>4895</v>
      </c>
      <c r="B375" t="str">
        <f>VLOOKUP(A375,'[1]子sku-父sku'!$A:$B,2,0)</f>
        <v>CS-BUSB031</v>
      </c>
      <c r="C375" s="5">
        <f>SUMIFS(allorders!O:O,allorders!L:L,$A375,allorders!AG:AG,"&lt;="&amp;日期!$B$5,allorders!AG:AG,"&gt;="&amp;日期!$B$6,allorders!$Q:$Q,"&lt;&gt;"&amp;"",allorders!E:E,"Shipped")</f>
        <v>0</v>
      </c>
      <c r="D375" s="5">
        <f>SUMIFS(allorders!$O:$O,allorders!$L:$L,$A375,allorders!$AG:$AG,"&lt;="&amp;日期!$B$7,allorders!$AG:$AG,"&gt;="&amp;日期!$B$8,allorders!Q:Q,"&lt;&gt;"&amp;"",allorders!E:E,"Shipped")</f>
        <v>1</v>
      </c>
      <c r="E375" s="5">
        <f>SUMIFS(allorders!$O:$O,allorders!$L:$L,$A375,allorders!$AG:$AG,"&lt;="&amp;日期!$B$9,allorders!$AG:$AG,"&gt;="&amp;日期!$B$10,allorders!Q:Q,"&lt;&gt;"&amp;"",allorders!E:E,"Shipped")</f>
        <v>1</v>
      </c>
      <c r="F375" s="5">
        <f>SUMIFS(allorders!$O:$O,allorders!$L:$L,$A375,allorders!$AG:$AG,"&lt;="&amp;日期!$B$11,allorders!$AG:$AG,"&gt;="&amp;日期!$B$12,allorders!Q:Q,"&lt;&gt;"&amp;"",allorders!E:E,"Shipped")</f>
        <v>1</v>
      </c>
      <c r="G375" s="6">
        <f>IF(SUM(C375:F375)=0,0,SUMIFS(allorders!Q:Q,allorders!L:L,A375,allorders!AG:AG,"&lt;="&amp;日期!$B$5,allorders!AG:AG,"&gt;="&amp;日期!$B$12,allorders!N:N,"Shipped")/SUM(C375:F375))</f>
        <v>24.98</v>
      </c>
      <c r="H375">
        <f t="shared" si="10"/>
        <v>3</v>
      </c>
      <c r="I375">
        <f t="shared" si="11"/>
        <v>74.94</v>
      </c>
    </row>
    <row r="376" ht="15" spans="1:9">
      <c r="A376" s="4" t="s">
        <v>4907</v>
      </c>
      <c r="B376" t="str">
        <f>VLOOKUP(A376,'[1]子sku-父sku'!$A:$B,2,0)</f>
        <v>MY-LYRound020</v>
      </c>
      <c r="C376" s="5">
        <f>SUMIFS(allorders!O:O,allorders!L:L,$A376,allorders!AG:AG,"&lt;="&amp;日期!$B$5,allorders!AG:AG,"&gt;="&amp;日期!$B$6,allorders!$Q:$Q,"&lt;&gt;"&amp;"",allorders!E:E,"Shipped")</f>
        <v>0</v>
      </c>
      <c r="D376" s="5">
        <f>SUMIFS(allorders!$O:$O,allorders!$L:$L,$A376,allorders!$AG:$AG,"&lt;="&amp;日期!$B$7,allorders!$AG:$AG,"&gt;="&amp;日期!$B$8,allorders!Q:Q,"&lt;&gt;"&amp;"",allorders!E:E,"Shipped")</f>
        <v>0</v>
      </c>
      <c r="E376" s="5">
        <f>SUMIFS(allorders!$O:$O,allorders!$L:$L,$A376,allorders!$AG:$AG,"&lt;="&amp;日期!$B$9,allorders!$AG:$AG,"&gt;="&amp;日期!$B$10,allorders!Q:Q,"&lt;&gt;"&amp;"",allorders!E:E,"Shipped")</f>
        <v>0</v>
      </c>
      <c r="F376" s="5">
        <f>SUMIFS(allorders!$O:$O,allorders!$L:$L,$A376,allorders!$AG:$AG,"&lt;="&amp;日期!$B$11,allorders!$AG:$AG,"&gt;="&amp;日期!$B$12,allorders!Q:Q,"&lt;&gt;"&amp;"",allorders!E:E,"Shipped")</f>
        <v>1</v>
      </c>
      <c r="G376" s="6">
        <f>IF(SUM(C376:F376)=0,0,SUMIFS(allorders!Q:Q,allorders!L:L,A376,allorders!AG:AG,"&lt;="&amp;日期!$B$5,allorders!AG:AG,"&gt;="&amp;日期!$B$12,allorders!N:N,"Shipped")/SUM(C376:F376))</f>
        <v>23.98</v>
      </c>
      <c r="H376">
        <f t="shared" si="10"/>
        <v>1</v>
      </c>
      <c r="I376">
        <f t="shared" si="11"/>
        <v>23.98</v>
      </c>
    </row>
    <row r="377" ht="15" spans="1:9">
      <c r="A377" s="4" t="s">
        <v>4914</v>
      </c>
      <c r="B377" t="str">
        <f>VLOOKUP(A377,'[1]子sku-父sku'!$A:$B,2,0)</f>
        <v>POLO-1503</v>
      </c>
      <c r="C377" s="5">
        <f>SUMIFS(allorders!O:O,allorders!L:L,$A377,allorders!AG:AG,"&lt;="&amp;日期!$B$5,allorders!AG:AG,"&gt;="&amp;日期!$B$6,allorders!$Q:$Q,"&lt;&gt;"&amp;"",allorders!E:E,"Shipped")</f>
        <v>3</v>
      </c>
      <c r="D377" s="5">
        <f>SUMIFS(allorders!$O:$O,allorders!$L:$L,$A377,allorders!$AG:$AG,"&lt;="&amp;日期!$B$7,allorders!$AG:$AG,"&gt;="&amp;日期!$B$8,allorders!Q:Q,"&lt;&gt;"&amp;"",allorders!E:E,"Shipped")</f>
        <v>1</v>
      </c>
      <c r="E377" s="5">
        <f>SUMIFS(allorders!$O:$O,allorders!$L:$L,$A377,allorders!$AG:$AG,"&lt;="&amp;日期!$B$9,allorders!$AG:$AG,"&gt;="&amp;日期!$B$10,allorders!Q:Q,"&lt;&gt;"&amp;"",allorders!E:E,"Shipped")</f>
        <v>0</v>
      </c>
      <c r="F377" s="5">
        <f>SUMIFS(allorders!$O:$O,allorders!$L:$L,$A377,allorders!$AG:$AG,"&lt;="&amp;日期!$B$11,allorders!$AG:$AG,"&gt;="&amp;日期!$B$12,allorders!Q:Q,"&lt;&gt;"&amp;"",allorders!E:E,"Shipped")</f>
        <v>1</v>
      </c>
      <c r="G377" s="6">
        <f>IF(SUM(C377:F377)=0,0,SUMIFS(allorders!Q:Q,allorders!L:L,A377,allorders!AG:AG,"&lt;="&amp;日期!$B$5,allorders!AG:AG,"&gt;="&amp;日期!$B$12,allorders!N:N,"Shipped")/SUM(C377:F377))</f>
        <v>22.78</v>
      </c>
      <c r="H377">
        <f t="shared" si="10"/>
        <v>5</v>
      </c>
      <c r="I377">
        <f t="shared" si="11"/>
        <v>113.9</v>
      </c>
    </row>
    <row r="378" ht="15" spans="1:9">
      <c r="A378" s="4" t="s">
        <v>4919</v>
      </c>
      <c r="B378" t="str">
        <f>VLOOKUP(A378,'[1]子sku-父sku'!$A:$B,2,0)</f>
        <v>WQS-BN-1503</v>
      </c>
      <c r="C378" s="5">
        <f>SUMIFS(allorders!O:O,allorders!L:L,$A378,allorders!AG:AG,"&lt;="&amp;日期!$B$5,allorders!AG:AG,"&gt;="&amp;日期!$B$6,allorders!$Q:$Q,"&lt;&gt;"&amp;"",allorders!E:E,"Shipped")</f>
        <v>1</v>
      </c>
      <c r="D378" s="5">
        <f>SUMIFS(allorders!$O:$O,allorders!$L:$L,$A378,allorders!$AG:$AG,"&lt;="&amp;日期!$B$7,allorders!$AG:$AG,"&gt;="&amp;日期!$B$8,allorders!Q:Q,"&lt;&gt;"&amp;"",allorders!E:E,"Shipped")</f>
        <v>1</v>
      </c>
      <c r="E378" s="5">
        <f>SUMIFS(allorders!$O:$O,allorders!$L:$L,$A378,allorders!$AG:$AG,"&lt;="&amp;日期!$B$9,allorders!$AG:$AG,"&gt;="&amp;日期!$B$10,allorders!Q:Q,"&lt;&gt;"&amp;"",allorders!E:E,"Shipped")</f>
        <v>0</v>
      </c>
      <c r="F378" s="5">
        <f>SUMIFS(allorders!$O:$O,allorders!$L:$L,$A378,allorders!$AG:$AG,"&lt;="&amp;日期!$B$11,allorders!$AG:$AG,"&gt;="&amp;日期!$B$12,allorders!Q:Q,"&lt;&gt;"&amp;"",allorders!E:E,"Shipped")</f>
        <v>1</v>
      </c>
      <c r="G378" s="6">
        <f>IF(SUM(C378:F378)=0,0,SUMIFS(allorders!Q:Q,allorders!L:L,A378,allorders!AG:AG,"&lt;="&amp;日期!$B$5,allorders!AG:AG,"&gt;="&amp;日期!$B$12,allorders!N:N,"Shipped")/SUM(C378:F378))</f>
        <v>22.6466666666667</v>
      </c>
      <c r="H378">
        <f t="shared" si="10"/>
        <v>3</v>
      </c>
      <c r="I378">
        <f t="shared" si="11"/>
        <v>67.94</v>
      </c>
    </row>
    <row r="379" ht="15" spans="1:9">
      <c r="A379" s="4" t="s">
        <v>4944</v>
      </c>
      <c r="B379" t="str">
        <f>VLOOKUP(A379,'[1]子sku-父sku'!$A:$B,2,0)</f>
        <v>CS-CA170</v>
      </c>
      <c r="C379" s="5">
        <f>SUMIFS(allorders!O:O,allorders!L:L,$A379,allorders!AG:AG,"&lt;="&amp;日期!$B$5,allorders!AG:AG,"&gt;="&amp;日期!$B$6,allorders!$Q:$Q,"&lt;&gt;"&amp;"",allorders!E:E,"Shipped")</f>
        <v>0</v>
      </c>
      <c r="D379" s="5">
        <f>SUMIFS(allorders!$O:$O,allorders!$L:$L,$A379,allorders!$AG:$AG,"&lt;="&amp;日期!$B$7,allorders!$AG:$AG,"&gt;="&amp;日期!$B$8,allorders!Q:Q,"&lt;&gt;"&amp;"",allorders!E:E,"Shipped")</f>
        <v>1</v>
      </c>
      <c r="E379" s="5">
        <f>SUMIFS(allorders!$O:$O,allorders!$L:$L,$A379,allorders!$AG:$AG,"&lt;="&amp;日期!$B$9,allorders!$AG:$AG,"&gt;="&amp;日期!$B$10,allorders!Q:Q,"&lt;&gt;"&amp;"",allorders!E:E,"Shipped")</f>
        <v>0</v>
      </c>
      <c r="F379" s="5">
        <f>SUMIFS(allorders!$O:$O,allorders!$L:$L,$A379,allorders!$AG:$AG,"&lt;="&amp;日期!$B$11,allorders!$AG:$AG,"&gt;="&amp;日期!$B$12,allorders!Q:Q,"&lt;&gt;"&amp;"",allorders!E:E,"Shipped")</f>
        <v>1</v>
      </c>
      <c r="G379" s="6">
        <f>IF(SUM(C379:F379)=0,0,SUMIFS(allorders!Q:Q,allorders!L:L,A379,allorders!AG:AG,"&lt;="&amp;日期!$B$5,allorders!AG:AG,"&gt;="&amp;日期!$B$12,allorders!N:N,"Shipped")/SUM(C379:F379))</f>
        <v>35</v>
      </c>
      <c r="H379">
        <f t="shared" si="10"/>
        <v>2</v>
      </c>
      <c r="I379">
        <f t="shared" si="11"/>
        <v>70</v>
      </c>
    </row>
    <row r="380" ht="15" spans="1:9">
      <c r="A380" s="4" t="s">
        <v>4960</v>
      </c>
      <c r="B380" t="str">
        <f>VLOOKUP(A380,'[1]子sku-父sku'!$A:$B,2,0)</f>
        <v>CS-LY181</v>
      </c>
      <c r="C380" s="5">
        <f>SUMIFS(allorders!O:O,allorders!L:L,$A380,allorders!AG:AG,"&lt;="&amp;日期!$B$5,allorders!AG:AG,"&gt;="&amp;日期!$B$6,allorders!$Q:$Q,"&lt;&gt;"&amp;"",allorders!E:E,"Shipped")</f>
        <v>4</v>
      </c>
      <c r="D380" s="5">
        <f>SUMIFS(allorders!$O:$O,allorders!$L:$L,$A380,allorders!$AG:$AG,"&lt;="&amp;日期!$B$7,allorders!$AG:$AG,"&gt;="&amp;日期!$B$8,allorders!Q:Q,"&lt;&gt;"&amp;"",allorders!E:E,"Shipped")</f>
        <v>4</v>
      </c>
      <c r="E380" s="5">
        <f>SUMIFS(allorders!$O:$O,allorders!$L:$L,$A380,allorders!$AG:$AG,"&lt;="&amp;日期!$B$9,allorders!$AG:$AG,"&gt;="&amp;日期!$B$10,allorders!Q:Q,"&lt;&gt;"&amp;"",allorders!E:E,"Shipped")</f>
        <v>1</v>
      </c>
      <c r="F380" s="5">
        <f>SUMIFS(allorders!$O:$O,allorders!$L:$L,$A380,allorders!$AG:$AG,"&lt;="&amp;日期!$B$11,allorders!$AG:$AG,"&gt;="&amp;日期!$B$12,allorders!Q:Q,"&lt;&gt;"&amp;"",allorders!E:E,"Shipped")</f>
        <v>1</v>
      </c>
      <c r="G380" s="6">
        <f>IF(SUM(C380:F380)=0,0,SUMIFS(allorders!Q:Q,allorders!L:L,A380,allorders!AG:AG,"&lt;="&amp;日期!$B$5,allorders!AG:AG,"&gt;="&amp;日期!$B$12,allorders!N:N,"Shipped")/SUM(C380:F380))</f>
        <v>23.98</v>
      </c>
      <c r="H380">
        <f t="shared" si="10"/>
        <v>10</v>
      </c>
      <c r="I380">
        <f t="shared" si="11"/>
        <v>239.8</v>
      </c>
    </row>
    <row r="381" ht="15" spans="1:9">
      <c r="A381" s="4" t="s">
        <v>4971</v>
      </c>
      <c r="B381" t="str">
        <f>VLOOKUP(A381,'[1]子sku-父sku'!$A:$B,2,0)</f>
        <v>CS-BS003</v>
      </c>
      <c r="C381" s="5">
        <f>SUMIFS(allorders!O:O,allorders!L:L,$A381,allorders!AG:AG,"&lt;="&amp;日期!$B$5,allorders!AG:AG,"&gt;="&amp;日期!$B$6,allorders!$Q:$Q,"&lt;&gt;"&amp;"",allorders!E:E,"Shipped")</f>
        <v>1</v>
      </c>
      <c r="D381" s="5">
        <f>SUMIFS(allorders!$O:$O,allorders!$L:$L,$A381,allorders!$AG:$AG,"&lt;="&amp;日期!$B$7,allorders!$AG:$AG,"&gt;="&amp;日期!$B$8,allorders!Q:Q,"&lt;&gt;"&amp;"",allorders!E:E,"Shipped")</f>
        <v>1</v>
      </c>
      <c r="E381" s="5">
        <f>SUMIFS(allorders!$O:$O,allorders!$L:$L,$A381,allorders!$AG:$AG,"&lt;="&amp;日期!$B$9,allorders!$AG:$AG,"&gt;="&amp;日期!$B$10,allorders!Q:Q,"&lt;&gt;"&amp;"",allorders!E:E,"Shipped")</f>
        <v>1</v>
      </c>
      <c r="F381" s="5">
        <f>SUMIFS(allorders!$O:$O,allorders!$L:$L,$A381,allorders!$AG:$AG,"&lt;="&amp;日期!$B$11,allorders!$AG:$AG,"&gt;="&amp;日期!$B$12,allorders!Q:Q,"&lt;&gt;"&amp;"",allorders!E:E,"Shipped")</f>
        <v>1</v>
      </c>
      <c r="G381" s="6">
        <f>IF(SUM(C381:F381)=0,0,SUMIFS(allorders!Q:Q,allorders!L:L,A381,allorders!AG:AG,"&lt;="&amp;日期!$B$5,allorders!AG:AG,"&gt;="&amp;日期!$B$12,allorders!N:N,"Shipped")/SUM(C381:F381))</f>
        <v>24.98</v>
      </c>
      <c r="H381">
        <f t="shared" si="10"/>
        <v>4</v>
      </c>
      <c r="I381">
        <f t="shared" si="11"/>
        <v>99.92</v>
      </c>
    </row>
    <row r="382" ht="15" spans="1:9">
      <c r="A382" s="4" t="s">
        <v>4997</v>
      </c>
      <c r="B382" t="str">
        <f>VLOOKUP(A382,'[1]子sku-父sku'!$A:$B,2,0)</f>
        <v>CS-SB030</v>
      </c>
      <c r="C382" s="5">
        <f>SUMIFS(allorders!O:O,allorders!L:L,$A382,allorders!AG:AG,"&lt;="&amp;日期!$B$5,allorders!AG:AG,"&gt;="&amp;日期!$B$6,allorders!$Q:$Q,"&lt;&gt;"&amp;"",allorders!E:E,"Shipped")</f>
        <v>9</v>
      </c>
      <c r="D382" s="5">
        <f>SUMIFS(allorders!$O:$O,allorders!$L:$L,$A382,allorders!$AG:$AG,"&lt;="&amp;日期!$B$7,allorders!$AG:$AG,"&gt;="&amp;日期!$B$8,allorders!Q:Q,"&lt;&gt;"&amp;"",allorders!E:E,"Shipped")</f>
        <v>4</v>
      </c>
      <c r="E382" s="5">
        <f>SUMIFS(allorders!$O:$O,allorders!$L:$L,$A382,allorders!$AG:$AG,"&lt;="&amp;日期!$B$9,allorders!$AG:$AG,"&gt;="&amp;日期!$B$10,allorders!Q:Q,"&lt;&gt;"&amp;"",allorders!E:E,"Shipped")</f>
        <v>4</v>
      </c>
      <c r="F382" s="5">
        <f>SUMIFS(allorders!$O:$O,allorders!$L:$L,$A382,allorders!$AG:$AG,"&lt;="&amp;日期!$B$11,allorders!$AG:$AG,"&gt;="&amp;日期!$B$12,allorders!Q:Q,"&lt;&gt;"&amp;"",allorders!E:E,"Shipped")</f>
        <v>2</v>
      </c>
      <c r="G382" s="6">
        <f>IF(SUM(C382:F382)=0,0,SUMIFS(allorders!Q:Q,allorders!L:L,A382,allorders!AG:AG,"&lt;="&amp;日期!$B$5,allorders!AG:AG,"&gt;="&amp;日期!$B$12,allorders!N:N,"Shipped")/SUM(C382:F382))</f>
        <v>23.6642105263158</v>
      </c>
      <c r="H382">
        <f t="shared" si="10"/>
        <v>19</v>
      </c>
      <c r="I382">
        <f t="shared" si="11"/>
        <v>449.62</v>
      </c>
    </row>
    <row r="383" ht="15" spans="1:9">
      <c r="A383" s="4" t="s">
        <v>5024</v>
      </c>
      <c r="B383" t="str">
        <f>VLOOKUP(A383,'[1]子sku-父sku'!$A:$B,2,0)</f>
        <v>CS-SB007</v>
      </c>
      <c r="C383" s="5">
        <f>SUMIFS(allorders!O:O,allorders!L:L,$A383,allorders!AG:AG,"&lt;="&amp;日期!$B$5,allorders!AG:AG,"&gt;="&amp;日期!$B$6,allorders!$Q:$Q,"&lt;&gt;"&amp;"",allorders!E:E,"Shipped")</f>
        <v>0</v>
      </c>
      <c r="D383" s="5">
        <f>SUMIFS(allorders!$O:$O,allorders!$L:$L,$A383,allorders!$AG:$AG,"&lt;="&amp;日期!$B$7,allorders!$AG:$AG,"&gt;="&amp;日期!$B$8,allorders!Q:Q,"&lt;&gt;"&amp;"",allorders!E:E,"Shipped")</f>
        <v>0</v>
      </c>
      <c r="E383" s="5">
        <f>SUMIFS(allorders!$O:$O,allorders!$L:$L,$A383,allorders!$AG:$AG,"&lt;="&amp;日期!$B$9,allorders!$AG:$AG,"&gt;="&amp;日期!$B$10,allorders!Q:Q,"&lt;&gt;"&amp;"",allorders!E:E,"Shipped")</f>
        <v>1</v>
      </c>
      <c r="F383" s="5">
        <f>SUMIFS(allorders!$O:$O,allorders!$L:$L,$A383,allorders!$AG:$AG,"&lt;="&amp;日期!$B$11,allorders!$AG:$AG,"&gt;="&amp;日期!$B$12,allorders!Q:Q,"&lt;&gt;"&amp;"",allorders!E:E,"Shipped")</f>
        <v>1</v>
      </c>
      <c r="G383" s="6">
        <f>IF(SUM(C383:F383)=0,0,SUMIFS(allorders!Q:Q,allorders!L:L,A383,allorders!AG:AG,"&lt;="&amp;日期!$B$5,allorders!AG:AG,"&gt;="&amp;日期!$B$12,allorders!N:N,"Shipped")/SUM(C383:F383))</f>
        <v>24.98</v>
      </c>
      <c r="H383">
        <f t="shared" si="10"/>
        <v>2</v>
      </c>
      <c r="I383">
        <f t="shared" si="11"/>
        <v>49.96</v>
      </c>
    </row>
    <row r="384" ht="15" spans="1:9">
      <c r="A384" s="4" t="s">
        <v>5036</v>
      </c>
      <c r="B384" t="str">
        <f>VLOOKUP(A384,'[1]子sku-父sku'!$A:$B,2,0)</f>
        <v>CS-LY084</v>
      </c>
      <c r="C384" s="5">
        <f>SUMIFS(allorders!O:O,allorders!L:L,$A384,allorders!AG:AG,"&lt;="&amp;日期!$B$5,allorders!AG:AG,"&gt;="&amp;日期!$B$6,allorders!$Q:$Q,"&lt;&gt;"&amp;"",allorders!E:E,"Shipped")</f>
        <v>1</v>
      </c>
      <c r="D384" s="5">
        <f>SUMIFS(allorders!$O:$O,allorders!$L:$L,$A384,allorders!$AG:$AG,"&lt;="&amp;日期!$B$7,allorders!$AG:$AG,"&gt;="&amp;日期!$B$8,allorders!Q:Q,"&lt;&gt;"&amp;"",allorders!E:E,"Shipped")</f>
        <v>1</v>
      </c>
      <c r="E384" s="5">
        <f>SUMIFS(allorders!$O:$O,allorders!$L:$L,$A384,allorders!$AG:$AG,"&lt;="&amp;日期!$B$9,allorders!$AG:$AG,"&gt;="&amp;日期!$B$10,allorders!Q:Q,"&lt;&gt;"&amp;"",allorders!E:E,"Shipped")</f>
        <v>1</v>
      </c>
      <c r="F384" s="5">
        <f>SUMIFS(allorders!$O:$O,allorders!$L:$L,$A384,allorders!$AG:$AG,"&lt;="&amp;日期!$B$11,allorders!$AG:$AG,"&gt;="&amp;日期!$B$12,allorders!Q:Q,"&lt;&gt;"&amp;"",allorders!E:E,"Shipped")</f>
        <v>1</v>
      </c>
      <c r="G384" s="6">
        <f>IF(SUM(C384:F384)=0,0,SUMIFS(allorders!Q:Q,allorders!L:L,A384,allorders!AG:AG,"&lt;="&amp;日期!$B$5,allorders!AG:AG,"&gt;="&amp;日期!$B$12,allorders!N:N,"Shipped")/SUM(C384:F384))</f>
        <v>20.3925</v>
      </c>
      <c r="H384">
        <f t="shared" si="10"/>
        <v>4</v>
      </c>
      <c r="I384">
        <f t="shared" si="11"/>
        <v>81.57</v>
      </c>
    </row>
    <row r="385" ht="15" spans="1:9">
      <c r="A385" s="4" t="s">
        <v>5054</v>
      </c>
      <c r="B385" t="str">
        <f>VLOOKUP(A385,'[1]子sku-父sku'!$A:$B,2,0)</f>
        <v>CS-SB030</v>
      </c>
      <c r="C385" s="5">
        <f>SUMIFS(allorders!O:O,allorders!L:L,$A385,allorders!AG:AG,"&lt;="&amp;日期!$B$5,allorders!AG:AG,"&gt;="&amp;日期!$B$6,allorders!$Q:$Q,"&lt;&gt;"&amp;"",allorders!E:E,"Shipped")</f>
        <v>3</v>
      </c>
      <c r="D385" s="5">
        <f>SUMIFS(allorders!$O:$O,allorders!$L:$L,$A385,allorders!$AG:$AG,"&lt;="&amp;日期!$B$7,allorders!$AG:$AG,"&gt;="&amp;日期!$B$8,allorders!Q:Q,"&lt;&gt;"&amp;"",allorders!E:E,"Shipped")</f>
        <v>7</v>
      </c>
      <c r="E385" s="5">
        <f>SUMIFS(allorders!$O:$O,allorders!$L:$L,$A385,allorders!$AG:$AG,"&lt;="&amp;日期!$B$9,allorders!$AG:$AG,"&gt;="&amp;日期!$B$10,allorders!Q:Q,"&lt;&gt;"&amp;"",allorders!E:E,"Shipped")</f>
        <v>6</v>
      </c>
      <c r="F385" s="5">
        <f>SUMIFS(allorders!$O:$O,allorders!$L:$L,$A385,allorders!$AG:$AG,"&lt;="&amp;日期!$B$11,allorders!$AG:$AG,"&gt;="&amp;日期!$B$12,allorders!Q:Q,"&lt;&gt;"&amp;"",allorders!E:E,"Shipped")</f>
        <v>3</v>
      </c>
      <c r="G385" s="6">
        <f>IF(SUM(C385:F385)=0,0,SUMIFS(allorders!Q:Q,allorders!L:L,A385,allorders!AG:AG,"&lt;="&amp;日期!$B$5,allorders!AG:AG,"&gt;="&amp;日期!$B$12,allorders!N:N,"Shipped")/SUM(C385:F385))</f>
        <v>22.98</v>
      </c>
      <c r="H385">
        <f t="shared" si="10"/>
        <v>19</v>
      </c>
      <c r="I385">
        <f t="shared" si="11"/>
        <v>436.62</v>
      </c>
    </row>
    <row r="386" ht="15" spans="1:9">
      <c r="A386" s="4" t="s">
        <v>5071</v>
      </c>
      <c r="B386" t="str">
        <f>VLOOKUP(A386,'[1]子sku-父sku'!$A:$B,2,0)</f>
        <v>CS-SB005</v>
      </c>
      <c r="C386" s="5">
        <f>SUMIFS(allorders!O:O,allorders!L:L,$A386,allorders!AG:AG,"&lt;="&amp;日期!$B$5,allorders!AG:AG,"&gt;="&amp;日期!$B$6,allorders!$Q:$Q,"&lt;&gt;"&amp;"",allorders!E:E,"Shipped")</f>
        <v>1</v>
      </c>
      <c r="D386" s="5">
        <f>SUMIFS(allorders!$O:$O,allorders!$L:$L,$A386,allorders!$AG:$AG,"&lt;="&amp;日期!$B$7,allorders!$AG:$AG,"&gt;="&amp;日期!$B$8,allorders!Q:Q,"&lt;&gt;"&amp;"",allorders!E:E,"Shipped")</f>
        <v>0</v>
      </c>
      <c r="E386" s="5">
        <f>SUMIFS(allorders!$O:$O,allorders!$L:$L,$A386,allorders!$AG:$AG,"&lt;="&amp;日期!$B$9,allorders!$AG:$AG,"&gt;="&amp;日期!$B$10,allorders!Q:Q,"&lt;&gt;"&amp;"",allorders!E:E,"Shipped")</f>
        <v>1</v>
      </c>
      <c r="F386" s="5">
        <f>SUMIFS(allorders!$O:$O,allorders!$L:$L,$A386,allorders!$AG:$AG,"&lt;="&amp;日期!$B$11,allorders!$AG:$AG,"&gt;="&amp;日期!$B$12,allorders!Q:Q,"&lt;&gt;"&amp;"",allorders!E:E,"Shipped")</f>
        <v>1</v>
      </c>
      <c r="G386" s="6">
        <f>IF(SUM(C386:F386)=0,0,SUMIFS(allorders!Q:Q,allorders!L:L,A386,allorders!AG:AG,"&lt;="&amp;日期!$B$5,allorders!AG:AG,"&gt;="&amp;日期!$B$12,allorders!N:N,"Shipped")/SUM(C386:F386))</f>
        <v>22.98</v>
      </c>
      <c r="H386">
        <f t="shared" si="10"/>
        <v>3</v>
      </c>
      <c r="I386">
        <f t="shared" si="11"/>
        <v>68.94</v>
      </c>
    </row>
    <row r="387" ht="15" spans="1:9">
      <c r="A387" s="4" t="s">
        <v>5114</v>
      </c>
      <c r="B387" t="str">
        <f>VLOOKUP(A387,'[1]子sku-父sku'!$A:$B,2,0)</f>
        <v>CS-SB009</v>
      </c>
      <c r="C387" s="5">
        <f>SUMIFS(allorders!O:O,allorders!L:L,$A387,allorders!AG:AG,"&lt;="&amp;日期!$B$5,allorders!AG:AG,"&gt;="&amp;日期!$B$6,allorders!$Q:$Q,"&lt;&gt;"&amp;"",allorders!E:E,"Shipped")</f>
        <v>3</v>
      </c>
      <c r="D387" s="5">
        <f>SUMIFS(allorders!$O:$O,allorders!$L:$L,$A387,allorders!$AG:$AG,"&lt;="&amp;日期!$B$7,allorders!$AG:$AG,"&gt;="&amp;日期!$B$8,allorders!Q:Q,"&lt;&gt;"&amp;"",allorders!E:E,"Shipped")</f>
        <v>1</v>
      </c>
      <c r="E387" s="5">
        <f>SUMIFS(allorders!$O:$O,allorders!$L:$L,$A387,allorders!$AG:$AG,"&lt;="&amp;日期!$B$9,allorders!$AG:$AG,"&gt;="&amp;日期!$B$10,allorders!Q:Q,"&lt;&gt;"&amp;"",allorders!E:E,"Shipped")</f>
        <v>1</v>
      </c>
      <c r="F387" s="5">
        <f>SUMIFS(allorders!$O:$O,allorders!$L:$L,$A387,allorders!$AG:$AG,"&lt;="&amp;日期!$B$11,allorders!$AG:$AG,"&gt;="&amp;日期!$B$12,allorders!Q:Q,"&lt;&gt;"&amp;"",allorders!E:E,"Shipped")</f>
        <v>1</v>
      </c>
      <c r="G387" s="6">
        <f>IF(SUM(C387:F387)=0,0,SUMIFS(allorders!Q:Q,allorders!L:L,A387,allorders!AG:AG,"&lt;="&amp;日期!$B$5,allorders!AG:AG,"&gt;="&amp;日期!$B$12,allorders!N:N,"Shipped")/SUM(C387:F387))</f>
        <v>22.98</v>
      </c>
      <c r="H387">
        <f t="shared" ref="H387:H450" si="12">SUM(C387:F387)</f>
        <v>6</v>
      </c>
      <c r="I387">
        <f t="shared" ref="I387:I450" si="13">IF(H387=0,0,H387*G387)</f>
        <v>137.88</v>
      </c>
    </row>
    <row r="388" ht="15" spans="1:9">
      <c r="A388" s="4" t="s">
        <v>5126</v>
      </c>
      <c r="B388" t="str">
        <f>VLOOKUP(A388,'[1]子sku-父sku'!$A:$B,2,0)</f>
        <v>CS-SB003</v>
      </c>
      <c r="C388" s="5">
        <f>SUMIFS(allorders!O:O,allorders!L:L,$A388,allorders!AG:AG,"&lt;="&amp;日期!$B$5,allorders!AG:AG,"&gt;="&amp;日期!$B$6,allorders!$Q:$Q,"&lt;&gt;"&amp;"",allorders!E:E,"Shipped")</f>
        <v>2</v>
      </c>
      <c r="D388" s="5">
        <f>SUMIFS(allorders!$O:$O,allorders!$L:$L,$A388,allorders!$AG:$AG,"&lt;="&amp;日期!$B$7,allorders!$AG:$AG,"&gt;="&amp;日期!$B$8,allorders!Q:Q,"&lt;&gt;"&amp;"",allorders!E:E,"Shipped")</f>
        <v>1</v>
      </c>
      <c r="E388" s="5">
        <f>SUMIFS(allorders!$O:$O,allorders!$L:$L,$A388,allorders!$AG:$AG,"&lt;="&amp;日期!$B$9,allorders!$AG:$AG,"&gt;="&amp;日期!$B$10,allorders!Q:Q,"&lt;&gt;"&amp;"",allorders!E:E,"Shipped")</f>
        <v>0</v>
      </c>
      <c r="F388" s="5">
        <f>SUMIFS(allorders!$O:$O,allorders!$L:$L,$A388,allorders!$AG:$AG,"&lt;="&amp;日期!$B$11,allorders!$AG:$AG,"&gt;="&amp;日期!$B$12,allorders!Q:Q,"&lt;&gt;"&amp;"",allorders!E:E,"Shipped")</f>
        <v>1</v>
      </c>
      <c r="G388" s="6">
        <f>IF(SUM(C388:F388)=0,0,SUMIFS(allorders!Q:Q,allorders!L:L,A388,allorders!AG:AG,"&lt;="&amp;日期!$B$5,allorders!AG:AG,"&gt;="&amp;日期!$B$12,allorders!N:N,"Shipped")/SUM(C388:F388))</f>
        <v>19</v>
      </c>
      <c r="H388">
        <f t="shared" si="12"/>
        <v>4</v>
      </c>
      <c r="I388">
        <f t="shared" si="13"/>
        <v>76</v>
      </c>
    </row>
    <row r="389" ht="15" spans="1:9">
      <c r="A389" s="4" t="s">
        <v>5147</v>
      </c>
      <c r="B389" t="str">
        <f>VLOOKUP(A389,'[1]子sku-父sku'!$A:$B,2,0)</f>
        <v>CS-LY084</v>
      </c>
      <c r="C389" s="5">
        <f>SUMIFS(allorders!O:O,allorders!L:L,$A389,allorders!AG:AG,"&lt;="&amp;日期!$B$5,allorders!AG:AG,"&gt;="&amp;日期!$B$6,allorders!$Q:$Q,"&lt;&gt;"&amp;"",allorders!E:E,"Shipped")</f>
        <v>2</v>
      </c>
      <c r="D389" s="5">
        <f>SUMIFS(allorders!$O:$O,allorders!$L:$L,$A389,allorders!$AG:$AG,"&lt;="&amp;日期!$B$7,allorders!$AG:$AG,"&gt;="&amp;日期!$B$8,allorders!Q:Q,"&lt;&gt;"&amp;"",allorders!E:E,"Shipped")</f>
        <v>4</v>
      </c>
      <c r="E389" s="5">
        <f>SUMIFS(allorders!$O:$O,allorders!$L:$L,$A389,allorders!$AG:$AG,"&lt;="&amp;日期!$B$9,allorders!$AG:$AG,"&gt;="&amp;日期!$B$10,allorders!Q:Q,"&lt;&gt;"&amp;"",allorders!E:E,"Shipped")</f>
        <v>4</v>
      </c>
      <c r="F389" s="5">
        <f>SUMIFS(allorders!$O:$O,allorders!$L:$L,$A389,allorders!$AG:$AG,"&lt;="&amp;日期!$B$11,allorders!$AG:$AG,"&gt;="&amp;日期!$B$12,allorders!Q:Q,"&lt;&gt;"&amp;"",allorders!E:E,"Shipped")</f>
        <v>1</v>
      </c>
      <c r="G389" s="6">
        <f>IF(SUM(C389:F389)=0,0,SUMIFS(allorders!Q:Q,allorders!L:L,A389,allorders!AG:AG,"&lt;="&amp;日期!$B$5,allorders!AG:AG,"&gt;="&amp;日期!$B$12,allorders!N:N,"Shipped")/SUM(C389:F389))</f>
        <v>20.1572727272727</v>
      </c>
      <c r="H389">
        <f t="shared" si="12"/>
        <v>11</v>
      </c>
      <c r="I389">
        <f t="shared" si="13"/>
        <v>221.73</v>
      </c>
    </row>
    <row r="390" ht="15" spans="1:9">
      <c r="A390" s="4" t="s">
        <v>5165</v>
      </c>
      <c r="B390" t="str">
        <f>VLOOKUP(A390,'[1]子sku-父sku'!$A:$B,2,0)</f>
        <v>CS-SB030</v>
      </c>
      <c r="C390" s="5">
        <f>SUMIFS(allorders!O:O,allorders!L:L,$A390,allorders!AG:AG,"&lt;="&amp;日期!$B$5,allorders!AG:AG,"&gt;="&amp;日期!$B$6,allorders!$Q:$Q,"&lt;&gt;"&amp;"",allorders!E:E,"Shipped")</f>
        <v>1</v>
      </c>
      <c r="D390" s="5">
        <f>SUMIFS(allorders!$O:$O,allorders!$L:$L,$A390,allorders!$AG:$AG,"&lt;="&amp;日期!$B$7,allorders!$AG:$AG,"&gt;="&amp;日期!$B$8,allorders!Q:Q,"&lt;&gt;"&amp;"",allorders!E:E,"Shipped")</f>
        <v>3</v>
      </c>
      <c r="E390" s="5">
        <f>SUMIFS(allorders!$O:$O,allorders!$L:$L,$A390,allorders!$AG:$AG,"&lt;="&amp;日期!$B$9,allorders!$AG:$AG,"&gt;="&amp;日期!$B$10,allorders!Q:Q,"&lt;&gt;"&amp;"",allorders!E:E,"Shipped")</f>
        <v>13</v>
      </c>
      <c r="F390" s="5">
        <f>SUMIFS(allorders!$O:$O,allorders!$L:$L,$A390,allorders!$AG:$AG,"&lt;="&amp;日期!$B$11,allorders!$AG:$AG,"&gt;="&amp;日期!$B$12,allorders!Q:Q,"&lt;&gt;"&amp;"",allorders!E:E,"Shipped")</f>
        <v>6</v>
      </c>
      <c r="G390" s="6">
        <f>IF(SUM(C390:F390)=0,0,SUMIFS(allorders!Q:Q,allorders!L:L,A390,allorders!AG:AG,"&lt;="&amp;日期!$B$5,allorders!AG:AG,"&gt;="&amp;日期!$B$12,allorders!N:N,"Shipped")/SUM(C390:F390))</f>
        <v>22.98</v>
      </c>
      <c r="H390">
        <f t="shared" si="12"/>
        <v>23</v>
      </c>
      <c r="I390">
        <f t="shared" si="13"/>
        <v>528.54</v>
      </c>
    </row>
    <row r="391" ht="15" spans="1:9">
      <c r="A391" s="4" t="s">
        <v>5171</v>
      </c>
      <c r="B391" t="str">
        <f>VLOOKUP(A391,'[1]子sku-父sku'!$A:$B,2,0)</f>
        <v>CS-LY171</v>
      </c>
      <c r="C391" s="5">
        <f>SUMIFS(allorders!O:O,allorders!L:L,$A391,allorders!AG:AG,"&lt;="&amp;日期!$B$5,allorders!AG:AG,"&gt;="&amp;日期!$B$6,allorders!$Q:$Q,"&lt;&gt;"&amp;"",allorders!E:E,"Shipped")</f>
        <v>1</v>
      </c>
      <c r="D391" s="5">
        <f>SUMIFS(allorders!$O:$O,allorders!$L:$L,$A391,allorders!$AG:$AG,"&lt;="&amp;日期!$B$7,allorders!$AG:$AG,"&gt;="&amp;日期!$B$8,allorders!Q:Q,"&lt;&gt;"&amp;"",allorders!E:E,"Shipped")</f>
        <v>0</v>
      </c>
      <c r="E391" s="5">
        <f>SUMIFS(allorders!$O:$O,allorders!$L:$L,$A391,allorders!$AG:$AG,"&lt;="&amp;日期!$B$9,allorders!$AG:$AG,"&gt;="&amp;日期!$B$10,allorders!Q:Q,"&lt;&gt;"&amp;"",allorders!E:E,"Shipped")</f>
        <v>1</v>
      </c>
      <c r="F391" s="5">
        <f>SUMIFS(allorders!$O:$O,allorders!$L:$L,$A391,allorders!$AG:$AG,"&lt;="&amp;日期!$B$11,allorders!$AG:$AG,"&gt;="&amp;日期!$B$12,allorders!Q:Q,"&lt;&gt;"&amp;"",allorders!E:E,"Shipped")</f>
        <v>1</v>
      </c>
      <c r="G391" s="6">
        <f>IF(SUM(C391:F391)=0,0,SUMIFS(allorders!Q:Q,allorders!L:L,A391,allorders!AG:AG,"&lt;="&amp;日期!$B$5,allorders!AG:AG,"&gt;="&amp;日期!$B$12,allorders!N:N,"Shipped")/SUM(C391:F391))</f>
        <v>22.98</v>
      </c>
      <c r="H391">
        <f t="shared" si="12"/>
        <v>3</v>
      </c>
      <c r="I391">
        <f t="shared" si="13"/>
        <v>68.94</v>
      </c>
    </row>
    <row r="392" ht="15" spans="1:9">
      <c r="A392" s="4" t="s">
        <v>5187</v>
      </c>
      <c r="B392" t="str">
        <f>VLOOKUP(A392,'[1]子sku-父sku'!$A:$B,2,0)</f>
        <v>MY-LYRound020</v>
      </c>
      <c r="C392" s="5">
        <f>SUMIFS(allorders!O:O,allorders!L:L,$A392,allorders!AG:AG,"&lt;="&amp;日期!$B$5,allorders!AG:AG,"&gt;="&amp;日期!$B$6,allorders!$Q:$Q,"&lt;&gt;"&amp;"",allorders!E:E,"Shipped")</f>
        <v>0</v>
      </c>
      <c r="D392" s="5">
        <f>SUMIFS(allorders!$O:$O,allorders!$L:$L,$A392,allorders!$AG:$AG,"&lt;="&amp;日期!$B$7,allorders!$AG:$AG,"&gt;="&amp;日期!$B$8,allorders!Q:Q,"&lt;&gt;"&amp;"",allorders!E:E,"Shipped")</f>
        <v>0</v>
      </c>
      <c r="E392" s="5">
        <f>SUMIFS(allorders!$O:$O,allorders!$L:$L,$A392,allorders!$AG:$AG,"&lt;="&amp;日期!$B$9,allorders!$AG:$AG,"&gt;="&amp;日期!$B$10,allorders!Q:Q,"&lt;&gt;"&amp;"",allorders!E:E,"Shipped")</f>
        <v>1</v>
      </c>
      <c r="F392" s="5">
        <f>SUMIFS(allorders!$O:$O,allorders!$L:$L,$A392,allorders!$AG:$AG,"&lt;="&amp;日期!$B$11,allorders!$AG:$AG,"&gt;="&amp;日期!$B$12,allorders!Q:Q,"&lt;&gt;"&amp;"",allorders!E:E,"Shipped")</f>
        <v>1</v>
      </c>
      <c r="G392" s="6">
        <f>IF(SUM(C392:F392)=0,0,SUMIFS(allorders!Q:Q,allorders!L:L,A392,allorders!AG:AG,"&lt;="&amp;日期!$B$5,allorders!AG:AG,"&gt;="&amp;日期!$B$12,allorders!N:N,"Shipped")/SUM(C392:F392))</f>
        <v>23.98</v>
      </c>
      <c r="H392">
        <f t="shared" si="12"/>
        <v>2</v>
      </c>
      <c r="I392">
        <f t="shared" si="13"/>
        <v>47.96</v>
      </c>
    </row>
    <row r="393" ht="15" spans="1:9">
      <c r="A393" s="4" t="s">
        <v>5195</v>
      </c>
      <c r="B393" t="str">
        <f>VLOOKUP(A393,'[1]子sku-父sku'!$A:$B,2,0)</f>
        <v>CS-SB084</v>
      </c>
      <c r="C393" s="5">
        <f>SUMIFS(allorders!O:O,allorders!L:L,$A393,allorders!AG:AG,"&lt;="&amp;日期!$B$5,allorders!AG:AG,"&gt;="&amp;日期!$B$6,allorders!$Q:$Q,"&lt;&gt;"&amp;"",allorders!E:E,"Shipped")</f>
        <v>2</v>
      </c>
      <c r="D393" s="5">
        <f>SUMIFS(allorders!$O:$O,allorders!$L:$L,$A393,allorders!$AG:$AG,"&lt;="&amp;日期!$B$7,allorders!$AG:$AG,"&gt;="&amp;日期!$B$8,allorders!Q:Q,"&lt;&gt;"&amp;"",allorders!E:E,"Shipped")</f>
        <v>0</v>
      </c>
      <c r="E393" s="5">
        <f>SUMIFS(allorders!$O:$O,allorders!$L:$L,$A393,allorders!$AG:$AG,"&lt;="&amp;日期!$B$9,allorders!$AG:$AG,"&gt;="&amp;日期!$B$10,allorders!Q:Q,"&lt;&gt;"&amp;"",allorders!E:E,"Shipped")</f>
        <v>0</v>
      </c>
      <c r="F393" s="5">
        <f>SUMIFS(allorders!$O:$O,allorders!$L:$L,$A393,allorders!$AG:$AG,"&lt;="&amp;日期!$B$11,allorders!$AG:$AG,"&gt;="&amp;日期!$B$12,allorders!Q:Q,"&lt;&gt;"&amp;"",allorders!E:E,"Shipped")</f>
        <v>1</v>
      </c>
      <c r="G393" s="6">
        <f>IF(SUM(C393:F393)=0,0,SUMIFS(allorders!Q:Q,allorders!L:L,A393,allorders!AG:AG,"&lt;="&amp;日期!$B$5,allorders!AG:AG,"&gt;="&amp;日期!$B$12,allorders!N:N,"Shipped")/SUM(C393:F393))</f>
        <v>21.83</v>
      </c>
      <c r="H393">
        <f t="shared" si="12"/>
        <v>3</v>
      </c>
      <c r="I393">
        <f t="shared" si="13"/>
        <v>65.49</v>
      </c>
    </row>
    <row r="394" ht="15" spans="1:9">
      <c r="A394" s="4" t="s">
        <v>5216</v>
      </c>
      <c r="B394" t="str">
        <f>VLOOKUP(A394,'[1]子sku-父sku'!$A:$B,2,0)</f>
        <v>CS-LY084</v>
      </c>
      <c r="C394" s="5">
        <f>SUMIFS(allorders!O:O,allorders!L:L,$A394,allorders!AG:AG,"&lt;="&amp;日期!$B$5,allorders!AG:AG,"&gt;="&amp;日期!$B$6,allorders!$Q:$Q,"&lt;&gt;"&amp;"",allorders!E:E,"Shipped")</f>
        <v>1</v>
      </c>
      <c r="D394" s="5">
        <f>SUMIFS(allorders!$O:$O,allorders!$L:$L,$A394,allorders!$AG:$AG,"&lt;="&amp;日期!$B$7,allorders!$AG:$AG,"&gt;="&amp;日期!$B$8,allorders!Q:Q,"&lt;&gt;"&amp;"",allorders!E:E,"Shipped")</f>
        <v>1</v>
      </c>
      <c r="E394" s="5">
        <f>SUMIFS(allorders!$O:$O,allorders!$L:$L,$A394,allorders!$AG:$AG,"&lt;="&amp;日期!$B$9,allorders!$AG:$AG,"&gt;="&amp;日期!$B$10,allorders!Q:Q,"&lt;&gt;"&amp;"",allorders!E:E,"Shipped")</f>
        <v>1</v>
      </c>
      <c r="F394" s="5">
        <f>SUMIFS(allorders!$O:$O,allorders!$L:$L,$A394,allorders!$AG:$AG,"&lt;="&amp;日期!$B$11,allorders!$AG:$AG,"&gt;="&amp;日期!$B$12,allorders!Q:Q,"&lt;&gt;"&amp;"",allorders!E:E,"Shipped")</f>
        <v>1</v>
      </c>
      <c r="G394" s="6">
        <f>IF(SUM(C394:F394)=0,0,SUMIFS(allorders!Q:Q,allorders!L:L,A394,allorders!AG:AG,"&lt;="&amp;日期!$B$5,allorders!AG:AG,"&gt;="&amp;日期!$B$12,allorders!N:N,"Shipped")/SUM(C394:F394))</f>
        <v>21.255</v>
      </c>
      <c r="H394">
        <f t="shared" si="12"/>
        <v>4</v>
      </c>
      <c r="I394">
        <f t="shared" si="13"/>
        <v>85.02</v>
      </c>
    </row>
    <row r="395" ht="15" spans="1:9">
      <c r="A395" s="4" t="s">
        <v>5224</v>
      </c>
      <c r="B395" t="str">
        <f>VLOOKUP(A395,'[1]子sku-父sku'!$A:$B,2,0)</f>
        <v>CS-SB170</v>
      </c>
      <c r="C395" s="5">
        <f>SUMIFS(allorders!O:O,allorders!L:L,$A395,allorders!AG:AG,"&lt;="&amp;日期!$B$5,allorders!AG:AG,"&gt;="&amp;日期!$B$6,allorders!$Q:$Q,"&lt;&gt;"&amp;"",allorders!E:E,"Shipped")</f>
        <v>12</v>
      </c>
      <c r="D395" s="5">
        <f>SUMIFS(allorders!$O:$O,allorders!$L:$L,$A395,allorders!$AG:$AG,"&lt;="&amp;日期!$B$7,allorders!$AG:$AG,"&gt;="&amp;日期!$B$8,allorders!Q:Q,"&lt;&gt;"&amp;"",allorders!E:E,"Shipped")</f>
        <v>16</v>
      </c>
      <c r="E395" s="5">
        <f>SUMIFS(allorders!$O:$O,allorders!$L:$L,$A395,allorders!$AG:$AG,"&lt;="&amp;日期!$B$9,allorders!$AG:$AG,"&gt;="&amp;日期!$B$10,allorders!Q:Q,"&lt;&gt;"&amp;"",allorders!E:E,"Shipped")</f>
        <v>13</v>
      </c>
      <c r="F395" s="5">
        <f>SUMIFS(allorders!$O:$O,allorders!$L:$L,$A395,allorders!$AG:$AG,"&lt;="&amp;日期!$B$11,allorders!$AG:$AG,"&gt;="&amp;日期!$B$12,allorders!Q:Q,"&lt;&gt;"&amp;"",allorders!E:E,"Shipped")</f>
        <v>1</v>
      </c>
      <c r="G395" s="6">
        <f>IF(SUM(C395:F395)=0,0,SUMIFS(allorders!Q:Q,allorders!L:L,A395,allorders!AG:AG,"&lt;="&amp;日期!$B$5,allorders!AG:AG,"&gt;="&amp;日期!$B$12,allorders!N:N,"Shipped")/SUM(C395:F395))</f>
        <v>24.5509523809524</v>
      </c>
      <c r="H395">
        <f t="shared" si="12"/>
        <v>42</v>
      </c>
      <c r="I395">
        <f t="shared" si="13"/>
        <v>1031.14</v>
      </c>
    </row>
    <row r="396" ht="15" spans="1:9">
      <c r="A396" s="4" t="s">
        <v>5237</v>
      </c>
      <c r="B396" t="str">
        <f>VLOOKUP(A396,'[1]子sku-父sku'!$A:$B,2,0)</f>
        <v>CS-SB166</v>
      </c>
      <c r="C396" s="5">
        <f>SUMIFS(allorders!O:O,allorders!L:L,$A396,allorders!AG:AG,"&lt;="&amp;日期!$B$5,allorders!AG:AG,"&gt;="&amp;日期!$B$6,allorders!$Q:$Q,"&lt;&gt;"&amp;"",allorders!E:E,"Shipped")</f>
        <v>1</v>
      </c>
      <c r="D396" s="5">
        <f>SUMIFS(allorders!$O:$O,allorders!$L:$L,$A396,allorders!$AG:$AG,"&lt;="&amp;日期!$B$7,allorders!$AG:$AG,"&gt;="&amp;日期!$B$8,allorders!Q:Q,"&lt;&gt;"&amp;"",allorders!E:E,"Shipped")</f>
        <v>0</v>
      </c>
      <c r="E396" s="5">
        <f>SUMIFS(allorders!$O:$O,allorders!$L:$L,$A396,allorders!$AG:$AG,"&lt;="&amp;日期!$B$9,allorders!$AG:$AG,"&gt;="&amp;日期!$B$10,allorders!Q:Q,"&lt;&gt;"&amp;"",allorders!E:E,"Shipped")</f>
        <v>0</v>
      </c>
      <c r="F396" s="5">
        <f>SUMIFS(allorders!$O:$O,allorders!$L:$L,$A396,allorders!$AG:$AG,"&lt;="&amp;日期!$B$11,allorders!$AG:$AG,"&gt;="&amp;日期!$B$12,allorders!Q:Q,"&lt;&gt;"&amp;"",allorders!E:E,"Shipped")</f>
        <v>1</v>
      </c>
      <c r="G396" s="6">
        <f>IF(SUM(C396:F396)=0,0,SUMIFS(allorders!Q:Q,allorders!L:L,A396,allorders!AG:AG,"&lt;="&amp;日期!$B$5,allorders!AG:AG,"&gt;="&amp;日期!$B$12,allorders!N:N,"Shipped")/SUM(C396:F396))</f>
        <v>23.98</v>
      </c>
      <c r="H396">
        <f t="shared" si="12"/>
        <v>2</v>
      </c>
      <c r="I396">
        <f t="shared" si="13"/>
        <v>47.96</v>
      </c>
    </row>
    <row r="397" ht="15" spans="1:9">
      <c r="A397" s="4" t="s">
        <v>5263</v>
      </c>
      <c r="B397" t="str">
        <f>VLOOKUP(A397,'[1]子sku-父sku'!$A:$B,2,0)</f>
        <v>CS-SB005</v>
      </c>
      <c r="C397" s="5">
        <f>SUMIFS(allorders!O:O,allorders!L:L,$A397,allorders!AG:AG,"&lt;="&amp;日期!$B$5,allorders!AG:AG,"&gt;="&amp;日期!$B$6,allorders!$Q:$Q,"&lt;&gt;"&amp;"",allorders!E:E,"Shipped")</f>
        <v>0</v>
      </c>
      <c r="D397" s="5">
        <f>SUMIFS(allorders!$O:$O,allorders!$L:$L,$A397,allorders!$AG:$AG,"&lt;="&amp;日期!$B$7,allorders!$AG:$AG,"&gt;="&amp;日期!$B$8,allorders!Q:Q,"&lt;&gt;"&amp;"",allorders!E:E,"Shipped")</f>
        <v>0</v>
      </c>
      <c r="E397" s="5">
        <f>SUMIFS(allorders!$O:$O,allorders!$L:$L,$A397,allorders!$AG:$AG,"&lt;="&amp;日期!$B$9,allorders!$AG:$AG,"&gt;="&amp;日期!$B$10,allorders!Q:Q,"&lt;&gt;"&amp;"",allorders!E:E,"Shipped")</f>
        <v>0</v>
      </c>
      <c r="F397" s="5">
        <f>SUMIFS(allorders!$O:$O,allorders!$L:$L,$A397,allorders!$AG:$AG,"&lt;="&amp;日期!$B$11,allorders!$AG:$AG,"&gt;="&amp;日期!$B$12,allorders!Q:Q,"&lt;&gt;"&amp;"",allorders!E:E,"Shipped")</f>
        <v>1</v>
      </c>
      <c r="G397" s="6">
        <f>IF(SUM(C397:F397)=0,0,SUMIFS(allorders!Q:Q,allorders!L:L,A397,allorders!AG:AG,"&lt;="&amp;日期!$B$5,allorders!AG:AG,"&gt;="&amp;日期!$B$12,allorders!N:N,"Shipped")/SUM(C397:F397))</f>
        <v>22.98</v>
      </c>
      <c r="H397">
        <f t="shared" si="12"/>
        <v>1</v>
      </c>
      <c r="I397">
        <f t="shared" si="13"/>
        <v>22.98</v>
      </c>
    </row>
    <row r="398" ht="15" spans="1:9">
      <c r="A398" s="4" t="s">
        <v>5271</v>
      </c>
      <c r="B398" t="str">
        <f>VLOOKUP(A398,'[1]子sku-父sku'!$A:$B,2,0)</f>
        <v>MY-LYPoint021</v>
      </c>
      <c r="C398" s="5">
        <f>SUMIFS(allorders!O:O,allorders!L:L,$A398,allorders!AG:AG,"&lt;="&amp;日期!$B$5,allorders!AG:AG,"&gt;="&amp;日期!$B$6,allorders!$Q:$Q,"&lt;&gt;"&amp;"",allorders!E:E,"Shipped")</f>
        <v>0</v>
      </c>
      <c r="D398" s="5">
        <f>SUMIFS(allorders!$O:$O,allorders!$L:$L,$A398,allorders!$AG:$AG,"&lt;="&amp;日期!$B$7,allorders!$AG:$AG,"&gt;="&amp;日期!$B$8,allorders!Q:Q,"&lt;&gt;"&amp;"",allorders!E:E,"Shipped")</f>
        <v>0</v>
      </c>
      <c r="E398" s="5">
        <f>SUMIFS(allorders!$O:$O,allorders!$L:$L,$A398,allorders!$AG:$AG,"&lt;="&amp;日期!$B$9,allorders!$AG:$AG,"&gt;="&amp;日期!$B$10,allorders!Q:Q,"&lt;&gt;"&amp;"",allorders!E:E,"Shipped")</f>
        <v>0</v>
      </c>
      <c r="F398" s="5">
        <f>SUMIFS(allorders!$O:$O,allorders!$L:$L,$A398,allorders!$AG:$AG,"&lt;="&amp;日期!$B$11,allorders!$AG:$AG,"&gt;="&amp;日期!$B$12,allorders!Q:Q,"&lt;&gt;"&amp;"",allorders!E:E,"Shipped")</f>
        <v>2</v>
      </c>
      <c r="G398" s="6">
        <f>IF(SUM(C398:F398)=0,0,SUMIFS(allorders!Q:Q,allorders!L:L,A398,allorders!AG:AG,"&lt;="&amp;日期!$B$5,allorders!AG:AG,"&gt;="&amp;日期!$B$12,allorders!N:N,"Shipped")/SUM(C398:F398))</f>
        <v>22.98</v>
      </c>
      <c r="H398">
        <f t="shared" si="12"/>
        <v>2</v>
      </c>
      <c r="I398">
        <f t="shared" si="13"/>
        <v>45.96</v>
      </c>
    </row>
    <row r="399" ht="15" spans="1:9">
      <c r="A399" s="4" t="s">
        <v>5305</v>
      </c>
      <c r="B399" t="str">
        <f>VLOOKUP(A399,'[1]子sku-父sku'!$A:$B,2,0)</f>
        <v>POLO-SB014</v>
      </c>
      <c r="C399" s="5">
        <f>SUMIFS(allorders!O:O,allorders!L:L,$A399,allorders!AG:AG,"&lt;="&amp;日期!$B$5,allorders!AG:AG,"&gt;="&amp;日期!$B$6,allorders!$Q:$Q,"&lt;&gt;"&amp;"",allorders!E:E,"Shipped")</f>
        <v>0</v>
      </c>
      <c r="D399" s="5">
        <f>SUMIFS(allorders!$O:$O,allorders!$L:$L,$A399,allorders!$AG:$AG,"&lt;="&amp;日期!$B$7,allorders!$AG:$AG,"&gt;="&amp;日期!$B$8,allorders!Q:Q,"&lt;&gt;"&amp;"",allorders!E:E,"Shipped")</f>
        <v>0</v>
      </c>
      <c r="E399" s="5">
        <f>SUMIFS(allorders!$O:$O,allorders!$L:$L,$A399,allorders!$AG:$AG,"&lt;="&amp;日期!$B$9,allorders!$AG:$AG,"&gt;="&amp;日期!$B$10,allorders!Q:Q,"&lt;&gt;"&amp;"",allorders!E:E,"Shipped")</f>
        <v>0</v>
      </c>
      <c r="F399" s="5">
        <f>SUMIFS(allorders!$O:$O,allorders!$L:$L,$A399,allorders!$AG:$AG,"&lt;="&amp;日期!$B$11,allorders!$AG:$AG,"&gt;="&amp;日期!$B$12,allorders!Q:Q,"&lt;&gt;"&amp;"",allorders!E:E,"Shipped")</f>
        <v>1</v>
      </c>
      <c r="G399" s="6">
        <f>IF(SUM(C399:F399)=0,0,SUMIFS(allorders!Q:Q,allorders!L:L,A399,allorders!AG:AG,"&lt;="&amp;日期!$B$5,allorders!AG:AG,"&gt;="&amp;日期!$B$12,allorders!N:N,"Shipped")/SUM(C399:F399))</f>
        <v>10</v>
      </c>
      <c r="H399">
        <f t="shared" si="12"/>
        <v>1</v>
      </c>
      <c r="I399">
        <f t="shared" si="13"/>
        <v>10</v>
      </c>
    </row>
    <row r="400" ht="15" spans="1:9">
      <c r="A400" s="4" t="s">
        <v>5308</v>
      </c>
      <c r="B400" t="str">
        <f>VLOOKUP(A400,'[1]子sku-父sku'!$A:$B,2,0)</f>
        <v>POLO-SB014</v>
      </c>
      <c r="C400" s="5">
        <f>SUMIFS(allorders!O:O,allorders!L:L,$A400,allorders!AG:AG,"&lt;="&amp;日期!$B$5,allorders!AG:AG,"&gt;="&amp;日期!$B$6,allorders!$Q:$Q,"&lt;&gt;"&amp;"",allorders!E:E,"Shipped")</f>
        <v>0</v>
      </c>
      <c r="D400" s="5">
        <f>SUMIFS(allorders!$O:$O,allorders!$L:$L,$A400,allorders!$AG:$AG,"&lt;="&amp;日期!$B$7,allorders!$AG:$AG,"&gt;="&amp;日期!$B$8,allorders!Q:Q,"&lt;&gt;"&amp;"",allorders!E:E,"Shipped")</f>
        <v>0</v>
      </c>
      <c r="E400" s="5">
        <f>SUMIFS(allorders!$O:$O,allorders!$L:$L,$A400,allorders!$AG:$AG,"&lt;="&amp;日期!$B$9,allorders!$AG:$AG,"&gt;="&amp;日期!$B$10,allorders!Q:Q,"&lt;&gt;"&amp;"",allorders!E:E,"Shipped")</f>
        <v>2</v>
      </c>
      <c r="F400" s="5">
        <f>SUMIFS(allorders!$O:$O,allorders!$L:$L,$A400,allorders!$AG:$AG,"&lt;="&amp;日期!$B$11,allorders!$AG:$AG,"&gt;="&amp;日期!$B$12,allorders!Q:Q,"&lt;&gt;"&amp;"",allorders!E:E,"Shipped")</f>
        <v>1</v>
      </c>
      <c r="G400" s="6">
        <f>IF(SUM(C400:F400)=0,0,SUMIFS(allorders!Q:Q,allorders!L:L,A400,allorders!AG:AG,"&lt;="&amp;日期!$B$5,allorders!AG:AG,"&gt;="&amp;日期!$B$12,allorders!N:N,"Shipped")/SUM(C400:F400))</f>
        <v>10</v>
      </c>
      <c r="H400">
        <f t="shared" si="12"/>
        <v>3</v>
      </c>
      <c r="I400">
        <f t="shared" si="13"/>
        <v>30</v>
      </c>
    </row>
    <row r="401" ht="15" spans="1:9">
      <c r="A401" s="4" t="s">
        <v>5314</v>
      </c>
      <c r="B401" t="str">
        <f>VLOOKUP(A401,'[1]子sku-父sku'!$A:$B,2,0)</f>
        <v>CS-SB006</v>
      </c>
      <c r="C401" s="5">
        <f>SUMIFS(allorders!O:O,allorders!L:L,$A401,allorders!AG:AG,"&lt;="&amp;日期!$B$5,allorders!AG:AG,"&gt;="&amp;日期!$B$6,allorders!$Q:$Q,"&lt;&gt;"&amp;"",allorders!E:E,"Shipped")</f>
        <v>0</v>
      </c>
      <c r="D401" s="5">
        <f>SUMIFS(allorders!$O:$O,allorders!$L:$L,$A401,allorders!$AG:$AG,"&lt;="&amp;日期!$B$7,allorders!$AG:$AG,"&gt;="&amp;日期!$B$8,allorders!Q:Q,"&lt;&gt;"&amp;"",allorders!E:E,"Shipped")</f>
        <v>0</v>
      </c>
      <c r="E401" s="5">
        <f>SUMIFS(allorders!$O:$O,allorders!$L:$L,$A401,allorders!$AG:$AG,"&lt;="&amp;日期!$B$9,allorders!$AG:$AG,"&gt;="&amp;日期!$B$10,allorders!Q:Q,"&lt;&gt;"&amp;"",allorders!E:E,"Shipped")</f>
        <v>0</v>
      </c>
      <c r="F401" s="5">
        <f>SUMIFS(allorders!$O:$O,allorders!$L:$L,$A401,allorders!$AG:$AG,"&lt;="&amp;日期!$B$11,allorders!$AG:$AG,"&gt;="&amp;日期!$B$12,allorders!Q:Q,"&lt;&gt;"&amp;"",allorders!E:E,"Shipped")</f>
        <v>1</v>
      </c>
      <c r="G401" s="6">
        <f>IF(SUM(C401:F401)=0,0,SUMIFS(allorders!Q:Q,allorders!L:L,A401,allorders!AG:AG,"&lt;="&amp;日期!$B$5,allorders!AG:AG,"&gt;="&amp;日期!$B$12,allorders!N:N,"Shipped")/SUM(C401:F401))</f>
        <v>22.98</v>
      </c>
      <c r="H401">
        <f t="shared" si="12"/>
        <v>1</v>
      </c>
      <c r="I401">
        <f t="shared" si="13"/>
        <v>22.98</v>
      </c>
    </row>
    <row r="402" ht="15" spans="1:9">
      <c r="A402" s="4" t="s">
        <v>5322</v>
      </c>
      <c r="B402" t="str">
        <f>VLOOKUP(A402,'[1]子sku-父sku'!$A:$B,2,0)</f>
        <v>MY-LYRound020</v>
      </c>
      <c r="C402" s="5">
        <f>SUMIFS(allorders!O:O,allorders!L:L,$A402,allorders!AG:AG,"&lt;="&amp;日期!$B$5,allorders!AG:AG,"&gt;="&amp;日期!$B$6,allorders!$Q:$Q,"&lt;&gt;"&amp;"",allorders!E:E,"Shipped")</f>
        <v>0</v>
      </c>
      <c r="D402" s="5">
        <f>SUMIFS(allorders!$O:$O,allorders!$L:$L,$A402,allorders!$AG:$AG,"&lt;="&amp;日期!$B$7,allorders!$AG:$AG,"&gt;="&amp;日期!$B$8,allorders!Q:Q,"&lt;&gt;"&amp;"",allorders!E:E,"Shipped")</f>
        <v>1</v>
      </c>
      <c r="E402" s="5">
        <f>SUMIFS(allorders!$O:$O,allorders!$L:$L,$A402,allorders!$AG:$AG,"&lt;="&amp;日期!$B$9,allorders!$AG:$AG,"&gt;="&amp;日期!$B$10,allorders!Q:Q,"&lt;&gt;"&amp;"",allorders!E:E,"Shipped")</f>
        <v>1</v>
      </c>
      <c r="F402" s="5">
        <f>SUMIFS(allorders!$O:$O,allorders!$L:$L,$A402,allorders!$AG:$AG,"&lt;="&amp;日期!$B$11,allorders!$AG:$AG,"&gt;="&amp;日期!$B$12,allorders!Q:Q,"&lt;&gt;"&amp;"",allorders!E:E,"Shipped")</f>
        <v>1</v>
      </c>
      <c r="G402" s="6">
        <f>IF(SUM(C402:F402)=0,0,SUMIFS(allorders!Q:Q,allorders!L:L,A402,allorders!AG:AG,"&lt;="&amp;日期!$B$5,allorders!AG:AG,"&gt;="&amp;日期!$B$12,allorders!N:N,"Shipped")/SUM(C402:F402))</f>
        <v>23.98</v>
      </c>
      <c r="H402">
        <f t="shared" si="12"/>
        <v>3</v>
      </c>
      <c r="I402">
        <f t="shared" si="13"/>
        <v>71.94</v>
      </c>
    </row>
    <row r="403" ht="15" spans="1:9">
      <c r="A403" s="4" t="s">
        <v>5330</v>
      </c>
      <c r="B403" t="str">
        <f>VLOOKUP(A403,'[1]子sku-父sku'!$A:$B,2,0)</f>
        <v>CS-LY085</v>
      </c>
      <c r="C403" s="5">
        <f>SUMIFS(allorders!O:O,allorders!L:L,$A403,allorders!AG:AG,"&lt;="&amp;日期!$B$5,allorders!AG:AG,"&gt;="&amp;日期!$B$6,allorders!$Q:$Q,"&lt;&gt;"&amp;"",allorders!E:E,"Shipped")</f>
        <v>0</v>
      </c>
      <c r="D403" s="5">
        <f>SUMIFS(allorders!$O:$O,allorders!$L:$L,$A403,allorders!$AG:$AG,"&lt;="&amp;日期!$B$7,allorders!$AG:$AG,"&gt;="&amp;日期!$B$8,allorders!Q:Q,"&lt;&gt;"&amp;"",allorders!E:E,"Shipped")</f>
        <v>2</v>
      </c>
      <c r="E403" s="5">
        <f>SUMIFS(allorders!$O:$O,allorders!$L:$L,$A403,allorders!$AG:$AG,"&lt;="&amp;日期!$B$9,allorders!$AG:$AG,"&gt;="&amp;日期!$B$10,allorders!Q:Q,"&lt;&gt;"&amp;"",allorders!E:E,"Shipped")</f>
        <v>2</v>
      </c>
      <c r="F403" s="5">
        <f>SUMIFS(allorders!$O:$O,allorders!$L:$L,$A403,allorders!$AG:$AG,"&lt;="&amp;日期!$B$11,allorders!$AG:$AG,"&gt;="&amp;日期!$B$12,allorders!Q:Q,"&lt;&gt;"&amp;"",allorders!E:E,"Shipped")</f>
        <v>1</v>
      </c>
      <c r="G403" s="6">
        <f>IF(SUM(C403:F403)=0,0,SUMIFS(allorders!Q:Q,allorders!L:L,A403,allorders!AG:AG,"&lt;="&amp;日期!$B$5,allorders!AG:AG,"&gt;="&amp;日期!$B$12,allorders!N:N,"Shipped")/SUM(C403:F403))</f>
        <v>10.55</v>
      </c>
      <c r="H403">
        <f t="shared" si="12"/>
        <v>5</v>
      </c>
      <c r="I403">
        <f t="shared" si="13"/>
        <v>52.75</v>
      </c>
    </row>
    <row r="404" ht="15" spans="1:9">
      <c r="A404" s="4" t="s">
        <v>5349</v>
      </c>
      <c r="B404" t="str">
        <f>VLOOKUP(A404,'[1]子sku-父sku'!$A:$B,2,0)</f>
        <v>CS-SB030</v>
      </c>
      <c r="C404" s="5">
        <f>SUMIFS(allorders!O:O,allorders!L:L,$A404,allorders!AG:AG,"&lt;="&amp;日期!$B$5,allorders!AG:AG,"&gt;="&amp;日期!$B$6,allorders!$Q:$Q,"&lt;&gt;"&amp;"",allorders!E:E,"Shipped")</f>
        <v>1</v>
      </c>
      <c r="D404" s="5">
        <f>SUMIFS(allorders!$O:$O,allorders!$L:$L,$A404,allorders!$AG:$AG,"&lt;="&amp;日期!$B$7,allorders!$AG:$AG,"&gt;="&amp;日期!$B$8,allorders!Q:Q,"&lt;&gt;"&amp;"",allorders!E:E,"Shipped")</f>
        <v>11</v>
      </c>
      <c r="E404" s="5">
        <f>SUMIFS(allorders!$O:$O,allorders!$L:$L,$A404,allorders!$AG:$AG,"&lt;="&amp;日期!$B$9,allorders!$AG:$AG,"&gt;="&amp;日期!$B$10,allorders!Q:Q,"&lt;&gt;"&amp;"",allorders!E:E,"Shipped")</f>
        <v>6</v>
      </c>
      <c r="F404" s="5">
        <f>SUMIFS(allorders!$O:$O,allorders!$L:$L,$A404,allorders!$AG:$AG,"&lt;="&amp;日期!$B$11,allorders!$AG:$AG,"&gt;="&amp;日期!$B$12,allorders!Q:Q,"&lt;&gt;"&amp;"",allorders!E:E,"Shipped")</f>
        <v>1</v>
      </c>
      <c r="G404" s="6">
        <f>IF(SUM(C404:F404)=0,0,SUMIFS(allorders!Q:Q,allorders!L:L,A404,allorders!AG:AG,"&lt;="&amp;日期!$B$5,allorders!AG:AG,"&gt;="&amp;日期!$B$12,allorders!N:N,"Shipped")/SUM(C404:F404))</f>
        <v>22.9273684210526</v>
      </c>
      <c r="H404">
        <f t="shared" si="12"/>
        <v>19</v>
      </c>
      <c r="I404">
        <f t="shared" si="13"/>
        <v>435.62</v>
      </c>
    </row>
    <row r="405" ht="15" spans="1:9">
      <c r="A405" s="4" t="s">
        <v>5355</v>
      </c>
      <c r="B405" t="str">
        <f>VLOOKUP(A405,'[1]子sku-父sku'!$A:$B,2,0)</f>
        <v>KZ-LHY001</v>
      </c>
      <c r="C405" s="5">
        <f>SUMIFS(allorders!O:O,allorders!L:L,$A405,allorders!AG:AG,"&lt;="&amp;日期!$B$5,allorders!AG:AG,"&gt;="&amp;日期!$B$6,allorders!$Q:$Q,"&lt;&gt;"&amp;"",allorders!E:E,"Shipped")</f>
        <v>1</v>
      </c>
      <c r="D405" s="5">
        <f>SUMIFS(allorders!$O:$O,allorders!$L:$L,$A405,allorders!$AG:$AG,"&lt;="&amp;日期!$B$7,allorders!$AG:$AG,"&gt;="&amp;日期!$B$8,allorders!Q:Q,"&lt;&gt;"&amp;"",allorders!E:E,"Shipped")</f>
        <v>6</v>
      </c>
      <c r="E405" s="5">
        <f>SUMIFS(allorders!$O:$O,allorders!$L:$L,$A405,allorders!$AG:$AG,"&lt;="&amp;日期!$B$9,allorders!$AG:$AG,"&gt;="&amp;日期!$B$10,allorders!Q:Q,"&lt;&gt;"&amp;"",allorders!E:E,"Shipped")</f>
        <v>2</v>
      </c>
      <c r="F405" s="5">
        <f>SUMIFS(allorders!$O:$O,allorders!$L:$L,$A405,allorders!$AG:$AG,"&lt;="&amp;日期!$B$11,allorders!$AG:$AG,"&gt;="&amp;日期!$B$12,allorders!Q:Q,"&lt;&gt;"&amp;"",allorders!E:E,"Shipped")</f>
        <v>1</v>
      </c>
      <c r="G405" s="6">
        <f>IF(SUM(C405:F405)=0,0,SUMIFS(allorders!Q:Q,allorders!L:L,A405,allorders!AG:AG,"&lt;="&amp;日期!$B$5,allorders!AG:AG,"&gt;="&amp;日期!$B$12,allorders!N:N,"Shipped")/SUM(C405:F405))</f>
        <v>23.88</v>
      </c>
      <c r="H405">
        <f t="shared" si="12"/>
        <v>10</v>
      </c>
      <c r="I405">
        <f t="shared" si="13"/>
        <v>238.8</v>
      </c>
    </row>
    <row r="406" ht="15" spans="1:9">
      <c r="A406" s="4" t="s">
        <v>5360</v>
      </c>
      <c r="B406" t="str">
        <f>VLOOKUP(A406,'[1]子sku-父sku'!$A:$B,2,0)</f>
        <v>KZ-LHY001</v>
      </c>
      <c r="C406" s="5">
        <f>SUMIFS(allorders!O:O,allorders!L:L,$A406,allorders!AG:AG,"&lt;="&amp;日期!$B$5,allorders!AG:AG,"&gt;="&amp;日期!$B$6,allorders!$Q:$Q,"&lt;&gt;"&amp;"",allorders!E:E,"Shipped")</f>
        <v>4</v>
      </c>
      <c r="D406" s="5">
        <f>SUMIFS(allorders!$O:$O,allorders!$L:$L,$A406,allorders!$AG:$AG,"&lt;="&amp;日期!$B$7,allorders!$AG:$AG,"&gt;="&amp;日期!$B$8,allorders!Q:Q,"&lt;&gt;"&amp;"",allorders!E:E,"Shipped")</f>
        <v>3</v>
      </c>
      <c r="E406" s="5">
        <f>SUMIFS(allorders!$O:$O,allorders!$L:$L,$A406,allorders!$AG:$AG,"&lt;="&amp;日期!$B$9,allorders!$AG:$AG,"&gt;="&amp;日期!$B$10,allorders!Q:Q,"&lt;&gt;"&amp;"",allorders!E:E,"Shipped")</f>
        <v>1</v>
      </c>
      <c r="F406" s="5">
        <f>SUMIFS(allorders!$O:$O,allorders!$L:$L,$A406,allorders!$AG:$AG,"&lt;="&amp;日期!$B$11,allorders!$AG:$AG,"&gt;="&amp;日期!$B$12,allorders!Q:Q,"&lt;&gt;"&amp;"",allorders!E:E,"Shipped")</f>
        <v>1</v>
      </c>
      <c r="G406" s="6">
        <f>IF(SUM(C406:F406)=0,0,SUMIFS(allorders!Q:Q,allorders!L:L,A406,allorders!AG:AG,"&lt;="&amp;日期!$B$5,allorders!AG:AG,"&gt;="&amp;日期!$B$12,allorders!N:N,"Shipped")/SUM(C406:F406))</f>
        <v>22.98</v>
      </c>
      <c r="H406">
        <f t="shared" si="12"/>
        <v>9</v>
      </c>
      <c r="I406">
        <f t="shared" si="13"/>
        <v>206.82</v>
      </c>
    </row>
    <row r="407" ht="15" spans="1:9">
      <c r="A407" s="4" t="s">
        <v>5373</v>
      </c>
      <c r="B407" t="str">
        <f>VLOOKUP(A407,'[1]子sku-父sku'!$A:$B,2,0)</f>
        <v>MY-SB027</v>
      </c>
      <c r="C407" s="5">
        <f>SUMIFS(allorders!O:O,allorders!L:L,$A407,allorders!AG:AG,"&lt;="&amp;日期!$B$5,allorders!AG:AG,"&gt;="&amp;日期!$B$6,allorders!$Q:$Q,"&lt;&gt;"&amp;"",allorders!E:E,"Shipped")</f>
        <v>0</v>
      </c>
      <c r="D407" s="5">
        <f>SUMIFS(allorders!$O:$O,allorders!$L:$L,$A407,allorders!$AG:$AG,"&lt;="&amp;日期!$B$7,allorders!$AG:$AG,"&gt;="&amp;日期!$B$8,allorders!Q:Q,"&lt;&gt;"&amp;"",allorders!E:E,"Shipped")</f>
        <v>1</v>
      </c>
      <c r="E407" s="5">
        <f>SUMIFS(allorders!$O:$O,allorders!$L:$L,$A407,allorders!$AG:$AG,"&lt;="&amp;日期!$B$9,allorders!$AG:$AG,"&gt;="&amp;日期!$B$10,allorders!Q:Q,"&lt;&gt;"&amp;"",allorders!E:E,"Shipped")</f>
        <v>1</v>
      </c>
      <c r="F407" s="5">
        <f>SUMIFS(allorders!$O:$O,allorders!$L:$L,$A407,allorders!$AG:$AG,"&lt;="&amp;日期!$B$11,allorders!$AG:$AG,"&gt;="&amp;日期!$B$12,allorders!Q:Q,"&lt;&gt;"&amp;"",allorders!E:E,"Shipped")</f>
        <v>1</v>
      </c>
      <c r="G407" s="6">
        <f>IF(SUM(C407:F407)=0,0,SUMIFS(allorders!Q:Q,allorders!L:L,A407,allorders!AG:AG,"&lt;="&amp;日期!$B$5,allorders!AG:AG,"&gt;="&amp;日期!$B$12,allorders!N:N,"Shipped")/SUM(C407:F407))</f>
        <v>20.98</v>
      </c>
      <c r="H407">
        <f t="shared" si="12"/>
        <v>3</v>
      </c>
      <c r="I407">
        <f t="shared" si="13"/>
        <v>62.94</v>
      </c>
    </row>
    <row r="408" ht="15" spans="1:9">
      <c r="A408" s="4" t="s">
        <v>5385</v>
      </c>
      <c r="B408" t="str">
        <f>VLOOKUP(A408,'[1]子sku-父sku'!$A:$B,2,0)</f>
        <v>MY-SB027</v>
      </c>
      <c r="C408" s="5">
        <f>SUMIFS(allorders!O:O,allorders!L:L,$A408,allorders!AG:AG,"&lt;="&amp;日期!$B$5,allorders!AG:AG,"&gt;="&amp;日期!$B$6,allorders!$Q:$Q,"&lt;&gt;"&amp;"",allorders!E:E,"Shipped")</f>
        <v>0</v>
      </c>
      <c r="D408" s="5">
        <f>SUMIFS(allorders!$O:$O,allorders!$L:$L,$A408,allorders!$AG:$AG,"&lt;="&amp;日期!$B$7,allorders!$AG:$AG,"&gt;="&amp;日期!$B$8,allorders!Q:Q,"&lt;&gt;"&amp;"",allorders!E:E,"Shipped")</f>
        <v>1</v>
      </c>
      <c r="E408" s="5">
        <f>SUMIFS(allorders!$O:$O,allorders!$L:$L,$A408,allorders!$AG:$AG,"&lt;="&amp;日期!$B$9,allorders!$AG:$AG,"&gt;="&amp;日期!$B$10,allorders!Q:Q,"&lt;&gt;"&amp;"",allorders!E:E,"Shipped")</f>
        <v>0</v>
      </c>
      <c r="F408" s="5">
        <f>SUMIFS(allorders!$O:$O,allorders!$L:$L,$A408,allorders!$AG:$AG,"&lt;="&amp;日期!$B$11,allorders!$AG:$AG,"&gt;="&amp;日期!$B$12,allorders!Q:Q,"&lt;&gt;"&amp;"",allorders!E:E,"Shipped")</f>
        <v>1</v>
      </c>
      <c r="G408" s="6">
        <f>IF(SUM(C408:F408)=0,0,SUMIFS(allorders!Q:Q,allorders!L:L,A408,allorders!AG:AG,"&lt;="&amp;日期!$B$5,allorders!AG:AG,"&gt;="&amp;日期!$B$12,allorders!N:N,"Shipped")/SUM(C408:F408))</f>
        <v>20.98</v>
      </c>
      <c r="H408">
        <f t="shared" si="12"/>
        <v>2</v>
      </c>
      <c r="I408">
        <f t="shared" si="13"/>
        <v>41.96</v>
      </c>
    </row>
    <row r="409" ht="15" spans="1:9">
      <c r="A409" s="4" t="s">
        <v>5393</v>
      </c>
      <c r="B409" t="str">
        <f>VLOOKUP(A409,'[1]子sku-父sku'!$A:$B,2,0)</f>
        <v>MY-LYRound020</v>
      </c>
      <c r="C409" s="5">
        <f>SUMIFS(allorders!O:O,allorders!L:L,$A409,allorders!AG:AG,"&lt;="&amp;日期!$B$5,allorders!AG:AG,"&gt;="&amp;日期!$B$6,allorders!$Q:$Q,"&lt;&gt;"&amp;"",allorders!E:E,"Shipped")</f>
        <v>1</v>
      </c>
      <c r="D409" s="5">
        <f>SUMIFS(allorders!$O:$O,allorders!$L:$L,$A409,allorders!$AG:$AG,"&lt;="&amp;日期!$B$7,allorders!$AG:$AG,"&gt;="&amp;日期!$B$8,allorders!Q:Q,"&lt;&gt;"&amp;"",allorders!E:E,"Shipped")</f>
        <v>0</v>
      </c>
      <c r="E409" s="5">
        <f>SUMIFS(allorders!$O:$O,allorders!$L:$L,$A409,allorders!$AG:$AG,"&lt;="&amp;日期!$B$9,allorders!$AG:$AG,"&gt;="&amp;日期!$B$10,allorders!Q:Q,"&lt;&gt;"&amp;"",allorders!E:E,"Shipped")</f>
        <v>2</v>
      </c>
      <c r="F409" s="5">
        <f>SUMIFS(allorders!$O:$O,allorders!$L:$L,$A409,allorders!$AG:$AG,"&lt;="&amp;日期!$B$11,allorders!$AG:$AG,"&gt;="&amp;日期!$B$12,allorders!Q:Q,"&lt;&gt;"&amp;"",allorders!E:E,"Shipped")</f>
        <v>1</v>
      </c>
      <c r="G409" s="6">
        <f>IF(SUM(C409:F409)=0,0,SUMIFS(allorders!Q:Q,allorders!L:L,A409,allorders!AG:AG,"&lt;="&amp;日期!$B$5,allorders!AG:AG,"&gt;="&amp;日期!$B$12,allorders!N:N,"Shipped")/SUM(C409:F409))</f>
        <v>23.98</v>
      </c>
      <c r="H409">
        <f t="shared" si="12"/>
        <v>4</v>
      </c>
      <c r="I409">
        <f t="shared" si="13"/>
        <v>95.92</v>
      </c>
    </row>
    <row r="410" ht="15" spans="1:9">
      <c r="A410" s="4" t="s">
        <v>5406</v>
      </c>
      <c r="B410" t="str">
        <f>VLOOKUP(A410,'[1]子sku-父sku'!$A:$B,2,0)</f>
        <v>CS-BUSB032</v>
      </c>
      <c r="C410" s="5">
        <f>SUMIFS(allorders!O:O,allorders!L:L,$A410,allorders!AG:AG,"&lt;="&amp;日期!$B$5,allorders!AG:AG,"&gt;="&amp;日期!$B$6,allorders!$Q:$Q,"&lt;&gt;"&amp;"",allorders!E:E,"Shipped")</f>
        <v>0</v>
      </c>
      <c r="D410" s="5">
        <f>SUMIFS(allorders!$O:$O,allorders!$L:$L,$A410,allorders!$AG:$AG,"&lt;="&amp;日期!$B$7,allorders!$AG:$AG,"&gt;="&amp;日期!$B$8,allorders!Q:Q,"&lt;&gt;"&amp;"",allorders!E:E,"Shipped")</f>
        <v>0</v>
      </c>
      <c r="E410" s="5">
        <f>SUMIFS(allorders!$O:$O,allorders!$L:$L,$A410,allorders!$AG:$AG,"&lt;="&amp;日期!$B$9,allorders!$AG:$AG,"&gt;="&amp;日期!$B$10,allorders!Q:Q,"&lt;&gt;"&amp;"",allorders!E:E,"Shipped")</f>
        <v>1</v>
      </c>
      <c r="F410" s="5">
        <f>SUMIFS(allorders!$O:$O,allorders!$L:$L,$A410,allorders!$AG:$AG,"&lt;="&amp;日期!$B$11,allorders!$AG:$AG,"&gt;="&amp;日期!$B$12,allorders!Q:Q,"&lt;&gt;"&amp;"",allorders!E:E,"Shipped")</f>
        <v>1</v>
      </c>
      <c r="G410" s="6">
        <f>IF(SUM(C410:F410)=0,0,SUMIFS(allorders!Q:Q,allorders!L:L,A410,allorders!AG:AG,"&lt;="&amp;日期!$B$5,allorders!AG:AG,"&gt;="&amp;日期!$B$12,allorders!N:N,"Shipped")/SUM(C410:F410))</f>
        <v>21.98</v>
      </c>
      <c r="H410">
        <f t="shared" si="12"/>
        <v>2</v>
      </c>
      <c r="I410">
        <f t="shared" si="13"/>
        <v>43.96</v>
      </c>
    </row>
    <row r="411" ht="15" spans="1:9">
      <c r="A411" s="4" t="s">
        <v>5431</v>
      </c>
      <c r="B411" t="str">
        <f>VLOOKUP(A411,'[1]子sku-父sku'!$A:$B,2,0)</f>
        <v>CS-LY166</v>
      </c>
      <c r="C411" s="5">
        <f>SUMIFS(allorders!O:O,allorders!L:L,$A411,allorders!AG:AG,"&lt;="&amp;日期!$B$5,allorders!AG:AG,"&gt;="&amp;日期!$B$6,allorders!$Q:$Q,"&lt;&gt;"&amp;"",allorders!E:E,"Shipped")</f>
        <v>0</v>
      </c>
      <c r="D411" s="5">
        <f>SUMIFS(allorders!$O:$O,allorders!$L:$L,$A411,allorders!$AG:$AG,"&lt;="&amp;日期!$B$7,allorders!$AG:$AG,"&gt;="&amp;日期!$B$8,allorders!Q:Q,"&lt;&gt;"&amp;"",allorders!E:E,"Shipped")</f>
        <v>1</v>
      </c>
      <c r="E411" s="5">
        <f>SUMIFS(allorders!$O:$O,allorders!$L:$L,$A411,allorders!$AG:$AG,"&lt;="&amp;日期!$B$9,allorders!$AG:$AG,"&gt;="&amp;日期!$B$10,allorders!Q:Q,"&lt;&gt;"&amp;"",allorders!E:E,"Shipped")</f>
        <v>0</v>
      </c>
      <c r="F411" s="5">
        <f>SUMIFS(allorders!$O:$O,allorders!$L:$L,$A411,allorders!$AG:$AG,"&lt;="&amp;日期!$B$11,allorders!$AG:$AG,"&gt;="&amp;日期!$B$12,allorders!Q:Q,"&lt;&gt;"&amp;"",allorders!E:E,"Shipped")</f>
        <v>1</v>
      </c>
      <c r="G411" s="6">
        <f>IF(SUM(C411:F411)=0,0,SUMIFS(allorders!Q:Q,allorders!L:L,A411,allorders!AG:AG,"&lt;="&amp;日期!$B$5,allorders!AG:AG,"&gt;="&amp;日期!$B$12,allorders!N:N,"Shipped")/SUM(C411:F411))</f>
        <v>25.98</v>
      </c>
      <c r="H411">
        <f t="shared" si="12"/>
        <v>2</v>
      </c>
      <c r="I411">
        <f t="shared" si="13"/>
        <v>51.96</v>
      </c>
    </row>
    <row r="412" ht="15" spans="1:9">
      <c r="A412" s="4" t="s">
        <v>5511</v>
      </c>
      <c r="B412" t="str">
        <f>VLOOKUP(A412,'[1]子sku-父sku'!$A:$B,2,0)</f>
        <v>MY-SB026</v>
      </c>
      <c r="C412" s="5">
        <f>SUMIFS(allorders!O:O,allorders!L:L,$A412,allorders!AG:AG,"&lt;="&amp;日期!$B$5,allorders!AG:AG,"&gt;="&amp;日期!$B$6,allorders!$Q:$Q,"&lt;&gt;"&amp;"",allorders!E:E,"Shipped")</f>
        <v>0</v>
      </c>
      <c r="D412" s="5">
        <f>SUMIFS(allorders!$O:$O,allorders!$L:$L,$A412,allorders!$AG:$AG,"&lt;="&amp;日期!$B$7,allorders!$AG:$AG,"&gt;="&amp;日期!$B$8,allorders!Q:Q,"&lt;&gt;"&amp;"",allorders!E:E,"Shipped")</f>
        <v>1</v>
      </c>
      <c r="E412" s="5">
        <f>SUMIFS(allorders!$O:$O,allorders!$L:$L,$A412,allorders!$AG:$AG,"&lt;="&amp;日期!$B$9,allorders!$AG:$AG,"&gt;="&amp;日期!$B$10,allorders!Q:Q,"&lt;&gt;"&amp;"",allorders!E:E,"Shipped")</f>
        <v>1</v>
      </c>
      <c r="F412" s="5">
        <f>SUMIFS(allorders!$O:$O,allorders!$L:$L,$A412,allorders!$AG:$AG,"&lt;="&amp;日期!$B$11,allorders!$AG:$AG,"&gt;="&amp;日期!$B$12,allorders!Q:Q,"&lt;&gt;"&amp;"",allorders!E:E,"Shipped")</f>
        <v>1</v>
      </c>
      <c r="G412" s="6">
        <f>IF(SUM(C412:F412)=0,0,SUMIFS(allorders!Q:Q,allorders!L:L,A412,allorders!AG:AG,"&lt;="&amp;日期!$B$5,allorders!AG:AG,"&gt;="&amp;日期!$B$12,allorders!N:N,"Shipped")/SUM(C412:F412))</f>
        <v>26.98</v>
      </c>
      <c r="H412">
        <f t="shared" si="12"/>
        <v>3</v>
      </c>
      <c r="I412">
        <f t="shared" si="13"/>
        <v>80.94</v>
      </c>
    </row>
    <row r="413" ht="15" spans="1:9">
      <c r="A413" s="4" t="s">
        <v>5532</v>
      </c>
      <c r="B413" t="str">
        <f>VLOOKUP(A413,'[1]子sku-父sku'!$A:$B,2,0)</f>
        <v>CS-SB016</v>
      </c>
      <c r="C413" s="5">
        <f>SUMIFS(allorders!O:O,allorders!L:L,$A413,allorders!AG:AG,"&lt;="&amp;日期!$B$5,allorders!AG:AG,"&gt;="&amp;日期!$B$6,allorders!$Q:$Q,"&lt;&gt;"&amp;"",allorders!E:E,"Shipped")</f>
        <v>0</v>
      </c>
      <c r="D413" s="5">
        <f>SUMIFS(allorders!$O:$O,allorders!$L:$L,$A413,allorders!$AG:$AG,"&lt;="&amp;日期!$B$7,allorders!$AG:$AG,"&gt;="&amp;日期!$B$8,allorders!Q:Q,"&lt;&gt;"&amp;"",allorders!E:E,"Shipped")</f>
        <v>0</v>
      </c>
      <c r="E413" s="5">
        <f>SUMIFS(allorders!$O:$O,allorders!$L:$L,$A413,allorders!$AG:$AG,"&lt;="&amp;日期!$B$9,allorders!$AG:$AG,"&gt;="&amp;日期!$B$10,allorders!Q:Q,"&lt;&gt;"&amp;"",allorders!E:E,"Shipped")</f>
        <v>0</v>
      </c>
      <c r="F413" s="5">
        <f>SUMIFS(allorders!$O:$O,allorders!$L:$L,$A413,allorders!$AG:$AG,"&lt;="&amp;日期!$B$11,allorders!$AG:$AG,"&gt;="&amp;日期!$B$12,allorders!Q:Q,"&lt;&gt;"&amp;"",allorders!E:E,"Shipped")</f>
        <v>1</v>
      </c>
      <c r="G413" s="6">
        <f>IF(SUM(C413:F413)=0,0,SUMIFS(allorders!Q:Q,allorders!L:L,A413,allorders!AG:AG,"&lt;="&amp;日期!$B$5,allorders!AG:AG,"&gt;="&amp;日期!$B$12,allorders!N:N,"Shipped")/SUM(C413:F413))</f>
        <v>26.98</v>
      </c>
      <c r="H413">
        <f t="shared" si="12"/>
        <v>1</v>
      </c>
      <c r="I413">
        <f t="shared" si="13"/>
        <v>26.98</v>
      </c>
    </row>
    <row r="414" ht="15" spans="1:9">
      <c r="A414" s="4" t="s">
        <v>5555</v>
      </c>
      <c r="B414" t="str">
        <f>VLOOKUP(A414,'[1]子sku-父sku'!$A:$B,2,0)</f>
        <v>SK-LY168</v>
      </c>
      <c r="C414" s="5">
        <f>SUMIFS(allorders!O:O,allorders!L:L,$A414,allorders!AG:AG,"&lt;="&amp;日期!$B$5,allorders!AG:AG,"&gt;="&amp;日期!$B$6,allorders!$Q:$Q,"&lt;&gt;"&amp;"",allorders!E:E,"Shipped")</f>
        <v>0</v>
      </c>
      <c r="D414" s="5">
        <f>SUMIFS(allorders!$O:$O,allorders!$L:$L,$A414,allorders!$AG:$AG,"&lt;="&amp;日期!$B$7,allorders!$AG:$AG,"&gt;="&amp;日期!$B$8,allorders!Q:Q,"&lt;&gt;"&amp;"",allorders!E:E,"Shipped")</f>
        <v>0</v>
      </c>
      <c r="E414" s="5">
        <f>SUMIFS(allorders!$O:$O,allorders!$L:$L,$A414,allorders!$AG:$AG,"&lt;="&amp;日期!$B$9,allorders!$AG:$AG,"&gt;="&amp;日期!$B$10,allorders!Q:Q,"&lt;&gt;"&amp;"",allorders!E:E,"Shipped")</f>
        <v>2</v>
      </c>
      <c r="F414" s="5">
        <f>SUMIFS(allorders!$O:$O,allorders!$L:$L,$A414,allorders!$AG:$AG,"&lt;="&amp;日期!$B$11,allorders!$AG:$AG,"&gt;="&amp;日期!$B$12,allorders!Q:Q,"&lt;&gt;"&amp;"",allorders!E:E,"Shipped")</f>
        <v>1</v>
      </c>
      <c r="G414" s="6">
        <f>IF(SUM(C414:F414)=0,0,SUMIFS(allorders!Q:Q,allorders!L:L,A414,allorders!AG:AG,"&lt;="&amp;日期!$B$5,allorders!AG:AG,"&gt;="&amp;日期!$B$12,allorders!N:N,"Shipped")/SUM(C414:F414))</f>
        <v>21.98</v>
      </c>
      <c r="H414">
        <f t="shared" si="12"/>
        <v>3</v>
      </c>
      <c r="I414">
        <f t="shared" si="13"/>
        <v>65.94</v>
      </c>
    </row>
    <row r="415" ht="15" spans="1:9">
      <c r="A415" s="4" t="s">
        <v>5561</v>
      </c>
      <c r="B415" t="str">
        <f>VLOOKUP(A415,'[1]子sku-父sku'!$A:$B,2,0)</f>
        <v>WQS-BN-1503</v>
      </c>
      <c r="C415" s="5">
        <f>SUMIFS(allorders!O:O,allorders!L:L,$A415,allorders!AG:AG,"&lt;="&amp;日期!$B$5,allorders!AG:AG,"&gt;="&amp;日期!$B$6,allorders!$Q:$Q,"&lt;&gt;"&amp;"",allorders!E:E,"Shipped")</f>
        <v>0</v>
      </c>
      <c r="D415" s="5">
        <f>SUMIFS(allorders!$O:$O,allorders!$L:$L,$A415,allorders!$AG:$AG,"&lt;="&amp;日期!$B$7,allorders!$AG:$AG,"&gt;="&amp;日期!$B$8,allorders!Q:Q,"&lt;&gt;"&amp;"",allorders!E:E,"Shipped")</f>
        <v>3</v>
      </c>
      <c r="E415" s="5">
        <f>SUMIFS(allorders!$O:$O,allorders!$L:$L,$A415,allorders!$AG:$AG,"&lt;="&amp;日期!$B$9,allorders!$AG:$AG,"&gt;="&amp;日期!$B$10,allorders!Q:Q,"&lt;&gt;"&amp;"",allorders!E:E,"Shipped")</f>
        <v>3</v>
      </c>
      <c r="F415" s="5">
        <f>SUMIFS(allorders!$O:$O,allorders!$L:$L,$A415,allorders!$AG:$AG,"&lt;="&amp;日期!$B$11,allorders!$AG:$AG,"&gt;="&amp;日期!$B$12,allorders!Q:Q,"&lt;&gt;"&amp;"",allorders!E:E,"Shipped")</f>
        <v>1</v>
      </c>
      <c r="G415" s="6">
        <f>IF(SUM(C415:F415)=0,0,SUMIFS(allorders!Q:Q,allorders!L:L,A415,allorders!AG:AG,"&lt;="&amp;日期!$B$5,allorders!AG:AG,"&gt;="&amp;日期!$B$12,allorders!N:N,"Shipped")/SUM(C415:F415))</f>
        <v>22.6942857142857</v>
      </c>
      <c r="H415">
        <f t="shared" si="12"/>
        <v>7</v>
      </c>
      <c r="I415">
        <f t="shared" si="13"/>
        <v>158.86</v>
      </c>
    </row>
    <row r="416" ht="15" spans="1:9">
      <c r="A416" s="4" t="s">
        <v>5616</v>
      </c>
      <c r="B416" t="str">
        <f>VLOOKUP(A416,'[1]子sku-父sku'!$A:$B,2,0)</f>
        <v>CS-BUSB031</v>
      </c>
      <c r="C416" s="5">
        <f>SUMIFS(allorders!O:O,allorders!L:L,$A416,allorders!AG:AG,"&lt;="&amp;日期!$B$5,allorders!AG:AG,"&gt;="&amp;日期!$B$6,allorders!$Q:$Q,"&lt;&gt;"&amp;"",allorders!E:E,"Shipped")</f>
        <v>0</v>
      </c>
      <c r="D416" s="5">
        <f>SUMIFS(allorders!$O:$O,allorders!$L:$L,$A416,allorders!$AG:$AG,"&lt;="&amp;日期!$B$7,allorders!$AG:$AG,"&gt;="&amp;日期!$B$8,allorders!Q:Q,"&lt;&gt;"&amp;"",allorders!E:E,"Shipped")</f>
        <v>0</v>
      </c>
      <c r="E416" s="5">
        <f>SUMIFS(allorders!$O:$O,allorders!$L:$L,$A416,allorders!$AG:$AG,"&lt;="&amp;日期!$B$9,allorders!$AG:$AG,"&gt;="&amp;日期!$B$10,allorders!Q:Q,"&lt;&gt;"&amp;"",allorders!E:E,"Shipped")</f>
        <v>0</v>
      </c>
      <c r="F416" s="5">
        <f>SUMIFS(allorders!$O:$O,allorders!$L:$L,$A416,allorders!$AG:$AG,"&lt;="&amp;日期!$B$11,allorders!$AG:$AG,"&gt;="&amp;日期!$B$12,allorders!Q:Q,"&lt;&gt;"&amp;"",allorders!E:E,"Shipped")</f>
        <v>1</v>
      </c>
      <c r="G416" s="6">
        <f>IF(SUM(C416:F416)=0,0,SUMIFS(allorders!Q:Q,allorders!L:L,A416,allorders!AG:AG,"&lt;="&amp;日期!$B$5,allorders!AG:AG,"&gt;="&amp;日期!$B$12,allorders!N:N,"Shipped")/SUM(C416:F416))</f>
        <v>24.98</v>
      </c>
      <c r="H416">
        <f t="shared" si="12"/>
        <v>1</v>
      </c>
      <c r="I416">
        <f t="shared" si="13"/>
        <v>24.98</v>
      </c>
    </row>
    <row r="417" ht="15" spans="1:9">
      <c r="A417" s="4" t="s">
        <v>5627</v>
      </c>
      <c r="B417" t="str">
        <f>VLOOKUP(A417,'[1]子sku-父sku'!$A:$B,2,0)</f>
        <v>CS-LY166</v>
      </c>
      <c r="C417" s="5">
        <f>SUMIFS(allorders!O:O,allorders!L:L,$A417,allorders!AG:AG,"&lt;="&amp;日期!$B$5,allorders!AG:AG,"&gt;="&amp;日期!$B$6,allorders!$Q:$Q,"&lt;&gt;"&amp;"",allorders!E:E,"Shipped")</f>
        <v>0</v>
      </c>
      <c r="D417" s="5">
        <f>SUMIFS(allorders!$O:$O,allorders!$L:$L,$A417,allorders!$AG:$AG,"&lt;="&amp;日期!$B$7,allorders!$AG:$AG,"&gt;="&amp;日期!$B$8,allorders!Q:Q,"&lt;&gt;"&amp;"",allorders!E:E,"Shipped")</f>
        <v>0</v>
      </c>
      <c r="E417" s="5">
        <f>SUMIFS(allorders!$O:$O,allorders!$L:$L,$A417,allorders!$AG:$AG,"&lt;="&amp;日期!$B$9,allorders!$AG:$AG,"&gt;="&amp;日期!$B$10,allorders!Q:Q,"&lt;&gt;"&amp;"",allorders!E:E,"Shipped")</f>
        <v>0</v>
      </c>
      <c r="F417" s="5">
        <f>SUMIFS(allorders!$O:$O,allorders!$L:$L,$A417,allorders!$AG:$AG,"&lt;="&amp;日期!$B$11,allorders!$AG:$AG,"&gt;="&amp;日期!$B$12,allorders!Q:Q,"&lt;&gt;"&amp;"",allorders!E:E,"Shipped")</f>
        <v>0</v>
      </c>
      <c r="G417" s="6">
        <f>IF(SUM(C417:F417)=0,0,SUMIFS(allorders!Q:Q,allorders!L:L,A417,allorders!AG:AG,"&lt;="&amp;日期!$B$5,allorders!AG:AG,"&gt;="&amp;日期!$B$12,allorders!N:N,"Shipped")/SUM(C417:F417))</f>
        <v>0</v>
      </c>
      <c r="H417">
        <f t="shared" si="12"/>
        <v>0</v>
      </c>
      <c r="I417">
        <f t="shared" si="13"/>
        <v>0</v>
      </c>
    </row>
    <row r="418" ht="15" spans="1:9">
      <c r="A418" s="4" t="s">
        <v>5642</v>
      </c>
      <c r="B418" t="str">
        <f>VLOOKUP(A418,'[1]子sku-父sku'!$A:$B,2,0)</f>
        <v>CS-LY085</v>
      </c>
      <c r="C418" s="5">
        <f>SUMIFS(allorders!O:O,allorders!L:L,$A418,allorders!AG:AG,"&lt;="&amp;日期!$B$5,allorders!AG:AG,"&gt;="&amp;日期!$B$6,allorders!$Q:$Q,"&lt;&gt;"&amp;"",allorders!E:E,"Shipped")</f>
        <v>1</v>
      </c>
      <c r="D418" s="5">
        <f>SUMIFS(allorders!$O:$O,allorders!$L:$L,$A418,allorders!$AG:$AG,"&lt;="&amp;日期!$B$7,allorders!$AG:$AG,"&gt;="&amp;日期!$B$8,allorders!Q:Q,"&lt;&gt;"&amp;"",allorders!E:E,"Shipped")</f>
        <v>1</v>
      </c>
      <c r="E418" s="5">
        <f>SUMIFS(allorders!$O:$O,allorders!$L:$L,$A418,allorders!$AG:$AG,"&lt;="&amp;日期!$B$9,allorders!$AG:$AG,"&gt;="&amp;日期!$B$10,allorders!Q:Q,"&lt;&gt;"&amp;"",allorders!E:E,"Shipped")</f>
        <v>3</v>
      </c>
      <c r="F418" s="5">
        <f>SUMIFS(allorders!$O:$O,allorders!$L:$L,$A418,allorders!$AG:$AG,"&lt;="&amp;日期!$B$11,allorders!$AG:$AG,"&gt;="&amp;日期!$B$12,allorders!Q:Q,"&lt;&gt;"&amp;"",allorders!E:E,"Shipped")</f>
        <v>1</v>
      </c>
      <c r="G418" s="6">
        <f>IF(SUM(C418:F418)=0,0,SUMIFS(allorders!Q:Q,allorders!L:L,A418,allorders!AG:AG,"&lt;="&amp;日期!$B$5,allorders!AG:AG,"&gt;="&amp;日期!$B$12,allorders!N:N,"Shipped")/SUM(C418:F418))</f>
        <v>14.855</v>
      </c>
      <c r="H418">
        <f t="shared" si="12"/>
        <v>6</v>
      </c>
      <c r="I418">
        <f t="shared" si="13"/>
        <v>89.13</v>
      </c>
    </row>
    <row r="419" ht="15" spans="1:9">
      <c r="A419" s="4" t="s">
        <v>5694</v>
      </c>
      <c r="B419" t="str">
        <f>VLOOKUP(A419,'[1]子sku-父sku'!$A:$B,2,0)</f>
        <v>CS-SB006</v>
      </c>
      <c r="C419" s="5">
        <f>SUMIFS(allorders!O:O,allorders!L:L,$A419,allorders!AG:AG,"&lt;="&amp;日期!$B$5,allorders!AG:AG,"&gt;="&amp;日期!$B$6,allorders!$Q:$Q,"&lt;&gt;"&amp;"",allorders!E:E,"Shipped")</f>
        <v>0</v>
      </c>
      <c r="D419" s="5">
        <f>SUMIFS(allorders!$O:$O,allorders!$L:$L,$A419,allorders!$AG:$AG,"&lt;="&amp;日期!$B$7,allorders!$AG:$AG,"&gt;="&amp;日期!$B$8,allorders!Q:Q,"&lt;&gt;"&amp;"",allorders!E:E,"Shipped")</f>
        <v>0</v>
      </c>
      <c r="E419" s="5">
        <f>SUMIFS(allorders!$O:$O,allorders!$L:$L,$A419,allorders!$AG:$AG,"&lt;="&amp;日期!$B$9,allorders!$AG:$AG,"&gt;="&amp;日期!$B$10,allorders!Q:Q,"&lt;&gt;"&amp;"",allorders!E:E,"Shipped")</f>
        <v>1</v>
      </c>
      <c r="F419" s="5">
        <f>SUMIFS(allorders!$O:$O,allorders!$L:$L,$A419,allorders!$AG:$AG,"&lt;="&amp;日期!$B$11,allorders!$AG:$AG,"&gt;="&amp;日期!$B$12,allorders!Q:Q,"&lt;&gt;"&amp;"",allorders!E:E,"Shipped")</f>
        <v>1</v>
      </c>
      <c r="G419" s="6">
        <f>IF(SUM(C419:F419)=0,0,SUMIFS(allorders!Q:Q,allorders!L:L,A419,allorders!AG:AG,"&lt;="&amp;日期!$B$5,allorders!AG:AG,"&gt;="&amp;日期!$B$12,allorders!N:N,"Shipped")/SUM(C419:F419))</f>
        <v>22.98</v>
      </c>
      <c r="H419">
        <f t="shared" si="12"/>
        <v>2</v>
      </c>
      <c r="I419">
        <f t="shared" si="13"/>
        <v>45.96</v>
      </c>
    </row>
    <row r="420" ht="15" spans="1:9">
      <c r="A420" s="4" t="s">
        <v>5702</v>
      </c>
      <c r="B420" t="str">
        <f>VLOOKUP(A420,'[1]子sku-父sku'!$A:$B,2,0)</f>
        <v>CA084</v>
      </c>
      <c r="C420" s="5">
        <f>SUMIFS(allorders!O:O,allorders!L:L,$A420,allorders!AG:AG,"&lt;="&amp;日期!$B$5,allorders!AG:AG,"&gt;="&amp;日期!$B$6,allorders!$Q:$Q,"&lt;&gt;"&amp;"",allorders!E:E,"Shipped")</f>
        <v>0</v>
      </c>
      <c r="D420" s="5">
        <f>SUMIFS(allorders!$O:$O,allorders!$L:$L,$A420,allorders!$AG:$AG,"&lt;="&amp;日期!$B$7,allorders!$AG:$AG,"&gt;="&amp;日期!$B$8,allorders!Q:Q,"&lt;&gt;"&amp;"",allorders!E:E,"Shipped")</f>
        <v>0</v>
      </c>
      <c r="E420" s="5">
        <f>SUMIFS(allorders!$O:$O,allorders!$L:$L,$A420,allorders!$AG:$AG,"&lt;="&amp;日期!$B$9,allorders!$AG:$AG,"&gt;="&amp;日期!$B$10,allorders!Q:Q,"&lt;&gt;"&amp;"",allorders!E:E,"Shipped")</f>
        <v>1</v>
      </c>
      <c r="F420" s="5">
        <f>SUMIFS(allorders!$O:$O,allorders!$L:$L,$A420,allorders!$AG:$AG,"&lt;="&amp;日期!$B$11,allorders!$AG:$AG,"&gt;="&amp;日期!$B$12,allorders!Q:Q,"&lt;&gt;"&amp;"",allorders!E:E,"Shipped")</f>
        <v>0</v>
      </c>
      <c r="G420" s="6">
        <f>IF(SUM(C420:F420)=0,0,SUMIFS(allorders!Q:Q,allorders!L:L,A420,allorders!AG:AG,"&lt;="&amp;日期!$B$5,allorders!AG:AG,"&gt;="&amp;日期!$B$12,allorders!N:N,"Shipped")/SUM(C420:F420))</f>
        <v>30</v>
      </c>
      <c r="H420">
        <f t="shared" si="12"/>
        <v>1</v>
      </c>
      <c r="I420">
        <f t="shared" si="13"/>
        <v>30</v>
      </c>
    </row>
    <row r="421" ht="15" spans="1:9">
      <c r="A421" s="4" t="s">
        <v>5710</v>
      </c>
      <c r="B421" t="str">
        <f>VLOOKUP(A421,'[1]子sku-父sku'!$A:$B,2,0)</f>
        <v>POLO-1503</v>
      </c>
      <c r="C421" s="5">
        <f>SUMIFS(allorders!O:O,allorders!L:L,$A421,allorders!AG:AG,"&lt;="&amp;日期!$B$5,allorders!AG:AG,"&gt;="&amp;日期!$B$6,allorders!$Q:$Q,"&lt;&gt;"&amp;"",allorders!E:E,"Shipped")</f>
        <v>0</v>
      </c>
      <c r="D421" s="5">
        <f>SUMIFS(allorders!$O:$O,allorders!$L:$L,$A421,allorders!$AG:$AG,"&lt;="&amp;日期!$B$7,allorders!$AG:$AG,"&gt;="&amp;日期!$B$8,allorders!Q:Q,"&lt;&gt;"&amp;"",allorders!E:E,"Shipped")</f>
        <v>0</v>
      </c>
      <c r="E421" s="5">
        <f>SUMIFS(allorders!$O:$O,allorders!$L:$L,$A421,allorders!$AG:$AG,"&lt;="&amp;日期!$B$9,allorders!$AG:$AG,"&gt;="&amp;日期!$B$10,allorders!Q:Q,"&lt;&gt;"&amp;"",allorders!E:E,"Shipped")</f>
        <v>0</v>
      </c>
      <c r="F421" s="5">
        <f>SUMIFS(allorders!$O:$O,allorders!$L:$L,$A421,allorders!$AG:$AG,"&lt;="&amp;日期!$B$11,allorders!$AG:$AG,"&gt;="&amp;日期!$B$12,allorders!Q:Q,"&lt;&gt;"&amp;"",allorders!E:E,"Shipped")</f>
        <v>0</v>
      </c>
      <c r="G421" s="6">
        <f>IF(SUM(C421:F421)=0,0,SUMIFS(allorders!Q:Q,allorders!L:L,A421,allorders!AG:AG,"&lt;="&amp;日期!$B$5,allorders!AG:AG,"&gt;="&amp;日期!$B$12,allorders!N:N,"Shipped")/SUM(C421:F421))</f>
        <v>0</v>
      </c>
      <c r="H421">
        <f t="shared" si="12"/>
        <v>0</v>
      </c>
      <c r="I421">
        <f t="shared" si="13"/>
        <v>0</v>
      </c>
    </row>
    <row r="422" ht="15" spans="1:9">
      <c r="A422" s="4" t="s">
        <v>5717</v>
      </c>
      <c r="B422" t="str">
        <f>VLOOKUP(A422,'[1]子sku-父sku'!$A:$B,2,0)</f>
        <v>CS-SB181</v>
      </c>
      <c r="C422" s="5">
        <f>SUMIFS(allorders!O:O,allorders!L:L,$A422,allorders!AG:AG,"&lt;="&amp;日期!$B$5,allorders!AG:AG,"&gt;="&amp;日期!$B$6,allorders!$Q:$Q,"&lt;&gt;"&amp;"",allorders!E:E,"Shipped")</f>
        <v>2</v>
      </c>
      <c r="D422" s="5">
        <f>SUMIFS(allorders!$O:$O,allorders!$L:$L,$A422,allorders!$AG:$AG,"&lt;="&amp;日期!$B$7,allorders!$AG:$AG,"&gt;="&amp;日期!$B$8,allorders!Q:Q,"&lt;&gt;"&amp;"",allorders!E:E,"Shipped")</f>
        <v>4</v>
      </c>
      <c r="E422" s="5">
        <f>SUMIFS(allorders!$O:$O,allorders!$L:$L,$A422,allorders!$AG:$AG,"&lt;="&amp;日期!$B$9,allorders!$AG:$AG,"&gt;="&amp;日期!$B$10,allorders!Q:Q,"&lt;&gt;"&amp;"",allorders!E:E,"Shipped")</f>
        <v>5</v>
      </c>
      <c r="F422" s="5">
        <f>SUMIFS(allorders!$O:$O,allorders!$L:$L,$A422,allorders!$AG:$AG,"&lt;="&amp;日期!$B$11,allorders!$AG:$AG,"&gt;="&amp;日期!$B$12,allorders!Q:Q,"&lt;&gt;"&amp;"",allorders!E:E,"Shipped")</f>
        <v>0</v>
      </c>
      <c r="G422" s="6">
        <f>IF(SUM(C422:F422)=0,0,SUMIFS(allorders!Q:Q,allorders!L:L,A422,allorders!AG:AG,"&lt;="&amp;日期!$B$5,allorders!AG:AG,"&gt;="&amp;日期!$B$12,allorders!N:N,"Shipped")/SUM(C422:F422))</f>
        <v>23.98</v>
      </c>
      <c r="H422">
        <f t="shared" si="12"/>
        <v>11</v>
      </c>
      <c r="I422">
        <f t="shared" si="13"/>
        <v>263.78</v>
      </c>
    </row>
    <row r="423" ht="15" spans="1:9">
      <c r="A423" s="4" t="s">
        <v>5723</v>
      </c>
      <c r="B423" t="str">
        <f>VLOOKUP(A423,'[1]子sku-父sku'!$A:$B,2,0)</f>
        <v>CS-SB005</v>
      </c>
      <c r="C423" s="5">
        <f>SUMIFS(allorders!O:O,allorders!L:L,$A423,allorders!AG:AG,"&lt;="&amp;日期!$B$5,allorders!AG:AG,"&gt;="&amp;日期!$B$6,allorders!$Q:$Q,"&lt;&gt;"&amp;"",allorders!E:E,"Shipped")</f>
        <v>0</v>
      </c>
      <c r="D423" s="5">
        <f>SUMIFS(allorders!$O:$O,allorders!$L:$L,$A423,allorders!$AG:$AG,"&lt;="&amp;日期!$B$7,allorders!$AG:$AG,"&gt;="&amp;日期!$B$8,allorders!Q:Q,"&lt;&gt;"&amp;"",allorders!E:E,"Shipped")</f>
        <v>1</v>
      </c>
      <c r="E423" s="5">
        <f>SUMIFS(allorders!$O:$O,allorders!$L:$L,$A423,allorders!$AG:$AG,"&lt;="&amp;日期!$B$9,allorders!$AG:$AG,"&gt;="&amp;日期!$B$10,allorders!Q:Q,"&lt;&gt;"&amp;"",allorders!E:E,"Shipped")</f>
        <v>1</v>
      </c>
      <c r="F423" s="5">
        <f>SUMIFS(allorders!$O:$O,allorders!$L:$L,$A423,allorders!$AG:$AG,"&lt;="&amp;日期!$B$11,allorders!$AG:$AG,"&gt;="&amp;日期!$B$12,allorders!Q:Q,"&lt;&gt;"&amp;"",allorders!E:E,"Shipped")</f>
        <v>0</v>
      </c>
      <c r="G423" s="6">
        <f>IF(SUM(C423:F423)=0,0,SUMIFS(allorders!Q:Q,allorders!L:L,A423,allorders!AG:AG,"&lt;="&amp;日期!$B$5,allorders!AG:AG,"&gt;="&amp;日期!$B$12,allorders!N:N,"Shipped")/SUM(C423:F423))</f>
        <v>22.98</v>
      </c>
      <c r="H423">
        <f t="shared" si="12"/>
        <v>2</v>
      </c>
      <c r="I423">
        <f t="shared" si="13"/>
        <v>45.96</v>
      </c>
    </row>
    <row r="424" ht="15" spans="1:9">
      <c r="A424" s="4" t="s">
        <v>5730</v>
      </c>
      <c r="B424" t="str">
        <f>VLOOKUP(A424,'[1]子sku-父sku'!$A:$B,2,0)</f>
        <v>CS-SB171</v>
      </c>
      <c r="C424" s="5">
        <f>SUMIFS(allorders!O:O,allorders!L:L,$A424,allorders!AG:AG,"&lt;="&amp;日期!$B$5,allorders!AG:AG,"&gt;="&amp;日期!$B$6,allorders!$Q:$Q,"&lt;&gt;"&amp;"",allorders!E:E,"Shipped")</f>
        <v>2</v>
      </c>
      <c r="D424" s="5">
        <f>SUMIFS(allorders!$O:$O,allorders!$L:$L,$A424,allorders!$AG:$AG,"&lt;="&amp;日期!$B$7,allorders!$AG:$AG,"&gt;="&amp;日期!$B$8,allorders!Q:Q,"&lt;&gt;"&amp;"",allorders!E:E,"Shipped")</f>
        <v>2</v>
      </c>
      <c r="E424" s="5">
        <f>SUMIFS(allorders!$O:$O,allorders!$L:$L,$A424,allorders!$AG:$AG,"&lt;="&amp;日期!$B$9,allorders!$AG:$AG,"&gt;="&amp;日期!$B$10,allorders!Q:Q,"&lt;&gt;"&amp;"",allorders!E:E,"Shipped")</f>
        <v>4</v>
      </c>
      <c r="F424" s="5">
        <f>SUMIFS(allorders!$O:$O,allorders!$L:$L,$A424,allorders!$AG:$AG,"&lt;="&amp;日期!$B$11,allorders!$AG:$AG,"&gt;="&amp;日期!$B$12,allorders!Q:Q,"&lt;&gt;"&amp;"",allorders!E:E,"Shipped")</f>
        <v>0</v>
      </c>
      <c r="G424" s="6">
        <f>IF(SUM(C424:F424)=0,0,SUMIFS(allorders!Q:Q,allorders!L:L,A424,allorders!AG:AG,"&lt;="&amp;日期!$B$5,allorders!AG:AG,"&gt;="&amp;日期!$B$12,allorders!N:N,"Shipped")/SUM(C424:F424))</f>
        <v>23.98</v>
      </c>
      <c r="H424">
        <f t="shared" si="12"/>
        <v>8</v>
      </c>
      <c r="I424">
        <f t="shared" si="13"/>
        <v>191.84</v>
      </c>
    </row>
    <row r="425" ht="15" spans="1:9">
      <c r="A425" s="4" t="s">
        <v>5738</v>
      </c>
      <c r="B425" t="str">
        <f>VLOOKUP(A425,'[1]子sku-父sku'!$A:$B,2,0)</f>
        <v>CS-LY085</v>
      </c>
      <c r="C425" s="5">
        <f>SUMIFS(allorders!O:O,allorders!L:L,$A425,allorders!AG:AG,"&lt;="&amp;日期!$B$5,allorders!AG:AG,"&gt;="&amp;日期!$B$6,allorders!$Q:$Q,"&lt;&gt;"&amp;"",allorders!E:E,"Shipped")</f>
        <v>0</v>
      </c>
      <c r="D425" s="5">
        <f>SUMIFS(allorders!$O:$O,allorders!$L:$L,$A425,allorders!$AG:$AG,"&lt;="&amp;日期!$B$7,allorders!$AG:$AG,"&gt;="&amp;日期!$B$8,allorders!Q:Q,"&lt;&gt;"&amp;"",allorders!E:E,"Shipped")</f>
        <v>0</v>
      </c>
      <c r="E425" s="5">
        <f>SUMIFS(allorders!$O:$O,allorders!$L:$L,$A425,allorders!$AG:$AG,"&lt;="&amp;日期!$B$9,allorders!$AG:$AG,"&gt;="&amp;日期!$B$10,allorders!Q:Q,"&lt;&gt;"&amp;"",allorders!E:E,"Shipped")</f>
        <v>6</v>
      </c>
      <c r="F425" s="5">
        <f>SUMIFS(allorders!$O:$O,allorders!$L:$L,$A425,allorders!$AG:$AG,"&lt;="&amp;日期!$B$11,allorders!$AG:$AG,"&gt;="&amp;日期!$B$12,allorders!Q:Q,"&lt;&gt;"&amp;"",allorders!E:E,"Shipped")</f>
        <v>0</v>
      </c>
      <c r="G425" s="6">
        <f>IF(SUM(C425:F425)=0,0,SUMIFS(allorders!Q:Q,allorders!L:L,A425,allorders!AG:AG,"&lt;="&amp;日期!$B$5,allorders!AG:AG,"&gt;="&amp;日期!$B$12,allorders!N:N,"Shipped")/SUM(C425:F425))</f>
        <v>14.15</v>
      </c>
      <c r="H425">
        <f t="shared" si="12"/>
        <v>6</v>
      </c>
      <c r="I425">
        <f t="shared" si="13"/>
        <v>84.9</v>
      </c>
    </row>
    <row r="426" ht="15" spans="1:9">
      <c r="A426" s="4" t="s">
        <v>5808</v>
      </c>
      <c r="B426" t="str">
        <f>VLOOKUP(A426,'[1]子sku-父sku'!$A:$B,2,0)</f>
        <v>CS-LY085</v>
      </c>
      <c r="C426" s="5">
        <f>SUMIFS(allorders!O:O,allorders!L:L,$A426,allorders!AG:AG,"&lt;="&amp;日期!$B$5,allorders!AG:AG,"&gt;="&amp;日期!$B$6,allorders!$Q:$Q,"&lt;&gt;"&amp;"",allorders!E:E,"Shipped")</f>
        <v>0</v>
      </c>
      <c r="D426" s="5">
        <f>SUMIFS(allorders!$O:$O,allorders!$L:$L,$A426,allorders!$AG:$AG,"&lt;="&amp;日期!$B$7,allorders!$AG:$AG,"&gt;="&amp;日期!$B$8,allorders!Q:Q,"&lt;&gt;"&amp;"",allorders!E:E,"Shipped")</f>
        <v>0</v>
      </c>
      <c r="E426" s="5">
        <f>SUMIFS(allorders!$O:$O,allorders!$L:$L,$A426,allorders!$AG:$AG,"&lt;="&amp;日期!$B$9,allorders!$AG:$AG,"&gt;="&amp;日期!$B$10,allorders!Q:Q,"&lt;&gt;"&amp;"",allorders!E:E,"Shipped")</f>
        <v>1</v>
      </c>
      <c r="F426" s="5">
        <f>SUMIFS(allorders!$O:$O,allorders!$L:$L,$A426,allorders!$AG:$AG,"&lt;="&amp;日期!$B$11,allorders!$AG:$AG,"&gt;="&amp;日期!$B$12,allorders!Q:Q,"&lt;&gt;"&amp;"",allorders!E:E,"Shipped")</f>
        <v>0</v>
      </c>
      <c r="G426" s="6">
        <f>IF(SUM(C426:F426)=0,0,SUMIFS(allorders!Q:Q,allorders!L:L,A426,allorders!AG:AG,"&lt;="&amp;日期!$B$5,allorders!AG:AG,"&gt;="&amp;日期!$B$12,allorders!N:N,"Shipped")/SUM(C426:F426))</f>
        <v>39.98</v>
      </c>
      <c r="H426">
        <f t="shared" si="12"/>
        <v>1</v>
      </c>
      <c r="I426">
        <f t="shared" si="13"/>
        <v>39.98</v>
      </c>
    </row>
    <row r="427" ht="15" spans="1:9">
      <c r="A427" s="4" t="s">
        <v>5824</v>
      </c>
      <c r="B427" t="str">
        <f>VLOOKUP(A427,'[1]子sku-父sku'!$A:$B,2,0)</f>
        <v>CS-LY085</v>
      </c>
      <c r="C427" s="5">
        <f>SUMIFS(allorders!O:O,allorders!L:L,$A427,allorders!AG:AG,"&lt;="&amp;日期!$B$5,allorders!AG:AG,"&gt;="&amp;日期!$B$6,allorders!$Q:$Q,"&lt;&gt;"&amp;"",allorders!E:E,"Shipped")</f>
        <v>2</v>
      </c>
      <c r="D427" s="5">
        <f>SUMIFS(allorders!$O:$O,allorders!$L:$L,$A427,allorders!$AG:$AG,"&lt;="&amp;日期!$B$7,allorders!$AG:$AG,"&gt;="&amp;日期!$B$8,allorders!Q:Q,"&lt;&gt;"&amp;"",allorders!E:E,"Shipped")</f>
        <v>2</v>
      </c>
      <c r="E427" s="5">
        <f>SUMIFS(allorders!$O:$O,allorders!$L:$L,$A427,allorders!$AG:$AG,"&lt;="&amp;日期!$B$9,allorders!$AG:$AG,"&gt;="&amp;日期!$B$10,allorders!Q:Q,"&lt;&gt;"&amp;"",allorders!E:E,"Shipped")</f>
        <v>2</v>
      </c>
      <c r="F427" s="5">
        <f>SUMIFS(allorders!$O:$O,allorders!$L:$L,$A427,allorders!$AG:$AG,"&lt;="&amp;日期!$B$11,allorders!$AG:$AG,"&gt;="&amp;日期!$B$12,allorders!Q:Q,"&lt;&gt;"&amp;"",allorders!E:E,"Shipped")</f>
        <v>0</v>
      </c>
      <c r="G427" s="6">
        <f>IF(SUM(C427:F427)=0,0,SUMIFS(allorders!Q:Q,allorders!L:L,A427,allorders!AG:AG,"&lt;="&amp;日期!$B$5,allorders!AG:AG,"&gt;="&amp;日期!$B$12,allorders!N:N,"Shipped")/SUM(C427:F427))</f>
        <v>15.62</v>
      </c>
      <c r="H427">
        <f t="shared" si="12"/>
        <v>6</v>
      </c>
      <c r="I427">
        <f t="shared" si="13"/>
        <v>93.72</v>
      </c>
    </row>
    <row r="428" ht="15" spans="1:9">
      <c r="A428" s="4" t="s">
        <v>5871</v>
      </c>
      <c r="B428" t="str">
        <f>VLOOKUP(A428,'[1]子sku-父sku'!$A:$B,2,0)</f>
        <v>CS-SB030</v>
      </c>
      <c r="C428" s="5">
        <f>SUMIFS(allorders!O:O,allorders!L:L,$A428,allorders!AG:AG,"&lt;="&amp;日期!$B$5,allorders!AG:AG,"&gt;="&amp;日期!$B$6,allorders!$Q:$Q,"&lt;&gt;"&amp;"",allorders!E:E,"Shipped")</f>
        <v>4</v>
      </c>
      <c r="D428" s="5">
        <f>SUMIFS(allorders!$O:$O,allorders!$L:$L,$A428,allorders!$AG:$AG,"&lt;="&amp;日期!$B$7,allorders!$AG:$AG,"&gt;="&amp;日期!$B$8,allorders!Q:Q,"&lt;&gt;"&amp;"",allorders!E:E,"Shipped")</f>
        <v>6</v>
      </c>
      <c r="E428" s="5">
        <f>SUMIFS(allorders!$O:$O,allorders!$L:$L,$A428,allorders!$AG:$AG,"&lt;="&amp;日期!$B$9,allorders!$AG:$AG,"&gt;="&amp;日期!$B$10,allorders!Q:Q,"&lt;&gt;"&amp;"",allorders!E:E,"Shipped")</f>
        <v>6</v>
      </c>
      <c r="F428" s="5">
        <f>SUMIFS(allorders!$O:$O,allorders!$L:$L,$A428,allorders!$AG:$AG,"&lt;="&amp;日期!$B$11,allorders!$AG:$AG,"&gt;="&amp;日期!$B$12,allorders!Q:Q,"&lt;&gt;"&amp;"",allorders!E:E,"Shipped")</f>
        <v>0</v>
      </c>
      <c r="G428" s="6">
        <f>IF(SUM(C428:F428)=0,0,SUMIFS(allorders!Q:Q,allorders!L:L,A428,allorders!AG:AG,"&lt;="&amp;日期!$B$5,allorders!AG:AG,"&gt;="&amp;日期!$B$12,allorders!N:N,"Shipped")/SUM(C428:F428))</f>
        <v>22.98</v>
      </c>
      <c r="H428">
        <f t="shared" si="12"/>
        <v>16</v>
      </c>
      <c r="I428">
        <f t="shared" si="13"/>
        <v>367.68</v>
      </c>
    </row>
    <row r="429" ht="15" spans="1:9">
      <c r="A429" s="4" t="s">
        <v>5909</v>
      </c>
      <c r="B429" t="str">
        <f>VLOOKUP(A429,'[1]子sku-父sku'!$A:$B,2,0)</f>
        <v>CS-BS016</v>
      </c>
      <c r="C429" s="5">
        <f>SUMIFS(allorders!O:O,allorders!L:L,$A429,allorders!AG:AG,"&lt;="&amp;日期!$B$5,allorders!AG:AG,"&gt;="&amp;日期!$B$6,allorders!$Q:$Q,"&lt;&gt;"&amp;"",allorders!E:E,"Shipped")</f>
        <v>1</v>
      </c>
      <c r="D429" s="5">
        <f>SUMIFS(allorders!$O:$O,allorders!$L:$L,$A429,allorders!$AG:$AG,"&lt;="&amp;日期!$B$7,allorders!$AG:$AG,"&gt;="&amp;日期!$B$8,allorders!Q:Q,"&lt;&gt;"&amp;"",allorders!E:E,"Shipped")</f>
        <v>2</v>
      </c>
      <c r="E429" s="5">
        <f>SUMIFS(allorders!$O:$O,allorders!$L:$L,$A429,allorders!$AG:$AG,"&lt;="&amp;日期!$B$9,allorders!$AG:$AG,"&gt;="&amp;日期!$B$10,allorders!Q:Q,"&lt;&gt;"&amp;"",allorders!E:E,"Shipped")</f>
        <v>3</v>
      </c>
      <c r="F429" s="5">
        <f>SUMIFS(allorders!$O:$O,allorders!$L:$L,$A429,allorders!$AG:$AG,"&lt;="&amp;日期!$B$11,allorders!$AG:$AG,"&gt;="&amp;日期!$B$12,allorders!Q:Q,"&lt;&gt;"&amp;"",allorders!E:E,"Shipped")</f>
        <v>0</v>
      </c>
      <c r="G429" s="6">
        <f>IF(SUM(C429:F429)=0,0,SUMIFS(allorders!Q:Q,allorders!L:L,A429,allorders!AG:AG,"&lt;="&amp;日期!$B$5,allorders!AG:AG,"&gt;="&amp;日期!$B$12,allorders!N:N,"Shipped")/SUM(C429:F429))</f>
        <v>25.98</v>
      </c>
      <c r="H429">
        <f t="shared" si="12"/>
        <v>6</v>
      </c>
      <c r="I429">
        <f t="shared" si="13"/>
        <v>155.88</v>
      </c>
    </row>
    <row r="430" ht="15" spans="1:9">
      <c r="A430" s="4" t="s">
        <v>5942</v>
      </c>
      <c r="B430" t="str">
        <f>VLOOKUP(A430,'[1]子sku-父sku'!$A:$B,2,0)</f>
        <v>CS-SB016</v>
      </c>
      <c r="C430" s="5">
        <f>SUMIFS(allorders!O:O,allorders!L:L,$A430,allorders!AG:AG,"&lt;="&amp;日期!$B$5,allorders!AG:AG,"&gt;="&amp;日期!$B$6,allorders!$Q:$Q,"&lt;&gt;"&amp;"",allorders!E:E,"Shipped")</f>
        <v>1</v>
      </c>
      <c r="D430" s="5">
        <f>SUMIFS(allorders!$O:$O,allorders!$L:$L,$A430,allorders!$AG:$AG,"&lt;="&amp;日期!$B$7,allorders!$AG:$AG,"&gt;="&amp;日期!$B$8,allorders!Q:Q,"&lt;&gt;"&amp;"",allorders!E:E,"Shipped")</f>
        <v>0</v>
      </c>
      <c r="E430" s="5">
        <f>SUMIFS(allorders!$O:$O,allorders!$L:$L,$A430,allorders!$AG:$AG,"&lt;="&amp;日期!$B$9,allorders!$AG:$AG,"&gt;="&amp;日期!$B$10,allorders!Q:Q,"&lt;&gt;"&amp;"",allorders!E:E,"Shipped")</f>
        <v>2</v>
      </c>
      <c r="F430" s="5">
        <f>SUMIFS(allorders!$O:$O,allorders!$L:$L,$A430,allorders!$AG:$AG,"&lt;="&amp;日期!$B$11,allorders!$AG:$AG,"&gt;="&amp;日期!$B$12,allorders!Q:Q,"&lt;&gt;"&amp;"",allorders!E:E,"Shipped")</f>
        <v>0</v>
      </c>
      <c r="G430" s="6">
        <f>IF(SUM(C430:F430)=0,0,SUMIFS(allorders!Q:Q,allorders!L:L,A430,allorders!AG:AG,"&lt;="&amp;日期!$B$5,allorders!AG:AG,"&gt;="&amp;日期!$B$12,allorders!N:N,"Shipped")/SUM(C430:F430))</f>
        <v>26.98</v>
      </c>
      <c r="H430">
        <f t="shared" si="12"/>
        <v>3</v>
      </c>
      <c r="I430">
        <f t="shared" si="13"/>
        <v>80.94</v>
      </c>
    </row>
    <row r="431" ht="15" spans="1:9">
      <c r="A431" s="4" t="s">
        <v>5950</v>
      </c>
      <c r="B431" t="str">
        <f>VLOOKUP(A431,'[1]子sku-父sku'!$A:$B,2,0)</f>
        <v>CS-LY084</v>
      </c>
      <c r="C431" s="5">
        <f>SUMIFS(allorders!O:O,allorders!L:L,$A431,allorders!AG:AG,"&lt;="&amp;日期!$B$5,allorders!AG:AG,"&gt;="&amp;日期!$B$6,allorders!$Q:$Q,"&lt;&gt;"&amp;"",allorders!E:E,"Shipped")</f>
        <v>0</v>
      </c>
      <c r="D431" s="5">
        <f>SUMIFS(allorders!$O:$O,allorders!$L:$L,$A431,allorders!$AG:$AG,"&lt;="&amp;日期!$B$7,allorders!$AG:$AG,"&gt;="&amp;日期!$B$8,allorders!Q:Q,"&lt;&gt;"&amp;"",allorders!E:E,"Shipped")</f>
        <v>1</v>
      </c>
      <c r="E431" s="5">
        <f>SUMIFS(allorders!$O:$O,allorders!$L:$L,$A431,allorders!$AG:$AG,"&lt;="&amp;日期!$B$9,allorders!$AG:$AG,"&gt;="&amp;日期!$B$10,allorders!Q:Q,"&lt;&gt;"&amp;"",allorders!E:E,"Shipped")</f>
        <v>3</v>
      </c>
      <c r="F431" s="5">
        <f>SUMIFS(allorders!$O:$O,allorders!$L:$L,$A431,allorders!$AG:$AG,"&lt;="&amp;日期!$B$11,allorders!$AG:$AG,"&gt;="&amp;日期!$B$12,allorders!Q:Q,"&lt;&gt;"&amp;"",allorders!E:E,"Shipped")</f>
        <v>0</v>
      </c>
      <c r="G431" s="6">
        <f>IF(SUM(C431:F431)=0,0,SUMIFS(allorders!Q:Q,allorders!L:L,A431,allorders!AG:AG,"&lt;="&amp;日期!$B$5,allorders!AG:AG,"&gt;="&amp;日期!$B$12,allorders!N:N,"Shipped")/SUM(C431:F431))</f>
        <v>11.03</v>
      </c>
      <c r="H431">
        <f t="shared" si="12"/>
        <v>4</v>
      </c>
      <c r="I431">
        <f t="shared" si="13"/>
        <v>44.12</v>
      </c>
    </row>
    <row r="432" ht="15" spans="1:9">
      <c r="A432" s="4" t="s">
        <v>5975</v>
      </c>
      <c r="B432" t="str">
        <f>VLOOKUP(A432,'[1]子sku-父sku'!$A:$B,2,0)</f>
        <v>CS-SB171</v>
      </c>
      <c r="C432" s="5">
        <f>SUMIFS(allorders!O:O,allorders!L:L,$A432,allorders!AG:AG,"&lt;="&amp;日期!$B$5,allorders!AG:AG,"&gt;="&amp;日期!$B$6,allorders!$Q:$Q,"&lt;&gt;"&amp;"",allorders!E:E,"Shipped")</f>
        <v>1</v>
      </c>
      <c r="D432" s="5">
        <f>SUMIFS(allorders!$O:$O,allorders!$L:$L,$A432,allorders!$AG:$AG,"&lt;="&amp;日期!$B$7,allorders!$AG:$AG,"&gt;="&amp;日期!$B$8,allorders!Q:Q,"&lt;&gt;"&amp;"",allorders!E:E,"Shipped")</f>
        <v>0</v>
      </c>
      <c r="E432" s="5">
        <f>SUMIFS(allorders!$O:$O,allorders!$L:$L,$A432,allorders!$AG:$AG,"&lt;="&amp;日期!$B$9,allorders!$AG:$AG,"&gt;="&amp;日期!$B$10,allorders!Q:Q,"&lt;&gt;"&amp;"",allorders!E:E,"Shipped")</f>
        <v>1</v>
      </c>
      <c r="F432" s="5">
        <f>SUMIFS(allorders!$O:$O,allorders!$L:$L,$A432,allorders!$AG:$AG,"&lt;="&amp;日期!$B$11,allorders!$AG:$AG,"&gt;="&amp;日期!$B$12,allorders!Q:Q,"&lt;&gt;"&amp;"",allorders!E:E,"Shipped")</f>
        <v>0</v>
      </c>
      <c r="G432" s="6">
        <f>IF(SUM(C432:F432)=0,0,SUMIFS(allorders!Q:Q,allorders!L:L,A432,allorders!AG:AG,"&lt;="&amp;日期!$B$5,allorders!AG:AG,"&gt;="&amp;日期!$B$12,allorders!N:N,"Shipped")/SUM(C432:F432))</f>
        <v>20.98</v>
      </c>
      <c r="H432">
        <f t="shared" si="12"/>
        <v>2</v>
      </c>
      <c r="I432">
        <f t="shared" si="13"/>
        <v>41.96</v>
      </c>
    </row>
    <row r="433" ht="15" spans="1:9">
      <c r="A433" s="4" t="s">
        <v>6029</v>
      </c>
      <c r="B433" t="str">
        <f>VLOOKUP(A433,'[1]子sku-父sku'!$A:$B,2,0)</f>
        <v>SB-YL001</v>
      </c>
      <c r="C433" s="5">
        <f>SUMIFS(allorders!O:O,allorders!L:L,$A433,allorders!AG:AG,"&lt;="&amp;日期!$B$5,allorders!AG:AG,"&gt;="&amp;日期!$B$6,allorders!$Q:$Q,"&lt;&gt;"&amp;"",allorders!E:E,"Shipped")</f>
        <v>0</v>
      </c>
      <c r="D433" s="5">
        <f>SUMIFS(allorders!$O:$O,allorders!$L:$L,$A433,allorders!$AG:$AG,"&lt;="&amp;日期!$B$7,allorders!$AG:$AG,"&gt;="&amp;日期!$B$8,allorders!Q:Q,"&lt;&gt;"&amp;"",allorders!E:E,"Shipped")</f>
        <v>0</v>
      </c>
      <c r="E433" s="5">
        <f>SUMIFS(allorders!$O:$O,allorders!$L:$L,$A433,allorders!$AG:$AG,"&lt;="&amp;日期!$B$9,allorders!$AG:$AG,"&gt;="&amp;日期!$B$10,allorders!Q:Q,"&lt;&gt;"&amp;"",allorders!E:E,"Shipped")</f>
        <v>1</v>
      </c>
      <c r="F433" s="5">
        <f>SUMIFS(allorders!$O:$O,allorders!$L:$L,$A433,allorders!$AG:$AG,"&lt;="&amp;日期!$B$11,allorders!$AG:$AG,"&gt;="&amp;日期!$B$12,allorders!Q:Q,"&lt;&gt;"&amp;"",allorders!E:E,"Shipped")</f>
        <v>0</v>
      </c>
      <c r="G433" s="6">
        <f>IF(SUM(C433:F433)=0,0,SUMIFS(allorders!Q:Q,allorders!L:L,A433,allorders!AG:AG,"&lt;="&amp;日期!$B$5,allorders!AG:AG,"&gt;="&amp;日期!$B$12,allorders!N:N,"Shipped")/SUM(C433:F433))</f>
        <v>10</v>
      </c>
      <c r="H433">
        <f t="shared" si="12"/>
        <v>1</v>
      </c>
      <c r="I433">
        <f t="shared" si="13"/>
        <v>10</v>
      </c>
    </row>
    <row r="434" ht="15" spans="1:9">
      <c r="A434" s="4" t="s">
        <v>6056</v>
      </c>
      <c r="B434" t="str">
        <f>VLOOKUP(A434,'[1]子sku-父sku'!$A:$B,2,0)</f>
        <v>CS-LY171</v>
      </c>
      <c r="C434" s="5">
        <f>SUMIFS(allorders!O:O,allorders!L:L,$A434,allorders!AG:AG,"&lt;="&amp;日期!$B$5,allorders!AG:AG,"&gt;="&amp;日期!$B$6,allorders!$Q:$Q,"&lt;&gt;"&amp;"",allorders!E:E,"Shipped")</f>
        <v>0</v>
      </c>
      <c r="D434" s="5">
        <f>SUMIFS(allorders!$O:$O,allorders!$L:$L,$A434,allorders!$AG:$AG,"&lt;="&amp;日期!$B$7,allorders!$AG:$AG,"&gt;="&amp;日期!$B$8,allorders!Q:Q,"&lt;&gt;"&amp;"",allorders!E:E,"Shipped")</f>
        <v>1</v>
      </c>
      <c r="E434" s="5">
        <f>SUMIFS(allorders!$O:$O,allorders!$L:$L,$A434,allorders!$AG:$AG,"&lt;="&amp;日期!$B$9,allorders!$AG:$AG,"&gt;="&amp;日期!$B$10,allorders!Q:Q,"&lt;&gt;"&amp;"",allorders!E:E,"Shipped")</f>
        <v>2</v>
      </c>
      <c r="F434" s="5">
        <f>SUMIFS(allorders!$O:$O,allorders!$L:$L,$A434,allorders!$AG:$AG,"&lt;="&amp;日期!$B$11,allorders!$AG:$AG,"&gt;="&amp;日期!$B$12,allorders!Q:Q,"&lt;&gt;"&amp;"",allorders!E:E,"Shipped")</f>
        <v>0</v>
      </c>
      <c r="G434" s="6">
        <f>IF(SUM(C434:F434)=0,0,SUMIFS(allorders!Q:Q,allorders!L:L,A434,allorders!AG:AG,"&lt;="&amp;日期!$B$5,allorders!AG:AG,"&gt;="&amp;日期!$B$12,allorders!N:N,"Shipped")/SUM(C434:F434))</f>
        <v>19.53</v>
      </c>
      <c r="H434">
        <f t="shared" si="12"/>
        <v>3</v>
      </c>
      <c r="I434">
        <f t="shared" si="13"/>
        <v>58.59</v>
      </c>
    </row>
    <row r="435" ht="15" spans="1:9">
      <c r="A435" s="4" t="s">
        <v>6092</v>
      </c>
      <c r="B435" t="str">
        <f>VLOOKUP(A435,'[1]子sku-父sku'!$A:$B,2,0)</f>
        <v>CS-BS002</v>
      </c>
      <c r="C435" s="5">
        <f>SUMIFS(allorders!O:O,allorders!L:L,$A435,allorders!AG:AG,"&lt;="&amp;日期!$B$5,allorders!AG:AG,"&gt;="&amp;日期!$B$6,allorders!$Q:$Q,"&lt;&gt;"&amp;"",allorders!E:E,"Shipped")</f>
        <v>0</v>
      </c>
      <c r="D435" s="5">
        <f>SUMIFS(allorders!$O:$O,allorders!$L:$L,$A435,allorders!$AG:$AG,"&lt;="&amp;日期!$B$7,allorders!$AG:$AG,"&gt;="&amp;日期!$B$8,allorders!Q:Q,"&lt;&gt;"&amp;"",allorders!E:E,"Shipped")</f>
        <v>0</v>
      </c>
      <c r="E435" s="5">
        <f>SUMIFS(allorders!$O:$O,allorders!$L:$L,$A435,allorders!$AG:$AG,"&lt;="&amp;日期!$B$9,allorders!$AG:$AG,"&gt;="&amp;日期!$B$10,allorders!Q:Q,"&lt;&gt;"&amp;"",allorders!E:E,"Shipped")</f>
        <v>2</v>
      </c>
      <c r="F435" s="5">
        <f>SUMIFS(allorders!$O:$O,allorders!$L:$L,$A435,allorders!$AG:$AG,"&lt;="&amp;日期!$B$11,allorders!$AG:$AG,"&gt;="&amp;日期!$B$12,allorders!Q:Q,"&lt;&gt;"&amp;"",allorders!E:E,"Shipped")</f>
        <v>0</v>
      </c>
      <c r="G435" s="6">
        <f>IF(SUM(C435:F435)=0,0,SUMIFS(allorders!Q:Q,allorders!L:L,A435,allorders!AG:AG,"&lt;="&amp;日期!$B$5,allorders!AG:AG,"&gt;="&amp;日期!$B$12,allorders!N:N,"Shipped")/SUM(C435:F435))</f>
        <v>23.98</v>
      </c>
      <c r="H435">
        <f t="shared" si="12"/>
        <v>2</v>
      </c>
      <c r="I435">
        <f t="shared" si="13"/>
        <v>47.96</v>
      </c>
    </row>
    <row r="436" ht="15" spans="1:9">
      <c r="A436" s="4" t="s">
        <v>6118</v>
      </c>
      <c r="B436" t="str">
        <f>VLOOKUP(A436,'[1]子sku-父sku'!$A:$B,2,0)</f>
        <v>MY-SB027</v>
      </c>
      <c r="C436" s="5">
        <f>SUMIFS(allorders!O:O,allorders!L:L,$A436,allorders!AG:AG,"&lt;="&amp;日期!$B$5,allorders!AG:AG,"&gt;="&amp;日期!$B$6,allorders!$Q:$Q,"&lt;&gt;"&amp;"",allorders!E:E,"Shipped")</f>
        <v>0</v>
      </c>
      <c r="D436" s="5">
        <f>SUMIFS(allorders!$O:$O,allorders!$L:$L,$A436,allorders!$AG:$AG,"&lt;="&amp;日期!$B$7,allorders!$AG:$AG,"&gt;="&amp;日期!$B$8,allorders!Q:Q,"&lt;&gt;"&amp;"",allorders!E:E,"Shipped")</f>
        <v>2</v>
      </c>
      <c r="E436" s="5">
        <f>SUMIFS(allorders!$O:$O,allorders!$L:$L,$A436,allorders!$AG:$AG,"&lt;="&amp;日期!$B$9,allorders!$AG:$AG,"&gt;="&amp;日期!$B$10,allorders!Q:Q,"&lt;&gt;"&amp;"",allorders!E:E,"Shipped")</f>
        <v>1</v>
      </c>
      <c r="F436" s="5">
        <f>SUMIFS(allorders!$O:$O,allorders!$L:$L,$A436,allorders!$AG:$AG,"&lt;="&amp;日期!$B$11,allorders!$AG:$AG,"&gt;="&amp;日期!$B$12,allorders!Q:Q,"&lt;&gt;"&amp;"",allorders!E:E,"Shipped")</f>
        <v>0</v>
      </c>
      <c r="G436" s="6">
        <f>IF(SUM(C436:F436)=0,0,SUMIFS(allorders!Q:Q,allorders!L:L,A436,allorders!AG:AG,"&lt;="&amp;日期!$B$5,allorders!AG:AG,"&gt;="&amp;日期!$B$12,allorders!N:N,"Shipped")/SUM(C436:F436))</f>
        <v>20.98</v>
      </c>
      <c r="H436">
        <f t="shared" si="12"/>
        <v>3</v>
      </c>
      <c r="I436">
        <f t="shared" si="13"/>
        <v>62.94</v>
      </c>
    </row>
    <row r="437" ht="15" spans="1:9">
      <c r="A437" s="4" t="s">
        <v>6145</v>
      </c>
      <c r="B437" t="str">
        <f>VLOOKUP(A437,'[1]子sku-父sku'!$A:$B,2,0)</f>
        <v>CS-SB030</v>
      </c>
      <c r="C437" s="5">
        <f>SUMIFS(allorders!O:O,allorders!L:L,$A437,allorders!AG:AG,"&lt;="&amp;日期!$B$5,allorders!AG:AG,"&gt;="&amp;日期!$B$6,allorders!$Q:$Q,"&lt;&gt;"&amp;"",allorders!E:E,"Shipped")</f>
        <v>4</v>
      </c>
      <c r="D437" s="5">
        <f>SUMIFS(allorders!$O:$O,allorders!$L:$L,$A437,allorders!$AG:$AG,"&lt;="&amp;日期!$B$7,allorders!$AG:$AG,"&gt;="&amp;日期!$B$8,allorders!Q:Q,"&lt;&gt;"&amp;"",allorders!E:E,"Shipped")</f>
        <v>1</v>
      </c>
      <c r="E437" s="5">
        <f>SUMIFS(allorders!$O:$O,allorders!$L:$L,$A437,allorders!$AG:$AG,"&lt;="&amp;日期!$B$9,allorders!$AG:$AG,"&gt;="&amp;日期!$B$10,allorders!Q:Q,"&lt;&gt;"&amp;"",allorders!E:E,"Shipped")</f>
        <v>3</v>
      </c>
      <c r="F437" s="5">
        <f>SUMIFS(allorders!$O:$O,allorders!$L:$L,$A437,allorders!$AG:$AG,"&lt;="&amp;日期!$B$11,allorders!$AG:$AG,"&gt;="&amp;日期!$B$12,allorders!Q:Q,"&lt;&gt;"&amp;"",allorders!E:E,"Shipped")</f>
        <v>0</v>
      </c>
      <c r="G437" s="6">
        <f>IF(SUM(C437:F437)=0,0,SUMIFS(allorders!Q:Q,allorders!L:L,A437,allorders!AG:AG,"&lt;="&amp;日期!$B$5,allorders!AG:AG,"&gt;="&amp;日期!$B$12,allorders!N:N,"Shipped")/SUM(C437:F437))</f>
        <v>23.23</v>
      </c>
      <c r="H437">
        <f t="shared" si="12"/>
        <v>8</v>
      </c>
      <c r="I437">
        <f t="shared" si="13"/>
        <v>185.84</v>
      </c>
    </row>
    <row r="438" ht="15" spans="1:9">
      <c r="A438" s="4" t="s">
        <v>6151</v>
      </c>
      <c r="B438" t="str">
        <f>VLOOKUP(A438,'[1]子sku-父sku'!$A:$B,2,0)</f>
        <v>CS-LY181</v>
      </c>
      <c r="C438" s="5">
        <f>SUMIFS(allorders!O:O,allorders!L:L,$A438,allorders!AG:AG,"&lt;="&amp;日期!$B$5,allorders!AG:AG,"&gt;="&amp;日期!$B$6,allorders!$Q:$Q,"&lt;&gt;"&amp;"",allorders!E:E,"Shipped")</f>
        <v>0</v>
      </c>
      <c r="D438" s="5">
        <f>SUMIFS(allorders!$O:$O,allorders!$L:$L,$A438,allorders!$AG:$AG,"&lt;="&amp;日期!$B$7,allorders!$AG:$AG,"&gt;="&amp;日期!$B$8,allorders!Q:Q,"&lt;&gt;"&amp;"",allorders!E:E,"Shipped")</f>
        <v>1</v>
      </c>
      <c r="E438" s="5">
        <f>SUMIFS(allorders!$O:$O,allorders!$L:$L,$A438,allorders!$AG:$AG,"&lt;="&amp;日期!$B$9,allorders!$AG:$AG,"&gt;="&amp;日期!$B$10,allorders!Q:Q,"&lt;&gt;"&amp;"",allorders!E:E,"Shipped")</f>
        <v>0</v>
      </c>
      <c r="F438" s="5">
        <f>SUMIFS(allorders!$O:$O,allorders!$L:$L,$A438,allorders!$AG:$AG,"&lt;="&amp;日期!$B$11,allorders!$AG:$AG,"&gt;="&amp;日期!$B$12,allorders!Q:Q,"&lt;&gt;"&amp;"",allorders!E:E,"Shipped")</f>
        <v>0</v>
      </c>
      <c r="G438" s="6">
        <f>IF(SUM(C438:F438)=0,0,SUMIFS(allorders!Q:Q,allorders!L:L,A438,allorders!AG:AG,"&lt;="&amp;日期!$B$5,allorders!AG:AG,"&gt;="&amp;日期!$B$12,allorders!N:N,"Shipped")/SUM(C438:F438))</f>
        <v>23.98</v>
      </c>
      <c r="H438">
        <f t="shared" si="12"/>
        <v>1</v>
      </c>
      <c r="I438">
        <f t="shared" si="13"/>
        <v>23.98</v>
      </c>
    </row>
    <row r="439" ht="15" spans="1:9">
      <c r="A439" s="4" t="s">
        <v>6158</v>
      </c>
      <c r="B439" t="str">
        <f>VLOOKUP(A439,'[1]子sku-父sku'!$A:$B,2,0)</f>
        <v>CS-LY084</v>
      </c>
      <c r="C439" s="5">
        <f>SUMIFS(allorders!O:O,allorders!L:L,$A439,allorders!AG:AG,"&lt;="&amp;日期!$B$5,allorders!AG:AG,"&gt;="&amp;日期!$B$6,allorders!$Q:$Q,"&lt;&gt;"&amp;"",allorders!E:E,"Shipped")</f>
        <v>1</v>
      </c>
      <c r="D439" s="5">
        <f>SUMIFS(allorders!$O:$O,allorders!$L:$L,$A439,allorders!$AG:$AG,"&lt;="&amp;日期!$B$7,allorders!$AG:$AG,"&gt;="&amp;日期!$B$8,allorders!Q:Q,"&lt;&gt;"&amp;"",allorders!E:E,"Shipped")</f>
        <v>2</v>
      </c>
      <c r="E439" s="5">
        <f>SUMIFS(allorders!$O:$O,allorders!$L:$L,$A439,allorders!$AG:$AG,"&lt;="&amp;日期!$B$9,allorders!$AG:$AG,"&gt;="&amp;日期!$B$10,allorders!Q:Q,"&lt;&gt;"&amp;"",allorders!E:E,"Shipped")</f>
        <v>4</v>
      </c>
      <c r="F439" s="5">
        <f>SUMIFS(allorders!$O:$O,allorders!$L:$L,$A439,allorders!$AG:$AG,"&lt;="&amp;日期!$B$11,allorders!$AG:$AG,"&gt;="&amp;日期!$B$12,allorders!Q:Q,"&lt;&gt;"&amp;"",allorders!E:E,"Shipped")</f>
        <v>0</v>
      </c>
      <c r="G439" s="6">
        <f>IF(SUM(C439:F439)=0,0,SUMIFS(allorders!Q:Q,allorders!L:L,A439,allorders!AG:AG,"&lt;="&amp;日期!$B$5,allorders!AG:AG,"&gt;="&amp;日期!$B$12,allorders!N:N,"Shipped")/SUM(C439:F439))</f>
        <v>16.13</v>
      </c>
      <c r="H439">
        <f t="shared" si="12"/>
        <v>7</v>
      </c>
      <c r="I439">
        <f t="shared" si="13"/>
        <v>112.91</v>
      </c>
    </row>
    <row r="440" ht="15" spans="1:9">
      <c r="A440" s="4" t="s">
        <v>6172</v>
      </c>
      <c r="B440" t="str">
        <f>VLOOKUP(A440,'[1]子sku-父sku'!$A:$B,2,0)</f>
        <v>CS-LY085</v>
      </c>
      <c r="C440" s="5">
        <f>SUMIFS(allorders!O:O,allorders!L:L,$A440,allorders!AG:AG,"&lt;="&amp;日期!$B$5,allorders!AG:AG,"&gt;="&amp;日期!$B$6,allorders!$Q:$Q,"&lt;&gt;"&amp;"",allorders!E:E,"Shipped")</f>
        <v>0</v>
      </c>
      <c r="D440" s="5">
        <f>SUMIFS(allorders!$O:$O,allorders!$L:$L,$A440,allorders!$AG:$AG,"&lt;="&amp;日期!$B$7,allorders!$AG:$AG,"&gt;="&amp;日期!$B$8,allorders!Q:Q,"&lt;&gt;"&amp;"",allorders!E:E,"Shipped")</f>
        <v>2</v>
      </c>
      <c r="E440" s="5">
        <f>SUMIFS(allorders!$O:$O,allorders!$L:$L,$A440,allorders!$AG:$AG,"&lt;="&amp;日期!$B$9,allorders!$AG:$AG,"&gt;="&amp;日期!$B$10,allorders!Q:Q,"&lt;&gt;"&amp;"",allorders!E:E,"Shipped")</f>
        <v>3</v>
      </c>
      <c r="F440" s="5">
        <f>SUMIFS(allorders!$O:$O,allorders!$L:$L,$A440,allorders!$AG:$AG,"&lt;="&amp;日期!$B$11,allorders!$AG:$AG,"&gt;="&amp;日期!$B$12,allorders!Q:Q,"&lt;&gt;"&amp;"",allorders!E:E,"Shipped")</f>
        <v>0</v>
      </c>
      <c r="G440" s="6">
        <f>IF(SUM(C440:F440)=0,0,SUMIFS(allorders!Q:Q,allorders!L:L,A440,allorders!AG:AG,"&lt;="&amp;日期!$B$5,allorders!AG:AG,"&gt;="&amp;日期!$B$12,allorders!N:N,"Shipped")/SUM(C440:F440))</f>
        <v>9.33</v>
      </c>
      <c r="H440">
        <f t="shared" si="12"/>
        <v>5</v>
      </c>
      <c r="I440">
        <f t="shared" si="13"/>
        <v>46.65</v>
      </c>
    </row>
    <row r="441" ht="15" spans="1:9">
      <c r="A441" s="4" t="s">
        <v>6196</v>
      </c>
      <c r="B441" t="str">
        <f>VLOOKUP(A441,'[1]子sku-父sku'!$A:$B,2,0)</f>
        <v>MY-SB027</v>
      </c>
      <c r="C441" s="5">
        <f>SUMIFS(allorders!O:O,allorders!L:L,$A441,allorders!AG:AG,"&lt;="&amp;日期!$B$5,allorders!AG:AG,"&gt;="&amp;日期!$B$6,allorders!$Q:$Q,"&lt;&gt;"&amp;"",allorders!E:E,"Shipped")</f>
        <v>1</v>
      </c>
      <c r="D441" s="5">
        <f>SUMIFS(allorders!$O:$O,allorders!$L:$L,$A441,allorders!$AG:$AG,"&lt;="&amp;日期!$B$7,allorders!$AG:$AG,"&gt;="&amp;日期!$B$8,allorders!Q:Q,"&lt;&gt;"&amp;"",allorders!E:E,"Shipped")</f>
        <v>0</v>
      </c>
      <c r="E441" s="5">
        <f>SUMIFS(allorders!$O:$O,allorders!$L:$L,$A441,allorders!$AG:$AG,"&lt;="&amp;日期!$B$9,allorders!$AG:$AG,"&gt;="&amp;日期!$B$10,allorders!Q:Q,"&lt;&gt;"&amp;"",allorders!E:E,"Shipped")</f>
        <v>2</v>
      </c>
      <c r="F441" s="5">
        <f>SUMIFS(allorders!$O:$O,allorders!$L:$L,$A441,allorders!$AG:$AG,"&lt;="&amp;日期!$B$11,allorders!$AG:$AG,"&gt;="&amp;日期!$B$12,allorders!Q:Q,"&lt;&gt;"&amp;"",allorders!E:E,"Shipped")</f>
        <v>0</v>
      </c>
      <c r="G441" s="6">
        <f>IF(SUM(C441:F441)=0,0,SUMIFS(allorders!Q:Q,allorders!L:L,A441,allorders!AG:AG,"&lt;="&amp;日期!$B$5,allorders!AG:AG,"&gt;="&amp;日期!$B$12,allorders!N:N,"Shipped")/SUM(C441:F441))</f>
        <v>20.98</v>
      </c>
      <c r="H441">
        <f t="shared" si="12"/>
        <v>3</v>
      </c>
      <c r="I441">
        <f t="shared" si="13"/>
        <v>62.94</v>
      </c>
    </row>
    <row r="442" ht="15" spans="1:9">
      <c r="A442" s="4" t="s">
        <v>6201</v>
      </c>
      <c r="B442" t="str">
        <f>VLOOKUP(A442,'[1]子sku-父sku'!$A:$B,2,0)</f>
        <v>MY-SB027</v>
      </c>
      <c r="C442" s="5">
        <f>SUMIFS(allorders!O:O,allorders!L:L,$A442,allorders!AG:AG,"&lt;="&amp;日期!$B$5,allorders!AG:AG,"&gt;="&amp;日期!$B$6,allorders!$Q:$Q,"&lt;&gt;"&amp;"",allorders!E:E,"Shipped")</f>
        <v>2</v>
      </c>
      <c r="D442" s="5">
        <f>SUMIFS(allorders!$O:$O,allorders!$L:$L,$A442,allorders!$AG:$AG,"&lt;="&amp;日期!$B$7,allorders!$AG:$AG,"&gt;="&amp;日期!$B$8,allorders!Q:Q,"&lt;&gt;"&amp;"",allorders!E:E,"Shipped")</f>
        <v>0</v>
      </c>
      <c r="E442" s="5">
        <f>SUMIFS(allorders!$O:$O,allorders!$L:$L,$A442,allorders!$AG:$AG,"&lt;="&amp;日期!$B$9,allorders!$AG:$AG,"&gt;="&amp;日期!$B$10,allorders!Q:Q,"&lt;&gt;"&amp;"",allorders!E:E,"Shipped")</f>
        <v>2</v>
      </c>
      <c r="F442" s="5">
        <f>SUMIFS(allorders!$O:$O,allorders!$L:$L,$A442,allorders!$AG:$AG,"&lt;="&amp;日期!$B$11,allorders!$AG:$AG,"&gt;="&amp;日期!$B$12,allorders!Q:Q,"&lt;&gt;"&amp;"",allorders!E:E,"Shipped")</f>
        <v>0</v>
      </c>
      <c r="G442" s="6">
        <f>IF(SUM(C442:F442)=0,0,SUMIFS(allorders!Q:Q,allorders!L:L,A442,allorders!AG:AG,"&lt;="&amp;日期!$B$5,allorders!AG:AG,"&gt;="&amp;日期!$B$12,allorders!N:N,"Shipped")/SUM(C442:F442))</f>
        <v>20.98</v>
      </c>
      <c r="H442">
        <f t="shared" si="12"/>
        <v>4</v>
      </c>
      <c r="I442">
        <f t="shared" si="13"/>
        <v>83.92</v>
      </c>
    </row>
    <row r="443" ht="15" spans="1:9">
      <c r="A443" s="4" t="s">
        <v>6284</v>
      </c>
      <c r="B443" t="str">
        <f>VLOOKUP(A443,'[1]子sku-父sku'!$A:$B,2,0)</f>
        <v>CS-SB016</v>
      </c>
      <c r="C443" s="5">
        <f>SUMIFS(allorders!O:O,allorders!L:L,$A443,allorders!AG:AG,"&lt;="&amp;日期!$B$5,allorders!AG:AG,"&gt;="&amp;日期!$B$6,allorders!$Q:$Q,"&lt;&gt;"&amp;"",allorders!E:E,"Shipped")</f>
        <v>0</v>
      </c>
      <c r="D443" s="5">
        <f>SUMIFS(allorders!$O:$O,allorders!$L:$L,$A443,allorders!$AG:$AG,"&lt;="&amp;日期!$B$7,allorders!$AG:$AG,"&gt;="&amp;日期!$B$8,allorders!Q:Q,"&lt;&gt;"&amp;"",allorders!E:E,"Shipped")</f>
        <v>1</v>
      </c>
      <c r="E443" s="5">
        <f>SUMIFS(allorders!$O:$O,allorders!$L:$L,$A443,allorders!$AG:$AG,"&lt;="&amp;日期!$B$9,allorders!$AG:$AG,"&gt;="&amp;日期!$B$10,allorders!Q:Q,"&lt;&gt;"&amp;"",allorders!E:E,"Shipped")</f>
        <v>2</v>
      </c>
      <c r="F443" s="5">
        <f>SUMIFS(allorders!$O:$O,allorders!$L:$L,$A443,allorders!$AG:$AG,"&lt;="&amp;日期!$B$11,allorders!$AG:$AG,"&gt;="&amp;日期!$B$12,allorders!Q:Q,"&lt;&gt;"&amp;"",allorders!E:E,"Shipped")</f>
        <v>0</v>
      </c>
      <c r="G443" s="6">
        <f>IF(SUM(C443:F443)=0,0,SUMIFS(allorders!Q:Q,allorders!L:L,A443,allorders!AG:AG,"&lt;="&amp;日期!$B$5,allorders!AG:AG,"&gt;="&amp;日期!$B$12,allorders!N:N,"Shipped")/SUM(C443:F443))</f>
        <v>26.98</v>
      </c>
      <c r="H443">
        <f t="shared" si="12"/>
        <v>3</v>
      </c>
      <c r="I443">
        <f t="shared" si="13"/>
        <v>80.94</v>
      </c>
    </row>
    <row r="444" ht="15" spans="1:9">
      <c r="A444" s="4" t="s">
        <v>6320</v>
      </c>
      <c r="B444" t="str">
        <f>VLOOKUP(A444,'[1]子sku-父sku'!$A:$B,2,0)</f>
        <v>CS-LY084</v>
      </c>
      <c r="C444" s="5">
        <f>SUMIFS(allorders!O:O,allorders!L:L,$A444,allorders!AG:AG,"&lt;="&amp;日期!$B$5,allorders!AG:AG,"&gt;="&amp;日期!$B$6,allorders!$Q:$Q,"&lt;&gt;"&amp;"",allorders!E:E,"Shipped")</f>
        <v>0</v>
      </c>
      <c r="D444" s="5">
        <f>SUMIFS(allorders!$O:$O,allorders!$L:$L,$A444,allorders!$AG:$AG,"&lt;="&amp;日期!$B$7,allorders!$AG:$AG,"&gt;="&amp;日期!$B$8,allorders!Q:Q,"&lt;&gt;"&amp;"",allorders!E:E,"Shipped")</f>
        <v>1</v>
      </c>
      <c r="E444" s="5">
        <f>SUMIFS(allorders!$O:$O,allorders!$L:$L,$A444,allorders!$AG:$AG,"&lt;="&amp;日期!$B$9,allorders!$AG:$AG,"&gt;="&amp;日期!$B$10,allorders!Q:Q,"&lt;&gt;"&amp;"",allorders!E:E,"Shipped")</f>
        <v>1</v>
      </c>
      <c r="F444" s="5">
        <f>SUMIFS(allorders!$O:$O,allorders!$L:$L,$A444,allorders!$AG:$AG,"&lt;="&amp;日期!$B$11,allorders!$AG:$AG,"&gt;="&amp;日期!$B$12,allorders!Q:Q,"&lt;&gt;"&amp;"",allorders!E:E,"Shipped")</f>
        <v>0</v>
      </c>
      <c r="G444" s="6">
        <f>IF(SUM(C444:F444)=0,0,SUMIFS(allorders!Q:Q,allorders!L:L,A444,allorders!AG:AG,"&lt;="&amp;日期!$B$5,allorders!AG:AG,"&gt;="&amp;日期!$B$12,allorders!N:N,"Shipped")/SUM(C444:F444))</f>
        <v>19.53</v>
      </c>
      <c r="H444">
        <f t="shared" si="12"/>
        <v>2</v>
      </c>
      <c r="I444">
        <f t="shared" si="13"/>
        <v>39.06</v>
      </c>
    </row>
    <row r="445" ht="15" spans="1:9">
      <c r="A445" s="4" t="s">
        <v>6339</v>
      </c>
      <c r="B445" t="str">
        <f>VLOOKUP(A445,'[1]子sku-父sku'!$A:$B,2,0)</f>
        <v>MY-SB026</v>
      </c>
      <c r="C445" s="5">
        <f>SUMIFS(allorders!O:O,allorders!L:L,$A445,allorders!AG:AG,"&lt;="&amp;日期!$B$5,allorders!AG:AG,"&gt;="&amp;日期!$B$6,allorders!$Q:$Q,"&lt;&gt;"&amp;"",allorders!E:E,"Shipped")</f>
        <v>1</v>
      </c>
      <c r="D445" s="5">
        <f>SUMIFS(allorders!$O:$O,allorders!$L:$L,$A445,allorders!$AG:$AG,"&lt;="&amp;日期!$B$7,allorders!$AG:$AG,"&gt;="&amp;日期!$B$8,allorders!Q:Q,"&lt;&gt;"&amp;"",allorders!E:E,"Shipped")</f>
        <v>0</v>
      </c>
      <c r="E445" s="5">
        <f>SUMIFS(allorders!$O:$O,allorders!$L:$L,$A445,allorders!$AG:$AG,"&lt;="&amp;日期!$B$9,allorders!$AG:$AG,"&gt;="&amp;日期!$B$10,allorders!Q:Q,"&lt;&gt;"&amp;"",allorders!E:E,"Shipped")</f>
        <v>1</v>
      </c>
      <c r="F445" s="5">
        <f>SUMIFS(allorders!$O:$O,allorders!$L:$L,$A445,allorders!$AG:$AG,"&lt;="&amp;日期!$B$11,allorders!$AG:$AG,"&gt;="&amp;日期!$B$12,allorders!Q:Q,"&lt;&gt;"&amp;"",allorders!E:E,"Shipped")</f>
        <v>0</v>
      </c>
      <c r="G445" s="6">
        <f>IF(SUM(C445:F445)=0,0,SUMIFS(allorders!Q:Q,allorders!L:L,A445,allorders!AG:AG,"&lt;="&amp;日期!$B$5,allorders!AG:AG,"&gt;="&amp;日期!$B$12,allorders!N:N,"Shipped")/SUM(C445:F445))</f>
        <v>26.98</v>
      </c>
      <c r="H445">
        <f t="shared" si="12"/>
        <v>2</v>
      </c>
      <c r="I445">
        <f t="shared" si="13"/>
        <v>53.96</v>
      </c>
    </row>
    <row r="446" ht="15" spans="1:9">
      <c r="A446" s="4" t="s">
        <v>6355</v>
      </c>
      <c r="B446" t="str">
        <f>VLOOKUP(A446,'[1]子sku-父sku'!$A:$B,2,0)</f>
        <v>CS-LY171</v>
      </c>
      <c r="C446" s="5">
        <f>SUMIFS(allorders!O:O,allorders!L:L,$A446,allorders!AG:AG,"&lt;="&amp;日期!$B$5,allorders!AG:AG,"&gt;="&amp;日期!$B$6,allorders!$Q:$Q,"&lt;&gt;"&amp;"",allorders!E:E,"Shipped")</f>
        <v>1</v>
      </c>
      <c r="D446" s="5">
        <f>SUMIFS(allorders!$O:$O,allorders!$L:$L,$A446,allorders!$AG:$AG,"&lt;="&amp;日期!$B$7,allorders!$AG:$AG,"&gt;="&amp;日期!$B$8,allorders!Q:Q,"&lt;&gt;"&amp;"",allorders!E:E,"Shipped")</f>
        <v>0</v>
      </c>
      <c r="E446" s="5">
        <f>SUMIFS(allorders!$O:$O,allorders!$L:$L,$A446,allorders!$AG:$AG,"&lt;="&amp;日期!$B$9,allorders!$AG:$AG,"&gt;="&amp;日期!$B$10,allorders!Q:Q,"&lt;&gt;"&amp;"",allorders!E:E,"Shipped")</f>
        <v>1</v>
      </c>
      <c r="F446" s="5">
        <f>SUMIFS(allorders!$O:$O,allorders!$L:$L,$A446,allorders!$AG:$AG,"&lt;="&amp;日期!$B$11,allorders!$AG:$AG,"&gt;="&amp;日期!$B$12,allorders!Q:Q,"&lt;&gt;"&amp;"",allorders!E:E,"Shipped")</f>
        <v>0</v>
      </c>
      <c r="G446" s="6">
        <f>IF(SUM(C446:F446)=0,0,SUMIFS(allorders!Q:Q,allorders!L:L,A446,allorders!AG:AG,"&lt;="&amp;日期!$B$5,allorders!AG:AG,"&gt;="&amp;日期!$B$12,allorders!N:N,"Shipped")/SUM(C446:F446))</f>
        <v>18.755</v>
      </c>
      <c r="H446">
        <f t="shared" si="12"/>
        <v>2</v>
      </c>
      <c r="I446">
        <f t="shared" si="13"/>
        <v>37.51</v>
      </c>
    </row>
    <row r="447" ht="15" spans="1:9">
      <c r="A447" s="4" t="s">
        <v>6364</v>
      </c>
      <c r="B447" t="str">
        <f>VLOOKUP(A447,'[1]子sku-父sku'!$A:$B,2,0)</f>
        <v>KZ-LHY001</v>
      </c>
      <c r="C447" s="5">
        <f>SUMIFS(allorders!O:O,allorders!L:L,$A447,allorders!AG:AG,"&lt;="&amp;日期!$B$5,allorders!AG:AG,"&gt;="&amp;日期!$B$6,allorders!$Q:$Q,"&lt;&gt;"&amp;"",allorders!E:E,"Shipped")</f>
        <v>7</v>
      </c>
      <c r="D447" s="5">
        <f>SUMIFS(allorders!$O:$O,allorders!$L:$L,$A447,allorders!$AG:$AG,"&lt;="&amp;日期!$B$7,allorders!$AG:$AG,"&gt;="&amp;日期!$B$8,allorders!Q:Q,"&lt;&gt;"&amp;"",allorders!E:E,"Shipped")</f>
        <v>8</v>
      </c>
      <c r="E447" s="5">
        <f>SUMIFS(allorders!$O:$O,allorders!$L:$L,$A447,allorders!$AG:$AG,"&lt;="&amp;日期!$B$9,allorders!$AG:$AG,"&gt;="&amp;日期!$B$10,allorders!Q:Q,"&lt;&gt;"&amp;"",allorders!E:E,"Shipped")</f>
        <v>8</v>
      </c>
      <c r="F447" s="5">
        <f>SUMIFS(allorders!$O:$O,allorders!$L:$L,$A447,allorders!$AG:$AG,"&lt;="&amp;日期!$B$11,allorders!$AG:$AG,"&gt;="&amp;日期!$B$12,allorders!Q:Q,"&lt;&gt;"&amp;"",allorders!E:E,"Shipped")</f>
        <v>0</v>
      </c>
      <c r="G447" s="6">
        <f>IF(SUM(C447:F447)=0,0,SUMIFS(allorders!Q:Q,allorders!L:L,A447,allorders!AG:AG,"&lt;="&amp;日期!$B$5,allorders!AG:AG,"&gt;="&amp;日期!$B$12,allorders!N:N,"Shipped")/SUM(C447:F447))</f>
        <v>25.8895652173913</v>
      </c>
      <c r="H447">
        <f t="shared" si="12"/>
        <v>23</v>
      </c>
      <c r="I447">
        <f t="shared" si="13"/>
        <v>595.46</v>
      </c>
    </row>
    <row r="448" ht="15" spans="1:9">
      <c r="A448" s="4" t="s">
        <v>6412</v>
      </c>
      <c r="B448" t="str">
        <f>VLOOKUP(A448,'[1]子sku-父sku'!$A:$B,2,0)</f>
        <v>CS-SB006</v>
      </c>
      <c r="C448" s="5">
        <f>SUMIFS(allorders!O:O,allorders!L:L,$A448,allorders!AG:AG,"&lt;="&amp;日期!$B$5,allorders!AG:AG,"&gt;="&amp;日期!$B$6,allorders!$Q:$Q,"&lt;&gt;"&amp;"",allorders!E:E,"Shipped")</f>
        <v>0</v>
      </c>
      <c r="D448" s="5">
        <f>SUMIFS(allorders!$O:$O,allorders!$L:$L,$A448,allorders!$AG:$AG,"&lt;="&amp;日期!$B$7,allorders!$AG:$AG,"&gt;="&amp;日期!$B$8,allorders!Q:Q,"&lt;&gt;"&amp;"",allorders!E:E,"Shipped")</f>
        <v>0</v>
      </c>
      <c r="E448" s="5">
        <f>SUMIFS(allorders!$O:$O,allorders!$L:$L,$A448,allorders!$AG:$AG,"&lt;="&amp;日期!$B$9,allorders!$AG:$AG,"&gt;="&amp;日期!$B$10,allorders!Q:Q,"&lt;&gt;"&amp;"",allorders!E:E,"Shipped")</f>
        <v>2</v>
      </c>
      <c r="F448" s="5">
        <f>SUMIFS(allorders!$O:$O,allorders!$L:$L,$A448,allorders!$AG:$AG,"&lt;="&amp;日期!$B$11,allorders!$AG:$AG,"&gt;="&amp;日期!$B$12,allorders!Q:Q,"&lt;&gt;"&amp;"",allorders!E:E,"Shipped")</f>
        <v>0</v>
      </c>
      <c r="G448" s="6">
        <f>IF(SUM(C448:F448)=0,0,SUMIFS(allorders!Q:Q,allorders!L:L,A448,allorders!AG:AG,"&lt;="&amp;日期!$B$5,allorders!AG:AG,"&gt;="&amp;日期!$B$12,allorders!N:N,"Shipped")/SUM(C448:F448))</f>
        <v>22.98</v>
      </c>
      <c r="H448">
        <f t="shared" si="12"/>
        <v>2</v>
      </c>
      <c r="I448">
        <f t="shared" si="13"/>
        <v>45.96</v>
      </c>
    </row>
    <row r="449" ht="15" spans="1:9">
      <c r="A449" s="4" t="s">
        <v>6453</v>
      </c>
      <c r="B449" t="str">
        <f>VLOOKUP(A449,'[1]子sku-父sku'!$A:$B,2,0)</f>
        <v>MY-SB027</v>
      </c>
      <c r="C449" s="5">
        <f>SUMIFS(allorders!O:O,allorders!L:L,$A449,allorders!AG:AG,"&lt;="&amp;日期!$B$5,allorders!AG:AG,"&gt;="&amp;日期!$B$6,allorders!$Q:$Q,"&lt;&gt;"&amp;"",allorders!E:E,"Shipped")</f>
        <v>0</v>
      </c>
      <c r="D449" s="5">
        <f>SUMIFS(allorders!$O:$O,allorders!$L:$L,$A449,allorders!$AG:$AG,"&lt;="&amp;日期!$B$7,allorders!$AG:$AG,"&gt;="&amp;日期!$B$8,allorders!Q:Q,"&lt;&gt;"&amp;"",allorders!E:E,"Shipped")</f>
        <v>0</v>
      </c>
      <c r="E449" s="5">
        <f>SUMIFS(allorders!$O:$O,allorders!$L:$L,$A449,allorders!$AG:$AG,"&lt;="&amp;日期!$B$9,allorders!$AG:$AG,"&gt;="&amp;日期!$B$10,allorders!Q:Q,"&lt;&gt;"&amp;"",allorders!E:E,"Shipped")</f>
        <v>1</v>
      </c>
      <c r="F449" s="5">
        <f>SUMIFS(allorders!$O:$O,allorders!$L:$L,$A449,allorders!$AG:$AG,"&lt;="&amp;日期!$B$11,allorders!$AG:$AG,"&gt;="&amp;日期!$B$12,allorders!Q:Q,"&lt;&gt;"&amp;"",allorders!E:E,"Shipped")</f>
        <v>0</v>
      </c>
      <c r="G449" s="6">
        <f>IF(SUM(C449:F449)=0,0,SUMIFS(allorders!Q:Q,allorders!L:L,A449,allorders!AG:AG,"&lt;="&amp;日期!$B$5,allorders!AG:AG,"&gt;="&amp;日期!$B$12,allorders!N:N,"Shipped")/SUM(C449:F449))</f>
        <v>20.98</v>
      </c>
      <c r="H449">
        <f t="shared" si="12"/>
        <v>1</v>
      </c>
      <c r="I449">
        <f t="shared" si="13"/>
        <v>20.98</v>
      </c>
    </row>
    <row r="450" ht="15" spans="1:9">
      <c r="A450" s="4" t="s">
        <v>6466</v>
      </c>
      <c r="B450" t="str">
        <f>VLOOKUP(A450,'[1]子sku-父sku'!$A:$B,2,0)</f>
        <v>WQS-BN-1503</v>
      </c>
      <c r="C450" s="5">
        <f>SUMIFS(allorders!O:O,allorders!L:L,$A450,allorders!AG:AG,"&lt;="&amp;日期!$B$5,allorders!AG:AG,"&gt;="&amp;日期!$B$6,allorders!$Q:$Q,"&lt;&gt;"&amp;"",allorders!E:E,"Shipped")</f>
        <v>1</v>
      </c>
      <c r="D450" s="5">
        <f>SUMIFS(allorders!$O:$O,allorders!$L:$L,$A450,allorders!$AG:$AG,"&lt;="&amp;日期!$B$7,allorders!$AG:$AG,"&gt;="&amp;日期!$B$8,allorders!Q:Q,"&lt;&gt;"&amp;"",allorders!E:E,"Shipped")</f>
        <v>1</v>
      </c>
      <c r="E450" s="5">
        <f>SUMIFS(allorders!$O:$O,allorders!$L:$L,$A450,allorders!$AG:$AG,"&lt;="&amp;日期!$B$9,allorders!$AG:$AG,"&gt;="&amp;日期!$B$10,allorders!Q:Q,"&lt;&gt;"&amp;"",allorders!E:E,"Shipped")</f>
        <v>4</v>
      </c>
      <c r="F450" s="5">
        <f>SUMIFS(allorders!$O:$O,allorders!$L:$L,$A450,allorders!$AG:$AG,"&lt;="&amp;日期!$B$11,allorders!$AG:$AG,"&gt;="&amp;日期!$B$12,allorders!Q:Q,"&lt;&gt;"&amp;"",allorders!E:E,"Shipped")</f>
        <v>0</v>
      </c>
      <c r="G450" s="6">
        <f>IF(SUM(C450:F450)=0,0,SUMIFS(allorders!Q:Q,allorders!L:L,A450,allorders!AG:AG,"&lt;="&amp;日期!$B$5,allorders!AG:AG,"&gt;="&amp;日期!$B$12,allorders!N:N,"Shipped")/SUM(C450:F450))</f>
        <v>22.48</v>
      </c>
      <c r="H450">
        <f t="shared" si="12"/>
        <v>6</v>
      </c>
      <c r="I450">
        <f t="shared" si="13"/>
        <v>134.88</v>
      </c>
    </row>
    <row r="451" ht="15" spans="1:9">
      <c r="A451" s="4" t="s">
        <v>6526</v>
      </c>
      <c r="B451" t="str">
        <f>VLOOKUP(A451,'[1]子sku-父sku'!$A:$B,2,0)</f>
        <v>CS-LY181</v>
      </c>
      <c r="C451" s="5">
        <f>SUMIFS(allorders!O:O,allorders!L:L,$A451,allorders!AG:AG,"&lt;="&amp;日期!$B$5,allorders!AG:AG,"&gt;="&amp;日期!$B$6,allorders!$Q:$Q,"&lt;&gt;"&amp;"",allorders!E:E,"Shipped")</f>
        <v>0</v>
      </c>
      <c r="D451" s="5">
        <f>SUMIFS(allorders!$O:$O,allorders!$L:$L,$A451,allorders!$AG:$AG,"&lt;="&amp;日期!$B$7,allorders!$AG:$AG,"&gt;="&amp;日期!$B$8,allorders!Q:Q,"&lt;&gt;"&amp;"",allorders!E:E,"Shipped")</f>
        <v>0</v>
      </c>
      <c r="E451" s="5">
        <f>SUMIFS(allorders!$O:$O,allorders!$L:$L,$A451,allorders!$AG:$AG,"&lt;="&amp;日期!$B$9,allorders!$AG:$AG,"&gt;="&amp;日期!$B$10,allorders!Q:Q,"&lt;&gt;"&amp;"",allorders!E:E,"Shipped")</f>
        <v>1</v>
      </c>
      <c r="F451" s="5">
        <f>SUMIFS(allorders!$O:$O,allorders!$L:$L,$A451,allorders!$AG:$AG,"&lt;="&amp;日期!$B$11,allorders!$AG:$AG,"&gt;="&amp;日期!$B$12,allorders!Q:Q,"&lt;&gt;"&amp;"",allorders!E:E,"Shipped")</f>
        <v>0</v>
      </c>
      <c r="G451" s="6">
        <f>IF(SUM(C451:F451)=0,0,SUMIFS(allorders!Q:Q,allorders!L:L,A451,allorders!AG:AG,"&lt;="&amp;日期!$B$5,allorders!AG:AG,"&gt;="&amp;日期!$B$12,allorders!N:N,"Shipped")/SUM(C451:F451))</f>
        <v>23.98</v>
      </c>
      <c r="H451">
        <f t="shared" ref="H451:H514" si="14">SUM(C451:F451)</f>
        <v>1</v>
      </c>
      <c r="I451">
        <f t="shared" ref="I451:I514" si="15">IF(H451=0,0,H451*G451)</f>
        <v>23.98</v>
      </c>
    </row>
    <row r="452" ht="15" spans="1:9">
      <c r="A452" s="4" t="s">
        <v>6567</v>
      </c>
      <c r="B452" t="str">
        <f>VLOOKUP(A452,'[1]子sku-父sku'!$A:$B,2,0)</f>
        <v>MY-SB015</v>
      </c>
      <c r="C452" s="5">
        <f>SUMIFS(allorders!O:O,allorders!L:L,$A452,allorders!AG:AG,"&lt;="&amp;日期!$B$5,allorders!AG:AG,"&gt;="&amp;日期!$B$6,allorders!$Q:$Q,"&lt;&gt;"&amp;"",allorders!E:E,"Shipped")</f>
        <v>0</v>
      </c>
      <c r="D452" s="5">
        <f>SUMIFS(allorders!$O:$O,allorders!$L:$L,$A452,allorders!$AG:$AG,"&lt;="&amp;日期!$B$7,allorders!$AG:$AG,"&gt;="&amp;日期!$B$8,allorders!Q:Q,"&lt;&gt;"&amp;"",allorders!E:E,"Shipped")</f>
        <v>0</v>
      </c>
      <c r="E452" s="5">
        <f>SUMIFS(allorders!$O:$O,allorders!$L:$L,$A452,allorders!$AG:$AG,"&lt;="&amp;日期!$B$9,allorders!$AG:$AG,"&gt;="&amp;日期!$B$10,allorders!Q:Q,"&lt;&gt;"&amp;"",allorders!E:E,"Shipped")</f>
        <v>1</v>
      </c>
      <c r="F452" s="5">
        <f>SUMIFS(allorders!$O:$O,allorders!$L:$L,$A452,allorders!$AG:$AG,"&lt;="&amp;日期!$B$11,allorders!$AG:$AG,"&gt;="&amp;日期!$B$12,allorders!Q:Q,"&lt;&gt;"&amp;"",allorders!E:E,"Shipped")</f>
        <v>0</v>
      </c>
      <c r="G452" s="6">
        <f>IF(SUM(C452:F452)=0,0,SUMIFS(allorders!Q:Q,allorders!L:L,A452,allorders!AG:AG,"&lt;="&amp;日期!$B$5,allorders!AG:AG,"&gt;="&amp;日期!$B$12,allorders!N:N,"Shipped")/SUM(C452:F452))</f>
        <v>10</v>
      </c>
      <c r="H452">
        <f t="shared" si="14"/>
        <v>1</v>
      </c>
      <c r="I452">
        <f t="shared" si="15"/>
        <v>10</v>
      </c>
    </row>
    <row r="453" ht="15" spans="1:9">
      <c r="A453" s="4" t="s">
        <v>6586</v>
      </c>
      <c r="B453" t="str">
        <f>VLOOKUP(A453,'[1]子sku-父sku'!$A:$B,2,0)</f>
        <v>CA084</v>
      </c>
      <c r="C453" s="5">
        <f>SUMIFS(allorders!O:O,allorders!L:L,$A453,allorders!AG:AG,"&lt;="&amp;日期!$B$5,allorders!AG:AG,"&gt;="&amp;日期!$B$6,allorders!$Q:$Q,"&lt;&gt;"&amp;"",allorders!E:E,"Shipped")</f>
        <v>0</v>
      </c>
      <c r="D453" s="5">
        <f>SUMIFS(allorders!$O:$O,allorders!$L:$L,$A453,allorders!$AG:$AG,"&lt;="&amp;日期!$B$7,allorders!$AG:$AG,"&gt;="&amp;日期!$B$8,allorders!Q:Q,"&lt;&gt;"&amp;"",allorders!E:E,"Shipped")</f>
        <v>0</v>
      </c>
      <c r="E453" s="5">
        <f>SUMIFS(allorders!$O:$O,allorders!$L:$L,$A453,allorders!$AG:$AG,"&lt;="&amp;日期!$B$9,allorders!$AG:$AG,"&gt;="&amp;日期!$B$10,allorders!Q:Q,"&lt;&gt;"&amp;"",allorders!E:E,"Shipped")</f>
        <v>1</v>
      </c>
      <c r="F453" s="5">
        <f>SUMIFS(allorders!$O:$O,allorders!$L:$L,$A453,allorders!$AG:$AG,"&lt;="&amp;日期!$B$11,allorders!$AG:$AG,"&gt;="&amp;日期!$B$12,allorders!Q:Q,"&lt;&gt;"&amp;"",allorders!E:E,"Shipped")</f>
        <v>0</v>
      </c>
      <c r="G453" s="6">
        <f>IF(SUM(C453:F453)=0,0,SUMIFS(allorders!Q:Q,allorders!L:L,A453,allorders!AG:AG,"&lt;="&amp;日期!$B$5,allorders!AG:AG,"&gt;="&amp;日期!$B$12,allorders!N:N,"Shipped")/SUM(C453:F453))</f>
        <v>30</v>
      </c>
      <c r="H453">
        <f t="shared" si="14"/>
        <v>1</v>
      </c>
      <c r="I453">
        <f t="shared" si="15"/>
        <v>30</v>
      </c>
    </row>
    <row r="454" ht="15" spans="1:9">
      <c r="A454" s="4" t="s">
        <v>6595</v>
      </c>
      <c r="B454" t="str">
        <f>VLOOKUP(A454,'[1]子sku-父sku'!$A:$B,2,0)</f>
        <v>KZ-LHY001</v>
      </c>
      <c r="C454" s="5">
        <f>SUMIFS(allorders!O:O,allorders!L:L,$A454,allorders!AG:AG,"&lt;="&amp;日期!$B$5,allorders!AG:AG,"&gt;="&amp;日期!$B$6,allorders!$Q:$Q,"&lt;&gt;"&amp;"",allorders!E:E,"Shipped")</f>
        <v>2</v>
      </c>
      <c r="D454" s="5">
        <f>SUMIFS(allorders!$O:$O,allorders!$L:$L,$A454,allorders!$AG:$AG,"&lt;="&amp;日期!$B$7,allorders!$AG:$AG,"&gt;="&amp;日期!$B$8,allorders!Q:Q,"&lt;&gt;"&amp;"",allorders!E:E,"Shipped")</f>
        <v>6</v>
      </c>
      <c r="E454" s="5">
        <f>SUMIFS(allorders!$O:$O,allorders!$L:$L,$A454,allorders!$AG:$AG,"&lt;="&amp;日期!$B$9,allorders!$AG:$AG,"&gt;="&amp;日期!$B$10,allorders!Q:Q,"&lt;&gt;"&amp;"",allorders!E:E,"Shipped")</f>
        <v>1</v>
      </c>
      <c r="F454" s="5">
        <f>SUMIFS(allorders!$O:$O,allorders!$L:$L,$A454,allorders!$AG:$AG,"&lt;="&amp;日期!$B$11,allorders!$AG:$AG,"&gt;="&amp;日期!$B$12,allorders!Q:Q,"&lt;&gt;"&amp;"",allorders!E:E,"Shipped")</f>
        <v>0</v>
      </c>
      <c r="G454" s="6">
        <f>IF(SUM(C454:F454)=0,0,SUMIFS(allorders!Q:Q,allorders!L:L,A454,allorders!AG:AG,"&lt;="&amp;日期!$B$5,allorders!AG:AG,"&gt;="&amp;日期!$B$12,allorders!N:N,"Shipped")/SUM(C454:F454))</f>
        <v>23.98</v>
      </c>
      <c r="H454">
        <f t="shared" si="14"/>
        <v>9</v>
      </c>
      <c r="I454">
        <f t="shared" si="15"/>
        <v>215.82</v>
      </c>
    </row>
    <row r="455" ht="15" spans="1:9">
      <c r="A455" s="4" t="s">
        <v>6617</v>
      </c>
      <c r="B455" t="str">
        <f>VLOOKUP(A455,'[1]子sku-父sku'!$A:$B,2,0)</f>
        <v>MY-SB011</v>
      </c>
      <c r="C455" s="5">
        <f>SUMIFS(allorders!O:O,allorders!L:L,$A455,allorders!AG:AG,"&lt;="&amp;日期!$B$5,allorders!AG:AG,"&gt;="&amp;日期!$B$6,allorders!$Q:$Q,"&lt;&gt;"&amp;"",allorders!E:E,"Shipped")</f>
        <v>0</v>
      </c>
      <c r="D455" s="5">
        <f>SUMIFS(allorders!$O:$O,allorders!$L:$L,$A455,allorders!$AG:$AG,"&lt;="&amp;日期!$B$7,allorders!$AG:$AG,"&gt;="&amp;日期!$B$8,allorders!Q:Q,"&lt;&gt;"&amp;"",allorders!E:E,"Shipped")</f>
        <v>1</v>
      </c>
      <c r="E455" s="5">
        <f>SUMIFS(allorders!$O:$O,allorders!$L:$L,$A455,allorders!$AG:$AG,"&lt;="&amp;日期!$B$9,allorders!$AG:$AG,"&gt;="&amp;日期!$B$10,allorders!Q:Q,"&lt;&gt;"&amp;"",allorders!E:E,"Shipped")</f>
        <v>1</v>
      </c>
      <c r="F455" s="5">
        <f>SUMIFS(allorders!$O:$O,allorders!$L:$L,$A455,allorders!$AG:$AG,"&lt;="&amp;日期!$B$11,allorders!$AG:$AG,"&gt;="&amp;日期!$B$12,allorders!Q:Q,"&lt;&gt;"&amp;"",allorders!E:E,"Shipped")</f>
        <v>0</v>
      </c>
      <c r="G455" s="6">
        <f>IF(SUM(C455:F455)=0,0,SUMIFS(allorders!Q:Q,allorders!L:L,A455,allorders!AG:AG,"&lt;="&amp;日期!$B$5,allorders!AG:AG,"&gt;="&amp;日期!$B$12,allorders!N:N,"Shipped")/SUM(C455:F455))</f>
        <v>22.98</v>
      </c>
      <c r="H455">
        <f t="shared" si="14"/>
        <v>2</v>
      </c>
      <c r="I455">
        <f t="shared" si="15"/>
        <v>45.96</v>
      </c>
    </row>
    <row r="456" ht="15" spans="1:9">
      <c r="A456" s="4" t="s">
        <v>6655</v>
      </c>
      <c r="B456" t="str">
        <f>VLOOKUP(A456,'[1]子sku-父sku'!$A:$B,2,0)</f>
        <v>CS-SB016</v>
      </c>
      <c r="C456" s="5">
        <f>SUMIFS(allorders!O:O,allorders!L:L,$A456,allorders!AG:AG,"&lt;="&amp;日期!$B$5,allorders!AG:AG,"&gt;="&amp;日期!$B$6,allorders!$Q:$Q,"&lt;&gt;"&amp;"",allorders!E:E,"Shipped")</f>
        <v>0</v>
      </c>
      <c r="D456" s="5">
        <f>SUMIFS(allorders!$O:$O,allorders!$L:$L,$A456,allorders!$AG:$AG,"&lt;="&amp;日期!$B$7,allorders!$AG:$AG,"&gt;="&amp;日期!$B$8,allorders!Q:Q,"&lt;&gt;"&amp;"",allorders!E:E,"Shipped")</f>
        <v>1</v>
      </c>
      <c r="E456" s="5">
        <f>SUMIFS(allorders!$O:$O,allorders!$L:$L,$A456,allorders!$AG:$AG,"&lt;="&amp;日期!$B$9,allorders!$AG:$AG,"&gt;="&amp;日期!$B$10,allorders!Q:Q,"&lt;&gt;"&amp;"",allorders!E:E,"Shipped")</f>
        <v>2</v>
      </c>
      <c r="F456" s="5">
        <f>SUMIFS(allorders!$O:$O,allorders!$L:$L,$A456,allorders!$AG:$AG,"&lt;="&amp;日期!$B$11,allorders!$AG:$AG,"&gt;="&amp;日期!$B$12,allorders!Q:Q,"&lt;&gt;"&amp;"",allorders!E:E,"Shipped")</f>
        <v>0</v>
      </c>
      <c r="G456" s="6">
        <f>IF(SUM(C456:F456)=0,0,SUMIFS(allorders!Q:Q,allorders!L:L,A456,allorders!AG:AG,"&lt;="&amp;日期!$B$5,allorders!AG:AG,"&gt;="&amp;日期!$B$12,allorders!N:N,"Shipped")/SUM(C456:F456))</f>
        <v>26.98</v>
      </c>
      <c r="H456">
        <f t="shared" si="14"/>
        <v>3</v>
      </c>
      <c r="I456">
        <f t="shared" si="15"/>
        <v>80.94</v>
      </c>
    </row>
    <row r="457" ht="15" spans="1:9">
      <c r="A457" s="4" t="s">
        <v>6689</v>
      </c>
      <c r="B457" t="str">
        <f>VLOOKUP(A457,'[1]子sku-父sku'!$A:$B,2,0)</f>
        <v>CS-SB030</v>
      </c>
      <c r="C457" s="5">
        <f>SUMIFS(allorders!O:O,allorders!L:L,$A457,allorders!AG:AG,"&lt;="&amp;日期!$B$5,allorders!AG:AG,"&gt;="&amp;日期!$B$6,allorders!$Q:$Q,"&lt;&gt;"&amp;"",allorders!E:E,"Shipped")</f>
        <v>3</v>
      </c>
      <c r="D457" s="5">
        <f>SUMIFS(allorders!$O:$O,allorders!$L:$L,$A457,allorders!$AG:$AG,"&lt;="&amp;日期!$B$7,allorders!$AG:$AG,"&gt;="&amp;日期!$B$8,allorders!Q:Q,"&lt;&gt;"&amp;"",allorders!E:E,"Shipped")</f>
        <v>1</v>
      </c>
      <c r="E457" s="5">
        <f>SUMIFS(allorders!$O:$O,allorders!$L:$L,$A457,allorders!$AG:$AG,"&lt;="&amp;日期!$B$9,allorders!$AG:$AG,"&gt;="&amp;日期!$B$10,allorders!Q:Q,"&lt;&gt;"&amp;"",allorders!E:E,"Shipped")</f>
        <v>4</v>
      </c>
      <c r="F457" s="5">
        <f>SUMIFS(allorders!$O:$O,allorders!$L:$L,$A457,allorders!$AG:$AG,"&lt;="&amp;日期!$B$11,allorders!$AG:$AG,"&gt;="&amp;日期!$B$12,allorders!Q:Q,"&lt;&gt;"&amp;"",allorders!E:E,"Shipped")</f>
        <v>0</v>
      </c>
      <c r="G457" s="6">
        <f>IF(SUM(C457:F457)=0,0,SUMIFS(allorders!Q:Q,allorders!L:L,A457,allorders!AG:AG,"&lt;="&amp;日期!$B$5,allorders!AG:AG,"&gt;="&amp;日期!$B$12,allorders!N:N,"Shipped")/SUM(C457:F457))</f>
        <v>22.98</v>
      </c>
      <c r="H457">
        <f t="shared" si="14"/>
        <v>8</v>
      </c>
      <c r="I457">
        <f t="shared" si="15"/>
        <v>183.84</v>
      </c>
    </row>
    <row r="458" ht="15" spans="1:9">
      <c r="A458" s="4" t="s">
        <v>6749</v>
      </c>
      <c r="B458" t="str">
        <f>VLOOKUP(A458,'[1]子sku-父sku'!$A:$B,2,0)</f>
        <v>CS-LY085</v>
      </c>
      <c r="C458" s="5">
        <f>SUMIFS(allorders!O:O,allorders!L:L,$A458,allorders!AG:AG,"&lt;="&amp;日期!$B$5,allorders!AG:AG,"&gt;="&amp;日期!$B$6,allorders!$Q:$Q,"&lt;&gt;"&amp;"",allorders!E:E,"Shipped")</f>
        <v>3</v>
      </c>
      <c r="D458" s="5">
        <f>SUMIFS(allorders!$O:$O,allorders!$L:$L,$A458,allorders!$AG:$AG,"&lt;="&amp;日期!$B$7,allorders!$AG:$AG,"&gt;="&amp;日期!$B$8,allorders!Q:Q,"&lt;&gt;"&amp;"",allorders!E:E,"Shipped")</f>
        <v>3</v>
      </c>
      <c r="E458" s="5">
        <f>SUMIFS(allorders!$O:$O,allorders!$L:$L,$A458,allorders!$AG:$AG,"&lt;="&amp;日期!$B$9,allorders!$AG:$AG,"&gt;="&amp;日期!$B$10,allorders!Q:Q,"&lt;&gt;"&amp;"",allorders!E:E,"Shipped")</f>
        <v>6</v>
      </c>
      <c r="F458" s="5">
        <f>SUMIFS(allorders!$O:$O,allorders!$L:$L,$A458,allorders!$AG:$AG,"&lt;="&amp;日期!$B$11,allorders!$AG:$AG,"&gt;="&amp;日期!$B$12,allorders!Q:Q,"&lt;&gt;"&amp;"",allorders!E:E,"Shipped")</f>
        <v>0</v>
      </c>
      <c r="G458" s="6">
        <f>IF(SUM(C458:F458)=0,0,SUMIFS(allorders!Q:Q,allorders!L:L,A458,allorders!AG:AG,"&lt;="&amp;日期!$B$5,allorders!AG:AG,"&gt;="&amp;日期!$B$12,allorders!N:N,"Shipped")/SUM(C458:F458))</f>
        <v>12.99</v>
      </c>
      <c r="H458">
        <f t="shared" si="14"/>
        <v>12</v>
      </c>
      <c r="I458">
        <f t="shared" si="15"/>
        <v>155.88</v>
      </c>
    </row>
    <row r="459" ht="15" spans="1:9">
      <c r="A459" s="4" t="s">
        <v>6776</v>
      </c>
      <c r="B459" t="str">
        <f>VLOOKUP(A459,'[1]子sku-父sku'!$A:$B,2,0)</f>
        <v>CS-SB009</v>
      </c>
      <c r="C459" s="5">
        <f>SUMIFS(allorders!O:O,allorders!L:L,$A459,allorders!AG:AG,"&lt;="&amp;日期!$B$5,allorders!AG:AG,"&gt;="&amp;日期!$B$6,allorders!$Q:$Q,"&lt;&gt;"&amp;"",allorders!E:E,"Shipped")</f>
        <v>1</v>
      </c>
      <c r="D459" s="5">
        <f>SUMIFS(allorders!$O:$O,allorders!$L:$L,$A459,allorders!$AG:$AG,"&lt;="&amp;日期!$B$7,allorders!$AG:$AG,"&gt;="&amp;日期!$B$8,allorders!Q:Q,"&lt;&gt;"&amp;"",allorders!E:E,"Shipped")</f>
        <v>0</v>
      </c>
      <c r="E459" s="5">
        <f>SUMIFS(allorders!$O:$O,allorders!$L:$L,$A459,allorders!$AG:$AG,"&lt;="&amp;日期!$B$9,allorders!$AG:$AG,"&gt;="&amp;日期!$B$10,allorders!Q:Q,"&lt;&gt;"&amp;"",allorders!E:E,"Shipped")</f>
        <v>1</v>
      </c>
      <c r="F459" s="5">
        <f>SUMIFS(allorders!$O:$O,allorders!$L:$L,$A459,allorders!$AG:$AG,"&lt;="&amp;日期!$B$11,allorders!$AG:$AG,"&gt;="&amp;日期!$B$12,allorders!Q:Q,"&lt;&gt;"&amp;"",allorders!E:E,"Shipped")</f>
        <v>0</v>
      </c>
      <c r="G459" s="6">
        <f>IF(SUM(C459:F459)=0,0,SUMIFS(allorders!Q:Q,allorders!L:L,A459,allorders!AG:AG,"&lt;="&amp;日期!$B$5,allorders!AG:AG,"&gt;="&amp;日期!$B$12,allorders!N:N,"Shipped")/SUM(C459:F459))</f>
        <v>22.98</v>
      </c>
      <c r="H459">
        <f t="shared" si="14"/>
        <v>2</v>
      </c>
      <c r="I459">
        <f t="shared" si="15"/>
        <v>45.96</v>
      </c>
    </row>
    <row r="460" ht="15" spans="1:9">
      <c r="A460" s="4" t="s">
        <v>6782</v>
      </c>
      <c r="B460" t="str">
        <f>VLOOKUP(A460,'[1]子sku-父sku'!$A:$B,2,0)</f>
        <v>MY-SB011</v>
      </c>
      <c r="C460" s="5">
        <f>SUMIFS(allorders!O:O,allorders!L:L,$A460,allorders!AG:AG,"&lt;="&amp;日期!$B$5,allorders!AG:AG,"&gt;="&amp;日期!$B$6,allorders!$Q:$Q,"&lt;&gt;"&amp;"",allorders!E:E,"Shipped")</f>
        <v>0</v>
      </c>
      <c r="D460" s="5">
        <f>SUMIFS(allorders!$O:$O,allorders!$L:$L,$A460,allorders!$AG:$AG,"&lt;="&amp;日期!$B$7,allorders!$AG:$AG,"&gt;="&amp;日期!$B$8,allorders!Q:Q,"&lt;&gt;"&amp;"",allorders!E:E,"Shipped")</f>
        <v>0</v>
      </c>
      <c r="E460" s="5">
        <f>SUMIFS(allorders!$O:$O,allorders!$L:$L,$A460,allorders!$AG:$AG,"&lt;="&amp;日期!$B$9,allorders!$AG:$AG,"&gt;="&amp;日期!$B$10,allorders!Q:Q,"&lt;&gt;"&amp;"",allorders!E:E,"Shipped")</f>
        <v>1</v>
      </c>
      <c r="F460" s="5">
        <f>SUMIFS(allorders!$O:$O,allorders!$L:$L,$A460,allorders!$AG:$AG,"&lt;="&amp;日期!$B$11,allorders!$AG:$AG,"&gt;="&amp;日期!$B$12,allorders!Q:Q,"&lt;&gt;"&amp;"",allorders!E:E,"Shipped")</f>
        <v>0</v>
      </c>
      <c r="G460" s="6">
        <f>IF(SUM(C460:F460)=0,0,SUMIFS(allorders!Q:Q,allorders!L:L,A460,allorders!AG:AG,"&lt;="&amp;日期!$B$5,allorders!AG:AG,"&gt;="&amp;日期!$B$12,allorders!N:N,"Shipped")/SUM(C460:F460))</f>
        <v>24.98</v>
      </c>
      <c r="H460">
        <f t="shared" si="14"/>
        <v>1</v>
      </c>
      <c r="I460">
        <f t="shared" si="15"/>
        <v>24.98</v>
      </c>
    </row>
    <row r="461" ht="15" spans="1:9">
      <c r="A461" s="4" t="s">
        <v>6807</v>
      </c>
      <c r="B461" t="str">
        <f>VLOOKUP(A461,'[1]子sku-父sku'!$A:$B,2,0)</f>
        <v>CS-BUSB031</v>
      </c>
      <c r="C461" s="5">
        <f>SUMIFS(allorders!O:O,allorders!L:L,$A461,allorders!AG:AG,"&lt;="&amp;日期!$B$5,allorders!AG:AG,"&gt;="&amp;日期!$B$6,allorders!$Q:$Q,"&lt;&gt;"&amp;"",allorders!E:E,"Shipped")</f>
        <v>0</v>
      </c>
      <c r="D461" s="5">
        <f>SUMIFS(allorders!$O:$O,allorders!$L:$L,$A461,allorders!$AG:$AG,"&lt;="&amp;日期!$B$7,allorders!$AG:$AG,"&gt;="&amp;日期!$B$8,allorders!Q:Q,"&lt;&gt;"&amp;"",allorders!E:E,"Shipped")</f>
        <v>1</v>
      </c>
      <c r="E461" s="5">
        <f>SUMIFS(allorders!$O:$O,allorders!$L:$L,$A461,allorders!$AG:$AG,"&lt;="&amp;日期!$B$9,allorders!$AG:$AG,"&gt;="&amp;日期!$B$10,allorders!Q:Q,"&lt;&gt;"&amp;"",allorders!E:E,"Shipped")</f>
        <v>1</v>
      </c>
      <c r="F461" s="5">
        <f>SUMIFS(allorders!$O:$O,allorders!$L:$L,$A461,allorders!$AG:$AG,"&lt;="&amp;日期!$B$11,allorders!$AG:$AG,"&gt;="&amp;日期!$B$12,allorders!Q:Q,"&lt;&gt;"&amp;"",allorders!E:E,"Shipped")</f>
        <v>0</v>
      </c>
      <c r="G461" s="6">
        <f>IF(SUM(C461:F461)=0,0,SUMIFS(allorders!Q:Q,allorders!L:L,A461,allorders!AG:AG,"&lt;="&amp;日期!$B$5,allorders!AG:AG,"&gt;="&amp;日期!$B$12,allorders!N:N,"Shipped")/SUM(C461:F461))</f>
        <v>24.98</v>
      </c>
      <c r="H461">
        <f t="shared" si="14"/>
        <v>2</v>
      </c>
      <c r="I461">
        <f t="shared" si="15"/>
        <v>49.96</v>
      </c>
    </row>
    <row r="462" ht="15" spans="1:9">
      <c r="A462" s="4" t="s">
        <v>6810</v>
      </c>
      <c r="B462" t="str">
        <f>VLOOKUP(A462,'[1]子sku-父sku'!$A:$B,2,0)</f>
        <v>CS-BUSB031</v>
      </c>
      <c r="C462" s="5">
        <f>SUMIFS(allorders!O:O,allorders!L:L,$A462,allorders!AG:AG,"&lt;="&amp;日期!$B$5,allorders!AG:AG,"&gt;="&amp;日期!$B$6,allorders!$Q:$Q,"&lt;&gt;"&amp;"",allorders!E:E,"Shipped")</f>
        <v>0</v>
      </c>
      <c r="D462" s="5">
        <f>SUMIFS(allorders!$O:$O,allorders!$L:$L,$A462,allorders!$AG:$AG,"&lt;="&amp;日期!$B$7,allorders!$AG:$AG,"&gt;="&amp;日期!$B$8,allorders!Q:Q,"&lt;&gt;"&amp;"",allorders!E:E,"Shipped")</f>
        <v>0</v>
      </c>
      <c r="E462" s="5">
        <f>SUMIFS(allorders!$O:$O,allorders!$L:$L,$A462,allorders!$AG:$AG,"&lt;="&amp;日期!$B$9,allorders!$AG:$AG,"&gt;="&amp;日期!$B$10,allorders!Q:Q,"&lt;&gt;"&amp;"",allorders!E:E,"Shipped")</f>
        <v>1</v>
      </c>
      <c r="F462" s="5">
        <f>SUMIFS(allorders!$O:$O,allorders!$L:$L,$A462,allorders!$AG:$AG,"&lt;="&amp;日期!$B$11,allorders!$AG:$AG,"&gt;="&amp;日期!$B$12,allorders!Q:Q,"&lt;&gt;"&amp;"",allorders!E:E,"Shipped")</f>
        <v>0</v>
      </c>
      <c r="G462" s="6">
        <f>IF(SUM(C462:F462)=0,0,SUMIFS(allorders!Q:Q,allorders!L:L,A462,allorders!AG:AG,"&lt;="&amp;日期!$B$5,allorders!AG:AG,"&gt;="&amp;日期!$B$12,allorders!N:N,"Shipped")/SUM(C462:F462))</f>
        <v>24.98</v>
      </c>
      <c r="H462">
        <f t="shared" si="14"/>
        <v>1</v>
      </c>
      <c r="I462">
        <f t="shared" si="15"/>
        <v>24.98</v>
      </c>
    </row>
    <row r="463" ht="15" spans="1:9">
      <c r="A463" s="4" t="s">
        <v>6840</v>
      </c>
      <c r="B463" t="str">
        <f>VLOOKUP(A463,'[1]子sku-父sku'!$A:$B,2,0)</f>
        <v>CS-SB170</v>
      </c>
      <c r="C463" s="5">
        <f>SUMIFS(allorders!O:O,allorders!L:L,$A463,allorders!AG:AG,"&lt;="&amp;日期!$B$5,allorders!AG:AG,"&gt;="&amp;日期!$B$6,allorders!$Q:$Q,"&lt;&gt;"&amp;"",allorders!E:E,"Shipped")</f>
        <v>16</v>
      </c>
      <c r="D463" s="5">
        <f>SUMIFS(allorders!$O:$O,allorders!$L:$L,$A463,allorders!$AG:$AG,"&lt;="&amp;日期!$B$7,allorders!$AG:$AG,"&gt;="&amp;日期!$B$8,allorders!Q:Q,"&lt;&gt;"&amp;"",allorders!E:E,"Shipped")</f>
        <v>6</v>
      </c>
      <c r="E463" s="5">
        <f>SUMIFS(allorders!$O:$O,allorders!$L:$L,$A463,allorders!$AG:$AG,"&lt;="&amp;日期!$B$9,allorders!$AG:$AG,"&gt;="&amp;日期!$B$10,allorders!Q:Q,"&lt;&gt;"&amp;"",allorders!E:E,"Shipped")</f>
        <v>5</v>
      </c>
      <c r="F463" s="5">
        <f>SUMIFS(allorders!$O:$O,allorders!$L:$L,$A463,allorders!$AG:$AG,"&lt;="&amp;日期!$B$11,allorders!$AG:$AG,"&gt;="&amp;日期!$B$12,allorders!Q:Q,"&lt;&gt;"&amp;"",allorders!E:E,"Shipped")</f>
        <v>0</v>
      </c>
      <c r="G463" s="6">
        <f>IF(SUM(C463:F463)=0,0,SUMIFS(allorders!Q:Q,allorders!L:L,A463,allorders!AG:AG,"&lt;="&amp;日期!$B$5,allorders!AG:AG,"&gt;="&amp;日期!$B$12,allorders!N:N,"Shipped")/SUM(C463:F463))</f>
        <v>22.98</v>
      </c>
      <c r="H463">
        <f t="shared" si="14"/>
        <v>27</v>
      </c>
      <c r="I463">
        <f t="shared" si="15"/>
        <v>620.46</v>
      </c>
    </row>
    <row r="464" ht="15" spans="1:9">
      <c r="A464" s="4" t="s">
        <v>6846</v>
      </c>
      <c r="B464" t="str">
        <f>VLOOKUP(A464,'[1]子sku-父sku'!$A:$B,2,0)</f>
        <v>CS-SB007</v>
      </c>
      <c r="C464" s="5">
        <f>SUMIFS(allorders!O:O,allorders!L:L,$A464,allorders!AG:AG,"&lt;="&amp;日期!$B$5,allorders!AG:AG,"&gt;="&amp;日期!$B$6,allorders!$Q:$Q,"&lt;&gt;"&amp;"",allorders!E:E,"Shipped")</f>
        <v>0</v>
      </c>
      <c r="D464" s="5">
        <f>SUMIFS(allorders!$O:$O,allorders!$L:$L,$A464,allorders!$AG:$AG,"&lt;="&amp;日期!$B$7,allorders!$AG:$AG,"&gt;="&amp;日期!$B$8,allorders!Q:Q,"&lt;&gt;"&amp;"",allorders!E:E,"Shipped")</f>
        <v>2</v>
      </c>
      <c r="E464" s="5">
        <f>SUMIFS(allorders!$O:$O,allorders!$L:$L,$A464,allorders!$AG:$AG,"&lt;="&amp;日期!$B$9,allorders!$AG:$AG,"&gt;="&amp;日期!$B$10,allorders!Q:Q,"&lt;&gt;"&amp;"",allorders!E:E,"Shipped")</f>
        <v>1</v>
      </c>
      <c r="F464" s="5">
        <f>SUMIFS(allorders!$O:$O,allorders!$L:$L,$A464,allorders!$AG:$AG,"&lt;="&amp;日期!$B$11,allorders!$AG:$AG,"&gt;="&amp;日期!$B$12,allorders!Q:Q,"&lt;&gt;"&amp;"",allorders!E:E,"Shipped")</f>
        <v>0</v>
      </c>
      <c r="G464" s="6">
        <f>IF(SUM(C464:F464)=0,0,SUMIFS(allorders!Q:Q,allorders!L:L,A464,allorders!AG:AG,"&lt;="&amp;日期!$B$5,allorders!AG:AG,"&gt;="&amp;日期!$B$12,allorders!N:N,"Shipped")/SUM(C464:F464))</f>
        <v>24.98</v>
      </c>
      <c r="H464">
        <f t="shared" si="14"/>
        <v>3</v>
      </c>
      <c r="I464">
        <f t="shared" si="15"/>
        <v>74.94</v>
      </c>
    </row>
    <row r="465" ht="15" spans="1:9">
      <c r="A465" s="4" t="s">
        <v>6861</v>
      </c>
      <c r="B465" t="str">
        <f>VLOOKUP(A465,'[1]子sku-父sku'!$A:$B,2,0)</f>
        <v>MY-SB019</v>
      </c>
      <c r="C465" s="5">
        <f>SUMIFS(allorders!O:O,allorders!L:L,$A465,allorders!AG:AG,"&lt;="&amp;日期!$B$5,allorders!AG:AG,"&gt;="&amp;日期!$B$6,allorders!$Q:$Q,"&lt;&gt;"&amp;"",allorders!E:E,"Shipped")</f>
        <v>0</v>
      </c>
      <c r="D465" s="5">
        <f>SUMIFS(allorders!$O:$O,allorders!$L:$L,$A465,allorders!$AG:$AG,"&lt;="&amp;日期!$B$7,allorders!$AG:$AG,"&gt;="&amp;日期!$B$8,allorders!Q:Q,"&lt;&gt;"&amp;"",allorders!E:E,"Shipped")</f>
        <v>0</v>
      </c>
      <c r="E465" s="5">
        <f>SUMIFS(allorders!$O:$O,allorders!$L:$L,$A465,allorders!$AG:$AG,"&lt;="&amp;日期!$B$9,allorders!$AG:$AG,"&gt;="&amp;日期!$B$10,allorders!Q:Q,"&lt;&gt;"&amp;"",allorders!E:E,"Shipped")</f>
        <v>1</v>
      </c>
      <c r="F465" s="5">
        <f>SUMIFS(allorders!$O:$O,allorders!$L:$L,$A465,allorders!$AG:$AG,"&lt;="&amp;日期!$B$11,allorders!$AG:$AG,"&gt;="&amp;日期!$B$12,allorders!Q:Q,"&lt;&gt;"&amp;"",allorders!E:E,"Shipped")</f>
        <v>0</v>
      </c>
      <c r="G465" s="6">
        <f>IF(SUM(C465:F465)=0,0,SUMIFS(allorders!Q:Q,allorders!L:L,A465,allorders!AG:AG,"&lt;="&amp;日期!$B$5,allorders!AG:AG,"&gt;="&amp;日期!$B$12,allorders!N:N,"Shipped")/SUM(C465:F465))</f>
        <v>23.98</v>
      </c>
      <c r="H465">
        <f t="shared" si="14"/>
        <v>1</v>
      </c>
      <c r="I465">
        <f t="shared" si="15"/>
        <v>23.98</v>
      </c>
    </row>
    <row r="466" ht="15" spans="1:9">
      <c r="A466" s="4" t="s">
        <v>6897</v>
      </c>
      <c r="B466" t="str">
        <f>VLOOKUP(A466,'[1]子sku-父sku'!$A:$B,2,0)</f>
        <v>CS-SB016</v>
      </c>
      <c r="C466" s="5">
        <f>SUMIFS(allorders!O:O,allorders!L:L,$A466,allorders!AG:AG,"&lt;="&amp;日期!$B$5,allorders!AG:AG,"&gt;="&amp;日期!$B$6,allorders!$Q:$Q,"&lt;&gt;"&amp;"",allorders!E:E,"Shipped")</f>
        <v>0</v>
      </c>
      <c r="D466" s="5">
        <f>SUMIFS(allorders!$O:$O,allorders!$L:$L,$A466,allorders!$AG:$AG,"&lt;="&amp;日期!$B$7,allorders!$AG:$AG,"&gt;="&amp;日期!$B$8,allorders!Q:Q,"&lt;&gt;"&amp;"",allorders!E:E,"Shipped")</f>
        <v>0</v>
      </c>
      <c r="E466" s="5">
        <f>SUMIFS(allorders!$O:$O,allorders!$L:$L,$A466,allorders!$AG:$AG,"&lt;="&amp;日期!$B$9,allorders!$AG:$AG,"&gt;="&amp;日期!$B$10,allorders!Q:Q,"&lt;&gt;"&amp;"",allorders!E:E,"Shipped")</f>
        <v>3</v>
      </c>
      <c r="F466" s="5">
        <f>SUMIFS(allorders!$O:$O,allorders!$L:$L,$A466,allorders!$AG:$AG,"&lt;="&amp;日期!$B$11,allorders!$AG:$AG,"&gt;="&amp;日期!$B$12,allorders!Q:Q,"&lt;&gt;"&amp;"",allorders!E:E,"Shipped")</f>
        <v>0</v>
      </c>
      <c r="G466" s="6">
        <f>IF(SUM(C466:F466)=0,0,SUMIFS(allorders!Q:Q,allorders!L:L,A466,allorders!AG:AG,"&lt;="&amp;日期!$B$5,allorders!AG:AG,"&gt;="&amp;日期!$B$12,allorders!N:N,"Shipped")/SUM(C466:F466))</f>
        <v>26.98</v>
      </c>
      <c r="H466">
        <f t="shared" si="14"/>
        <v>3</v>
      </c>
      <c r="I466">
        <f t="shared" si="15"/>
        <v>80.94</v>
      </c>
    </row>
    <row r="467" ht="15" spans="1:9">
      <c r="A467" s="4" t="s">
        <v>6925</v>
      </c>
      <c r="B467" t="str">
        <f>VLOOKUP(A467,'[1]子sku-父sku'!$A:$B,2,0)</f>
        <v>CS-SB009</v>
      </c>
      <c r="C467" s="5">
        <f>SUMIFS(allorders!O:O,allorders!L:L,$A467,allorders!AG:AG,"&lt;="&amp;日期!$B$5,allorders!AG:AG,"&gt;="&amp;日期!$B$6,allorders!$Q:$Q,"&lt;&gt;"&amp;"",allorders!E:E,"Shipped")</f>
        <v>4</v>
      </c>
      <c r="D467" s="5">
        <f>SUMIFS(allorders!$O:$O,allorders!$L:$L,$A467,allorders!$AG:$AG,"&lt;="&amp;日期!$B$7,allorders!$AG:$AG,"&gt;="&amp;日期!$B$8,allorders!Q:Q,"&lt;&gt;"&amp;"",allorders!E:E,"Shipped")</f>
        <v>1</v>
      </c>
      <c r="E467" s="5">
        <f>SUMIFS(allorders!$O:$O,allorders!$L:$L,$A467,allorders!$AG:$AG,"&lt;="&amp;日期!$B$9,allorders!$AG:$AG,"&gt;="&amp;日期!$B$10,allorders!Q:Q,"&lt;&gt;"&amp;"",allorders!E:E,"Shipped")</f>
        <v>2</v>
      </c>
      <c r="F467" s="5">
        <f>SUMIFS(allorders!$O:$O,allorders!$L:$L,$A467,allorders!$AG:$AG,"&lt;="&amp;日期!$B$11,allorders!$AG:$AG,"&gt;="&amp;日期!$B$12,allorders!Q:Q,"&lt;&gt;"&amp;"",allorders!E:E,"Shipped")</f>
        <v>0</v>
      </c>
      <c r="G467" s="6">
        <f>IF(SUM(C467:F467)=0,0,SUMIFS(allorders!Q:Q,allorders!L:L,A467,allorders!AG:AG,"&lt;="&amp;日期!$B$5,allorders!AG:AG,"&gt;="&amp;日期!$B$12,allorders!N:N,"Shipped")/SUM(C467:F467))</f>
        <v>22.98</v>
      </c>
      <c r="H467">
        <f t="shared" si="14"/>
        <v>7</v>
      </c>
      <c r="I467">
        <f t="shared" si="15"/>
        <v>160.86</v>
      </c>
    </row>
    <row r="468" ht="15" spans="1:9">
      <c r="A468" s="4" t="s">
        <v>6940</v>
      </c>
      <c r="B468" t="str">
        <f>VLOOKUP(A468,'[1]子sku-父sku'!$A:$B,2,0)</f>
        <v>CS-BUSB032</v>
      </c>
      <c r="C468" s="5">
        <f>SUMIFS(allorders!O:O,allorders!L:L,$A468,allorders!AG:AG,"&lt;="&amp;日期!$B$5,allorders!AG:AG,"&gt;="&amp;日期!$B$6,allorders!$Q:$Q,"&lt;&gt;"&amp;"",allorders!E:E,"Shipped")</f>
        <v>0</v>
      </c>
      <c r="D468" s="5">
        <f>SUMIFS(allorders!$O:$O,allorders!$L:$L,$A468,allorders!$AG:$AG,"&lt;="&amp;日期!$B$7,allorders!$AG:$AG,"&gt;="&amp;日期!$B$8,allorders!Q:Q,"&lt;&gt;"&amp;"",allorders!E:E,"Shipped")</f>
        <v>1</v>
      </c>
      <c r="E468" s="5">
        <f>SUMIFS(allorders!$O:$O,allorders!$L:$L,$A468,allorders!$AG:$AG,"&lt;="&amp;日期!$B$9,allorders!$AG:$AG,"&gt;="&amp;日期!$B$10,allorders!Q:Q,"&lt;&gt;"&amp;"",allorders!E:E,"Shipped")</f>
        <v>1</v>
      </c>
      <c r="F468" s="5">
        <f>SUMIFS(allorders!$O:$O,allorders!$L:$L,$A468,allorders!$AG:$AG,"&lt;="&amp;日期!$B$11,allorders!$AG:$AG,"&gt;="&amp;日期!$B$12,allorders!Q:Q,"&lt;&gt;"&amp;"",allorders!E:E,"Shipped")</f>
        <v>0</v>
      </c>
      <c r="G468" s="6">
        <f>IF(SUM(C468:F468)=0,0,SUMIFS(allorders!Q:Q,allorders!L:L,A468,allorders!AG:AG,"&lt;="&amp;日期!$B$5,allorders!AG:AG,"&gt;="&amp;日期!$B$12,allorders!N:N,"Shipped")/SUM(C468:F468))</f>
        <v>20.98</v>
      </c>
      <c r="H468">
        <f t="shared" si="14"/>
        <v>2</v>
      </c>
      <c r="I468">
        <f t="shared" si="15"/>
        <v>41.96</v>
      </c>
    </row>
    <row r="469" ht="15" spans="1:9">
      <c r="A469" s="4" t="s">
        <v>6948</v>
      </c>
      <c r="B469" t="str">
        <f>VLOOKUP(A469,'[1]子sku-父sku'!$A:$B,2,0)</f>
        <v>CS-SB010</v>
      </c>
      <c r="C469" s="5">
        <f>SUMIFS(allorders!O:O,allorders!L:L,$A469,allorders!AG:AG,"&lt;="&amp;日期!$B$5,allorders!AG:AG,"&gt;="&amp;日期!$B$6,allorders!$Q:$Q,"&lt;&gt;"&amp;"",allorders!E:E,"Shipped")</f>
        <v>0</v>
      </c>
      <c r="D469" s="5">
        <f>SUMIFS(allorders!$O:$O,allorders!$L:$L,$A469,allorders!$AG:$AG,"&lt;="&amp;日期!$B$7,allorders!$AG:$AG,"&gt;="&amp;日期!$B$8,allorders!Q:Q,"&lt;&gt;"&amp;"",allorders!E:E,"Shipped")</f>
        <v>0</v>
      </c>
      <c r="E469" s="5">
        <f>SUMIFS(allorders!$O:$O,allorders!$L:$L,$A469,allorders!$AG:$AG,"&lt;="&amp;日期!$B$9,allorders!$AG:$AG,"&gt;="&amp;日期!$B$10,allorders!Q:Q,"&lt;&gt;"&amp;"",allorders!E:E,"Shipped")</f>
        <v>4</v>
      </c>
      <c r="F469" s="5">
        <f>SUMIFS(allorders!$O:$O,allorders!$L:$L,$A469,allorders!$AG:$AG,"&lt;="&amp;日期!$B$11,allorders!$AG:$AG,"&gt;="&amp;日期!$B$12,allorders!Q:Q,"&lt;&gt;"&amp;"",allorders!E:E,"Shipped")</f>
        <v>0</v>
      </c>
      <c r="G469" s="6">
        <f>IF(SUM(C469:F469)=0,0,SUMIFS(allorders!Q:Q,allorders!L:L,A469,allorders!AG:AG,"&lt;="&amp;日期!$B$5,allorders!AG:AG,"&gt;="&amp;日期!$B$12,allorders!N:N,"Shipped")/SUM(C469:F469))</f>
        <v>18.98</v>
      </c>
      <c r="H469">
        <f t="shared" si="14"/>
        <v>4</v>
      </c>
      <c r="I469">
        <f t="shared" si="15"/>
        <v>75.92</v>
      </c>
    </row>
    <row r="470" ht="15" spans="1:9">
      <c r="A470" s="4" t="s">
        <v>6969</v>
      </c>
      <c r="B470" t="str">
        <f>VLOOKUP(A470,'[1]子sku-父sku'!$A:$B,2,0)</f>
        <v>MY-LYRound020</v>
      </c>
      <c r="C470" s="5">
        <f>SUMIFS(allorders!O:O,allorders!L:L,$A470,allorders!AG:AG,"&lt;="&amp;日期!$B$5,allorders!AG:AG,"&gt;="&amp;日期!$B$6,allorders!$Q:$Q,"&lt;&gt;"&amp;"",allorders!E:E,"Shipped")</f>
        <v>0</v>
      </c>
      <c r="D470" s="5">
        <f>SUMIFS(allorders!$O:$O,allorders!$L:$L,$A470,allorders!$AG:$AG,"&lt;="&amp;日期!$B$7,allorders!$AG:$AG,"&gt;="&amp;日期!$B$8,allorders!Q:Q,"&lt;&gt;"&amp;"",allorders!E:E,"Shipped")</f>
        <v>0</v>
      </c>
      <c r="E470" s="5">
        <f>SUMIFS(allorders!$O:$O,allorders!$L:$L,$A470,allorders!$AG:$AG,"&lt;="&amp;日期!$B$9,allorders!$AG:$AG,"&gt;="&amp;日期!$B$10,allorders!Q:Q,"&lt;&gt;"&amp;"",allorders!E:E,"Shipped")</f>
        <v>1</v>
      </c>
      <c r="F470" s="5">
        <f>SUMIFS(allorders!$O:$O,allorders!$L:$L,$A470,allorders!$AG:$AG,"&lt;="&amp;日期!$B$11,allorders!$AG:$AG,"&gt;="&amp;日期!$B$12,allorders!Q:Q,"&lt;&gt;"&amp;"",allorders!E:E,"Shipped")</f>
        <v>0</v>
      </c>
      <c r="G470" s="6">
        <f>IF(SUM(C470:F470)=0,0,SUMIFS(allorders!Q:Q,allorders!L:L,A470,allorders!AG:AG,"&lt;="&amp;日期!$B$5,allorders!AG:AG,"&gt;="&amp;日期!$B$12,allorders!N:N,"Shipped")/SUM(C470:F470))</f>
        <v>23.98</v>
      </c>
      <c r="H470">
        <f t="shared" si="14"/>
        <v>1</v>
      </c>
      <c r="I470">
        <f t="shared" si="15"/>
        <v>23.98</v>
      </c>
    </row>
    <row r="471" ht="15" spans="1:9">
      <c r="A471" s="4" t="s">
        <v>7005</v>
      </c>
      <c r="B471" t="str">
        <f>VLOOKUP(A471,'[1]子sku-父sku'!$A:$B,2,0)</f>
        <v>CS-SB003</v>
      </c>
      <c r="C471" s="5">
        <f>SUMIFS(allorders!O:O,allorders!L:L,$A471,allorders!AG:AG,"&lt;="&amp;日期!$B$5,allorders!AG:AG,"&gt;="&amp;日期!$B$6,allorders!$Q:$Q,"&lt;&gt;"&amp;"",allorders!E:E,"Shipped")</f>
        <v>1</v>
      </c>
      <c r="D471" s="5">
        <f>SUMIFS(allorders!$O:$O,allorders!$L:$L,$A471,allorders!$AG:$AG,"&lt;="&amp;日期!$B$7,allorders!$AG:$AG,"&gt;="&amp;日期!$B$8,allorders!Q:Q,"&lt;&gt;"&amp;"",allorders!E:E,"Shipped")</f>
        <v>0</v>
      </c>
      <c r="E471" s="5">
        <f>SUMIFS(allorders!$O:$O,allorders!$L:$L,$A471,allorders!$AG:$AG,"&lt;="&amp;日期!$B$9,allorders!$AG:$AG,"&gt;="&amp;日期!$B$10,allorders!Q:Q,"&lt;&gt;"&amp;"",allorders!E:E,"Shipped")</f>
        <v>1</v>
      </c>
      <c r="F471" s="5">
        <f>SUMIFS(allorders!$O:$O,allorders!$L:$L,$A471,allorders!$AG:$AG,"&lt;="&amp;日期!$B$11,allorders!$AG:$AG,"&gt;="&amp;日期!$B$12,allorders!Q:Q,"&lt;&gt;"&amp;"",allorders!E:E,"Shipped")</f>
        <v>0</v>
      </c>
      <c r="G471" s="6">
        <f>IF(SUM(C471:F471)=0,0,SUMIFS(allorders!Q:Q,allorders!L:L,A471,allorders!AG:AG,"&lt;="&amp;日期!$B$5,allorders!AG:AG,"&gt;="&amp;日期!$B$12,allorders!N:N,"Shipped")/SUM(C471:F471))</f>
        <v>22.98</v>
      </c>
      <c r="H471">
        <f t="shared" si="14"/>
        <v>2</v>
      </c>
      <c r="I471">
        <f t="shared" si="15"/>
        <v>45.96</v>
      </c>
    </row>
    <row r="472" ht="15" spans="1:9">
      <c r="A472" s="4" t="s">
        <v>7035</v>
      </c>
      <c r="B472" t="str">
        <f>VLOOKUP(A472,'[1]子sku-父sku'!$A:$B,2,0)</f>
        <v>CS-BUSB032</v>
      </c>
      <c r="C472" s="5">
        <f>SUMIFS(allorders!O:O,allorders!L:L,$A472,allorders!AG:AG,"&lt;="&amp;日期!$B$5,allorders!AG:AG,"&gt;="&amp;日期!$B$6,allorders!$Q:$Q,"&lt;&gt;"&amp;"",allorders!E:E,"Shipped")</f>
        <v>0</v>
      </c>
      <c r="D472" s="5">
        <f>SUMIFS(allorders!$O:$O,allorders!$L:$L,$A472,allorders!$AG:$AG,"&lt;="&amp;日期!$B$7,allorders!$AG:$AG,"&gt;="&amp;日期!$B$8,allorders!Q:Q,"&lt;&gt;"&amp;"",allorders!E:E,"Shipped")</f>
        <v>2</v>
      </c>
      <c r="E472" s="5">
        <f>SUMIFS(allorders!$O:$O,allorders!$L:$L,$A472,allorders!$AG:$AG,"&lt;="&amp;日期!$B$9,allorders!$AG:$AG,"&gt;="&amp;日期!$B$10,allorders!Q:Q,"&lt;&gt;"&amp;"",allorders!E:E,"Shipped")</f>
        <v>3</v>
      </c>
      <c r="F472" s="5">
        <f>SUMIFS(allorders!$O:$O,allorders!$L:$L,$A472,allorders!$AG:$AG,"&lt;="&amp;日期!$B$11,allorders!$AG:$AG,"&gt;="&amp;日期!$B$12,allorders!Q:Q,"&lt;&gt;"&amp;"",allorders!E:E,"Shipped")</f>
        <v>0</v>
      </c>
      <c r="G472" s="6">
        <f>IF(SUM(C472:F472)=0,0,SUMIFS(allorders!Q:Q,allorders!L:L,A472,allorders!AG:AG,"&lt;="&amp;日期!$B$5,allorders!AG:AG,"&gt;="&amp;日期!$B$12,allorders!N:N,"Shipped")/SUM(C472:F472))</f>
        <v>22.78</v>
      </c>
      <c r="H472">
        <f t="shared" si="14"/>
        <v>5</v>
      </c>
      <c r="I472">
        <f t="shared" si="15"/>
        <v>113.9</v>
      </c>
    </row>
    <row r="473" ht="15" spans="1:9">
      <c r="A473" s="4" t="s">
        <v>7052</v>
      </c>
      <c r="B473" t="str">
        <f>VLOOKUP(A473,'[1]子sku-父sku'!$A:$B,2,0)</f>
        <v>CS-SB009</v>
      </c>
      <c r="C473" s="5">
        <f>SUMIFS(allorders!O:O,allorders!L:L,$A473,allorders!AG:AG,"&lt;="&amp;日期!$B$5,allorders!AG:AG,"&gt;="&amp;日期!$B$6,allorders!$Q:$Q,"&lt;&gt;"&amp;"",allorders!E:E,"Shipped")</f>
        <v>1</v>
      </c>
      <c r="D473" s="5">
        <f>SUMIFS(allorders!$O:$O,allorders!$L:$L,$A473,allorders!$AG:$AG,"&lt;="&amp;日期!$B$7,allorders!$AG:$AG,"&gt;="&amp;日期!$B$8,allorders!Q:Q,"&lt;&gt;"&amp;"",allorders!E:E,"Shipped")</f>
        <v>4</v>
      </c>
      <c r="E473" s="5">
        <f>SUMIFS(allorders!$O:$O,allorders!$L:$L,$A473,allorders!$AG:$AG,"&lt;="&amp;日期!$B$9,allorders!$AG:$AG,"&gt;="&amp;日期!$B$10,allorders!Q:Q,"&lt;&gt;"&amp;"",allorders!E:E,"Shipped")</f>
        <v>2</v>
      </c>
      <c r="F473" s="5">
        <f>SUMIFS(allorders!$O:$O,allorders!$L:$L,$A473,allorders!$AG:$AG,"&lt;="&amp;日期!$B$11,allorders!$AG:$AG,"&gt;="&amp;日期!$B$12,allorders!Q:Q,"&lt;&gt;"&amp;"",allorders!E:E,"Shipped")</f>
        <v>0</v>
      </c>
      <c r="G473" s="6">
        <f>IF(SUM(C473:F473)=0,0,SUMIFS(allorders!Q:Q,allorders!L:L,A473,allorders!AG:AG,"&lt;="&amp;日期!$B$5,allorders!AG:AG,"&gt;="&amp;日期!$B$12,allorders!N:N,"Shipped")/SUM(C473:F473))</f>
        <v>22.98</v>
      </c>
      <c r="H473">
        <f t="shared" si="14"/>
        <v>7</v>
      </c>
      <c r="I473">
        <f t="shared" si="15"/>
        <v>160.86</v>
      </c>
    </row>
    <row r="474" ht="15" spans="1:9">
      <c r="A474" s="4" t="s">
        <v>7075</v>
      </c>
      <c r="B474" t="str">
        <f>VLOOKUP(A474,'[1]子sku-父sku'!$A:$B,2,0)</f>
        <v>CS-LY084</v>
      </c>
      <c r="C474" s="5">
        <f>SUMIFS(allorders!O:O,allorders!L:L,$A474,allorders!AG:AG,"&lt;="&amp;日期!$B$5,allorders!AG:AG,"&gt;="&amp;日期!$B$6,allorders!$Q:$Q,"&lt;&gt;"&amp;"",allorders!E:E,"Shipped")</f>
        <v>1</v>
      </c>
      <c r="D474" s="5">
        <f>SUMIFS(allorders!$O:$O,allorders!$L:$L,$A474,allorders!$AG:$AG,"&lt;="&amp;日期!$B$7,allorders!$AG:$AG,"&gt;="&amp;日期!$B$8,allorders!Q:Q,"&lt;&gt;"&amp;"",allorders!E:E,"Shipped")</f>
        <v>0</v>
      </c>
      <c r="E474" s="5">
        <f>SUMIFS(allorders!$O:$O,allorders!$L:$L,$A474,allorders!$AG:$AG,"&lt;="&amp;日期!$B$9,allorders!$AG:$AG,"&gt;="&amp;日期!$B$10,allorders!Q:Q,"&lt;&gt;"&amp;"",allorders!E:E,"Shipped")</f>
        <v>3</v>
      </c>
      <c r="F474" s="5">
        <f>SUMIFS(allorders!$O:$O,allorders!$L:$L,$A474,allorders!$AG:$AG,"&lt;="&amp;日期!$B$11,allorders!$AG:$AG,"&gt;="&amp;日期!$B$12,allorders!Q:Q,"&lt;&gt;"&amp;"",allorders!E:E,"Shipped")</f>
        <v>0</v>
      </c>
      <c r="G474" s="6">
        <f>IF(SUM(C474:F474)=0,0,SUMIFS(allorders!Q:Q,allorders!L:L,A474,allorders!AG:AG,"&lt;="&amp;日期!$B$5,allorders!AG:AG,"&gt;="&amp;日期!$B$12,allorders!N:N,"Shipped")/SUM(C474:F474))</f>
        <v>16.98</v>
      </c>
      <c r="H474">
        <f t="shared" si="14"/>
        <v>4</v>
      </c>
      <c r="I474">
        <f t="shared" si="15"/>
        <v>67.92</v>
      </c>
    </row>
    <row r="475" ht="15" spans="1:9">
      <c r="A475" s="4" t="s">
        <v>7088</v>
      </c>
      <c r="B475" t="str">
        <f>VLOOKUP(A475,'[1]子sku-父sku'!$A:$B,2,0)</f>
        <v>POLO-1503</v>
      </c>
      <c r="C475" s="5">
        <f>SUMIFS(allorders!O:O,allorders!L:L,$A475,allorders!AG:AG,"&lt;="&amp;日期!$B$5,allorders!AG:AG,"&gt;="&amp;日期!$B$6,allorders!$Q:$Q,"&lt;&gt;"&amp;"",allorders!E:E,"Shipped")</f>
        <v>3</v>
      </c>
      <c r="D475" s="5">
        <f>SUMIFS(allorders!$O:$O,allorders!$L:$L,$A475,allorders!$AG:$AG,"&lt;="&amp;日期!$B$7,allorders!$AG:$AG,"&gt;="&amp;日期!$B$8,allorders!Q:Q,"&lt;&gt;"&amp;"",allorders!E:E,"Shipped")</f>
        <v>0</v>
      </c>
      <c r="E475" s="5">
        <f>SUMIFS(allorders!$O:$O,allorders!$L:$L,$A475,allorders!$AG:$AG,"&lt;="&amp;日期!$B$9,allorders!$AG:$AG,"&gt;="&amp;日期!$B$10,allorders!Q:Q,"&lt;&gt;"&amp;"",allorders!E:E,"Shipped")</f>
        <v>1</v>
      </c>
      <c r="F475" s="5">
        <f>SUMIFS(allorders!$O:$O,allorders!$L:$L,$A475,allorders!$AG:$AG,"&lt;="&amp;日期!$B$11,allorders!$AG:$AG,"&gt;="&amp;日期!$B$12,allorders!Q:Q,"&lt;&gt;"&amp;"",allorders!E:E,"Shipped")</f>
        <v>0</v>
      </c>
      <c r="G475" s="6">
        <f>IF(SUM(C475:F475)=0,0,SUMIFS(allorders!Q:Q,allorders!L:L,A475,allorders!AG:AG,"&lt;="&amp;日期!$B$5,allorders!AG:AG,"&gt;="&amp;日期!$B$12,allorders!N:N,"Shipped")/SUM(C475:F475))</f>
        <v>22.98</v>
      </c>
      <c r="H475">
        <f t="shared" si="14"/>
        <v>4</v>
      </c>
      <c r="I475">
        <f t="shared" si="15"/>
        <v>91.92</v>
      </c>
    </row>
    <row r="476" ht="15" spans="1:9">
      <c r="A476" s="4" t="s">
        <v>7183</v>
      </c>
      <c r="B476" t="str">
        <f>VLOOKUP(A476,'[1]子sku-父sku'!$A:$B,2,0)</f>
        <v>MY-LYRound020</v>
      </c>
      <c r="C476" s="5">
        <f>SUMIFS(allorders!O:O,allorders!L:L,$A476,allorders!AG:AG,"&lt;="&amp;日期!$B$5,allorders!AG:AG,"&gt;="&amp;日期!$B$6,allorders!$Q:$Q,"&lt;&gt;"&amp;"",allorders!E:E,"Shipped")</f>
        <v>0</v>
      </c>
      <c r="D476" s="5">
        <f>SUMIFS(allorders!$O:$O,allorders!$L:$L,$A476,allorders!$AG:$AG,"&lt;="&amp;日期!$B$7,allorders!$AG:$AG,"&gt;="&amp;日期!$B$8,allorders!Q:Q,"&lt;&gt;"&amp;"",allorders!E:E,"Shipped")</f>
        <v>0</v>
      </c>
      <c r="E476" s="5">
        <f>SUMIFS(allorders!$O:$O,allorders!$L:$L,$A476,allorders!$AG:$AG,"&lt;="&amp;日期!$B$9,allorders!$AG:$AG,"&gt;="&amp;日期!$B$10,allorders!Q:Q,"&lt;&gt;"&amp;"",allorders!E:E,"Shipped")</f>
        <v>1</v>
      </c>
      <c r="F476" s="5">
        <f>SUMIFS(allorders!$O:$O,allorders!$L:$L,$A476,allorders!$AG:$AG,"&lt;="&amp;日期!$B$11,allorders!$AG:$AG,"&gt;="&amp;日期!$B$12,allorders!Q:Q,"&lt;&gt;"&amp;"",allorders!E:E,"Shipped")</f>
        <v>0</v>
      </c>
      <c r="G476" s="6">
        <f>IF(SUM(C476:F476)=0,0,SUMIFS(allorders!Q:Q,allorders!L:L,A476,allorders!AG:AG,"&lt;="&amp;日期!$B$5,allorders!AG:AG,"&gt;="&amp;日期!$B$12,allorders!N:N,"Shipped")/SUM(C476:F476))</f>
        <v>23.98</v>
      </c>
      <c r="H476">
        <f t="shared" si="14"/>
        <v>1</v>
      </c>
      <c r="I476">
        <f t="shared" si="15"/>
        <v>23.98</v>
      </c>
    </row>
    <row r="477" ht="15" spans="1:9">
      <c r="A477" s="4" t="s">
        <v>7191</v>
      </c>
      <c r="B477" t="str">
        <f>VLOOKUP(A477,'[1]子sku-父sku'!$A:$B,2,0)</f>
        <v>CS-LY084</v>
      </c>
      <c r="C477" s="5">
        <f>SUMIFS(allorders!O:O,allorders!L:L,$A477,allorders!AG:AG,"&lt;="&amp;日期!$B$5,allorders!AG:AG,"&gt;="&amp;日期!$B$6,allorders!$Q:$Q,"&lt;&gt;"&amp;"",allorders!E:E,"Shipped")</f>
        <v>1</v>
      </c>
      <c r="D477" s="5">
        <f>SUMIFS(allorders!$O:$O,allorders!$L:$L,$A477,allorders!$AG:$AG,"&lt;="&amp;日期!$B$7,allorders!$AG:$AG,"&gt;="&amp;日期!$B$8,allorders!Q:Q,"&lt;&gt;"&amp;"",allorders!E:E,"Shipped")</f>
        <v>0</v>
      </c>
      <c r="E477" s="5">
        <f>SUMIFS(allorders!$O:$O,allorders!$L:$L,$A477,allorders!$AG:$AG,"&lt;="&amp;日期!$B$9,allorders!$AG:$AG,"&gt;="&amp;日期!$B$10,allorders!Q:Q,"&lt;&gt;"&amp;"",allorders!E:E,"Shipped")</f>
        <v>2</v>
      </c>
      <c r="F477" s="5">
        <f>SUMIFS(allorders!$O:$O,allorders!$L:$L,$A477,allorders!$AG:$AG,"&lt;="&amp;日期!$B$11,allorders!$AG:$AG,"&gt;="&amp;日期!$B$12,allorders!Q:Q,"&lt;&gt;"&amp;"",allorders!E:E,"Shipped")</f>
        <v>0</v>
      </c>
      <c r="G477" s="6">
        <f>IF(SUM(C477:F477)=0,0,SUMIFS(allorders!Q:Q,allorders!L:L,A477,allorders!AG:AG,"&lt;="&amp;日期!$B$5,allorders!AG:AG,"&gt;="&amp;日期!$B$12,allorders!N:N,"Shipped")/SUM(C477:F477))</f>
        <v>19.53</v>
      </c>
      <c r="H477">
        <f t="shared" si="14"/>
        <v>3</v>
      </c>
      <c r="I477">
        <f t="shared" si="15"/>
        <v>58.59</v>
      </c>
    </row>
    <row r="478" ht="15" spans="1:9">
      <c r="A478" s="4" t="s">
        <v>7207</v>
      </c>
      <c r="B478" t="str">
        <f>VLOOKUP(A478,'[1]子sku-父sku'!$A:$B,2,0)</f>
        <v>CS-SB002</v>
      </c>
      <c r="C478" s="5">
        <f>SUMIFS(allorders!O:O,allorders!L:L,$A478,allorders!AG:AG,"&lt;="&amp;日期!$B$5,allorders!AG:AG,"&gt;="&amp;日期!$B$6,allorders!$Q:$Q,"&lt;&gt;"&amp;"",allorders!E:E,"Shipped")</f>
        <v>1</v>
      </c>
      <c r="D478" s="5">
        <f>SUMIFS(allorders!$O:$O,allorders!$L:$L,$A478,allorders!$AG:$AG,"&lt;="&amp;日期!$B$7,allorders!$AG:$AG,"&gt;="&amp;日期!$B$8,allorders!Q:Q,"&lt;&gt;"&amp;"",allorders!E:E,"Shipped")</f>
        <v>1</v>
      </c>
      <c r="E478" s="5">
        <f>SUMIFS(allorders!$O:$O,allorders!$L:$L,$A478,allorders!$AG:$AG,"&lt;="&amp;日期!$B$9,allorders!$AG:$AG,"&gt;="&amp;日期!$B$10,allorders!Q:Q,"&lt;&gt;"&amp;"",allorders!E:E,"Shipped")</f>
        <v>2</v>
      </c>
      <c r="F478" s="5">
        <f>SUMIFS(allorders!$O:$O,allorders!$L:$L,$A478,allorders!$AG:$AG,"&lt;="&amp;日期!$B$11,allorders!$AG:$AG,"&gt;="&amp;日期!$B$12,allorders!Q:Q,"&lt;&gt;"&amp;"",allorders!E:E,"Shipped")</f>
        <v>0</v>
      </c>
      <c r="G478" s="6">
        <f>IF(SUM(C478:F478)=0,0,SUMIFS(allorders!Q:Q,allorders!L:L,A478,allorders!AG:AG,"&lt;="&amp;日期!$B$5,allorders!AG:AG,"&gt;="&amp;日期!$B$12,allorders!N:N,"Shipped")/SUM(C478:F478))</f>
        <v>22.98</v>
      </c>
      <c r="H478">
        <f t="shared" si="14"/>
        <v>4</v>
      </c>
      <c r="I478">
        <f t="shared" si="15"/>
        <v>91.92</v>
      </c>
    </row>
    <row r="479" ht="15" spans="1:9">
      <c r="A479" s="4" t="s">
        <v>7213</v>
      </c>
      <c r="B479" t="str">
        <f>VLOOKUP(A479,'[1]子sku-父sku'!$A:$B,2,0)</f>
        <v>MY-SB011</v>
      </c>
      <c r="C479" s="5">
        <f>SUMIFS(allorders!O:O,allorders!L:L,$A479,allorders!AG:AG,"&lt;="&amp;日期!$B$5,allorders!AG:AG,"&gt;="&amp;日期!$B$6,allorders!$Q:$Q,"&lt;&gt;"&amp;"",allorders!E:E,"Shipped")</f>
        <v>1</v>
      </c>
      <c r="D479" s="5">
        <f>SUMIFS(allorders!$O:$O,allorders!$L:$L,$A479,allorders!$AG:$AG,"&lt;="&amp;日期!$B$7,allorders!$AG:$AG,"&gt;="&amp;日期!$B$8,allorders!Q:Q,"&lt;&gt;"&amp;"",allorders!E:E,"Shipped")</f>
        <v>1</v>
      </c>
      <c r="E479" s="5">
        <f>SUMIFS(allorders!$O:$O,allorders!$L:$L,$A479,allorders!$AG:$AG,"&lt;="&amp;日期!$B$9,allorders!$AG:$AG,"&gt;="&amp;日期!$B$10,allorders!Q:Q,"&lt;&gt;"&amp;"",allorders!E:E,"Shipped")</f>
        <v>1</v>
      </c>
      <c r="F479" s="5">
        <f>SUMIFS(allorders!$O:$O,allorders!$L:$L,$A479,allorders!$AG:$AG,"&lt;="&amp;日期!$B$11,allorders!$AG:$AG,"&gt;="&amp;日期!$B$12,allorders!Q:Q,"&lt;&gt;"&amp;"",allorders!E:E,"Shipped")</f>
        <v>0</v>
      </c>
      <c r="G479" s="6">
        <f>IF(SUM(C479:F479)=0,0,SUMIFS(allorders!Q:Q,allorders!L:L,A479,allorders!AG:AG,"&lt;="&amp;日期!$B$5,allorders!AG:AG,"&gt;="&amp;日期!$B$12,allorders!N:N,"Shipped")/SUM(C479:F479))</f>
        <v>22.98</v>
      </c>
      <c r="H479">
        <f t="shared" si="14"/>
        <v>3</v>
      </c>
      <c r="I479">
        <f t="shared" si="15"/>
        <v>68.94</v>
      </c>
    </row>
    <row r="480" ht="15" spans="1:9">
      <c r="A480" s="4" t="s">
        <v>7220</v>
      </c>
      <c r="B480" t="str">
        <f>VLOOKUP(A480,'[1]子sku-父sku'!$A:$B,2,0)</f>
        <v>MY-SB026</v>
      </c>
      <c r="C480" s="5">
        <f>SUMIFS(allorders!O:O,allorders!L:L,$A480,allorders!AG:AG,"&lt;="&amp;日期!$B$5,allorders!AG:AG,"&gt;="&amp;日期!$B$6,allorders!$Q:$Q,"&lt;&gt;"&amp;"",allorders!E:E,"Shipped")</f>
        <v>2</v>
      </c>
      <c r="D480" s="5">
        <f>SUMIFS(allorders!$O:$O,allorders!$L:$L,$A480,allorders!$AG:$AG,"&lt;="&amp;日期!$B$7,allorders!$AG:$AG,"&gt;="&amp;日期!$B$8,allorders!Q:Q,"&lt;&gt;"&amp;"",allorders!E:E,"Shipped")</f>
        <v>2</v>
      </c>
      <c r="E480" s="5">
        <f>SUMIFS(allorders!$O:$O,allorders!$L:$L,$A480,allorders!$AG:$AG,"&lt;="&amp;日期!$B$9,allorders!$AG:$AG,"&gt;="&amp;日期!$B$10,allorders!Q:Q,"&lt;&gt;"&amp;"",allorders!E:E,"Shipped")</f>
        <v>1</v>
      </c>
      <c r="F480" s="5">
        <f>SUMIFS(allorders!$O:$O,allorders!$L:$L,$A480,allorders!$AG:$AG,"&lt;="&amp;日期!$B$11,allorders!$AG:$AG,"&gt;="&amp;日期!$B$12,allorders!Q:Q,"&lt;&gt;"&amp;"",allorders!E:E,"Shipped")</f>
        <v>0</v>
      </c>
      <c r="G480" s="6">
        <f>IF(SUM(C480:F480)=0,0,SUMIFS(allorders!Q:Q,allorders!L:L,A480,allorders!AG:AG,"&lt;="&amp;日期!$B$5,allorders!AG:AG,"&gt;="&amp;日期!$B$12,allorders!N:N,"Shipped")/SUM(C480:F480))</f>
        <v>26.98</v>
      </c>
      <c r="H480">
        <f t="shared" si="14"/>
        <v>5</v>
      </c>
      <c r="I480">
        <f t="shared" si="15"/>
        <v>134.9</v>
      </c>
    </row>
    <row r="481" ht="15" spans="1:9">
      <c r="A481" s="4" t="s">
        <v>7228</v>
      </c>
      <c r="B481" t="str">
        <f>VLOOKUP(A481,'[1]子sku-父sku'!$A:$B,2,0)</f>
        <v>MY-SB011</v>
      </c>
      <c r="C481" s="5">
        <f>SUMIFS(allorders!O:O,allorders!L:L,$A481,allorders!AG:AG,"&lt;="&amp;日期!$B$5,allorders!AG:AG,"&gt;="&amp;日期!$B$6,allorders!$Q:$Q,"&lt;&gt;"&amp;"",allorders!E:E,"Shipped")</f>
        <v>0</v>
      </c>
      <c r="D481" s="5">
        <f>SUMIFS(allorders!$O:$O,allorders!$L:$L,$A481,allorders!$AG:$AG,"&lt;="&amp;日期!$B$7,allorders!$AG:$AG,"&gt;="&amp;日期!$B$8,allorders!Q:Q,"&lt;&gt;"&amp;"",allorders!E:E,"Shipped")</f>
        <v>0</v>
      </c>
      <c r="E481" s="5">
        <f>SUMIFS(allorders!$O:$O,allorders!$L:$L,$A481,allorders!$AG:$AG,"&lt;="&amp;日期!$B$9,allorders!$AG:$AG,"&gt;="&amp;日期!$B$10,allorders!Q:Q,"&lt;&gt;"&amp;"",allorders!E:E,"Shipped")</f>
        <v>1</v>
      </c>
      <c r="F481" s="5">
        <f>SUMIFS(allorders!$O:$O,allorders!$L:$L,$A481,allorders!$AG:$AG,"&lt;="&amp;日期!$B$11,allorders!$AG:$AG,"&gt;="&amp;日期!$B$12,allorders!Q:Q,"&lt;&gt;"&amp;"",allorders!E:E,"Shipped")</f>
        <v>0</v>
      </c>
      <c r="G481" s="6">
        <f>IF(SUM(C481:F481)=0,0,SUMIFS(allorders!Q:Q,allorders!L:L,A481,allorders!AG:AG,"&lt;="&amp;日期!$B$5,allorders!AG:AG,"&gt;="&amp;日期!$B$12,allorders!N:N,"Shipped")/SUM(C481:F481))</f>
        <v>22.98</v>
      </c>
      <c r="H481">
        <f t="shared" si="14"/>
        <v>1</v>
      </c>
      <c r="I481">
        <f t="shared" si="15"/>
        <v>22.98</v>
      </c>
    </row>
    <row r="482" ht="15" spans="1:9">
      <c r="A482" s="4" t="s">
        <v>7249</v>
      </c>
      <c r="B482" t="str">
        <f>VLOOKUP(A482,'[1]子sku-父sku'!$A:$B,2,0)</f>
        <v>CS-SB166</v>
      </c>
      <c r="C482" s="5">
        <f>SUMIFS(allorders!O:O,allorders!L:L,$A482,allorders!AG:AG,"&lt;="&amp;日期!$B$5,allorders!AG:AG,"&gt;="&amp;日期!$B$6,allorders!$Q:$Q,"&lt;&gt;"&amp;"",allorders!E:E,"Shipped")</f>
        <v>1</v>
      </c>
      <c r="D482" s="5">
        <f>SUMIFS(allorders!$O:$O,allorders!$L:$L,$A482,allorders!$AG:$AG,"&lt;="&amp;日期!$B$7,allorders!$AG:$AG,"&gt;="&amp;日期!$B$8,allorders!Q:Q,"&lt;&gt;"&amp;"",allorders!E:E,"Shipped")</f>
        <v>0</v>
      </c>
      <c r="E482" s="5">
        <f>SUMIFS(allorders!$O:$O,allorders!$L:$L,$A482,allorders!$AG:$AG,"&lt;="&amp;日期!$B$9,allorders!$AG:$AG,"&gt;="&amp;日期!$B$10,allorders!Q:Q,"&lt;&gt;"&amp;"",allorders!E:E,"Shipped")</f>
        <v>2</v>
      </c>
      <c r="F482" s="5">
        <f>SUMIFS(allorders!$O:$O,allorders!$L:$L,$A482,allorders!$AG:$AG,"&lt;="&amp;日期!$B$11,allorders!$AG:$AG,"&gt;="&amp;日期!$B$12,allorders!Q:Q,"&lt;&gt;"&amp;"",allorders!E:E,"Shipped")</f>
        <v>0</v>
      </c>
      <c r="G482" s="6">
        <f>IF(SUM(C482:F482)=0,0,SUMIFS(allorders!Q:Q,allorders!L:L,A482,allorders!AG:AG,"&lt;="&amp;日期!$B$5,allorders!AG:AG,"&gt;="&amp;日期!$B$12,allorders!N:N,"Shipped")/SUM(C482:F482))</f>
        <v>25.98</v>
      </c>
      <c r="H482">
        <f t="shared" si="14"/>
        <v>3</v>
      </c>
      <c r="I482">
        <f t="shared" si="15"/>
        <v>77.94</v>
      </c>
    </row>
    <row r="483" ht="15" spans="1:9">
      <c r="A483" s="4" t="s">
        <v>7270</v>
      </c>
      <c r="B483" t="str">
        <f>VLOOKUP(A483,'[1]子sku-父sku'!$A:$B,2,0)</f>
        <v>CS-LY171</v>
      </c>
      <c r="C483" s="5">
        <f>SUMIFS(allorders!O:O,allorders!L:L,$A483,allorders!AG:AG,"&lt;="&amp;日期!$B$5,allorders!AG:AG,"&gt;="&amp;日期!$B$6,allorders!$Q:$Q,"&lt;&gt;"&amp;"",allorders!E:E,"Shipped")</f>
        <v>0</v>
      </c>
      <c r="D483" s="5">
        <f>SUMIFS(allorders!$O:$O,allorders!$L:$L,$A483,allorders!$AG:$AG,"&lt;="&amp;日期!$B$7,allorders!$AG:$AG,"&gt;="&amp;日期!$B$8,allorders!Q:Q,"&lt;&gt;"&amp;"",allorders!E:E,"Shipped")</f>
        <v>0</v>
      </c>
      <c r="E483" s="5">
        <f>SUMIFS(allorders!$O:$O,allorders!$L:$L,$A483,allorders!$AG:$AG,"&lt;="&amp;日期!$B$9,allorders!$AG:$AG,"&gt;="&amp;日期!$B$10,allorders!Q:Q,"&lt;&gt;"&amp;"",allorders!E:E,"Shipped")</f>
        <v>1</v>
      </c>
      <c r="F483" s="5">
        <f>SUMIFS(allorders!$O:$O,allorders!$L:$L,$A483,allorders!$AG:$AG,"&lt;="&amp;日期!$B$11,allorders!$AG:$AG,"&gt;="&amp;日期!$B$12,allorders!Q:Q,"&lt;&gt;"&amp;"",allorders!E:E,"Shipped")</f>
        <v>0</v>
      </c>
      <c r="G483" s="6">
        <f>IF(SUM(C483:F483)=0,0,SUMIFS(allorders!Q:Q,allorders!L:L,A483,allorders!AG:AG,"&lt;="&amp;日期!$B$5,allorders!AG:AG,"&gt;="&amp;日期!$B$12,allorders!N:N,"Shipped")/SUM(C483:F483))</f>
        <v>19.53</v>
      </c>
      <c r="H483">
        <f t="shared" si="14"/>
        <v>1</v>
      </c>
      <c r="I483">
        <f t="shared" si="15"/>
        <v>19.53</v>
      </c>
    </row>
    <row r="484" ht="15" spans="1:9">
      <c r="A484" s="4" t="s">
        <v>7422</v>
      </c>
      <c r="B484" t="str">
        <f>VLOOKUP(A484,'[1]子sku-父sku'!$A:$B,2,0)</f>
        <v>CS-CA170</v>
      </c>
      <c r="C484" s="5">
        <f>SUMIFS(allorders!O:O,allorders!L:L,$A484,allorders!AG:AG,"&lt;="&amp;日期!$B$5,allorders!AG:AG,"&gt;="&amp;日期!$B$6,allorders!$Q:$Q,"&lt;&gt;"&amp;"",allorders!E:E,"Shipped")</f>
        <v>3</v>
      </c>
      <c r="D484" s="5">
        <f>SUMIFS(allorders!$O:$O,allorders!$L:$L,$A484,allorders!$AG:$AG,"&lt;="&amp;日期!$B$7,allorders!$AG:$AG,"&gt;="&amp;日期!$B$8,allorders!Q:Q,"&lt;&gt;"&amp;"",allorders!E:E,"Shipped")</f>
        <v>0</v>
      </c>
      <c r="E484" s="5">
        <f>SUMIFS(allorders!$O:$O,allorders!$L:$L,$A484,allorders!$AG:$AG,"&lt;="&amp;日期!$B$9,allorders!$AG:$AG,"&gt;="&amp;日期!$B$10,allorders!Q:Q,"&lt;&gt;"&amp;"",allorders!E:E,"Shipped")</f>
        <v>1</v>
      </c>
      <c r="F484" s="5">
        <f>SUMIFS(allorders!$O:$O,allorders!$L:$L,$A484,allorders!$AG:$AG,"&lt;="&amp;日期!$B$11,allorders!$AG:$AG,"&gt;="&amp;日期!$B$12,allorders!Q:Q,"&lt;&gt;"&amp;"",allorders!E:E,"Shipped")</f>
        <v>0</v>
      </c>
      <c r="G484" s="6">
        <f>IF(SUM(C484:F484)=0,0,SUMIFS(allorders!Q:Q,allorders!L:L,A484,allorders!AG:AG,"&lt;="&amp;日期!$B$5,allorders!AG:AG,"&gt;="&amp;日期!$B$12,allorders!N:N,"Shipped")/SUM(C484:F484))</f>
        <v>35</v>
      </c>
      <c r="H484">
        <f t="shared" si="14"/>
        <v>4</v>
      </c>
      <c r="I484">
        <f t="shared" si="15"/>
        <v>140</v>
      </c>
    </row>
    <row r="485" ht="15" spans="1:9">
      <c r="A485" s="4" t="s">
        <v>7446</v>
      </c>
      <c r="B485" t="str">
        <f>VLOOKUP(A485,'[1]子sku-父sku'!$A:$B,2,0)</f>
        <v>MY-SB027</v>
      </c>
      <c r="C485" s="5">
        <f>SUMIFS(allorders!O:O,allorders!L:L,$A485,allorders!AG:AG,"&lt;="&amp;日期!$B$5,allorders!AG:AG,"&gt;="&amp;日期!$B$6,allorders!$Q:$Q,"&lt;&gt;"&amp;"",allorders!E:E,"Shipped")</f>
        <v>0</v>
      </c>
      <c r="D485" s="5">
        <f>SUMIFS(allorders!$O:$O,allorders!$L:$L,$A485,allorders!$AG:$AG,"&lt;="&amp;日期!$B$7,allorders!$AG:$AG,"&gt;="&amp;日期!$B$8,allorders!Q:Q,"&lt;&gt;"&amp;"",allorders!E:E,"Shipped")</f>
        <v>0</v>
      </c>
      <c r="E485" s="5">
        <f>SUMIFS(allorders!$O:$O,allorders!$L:$L,$A485,allorders!$AG:$AG,"&lt;="&amp;日期!$B$9,allorders!$AG:$AG,"&gt;="&amp;日期!$B$10,allorders!Q:Q,"&lt;&gt;"&amp;"",allorders!E:E,"Shipped")</f>
        <v>1</v>
      </c>
      <c r="F485" s="5">
        <f>SUMIFS(allorders!$O:$O,allorders!$L:$L,$A485,allorders!$AG:$AG,"&lt;="&amp;日期!$B$11,allorders!$AG:$AG,"&gt;="&amp;日期!$B$12,allorders!Q:Q,"&lt;&gt;"&amp;"",allorders!E:E,"Shipped")</f>
        <v>0</v>
      </c>
      <c r="G485" s="6">
        <f>IF(SUM(C485:F485)=0,0,SUMIFS(allorders!Q:Q,allorders!L:L,A485,allorders!AG:AG,"&lt;="&amp;日期!$B$5,allorders!AG:AG,"&gt;="&amp;日期!$B$12,allorders!N:N,"Shipped")/SUM(C485:F485))</f>
        <v>20.98</v>
      </c>
      <c r="H485">
        <f t="shared" si="14"/>
        <v>1</v>
      </c>
      <c r="I485">
        <f t="shared" si="15"/>
        <v>20.98</v>
      </c>
    </row>
    <row r="486" ht="15" spans="1:9">
      <c r="A486" s="4" t="s">
        <v>7474</v>
      </c>
      <c r="B486" t="str">
        <f>VLOOKUP(A486,'[1]子sku-父sku'!$A:$B,2,0)</f>
        <v>CS-SB030</v>
      </c>
      <c r="C486" s="5">
        <f>SUMIFS(allorders!O:O,allorders!L:L,$A486,allorders!AG:AG,"&lt;="&amp;日期!$B$5,allorders!AG:AG,"&gt;="&amp;日期!$B$6,allorders!$Q:$Q,"&lt;&gt;"&amp;"",allorders!E:E,"Shipped")</f>
        <v>4</v>
      </c>
      <c r="D486" s="5">
        <f>SUMIFS(allorders!$O:$O,allorders!$L:$L,$A486,allorders!$AG:$AG,"&lt;="&amp;日期!$B$7,allorders!$AG:$AG,"&gt;="&amp;日期!$B$8,allorders!Q:Q,"&lt;&gt;"&amp;"",allorders!E:E,"Shipped")</f>
        <v>6</v>
      </c>
      <c r="E486" s="5">
        <f>SUMIFS(allorders!$O:$O,allorders!$L:$L,$A486,allorders!$AG:$AG,"&lt;="&amp;日期!$B$9,allorders!$AG:$AG,"&gt;="&amp;日期!$B$10,allorders!Q:Q,"&lt;&gt;"&amp;"",allorders!E:E,"Shipped")</f>
        <v>2</v>
      </c>
      <c r="F486" s="5">
        <f>SUMIFS(allorders!$O:$O,allorders!$L:$L,$A486,allorders!$AG:$AG,"&lt;="&amp;日期!$B$11,allorders!$AG:$AG,"&gt;="&amp;日期!$B$12,allorders!Q:Q,"&lt;&gt;"&amp;"",allorders!E:E,"Shipped")</f>
        <v>0</v>
      </c>
      <c r="G486" s="6">
        <f>IF(SUM(C486:F486)=0,0,SUMIFS(allorders!Q:Q,allorders!L:L,A486,allorders!AG:AG,"&lt;="&amp;日期!$B$5,allorders!AG:AG,"&gt;="&amp;日期!$B$12,allorders!N:N,"Shipped")/SUM(C486:F486))</f>
        <v>22.98</v>
      </c>
      <c r="H486">
        <f t="shared" si="14"/>
        <v>12</v>
      </c>
      <c r="I486">
        <f t="shared" si="15"/>
        <v>275.76</v>
      </c>
    </row>
    <row r="487" ht="15" spans="1:9">
      <c r="A487" s="4" t="s">
        <v>7516</v>
      </c>
      <c r="B487" t="str">
        <f>VLOOKUP(A487,'[1]子sku-父sku'!$A:$B,2,0)</f>
        <v>CS-SB002</v>
      </c>
      <c r="C487" s="5">
        <f>SUMIFS(allorders!O:O,allorders!L:L,$A487,allorders!AG:AG,"&lt;="&amp;日期!$B$5,allorders!AG:AG,"&gt;="&amp;日期!$B$6,allorders!$Q:$Q,"&lt;&gt;"&amp;"",allorders!E:E,"Shipped")</f>
        <v>0</v>
      </c>
      <c r="D487" s="5">
        <f>SUMIFS(allorders!$O:$O,allorders!$L:$L,$A487,allorders!$AG:$AG,"&lt;="&amp;日期!$B$7,allorders!$AG:$AG,"&gt;="&amp;日期!$B$8,allorders!Q:Q,"&lt;&gt;"&amp;"",allorders!E:E,"Shipped")</f>
        <v>0</v>
      </c>
      <c r="E487" s="5">
        <f>SUMIFS(allorders!$O:$O,allorders!$L:$L,$A487,allorders!$AG:$AG,"&lt;="&amp;日期!$B$9,allorders!$AG:$AG,"&gt;="&amp;日期!$B$10,allorders!Q:Q,"&lt;&gt;"&amp;"",allorders!E:E,"Shipped")</f>
        <v>1</v>
      </c>
      <c r="F487" s="5">
        <f>SUMIFS(allorders!$O:$O,allorders!$L:$L,$A487,allorders!$AG:$AG,"&lt;="&amp;日期!$B$11,allorders!$AG:$AG,"&gt;="&amp;日期!$B$12,allorders!Q:Q,"&lt;&gt;"&amp;"",allorders!E:E,"Shipped")</f>
        <v>0</v>
      </c>
      <c r="G487" s="6">
        <f>IF(SUM(C487:F487)=0,0,SUMIFS(allorders!Q:Q,allorders!L:L,A487,allorders!AG:AG,"&lt;="&amp;日期!$B$5,allorders!AG:AG,"&gt;="&amp;日期!$B$12,allorders!N:N,"Shipped")/SUM(C487:F487))</f>
        <v>22.98</v>
      </c>
      <c r="H487">
        <f t="shared" si="14"/>
        <v>1</v>
      </c>
      <c r="I487">
        <f t="shared" si="15"/>
        <v>22.98</v>
      </c>
    </row>
    <row r="488" ht="15" spans="1:9">
      <c r="A488" s="4" t="s">
        <v>7521</v>
      </c>
      <c r="B488" t="str">
        <f>VLOOKUP(A488,'[1]子sku-父sku'!$A:$B,2,0)</f>
        <v>CS-SB002</v>
      </c>
      <c r="C488" s="5">
        <f>SUMIFS(allorders!O:O,allorders!L:L,$A488,allorders!AG:AG,"&lt;="&amp;日期!$B$5,allorders!AG:AG,"&gt;="&amp;日期!$B$6,allorders!$Q:$Q,"&lt;&gt;"&amp;"",allorders!E:E,"Shipped")</f>
        <v>0</v>
      </c>
      <c r="D488" s="5">
        <f>SUMIFS(allorders!$O:$O,allorders!$L:$L,$A488,allorders!$AG:$AG,"&lt;="&amp;日期!$B$7,allorders!$AG:$AG,"&gt;="&amp;日期!$B$8,allorders!Q:Q,"&lt;&gt;"&amp;"",allorders!E:E,"Shipped")</f>
        <v>1</v>
      </c>
      <c r="E488" s="5">
        <f>SUMIFS(allorders!$O:$O,allorders!$L:$L,$A488,allorders!$AG:$AG,"&lt;="&amp;日期!$B$9,allorders!$AG:$AG,"&gt;="&amp;日期!$B$10,allorders!Q:Q,"&lt;&gt;"&amp;"",allorders!E:E,"Shipped")</f>
        <v>1</v>
      </c>
      <c r="F488" s="5">
        <f>SUMIFS(allorders!$O:$O,allorders!$L:$L,$A488,allorders!$AG:$AG,"&lt;="&amp;日期!$B$11,allorders!$AG:$AG,"&gt;="&amp;日期!$B$12,allorders!Q:Q,"&lt;&gt;"&amp;"",allorders!E:E,"Shipped")</f>
        <v>0</v>
      </c>
      <c r="G488" s="6">
        <f>IF(SUM(C488:F488)=0,0,SUMIFS(allorders!Q:Q,allorders!L:L,A488,allorders!AG:AG,"&lt;="&amp;日期!$B$5,allorders!AG:AG,"&gt;="&amp;日期!$B$12,allorders!N:N,"Shipped")/SUM(C488:F488))</f>
        <v>22.98</v>
      </c>
      <c r="H488">
        <f t="shared" si="14"/>
        <v>2</v>
      </c>
      <c r="I488">
        <f t="shared" si="15"/>
        <v>45.96</v>
      </c>
    </row>
    <row r="489" ht="15" spans="1:9">
      <c r="A489" s="4" t="s">
        <v>7531</v>
      </c>
      <c r="B489" t="str">
        <f>VLOOKUP(A489,'[1]子sku-父sku'!$A:$B,2,0)</f>
        <v>MY-SB011</v>
      </c>
      <c r="C489" s="5">
        <f>SUMIFS(allorders!O:O,allorders!L:L,$A489,allorders!AG:AG,"&lt;="&amp;日期!$B$5,allorders!AG:AG,"&gt;="&amp;日期!$B$6,allorders!$Q:$Q,"&lt;&gt;"&amp;"",allorders!E:E,"Shipped")</f>
        <v>2</v>
      </c>
      <c r="D489" s="5">
        <f>SUMIFS(allorders!$O:$O,allorders!$L:$L,$A489,allorders!$AG:$AG,"&lt;="&amp;日期!$B$7,allorders!$AG:$AG,"&gt;="&amp;日期!$B$8,allorders!Q:Q,"&lt;&gt;"&amp;"",allorders!E:E,"Shipped")</f>
        <v>0</v>
      </c>
      <c r="E489" s="5">
        <f>SUMIFS(allorders!$O:$O,allorders!$L:$L,$A489,allorders!$AG:$AG,"&lt;="&amp;日期!$B$9,allorders!$AG:$AG,"&gt;="&amp;日期!$B$10,allorders!Q:Q,"&lt;&gt;"&amp;"",allorders!E:E,"Shipped")</f>
        <v>1</v>
      </c>
      <c r="F489" s="5">
        <f>SUMIFS(allorders!$O:$O,allorders!$L:$L,$A489,allorders!$AG:$AG,"&lt;="&amp;日期!$B$11,allorders!$AG:$AG,"&gt;="&amp;日期!$B$12,allorders!Q:Q,"&lt;&gt;"&amp;"",allorders!E:E,"Shipped")</f>
        <v>0</v>
      </c>
      <c r="G489" s="6">
        <f>IF(SUM(C489:F489)=0,0,SUMIFS(allorders!Q:Q,allorders!L:L,A489,allorders!AG:AG,"&lt;="&amp;日期!$B$5,allorders!AG:AG,"&gt;="&amp;日期!$B$12,allorders!N:N,"Shipped")/SUM(C489:F489))</f>
        <v>22.98</v>
      </c>
      <c r="H489">
        <f t="shared" si="14"/>
        <v>3</v>
      </c>
      <c r="I489">
        <f t="shared" si="15"/>
        <v>68.94</v>
      </c>
    </row>
    <row r="490" ht="15" spans="1:9">
      <c r="A490" s="4" t="s">
        <v>7571</v>
      </c>
      <c r="B490" t="str">
        <f>VLOOKUP(A490,'[1]子sku-父sku'!$A:$B,2,0)</f>
        <v>CS-SB006</v>
      </c>
      <c r="C490" s="5">
        <f>SUMIFS(allorders!O:O,allorders!L:L,$A490,allorders!AG:AG,"&lt;="&amp;日期!$B$5,allorders!AG:AG,"&gt;="&amp;日期!$B$6,allorders!$Q:$Q,"&lt;&gt;"&amp;"",allorders!E:E,"Shipped")</f>
        <v>0</v>
      </c>
      <c r="D490" s="5">
        <f>SUMIFS(allorders!$O:$O,allorders!$L:$L,$A490,allorders!$AG:$AG,"&lt;="&amp;日期!$B$7,allorders!$AG:$AG,"&gt;="&amp;日期!$B$8,allorders!Q:Q,"&lt;&gt;"&amp;"",allorders!E:E,"Shipped")</f>
        <v>0</v>
      </c>
      <c r="E490" s="5">
        <f>SUMIFS(allorders!$O:$O,allorders!$L:$L,$A490,allorders!$AG:$AG,"&lt;="&amp;日期!$B$9,allorders!$AG:$AG,"&gt;="&amp;日期!$B$10,allorders!Q:Q,"&lt;&gt;"&amp;"",allorders!E:E,"Shipped")</f>
        <v>3</v>
      </c>
      <c r="F490" s="5">
        <f>SUMIFS(allorders!$O:$O,allorders!$L:$L,$A490,allorders!$AG:$AG,"&lt;="&amp;日期!$B$11,allorders!$AG:$AG,"&gt;="&amp;日期!$B$12,allorders!Q:Q,"&lt;&gt;"&amp;"",allorders!E:E,"Shipped")</f>
        <v>0</v>
      </c>
      <c r="G490" s="6">
        <f>IF(SUM(C490:F490)=0,0,SUMIFS(allorders!Q:Q,allorders!L:L,A490,allorders!AG:AG,"&lt;="&amp;日期!$B$5,allorders!AG:AG,"&gt;="&amp;日期!$B$12,allorders!N:N,"Shipped")/SUM(C490:F490))</f>
        <v>22.98</v>
      </c>
      <c r="H490">
        <f t="shared" si="14"/>
        <v>3</v>
      </c>
      <c r="I490">
        <f t="shared" si="15"/>
        <v>68.94</v>
      </c>
    </row>
    <row r="491" ht="15" spans="1:9">
      <c r="A491" s="4" t="s">
        <v>7697</v>
      </c>
      <c r="B491" t="str">
        <f>VLOOKUP(A491,'[1]子sku-父sku'!$A:$B,2,0)</f>
        <v>CS-BUSB032</v>
      </c>
      <c r="C491" s="5">
        <f>SUMIFS(allorders!O:O,allorders!L:L,$A491,allorders!AG:AG,"&lt;="&amp;日期!$B$5,allorders!AG:AG,"&gt;="&amp;日期!$B$6,allorders!$Q:$Q,"&lt;&gt;"&amp;"",allorders!E:E,"Shipped")</f>
        <v>1</v>
      </c>
      <c r="D491" s="5">
        <f>SUMIFS(allorders!$O:$O,allorders!$L:$L,$A491,allorders!$AG:$AG,"&lt;="&amp;日期!$B$7,allorders!$AG:$AG,"&gt;="&amp;日期!$B$8,allorders!Q:Q,"&lt;&gt;"&amp;"",allorders!E:E,"Shipped")</f>
        <v>0</v>
      </c>
      <c r="E491" s="5">
        <f>SUMIFS(allorders!$O:$O,allorders!$L:$L,$A491,allorders!$AG:$AG,"&lt;="&amp;日期!$B$9,allorders!$AG:$AG,"&gt;="&amp;日期!$B$10,allorders!Q:Q,"&lt;&gt;"&amp;"",allorders!E:E,"Shipped")</f>
        <v>3</v>
      </c>
      <c r="F491" s="5">
        <f>SUMIFS(allorders!$O:$O,allorders!$L:$L,$A491,allorders!$AG:$AG,"&lt;="&amp;日期!$B$11,allorders!$AG:$AG,"&gt;="&amp;日期!$B$12,allorders!Q:Q,"&lt;&gt;"&amp;"",allorders!E:E,"Shipped")</f>
        <v>0</v>
      </c>
      <c r="G491" s="6">
        <f>IF(SUM(C491:F491)=0,0,SUMIFS(allorders!Q:Q,allorders!L:L,A491,allorders!AG:AG,"&lt;="&amp;日期!$B$5,allorders!AG:AG,"&gt;="&amp;日期!$B$12,allorders!N:N,"Shipped")/SUM(C491:F491))</f>
        <v>22.23</v>
      </c>
      <c r="H491">
        <f t="shared" si="14"/>
        <v>4</v>
      </c>
      <c r="I491">
        <f t="shared" si="15"/>
        <v>88.92</v>
      </c>
    </row>
    <row r="492" ht="15" spans="1:9">
      <c r="A492" s="4" t="s">
        <v>7705</v>
      </c>
      <c r="B492" t="str">
        <f>VLOOKUP(A492,'[1]子sku-父sku'!$A:$B,2,0)</f>
        <v>CS-LY181</v>
      </c>
      <c r="C492" s="5">
        <f>SUMIFS(allorders!O:O,allorders!L:L,$A492,allorders!AG:AG,"&lt;="&amp;日期!$B$5,allorders!AG:AG,"&gt;="&amp;日期!$B$6,allorders!$Q:$Q,"&lt;&gt;"&amp;"",allorders!E:E,"Shipped")</f>
        <v>0</v>
      </c>
      <c r="D492" s="5">
        <f>SUMIFS(allorders!$O:$O,allorders!$L:$L,$A492,allorders!$AG:$AG,"&lt;="&amp;日期!$B$7,allorders!$AG:$AG,"&gt;="&amp;日期!$B$8,allorders!Q:Q,"&lt;&gt;"&amp;"",allorders!E:E,"Shipped")</f>
        <v>0</v>
      </c>
      <c r="E492" s="5">
        <f>SUMIFS(allorders!$O:$O,allorders!$L:$L,$A492,allorders!$AG:$AG,"&lt;="&amp;日期!$B$9,allorders!$AG:$AG,"&gt;="&amp;日期!$B$10,allorders!Q:Q,"&lt;&gt;"&amp;"",allorders!E:E,"Shipped")</f>
        <v>1</v>
      </c>
      <c r="F492" s="5">
        <f>SUMIFS(allorders!$O:$O,allorders!$L:$L,$A492,allorders!$AG:$AG,"&lt;="&amp;日期!$B$11,allorders!$AG:$AG,"&gt;="&amp;日期!$B$12,allorders!Q:Q,"&lt;&gt;"&amp;"",allorders!E:E,"Shipped")</f>
        <v>0</v>
      </c>
      <c r="G492" s="6">
        <f>IF(SUM(C492:F492)=0,0,SUMIFS(allorders!Q:Q,allorders!L:L,A492,allorders!AG:AG,"&lt;="&amp;日期!$B$5,allorders!AG:AG,"&gt;="&amp;日期!$B$12,allorders!N:N,"Shipped")/SUM(C492:F492))</f>
        <v>23.98</v>
      </c>
      <c r="H492">
        <f t="shared" si="14"/>
        <v>1</v>
      </c>
      <c r="I492">
        <f t="shared" si="15"/>
        <v>23.98</v>
      </c>
    </row>
    <row r="493" ht="15" spans="1:9">
      <c r="A493" s="4" t="s">
        <v>7728</v>
      </c>
      <c r="B493" t="str">
        <f>VLOOKUP(A493,'[1]子sku-父sku'!$A:$B,2,0)</f>
        <v>CS-SB170</v>
      </c>
      <c r="C493" s="5">
        <f>SUMIFS(allorders!O:O,allorders!L:L,$A493,allorders!AG:AG,"&lt;="&amp;日期!$B$5,allorders!AG:AG,"&gt;="&amp;日期!$B$6,allorders!$Q:$Q,"&lt;&gt;"&amp;"",allorders!E:E,"Shipped")</f>
        <v>2</v>
      </c>
      <c r="D493" s="5">
        <f>SUMIFS(allorders!$O:$O,allorders!$L:$L,$A493,allorders!$AG:$AG,"&lt;="&amp;日期!$B$7,allorders!$AG:$AG,"&gt;="&amp;日期!$B$8,allorders!Q:Q,"&lt;&gt;"&amp;"",allorders!E:E,"Shipped")</f>
        <v>6</v>
      </c>
      <c r="E493" s="5">
        <f>SUMIFS(allorders!$O:$O,allorders!$L:$L,$A493,allorders!$AG:$AG,"&lt;="&amp;日期!$B$9,allorders!$AG:$AG,"&gt;="&amp;日期!$B$10,allorders!Q:Q,"&lt;&gt;"&amp;"",allorders!E:E,"Shipped")</f>
        <v>5</v>
      </c>
      <c r="F493" s="5">
        <f>SUMIFS(allorders!$O:$O,allorders!$L:$L,$A493,allorders!$AG:$AG,"&lt;="&amp;日期!$B$11,allorders!$AG:$AG,"&gt;="&amp;日期!$B$12,allorders!Q:Q,"&lt;&gt;"&amp;"",allorders!E:E,"Shipped")</f>
        <v>0</v>
      </c>
      <c r="G493" s="6">
        <f>IF(SUM(C493:F493)=0,0,SUMIFS(allorders!Q:Q,allorders!L:L,A493,allorders!AG:AG,"&lt;="&amp;日期!$B$5,allorders!AG:AG,"&gt;="&amp;日期!$B$12,allorders!N:N,"Shipped")/SUM(C493:F493))</f>
        <v>19.98</v>
      </c>
      <c r="H493">
        <f t="shared" si="14"/>
        <v>13</v>
      </c>
      <c r="I493">
        <f t="shared" si="15"/>
        <v>259.74</v>
      </c>
    </row>
    <row r="494" ht="15" spans="1:9">
      <c r="A494" s="4" t="s">
        <v>7740</v>
      </c>
      <c r="B494" t="str">
        <f>VLOOKUP(A494,'[1]子sku-父sku'!$A:$B,2,0)</f>
        <v>CS-SB005</v>
      </c>
      <c r="C494" s="5">
        <f>SUMIFS(allorders!O:O,allorders!L:L,$A494,allorders!AG:AG,"&lt;="&amp;日期!$B$5,allorders!AG:AG,"&gt;="&amp;日期!$B$6,allorders!$Q:$Q,"&lt;&gt;"&amp;"",allorders!E:E,"Shipped")</f>
        <v>0</v>
      </c>
      <c r="D494" s="5">
        <f>SUMIFS(allorders!$O:$O,allorders!$L:$L,$A494,allorders!$AG:$AG,"&lt;="&amp;日期!$B$7,allorders!$AG:$AG,"&gt;="&amp;日期!$B$8,allorders!Q:Q,"&lt;&gt;"&amp;"",allorders!E:E,"Shipped")</f>
        <v>0</v>
      </c>
      <c r="E494" s="5">
        <f>SUMIFS(allorders!$O:$O,allorders!$L:$L,$A494,allorders!$AG:$AG,"&lt;="&amp;日期!$B$9,allorders!$AG:$AG,"&gt;="&amp;日期!$B$10,allorders!Q:Q,"&lt;&gt;"&amp;"",allorders!E:E,"Shipped")</f>
        <v>2</v>
      </c>
      <c r="F494" s="5">
        <f>SUMIFS(allorders!$O:$O,allorders!$L:$L,$A494,allorders!$AG:$AG,"&lt;="&amp;日期!$B$11,allorders!$AG:$AG,"&gt;="&amp;日期!$B$12,allorders!Q:Q,"&lt;&gt;"&amp;"",allorders!E:E,"Shipped")</f>
        <v>0</v>
      </c>
      <c r="G494" s="6">
        <f>IF(SUM(C494:F494)=0,0,SUMIFS(allorders!Q:Q,allorders!L:L,A494,allorders!AG:AG,"&lt;="&amp;日期!$B$5,allorders!AG:AG,"&gt;="&amp;日期!$B$12,allorders!N:N,"Shipped")/SUM(C494:F494))</f>
        <v>22.98</v>
      </c>
      <c r="H494">
        <f t="shared" si="14"/>
        <v>2</v>
      </c>
      <c r="I494">
        <f t="shared" si="15"/>
        <v>45.96</v>
      </c>
    </row>
    <row r="495" ht="15" spans="1:9">
      <c r="A495" s="4" t="s">
        <v>7789</v>
      </c>
      <c r="B495" t="str">
        <f>VLOOKUP(A495,'[1]子sku-父sku'!$A:$B,2,0)</f>
        <v>CS-LY171</v>
      </c>
      <c r="C495" s="5">
        <f>SUMIFS(allorders!O:O,allorders!L:L,$A495,allorders!AG:AG,"&lt;="&amp;日期!$B$5,allorders!AG:AG,"&gt;="&amp;日期!$B$6,allorders!$Q:$Q,"&lt;&gt;"&amp;"",allorders!E:E,"Shipped")</f>
        <v>0</v>
      </c>
      <c r="D495" s="5">
        <f>SUMIFS(allorders!$O:$O,allorders!$L:$L,$A495,allorders!$AG:$AG,"&lt;="&amp;日期!$B$7,allorders!$AG:$AG,"&gt;="&amp;日期!$B$8,allorders!Q:Q,"&lt;&gt;"&amp;"",allorders!E:E,"Shipped")</f>
        <v>1</v>
      </c>
      <c r="E495" s="5">
        <f>SUMIFS(allorders!$O:$O,allorders!$L:$L,$A495,allorders!$AG:$AG,"&lt;="&amp;日期!$B$9,allorders!$AG:$AG,"&gt;="&amp;日期!$B$10,allorders!Q:Q,"&lt;&gt;"&amp;"",allorders!E:E,"Shipped")</f>
        <v>1</v>
      </c>
      <c r="F495" s="5">
        <f>SUMIFS(allorders!$O:$O,allorders!$L:$L,$A495,allorders!$AG:$AG,"&lt;="&amp;日期!$B$11,allorders!$AG:$AG,"&gt;="&amp;日期!$B$12,allorders!Q:Q,"&lt;&gt;"&amp;"",allorders!E:E,"Shipped")</f>
        <v>0</v>
      </c>
      <c r="G495" s="6">
        <f>IF(SUM(C495:F495)=0,0,SUMIFS(allorders!Q:Q,allorders!L:L,A495,allorders!AG:AG,"&lt;="&amp;日期!$B$5,allorders!AG:AG,"&gt;="&amp;日期!$B$12,allorders!N:N,"Shipped")/SUM(C495:F495))</f>
        <v>22.98</v>
      </c>
      <c r="H495">
        <f t="shared" si="14"/>
        <v>2</v>
      </c>
      <c r="I495">
        <f t="shared" si="15"/>
        <v>45.96</v>
      </c>
    </row>
    <row r="496" ht="15" spans="1:9">
      <c r="A496" s="4" t="s">
        <v>7802</v>
      </c>
      <c r="B496" t="str">
        <f>VLOOKUP(A496,'[1]子sku-父sku'!$A:$B,2,0)</f>
        <v>KZ-LHYX001</v>
      </c>
      <c r="C496" s="5">
        <f>SUMIFS(allorders!O:O,allorders!L:L,$A496,allorders!AG:AG,"&lt;="&amp;日期!$B$5,allorders!AG:AG,"&gt;="&amp;日期!$B$6,allorders!$Q:$Q,"&lt;&gt;"&amp;"",allorders!E:E,"Shipped")</f>
        <v>7</v>
      </c>
      <c r="D496" s="5">
        <f>SUMIFS(allorders!$O:$O,allorders!$L:$L,$A496,allorders!$AG:$AG,"&lt;="&amp;日期!$B$7,allorders!$AG:$AG,"&gt;="&amp;日期!$B$8,allorders!Q:Q,"&lt;&gt;"&amp;"",allorders!E:E,"Shipped")</f>
        <v>9</v>
      </c>
      <c r="E496" s="5">
        <f>SUMIFS(allorders!$O:$O,allorders!$L:$L,$A496,allorders!$AG:$AG,"&lt;="&amp;日期!$B$9,allorders!$AG:$AG,"&gt;="&amp;日期!$B$10,allorders!Q:Q,"&lt;&gt;"&amp;"",allorders!E:E,"Shipped")</f>
        <v>5</v>
      </c>
      <c r="F496" s="5">
        <f>SUMIFS(allorders!$O:$O,allorders!$L:$L,$A496,allorders!$AG:$AG,"&lt;="&amp;日期!$B$11,allorders!$AG:$AG,"&gt;="&amp;日期!$B$12,allorders!Q:Q,"&lt;&gt;"&amp;"",allorders!E:E,"Shipped")</f>
        <v>0</v>
      </c>
      <c r="G496" s="6">
        <f>IF(SUM(C496:F496)=0,0,SUMIFS(allorders!Q:Q,allorders!L:L,A496,allorders!AG:AG,"&lt;="&amp;日期!$B$5,allorders!AG:AG,"&gt;="&amp;日期!$B$12,allorders!N:N,"Shipped")/SUM(C496:F496))</f>
        <v>24.98</v>
      </c>
      <c r="H496">
        <f t="shared" si="14"/>
        <v>21</v>
      </c>
      <c r="I496">
        <f t="shared" si="15"/>
        <v>524.58</v>
      </c>
    </row>
    <row r="497" ht="15" spans="1:9">
      <c r="A497" s="4" t="s">
        <v>7815</v>
      </c>
      <c r="B497" t="str">
        <f>VLOOKUP(A497,'[1]子sku-父sku'!$A:$B,2,0)</f>
        <v>MY-SB027</v>
      </c>
      <c r="C497" s="5">
        <f>SUMIFS(allorders!O:O,allorders!L:L,$A497,allorders!AG:AG,"&lt;="&amp;日期!$B$5,allorders!AG:AG,"&gt;="&amp;日期!$B$6,allorders!$Q:$Q,"&lt;&gt;"&amp;"",allorders!E:E,"Shipped")</f>
        <v>0</v>
      </c>
      <c r="D497" s="5">
        <f>SUMIFS(allorders!$O:$O,allorders!$L:$L,$A497,allorders!$AG:$AG,"&lt;="&amp;日期!$B$7,allorders!$AG:$AG,"&gt;="&amp;日期!$B$8,allorders!Q:Q,"&lt;&gt;"&amp;"",allorders!E:E,"Shipped")</f>
        <v>0</v>
      </c>
      <c r="E497" s="5">
        <f>SUMIFS(allorders!$O:$O,allorders!$L:$L,$A497,allorders!$AG:$AG,"&lt;="&amp;日期!$B$9,allorders!$AG:$AG,"&gt;="&amp;日期!$B$10,allorders!Q:Q,"&lt;&gt;"&amp;"",allorders!E:E,"Shipped")</f>
        <v>3</v>
      </c>
      <c r="F497" s="5">
        <f>SUMIFS(allorders!$O:$O,allorders!$L:$L,$A497,allorders!$AG:$AG,"&lt;="&amp;日期!$B$11,allorders!$AG:$AG,"&gt;="&amp;日期!$B$12,allorders!Q:Q,"&lt;&gt;"&amp;"",allorders!E:E,"Shipped")</f>
        <v>0</v>
      </c>
      <c r="G497" s="6">
        <f>IF(SUM(C497:F497)=0,0,SUMIFS(allorders!Q:Q,allorders!L:L,A497,allorders!AG:AG,"&lt;="&amp;日期!$B$5,allorders!AG:AG,"&gt;="&amp;日期!$B$12,allorders!N:N,"Shipped")/SUM(C497:F497))</f>
        <v>20.98</v>
      </c>
      <c r="H497">
        <f t="shared" si="14"/>
        <v>3</v>
      </c>
      <c r="I497">
        <f t="shared" si="15"/>
        <v>62.94</v>
      </c>
    </row>
    <row r="498" ht="15" spans="1:9">
      <c r="A498" s="4" t="s">
        <v>7826</v>
      </c>
      <c r="B498" t="str">
        <f>VLOOKUP(A498,'[1]子sku-父sku'!$A:$B,2,0)</f>
        <v>CS-LHY171</v>
      </c>
      <c r="C498" s="5">
        <f>SUMIFS(allorders!O:O,allorders!L:L,$A498,allorders!AG:AG,"&lt;="&amp;日期!$B$5,allorders!AG:AG,"&gt;="&amp;日期!$B$6,allorders!$Q:$Q,"&lt;&gt;"&amp;"",allorders!E:E,"Shipped")</f>
        <v>0</v>
      </c>
      <c r="D498" s="5">
        <f>SUMIFS(allorders!$O:$O,allorders!$L:$L,$A498,allorders!$AG:$AG,"&lt;="&amp;日期!$B$7,allorders!$AG:$AG,"&gt;="&amp;日期!$B$8,allorders!Q:Q,"&lt;&gt;"&amp;"",allorders!E:E,"Shipped")</f>
        <v>1</v>
      </c>
      <c r="E498" s="5">
        <f>SUMIFS(allorders!$O:$O,allorders!$L:$L,$A498,allorders!$AG:$AG,"&lt;="&amp;日期!$B$9,allorders!$AG:$AG,"&gt;="&amp;日期!$B$10,allorders!Q:Q,"&lt;&gt;"&amp;"",allorders!E:E,"Shipped")</f>
        <v>1</v>
      </c>
      <c r="F498" s="5">
        <f>SUMIFS(allorders!$O:$O,allorders!$L:$L,$A498,allorders!$AG:$AG,"&lt;="&amp;日期!$B$11,allorders!$AG:$AG,"&gt;="&amp;日期!$B$12,allorders!Q:Q,"&lt;&gt;"&amp;"",allorders!E:E,"Shipped")</f>
        <v>0</v>
      </c>
      <c r="G498" s="6">
        <f>IF(SUM(C498:F498)=0,0,SUMIFS(allorders!Q:Q,allorders!L:L,A498,allorders!AG:AG,"&lt;="&amp;日期!$B$5,allorders!AG:AG,"&gt;="&amp;日期!$B$12,allorders!N:N,"Shipped")/SUM(C498:F498))</f>
        <v>23.98</v>
      </c>
      <c r="H498">
        <f t="shared" si="14"/>
        <v>2</v>
      </c>
      <c r="I498">
        <f t="shared" si="15"/>
        <v>47.96</v>
      </c>
    </row>
    <row r="499" ht="15" spans="1:9">
      <c r="A499" s="4" t="s">
        <v>7837</v>
      </c>
      <c r="B499" t="str">
        <f>VLOOKUP(A499,'[1]子sku-父sku'!$A:$B,2,0)</f>
        <v>WQS-BN-1503</v>
      </c>
      <c r="C499" s="5">
        <f>SUMIFS(allorders!O:O,allorders!L:L,$A499,allorders!AG:AG,"&lt;="&amp;日期!$B$5,allorders!AG:AG,"&gt;="&amp;日期!$B$6,allorders!$Q:$Q,"&lt;&gt;"&amp;"",allorders!E:E,"Shipped")</f>
        <v>2</v>
      </c>
      <c r="D499" s="5">
        <f>SUMIFS(allorders!$O:$O,allorders!$L:$L,$A499,allorders!$AG:$AG,"&lt;="&amp;日期!$B$7,allorders!$AG:$AG,"&gt;="&amp;日期!$B$8,allorders!Q:Q,"&lt;&gt;"&amp;"",allorders!E:E,"Shipped")</f>
        <v>1</v>
      </c>
      <c r="E499" s="5">
        <f>SUMIFS(allorders!$O:$O,allorders!$L:$L,$A499,allorders!$AG:$AG,"&lt;="&amp;日期!$B$9,allorders!$AG:$AG,"&gt;="&amp;日期!$B$10,allorders!Q:Q,"&lt;&gt;"&amp;"",allorders!E:E,"Shipped")</f>
        <v>2</v>
      </c>
      <c r="F499" s="5">
        <f>SUMIFS(allorders!$O:$O,allorders!$L:$L,$A499,allorders!$AG:$AG,"&lt;="&amp;日期!$B$11,allorders!$AG:$AG,"&gt;="&amp;日期!$B$12,allorders!Q:Q,"&lt;&gt;"&amp;"",allorders!E:E,"Shipped")</f>
        <v>0</v>
      </c>
      <c r="G499" s="6">
        <f>IF(SUM(C499:F499)=0,0,SUMIFS(allorders!Q:Q,allorders!L:L,A499,allorders!AG:AG,"&lt;="&amp;日期!$B$5,allorders!AG:AG,"&gt;="&amp;日期!$B$12,allorders!N:N,"Shipped")/SUM(C499:F499))</f>
        <v>22.98</v>
      </c>
      <c r="H499">
        <f t="shared" si="14"/>
        <v>5</v>
      </c>
      <c r="I499">
        <f t="shared" si="15"/>
        <v>114.9</v>
      </c>
    </row>
    <row r="500" ht="15" spans="1:9">
      <c r="A500" s="4" t="s">
        <v>7871</v>
      </c>
      <c r="B500" t="str">
        <f>VLOOKUP(A500,'[1]子sku-父sku'!$A:$B,2,0)</f>
        <v>CS-LY171</v>
      </c>
      <c r="C500" s="5">
        <f>SUMIFS(allorders!O:O,allorders!L:L,$A500,allorders!AG:AG,"&lt;="&amp;日期!$B$5,allorders!AG:AG,"&gt;="&amp;日期!$B$6,allorders!$Q:$Q,"&lt;&gt;"&amp;"",allorders!E:E,"Shipped")</f>
        <v>0</v>
      </c>
      <c r="D500" s="5">
        <f>SUMIFS(allorders!$O:$O,allorders!$L:$L,$A500,allorders!$AG:$AG,"&lt;="&amp;日期!$B$7,allorders!$AG:$AG,"&gt;="&amp;日期!$B$8,allorders!Q:Q,"&lt;&gt;"&amp;"",allorders!E:E,"Shipped")</f>
        <v>1</v>
      </c>
      <c r="E500" s="5">
        <f>SUMIFS(allorders!$O:$O,allorders!$L:$L,$A500,allorders!$AG:$AG,"&lt;="&amp;日期!$B$9,allorders!$AG:$AG,"&gt;="&amp;日期!$B$10,allorders!Q:Q,"&lt;&gt;"&amp;"",allorders!E:E,"Shipped")</f>
        <v>2</v>
      </c>
      <c r="F500" s="5">
        <f>SUMIFS(allorders!$O:$O,allorders!$L:$L,$A500,allorders!$AG:$AG,"&lt;="&amp;日期!$B$11,allorders!$AG:$AG,"&gt;="&amp;日期!$B$12,allorders!Q:Q,"&lt;&gt;"&amp;"",allorders!E:E,"Shipped")</f>
        <v>0</v>
      </c>
      <c r="G500" s="6">
        <f>IF(SUM(C500:F500)=0,0,SUMIFS(allorders!Q:Q,allorders!L:L,A500,allorders!AG:AG,"&lt;="&amp;日期!$B$5,allorders!AG:AG,"&gt;="&amp;日期!$B$12,allorders!N:N,"Shipped")/SUM(C500:F500))</f>
        <v>10</v>
      </c>
      <c r="H500">
        <f t="shared" si="14"/>
        <v>3</v>
      </c>
      <c r="I500">
        <f t="shared" si="15"/>
        <v>30</v>
      </c>
    </row>
    <row r="501" ht="15" spans="1:9">
      <c r="A501" s="4" t="s">
        <v>7899</v>
      </c>
      <c r="B501" t="str">
        <f>VLOOKUP(A501,'[1]子sku-父sku'!$A:$B,2,0)</f>
        <v>CS-LY166</v>
      </c>
      <c r="C501" s="5">
        <f>SUMIFS(allorders!O:O,allorders!L:L,$A501,allorders!AG:AG,"&lt;="&amp;日期!$B$5,allorders!AG:AG,"&gt;="&amp;日期!$B$6,allorders!$Q:$Q,"&lt;&gt;"&amp;"",allorders!E:E,"Shipped")</f>
        <v>1</v>
      </c>
      <c r="D501" s="5">
        <f>SUMIFS(allorders!$O:$O,allorders!$L:$L,$A501,allorders!$AG:$AG,"&lt;="&amp;日期!$B$7,allorders!$AG:$AG,"&gt;="&amp;日期!$B$8,allorders!Q:Q,"&lt;&gt;"&amp;"",allorders!E:E,"Shipped")</f>
        <v>0</v>
      </c>
      <c r="E501" s="5">
        <f>SUMIFS(allorders!$O:$O,allorders!$L:$L,$A501,allorders!$AG:$AG,"&lt;="&amp;日期!$B$9,allorders!$AG:$AG,"&gt;="&amp;日期!$B$10,allorders!Q:Q,"&lt;&gt;"&amp;"",allorders!E:E,"Shipped")</f>
        <v>2</v>
      </c>
      <c r="F501" s="5">
        <f>SUMIFS(allorders!$O:$O,allorders!$L:$L,$A501,allorders!$AG:$AG,"&lt;="&amp;日期!$B$11,allorders!$AG:$AG,"&gt;="&amp;日期!$B$12,allorders!Q:Q,"&lt;&gt;"&amp;"",allorders!E:E,"Shipped")</f>
        <v>0</v>
      </c>
      <c r="G501" s="6">
        <f>IF(SUM(C501:F501)=0,0,SUMIFS(allorders!Q:Q,allorders!L:L,A501,allorders!AG:AG,"&lt;="&amp;日期!$B$5,allorders!AG:AG,"&gt;="&amp;日期!$B$12,allorders!N:N,"Shipped")/SUM(C501:F501))</f>
        <v>18.84</v>
      </c>
      <c r="H501">
        <f t="shared" si="14"/>
        <v>3</v>
      </c>
      <c r="I501">
        <f t="shared" si="15"/>
        <v>56.52</v>
      </c>
    </row>
    <row r="502" ht="15" spans="1:9">
      <c r="A502" s="4" t="s">
        <v>7906</v>
      </c>
      <c r="B502" t="str">
        <f>VLOOKUP(A502,'[1]子sku-父sku'!$A:$B,2,0)</f>
        <v>CS-LY085</v>
      </c>
      <c r="C502" s="5">
        <f>SUMIFS(allorders!O:O,allorders!L:L,$A502,allorders!AG:AG,"&lt;="&amp;日期!$B$5,allorders!AG:AG,"&gt;="&amp;日期!$B$6,allorders!$Q:$Q,"&lt;&gt;"&amp;"",allorders!E:E,"Shipped")</f>
        <v>0</v>
      </c>
      <c r="D502" s="5">
        <f>SUMIFS(allorders!$O:$O,allorders!$L:$L,$A502,allorders!$AG:$AG,"&lt;="&amp;日期!$B$7,allorders!$AG:$AG,"&gt;="&amp;日期!$B$8,allorders!Q:Q,"&lt;&gt;"&amp;"",allorders!E:E,"Shipped")</f>
        <v>3</v>
      </c>
      <c r="E502" s="5">
        <f>SUMIFS(allorders!$O:$O,allorders!$L:$L,$A502,allorders!$AG:$AG,"&lt;="&amp;日期!$B$9,allorders!$AG:$AG,"&gt;="&amp;日期!$B$10,allorders!Q:Q,"&lt;&gt;"&amp;"",allorders!E:E,"Shipped")</f>
        <v>1</v>
      </c>
      <c r="F502" s="5">
        <f>SUMIFS(allorders!$O:$O,allorders!$L:$L,$A502,allorders!$AG:$AG,"&lt;="&amp;日期!$B$11,allorders!$AG:$AG,"&gt;="&amp;日期!$B$12,allorders!Q:Q,"&lt;&gt;"&amp;"",allorders!E:E,"Shipped")</f>
        <v>0</v>
      </c>
      <c r="G502" s="6">
        <f>IF(SUM(C502:F502)=0,0,SUMIFS(allorders!Q:Q,allorders!L:L,A502,allorders!AG:AG,"&lt;="&amp;日期!$B$5,allorders!AG:AG,"&gt;="&amp;日期!$B$12,allorders!N:N,"Shipped")/SUM(C502:F502))</f>
        <v>19.53</v>
      </c>
      <c r="H502">
        <f t="shared" si="14"/>
        <v>4</v>
      </c>
      <c r="I502">
        <f t="shared" si="15"/>
        <v>78.12</v>
      </c>
    </row>
    <row r="503" ht="15" spans="1:9">
      <c r="A503" s="4" t="s">
        <v>7964</v>
      </c>
      <c r="B503" t="str">
        <f>VLOOKUP(A503,'[1]子sku-父sku'!$A:$B,2,0)</f>
        <v>CS-BS016</v>
      </c>
      <c r="C503" s="5">
        <f>SUMIFS(allorders!O:O,allorders!L:L,$A503,allorders!AG:AG,"&lt;="&amp;日期!$B$5,allorders!AG:AG,"&gt;="&amp;日期!$B$6,allorders!$Q:$Q,"&lt;&gt;"&amp;"",allorders!E:E,"Shipped")</f>
        <v>0</v>
      </c>
      <c r="D503" s="5">
        <f>SUMIFS(allorders!$O:$O,allorders!$L:$L,$A503,allorders!$AG:$AG,"&lt;="&amp;日期!$B$7,allorders!$AG:$AG,"&gt;="&amp;日期!$B$8,allorders!Q:Q,"&lt;&gt;"&amp;"",allorders!E:E,"Shipped")</f>
        <v>3</v>
      </c>
      <c r="E503" s="5">
        <f>SUMIFS(allorders!$O:$O,allorders!$L:$L,$A503,allorders!$AG:$AG,"&lt;="&amp;日期!$B$9,allorders!$AG:$AG,"&gt;="&amp;日期!$B$10,allorders!Q:Q,"&lt;&gt;"&amp;"",allorders!E:E,"Shipped")</f>
        <v>1</v>
      </c>
      <c r="F503" s="5">
        <f>SUMIFS(allorders!$O:$O,allorders!$L:$L,$A503,allorders!$AG:$AG,"&lt;="&amp;日期!$B$11,allorders!$AG:$AG,"&gt;="&amp;日期!$B$12,allorders!Q:Q,"&lt;&gt;"&amp;"",allorders!E:E,"Shipped")</f>
        <v>0</v>
      </c>
      <c r="G503" s="6">
        <f>IF(SUM(C503:F503)=0,0,SUMIFS(allorders!Q:Q,allorders!L:L,A503,allorders!AG:AG,"&lt;="&amp;日期!$B$5,allorders!AG:AG,"&gt;="&amp;日期!$B$12,allorders!N:N,"Shipped")/SUM(C503:F503))</f>
        <v>25.98</v>
      </c>
      <c r="H503">
        <f t="shared" si="14"/>
        <v>4</v>
      </c>
      <c r="I503">
        <f t="shared" si="15"/>
        <v>103.92</v>
      </c>
    </row>
    <row r="504" ht="15" spans="1:9">
      <c r="A504" s="4" t="s">
        <v>8003</v>
      </c>
      <c r="B504" t="str">
        <f>VLOOKUP(A504,'[1]子sku-父sku'!$A:$B,2,0)</f>
        <v>CS-LY085</v>
      </c>
      <c r="C504" s="5">
        <f>SUMIFS(allorders!O:O,allorders!L:L,$A504,allorders!AG:AG,"&lt;="&amp;日期!$B$5,allorders!AG:AG,"&gt;="&amp;日期!$B$6,allorders!$Q:$Q,"&lt;&gt;"&amp;"",allorders!E:E,"Shipped")</f>
        <v>2</v>
      </c>
      <c r="D504" s="5">
        <f>SUMIFS(allorders!$O:$O,allorders!$L:$L,$A504,allorders!$AG:$AG,"&lt;="&amp;日期!$B$7,allorders!$AG:$AG,"&gt;="&amp;日期!$B$8,allorders!Q:Q,"&lt;&gt;"&amp;"",allorders!E:E,"Shipped")</f>
        <v>2</v>
      </c>
      <c r="E504" s="5">
        <f>SUMIFS(allorders!$O:$O,allorders!$L:$L,$A504,allorders!$AG:$AG,"&lt;="&amp;日期!$B$9,allorders!$AG:$AG,"&gt;="&amp;日期!$B$10,allorders!Q:Q,"&lt;&gt;"&amp;"",allorders!E:E,"Shipped")</f>
        <v>5</v>
      </c>
      <c r="F504" s="5">
        <f>SUMIFS(allorders!$O:$O,allorders!$L:$L,$A504,allorders!$AG:$AG,"&lt;="&amp;日期!$B$11,allorders!$AG:$AG,"&gt;="&amp;日期!$B$12,allorders!Q:Q,"&lt;&gt;"&amp;"",allorders!E:E,"Shipped")</f>
        <v>0</v>
      </c>
      <c r="G504" s="6">
        <f>IF(SUM(C504:F504)=0,0,SUMIFS(allorders!Q:Q,allorders!L:L,A504,allorders!AG:AG,"&lt;="&amp;日期!$B$5,allorders!AG:AG,"&gt;="&amp;日期!$B$12,allorders!N:N,"Shipped")/SUM(C504:F504))</f>
        <v>8.82</v>
      </c>
      <c r="H504">
        <f t="shared" si="14"/>
        <v>9</v>
      </c>
      <c r="I504">
        <f t="shared" si="15"/>
        <v>79.38</v>
      </c>
    </row>
    <row r="505" ht="15" spans="1:9">
      <c r="A505" s="4" t="s">
        <v>8024</v>
      </c>
      <c r="B505" t="str">
        <f>VLOOKUP(A505,'[1]子sku-父sku'!$A:$B,2,0)</f>
        <v>CS-SB171</v>
      </c>
      <c r="C505" s="5">
        <f>SUMIFS(allorders!O:O,allorders!L:L,$A505,allorders!AG:AG,"&lt;="&amp;日期!$B$5,allorders!AG:AG,"&gt;="&amp;日期!$B$6,allorders!$Q:$Q,"&lt;&gt;"&amp;"",allorders!E:E,"Shipped")</f>
        <v>0</v>
      </c>
      <c r="D505" s="5">
        <f>SUMIFS(allorders!$O:$O,allorders!$L:$L,$A505,allorders!$AG:$AG,"&lt;="&amp;日期!$B$7,allorders!$AG:$AG,"&gt;="&amp;日期!$B$8,allorders!Q:Q,"&lt;&gt;"&amp;"",allorders!E:E,"Shipped")</f>
        <v>1</v>
      </c>
      <c r="E505" s="5">
        <f>SUMIFS(allorders!$O:$O,allorders!$L:$L,$A505,allorders!$AG:$AG,"&lt;="&amp;日期!$B$9,allorders!$AG:$AG,"&gt;="&amp;日期!$B$10,allorders!Q:Q,"&lt;&gt;"&amp;"",allorders!E:E,"Shipped")</f>
        <v>1</v>
      </c>
      <c r="F505" s="5">
        <f>SUMIFS(allorders!$O:$O,allorders!$L:$L,$A505,allorders!$AG:$AG,"&lt;="&amp;日期!$B$11,allorders!$AG:$AG,"&gt;="&amp;日期!$B$12,allorders!Q:Q,"&lt;&gt;"&amp;"",allorders!E:E,"Shipped")</f>
        <v>0</v>
      </c>
      <c r="G505" s="6">
        <f>IF(SUM(C505:F505)=0,0,SUMIFS(allorders!Q:Q,allorders!L:L,A505,allorders!AG:AG,"&lt;="&amp;日期!$B$5,allorders!AG:AG,"&gt;="&amp;日期!$B$12,allorders!N:N,"Shipped")/SUM(C505:F505))</f>
        <v>20.98</v>
      </c>
      <c r="H505">
        <f t="shared" si="14"/>
        <v>2</v>
      </c>
      <c r="I505">
        <f t="shared" si="15"/>
        <v>41.96</v>
      </c>
    </row>
    <row r="506" ht="15" spans="1:9">
      <c r="A506" s="4" t="s">
        <v>8035</v>
      </c>
      <c r="B506" t="str">
        <f>VLOOKUP(A506,'[1]子sku-父sku'!$A:$B,2,0)</f>
        <v>CS-LY171</v>
      </c>
      <c r="C506" s="5">
        <f>SUMIFS(allorders!O:O,allorders!L:L,$A506,allorders!AG:AG,"&lt;="&amp;日期!$B$5,allorders!AG:AG,"&gt;="&amp;日期!$B$6,allorders!$Q:$Q,"&lt;&gt;"&amp;"",allorders!E:E,"Shipped")</f>
        <v>0</v>
      </c>
      <c r="D506" s="5">
        <f>SUMIFS(allorders!$O:$O,allorders!$L:$L,$A506,allorders!$AG:$AG,"&lt;="&amp;日期!$B$7,allorders!$AG:$AG,"&gt;="&amp;日期!$B$8,allorders!Q:Q,"&lt;&gt;"&amp;"",allorders!E:E,"Shipped")</f>
        <v>0</v>
      </c>
      <c r="E506" s="5">
        <f>SUMIFS(allorders!$O:$O,allorders!$L:$L,$A506,allorders!$AG:$AG,"&lt;="&amp;日期!$B$9,allorders!$AG:$AG,"&gt;="&amp;日期!$B$10,allorders!Q:Q,"&lt;&gt;"&amp;"",allorders!E:E,"Shipped")</f>
        <v>1</v>
      </c>
      <c r="F506" s="5">
        <f>SUMIFS(allorders!$O:$O,allorders!$L:$L,$A506,allorders!$AG:$AG,"&lt;="&amp;日期!$B$11,allorders!$AG:$AG,"&gt;="&amp;日期!$B$12,allorders!Q:Q,"&lt;&gt;"&amp;"",allorders!E:E,"Shipped")</f>
        <v>0</v>
      </c>
      <c r="G506" s="6">
        <f>IF(SUM(C506:F506)=0,0,SUMIFS(allorders!Q:Q,allorders!L:L,A506,allorders!AG:AG,"&lt;="&amp;日期!$B$5,allorders!AG:AG,"&gt;="&amp;日期!$B$12,allorders!N:N,"Shipped")/SUM(C506:F506))</f>
        <v>11.03</v>
      </c>
      <c r="H506">
        <f t="shared" si="14"/>
        <v>1</v>
      </c>
      <c r="I506">
        <f t="shared" si="15"/>
        <v>11.03</v>
      </c>
    </row>
    <row r="507" ht="15" spans="1:9">
      <c r="A507" s="4" t="s">
        <v>8050</v>
      </c>
      <c r="B507" t="str">
        <f>VLOOKUP(A507,'[1]子sku-父sku'!$A:$B,2,0)</f>
        <v>CS-SB005</v>
      </c>
      <c r="C507" s="5">
        <f>SUMIFS(allorders!O:O,allorders!L:L,$A507,allorders!AG:AG,"&lt;="&amp;日期!$B$5,allorders!AG:AG,"&gt;="&amp;日期!$B$6,allorders!$Q:$Q,"&lt;&gt;"&amp;"",allorders!E:E,"Shipped")</f>
        <v>0</v>
      </c>
      <c r="D507" s="5">
        <f>SUMIFS(allorders!$O:$O,allorders!$L:$L,$A507,allorders!$AG:$AG,"&lt;="&amp;日期!$B$7,allorders!$AG:$AG,"&gt;="&amp;日期!$B$8,allorders!Q:Q,"&lt;&gt;"&amp;"",allorders!E:E,"Shipped")</f>
        <v>0</v>
      </c>
      <c r="E507" s="5">
        <f>SUMIFS(allorders!$O:$O,allorders!$L:$L,$A507,allorders!$AG:$AG,"&lt;="&amp;日期!$B$9,allorders!$AG:$AG,"&gt;="&amp;日期!$B$10,allorders!Q:Q,"&lt;&gt;"&amp;"",allorders!E:E,"Shipped")</f>
        <v>2</v>
      </c>
      <c r="F507" s="5">
        <f>SUMIFS(allorders!$O:$O,allorders!$L:$L,$A507,allorders!$AG:$AG,"&lt;="&amp;日期!$B$11,allorders!$AG:$AG,"&gt;="&amp;日期!$B$12,allorders!Q:Q,"&lt;&gt;"&amp;"",allorders!E:E,"Shipped")</f>
        <v>0</v>
      </c>
      <c r="G507" s="6">
        <f>IF(SUM(C507:F507)=0,0,SUMIFS(allorders!Q:Q,allorders!L:L,A507,allorders!AG:AG,"&lt;="&amp;日期!$B$5,allorders!AG:AG,"&gt;="&amp;日期!$B$12,allorders!N:N,"Shipped")/SUM(C507:F507))</f>
        <v>22.98</v>
      </c>
      <c r="H507">
        <f t="shared" si="14"/>
        <v>2</v>
      </c>
      <c r="I507">
        <f t="shared" si="15"/>
        <v>45.96</v>
      </c>
    </row>
    <row r="508" ht="15" spans="1:9">
      <c r="A508" s="4" t="s">
        <v>8057</v>
      </c>
      <c r="B508" t="str">
        <f>VLOOKUP(A508,'[1]子sku-父sku'!$A:$B,2,0)</f>
        <v>CS-LY084</v>
      </c>
      <c r="C508" s="5">
        <f>SUMIFS(allorders!O:O,allorders!L:L,$A508,allorders!AG:AG,"&lt;="&amp;日期!$B$5,allorders!AG:AG,"&gt;="&amp;日期!$B$6,allorders!$Q:$Q,"&lt;&gt;"&amp;"",allorders!E:E,"Shipped")</f>
        <v>3</v>
      </c>
      <c r="D508" s="5">
        <f>SUMIFS(allorders!$O:$O,allorders!$L:$L,$A508,allorders!$AG:$AG,"&lt;="&amp;日期!$B$7,allorders!$AG:$AG,"&gt;="&amp;日期!$B$8,allorders!Q:Q,"&lt;&gt;"&amp;"",allorders!E:E,"Shipped")</f>
        <v>1</v>
      </c>
      <c r="E508" s="5">
        <f>SUMIFS(allorders!$O:$O,allorders!$L:$L,$A508,allorders!$AG:$AG,"&lt;="&amp;日期!$B$9,allorders!$AG:$AG,"&gt;="&amp;日期!$B$10,allorders!Q:Q,"&lt;&gt;"&amp;"",allorders!E:E,"Shipped")</f>
        <v>1</v>
      </c>
      <c r="F508" s="5">
        <f>SUMIFS(allorders!$O:$O,allorders!$L:$L,$A508,allorders!$AG:$AG,"&lt;="&amp;日期!$B$11,allorders!$AG:$AG,"&gt;="&amp;日期!$B$12,allorders!Q:Q,"&lt;&gt;"&amp;"",allorders!E:E,"Shipped")</f>
        <v>0</v>
      </c>
      <c r="G508" s="6">
        <f>IF(SUM(C508:F508)=0,0,SUMIFS(allorders!Q:Q,allorders!L:L,A508,allorders!AG:AG,"&lt;="&amp;日期!$B$5,allorders!AG:AG,"&gt;="&amp;日期!$B$12,allorders!N:N,"Shipped")/SUM(C508:F508))</f>
        <v>22.98</v>
      </c>
      <c r="H508">
        <f t="shared" si="14"/>
        <v>5</v>
      </c>
      <c r="I508">
        <f t="shared" si="15"/>
        <v>114.9</v>
      </c>
    </row>
    <row r="509" ht="15" spans="1:9">
      <c r="A509" s="4" t="s">
        <v>8062</v>
      </c>
      <c r="B509" t="str">
        <f>VLOOKUP(A509,'[1]子sku-父sku'!$A:$B,2,0)</f>
        <v>CS-LY084</v>
      </c>
      <c r="C509" s="5">
        <f>SUMIFS(allorders!O:O,allorders!L:L,$A509,allorders!AG:AG,"&lt;="&amp;日期!$B$5,allorders!AG:AG,"&gt;="&amp;日期!$B$6,allorders!$Q:$Q,"&lt;&gt;"&amp;"",allorders!E:E,"Shipped")</f>
        <v>1</v>
      </c>
      <c r="D509" s="5">
        <f>SUMIFS(allorders!$O:$O,allorders!$L:$L,$A509,allorders!$AG:$AG,"&lt;="&amp;日期!$B$7,allorders!$AG:$AG,"&gt;="&amp;日期!$B$8,allorders!Q:Q,"&lt;&gt;"&amp;"",allorders!E:E,"Shipped")</f>
        <v>1</v>
      </c>
      <c r="E509" s="5">
        <f>SUMIFS(allorders!$O:$O,allorders!$L:$L,$A509,allorders!$AG:$AG,"&lt;="&amp;日期!$B$9,allorders!$AG:$AG,"&gt;="&amp;日期!$B$10,allorders!Q:Q,"&lt;&gt;"&amp;"",allorders!E:E,"Shipped")</f>
        <v>2</v>
      </c>
      <c r="F509" s="5">
        <f>SUMIFS(allorders!$O:$O,allorders!$L:$L,$A509,allorders!$AG:$AG,"&lt;="&amp;日期!$B$11,allorders!$AG:$AG,"&gt;="&amp;日期!$B$12,allorders!Q:Q,"&lt;&gt;"&amp;"",allorders!E:E,"Shipped")</f>
        <v>0</v>
      </c>
      <c r="G509" s="6">
        <f>IF(SUM(C509:F509)=0,0,SUMIFS(allorders!Q:Q,allorders!L:L,A509,allorders!AG:AG,"&lt;="&amp;日期!$B$5,allorders!AG:AG,"&gt;="&amp;日期!$B$12,allorders!N:N,"Shipped")/SUM(C509:F509))</f>
        <v>19.53</v>
      </c>
      <c r="H509">
        <f t="shared" si="14"/>
        <v>4</v>
      </c>
      <c r="I509">
        <f t="shared" si="15"/>
        <v>78.12</v>
      </c>
    </row>
    <row r="510" ht="15" spans="1:9">
      <c r="A510" s="4" t="s">
        <v>8078</v>
      </c>
      <c r="B510" t="str">
        <f>VLOOKUP(A510,'[1]子sku-父sku'!$A:$B,2,0)</f>
        <v>CS-SB009</v>
      </c>
      <c r="C510" s="5">
        <f>SUMIFS(allorders!O:O,allorders!L:L,$A510,allorders!AG:AG,"&lt;="&amp;日期!$B$5,allorders!AG:AG,"&gt;="&amp;日期!$B$6,allorders!$Q:$Q,"&lt;&gt;"&amp;"",allorders!E:E,"Shipped")</f>
        <v>4</v>
      </c>
      <c r="D510" s="5">
        <f>SUMIFS(allorders!$O:$O,allorders!$L:$L,$A510,allorders!$AG:$AG,"&lt;="&amp;日期!$B$7,allorders!$AG:$AG,"&gt;="&amp;日期!$B$8,allorders!Q:Q,"&lt;&gt;"&amp;"",allorders!E:E,"Shipped")</f>
        <v>3</v>
      </c>
      <c r="E510" s="5">
        <f>SUMIFS(allorders!$O:$O,allorders!$L:$L,$A510,allorders!$AG:$AG,"&lt;="&amp;日期!$B$9,allorders!$AG:$AG,"&gt;="&amp;日期!$B$10,allorders!Q:Q,"&lt;&gt;"&amp;"",allorders!E:E,"Shipped")</f>
        <v>5</v>
      </c>
      <c r="F510" s="5">
        <f>SUMIFS(allorders!$O:$O,allorders!$L:$L,$A510,allorders!$AG:$AG,"&lt;="&amp;日期!$B$11,allorders!$AG:$AG,"&gt;="&amp;日期!$B$12,allorders!Q:Q,"&lt;&gt;"&amp;"",allorders!E:E,"Shipped")</f>
        <v>0</v>
      </c>
      <c r="G510" s="6">
        <f>IF(SUM(C510:F510)=0,0,SUMIFS(allorders!Q:Q,allorders!L:L,A510,allorders!AG:AG,"&lt;="&amp;日期!$B$5,allorders!AG:AG,"&gt;="&amp;日期!$B$12,allorders!N:N,"Shipped")/SUM(C510:F510))</f>
        <v>22.98</v>
      </c>
      <c r="H510">
        <f t="shared" si="14"/>
        <v>12</v>
      </c>
      <c r="I510">
        <f t="shared" si="15"/>
        <v>275.76</v>
      </c>
    </row>
    <row r="511" ht="15" spans="1:9">
      <c r="A511" s="4" t="s">
        <v>8112</v>
      </c>
      <c r="B511" t="str">
        <f>VLOOKUP(A511,'[1]子sku-父sku'!$A:$B,2,0)</f>
        <v>CS-SB030</v>
      </c>
      <c r="C511" s="5">
        <f>SUMIFS(allorders!O:O,allorders!L:L,$A511,allorders!AG:AG,"&lt;="&amp;日期!$B$5,allorders!AG:AG,"&gt;="&amp;日期!$B$6,allorders!$Q:$Q,"&lt;&gt;"&amp;"",allorders!E:E,"Shipped")</f>
        <v>7</v>
      </c>
      <c r="D511" s="5">
        <f>SUMIFS(allorders!$O:$O,allorders!$L:$L,$A511,allorders!$AG:$AG,"&lt;="&amp;日期!$B$7,allorders!$AG:$AG,"&gt;="&amp;日期!$B$8,allorders!Q:Q,"&lt;&gt;"&amp;"",allorders!E:E,"Shipped")</f>
        <v>5</v>
      </c>
      <c r="E511" s="5">
        <f>SUMIFS(allorders!$O:$O,allorders!$L:$L,$A511,allorders!$AG:$AG,"&lt;="&amp;日期!$B$9,allorders!$AG:$AG,"&gt;="&amp;日期!$B$10,allorders!Q:Q,"&lt;&gt;"&amp;"",allorders!E:E,"Shipped")</f>
        <v>2</v>
      </c>
      <c r="F511" s="5">
        <f>SUMIFS(allorders!$O:$O,allorders!$L:$L,$A511,allorders!$AG:$AG,"&lt;="&amp;日期!$B$11,allorders!$AG:$AG,"&gt;="&amp;日期!$B$12,allorders!Q:Q,"&lt;&gt;"&amp;"",allorders!E:E,"Shipped")</f>
        <v>0</v>
      </c>
      <c r="G511" s="6">
        <f>IF(SUM(C511:F511)=0,0,SUMIFS(allorders!Q:Q,allorders!L:L,A511,allorders!AG:AG,"&lt;="&amp;日期!$B$5,allorders!AG:AG,"&gt;="&amp;日期!$B$12,allorders!N:N,"Shipped")/SUM(C511:F511))</f>
        <v>22.98</v>
      </c>
      <c r="H511">
        <f t="shared" si="14"/>
        <v>14</v>
      </c>
      <c r="I511">
        <f t="shared" si="15"/>
        <v>321.72</v>
      </c>
    </row>
    <row r="512" ht="15" spans="1:9">
      <c r="A512" s="4" t="s">
        <v>8123</v>
      </c>
      <c r="B512" t="str">
        <f>VLOOKUP(A512,'[1]子sku-父sku'!$A:$B,2,0)</f>
        <v>CS-SB166</v>
      </c>
      <c r="C512" s="5">
        <f>SUMIFS(allorders!O:O,allorders!L:L,$A512,allorders!AG:AG,"&lt;="&amp;日期!$B$5,allorders!AG:AG,"&gt;="&amp;日期!$B$6,allorders!$Q:$Q,"&lt;&gt;"&amp;"",allorders!E:E,"Shipped")</f>
        <v>0</v>
      </c>
      <c r="D512" s="5">
        <f>SUMIFS(allorders!$O:$O,allorders!$L:$L,$A512,allorders!$AG:$AG,"&lt;="&amp;日期!$B$7,allorders!$AG:$AG,"&gt;="&amp;日期!$B$8,allorders!Q:Q,"&lt;&gt;"&amp;"",allorders!E:E,"Shipped")</f>
        <v>0</v>
      </c>
      <c r="E512" s="5">
        <f>SUMIFS(allorders!$O:$O,allorders!$L:$L,$A512,allorders!$AG:$AG,"&lt;="&amp;日期!$B$9,allorders!$AG:$AG,"&gt;="&amp;日期!$B$10,allorders!Q:Q,"&lt;&gt;"&amp;"",allorders!E:E,"Shipped")</f>
        <v>1</v>
      </c>
      <c r="F512" s="5">
        <f>SUMIFS(allorders!$O:$O,allorders!$L:$L,$A512,allorders!$AG:$AG,"&lt;="&amp;日期!$B$11,allorders!$AG:$AG,"&gt;="&amp;日期!$B$12,allorders!Q:Q,"&lt;&gt;"&amp;"",allorders!E:E,"Shipped")</f>
        <v>0</v>
      </c>
      <c r="G512" s="6">
        <f>IF(SUM(C512:F512)=0,0,SUMIFS(allorders!Q:Q,allorders!L:L,A512,allorders!AG:AG,"&lt;="&amp;日期!$B$5,allorders!AG:AG,"&gt;="&amp;日期!$B$12,allorders!N:N,"Shipped")/SUM(C512:F512))</f>
        <v>23.98</v>
      </c>
      <c r="H512">
        <f t="shared" si="14"/>
        <v>1</v>
      </c>
      <c r="I512">
        <f t="shared" si="15"/>
        <v>23.98</v>
      </c>
    </row>
    <row r="513" ht="15" spans="1:9">
      <c r="A513" s="4" t="s">
        <v>8132</v>
      </c>
      <c r="B513" t="str">
        <f>VLOOKUP(A513,'[1]子sku-父sku'!$A:$B,2,0)</f>
        <v>CS-SB005</v>
      </c>
      <c r="C513" s="5">
        <f>SUMIFS(allorders!O:O,allorders!L:L,$A513,allorders!AG:AG,"&lt;="&amp;日期!$B$5,allorders!AG:AG,"&gt;="&amp;日期!$B$6,allorders!$Q:$Q,"&lt;&gt;"&amp;"",allorders!E:E,"Shipped")</f>
        <v>0</v>
      </c>
      <c r="D513" s="5">
        <f>SUMIFS(allorders!$O:$O,allorders!$L:$L,$A513,allorders!$AG:$AG,"&lt;="&amp;日期!$B$7,allorders!$AG:$AG,"&gt;="&amp;日期!$B$8,allorders!Q:Q,"&lt;&gt;"&amp;"",allorders!E:E,"Shipped")</f>
        <v>1</v>
      </c>
      <c r="E513" s="5">
        <f>SUMIFS(allorders!$O:$O,allorders!$L:$L,$A513,allorders!$AG:$AG,"&lt;="&amp;日期!$B$9,allorders!$AG:$AG,"&gt;="&amp;日期!$B$10,allorders!Q:Q,"&lt;&gt;"&amp;"",allorders!E:E,"Shipped")</f>
        <v>1</v>
      </c>
      <c r="F513" s="5">
        <f>SUMIFS(allorders!$O:$O,allorders!$L:$L,$A513,allorders!$AG:$AG,"&lt;="&amp;日期!$B$11,allorders!$AG:$AG,"&gt;="&amp;日期!$B$12,allorders!Q:Q,"&lt;&gt;"&amp;"",allorders!E:E,"Shipped")</f>
        <v>0</v>
      </c>
      <c r="G513" s="6">
        <f>IF(SUM(C513:F513)=0,0,SUMIFS(allorders!Q:Q,allorders!L:L,A513,allorders!AG:AG,"&lt;="&amp;日期!$B$5,allorders!AG:AG,"&gt;="&amp;日期!$B$12,allorders!N:N,"Shipped")/SUM(C513:F513))</f>
        <v>22.98</v>
      </c>
      <c r="H513">
        <f t="shared" si="14"/>
        <v>2</v>
      </c>
      <c r="I513">
        <f t="shared" si="15"/>
        <v>45.96</v>
      </c>
    </row>
    <row r="514" ht="15" spans="1:9">
      <c r="A514" s="4" t="s">
        <v>8160</v>
      </c>
      <c r="B514" t="str">
        <f>VLOOKUP(A514,'[1]子sku-父sku'!$A:$B,2,0)</f>
        <v>CS-BS016</v>
      </c>
      <c r="C514" s="5">
        <f>SUMIFS(allorders!O:O,allorders!L:L,$A514,allorders!AG:AG,"&lt;="&amp;日期!$B$5,allorders!AG:AG,"&gt;="&amp;日期!$B$6,allorders!$Q:$Q,"&lt;&gt;"&amp;"",allorders!E:E,"Shipped")</f>
        <v>0</v>
      </c>
      <c r="D514" s="5">
        <f>SUMIFS(allorders!$O:$O,allorders!$L:$L,$A514,allorders!$AG:$AG,"&lt;="&amp;日期!$B$7,allorders!$AG:$AG,"&gt;="&amp;日期!$B$8,allorders!Q:Q,"&lt;&gt;"&amp;"",allorders!E:E,"Shipped")</f>
        <v>0</v>
      </c>
      <c r="E514" s="5">
        <f>SUMIFS(allorders!$O:$O,allorders!$L:$L,$A514,allorders!$AG:$AG,"&lt;="&amp;日期!$B$9,allorders!$AG:$AG,"&gt;="&amp;日期!$B$10,allorders!Q:Q,"&lt;&gt;"&amp;"",allorders!E:E,"Shipped")</f>
        <v>1</v>
      </c>
      <c r="F514" s="5">
        <f>SUMIFS(allorders!$O:$O,allorders!$L:$L,$A514,allorders!$AG:$AG,"&lt;="&amp;日期!$B$11,allorders!$AG:$AG,"&gt;="&amp;日期!$B$12,allorders!Q:Q,"&lt;&gt;"&amp;"",allorders!E:E,"Shipped")</f>
        <v>0</v>
      </c>
      <c r="G514" s="6">
        <f>IF(SUM(C514:F514)=0,0,SUMIFS(allorders!Q:Q,allorders!L:L,A514,allorders!AG:AG,"&lt;="&amp;日期!$B$5,allorders!AG:AG,"&gt;="&amp;日期!$B$12,allorders!N:N,"Shipped")/SUM(C514:F514))</f>
        <v>25.98</v>
      </c>
      <c r="H514">
        <f t="shared" si="14"/>
        <v>1</v>
      </c>
      <c r="I514">
        <f t="shared" si="15"/>
        <v>25.98</v>
      </c>
    </row>
    <row r="515" ht="15" spans="1:9">
      <c r="A515" s="4" t="s">
        <v>8211</v>
      </c>
      <c r="B515" t="str">
        <f>VLOOKUP(A515,'[1]子sku-父sku'!$A:$B,2,0)</f>
        <v>CS-SB007</v>
      </c>
      <c r="C515" s="5">
        <f>SUMIFS(allorders!O:O,allorders!L:L,$A515,allorders!AG:AG,"&lt;="&amp;日期!$B$5,allorders!AG:AG,"&gt;="&amp;日期!$B$6,allorders!$Q:$Q,"&lt;&gt;"&amp;"",allorders!E:E,"Shipped")</f>
        <v>0</v>
      </c>
      <c r="D515" s="5">
        <f>SUMIFS(allorders!$O:$O,allorders!$L:$L,$A515,allorders!$AG:$AG,"&lt;="&amp;日期!$B$7,allorders!$AG:$AG,"&gt;="&amp;日期!$B$8,allorders!Q:Q,"&lt;&gt;"&amp;"",allorders!E:E,"Shipped")</f>
        <v>0</v>
      </c>
      <c r="E515" s="5">
        <f>SUMIFS(allorders!$O:$O,allorders!$L:$L,$A515,allorders!$AG:$AG,"&lt;="&amp;日期!$B$9,allorders!$AG:$AG,"&gt;="&amp;日期!$B$10,allorders!Q:Q,"&lt;&gt;"&amp;"",allorders!E:E,"Shipped")</f>
        <v>3</v>
      </c>
      <c r="F515" s="5">
        <f>SUMIFS(allorders!$O:$O,allorders!$L:$L,$A515,allorders!$AG:$AG,"&lt;="&amp;日期!$B$11,allorders!$AG:$AG,"&gt;="&amp;日期!$B$12,allorders!Q:Q,"&lt;&gt;"&amp;"",allorders!E:E,"Shipped")</f>
        <v>0</v>
      </c>
      <c r="G515" s="6">
        <f>IF(SUM(C515:F515)=0,0,SUMIFS(allorders!Q:Q,allorders!L:L,A515,allorders!AG:AG,"&lt;="&amp;日期!$B$5,allorders!AG:AG,"&gt;="&amp;日期!$B$12,allorders!N:N,"Shipped")/SUM(C515:F515))</f>
        <v>15.98</v>
      </c>
      <c r="H515">
        <f t="shared" ref="H515:H578" si="16">SUM(C515:F515)</f>
        <v>3</v>
      </c>
      <c r="I515">
        <f t="shared" ref="I515:I578" si="17">IF(H515=0,0,H515*G515)</f>
        <v>47.94</v>
      </c>
    </row>
    <row r="516" ht="15" spans="1:9">
      <c r="A516" s="4" t="s">
        <v>8294</v>
      </c>
      <c r="B516" t="str">
        <f>VLOOKUP(A516,'[1]子sku-父sku'!$A:$B,2,0)</f>
        <v>CS-SB016</v>
      </c>
      <c r="C516" s="5">
        <f>SUMIFS(allorders!O:O,allorders!L:L,$A516,allorders!AG:AG,"&lt;="&amp;日期!$B$5,allorders!AG:AG,"&gt;="&amp;日期!$B$6,allorders!$Q:$Q,"&lt;&gt;"&amp;"",allorders!E:E,"Shipped")</f>
        <v>0</v>
      </c>
      <c r="D516" s="5">
        <f>SUMIFS(allorders!$O:$O,allorders!$L:$L,$A516,allorders!$AG:$AG,"&lt;="&amp;日期!$B$7,allorders!$AG:$AG,"&gt;="&amp;日期!$B$8,allorders!Q:Q,"&lt;&gt;"&amp;"",allorders!E:E,"Shipped")</f>
        <v>0</v>
      </c>
      <c r="E516" s="5">
        <f>SUMIFS(allorders!$O:$O,allorders!$L:$L,$A516,allorders!$AG:$AG,"&lt;="&amp;日期!$B$9,allorders!$AG:$AG,"&gt;="&amp;日期!$B$10,allorders!Q:Q,"&lt;&gt;"&amp;"",allorders!E:E,"Shipped")</f>
        <v>1</v>
      </c>
      <c r="F516" s="5">
        <f>SUMIFS(allorders!$O:$O,allorders!$L:$L,$A516,allorders!$AG:$AG,"&lt;="&amp;日期!$B$11,allorders!$AG:$AG,"&gt;="&amp;日期!$B$12,allorders!Q:Q,"&lt;&gt;"&amp;"",allorders!E:E,"Shipped")</f>
        <v>0</v>
      </c>
      <c r="G516" s="6">
        <f>IF(SUM(C516:F516)=0,0,SUMIFS(allorders!Q:Q,allorders!L:L,A516,allorders!AG:AG,"&lt;="&amp;日期!$B$5,allorders!AG:AG,"&gt;="&amp;日期!$B$12,allorders!N:N,"Shipped")/SUM(C516:F516))</f>
        <v>26.98</v>
      </c>
      <c r="H516">
        <f t="shared" si="16"/>
        <v>1</v>
      </c>
      <c r="I516">
        <f t="shared" si="17"/>
        <v>26.98</v>
      </c>
    </row>
    <row r="517" ht="15" spans="1:9">
      <c r="A517" s="4" t="s">
        <v>8311</v>
      </c>
      <c r="B517" t="str">
        <f>VLOOKUP(A517,'[1]子sku-父sku'!$A:$B,2,0)</f>
        <v>CS-LY171</v>
      </c>
      <c r="C517" s="5">
        <f>SUMIFS(allorders!O:O,allorders!L:L,$A517,allorders!AG:AG,"&lt;="&amp;日期!$B$5,allorders!AG:AG,"&gt;="&amp;日期!$B$6,allorders!$Q:$Q,"&lt;&gt;"&amp;"",allorders!E:E,"Shipped")</f>
        <v>0</v>
      </c>
      <c r="D517" s="5">
        <f>SUMIFS(allorders!$O:$O,allorders!$L:$L,$A517,allorders!$AG:$AG,"&lt;="&amp;日期!$B$7,allorders!$AG:$AG,"&gt;="&amp;日期!$B$8,allorders!Q:Q,"&lt;&gt;"&amp;"",allorders!E:E,"Shipped")</f>
        <v>1</v>
      </c>
      <c r="E517" s="5">
        <f>SUMIFS(allorders!$O:$O,allorders!$L:$L,$A517,allorders!$AG:$AG,"&lt;="&amp;日期!$B$9,allorders!$AG:$AG,"&gt;="&amp;日期!$B$10,allorders!Q:Q,"&lt;&gt;"&amp;"",allorders!E:E,"Shipped")</f>
        <v>3</v>
      </c>
      <c r="F517" s="5">
        <f>SUMIFS(allorders!$O:$O,allorders!$L:$L,$A517,allorders!$AG:$AG,"&lt;="&amp;日期!$B$11,allorders!$AG:$AG,"&gt;="&amp;日期!$B$12,allorders!Q:Q,"&lt;&gt;"&amp;"",allorders!E:E,"Shipped")</f>
        <v>0</v>
      </c>
      <c r="G517" s="6">
        <f>IF(SUM(C517:F517)=0,0,SUMIFS(allorders!Q:Q,allorders!L:L,A517,allorders!AG:AG,"&lt;="&amp;日期!$B$5,allorders!AG:AG,"&gt;="&amp;日期!$B$12,allorders!N:N,"Shipped")/SUM(C517:F517))</f>
        <v>25.99</v>
      </c>
      <c r="H517">
        <f t="shared" si="16"/>
        <v>4</v>
      </c>
      <c r="I517">
        <f t="shared" si="17"/>
        <v>103.96</v>
      </c>
    </row>
    <row r="518" ht="15" spans="1:9">
      <c r="A518" s="4" t="s">
        <v>8319</v>
      </c>
      <c r="B518" t="str">
        <f>VLOOKUP(A518,'[1]子sku-父sku'!$A:$B,2,0)</f>
        <v>CS-LY171</v>
      </c>
      <c r="C518" s="5">
        <f>SUMIFS(allorders!O:O,allorders!L:L,$A518,allorders!AG:AG,"&lt;="&amp;日期!$B$5,allorders!AG:AG,"&gt;="&amp;日期!$B$6,allorders!$Q:$Q,"&lt;&gt;"&amp;"",allorders!E:E,"Shipped")</f>
        <v>1</v>
      </c>
      <c r="D518" s="5">
        <f>SUMIFS(allorders!$O:$O,allorders!$L:$L,$A518,allorders!$AG:$AG,"&lt;="&amp;日期!$B$7,allorders!$AG:$AG,"&gt;="&amp;日期!$B$8,allorders!Q:Q,"&lt;&gt;"&amp;"",allorders!E:E,"Shipped")</f>
        <v>1</v>
      </c>
      <c r="E518" s="5">
        <f>SUMIFS(allorders!$O:$O,allorders!$L:$L,$A518,allorders!$AG:$AG,"&lt;="&amp;日期!$B$9,allorders!$AG:$AG,"&gt;="&amp;日期!$B$10,allorders!Q:Q,"&lt;&gt;"&amp;"",allorders!E:E,"Shipped")</f>
        <v>3</v>
      </c>
      <c r="F518" s="5">
        <f>SUMIFS(allorders!$O:$O,allorders!$L:$L,$A518,allorders!$AG:$AG,"&lt;="&amp;日期!$B$11,allorders!$AG:$AG,"&gt;="&amp;日期!$B$12,allorders!Q:Q,"&lt;&gt;"&amp;"",allorders!E:E,"Shipped")</f>
        <v>0</v>
      </c>
      <c r="G518" s="6">
        <f>IF(SUM(C518:F518)=0,0,SUMIFS(allorders!Q:Q,allorders!L:L,A518,allorders!AG:AG,"&lt;="&amp;日期!$B$5,allorders!AG:AG,"&gt;="&amp;日期!$B$12,allorders!N:N,"Shipped")/SUM(C518:F518))</f>
        <v>19.53</v>
      </c>
      <c r="H518">
        <f t="shared" si="16"/>
        <v>5</v>
      </c>
      <c r="I518">
        <f t="shared" si="17"/>
        <v>97.65</v>
      </c>
    </row>
    <row r="519" ht="15" spans="1:9">
      <c r="A519" s="4" t="s">
        <v>8375</v>
      </c>
      <c r="B519" t="str">
        <f>VLOOKUP(A519,'[1]子sku-父sku'!$A:$B,2,0)</f>
        <v>CS-BUSB032</v>
      </c>
      <c r="C519" s="5">
        <f>SUMIFS(allorders!O:O,allorders!L:L,$A519,allorders!AG:AG,"&lt;="&amp;日期!$B$5,allorders!AG:AG,"&gt;="&amp;日期!$B$6,allorders!$Q:$Q,"&lt;&gt;"&amp;"",allorders!E:E,"Shipped")</f>
        <v>3</v>
      </c>
      <c r="D519" s="5">
        <f>SUMIFS(allorders!$O:$O,allorders!$L:$L,$A519,allorders!$AG:$AG,"&lt;="&amp;日期!$B$7,allorders!$AG:$AG,"&gt;="&amp;日期!$B$8,allorders!Q:Q,"&lt;&gt;"&amp;"",allorders!E:E,"Shipped")</f>
        <v>0</v>
      </c>
      <c r="E519" s="5">
        <f>SUMIFS(allorders!$O:$O,allorders!$L:$L,$A519,allorders!$AG:$AG,"&lt;="&amp;日期!$B$9,allorders!$AG:$AG,"&gt;="&amp;日期!$B$10,allorders!Q:Q,"&lt;&gt;"&amp;"",allorders!E:E,"Shipped")</f>
        <v>1</v>
      </c>
      <c r="F519" s="5">
        <f>SUMIFS(allorders!$O:$O,allorders!$L:$L,$A519,allorders!$AG:$AG,"&lt;="&amp;日期!$B$11,allorders!$AG:$AG,"&gt;="&amp;日期!$B$12,allorders!Q:Q,"&lt;&gt;"&amp;"",allorders!E:E,"Shipped")</f>
        <v>0</v>
      </c>
      <c r="G519" s="6">
        <f>IF(SUM(C519:F519)=0,0,SUMIFS(allorders!Q:Q,allorders!L:L,A519,allorders!AG:AG,"&lt;="&amp;日期!$B$5,allorders!AG:AG,"&gt;="&amp;日期!$B$12,allorders!N:N,"Shipped")/SUM(C519:F519))</f>
        <v>22.73</v>
      </c>
      <c r="H519">
        <f t="shared" si="16"/>
        <v>4</v>
      </c>
      <c r="I519">
        <f t="shared" si="17"/>
        <v>90.92</v>
      </c>
    </row>
    <row r="520" ht="15" spans="1:9">
      <c r="A520" s="4" t="s">
        <v>8387</v>
      </c>
      <c r="B520" t="str">
        <f>VLOOKUP(A520,'[1]子sku-父sku'!$A:$B,2,0)</f>
        <v>CS-SB002</v>
      </c>
      <c r="C520" s="5">
        <f>SUMIFS(allorders!O:O,allorders!L:L,$A520,allorders!AG:AG,"&lt;="&amp;日期!$B$5,allorders!AG:AG,"&gt;="&amp;日期!$B$6,allorders!$Q:$Q,"&lt;&gt;"&amp;"",allorders!E:E,"Shipped")</f>
        <v>0</v>
      </c>
      <c r="D520" s="5">
        <f>SUMIFS(allorders!$O:$O,allorders!$L:$L,$A520,allorders!$AG:$AG,"&lt;="&amp;日期!$B$7,allorders!$AG:$AG,"&gt;="&amp;日期!$B$8,allorders!Q:Q,"&lt;&gt;"&amp;"",allorders!E:E,"Shipped")</f>
        <v>0</v>
      </c>
      <c r="E520" s="5">
        <f>SUMIFS(allorders!$O:$O,allorders!$L:$L,$A520,allorders!$AG:$AG,"&lt;="&amp;日期!$B$9,allorders!$AG:$AG,"&gt;="&amp;日期!$B$10,allorders!Q:Q,"&lt;&gt;"&amp;"",allorders!E:E,"Shipped")</f>
        <v>1</v>
      </c>
      <c r="F520" s="5">
        <f>SUMIFS(allorders!$O:$O,allorders!$L:$L,$A520,allorders!$AG:$AG,"&lt;="&amp;日期!$B$11,allorders!$AG:$AG,"&gt;="&amp;日期!$B$12,allorders!Q:Q,"&lt;&gt;"&amp;"",allorders!E:E,"Shipped")</f>
        <v>0</v>
      </c>
      <c r="G520" s="6">
        <f>IF(SUM(C520:F520)=0,0,SUMIFS(allorders!Q:Q,allorders!L:L,A520,allorders!AG:AG,"&lt;="&amp;日期!$B$5,allorders!AG:AG,"&gt;="&amp;日期!$B$12,allorders!N:N,"Shipped")/SUM(C520:F520))</f>
        <v>22.98</v>
      </c>
      <c r="H520">
        <f t="shared" si="16"/>
        <v>1</v>
      </c>
      <c r="I520">
        <f t="shared" si="17"/>
        <v>22.98</v>
      </c>
    </row>
    <row r="521" ht="15" spans="1:9">
      <c r="A521" s="4" t="s">
        <v>8394</v>
      </c>
      <c r="B521" t="str">
        <f>VLOOKUP(A521,'[1]子sku-父sku'!$A:$B,2,0)</f>
        <v>CS-LY181</v>
      </c>
      <c r="C521" s="5">
        <f>SUMIFS(allorders!O:O,allorders!L:L,$A521,allorders!AG:AG,"&lt;="&amp;日期!$B$5,allorders!AG:AG,"&gt;="&amp;日期!$B$6,allorders!$Q:$Q,"&lt;&gt;"&amp;"",allorders!E:E,"Shipped")</f>
        <v>0</v>
      </c>
      <c r="D521" s="5">
        <f>SUMIFS(allorders!$O:$O,allorders!$L:$L,$A521,allorders!$AG:$AG,"&lt;="&amp;日期!$B$7,allorders!$AG:$AG,"&gt;="&amp;日期!$B$8,allorders!Q:Q,"&lt;&gt;"&amp;"",allorders!E:E,"Shipped")</f>
        <v>1</v>
      </c>
      <c r="E521" s="5">
        <f>SUMIFS(allorders!$O:$O,allorders!$L:$L,$A521,allorders!$AG:$AG,"&lt;="&amp;日期!$B$9,allorders!$AG:$AG,"&gt;="&amp;日期!$B$10,allorders!Q:Q,"&lt;&gt;"&amp;"",allorders!E:E,"Shipped")</f>
        <v>1</v>
      </c>
      <c r="F521" s="5">
        <f>SUMIFS(allorders!$O:$O,allorders!$L:$L,$A521,allorders!$AG:$AG,"&lt;="&amp;日期!$B$11,allorders!$AG:$AG,"&gt;="&amp;日期!$B$12,allorders!Q:Q,"&lt;&gt;"&amp;"",allorders!E:E,"Shipped")</f>
        <v>0</v>
      </c>
      <c r="G521" s="6">
        <f>IF(SUM(C521:F521)=0,0,SUMIFS(allorders!Q:Q,allorders!L:L,A521,allorders!AG:AG,"&lt;="&amp;日期!$B$5,allorders!AG:AG,"&gt;="&amp;日期!$B$12,allorders!N:N,"Shipped")/SUM(C521:F521))</f>
        <v>23.98</v>
      </c>
      <c r="H521">
        <f t="shared" si="16"/>
        <v>2</v>
      </c>
      <c r="I521">
        <f t="shared" si="17"/>
        <v>47.96</v>
      </c>
    </row>
    <row r="522" ht="15" spans="1:9">
      <c r="A522" s="4" t="s">
        <v>8421</v>
      </c>
      <c r="B522" t="str">
        <f>VLOOKUP(A522,'[1]子sku-父sku'!$A:$B,2,0)</f>
        <v>CS-SB005</v>
      </c>
      <c r="C522" s="5">
        <f>SUMIFS(allorders!O:O,allorders!L:L,$A522,allorders!AG:AG,"&lt;="&amp;日期!$B$5,allorders!AG:AG,"&gt;="&amp;日期!$B$6,allorders!$Q:$Q,"&lt;&gt;"&amp;"",allorders!E:E,"Shipped")</f>
        <v>2</v>
      </c>
      <c r="D522" s="5">
        <f>SUMIFS(allorders!$O:$O,allorders!$L:$L,$A522,allorders!$AG:$AG,"&lt;="&amp;日期!$B$7,allorders!$AG:$AG,"&gt;="&amp;日期!$B$8,allorders!Q:Q,"&lt;&gt;"&amp;"",allorders!E:E,"Shipped")</f>
        <v>0</v>
      </c>
      <c r="E522" s="5">
        <f>SUMIFS(allorders!$O:$O,allorders!$L:$L,$A522,allorders!$AG:$AG,"&lt;="&amp;日期!$B$9,allorders!$AG:$AG,"&gt;="&amp;日期!$B$10,allorders!Q:Q,"&lt;&gt;"&amp;"",allorders!E:E,"Shipped")</f>
        <v>2</v>
      </c>
      <c r="F522" s="5">
        <f>SUMIFS(allorders!$O:$O,allorders!$L:$L,$A522,allorders!$AG:$AG,"&lt;="&amp;日期!$B$11,allorders!$AG:$AG,"&gt;="&amp;日期!$B$12,allorders!Q:Q,"&lt;&gt;"&amp;"",allorders!E:E,"Shipped")</f>
        <v>0</v>
      </c>
      <c r="G522" s="6">
        <f>IF(SUM(C522:F522)=0,0,SUMIFS(allorders!Q:Q,allorders!L:L,A522,allorders!AG:AG,"&lt;="&amp;日期!$B$5,allorders!AG:AG,"&gt;="&amp;日期!$B$12,allorders!N:N,"Shipped")/SUM(C522:F522))</f>
        <v>22.98</v>
      </c>
      <c r="H522">
        <f t="shared" si="16"/>
        <v>4</v>
      </c>
      <c r="I522">
        <f t="shared" si="17"/>
        <v>91.92</v>
      </c>
    </row>
    <row r="523" ht="15" spans="1:9">
      <c r="A523" s="4" t="s">
        <v>8434</v>
      </c>
      <c r="B523" t="str">
        <f>VLOOKUP(A523,'[1]子sku-父sku'!$A:$B,2,0)</f>
        <v>CS-BUSB031</v>
      </c>
      <c r="C523" s="5">
        <f>SUMIFS(allorders!O:O,allorders!L:L,$A523,allorders!AG:AG,"&lt;="&amp;日期!$B$5,allorders!AG:AG,"&gt;="&amp;日期!$B$6,allorders!$Q:$Q,"&lt;&gt;"&amp;"",allorders!E:E,"Shipped")</f>
        <v>0</v>
      </c>
      <c r="D523" s="5">
        <f>SUMIFS(allorders!$O:$O,allorders!$L:$L,$A523,allorders!$AG:$AG,"&lt;="&amp;日期!$B$7,allorders!$AG:$AG,"&gt;="&amp;日期!$B$8,allorders!Q:Q,"&lt;&gt;"&amp;"",allorders!E:E,"Shipped")</f>
        <v>0</v>
      </c>
      <c r="E523" s="5">
        <f>SUMIFS(allorders!$O:$O,allorders!$L:$L,$A523,allorders!$AG:$AG,"&lt;="&amp;日期!$B$9,allorders!$AG:$AG,"&gt;="&amp;日期!$B$10,allorders!Q:Q,"&lt;&gt;"&amp;"",allorders!E:E,"Shipped")</f>
        <v>1</v>
      </c>
      <c r="F523" s="5">
        <f>SUMIFS(allorders!$O:$O,allorders!$L:$L,$A523,allorders!$AG:$AG,"&lt;="&amp;日期!$B$11,allorders!$AG:$AG,"&gt;="&amp;日期!$B$12,allorders!Q:Q,"&lt;&gt;"&amp;"",allorders!E:E,"Shipped")</f>
        <v>0</v>
      </c>
      <c r="G523" s="6">
        <f>IF(SUM(C523:F523)=0,0,SUMIFS(allorders!Q:Q,allorders!L:L,A523,allorders!AG:AG,"&lt;="&amp;日期!$B$5,allorders!AG:AG,"&gt;="&amp;日期!$B$12,allorders!N:N,"Shipped")/SUM(C523:F523))</f>
        <v>24.98</v>
      </c>
      <c r="H523">
        <f t="shared" si="16"/>
        <v>1</v>
      </c>
      <c r="I523">
        <f t="shared" si="17"/>
        <v>24.98</v>
      </c>
    </row>
    <row r="524" ht="15" spans="1:9">
      <c r="A524" s="4" t="s">
        <v>8449</v>
      </c>
      <c r="B524" t="str">
        <f>VLOOKUP(A524,'[1]子sku-父sku'!$A:$B,2,0)</f>
        <v>CS-SB002</v>
      </c>
      <c r="C524" s="5">
        <f>SUMIFS(allorders!O:O,allorders!L:L,$A524,allorders!AG:AG,"&lt;="&amp;日期!$B$5,allorders!AG:AG,"&gt;="&amp;日期!$B$6,allorders!$Q:$Q,"&lt;&gt;"&amp;"",allorders!E:E,"Shipped")</f>
        <v>0</v>
      </c>
      <c r="D524" s="5">
        <f>SUMIFS(allorders!$O:$O,allorders!$L:$L,$A524,allorders!$AG:$AG,"&lt;="&amp;日期!$B$7,allorders!$AG:$AG,"&gt;="&amp;日期!$B$8,allorders!Q:Q,"&lt;&gt;"&amp;"",allorders!E:E,"Shipped")</f>
        <v>0</v>
      </c>
      <c r="E524" s="5">
        <f>SUMIFS(allorders!$O:$O,allorders!$L:$L,$A524,allorders!$AG:$AG,"&lt;="&amp;日期!$B$9,allorders!$AG:$AG,"&gt;="&amp;日期!$B$10,allorders!Q:Q,"&lt;&gt;"&amp;"",allorders!E:E,"Shipped")</f>
        <v>2</v>
      </c>
      <c r="F524" s="5">
        <f>SUMIFS(allorders!$O:$O,allorders!$L:$L,$A524,allorders!$AG:$AG,"&lt;="&amp;日期!$B$11,allorders!$AG:$AG,"&gt;="&amp;日期!$B$12,allorders!Q:Q,"&lt;&gt;"&amp;"",allorders!E:E,"Shipped")</f>
        <v>0</v>
      </c>
      <c r="G524" s="6">
        <f>IF(SUM(C524:F524)=0,0,SUMIFS(allorders!Q:Q,allorders!L:L,A524,allorders!AG:AG,"&lt;="&amp;日期!$B$5,allorders!AG:AG,"&gt;="&amp;日期!$B$12,allorders!N:N,"Shipped")/SUM(C524:F524))</f>
        <v>22.98</v>
      </c>
      <c r="H524">
        <f t="shared" si="16"/>
        <v>2</v>
      </c>
      <c r="I524">
        <f t="shared" si="17"/>
        <v>45.96</v>
      </c>
    </row>
    <row r="525" ht="15" spans="1:9">
      <c r="A525" s="4" t="s">
        <v>8458</v>
      </c>
      <c r="B525" t="str">
        <f>VLOOKUP(A525,'[1]子sku-父sku'!$A:$B,2,0)</f>
        <v>MY-SB026</v>
      </c>
      <c r="C525" s="5">
        <f>SUMIFS(allorders!O:O,allorders!L:L,$A525,allorders!AG:AG,"&lt;="&amp;日期!$B$5,allorders!AG:AG,"&gt;="&amp;日期!$B$6,allorders!$Q:$Q,"&lt;&gt;"&amp;"",allorders!E:E,"Shipped")</f>
        <v>2</v>
      </c>
      <c r="D525" s="5">
        <f>SUMIFS(allorders!$O:$O,allorders!$L:$L,$A525,allorders!$AG:$AG,"&lt;="&amp;日期!$B$7,allorders!$AG:$AG,"&gt;="&amp;日期!$B$8,allorders!Q:Q,"&lt;&gt;"&amp;"",allorders!E:E,"Shipped")</f>
        <v>0</v>
      </c>
      <c r="E525" s="5">
        <f>SUMIFS(allorders!$O:$O,allorders!$L:$L,$A525,allorders!$AG:$AG,"&lt;="&amp;日期!$B$9,allorders!$AG:$AG,"&gt;="&amp;日期!$B$10,allorders!Q:Q,"&lt;&gt;"&amp;"",allorders!E:E,"Shipped")</f>
        <v>1</v>
      </c>
      <c r="F525" s="5">
        <f>SUMIFS(allorders!$O:$O,allorders!$L:$L,$A525,allorders!$AG:$AG,"&lt;="&amp;日期!$B$11,allorders!$AG:$AG,"&gt;="&amp;日期!$B$12,allorders!Q:Q,"&lt;&gt;"&amp;"",allorders!E:E,"Shipped")</f>
        <v>0</v>
      </c>
      <c r="G525" s="6">
        <f>IF(SUM(C525:F525)=0,0,SUMIFS(allorders!Q:Q,allorders!L:L,A525,allorders!AG:AG,"&lt;="&amp;日期!$B$5,allorders!AG:AG,"&gt;="&amp;日期!$B$12,allorders!N:N,"Shipped")/SUM(C525:F525))</f>
        <v>26.98</v>
      </c>
      <c r="H525">
        <f t="shared" si="16"/>
        <v>3</v>
      </c>
      <c r="I525">
        <f t="shared" si="17"/>
        <v>80.94</v>
      </c>
    </row>
    <row r="526" ht="15" spans="1:9">
      <c r="A526" s="4" t="s">
        <v>8541</v>
      </c>
      <c r="B526" t="str">
        <f>VLOOKUP(A526,'[1]子sku-父sku'!$A:$B,2,0)</f>
        <v>MY-SB011</v>
      </c>
      <c r="C526" s="5">
        <f>SUMIFS(allorders!O:O,allorders!L:L,$A526,allorders!AG:AG,"&lt;="&amp;日期!$B$5,allorders!AG:AG,"&gt;="&amp;日期!$B$6,allorders!$Q:$Q,"&lt;&gt;"&amp;"",allorders!E:E,"Shipped")</f>
        <v>0</v>
      </c>
      <c r="D526" s="5">
        <f>SUMIFS(allorders!$O:$O,allorders!$L:$L,$A526,allorders!$AG:$AG,"&lt;="&amp;日期!$B$7,allorders!$AG:$AG,"&gt;="&amp;日期!$B$8,allorders!Q:Q,"&lt;&gt;"&amp;"",allorders!E:E,"Shipped")</f>
        <v>0</v>
      </c>
      <c r="E526" s="5">
        <f>SUMIFS(allorders!$O:$O,allorders!$L:$L,$A526,allorders!$AG:$AG,"&lt;="&amp;日期!$B$9,allorders!$AG:$AG,"&gt;="&amp;日期!$B$10,allorders!Q:Q,"&lt;&gt;"&amp;"",allorders!E:E,"Shipped")</f>
        <v>1</v>
      </c>
      <c r="F526" s="5">
        <f>SUMIFS(allorders!$O:$O,allorders!$L:$L,$A526,allorders!$AG:$AG,"&lt;="&amp;日期!$B$11,allorders!$AG:$AG,"&gt;="&amp;日期!$B$12,allorders!Q:Q,"&lt;&gt;"&amp;"",allorders!E:E,"Shipped")</f>
        <v>0</v>
      </c>
      <c r="G526" s="6">
        <f>IF(SUM(C526:F526)=0,0,SUMIFS(allorders!Q:Q,allorders!L:L,A526,allorders!AG:AG,"&lt;="&amp;日期!$B$5,allorders!AG:AG,"&gt;="&amp;日期!$B$12,allorders!N:N,"Shipped")/SUM(C526:F526))</f>
        <v>24.98</v>
      </c>
      <c r="H526">
        <f t="shared" si="16"/>
        <v>1</v>
      </c>
      <c r="I526">
        <f t="shared" si="17"/>
        <v>24.98</v>
      </c>
    </row>
    <row r="527" ht="15" spans="1:9">
      <c r="A527" s="4" t="s">
        <v>8619</v>
      </c>
      <c r="B527" t="str">
        <f>VLOOKUP(A527,'[1]子sku-父sku'!$A:$B,2,0)</f>
        <v>CS-SB166</v>
      </c>
      <c r="C527" s="5">
        <f>SUMIFS(allorders!O:O,allorders!L:L,$A527,allorders!AG:AG,"&lt;="&amp;日期!$B$5,allorders!AG:AG,"&gt;="&amp;日期!$B$6,allorders!$Q:$Q,"&lt;&gt;"&amp;"",allorders!E:E,"Shipped")</f>
        <v>0</v>
      </c>
      <c r="D527" s="5">
        <f>SUMIFS(allorders!$O:$O,allorders!$L:$L,$A527,allorders!$AG:$AG,"&lt;="&amp;日期!$B$7,allorders!$AG:$AG,"&gt;="&amp;日期!$B$8,allorders!Q:Q,"&lt;&gt;"&amp;"",allorders!E:E,"Shipped")</f>
        <v>0</v>
      </c>
      <c r="E527" s="5">
        <f>SUMIFS(allorders!$O:$O,allorders!$L:$L,$A527,allorders!$AG:$AG,"&lt;="&amp;日期!$B$9,allorders!$AG:$AG,"&gt;="&amp;日期!$B$10,allorders!Q:Q,"&lt;&gt;"&amp;"",allorders!E:E,"Shipped")</f>
        <v>2</v>
      </c>
      <c r="F527" s="5">
        <f>SUMIFS(allorders!$O:$O,allorders!$L:$L,$A527,allorders!$AG:$AG,"&lt;="&amp;日期!$B$11,allorders!$AG:$AG,"&gt;="&amp;日期!$B$12,allorders!Q:Q,"&lt;&gt;"&amp;"",allorders!E:E,"Shipped")</f>
        <v>0</v>
      </c>
      <c r="G527" s="6">
        <f>IF(SUM(C527:F527)=0,0,SUMIFS(allorders!Q:Q,allorders!L:L,A527,allorders!AG:AG,"&lt;="&amp;日期!$B$5,allorders!AG:AG,"&gt;="&amp;日期!$B$12,allorders!N:N,"Shipped")/SUM(C527:F527))</f>
        <v>23.98</v>
      </c>
      <c r="H527">
        <f t="shared" si="16"/>
        <v>2</v>
      </c>
      <c r="I527">
        <f t="shared" si="17"/>
        <v>47.96</v>
      </c>
    </row>
    <row r="528" ht="15" spans="1:9">
      <c r="A528" s="4" t="s">
        <v>8625</v>
      </c>
      <c r="B528" t="str">
        <f>VLOOKUP(A528,'[1]子sku-父sku'!$A:$B,2,0)</f>
        <v>CS-SB016</v>
      </c>
      <c r="C528" s="5">
        <f>SUMIFS(allorders!O:O,allorders!L:L,$A528,allorders!AG:AG,"&lt;="&amp;日期!$B$5,allorders!AG:AG,"&gt;="&amp;日期!$B$6,allorders!$Q:$Q,"&lt;&gt;"&amp;"",allorders!E:E,"Shipped")</f>
        <v>0</v>
      </c>
      <c r="D528" s="5">
        <f>SUMIFS(allorders!$O:$O,allorders!$L:$L,$A528,allorders!$AG:$AG,"&lt;="&amp;日期!$B$7,allorders!$AG:$AG,"&gt;="&amp;日期!$B$8,allorders!Q:Q,"&lt;&gt;"&amp;"",allorders!E:E,"Shipped")</f>
        <v>3</v>
      </c>
      <c r="E528" s="5">
        <f>SUMIFS(allorders!$O:$O,allorders!$L:$L,$A528,allorders!$AG:$AG,"&lt;="&amp;日期!$B$9,allorders!$AG:$AG,"&gt;="&amp;日期!$B$10,allorders!Q:Q,"&lt;&gt;"&amp;"",allorders!E:E,"Shipped")</f>
        <v>1</v>
      </c>
      <c r="F528" s="5">
        <f>SUMIFS(allorders!$O:$O,allorders!$L:$L,$A528,allorders!$AG:$AG,"&lt;="&amp;日期!$B$11,allorders!$AG:$AG,"&gt;="&amp;日期!$B$12,allorders!Q:Q,"&lt;&gt;"&amp;"",allorders!E:E,"Shipped")</f>
        <v>0</v>
      </c>
      <c r="G528" s="6">
        <f>IF(SUM(C528:F528)=0,0,SUMIFS(allorders!Q:Q,allorders!L:L,A528,allorders!AG:AG,"&lt;="&amp;日期!$B$5,allorders!AG:AG,"&gt;="&amp;日期!$B$12,allorders!N:N,"Shipped")/SUM(C528:F528))</f>
        <v>21.5</v>
      </c>
      <c r="H528">
        <f t="shared" si="16"/>
        <v>4</v>
      </c>
      <c r="I528">
        <f t="shared" si="17"/>
        <v>86</v>
      </c>
    </row>
    <row r="529" ht="15" spans="1:9">
      <c r="A529" s="4" t="s">
        <v>8637</v>
      </c>
      <c r="B529" t="str">
        <f>VLOOKUP(A529,'[1]子sku-父sku'!$A:$B,2,0)</f>
        <v>CS-CA170</v>
      </c>
      <c r="C529" s="5">
        <f>SUMIFS(allorders!O:O,allorders!L:L,$A529,allorders!AG:AG,"&lt;="&amp;日期!$B$5,allorders!AG:AG,"&gt;="&amp;日期!$B$6,allorders!$Q:$Q,"&lt;&gt;"&amp;"",allorders!E:E,"Shipped")</f>
        <v>0</v>
      </c>
      <c r="D529" s="5">
        <f>SUMIFS(allorders!$O:$O,allorders!$L:$L,$A529,allorders!$AG:$AG,"&lt;="&amp;日期!$B$7,allorders!$AG:$AG,"&gt;="&amp;日期!$B$8,allorders!Q:Q,"&lt;&gt;"&amp;"",allorders!E:E,"Shipped")</f>
        <v>0</v>
      </c>
      <c r="E529" s="5">
        <f>SUMIFS(allorders!$O:$O,allorders!$L:$L,$A529,allorders!$AG:$AG,"&lt;="&amp;日期!$B$9,allorders!$AG:$AG,"&gt;="&amp;日期!$B$10,allorders!Q:Q,"&lt;&gt;"&amp;"",allorders!E:E,"Shipped")</f>
        <v>1</v>
      </c>
      <c r="F529" s="5">
        <f>SUMIFS(allorders!$O:$O,allorders!$L:$L,$A529,allorders!$AG:$AG,"&lt;="&amp;日期!$B$11,allorders!$AG:$AG,"&gt;="&amp;日期!$B$12,allorders!Q:Q,"&lt;&gt;"&amp;"",allorders!E:E,"Shipped")</f>
        <v>0</v>
      </c>
      <c r="G529" s="6">
        <f>IF(SUM(C529:F529)=0,0,SUMIFS(allorders!Q:Q,allorders!L:L,A529,allorders!AG:AG,"&lt;="&amp;日期!$B$5,allorders!AG:AG,"&gt;="&amp;日期!$B$12,allorders!N:N,"Shipped")/SUM(C529:F529))</f>
        <v>35</v>
      </c>
      <c r="H529">
        <f t="shared" si="16"/>
        <v>1</v>
      </c>
      <c r="I529">
        <f t="shared" si="17"/>
        <v>35</v>
      </c>
    </row>
    <row r="530" ht="15" spans="1:9">
      <c r="A530" s="4" t="s">
        <v>8645</v>
      </c>
      <c r="B530" t="str">
        <f>VLOOKUP(A530,'[1]子sku-父sku'!$A:$B,2,0)</f>
        <v>CS-CA181</v>
      </c>
      <c r="C530" s="5">
        <f>SUMIFS(allorders!O:O,allorders!L:L,$A530,allorders!AG:AG,"&lt;="&amp;日期!$B$5,allorders!AG:AG,"&gt;="&amp;日期!$B$6,allorders!$Q:$Q,"&lt;&gt;"&amp;"",allorders!E:E,"Shipped")</f>
        <v>0</v>
      </c>
      <c r="D530" s="5">
        <f>SUMIFS(allorders!$O:$O,allorders!$L:$L,$A530,allorders!$AG:$AG,"&lt;="&amp;日期!$B$7,allorders!$AG:$AG,"&gt;="&amp;日期!$B$8,allorders!Q:Q,"&lt;&gt;"&amp;"",allorders!E:E,"Shipped")</f>
        <v>0</v>
      </c>
      <c r="E530" s="5">
        <f>SUMIFS(allorders!$O:$O,allorders!$L:$L,$A530,allorders!$AG:$AG,"&lt;="&amp;日期!$B$9,allorders!$AG:$AG,"&gt;="&amp;日期!$B$10,allorders!Q:Q,"&lt;&gt;"&amp;"",allorders!E:E,"Shipped")</f>
        <v>1</v>
      </c>
      <c r="F530" s="5">
        <f>SUMIFS(allorders!$O:$O,allorders!$L:$L,$A530,allorders!$AG:$AG,"&lt;="&amp;日期!$B$11,allorders!$AG:$AG,"&gt;="&amp;日期!$B$12,allorders!Q:Q,"&lt;&gt;"&amp;"",allorders!E:E,"Shipped")</f>
        <v>0</v>
      </c>
      <c r="G530" s="6">
        <f>IF(SUM(C530:F530)=0,0,SUMIFS(allorders!Q:Q,allorders!L:L,A530,allorders!AG:AG,"&lt;="&amp;日期!$B$5,allorders!AG:AG,"&gt;="&amp;日期!$B$12,allorders!N:N,"Shipped")/SUM(C530:F530))</f>
        <v>35</v>
      </c>
      <c r="H530">
        <f t="shared" si="16"/>
        <v>1</v>
      </c>
      <c r="I530">
        <f t="shared" si="17"/>
        <v>35</v>
      </c>
    </row>
    <row r="531" ht="15" spans="1:9">
      <c r="A531" s="4" t="s">
        <v>8653</v>
      </c>
      <c r="B531" t="str">
        <f>VLOOKUP(A531,'[1]子sku-父sku'!$A:$B,2,0)</f>
        <v>CS-SB002</v>
      </c>
      <c r="C531" s="5">
        <f>SUMIFS(allorders!O:O,allorders!L:L,$A531,allorders!AG:AG,"&lt;="&amp;日期!$B$5,allorders!AG:AG,"&gt;="&amp;日期!$B$6,allorders!$Q:$Q,"&lt;&gt;"&amp;"",allorders!E:E,"Shipped")</f>
        <v>0</v>
      </c>
      <c r="D531" s="5">
        <f>SUMIFS(allorders!$O:$O,allorders!$L:$L,$A531,allorders!$AG:$AG,"&lt;="&amp;日期!$B$7,allorders!$AG:$AG,"&gt;="&amp;日期!$B$8,allorders!Q:Q,"&lt;&gt;"&amp;"",allorders!E:E,"Shipped")</f>
        <v>1</v>
      </c>
      <c r="E531" s="5">
        <f>SUMIFS(allorders!$O:$O,allorders!$L:$L,$A531,allorders!$AG:$AG,"&lt;="&amp;日期!$B$9,allorders!$AG:$AG,"&gt;="&amp;日期!$B$10,allorders!Q:Q,"&lt;&gt;"&amp;"",allorders!E:E,"Shipped")</f>
        <v>1</v>
      </c>
      <c r="F531" s="5">
        <f>SUMIFS(allorders!$O:$O,allorders!$L:$L,$A531,allorders!$AG:$AG,"&lt;="&amp;日期!$B$11,allorders!$AG:$AG,"&gt;="&amp;日期!$B$12,allorders!Q:Q,"&lt;&gt;"&amp;"",allorders!E:E,"Shipped")</f>
        <v>0</v>
      </c>
      <c r="G531" s="6">
        <f>IF(SUM(C531:F531)=0,0,SUMIFS(allorders!Q:Q,allorders!L:L,A531,allorders!AG:AG,"&lt;="&amp;日期!$B$5,allorders!AG:AG,"&gt;="&amp;日期!$B$12,allorders!N:N,"Shipped")/SUM(C531:F531))</f>
        <v>12.98</v>
      </c>
      <c r="H531">
        <f t="shared" si="16"/>
        <v>2</v>
      </c>
      <c r="I531">
        <f t="shared" si="17"/>
        <v>25.96</v>
      </c>
    </row>
    <row r="532" ht="15" spans="1:9">
      <c r="A532" s="4" t="s">
        <v>8669</v>
      </c>
      <c r="B532" t="str">
        <f>VLOOKUP(A532,'[1]子sku-父sku'!$A:$B,2,0)</f>
        <v>MY-LYRound020</v>
      </c>
      <c r="C532" s="5">
        <f>SUMIFS(allorders!O:O,allorders!L:L,$A532,allorders!AG:AG,"&lt;="&amp;日期!$B$5,allorders!AG:AG,"&gt;="&amp;日期!$B$6,allorders!$Q:$Q,"&lt;&gt;"&amp;"",allorders!E:E,"Shipped")</f>
        <v>0</v>
      </c>
      <c r="D532" s="5">
        <f>SUMIFS(allorders!$O:$O,allorders!$L:$L,$A532,allorders!$AG:$AG,"&lt;="&amp;日期!$B$7,allorders!$AG:$AG,"&gt;="&amp;日期!$B$8,allorders!Q:Q,"&lt;&gt;"&amp;"",allorders!E:E,"Shipped")</f>
        <v>1</v>
      </c>
      <c r="E532" s="5">
        <f>SUMIFS(allorders!$O:$O,allorders!$L:$L,$A532,allorders!$AG:$AG,"&lt;="&amp;日期!$B$9,allorders!$AG:$AG,"&gt;="&amp;日期!$B$10,allorders!Q:Q,"&lt;&gt;"&amp;"",allorders!E:E,"Shipped")</f>
        <v>1</v>
      </c>
      <c r="F532" s="5">
        <f>SUMIFS(allorders!$O:$O,allorders!$L:$L,$A532,allorders!$AG:$AG,"&lt;="&amp;日期!$B$11,allorders!$AG:$AG,"&gt;="&amp;日期!$B$12,allorders!Q:Q,"&lt;&gt;"&amp;"",allorders!E:E,"Shipped")</f>
        <v>0</v>
      </c>
      <c r="G532" s="6">
        <f>IF(SUM(C532:F532)=0,0,SUMIFS(allorders!Q:Q,allorders!L:L,A532,allorders!AG:AG,"&lt;="&amp;日期!$B$5,allorders!AG:AG,"&gt;="&amp;日期!$B$12,allorders!N:N,"Shipped")/SUM(C532:F532))</f>
        <v>23.98</v>
      </c>
      <c r="H532">
        <f t="shared" si="16"/>
        <v>2</v>
      </c>
      <c r="I532">
        <f t="shared" si="17"/>
        <v>47.96</v>
      </c>
    </row>
    <row r="533" ht="15" spans="1:9">
      <c r="A533" s="4" t="s">
        <v>8686</v>
      </c>
      <c r="B533" t="str">
        <f>VLOOKUP(A533,'[1]子sku-父sku'!$A:$B,2,0)</f>
        <v>CS-SB030</v>
      </c>
      <c r="C533" s="5">
        <f>SUMIFS(allorders!O:O,allorders!L:L,$A533,allorders!AG:AG,"&lt;="&amp;日期!$B$5,allorders!AG:AG,"&gt;="&amp;日期!$B$6,allorders!$Q:$Q,"&lt;&gt;"&amp;"",allorders!E:E,"Shipped")</f>
        <v>1</v>
      </c>
      <c r="D533" s="5">
        <f>SUMIFS(allorders!$O:$O,allorders!$L:$L,$A533,allorders!$AG:$AG,"&lt;="&amp;日期!$B$7,allorders!$AG:$AG,"&gt;="&amp;日期!$B$8,allorders!Q:Q,"&lt;&gt;"&amp;"",allorders!E:E,"Shipped")</f>
        <v>3</v>
      </c>
      <c r="E533" s="5">
        <f>SUMIFS(allorders!$O:$O,allorders!$L:$L,$A533,allorders!$AG:$AG,"&lt;="&amp;日期!$B$9,allorders!$AG:$AG,"&gt;="&amp;日期!$B$10,allorders!Q:Q,"&lt;&gt;"&amp;"",allorders!E:E,"Shipped")</f>
        <v>1</v>
      </c>
      <c r="F533" s="5">
        <f>SUMIFS(allorders!$O:$O,allorders!$L:$L,$A533,allorders!$AG:$AG,"&lt;="&amp;日期!$B$11,allorders!$AG:$AG,"&gt;="&amp;日期!$B$12,allorders!Q:Q,"&lt;&gt;"&amp;"",allorders!E:E,"Shipped")</f>
        <v>0</v>
      </c>
      <c r="G533" s="6">
        <f>IF(SUM(C533:F533)=0,0,SUMIFS(allorders!Q:Q,allorders!L:L,A533,allorders!AG:AG,"&lt;="&amp;日期!$B$5,allorders!AG:AG,"&gt;="&amp;日期!$B$12,allorders!N:N,"Shipped")/SUM(C533:F533))</f>
        <v>19.98</v>
      </c>
      <c r="H533">
        <f t="shared" si="16"/>
        <v>5</v>
      </c>
      <c r="I533">
        <f t="shared" si="17"/>
        <v>99.9</v>
      </c>
    </row>
    <row r="534" ht="15" spans="1:9">
      <c r="A534" s="4" t="s">
        <v>8698</v>
      </c>
      <c r="B534" t="str">
        <f>VLOOKUP(A534,'[1]子sku-父sku'!$A:$B,2,0)</f>
        <v>CS-BUSB032</v>
      </c>
      <c r="C534" s="5">
        <f>SUMIFS(allorders!O:O,allorders!L:L,$A534,allorders!AG:AG,"&lt;="&amp;日期!$B$5,allorders!AG:AG,"&gt;="&amp;日期!$B$6,allorders!$Q:$Q,"&lt;&gt;"&amp;"",allorders!E:E,"Shipped")</f>
        <v>1</v>
      </c>
      <c r="D534" s="5">
        <f>SUMIFS(allorders!$O:$O,allorders!$L:$L,$A534,allorders!$AG:$AG,"&lt;="&amp;日期!$B$7,allorders!$AG:$AG,"&gt;="&amp;日期!$B$8,allorders!Q:Q,"&lt;&gt;"&amp;"",allorders!E:E,"Shipped")</f>
        <v>0</v>
      </c>
      <c r="E534" s="5">
        <f>SUMIFS(allorders!$O:$O,allorders!$L:$L,$A534,allorders!$AG:$AG,"&lt;="&amp;日期!$B$9,allorders!$AG:$AG,"&gt;="&amp;日期!$B$10,allorders!Q:Q,"&lt;&gt;"&amp;"",allorders!E:E,"Shipped")</f>
        <v>2</v>
      </c>
      <c r="F534" s="5">
        <f>SUMIFS(allorders!$O:$O,allorders!$L:$L,$A534,allorders!$AG:$AG,"&lt;="&amp;日期!$B$11,allorders!$AG:$AG,"&gt;="&amp;日期!$B$12,allorders!Q:Q,"&lt;&gt;"&amp;"",allorders!E:E,"Shipped")</f>
        <v>0</v>
      </c>
      <c r="G534" s="6">
        <f>IF(SUM(C534:F534)=0,0,SUMIFS(allorders!Q:Q,allorders!L:L,A534,allorders!AG:AG,"&lt;="&amp;日期!$B$5,allorders!AG:AG,"&gt;="&amp;日期!$B$12,allorders!N:N,"Shipped")/SUM(C534:F534))</f>
        <v>22.98</v>
      </c>
      <c r="H534">
        <f t="shared" si="16"/>
        <v>3</v>
      </c>
      <c r="I534">
        <f t="shared" si="17"/>
        <v>68.94</v>
      </c>
    </row>
    <row r="535" ht="15" spans="1:9">
      <c r="A535" s="4" t="s">
        <v>8713</v>
      </c>
      <c r="B535" t="str">
        <f>VLOOKUP(A535,'[1]子sku-父sku'!$A:$B,2,0)</f>
        <v>CS-LY181</v>
      </c>
      <c r="C535" s="5">
        <f>SUMIFS(allorders!O:O,allorders!L:L,$A535,allorders!AG:AG,"&lt;="&amp;日期!$B$5,allorders!AG:AG,"&gt;="&amp;日期!$B$6,allorders!$Q:$Q,"&lt;&gt;"&amp;"",allorders!E:E,"Shipped")</f>
        <v>1</v>
      </c>
      <c r="D535" s="5">
        <f>SUMIFS(allorders!$O:$O,allorders!$L:$L,$A535,allorders!$AG:$AG,"&lt;="&amp;日期!$B$7,allorders!$AG:$AG,"&gt;="&amp;日期!$B$8,allorders!Q:Q,"&lt;&gt;"&amp;"",allorders!E:E,"Shipped")</f>
        <v>2</v>
      </c>
      <c r="E535" s="5">
        <f>SUMIFS(allorders!$O:$O,allorders!$L:$L,$A535,allorders!$AG:$AG,"&lt;="&amp;日期!$B$9,allorders!$AG:$AG,"&gt;="&amp;日期!$B$10,allorders!Q:Q,"&lt;&gt;"&amp;"",allorders!E:E,"Shipped")</f>
        <v>2</v>
      </c>
      <c r="F535" s="5">
        <f>SUMIFS(allorders!$O:$O,allorders!$L:$L,$A535,allorders!$AG:$AG,"&lt;="&amp;日期!$B$11,allorders!$AG:$AG,"&gt;="&amp;日期!$B$12,allorders!Q:Q,"&lt;&gt;"&amp;"",allorders!E:E,"Shipped")</f>
        <v>0</v>
      </c>
      <c r="G535" s="6">
        <f>IF(SUM(C535:F535)=0,0,SUMIFS(allorders!Q:Q,allorders!L:L,A535,allorders!AG:AG,"&lt;="&amp;日期!$B$5,allorders!AG:AG,"&gt;="&amp;日期!$B$12,allorders!N:N,"Shipped")/SUM(C535:F535))</f>
        <v>23.98</v>
      </c>
      <c r="H535">
        <f t="shared" si="16"/>
        <v>5</v>
      </c>
      <c r="I535">
        <f t="shared" si="17"/>
        <v>119.9</v>
      </c>
    </row>
    <row r="536" ht="15" spans="1:9">
      <c r="A536" s="4" t="s">
        <v>8725</v>
      </c>
      <c r="B536" t="str">
        <f>VLOOKUP(A536,'[1]子sku-父sku'!$A:$B,2,0)</f>
        <v>CS-SB030</v>
      </c>
      <c r="C536" s="5">
        <f>SUMIFS(allorders!O:O,allorders!L:L,$A536,allorders!AG:AG,"&lt;="&amp;日期!$B$5,allorders!AG:AG,"&gt;="&amp;日期!$B$6,allorders!$Q:$Q,"&lt;&gt;"&amp;"",allorders!E:E,"Shipped")</f>
        <v>0</v>
      </c>
      <c r="D536" s="5">
        <f>SUMIFS(allorders!$O:$O,allorders!$L:$L,$A536,allorders!$AG:$AG,"&lt;="&amp;日期!$B$7,allorders!$AG:$AG,"&gt;="&amp;日期!$B$8,allorders!Q:Q,"&lt;&gt;"&amp;"",allorders!E:E,"Shipped")</f>
        <v>12</v>
      </c>
      <c r="E536" s="5">
        <f>SUMIFS(allorders!$O:$O,allorders!$L:$L,$A536,allorders!$AG:$AG,"&lt;="&amp;日期!$B$9,allorders!$AG:$AG,"&gt;="&amp;日期!$B$10,allorders!Q:Q,"&lt;&gt;"&amp;"",allorders!E:E,"Shipped")</f>
        <v>6</v>
      </c>
      <c r="F536" s="5">
        <f>SUMIFS(allorders!$O:$O,allorders!$L:$L,$A536,allorders!$AG:$AG,"&lt;="&amp;日期!$B$11,allorders!$AG:$AG,"&gt;="&amp;日期!$B$12,allorders!Q:Q,"&lt;&gt;"&amp;"",allorders!E:E,"Shipped")</f>
        <v>0</v>
      </c>
      <c r="G536" s="6">
        <f>IF(SUM(C536:F536)=0,0,SUMIFS(allorders!Q:Q,allorders!L:L,A536,allorders!AG:AG,"&lt;="&amp;日期!$B$5,allorders!AG:AG,"&gt;="&amp;日期!$B$12,allorders!N:N,"Shipped")/SUM(C536:F536))</f>
        <v>22.98</v>
      </c>
      <c r="H536">
        <f t="shared" si="16"/>
        <v>18</v>
      </c>
      <c r="I536">
        <f t="shared" si="17"/>
        <v>413.64</v>
      </c>
    </row>
    <row r="537" ht="15" spans="1:9">
      <c r="A537" s="4" t="s">
        <v>8743</v>
      </c>
      <c r="B537" t="str">
        <f>VLOOKUP(A537,'[1]子sku-父sku'!$A:$B,2,0)</f>
        <v>POLO-1503</v>
      </c>
      <c r="C537" s="5">
        <f>SUMIFS(allorders!O:O,allorders!L:L,$A537,allorders!AG:AG,"&lt;="&amp;日期!$B$5,allorders!AG:AG,"&gt;="&amp;日期!$B$6,allorders!$Q:$Q,"&lt;&gt;"&amp;"",allorders!E:E,"Shipped")</f>
        <v>2</v>
      </c>
      <c r="D537" s="5">
        <f>SUMIFS(allorders!$O:$O,allorders!$L:$L,$A537,allorders!$AG:$AG,"&lt;="&amp;日期!$B$7,allorders!$AG:$AG,"&gt;="&amp;日期!$B$8,allorders!Q:Q,"&lt;&gt;"&amp;"",allorders!E:E,"Shipped")</f>
        <v>1</v>
      </c>
      <c r="E537" s="5">
        <f>SUMIFS(allorders!$O:$O,allorders!$L:$L,$A537,allorders!$AG:$AG,"&lt;="&amp;日期!$B$9,allorders!$AG:$AG,"&gt;="&amp;日期!$B$10,allorders!Q:Q,"&lt;&gt;"&amp;"",allorders!E:E,"Shipped")</f>
        <v>1</v>
      </c>
      <c r="F537" s="5">
        <f>SUMIFS(allorders!$O:$O,allorders!$L:$L,$A537,allorders!$AG:$AG,"&lt;="&amp;日期!$B$11,allorders!$AG:$AG,"&gt;="&amp;日期!$B$12,allorders!Q:Q,"&lt;&gt;"&amp;"",allorders!E:E,"Shipped")</f>
        <v>0</v>
      </c>
      <c r="G537" s="6">
        <f>IF(SUM(C537:F537)=0,0,SUMIFS(allorders!Q:Q,allorders!L:L,A537,allorders!AG:AG,"&lt;="&amp;日期!$B$5,allorders!AG:AG,"&gt;="&amp;日期!$B$12,allorders!N:N,"Shipped")/SUM(C537:F537))</f>
        <v>21.98</v>
      </c>
      <c r="H537">
        <f t="shared" si="16"/>
        <v>4</v>
      </c>
      <c r="I537">
        <f t="shared" si="17"/>
        <v>87.92</v>
      </c>
    </row>
    <row r="538" ht="15" spans="1:9">
      <c r="A538" s="4" t="s">
        <v>8759</v>
      </c>
      <c r="B538" t="str">
        <f>VLOOKUP(A538,'[1]子sku-父sku'!$A:$B,2,0)</f>
        <v>WQS-BN-1503</v>
      </c>
      <c r="C538" s="5">
        <f>SUMIFS(allorders!O:O,allorders!L:L,$A538,allorders!AG:AG,"&lt;="&amp;日期!$B$5,allorders!AG:AG,"&gt;="&amp;日期!$B$6,allorders!$Q:$Q,"&lt;&gt;"&amp;"",allorders!E:E,"Shipped")</f>
        <v>1</v>
      </c>
      <c r="D538" s="5">
        <f>SUMIFS(allorders!$O:$O,allorders!$L:$L,$A538,allorders!$AG:$AG,"&lt;="&amp;日期!$B$7,allorders!$AG:$AG,"&gt;="&amp;日期!$B$8,allorders!Q:Q,"&lt;&gt;"&amp;"",allorders!E:E,"Shipped")</f>
        <v>2</v>
      </c>
      <c r="E538" s="5">
        <f>SUMIFS(allorders!$O:$O,allorders!$L:$L,$A538,allorders!$AG:$AG,"&lt;="&amp;日期!$B$9,allorders!$AG:$AG,"&gt;="&amp;日期!$B$10,allorders!Q:Q,"&lt;&gt;"&amp;"",allorders!E:E,"Shipped")</f>
        <v>1</v>
      </c>
      <c r="F538" s="5">
        <f>SUMIFS(allorders!$O:$O,allorders!$L:$L,$A538,allorders!$AG:$AG,"&lt;="&amp;日期!$B$11,allorders!$AG:$AG,"&gt;="&amp;日期!$B$12,allorders!Q:Q,"&lt;&gt;"&amp;"",allorders!E:E,"Shipped")</f>
        <v>0</v>
      </c>
      <c r="G538" s="6">
        <f>IF(SUM(C538:F538)=0,0,SUMIFS(allorders!Q:Q,allorders!L:L,A538,allorders!AG:AG,"&lt;="&amp;日期!$B$5,allorders!AG:AG,"&gt;="&amp;日期!$B$12,allorders!N:N,"Shipped")/SUM(C538:F538))</f>
        <v>22.98</v>
      </c>
      <c r="H538">
        <f t="shared" si="16"/>
        <v>4</v>
      </c>
      <c r="I538">
        <f t="shared" si="17"/>
        <v>91.92</v>
      </c>
    </row>
    <row r="539" ht="15" spans="1:9">
      <c r="A539" s="4" t="s">
        <v>8780</v>
      </c>
      <c r="B539" t="str">
        <f>VLOOKUP(A539,'[1]子sku-父sku'!$A:$B,2,0)</f>
        <v>CS-LY084</v>
      </c>
      <c r="C539" s="5">
        <f>SUMIFS(allorders!O:O,allorders!L:L,$A539,allorders!AG:AG,"&lt;="&amp;日期!$B$5,allorders!AG:AG,"&gt;="&amp;日期!$B$6,allorders!$Q:$Q,"&lt;&gt;"&amp;"",allorders!E:E,"Shipped")</f>
        <v>2</v>
      </c>
      <c r="D539" s="5">
        <f>SUMIFS(allorders!$O:$O,allorders!$L:$L,$A539,allorders!$AG:$AG,"&lt;="&amp;日期!$B$7,allorders!$AG:$AG,"&gt;="&amp;日期!$B$8,allorders!Q:Q,"&lt;&gt;"&amp;"",allorders!E:E,"Shipped")</f>
        <v>1</v>
      </c>
      <c r="E539" s="5">
        <f>SUMIFS(allorders!$O:$O,allorders!$L:$L,$A539,allorders!$AG:$AG,"&lt;="&amp;日期!$B$9,allorders!$AG:$AG,"&gt;="&amp;日期!$B$10,allorders!Q:Q,"&lt;&gt;"&amp;"",allorders!E:E,"Shipped")</f>
        <v>2</v>
      </c>
      <c r="F539" s="5">
        <f>SUMIFS(allorders!$O:$O,allorders!$L:$L,$A539,allorders!$AG:$AG,"&lt;="&amp;日期!$B$11,allorders!$AG:$AG,"&gt;="&amp;日期!$B$12,allorders!Q:Q,"&lt;&gt;"&amp;"",allorders!E:E,"Shipped")</f>
        <v>0</v>
      </c>
      <c r="G539" s="6">
        <f>IF(SUM(C539:F539)=0,0,SUMIFS(allorders!Q:Q,allorders!L:L,A539,allorders!AG:AG,"&lt;="&amp;日期!$B$5,allorders!AG:AG,"&gt;="&amp;日期!$B$12,allorders!N:N,"Shipped")/SUM(C539:F539))</f>
        <v>20.22</v>
      </c>
      <c r="H539">
        <f t="shared" si="16"/>
        <v>5</v>
      </c>
      <c r="I539">
        <f t="shared" si="17"/>
        <v>101.1</v>
      </c>
    </row>
    <row r="540" ht="15" spans="1:9">
      <c r="A540" s="4" t="s">
        <v>8888</v>
      </c>
      <c r="B540" t="str">
        <f>VLOOKUP(A540,'[1]子sku-父sku'!$A:$B,2,0)</f>
        <v>CS-LY181</v>
      </c>
      <c r="C540" s="5">
        <f>SUMIFS(allorders!O:O,allorders!L:L,$A540,allorders!AG:AG,"&lt;="&amp;日期!$B$5,allorders!AG:AG,"&gt;="&amp;日期!$B$6,allorders!$Q:$Q,"&lt;&gt;"&amp;"",allorders!E:E,"Shipped")</f>
        <v>1</v>
      </c>
      <c r="D540" s="5">
        <f>SUMIFS(allorders!$O:$O,allorders!$L:$L,$A540,allorders!$AG:$AG,"&lt;="&amp;日期!$B$7,allorders!$AG:$AG,"&gt;="&amp;日期!$B$8,allorders!Q:Q,"&lt;&gt;"&amp;"",allorders!E:E,"Shipped")</f>
        <v>0</v>
      </c>
      <c r="E540" s="5">
        <f>SUMIFS(allorders!$O:$O,allorders!$L:$L,$A540,allorders!$AG:$AG,"&lt;="&amp;日期!$B$9,allorders!$AG:$AG,"&gt;="&amp;日期!$B$10,allorders!Q:Q,"&lt;&gt;"&amp;"",allorders!E:E,"Shipped")</f>
        <v>1</v>
      </c>
      <c r="F540" s="5">
        <f>SUMIFS(allorders!$O:$O,allorders!$L:$L,$A540,allorders!$AG:$AG,"&lt;="&amp;日期!$B$11,allorders!$AG:$AG,"&gt;="&amp;日期!$B$12,allorders!Q:Q,"&lt;&gt;"&amp;"",allorders!E:E,"Shipped")</f>
        <v>0</v>
      </c>
      <c r="G540" s="6">
        <f>IF(SUM(C540:F540)=0,0,SUMIFS(allorders!Q:Q,allorders!L:L,A540,allorders!AG:AG,"&lt;="&amp;日期!$B$5,allorders!AG:AG,"&gt;="&amp;日期!$B$12,allorders!N:N,"Shipped")/SUM(C540:F540))</f>
        <v>23.98</v>
      </c>
      <c r="H540">
        <f t="shared" si="16"/>
        <v>2</v>
      </c>
      <c r="I540">
        <f t="shared" si="17"/>
        <v>47.96</v>
      </c>
    </row>
    <row r="541" ht="15" spans="1:9">
      <c r="A541" s="4" t="s">
        <v>8906</v>
      </c>
      <c r="B541" t="str">
        <f>VLOOKUP(A541,'[1]子sku-父sku'!$A:$B,2,0)</f>
        <v>CS-LY181</v>
      </c>
      <c r="C541" s="5">
        <f>SUMIFS(allorders!O:O,allorders!L:L,$A541,allorders!AG:AG,"&lt;="&amp;日期!$B$5,allorders!AG:AG,"&gt;="&amp;日期!$B$6,allorders!$Q:$Q,"&lt;&gt;"&amp;"",allorders!E:E,"Shipped")</f>
        <v>1</v>
      </c>
      <c r="D541" s="5">
        <f>SUMIFS(allorders!$O:$O,allorders!$L:$L,$A541,allorders!$AG:$AG,"&lt;="&amp;日期!$B$7,allorders!$AG:$AG,"&gt;="&amp;日期!$B$8,allorders!Q:Q,"&lt;&gt;"&amp;"",allorders!E:E,"Shipped")</f>
        <v>1</v>
      </c>
      <c r="E541" s="5">
        <f>SUMIFS(allorders!$O:$O,allorders!$L:$L,$A541,allorders!$AG:$AG,"&lt;="&amp;日期!$B$9,allorders!$AG:$AG,"&gt;="&amp;日期!$B$10,allorders!Q:Q,"&lt;&gt;"&amp;"",allorders!E:E,"Shipped")</f>
        <v>1</v>
      </c>
      <c r="F541" s="5">
        <f>SUMIFS(allorders!$O:$O,allorders!$L:$L,$A541,allorders!$AG:$AG,"&lt;="&amp;日期!$B$11,allorders!$AG:$AG,"&gt;="&amp;日期!$B$12,allorders!Q:Q,"&lt;&gt;"&amp;"",allorders!E:E,"Shipped")</f>
        <v>0</v>
      </c>
      <c r="G541" s="6">
        <f>IF(SUM(C541:F541)=0,0,SUMIFS(allorders!Q:Q,allorders!L:L,A541,allorders!AG:AG,"&lt;="&amp;日期!$B$5,allorders!AG:AG,"&gt;="&amp;日期!$B$12,allorders!N:N,"Shipped")/SUM(C541:F541))</f>
        <v>23.98</v>
      </c>
      <c r="H541">
        <f t="shared" si="16"/>
        <v>3</v>
      </c>
      <c r="I541">
        <f t="shared" si="17"/>
        <v>71.94</v>
      </c>
    </row>
    <row r="542" ht="15" spans="1:9">
      <c r="A542" s="4" t="s">
        <v>9003</v>
      </c>
      <c r="B542" t="str">
        <f>VLOOKUP(A542,'[1]子sku-父sku'!$A:$B,2,0)</f>
        <v>CS-SB030</v>
      </c>
      <c r="C542" s="5">
        <f>SUMIFS(allorders!O:O,allorders!L:L,$A542,allorders!AG:AG,"&lt;="&amp;日期!$B$5,allorders!AG:AG,"&gt;="&amp;日期!$B$6,allorders!$Q:$Q,"&lt;&gt;"&amp;"",allorders!E:E,"Shipped")</f>
        <v>2</v>
      </c>
      <c r="D542" s="5">
        <f>SUMIFS(allorders!$O:$O,allorders!$L:$L,$A542,allorders!$AG:$AG,"&lt;="&amp;日期!$B$7,allorders!$AG:$AG,"&gt;="&amp;日期!$B$8,allorders!Q:Q,"&lt;&gt;"&amp;"",allorders!E:E,"Shipped")</f>
        <v>3</v>
      </c>
      <c r="E542" s="5">
        <f>SUMIFS(allorders!$O:$O,allorders!$L:$L,$A542,allorders!$AG:$AG,"&lt;="&amp;日期!$B$9,allorders!$AG:$AG,"&gt;="&amp;日期!$B$10,allorders!Q:Q,"&lt;&gt;"&amp;"",allorders!E:E,"Shipped")</f>
        <v>6</v>
      </c>
      <c r="F542" s="5">
        <f>SUMIFS(allorders!$O:$O,allorders!$L:$L,$A542,allorders!$AG:$AG,"&lt;="&amp;日期!$B$11,allorders!$AG:$AG,"&gt;="&amp;日期!$B$12,allorders!Q:Q,"&lt;&gt;"&amp;"",allorders!E:E,"Shipped")</f>
        <v>0</v>
      </c>
      <c r="G542" s="6">
        <f>IF(SUM(C542:F542)=0,0,SUMIFS(allorders!Q:Q,allorders!L:L,A542,allorders!AG:AG,"&lt;="&amp;日期!$B$5,allorders!AG:AG,"&gt;="&amp;日期!$B$12,allorders!N:N,"Shipped")/SUM(C542:F542))</f>
        <v>22.98</v>
      </c>
      <c r="H542">
        <f t="shared" si="16"/>
        <v>11</v>
      </c>
      <c r="I542">
        <f t="shared" si="17"/>
        <v>252.78</v>
      </c>
    </row>
    <row r="543" ht="15" spans="1:9">
      <c r="A543" s="4" t="s">
        <v>9007</v>
      </c>
      <c r="B543" t="str">
        <f>VLOOKUP(A543,'[1]子sku-父sku'!$A:$B,2,0)</f>
        <v>CS-SB030</v>
      </c>
      <c r="C543" s="5">
        <f>SUMIFS(allorders!O:O,allorders!L:L,$A543,allorders!AG:AG,"&lt;="&amp;日期!$B$5,allorders!AG:AG,"&gt;="&amp;日期!$B$6,allorders!$Q:$Q,"&lt;&gt;"&amp;"",allorders!E:E,"Shipped")</f>
        <v>5</v>
      </c>
      <c r="D543" s="5">
        <f>SUMIFS(allorders!$O:$O,allorders!$L:$L,$A543,allorders!$AG:$AG,"&lt;="&amp;日期!$B$7,allorders!$AG:$AG,"&gt;="&amp;日期!$B$8,allorders!Q:Q,"&lt;&gt;"&amp;"",allorders!E:E,"Shipped")</f>
        <v>12</v>
      </c>
      <c r="E543" s="5">
        <f>SUMIFS(allorders!$O:$O,allorders!$L:$L,$A543,allorders!$AG:$AG,"&lt;="&amp;日期!$B$9,allorders!$AG:$AG,"&gt;="&amp;日期!$B$10,allorders!Q:Q,"&lt;&gt;"&amp;"",allorders!E:E,"Shipped")</f>
        <v>3</v>
      </c>
      <c r="F543" s="5">
        <f>SUMIFS(allorders!$O:$O,allorders!$L:$L,$A543,allorders!$AG:$AG,"&lt;="&amp;日期!$B$11,allorders!$AG:$AG,"&gt;="&amp;日期!$B$12,allorders!Q:Q,"&lt;&gt;"&amp;"",allorders!E:E,"Shipped")</f>
        <v>0</v>
      </c>
      <c r="G543" s="6">
        <f>IF(SUM(C543:F543)=0,0,SUMIFS(allorders!Q:Q,allorders!L:L,A543,allorders!AG:AG,"&lt;="&amp;日期!$B$5,allorders!AG:AG,"&gt;="&amp;日期!$B$12,allorders!N:N,"Shipped")/SUM(C543:F543))</f>
        <v>22.98</v>
      </c>
      <c r="H543">
        <f t="shared" si="16"/>
        <v>20</v>
      </c>
      <c r="I543">
        <f t="shared" si="17"/>
        <v>459.6</v>
      </c>
    </row>
    <row r="544" ht="15" spans="1:9">
      <c r="A544" s="4" t="s">
        <v>9108</v>
      </c>
      <c r="B544" t="str">
        <f>VLOOKUP(A544,'[1]子sku-父sku'!$A:$B,2,0)</f>
        <v>CS-SB016</v>
      </c>
      <c r="C544" s="5">
        <f>SUMIFS(allorders!O:O,allorders!L:L,$A544,allorders!AG:AG,"&lt;="&amp;日期!$B$5,allorders!AG:AG,"&gt;="&amp;日期!$B$6,allorders!$Q:$Q,"&lt;&gt;"&amp;"",allorders!E:E,"Shipped")</f>
        <v>1</v>
      </c>
      <c r="D544" s="5">
        <f>SUMIFS(allorders!$O:$O,allorders!$L:$L,$A544,allorders!$AG:$AG,"&lt;="&amp;日期!$B$7,allorders!$AG:$AG,"&gt;="&amp;日期!$B$8,allorders!Q:Q,"&lt;&gt;"&amp;"",allorders!E:E,"Shipped")</f>
        <v>0</v>
      </c>
      <c r="E544" s="5">
        <f>SUMIFS(allorders!$O:$O,allorders!$L:$L,$A544,allorders!$AG:$AG,"&lt;="&amp;日期!$B$9,allorders!$AG:$AG,"&gt;="&amp;日期!$B$10,allorders!Q:Q,"&lt;&gt;"&amp;"",allorders!E:E,"Shipped")</f>
        <v>1</v>
      </c>
      <c r="F544" s="5">
        <f>SUMIFS(allorders!$O:$O,allorders!$L:$L,$A544,allorders!$AG:$AG,"&lt;="&amp;日期!$B$11,allorders!$AG:$AG,"&gt;="&amp;日期!$B$12,allorders!Q:Q,"&lt;&gt;"&amp;"",allorders!E:E,"Shipped")</f>
        <v>0</v>
      </c>
      <c r="G544" s="6">
        <f>IF(SUM(C544:F544)=0,0,SUMIFS(allorders!Q:Q,allorders!L:L,A544,allorders!AG:AG,"&lt;="&amp;日期!$B$5,allorders!AG:AG,"&gt;="&amp;日期!$B$12,allorders!N:N,"Shipped")/SUM(C544:F544))</f>
        <v>24.28</v>
      </c>
      <c r="H544">
        <f t="shared" si="16"/>
        <v>2</v>
      </c>
      <c r="I544">
        <f t="shared" si="17"/>
        <v>48.56</v>
      </c>
    </row>
    <row r="545" ht="15" spans="1:9">
      <c r="A545" s="4" t="s">
        <v>9131</v>
      </c>
      <c r="B545" t="str">
        <f>VLOOKUP(A545,'[1]子sku-父sku'!$A:$B,2,0)</f>
        <v>CS-BS016</v>
      </c>
      <c r="C545" s="5">
        <f>SUMIFS(allorders!O:O,allorders!L:L,$A545,allorders!AG:AG,"&lt;="&amp;日期!$B$5,allorders!AG:AG,"&gt;="&amp;日期!$B$6,allorders!$Q:$Q,"&lt;&gt;"&amp;"",allorders!E:E,"Shipped")</f>
        <v>0</v>
      </c>
      <c r="D545" s="5">
        <f>SUMIFS(allorders!$O:$O,allorders!$L:$L,$A545,allorders!$AG:$AG,"&lt;="&amp;日期!$B$7,allorders!$AG:$AG,"&gt;="&amp;日期!$B$8,allorders!Q:Q,"&lt;&gt;"&amp;"",allorders!E:E,"Shipped")</f>
        <v>1</v>
      </c>
      <c r="E545" s="5">
        <f>SUMIFS(allorders!$O:$O,allorders!$L:$L,$A545,allorders!$AG:$AG,"&lt;="&amp;日期!$B$9,allorders!$AG:$AG,"&gt;="&amp;日期!$B$10,allorders!Q:Q,"&lt;&gt;"&amp;"",allorders!E:E,"Shipped")</f>
        <v>1</v>
      </c>
      <c r="F545" s="5">
        <f>SUMIFS(allorders!$O:$O,allorders!$L:$L,$A545,allorders!$AG:$AG,"&lt;="&amp;日期!$B$11,allorders!$AG:$AG,"&gt;="&amp;日期!$B$12,allorders!Q:Q,"&lt;&gt;"&amp;"",allorders!E:E,"Shipped")</f>
        <v>0</v>
      </c>
      <c r="G545" s="6">
        <f>IF(SUM(C545:F545)=0,0,SUMIFS(allorders!Q:Q,allorders!L:L,A545,allorders!AG:AG,"&lt;="&amp;日期!$B$5,allorders!AG:AG,"&gt;="&amp;日期!$B$12,allorders!N:N,"Shipped")/SUM(C545:F545))</f>
        <v>25.98</v>
      </c>
      <c r="H545">
        <f t="shared" si="16"/>
        <v>2</v>
      </c>
      <c r="I545">
        <f t="shared" si="17"/>
        <v>51.96</v>
      </c>
    </row>
    <row r="546" ht="15" spans="1:9">
      <c r="A546" s="4" t="s">
        <v>9207</v>
      </c>
      <c r="B546" t="str">
        <f>VLOOKUP(A546,'[1]子sku-父sku'!$A:$B,2,0)</f>
        <v>CS-BUSB031</v>
      </c>
      <c r="C546" s="5">
        <f>SUMIFS(allorders!O:O,allorders!L:L,$A546,allorders!AG:AG,"&lt;="&amp;日期!$B$5,allorders!AG:AG,"&gt;="&amp;日期!$B$6,allorders!$Q:$Q,"&lt;&gt;"&amp;"",allorders!E:E,"Shipped")</f>
        <v>0</v>
      </c>
      <c r="D546" s="5">
        <f>SUMIFS(allorders!$O:$O,allorders!$L:$L,$A546,allorders!$AG:$AG,"&lt;="&amp;日期!$B$7,allorders!$AG:$AG,"&gt;="&amp;日期!$B$8,allorders!Q:Q,"&lt;&gt;"&amp;"",allorders!E:E,"Shipped")</f>
        <v>0</v>
      </c>
      <c r="E546" s="5">
        <f>SUMIFS(allorders!$O:$O,allorders!$L:$L,$A546,allorders!$AG:$AG,"&lt;="&amp;日期!$B$9,allorders!$AG:$AG,"&gt;="&amp;日期!$B$10,allorders!Q:Q,"&lt;&gt;"&amp;"",allorders!E:E,"Shipped")</f>
        <v>1</v>
      </c>
      <c r="F546" s="5">
        <f>SUMIFS(allorders!$O:$O,allorders!$L:$L,$A546,allorders!$AG:$AG,"&lt;="&amp;日期!$B$11,allorders!$AG:$AG,"&gt;="&amp;日期!$B$12,allorders!Q:Q,"&lt;&gt;"&amp;"",allorders!E:E,"Shipped")</f>
        <v>0</v>
      </c>
      <c r="G546" s="6">
        <f>IF(SUM(C546:F546)=0,0,SUMIFS(allorders!Q:Q,allorders!L:L,A546,allorders!AG:AG,"&lt;="&amp;日期!$B$5,allorders!AG:AG,"&gt;="&amp;日期!$B$12,allorders!N:N,"Shipped")/SUM(C546:F546))</f>
        <v>24.98</v>
      </c>
      <c r="H546">
        <f t="shared" si="16"/>
        <v>1</v>
      </c>
      <c r="I546">
        <f t="shared" si="17"/>
        <v>24.98</v>
      </c>
    </row>
    <row r="547" ht="15" spans="1:9">
      <c r="A547" s="4" t="s">
        <v>9302</v>
      </c>
      <c r="B547" t="str">
        <f>VLOOKUP(A547,'[1]子sku-父sku'!$A:$B,2,0)</f>
        <v>MY-LYPoint021</v>
      </c>
      <c r="C547" s="5">
        <f>SUMIFS(allorders!O:O,allorders!L:L,$A547,allorders!AG:AG,"&lt;="&amp;日期!$B$5,allorders!AG:AG,"&gt;="&amp;日期!$B$6,allorders!$Q:$Q,"&lt;&gt;"&amp;"",allorders!E:E,"Shipped")</f>
        <v>1</v>
      </c>
      <c r="D547" s="5">
        <f>SUMIFS(allorders!$O:$O,allorders!$L:$L,$A547,allorders!$AG:$AG,"&lt;="&amp;日期!$B$7,allorders!$AG:$AG,"&gt;="&amp;日期!$B$8,allorders!Q:Q,"&lt;&gt;"&amp;"",allorders!E:E,"Shipped")</f>
        <v>1</v>
      </c>
      <c r="E547" s="5">
        <f>SUMIFS(allorders!$O:$O,allorders!$L:$L,$A547,allorders!$AG:$AG,"&lt;="&amp;日期!$B$9,allorders!$AG:$AG,"&gt;="&amp;日期!$B$10,allorders!Q:Q,"&lt;&gt;"&amp;"",allorders!E:E,"Shipped")</f>
        <v>2</v>
      </c>
      <c r="F547" s="5">
        <f>SUMIFS(allorders!$O:$O,allorders!$L:$L,$A547,allorders!$AG:$AG,"&lt;="&amp;日期!$B$11,allorders!$AG:$AG,"&gt;="&amp;日期!$B$12,allorders!Q:Q,"&lt;&gt;"&amp;"",allorders!E:E,"Shipped")</f>
        <v>0</v>
      </c>
      <c r="G547" s="6">
        <f>IF(SUM(C547:F547)=0,0,SUMIFS(allorders!Q:Q,allorders!L:L,A547,allorders!AG:AG,"&lt;="&amp;日期!$B$5,allorders!AG:AG,"&gt;="&amp;日期!$B$12,allorders!N:N,"Shipped")/SUM(C547:F547))</f>
        <v>22.98</v>
      </c>
      <c r="H547">
        <f t="shared" si="16"/>
        <v>4</v>
      </c>
      <c r="I547">
        <f t="shared" si="17"/>
        <v>91.92</v>
      </c>
    </row>
    <row r="548" ht="15" spans="1:9">
      <c r="A548" s="4" t="s">
        <v>9350</v>
      </c>
      <c r="B548" t="str">
        <f>VLOOKUP(A548,'[1]子sku-父sku'!$A:$B,2,0)</f>
        <v>CS-BUSB032</v>
      </c>
      <c r="C548" s="5">
        <f>SUMIFS(allorders!O:O,allorders!L:L,$A548,allorders!AG:AG,"&lt;="&amp;日期!$B$5,allorders!AG:AG,"&gt;="&amp;日期!$B$6,allorders!$Q:$Q,"&lt;&gt;"&amp;"",allorders!E:E,"Shipped")</f>
        <v>4</v>
      </c>
      <c r="D548" s="5">
        <f>SUMIFS(allorders!$O:$O,allorders!$L:$L,$A548,allorders!$AG:$AG,"&lt;="&amp;日期!$B$7,allorders!$AG:$AG,"&gt;="&amp;日期!$B$8,allorders!Q:Q,"&lt;&gt;"&amp;"",allorders!E:E,"Shipped")</f>
        <v>0</v>
      </c>
      <c r="E548" s="5">
        <f>SUMIFS(allorders!$O:$O,allorders!$L:$L,$A548,allorders!$AG:$AG,"&lt;="&amp;日期!$B$9,allorders!$AG:$AG,"&gt;="&amp;日期!$B$10,allorders!Q:Q,"&lt;&gt;"&amp;"",allorders!E:E,"Shipped")</f>
        <v>1</v>
      </c>
      <c r="F548" s="5">
        <f>SUMIFS(allorders!$O:$O,allorders!$L:$L,$A548,allorders!$AG:$AG,"&lt;="&amp;日期!$B$11,allorders!$AG:$AG,"&gt;="&amp;日期!$B$12,allorders!Q:Q,"&lt;&gt;"&amp;"",allorders!E:E,"Shipped")</f>
        <v>0</v>
      </c>
      <c r="G548" s="6">
        <f>IF(SUM(C548:F548)=0,0,SUMIFS(allorders!Q:Q,allorders!L:L,A548,allorders!AG:AG,"&lt;="&amp;日期!$B$5,allorders!AG:AG,"&gt;="&amp;日期!$B$12,allorders!N:N,"Shipped")/SUM(C548:F548))</f>
        <v>22.78</v>
      </c>
      <c r="H548">
        <f t="shared" si="16"/>
        <v>5</v>
      </c>
      <c r="I548">
        <f t="shared" si="17"/>
        <v>113.9</v>
      </c>
    </row>
    <row r="549" ht="15" spans="1:9">
      <c r="A549" s="4" t="s">
        <v>9420</v>
      </c>
      <c r="B549" t="str">
        <f>VLOOKUP(A549,'[1]子sku-父sku'!$A:$B,2,0)</f>
        <v>MY-SB011</v>
      </c>
      <c r="C549" s="5">
        <f>SUMIFS(allorders!O:O,allorders!L:L,$A549,allorders!AG:AG,"&lt;="&amp;日期!$B$5,allorders!AG:AG,"&gt;="&amp;日期!$B$6,allorders!$Q:$Q,"&lt;&gt;"&amp;"",allorders!E:E,"Shipped")</f>
        <v>0</v>
      </c>
      <c r="D549" s="5">
        <f>SUMIFS(allorders!$O:$O,allorders!$L:$L,$A549,allorders!$AG:$AG,"&lt;="&amp;日期!$B$7,allorders!$AG:$AG,"&gt;="&amp;日期!$B$8,allorders!Q:Q,"&lt;&gt;"&amp;"",allorders!E:E,"Shipped")</f>
        <v>0</v>
      </c>
      <c r="E549" s="5">
        <f>SUMIFS(allorders!$O:$O,allorders!$L:$L,$A549,allorders!$AG:$AG,"&lt;="&amp;日期!$B$9,allorders!$AG:$AG,"&gt;="&amp;日期!$B$10,allorders!Q:Q,"&lt;&gt;"&amp;"",allorders!E:E,"Shipped")</f>
        <v>0</v>
      </c>
      <c r="F549" s="5">
        <f>SUMIFS(allorders!$O:$O,allorders!$L:$L,$A549,allorders!$AG:$AG,"&lt;="&amp;日期!$B$11,allorders!$AG:$AG,"&gt;="&amp;日期!$B$12,allorders!Q:Q,"&lt;&gt;"&amp;"",allorders!E:E,"Shipped")</f>
        <v>0</v>
      </c>
      <c r="G549" s="6">
        <f>IF(SUM(C549:F549)=0,0,SUMIFS(allorders!Q:Q,allorders!L:L,A549,allorders!AG:AG,"&lt;="&amp;日期!$B$5,allorders!AG:AG,"&gt;="&amp;日期!$B$12,allorders!N:N,"Shipped")/SUM(C549:F549))</f>
        <v>0</v>
      </c>
      <c r="H549">
        <f t="shared" si="16"/>
        <v>0</v>
      </c>
      <c r="I549">
        <f t="shared" si="17"/>
        <v>0</v>
      </c>
    </row>
    <row r="550" ht="15" spans="1:9">
      <c r="A550" s="4" t="s">
        <v>9464</v>
      </c>
      <c r="B550" t="str">
        <f>VLOOKUP(A550,'[1]子sku-父sku'!$A:$B,2,0)</f>
        <v>KZ-LHYX001</v>
      </c>
      <c r="C550" s="5">
        <f>SUMIFS(allorders!O:O,allorders!L:L,$A550,allorders!AG:AG,"&lt;="&amp;日期!$B$5,allorders!AG:AG,"&gt;="&amp;日期!$B$6,allorders!$Q:$Q,"&lt;&gt;"&amp;"",allorders!E:E,"Shipped")</f>
        <v>11</v>
      </c>
      <c r="D550" s="5">
        <f>SUMIFS(allorders!$O:$O,allorders!$L:$L,$A550,allorders!$AG:$AG,"&lt;="&amp;日期!$B$7,allorders!$AG:$AG,"&gt;="&amp;日期!$B$8,allorders!Q:Q,"&lt;&gt;"&amp;"",allorders!E:E,"Shipped")</f>
        <v>7</v>
      </c>
      <c r="E550" s="5">
        <f>SUMIFS(allorders!$O:$O,allorders!$L:$L,$A550,allorders!$AG:$AG,"&lt;="&amp;日期!$B$9,allorders!$AG:$AG,"&gt;="&amp;日期!$B$10,allorders!Q:Q,"&lt;&gt;"&amp;"",allorders!E:E,"Shipped")</f>
        <v>2</v>
      </c>
      <c r="F550" s="5">
        <f>SUMIFS(allorders!$O:$O,allorders!$L:$L,$A550,allorders!$AG:$AG,"&lt;="&amp;日期!$B$11,allorders!$AG:$AG,"&gt;="&amp;日期!$B$12,allorders!Q:Q,"&lt;&gt;"&amp;"",allorders!E:E,"Shipped")</f>
        <v>0</v>
      </c>
      <c r="G550" s="6">
        <f>IF(SUM(C550:F550)=0,0,SUMIFS(allorders!Q:Q,allorders!L:L,A550,allorders!AG:AG,"&lt;="&amp;日期!$B$5,allorders!AG:AG,"&gt;="&amp;日期!$B$12,allorders!N:N,"Shipped")/SUM(C550:F550))</f>
        <v>24.98</v>
      </c>
      <c r="H550">
        <f t="shared" si="16"/>
        <v>20</v>
      </c>
      <c r="I550">
        <f t="shared" si="17"/>
        <v>499.6</v>
      </c>
    </row>
    <row r="551" ht="15" spans="1:9">
      <c r="A551" s="4" t="s">
        <v>9491</v>
      </c>
      <c r="B551" t="str">
        <f>VLOOKUP(A551,'[1]子sku-父sku'!$A:$B,2,0)</f>
        <v>CS-SB005</v>
      </c>
      <c r="C551" s="5">
        <f>SUMIFS(allorders!O:O,allorders!L:L,$A551,allorders!AG:AG,"&lt;="&amp;日期!$B$5,allorders!AG:AG,"&gt;="&amp;日期!$B$6,allorders!$Q:$Q,"&lt;&gt;"&amp;"",allorders!E:E,"Shipped")</f>
        <v>0</v>
      </c>
      <c r="D551" s="5">
        <f>SUMIFS(allorders!$O:$O,allorders!$L:$L,$A551,allorders!$AG:$AG,"&lt;="&amp;日期!$B$7,allorders!$AG:$AG,"&gt;="&amp;日期!$B$8,allorders!Q:Q,"&lt;&gt;"&amp;"",allorders!E:E,"Shipped")</f>
        <v>0</v>
      </c>
      <c r="E551" s="5">
        <f>SUMIFS(allorders!$O:$O,allorders!$L:$L,$A551,allorders!$AG:$AG,"&lt;="&amp;日期!$B$9,allorders!$AG:$AG,"&gt;="&amp;日期!$B$10,allorders!Q:Q,"&lt;&gt;"&amp;"",allorders!E:E,"Shipped")</f>
        <v>1</v>
      </c>
      <c r="F551" s="5">
        <f>SUMIFS(allorders!$O:$O,allorders!$L:$L,$A551,allorders!$AG:$AG,"&lt;="&amp;日期!$B$11,allorders!$AG:$AG,"&gt;="&amp;日期!$B$12,allorders!Q:Q,"&lt;&gt;"&amp;"",allorders!E:E,"Shipped")</f>
        <v>0</v>
      </c>
      <c r="G551" s="6">
        <f>IF(SUM(C551:F551)=0,0,SUMIFS(allorders!Q:Q,allorders!L:L,A551,allorders!AG:AG,"&lt;="&amp;日期!$B$5,allorders!AG:AG,"&gt;="&amp;日期!$B$12,allorders!N:N,"Shipped")/SUM(C551:F551))</f>
        <v>22.98</v>
      </c>
      <c r="H551">
        <f t="shared" si="16"/>
        <v>1</v>
      </c>
      <c r="I551">
        <f t="shared" si="17"/>
        <v>22.98</v>
      </c>
    </row>
    <row r="552" ht="15" spans="1:9">
      <c r="A552" s="4" t="s">
        <v>9502</v>
      </c>
      <c r="B552" t="str">
        <f>VLOOKUP(A552,'[1]子sku-父sku'!$A:$B,2,0)</f>
        <v>CS-LY166</v>
      </c>
      <c r="C552" s="5">
        <f>SUMIFS(allorders!O:O,allorders!L:L,$A552,allorders!AG:AG,"&lt;="&amp;日期!$B$5,allorders!AG:AG,"&gt;="&amp;日期!$B$6,allorders!$Q:$Q,"&lt;&gt;"&amp;"",allorders!E:E,"Shipped")</f>
        <v>0</v>
      </c>
      <c r="D552" s="5">
        <f>SUMIFS(allorders!$O:$O,allorders!$L:$L,$A552,allorders!$AG:$AG,"&lt;="&amp;日期!$B$7,allorders!$AG:$AG,"&gt;="&amp;日期!$B$8,allorders!Q:Q,"&lt;&gt;"&amp;"",allorders!E:E,"Shipped")</f>
        <v>1</v>
      </c>
      <c r="E552" s="5">
        <f>SUMIFS(allorders!$O:$O,allorders!$L:$L,$A552,allorders!$AG:$AG,"&lt;="&amp;日期!$B$9,allorders!$AG:$AG,"&gt;="&amp;日期!$B$10,allorders!Q:Q,"&lt;&gt;"&amp;"",allorders!E:E,"Shipped")</f>
        <v>2</v>
      </c>
      <c r="F552" s="5">
        <f>SUMIFS(allorders!$O:$O,allorders!$L:$L,$A552,allorders!$AG:$AG,"&lt;="&amp;日期!$B$11,allorders!$AG:$AG,"&gt;="&amp;日期!$B$12,allorders!Q:Q,"&lt;&gt;"&amp;"",allorders!E:E,"Shipped")</f>
        <v>0</v>
      </c>
      <c r="G552" s="6">
        <f>IF(SUM(C552:F552)=0,0,SUMIFS(allorders!Q:Q,allorders!L:L,A552,allorders!AG:AG,"&lt;="&amp;日期!$B$5,allorders!AG:AG,"&gt;="&amp;日期!$B$12,allorders!N:N,"Shipped")/SUM(C552:F552))</f>
        <v>25.98</v>
      </c>
      <c r="H552">
        <f t="shared" si="16"/>
        <v>3</v>
      </c>
      <c r="I552">
        <f t="shared" si="17"/>
        <v>77.94</v>
      </c>
    </row>
    <row r="553" ht="15" spans="1:9">
      <c r="A553" s="4" t="s">
        <v>9513</v>
      </c>
      <c r="B553" t="str">
        <f>VLOOKUP(A553,'[1]子sku-父sku'!$A:$B,2,0)</f>
        <v>CS-SB002</v>
      </c>
      <c r="C553" s="5">
        <f>SUMIFS(allorders!O:O,allorders!L:L,$A553,allorders!AG:AG,"&lt;="&amp;日期!$B$5,allorders!AG:AG,"&gt;="&amp;日期!$B$6,allorders!$Q:$Q,"&lt;&gt;"&amp;"",allorders!E:E,"Shipped")</f>
        <v>0</v>
      </c>
      <c r="D553" s="5">
        <f>SUMIFS(allorders!$O:$O,allorders!$L:$L,$A553,allorders!$AG:$AG,"&lt;="&amp;日期!$B$7,allorders!$AG:$AG,"&gt;="&amp;日期!$B$8,allorders!Q:Q,"&lt;&gt;"&amp;"",allorders!E:E,"Shipped")</f>
        <v>2</v>
      </c>
      <c r="E553" s="5">
        <f>SUMIFS(allorders!$O:$O,allorders!$L:$L,$A553,allorders!$AG:$AG,"&lt;="&amp;日期!$B$9,allorders!$AG:$AG,"&gt;="&amp;日期!$B$10,allorders!Q:Q,"&lt;&gt;"&amp;"",allorders!E:E,"Shipped")</f>
        <v>1</v>
      </c>
      <c r="F553" s="5">
        <f>SUMIFS(allorders!$O:$O,allorders!$L:$L,$A553,allorders!$AG:$AG,"&lt;="&amp;日期!$B$11,allorders!$AG:$AG,"&gt;="&amp;日期!$B$12,allorders!Q:Q,"&lt;&gt;"&amp;"",allorders!E:E,"Shipped")</f>
        <v>0</v>
      </c>
      <c r="G553" s="6">
        <f>IF(SUM(C553:F553)=0,0,SUMIFS(allorders!Q:Q,allorders!L:L,A553,allorders!AG:AG,"&lt;="&amp;日期!$B$5,allorders!AG:AG,"&gt;="&amp;日期!$B$12,allorders!N:N,"Shipped")/SUM(C553:F553))</f>
        <v>22.98</v>
      </c>
      <c r="H553">
        <f t="shared" si="16"/>
        <v>3</v>
      </c>
      <c r="I553">
        <f t="shared" si="17"/>
        <v>68.94</v>
      </c>
    </row>
    <row r="554" ht="15" spans="1:9">
      <c r="A554" s="4" t="s">
        <v>9526</v>
      </c>
      <c r="B554" t="str">
        <f>VLOOKUP(A554,'[1]子sku-父sku'!$A:$B,2,0)</f>
        <v>CS-LY171</v>
      </c>
      <c r="C554" s="5">
        <f>SUMIFS(allorders!O:O,allorders!L:L,$A554,allorders!AG:AG,"&lt;="&amp;日期!$B$5,allorders!AG:AG,"&gt;="&amp;日期!$B$6,allorders!$Q:$Q,"&lt;&gt;"&amp;"",allorders!E:E,"Shipped")</f>
        <v>0</v>
      </c>
      <c r="D554" s="5">
        <f>SUMIFS(allorders!$O:$O,allorders!$L:$L,$A554,allorders!$AG:$AG,"&lt;="&amp;日期!$B$7,allorders!$AG:$AG,"&gt;="&amp;日期!$B$8,allorders!Q:Q,"&lt;&gt;"&amp;"",allorders!E:E,"Shipped")</f>
        <v>4</v>
      </c>
      <c r="E554" s="5">
        <f>SUMIFS(allorders!$O:$O,allorders!$L:$L,$A554,allorders!$AG:$AG,"&lt;="&amp;日期!$B$9,allorders!$AG:$AG,"&gt;="&amp;日期!$B$10,allorders!Q:Q,"&lt;&gt;"&amp;"",allorders!E:E,"Shipped")</f>
        <v>1</v>
      </c>
      <c r="F554" s="5">
        <f>SUMIFS(allorders!$O:$O,allorders!$L:$L,$A554,allorders!$AG:$AG,"&lt;="&amp;日期!$B$11,allorders!$AG:$AG,"&gt;="&amp;日期!$B$12,allorders!Q:Q,"&lt;&gt;"&amp;"",allorders!E:E,"Shipped")</f>
        <v>0</v>
      </c>
      <c r="G554" s="6">
        <f>IF(SUM(C554:F554)=0,0,SUMIFS(allorders!Q:Q,allorders!L:L,A554,allorders!AG:AG,"&lt;="&amp;日期!$B$5,allorders!AG:AG,"&gt;="&amp;日期!$B$12,allorders!N:N,"Shipped")/SUM(C554:F554))</f>
        <v>22.98</v>
      </c>
      <c r="H554">
        <f t="shared" si="16"/>
        <v>5</v>
      </c>
      <c r="I554">
        <f t="shared" si="17"/>
        <v>114.9</v>
      </c>
    </row>
    <row r="555" ht="15" spans="1:9">
      <c r="A555" s="4" t="s">
        <v>9538</v>
      </c>
      <c r="B555" t="str">
        <f>VLOOKUP(A555,'[1]子sku-父sku'!$A:$B,2,0)</f>
        <v>CS-CA170</v>
      </c>
      <c r="C555" s="5">
        <f>SUMIFS(allorders!O:O,allorders!L:L,$A555,allorders!AG:AG,"&lt;="&amp;日期!$B$5,allorders!AG:AG,"&gt;="&amp;日期!$B$6,allorders!$Q:$Q,"&lt;&gt;"&amp;"",allorders!E:E,"Shipped")</f>
        <v>0</v>
      </c>
      <c r="D555" s="5">
        <f>SUMIFS(allorders!$O:$O,allorders!$L:$L,$A555,allorders!$AG:$AG,"&lt;="&amp;日期!$B$7,allorders!$AG:$AG,"&gt;="&amp;日期!$B$8,allorders!Q:Q,"&lt;&gt;"&amp;"",allorders!E:E,"Shipped")</f>
        <v>0</v>
      </c>
      <c r="E555" s="5">
        <f>SUMIFS(allorders!$O:$O,allorders!$L:$L,$A555,allorders!$AG:$AG,"&lt;="&amp;日期!$B$9,allorders!$AG:$AG,"&gt;="&amp;日期!$B$10,allorders!Q:Q,"&lt;&gt;"&amp;"",allorders!E:E,"Shipped")</f>
        <v>1</v>
      </c>
      <c r="F555" s="5">
        <f>SUMIFS(allorders!$O:$O,allorders!$L:$L,$A555,allorders!$AG:$AG,"&lt;="&amp;日期!$B$11,allorders!$AG:$AG,"&gt;="&amp;日期!$B$12,allorders!Q:Q,"&lt;&gt;"&amp;"",allorders!E:E,"Shipped")</f>
        <v>0</v>
      </c>
      <c r="G555" s="6">
        <f>IF(SUM(C555:F555)=0,0,SUMIFS(allorders!Q:Q,allorders!L:L,A555,allorders!AG:AG,"&lt;="&amp;日期!$B$5,allorders!AG:AG,"&gt;="&amp;日期!$B$12,allorders!N:N,"Shipped")/SUM(C555:F555))</f>
        <v>35</v>
      </c>
      <c r="H555">
        <f t="shared" si="16"/>
        <v>1</v>
      </c>
      <c r="I555">
        <f t="shared" si="17"/>
        <v>35</v>
      </c>
    </row>
    <row r="556" ht="15" spans="1:9">
      <c r="A556" s="4" t="s">
        <v>9544</v>
      </c>
      <c r="B556" t="str">
        <f>VLOOKUP(A556,'[1]子sku-父sku'!$A:$B,2,0)</f>
        <v>CS-CA170</v>
      </c>
      <c r="C556" s="5">
        <f>SUMIFS(allorders!O:O,allorders!L:L,$A556,allorders!AG:AG,"&lt;="&amp;日期!$B$5,allorders!AG:AG,"&gt;="&amp;日期!$B$6,allorders!$Q:$Q,"&lt;&gt;"&amp;"",allorders!E:E,"Shipped")</f>
        <v>0</v>
      </c>
      <c r="D556" s="5">
        <f>SUMIFS(allorders!$O:$O,allorders!$L:$L,$A556,allorders!$AG:$AG,"&lt;="&amp;日期!$B$7,allorders!$AG:$AG,"&gt;="&amp;日期!$B$8,allorders!Q:Q,"&lt;&gt;"&amp;"",allorders!E:E,"Shipped")</f>
        <v>0</v>
      </c>
      <c r="E556" s="5">
        <f>SUMIFS(allorders!$O:$O,allorders!$L:$L,$A556,allorders!$AG:$AG,"&lt;="&amp;日期!$B$9,allorders!$AG:$AG,"&gt;="&amp;日期!$B$10,allorders!Q:Q,"&lt;&gt;"&amp;"",allorders!E:E,"Shipped")</f>
        <v>1</v>
      </c>
      <c r="F556" s="5">
        <f>SUMIFS(allorders!$O:$O,allorders!$L:$L,$A556,allorders!$AG:$AG,"&lt;="&amp;日期!$B$11,allorders!$AG:$AG,"&gt;="&amp;日期!$B$12,allorders!Q:Q,"&lt;&gt;"&amp;"",allorders!E:E,"Shipped")</f>
        <v>0</v>
      </c>
      <c r="G556" s="6">
        <f>IF(SUM(C556:F556)=0,0,SUMIFS(allorders!Q:Q,allorders!L:L,A556,allorders!AG:AG,"&lt;="&amp;日期!$B$5,allorders!AG:AG,"&gt;="&amp;日期!$B$12,allorders!N:N,"Shipped")/SUM(C556:F556))</f>
        <v>35</v>
      </c>
      <c r="H556">
        <f t="shared" si="16"/>
        <v>1</v>
      </c>
      <c r="I556">
        <f t="shared" si="17"/>
        <v>35</v>
      </c>
    </row>
    <row r="557" ht="15" spans="1:9">
      <c r="A557" s="4" t="s">
        <v>9547</v>
      </c>
      <c r="B557" t="str">
        <f>VLOOKUP(A557,'[1]子sku-父sku'!$A:$B,2,0)</f>
        <v>CS-CA170</v>
      </c>
      <c r="C557" s="5">
        <f>SUMIFS(allorders!O:O,allorders!L:L,$A557,allorders!AG:AG,"&lt;="&amp;日期!$B$5,allorders!AG:AG,"&gt;="&amp;日期!$B$6,allorders!$Q:$Q,"&lt;&gt;"&amp;"",allorders!E:E,"Shipped")</f>
        <v>0</v>
      </c>
      <c r="D557" s="5">
        <f>SUMIFS(allorders!$O:$O,allorders!$L:$L,$A557,allorders!$AG:$AG,"&lt;="&amp;日期!$B$7,allorders!$AG:$AG,"&gt;="&amp;日期!$B$8,allorders!Q:Q,"&lt;&gt;"&amp;"",allorders!E:E,"Shipped")</f>
        <v>0</v>
      </c>
      <c r="E557" s="5">
        <f>SUMIFS(allorders!$O:$O,allorders!$L:$L,$A557,allorders!$AG:$AG,"&lt;="&amp;日期!$B$9,allorders!$AG:$AG,"&gt;="&amp;日期!$B$10,allorders!Q:Q,"&lt;&gt;"&amp;"",allorders!E:E,"Shipped")</f>
        <v>1</v>
      </c>
      <c r="F557" s="5">
        <f>SUMIFS(allorders!$O:$O,allorders!$L:$L,$A557,allorders!$AG:$AG,"&lt;="&amp;日期!$B$11,allorders!$AG:$AG,"&gt;="&amp;日期!$B$12,allorders!Q:Q,"&lt;&gt;"&amp;"",allorders!E:E,"Shipped")</f>
        <v>0</v>
      </c>
      <c r="G557" s="6">
        <f>IF(SUM(C557:F557)=0,0,SUMIFS(allorders!Q:Q,allorders!L:L,A557,allorders!AG:AG,"&lt;="&amp;日期!$B$5,allorders!AG:AG,"&gt;="&amp;日期!$B$12,allorders!N:N,"Shipped")/SUM(C557:F557))</f>
        <v>35</v>
      </c>
      <c r="H557">
        <f t="shared" si="16"/>
        <v>1</v>
      </c>
      <c r="I557">
        <f t="shared" si="17"/>
        <v>35</v>
      </c>
    </row>
    <row r="558" ht="15" spans="1:9">
      <c r="A558" s="4" t="s">
        <v>9553</v>
      </c>
      <c r="B558" t="str">
        <f>VLOOKUP(A558,'[1]子sku-父sku'!$A:$B,2,0)</f>
        <v>CS-SB171</v>
      </c>
      <c r="C558" s="5">
        <f>SUMIFS(allorders!O:O,allorders!L:L,$A558,allorders!AG:AG,"&lt;="&amp;日期!$B$5,allorders!AG:AG,"&gt;="&amp;日期!$B$6,allorders!$Q:$Q,"&lt;&gt;"&amp;"",allorders!E:E,"Shipped")</f>
        <v>0</v>
      </c>
      <c r="D558" s="5">
        <f>SUMIFS(allorders!$O:$O,allorders!$L:$L,$A558,allorders!$AG:$AG,"&lt;="&amp;日期!$B$7,allorders!$AG:$AG,"&gt;="&amp;日期!$B$8,allorders!Q:Q,"&lt;&gt;"&amp;"",allorders!E:E,"Shipped")</f>
        <v>0</v>
      </c>
      <c r="E558" s="5">
        <f>SUMIFS(allorders!$O:$O,allorders!$L:$L,$A558,allorders!$AG:$AG,"&lt;="&amp;日期!$B$9,allorders!$AG:$AG,"&gt;="&amp;日期!$B$10,allorders!Q:Q,"&lt;&gt;"&amp;"",allorders!E:E,"Shipped")</f>
        <v>0</v>
      </c>
      <c r="F558" s="5">
        <f>SUMIFS(allorders!$O:$O,allorders!$L:$L,$A558,allorders!$AG:$AG,"&lt;="&amp;日期!$B$11,allorders!$AG:$AG,"&gt;="&amp;日期!$B$12,allorders!Q:Q,"&lt;&gt;"&amp;"",allorders!E:E,"Shipped")</f>
        <v>0</v>
      </c>
      <c r="G558" s="6">
        <f>IF(SUM(C558:F558)=0,0,SUMIFS(allorders!Q:Q,allorders!L:L,A558,allorders!AG:AG,"&lt;="&amp;日期!$B$5,allorders!AG:AG,"&gt;="&amp;日期!$B$12,allorders!N:N,"Shipped")/SUM(C558:F558))</f>
        <v>0</v>
      </c>
      <c r="H558">
        <f t="shared" si="16"/>
        <v>0</v>
      </c>
      <c r="I558">
        <f t="shared" si="17"/>
        <v>0</v>
      </c>
    </row>
    <row r="559" ht="15" spans="1:9">
      <c r="A559" s="4" t="s">
        <v>9559</v>
      </c>
      <c r="B559" t="str">
        <f>VLOOKUP(A559,'[1]子sku-父sku'!$A:$B,2,0)</f>
        <v>CS-SB005</v>
      </c>
      <c r="C559" s="5">
        <f>SUMIFS(allorders!O:O,allorders!L:L,$A559,allorders!AG:AG,"&lt;="&amp;日期!$B$5,allorders!AG:AG,"&gt;="&amp;日期!$B$6,allorders!$Q:$Q,"&lt;&gt;"&amp;"",allorders!E:E,"Shipped")</f>
        <v>1</v>
      </c>
      <c r="D559" s="5">
        <f>SUMIFS(allorders!$O:$O,allorders!$L:$L,$A559,allorders!$AG:$AG,"&lt;="&amp;日期!$B$7,allorders!$AG:$AG,"&gt;="&amp;日期!$B$8,allorders!Q:Q,"&lt;&gt;"&amp;"",allorders!E:E,"Shipped")</f>
        <v>2</v>
      </c>
      <c r="E559" s="5">
        <f>SUMIFS(allorders!$O:$O,allorders!$L:$L,$A559,allorders!$AG:$AG,"&lt;="&amp;日期!$B$9,allorders!$AG:$AG,"&gt;="&amp;日期!$B$10,allorders!Q:Q,"&lt;&gt;"&amp;"",allorders!E:E,"Shipped")</f>
        <v>1</v>
      </c>
      <c r="F559" s="5">
        <f>SUMIFS(allorders!$O:$O,allorders!$L:$L,$A559,allorders!$AG:$AG,"&lt;="&amp;日期!$B$11,allorders!$AG:$AG,"&gt;="&amp;日期!$B$12,allorders!Q:Q,"&lt;&gt;"&amp;"",allorders!E:E,"Shipped")</f>
        <v>0</v>
      </c>
      <c r="G559" s="6">
        <f>IF(SUM(C559:F559)=0,0,SUMIFS(allorders!Q:Q,allorders!L:L,A559,allorders!AG:AG,"&lt;="&amp;日期!$B$5,allorders!AG:AG,"&gt;="&amp;日期!$B$12,allorders!N:N,"Shipped")/SUM(C559:F559))</f>
        <v>22.98</v>
      </c>
      <c r="H559">
        <f t="shared" si="16"/>
        <v>4</v>
      </c>
      <c r="I559">
        <f t="shared" si="17"/>
        <v>91.92</v>
      </c>
    </row>
    <row r="560" ht="15" spans="1:9">
      <c r="A560" s="4" t="s">
        <v>9567</v>
      </c>
      <c r="B560" t="str">
        <f>VLOOKUP(A560,'[1]子sku-父sku'!$A:$B,2,0)</f>
        <v>CS-LY084</v>
      </c>
      <c r="C560" s="5">
        <f>SUMIFS(allorders!O:O,allorders!L:L,$A560,allorders!AG:AG,"&lt;="&amp;日期!$B$5,allorders!AG:AG,"&gt;="&amp;日期!$B$6,allorders!$Q:$Q,"&lt;&gt;"&amp;"",allorders!E:E,"Shipped")</f>
        <v>2</v>
      </c>
      <c r="D560" s="5">
        <f>SUMIFS(allorders!$O:$O,allorders!$L:$L,$A560,allorders!$AG:$AG,"&lt;="&amp;日期!$B$7,allorders!$AG:$AG,"&gt;="&amp;日期!$B$8,allorders!Q:Q,"&lt;&gt;"&amp;"",allorders!E:E,"Shipped")</f>
        <v>1</v>
      </c>
      <c r="E560" s="5">
        <f>SUMIFS(allorders!$O:$O,allorders!$L:$L,$A560,allorders!$AG:$AG,"&lt;="&amp;日期!$B$9,allorders!$AG:$AG,"&gt;="&amp;日期!$B$10,allorders!Q:Q,"&lt;&gt;"&amp;"",allorders!E:E,"Shipped")</f>
        <v>2</v>
      </c>
      <c r="F560" s="5">
        <f>SUMIFS(allorders!$O:$O,allorders!$L:$L,$A560,allorders!$AG:$AG,"&lt;="&amp;日期!$B$11,allorders!$AG:$AG,"&gt;="&amp;日期!$B$12,allorders!Q:Q,"&lt;&gt;"&amp;"",allorders!E:E,"Shipped")</f>
        <v>0</v>
      </c>
      <c r="G560" s="6">
        <f>IF(SUM(C560:F560)=0,0,SUMIFS(allorders!Q:Q,allorders!L:L,A560,allorders!AG:AG,"&lt;="&amp;日期!$B$5,allorders!AG:AG,"&gt;="&amp;日期!$B$12,allorders!N:N,"Shipped")/SUM(C560:F560))</f>
        <v>19.53</v>
      </c>
      <c r="H560">
        <f t="shared" si="16"/>
        <v>5</v>
      </c>
      <c r="I560">
        <f t="shared" si="17"/>
        <v>97.65</v>
      </c>
    </row>
    <row r="561" ht="15" spans="1:9">
      <c r="A561" s="4" t="s">
        <v>9578</v>
      </c>
      <c r="B561" t="str">
        <f>VLOOKUP(A561,'[1]子sku-父sku'!$A:$B,2,0)</f>
        <v>CS-SB005</v>
      </c>
      <c r="C561" s="5">
        <f>SUMIFS(allorders!O:O,allorders!L:L,$A561,allorders!AG:AG,"&lt;="&amp;日期!$B$5,allorders!AG:AG,"&gt;="&amp;日期!$B$6,allorders!$Q:$Q,"&lt;&gt;"&amp;"",allorders!E:E,"Shipped")</f>
        <v>0</v>
      </c>
      <c r="D561" s="5">
        <f>SUMIFS(allorders!$O:$O,allorders!$L:$L,$A561,allorders!$AG:$AG,"&lt;="&amp;日期!$B$7,allorders!$AG:$AG,"&gt;="&amp;日期!$B$8,allorders!Q:Q,"&lt;&gt;"&amp;"",allorders!E:E,"Shipped")</f>
        <v>0</v>
      </c>
      <c r="E561" s="5">
        <f>SUMIFS(allorders!$O:$O,allorders!$L:$L,$A561,allorders!$AG:$AG,"&lt;="&amp;日期!$B$9,allorders!$AG:$AG,"&gt;="&amp;日期!$B$10,allorders!Q:Q,"&lt;&gt;"&amp;"",allorders!E:E,"Shipped")</f>
        <v>1</v>
      </c>
      <c r="F561" s="5">
        <f>SUMIFS(allorders!$O:$O,allorders!$L:$L,$A561,allorders!$AG:$AG,"&lt;="&amp;日期!$B$11,allorders!$AG:$AG,"&gt;="&amp;日期!$B$12,allorders!Q:Q,"&lt;&gt;"&amp;"",allorders!E:E,"Shipped")</f>
        <v>0</v>
      </c>
      <c r="G561" s="6">
        <f>IF(SUM(C561:F561)=0,0,SUMIFS(allorders!Q:Q,allorders!L:L,A561,allorders!AG:AG,"&lt;="&amp;日期!$B$5,allorders!AG:AG,"&gt;="&amp;日期!$B$12,allorders!N:N,"Shipped")/SUM(C561:F561))</f>
        <v>22.98</v>
      </c>
      <c r="H561">
        <f t="shared" si="16"/>
        <v>1</v>
      </c>
      <c r="I561">
        <f t="shared" si="17"/>
        <v>22.98</v>
      </c>
    </row>
    <row r="562" ht="15" spans="1:9">
      <c r="A562" s="4" t="s">
        <v>9598</v>
      </c>
      <c r="B562" t="str">
        <f>VLOOKUP(A562,'[1]子sku-父sku'!$A:$B,2,0)</f>
        <v>SB-YL004</v>
      </c>
      <c r="C562" s="5">
        <f>SUMIFS(allorders!O:O,allorders!L:L,$A562,allorders!AG:AG,"&lt;="&amp;日期!$B$5,allorders!AG:AG,"&gt;="&amp;日期!$B$6,allorders!$Q:$Q,"&lt;&gt;"&amp;"",allorders!E:E,"Shipped")</f>
        <v>0</v>
      </c>
      <c r="D562" s="5">
        <f>SUMIFS(allorders!$O:$O,allorders!$L:$L,$A562,allorders!$AG:$AG,"&lt;="&amp;日期!$B$7,allorders!$AG:$AG,"&gt;="&amp;日期!$B$8,allorders!Q:Q,"&lt;&gt;"&amp;"",allorders!E:E,"Shipped")</f>
        <v>1</v>
      </c>
      <c r="E562" s="5">
        <f>SUMIFS(allorders!$O:$O,allorders!$L:$L,$A562,allorders!$AG:$AG,"&lt;="&amp;日期!$B$9,allorders!$AG:$AG,"&gt;="&amp;日期!$B$10,allorders!Q:Q,"&lt;&gt;"&amp;"",allorders!E:E,"Shipped")</f>
        <v>2</v>
      </c>
      <c r="F562" s="5">
        <f>SUMIFS(allorders!$O:$O,allorders!$L:$L,$A562,allorders!$AG:$AG,"&lt;="&amp;日期!$B$11,allorders!$AG:$AG,"&gt;="&amp;日期!$B$12,allorders!Q:Q,"&lt;&gt;"&amp;"",allorders!E:E,"Shipped")</f>
        <v>0</v>
      </c>
      <c r="G562" s="6">
        <f>IF(SUM(C562:F562)=0,0,SUMIFS(allorders!Q:Q,allorders!L:L,A562,allorders!AG:AG,"&lt;="&amp;日期!$B$5,allorders!AG:AG,"&gt;="&amp;日期!$B$12,allorders!N:N,"Shipped")/SUM(C562:F562))</f>
        <v>15</v>
      </c>
      <c r="H562">
        <f t="shared" si="16"/>
        <v>3</v>
      </c>
      <c r="I562">
        <f t="shared" si="17"/>
        <v>45</v>
      </c>
    </row>
    <row r="563" ht="15" spans="1:9">
      <c r="A563" s="4" t="s">
        <v>9644</v>
      </c>
      <c r="B563" t="str">
        <f>VLOOKUP(A563,'[1]子sku-父sku'!$A:$B,2,0)</f>
        <v>CS-LY170</v>
      </c>
      <c r="C563" s="5">
        <f>SUMIFS(allorders!O:O,allorders!L:L,$A563,allorders!AG:AG,"&lt;="&amp;日期!$B$5,allorders!AG:AG,"&gt;="&amp;日期!$B$6,allorders!$Q:$Q,"&lt;&gt;"&amp;"",allorders!E:E,"Shipped")</f>
        <v>0</v>
      </c>
      <c r="D563" s="5">
        <f>SUMIFS(allorders!$O:$O,allorders!$L:$L,$A563,allorders!$AG:$AG,"&lt;="&amp;日期!$B$7,allorders!$AG:$AG,"&gt;="&amp;日期!$B$8,allorders!Q:Q,"&lt;&gt;"&amp;"",allorders!E:E,"Shipped")</f>
        <v>0</v>
      </c>
      <c r="E563" s="5">
        <f>SUMIFS(allorders!$O:$O,allorders!$L:$L,$A563,allorders!$AG:$AG,"&lt;="&amp;日期!$B$9,allorders!$AG:$AG,"&gt;="&amp;日期!$B$10,allorders!Q:Q,"&lt;&gt;"&amp;"",allorders!E:E,"Shipped")</f>
        <v>1</v>
      </c>
      <c r="F563" s="5">
        <f>SUMIFS(allorders!$O:$O,allorders!$L:$L,$A563,allorders!$AG:$AG,"&lt;="&amp;日期!$B$11,allorders!$AG:$AG,"&gt;="&amp;日期!$B$12,allorders!Q:Q,"&lt;&gt;"&amp;"",allorders!E:E,"Shipped")</f>
        <v>0</v>
      </c>
      <c r="G563" s="6">
        <f>IF(SUM(C563:F563)=0,0,SUMIFS(allorders!Q:Q,allorders!L:L,A563,allorders!AG:AG,"&lt;="&amp;日期!$B$5,allorders!AG:AG,"&gt;="&amp;日期!$B$12,allorders!N:N,"Shipped")/SUM(C563:F563))</f>
        <v>22.98</v>
      </c>
      <c r="H563">
        <f t="shared" si="16"/>
        <v>1</v>
      </c>
      <c r="I563">
        <f t="shared" si="17"/>
        <v>22.98</v>
      </c>
    </row>
    <row r="564" ht="15" spans="1:9">
      <c r="A564" s="4" t="s">
        <v>9727</v>
      </c>
      <c r="B564" t="str">
        <f>VLOOKUP(A564,'[1]子sku-父sku'!$A:$B,2,0)</f>
        <v>CS-SB016</v>
      </c>
      <c r="C564" s="5">
        <f>SUMIFS(allorders!O:O,allorders!L:L,$A564,allorders!AG:AG,"&lt;="&amp;日期!$B$5,allorders!AG:AG,"&gt;="&amp;日期!$B$6,allorders!$Q:$Q,"&lt;&gt;"&amp;"",allorders!E:E,"Shipped")</f>
        <v>0</v>
      </c>
      <c r="D564" s="5">
        <f>SUMIFS(allorders!$O:$O,allorders!$L:$L,$A564,allorders!$AG:$AG,"&lt;="&amp;日期!$B$7,allorders!$AG:$AG,"&gt;="&amp;日期!$B$8,allorders!Q:Q,"&lt;&gt;"&amp;"",allorders!E:E,"Shipped")</f>
        <v>0</v>
      </c>
      <c r="E564" s="5">
        <f>SUMIFS(allorders!$O:$O,allorders!$L:$L,$A564,allorders!$AG:$AG,"&lt;="&amp;日期!$B$9,allorders!$AG:$AG,"&gt;="&amp;日期!$B$10,allorders!Q:Q,"&lt;&gt;"&amp;"",allorders!E:E,"Shipped")</f>
        <v>1</v>
      </c>
      <c r="F564" s="5">
        <f>SUMIFS(allorders!$O:$O,allorders!$L:$L,$A564,allorders!$AG:$AG,"&lt;="&amp;日期!$B$11,allorders!$AG:$AG,"&gt;="&amp;日期!$B$12,allorders!Q:Q,"&lt;&gt;"&amp;"",allorders!E:E,"Shipped")</f>
        <v>0</v>
      </c>
      <c r="G564" s="6">
        <f>IF(SUM(C564:F564)=0,0,SUMIFS(allorders!Q:Q,allorders!L:L,A564,allorders!AG:AG,"&lt;="&amp;日期!$B$5,allorders!AG:AG,"&gt;="&amp;日期!$B$12,allorders!N:N,"Shipped")/SUM(C564:F564))</f>
        <v>26.98</v>
      </c>
      <c r="H564">
        <f t="shared" si="16"/>
        <v>1</v>
      </c>
      <c r="I564">
        <f t="shared" si="17"/>
        <v>26.98</v>
      </c>
    </row>
    <row r="565" ht="15" spans="1:9">
      <c r="A565" s="4" t="s">
        <v>9734</v>
      </c>
      <c r="B565" t="str">
        <f>VLOOKUP(A565,'[1]子sku-父sku'!$A:$B,2,0)</f>
        <v>CS-SB009</v>
      </c>
      <c r="C565" s="5">
        <f>SUMIFS(allorders!O:O,allorders!L:L,$A565,allorders!AG:AG,"&lt;="&amp;日期!$B$5,allorders!AG:AG,"&gt;="&amp;日期!$B$6,allorders!$Q:$Q,"&lt;&gt;"&amp;"",allorders!E:E,"Shipped")</f>
        <v>0</v>
      </c>
      <c r="D565" s="5">
        <f>SUMIFS(allorders!$O:$O,allorders!$L:$L,$A565,allorders!$AG:$AG,"&lt;="&amp;日期!$B$7,allorders!$AG:$AG,"&gt;="&amp;日期!$B$8,allorders!Q:Q,"&lt;&gt;"&amp;"",allorders!E:E,"Shipped")</f>
        <v>3</v>
      </c>
      <c r="E565" s="5">
        <f>SUMIFS(allorders!$O:$O,allorders!$L:$L,$A565,allorders!$AG:$AG,"&lt;="&amp;日期!$B$9,allorders!$AG:$AG,"&gt;="&amp;日期!$B$10,allorders!Q:Q,"&lt;&gt;"&amp;"",allorders!E:E,"Shipped")</f>
        <v>2</v>
      </c>
      <c r="F565" s="5">
        <f>SUMIFS(allorders!$O:$O,allorders!$L:$L,$A565,allorders!$AG:$AG,"&lt;="&amp;日期!$B$11,allorders!$AG:$AG,"&gt;="&amp;日期!$B$12,allorders!Q:Q,"&lt;&gt;"&amp;"",allorders!E:E,"Shipped")</f>
        <v>0</v>
      </c>
      <c r="G565" s="6">
        <f>IF(SUM(C565:F565)=0,0,SUMIFS(allorders!Q:Q,allorders!L:L,A565,allorders!AG:AG,"&lt;="&amp;日期!$B$5,allorders!AG:AG,"&gt;="&amp;日期!$B$12,allorders!N:N,"Shipped")/SUM(C565:F565))</f>
        <v>22.98</v>
      </c>
      <c r="H565">
        <f t="shared" si="16"/>
        <v>5</v>
      </c>
      <c r="I565">
        <f t="shared" si="17"/>
        <v>114.9</v>
      </c>
    </row>
    <row r="566" ht="15" spans="1:9">
      <c r="A566" s="4" t="s">
        <v>9774</v>
      </c>
      <c r="B566" t="str">
        <f>VLOOKUP(A566,'[1]子sku-父sku'!$A:$B,2,0)</f>
        <v>MY-LYPoint021</v>
      </c>
      <c r="C566" s="5">
        <f>SUMIFS(allorders!O:O,allorders!L:L,$A566,allorders!AG:AG,"&lt;="&amp;日期!$B$5,allorders!AG:AG,"&gt;="&amp;日期!$B$6,allorders!$Q:$Q,"&lt;&gt;"&amp;"",allorders!E:E,"Shipped")</f>
        <v>2</v>
      </c>
      <c r="D566" s="5">
        <f>SUMIFS(allorders!$O:$O,allorders!$L:$L,$A566,allorders!$AG:$AG,"&lt;="&amp;日期!$B$7,allorders!$AG:$AG,"&gt;="&amp;日期!$B$8,allorders!Q:Q,"&lt;&gt;"&amp;"",allorders!E:E,"Shipped")</f>
        <v>1</v>
      </c>
      <c r="E566" s="5">
        <f>SUMIFS(allorders!$O:$O,allorders!$L:$L,$A566,allorders!$AG:$AG,"&lt;="&amp;日期!$B$9,allorders!$AG:$AG,"&gt;="&amp;日期!$B$10,allorders!Q:Q,"&lt;&gt;"&amp;"",allorders!E:E,"Shipped")</f>
        <v>1</v>
      </c>
      <c r="F566" s="5">
        <f>SUMIFS(allorders!$O:$O,allorders!$L:$L,$A566,allorders!$AG:$AG,"&lt;="&amp;日期!$B$11,allorders!$AG:$AG,"&gt;="&amp;日期!$B$12,allorders!Q:Q,"&lt;&gt;"&amp;"",allorders!E:E,"Shipped")</f>
        <v>0</v>
      </c>
      <c r="G566" s="6">
        <f>IF(SUM(C566:F566)=0,0,SUMIFS(allorders!Q:Q,allorders!L:L,A566,allorders!AG:AG,"&lt;="&amp;日期!$B$5,allorders!AG:AG,"&gt;="&amp;日期!$B$12,allorders!N:N,"Shipped")/SUM(C566:F566))</f>
        <v>22.98</v>
      </c>
      <c r="H566">
        <f t="shared" si="16"/>
        <v>4</v>
      </c>
      <c r="I566">
        <f t="shared" si="17"/>
        <v>91.92</v>
      </c>
    </row>
    <row r="567" ht="15" spans="1:9">
      <c r="A567" s="4" t="s">
        <v>9799</v>
      </c>
      <c r="B567" t="str">
        <f>VLOOKUP(A567,'[1]子sku-父sku'!$A:$B,2,0)</f>
        <v>CS-LY181</v>
      </c>
      <c r="C567" s="5">
        <f>SUMIFS(allorders!O:O,allorders!L:L,$A567,allorders!AG:AG,"&lt;="&amp;日期!$B$5,allorders!AG:AG,"&gt;="&amp;日期!$B$6,allorders!$Q:$Q,"&lt;&gt;"&amp;"",allorders!E:E,"Shipped")</f>
        <v>1</v>
      </c>
      <c r="D567" s="5">
        <f>SUMIFS(allorders!$O:$O,allorders!$L:$L,$A567,allorders!$AG:$AG,"&lt;="&amp;日期!$B$7,allorders!$AG:$AG,"&gt;="&amp;日期!$B$8,allorders!Q:Q,"&lt;&gt;"&amp;"",allorders!E:E,"Shipped")</f>
        <v>2</v>
      </c>
      <c r="E567" s="5">
        <f>SUMIFS(allorders!$O:$O,allorders!$L:$L,$A567,allorders!$AG:$AG,"&lt;="&amp;日期!$B$9,allorders!$AG:$AG,"&gt;="&amp;日期!$B$10,allorders!Q:Q,"&lt;&gt;"&amp;"",allorders!E:E,"Shipped")</f>
        <v>1</v>
      </c>
      <c r="F567" s="5">
        <f>SUMIFS(allorders!$O:$O,allorders!$L:$L,$A567,allorders!$AG:$AG,"&lt;="&amp;日期!$B$11,allorders!$AG:$AG,"&gt;="&amp;日期!$B$12,allorders!Q:Q,"&lt;&gt;"&amp;"",allorders!E:E,"Shipped")</f>
        <v>0</v>
      </c>
      <c r="G567" s="6">
        <f>IF(SUM(C567:F567)=0,0,SUMIFS(allorders!Q:Q,allorders!L:L,A567,allorders!AG:AG,"&lt;="&amp;日期!$B$5,allorders!AG:AG,"&gt;="&amp;日期!$B$12,allorders!N:N,"Shipped")/SUM(C567:F567))</f>
        <v>12.98</v>
      </c>
      <c r="H567">
        <f t="shared" si="16"/>
        <v>4</v>
      </c>
      <c r="I567">
        <f t="shared" si="17"/>
        <v>51.92</v>
      </c>
    </row>
    <row r="568" ht="15" spans="1:9">
      <c r="A568" s="4" t="s">
        <v>9859</v>
      </c>
      <c r="B568" t="str">
        <f>VLOOKUP(A568,'[1]子sku-父sku'!$A:$B,2,0)</f>
        <v>CS-SB166</v>
      </c>
      <c r="C568" s="5">
        <f>SUMIFS(allorders!O:O,allorders!L:L,$A568,allorders!AG:AG,"&lt;="&amp;日期!$B$5,allorders!AG:AG,"&gt;="&amp;日期!$B$6,allorders!$Q:$Q,"&lt;&gt;"&amp;"",allorders!E:E,"Shipped")</f>
        <v>0</v>
      </c>
      <c r="D568" s="5">
        <f>SUMIFS(allorders!$O:$O,allorders!$L:$L,$A568,allorders!$AG:$AG,"&lt;="&amp;日期!$B$7,allorders!$AG:$AG,"&gt;="&amp;日期!$B$8,allorders!Q:Q,"&lt;&gt;"&amp;"",allorders!E:E,"Shipped")</f>
        <v>0</v>
      </c>
      <c r="E568" s="5">
        <f>SUMIFS(allorders!$O:$O,allorders!$L:$L,$A568,allorders!$AG:$AG,"&lt;="&amp;日期!$B$9,allorders!$AG:$AG,"&gt;="&amp;日期!$B$10,allorders!Q:Q,"&lt;&gt;"&amp;"",allorders!E:E,"Shipped")</f>
        <v>1</v>
      </c>
      <c r="F568" s="5">
        <f>SUMIFS(allorders!$O:$O,allorders!$L:$L,$A568,allorders!$AG:$AG,"&lt;="&amp;日期!$B$11,allorders!$AG:$AG,"&gt;="&amp;日期!$B$12,allorders!Q:Q,"&lt;&gt;"&amp;"",allorders!E:E,"Shipped")</f>
        <v>0</v>
      </c>
      <c r="G568" s="6">
        <f>IF(SUM(C568:F568)=0,0,SUMIFS(allorders!Q:Q,allorders!L:L,A568,allorders!AG:AG,"&lt;="&amp;日期!$B$5,allorders!AG:AG,"&gt;="&amp;日期!$B$12,allorders!N:N,"Shipped")/SUM(C568:F568))</f>
        <v>23.98</v>
      </c>
      <c r="H568">
        <f t="shared" si="16"/>
        <v>1</v>
      </c>
      <c r="I568">
        <f t="shared" si="17"/>
        <v>23.98</v>
      </c>
    </row>
    <row r="569" ht="15" spans="1:9">
      <c r="A569" s="4" t="s">
        <v>9913</v>
      </c>
      <c r="B569" t="str">
        <f>VLOOKUP(A569,'[1]子sku-父sku'!$A:$B,2,0)</f>
        <v>CS-LY085</v>
      </c>
      <c r="C569" s="5">
        <f>SUMIFS(allorders!O:O,allorders!L:L,$A569,allorders!AG:AG,"&lt;="&amp;日期!$B$5,allorders!AG:AG,"&gt;="&amp;日期!$B$6,allorders!$Q:$Q,"&lt;&gt;"&amp;"",allorders!E:E,"Shipped")</f>
        <v>0</v>
      </c>
      <c r="D569" s="5">
        <f>SUMIFS(allorders!$O:$O,allorders!$L:$L,$A569,allorders!$AG:$AG,"&lt;="&amp;日期!$B$7,allorders!$AG:$AG,"&gt;="&amp;日期!$B$8,allorders!Q:Q,"&lt;&gt;"&amp;"",allorders!E:E,"Shipped")</f>
        <v>0</v>
      </c>
      <c r="E569" s="5">
        <f>SUMIFS(allorders!$O:$O,allorders!$L:$L,$A569,allorders!$AG:$AG,"&lt;="&amp;日期!$B$9,allorders!$AG:$AG,"&gt;="&amp;日期!$B$10,allorders!Q:Q,"&lt;&gt;"&amp;"",allorders!E:E,"Shipped")</f>
        <v>1</v>
      </c>
      <c r="F569" s="5">
        <f>SUMIFS(allorders!$O:$O,allorders!$L:$L,$A569,allorders!$AG:$AG,"&lt;="&amp;日期!$B$11,allorders!$AG:$AG,"&gt;="&amp;日期!$B$12,allorders!Q:Q,"&lt;&gt;"&amp;"",allorders!E:E,"Shipped")</f>
        <v>0</v>
      </c>
      <c r="G569" s="6">
        <f>IF(SUM(C569:F569)=0,0,SUMIFS(allorders!Q:Q,allorders!L:L,A569,allorders!AG:AG,"&lt;="&amp;日期!$B$5,allorders!AG:AG,"&gt;="&amp;日期!$B$12,allorders!N:N,"Shipped")/SUM(C569:F569))</f>
        <v>17.83</v>
      </c>
      <c r="H569">
        <f t="shared" si="16"/>
        <v>1</v>
      </c>
      <c r="I569">
        <f t="shared" si="17"/>
        <v>17.83</v>
      </c>
    </row>
    <row r="570" ht="15" spans="1:9">
      <c r="A570" s="4" t="s">
        <v>9924</v>
      </c>
      <c r="B570" t="str">
        <f>VLOOKUP(A570,'[1]子sku-父sku'!$A:$B,2,0)</f>
        <v>CFY-W1798</v>
      </c>
      <c r="C570" s="5">
        <f>SUMIFS(allorders!O:O,allorders!L:L,$A570,allorders!AG:AG,"&lt;="&amp;日期!$B$5,allorders!AG:AG,"&gt;="&amp;日期!$B$6,allorders!$Q:$Q,"&lt;&gt;"&amp;"",allorders!E:E,"Shipped")</f>
        <v>0</v>
      </c>
      <c r="D570" s="5">
        <f>SUMIFS(allorders!$O:$O,allorders!$L:$L,$A570,allorders!$AG:$AG,"&lt;="&amp;日期!$B$7,allorders!$AG:$AG,"&gt;="&amp;日期!$B$8,allorders!Q:Q,"&lt;&gt;"&amp;"",allorders!E:E,"Shipped")</f>
        <v>0</v>
      </c>
      <c r="E570" s="5">
        <f>SUMIFS(allorders!$O:$O,allorders!$L:$L,$A570,allorders!$AG:$AG,"&lt;="&amp;日期!$B$9,allorders!$AG:$AG,"&gt;="&amp;日期!$B$10,allorders!Q:Q,"&lt;&gt;"&amp;"",allorders!E:E,"Shipped")</f>
        <v>1</v>
      </c>
      <c r="F570" s="5">
        <f>SUMIFS(allorders!$O:$O,allorders!$L:$L,$A570,allorders!$AG:$AG,"&lt;="&amp;日期!$B$11,allorders!$AG:$AG,"&gt;="&amp;日期!$B$12,allorders!Q:Q,"&lt;&gt;"&amp;"",allorders!E:E,"Shipped")</f>
        <v>0</v>
      </c>
      <c r="G570" s="6">
        <f>IF(SUM(C570:F570)=0,0,SUMIFS(allorders!Q:Q,allorders!L:L,A570,allorders!AG:AG,"&lt;="&amp;日期!$B$5,allorders!AG:AG,"&gt;="&amp;日期!$B$12,allorders!N:N,"Shipped")/SUM(C570:F570))</f>
        <v>64.98</v>
      </c>
      <c r="H570">
        <f t="shared" si="16"/>
        <v>1</v>
      </c>
      <c r="I570">
        <f t="shared" si="17"/>
        <v>64.98</v>
      </c>
    </row>
    <row r="571" ht="15" spans="1:9">
      <c r="A571" s="4" t="s">
        <v>9931</v>
      </c>
      <c r="B571" t="str">
        <f>VLOOKUP(A571,'[1]子sku-父sku'!$A:$B,2,0)</f>
        <v>CS-LY170</v>
      </c>
      <c r="C571" s="5">
        <f>SUMIFS(allorders!O:O,allorders!L:L,$A571,allorders!AG:AG,"&lt;="&amp;日期!$B$5,allorders!AG:AG,"&gt;="&amp;日期!$B$6,allorders!$Q:$Q,"&lt;&gt;"&amp;"",allorders!E:E,"Shipped")</f>
        <v>0</v>
      </c>
      <c r="D571" s="5">
        <f>SUMIFS(allorders!$O:$O,allorders!$L:$L,$A571,allorders!$AG:$AG,"&lt;="&amp;日期!$B$7,allorders!$AG:$AG,"&gt;="&amp;日期!$B$8,allorders!Q:Q,"&lt;&gt;"&amp;"",allorders!E:E,"Shipped")</f>
        <v>0</v>
      </c>
      <c r="E571" s="5">
        <f>SUMIFS(allorders!$O:$O,allorders!$L:$L,$A571,allorders!$AG:$AG,"&lt;="&amp;日期!$B$9,allorders!$AG:$AG,"&gt;="&amp;日期!$B$10,allorders!Q:Q,"&lt;&gt;"&amp;"",allorders!E:E,"Shipped")</f>
        <v>3</v>
      </c>
      <c r="F571" s="5">
        <f>SUMIFS(allorders!$O:$O,allorders!$L:$L,$A571,allorders!$AG:$AG,"&lt;="&amp;日期!$B$11,allorders!$AG:$AG,"&gt;="&amp;日期!$B$12,allorders!Q:Q,"&lt;&gt;"&amp;"",allorders!E:E,"Shipped")</f>
        <v>0</v>
      </c>
      <c r="G571" s="6">
        <f>IF(SUM(C571:F571)=0,0,SUMIFS(allorders!Q:Q,allorders!L:L,A571,allorders!AG:AG,"&lt;="&amp;日期!$B$5,allorders!AG:AG,"&gt;="&amp;日期!$B$12,allorders!N:N,"Shipped")/SUM(C571:F571))</f>
        <v>12.98</v>
      </c>
      <c r="H571">
        <f t="shared" si="16"/>
        <v>3</v>
      </c>
      <c r="I571">
        <f t="shared" si="17"/>
        <v>38.94</v>
      </c>
    </row>
    <row r="572" ht="15" spans="1:9">
      <c r="A572" s="4" t="s">
        <v>9991</v>
      </c>
      <c r="B572" t="str">
        <f>VLOOKUP(A572,'[1]子sku-父sku'!$A:$B,2,0)</f>
        <v>CS-SB166</v>
      </c>
      <c r="C572" s="5">
        <f>SUMIFS(allorders!O:O,allorders!L:L,$A572,allorders!AG:AG,"&lt;="&amp;日期!$B$5,allorders!AG:AG,"&gt;="&amp;日期!$B$6,allorders!$Q:$Q,"&lt;&gt;"&amp;"",allorders!E:E,"Shipped")</f>
        <v>2</v>
      </c>
      <c r="D572" s="5">
        <f>SUMIFS(allorders!$O:$O,allorders!$L:$L,$A572,allorders!$AG:$AG,"&lt;="&amp;日期!$B$7,allorders!$AG:$AG,"&gt;="&amp;日期!$B$8,allorders!Q:Q,"&lt;&gt;"&amp;"",allorders!E:E,"Shipped")</f>
        <v>1</v>
      </c>
      <c r="E572" s="5">
        <f>SUMIFS(allorders!$O:$O,allorders!$L:$L,$A572,allorders!$AG:$AG,"&lt;="&amp;日期!$B$9,allorders!$AG:$AG,"&gt;="&amp;日期!$B$10,allorders!Q:Q,"&lt;&gt;"&amp;"",allorders!E:E,"Shipped")</f>
        <v>1</v>
      </c>
      <c r="F572" s="5">
        <f>SUMIFS(allorders!$O:$O,allorders!$L:$L,$A572,allorders!$AG:$AG,"&lt;="&amp;日期!$B$11,allorders!$AG:$AG,"&gt;="&amp;日期!$B$12,allorders!Q:Q,"&lt;&gt;"&amp;"",allorders!E:E,"Shipped")</f>
        <v>0</v>
      </c>
      <c r="G572" s="6">
        <f>IF(SUM(C572:F572)=0,0,SUMIFS(allorders!Q:Q,allorders!L:L,A572,allorders!AG:AG,"&lt;="&amp;日期!$B$5,allorders!AG:AG,"&gt;="&amp;日期!$B$12,allorders!N:N,"Shipped")/SUM(C572:F572))</f>
        <v>23.98</v>
      </c>
      <c r="H572">
        <f t="shared" si="16"/>
        <v>4</v>
      </c>
      <c r="I572">
        <f t="shared" si="17"/>
        <v>95.92</v>
      </c>
    </row>
    <row r="573" ht="15" spans="1:9">
      <c r="A573" s="4" t="s">
        <v>10017</v>
      </c>
      <c r="B573" t="str">
        <f>VLOOKUP(A573,'[1]子sku-父sku'!$A:$B,2,0)</f>
        <v>CS-SB030</v>
      </c>
      <c r="C573" s="5">
        <f>SUMIFS(allorders!O:O,allorders!L:L,$A573,allorders!AG:AG,"&lt;="&amp;日期!$B$5,allorders!AG:AG,"&gt;="&amp;日期!$B$6,allorders!$Q:$Q,"&lt;&gt;"&amp;"",allorders!E:E,"Shipped")</f>
        <v>0</v>
      </c>
      <c r="D573" s="5">
        <f>SUMIFS(allorders!$O:$O,allorders!$L:$L,$A573,allorders!$AG:$AG,"&lt;="&amp;日期!$B$7,allorders!$AG:$AG,"&gt;="&amp;日期!$B$8,allorders!Q:Q,"&lt;&gt;"&amp;"",allorders!E:E,"Shipped")</f>
        <v>1</v>
      </c>
      <c r="E573" s="5">
        <f>SUMIFS(allorders!$O:$O,allorders!$L:$L,$A573,allorders!$AG:$AG,"&lt;="&amp;日期!$B$9,allorders!$AG:$AG,"&gt;="&amp;日期!$B$10,allorders!Q:Q,"&lt;&gt;"&amp;"",allorders!E:E,"Shipped")</f>
        <v>1</v>
      </c>
      <c r="F573" s="5">
        <f>SUMIFS(allorders!$O:$O,allorders!$L:$L,$A573,allorders!$AG:$AG,"&lt;="&amp;日期!$B$11,allorders!$AG:$AG,"&gt;="&amp;日期!$B$12,allorders!Q:Q,"&lt;&gt;"&amp;"",allorders!E:E,"Shipped")</f>
        <v>0</v>
      </c>
      <c r="G573" s="6">
        <f>IF(SUM(C573:F573)=0,0,SUMIFS(allorders!Q:Q,allorders!L:L,A573,allorders!AG:AG,"&lt;="&amp;日期!$B$5,allorders!AG:AG,"&gt;="&amp;日期!$B$12,allorders!N:N,"Shipped")/SUM(C573:F573))</f>
        <v>22.98</v>
      </c>
      <c r="H573">
        <f t="shared" si="16"/>
        <v>2</v>
      </c>
      <c r="I573">
        <f t="shared" si="17"/>
        <v>45.96</v>
      </c>
    </row>
    <row r="574" ht="15" spans="1:9">
      <c r="A574" s="4" t="s">
        <v>10071</v>
      </c>
      <c r="B574" t="str">
        <f>VLOOKUP(A574,'[1]子sku-父sku'!$A:$B,2,0)</f>
        <v>CS-BUSB031</v>
      </c>
      <c r="C574" s="5">
        <f>SUMIFS(allorders!O:O,allorders!L:L,$A574,allorders!AG:AG,"&lt;="&amp;日期!$B$5,allorders!AG:AG,"&gt;="&amp;日期!$B$6,allorders!$Q:$Q,"&lt;&gt;"&amp;"",allorders!E:E,"Shipped")</f>
        <v>0</v>
      </c>
      <c r="D574" s="5">
        <f>SUMIFS(allorders!$O:$O,allorders!$L:$L,$A574,allorders!$AG:$AG,"&lt;="&amp;日期!$B$7,allorders!$AG:$AG,"&gt;="&amp;日期!$B$8,allorders!Q:Q,"&lt;&gt;"&amp;"",allorders!E:E,"Shipped")</f>
        <v>0</v>
      </c>
      <c r="E574" s="5">
        <f>SUMIFS(allorders!$O:$O,allorders!$L:$L,$A574,allorders!$AG:$AG,"&lt;="&amp;日期!$B$9,allorders!$AG:$AG,"&gt;="&amp;日期!$B$10,allorders!Q:Q,"&lt;&gt;"&amp;"",allorders!E:E,"Shipped")</f>
        <v>1</v>
      </c>
      <c r="F574" s="5">
        <f>SUMIFS(allorders!$O:$O,allorders!$L:$L,$A574,allorders!$AG:$AG,"&lt;="&amp;日期!$B$11,allorders!$AG:$AG,"&gt;="&amp;日期!$B$12,allorders!Q:Q,"&lt;&gt;"&amp;"",allorders!E:E,"Shipped")</f>
        <v>0</v>
      </c>
      <c r="G574" s="6">
        <f>IF(SUM(C574:F574)=0,0,SUMIFS(allorders!Q:Q,allorders!L:L,A574,allorders!AG:AG,"&lt;="&amp;日期!$B$5,allorders!AG:AG,"&gt;="&amp;日期!$B$12,allorders!N:N,"Shipped")/SUM(C574:F574))</f>
        <v>24.98</v>
      </c>
      <c r="H574">
        <f t="shared" si="16"/>
        <v>1</v>
      </c>
      <c r="I574">
        <f t="shared" si="17"/>
        <v>24.98</v>
      </c>
    </row>
    <row r="575" ht="15" spans="1:9">
      <c r="A575" s="4" t="s">
        <v>10093</v>
      </c>
      <c r="B575" t="str">
        <f>VLOOKUP(A575,'[1]子sku-父sku'!$A:$B,2,0)</f>
        <v>MY-LYPoint021</v>
      </c>
      <c r="C575" s="5">
        <f>SUMIFS(allorders!O:O,allorders!L:L,$A575,allorders!AG:AG,"&lt;="&amp;日期!$B$5,allorders!AG:AG,"&gt;="&amp;日期!$B$6,allorders!$Q:$Q,"&lt;&gt;"&amp;"",allorders!E:E,"Shipped")</f>
        <v>0</v>
      </c>
      <c r="D575" s="5">
        <f>SUMIFS(allorders!$O:$O,allorders!$L:$L,$A575,allorders!$AG:$AG,"&lt;="&amp;日期!$B$7,allorders!$AG:$AG,"&gt;="&amp;日期!$B$8,allorders!Q:Q,"&lt;&gt;"&amp;"",allorders!E:E,"Shipped")</f>
        <v>1</v>
      </c>
      <c r="E575" s="5">
        <f>SUMIFS(allorders!$O:$O,allorders!$L:$L,$A575,allorders!$AG:$AG,"&lt;="&amp;日期!$B$9,allorders!$AG:$AG,"&gt;="&amp;日期!$B$10,allorders!Q:Q,"&lt;&gt;"&amp;"",allorders!E:E,"Shipped")</f>
        <v>1</v>
      </c>
      <c r="F575" s="5">
        <f>SUMIFS(allorders!$O:$O,allorders!$L:$L,$A575,allorders!$AG:$AG,"&lt;="&amp;日期!$B$11,allorders!$AG:$AG,"&gt;="&amp;日期!$B$12,allorders!Q:Q,"&lt;&gt;"&amp;"",allorders!E:E,"Shipped")</f>
        <v>0</v>
      </c>
      <c r="G575" s="6">
        <f>IF(SUM(C575:F575)=0,0,SUMIFS(allorders!Q:Q,allorders!L:L,A575,allorders!AG:AG,"&lt;="&amp;日期!$B$5,allorders!AG:AG,"&gt;="&amp;日期!$B$12,allorders!N:N,"Shipped")/SUM(C575:F575))</f>
        <v>22.98</v>
      </c>
      <c r="H575">
        <f t="shared" si="16"/>
        <v>2</v>
      </c>
      <c r="I575">
        <f t="shared" si="17"/>
        <v>45.96</v>
      </c>
    </row>
    <row r="576" ht="15" spans="1:9">
      <c r="A576" s="4" t="s">
        <v>10158</v>
      </c>
      <c r="B576" t="str">
        <f>VLOOKUP(A576,'[1]子sku-父sku'!$A:$B,2,0)</f>
        <v>CS-SB007</v>
      </c>
      <c r="C576" s="5">
        <f>SUMIFS(allorders!O:O,allorders!L:L,$A576,allorders!AG:AG,"&lt;="&amp;日期!$B$5,allorders!AG:AG,"&gt;="&amp;日期!$B$6,allorders!$Q:$Q,"&lt;&gt;"&amp;"",allorders!E:E,"Shipped")</f>
        <v>0</v>
      </c>
      <c r="D576" s="5">
        <f>SUMIFS(allorders!$O:$O,allorders!$L:$L,$A576,allorders!$AG:$AG,"&lt;="&amp;日期!$B$7,allorders!$AG:$AG,"&gt;="&amp;日期!$B$8,allorders!Q:Q,"&lt;&gt;"&amp;"",allorders!E:E,"Shipped")</f>
        <v>0</v>
      </c>
      <c r="E576" s="5">
        <f>SUMIFS(allorders!$O:$O,allorders!$L:$L,$A576,allorders!$AG:$AG,"&lt;="&amp;日期!$B$9,allorders!$AG:$AG,"&gt;="&amp;日期!$B$10,allorders!Q:Q,"&lt;&gt;"&amp;"",allorders!E:E,"Shipped")</f>
        <v>1</v>
      </c>
      <c r="F576" s="5">
        <f>SUMIFS(allorders!$O:$O,allorders!$L:$L,$A576,allorders!$AG:$AG,"&lt;="&amp;日期!$B$11,allorders!$AG:$AG,"&gt;="&amp;日期!$B$12,allorders!Q:Q,"&lt;&gt;"&amp;"",allorders!E:E,"Shipped")</f>
        <v>0</v>
      </c>
      <c r="G576" s="6">
        <f>IF(SUM(C576:F576)=0,0,SUMIFS(allorders!Q:Q,allorders!L:L,A576,allorders!AG:AG,"&lt;="&amp;日期!$B$5,allorders!AG:AG,"&gt;="&amp;日期!$B$12,allorders!N:N,"Shipped")/SUM(C576:F576))</f>
        <v>24.98</v>
      </c>
      <c r="H576">
        <f t="shared" si="16"/>
        <v>1</v>
      </c>
      <c r="I576">
        <f t="shared" si="17"/>
        <v>24.98</v>
      </c>
    </row>
    <row r="577" ht="15" spans="1:9">
      <c r="A577" s="4" t="s">
        <v>10165</v>
      </c>
      <c r="B577" t="str">
        <f>VLOOKUP(A577,'[1]子sku-父sku'!$A:$B,2,0)</f>
        <v>CFY-W1798</v>
      </c>
      <c r="C577" s="5">
        <f>SUMIFS(allorders!O:O,allorders!L:L,$A577,allorders!AG:AG,"&lt;="&amp;日期!$B$5,allorders!AG:AG,"&gt;="&amp;日期!$B$6,allorders!$Q:$Q,"&lt;&gt;"&amp;"",allorders!E:E,"Shipped")</f>
        <v>0</v>
      </c>
      <c r="D577" s="5">
        <f>SUMIFS(allorders!$O:$O,allorders!$L:$L,$A577,allorders!$AG:$AG,"&lt;="&amp;日期!$B$7,allorders!$AG:$AG,"&gt;="&amp;日期!$B$8,allorders!Q:Q,"&lt;&gt;"&amp;"",allorders!E:E,"Shipped")</f>
        <v>0</v>
      </c>
      <c r="E577" s="5">
        <f>SUMIFS(allorders!$O:$O,allorders!$L:$L,$A577,allorders!$AG:$AG,"&lt;="&amp;日期!$B$9,allorders!$AG:$AG,"&gt;="&amp;日期!$B$10,allorders!Q:Q,"&lt;&gt;"&amp;"",allorders!E:E,"Shipped")</f>
        <v>1</v>
      </c>
      <c r="F577" s="5">
        <f>SUMIFS(allorders!$O:$O,allorders!$L:$L,$A577,allorders!$AG:$AG,"&lt;="&amp;日期!$B$11,allorders!$AG:$AG,"&gt;="&amp;日期!$B$12,allorders!Q:Q,"&lt;&gt;"&amp;"",allorders!E:E,"Shipped")</f>
        <v>0</v>
      </c>
      <c r="G577" s="6">
        <f>IF(SUM(C577:F577)=0,0,SUMIFS(allorders!Q:Q,allorders!L:L,A577,allorders!AG:AG,"&lt;="&amp;日期!$B$5,allorders!AG:AG,"&gt;="&amp;日期!$B$12,allorders!N:N,"Shipped")/SUM(C577:F577))</f>
        <v>65.98</v>
      </c>
      <c r="H577">
        <f t="shared" si="16"/>
        <v>1</v>
      </c>
      <c r="I577">
        <f t="shared" si="17"/>
        <v>65.98</v>
      </c>
    </row>
    <row r="578" ht="15" spans="1:9">
      <c r="A578" s="4" t="s">
        <v>10172</v>
      </c>
      <c r="B578" t="str">
        <f>VLOOKUP(A578,'[1]子sku-父sku'!$A:$B,2,0)</f>
        <v>POLO-SB014</v>
      </c>
      <c r="C578" s="5">
        <f>SUMIFS(allorders!O:O,allorders!L:L,$A578,allorders!AG:AG,"&lt;="&amp;日期!$B$5,allorders!AG:AG,"&gt;="&amp;日期!$B$6,allorders!$Q:$Q,"&lt;&gt;"&amp;"",allorders!E:E,"Shipped")</f>
        <v>0</v>
      </c>
      <c r="D578" s="5">
        <f>SUMIFS(allorders!$O:$O,allorders!$L:$L,$A578,allorders!$AG:$AG,"&lt;="&amp;日期!$B$7,allorders!$AG:$AG,"&gt;="&amp;日期!$B$8,allorders!Q:Q,"&lt;&gt;"&amp;"",allorders!E:E,"Shipped")</f>
        <v>0</v>
      </c>
      <c r="E578" s="5">
        <f>SUMIFS(allorders!$O:$O,allorders!$L:$L,$A578,allorders!$AG:$AG,"&lt;="&amp;日期!$B$9,allorders!$AG:$AG,"&gt;="&amp;日期!$B$10,allorders!Q:Q,"&lt;&gt;"&amp;"",allorders!E:E,"Shipped")</f>
        <v>1</v>
      </c>
      <c r="F578" s="5">
        <f>SUMIFS(allorders!$O:$O,allorders!$L:$L,$A578,allorders!$AG:$AG,"&lt;="&amp;日期!$B$11,allorders!$AG:$AG,"&gt;="&amp;日期!$B$12,allorders!Q:Q,"&lt;&gt;"&amp;"",allorders!E:E,"Shipped")</f>
        <v>0</v>
      </c>
      <c r="G578" s="6">
        <f>IF(SUM(C578:F578)=0,0,SUMIFS(allorders!Q:Q,allorders!L:L,A578,allorders!AG:AG,"&lt;="&amp;日期!$B$5,allorders!AG:AG,"&gt;="&amp;日期!$B$12,allorders!N:N,"Shipped")/SUM(C578:F578))</f>
        <v>8.78</v>
      </c>
      <c r="H578">
        <f t="shared" si="16"/>
        <v>1</v>
      </c>
      <c r="I578">
        <f t="shared" si="17"/>
        <v>8.78</v>
      </c>
    </row>
    <row r="579" ht="15" spans="1:9">
      <c r="A579" s="4" t="s">
        <v>10183</v>
      </c>
      <c r="B579" t="str">
        <f>VLOOKUP(A579,'[1]子sku-父sku'!$A:$B,2,0)</f>
        <v>CS-SB030</v>
      </c>
      <c r="C579" s="5">
        <f>SUMIFS(allorders!O:O,allorders!L:L,$A579,allorders!AG:AG,"&lt;="&amp;日期!$B$5,allorders!AG:AG,"&gt;="&amp;日期!$B$6,allorders!$Q:$Q,"&lt;&gt;"&amp;"",allorders!E:E,"Shipped")</f>
        <v>1</v>
      </c>
      <c r="D579" s="5">
        <f>SUMIFS(allorders!$O:$O,allorders!$L:$L,$A579,allorders!$AG:$AG,"&lt;="&amp;日期!$B$7,allorders!$AG:$AG,"&gt;="&amp;日期!$B$8,allorders!Q:Q,"&lt;&gt;"&amp;"",allorders!E:E,"Shipped")</f>
        <v>3</v>
      </c>
      <c r="E579" s="5">
        <f>SUMIFS(allorders!$O:$O,allorders!$L:$L,$A579,allorders!$AG:$AG,"&lt;="&amp;日期!$B$9,allorders!$AG:$AG,"&gt;="&amp;日期!$B$10,allorders!Q:Q,"&lt;&gt;"&amp;"",allorders!E:E,"Shipped")</f>
        <v>1</v>
      </c>
      <c r="F579" s="5">
        <f>SUMIFS(allorders!$O:$O,allorders!$L:$L,$A579,allorders!$AG:$AG,"&lt;="&amp;日期!$B$11,allorders!$AG:$AG,"&gt;="&amp;日期!$B$12,allorders!Q:Q,"&lt;&gt;"&amp;"",allorders!E:E,"Shipped")</f>
        <v>0</v>
      </c>
      <c r="G579" s="6">
        <f>IF(SUM(C579:F579)=0,0,SUMIFS(allorders!Q:Q,allorders!L:L,A579,allorders!AG:AG,"&lt;="&amp;日期!$B$5,allorders!AG:AG,"&gt;="&amp;日期!$B$12,allorders!N:N,"Shipped")/SUM(C579:F579))</f>
        <v>22.98</v>
      </c>
      <c r="H579">
        <f t="shared" ref="H579:H642" si="18">SUM(C579:F579)</f>
        <v>5</v>
      </c>
      <c r="I579">
        <f t="shared" ref="I579:I642" si="19">IF(H579=0,0,H579*G579)</f>
        <v>114.9</v>
      </c>
    </row>
    <row r="580" ht="15" spans="1:9">
      <c r="A580" s="4" t="s">
        <v>10232</v>
      </c>
      <c r="B580" t="str">
        <f>VLOOKUP(A580,'[1]子sku-父sku'!$A:$B,2,0)</f>
        <v>CS-LY085</v>
      </c>
      <c r="C580" s="5">
        <f>SUMIFS(allorders!O:O,allorders!L:L,$A580,allorders!AG:AG,"&lt;="&amp;日期!$B$5,allorders!AG:AG,"&gt;="&amp;日期!$B$6,allorders!$Q:$Q,"&lt;&gt;"&amp;"",allorders!E:E,"Shipped")</f>
        <v>1</v>
      </c>
      <c r="D580" s="5">
        <f>SUMIFS(allorders!$O:$O,allorders!$L:$L,$A580,allorders!$AG:$AG,"&lt;="&amp;日期!$B$7,allorders!$AG:$AG,"&gt;="&amp;日期!$B$8,allorders!Q:Q,"&lt;&gt;"&amp;"",allorders!E:E,"Shipped")</f>
        <v>1</v>
      </c>
      <c r="E580" s="5">
        <f>SUMIFS(allorders!$O:$O,allorders!$L:$L,$A580,allorders!$AG:$AG,"&lt;="&amp;日期!$B$9,allorders!$AG:$AG,"&gt;="&amp;日期!$B$10,allorders!Q:Q,"&lt;&gt;"&amp;"",allorders!E:E,"Shipped")</f>
        <v>3</v>
      </c>
      <c r="F580" s="5">
        <f>SUMIFS(allorders!$O:$O,allorders!$L:$L,$A580,allorders!$AG:$AG,"&lt;="&amp;日期!$B$11,allorders!$AG:$AG,"&gt;="&amp;日期!$B$12,allorders!Q:Q,"&lt;&gt;"&amp;"",allorders!E:E,"Shipped")</f>
        <v>0</v>
      </c>
      <c r="G580" s="6">
        <f>IF(SUM(C580:F580)=0,0,SUMIFS(allorders!Q:Q,allorders!L:L,A580,allorders!AG:AG,"&lt;="&amp;日期!$B$5,allorders!AG:AG,"&gt;="&amp;日期!$B$12,allorders!N:N,"Shipped")/SUM(C580:F580))</f>
        <v>8.5</v>
      </c>
      <c r="H580">
        <f t="shared" si="18"/>
        <v>5</v>
      </c>
      <c r="I580">
        <f t="shared" si="19"/>
        <v>42.5</v>
      </c>
    </row>
    <row r="581" ht="15" spans="1:9">
      <c r="A581" s="4" t="s">
        <v>10247</v>
      </c>
      <c r="B581" t="str">
        <f>VLOOKUP(A581,'[1]子sku-父sku'!$A:$B,2,0)</f>
        <v>CS-BUSB032</v>
      </c>
      <c r="C581" s="5">
        <f>SUMIFS(allorders!O:O,allorders!L:L,$A581,allorders!AG:AG,"&lt;="&amp;日期!$B$5,allorders!AG:AG,"&gt;="&amp;日期!$B$6,allorders!$Q:$Q,"&lt;&gt;"&amp;"",allorders!E:E,"Shipped")</f>
        <v>1</v>
      </c>
      <c r="D581" s="5">
        <f>SUMIFS(allorders!$O:$O,allorders!$L:$L,$A581,allorders!$AG:$AG,"&lt;="&amp;日期!$B$7,allorders!$AG:$AG,"&gt;="&amp;日期!$B$8,allorders!Q:Q,"&lt;&gt;"&amp;"",allorders!E:E,"Shipped")</f>
        <v>1</v>
      </c>
      <c r="E581" s="5">
        <f>SUMIFS(allorders!$O:$O,allorders!$L:$L,$A581,allorders!$AG:$AG,"&lt;="&amp;日期!$B$9,allorders!$AG:$AG,"&gt;="&amp;日期!$B$10,allorders!Q:Q,"&lt;&gt;"&amp;"",allorders!E:E,"Shipped")</f>
        <v>1</v>
      </c>
      <c r="F581" s="5">
        <f>SUMIFS(allorders!$O:$O,allorders!$L:$L,$A581,allorders!$AG:$AG,"&lt;="&amp;日期!$B$11,allorders!$AG:$AG,"&gt;="&amp;日期!$B$12,allorders!Q:Q,"&lt;&gt;"&amp;"",allorders!E:E,"Shipped")</f>
        <v>0</v>
      </c>
      <c r="G581" s="6">
        <f>IF(SUM(C581:F581)=0,0,SUMIFS(allorders!Q:Q,allorders!L:L,A581,allorders!AG:AG,"&lt;="&amp;日期!$B$5,allorders!AG:AG,"&gt;="&amp;日期!$B$12,allorders!N:N,"Shipped")/SUM(C581:F581))</f>
        <v>22.98</v>
      </c>
      <c r="H581">
        <f t="shared" si="18"/>
        <v>3</v>
      </c>
      <c r="I581">
        <f t="shared" si="19"/>
        <v>68.94</v>
      </c>
    </row>
    <row r="582" ht="15" spans="1:9">
      <c r="A582" s="4" t="s">
        <v>10291</v>
      </c>
      <c r="B582" t="str">
        <f>VLOOKUP(A582,'[1]子sku-父sku'!$A:$B,2,0)</f>
        <v>MY-LYRound020</v>
      </c>
      <c r="C582" s="5">
        <f>SUMIFS(allorders!O:O,allorders!L:L,$A582,allorders!AG:AG,"&lt;="&amp;日期!$B$5,allorders!AG:AG,"&gt;="&amp;日期!$B$6,allorders!$Q:$Q,"&lt;&gt;"&amp;"",allorders!E:E,"Shipped")</f>
        <v>0</v>
      </c>
      <c r="D582" s="5">
        <f>SUMIFS(allorders!$O:$O,allorders!$L:$L,$A582,allorders!$AG:$AG,"&lt;="&amp;日期!$B$7,allorders!$AG:$AG,"&gt;="&amp;日期!$B$8,allorders!Q:Q,"&lt;&gt;"&amp;"",allorders!E:E,"Shipped")</f>
        <v>1</v>
      </c>
      <c r="E582" s="5">
        <f>SUMIFS(allorders!$O:$O,allorders!$L:$L,$A582,allorders!$AG:$AG,"&lt;="&amp;日期!$B$9,allorders!$AG:$AG,"&gt;="&amp;日期!$B$10,allorders!Q:Q,"&lt;&gt;"&amp;"",allorders!E:E,"Shipped")</f>
        <v>1</v>
      </c>
      <c r="F582" s="5">
        <f>SUMIFS(allorders!$O:$O,allorders!$L:$L,$A582,allorders!$AG:$AG,"&lt;="&amp;日期!$B$11,allorders!$AG:$AG,"&gt;="&amp;日期!$B$12,allorders!Q:Q,"&lt;&gt;"&amp;"",allorders!E:E,"Shipped")</f>
        <v>0</v>
      </c>
      <c r="G582" s="6">
        <f>IF(SUM(C582:F582)=0,0,SUMIFS(allorders!Q:Q,allorders!L:L,A582,allorders!AG:AG,"&lt;="&amp;日期!$B$5,allorders!AG:AG,"&gt;="&amp;日期!$B$12,allorders!N:N,"Shipped")/SUM(C582:F582))</f>
        <v>23.98</v>
      </c>
      <c r="H582">
        <f t="shared" si="18"/>
        <v>2</v>
      </c>
      <c r="I582">
        <f t="shared" si="19"/>
        <v>47.96</v>
      </c>
    </row>
    <row r="583" ht="15" spans="1:9">
      <c r="A583" s="4" t="s">
        <v>10319</v>
      </c>
      <c r="B583" t="str">
        <f>VLOOKUP(A583,'[1]子sku-父sku'!$A:$B,2,0)</f>
        <v>CS-LY084</v>
      </c>
      <c r="C583" s="5">
        <f>SUMIFS(allorders!O:O,allorders!L:L,$A583,allorders!AG:AG,"&lt;="&amp;日期!$B$5,allorders!AG:AG,"&gt;="&amp;日期!$B$6,allorders!$Q:$Q,"&lt;&gt;"&amp;"",allorders!E:E,"Shipped")</f>
        <v>1</v>
      </c>
      <c r="D583" s="5">
        <f>SUMIFS(allorders!$O:$O,allorders!$L:$L,$A583,allorders!$AG:$AG,"&lt;="&amp;日期!$B$7,allorders!$AG:$AG,"&gt;="&amp;日期!$B$8,allorders!Q:Q,"&lt;&gt;"&amp;"",allorders!E:E,"Shipped")</f>
        <v>5</v>
      </c>
      <c r="E583" s="5">
        <f>SUMIFS(allorders!$O:$O,allorders!$L:$L,$A583,allorders!$AG:$AG,"&lt;="&amp;日期!$B$9,allorders!$AG:$AG,"&gt;="&amp;日期!$B$10,allorders!Q:Q,"&lt;&gt;"&amp;"",allorders!E:E,"Shipped")</f>
        <v>4</v>
      </c>
      <c r="F583" s="5">
        <f>SUMIFS(allorders!$O:$O,allorders!$L:$L,$A583,allorders!$AG:$AG,"&lt;="&amp;日期!$B$11,allorders!$AG:$AG,"&gt;="&amp;日期!$B$12,allorders!Q:Q,"&lt;&gt;"&amp;"",allorders!E:E,"Shipped")</f>
        <v>0</v>
      </c>
      <c r="G583" s="6">
        <f>IF(SUM(C583:F583)=0,0,SUMIFS(allorders!Q:Q,allorders!L:L,A583,allorders!AG:AG,"&lt;="&amp;日期!$B$5,allorders!AG:AG,"&gt;="&amp;日期!$B$12,allorders!N:N,"Shipped")/SUM(C583:F583))</f>
        <v>19.53</v>
      </c>
      <c r="H583">
        <f t="shared" si="18"/>
        <v>10</v>
      </c>
      <c r="I583">
        <f t="shared" si="19"/>
        <v>195.3</v>
      </c>
    </row>
    <row r="584" ht="15" spans="1:9">
      <c r="A584" s="4" t="s">
        <v>10331</v>
      </c>
      <c r="B584" t="str">
        <f>VLOOKUP(A584,'[1]子sku-父sku'!$A:$B,2,0)</f>
        <v>CS-CA170</v>
      </c>
      <c r="C584" s="5">
        <f>SUMIFS(allorders!O:O,allorders!L:L,$A584,allorders!AG:AG,"&lt;="&amp;日期!$B$5,allorders!AG:AG,"&gt;="&amp;日期!$B$6,allorders!$Q:$Q,"&lt;&gt;"&amp;"",allorders!E:E,"Shipped")</f>
        <v>0</v>
      </c>
      <c r="D584" s="5">
        <f>SUMIFS(allorders!$O:$O,allorders!$L:$L,$A584,allorders!$AG:$AG,"&lt;="&amp;日期!$B$7,allorders!$AG:$AG,"&gt;="&amp;日期!$B$8,allorders!Q:Q,"&lt;&gt;"&amp;"",allorders!E:E,"Shipped")</f>
        <v>0</v>
      </c>
      <c r="E584" s="5">
        <f>SUMIFS(allorders!$O:$O,allorders!$L:$L,$A584,allorders!$AG:$AG,"&lt;="&amp;日期!$B$9,allorders!$AG:$AG,"&gt;="&amp;日期!$B$10,allorders!Q:Q,"&lt;&gt;"&amp;"",allorders!E:E,"Shipped")</f>
        <v>1</v>
      </c>
      <c r="F584" s="5">
        <f>SUMIFS(allorders!$O:$O,allorders!$L:$L,$A584,allorders!$AG:$AG,"&lt;="&amp;日期!$B$11,allorders!$AG:$AG,"&gt;="&amp;日期!$B$12,allorders!Q:Q,"&lt;&gt;"&amp;"",allorders!E:E,"Shipped")</f>
        <v>0</v>
      </c>
      <c r="G584" s="6">
        <f>IF(SUM(C584:F584)=0,0,SUMIFS(allorders!Q:Q,allorders!L:L,A584,allorders!AG:AG,"&lt;="&amp;日期!$B$5,allorders!AG:AG,"&gt;="&amp;日期!$B$12,allorders!N:N,"Shipped")/SUM(C584:F584))</f>
        <v>35</v>
      </c>
      <c r="H584">
        <f t="shared" si="18"/>
        <v>1</v>
      </c>
      <c r="I584">
        <f t="shared" si="19"/>
        <v>35</v>
      </c>
    </row>
    <row r="585" ht="15" spans="1:9">
      <c r="A585" s="4" t="s">
        <v>10369</v>
      </c>
      <c r="B585" t="str">
        <f>VLOOKUP(A585,'[1]子sku-父sku'!$A:$B,2,0)</f>
        <v>CS-LY084</v>
      </c>
      <c r="C585" s="5">
        <f>SUMIFS(allorders!O:O,allorders!L:L,$A585,allorders!AG:AG,"&lt;="&amp;日期!$B$5,allorders!AG:AG,"&gt;="&amp;日期!$B$6,allorders!$Q:$Q,"&lt;&gt;"&amp;"",allorders!E:E,"Shipped")</f>
        <v>0</v>
      </c>
      <c r="D585" s="5">
        <f>SUMIFS(allorders!$O:$O,allorders!$L:$L,$A585,allorders!$AG:$AG,"&lt;="&amp;日期!$B$7,allorders!$AG:$AG,"&gt;="&amp;日期!$B$8,allorders!Q:Q,"&lt;&gt;"&amp;"",allorders!E:E,"Shipped")</f>
        <v>0</v>
      </c>
      <c r="E585" s="5">
        <f>SUMIFS(allorders!$O:$O,allorders!$L:$L,$A585,allorders!$AG:$AG,"&lt;="&amp;日期!$B$9,allorders!$AG:$AG,"&gt;="&amp;日期!$B$10,allorders!Q:Q,"&lt;&gt;"&amp;"",allorders!E:E,"Shipped")</f>
        <v>1</v>
      </c>
      <c r="F585" s="5">
        <f>SUMIFS(allorders!$O:$O,allorders!$L:$L,$A585,allorders!$AG:$AG,"&lt;="&amp;日期!$B$11,allorders!$AG:$AG,"&gt;="&amp;日期!$B$12,allorders!Q:Q,"&lt;&gt;"&amp;"",allorders!E:E,"Shipped")</f>
        <v>0</v>
      </c>
      <c r="G585" s="6">
        <f>IF(SUM(C585:F585)=0,0,SUMIFS(allorders!Q:Q,allorders!L:L,A585,allorders!AG:AG,"&lt;="&amp;日期!$B$5,allorders!AG:AG,"&gt;="&amp;日期!$B$12,allorders!N:N,"Shipped")/SUM(C585:F585))</f>
        <v>15.28</v>
      </c>
      <c r="H585">
        <f t="shared" si="18"/>
        <v>1</v>
      </c>
      <c r="I585">
        <f t="shared" si="19"/>
        <v>15.28</v>
      </c>
    </row>
    <row r="586" ht="15" spans="1:9">
      <c r="A586" s="4" t="s">
        <v>10437</v>
      </c>
      <c r="B586" t="str">
        <f>VLOOKUP(A586,'[1]子sku-父sku'!$A:$B,2,0)</f>
        <v>POLO-SB014</v>
      </c>
      <c r="C586" s="5">
        <f>SUMIFS(allorders!O:O,allorders!L:L,$A586,allorders!AG:AG,"&lt;="&amp;日期!$B$5,allorders!AG:AG,"&gt;="&amp;日期!$B$6,allorders!$Q:$Q,"&lt;&gt;"&amp;"",allorders!E:E,"Shipped")</f>
        <v>0</v>
      </c>
      <c r="D586" s="5">
        <f>SUMIFS(allorders!$O:$O,allorders!$L:$L,$A586,allorders!$AG:$AG,"&lt;="&amp;日期!$B$7,allorders!$AG:$AG,"&gt;="&amp;日期!$B$8,allorders!Q:Q,"&lt;&gt;"&amp;"",allorders!E:E,"Shipped")</f>
        <v>0</v>
      </c>
      <c r="E586" s="5">
        <f>SUMIFS(allorders!$O:$O,allorders!$L:$L,$A586,allorders!$AG:$AG,"&lt;="&amp;日期!$B$9,allorders!$AG:$AG,"&gt;="&amp;日期!$B$10,allorders!Q:Q,"&lt;&gt;"&amp;"",allorders!E:E,"Shipped")</f>
        <v>1</v>
      </c>
      <c r="F586" s="5">
        <f>SUMIFS(allorders!$O:$O,allorders!$L:$L,$A586,allorders!$AG:$AG,"&lt;="&amp;日期!$B$11,allorders!$AG:$AG,"&gt;="&amp;日期!$B$12,allorders!Q:Q,"&lt;&gt;"&amp;"",allorders!E:E,"Shipped")</f>
        <v>0</v>
      </c>
      <c r="G586" s="6">
        <f>IF(SUM(C586:F586)=0,0,SUMIFS(allorders!Q:Q,allorders!L:L,A586,allorders!AG:AG,"&lt;="&amp;日期!$B$5,allorders!AG:AG,"&gt;="&amp;日期!$B$12,allorders!N:N,"Shipped")/SUM(C586:F586))</f>
        <v>10</v>
      </c>
      <c r="H586">
        <f t="shared" si="18"/>
        <v>1</v>
      </c>
      <c r="I586">
        <f t="shared" si="19"/>
        <v>10</v>
      </c>
    </row>
    <row r="587" ht="15" spans="1:9">
      <c r="A587" s="4" t="s">
        <v>10454</v>
      </c>
      <c r="B587" t="str">
        <f>VLOOKUP(A587,'[1]子sku-父sku'!$A:$B,2,0)</f>
        <v>MY-LYPoint021</v>
      </c>
      <c r="C587" s="5">
        <f>SUMIFS(allorders!O:O,allorders!L:L,$A587,allorders!AG:AG,"&lt;="&amp;日期!$B$5,allorders!AG:AG,"&gt;="&amp;日期!$B$6,allorders!$Q:$Q,"&lt;&gt;"&amp;"",allorders!E:E,"Shipped")</f>
        <v>0</v>
      </c>
      <c r="D587" s="5">
        <f>SUMIFS(allorders!$O:$O,allorders!$L:$L,$A587,allorders!$AG:$AG,"&lt;="&amp;日期!$B$7,allorders!$AG:$AG,"&gt;="&amp;日期!$B$8,allorders!Q:Q,"&lt;&gt;"&amp;"",allorders!E:E,"Shipped")</f>
        <v>1</v>
      </c>
      <c r="E587" s="5">
        <f>SUMIFS(allorders!$O:$O,allorders!$L:$L,$A587,allorders!$AG:$AG,"&lt;="&amp;日期!$B$9,allorders!$AG:$AG,"&gt;="&amp;日期!$B$10,allorders!Q:Q,"&lt;&gt;"&amp;"",allorders!E:E,"Shipped")</f>
        <v>1</v>
      </c>
      <c r="F587" s="5">
        <f>SUMIFS(allorders!$O:$O,allorders!$L:$L,$A587,allorders!$AG:$AG,"&lt;="&amp;日期!$B$11,allorders!$AG:$AG,"&gt;="&amp;日期!$B$12,allorders!Q:Q,"&lt;&gt;"&amp;"",allorders!E:E,"Shipped")</f>
        <v>0</v>
      </c>
      <c r="G587" s="6">
        <f>IF(SUM(C587:F587)=0,0,SUMIFS(allorders!Q:Q,allorders!L:L,A587,allorders!AG:AG,"&lt;="&amp;日期!$B$5,allorders!AG:AG,"&gt;="&amp;日期!$B$12,allorders!N:N,"Shipped")/SUM(C587:F587))</f>
        <v>22.98</v>
      </c>
      <c r="H587">
        <f t="shared" si="18"/>
        <v>2</v>
      </c>
      <c r="I587">
        <f t="shared" si="19"/>
        <v>45.96</v>
      </c>
    </row>
    <row r="588" ht="15" spans="1:9">
      <c r="A588" s="4" t="s">
        <v>10479</v>
      </c>
      <c r="B588" t="str">
        <f>VLOOKUP(A588,'[1]子sku-父sku'!$A:$B,2,0)</f>
        <v>CS-LY085</v>
      </c>
      <c r="C588" s="5">
        <f>SUMIFS(allorders!O:O,allorders!L:L,$A588,allorders!AG:AG,"&lt;="&amp;日期!$B$5,allorders!AG:AG,"&gt;="&amp;日期!$B$6,allorders!$Q:$Q,"&lt;&gt;"&amp;"",allorders!E:E,"Shipped")</f>
        <v>1</v>
      </c>
      <c r="D588" s="5">
        <f>SUMIFS(allorders!$O:$O,allorders!$L:$L,$A588,allorders!$AG:$AG,"&lt;="&amp;日期!$B$7,allorders!$AG:$AG,"&gt;="&amp;日期!$B$8,allorders!Q:Q,"&lt;&gt;"&amp;"",allorders!E:E,"Shipped")</f>
        <v>2</v>
      </c>
      <c r="E588" s="5">
        <f>SUMIFS(allorders!$O:$O,allorders!$L:$L,$A588,allorders!$AG:$AG,"&lt;="&amp;日期!$B$9,allorders!$AG:$AG,"&gt;="&amp;日期!$B$10,allorders!Q:Q,"&lt;&gt;"&amp;"",allorders!E:E,"Shipped")</f>
        <v>3</v>
      </c>
      <c r="F588" s="5">
        <f>SUMIFS(allorders!$O:$O,allorders!$L:$L,$A588,allorders!$AG:$AG,"&lt;="&amp;日期!$B$11,allorders!$AG:$AG,"&gt;="&amp;日期!$B$12,allorders!Q:Q,"&lt;&gt;"&amp;"",allorders!E:E,"Shipped")</f>
        <v>0</v>
      </c>
      <c r="G588" s="6">
        <f>IF(SUM(C588:F588)=0,0,SUMIFS(allorders!Q:Q,allorders!L:L,A588,allorders!AG:AG,"&lt;="&amp;日期!$B$5,allorders!AG:AG,"&gt;="&amp;日期!$B$12,allorders!N:N,"Shipped")/SUM(C588:F588))</f>
        <v>19.53</v>
      </c>
      <c r="H588">
        <f t="shared" si="18"/>
        <v>6</v>
      </c>
      <c r="I588">
        <f t="shared" si="19"/>
        <v>117.18</v>
      </c>
    </row>
    <row r="589" ht="15" spans="1:9">
      <c r="A589" s="4" t="s">
        <v>10500</v>
      </c>
      <c r="B589" t="str">
        <f>VLOOKUP(A589,'[1]子sku-父sku'!$A:$B,2,0)</f>
        <v>CS-LY171</v>
      </c>
      <c r="C589" s="5">
        <f>SUMIFS(allorders!O:O,allorders!L:L,$A589,allorders!AG:AG,"&lt;="&amp;日期!$B$5,allorders!AG:AG,"&gt;="&amp;日期!$B$6,allorders!$Q:$Q,"&lt;&gt;"&amp;"",allorders!E:E,"Shipped")</f>
        <v>3</v>
      </c>
      <c r="D589" s="5">
        <f>SUMIFS(allorders!$O:$O,allorders!$L:$L,$A589,allorders!$AG:$AG,"&lt;="&amp;日期!$B$7,allorders!$AG:$AG,"&gt;="&amp;日期!$B$8,allorders!Q:Q,"&lt;&gt;"&amp;"",allorders!E:E,"Shipped")</f>
        <v>0</v>
      </c>
      <c r="E589" s="5">
        <f>SUMIFS(allorders!$O:$O,allorders!$L:$L,$A589,allorders!$AG:$AG,"&lt;="&amp;日期!$B$9,allorders!$AG:$AG,"&gt;="&amp;日期!$B$10,allorders!Q:Q,"&lt;&gt;"&amp;"",allorders!E:E,"Shipped")</f>
        <v>2</v>
      </c>
      <c r="F589" s="5">
        <f>SUMIFS(allorders!$O:$O,allorders!$L:$L,$A589,allorders!$AG:$AG,"&lt;="&amp;日期!$B$11,allorders!$AG:$AG,"&gt;="&amp;日期!$B$12,allorders!Q:Q,"&lt;&gt;"&amp;"",allorders!E:E,"Shipped")</f>
        <v>0</v>
      </c>
      <c r="G589" s="6">
        <f>IF(SUM(C589:F589)=0,0,SUMIFS(allorders!Q:Q,allorders!L:L,A589,allorders!AG:AG,"&lt;="&amp;日期!$B$5,allorders!AG:AG,"&gt;="&amp;日期!$B$12,allorders!N:N,"Shipped")/SUM(C589:F589))</f>
        <v>23.98</v>
      </c>
      <c r="H589">
        <f t="shared" si="18"/>
        <v>5</v>
      </c>
      <c r="I589">
        <f t="shared" si="19"/>
        <v>119.9</v>
      </c>
    </row>
    <row r="590" ht="15" spans="1:9">
      <c r="A590" s="4" t="s">
        <v>10503</v>
      </c>
      <c r="B590" t="str">
        <f>VLOOKUP(A590,'[1]子sku-父sku'!$A:$B,2,0)</f>
        <v>CS-LY181</v>
      </c>
      <c r="C590" s="5">
        <f>SUMIFS(allorders!O:O,allorders!L:L,$A590,allorders!AG:AG,"&lt;="&amp;日期!$B$5,allorders!AG:AG,"&gt;="&amp;日期!$B$6,allorders!$Q:$Q,"&lt;&gt;"&amp;"",allorders!E:E,"Shipped")</f>
        <v>0</v>
      </c>
      <c r="D590" s="5">
        <f>SUMIFS(allorders!$O:$O,allorders!$L:$L,$A590,allorders!$AG:$AG,"&lt;="&amp;日期!$B$7,allorders!$AG:$AG,"&gt;="&amp;日期!$B$8,allorders!Q:Q,"&lt;&gt;"&amp;"",allorders!E:E,"Shipped")</f>
        <v>0</v>
      </c>
      <c r="E590" s="5">
        <f>SUMIFS(allorders!$O:$O,allorders!$L:$L,$A590,allorders!$AG:$AG,"&lt;="&amp;日期!$B$9,allorders!$AG:$AG,"&gt;="&amp;日期!$B$10,allorders!Q:Q,"&lt;&gt;"&amp;"",allorders!E:E,"Shipped")</f>
        <v>1</v>
      </c>
      <c r="F590" s="5">
        <f>SUMIFS(allorders!$O:$O,allorders!$L:$L,$A590,allorders!$AG:$AG,"&lt;="&amp;日期!$B$11,allorders!$AG:$AG,"&gt;="&amp;日期!$B$12,allorders!Q:Q,"&lt;&gt;"&amp;"",allorders!E:E,"Shipped")</f>
        <v>0</v>
      </c>
      <c r="G590" s="6">
        <f>IF(SUM(C590:F590)=0,0,SUMIFS(allorders!Q:Q,allorders!L:L,A590,allorders!AG:AG,"&lt;="&amp;日期!$B$5,allorders!AG:AG,"&gt;="&amp;日期!$B$12,allorders!N:N,"Shipped")/SUM(C590:F590))</f>
        <v>23.98</v>
      </c>
      <c r="H590">
        <f t="shared" si="18"/>
        <v>1</v>
      </c>
      <c r="I590">
        <f t="shared" si="19"/>
        <v>23.98</v>
      </c>
    </row>
    <row r="591" ht="15" spans="1:9">
      <c r="A591" s="4" t="s">
        <v>10586</v>
      </c>
      <c r="B591" t="str">
        <f>VLOOKUP(A591,'[1]子sku-父sku'!$A:$B,2,0)</f>
        <v>CS-SB166</v>
      </c>
      <c r="C591" s="5">
        <f>SUMIFS(allorders!O:O,allorders!L:L,$A591,allorders!AG:AG,"&lt;="&amp;日期!$B$5,allorders!AG:AG,"&gt;="&amp;日期!$B$6,allorders!$Q:$Q,"&lt;&gt;"&amp;"",allorders!E:E,"Shipped")</f>
        <v>0</v>
      </c>
      <c r="D591" s="5">
        <f>SUMIFS(allorders!$O:$O,allorders!$L:$L,$A591,allorders!$AG:$AG,"&lt;="&amp;日期!$B$7,allorders!$AG:$AG,"&gt;="&amp;日期!$B$8,allorders!Q:Q,"&lt;&gt;"&amp;"",allorders!E:E,"Shipped")</f>
        <v>1</v>
      </c>
      <c r="E591" s="5">
        <f>SUMIFS(allorders!$O:$O,allorders!$L:$L,$A591,allorders!$AG:$AG,"&lt;="&amp;日期!$B$9,allorders!$AG:$AG,"&gt;="&amp;日期!$B$10,allorders!Q:Q,"&lt;&gt;"&amp;"",allorders!E:E,"Shipped")</f>
        <v>1</v>
      </c>
      <c r="F591" s="5">
        <f>SUMIFS(allorders!$O:$O,allorders!$L:$L,$A591,allorders!$AG:$AG,"&lt;="&amp;日期!$B$11,allorders!$AG:$AG,"&gt;="&amp;日期!$B$12,allorders!Q:Q,"&lt;&gt;"&amp;"",allorders!E:E,"Shipped")</f>
        <v>0</v>
      </c>
      <c r="G591" s="6">
        <f>IF(SUM(C591:F591)=0,0,SUMIFS(allorders!Q:Q,allorders!L:L,A591,allorders!AG:AG,"&lt;="&amp;日期!$B$5,allorders!AG:AG,"&gt;="&amp;日期!$B$12,allorders!N:N,"Shipped")/SUM(C591:F591))</f>
        <v>23.98</v>
      </c>
      <c r="H591">
        <f t="shared" si="18"/>
        <v>2</v>
      </c>
      <c r="I591">
        <f t="shared" si="19"/>
        <v>47.96</v>
      </c>
    </row>
    <row r="592" ht="15" spans="1:9">
      <c r="A592" s="4" t="s">
        <v>10623</v>
      </c>
      <c r="B592" t="str">
        <f>VLOOKUP(A592,'[1]子sku-父sku'!$A:$B,2,0)</f>
        <v>CS-LY181</v>
      </c>
      <c r="C592" s="5">
        <f>SUMIFS(allorders!O:O,allorders!L:L,$A592,allorders!AG:AG,"&lt;="&amp;日期!$B$5,allorders!AG:AG,"&gt;="&amp;日期!$B$6,allorders!$Q:$Q,"&lt;&gt;"&amp;"",allorders!E:E,"Shipped")</f>
        <v>0</v>
      </c>
      <c r="D592" s="5">
        <f>SUMIFS(allorders!$O:$O,allorders!$L:$L,$A592,allorders!$AG:$AG,"&lt;="&amp;日期!$B$7,allorders!$AG:$AG,"&gt;="&amp;日期!$B$8,allorders!Q:Q,"&lt;&gt;"&amp;"",allorders!E:E,"Shipped")</f>
        <v>1</v>
      </c>
      <c r="E592" s="5">
        <f>SUMIFS(allorders!$O:$O,allorders!$L:$L,$A592,allorders!$AG:$AG,"&lt;="&amp;日期!$B$9,allorders!$AG:$AG,"&gt;="&amp;日期!$B$10,allorders!Q:Q,"&lt;&gt;"&amp;"",allorders!E:E,"Shipped")</f>
        <v>1</v>
      </c>
      <c r="F592" s="5">
        <f>SUMIFS(allorders!$O:$O,allorders!$L:$L,$A592,allorders!$AG:$AG,"&lt;="&amp;日期!$B$11,allorders!$AG:$AG,"&gt;="&amp;日期!$B$12,allorders!Q:Q,"&lt;&gt;"&amp;"",allorders!E:E,"Shipped")</f>
        <v>0</v>
      </c>
      <c r="G592" s="6">
        <f>IF(SUM(C592:F592)=0,0,SUMIFS(allorders!Q:Q,allorders!L:L,A592,allorders!AG:AG,"&lt;="&amp;日期!$B$5,allorders!AG:AG,"&gt;="&amp;日期!$B$12,allorders!N:N,"Shipped")/SUM(C592:F592))</f>
        <v>23.98</v>
      </c>
      <c r="H592">
        <f t="shared" si="18"/>
        <v>2</v>
      </c>
      <c r="I592">
        <f t="shared" si="19"/>
        <v>47.96</v>
      </c>
    </row>
    <row r="593" ht="15" spans="1:9">
      <c r="A593" s="4" t="s">
        <v>10659</v>
      </c>
      <c r="B593" t="str">
        <f>VLOOKUP(A593,'[1]子sku-父sku'!$A:$B,2,0)</f>
        <v>CS-SB030</v>
      </c>
      <c r="C593" s="5">
        <f>SUMIFS(allorders!O:O,allorders!L:L,$A593,allorders!AG:AG,"&lt;="&amp;日期!$B$5,allorders!AG:AG,"&gt;="&amp;日期!$B$6,allorders!$Q:$Q,"&lt;&gt;"&amp;"",allorders!E:E,"Shipped")</f>
        <v>1</v>
      </c>
      <c r="D593" s="5">
        <f>SUMIFS(allorders!$O:$O,allorders!$L:$L,$A593,allorders!$AG:$AG,"&lt;="&amp;日期!$B$7,allorders!$AG:$AG,"&gt;="&amp;日期!$B$8,allorders!Q:Q,"&lt;&gt;"&amp;"",allorders!E:E,"Shipped")</f>
        <v>2</v>
      </c>
      <c r="E593" s="5">
        <f>SUMIFS(allorders!$O:$O,allorders!$L:$L,$A593,allorders!$AG:$AG,"&lt;="&amp;日期!$B$9,allorders!$AG:$AG,"&gt;="&amp;日期!$B$10,allorders!Q:Q,"&lt;&gt;"&amp;"",allorders!E:E,"Shipped")</f>
        <v>1</v>
      </c>
      <c r="F593" s="5">
        <f>SUMIFS(allorders!$O:$O,allorders!$L:$L,$A593,allorders!$AG:$AG,"&lt;="&amp;日期!$B$11,allorders!$AG:$AG,"&gt;="&amp;日期!$B$12,allorders!Q:Q,"&lt;&gt;"&amp;"",allorders!E:E,"Shipped")</f>
        <v>0</v>
      </c>
      <c r="G593" s="6">
        <f>IF(SUM(C593:F593)=0,0,SUMIFS(allorders!Q:Q,allorders!L:L,A593,allorders!AG:AG,"&lt;="&amp;日期!$B$5,allorders!AG:AG,"&gt;="&amp;日期!$B$12,allorders!N:N,"Shipped")/SUM(C593:F593))</f>
        <v>22.98</v>
      </c>
      <c r="H593">
        <f t="shared" si="18"/>
        <v>4</v>
      </c>
      <c r="I593">
        <f t="shared" si="19"/>
        <v>91.92</v>
      </c>
    </row>
    <row r="594" ht="15" spans="1:9">
      <c r="A594" s="4" t="s">
        <v>10673</v>
      </c>
      <c r="B594" t="str">
        <f>VLOOKUP(A594,'[1]子sku-父sku'!$A:$B,2,0)</f>
        <v>CS-SB030</v>
      </c>
      <c r="C594" s="5">
        <f>SUMIFS(allorders!O:O,allorders!L:L,$A594,allorders!AG:AG,"&lt;="&amp;日期!$B$5,allorders!AG:AG,"&gt;="&amp;日期!$B$6,allorders!$Q:$Q,"&lt;&gt;"&amp;"",allorders!E:E,"Shipped")</f>
        <v>5</v>
      </c>
      <c r="D594" s="5">
        <f>SUMIFS(allorders!$O:$O,allorders!$L:$L,$A594,allorders!$AG:$AG,"&lt;="&amp;日期!$B$7,allorders!$AG:$AG,"&gt;="&amp;日期!$B$8,allorders!Q:Q,"&lt;&gt;"&amp;"",allorders!E:E,"Shipped")</f>
        <v>2</v>
      </c>
      <c r="E594" s="5">
        <f>SUMIFS(allorders!$O:$O,allorders!$L:$L,$A594,allorders!$AG:$AG,"&lt;="&amp;日期!$B$9,allorders!$AG:$AG,"&gt;="&amp;日期!$B$10,allorders!Q:Q,"&lt;&gt;"&amp;"",allorders!E:E,"Shipped")</f>
        <v>2</v>
      </c>
      <c r="F594" s="5">
        <f>SUMIFS(allorders!$O:$O,allorders!$L:$L,$A594,allorders!$AG:$AG,"&lt;="&amp;日期!$B$11,allorders!$AG:$AG,"&gt;="&amp;日期!$B$12,allorders!Q:Q,"&lt;&gt;"&amp;"",allorders!E:E,"Shipped")</f>
        <v>0</v>
      </c>
      <c r="G594" s="6">
        <f>IF(SUM(C594:F594)=0,0,SUMIFS(allorders!Q:Q,allorders!L:L,A594,allorders!AG:AG,"&lt;="&amp;日期!$B$5,allorders!AG:AG,"&gt;="&amp;日期!$B$12,allorders!N:N,"Shipped")/SUM(C594:F594))</f>
        <v>22.98</v>
      </c>
      <c r="H594">
        <f t="shared" si="18"/>
        <v>9</v>
      </c>
      <c r="I594">
        <f t="shared" si="19"/>
        <v>206.82</v>
      </c>
    </row>
    <row r="595" ht="15" spans="1:9">
      <c r="A595" s="4" t="s">
        <v>10716</v>
      </c>
      <c r="B595" t="str">
        <f>VLOOKUP(A595,'[1]子sku-父sku'!$A:$B,2,0)</f>
        <v>CS-LY166</v>
      </c>
      <c r="C595" s="5">
        <f>SUMIFS(allorders!O:O,allorders!L:L,$A595,allorders!AG:AG,"&lt;="&amp;日期!$B$5,allorders!AG:AG,"&gt;="&amp;日期!$B$6,allorders!$Q:$Q,"&lt;&gt;"&amp;"",allorders!E:E,"Shipped")</f>
        <v>1</v>
      </c>
      <c r="D595" s="5">
        <f>SUMIFS(allorders!$O:$O,allorders!$L:$L,$A595,allorders!$AG:$AG,"&lt;="&amp;日期!$B$7,allorders!$AG:$AG,"&gt;="&amp;日期!$B$8,allorders!Q:Q,"&lt;&gt;"&amp;"",allorders!E:E,"Shipped")</f>
        <v>0</v>
      </c>
      <c r="E595" s="5">
        <f>SUMIFS(allorders!$O:$O,allorders!$L:$L,$A595,allorders!$AG:$AG,"&lt;="&amp;日期!$B$9,allorders!$AG:$AG,"&gt;="&amp;日期!$B$10,allorders!Q:Q,"&lt;&gt;"&amp;"",allorders!E:E,"Shipped")</f>
        <v>1</v>
      </c>
      <c r="F595" s="5">
        <f>SUMIFS(allorders!$O:$O,allorders!$L:$L,$A595,allorders!$AG:$AG,"&lt;="&amp;日期!$B$11,allorders!$AG:$AG,"&gt;="&amp;日期!$B$12,allorders!Q:Q,"&lt;&gt;"&amp;"",allorders!E:E,"Shipped")</f>
        <v>0</v>
      </c>
      <c r="G595" s="6">
        <f>IF(SUM(C595:F595)=0,0,SUMIFS(allorders!Q:Q,allorders!L:L,A595,allorders!AG:AG,"&lt;="&amp;日期!$B$5,allorders!AG:AG,"&gt;="&amp;日期!$B$12,allorders!N:N,"Shipped")/SUM(C595:F595))</f>
        <v>25.98</v>
      </c>
      <c r="H595">
        <f t="shared" si="18"/>
        <v>2</v>
      </c>
      <c r="I595">
        <f t="shared" si="19"/>
        <v>51.96</v>
      </c>
    </row>
    <row r="596" ht="15" spans="1:9">
      <c r="A596" s="4" t="s">
        <v>10767</v>
      </c>
      <c r="B596" t="str">
        <f>VLOOKUP(A596,'[1]子sku-父sku'!$A:$B,2,0)</f>
        <v>CS-SB086</v>
      </c>
      <c r="C596" s="5">
        <f>SUMIFS(allorders!O:O,allorders!L:L,$A596,allorders!AG:AG,"&lt;="&amp;日期!$B$5,allorders!AG:AG,"&gt;="&amp;日期!$B$6,allorders!$Q:$Q,"&lt;&gt;"&amp;"",allorders!E:E,"Shipped")</f>
        <v>0</v>
      </c>
      <c r="D596" s="5">
        <f>SUMIFS(allorders!$O:$O,allorders!$L:$L,$A596,allorders!$AG:$AG,"&lt;="&amp;日期!$B$7,allorders!$AG:$AG,"&gt;="&amp;日期!$B$8,allorders!Q:Q,"&lt;&gt;"&amp;"",allorders!E:E,"Shipped")</f>
        <v>2</v>
      </c>
      <c r="E596" s="5">
        <f>SUMIFS(allorders!$O:$O,allorders!$L:$L,$A596,allorders!$AG:$AG,"&lt;="&amp;日期!$B$9,allorders!$AG:$AG,"&gt;="&amp;日期!$B$10,allorders!Q:Q,"&lt;&gt;"&amp;"",allorders!E:E,"Shipped")</f>
        <v>1</v>
      </c>
      <c r="F596" s="5">
        <f>SUMIFS(allorders!$O:$O,allorders!$L:$L,$A596,allorders!$AG:$AG,"&lt;="&amp;日期!$B$11,allorders!$AG:$AG,"&gt;="&amp;日期!$B$12,allorders!Q:Q,"&lt;&gt;"&amp;"",allorders!E:E,"Shipped")</f>
        <v>0</v>
      </c>
      <c r="G596" s="6">
        <f>IF(SUM(C596:F596)=0,0,SUMIFS(allorders!Q:Q,allorders!L:L,A596,allorders!AG:AG,"&lt;="&amp;日期!$B$5,allorders!AG:AG,"&gt;="&amp;日期!$B$12,allorders!N:N,"Shipped")/SUM(C596:F596))</f>
        <v>18.98</v>
      </c>
      <c r="H596">
        <f t="shared" si="18"/>
        <v>3</v>
      </c>
      <c r="I596">
        <f t="shared" si="19"/>
        <v>56.94</v>
      </c>
    </row>
    <row r="597" ht="15" spans="1:9">
      <c r="A597" s="4" t="s">
        <v>10771</v>
      </c>
      <c r="B597" t="str">
        <f>VLOOKUP(A597,'[1]子sku-父sku'!$A:$B,2,0)</f>
        <v>CS-LY086</v>
      </c>
      <c r="C597" s="5">
        <f>SUMIFS(allorders!O:O,allorders!L:L,$A597,allorders!AG:AG,"&lt;="&amp;日期!$B$5,allorders!AG:AG,"&gt;="&amp;日期!$B$6,allorders!$Q:$Q,"&lt;&gt;"&amp;"",allorders!E:E,"Shipped")</f>
        <v>0</v>
      </c>
      <c r="D597" s="5">
        <f>SUMIFS(allorders!$O:$O,allorders!$L:$L,$A597,allorders!$AG:$AG,"&lt;="&amp;日期!$B$7,allorders!$AG:$AG,"&gt;="&amp;日期!$B$8,allorders!Q:Q,"&lt;&gt;"&amp;"",allorders!E:E,"Shipped")</f>
        <v>0</v>
      </c>
      <c r="E597" s="5">
        <f>SUMIFS(allorders!$O:$O,allorders!$L:$L,$A597,allorders!$AG:$AG,"&lt;="&amp;日期!$B$9,allorders!$AG:$AG,"&gt;="&amp;日期!$B$10,allorders!Q:Q,"&lt;&gt;"&amp;"",allorders!E:E,"Shipped")</f>
        <v>1</v>
      </c>
      <c r="F597" s="5">
        <f>SUMIFS(allorders!$O:$O,allorders!$L:$L,$A597,allorders!$AG:$AG,"&lt;="&amp;日期!$B$11,allorders!$AG:$AG,"&gt;="&amp;日期!$B$12,allorders!Q:Q,"&lt;&gt;"&amp;"",allorders!E:E,"Shipped")</f>
        <v>0</v>
      </c>
      <c r="G597" s="6">
        <f>IF(SUM(C597:F597)=0,0,SUMIFS(allorders!Q:Q,allorders!L:L,A597,allorders!AG:AG,"&lt;="&amp;日期!$B$5,allorders!AG:AG,"&gt;="&amp;日期!$B$12,allorders!N:N,"Shipped")/SUM(C597:F597))</f>
        <v>17.98</v>
      </c>
      <c r="H597">
        <f t="shared" si="18"/>
        <v>1</v>
      </c>
      <c r="I597">
        <f t="shared" si="19"/>
        <v>17.98</v>
      </c>
    </row>
    <row r="598" ht="15" spans="1:9">
      <c r="A598" s="4" t="s">
        <v>10802</v>
      </c>
      <c r="B598" t="str">
        <f>VLOOKUP(A598,'[1]子sku-父sku'!$A:$B,2,0)</f>
        <v>CS-SB002</v>
      </c>
      <c r="C598" s="5">
        <f>SUMIFS(allorders!O:O,allorders!L:L,$A598,allorders!AG:AG,"&lt;="&amp;日期!$B$5,allorders!AG:AG,"&gt;="&amp;日期!$B$6,allorders!$Q:$Q,"&lt;&gt;"&amp;"",allorders!E:E,"Shipped")</f>
        <v>2</v>
      </c>
      <c r="D598" s="5">
        <f>SUMIFS(allorders!$O:$O,allorders!$L:$L,$A598,allorders!$AG:$AG,"&lt;="&amp;日期!$B$7,allorders!$AG:$AG,"&gt;="&amp;日期!$B$8,allorders!Q:Q,"&lt;&gt;"&amp;"",allorders!E:E,"Shipped")</f>
        <v>0</v>
      </c>
      <c r="E598" s="5">
        <f>SUMIFS(allorders!$O:$O,allorders!$L:$L,$A598,allorders!$AG:$AG,"&lt;="&amp;日期!$B$9,allorders!$AG:$AG,"&gt;="&amp;日期!$B$10,allorders!Q:Q,"&lt;&gt;"&amp;"",allorders!E:E,"Shipped")</f>
        <v>3</v>
      </c>
      <c r="F598" s="5">
        <f>SUMIFS(allorders!$O:$O,allorders!$L:$L,$A598,allorders!$AG:$AG,"&lt;="&amp;日期!$B$11,allorders!$AG:$AG,"&gt;="&amp;日期!$B$12,allorders!Q:Q,"&lt;&gt;"&amp;"",allorders!E:E,"Shipped")</f>
        <v>0</v>
      </c>
      <c r="G598" s="6">
        <f>IF(SUM(C598:F598)=0,0,SUMIFS(allorders!Q:Q,allorders!L:L,A598,allorders!AG:AG,"&lt;="&amp;日期!$B$5,allorders!AG:AG,"&gt;="&amp;日期!$B$12,allorders!N:N,"Shipped")/SUM(C598:F598))</f>
        <v>22.98</v>
      </c>
      <c r="H598">
        <f t="shared" si="18"/>
        <v>5</v>
      </c>
      <c r="I598">
        <f t="shared" si="19"/>
        <v>114.9</v>
      </c>
    </row>
    <row r="599" ht="15" spans="1:9">
      <c r="A599" s="4" t="s">
        <v>10818</v>
      </c>
      <c r="B599" t="str">
        <f>VLOOKUP(A599,'[1]子sku-父sku'!$A:$B,2,0)</f>
        <v>CS-BS016</v>
      </c>
      <c r="C599" s="5">
        <f>SUMIFS(allorders!O:O,allorders!L:L,$A599,allorders!AG:AG,"&lt;="&amp;日期!$B$5,allorders!AG:AG,"&gt;="&amp;日期!$B$6,allorders!$Q:$Q,"&lt;&gt;"&amp;"",allorders!E:E,"Shipped")</f>
        <v>0</v>
      </c>
      <c r="D599" s="5">
        <f>SUMIFS(allorders!$O:$O,allorders!$L:$L,$A599,allorders!$AG:$AG,"&lt;="&amp;日期!$B$7,allorders!$AG:$AG,"&gt;="&amp;日期!$B$8,allorders!Q:Q,"&lt;&gt;"&amp;"",allorders!E:E,"Shipped")</f>
        <v>0</v>
      </c>
      <c r="E599" s="5">
        <f>SUMIFS(allorders!$O:$O,allorders!$L:$L,$A599,allorders!$AG:$AG,"&lt;="&amp;日期!$B$9,allorders!$AG:$AG,"&gt;="&amp;日期!$B$10,allorders!Q:Q,"&lt;&gt;"&amp;"",allorders!E:E,"Shipped")</f>
        <v>2</v>
      </c>
      <c r="F599" s="5">
        <f>SUMIFS(allorders!$O:$O,allorders!$L:$L,$A599,allorders!$AG:$AG,"&lt;="&amp;日期!$B$11,allorders!$AG:$AG,"&gt;="&amp;日期!$B$12,allorders!Q:Q,"&lt;&gt;"&amp;"",allorders!E:E,"Shipped")</f>
        <v>0</v>
      </c>
      <c r="G599" s="6">
        <f>IF(SUM(C599:F599)=0,0,SUMIFS(allorders!Q:Q,allorders!L:L,A599,allorders!AG:AG,"&lt;="&amp;日期!$B$5,allorders!AG:AG,"&gt;="&amp;日期!$B$12,allorders!N:N,"Shipped")/SUM(C599:F599))</f>
        <v>25.98</v>
      </c>
      <c r="H599">
        <f t="shared" si="18"/>
        <v>2</v>
      </c>
      <c r="I599">
        <f t="shared" si="19"/>
        <v>51.96</v>
      </c>
    </row>
    <row r="600" ht="15" spans="1:9">
      <c r="A600" s="4" t="s">
        <v>10874</v>
      </c>
      <c r="B600" t="str">
        <f>VLOOKUP(A600,'[1]子sku-父sku'!$A:$B,2,0)</f>
        <v>CS-SB181</v>
      </c>
      <c r="C600" s="5">
        <f>SUMIFS(allorders!O:O,allorders!L:L,$A600,allorders!AG:AG,"&lt;="&amp;日期!$B$5,allorders!AG:AG,"&gt;="&amp;日期!$B$6,allorders!$Q:$Q,"&lt;&gt;"&amp;"",allorders!E:E,"Shipped")</f>
        <v>0</v>
      </c>
      <c r="D600" s="5">
        <f>SUMIFS(allorders!$O:$O,allorders!$L:$L,$A600,allorders!$AG:$AG,"&lt;="&amp;日期!$B$7,allorders!$AG:$AG,"&gt;="&amp;日期!$B$8,allorders!Q:Q,"&lt;&gt;"&amp;"",allorders!E:E,"Shipped")</f>
        <v>0</v>
      </c>
      <c r="E600" s="5">
        <f>SUMIFS(allorders!$O:$O,allorders!$L:$L,$A600,allorders!$AG:$AG,"&lt;="&amp;日期!$B$9,allorders!$AG:$AG,"&gt;="&amp;日期!$B$10,allorders!Q:Q,"&lt;&gt;"&amp;"",allorders!E:E,"Shipped")</f>
        <v>1</v>
      </c>
      <c r="F600" s="5">
        <f>SUMIFS(allorders!$O:$O,allorders!$L:$L,$A600,allorders!$AG:$AG,"&lt;="&amp;日期!$B$11,allorders!$AG:$AG,"&gt;="&amp;日期!$B$12,allorders!Q:Q,"&lt;&gt;"&amp;"",allorders!E:E,"Shipped")</f>
        <v>0</v>
      </c>
      <c r="G600" s="6">
        <f>IF(SUM(C600:F600)=0,0,SUMIFS(allorders!Q:Q,allorders!L:L,A600,allorders!AG:AG,"&lt;="&amp;日期!$B$5,allorders!AG:AG,"&gt;="&amp;日期!$B$12,allorders!N:N,"Shipped")/SUM(C600:F600))</f>
        <v>19.98</v>
      </c>
      <c r="H600">
        <f t="shared" si="18"/>
        <v>1</v>
      </c>
      <c r="I600">
        <f t="shared" si="19"/>
        <v>19.98</v>
      </c>
    </row>
    <row r="601" ht="15" spans="1:9">
      <c r="A601" s="4" t="s">
        <v>11133</v>
      </c>
      <c r="B601" t="str">
        <f>VLOOKUP(A601,'[1]子sku-父sku'!$A:$B,2,0)</f>
        <v>MY-SB015</v>
      </c>
      <c r="C601" s="5">
        <f>SUMIFS(allorders!O:O,allorders!L:L,$A601,allorders!AG:AG,"&lt;="&amp;日期!$B$5,allorders!AG:AG,"&gt;="&amp;日期!$B$6,allorders!$Q:$Q,"&lt;&gt;"&amp;"",allorders!E:E,"Shipped")</f>
        <v>1</v>
      </c>
      <c r="D601" s="5">
        <f>SUMIFS(allorders!$O:$O,allorders!$L:$L,$A601,allorders!$AG:$AG,"&lt;="&amp;日期!$B$7,allorders!$AG:$AG,"&gt;="&amp;日期!$B$8,allorders!Q:Q,"&lt;&gt;"&amp;"",allorders!E:E,"Shipped")</f>
        <v>1</v>
      </c>
      <c r="E601" s="5">
        <f>SUMIFS(allorders!$O:$O,allorders!$L:$L,$A601,allorders!$AG:$AG,"&lt;="&amp;日期!$B$9,allorders!$AG:$AG,"&gt;="&amp;日期!$B$10,allorders!Q:Q,"&lt;&gt;"&amp;"",allorders!E:E,"Shipped")</f>
        <v>1</v>
      </c>
      <c r="F601" s="5">
        <f>SUMIFS(allorders!$O:$O,allorders!$L:$L,$A601,allorders!$AG:$AG,"&lt;="&amp;日期!$B$11,allorders!$AG:$AG,"&gt;="&amp;日期!$B$12,allorders!Q:Q,"&lt;&gt;"&amp;"",allorders!E:E,"Shipped")</f>
        <v>0</v>
      </c>
      <c r="G601" s="6">
        <f>IF(SUM(C601:F601)=0,0,SUMIFS(allorders!Q:Q,allorders!L:L,A601,allorders!AG:AG,"&lt;="&amp;日期!$B$5,allorders!AG:AG,"&gt;="&amp;日期!$B$12,allorders!N:N,"Shipped")/SUM(C601:F601))</f>
        <v>10</v>
      </c>
      <c r="H601">
        <f t="shared" si="18"/>
        <v>3</v>
      </c>
      <c r="I601">
        <f t="shared" si="19"/>
        <v>30</v>
      </c>
    </row>
    <row r="602" ht="15" spans="1:9">
      <c r="A602" s="4" t="s">
        <v>11221</v>
      </c>
      <c r="B602" t="str">
        <f>VLOOKUP(A602,'[1]子sku-父sku'!$A:$B,2,0)</f>
        <v>CS-SB003</v>
      </c>
      <c r="C602" s="5">
        <f>SUMIFS(allorders!O:O,allorders!L:L,$A602,allorders!AG:AG,"&lt;="&amp;日期!$B$5,allorders!AG:AG,"&gt;="&amp;日期!$B$6,allorders!$Q:$Q,"&lt;&gt;"&amp;"",allorders!E:E,"Shipped")</f>
        <v>1</v>
      </c>
      <c r="D602" s="5">
        <f>SUMIFS(allorders!$O:$O,allorders!$L:$L,$A602,allorders!$AG:$AG,"&lt;="&amp;日期!$B$7,allorders!$AG:$AG,"&gt;="&amp;日期!$B$8,allorders!Q:Q,"&lt;&gt;"&amp;"",allorders!E:E,"Shipped")</f>
        <v>0</v>
      </c>
      <c r="E602" s="5">
        <f>SUMIFS(allorders!$O:$O,allorders!$L:$L,$A602,allorders!$AG:$AG,"&lt;="&amp;日期!$B$9,allorders!$AG:$AG,"&gt;="&amp;日期!$B$10,allorders!Q:Q,"&lt;&gt;"&amp;"",allorders!E:E,"Shipped")</f>
        <v>1</v>
      </c>
      <c r="F602" s="5">
        <f>SUMIFS(allorders!$O:$O,allorders!$L:$L,$A602,allorders!$AG:$AG,"&lt;="&amp;日期!$B$11,allorders!$AG:$AG,"&gt;="&amp;日期!$B$12,allorders!Q:Q,"&lt;&gt;"&amp;"",allorders!E:E,"Shipped")</f>
        <v>0</v>
      </c>
      <c r="G602" s="6">
        <f>IF(SUM(C602:F602)=0,0,SUMIFS(allorders!Q:Q,allorders!L:L,A602,allorders!AG:AG,"&lt;="&amp;日期!$B$5,allorders!AG:AG,"&gt;="&amp;日期!$B$12,allorders!N:N,"Shipped")/SUM(C602:F602))</f>
        <v>22.98</v>
      </c>
      <c r="H602">
        <f t="shared" si="18"/>
        <v>2</v>
      </c>
      <c r="I602">
        <f t="shared" si="19"/>
        <v>45.96</v>
      </c>
    </row>
    <row r="603" ht="15" spans="1:9">
      <c r="A603" s="4" t="s">
        <v>11241</v>
      </c>
      <c r="B603" t="str">
        <f>VLOOKUP(A603,'[1]子sku-父sku'!$A:$B,2,0)</f>
        <v>CS-BUSB031</v>
      </c>
      <c r="C603" s="5">
        <f>SUMIFS(allorders!O:O,allorders!L:L,$A603,allorders!AG:AG,"&lt;="&amp;日期!$B$5,allorders!AG:AG,"&gt;="&amp;日期!$B$6,allorders!$Q:$Q,"&lt;&gt;"&amp;"",allorders!E:E,"Shipped")</f>
        <v>0</v>
      </c>
      <c r="D603" s="5">
        <f>SUMIFS(allorders!$O:$O,allorders!$L:$L,$A603,allorders!$AG:$AG,"&lt;="&amp;日期!$B$7,allorders!$AG:$AG,"&gt;="&amp;日期!$B$8,allorders!Q:Q,"&lt;&gt;"&amp;"",allorders!E:E,"Shipped")</f>
        <v>0</v>
      </c>
      <c r="E603" s="5">
        <f>SUMIFS(allorders!$O:$O,allorders!$L:$L,$A603,allorders!$AG:$AG,"&lt;="&amp;日期!$B$9,allorders!$AG:$AG,"&gt;="&amp;日期!$B$10,allorders!Q:Q,"&lt;&gt;"&amp;"",allorders!E:E,"Shipped")</f>
        <v>1</v>
      </c>
      <c r="F603" s="5">
        <f>SUMIFS(allorders!$O:$O,allorders!$L:$L,$A603,allorders!$AG:$AG,"&lt;="&amp;日期!$B$11,allorders!$AG:$AG,"&gt;="&amp;日期!$B$12,allorders!Q:Q,"&lt;&gt;"&amp;"",allorders!E:E,"Shipped")</f>
        <v>0</v>
      </c>
      <c r="G603" s="6">
        <f>IF(SUM(C603:F603)=0,0,SUMIFS(allorders!Q:Q,allorders!L:L,A603,allorders!AG:AG,"&lt;="&amp;日期!$B$5,allorders!AG:AG,"&gt;="&amp;日期!$B$12,allorders!N:N,"Shipped")/SUM(C603:F603))</f>
        <v>24.98</v>
      </c>
      <c r="H603">
        <f t="shared" si="18"/>
        <v>1</v>
      </c>
      <c r="I603">
        <f t="shared" si="19"/>
        <v>24.98</v>
      </c>
    </row>
    <row r="604" ht="15" spans="1:9">
      <c r="A604" s="4" t="s">
        <v>11314</v>
      </c>
      <c r="B604" t="str">
        <f>VLOOKUP(A604,'[1]子sku-父sku'!$A:$B,2,0)</f>
        <v>CS-SB030</v>
      </c>
      <c r="C604" s="5">
        <f>SUMIFS(allorders!O:O,allorders!L:L,$A604,allorders!AG:AG,"&lt;="&amp;日期!$B$5,allorders!AG:AG,"&gt;="&amp;日期!$B$6,allorders!$Q:$Q,"&lt;&gt;"&amp;"",allorders!E:E,"Shipped")</f>
        <v>2</v>
      </c>
      <c r="D604" s="5">
        <f>SUMIFS(allorders!$O:$O,allorders!$L:$L,$A604,allorders!$AG:$AG,"&lt;="&amp;日期!$B$7,allorders!$AG:$AG,"&gt;="&amp;日期!$B$8,allorders!Q:Q,"&lt;&gt;"&amp;"",allorders!E:E,"Shipped")</f>
        <v>1</v>
      </c>
      <c r="E604" s="5">
        <f>SUMIFS(allorders!$O:$O,allorders!$L:$L,$A604,allorders!$AG:$AG,"&lt;="&amp;日期!$B$9,allorders!$AG:$AG,"&gt;="&amp;日期!$B$10,allorders!Q:Q,"&lt;&gt;"&amp;"",allorders!E:E,"Shipped")</f>
        <v>1</v>
      </c>
      <c r="F604" s="5">
        <f>SUMIFS(allorders!$O:$O,allorders!$L:$L,$A604,allorders!$AG:$AG,"&lt;="&amp;日期!$B$11,allorders!$AG:$AG,"&gt;="&amp;日期!$B$12,allorders!Q:Q,"&lt;&gt;"&amp;"",allorders!E:E,"Shipped")</f>
        <v>0</v>
      </c>
      <c r="G604" s="6">
        <f>IF(SUM(C604:F604)=0,0,SUMIFS(allorders!Q:Q,allorders!L:L,A604,allorders!AG:AG,"&lt;="&amp;日期!$B$5,allorders!AG:AG,"&gt;="&amp;日期!$B$12,allorders!N:N,"Shipped")/SUM(C604:F604))</f>
        <v>22.98</v>
      </c>
      <c r="H604">
        <f t="shared" si="18"/>
        <v>4</v>
      </c>
      <c r="I604">
        <f t="shared" si="19"/>
        <v>91.92</v>
      </c>
    </row>
    <row r="605" ht="15" spans="1:9">
      <c r="A605" s="4" t="s">
        <v>11342</v>
      </c>
      <c r="B605" t="str">
        <f>VLOOKUP(A605,'[1]子sku-父sku'!$A:$B,2,0)</f>
        <v>CS-LY171</v>
      </c>
      <c r="C605" s="5">
        <f>SUMIFS(allorders!O:O,allorders!L:L,$A605,allorders!AG:AG,"&lt;="&amp;日期!$B$5,allorders!AG:AG,"&gt;="&amp;日期!$B$6,allorders!$Q:$Q,"&lt;&gt;"&amp;"",allorders!E:E,"Shipped")</f>
        <v>1</v>
      </c>
      <c r="D605" s="5">
        <f>SUMIFS(allorders!$O:$O,allorders!$L:$L,$A605,allorders!$AG:$AG,"&lt;="&amp;日期!$B$7,allorders!$AG:$AG,"&gt;="&amp;日期!$B$8,allorders!Q:Q,"&lt;&gt;"&amp;"",allorders!E:E,"Shipped")</f>
        <v>0</v>
      </c>
      <c r="E605" s="5">
        <f>SUMIFS(allorders!$O:$O,allorders!$L:$L,$A605,allorders!$AG:$AG,"&lt;="&amp;日期!$B$9,allorders!$AG:$AG,"&gt;="&amp;日期!$B$10,allorders!Q:Q,"&lt;&gt;"&amp;"",allorders!E:E,"Shipped")</f>
        <v>1</v>
      </c>
      <c r="F605" s="5">
        <f>SUMIFS(allorders!$O:$O,allorders!$L:$L,$A605,allorders!$AG:$AG,"&lt;="&amp;日期!$B$11,allorders!$AG:$AG,"&gt;="&amp;日期!$B$12,allorders!Q:Q,"&lt;&gt;"&amp;"",allorders!E:E,"Shipped")</f>
        <v>0</v>
      </c>
      <c r="G605" s="6">
        <f>IF(SUM(C605:F605)=0,0,SUMIFS(allorders!Q:Q,allorders!L:L,A605,allorders!AG:AG,"&lt;="&amp;日期!$B$5,allorders!AG:AG,"&gt;="&amp;日期!$B$12,allorders!N:N,"Shipped")/SUM(C605:F605))</f>
        <v>19.53</v>
      </c>
      <c r="H605">
        <f t="shared" si="18"/>
        <v>2</v>
      </c>
      <c r="I605">
        <f t="shared" si="19"/>
        <v>39.06</v>
      </c>
    </row>
    <row r="606" ht="15" spans="1:9">
      <c r="A606" s="4" t="s">
        <v>11479</v>
      </c>
      <c r="B606" t="str">
        <f>VLOOKUP(A606,'[1]子sku-父sku'!$A:$B,2,0)</f>
        <v>MY-SB026</v>
      </c>
      <c r="C606" s="5">
        <f>SUMIFS(allorders!O:O,allorders!L:L,$A606,allorders!AG:AG,"&lt;="&amp;日期!$B$5,allorders!AG:AG,"&gt;="&amp;日期!$B$6,allorders!$Q:$Q,"&lt;&gt;"&amp;"",allorders!E:E,"Shipped")</f>
        <v>1</v>
      </c>
      <c r="D606" s="5">
        <f>SUMIFS(allorders!$O:$O,allorders!$L:$L,$A606,allorders!$AG:$AG,"&lt;="&amp;日期!$B$7,allorders!$AG:$AG,"&gt;="&amp;日期!$B$8,allorders!Q:Q,"&lt;&gt;"&amp;"",allorders!E:E,"Shipped")</f>
        <v>1</v>
      </c>
      <c r="E606" s="5">
        <f>SUMIFS(allorders!$O:$O,allorders!$L:$L,$A606,allorders!$AG:$AG,"&lt;="&amp;日期!$B$9,allorders!$AG:$AG,"&gt;="&amp;日期!$B$10,allorders!Q:Q,"&lt;&gt;"&amp;"",allorders!E:E,"Shipped")</f>
        <v>1</v>
      </c>
      <c r="F606" s="5">
        <f>SUMIFS(allorders!$O:$O,allorders!$L:$L,$A606,allorders!$AG:$AG,"&lt;="&amp;日期!$B$11,allorders!$AG:$AG,"&gt;="&amp;日期!$B$12,allorders!Q:Q,"&lt;&gt;"&amp;"",allorders!E:E,"Shipped")</f>
        <v>0</v>
      </c>
      <c r="G606" s="6">
        <f>IF(SUM(C606:F606)=0,0,SUMIFS(allorders!Q:Q,allorders!L:L,A606,allorders!AG:AG,"&lt;="&amp;日期!$B$5,allorders!AG:AG,"&gt;="&amp;日期!$B$12,allorders!N:N,"Shipped")/SUM(C606:F606))</f>
        <v>26.98</v>
      </c>
      <c r="H606">
        <f t="shared" si="18"/>
        <v>3</v>
      </c>
      <c r="I606">
        <f t="shared" si="19"/>
        <v>80.94</v>
      </c>
    </row>
    <row r="607" ht="15" spans="1:9">
      <c r="A607" s="4" t="s">
        <v>11558</v>
      </c>
      <c r="B607" t="str">
        <f>VLOOKUP(A607,'[1]子sku-父sku'!$A:$B,2,0)</f>
        <v>CA084</v>
      </c>
      <c r="C607" s="5">
        <f>SUMIFS(allorders!O:O,allorders!L:L,$A607,allorders!AG:AG,"&lt;="&amp;日期!$B$5,allorders!AG:AG,"&gt;="&amp;日期!$B$6,allorders!$Q:$Q,"&lt;&gt;"&amp;"",allorders!E:E,"Shipped")</f>
        <v>0</v>
      </c>
      <c r="D607" s="5">
        <f>SUMIFS(allorders!$O:$O,allorders!$L:$L,$A607,allorders!$AG:$AG,"&lt;="&amp;日期!$B$7,allorders!$AG:$AG,"&gt;="&amp;日期!$B$8,allorders!Q:Q,"&lt;&gt;"&amp;"",allorders!E:E,"Shipped")</f>
        <v>1</v>
      </c>
      <c r="E607" s="5">
        <f>SUMIFS(allorders!$O:$O,allorders!$L:$L,$A607,allorders!$AG:$AG,"&lt;="&amp;日期!$B$9,allorders!$AG:$AG,"&gt;="&amp;日期!$B$10,allorders!Q:Q,"&lt;&gt;"&amp;"",allorders!E:E,"Shipped")</f>
        <v>0</v>
      </c>
      <c r="F607" s="5">
        <f>SUMIFS(allorders!$O:$O,allorders!$L:$L,$A607,allorders!$AG:$AG,"&lt;="&amp;日期!$B$11,allorders!$AG:$AG,"&gt;="&amp;日期!$B$12,allorders!Q:Q,"&lt;&gt;"&amp;"",allorders!E:E,"Shipped")</f>
        <v>0</v>
      </c>
      <c r="G607" s="6">
        <f>IF(SUM(C607:F607)=0,0,SUMIFS(allorders!Q:Q,allorders!L:L,A607,allorders!AG:AG,"&lt;="&amp;日期!$B$5,allorders!AG:AG,"&gt;="&amp;日期!$B$12,allorders!N:N,"Shipped")/SUM(C607:F607))</f>
        <v>35</v>
      </c>
      <c r="H607">
        <f t="shared" si="18"/>
        <v>1</v>
      </c>
      <c r="I607">
        <f t="shared" si="19"/>
        <v>35</v>
      </c>
    </row>
    <row r="608" ht="15" spans="1:9">
      <c r="A608" s="4" t="s">
        <v>11591</v>
      </c>
      <c r="B608" t="str">
        <f>VLOOKUP(A608,'[1]子sku-父sku'!$A:$B,2,0)</f>
        <v>CFY-W1798</v>
      </c>
      <c r="C608" s="5">
        <f>SUMIFS(allorders!O:O,allorders!L:L,$A608,allorders!AG:AG,"&lt;="&amp;日期!$B$5,allorders!AG:AG,"&gt;="&amp;日期!$B$6,allorders!$Q:$Q,"&lt;&gt;"&amp;"",allorders!E:E,"Shipped")</f>
        <v>0</v>
      </c>
      <c r="D608" s="5">
        <f>SUMIFS(allorders!$O:$O,allorders!$L:$L,$A608,allorders!$AG:$AG,"&lt;="&amp;日期!$B$7,allorders!$AG:$AG,"&gt;="&amp;日期!$B$8,allorders!Q:Q,"&lt;&gt;"&amp;"",allorders!E:E,"Shipped")</f>
        <v>1</v>
      </c>
      <c r="E608" s="5">
        <f>SUMIFS(allorders!$O:$O,allorders!$L:$L,$A608,allorders!$AG:$AG,"&lt;="&amp;日期!$B$9,allorders!$AG:$AG,"&gt;="&amp;日期!$B$10,allorders!Q:Q,"&lt;&gt;"&amp;"",allorders!E:E,"Shipped")</f>
        <v>0</v>
      </c>
      <c r="F608" s="5">
        <f>SUMIFS(allorders!$O:$O,allorders!$L:$L,$A608,allorders!$AG:$AG,"&lt;="&amp;日期!$B$11,allorders!$AG:$AG,"&gt;="&amp;日期!$B$12,allorders!Q:Q,"&lt;&gt;"&amp;"",allorders!E:E,"Shipped")</f>
        <v>0</v>
      </c>
      <c r="G608" s="6">
        <f>IF(SUM(C608:F608)=0,0,SUMIFS(allorders!Q:Q,allorders!L:L,A608,allorders!AG:AG,"&lt;="&amp;日期!$B$5,allorders!AG:AG,"&gt;="&amp;日期!$B$12,allorders!N:N,"Shipped")/SUM(C608:F608))</f>
        <v>65.98</v>
      </c>
      <c r="H608">
        <f t="shared" si="18"/>
        <v>1</v>
      </c>
      <c r="I608">
        <f t="shared" si="19"/>
        <v>65.98</v>
      </c>
    </row>
    <row r="609" ht="15" spans="1:9">
      <c r="A609" s="4" t="s">
        <v>11612</v>
      </c>
      <c r="B609" t="str">
        <f>VLOOKUP(A609,'[1]子sku-父sku'!$A:$B,2,0)</f>
        <v>CS-SB166</v>
      </c>
      <c r="C609" s="5">
        <f>SUMIFS(allorders!O:O,allorders!L:L,$A609,allorders!AG:AG,"&lt;="&amp;日期!$B$5,allorders!AG:AG,"&gt;="&amp;日期!$B$6,allorders!$Q:$Q,"&lt;&gt;"&amp;"",allorders!E:E,"Shipped")</f>
        <v>0</v>
      </c>
      <c r="D609" s="5">
        <f>SUMIFS(allorders!$O:$O,allorders!$L:$L,$A609,allorders!$AG:$AG,"&lt;="&amp;日期!$B$7,allorders!$AG:$AG,"&gt;="&amp;日期!$B$8,allorders!Q:Q,"&lt;&gt;"&amp;"",allorders!E:E,"Shipped")</f>
        <v>4</v>
      </c>
      <c r="E609" s="5">
        <f>SUMIFS(allorders!$O:$O,allorders!$L:$L,$A609,allorders!$AG:$AG,"&lt;="&amp;日期!$B$9,allorders!$AG:$AG,"&gt;="&amp;日期!$B$10,allorders!Q:Q,"&lt;&gt;"&amp;"",allorders!E:E,"Shipped")</f>
        <v>0</v>
      </c>
      <c r="F609" s="5">
        <f>SUMIFS(allorders!$O:$O,allorders!$L:$L,$A609,allorders!$AG:$AG,"&lt;="&amp;日期!$B$11,allorders!$AG:$AG,"&gt;="&amp;日期!$B$12,allorders!Q:Q,"&lt;&gt;"&amp;"",allorders!E:E,"Shipped")</f>
        <v>0</v>
      </c>
      <c r="G609" s="6">
        <f>IF(SUM(C609:F609)=0,0,SUMIFS(allorders!Q:Q,allorders!L:L,A609,allorders!AG:AG,"&lt;="&amp;日期!$B$5,allorders!AG:AG,"&gt;="&amp;日期!$B$12,allorders!N:N,"Shipped")/SUM(C609:F609))</f>
        <v>25.98</v>
      </c>
      <c r="H609">
        <f t="shared" si="18"/>
        <v>4</v>
      </c>
      <c r="I609">
        <f t="shared" si="19"/>
        <v>103.92</v>
      </c>
    </row>
    <row r="610" ht="15" spans="1:9">
      <c r="A610" s="4" t="s">
        <v>11709</v>
      </c>
      <c r="B610" t="str">
        <f>VLOOKUP(A610,'[1]子sku-父sku'!$A:$B,2,0)</f>
        <v>CS-SB170</v>
      </c>
      <c r="C610" s="5">
        <f>SUMIFS(allorders!O:O,allorders!L:L,$A610,allorders!AG:AG,"&lt;="&amp;日期!$B$5,allorders!AG:AG,"&gt;="&amp;日期!$B$6,allorders!$Q:$Q,"&lt;&gt;"&amp;"",allorders!E:E,"Shipped")</f>
        <v>15</v>
      </c>
      <c r="D610" s="5">
        <f>SUMIFS(allorders!$O:$O,allorders!$L:$L,$A610,allorders!$AG:$AG,"&lt;="&amp;日期!$B$7,allorders!$AG:$AG,"&gt;="&amp;日期!$B$8,allorders!Q:Q,"&lt;&gt;"&amp;"",allorders!E:E,"Shipped")</f>
        <v>29</v>
      </c>
      <c r="E610" s="5">
        <f>SUMIFS(allorders!$O:$O,allorders!$L:$L,$A610,allorders!$AG:$AG,"&lt;="&amp;日期!$B$9,allorders!$AG:$AG,"&gt;="&amp;日期!$B$10,allorders!Q:Q,"&lt;&gt;"&amp;"",allorders!E:E,"Shipped")</f>
        <v>0</v>
      </c>
      <c r="F610" s="5">
        <f>SUMIFS(allorders!$O:$O,allorders!$L:$L,$A610,allorders!$AG:$AG,"&lt;="&amp;日期!$B$11,allorders!$AG:$AG,"&gt;="&amp;日期!$B$12,allorders!Q:Q,"&lt;&gt;"&amp;"",allorders!E:E,"Shipped")</f>
        <v>0</v>
      </c>
      <c r="G610" s="6">
        <f>IF(SUM(C610:F610)=0,0,SUMIFS(allorders!Q:Q,allorders!L:L,A610,allorders!AG:AG,"&lt;="&amp;日期!$B$5,allorders!AG:AG,"&gt;="&amp;日期!$B$12,allorders!N:N,"Shipped")/SUM(C610:F610))</f>
        <v>22.98</v>
      </c>
      <c r="H610">
        <f t="shared" si="18"/>
        <v>44</v>
      </c>
      <c r="I610">
        <f t="shared" si="19"/>
        <v>1011.12</v>
      </c>
    </row>
    <row r="611" ht="15" spans="1:9">
      <c r="A611" s="4" t="s">
        <v>11760</v>
      </c>
      <c r="B611" t="str">
        <f>VLOOKUP(A611,'[1]子sku-父sku'!$A:$B,2,0)</f>
        <v>CS-SB006</v>
      </c>
      <c r="C611" s="5">
        <f>SUMIFS(allorders!O:O,allorders!L:L,$A611,allorders!AG:AG,"&lt;="&amp;日期!$B$5,allorders!AG:AG,"&gt;="&amp;日期!$B$6,allorders!$Q:$Q,"&lt;&gt;"&amp;"",allorders!E:E,"Shipped")</f>
        <v>0</v>
      </c>
      <c r="D611" s="5">
        <f>SUMIFS(allorders!$O:$O,allorders!$L:$L,$A611,allorders!$AG:$AG,"&lt;="&amp;日期!$B$7,allorders!$AG:$AG,"&gt;="&amp;日期!$B$8,allorders!Q:Q,"&lt;&gt;"&amp;"",allorders!E:E,"Shipped")</f>
        <v>1</v>
      </c>
      <c r="E611" s="5">
        <f>SUMIFS(allorders!$O:$O,allorders!$L:$L,$A611,allorders!$AG:$AG,"&lt;="&amp;日期!$B$9,allorders!$AG:$AG,"&gt;="&amp;日期!$B$10,allorders!Q:Q,"&lt;&gt;"&amp;"",allorders!E:E,"Shipped")</f>
        <v>0</v>
      </c>
      <c r="F611" s="5">
        <f>SUMIFS(allorders!$O:$O,allorders!$L:$L,$A611,allorders!$AG:$AG,"&lt;="&amp;日期!$B$11,allorders!$AG:$AG,"&gt;="&amp;日期!$B$12,allorders!Q:Q,"&lt;&gt;"&amp;"",allorders!E:E,"Shipped")</f>
        <v>0</v>
      </c>
      <c r="G611" s="6">
        <f>IF(SUM(C611:F611)=0,0,SUMIFS(allorders!Q:Q,allorders!L:L,A611,allorders!AG:AG,"&lt;="&amp;日期!$B$5,allorders!AG:AG,"&gt;="&amp;日期!$B$12,allorders!N:N,"Shipped")/SUM(C611:F611))</f>
        <v>22.98</v>
      </c>
      <c r="H611">
        <f t="shared" si="18"/>
        <v>1</v>
      </c>
      <c r="I611">
        <f t="shared" si="19"/>
        <v>22.98</v>
      </c>
    </row>
    <row r="612" ht="15" spans="1:9">
      <c r="A612" s="4" t="s">
        <v>11781</v>
      </c>
      <c r="B612" t="str">
        <f>VLOOKUP(A612,'[1]子sku-父sku'!$A:$B,2,0)</f>
        <v>CS-LY085</v>
      </c>
      <c r="C612" s="5">
        <f>SUMIFS(allorders!O:O,allorders!L:L,$A612,allorders!AG:AG,"&lt;="&amp;日期!$B$5,allorders!AG:AG,"&gt;="&amp;日期!$B$6,allorders!$Q:$Q,"&lt;&gt;"&amp;"",allorders!E:E,"Shipped")</f>
        <v>0</v>
      </c>
      <c r="D612" s="5">
        <f>SUMIFS(allorders!$O:$O,allorders!$L:$L,$A612,allorders!$AG:$AG,"&lt;="&amp;日期!$B$7,allorders!$AG:$AG,"&gt;="&amp;日期!$B$8,allorders!Q:Q,"&lt;&gt;"&amp;"",allorders!E:E,"Shipped")</f>
        <v>2</v>
      </c>
      <c r="E612" s="5">
        <f>SUMIFS(allorders!$O:$O,allorders!$L:$L,$A612,allorders!$AG:$AG,"&lt;="&amp;日期!$B$9,allorders!$AG:$AG,"&gt;="&amp;日期!$B$10,allorders!Q:Q,"&lt;&gt;"&amp;"",allorders!E:E,"Shipped")</f>
        <v>0</v>
      </c>
      <c r="F612" s="5">
        <f>SUMIFS(allorders!$O:$O,allorders!$L:$L,$A612,allorders!$AG:$AG,"&lt;="&amp;日期!$B$11,allorders!$AG:$AG,"&gt;="&amp;日期!$B$12,allorders!Q:Q,"&lt;&gt;"&amp;"",allorders!E:E,"Shipped")</f>
        <v>0</v>
      </c>
      <c r="G612" s="6">
        <f>IF(SUM(C612:F612)=0,0,SUMIFS(allorders!Q:Q,allorders!L:L,A612,allorders!AG:AG,"&lt;="&amp;日期!$B$5,allorders!AG:AG,"&gt;="&amp;日期!$B$12,allorders!N:N,"Shipped")/SUM(C612:F612))</f>
        <v>19.53</v>
      </c>
      <c r="H612">
        <f t="shared" si="18"/>
        <v>2</v>
      </c>
      <c r="I612">
        <f t="shared" si="19"/>
        <v>39.06</v>
      </c>
    </row>
    <row r="613" ht="15" spans="1:9">
      <c r="A613" s="4" t="s">
        <v>11825</v>
      </c>
      <c r="B613" t="str">
        <f>VLOOKUP(A613,'[1]子sku-父sku'!$A:$B,2,0)</f>
        <v>CS-LY084</v>
      </c>
      <c r="C613" s="5">
        <f>SUMIFS(allorders!O:O,allorders!L:L,$A613,allorders!AG:AG,"&lt;="&amp;日期!$B$5,allorders!AG:AG,"&gt;="&amp;日期!$B$6,allorders!$Q:$Q,"&lt;&gt;"&amp;"",allorders!E:E,"Shipped")</f>
        <v>0</v>
      </c>
      <c r="D613" s="5">
        <f>SUMIFS(allorders!$O:$O,allorders!$L:$L,$A613,allorders!$AG:$AG,"&lt;="&amp;日期!$B$7,allorders!$AG:$AG,"&gt;="&amp;日期!$B$8,allorders!Q:Q,"&lt;&gt;"&amp;"",allorders!E:E,"Shipped")</f>
        <v>1</v>
      </c>
      <c r="E613" s="5">
        <f>SUMIFS(allorders!$O:$O,allorders!$L:$L,$A613,allorders!$AG:$AG,"&lt;="&amp;日期!$B$9,allorders!$AG:$AG,"&gt;="&amp;日期!$B$10,allorders!Q:Q,"&lt;&gt;"&amp;"",allorders!E:E,"Shipped")</f>
        <v>0</v>
      </c>
      <c r="F613" s="5">
        <f>SUMIFS(allorders!$O:$O,allorders!$L:$L,$A613,allorders!$AG:$AG,"&lt;="&amp;日期!$B$11,allorders!$AG:$AG,"&gt;="&amp;日期!$B$12,allorders!Q:Q,"&lt;&gt;"&amp;"",allorders!E:E,"Shipped")</f>
        <v>0</v>
      </c>
      <c r="G613" s="6">
        <f>IF(SUM(C613:F613)=0,0,SUMIFS(allorders!Q:Q,allorders!L:L,A613,allorders!AG:AG,"&lt;="&amp;日期!$B$5,allorders!AG:AG,"&gt;="&amp;日期!$B$12,allorders!N:N,"Shipped")/SUM(C613:F613))</f>
        <v>22.98</v>
      </c>
      <c r="H613">
        <f t="shared" si="18"/>
        <v>1</v>
      </c>
      <c r="I613">
        <f t="shared" si="19"/>
        <v>22.98</v>
      </c>
    </row>
    <row r="614" ht="15" spans="1:9">
      <c r="A614" s="4" t="s">
        <v>11880</v>
      </c>
      <c r="B614" t="str">
        <f>VLOOKUP(A614,'[1]子sku-父sku'!$A:$B,2,0)</f>
        <v>CS-BUSB031</v>
      </c>
      <c r="C614" s="5">
        <f>SUMIFS(allorders!O:O,allorders!L:L,$A614,allorders!AG:AG,"&lt;="&amp;日期!$B$5,allorders!AG:AG,"&gt;="&amp;日期!$B$6,allorders!$Q:$Q,"&lt;&gt;"&amp;"",allorders!E:E,"Shipped")</f>
        <v>0</v>
      </c>
      <c r="D614" s="5">
        <f>SUMIFS(allorders!$O:$O,allorders!$L:$L,$A614,allorders!$AG:$AG,"&lt;="&amp;日期!$B$7,allorders!$AG:$AG,"&gt;="&amp;日期!$B$8,allorders!Q:Q,"&lt;&gt;"&amp;"",allorders!E:E,"Shipped")</f>
        <v>4</v>
      </c>
      <c r="E614" s="5">
        <f>SUMIFS(allorders!$O:$O,allorders!$L:$L,$A614,allorders!$AG:$AG,"&lt;="&amp;日期!$B$9,allorders!$AG:$AG,"&gt;="&amp;日期!$B$10,allorders!Q:Q,"&lt;&gt;"&amp;"",allorders!E:E,"Shipped")</f>
        <v>0</v>
      </c>
      <c r="F614" s="5">
        <f>SUMIFS(allorders!$O:$O,allorders!$L:$L,$A614,allorders!$AG:$AG,"&lt;="&amp;日期!$B$11,allorders!$AG:$AG,"&gt;="&amp;日期!$B$12,allorders!Q:Q,"&lt;&gt;"&amp;"",allorders!E:E,"Shipped")</f>
        <v>0</v>
      </c>
      <c r="G614" s="6">
        <f>IF(SUM(C614:F614)=0,0,SUMIFS(allorders!Q:Q,allorders!L:L,A614,allorders!AG:AG,"&lt;="&amp;日期!$B$5,allorders!AG:AG,"&gt;="&amp;日期!$B$12,allorders!N:N,"Shipped")/SUM(C614:F614))</f>
        <v>24.98</v>
      </c>
      <c r="H614">
        <f t="shared" si="18"/>
        <v>4</v>
      </c>
      <c r="I614">
        <f t="shared" si="19"/>
        <v>99.92</v>
      </c>
    </row>
    <row r="615" ht="15" spans="1:9">
      <c r="A615" s="4" t="s">
        <v>11939</v>
      </c>
      <c r="B615" t="str">
        <f>VLOOKUP(A615,'[1]子sku-父sku'!$A:$B,2,0)</f>
        <v>CS-LY171</v>
      </c>
      <c r="C615" s="5">
        <f>SUMIFS(allorders!O:O,allorders!L:L,$A615,allorders!AG:AG,"&lt;="&amp;日期!$B$5,allorders!AG:AG,"&gt;="&amp;日期!$B$6,allorders!$Q:$Q,"&lt;&gt;"&amp;"",allorders!E:E,"Shipped")</f>
        <v>0</v>
      </c>
      <c r="D615" s="5">
        <f>SUMIFS(allorders!$O:$O,allorders!$L:$L,$A615,allorders!$AG:$AG,"&lt;="&amp;日期!$B$7,allorders!$AG:$AG,"&gt;="&amp;日期!$B$8,allorders!Q:Q,"&lt;&gt;"&amp;"",allorders!E:E,"Shipped")</f>
        <v>1</v>
      </c>
      <c r="E615" s="5">
        <f>SUMIFS(allorders!$O:$O,allorders!$L:$L,$A615,allorders!$AG:$AG,"&lt;="&amp;日期!$B$9,allorders!$AG:$AG,"&gt;="&amp;日期!$B$10,allorders!Q:Q,"&lt;&gt;"&amp;"",allorders!E:E,"Shipped")</f>
        <v>0</v>
      </c>
      <c r="F615" s="5">
        <f>SUMIFS(allorders!$O:$O,allorders!$L:$L,$A615,allorders!$AG:$AG,"&lt;="&amp;日期!$B$11,allorders!$AG:$AG,"&gt;="&amp;日期!$B$12,allorders!Q:Q,"&lt;&gt;"&amp;"",allorders!E:E,"Shipped")</f>
        <v>0</v>
      </c>
      <c r="G615" s="6">
        <f>IF(SUM(C615:F615)=0,0,SUMIFS(allorders!Q:Q,allorders!L:L,A615,allorders!AG:AG,"&lt;="&amp;日期!$B$5,allorders!AG:AG,"&gt;="&amp;日期!$B$12,allorders!N:N,"Shipped")/SUM(C615:F615))</f>
        <v>23.98</v>
      </c>
      <c r="H615">
        <f t="shared" si="18"/>
        <v>1</v>
      </c>
      <c r="I615">
        <f t="shared" si="19"/>
        <v>23.98</v>
      </c>
    </row>
    <row r="616" ht="15" spans="1:9">
      <c r="A616" s="4" t="s">
        <v>12065</v>
      </c>
      <c r="B616" t="str">
        <f>VLOOKUP(A616,'[1]子sku-父sku'!$A:$B,2,0)</f>
        <v>CS-SB006</v>
      </c>
      <c r="C616" s="5">
        <f>SUMIFS(allorders!O:O,allorders!L:L,$A616,allorders!AG:AG,"&lt;="&amp;日期!$B$5,allorders!AG:AG,"&gt;="&amp;日期!$B$6,allorders!$Q:$Q,"&lt;&gt;"&amp;"",allorders!E:E,"Shipped")</f>
        <v>1</v>
      </c>
      <c r="D616" s="5">
        <f>SUMIFS(allorders!$O:$O,allorders!$L:$L,$A616,allorders!$AG:$AG,"&lt;="&amp;日期!$B$7,allorders!$AG:$AG,"&gt;="&amp;日期!$B$8,allorders!Q:Q,"&lt;&gt;"&amp;"",allorders!E:E,"Shipped")</f>
        <v>1</v>
      </c>
      <c r="E616" s="5">
        <f>SUMIFS(allorders!$O:$O,allorders!$L:$L,$A616,allorders!$AG:$AG,"&lt;="&amp;日期!$B$9,allorders!$AG:$AG,"&gt;="&amp;日期!$B$10,allorders!Q:Q,"&lt;&gt;"&amp;"",allorders!E:E,"Shipped")</f>
        <v>0</v>
      </c>
      <c r="F616" s="5">
        <f>SUMIFS(allorders!$O:$O,allorders!$L:$L,$A616,allorders!$AG:$AG,"&lt;="&amp;日期!$B$11,allorders!$AG:$AG,"&gt;="&amp;日期!$B$12,allorders!Q:Q,"&lt;&gt;"&amp;"",allorders!E:E,"Shipped")</f>
        <v>0</v>
      </c>
      <c r="G616" s="6">
        <f>IF(SUM(C616:F616)=0,0,SUMIFS(allorders!Q:Q,allorders!L:L,A616,allorders!AG:AG,"&lt;="&amp;日期!$B$5,allorders!AG:AG,"&gt;="&amp;日期!$B$12,allorders!N:N,"Shipped")/SUM(C616:F616))</f>
        <v>22.98</v>
      </c>
      <c r="H616">
        <f t="shared" si="18"/>
        <v>2</v>
      </c>
      <c r="I616">
        <f t="shared" si="19"/>
        <v>45.96</v>
      </c>
    </row>
    <row r="617" ht="15" spans="1:9">
      <c r="A617" s="4" t="s">
        <v>12077</v>
      </c>
      <c r="B617" t="str">
        <f>VLOOKUP(A617,'[1]子sku-父sku'!$A:$B,2,0)</f>
        <v>CS-SB003</v>
      </c>
      <c r="C617" s="5">
        <f>SUMIFS(allorders!O:O,allorders!L:L,$A617,allorders!AG:AG,"&lt;="&amp;日期!$B$5,allorders!AG:AG,"&gt;="&amp;日期!$B$6,allorders!$Q:$Q,"&lt;&gt;"&amp;"",allorders!E:E,"Shipped")</f>
        <v>0</v>
      </c>
      <c r="D617" s="5">
        <f>SUMIFS(allorders!$O:$O,allorders!$L:$L,$A617,allorders!$AG:$AG,"&lt;="&amp;日期!$B$7,allorders!$AG:$AG,"&gt;="&amp;日期!$B$8,allorders!Q:Q,"&lt;&gt;"&amp;"",allorders!E:E,"Shipped")</f>
        <v>1</v>
      </c>
      <c r="E617" s="5">
        <f>SUMIFS(allorders!$O:$O,allorders!$L:$L,$A617,allorders!$AG:$AG,"&lt;="&amp;日期!$B$9,allorders!$AG:$AG,"&gt;="&amp;日期!$B$10,allorders!Q:Q,"&lt;&gt;"&amp;"",allorders!E:E,"Shipped")</f>
        <v>0</v>
      </c>
      <c r="F617" s="5">
        <f>SUMIFS(allorders!$O:$O,allorders!$L:$L,$A617,allorders!$AG:$AG,"&lt;="&amp;日期!$B$11,allorders!$AG:$AG,"&gt;="&amp;日期!$B$12,allorders!Q:Q,"&lt;&gt;"&amp;"",allorders!E:E,"Shipped")</f>
        <v>0</v>
      </c>
      <c r="G617" s="6">
        <f>IF(SUM(C617:F617)=0,0,SUMIFS(allorders!Q:Q,allorders!L:L,A617,allorders!AG:AG,"&lt;="&amp;日期!$B$5,allorders!AG:AG,"&gt;="&amp;日期!$B$12,allorders!N:N,"Shipped")/SUM(C617:F617))</f>
        <v>24.98</v>
      </c>
      <c r="H617">
        <f t="shared" si="18"/>
        <v>1</v>
      </c>
      <c r="I617">
        <f t="shared" si="19"/>
        <v>24.98</v>
      </c>
    </row>
    <row r="618" ht="15" spans="1:9">
      <c r="A618" s="4" t="s">
        <v>12088</v>
      </c>
      <c r="B618" t="str">
        <f>VLOOKUP(A618,'[1]子sku-父sku'!$A:$B,2,0)</f>
        <v>CS-SB030</v>
      </c>
      <c r="C618" s="5">
        <f>SUMIFS(allorders!O:O,allorders!L:L,$A618,allorders!AG:AG,"&lt;="&amp;日期!$B$5,allorders!AG:AG,"&gt;="&amp;日期!$B$6,allorders!$Q:$Q,"&lt;&gt;"&amp;"",allorders!E:E,"Shipped")</f>
        <v>0</v>
      </c>
      <c r="D618" s="5">
        <f>SUMIFS(allorders!$O:$O,allorders!$L:$L,$A618,allorders!$AG:$AG,"&lt;="&amp;日期!$B$7,allorders!$AG:$AG,"&gt;="&amp;日期!$B$8,allorders!Q:Q,"&lt;&gt;"&amp;"",allorders!E:E,"Shipped")</f>
        <v>1</v>
      </c>
      <c r="E618" s="5">
        <f>SUMIFS(allorders!$O:$O,allorders!$L:$L,$A618,allorders!$AG:$AG,"&lt;="&amp;日期!$B$9,allorders!$AG:$AG,"&gt;="&amp;日期!$B$10,allorders!Q:Q,"&lt;&gt;"&amp;"",allorders!E:E,"Shipped")</f>
        <v>0</v>
      </c>
      <c r="F618" s="5">
        <f>SUMIFS(allorders!$O:$O,allorders!$L:$L,$A618,allorders!$AG:$AG,"&lt;="&amp;日期!$B$11,allorders!$AG:$AG,"&gt;="&amp;日期!$B$12,allorders!Q:Q,"&lt;&gt;"&amp;"",allorders!E:E,"Shipped")</f>
        <v>0</v>
      </c>
      <c r="G618" s="6">
        <f>IF(SUM(C618:F618)=0,0,SUMIFS(allorders!Q:Q,allorders!L:L,A618,allorders!AG:AG,"&lt;="&amp;日期!$B$5,allorders!AG:AG,"&gt;="&amp;日期!$B$12,allorders!N:N,"Shipped")/SUM(C618:F618))</f>
        <v>22.98</v>
      </c>
      <c r="H618">
        <f t="shared" si="18"/>
        <v>1</v>
      </c>
      <c r="I618">
        <f t="shared" si="19"/>
        <v>22.98</v>
      </c>
    </row>
    <row r="619" ht="15" spans="1:9">
      <c r="A619" s="4" t="s">
        <v>12120</v>
      </c>
      <c r="B619" t="str">
        <f>VLOOKUP(A619,'[1]子sku-父sku'!$A:$B,2,0)</f>
        <v>CS-SB084</v>
      </c>
      <c r="C619" s="5">
        <f>SUMIFS(allorders!O:O,allorders!L:L,$A619,allorders!AG:AG,"&lt;="&amp;日期!$B$5,allorders!AG:AG,"&gt;="&amp;日期!$B$6,allorders!$Q:$Q,"&lt;&gt;"&amp;"",allorders!E:E,"Shipped")</f>
        <v>0</v>
      </c>
      <c r="D619" s="5">
        <f>SUMIFS(allorders!$O:$O,allorders!$L:$L,$A619,allorders!$AG:$AG,"&lt;="&amp;日期!$B$7,allorders!$AG:$AG,"&gt;="&amp;日期!$B$8,allorders!Q:Q,"&lt;&gt;"&amp;"",allorders!E:E,"Shipped")</f>
        <v>1</v>
      </c>
      <c r="E619" s="5">
        <f>SUMIFS(allorders!$O:$O,allorders!$L:$L,$A619,allorders!$AG:$AG,"&lt;="&amp;日期!$B$9,allorders!$AG:$AG,"&gt;="&amp;日期!$B$10,allorders!Q:Q,"&lt;&gt;"&amp;"",allorders!E:E,"Shipped")</f>
        <v>0</v>
      </c>
      <c r="F619" s="5">
        <f>SUMIFS(allorders!$O:$O,allorders!$L:$L,$A619,allorders!$AG:$AG,"&lt;="&amp;日期!$B$11,allorders!$AG:$AG,"&gt;="&amp;日期!$B$12,allorders!Q:Q,"&lt;&gt;"&amp;"",allorders!E:E,"Shipped")</f>
        <v>0</v>
      </c>
      <c r="G619" s="6">
        <f>IF(SUM(C619:F619)=0,0,SUMIFS(allorders!Q:Q,allorders!L:L,A619,allorders!AG:AG,"&lt;="&amp;日期!$B$5,allorders!AG:AG,"&gt;="&amp;日期!$B$12,allorders!N:N,"Shipped")/SUM(C619:F619))</f>
        <v>19.53</v>
      </c>
      <c r="H619">
        <f t="shared" si="18"/>
        <v>1</v>
      </c>
      <c r="I619">
        <f t="shared" si="19"/>
        <v>19.53</v>
      </c>
    </row>
    <row r="620" ht="15" spans="1:9">
      <c r="A620" s="4" t="s">
        <v>12255</v>
      </c>
      <c r="B620" t="str">
        <f>VLOOKUP(A620,'[1]子sku-父sku'!$A:$B,2,0)</f>
        <v>WQS-BN-1503</v>
      </c>
      <c r="C620" s="5">
        <f>SUMIFS(allorders!O:O,allorders!L:L,$A620,allorders!AG:AG,"&lt;="&amp;日期!$B$5,allorders!AG:AG,"&gt;="&amp;日期!$B$6,allorders!$Q:$Q,"&lt;&gt;"&amp;"",allorders!E:E,"Shipped")</f>
        <v>0</v>
      </c>
      <c r="D620" s="5">
        <f>SUMIFS(allorders!$O:$O,allorders!$L:$L,$A620,allorders!$AG:$AG,"&lt;="&amp;日期!$B$7,allorders!$AG:$AG,"&gt;="&amp;日期!$B$8,allorders!Q:Q,"&lt;&gt;"&amp;"",allorders!E:E,"Shipped")</f>
        <v>1</v>
      </c>
      <c r="E620" s="5">
        <f>SUMIFS(allorders!$O:$O,allorders!$L:$L,$A620,allorders!$AG:$AG,"&lt;="&amp;日期!$B$9,allorders!$AG:$AG,"&gt;="&amp;日期!$B$10,allorders!Q:Q,"&lt;&gt;"&amp;"",allorders!E:E,"Shipped")</f>
        <v>0</v>
      </c>
      <c r="F620" s="5">
        <f>SUMIFS(allorders!$O:$O,allorders!$L:$L,$A620,allorders!$AG:$AG,"&lt;="&amp;日期!$B$11,allorders!$AG:$AG,"&gt;="&amp;日期!$B$12,allorders!Q:Q,"&lt;&gt;"&amp;"",allorders!E:E,"Shipped")</f>
        <v>0</v>
      </c>
      <c r="G620" s="6">
        <f>IF(SUM(C620:F620)=0,0,SUMIFS(allorders!Q:Q,allorders!L:L,A620,allorders!AG:AG,"&lt;="&amp;日期!$B$5,allorders!AG:AG,"&gt;="&amp;日期!$B$12,allorders!N:N,"Shipped")/SUM(C620:F620))</f>
        <v>22.98</v>
      </c>
      <c r="H620">
        <f t="shared" si="18"/>
        <v>1</v>
      </c>
      <c r="I620">
        <f t="shared" si="19"/>
        <v>22.98</v>
      </c>
    </row>
    <row r="621" ht="15" spans="1:9">
      <c r="A621" s="4" t="s">
        <v>12313</v>
      </c>
      <c r="B621" t="str">
        <f>VLOOKUP(A621,'[1]子sku-父sku'!$A:$B,2,0)</f>
        <v>CS-CA170</v>
      </c>
      <c r="C621" s="5">
        <f>SUMIFS(allorders!O:O,allorders!L:L,$A621,allorders!AG:AG,"&lt;="&amp;日期!$B$5,allorders!AG:AG,"&gt;="&amp;日期!$B$6,allorders!$Q:$Q,"&lt;&gt;"&amp;"",allorders!E:E,"Shipped")</f>
        <v>0</v>
      </c>
      <c r="D621" s="5">
        <f>SUMIFS(allorders!$O:$O,allorders!$L:$L,$A621,allorders!$AG:$AG,"&lt;="&amp;日期!$B$7,allorders!$AG:$AG,"&gt;="&amp;日期!$B$8,allorders!Q:Q,"&lt;&gt;"&amp;"",allorders!E:E,"Shipped")</f>
        <v>1</v>
      </c>
      <c r="E621" s="5">
        <f>SUMIFS(allorders!$O:$O,allorders!$L:$L,$A621,allorders!$AG:$AG,"&lt;="&amp;日期!$B$9,allorders!$AG:$AG,"&gt;="&amp;日期!$B$10,allorders!Q:Q,"&lt;&gt;"&amp;"",allorders!E:E,"Shipped")</f>
        <v>0</v>
      </c>
      <c r="F621" s="5">
        <f>SUMIFS(allorders!$O:$O,allorders!$L:$L,$A621,allorders!$AG:$AG,"&lt;="&amp;日期!$B$11,allorders!$AG:$AG,"&gt;="&amp;日期!$B$12,allorders!Q:Q,"&lt;&gt;"&amp;"",allorders!E:E,"Shipped")</f>
        <v>0</v>
      </c>
      <c r="G621" s="6">
        <f>IF(SUM(C621:F621)=0,0,SUMIFS(allorders!Q:Q,allorders!L:L,A621,allorders!AG:AG,"&lt;="&amp;日期!$B$5,allorders!AG:AG,"&gt;="&amp;日期!$B$12,allorders!N:N,"Shipped")/SUM(C621:F621))</f>
        <v>35</v>
      </c>
      <c r="H621">
        <f t="shared" si="18"/>
        <v>1</v>
      </c>
      <c r="I621">
        <f t="shared" si="19"/>
        <v>35</v>
      </c>
    </row>
    <row r="622" ht="15" spans="1:9">
      <c r="A622" s="4" t="s">
        <v>12367</v>
      </c>
      <c r="B622" t="str">
        <f>VLOOKUP(A622,'[1]子sku-父sku'!$A:$B,2,0)</f>
        <v>CS-SB005</v>
      </c>
      <c r="C622" s="5">
        <f>SUMIFS(allorders!O:O,allorders!L:L,$A622,allorders!AG:AG,"&lt;="&amp;日期!$B$5,allorders!AG:AG,"&gt;="&amp;日期!$B$6,allorders!$Q:$Q,"&lt;&gt;"&amp;"",allorders!E:E,"Shipped")</f>
        <v>0</v>
      </c>
      <c r="D622" s="5">
        <f>SUMIFS(allorders!$O:$O,allorders!$L:$L,$A622,allorders!$AG:$AG,"&lt;="&amp;日期!$B$7,allorders!$AG:$AG,"&gt;="&amp;日期!$B$8,allorders!Q:Q,"&lt;&gt;"&amp;"",allorders!E:E,"Shipped")</f>
        <v>1</v>
      </c>
      <c r="E622" s="5">
        <f>SUMIFS(allorders!$O:$O,allorders!$L:$L,$A622,allorders!$AG:$AG,"&lt;="&amp;日期!$B$9,allorders!$AG:$AG,"&gt;="&amp;日期!$B$10,allorders!Q:Q,"&lt;&gt;"&amp;"",allorders!E:E,"Shipped")</f>
        <v>0</v>
      </c>
      <c r="F622" s="5">
        <f>SUMIFS(allorders!$O:$O,allorders!$L:$L,$A622,allorders!$AG:$AG,"&lt;="&amp;日期!$B$11,allorders!$AG:$AG,"&gt;="&amp;日期!$B$12,allorders!Q:Q,"&lt;&gt;"&amp;"",allorders!E:E,"Shipped")</f>
        <v>0</v>
      </c>
      <c r="G622" s="6">
        <f>IF(SUM(C622:F622)=0,0,SUMIFS(allorders!Q:Q,allorders!L:L,A622,allorders!AG:AG,"&lt;="&amp;日期!$B$5,allorders!AG:AG,"&gt;="&amp;日期!$B$12,allorders!N:N,"Shipped")/SUM(C622:F622))</f>
        <v>22.98</v>
      </c>
      <c r="H622">
        <f t="shared" si="18"/>
        <v>1</v>
      </c>
      <c r="I622">
        <f t="shared" si="19"/>
        <v>22.98</v>
      </c>
    </row>
    <row r="623" ht="15" spans="1:9">
      <c r="A623" s="4" t="s">
        <v>12372</v>
      </c>
      <c r="B623" t="str">
        <f>VLOOKUP(A623,'[1]子sku-父sku'!$A:$B,2,0)</f>
        <v>CS-SB005</v>
      </c>
      <c r="C623" s="5">
        <f>SUMIFS(allorders!O:O,allorders!L:L,$A623,allorders!AG:AG,"&lt;="&amp;日期!$B$5,allorders!AG:AG,"&gt;="&amp;日期!$B$6,allorders!$Q:$Q,"&lt;&gt;"&amp;"",allorders!E:E,"Shipped")</f>
        <v>0</v>
      </c>
      <c r="D623" s="5">
        <f>SUMIFS(allorders!$O:$O,allorders!$L:$L,$A623,allorders!$AG:$AG,"&lt;="&amp;日期!$B$7,allorders!$AG:$AG,"&gt;="&amp;日期!$B$8,allorders!Q:Q,"&lt;&gt;"&amp;"",allorders!E:E,"Shipped")</f>
        <v>1</v>
      </c>
      <c r="E623" s="5">
        <f>SUMIFS(allorders!$O:$O,allorders!$L:$L,$A623,allorders!$AG:$AG,"&lt;="&amp;日期!$B$9,allorders!$AG:$AG,"&gt;="&amp;日期!$B$10,allorders!Q:Q,"&lt;&gt;"&amp;"",allorders!E:E,"Shipped")</f>
        <v>0</v>
      </c>
      <c r="F623" s="5">
        <f>SUMIFS(allorders!$O:$O,allorders!$L:$L,$A623,allorders!$AG:$AG,"&lt;="&amp;日期!$B$11,allorders!$AG:$AG,"&gt;="&amp;日期!$B$12,allorders!Q:Q,"&lt;&gt;"&amp;"",allorders!E:E,"Shipped")</f>
        <v>0</v>
      </c>
      <c r="G623" s="6">
        <f>IF(SUM(C623:F623)=0,0,SUMIFS(allorders!Q:Q,allorders!L:L,A623,allorders!AG:AG,"&lt;="&amp;日期!$B$5,allorders!AG:AG,"&gt;="&amp;日期!$B$12,allorders!N:N,"Shipped")/SUM(C623:F623))</f>
        <v>22.98</v>
      </c>
      <c r="H623">
        <f t="shared" si="18"/>
        <v>1</v>
      </c>
      <c r="I623">
        <f t="shared" si="19"/>
        <v>22.98</v>
      </c>
    </row>
    <row r="624" ht="15" spans="1:9">
      <c r="A624" s="4" t="s">
        <v>12560</v>
      </c>
      <c r="B624" t="str">
        <f>VLOOKUP(A624,'[1]子sku-父sku'!$A:$B,2,0)</f>
        <v>MY-LYRound020</v>
      </c>
      <c r="C624" s="5">
        <f>SUMIFS(allorders!O:O,allorders!L:L,$A624,allorders!AG:AG,"&lt;="&amp;日期!$B$5,allorders!AG:AG,"&gt;="&amp;日期!$B$6,allorders!$Q:$Q,"&lt;&gt;"&amp;"",allorders!E:E,"Shipped")</f>
        <v>0</v>
      </c>
      <c r="D624" s="5">
        <f>SUMIFS(allorders!$O:$O,allorders!$L:$L,$A624,allorders!$AG:$AG,"&lt;="&amp;日期!$B$7,allorders!$AG:$AG,"&gt;="&amp;日期!$B$8,allorders!Q:Q,"&lt;&gt;"&amp;"",allorders!E:E,"Shipped")</f>
        <v>1</v>
      </c>
      <c r="E624" s="5">
        <f>SUMIFS(allorders!$O:$O,allorders!$L:$L,$A624,allorders!$AG:$AG,"&lt;="&amp;日期!$B$9,allorders!$AG:$AG,"&gt;="&amp;日期!$B$10,allorders!Q:Q,"&lt;&gt;"&amp;"",allorders!E:E,"Shipped")</f>
        <v>0</v>
      </c>
      <c r="F624" s="5">
        <f>SUMIFS(allorders!$O:$O,allorders!$L:$L,$A624,allorders!$AG:$AG,"&lt;="&amp;日期!$B$11,allorders!$AG:$AG,"&gt;="&amp;日期!$B$12,allorders!Q:Q,"&lt;&gt;"&amp;"",allorders!E:E,"Shipped")</f>
        <v>0</v>
      </c>
      <c r="G624" s="6">
        <f>IF(SUM(C624:F624)=0,0,SUMIFS(allorders!Q:Q,allorders!L:L,A624,allorders!AG:AG,"&lt;="&amp;日期!$B$5,allorders!AG:AG,"&gt;="&amp;日期!$B$12,allorders!N:N,"Shipped")/SUM(C624:F624))</f>
        <v>23.98</v>
      </c>
      <c r="H624">
        <f t="shared" si="18"/>
        <v>1</v>
      </c>
      <c r="I624">
        <f t="shared" si="19"/>
        <v>23.98</v>
      </c>
    </row>
    <row r="625" ht="15" spans="1:9">
      <c r="A625" s="4" t="s">
        <v>12590</v>
      </c>
      <c r="B625" t="str">
        <f>VLOOKUP(A625,'[1]子sku-父sku'!$A:$B,2,0)</f>
        <v>CS-BUSB032</v>
      </c>
      <c r="C625" s="5">
        <f>SUMIFS(allorders!O:O,allorders!L:L,$A625,allorders!AG:AG,"&lt;="&amp;日期!$B$5,allorders!AG:AG,"&gt;="&amp;日期!$B$6,allorders!$Q:$Q,"&lt;&gt;"&amp;"",allorders!E:E,"Shipped")</f>
        <v>0</v>
      </c>
      <c r="D625" s="5">
        <f>SUMIFS(allorders!$O:$O,allorders!$L:$L,$A625,allorders!$AG:$AG,"&lt;="&amp;日期!$B$7,allorders!$AG:$AG,"&gt;="&amp;日期!$B$8,allorders!Q:Q,"&lt;&gt;"&amp;"",allorders!E:E,"Shipped")</f>
        <v>1</v>
      </c>
      <c r="E625" s="5">
        <f>SUMIFS(allorders!$O:$O,allorders!$L:$L,$A625,allorders!$AG:$AG,"&lt;="&amp;日期!$B$9,allorders!$AG:$AG,"&gt;="&amp;日期!$B$10,allorders!Q:Q,"&lt;&gt;"&amp;"",allorders!E:E,"Shipped")</f>
        <v>0</v>
      </c>
      <c r="F625" s="5">
        <f>SUMIFS(allorders!$O:$O,allorders!$L:$L,$A625,allorders!$AG:$AG,"&lt;="&amp;日期!$B$11,allorders!$AG:$AG,"&gt;="&amp;日期!$B$12,allorders!Q:Q,"&lt;&gt;"&amp;"",allorders!E:E,"Shipped")</f>
        <v>0</v>
      </c>
      <c r="G625" s="6">
        <f>IF(SUM(C625:F625)=0,0,SUMIFS(allorders!Q:Q,allorders!L:L,A625,allorders!AG:AG,"&lt;="&amp;日期!$B$5,allorders!AG:AG,"&gt;="&amp;日期!$B$12,allorders!N:N,"Shipped")/SUM(C625:F625))</f>
        <v>22.98</v>
      </c>
      <c r="H625">
        <f t="shared" si="18"/>
        <v>1</v>
      </c>
      <c r="I625">
        <f t="shared" si="19"/>
        <v>22.98</v>
      </c>
    </row>
    <row r="626" ht="15" spans="1:9">
      <c r="A626" s="4" t="s">
        <v>12643</v>
      </c>
      <c r="B626" t="str">
        <f>VLOOKUP(A626,'[1]子sku-父sku'!$A:$B,2,0)</f>
        <v>CS-LY171</v>
      </c>
      <c r="C626" s="5">
        <f>SUMIFS(allorders!O:O,allorders!L:L,$A626,allorders!AG:AG,"&lt;="&amp;日期!$B$5,allorders!AG:AG,"&gt;="&amp;日期!$B$6,allorders!$Q:$Q,"&lt;&gt;"&amp;"",allorders!E:E,"Shipped")</f>
        <v>1</v>
      </c>
      <c r="D626" s="5">
        <f>SUMIFS(allorders!$O:$O,allorders!$L:$L,$A626,allorders!$AG:$AG,"&lt;="&amp;日期!$B$7,allorders!$AG:$AG,"&gt;="&amp;日期!$B$8,allorders!Q:Q,"&lt;&gt;"&amp;"",allorders!E:E,"Shipped")</f>
        <v>1</v>
      </c>
      <c r="E626" s="5">
        <f>SUMIFS(allorders!$O:$O,allorders!$L:$L,$A626,allorders!$AG:$AG,"&lt;="&amp;日期!$B$9,allorders!$AG:$AG,"&gt;="&amp;日期!$B$10,allorders!Q:Q,"&lt;&gt;"&amp;"",allorders!E:E,"Shipped")</f>
        <v>0</v>
      </c>
      <c r="F626" s="5">
        <f>SUMIFS(allorders!$O:$O,allorders!$L:$L,$A626,allorders!$AG:$AG,"&lt;="&amp;日期!$B$11,allorders!$AG:$AG,"&gt;="&amp;日期!$B$12,allorders!Q:Q,"&lt;&gt;"&amp;"",allorders!E:E,"Shipped")</f>
        <v>0</v>
      </c>
      <c r="G626" s="6">
        <f>IF(SUM(C626:F626)=0,0,SUMIFS(allorders!Q:Q,allorders!L:L,A626,allorders!AG:AG,"&lt;="&amp;日期!$B$5,allorders!AG:AG,"&gt;="&amp;日期!$B$12,allorders!N:N,"Shipped")/SUM(C626:F626))</f>
        <v>20.255</v>
      </c>
      <c r="H626">
        <f t="shared" si="18"/>
        <v>2</v>
      </c>
      <c r="I626">
        <f t="shared" si="19"/>
        <v>40.51</v>
      </c>
    </row>
    <row r="627" ht="15" spans="1:9">
      <c r="A627" s="4" t="s">
        <v>12723</v>
      </c>
      <c r="B627" t="str">
        <f>VLOOKUP(A627,'[1]子sku-父sku'!$A:$B,2,0)</f>
        <v>MY-LYPoint021</v>
      </c>
      <c r="C627" s="5">
        <f>SUMIFS(allorders!O:O,allorders!L:L,$A627,allorders!AG:AG,"&lt;="&amp;日期!$B$5,allorders!AG:AG,"&gt;="&amp;日期!$B$6,allorders!$Q:$Q,"&lt;&gt;"&amp;"",allorders!E:E,"Shipped")</f>
        <v>0</v>
      </c>
      <c r="D627" s="5">
        <f>SUMIFS(allorders!$O:$O,allorders!$L:$L,$A627,allorders!$AG:$AG,"&lt;="&amp;日期!$B$7,allorders!$AG:$AG,"&gt;="&amp;日期!$B$8,allorders!Q:Q,"&lt;&gt;"&amp;"",allorders!E:E,"Shipped")</f>
        <v>1</v>
      </c>
      <c r="E627" s="5">
        <f>SUMIFS(allorders!$O:$O,allorders!$L:$L,$A627,allorders!$AG:$AG,"&lt;="&amp;日期!$B$9,allorders!$AG:$AG,"&gt;="&amp;日期!$B$10,allorders!Q:Q,"&lt;&gt;"&amp;"",allorders!E:E,"Shipped")</f>
        <v>0</v>
      </c>
      <c r="F627" s="5">
        <f>SUMIFS(allorders!$O:$O,allorders!$L:$L,$A627,allorders!$AG:$AG,"&lt;="&amp;日期!$B$11,allorders!$AG:$AG,"&gt;="&amp;日期!$B$12,allorders!Q:Q,"&lt;&gt;"&amp;"",allorders!E:E,"Shipped")</f>
        <v>0</v>
      </c>
      <c r="G627" s="6">
        <f>IF(SUM(C627:F627)=0,0,SUMIFS(allorders!Q:Q,allorders!L:L,A627,allorders!AG:AG,"&lt;="&amp;日期!$B$5,allorders!AG:AG,"&gt;="&amp;日期!$B$12,allorders!N:N,"Shipped")/SUM(C627:F627))</f>
        <v>22.98</v>
      </c>
      <c r="H627">
        <f t="shared" si="18"/>
        <v>1</v>
      </c>
      <c r="I627">
        <f t="shared" si="19"/>
        <v>22.98</v>
      </c>
    </row>
    <row r="628" ht="15" spans="1:9">
      <c r="A628" s="4" t="s">
        <v>12735</v>
      </c>
      <c r="B628" t="str">
        <f>VLOOKUP(A628,'[1]子sku-父sku'!$A:$B,2,0)</f>
        <v>CS-BS016</v>
      </c>
      <c r="C628" s="5">
        <f>SUMIFS(allorders!O:O,allorders!L:L,$A628,allorders!AG:AG,"&lt;="&amp;日期!$B$5,allorders!AG:AG,"&gt;="&amp;日期!$B$6,allorders!$Q:$Q,"&lt;&gt;"&amp;"",allorders!E:E,"Shipped")</f>
        <v>0</v>
      </c>
      <c r="D628" s="5">
        <f>SUMIFS(allorders!$O:$O,allorders!$L:$L,$A628,allorders!$AG:$AG,"&lt;="&amp;日期!$B$7,allorders!$AG:$AG,"&gt;="&amp;日期!$B$8,allorders!Q:Q,"&lt;&gt;"&amp;"",allorders!E:E,"Shipped")</f>
        <v>1</v>
      </c>
      <c r="E628" s="5">
        <f>SUMIFS(allorders!$O:$O,allorders!$L:$L,$A628,allorders!$AG:$AG,"&lt;="&amp;日期!$B$9,allorders!$AG:$AG,"&gt;="&amp;日期!$B$10,allorders!Q:Q,"&lt;&gt;"&amp;"",allorders!E:E,"Shipped")</f>
        <v>0</v>
      </c>
      <c r="F628" s="5">
        <f>SUMIFS(allorders!$O:$O,allorders!$L:$L,$A628,allorders!$AG:$AG,"&lt;="&amp;日期!$B$11,allorders!$AG:$AG,"&gt;="&amp;日期!$B$12,allorders!Q:Q,"&lt;&gt;"&amp;"",allorders!E:E,"Shipped")</f>
        <v>0</v>
      </c>
      <c r="G628" s="6">
        <f>IF(SUM(C628:F628)=0,0,SUMIFS(allorders!Q:Q,allorders!L:L,A628,allorders!AG:AG,"&lt;="&amp;日期!$B$5,allorders!AG:AG,"&gt;="&amp;日期!$B$12,allorders!N:N,"Shipped")/SUM(C628:F628))</f>
        <v>25.98</v>
      </c>
      <c r="H628">
        <f t="shared" si="18"/>
        <v>1</v>
      </c>
      <c r="I628">
        <f t="shared" si="19"/>
        <v>25.98</v>
      </c>
    </row>
    <row r="629" ht="15" spans="1:9">
      <c r="A629" s="4" t="s">
        <v>12738</v>
      </c>
      <c r="B629" t="str">
        <f>VLOOKUP(A629,'[1]子sku-父sku'!$A:$B,2,0)</f>
        <v>CS-SB171</v>
      </c>
      <c r="C629" s="5">
        <f>SUMIFS(allorders!O:O,allorders!L:L,$A629,allorders!AG:AG,"&lt;="&amp;日期!$B$5,allorders!AG:AG,"&gt;="&amp;日期!$B$6,allorders!$Q:$Q,"&lt;&gt;"&amp;"",allorders!E:E,"Shipped")</f>
        <v>0</v>
      </c>
      <c r="D629" s="5">
        <f>SUMIFS(allorders!$O:$O,allorders!$L:$L,$A629,allorders!$AG:$AG,"&lt;="&amp;日期!$B$7,allorders!$AG:$AG,"&gt;="&amp;日期!$B$8,allorders!Q:Q,"&lt;&gt;"&amp;"",allorders!E:E,"Shipped")</f>
        <v>1</v>
      </c>
      <c r="E629" s="5">
        <f>SUMIFS(allorders!$O:$O,allorders!$L:$L,$A629,allorders!$AG:$AG,"&lt;="&amp;日期!$B$9,allorders!$AG:$AG,"&gt;="&amp;日期!$B$10,allorders!Q:Q,"&lt;&gt;"&amp;"",allorders!E:E,"Shipped")</f>
        <v>0</v>
      </c>
      <c r="F629" s="5">
        <f>SUMIFS(allorders!$O:$O,allorders!$L:$L,$A629,allorders!$AG:$AG,"&lt;="&amp;日期!$B$11,allorders!$AG:$AG,"&gt;="&amp;日期!$B$12,allorders!Q:Q,"&lt;&gt;"&amp;"",allorders!E:E,"Shipped")</f>
        <v>0</v>
      </c>
      <c r="G629" s="6">
        <f>IF(SUM(C629:F629)=0,0,SUMIFS(allorders!Q:Q,allorders!L:L,A629,allorders!AG:AG,"&lt;="&amp;日期!$B$5,allorders!AG:AG,"&gt;="&amp;日期!$B$12,allorders!N:N,"Shipped")/SUM(C629:F629))</f>
        <v>20.98</v>
      </c>
      <c r="H629">
        <f t="shared" si="18"/>
        <v>1</v>
      </c>
      <c r="I629">
        <f t="shared" si="19"/>
        <v>20.98</v>
      </c>
    </row>
    <row r="630" ht="15" spans="1:9">
      <c r="A630" s="4" t="s">
        <v>12745</v>
      </c>
      <c r="B630" t="str">
        <f>VLOOKUP(A630,'[1]子sku-父sku'!$A:$B,2,0)</f>
        <v>CS-SB002</v>
      </c>
      <c r="C630" s="5">
        <f>SUMIFS(allorders!O:O,allorders!L:L,$A630,allorders!AG:AG,"&lt;="&amp;日期!$B$5,allorders!AG:AG,"&gt;="&amp;日期!$B$6,allorders!$Q:$Q,"&lt;&gt;"&amp;"",allorders!E:E,"Shipped")</f>
        <v>0</v>
      </c>
      <c r="D630" s="5">
        <f>SUMIFS(allorders!$O:$O,allorders!$L:$L,$A630,allorders!$AG:$AG,"&lt;="&amp;日期!$B$7,allorders!$AG:$AG,"&gt;="&amp;日期!$B$8,allorders!Q:Q,"&lt;&gt;"&amp;"",allorders!E:E,"Shipped")</f>
        <v>1</v>
      </c>
      <c r="E630" s="5">
        <f>SUMIFS(allorders!$O:$O,allorders!$L:$L,$A630,allorders!$AG:$AG,"&lt;="&amp;日期!$B$9,allorders!$AG:$AG,"&gt;="&amp;日期!$B$10,allorders!Q:Q,"&lt;&gt;"&amp;"",allorders!E:E,"Shipped")</f>
        <v>0</v>
      </c>
      <c r="F630" s="5">
        <f>SUMIFS(allorders!$O:$O,allorders!$L:$L,$A630,allorders!$AG:$AG,"&lt;="&amp;日期!$B$11,allorders!$AG:$AG,"&gt;="&amp;日期!$B$12,allorders!Q:Q,"&lt;&gt;"&amp;"",allorders!E:E,"Shipped")</f>
        <v>0</v>
      </c>
      <c r="G630" s="6">
        <f>IF(SUM(C630:F630)=0,0,SUMIFS(allorders!Q:Q,allorders!L:L,A630,allorders!AG:AG,"&lt;="&amp;日期!$B$5,allorders!AG:AG,"&gt;="&amp;日期!$B$12,allorders!N:N,"Shipped")/SUM(C630:F630))</f>
        <v>12.98</v>
      </c>
      <c r="H630">
        <f t="shared" si="18"/>
        <v>1</v>
      </c>
      <c r="I630">
        <f t="shared" si="19"/>
        <v>12.98</v>
      </c>
    </row>
    <row r="631" ht="15" spans="1:9">
      <c r="A631" s="4" t="s">
        <v>12845</v>
      </c>
      <c r="B631" t="str">
        <f>VLOOKUP(A631,'[1]子sku-父sku'!$A:$B,2,0)</f>
        <v>CS-LY085</v>
      </c>
      <c r="C631" s="5">
        <f>SUMIFS(allorders!O:O,allorders!L:L,$A631,allorders!AG:AG,"&lt;="&amp;日期!$B$5,allorders!AG:AG,"&gt;="&amp;日期!$B$6,allorders!$Q:$Q,"&lt;&gt;"&amp;"",allorders!E:E,"Shipped")</f>
        <v>0</v>
      </c>
      <c r="D631" s="5">
        <f>SUMIFS(allorders!$O:$O,allorders!$L:$L,$A631,allorders!$AG:$AG,"&lt;="&amp;日期!$B$7,allorders!$AG:$AG,"&gt;="&amp;日期!$B$8,allorders!Q:Q,"&lt;&gt;"&amp;"",allorders!E:E,"Shipped")</f>
        <v>2</v>
      </c>
      <c r="E631" s="5">
        <f>SUMIFS(allorders!$O:$O,allorders!$L:$L,$A631,allorders!$AG:$AG,"&lt;="&amp;日期!$B$9,allorders!$AG:$AG,"&gt;="&amp;日期!$B$10,allorders!Q:Q,"&lt;&gt;"&amp;"",allorders!E:E,"Shipped")</f>
        <v>0</v>
      </c>
      <c r="F631" s="5">
        <f>SUMIFS(allorders!$O:$O,allorders!$L:$L,$A631,allorders!$AG:$AG,"&lt;="&amp;日期!$B$11,allorders!$AG:$AG,"&gt;="&amp;日期!$B$12,allorders!Q:Q,"&lt;&gt;"&amp;"",allorders!E:E,"Shipped")</f>
        <v>0</v>
      </c>
      <c r="G631" s="6">
        <f>IF(SUM(C631:F631)=0,0,SUMIFS(allorders!Q:Q,allorders!L:L,A631,allorders!AG:AG,"&lt;="&amp;日期!$B$5,allorders!AG:AG,"&gt;="&amp;日期!$B$12,allorders!N:N,"Shipped")/SUM(C631:F631))</f>
        <v>19.53</v>
      </c>
      <c r="H631">
        <f t="shared" si="18"/>
        <v>2</v>
      </c>
      <c r="I631">
        <f t="shared" si="19"/>
        <v>39.06</v>
      </c>
    </row>
    <row r="632" ht="15" spans="1:9">
      <c r="A632" s="4" t="s">
        <v>12976</v>
      </c>
      <c r="B632" t="str">
        <f>VLOOKUP(A632,'[1]子sku-父sku'!$A:$B,2,0)</f>
        <v>MY-SB027</v>
      </c>
      <c r="C632" s="5">
        <f>SUMIFS(allorders!O:O,allorders!L:L,$A632,allorders!AG:AG,"&lt;="&amp;日期!$B$5,allorders!AG:AG,"&gt;="&amp;日期!$B$6,allorders!$Q:$Q,"&lt;&gt;"&amp;"",allorders!E:E,"Shipped")</f>
        <v>0</v>
      </c>
      <c r="D632" s="5">
        <f>SUMIFS(allorders!$O:$O,allorders!$L:$L,$A632,allorders!$AG:$AG,"&lt;="&amp;日期!$B$7,allorders!$AG:$AG,"&gt;="&amp;日期!$B$8,allorders!Q:Q,"&lt;&gt;"&amp;"",allorders!E:E,"Shipped")</f>
        <v>1</v>
      </c>
      <c r="E632" s="5">
        <f>SUMIFS(allorders!$O:$O,allorders!$L:$L,$A632,allorders!$AG:$AG,"&lt;="&amp;日期!$B$9,allorders!$AG:$AG,"&gt;="&amp;日期!$B$10,allorders!Q:Q,"&lt;&gt;"&amp;"",allorders!E:E,"Shipped")</f>
        <v>0</v>
      </c>
      <c r="F632" s="5">
        <f>SUMIFS(allorders!$O:$O,allorders!$L:$L,$A632,allorders!$AG:$AG,"&lt;="&amp;日期!$B$11,allorders!$AG:$AG,"&gt;="&amp;日期!$B$12,allorders!Q:Q,"&lt;&gt;"&amp;"",allorders!E:E,"Shipped")</f>
        <v>0</v>
      </c>
      <c r="G632" s="6">
        <f>IF(SUM(C632:F632)=0,0,SUMIFS(allorders!Q:Q,allorders!L:L,A632,allorders!AG:AG,"&lt;="&amp;日期!$B$5,allorders!AG:AG,"&gt;="&amp;日期!$B$12,allorders!N:N,"Shipped")/SUM(C632:F632))</f>
        <v>20.98</v>
      </c>
      <c r="H632">
        <f t="shared" si="18"/>
        <v>1</v>
      </c>
      <c r="I632">
        <f t="shared" si="19"/>
        <v>20.98</v>
      </c>
    </row>
    <row r="633" ht="15" spans="1:9">
      <c r="A633" s="4" t="s">
        <v>13020</v>
      </c>
      <c r="B633" t="str">
        <f>VLOOKUP(A633,'[1]子sku-父sku'!$A:$B,2,0)</f>
        <v>CS-LY166</v>
      </c>
      <c r="C633" s="5">
        <f>SUMIFS(allorders!O:O,allorders!L:L,$A633,allorders!AG:AG,"&lt;="&amp;日期!$B$5,allorders!AG:AG,"&gt;="&amp;日期!$B$6,allorders!$Q:$Q,"&lt;&gt;"&amp;"",allorders!E:E,"Shipped")</f>
        <v>1</v>
      </c>
      <c r="D633" s="5">
        <f>SUMIFS(allorders!$O:$O,allorders!$L:$L,$A633,allorders!$AG:$AG,"&lt;="&amp;日期!$B$7,allorders!$AG:$AG,"&gt;="&amp;日期!$B$8,allorders!Q:Q,"&lt;&gt;"&amp;"",allorders!E:E,"Shipped")</f>
        <v>2</v>
      </c>
      <c r="E633" s="5">
        <f>SUMIFS(allorders!$O:$O,allorders!$L:$L,$A633,allorders!$AG:$AG,"&lt;="&amp;日期!$B$9,allorders!$AG:$AG,"&gt;="&amp;日期!$B$10,allorders!Q:Q,"&lt;&gt;"&amp;"",allorders!E:E,"Shipped")</f>
        <v>0</v>
      </c>
      <c r="F633" s="5">
        <f>SUMIFS(allorders!$O:$O,allorders!$L:$L,$A633,allorders!$AG:$AG,"&lt;="&amp;日期!$B$11,allorders!$AG:$AG,"&gt;="&amp;日期!$B$12,allorders!Q:Q,"&lt;&gt;"&amp;"",allorders!E:E,"Shipped")</f>
        <v>0</v>
      </c>
      <c r="G633" s="6">
        <f>IF(SUM(C633:F633)=0,0,SUMIFS(allorders!Q:Q,allorders!L:L,A633,allorders!AG:AG,"&lt;="&amp;日期!$B$5,allorders!AG:AG,"&gt;="&amp;日期!$B$12,allorders!N:N,"Shipped")/SUM(C633:F633))</f>
        <v>25.98</v>
      </c>
      <c r="H633">
        <f t="shared" si="18"/>
        <v>3</v>
      </c>
      <c r="I633">
        <f t="shared" si="19"/>
        <v>77.94</v>
      </c>
    </row>
    <row r="634" ht="15" spans="1:9">
      <c r="A634" s="4" t="s">
        <v>13088</v>
      </c>
      <c r="B634" t="str">
        <f>VLOOKUP(A634,'[1]子sku-父sku'!$A:$B,2,0)</f>
        <v>CS-BUSB032</v>
      </c>
      <c r="C634" s="5">
        <f>SUMIFS(allorders!O:O,allorders!L:L,$A634,allorders!AG:AG,"&lt;="&amp;日期!$B$5,allorders!AG:AG,"&gt;="&amp;日期!$B$6,allorders!$Q:$Q,"&lt;&gt;"&amp;"",allorders!E:E,"Shipped")</f>
        <v>0</v>
      </c>
      <c r="D634" s="5">
        <f>SUMIFS(allorders!$O:$O,allorders!$L:$L,$A634,allorders!$AG:$AG,"&lt;="&amp;日期!$B$7,allorders!$AG:$AG,"&gt;="&amp;日期!$B$8,allorders!Q:Q,"&lt;&gt;"&amp;"",allorders!E:E,"Shipped")</f>
        <v>1</v>
      </c>
      <c r="E634" s="5">
        <f>SUMIFS(allorders!$O:$O,allorders!$L:$L,$A634,allorders!$AG:$AG,"&lt;="&amp;日期!$B$9,allorders!$AG:$AG,"&gt;="&amp;日期!$B$10,allorders!Q:Q,"&lt;&gt;"&amp;"",allorders!E:E,"Shipped")</f>
        <v>0</v>
      </c>
      <c r="F634" s="5">
        <f>SUMIFS(allorders!$O:$O,allorders!$L:$L,$A634,allorders!$AG:$AG,"&lt;="&amp;日期!$B$11,allorders!$AG:$AG,"&gt;="&amp;日期!$B$12,allorders!Q:Q,"&lt;&gt;"&amp;"",allorders!E:E,"Shipped")</f>
        <v>0</v>
      </c>
      <c r="G634" s="6">
        <f>IF(SUM(C634:F634)=0,0,SUMIFS(allorders!Q:Q,allorders!L:L,A634,allorders!AG:AG,"&lt;="&amp;日期!$B$5,allorders!AG:AG,"&gt;="&amp;日期!$B$12,allorders!N:N,"Shipped")/SUM(C634:F634))</f>
        <v>22.98</v>
      </c>
      <c r="H634">
        <f t="shared" si="18"/>
        <v>1</v>
      </c>
      <c r="I634">
        <f t="shared" si="19"/>
        <v>22.98</v>
      </c>
    </row>
    <row r="635" ht="15" spans="1:9">
      <c r="A635" s="4" t="s">
        <v>13102</v>
      </c>
      <c r="B635" t="str">
        <f>VLOOKUP(A635,'[1]子sku-父sku'!$A:$B,2,0)</f>
        <v>CS-LY084</v>
      </c>
      <c r="C635" s="5">
        <f>SUMIFS(allorders!O:O,allorders!L:L,$A635,allorders!AG:AG,"&lt;="&amp;日期!$B$5,allorders!AG:AG,"&gt;="&amp;日期!$B$6,allorders!$Q:$Q,"&lt;&gt;"&amp;"",allorders!E:E,"Shipped")</f>
        <v>3</v>
      </c>
      <c r="D635" s="5">
        <f>SUMIFS(allorders!$O:$O,allorders!$L:$L,$A635,allorders!$AG:$AG,"&lt;="&amp;日期!$B$7,allorders!$AG:$AG,"&gt;="&amp;日期!$B$8,allorders!Q:Q,"&lt;&gt;"&amp;"",allorders!E:E,"Shipped")</f>
        <v>1</v>
      </c>
      <c r="E635" s="5">
        <f>SUMIFS(allorders!$O:$O,allorders!$L:$L,$A635,allorders!$AG:$AG,"&lt;="&amp;日期!$B$9,allorders!$AG:$AG,"&gt;="&amp;日期!$B$10,allorders!Q:Q,"&lt;&gt;"&amp;"",allorders!E:E,"Shipped")</f>
        <v>0</v>
      </c>
      <c r="F635" s="5">
        <f>SUMIFS(allorders!$O:$O,allorders!$L:$L,$A635,allorders!$AG:$AG,"&lt;="&amp;日期!$B$11,allorders!$AG:$AG,"&gt;="&amp;日期!$B$12,allorders!Q:Q,"&lt;&gt;"&amp;"",allorders!E:E,"Shipped")</f>
        <v>0</v>
      </c>
      <c r="G635" s="6">
        <f>IF(SUM(C635:F635)=0,0,SUMIFS(allorders!Q:Q,allorders!L:L,A635,allorders!AG:AG,"&lt;="&amp;日期!$B$5,allorders!AG:AG,"&gt;="&amp;日期!$B$12,allorders!N:N,"Shipped")/SUM(C635:F635))</f>
        <v>19.53</v>
      </c>
      <c r="H635">
        <f t="shared" si="18"/>
        <v>4</v>
      </c>
      <c r="I635">
        <f t="shared" si="19"/>
        <v>78.12</v>
      </c>
    </row>
    <row r="636" ht="15" spans="1:9">
      <c r="A636" s="4" t="s">
        <v>13124</v>
      </c>
      <c r="B636" t="str">
        <f>VLOOKUP(A636,'[1]子sku-父sku'!$A:$B,2,0)</f>
        <v>CS-BUSB032</v>
      </c>
      <c r="C636" s="5">
        <f>SUMIFS(allorders!O:O,allorders!L:L,$A636,allorders!AG:AG,"&lt;="&amp;日期!$B$5,allorders!AG:AG,"&gt;="&amp;日期!$B$6,allorders!$Q:$Q,"&lt;&gt;"&amp;"",allorders!E:E,"Shipped")</f>
        <v>2</v>
      </c>
      <c r="D636" s="5">
        <f>SUMIFS(allorders!$O:$O,allorders!$L:$L,$A636,allorders!$AG:$AG,"&lt;="&amp;日期!$B$7,allorders!$AG:$AG,"&gt;="&amp;日期!$B$8,allorders!Q:Q,"&lt;&gt;"&amp;"",allorders!E:E,"Shipped")</f>
        <v>1</v>
      </c>
      <c r="E636" s="5">
        <f>SUMIFS(allorders!$O:$O,allorders!$L:$L,$A636,allorders!$AG:$AG,"&lt;="&amp;日期!$B$9,allorders!$AG:$AG,"&gt;="&amp;日期!$B$10,allorders!Q:Q,"&lt;&gt;"&amp;"",allorders!E:E,"Shipped")</f>
        <v>0</v>
      </c>
      <c r="F636" s="5">
        <f>SUMIFS(allorders!$O:$O,allorders!$L:$L,$A636,allorders!$AG:$AG,"&lt;="&amp;日期!$B$11,allorders!$AG:$AG,"&gt;="&amp;日期!$B$12,allorders!Q:Q,"&lt;&gt;"&amp;"",allorders!E:E,"Shipped")</f>
        <v>0</v>
      </c>
      <c r="G636" s="6">
        <f>IF(SUM(C636:F636)=0,0,SUMIFS(allorders!Q:Q,allorders!L:L,A636,allorders!AG:AG,"&lt;="&amp;日期!$B$5,allorders!AG:AG,"&gt;="&amp;日期!$B$12,allorders!N:N,"Shipped")/SUM(C636:F636))</f>
        <v>22.98</v>
      </c>
      <c r="H636">
        <f t="shared" si="18"/>
        <v>3</v>
      </c>
      <c r="I636">
        <f t="shared" si="19"/>
        <v>68.94</v>
      </c>
    </row>
    <row r="637" ht="15" spans="1:9">
      <c r="A637" s="4" t="s">
        <v>13156</v>
      </c>
      <c r="B637" t="str">
        <f>VLOOKUP(A637,'[1]子sku-父sku'!$A:$B,2,0)</f>
        <v>CS-LY166</v>
      </c>
      <c r="C637" s="5">
        <f>SUMIFS(allorders!O:O,allorders!L:L,$A637,allorders!AG:AG,"&lt;="&amp;日期!$B$5,allorders!AG:AG,"&gt;="&amp;日期!$B$6,allorders!$Q:$Q,"&lt;&gt;"&amp;"",allorders!E:E,"Shipped")</f>
        <v>0</v>
      </c>
      <c r="D637" s="5">
        <f>SUMIFS(allorders!$O:$O,allorders!$L:$L,$A637,allorders!$AG:$AG,"&lt;="&amp;日期!$B$7,allorders!$AG:$AG,"&gt;="&amp;日期!$B$8,allorders!Q:Q,"&lt;&gt;"&amp;"",allorders!E:E,"Shipped")</f>
        <v>1</v>
      </c>
      <c r="E637" s="5">
        <f>SUMIFS(allorders!$O:$O,allorders!$L:$L,$A637,allorders!$AG:$AG,"&lt;="&amp;日期!$B$9,allorders!$AG:$AG,"&gt;="&amp;日期!$B$10,allorders!Q:Q,"&lt;&gt;"&amp;"",allorders!E:E,"Shipped")</f>
        <v>0</v>
      </c>
      <c r="F637" s="5">
        <f>SUMIFS(allorders!$O:$O,allorders!$L:$L,$A637,allorders!$AG:$AG,"&lt;="&amp;日期!$B$11,allorders!$AG:$AG,"&gt;="&amp;日期!$B$12,allorders!Q:Q,"&lt;&gt;"&amp;"",allorders!E:E,"Shipped")</f>
        <v>0</v>
      </c>
      <c r="G637" s="6">
        <f>IF(SUM(C637:F637)=0,0,SUMIFS(allorders!Q:Q,allorders!L:L,A637,allorders!AG:AG,"&lt;="&amp;日期!$B$5,allorders!AG:AG,"&gt;="&amp;日期!$B$12,allorders!N:N,"Shipped")/SUM(C637:F637))</f>
        <v>25.98</v>
      </c>
      <c r="H637">
        <f t="shared" si="18"/>
        <v>1</v>
      </c>
      <c r="I637">
        <f t="shared" si="19"/>
        <v>25.98</v>
      </c>
    </row>
    <row r="638" ht="15" spans="1:9">
      <c r="A638" s="4" t="s">
        <v>13263</v>
      </c>
      <c r="B638" t="str">
        <f>VLOOKUP(A638,'[1]子sku-父sku'!$A:$B,2,0)</f>
        <v>CS-SB006</v>
      </c>
      <c r="C638" s="5">
        <f>SUMIFS(allorders!O:O,allorders!L:L,$A638,allorders!AG:AG,"&lt;="&amp;日期!$B$5,allorders!AG:AG,"&gt;="&amp;日期!$B$6,allorders!$Q:$Q,"&lt;&gt;"&amp;"",allorders!E:E,"Shipped")</f>
        <v>0</v>
      </c>
      <c r="D638" s="5">
        <f>SUMIFS(allorders!$O:$O,allorders!$L:$L,$A638,allorders!$AG:$AG,"&lt;="&amp;日期!$B$7,allorders!$AG:$AG,"&gt;="&amp;日期!$B$8,allorders!Q:Q,"&lt;&gt;"&amp;"",allorders!E:E,"Shipped")</f>
        <v>1</v>
      </c>
      <c r="E638" s="5">
        <f>SUMIFS(allorders!$O:$O,allorders!$L:$L,$A638,allorders!$AG:$AG,"&lt;="&amp;日期!$B$9,allorders!$AG:$AG,"&gt;="&amp;日期!$B$10,allorders!Q:Q,"&lt;&gt;"&amp;"",allorders!E:E,"Shipped")</f>
        <v>0</v>
      </c>
      <c r="F638" s="5">
        <f>SUMIFS(allorders!$O:$O,allorders!$L:$L,$A638,allorders!$AG:$AG,"&lt;="&amp;日期!$B$11,allorders!$AG:$AG,"&gt;="&amp;日期!$B$12,allorders!Q:Q,"&lt;&gt;"&amp;"",allorders!E:E,"Shipped")</f>
        <v>0</v>
      </c>
      <c r="G638" s="6">
        <f>IF(SUM(C638:F638)=0,0,SUMIFS(allorders!Q:Q,allorders!L:L,A638,allorders!AG:AG,"&lt;="&amp;日期!$B$5,allorders!AG:AG,"&gt;="&amp;日期!$B$12,allorders!N:N,"Shipped")/SUM(C638:F638))</f>
        <v>22.98</v>
      </c>
      <c r="H638">
        <f t="shared" si="18"/>
        <v>1</v>
      </c>
      <c r="I638">
        <f t="shared" si="19"/>
        <v>22.98</v>
      </c>
    </row>
    <row r="639" ht="15" spans="1:9">
      <c r="A639" s="4" t="s">
        <v>13279</v>
      </c>
      <c r="B639" t="str">
        <f>VLOOKUP(A639,'[1]子sku-父sku'!$A:$B,2,0)</f>
        <v>CS-LY171</v>
      </c>
      <c r="C639" s="5">
        <f>SUMIFS(allorders!O:O,allorders!L:L,$A639,allorders!AG:AG,"&lt;="&amp;日期!$B$5,allorders!AG:AG,"&gt;="&amp;日期!$B$6,allorders!$Q:$Q,"&lt;&gt;"&amp;"",allorders!E:E,"Shipped")</f>
        <v>0</v>
      </c>
      <c r="D639" s="5">
        <f>SUMIFS(allorders!$O:$O,allorders!$L:$L,$A639,allorders!$AG:$AG,"&lt;="&amp;日期!$B$7,allorders!$AG:$AG,"&gt;="&amp;日期!$B$8,allorders!Q:Q,"&lt;&gt;"&amp;"",allorders!E:E,"Shipped")</f>
        <v>1</v>
      </c>
      <c r="E639" s="5">
        <f>SUMIFS(allorders!$O:$O,allorders!$L:$L,$A639,allorders!$AG:$AG,"&lt;="&amp;日期!$B$9,allorders!$AG:$AG,"&gt;="&amp;日期!$B$10,allorders!Q:Q,"&lt;&gt;"&amp;"",allorders!E:E,"Shipped")</f>
        <v>0</v>
      </c>
      <c r="F639" s="5">
        <f>SUMIFS(allorders!$O:$O,allorders!$L:$L,$A639,allorders!$AG:$AG,"&lt;="&amp;日期!$B$11,allorders!$AG:$AG,"&gt;="&amp;日期!$B$12,allorders!Q:Q,"&lt;&gt;"&amp;"",allorders!E:E,"Shipped")</f>
        <v>0</v>
      </c>
      <c r="G639" s="6">
        <f>IF(SUM(C639:F639)=0,0,SUMIFS(allorders!Q:Q,allorders!L:L,A639,allorders!AG:AG,"&lt;="&amp;日期!$B$5,allorders!AG:AG,"&gt;="&amp;日期!$B$12,allorders!N:N,"Shipped")/SUM(C639:F639))</f>
        <v>22.98</v>
      </c>
      <c r="H639">
        <f t="shared" si="18"/>
        <v>1</v>
      </c>
      <c r="I639">
        <f t="shared" si="19"/>
        <v>22.98</v>
      </c>
    </row>
    <row r="640" ht="15" spans="1:9">
      <c r="A640" s="4" t="s">
        <v>13351</v>
      </c>
      <c r="B640" t="str">
        <f>VLOOKUP(A640,'[1]子sku-父sku'!$A:$B,2,0)</f>
        <v>POLO-SB014</v>
      </c>
      <c r="C640" s="5">
        <f>SUMIFS(allorders!O:O,allorders!L:L,$A640,allorders!AG:AG,"&lt;="&amp;日期!$B$5,allorders!AG:AG,"&gt;="&amp;日期!$B$6,allorders!$Q:$Q,"&lt;&gt;"&amp;"",allorders!E:E,"Shipped")</f>
        <v>0</v>
      </c>
      <c r="D640" s="5">
        <f>SUMIFS(allorders!$O:$O,allorders!$L:$L,$A640,allorders!$AG:$AG,"&lt;="&amp;日期!$B$7,allorders!$AG:$AG,"&gt;="&amp;日期!$B$8,allorders!Q:Q,"&lt;&gt;"&amp;"",allorders!E:E,"Shipped")</f>
        <v>1</v>
      </c>
      <c r="E640" s="5">
        <f>SUMIFS(allorders!$O:$O,allorders!$L:$L,$A640,allorders!$AG:$AG,"&lt;="&amp;日期!$B$9,allorders!$AG:$AG,"&gt;="&amp;日期!$B$10,allorders!Q:Q,"&lt;&gt;"&amp;"",allorders!E:E,"Shipped")</f>
        <v>0</v>
      </c>
      <c r="F640" s="5">
        <f>SUMIFS(allorders!$O:$O,allorders!$L:$L,$A640,allorders!$AG:$AG,"&lt;="&amp;日期!$B$11,allorders!$AG:$AG,"&gt;="&amp;日期!$B$12,allorders!Q:Q,"&lt;&gt;"&amp;"",allorders!E:E,"Shipped")</f>
        <v>0</v>
      </c>
      <c r="G640" s="6">
        <f>IF(SUM(C640:F640)=0,0,SUMIFS(allorders!Q:Q,allorders!L:L,A640,allorders!AG:AG,"&lt;="&amp;日期!$B$5,allorders!AG:AG,"&gt;="&amp;日期!$B$12,allorders!N:N,"Shipped")/SUM(C640:F640))</f>
        <v>10</v>
      </c>
      <c r="H640">
        <f t="shared" si="18"/>
        <v>1</v>
      </c>
      <c r="I640">
        <f t="shared" si="19"/>
        <v>10</v>
      </c>
    </row>
    <row r="641" ht="15" spans="1:9">
      <c r="A641" s="4" t="s">
        <v>13359</v>
      </c>
      <c r="B641" t="str">
        <f>VLOOKUP(A641,'[1]子sku-父sku'!$A:$B,2,0)</f>
        <v>CS-BUSB032</v>
      </c>
      <c r="C641" s="5">
        <f>SUMIFS(allorders!O:O,allorders!L:L,$A641,allorders!AG:AG,"&lt;="&amp;日期!$B$5,allorders!AG:AG,"&gt;="&amp;日期!$B$6,allorders!$Q:$Q,"&lt;&gt;"&amp;"",allorders!E:E,"Shipped")</f>
        <v>0</v>
      </c>
      <c r="D641" s="5">
        <f>SUMIFS(allorders!$O:$O,allorders!$L:$L,$A641,allorders!$AG:$AG,"&lt;="&amp;日期!$B$7,allorders!$AG:$AG,"&gt;="&amp;日期!$B$8,allorders!Q:Q,"&lt;&gt;"&amp;"",allorders!E:E,"Shipped")</f>
        <v>2</v>
      </c>
      <c r="E641" s="5">
        <f>SUMIFS(allorders!$O:$O,allorders!$L:$L,$A641,allorders!$AG:$AG,"&lt;="&amp;日期!$B$9,allorders!$AG:$AG,"&gt;="&amp;日期!$B$10,allorders!Q:Q,"&lt;&gt;"&amp;"",allorders!E:E,"Shipped")</f>
        <v>0</v>
      </c>
      <c r="F641" s="5">
        <f>SUMIFS(allorders!$O:$O,allorders!$L:$L,$A641,allorders!$AG:$AG,"&lt;="&amp;日期!$B$11,allorders!$AG:$AG,"&gt;="&amp;日期!$B$12,allorders!Q:Q,"&lt;&gt;"&amp;"",allorders!E:E,"Shipped")</f>
        <v>0</v>
      </c>
      <c r="G641" s="6">
        <f>IF(SUM(C641:F641)=0,0,SUMIFS(allorders!Q:Q,allorders!L:L,A641,allorders!AG:AG,"&lt;="&amp;日期!$B$5,allorders!AG:AG,"&gt;="&amp;日期!$B$12,allorders!N:N,"Shipped")/SUM(C641:F641))</f>
        <v>22.98</v>
      </c>
      <c r="H641">
        <f t="shared" si="18"/>
        <v>2</v>
      </c>
      <c r="I641">
        <f t="shared" si="19"/>
        <v>45.96</v>
      </c>
    </row>
    <row r="642" ht="15" spans="1:9">
      <c r="A642" s="4" t="s">
        <v>13592</v>
      </c>
      <c r="B642" t="str">
        <f>VLOOKUP(A642,'[1]子sku-父sku'!$A:$B,2,0)</f>
        <v>SB-YL002</v>
      </c>
      <c r="C642" s="5">
        <f>SUMIFS(allorders!O:O,allorders!L:L,$A642,allorders!AG:AG,"&lt;="&amp;日期!$B$5,allorders!AG:AG,"&gt;="&amp;日期!$B$6,allorders!$Q:$Q,"&lt;&gt;"&amp;"",allorders!E:E,"Shipped")</f>
        <v>0</v>
      </c>
      <c r="D642" s="5">
        <f>SUMIFS(allorders!$O:$O,allorders!$L:$L,$A642,allorders!$AG:$AG,"&lt;="&amp;日期!$B$7,allorders!$AG:$AG,"&gt;="&amp;日期!$B$8,allorders!Q:Q,"&lt;&gt;"&amp;"",allorders!E:E,"Shipped")</f>
        <v>1</v>
      </c>
      <c r="E642" s="5">
        <f>SUMIFS(allorders!$O:$O,allorders!$L:$L,$A642,allorders!$AG:$AG,"&lt;="&amp;日期!$B$9,allorders!$AG:$AG,"&gt;="&amp;日期!$B$10,allorders!Q:Q,"&lt;&gt;"&amp;"",allorders!E:E,"Shipped")</f>
        <v>0</v>
      </c>
      <c r="F642" s="5">
        <f>SUMIFS(allorders!$O:$O,allorders!$L:$L,$A642,allorders!$AG:$AG,"&lt;="&amp;日期!$B$11,allorders!$AG:$AG,"&gt;="&amp;日期!$B$12,allorders!Q:Q,"&lt;&gt;"&amp;"",allorders!E:E,"Shipped")</f>
        <v>0</v>
      </c>
      <c r="G642" s="6">
        <f>IF(SUM(C642:F642)=0,0,SUMIFS(allorders!Q:Q,allorders!L:L,A642,allorders!AG:AG,"&lt;="&amp;日期!$B$5,allorders!AG:AG,"&gt;="&amp;日期!$B$12,allorders!N:N,"Shipped")/SUM(C642:F642))</f>
        <v>25</v>
      </c>
      <c r="H642">
        <f t="shared" si="18"/>
        <v>1</v>
      </c>
      <c r="I642">
        <f t="shared" si="19"/>
        <v>25</v>
      </c>
    </row>
    <row r="643" ht="15" spans="1:9">
      <c r="A643" s="4" t="s">
        <v>13641</v>
      </c>
      <c r="B643" t="str">
        <f>VLOOKUP(A643,'[1]子sku-父sku'!$A:$B,2,0)</f>
        <v>MY-LYPoint021</v>
      </c>
      <c r="C643" s="5">
        <f>SUMIFS(allorders!O:O,allorders!L:L,$A643,allorders!AG:AG,"&lt;="&amp;日期!$B$5,allorders!AG:AG,"&gt;="&amp;日期!$B$6,allorders!$Q:$Q,"&lt;&gt;"&amp;"",allorders!E:E,"Shipped")</f>
        <v>1</v>
      </c>
      <c r="D643" s="5">
        <f>SUMIFS(allorders!$O:$O,allorders!$L:$L,$A643,allorders!$AG:$AG,"&lt;="&amp;日期!$B$7,allorders!$AG:$AG,"&gt;="&amp;日期!$B$8,allorders!Q:Q,"&lt;&gt;"&amp;"",allorders!E:E,"Shipped")</f>
        <v>1</v>
      </c>
      <c r="E643" s="5">
        <f>SUMIFS(allorders!$O:$O,allorders!$L:$L,$A643,allorders!$AG:$AG,"&lt;="&amp;日期!$B$9,allorders!$AG:$AG,"&gt;="&amp;日期!$B$10,allorders!Q:Q,"&lt;&gt;"&amp;"",allorders!E:E,"Shipped")</f>
        <v>0</v>
      </c>
      <c r="F643" s="5">
        <f>SUMIFS(allorders!$O:$O,allorders!$L:$L,$A643,allorders!$AG:$AG,"&lt;="&amp;日期!$B$11,allorders!$AG:$AG,"&gt;="&amp;日期!$B$12,allorders!Q:Q,"&lt;&gt;"&amp;"",allorders!E:E,"Shipped")</f>
        <v>0</v>
      </c>
      <c r="G643" s="6">
        <f>IF(SUM(C643:F643)=0,0,SUMIFS(allorders!Q:Q,allorders!L:L,A643,allorders!AG:AG,"&lt;="&amp;日期!$B$5,allorders!AG:AG,"&gt;="&amp;日期!$B$12,allorders!N:N,"Shipped")/SUM(C643:F643))</f>
        <v>22.98</v>
      </c>
      <c r="H643">
        <f t="shared" ref="H643:H706" si="20">SUM(C643:F643)</f>
        <v>2</v>
      </c>
      <c r="I643">
        <f t="shared" ref="I643:I706" si="21">IF(H643=0,0,H643*G643)</f>
        <v>45.96</v>
      </c>
    </row>
    <row r="644" ht="15" spans="1:9">
      <c r="A644" s="4" t="s">
        <v>13752</v>
      </c>
      <c r="B644" t="str">
        <f>VLOOKUP(A644,'[1]子sku-父sku'!$A:$B,2,0)</f>
        <v>CS-LY084</v>
      </c>
      <c r="C644" s="5">
        <f>SUMIFS(allorders!O:O,allorders!L:L,$A644,allorders!AG:AG,"&lt;="&amp;日期!$B$5,allorders!AG:AG,"&gt;="&amp;日期!$B$6,allorders!$Q:$Q,"&lt;&gt;"&amp;"",allorders!E:E,"Shipped")</f>
        <v>4</v>
      </c>
      <c r="D644" s="5">
        <f>SUMIFS(allorders!$O:$O,allorders!$L:$L,$A644,allorders!$AG:$AG,"&lt;="&amp;日期!$B$7,allorders!$AG:$AG,"&gt;="&amp;日期!$B$8,allorders!Q:Q,"&lt;&gt;"&amp;"",allorders!E:E,"Shipped")</f>
        <v>2</v>
      </c>
      <c r="E644" s="5">
        <f>SUMIFS(allorders!$O:$O,allorders!$L:$L,$A644,allorders!$AG:$AG,"&lt;="&amp;日期!$B$9,allorders!$AG:$AG,"&gt;="&amp;日期!$B$10,allorders!Q:Q,"&lt;&gt;"&amp;"",allorders!E:E,"Shipped")</f>
        <v>0</v>
      </c>
      <c r="F644" s="5">
        <f>SUMIFS(allorders!$O:$O,allorders!$L:$L,$A644,allorders!$AG:$AG,"&lt;="&amp;日期!$B$11,allorders!$AG:$AG,"&gt;="&amp;日期!$B$12,allorders!Q:Q,"&lt;&gt;"&amp;"",allorders!E:E,"Shipped")</f>
        <v>0</v>
      </c>
      <c r="G644" s="6">
        <f>IF(SUM(C644:F644)=0,0,SUMIFS(allorders!Q:Q,allorders!L:L,A644,allorders!AG:AG,"&lt;="&amp;日期!$B$5,allorders!AG:AG,"&gt;="&amp;日期!$B$12,allorders!N:N,"Shipped")/SUM(C644:F644))</f>
        <v>19.53</v>
      </c>
      <c r="H644">
        <f t="shared" si="20"/>
        <v>6</v>
      </c>
      <c r="I644">
        <f t="shared" si="21"/>
        <v>117.18</v>
      </c>
    </row>
    <row r="645" ht="15" spans="1:9">
      <c r="A645" s="4" t="s">
        <v>13853</v>
      </c>
      <c r="B645" t="str">
        <f>VLOOKUP(A645,'[1]子sku-父sku'!$A:$B,2,0)</f>
        <v>MY-SB026</v>
      </c>
      <c r="C645" s="5">
        <f>SUMIFS(allorders!O:O,allorders!L:L,$A645,allorders!AG:AG,"&lt;="&amp;日期!$B$5,allorders!AG:AG,"&gt;="&amp;日期!$B$6,allorders!$Q:$Q,"&lt;&gt;"&amp;"",allorders!E:E,"Shipped")</f>
        <v>0</v>
      </c>
      <c r="D645" s="5">
        <f>SUMIFS(allorders!$O:$O,allorders!$L:$L,$A645,allorders!$AG:$AG,"&lt;="&amp;日期!$B$7,allorders!$AG:$AG,"&gt;="&amp;日期!$B$8,allorders!Q:Q,"&lt;&gt;"&amp;"",allorders!E:E,"Shipped")</f>
        <v>2</v>
      </c>
      <c r="E645" s="5">
        <f>SUMIFS(allorders!$O:$O,allorders!$L:$L,$A645,allorders!$AG:$AG,"&lt;="&amp;日期!$B$9,allorders!$AG:$AG,"&gt;="&amp;日期!$B$10,allorders!Q:Q,"&lt;&gt;"&amp;"",allorders!E:E,"Shipped")</f>
        <v>0</v>
      </c>
      <c r="F645" s="5">
        <f>SUMIFS(allorders!$O:$O,allorders!$L:$L,$A645,allorders!$AG:$AG,"&lt;="&amp;日期!$B$11,allorders!$AG:$AG,"&gt;="&amp;日期!$B$12,allorders!Q:Q,"&lt;&gt;"&amp;"",allorders!E:E,"Shipped")</f>
        <v>0</v>
      </c>
      <c r="G645" s="6">
        <f>IF(SUM(C645:F645)=0,0,SUMIFS(allorders!Q:Q,allorders!L:L,A645,allorders!AG:AG,"&lt;="&amp;日期!$B$5,allorders!AG:AG,"&gt;="&amp;日期!$B$12,allorders!N:N,"Shipped")/SUM(C645:F645))</f>
        <v>26.98</v>
      </c>
      <c r="H645">
        <f t="shared" si="20"/>
        <v>2</v>
      </c>
      <c r="I645">
        <f t="shared" si="21"/>
        <v>53.96</v>
      </c>
    </row>
    <row r="646" ht="15" spans="1:9">
      <c r="A646" s="4" t="s">
        <v>13934</v>
      </c>
      <c r="B646" t="str">
        <f>VLOOKUP(A646,'[1]子sku-父sku'!$A:$B,2,0)</f>
        <v>MY-LYRound020</v>
      </c>
      <c r="C646" s="5">
        <f>SUMIFS(allorders!O:O,allorders!L:L,$A646,allorders!AG:AG,"&lt;="&amp;日期!$B$5,allorders!AG:AG,"&gt;="&amp;日期!$B$6,allorders!$Q:$Q,"&lt;&gt;"&amp;"",allorders!E:E,"Shipped")</f>
        <v>0</v>
      </c>
      <c r="D646" s="5">
        <f>SUMIFS(allorders!$O:$O,allorders!$L:$L,$A646,allorders!$AG:$AG,"&lt;="&amp;日期!$B$7,allorders!$AG:$AG,"&gt;="&amp;日期!$B$8,allorders!Q:Q,"&lt;&gt;"&amp;"",allorders!E:E,"Shipped")</f>
        <v>1</v>
      </c>
      <c r="E646" s="5">
        <f>SUMIFS(allorders!$O:$O,allorders!$L:$L,$A646,allorders!$AG:$AG,"&lt;="&amp;日期!$B$9,allorders!$AG:$AG,"&gt;="&amp;日期!$B$10,allorders!Q:Q,"&lt;&gt;"&amp;"",allorders!E:E,"Shipped")</f>
        <v>0</v>
      </c>
      <c r="F646" s="5">
        <f>SUMIFS(allorders!$O:$O,allorders!$L:$L,$A646,allorders!$AG:$AG,"&lt;="&amp;日期!$B$11,allorders!$AG:$AG,"&gt;="&amp;日期!$B$12,allorders!Q:Q,"&lt;&gt;"&amp;"",allorders!E:E,"Shipped")</f>
        <v>0</v>
      </c>
      <c r="G646" s="6">
        <f>IF(SUM(C646:F646)=0,0,SUMIFS(allorders!Q:Q,allorders!L:L,A646,allorders!AG:AG,"&lt;="&amp;日期!$B$5,allorders!AG:AG,"&gt;="&amp;日期!$B$12,allorders!N:N,"Shipped")/SUM(C646:F646))</f>
        <v>23.98</v>
      </c>
      <c r="H646">
        <f t="shared" si="20"/>
        <v>1</v>
      </c>
      <c r="I646">
        <f t="shared" si="21"/>
        <v>23.98</v>
      </c>
    </row>
    <row r="647" ht="15" spans="1:9">
      <c r="A647" s="4" t="s">
        <v>13956</v>
      </c>
      <c r="B647" t="str">
        <f>VLOOKUP(A647,'[1]子sku-父sku'!$A:$B,2,0)</f>
        <v>MY-LYHigh303</v>
      </c>
      <c r="C647" s="5">
        <f>SUMIFS(allorders!O:O,allorders!L:L,$A647,allorders!AG:AG,"&lt;="&amp;日期!$B$5,allorders!AG:AG,"&gt;="&amp;日期!$B$6,allorders!$Q:$Q,"&lt;&gt;"&amp;"",allorders!E:E,"Shipped")</f>
        <v>0</v>
      </c>
      <c r="D647" s="5">
        <f>SUMIFS(allorders!$O:$O,allorders!$L:$L,$A647,allorders!$AG:$AG,"&lt;="&amp;日期!$B$7,allorders!$AG:$AG,"&gt;="&amp;日期!$B$8,allorders!Q:Q,"&lt;&gt;"&amp;"",allorders!E:E,"Shipped")</f>
        <v>1</v>
      </c>
      <c r="E647" s="5">
        <f>SUMIFS(allorders!$O:$O,allorders!$L:$L,$A647,allorders!$AG:$AG,"&lt;="&amp;日期!$B$9,allorders!$AG:$AG,"&gt;="&amp;日期!$B$10,allorders!Q:Q,"&lt;&gt;"&amp;"",allorders!E:E,"Shipped")</f>
        <v>0</v>
      </c>
      <c r="F647" s="5">
        <f>SUMIFS(allorders!$O:$O,allorders!$L:$L,$A647,allorders!$AG:$AG,"&lt;="&amp;日期!$B$11,allorders!$AG:$AG,"&gt;="&amp;日期!$B$12,allorders!Q:Q,"&lt;&gt;"&amp;"",allorders!E:E,"Shipped")</f>
        <v>0</v>
      </c>
      <c r="G647" s="6">
        <f>IF(SUM(C647:F647)=0,0,SUMIFS(allorders!Q:Q,allorders!L:L,A647,allorders!AG:AG,"&lt;="&amp;日期!$B$5,allorders!AG:AG,"&gt;="&amp;日期!$B$12,allorders!N:N,"Shipped")/SUM(C647:F647))</f>
        <v>23.98</v>
      </c>
      <c r="H647">
        <f t="shared" si="20"/>
        <v>1</v>
      </c>
      <c r="I647">
        <f t="shared" si="21"/>
        <v>23.98</v>
      </c>
    </row>
    <row r="648" ht="15" spans="1:9">
      <c r="A648" s="4" t="s">
        <v>13978</v>
      </c>
      <c r="B648" t="str">
        <f>VLOOKUP(A648,'[1]子sku-父sku'!$A:$B,2,0)</f>
        <v>MY-SB020</v>
      </c>
      <c r="C648" s="5">
        <f>SUMIFS(allorders!O:O,allorders!L:L,$A648,allorders!AG:AG,"&lt;="&amp;日期!$B$5,allorders!AG:AG,"&gt;="&amp;日期!$B$6,allorders!$Q:$Q,"&lt;&gt;"&amp;"",allorders!E:E,"Shipped")</f>
        <v>0</v>
      </c>
      <c r="D648" s="5">
        <f>SUMIFS(allorders!$O:$O,allorders!$L:$L,$A648,allorders!$AG:$AG,"&lt;="&amp;日期!$B$7,allorders!$AG:$AG,"&gt;="&amp;日期!$B$8,allorders!Q:Q,"&lt;&gt;"&amp;"",allorders!E:E,"Shipped")</f>
        <v>1</v>
      </c>
      <c r="E648" s="5">
        <f>SUMIFS(allorders!$O:$O,allorders!$L:$L,$A648,allorders!$AG:$AG,"&lt;="&amp;日期!$B$9,allorders!$AG:$AG,"&gt;="&amp;日期!$B$10,allorders!Q:Q,"&lt;&gt;"&amp;"",allorders!E:E,"Shipped")</f>
        <v>0</v>
      </c>
      <c r="F648" s="5">
        <f>SUMIFS(allorders!$O:$O,allorders!$L:$L,$A648,allorders!$AG:$AG,"&lt;="&amp;日期!$B$11,allorders!$AG:$AG,"&gt;="&amp;日期!$B$12,allorders!Q:Q,"&lt;&gt;"&amp;"",allorders!E:E,"Shipped")</f>
        <v>0</v>
      </c>
      <c r="G648" s="6">
        <f>IF(SUM(C648:F648)=0,0,SUMIFS(allorders!Q:Q,allorders!L:L,A648,allorders!AG:AG,"&lt;="&amp;日期!$B$5,allorders!AG:AG,"&gt;="&amp;日期!$B$12,allorders!N:N,"Shipped")/SUM(C648:F648))</f>
        <v>23.98</v>
      </c>
      <c r="H648">
        <f t="shared" si="20"/>
        <v>1</v>
      </c>
      <c r="I648">
        <f t="shared" si="21"/>
        <v>23.98</v>
      </c>
    </row>
    <row r="649" ht="15" spans="1:9">
      <c r="A649" s="4" t="s">
        <v>14014</v>
      </c>
      <c r="B649" t="str">
        <f>VLOOKUP(A649,'[1]子sku-父sku'!$A:$B,2,0)</f>
        <v>MY-LYPoint021</v>
      </c>
      <c r="C649" s="5">
        <f>SUMIFS(allorders!O:O,allorders!L:L,$A649,allorders!AG:AG,"&lt;="&amp;日期!$B$5,allorders!AG:AG,"&gt;="&amp;日期!$B$6,allorders!$Q:$Q,"&lt;&gt;"&amp;"",allorders!E:E,"Shipped")</f>
        <v>0</v>
      </c>
      <c r="D649" s="5">
        <f>SUMIFS(allorders!$O:$O,allorders!$L:$L,$A649,allorders!$AG:$AG,"&lt;="&amp;日期!$B$7,allorders!$AG:$AG,"&gt;="&amp;日期!$B$8,allorders!Q:Q,"&lt;&gt;"&amp;"",allorders!E:E,"Shipped")</f>
        <v>1</v>
      </c>
      <c r="E649" s="5">
        <f>SUMIFS(allorders!$O:$O,allorders!$L:$L,$A649,allorders!$AG:$AG,"&lt;="&amp;日期!$B$9,allorders!$AG:$AG,"&gt;="&amp;日期!$B$10,allorders!Q:Q,"&lt;&gt;"&amp;"",allorders!E:E,"Shipped")</f>
        <v>0</v>
      </c>
      <c r="F649" s="5">
        <f>SUMIFS(allorders!$O:$O,allorders!$L:$L,$A649,allorders!$AG:$AG,"&lt;="&amp;日期!$B$11,allorders!$AG:$AG,"&gt;="&amp;日期!$B$12,allorders!Q:Q,"&lt;&gt;"&amp;"",allorders!E:E,"Shipped")</f>
        <v>0</v>
      </c>
      <c r="G649" s="6">
        <f>IF(SUM(C649:F649)=0,0,SUMIFS(allorders!Q:Q,allorders!L:L,A649,allorders!AG:AG,"&lt;="&amp;日期!$B$5,allorders!AG:AG,"&gt;="&amp;日期!$B$12,allorders!N:N,"Shipped")/SUM(C649:F649))</f>
        <v>22.98</v>
      </c>
      <c r="H649">
        <f t="shared" si="20"/>
        <v>1</v>
      </c>
      <c r="I649">
        <f t="shared" si="21"/>
        <v>22.98</v>
      </c>
    </row>
    <row r="650" ht="15" spans="1:9">
      <c r="A650" s="4" t="s">
        <v>14115</v>
      </c>
      <c r="B650" t="str">
        <f>VLOOKUP(A650,'[1]子sku-父sku'!$A:$B,2,0)</f>
        <v>CS-LY181</v>
      </c>
      <c r="C650" s="5">
        <f>SUMIFS(allorders!O:O,allorders!L:L,$A650,allorders!AG:AG,"&lt;="&amp;日期!$B$5,allorders!AG:AG,"&gt;="&amp;日期!$B$6,allorders!$Q:$Q,"&lt;&gt;"&amp;"",allorders!E:E,"Shipped")</f>
        <v>1</v>
      </c>
      <c r="D650" s="5">
        <f>SUMIFS(allorders!$O:$O,allorders!$L:$L,$A650,allorders!$AG:$AG,"&lt;="&amp;日期!$B$7,allorders!$AG:$AG,"&gt;="&amp;日期!$B$8,allorders!Q:Q,"&lt;&gt;"&amp;"",allorders!E:E,"Shipped")</f>
        <v>1</v>
      </c>
      <c r="E650" s="5">
        <f>SUMIFS(allorders!$O:$O,allorders!$L:$L,$A650,allorders!$AG:$AG,"&lt;="&amp;日期!$B$9,allorders!$AG:$AG,"&gt;="&amp;日期!$B$10,allorders!Q:Q,"&lt;&gt;"&amp;"",allorders!E:E,"Shipped")</f>
        <v>0</v>
      </c>
      <c r="F650" s="5">
        <f>SUMIFS(allorders!$O:$O,allorders!$L:$L,$A650,allorders!$AG:$AG,"&lt;="&amp;日期!$B$11,allorders!$AG:$AG,"&gt;="&amp;日期!$B$12,allorders!Q:Q,"&lt;&gt;"&amp;"",allorders!E:E,"Shipped")</f>
        <v>0</v>
      </c>
      <c r="G650" s="6">
        <f>IF(SUM(C650:F650)=0,0,SUMIFS(allorders!Q:Q,allorders!L:L,A650,allorders!AG:AG,"&lt;="&amp;日期!$B$5,allorders!AG:AG,"&gt;="&amp;日期!$B$12,allorders!N:N,"Shipped")/SUM(C650:F650))</f>
        <v>23.98</v>
      </c>
      <c r="H650">
        <f t="shared" si="20"/>
        <v>2</v>
      </c>
      <c r="I650">
        <f t="shared" si="21"/>
        <v>47.96</v>
      </c>
    </row>
    <row r="651" ht="15" spans="1:9">
      <c r="A651" s="4" t="s">
        <v>14122</v>
      </c>
      <c r="B651" t="str">
        <f>VLOOKUP(A651,'[1]子sku-父sku'!$A:$B,2,0)</f>
        <v>CS-SB166</v>
      </c>
      <c r="C651" s="5">
        <f>SUMIFS(allorders!O:O,allorders!L:L,$A651,allorders!AG:AG,"&lt;="&amp;日期!$B$5,allorders!AG:AG,"&gt;="&amp;日期!$B$6,allorders!$Q:$Q,"&lt;&gt;"&amp;"",allorders!E:E,"Shipped")</f>
        <v>1</v>
      </c>
      <c r="D651" s="5">
        <f>SUMIFS(allorders!$O:$O,allorders!$L:$L,$A651,allorders!$AG:$AG,"&lt;="&amp;日期!$B$7,allorders!$AG:$AG,"&gt;="&amp;日期!$B$8,allorders!Q:Q,"&lt;&gt;"&amp;"",allorders!E:E,"Shipped")</f>
        <v>1</v>
      </c>
      <c r="E651" s="5">
        <f>SUMIFS(allorders!$O:$O,allorders!$L:$L,$A651,allorders!$AG:$AG,"&lt;="&amp;日期!$B$9,allorders!$AG:$AG,"&gt;="&amp;日期!$B$10,allorders!Q:Q,"&lt;&gt;"&amp;"",allorders!E:E,"Shipped")</f>
        <v>0</v>
      </c>
      <c r="F651" s="5">
        <f>SUMIFS(allorders!$O:$O,allorders!$L:$L,$A651,allorders!$AG:$AG,"&lt;="&amp;日期!$B$11,allorders!$AG:$AG,"&gt;="&amp;日期!$B$12,allorders!Q:Q,"&lt;&gt;"&amp;"",allorders!E:E,"Shipped")</f>
        <v>0</v>
      </c>
      <c r="G651" s="6">
        <f>IF(SUM(C651:F651)=0,0,SUMIFS(allorders!Q:Q,allorders!L:L,A651,allorders!AG:AG,"&lt;="&amp;日期!$B$5,allorders!AG:AG,"&gt;="&amp;日期!$B$12,allorders!N:N,"Shipped")/SUM(C651:F651))</f>
        <v>23.98</v>
      </c>
      <c r="H651">
        <f t="shared" si="20"/>
        <v>2</v>
      </c>
      <c r="I651">
        <f t="shared" si="21"/>
        <v>47.96</v>
      </c>
    </row>
    <row r="652" ht="15" spans="1:9">
      <c r="A652" s="4" t="s">
        <v>14174</v>
      </c>
      <c r="B652" t="str">
        <f>VLOOKUP(A652,'[1]子sku-父sku'!$A:$B,2,0)</f>
        <v>MY-SB011</v>
      </c>
      <c r="C652" s="5">
        <f>SUMIFS(allorders!O:O,allorders!L:L,$A652,allorders!AG:AG,"&lt;="&amp;日期!$B$5,allorders!AG:AG,"&gt;="&amp;日期!$B$6,allorders!$Q:$Q,"&lt;&gt;"&amp;"",allorders!E:E,"Shipped")</f>
        <v>0</v>
      </c>
      <c r="D652" s="5">
        <f>SUMIFS(allorders!$O:$O,allorders!$L:$L,$A652,allorders!$AG:$AG,"&lt;="&amp;日期!$B$7,allorders!$AG:$AG,"&gt;="&amp;日期!$B$8,allorders!Q:Q,"&lt;&gt;"&amp;"",allorders!E:E,"Shipped")</f>
        <v>2</v>
      </c>
      <c r="E652" s="5">
        <f>SUMIFS(allorders!$O:$O,allorders!$L:$L,$A652,allorders!$AG:$AG,"&lt;="&amp;日期!$B$9,allorders!$AG:$AG,"&gt;="&amp;日期!$B$10,allorders!Q:Q,"&lt;&gt;"&amp;"",allorders!E:E,"Shipped")</f>
        <v>0</v>
      </c>
      <c r="F652" s="5">
        <f>SUMIFS(allorders!$O:$O,allorders!$L:$L,$A652,allorders!$AG:$AG,"&lt;="&amp;日期!$B$11,allorders!$AG:$AG,"&gt;="&amp;日期!$B$12,allorders!Q:Q,"&lt;&gt;"&amp;"",allorders!E:E,"Shipped")</f>
        <v>0</v>
      </c>
      <c r="G652" s="6">
        <f>IF(SUM(C652:F652)=0,0,SUMIFS(allorders!Q:Q,allorders!L:L,A652,allorders!AG:AG,"&lt;="&amp;日期!$B$5,allorders!AG:AG,"&gt;="&amp;日期!$B$12,allorders!N:N,"Shipped")/SUM(C652:F652))</f>
        <v>22.98</v>
      </c>
      <c r="H652">
        <f t="shared" si="20"/>
        <v>2</v>
      </c>
      <c r="I652">
        <f t="shared" si="21"/>
        <v>45.96</v>
      </c>
    </row>
    <row r="653" ht="15" spans="1:9">
      <c r="A653" s="4" t="s">
        <v>14230</v>
      </c>
      <c r="B653" t="str">
        <f>VLOOKUP(A653,'[1]子sku-父sku'!$A:$B,2,0)</f>
        <v>MY-LYRound020</v>
      </c>
      <c r="C653" s="5">
        <f>SUMIFS(allorders!O:O,allorders!L:L,$A653,allorders!AG:AG,"&lt;="&amp;日期!$B$5,allorders!AG:AG,"&gt;="&amp;日期!$B$6,allorders!$Q:$Q,"&lt;&gt;"&amp;"",allorders!E:E,"Shipped")</f>
        <v>1</v>
      </c>
      <c r="D653" s="5">
        <f>SUMIFS(allorders!$O:$O,allorders!$L:$L,$A653,allorders!$AG:$AG,"&lt;="&amp;日期!$B$7,allorders!$AG:$AG,"&gt;="&amp;日期!$B$8,allorders!Q:Q,"&lt;&gt;"&amp;"",allorders!E:E,"Shipped")</f>
        <v>2</v>
      </c>
      <c r="E653" s="5">
        <f>SUMIFS(allorders!$O:$O,allorders!$L:$L,$A653,allorders!$AG:$AG,"&lt;="&amp;日期!$B$9,allorders!$AG:$AG,"&gt;="&amp;日期!$B$10,allorders!Q:Q,"&lt;&gt;"&amp;"",allorders!E:E,"Shipped")</f>
        <v>0</v>
      </c>
      <c r="F653" s="5">
        <f>SUMIFS(allorders!$O:$O,allorders!$L:$L,$A653,allorders!$AG:$AG,"&lt;="&amp;日期!$B$11,allorders!$AG:$AG,"&gt;="&amp;日期!$B$12,allorders!Q:Q,"&lt;&gt;"&amp;"",allorders!E:E,"Shipped")</f>
        <v>0</v>
      </c>
      <c r="G653" s="6">
        <f>IF(SUM(C653:F653)=0,0,SUMIFS(allorders!Q:Q,allorders!L:L,A653,allorders!AG:AG,"&lt;="&amp;日期!$B$5,allorders!AG:AG,"&gt;="&amp;日期!$B$12,allorders!N:N,"Shipped")/SUM(C653:F653))</f>
        <v>23.98</v>
      </c>
      <c r="H653">
        <f t="shared" si="20"/>
        <v>3</v>
      </c>
      <c r="I653">
        <f t="shared" si="21"/>
        <v>71.94</v>
      </c>
    </row>
    <row r="654" ht="15" spans="1:9">
      <c r="A654" s="4" t="s">
        <v>14233</v>
      </c>
      <c r="B654" t="str">
        <f>VLOOKUP(A654,'[1]子sku-父sku'!$A:$B,2,0)</f>
        <v>MY-LYRound020</v>
      </c>
      <c r="C654" s="5">
        <f>SUMIFS(allorders!O:O,allorders!L:L,$A654,allorders!AG:AG,"&lt;="&amp;日期!$B$5,allorders!AG:AG,"&gt;="&amp;日期!$B$6,allorders!$Q:$Q,"&lt;&gt;"&amp;"",allorders!E:E,"Shipped")</f>
        <v>0</v>
      </c>
      <c r="D654" s="5">
        <f>SUMIFS(allorders!$O:$O,allorders!$L:$L,$A654,allorders!$AG:$AG,"&lt;="&amp;日期!$B$7,allorders!$AG:$AG,"&gt;="&amp;日期!$B$8,allorders!Q:Q,"&lt;&gt;"&amp;"",allorders!E:E,"Shipped")</f>
        <v>1</v>
      </c>
      <c r="E654" s="5">
        <f>SUMIFS(allorders!$O:$O,allorders!$L:$L,$A654,allorders!$AG:$AG,"&lt;="&amp;日期!$B$9,allorders!$AG:$AG,"&gt;="&amp;日期!$B$10,allorders!Q:Q,"&lt;&gt;"&amp;"",allorders!E:E,"Shipped")</f>
        <v>0</v>
      </c>
      <c r="F654" s="5">
        <f>SUMIFS(allorders!$O:$O,allorders!$L:$L,$A654,allorders!$AG:$AG,"&lt;="&amp;日期!$B$11,allorders!$AG:$AG,"&gt;="&amp;日期!$B$12,allorders!Q:Q,"&lt;&gt;"&amp;"",allorders!E:E,"Shipped")</f>
        <v>0</v>
      </c>
      <c r="G654" s="6">
        <f>IF(SUM(C654:F654)=0,0,SUMIFS(allorders!Q:Q,allorders!L:L,A654,allorders!AG:AG,"&lt;="&amp;日期!$B$5,allorders!AG:AG,"&gt;="&amp;日期!$B$12,allorders!N:N,"Shipped")/SUM(C654:F654))</f>
        <v>23.98</v>
      </c>
      <c r="H654">
        <f t="shared" si="20"/>
        <v>1</v>
      </c>
      <c r="I654">
        <f t="shared" si="21"/>
        <v>23.98</v>
      </c>
    </row>
    <row r="655" ht="15" spans="1:9">
      <c r="A655" s="4" t="s">
        <v>14299</v>
      </c>
      <c r="B655" t="str">
        <f>VLOOKUP(A655,'[1]子sku-父sku'!$A:$B,2,0)</f>
        <v>MY-SB021</v>
      </c>
      <c r="C655" s="5">
        <f>SUMIFS(allorders!O:O,allorders!L:L,$A655,allorders!AG:AG,"&lt;="&amp;日期!$B$5,allorders!AG:AG,"&gt;="&amp;日期!$B$6,allorders!$Q:$Q,"&lt;&gt;"&amp;"",allorders!E:E,"Shipped")</f>
        <v>2</v>
      </c>
      <c r="D655" s="5">
        <f>SUMIFS(allorders!$O:$O,allorders!$L:$L,$A655,allorders!$AG:$AG,"&lt;="&amp;日期!$B$7,allorders!$AG:$AG,"&gt;="&amp;日期!$B$8,allorders!Q:Q,"&lt;&gt;"&amp;"",allorders!E:E,"Shipped")</f>
        <v>2</v>
      </c>
      <c r="E655" s="5">
        <f>SUMIFS(allorders!$O:$O,allorders!$L:$L,$A655,allorders!$AG:$AG,"&lt;="&amp;日期!$B$9,allorders!$AG:$AG,"&gt;="&amp;日期!$B$10,allorders!Q:Q,"&lt;&gt;"&amp;"",allorders!E:E,"Shipped")</f>
        <v>0</v>
      </c>
      <c r="F655" s="5">
        <f>SUMIFS(allorders!$O:$O,allorders!$L:$L,$A655,allorders!$AG:$AG,"&lt;="&amp;日期!$B$11,allorders!$AG:$AG,"&gt;="&amp;日期!$B$12,allorders!Q:Q,"&lt;&gt;"&amp;"",allorders!E:E,"Shipped")</f>
        <v>0</v>
      </c>
      <c r="G655" s="6">
        <f>IF(SUM(C655:F655)=0,0,SUMIFS(allorders!Q:Q,allorders!L:L,A655,allorders!AG:AG,"&lt;="&amp;日期!$B$5,allorders!AG:AG,"&gt;="&amp;日期!$B$12,allorders!N:N,"Shipped")/SUM(C655:F655))</f>
        <v>22.98</v>
      </c>
      <c r="H655">
        <f t="shared" si="20"/>
        <v>4</v>
      </c>
      <c r="I655">
        <f t="shared" si="21"/>
        <v>91.92</v>
      </c>
    </row>
    <row r="656" ht="15" spans="1:9">
      <c r="A656" s="4" t="s">
        <v>14336</v>
      </c>
      <c r="B656" t="str">
        <f>VLOOKUP(A656,'[1]子sku-父sku'!$A:$B,2,0)</f>
        <v>MY-SB011</v>
      </c>
      <c r="C656" s="5">
        <f>SUMIFS(allorders!O:O,allorders!L:L,$A656,allorders!AG:AG,"&lt;="&amp;日期!$B$5,allorders!AG:AG,"&gt;="&amp;日期!$B$6,allorders!$Q:$Q,"&lt;&gt;"&amp;"",allorders!E:E,"Shipped")</f>
        <v>0</v>
      </c>
      <c r="D656" s="5">
        <f>SUMIFS(allorders!$O:$O,allorders!$L:$L,$A656,allorders!$AG:$AG,"&lt;="&amp;日期!$B$7,allorders!$AG:$AG,"&gt;="&amp;日期!$B$8,allorders!Q:Q,"&lt;&gt;"&amp;"",allorders!E:E,"Shipped")</f>
        <v>1</v>
      </c>
      <c r="E656" s="5">
        <f>SUMIFS(allorders!$O:$O,allorders!$L:$L,$A656,allorders!$AG:$AG,"&lt;="&amp;日期!$B$9,allorders!$AG:$AG,"&gt;="&amp;日期!$B$10,allorders!Q:Q,"&lt;&gt;"&amp;"",allorders!E:E,"Shipped")</f>
        <v>0</v>
      </c>
      <c r="F656" s="5">
        <f>SUMIFS(allorders!$O:$O,allorders!$L:$L,$A656,allorders!$AG:$AG,"&lt;="&amp;日期!$B$11,allorders!$AG:$AG,"&gt;="&amp;日期!$B$12,allorders!Q:Q,"&lt;&gt;"&amp;"",allorders!E:E,"Shipped")</f>
        <v>0</v>
      </c>
      <c r="G656" s="6">
        <f>IF(SUM(C656:F656)=0,0,SUMIFS(allorders!Q:Q,allorders!L:L,A656,allorders!AG:AG,"&lt;="&amp;日期!$B$5,allorders!AG:AG,"&gt;="&amp;日期!$B$12,allorders!N:N,"Shipped")/SUM(C656:F656))</f>
        <v>22.98</v>
      </c>
      <c r="H656">
        <f t="shared" si="20"/>
        <v>1</v>
      </c>
      <c r="I656">
        <f t="shared" si="21"/>
        <v>22.98</v>
      </c>
    </row>
    <row r="657" ht="15" spans="1:9">
      <c r="A657" s="4" t="s">
        <v>14363</v>
      </c>
      <c r="B657" t="str">
        <f>VLOOKUP(A657,'[1]子sku-父sku'!$A:$B,2,0)</f>
        <v>SB-YL004</v>
      </c>
      <c r="C657" s="5">
        <f>SUMIFS(allorders!O:O,allorders!L:L,$A657,allorders!AG:AG,"&lt;="&amp;日期!$B$5,allorders!AG:AG,"&gt;="&amp;日期!$B$6,allorders!$Q:$Q,"&lt;&gt;"&amp;"",allorders!E:E,"Shipped")</f>
        <v>0</v>
      </c>
      <c r="D657" s="5">
        <f>SUMIFS(allorders!$O:$O,allorders!$L:$L,$A657,allorders!$AG:$AG,"&lt;="&amp;日期!$B$7,allorders!$AG:$AG,"&gt;="&amp;日期!$B$8,allorders!Q:Q,"&lt;&gt;"&amp;"",allorders!E:E,"Shipped")</f>
        <v>2</v>
      </c>
      <c r="E657" s="5">
        <f>SUMIFS(allorders!$O:$O,allorders!$L:$L,$A657,allorders!$AG:$AG,"&lt;="&amp;日期!$B$9,allorders!$AG:$AG,"&gt;="&amp;日期!$B$10,allorders!Q:Q,"&lt;&gt;"&amp;"",allorders!E:E,"Shipped")</f>
        <v>0</v>
      </c>
      <c r="F657" s="5">
        <f>SUMIFS(allorders!$O:$O,allorders!$L:$L,$A657,allorders!$AG:$AG,"&lt;="&amp;日期!$B$11,allorders!$AG:$AG,"&gt;="&amp;日期!$B$12,allorders!Q:Q,"&lt;&gt;"&amp;"",allorders!E:E,"Shipped")</f>
        <v>0</v>
      </c>
      <c r="G657" s="6">
        <f>IF(SUM(C657:F657)=0,0,SUMIFS(allorders!Q:Q,allorders!L:L,A657,allorders!AG:AG,"&lt;="&amp;日期!$B$5,allorders!AG:AG,"&gt;="&amp;日期!$B$12,allorders!N:N,"Shipped")/SUM(C657:F657))</f>
        <v>15</v>
      </c>
      <c r="H657">
        <f t="shared" si="20"/>
        <v>2</v>
      </c>
      <c r="I657">
        <f t="shared" si="21"/>
        <v>30</v>
      </c>
    </row>
    <row r="658" ht="15" spans="1:9">
      <c r="A658" s="4" t="s">
        <v>14372</v>
      </c>
      <c r="B658" t="str">
        <f>VLOOKUP(A658,'[1]子sku-父sku'!$A:$B,2,0)</f>
        <v>MY-SB026</v>
      </c>
      <c r="C658" s="5">
        <f>SUMIFS(allorders!O:O,allorders!L:L,$A658,allorders!AG:AG,"&lt;="&amp;日期!$B$5,allorders!AG:AG,"&gt;="&amp;日期!$B$6,allorders!$Q:$Q,"&lt;&gt;"&amp;"",allorders!E:E,"Shipped")</f>
        <v>0</v>
      </c>
      <c r="D658" s="5">
        <f>SUMIFS(allorders!$O:$O,allorders!$L:$L,$A658,allorders!$AG:$AG,"&lt;="&amp;日期!$B$7,allorders!$AG:$AG,"&gt;="&amp;日期!$B$8,allorders!Q:Q,"&lt;&gt;"&amp;"",allorders!E:E,"Shipped")</f>
        <v>1</v>
      </c>
      <c r="E658" s="5">
        <f>SUMIFS(allorders!$O:$O,allorders!$L:$L,$A658,allorders!$AG:$AG,"&lt;="&amp;日期!$B$9,allorders!$AG:$AG,"&gt;="&amp;日期!$B$10,allorders!Q:Q,"&lt;&gt;"&amp;"",allorders!E:E,"Shipped")</f>
        <v>0</v>
      </c>
      <c r="F658" s="5">
        <f>SUMIFS(allorders!$O:$O,allorders!$L:$L,$A658,allorders!$AG:$AG,"&lt;="&amp;日期!$B$11,allorders!$AG:$AG,"&gt;="&amp;日期!$B$12,allorders!Q:Q,"&lt;&gt;"&amp;"",allorders!E:E,"Shipped")</f>
        <v>0</v>
      </c>
      <c r="G658" s="6">
        <f>IF(SUM(C658:F658)=0,0,SUMIFS(allorders!Q:Q,allorders!L:L,A658,allorders!AG:AG,"&lt;="&amp;日期!$B$5,allorders!AG:AG,"&gt;="&amp;日期!$B$12,allorders!N:N,"Shipped")/SUM(C658:F658))</f>
        <v>26.98</v>
      </c>
      <c r="H658">
        <f t="shared" si="20"/>
        <v>1</v>
      </c>
      <c r="I658">
        <f t="shared" si="21"/>
        <v>26.98</v>
      </c>
    </row>
    <row r="659" ht="15" spans="1:9">
      <c r="A659" s="4" t="s">
        <v>14393</v>
      </c>
      <c r="B659" t="str">
        <f>VLOOKUP(A659,'[1]子sku-父sku'!$A:$B,2,0)</f>
        <v>CS-SB009</v>
      </c>
      <c r="C659" s="5">
        <f>SUMIFS(allorders!O:O,allorders!L:L,$A659,allorders!AG:AG,"&lt;="&amp;日期!$B$5,allorders!AG:AG,"&gt;="&amp;日期!$B$6,allorders!$Q:$Q,"&lt;&gt;"&amp;"",allorders!E:E,"Shipped")</f>
        <v>3</v>
      </c>
      <c r="D659" s="5">
        <f>SUMIFS(allorders!$O:$O,allorders!$L:$L,$A659,allorders!$AG:$AG,"&lt;="&amp;日期!$B$7,allorders!$AG:$AG,"&gt;="&amp;日期!$B$8,allorders!Q:Q,"&lt;&gt;"&amp;"",allorders!E:E,"Shipped")</f>
        <v>2</v>
      </c>
      <c r="E659" s="5">
        <f>SUMIFS(allorders!$O:$O,allorders!$L:$L,$A659,allorders!$AG:$AG,"&lt;="&amp;日期!$B$9,allorders!$AG:$AG,"&gt;="&amp;日期!$B$10,allorders!Q:Q,"&lt;&gt;"&amp;"",allorders!E:E,"Shipped")</f>
        <v>0</v>
      </c>
      <c r="F659" s="5">
        <f>SUMIFS(allorders!$O:$O,allorders!$L:$L,$A659,allorders!$AG:$AG,"&lt;="&amp;日期!$B$11,allorders!$AG:$AG,"&gt;="&amp;日期!$B$12,allorders!Q:Q,"&lt;&gt;"&amp;"",allorders!E:E,"Shipped")</f>
        <v>0</v>
      </c>
      <c r="G659" s="6">
        <f>IF(SUM(C659:F659)=0,0,SUMIFS(allorders!Q:Q,allorders!L:L,A659,allorders!AG:AG,"&lt;="&amp;日期!$B$5,allorders!AG:AG,"&gt;="&amp;日期!$B$12,allorders!N:N,"Shipped")/SUM(C659:F659))</f>
        <v>22.98</v>
      </c>
      <c r="H659">
        <f t="shared" si="20"/>
        <v>5</v>
      </c>
      <c r="I659">
        <f t="shared" si="21"/>
        <v>114.9</v>
      </c>
    </row>
    <row r="660" ht="15" spans="1:9">
      <c r="A660" s="4" t="s">
        <v>14425</v>
      </c>
      <c r="B660" t="str">
        <f>VLOOKUP(A660,'[1]子sku-父sku'!$A:$B,2,0)</f>
        <v>MY-SB011</v>
      </c>
      <c r="C660" s="5">
        <f>SUMIFS(allorders!O:O,allorders!L:L,$A660,allorders!AG:AG,"&lt;="&amp;日期!$B$5,allorders!AG:AG,"&gt;="&amp;日期!$B$6,allorders!$Q:$Q,"&lt;&gt;"&amp;"",allorders!E:E,"Shipped")</f>
        <v>0</v>
      </c>
      <c r="D660" s="5">
        <f>SUMIFS(allorders!$O:$O,allorders!$L:$L,$A660,allorders!$AG:$AG,"&lt;="&amp;日期!$B$7,allorders!$AG:$AG,"&gt;="&amp;日期!$B$8,allorders!Q:Q,"&lt;&gt;"&amp;"",allorders!E:E,"Shipped")</f>
        <v>2</v>
      </c>
      <c r="E660" s="5">
        <f>SUMIFS(allorders!$O:$O,allorders!$L:$L,$A660,allorders!$AG:$AG,"&lt;="&amp;日期!$B$9,allorders!$AG:$AG,"&gt;="&amp;日期!$B$10,allorders!Q:Q,"&lt;&gt;"&amp;"",allorders!E:E,"Shipped")</f>
        <v>0</v>
      </c>
      <c r="F660" s="5">
        <f>SUMIFS(allorders!$O:$O,allorders!$L:$L,$A660,allorders!$AG:$AG,"&lt;="&amp;日期!$B$11,allorders!$AG:$AG,"&gt;="&amp;日期!$B$12,allorders!Q:Q,"&lt;&gt;"&amp;"",allorders!E:E,"Shipped")</f>
        <v>0</v>
      </c>
      <c r="G660" s="6">
        <f>IF(SUM(C660:F660)=0,0,SUMIFS(allorders!Q:Q,allorders!L:L,A660,allorders!AG:AG,"&lt;="&amp;日期!$B$5,allorders!AG:AG,"&gt;="&amp;日期!$B$12,allorders!N:N,"Shipped")/SUM(C660:F660))</f>
        <v>24.98</v>
      </c>
      <c r="H660">
        <f t="shared" si="20"/>
        <v>2</v>
      </c>
      <c r="I660">
        <f t="shared" si="21"/>
        <v>49.96</v>
      </c>
    </row>
    <row r="661" ht="15" spans="1:9">
      <c r="A661" s="4" t="s">
        <v>14436</v>
      </c>
      <c r="B661" t="str">
        <f>VLOOKUP(A661,'[1]子sku-父sku'!$A:$B,2,0)</f>
        <v>CS-BS016</v>
      </c>
      <c r="C661" s="5">
        <f>SUMIFS(allorders!O:O,allorders!L:L,$A661,allorders!AG:AG,"&lt;="&amp;日期!$B$5,allorders!AG:AG,"&gt;="&amp;日期!$B$6,allorders!$Q:$Q,"&lt;&gt;"&amp;"",allorders!E:E,"Shipped")</f>
        <v>0</v>
      </c>
      <c r="D661" s="5">
        <f>SUMIFS(allorders!$O:$O,allorders!$L:$L,$A661,allorders!$AG:$AG,"&lt;="&amp;日期!$B$7,allorders!$AG:$AG,"&gt;="&amp;日期!$B$8,allorders!Q:Q,"&lt;&gt;"&amp;"",allorders!E:E,"Shipped")</f>
        <v>1</v>
      </c>
      <c r="E661" s="5">
        <f>SUMIFS(allorders!$O:$O,allorders!$L:$L,$A661,allorders!$AG:$AG,"&lt;="&amp;日期!$B$9,allorders!$AG:$AG,"&gt;="&amp;日期!$B$10,allorders!Q:Q,"&lt;&gt;"&amp;"",allorders!E:E,"Shipped")</f>
        <v>0</v>
      </c>
      <c r="F661" s="5">
        <f>SUMIFS(allorders!$O:$O,allorders!$L:$L,$A661,allorders!$AG:$AG,"&lt;="&amp;日期!$B$11,allorders!$AG:$AG,"&gt;="&amp;日期!$B$12,allorders!Q:Q,"&lt;&gt;"&amp;"",allorders!E:E,"Shipped")</f>
        <v>0</v>
      </c>
      <c r="G661" s="6">
        <f>IF(SUM(C661:F661)=0,0,SUMIFS(allorders!Q:Q,allorders!L:L,A661,allorders!AG:AG,"&lt;="&amp;日期!$B$5,allorders!AG:AG,"&gt;="&amp;日期!$B$12,allorders!N:N,"Shipped")/SUM(C661:F661))</f>
        <v>25.98</v>
      </c>
      <c r="H661">
        <f t="shared" si="20"/>
        <v>1</v>
      </c>
      <c r="I661">
        <f t="shared" si="21"/>
        <v>25.98</v>
      </c>
    </row>
    <row r="662" ht="15" spans="1:9">
      <c r="A662" s="4" t="s">
        <v>14441</v>
      </c>
      <c r="B662" t="str">
        <f>VLOOKUP(A662,'[1]子sku-父sku'!$A:$B,2,0)</f>
        <v>CS-BS016</v>
      </c>
      <c r="C662" s="5">
        <f>SUMIFS(allorders!O:O,allorders!L:L,$A662,allorders!AG:AG,"&lt;="&amp;日期!$B$5,allorders!AG:AG,"&gt;="&amp;日期!$B$6,allorders!$Q:$Q,"&lt;&gt;"&amp;"",allorders!E:E,"Shipped")</f>
        <v>0</v>
      </c>
      <c r="D662" s="5">
        <f>SUMIFS(allorders!$O:$O,allorders!$L:$L,$A662,allorders!$AG:$AG,"&lt;="&amp;日期!$B$7,allorders!$AG:$AG,"&gt;="&amp;日期!$B$8,allorders!Q:Q,"&lt;&gt;"&amp;"",allorders!E:E,"Shipped")</f>
        <v>2</v>
      </c>
      <c r="E662" s="5">
        <f>SUMIFS(allorders!$O:$O,allorders!$L:$L,$A662,allorders!$AG:$AG,"&lt;="&amp;日期!$B$9,allorders!$AG:$AG,"&gt;="&amp;日期!$B$10,allorders!Q:Q,"&lt;&gt;"&amp;"",allorders!E:E,"Shipped")</f>
        <v>0</v>
      </c>
      <c r="F662" s="5">
        <f>SUMIFS(allorders!$O:$O,allorders!$L:$L,$A662,allorders!$AG:$AG,"&lt;="&amp;日期!$B$11,allorders!$AG:$AG,"&gt;="&amp;日期!$B$12,allorders!Q:Q,"&lt;&gt;"&amp;"",allorders!E:E,"Shipped")</f>
        <v>0</v>
      </c>
      <c r="G662" s="6">
        <f>IF(SUM(C662:F662)=0,0,SUMIFS(allorders!Q:Q,allorders!L:L,A662,allorders!AG:AG,"&lt;="&amp;日期!$B$5,allorders!AG:AG,"&gt;="&amp;日期!$B$12,allorders!N:N,"Shipped")/SUM(C662:F662))</f>
        <v>25.98</v>
      </c>
      <c r="H662">
        <f t="shared" si="20"/>
        <v>2</v>
      </c>
      <c r="I662">
        <f t="shared" si="21"/>
        <v>51.96</v>
      </c>
    </row>
    <row r="663" ht="15" spans="1:9">
      <c r="A663" s="4" t="s">
        <v>14515</v>
      </c>
      <c r="B663" t="str">
        <f>VLOOKUP(A663,'[1]子sku-父sku'!$A:$B,2,0)</f>
        <v>CS-LY085</v>
      </c>
      <c r="C663" s="5">
        <f>SUMIFS(allorders!O:O,allorders!L:L,$A663,allorders!AG:AG,"&lt;="&amp;日期!$B$5,allorders!AG:AG,"&gt;="&amp;日期!$B$6,allorders!$Q:$Q,"&lt;&gt;"&amp;"",allorders!E:E,"Shipped")</f>
        <v>0</v>
      </c>
      <c r="D663" s="5">
        <f>SUMIFS(allorders!$O:$O,allorders!$L:$L,$A663,allorders!$AG:$AG,"&lt;="&amp;日期!$B$7,allorders!$AG:$AG,"&gt;="&amp;日期!$B$8,allorders!Q:Q,"&lt;&gt;"&amp;"",allorders!E:E,"Shipped")</f>
        <v>2</v>
      </c>
      <c r="E663" s="5">
        <f>SUMIFS(allorders!$O:$O,allorders!$L:$L,$A663,allorders!$AG:$AG,"&lt;="&amp;日期!$B$9,allorders!$AG:$AG,"&gt;="&amp;日期!$B$10,allorders!Q:Q,"&lt;&gt;"&amp;"",allorders!E:E,"Shipped")</f>
        <v>0</v>
      </c>
      <c r="F663" s="5">
        <f>SUMIFS(allorders!$O:$O,allorders!$L:$L,$A663,allorders!$AG:$AG,"&lt;="&amp;日期!$B$11,allorders!$AG:$AG,"&gt;="&amp;日期!$B$12,allorders!Q:Q,"&lt;&gt;"&amp;"",allorders!E:E,"Shipped")</f>
        <v>0</v>
      </c>
      <c r="G663" s="6">
        <f>IF(SUM(C663:F663)=0,0,SUMIFS(allorders!Q:Q,allorders!L:L,A663,allorders!AG:AG,"&lt;="&amp;日期!$B$5,allorders!AG:AG,"&gt;="&amp;日期!$B$12,allorders!N:N,"Shipped")/SUM(C663:F663))</f>
        <v>19.53</v>
      </c>
      <c r="H663">
        <f t="shared" si="20"/>
        <v>2</v>
      </c>
      <c r="I663">
        <f t="shared" si="21"/>
        <v>39.06</v>
      </c>
    </row>
    <row r="664" ht="15" spans="1:9">
      <c r="A664" s="4" t="s">
        <v>14536</v>
      </c>
      <c r="B664" t="str">
        <f>VLOOKUP(A664,'[1]子sku-父sku'!$A:$B,2,0)</f>
        <v>MY-LYRound020</v>
      </c>
      <c r="C664" s="5">
        <f>SUMIFS(allorders!O:O,allorders!L:L,$A664,allorders!AG:AG,"&lt;="&amp;日期!$B$5,allorders!AG:AG,"&gt;="&amp;日期!$B$6,allorders!$Q:$Q,"&lt;&gt;"&amp;"",allorders!E:E,"Shipped")</f>
        <v>0</v>
      </c>
      <c r="D664" s="5">
        <f>SUMIFS(allorders!$O:$O,allorders!$L:$L,$A664,allorders!$AG:$AG,"&lt;="&amp;日期!$B$7,allorders!$AG:$AG,"&gt;="&amp;日期!$B$8,allorders!Q:Q,"&lt;&gt;"&amp;"",allorders!E:E,"Shipped")</f>
        <v>1</v>
      </c>
      <c r="E664" s="5">
        <f>SUMIFS(allorders!$O:$O,allorders!$L:$L,$A664,allorders!$AG:$AG,"&lt;="&amp;日期!$B$9,allorders!$AG:$AG,"&gt;="&amp;日期!$B$10,allorders!Q:Q,"&lt;&gt;"&amp;"",allorders!E:E,"Shipped")</f>
        <v>0</v>
      </c>
      <c r="F664" s="5">
        <f>SUMIFS(allorders!$O:$O,allorders!$L:$L,$A664,allorders!$AG:$AG,"&lt;="&amp;日期!$B$11,allorders!$AG:$AG,"&gt;="&amp;日期!$B$12,allorders!Q:Q,"&lt;&gt;"&amp;"",allorders!E:E,"Shipped")</f>
        <v>0</v>
      </c>
      <c r="G664" s="6">
        <f>IF(SUM(C664:F664)=0,0,SUMIFS(allorders!Q:Q,allorders!L:L,A664,allorders!AG:AG,"&lt;="&amp;日期!$B$5,allorders!AG:AG,"&gt;="&amp;日期!$B$12,allorders!N:N,"Shipped")/SUM(C664:F664))</f>
        <v>23.98</v>
      </c>
      <c r="H664">
        <f t="shared" si="20"/>
        <v>1</v>
      </c>
      <c r="I664">
        <f t="shared" si="21"/>
        <v>23.98</v>
      </c>
    </row>
    <row r="665" ht="15" spans="1:9">
      <c r="A665" s="4" t="s">
        <v>14560</v>
      </c>
      <c r="B665" t="str">
        <f>VLOOKUP(A665,'[1]子sku-父sku'!$A:$B,2,0)</f>
        <v>CS-SB030</v>
      </c>
      <c r="C665" s="5">
        <f>SUMIFS(allorders!O:O,allorders!L:L,$A665,allorders!AG:AG,"&lt;="&amp;日期!$B$5,allorders!AG:AG,"&gt;="&amp;日期!$B$6,allorders!$Q:$Q,"&lt;&gt;"&amp;"",allorders!E:E,"Shipped")</f>
        <v>0</v>
      </c>
      <c r="D665" s="5">
        <f>SUMIFS(allorders!$O:$O,allorders!$L:$L,$A665,allorders!$AG:$AG,"&lt;="&amp;日期!$B$7,allorders!$AG:$AG,"&gt;="&amp;日期!$B$8,allorders!Q:Q,"&lt;&gt;"&amp;"",allorders!E:E,"Shipped")</f>
        <v>2</v>
      </c>
      <c r="E665" s="5">
        <f>SUMIFS(allorders!$O:$O,allorders!$L:$L,$A665,allorders!$AG:$AG,"&lt;="&amp;日期!$B$9,allorders!$AG:$AG,"&gt;="&amp;日期!$B$10,allorders!Q:Q,"&lt;&gt;"&amp;"",allorders!E:E,"Shipped")</f>
        <v>0</v>
      </c>
      <c r="F665" s="5">
        <f>SUMIFS(allorders!$O:$O,allorders!$L:$L,$A665,allorders!$AG:$AG,"&lt;="&amp;日期!$B$11,allorders!$AG:$AG,"&gt;="&amp;日期!$B$12,allorders!Q:Q,"&lt;&gt;"&amp;"",allorders!E:E,"Shipped")</f>
        <v>0</v>
      </c>
      <c r="G665" s="6">
        <f>IF(SUM(C665:F665)=0,0,SUMIFS(allorders!Q:Q,allorders!L:L,A665,allorders!AG:AG,"&lt;="&amp;日期!$B$5,allorders!AG:AG,"&gt;="&amp;日期!$B$12,allorders!N:N,"Shipped")/SUM(C665:F665))</f>
        <v>21.98</v>
      </c>
      <c r="H665">
        <f t="shared" si="20"/>
        <v>2</v>
      </c>
      <c r="I665">
        <f t="shared" si="21"/>
        <v>43.96</v>
      </c>
    </row>
    <row r="666" ht="15" spans="1:9">
      <c r="A666" s="4" t="s">
        <v>14619</v>
      </c>
      <c r="B666" t="str">
        <f>VLOOKUP(A666,'[1]子sku-父sku'!$A:$B,2,0)</f>
        <v>CS-CA170</v>
      </c>
      <c r="C666" s="5">
        <f>SUMIFS(allorders!O:O,allorders!L:L,$A666,allorders!AG:AG,"&lt;="&amp;日期!$B$5,allorders!AG:AG,"&gt;="&amp;日期!$B$6,allorders!$Q:$Q,"&lt;&gt;"&amp;"",allorders!E:E,"Shipped")</f>
        <v>0</v>
      </c>
      <c r="D666" s="5">
        <f>SUMIFS(allorders!$O:$O,allorders!$L:$L,$A666,allorders!$AG:$AG,"&lt;="&amp;日期!$B$7,allorders!$AG:$AG,"&gt;="&amp;日期!$B$8,allorders!Q:Q,"&lt;&gt;"&amp;"",allorders!E:E,"Shipped")</f>
        <v>1</v>
      </c>
      <c r="E666" s="5">
        <f>SUMIFS(allorders!$O:$O,allorders!$L:$L,$A666,allorders!$AG:$AG,"&lt;="&amp;日期!$B$9,allorders!$AG:$AG,"&gt;="&amp;日期!$B$10,allorders!Q:Q,"&lt;&gt;"&amp;"",allorders!E:E,"Shipped")</f>
        <v>0</v>
      </c>
      <c r="F666" s="5">
        <f>SUMIFS(allorders!$O:$O,allorders!$L:$L,$A666,allorders!$AG:$AG,"&lt;="&amp;日期!$B$11,allorders!$AG:$AG,"&gt;="&amp;日期!$B$12,allorders!Q:Q,"&lt;&gt;"&amp;"",allorders!E:E,"Shipped")</f>
        <v>0</v>
      </c>
      <c r="G666" s="6">
        <f>IF(SUM(C666:F666)=0,0,SUMIFS(allorders!Q:Q,allorders!L:L,A666,allorders!AG:AG,"&lt;="&amp;日期!$B$5,allorders!AG:AG,"&gt;="&amp;日期!$B$12,allorders!N:N,"Shipped")/SUM(C666:F666))</f>
        <v>35</v>
      </c>
      <c r="H666">
        <f t="shared" si="20"/>
        <v>1</v>
      </c>
      <c r="I666">
        <f t="shared" si="21"/>
        <v>35</v>
      </c>
    </row>
    <row r="667" ht="15" spans="1:9">
      <c r="A667" s="4" t="s">
        <v>14625</v>
      </c>
      <c r="B667" t="str">
        <f>VLOOKUP(A667,'[1]子sku-父sku'!$A:$B,2,0)</f>
        <v>CS-CA170</v>
      </c>
      <c r="C667" s="5">
        <f>SUMIFS(allorders!O:O,allorders!L:L,$A667,allorders!AG:AG,"&lt;="&amp;日期!$B$5,allorders!AG:AG,"&gt;="&amp;日期!$B$6,allorders!$Q:$Q,"&lt;&gt;"&amp;"",allorders!E:E,"Shipped")</f>
        <v>0</v>
      </c>
      <c r="D667" s="5">
        <f>SUMIFS(allorders!$O:$O,allorders!$L:$L,$A667,allorders!$AG:$AG,"&lt;="&amp;日期!$B$7,allorders!$AG:$AG,"&gt;="&amp;日期!$B$8,allorders!Q:Q,"&lt;&gt;"&amp;"",allorders!E:E,"Shipped")</f>
        <v>1</v>
      </c>
      <c r="E667" s="5">
        <f>SUMIFS(allorders!$O:$O,allorders!$L:$L,$A667,allorders!$AG:$AG,"&lt;="&amp;日期!$B$9,allorders!$AG:$AG,"&gt;="&amp;日期!$B$10,allorders!Q:Q,"&lt;&gt;"&amp;"",allorders!E:E,"Shipped")</f>
        <v>0</v>
      </c>
      <c r="F667" s="5">
        <f>SUMIFS(allorders!$O:$O,allorders!$L:$L,$A667,allorders!$AG:$AG,"&lt;="&amp;日期!$B$11,allorders!$AG:$AG,"&gt;="&amp;日期!$B$12,allorders!Q:Q,"&lt;&gt;"&amp;"",allorders!E:E,"Shipped")</f>
        <v>0</v>
      </c>
      <c r="G667" s="6">
        <f>IF(SUM(C667:F667)=0,0,SUMIFS(allorders!Q:Q,allorders!L:L,A667,allorders!AG:AG,"&lt;="&amp;日期!$B$5,allorders!AG:AG,"&gt;="&amp;日期!$B$12,allorders!N:N,"Shipped")/SUM(C667:F667))</f>
        <v>35</v>
      </c>
      <c r="H667">
        <f t="shared" si="20"/>
        <v>1</v>
      </c>
      <c r="I667">
        <f t="shared" si="21"/>
        <v>35</v>
      </c>
    </row>
    <row r="668" ht="15" spans="1:9">
      <c r="A668" s="4" t="s">
        <v>14646</v>
      </c>
      <c r="B668" t="str">
        <f>VLOOKUP(A668,'[1]子sku-父sku'!$A:$B,2,0)</f>
        <v>CS-BUSB032</v>
      </c>
      <c r="C668" s="5">
        <f>SUMIFS(allorders!O:O,allorders!L:L,$A668,allorders!AG:AG,"&lt;="&amp;日期!$B$5,allorders!AG:AG,"&gt;="&amp;日期!$B$6,allorders!$Q:$Q,"&lt;&gt;"&amp;"",allorders!E:E,"Shipped")</f>
        <v>1</v>
      </c>
      <c r="D668" s="5">
        <f>SUMIFS(allorders!$O:$O,allorders!$L:$L,$A668,allorders!$AG:$AG,"&lt;="&amp;日期!$B$7,allorders!$AG:$AG,"&gt;="&amp;日期!$B$8,allorders!Q:Q,"&lt;&gt;"&amp;"",allorders!E:E,"Shipped")</f>
        <v>1</v>
      </c>
      <c r="E668" s="5">
        <f>SUMIFS(allorders!$O:$O,allorders!$L:$L,$A668,allorders!$AG:$AG,"&lt;="&amp;日期!$B$9,allorders!$AG:$AG,"&gt;="&amp;日期!$B$10,allorders!Q:Q,"&lt;&gt;"&amp;"",allorders!E:E,"Shipped")</f>
        <v>0</v>
      </c>
      <c r="F668" s="5">
        <f>SUMIFS(allorders!$O:$O,allorders!$L:$L,$A668,allorders!$AG:$AG,"&lt;="&amp;日期!$B$11,allorders!$AG:$AG,"&gt;="&amp;日期!$B$12,allorders!Q:Q,"&lt;&gt;"&amp;"",allorders!E:E,"Shipped")</f>
        <v>0</v>
      </c>
      <c r="G668" s="6">
        <f>IF(SUM(C668:F668)=0,0,SUMIFS(allorders!Q:Q,allorders!L:L,A668,allorders!AG:AG,"&lt;="&amp;日期!$B$5,allorders!AG:AG,"&gt;="&amp;日期!$B$12,allorders!N:N,"Shipped")/SUM(C668:F668))</f>
        <v>22.98</v>
      </c>
      <c r="H668">
        <f t="shared" si="20"/>
        <v>2</v>
      </c>
      <c r="I668">
        <f t="shared" si="21"/>
        <v>45.96</v>
      </c>
    </row>
    <row r="669" ht="15" spans="1:9">
      <c r="A669" s="4" t="s">
        <v>14654</v>
      </c>
      <c r="B669" t="str">
        <f>VLOOKUP(A669,'[1]子sku-父sku'!$A:$B,2,0)</f>
        <v>CS-BS016</v>
      </c>
      <c r="C669" s="5">
        <f>SUMIFS(allorders!O:O,allorders!L:L,$A669,allorders!AG:AG,"&lt;="&amp;日期!$B$5,allorders!AG:AG,"&gt;="&amp;日期!$B$6,allorders!$Q:$Q,"&lt;&gt;"&amp;"",allorders!E:E,"Shipped")</f>
        <v>0</v>
      </c>
      <c r="D669" s="5">
        <f>SUMIFS(allorders!$O:$O,allorders!$L:$L,$A669,allorders!$AG:$AG,"&lt;="&amp;日期!$B$7,allorders!$AG:$AG,"&gt;="&amp;日期!$B$8,allorders!Q:Q,"&lt;&gt;"&amp;"",allorders!E:E,"Shipped")</f>
        <v>1</v>
      </c>
      <c r="E669" s="5">
        <f>SUMIFS(allorders!$O:$O,allorders!$L:$L,$A669,allorders!$AG:$AG,"&lt;="&amp;日期!$B$9,allorders!$AG:$AG,"&gt;="&amp;日期!$B$10,allorders!Q:Q,"&lt;&gt;"&amp;"",allorders!E:E,"Shipped")</f>
        <v>0</v>
      </c>
      <c r="F669" s="5">
        <f>SUMIFS(allorders!$O:$O,allorders!$L:$L,$A669,allorders!$AG:$AG,"&lt;="&amp;日期!$B$11,allorders!$AG:$AG,"&gt;="&amp;日期!$B$12,allorders!Q:Q,"&lt;&gt;"&amp;"",allorders!E:E,"Shipped")</f>
        <v>0</v>
      </c>
      <c r="G669" s="6">
        <f>IF(SUM(C669:F669)=0,0,SUMIFS(allorders!Q:Q,allorders!L:L,A669,allorders!AG:AG,"&lt;="&amp;日期!$B$5,allorders!AG:AG,"&gt;="&amp;日期!$B$12,allorders!N:N,"Shipped")/SUM(C669:F669))</f>
        <v>25.98</v>
      </c>
      <c r="H669">
        <f t="shared" si="20"/>
        <v>1</v>
      </c>
      <c r="I669">
        <f t="shared" si="21"/>
        <v>25.98</v>
      </c>
    </row>
    <row r="670" ht="15" spans="1:9">
      <c r="A670" s="4" t="s">
        <v>14657</v>
      </c>
      <c r="B670" t="str">
        <f>VLOOKUP(A670,'[1]子sku-父sku'!$A:$B,2,0)</f>
        <v>CS-BS016</v>
      </c>
      <c r="C670" s="5">
        <f>SUMIFS(allorders!O:O,allorders!L:L,$A670,allorders!AG:AG,"&lt;="&amp;日期!$B$5,allorders!AG:AG,"&gt;="&amp;日期!$B$6,allorders!$Q:$Q,"&lt;&gt;"&amp;"",allorders!E:E,"Shipped")</f>
        <v>1</v>
      </c>
      <c r="D670" s="5">
        <f>SUMIFS(allorders!$O:$O,allorders!$L:$L,$A670,allorders!$AG:$AG,"&lt;="&amp;日期!$B$7,allorders!$AG:$AG,"&gt;="&amp;日期!$B$8,allorders!Q:Q,"&lt;&gt;"&amp;"",allorders!E:E,"Shipped")</f>
        <v>1</v>
      </c>
      <c r="E670" s="5">
        <f>SUMIFS(allorders!$O:$O,allorders!$L:$L,$A670,allorders!$AG:$AG,"&lt;="&amp;日期!$B$9,allorders!$AG:$AG,"&gt;="&amp;日期!$B$10,allorders!Q:Q,"&lt;&gt;"&amp;"",allorders!E:E,"Shipped")</f>
        <v>0</v>
      </c>
      <c r="F670" s="5">
        <f>SUMIFS(allorders!$O:$O,allorders!$L:$L,$A670,allorders!$AG:$AG,"&lt;="&amp;日期!$B$11,allorders!$AG:$AG,"&gt;="&amp;日期!$B$12,allorders!Q:Q,"&lt;&gt;"&amp;"",allorders!E:E,"Shipped")</f>
        <v>0</v>
      </c>
      <c r="G670" s="6">
        <f>IF(SUM(C670:F670)=0,0,SUMIFS(allorders!Q:Q,allorders!L:L,A670,allorders!AG:AG,"&lt;="&amp;日期!$B$5,allorders!AG:AG,"&gt;="&amp;日期!$B$12,allorders!N:N,"Shipped")/SUM(C670:F670))</f>
        <v>25.98</v>
      </c>
      <c r="H670">
        <f t="shared" si="20"/>
        <v>2</v>
      </c>
      <c r="I670">
        <f t="shared" si="21"/>
        <v>51.96</v>
      </c>
    </row>
    <row r="671" ht="15" spans="1:9">
      <c r="A671" s="4" t="s">
        <v>14667</v>
      </c>
      <c r="B671" t="str">
        <f>VLOOKUP(A671,'[1]子sku-父sku'!$A:$B,2,0)</f>
        <v>CS-SB016</v>
      </c>
      <c r="C671" s="5">
        <f>SUMIFS(allorders!O:O,allorders!L:L,$A671,allorders!AG:AG,"&lt;="&amp;日期!$B$5,allorders!AG:AG,"&gt;="&amp;日期!$B$6,allorders!$Q:$Q,"&lt;&gt;"&amp;"",allorders!E:E,"Shipped")</f>
        <v>0</v>
      </c>
      <c r="D671" s="5">
        <f>SUMIFS(allorders!$O:$O,allorders!$L:$L,$A671,allorders!$AG:$AG,"&lt;="&amp;日期!$B$7,allorders!$AG:$AG,"&gt;="&amp;日期!$B$8,allorders!Q:Q,"&lt;&gt;"&amp;"",allorders!E:E,"Shipped")</f>
        <v>0</v>
      </c>
      <c r="E671" s="5">
        <f>SUMIFS(allorders!$O:$O,allorders!$L:$L,$A671,allorders!$AG:$AG,"&lt;="&amp;日期!$B$9,allorders!$AG:$AG,"&gt;="&amp;日期!$B$10,allorders!Q:Q,"&lt;&gt;"&amp;"",allorders!E:E,"Shipped")</f>
        <v>0</v>
      </c>
      <c r="F671" s="5">
        <f>SUMIFS(allorders!$O:$O,allorders!$L:$L,$A671,allorders!$AG:$AG,"&lt;="&amp;日期!$B$11,allorders!$AG:$AG,"&gt;="&amp;日期!$B$12,allorders!Q:Q,"&lt;&gt;"&amp;"",allorders!E:E,"Shipped")</f>
        <v>0</v>
      </c>
      <c r="G671" s="6">
        <f>IF(SUM(C671:F671)=0,0,SUMIFS(allorders!Q:Q,allorders!L:L,A671,allorders!AG:AG,"&lt;="&amp;日期!$B$5,allorders!AG:AG,"&gt;="&amp;日期!$B$12,allorders!N:N,"Shipped")/SUM(C671:F671))</f>
        <v>0</v>
      </c>
      <c r="H671">
        <f t="shared" si="20"/>
        <v>0</v>
      </c>
      <c r="I671">
        <f t="shared" si="21"/>
        <v>0</v>
      </c>
    </row>
    <row r="672" ht="15" spans="1:9">
      <c r="A672" s="4" t="s">
        <v>14704</v>
      </c>
      <c r="B672" t="str">
        <f>VLOOKUP(A672,'[1]子sku-父sku'!$A:$B,2,0)</f>
        <v>KZ-LHY001</v>
      </c>
      <c r="C672" s="5">
        <f>SUMIFS(allorders!O:O,allorders!L:L,$A672,allorders!AG:AG,"&lt;="&amp;日期!$B$5,allorders!AG:AG,"&gt;="&amp;日期!$B$6,allorders!$Q:$Q,"&lt;&gt;"&amp;"",allorders!E:E,"Shipped")</f>
        <v>2</v>
      </c>
      <c r="D672" s="5">
        <f>SUMIFS(allorders!$O:$O,allorders!$L:$L,$A672,allorders!$AG:$AG,"&lt;="&amp;日期!$B$7,allorders!$AG:$AG,"&gt;="&amp;日期!$B$8,allorders!Q:Q,"&lt;&gt;"&amp;"",allorders!E:E,"Shipped")</f>
        <v>3</v>
      </c>
      <c r="E672" s="5">
        <f>SUMIFS(allorders!$O:$O,allorders!$L:$L,$A672,allorders!$AG:$AG,"&lt;="&amp;日期!$B$9,allorders!$AG:$AG,"&gt;="&amp;日期!$B$10,allorders!Q:Q,"&lt;&gt;"&amp;"",allorders!E:E,"Shipped")</f>
        <v>0</v>
      </c>
      <c r="F672" s="5">
        <f>SUMIFS(allorders!$O:$O,allorders!$L:$L,$A672,allorders!$AG:$AG,"&lt;="&amp;日期!$B$11,allorders!$AG:$AG,"&gt;="&amp;日期!$B$12,allorders!Q:Q,"&lt;&gt;"&amp;"",allorders!E:E,"Shipped")</f>
        <v>0</v>
      </c>
      <c r="G672" s="6">
        <f>IF(SUM(C672:F672)=0,0,SUMIFS(allorders!Q:Q,allorders!L:L,A672,allorders!AG:AG,"&lt;="&amp;日期!$B$5,allorders!AG:AG,"&gt;="&amp;日期!$B$12,allorders!N:N,"Shipped")/SUM(C672:F672))</f>
        <v>23.98</v>
      </c>
      <c r="H672">
        <f t="shared" si="20"/>
        <v>5</v>
      </c>
      <c r="I672">
        <f t="shared" si="21"/>
        <v>119.9</v>
      </c>
    </row>
    <row r="673" ht="15" spans="1:9">
      <c r="A673" s="4" t="s">
        <v>14727</v>
      </c>
      <c r="B673" t="str">
        <f>VLOOKUP(A673,'[1]子sku-父sku'!$A:$B,2,0)</f>
        <v>CS-LY166</v>
      </c>
      <c r="C673" s="5">
        <f>SUMIFS(allorders!O:O,allorders!L:L,$A673,allorders!AG:AG,"&lt;="&amp;日期!$B$5,allorders!AG:AG,"&gt;="&amp;日期!$B$6,allorders!$Q:$Q,"&lt;&gt;"&amp;"",allorders!E:E,"Shipped")</f>
        <v>1</v>
      </c>
      <c r="D673" s="5">
        <f>SUMIFS(allorders!$O:$O,allorders!$L:$L,$A673,allorders!$AG:$AG,"&lt;="&amp;日期!$B$7,allorders!$AG:$AG,"&gt;="&amp;日期!$B$8,allorders!Q:Q,"&lt;&gt;"&amp;"",allorders!E:E,"Shipped")</f>
        <v>2</v>
      </c>
      <c r="E673" s="5">
        <f>SUMIFS(allorders!$O:$O,allorders!$L:$L,$A673,allorders!$AG:$AG,"&lt;="&amp;日期!$B$9,allorders!$AG:$AG,"&gt;="&amp;日期!$B$10,allorders!Q:Q,"&lt;&gt;"&amp;"",allorders!E:E,"Shipped")</f>
        <v>0</v>
      </c>
      <c r="F673" s="5">
        <f>SUMIFS(allorders!$O:$O,allorders!$L:$L,$A673,allorders!$AG:$AG,"&lt;="&amp;日期!$B$11,allorders!$AG:$AG,"&gt;="&amp;日期!$B$12,allorders!Q:Q,"&lt;&gt;"&amp;"",allorders!E:E,"Shipped")</f>
        <v>0</v>
      </c>
      <c r="G673" s="6">
        <f>IF(SUM(C673:F673)=0,0,SUMIFS(allorders!Q:Q,allorders!L:L,A673,allorders!AG:AG,"&lt;="&amp;日期!$B$5,allorders!AG:AG,"&gt;="&amp;日期!$B$12,allorders!N:N,"Shipped")/SUM(C673:F673))</f>
        <v>25.98</v>
      </c>
      <c r="H673">
        <f t="shared" si="20"/>
        <v>3</v>
      </c>
      <c r="I673">
        <f t="shared" si="21"/>
        <v>77.94</v>
      </c>
    </row>
    <row r="674" ht="15" spans="1:9">
      <c r="A674" s="4" t="s">
        <v>14790</v>
      </c>
      <c r="B674" t="str">
        <f>VLOOKUP(A674,'[1]子sku-父sku'!$A:$B,2,0)</f>
        <v>CS-LY085</v>
      </c>
      <c r="C674" s="5">
        <f>SUMIFS(allorders!O:O,allorders!L:L,$A674,allorders!AG:AG,"&lt;="&amp;日期!$B$5,allorders!AG:AG,"&gt;="&amp;日期!$B$6,allorders!$Q:$Q,"&lt;&gt;"&amp;"",allorders!E:E,"Shipped")</f>
        <v>0</v>
      </c>
      <c r="D674" s="5">
        <f>SUMIFS(allorders!$O:$O,allorders!$L:$L,$A674,allorders!$AG:$AG,"&lt;="&amp;日期!$B$7,allorders!$AG:$AG,"&gt;="&amp;日期!$B$8,allorders!Q:Q,"&lt;&gt;"&amp;"",allorders!E:E,"Shipped")</f>
        <v>1</v>
      </c>
      <c r="E674" s="5">
        <f>SUMIFS(allorders!$O:$O,allorders!$L:$L,$A674,allorders!$AG:$AG,"&lt;="&amp;日期!$B$9,allorders!$AG:$AG,"&gt;="&amp;日期!$B$10,allorders!Q:Q,"&lt;&gt;"&amp;"",allorders!E:E,"Shipped")</f>
        <v>0</v>
      </c>
      <c r="F674" s="5">
        <f>SUMIFS(allorders!$O:$O,allorders!$L:$L,$A674,allorders!$AG:$AG,"&lt;="&amp;日期!$B$11,allorders!$AG:$AG,"&gt;="&amp;日期!$B$12,allorders!Q:Q,"&lt;&gt;"&amp;"",allorders!E:E,"Shipped")</f>
        <v>0</v>
      </c>
      <c r="G674" s="6">
        <f>IF(SUM(C674:F674)=0,0,SUMIFS(allorders!Q:Q,allorders!L:L,A674,allorders!AG:AG,"&lt;="&amp;日期!$B$5,allorders!AG:AG,"&gt;="&amp;日期!$B$12,allorders!N:N,"Shipped")/SUM(C674:F674))</f>
        <v>22.98</v>
      </c>
      <c r="H674">
        <f t="shared" si="20"/>
        <v>1</v>
      </c>
      <c r="I674">
        <f t="shared" si="21"/>
        <v>22.98</v>
      </c>
    </row>
    <row r="675" ht="15" spans="1:9">
      <c r="A675" s="4" t="s">
        <v>14804</v>
      </c>
      <c r="B675" t="str">
        <f>VLOOKUP(A675,'[1]子sku-父sku'!$A:$B,2,0)</f>
        <v>MY-BS011</v>
      </c>
      <c r="C675" s="5">
        <f>SUMIFS(allorders!O:O,allorders!L:L,$A675,allorders!AG:AG,"&lt;="&amp;日期!$B$5,allorders!AG:AG,"&gt;="&amp;日期!$B$6,allorders!$Q:$Q,"&lt;&gt;"&amp;"",allorders!E:E,"Shipped")</f>
        <v>0</v>
      </c>
      <c r="D675" s="5">
        <f>SUMIFS(allorders!$O:$O,allorders!$L:$L,$A675,allorders!$AG:$AG,"&lt;="&amp;日期!$B$7,allorders!$AG:$AG,"&gt;="&amp;日期!$B$8,allorders!Q:Q,"&lt;&gt;"&amp;"",allorders!E:E,"Shipped")</f>
        <v>1</v>
      </c>
      <c r="E675" s="5">
        <f>SUMIFS(allorders!$O:$O,allorders!$L:$L,$A675,allorders!$AG:$AG,"&lt;="&amp;日期!$B$9,allorders!$AG:$AG,"&gt;="&amp;日期!$B$10,allorders!Q:Q,"&lt;&gt;"&amp;"",allorders!E:E,"Shipped")</f>
        <v>0</v>
      </c>
      <c r="F675" s="5">
        <f>SUMIFS(allorders!$O:$O,allorders!$L:$L,$A675,allorders!$AG:$AG,"&lt;="&amp;日期!$B$11,allorders!$AG:$AG,"&gt;="&amp;日期!$B$12,allorders!Q:Q,"&lt;&gt;"&amp;"",allorders!E:E,"Shipped")</f>
        <v>0</v>
      </c>
      <c r="G675" s="6">
        <f>IF(SUM(C675:F675)=0,0,SUMIFS(allorders!Q:Q,allorders!L:L,A675,allorders!AG:AG,"&lt;="&amp;日期!$B$5,allorders!AG:AG,"&gt;="&amp;日期!$B$12,allorders!N:N,"Shipped")/SUM(C675:F675))</f>
        <v>22.98</v>
      </c>
      <c r="H675">
        <f t="shared" si="20"/>
        <v>1</v>
      </c>
      <c r="I675">
        <f t="shared" si="21"/>
        <v>22.98</v>
      </c>
    </row>
    <row r="676" ht="15" spans="1:9">
      <c r="A676" s="4" t="s">
        <v>14867</v>
      </c>
      <c r="B676" t="str">
        <f>VLOOKUP(A676,'[1]子sku-父sku'!$A:$B,2,0)</f>
        <v>CS-SB007</v>
      </c>
      <c r="C676" s="5">
        <f>SUMIFS(allorders!O:O,allorders!L:L,$A676,allorders!AG:AG,"&lt;="&amp;日期!$B$5,allorders!AG:AG,"&gt;="&amp;日期!$B$6,allorders!$Q:$Q,"&lt;&gt;"&amp;"",allorders!E:E,"Shipped")</f>
        <v>0</v>
      </c>
      <c r="D676" s="5">
        <f>SUMIFS(allorders!$O:$O,allorders!$L:$L,$A676,allorders!$AG:$AG,"&lt;="&amp;日期!$B$7,allorders!$AG:$AG,"&gt;="&amp;日期!$B$8,allorders!Q:Q,"&lt;&gt;"&amp;"",allorders!E:E,"Shipped")</f>
        <v>1</v>
      </c>
      <c r="E676" s="5">
        <f>SUMIFS(allorders!$O:$O,allorders!$L:$L,$A676,allorders!$AG:$AG,"&lt;="&amp;日期!$B$9,allorders!$AG:$AG,"&gt;="&amp;日期!$B$10,allorders!Q:Q,"&lt;&gt;"&amp;"",allorders!E:E,"Shipped")</f>
        <v>0</v>
      </c>
      <c r="F676" s="5">
        <f>SUMIFS(allorders!$O:$O,allorders!$L:$L,$A676,allorders!$AG:$AG,"&lt;="&amp;日期!$B$11,allorders!$AG:$AG,"&gt;="&amp;日期!$B$12,allorders!Q:Q,"&lt;&gt;"&amp;"",allorders!E:E,"Shipped")</f>
        <v>0</v>
      </c>
      <c r="G676" s="6">
        <f>IF(SUM(C676:F676)=0,0,SUMIFS(allorders!Q:Q,allorders!L:L,A676,allorders!AG:AG,"&lt;="&amp;日期!$B$5,allorders!AG:AG,"&gt;="&amp;日期!$B$12,allorders!N:N,"Shipped")/SUM(C676:F676))</f>
        <v>24.98</v>
      </c>
      <c r="H676">
        <f t="shared" si="20"/>
        <v>1</v>
      </c>
      <c r="I676">
        <f t="shared" si="21"/>
        <v>24.98</v>
      </c>
    </row>
    <row r="677" ht="15" spans="1:9">
      <c r="A677" s="4" t="s">
        <v>14917</v>
      </c>
      <c r="B677" t="str">
        <f>VLOOKUP(A677,'[1]子sku-父sku'!$A:$B,2,0)</f>
        <v>CS-LY166</v>
      </c>
      <c r="C677" s="5">
        <f>SUMIFS(allorders!O:O,allorders!L:L,$A677,allorders!AG:AG,"&lt;="&amp;日期!$B$5,allorders!AG:AG,"&gt;="&amp;日期!$B$6,allorders!$Q:$Q,"&lt;&gt;"&amp;"",allorders!E:E,"Shipped")</f>
        <v>0</v>
      </c>
      <c r="D677" s="5">
        <f>SUMIFS(allorders!$O:$O,allorders!$L:$L,$A677,allorders!$AG:$AG,"&lt;="&amp;日期!$B$7,allorders!$AG:$AG,"&gt;="&amp;日期!$B$8,allorders!Q:Q,"&lt;&gt;"&amp;"",allorders!E:E,"Shipped")</f>
        <v>1</v>
      </c>
      <c r="E677" s="5">
        <f>SUMIFS(allorders!$O:$O,allorders!$L:$L,$A677,allorders!$AG:$AG,"&lt;="&amp;日期!$B$9,allorders!$AG:$AG,"&gt;="&amp;日期!$B$10,allorders!Q:Q,"&lt;&gt;"&amp;"",allorders!E:E,"Shipped")</f>
        <v>0</v>
      </c>
      <c r="F677" s="5">
        <f>SUMIFS(allorders!$O:$O,allorders!$L:$L,$A677,allorders!$AG:$AG,"&lt;="&amp;日期!$B$11,allorders!$AG:$AG,"&gt;="&amp;日期!$B$12,allorders!Q:Q,"&lt;&gt;"&amp;"",allorders!E:E,"Shipped")</f>
        <v>0</v>
      </c>
      <c r="G677" s="6">
        <f>IF(SUM(C677:F677)=0,0,SUMIFS(allorders!Q:Q,allorders!L:L,A677,allorders!AG:AG,"&lt;="&amp;日期!$B$5,allorders!AG:AG,"&gt;="&amp;日期!$B$12,allorders!N:N,"Shipped")/SUM(C677:F677))</f>
        <v>25.98</v>
      </c>
      <c r="H677">
        <f t="shared" si="20"/>
        <v>1</v>
      </c>
      <c r="I677">
        <f t="shared" si="21"/>
        <v>25.98</v>
      </c>
    </row>
    <row r="678" ht="15" spans="1:9">
      <c r="A678" s="4" t="s">
        <v>14978</v>
      </c>
      <c r="B678" t="str">
        <f>VLOOKUP(A678,'[1]子sku-父sku'!$A:$B,2,0)</f>
        <v>CS-BUSB031</v>
      </c>
      <c r="C678" s="5">
        <f>SUMIFS(allorders!O:O,allorders!L:L,$A678,allorders!AG:AG,"&lt;="&amp;日期!$B$5,allorders!AG:AG,"&gt;="&amp;日期!$B$6,allorders!$Q:$Q,"&lt;&gt;"&amp;"",allorders!E:E,"Shipped")</f>
        <v>0</v>
      </c>
      <c r="D678" s="5">
        <f>SUMIFS(allorders!$O:$O,allorders!$L:$L,$A678,allorders!$AG:$AG,"&lt;="&amp;日期!$B$7,allorders!$AG:$AG,"&gt;="&amp;日期!$B$8,allorders!Q:Q,"&lt;&gt;"&amp;"",allorders!E:E,"Shipped")</f>
        <v>2</v>
      </c>
      <c r="E678" s="5">
        <f>SUMIFS(allorders!$O:$O,allorders!$L:$L,$A678,allorders!$AG:$AG,"&lt;="&amp;日期!$B$9,allorders!$AG:$AG,"&gt;="&amp;日期!$B$10,allorders!Q:Q,"&lt;&gt;"&amp;"",allorders!E:E,"Shipped")</f>
        <v>0</v>
      </c>
      <c r="F678" s="5">
        <f>SUMIFS(allorders!$O:$O,allorders!$L:$L,$A678,allorders!$AG:$AG,"&lt;="&amp;日期!$B$11,allorders!$AG:$AG,"&gt;="&amp;日期!$B$12,allorders!Q:Q,"&lt;&gt;"&amp;"",allorders!E:E,"Shipped")</f>
        <v>0</v>
      </c>
      <c r="G678" s="6">
        <f>IF(SUM(C678:F678)=0,0,SUMIFS(allorders!Q:Q,allorders!L:L,A678,allorders!AG:AG,"&lt;="&amp;日期!$B$5,allorders!AG:AG,"&gt;="&amp;日期!$B$12,allorders!N:N,"Shipped")/SUM(C678:F678))</f>
        <v>24.98</v>
      </c>
      <c r="H678">
        <f t="shared" si="20"/>
        <v>2</v>
      </c>
      <c r="I678">
        <f t="shared" si="21"/>
        <v>49.96</v>
      </c>
    </row>
    <row r="679" ht="15" spans="1:9">
      <c r="A679" s="4" t="s">
        <v>15044</v>
      </c>
      <c r="B679" t="str">
        <f>VLOOKUP(A679,'[1]子sku-父sku'!$A:$B,2,0)</f>
        <v>DK-LY-K157</v>
      </c>
      <c r="C679" s="5">
        <f>SUMIFS(allorders!O:O,allorders!L:L,$A679,allorders!AG:AG,"&lt;="&amp;日期!$B$5,allorders!AG:AG,"&gt;="&amp;日期!$B$6,allorders!$Q:$Q,"&lt;&gt;"&amp;"",allorders!E:E,"Shipped")</f>
        <v>0</v>
      </c>
      <c r="D679" s="5">
        <f>SUMIFS(allorders!$O:$O,allorders!$L:$L,$A679,allorders!$AG:$AG,"&lt;="&amp;日期!$B$7,allorders!$AG:$AG,"&gt;="&amp;日期!$B$8,allorders!Q:Q,"&lt;&gt;"&amp;"",allorders!E:E,"Shipped")</f>
        <v>1</v>
      </c>
      <c r="E679" s="5">
        <f>SUMIFS(allorders!$O:$O,allorders!$L:$L,$A679,allorders!$AG:$AG,"&lt;="&amp;日期!$B$9,allorders!$AG:$AG,"&gt;="&amp;日期!$B$10,allorders!Q:Q,"&lt;&gt;"&amp;"",allorders!E:E,"Shipped")</f>
        <v>0</v>
      </c>
      <c r="F679" s="5">
        <f>SUMIFS(allorders!$O:$O,allorders!$L:$L,$A679,allorders!$AG:$AG,"&lt;="&amp;日期!$B$11,allorders!$AG:$AG,"&gt;="&amp;日期!$B$12,allorders!Q:Q,"&lt;&gt;"&amp;"",allorders!E:E,"Shipped")</f>
        <v>0</v>
      </c>
      <c r="G679" s="6">
        <f>IF(SUM(C679:F679)=0,0,SUMIFS(allorders!Q:Q,allorders!L:L,A679,allorders!AG:AG,"&lt;="&amp;日期!$B$5,allorders!AG:AG,"&gt;="&amp;日期!$B$12,allorders!N:N,"Shipped")/SUM(C679:F679))</f>
        <v>10</v>
      </c>
      <c r="H679">
        <f t="shared" si="20"/>
        <v>1</v>
      </c>
      <c r="I679">
        <f t="shared" si="21"/>
        <v>10</v>
      </c>
    </row>
    <row r="680" ht="15" spans="1:9">
      <c r="A680" s="4" t="s">
        <v>15097</v>
      </c>
      <c r="B680" t="str">
        <f>VLOOKUP(A680,'[1]子sku-父sku'!$A:$B,2,0)</f>
        <v>MY-SB011</v>
      </c>
      <c r="C680" s="5">
        <f>SUMIFS(allorders!O:O,allorders!L:L,$A680,allorders!AG:AG,"&lt;="&amp;日期!$B$5,allorders!AG:AG,"&gt;="&amp;日期!$B$6,allorders!$Q:$Q,"&lt;&gt;"&amp;"",allorders!E:E,"Shipped")</f>
        <v>0</v>
      </c>
      <c r="D680" s="5">
        <f>SUMIFS(allorders!$O:$O,allorders!$L:$L,$A680,allorders!$AG:$AG,"&lt;="&amp;日期!$B$7,allorders!$AG:$AG,"&gt;="&amp;日期!$B$8,allorders!Q:Q,"&lt;&gt;"&amp;"",allorders!E:E,"Shipped")</f>
        <v>1</v>
      </c>
      <c r="E680" s="5">
        <f>SUMIFS(allorders!$O:$O,allorders!$L:$L,$A680,allorders!$AG:$AG,"&lt;="&amp;日期!$B$9,allorders!$AG:$AG,"&gt;="&amp;日期!$B$10,allorders!Q:Q,"&lt;&gt;"&amp;"",allorders!E:E,"Shipped")</f>
        <v>0</v>
      </c>
      <c r="F680" s="5">
        <f>SUMIFS(allorders!$O:$O,allorders!$L:$L,$A680,allorders!$AG:$AG,"&lt;="&amp;日期!$B$11,allorders!$AG:$AG,"&gt;="&amp;日期!$B$12,allorders!Q:Q,"&lt;&gt;"&amp;"",allorders!E:E,"Shipped")</f>
        <v>0</v>
      </c>
      <c r="G680" s="6">
        <f>IF(SUM(C680:F680)=0,0,SUMIFS(allorders!Q:Q,allorders!L:L,A680,allorders!AG:AG,"&lt;="&amp;日期!$B$5,allorders!AG:AG,"&gt;="&amp;日期!$B$12,allorders!N:N,"Shipped")/SUM(C680:F680))</f>
        <v>22.98</v>
      </c>
      <c r="H680">
        <f t="shared" si="20"/>
        <v>1</v>
      </c>
      <c r="I680">
        <f t="shared" si="21"/>
        <v>22.98</v>
      </c>
    </row>
    <row r="681" ht="15" spans="1:9">
      <c r="A681" s="4" t="s">
        <v>15101</v>
      </c>
      <c r="B681" t="str">
        <f>VLOOKUP(A681,'[1]子sku-父sku'!$A:$B,2,0)</f>
        <v>MY-SB011</v>
      </c>
      <c r="C681" s="5">
        <f>SUMIFS(allorders!O:O,allorders!L:L,$A681,allorders!AG:AG,"&lt;="&amp;日期!$B$5,allorders!AG:AG,"&gt;="&amp;日期!$B$6,allorders!$Q:$Q,"&lt;&gt;"&amp;"",allorders!E:E,"Shipped")</f>
        <v>0</v>
      </c>
      <c r="D681" s="5">
        <f>SUMIFS(allorders!$O:$O,allorders!$L:$L,$A681,allorders!$AG:$AG,"&lt;="&amp;日期!$B$7,allorders!$AG:$AG,"&gt;="&amp;日期!$B$8,allorders!Q:Q,"&lt;&gt;"&amp;"",allorders!E:E,"Shipped")</f>
        <v>1</v>
      </c>
      <c r="E681" s="5">
        <f>SUMIFS(allorders!$O:$O,allorders!$L:$L,$A681,allorders!$AG:$AG,"&lt;="&amp;日期!$B$9,allorders!$AG:$AG,"&gt;="&amp;日期!$B$10,allorders!Q:Q,"&lt;&gt;"&amp;"",allorders!E:E,"Shipped")</f>
        <v>0</v>
      </c>
      <c r="F681" s="5">
        <f>SUMIFS(allorders!$O:$O,allorders!$L:$L,$A681,allorders!$AG:$AG,"&lt;="&amp;日期!$B$11,allorders!$AG:$AG,"&gt;="&amp;日期!$B$12,allorders!Q:Q,"&lt;&gt;"&amp;"",allorders!E:E,"Shipped")</f>
        <v>0</v>
      </c>
      <c r="G681" s="6">
        <f>IF(SUM(C681:F681)=0,0,SUMIFS(allorders!Q:Q,allorders!L:L,A681,allorders!AG:AG,"&lt;="&amp;日期!$B$5,allorders!AG:AG,"&gt;="&amp;日期!$B$12,allorders!N:N,"Shipped")/SUM(C681:F681))</f>
        <v>22.98</v>
      </c>
      <c r="H681">
        <f t="shared" si="20"/>
        <v>1</v>
      </c>
      <c r="I681">
        <f t="shared" si="21"/>
        <v>22.98</v>
      </c>
    </row>
    <row r="682" ht="15" spans="1:9">
      <c r="A682" s="4" t="s">
        <v>15138</v>
      </c>
      <c r="B682" t="str">
        <f>VLOOKUP(A682,'[1]子sku-父sku'!$A:$B,2,0)</f>
        <v>MY-SB011</v>
      </c>
      <c r="C682" s="5">
        <f>SUMIFS(allorders!O:O,allorders!L:L,$A682,allorders!AG:AG,"&lt;="&amp;日期!$B$5,allorders!AG:AG,"&gt;="&amp;日期!$B$6,allorders!$Q:$Q,"&lt;&gt;"&amp;"",allorders!E:E,"Shipped")</f>
        <v>0</v>
      </c>
      <c r="D682" s="5">
        <f>SUMIFS(allorders!$O:$O,allorders!$L:$L,$A682,allorders!$AG:$AG,"&lt;="&amp;日期!$B$7,allorders!$AG:$AG,"&gt;="&amp;日期!$B$8,allorders!Q:Q,"&lt;&gt;"&amp;"",allorders!E:E,"Shipped")</f>
        <v>1</v>
      </c>
      <c r="E682" s="5">
        <f>SUMIFS(allorders!$O:$O,allorders!$L:$L,$A682,allorders!$AG:$AG,"&lt;="&amp;日期!$B$9,allorders!$AG:$AG,"&gt;="&amp;日期!$B$10,allorders!Q:Q,"&lt;&gt;"&amp;"",allorders!E:E,"Shipped")</f>
        <v>0</v>
      </c>
      <c r="F682" s="5">
        <f>SUMIFS(allorders!$O:$O,allorders!$L:$L,$A682,allorders!$AG:$AG,"&lt;="&amp;日期!$B$11,allorders!$AG:$AG,"&gt;="&amp;日期!$B$12,allorders!Q:Q,"&lt;&gt;"&amp;"",allorders!E:E,"Shipped")</f>
        <v>0</v>
      </c>
      <c r="G682" s="6">
        <f>IF(SUM(C682:F682)=0,0,SUMIFS(allorders!Q:Q,allorders!L:L,A682,allorders!AG:AG,"&lt;="&amp;日期!$B$5,allorders!AG:AG,"&gt;="&amp;日期!$B$12,allorders!N:N,"Shipped")/SUM(C682:F682))</f>
        <v>24.98</v>
      </c>
      <c r="H682">
        <f t="shared" si="20"/>
        <v>1</v>
      </c>
      <c r="I682">
        <f t="shared" si="21"/>
        <v>24.98</v>
      </c>
    </row>
    <row r="683" ht="15" spans="1:9">
      <c r="A683" s="4" t="s">
        <v>15141</v>
      </c>
      <c r="B683" t="str">
        <f>VLOOKUP(A683,'[1]子sku-父sku'!$A:$B,2,0)</f>
        <v>MY-SB011</v>
      </c>
      <c r="C683" s="5">
        <f>SUMIFS(allorders!O:O,allorders!L:L,$A683,allorders!AG:AG,"&lt;="&amp;日期!$B$5,allorders!AG:AG,"&gt;="&amp;日期!$B$6,allorders!$Q:$Q,"&lt;&gt;"&amp;"",allorders!E:E,"Shipped")</f>
        <v>0</v>
      </c>
      <c r="D683" s="5">
        <f>SUMIFS(allorders!$O:$O,allorders!$L:$L,$A683,allorders!$AG:$AG,"&lt;="&amp;日期!$B$7,allorders!$AG:$AG,"&gt;="&amp;日期!$B$8,allorders!Q:Q,"&lt;&gt;"&amp;"",allorders!E:E,"Shipped")</f>
        <v>1</v>
      </c>
      <c r="E683" s="5">
        <f>SUMIFS(allorders!$O:$O,allorders!$L:$L,$A683,allorders!$AG:$AG,"&lt;="&amp;日期!$B$9,allorders!$AG:$AG,"&gt;="&amp;日期!$B$10,allorders!Q:Q,"&lt;&gt;"&amp;"",allorders!E:E,"Shipped")</f>
        <v>0</v>
      </c>
      <c r="F683" s="5">
        <f>SUMIFS(allorders!$O:$O,allorders!$L:$L,$A683,allorders!$AG:$AG,"&lt;="&amp;日期!$B$11,allorders!$AG:$AG,"&gt;="&amp;日期!$B$12,allorders!Q:Q,"&lt;&gt;"&amp;"",allorders!E:E,"Shipped")</f>
        <v>0</v>
      </c>
      <c r="G683" s="6">
        <f>IF(SUM(C683:F683)=0,0,SUMIFS(allorders!Q:Q,allorders!L:L,A683,allorders!AG:AG,"&lt;="&amp;日期!$B$5,allorders!AG:AG,"&gt;="&amp;日期!$B$12,allorders!N:N,"Shipped")/SUM(C683:F683))</f>
        <v>24.98</v>
      </c>
      <c r="H683">
        <f t="shared" si="20"/>
        <v>1</v>
      </c>
      <c r="I683">
        <f t="shared" si="21"/>
        <v>24.98</v>
      </c>
    </row>
    <row r="684" ht="15" spans="1:9">
      <c r="A684" s="4" t="s">
        <v>15153</v>
      </c>
      <c r="B684" t="str">
        <f>VLOOKUP(A684,'[1]子sku-父sku'!$A:$B,2,0)</f>
        <v>MY-LYRound020</v>
      </c>
      <c r="C684" s="5">
        <f>SUMIFS(allorders!O:O,allorders!L:L,$A684,allorders!AG:AG,"&lt;="&amp;日期!$B$5,allorders!AG:AG,"&gt;="&amp;日期!$B$6,allorders!$Q:$Q,"&lt;&gt;"&amp;"",allorders!E:E,"Shipped")</f>
        <v>1</v>
      </c>
      <c r="D684" s="5">
        <f>SUMIFS(allorders!$O:$O,allorders!$L:$L,$A684,allorders!$AG:$AG,"&lt;="&amp;日期!$B$7,allorders!$AG:$AG,"&gt;="&amp;日期!$B$8,allorders!Q:Q,"&lt;&gt;"&amp;"",allorders!E:E,"Shipped")</f>
        <v>1</v>
      </c>
      <c r="E684" s="5">
        <f>SUMIFS(allorders!$O:$O,allorders!$L:$L,$A684,allorders!$AG:$AG,"&lt;="&amp;日期!$B$9,allorders!$AG:$AG,"&gt;="&amp;日期!$B$10,allorders!Q:Q,"&lt;&gt;"&amp;"",allorders!E:E,"Shipped")</f>
        <v>0</v>
      </c>
      <c r="F684" s="5">
        <f>SUMIFS(allorders!$O:$O,allorders!$L:$L,$A684,allorders!$AG:$AG,"&lt;="&amp;日期!$B$11,allorders!$AG:$AG,"&gt;="&amp;日期!$B$12,allorders!Q:Q,"&lt;&gt;"&amp;"",allorders!E:E,"Shipped")</f>
        <v>0</v>
      </c>
      <c r="G684" s="6">
        <f>IF(SUM(C684:F684)=0,0,SUMIFS(allorders!Q:Q,allorders!L:L,A684,allorders!AG:AG,"&lt;="&amp;日期!$B$5,allorders!AG:AG,"&gt;="&amp;日期!$B$12,allorders!N:N,"Shipped")/SUM(C684:F684))</f>
        <v>23.98</v>
      </c>
      <c r="H684">
        <f t="shared" si="20"/>
        <v>2</v>
      </c>
      <c r="I684">
        <f t="shared" si="21"/>
        <v>47.96</v>
      </c>
    </row>
    <row r="685" ht="15" spans="1:9">
      <c r="A685" s="4" t="s">
        <v>15182</v>
      </c>
      <c r="B685" t="str">
        <f>VLOOKUP(A685,'[1]子sku-父sku'!$A:$B,2,0)</f>
        <v>CS-SB003</v>
      </c>
      <c r="C685" s="5">
        <f>SUMIFS(allorders!O:O,allorders!L:L,$A685,allorders!AG:AG,"&lt;="&amp;日期!$B$5,allorders!AG:AG,"&gt;="&amp;日期!$B$6,allorders!$Q:$Q,"&lt;&gt;"&amp;"",allorders!E:E,"Shipped")</f>
        <v>0</v>
      </c>
      <c r="D685" s="5">
        <f>SUMIFS(allorders!$O:$O,allorders!$L:$L,$A685,allorders!$AG:$AG,"&lt;="&amp;日期!$B$7,allorders!$AG:$AG,"&gt;="&amp;日期!$B$8,allorders!Q:Q,"&lt;&gt;"&amp;"",allorders!E:E,"Shipped")</f>
        <v>1</v>
      </c>
      <c r="E685" s="5">
        <f>SUMIFS(allorders!$O:$O,allorders!$L:$L,$A685,allorders!$AG:$AG,"&lt;="&amp;日期!$B$9,allorders!$AG:$AG,"&gt;="&amp;日期!$B$10,allorders!Q:Q,"&lt;&gt;"&amp;"",allorders!E:E,"Shipped")</f>
        <v>0</v>
      </c>
      <c r="F685" s="5">
        <f>SUMIFS(allorders!$O:$O,allorders!$L:$L,$A685,allorders!$AG:$AG,"&lt;="&amp;日期!$B$11,allorders!$AG:$AG,"&gt;="&amp;日期!$B$12,allorders!Q:Q,"&lt;&gt;"&amp;"",allorders!E:E,"Shipped")</f>
        <v>0</v>
      </c>
      <c r="G685" s="6">
        <f>IF(SUM(C685:F685)=0,0,SUMIFS(allorders!Q:Q,allorders!L:L,A685,allorders!AG:AG,"&lt;="&amp;日期!$B$5,allorders!AG:AG,"&gt;="&amp;日期!$B$12,allorders!N:N,"Shipped")/SUM(C685:F685))</f>
        <v>24.98</v>
      </c>
      <c r="H685">
        <f t="shared" si="20"/>
        <v>1</v>
      </c>
      <c r="I685">
        <f t="shared" si="21"/>
        <v>24.98</v>
      </c>
    </row>
    <row r="686" ht="15" spans="1:9">
      <c r="A686" s="4" t="s">
        <v>15305</v>
      </c>
      <c r="B686" t="str">
        <f>VLOOKUP(A686,'[1]子sku-父sku'!$A:$B,2,0)</f>
        <v>CS-SB009</v>
      </c>
      <c r="C686" s="5">
        <f>SUMIFS(allorders!O:O,allorders!L:L,$A686,allorders!AG:AG,"&lt;="&amp;日期!$B$5,allorders!AG:AG,"&gt;="&amp;日期!$B$6,allorders!$Q:$Q,"&lt;&gt;"&amp;"",allorders!E:E,"Shipped")</f>
        <v>1</v>
      </c>
      <c r="D686" s="5">
        <f>SUMIFS(allorders!$O:$O,allorders!$L:$L,$A686,allorders!$AG:$AG,"&lt;="&amp;日期!$B$7,allorders!$AG:$AG,"&gt;="&amp;日期!$B$8,allorders!Q:Q,"&lt;&gt;"&amp;"",allorders!E:E,"Shipped")</f>
        <v>1</v>
      </c>
      <c r="E686" s="5">
        <f>SUMIFS(allorders!$O:$O,allorders!$L:$L,$A686,allorders!$AG:$AG,"&lt;="&amp;日期!$B$9,allorders!$AG:$AG,"&gt;="&amp;日期!$B$10,allorders!Q:Q,"&lt;&gt;"&amp;"",allorders!E:E,"Shipped")</f>
        <v>0</v>
      </c>
      <c r="F686" s="5">
        <f>SUMIFS(allorders!$O:$O,allorders!$L:$L,$A686,allorders!$AG:$AG,"&lt;="&amp;日期!$B$11,allorders!$AG:$AG,"&gt;="&amp;日期!$B$12,allorders!Q:Q,"&lt;&gt;"&amp;"",allorders!E:E,"Shipped")</f>
        <v>0</v>
      </c>
      <c r="G686" s="6">
        <f>IF(SUM(C686:F686)=0,0,SUMIFS(allorders!Q:Q,allorders!L:L,A686,allorders!AG:AG,"&lt;="&amp;日期!$B$5,allorders!AG:AG,"&gt;="&amp;日期!$B$12,allorders!N:N,"Shipped")/SUM(C686:F686))</f>
        <v>22.98</v>
      </c>
      <c r="H686">
        <f t="shared" si="20"/>
        <v>2</v>
      </c>
      <c r="I686">
        <f t="shared" si="21"/>
        <v>45.96</v>
      </c>
    </row>
    <row r="687" ht="15" spans="1:9">
      <c r="A687" s="4" t="s">
        <v>15312</v>
      </c>
      <c r="B687" t="str">
        <f>VLOOKUP(A687,'[1]子sku-父sku'!$A:$B,2,0)</f>
        <v>CS-LY166</v>
      </c>
      <c r="C687" s="5">
        <f>SUMIFS(allorders!O:O,allorders!L:L,$A687,allorders!AG:AG,"&lt;="&amp;日期!$B$5,allorders!AG:AG,"&gt;="&amp;日期!$B$6,allorders!$Q:$Q,"&lt;&gt;"&amp;"",allorders!E:E,"Shipped")</f>
        <v>0</v>
      </c>
      <c r="D687" s="5">
        <f>SUMIFS(allorders!$O:$O,allorders!$L:$L,$A687,allorders!$AG:$AG,"&lt;="&amp;日期!$B$7,allorders!$AG:$AG,"&gt;="&amp;日期!$B$8,allorders!Q:Q,"&lt;&gt;"&amp;"",allorders!E:E,"Shipped")</f>
        <v>1</v>
      </c>
      <c r="E687" s="5">
        <f>SUMIFS(allorders!$O:$O,allorders!$L:$L,$A687,allorders!$AG:$AG,"&lt;="&amp;日期!$B$9,allorders!$AG:$AG,"&gt;="&amp;日期!$B$10,allorders!Q:Q,"&lt;&gt;"&amp;"",allorders!E:E,"Shipped")</f>
        <v>0</v>
      </c>
      <c r="F687" s="5">
        <f>SUMIFS(allorders!$O:$O,allorders!$L:$L,$A687,allorders!$AG:$AG,"&lt;="&amp;日期!$B$11,allorders!$AG:$AG,"&gt;="&amp;日期!$B$12,allorders!Q:Q,"&lt;&gt;"&amp;"",allorders!E:E,"Shipped")</f>
        <v>0</v>
      </c>
      <c r="G687" s="6">
        <f>IF(SUM(C687:F687)=0,0,SUMIFS(allorders!Q:Q,allorders!L:L,A687,allorders!AG:AG,"&lt;="&amp;日期!$B$5,allorders!AG:AG,"&gt;="&amp;日期!$B$12,allorders!N:N,"Shipped")/SUM(C687:F687))</f>
        <v>23.98</v>
      </c>
      <c r="H687">
        <f t="shared" si="20"/>
        <v>1</v>
      </c>
      <c r="I687">
        <f t="shared" si="21"/>
        <v>23.98</v>
      </c>
    </row>
    <row r="688" ht="15" spans="1:9">
      <c r="A688" s="4" t="s">
        <v>15357</v>
      </c>
      <c r="B688" t="str">
        <f>VLOOKUP(A688,'[1]子sku-父sku'!$A:$B,2,0)</f>
        <v>CS-SB002</v>
      </c>
      <c r="C688" s="5">
        <f>SUMIFS(allorders!O:O,allorders!L:L,$A688,allorders!AG:AG,"&lt;="&amp;日期!$B$5,allorders!AG:AG,"&gt;="&amp;日期!$B$6,allorders!$Q:$Q,"&lt;&gt;"&amp;"",allorders!E:E,"Shipped")</f>
        <v>0</v>
      </c>
      <c r="D688" s="5">
        <f>SUMIFS(allorders!$O:$O,allorders!$L:$L,$A688,allorders!$AG:$AG,"&lt;="&amp;日期!$B$7,allorders!$AG:$AG,"&gt;="&amp;日期!$B$8,allorders!Q:Q,"&lt;&gt;"&amp;"",allorders!E:E,"Shipped")</f>
        <v>1</v>
      </c>
      <c r="E688" s="5">
        <f>SUMIFS(allorders!$O:$O,allorders!$L:$L,$A688,allorders!$AG:$AG,"&lt;="&amp;日期!$B$9,allorders!$AG:$AG,"&gt;="&amp;日期!$B$10,allorders!Q:Q,"&lt;&gt;"&amp;"",allorders!E:E,"Shipped")</f>
        <v>0</v>
      </c>
      <c r="F688" s="5">
        <f>SUMIFS(allorders!$O:$O,allorders!$L:$L,$A688,allorders!$AG:$AG,"&lt;="&amp;日期!$B$11,allorders!$AG:$AG,"&gt;="&amp;日期!$B$12,allorders!Q:Q,"&lt;&gt;"&amp;"",allorders!E:E,"Shipped")</f>
        <v>0</v>
      </c>
      <c r="G688" s="6">
        <f>IF(SUM(C688:F688)=0,0,SUMIFS(allorders!Q:Q,allorders!L:L,A688,allorders!AG:AG,"&lt;="&amp;日期!$B$5,allorders!AG:AG,"&gt;="&amp;日期!$B$12,allorders!N:N,"Shipped")/SUM(C688:F688))</f>
        <v>12.98</v>
      </c>
      <c r="H688">
        <f t="shared" si="20"/>
        <v>1</v>
      </c>
      <c r="I688">
        <f t="shared" si="21"/>
        <v>12.98</v>
      </c>
    </row>
    <row r="689" ht="15" spans="1:9">
      <c r="A689" s="4" t="s">
        <v>15379</v>
      </c>
      <c r="B689" t="str">
        <f>VLOOKUP(A689,'[1]子sku-父sku'!$A:$B,2,0)</f>
        <v>CS-SB002</v>
      </c>
      <c r="C689" s="5">
        <f>SUMIFS(allorders!O:O,allorders!L:L,$A689,allorders!AG:AG,"&lt;="&amp;日期!$B$5,allorders!AG:AG,"&gt;="&amp;日期!$B$6,allorders!$Q:$Q,"&lt;&gt;"&amp;"",allorders!E:E,"Shipped")</f>
        <v>0</v>
      </c>
      <c r="D689" s="5">
        <f>SUMIFS(allorders!$O:$O,allorders!$L:$L,$A689,allorders!$AG:$AG,"&lt;="&amp;日期!$B$7,allorders!$AG:$AG,"&gt;="&amp;日期!$B$8,allorders!Q:Q,"&lt;&gt;"&amp;"",allorders!E:E,"Shipped")</f>
        <v>1</v>
      </c>
      <c r="E689" s="5">
        <f>SUMIFS(allorders!$O:$O,allorders!$L:$L,$A689,allorders!$AG:$AG,"&lt;="&amp;日期!$B$9,allorders!$AG:$AG,"&gt;="&amp;日期!$B$10,allorders!Q:Q,"&lt;&gt;"&amp;"",allorders!E:E,"Shipped")</f>
        <v>0</v>
      </c>
      <c r="F689" s="5">
        <f>SUMIFS(allorders!$O:$O,allorders!$L:$L,$A689,allorders!$AG:$AG,"&lt;="&amp;日期!$B$11,allorders!$AG:$AG,"&gt;="&amp;日期!$B$12,allorders!Q:Q,"&lt;&gt;"&amp;"",allorders!E:E,"Shipped")</f>
        <v>0</v>
      </c>
      <c r="G689" s="6">
        <f>IF(SUM(C689:F689)=0,0,SUMIFS(allorders!Q:Q,allorders!L:L,A689,allorders!AG:AG,"&lt;="&amp;日期!$B$5,allorders!AG:AG,"&gt;="&amp;日期!$B$12,allorders!N:N,"Shipped")/SUM(C689:F689))</f>
        <v>22.98</v>
      </c>
      <c r="H689">
        <f t="shared" si="20"/>
        <v>1</v>
      </c>
      <c r="I689">
        <f t="shared" si="21"/>
        <v>22.98</v>
      </c>
    </row>
    <row r="690" ht="15" spans="1:9">
      <c r="A690" s="4" t="s">
        <v>15437</v>
      </c>
      <c r="B690" t="str">
        <f>VLOOKUP(A690,'[1]子sku-父sku'!$A:$B,2,0)</f>
        <v>CS-BUSB031</v>
      </c>
      <c r="C690" s="5">
        <f>SUMIFS(allorders!O:O,allorders!L:L,$A690,allorders!AG:AG,"&lt;="&amp;日期!$B$5,allorders!AG:AG,"&gt;="&amp;日期!$B$6,allorders!$Q:$Q,"&lt;&gt;"&amp;"",allorders!E:E,"Shipped")</f>
        <v>0</v>
      </c>
      <c r="D690" s="5">
        <f>SUMIFS(allorders!$O:$O,allorders!$L:$L,$A690,allorders!$AG:$AG,"&lt;="&amp;日期!$B$7,allorders!$AG:$AG,"&gt;="&amp;日期!$B$8,allorders!Q:Q,"&lt;&gt;"&amp;"",allorders!E:E,"Shipped")</f>
        <v>1</v>
      </c>
      <c r="E690" s="5">
        <f>SUMIFS(allorders!$O:$O,allorders!$L:$L,$A690,allorders!$AG:$AG,"&lt;="&amp;日期!$B$9,allorders!$AG:$AG,"&gt;="&amp;日期!$B$10,allorders!Q:Q,"&lt;&gt;"&amp;"",allorders!E:E,"Shipped")</f>
        <v>0</v>
      </c>
      <c r="F690" s="5">
        <f>SUMIFS(allorders!$O:$O,allorders!$L:$L,$A690,allorders!$AG:$AG,"&lt;="&amp;日期!$B$11,allorders!$AG:$AG,"&gt;="&amp;日期!$B$12,allorders!Q:Q,"&lt;&gt;"&amp;"",allorders!E:E,"Shipped")</f>
        <v>0</v>
      </c>
      <c r="G690" s="6">
        <f>IF(SUM(C690:F690)=0,0,SUMIFS(allorders!Q:Q,allorders!L:L,A690,allorders!AG:AG,"&lt;="&amp;日期!$B$5,allorders!AG:AG,"&gt;="&amp;日期!$B$12,allorders!N:N,"Shipped")/SUM(C690:F690))</f>
        <v>24.98</v>
      </c>
      <c r="H690">
        <f t="shared" si="20"/>
        <v>1</v>
      </c>
      <c r="I690">
        <f t="shared" si="21"/>
        <v>24.98</v>
      </c>
    </row>
    <row r="691" ht="15" spans="1:9">
      <c r="A691" s="4" t="s">
        <v>15530</v>
      </c>
      <c r="B691" t="str">
        <f>VLOOKUP(A691,'[1]子sku-父sku'!$A:$B,2,0)</f>
        <v>MY-LYPoint021</v>
      </c>
      <c r="C691" s="5">
        <f>SUMIFS(allorders!O:O,allorders!L:L,$A691,allorders!AG:AG,"&lt;="&amp;日期!$B$5,allorders!AG:AG,"&gt;="&amp;日期!$B$6,allorders!$Q:$Q,"&lt;&gt;"&amp;"",allorders!E:E,"Shipped")</f>
        <v>1</v>
      </c>
      <c r="D691" s="5">
        <f>SUMIFS(allorders!$O:$O,allorders!$L:$L,$A691,allorders!$AG:$AG,"&lt;="&amp;日期!$B$7,allorders!$AG:$AG,"&gt;="&amp;日期!$B$8,allorders!Q:Q,"&lt;&gt;"&amp;"",allorders!E:E,"Shipped")</f>
        <v>1</v>
      </c>
      <c r="E691" s="5">
        <f>SUMIFS(allorders!$O:$O,allorders!$L:$L,$A691,allorders!$AG:$AG,"&lt;="&amp;日期!$B$9,allorders!$AG:$AG,"&gt;="&amp;日期!$B$10,allorders!Q:Q,"&lt;&gt;"&amp;"",allorders!E:E,"Shipped")</f>
        <v>0</v>
      </c>
      <c r="F691" s="5">
        <f>SUMIFS(allorders!$O:$O,allorders!$L:$L,$A691,allorders!$AG:$AG,"&lt;="&amp;日期!$B$11,allorders!$AG:$AG,"&gt;="&amp;日期!$B$12,allorders!Q:Q,"&lt;&gt;"&amp;"",allorders!E:E,"Shipped")</f>
        <v>0</v>
      </c>
      <c r="G691" s="6">
        <f>IF(SUM(C691:F691)=0,0,SUMIFS(allorders!Q:Q,allorders!L:L,A691,allorders!AG:AG,"&lt;="&amp;日期!$B$5,allorders!AG:AG,"&gt;="&amp;日期!$B$12,allorders!N:N,"Shipped")/SUM(C691:F691))</f>
        <v>22.98</v>
      </c>
      <c r="H691">
        <f t="shared" si="20"/>
        <v>2</v>
      </c>
      <c r="I691">
        <f t="shared" si="21"/>
        <v>45.96</v>
      </c>
    </row>
    <row r="692" ht="15" spans="1:9">
      <c r="A692" s="4" t="s">
        <v>15551</v>
      </c>
      <c r="B692" t="str">
        <f>VLOOKUP(A692,'[1]子sku-父sku'!$A:$B,2,0)</f>
        <v>CS-SB030</v>
      </c>
      <c r="C692" s="5">
        <f>SUMIFS(allorders!O:O,allorders!L:L,$A692,allorders!AG:AG,"&lt;="&amp;日期!$B$5,allorders!AG:AG,"&gt;="&amp;日期!$B$6,allorders!$Q:$Q,"&lt;&gt;"&amp;"",allorders!E:E,"Shipped")</f>
        <v>0</v>
      </c>
      <c r="D692" s="5">
        <f>SUMIFS(allorders!$O:$O,allorders!$L:$L,$A692,allorders!$AG:$AG,"&lt;="&amp;日期!$B$7,allorders!$AG:$AG,"&gt;="&amp;日期!$B$8,allorders!Q:Q,"&lt;&gt;"&amp;"",allorders!E:E,"Shipped")</f>
        <v>1</v>
      </c>
      <c r="E692" s="5">
        <f>SUMIFS(allorders!$O:$O,allorders!$L:$L,$A692,allorders!$AG:$AG,"&lt;="&amp;日期!$B$9,allorders!$AG:$AG,"&gt;="&amp;日期!$B$10,allorders!Q:Q,"&lt;&gt;"&amp;"",allorders!E:E,"Shipped")</f>
        <v>0</v>
      </c>
      <c r="F692" s="5">
        <f>SUMIFS(allorders!$O:$O,allorders!$L:$L,$A692,allorders!$AG:$AG,"&lt;="&amp;日期!$B$11,allorders!$AG:$AG,"&gt;="&amp;日期!$B$12,allorders!Q:Q,"&lt;&gt;"&amp;"",allorders!E:E,"Shipped")</f>
        <v>0</v>
      </c>
      <c r="G692" s="6">
        <f>IF(SUM(C692:F692)=0,0,SUMIFS(allorders!Q:Q,allorders!L:L,A692,allorders!AG:AG,"&lt;="&amp;日期!$B$5,allorders!AG:AG,"&gt;="&amp;日期!$B$12,allorders!N:N,"Shipped")/SUM(C692:F692))</f>
        <v>22.98</v>
      </c>
      <c r="H692">
        <f t="shared" si="20"/>
        <v>1</v>
      </c>
      <c r="I692">
        <f t="shared" si="21"/>
        <v>22.98</v>
      </c>
    </row>
    <row r="693" ht="15" spans="1:9">
      <c r="A693" s="4" t="s">
        <v>15592</v>
      </c>
      <c r="B693" t="str">
        <f>VLOOKUP(A693,'[1]子sku-父sku'!$A:$B,2,0)</f>
        <v>CS-SB166</v>
      </c>
      <c r="C693" s="5">
        <f>SUMIFS(allorders!O:O,allorders!L:L,$A693,allorders!AG:AG,"&lt;="&amp;日期!$B$5,allorders!AG:AG,"&gt;="&amp;日期!$B$6,allorders!$Q:$Q,"&lt;&gt;"&amp;"",allorders!E:E,"Shipped")</f>
        <v>0</v>
      </c>
      <c r="D693" s="5">
        <f>SUMIFS(allorders!$O:$O,allorders!$L:$L,$A693,allorders!$AG:$AG,"&lt;="&amp;日期!$B$7,allorders!$AG:$AG,"&gt;="&amp;日期!$B$8,allorders!Q:Q,"&lt;&gt;"&amp;"",allorders!E:E,"Shipped")</f>
        <v>1</v>
      </c>
      <c r="E693" s="5">
        <f>SUMIFS(allorders!$O:$O,allorders!$L:$L,$A693,allorders!$AG:$AG,"&lt;="&amp;日期!$B$9,allorders!$AG:$AG,"&gt;="&amp;日期!$B$10,allorders!Q:Q,"&lt;&gt;"&amp;"",allorders!E:E,"Shipped")</f>
        <v>0</v>
      </c>
      <c r="F693" s="5">
        <f>SUMIFS(allorders!$O:$O,allorders!$L:$L,$A693,allorders!$AG:$AG,"&lt;="&amp;日期!$B$11,allorders!$AG:$AG,"&gt;="&amp;日期!$B$12,allorders!Q:Q,"&lt;&gt;"&amp;"",allorders!E:E,"Shipped")</f>
        <v>0</v>
      </c>
      <c r="G693" s="6">
        <f>IF(SUM(C693:F693)=0,0,SUMIFS(allorders!Q:Q,allorders!L:L,A693,allorders!AG:AG,"&lt;="&amp;日期!$B$5,allorders!AG:AG,"&gt;="&amp;日期!$B$12,allorders!N:N,"Shipped")/SUM(C693:F693))</f>
        <v>23.98</v>
      </c>
      <c r="H693">
        <f t="shared" si="20"/>
        <v>1</v>
      </c>
      <c r="I693">
        <f t="shared" si="21"/>
        <v>23.98</v>
      </c>
    </row>
    <row r="694" ht="15" spans="1:9">
      <c r="A694" s="4" t="s">
        <v>15749</v>
      </c>
      <c r="B694" t="str">
        <f>VLOOKUP(A694,'[1]子sku-父sku'!$A:$B,2,0)</f>
        <v>CS-LY170</v>
      </c>
      <c r="C694" s="5">
        <f>SUMIFS(allorders!O:O,allorders!L:L,$A694,allorders!AG:AG,"&lt;="&amp;日期!$B$5,allorders!AG:AG,"&gt;="&amp;日期!$B$6,allorders!$Q:$Q,"&lt;&gt;"&amp;"",allorders!E:E,"Shipped")</f>
        <v>0</v>
      </c>
      <c r="D694" s="5">
        <f>SUMIFS(allorders!$O:$O,allorders!$L:$L,$A694,allorders!$AG:$AG,"&lt;="&amp;日期!$B$7,allorders!$AG:$AG,"&gt;="&amp;日期!$B$8,allorders!Q:Q,"&lt;&gt;"&amp;"",allorders!E:E,"Shipped")</f>
        <v>1</v>
      </c>
      <c r="E694" s="5">
        <f>SUMIFS(allorders!$O:$O,allorders!$L:$L,$A694,allorders!$AG:$AG,"&lt;="&amp;日期!$B$9,allorders!$AG:$AG,"&gt;="&amp;日期!$B$10,allorders!Q:Q,"&lt;&gt;"&amp;"",allorders!E:E,"Shipped")</f>
        <v>0</v>
      </c>
      <c r="F694" s="5">
        <f>SUMIFS(allorders!$O:$O,allorders!$L:$L,$A694,allorders!$AG:$AG,"&lt;="&amp;日期!$B$11,allorders!$AG:$AG,"&gt;="&amp;日期!$B$12,allorders!Q:Q,"&lt;&gt;"&amp;"",allorders!E:E,"Shipped")</f>
        <v>0</v>
      </c>
      <c r="G694" s="6">
        <f>IF(SUM(C694:F694)=0,0,SUMIFS(allorders!Q:Q,allorders!L:L,A694,allorders!AG:AG,"&lt;="&amp;日期!$B$5,allorders!AG:AG,"&gt;="&amp;日期!$B$12,allorders!N:N,"Shipped")/SUM(C694:F694))</f>
        <v>22.98</v>
      </c>
      <c r="H694">
        <f t="shared" si="20"/>
        <v>1</v>
      </c>
      <c r="I694">
        <f t="shared" si="21"/>
        <v>22.98</v>
      </c>
    </row>
    <row r="695" ht="15" spans="1:9">
      <c r="A695" s="4" t="s">
        <v>15833</v>
      </c>
      <c r="B695" t="str">
        <f>VLOOKUP(A695,'[1]子sku-父sku'!$A:$B,2,0)</f>
        <v>CS-LY166</v>
      </c>
      <c r="C695" s="5">
        <f>SUMIFS(allorders!O:O,allorders!L:L,$A695,allorders!AG:AG,"&lt;="&amp;日期!$B$5,allorders!AG:AG,"&gt;="&amp;日期!$B$6,allorders!$Q:$Q,"&lt;&gt;"&amp;"",allorders!E:E,"Shipped")</f>
        <v>0</v>
      </c>
      <c r="D695" s="5">
        <f>SUMIFS(allorders!$O:$O,allorders!$L:$L,$A695,allorders!$AG:$AG,"&lt;="&amp;日期!$B$7,allorders!$AG:$AG,"&gt;="&amp;日期!$B$8,allorders!Q:Q,"&lt;&gt;"&amp;"",allorders!E:E,"Shipped")</f>
        <v>1</v>
      </c>
      <c r="E695" s="5">
        <f>SUMIFS(allorders!$O:$O,allorders!$L:$L,$A695,allorders!$AG:$AG,"&lt;="&amp;日期!$B$9,allorders!$AG:$AG,"&gt;="&amp;日期!$B$10,allorders!Q:Q,"&lt;&gt;"&amp;"",allorders!E:E,"Shipped")</f>
        <v>0</v>
      </c>
      <c r="F695" s="5">
        <f>SUMIFS(allorders!$O:$O,allorders!$L:$L,$A695,allorders!$AG:$AG,"&lt;="&amp;日期!$B$11,allorders!$AG:$AG,"&gt;="&amp;日期!$B$12,allorders!Q:Q,"&lt;&gt;"&amp;"",allorders!E:E,"Shipped")</f>
        <v>0</v>
      </c>
      <c r="G695" s="6">
        <f>IF(SUM(C695:F695)=0,0,SUMIFS(allorders!Q:Q,allorders!L:L,A695,allorders!AG:AG,"&lt;="&amp;日期!$B$5,allorders!AG:AG,"&gt;="&amp;日期!$B$12,allorders!N:N,"Shipped")/SUM(C695:F695))</f>
        <v>25.98</v>
      </c>
      <c r="H695">
        <f t="shared" si="20"/>
        <v>1</v>
      </c>
      <c r="I695">
        <f t="shared" si="21"/>
        <v>25.98</v>
      </c>
    </row>
    <row r="696" ht="15" spans="1:9">
      <c r="A696" s="4" t="s">
        <v>15979</v>
      </c>
      <c r="B696" t="str">
        <f>VLOOKUP(A696,'[1]子sku-父sku'!$A:$B,2,0)</f>
        <v>CS-LY166</v>
      </c>
      <c r="C696" s="5">
        <f>SUMIFS(allorders!O:O,allorders!L:L,$A696,allorders!AG:AG,"&lt;="&amp;日期!$B$5,allorders!AG:AG,"&gt;="&amp;日期!$B$6,allorders!$Q:$Q,"&lt;&gt;"&amp;"",allorders!E:E,"Shipped")</f>
        <v>0</v>
      </c>
      <c r="D696" s="5">
        <f>SUMIFS(allorders!$O:$O,allorders!$L:$L,$A696,allorders!$AG:$AG,"&lt;="&amp;日期!$B$7,allorders!$AG:$AG,"&gt;="&amp;日期!$B$8,allorders!Q:Q,"&lt;&gt;"&amp;"",allorders!E:E,"Shipped")</f>
        <v>1</v>
      </c>
      <c r="E696" s="5">
        <f>SUMIFS(allorders!$O:$O,allorders!$L:$L,$A696,allorders!$AG:$AG,"&lt;="&amp;日期!$B$9,allorders!$AG:$AG,"&gt;="&amp;日期!$B$10,allorders!Q:Q,"&lt;&gt;"&amp;"",allorders!E:E,"Shipped")</f>
        <v>0</v>
      </c>
      <c r="F696" s="5">
        <f>SUMIFS(allorders!$O:$O,allorders!$L:$L,$A696,allorders!$AG:$AG,"&lt;="&amp;日期!$B$11,allorders!$AG:$AG,"&gt;="&amp;日期!$B$12,allorders!Q:Q,"&lt;&gt;"&amp;"",allorders!E:E,"Shipped")</f>
        <v>0</v>
      </c>
      <c r="G696" s="6">
        <f>IF(SUM(C696:F696)=0,0,SUMIFS(allorders!Q:Q,allorders!L:L,A696,allorders!AG:AG,"&lt;="&amp;日期!$B$5,allorders!AG:AG,"&gt;="&amp;日期!$B$12,allorders!N:N,"Shipped")/SUM(C696:F696))</f>
        <v>23.98</v>
      </c>
      <c r="H696">
        <f t="shared" si="20"/>
        <v>1</v>
      </c>
      <c r="I696">
        <f t="shared" si="21"/>
        <v>23.98</v>
      </c>
    </row>
    <row r="697" ht="15" spans="1:9">
      <c r="A697" s="4" t="s">
        <v>16017</v>
      </c>
      <c r="B697" t="str">
        <f>VLOOKUP(A697,'[1]子sku-父sku'!$A:$B,2,0)</f>
        <v>CS-CA170</v>
      </c>
      <c r="C697" s="5">
        <f>SUMIFS(allorders!O:O,allorders!L:L,$A697,allorders!AG:AG,"&lt;="&amp;日期!$B$5,allorders!AG:AG,"&gt;="&amp;日期!$B$6,allorders!$Q:$Q,"&lt;&gt;"&amp;"",allorders!E:E,"Shipped")</f>
        <v>0</v>
      </c>
      <c r="D697" s="5">
        <f>SUMIFS(allorders!$O:$O,allorders!$L:$L,$A697,allorders!$AG:$AG,"&lt;="&amp;日期!$B$7,allorders!$AG:$AG,"&gt;="&amp;日期!$B$8,allorders!Q:Q,"&lt;&gt;"&amp;"",allorders!E:E,"Shipped")</f>
        <v>0</v>
      </c>
      <c r="E697" s="5">
        <f>SUMIFS(allorders!$O:$O,allorders!$L:$L,$A697,allorders!$AG:$AG,"&lt;="&amp;日期!$B$9,allorders!$AG:$AG,"&gt;="&amp;日期!$B$10,allorders!Q:Q,"&lt;&gt;"&amp;"",allorders!E:E,"Shipped")</f>
        <v>0</v>
      </c>
      <c r="F697" s="5">
        <f>SUMIFS(allorders!$O:$O,allorders!$L:$L,$A697,allorders!$AG:$AG,"&lt;="&amp;日期!$B$11,allorders!$AG:$AG,"&gt;="&amp;日期!$B$12,allorders!Q:Q,"&lt;&gt;"&amp;"",allorders!E:E,"Shipped")</f>
        <v>0</v>
      </c>
      <c r="G697" s="6">
        <f>IF(SUM(C697:F697)=0,0,SUMIFS(allorders!Q:Q,allorders!L:L,A697,allorders!AG:AG,"&lt;="&amp;日期!$B$5,allorders!AG:AG,"&gt;="&amp;日期!$B$12,allorders!N:N,"Shipped")/SUM(C697:F697))</f>
        <v>0</v>
      </c>
      <c r="H697">
        <f t="shared" si="20"/>
        <v>0</v>
      </c>
      <c r="I697">
        <f t="shared" si="21"/>
        <v>0</v>
      </c>
    </row>
    <row r="698" ht="15" spans="1:9">
      <c r="A698" s="4" t="s">
        <v>16024</v>
      </c>
      <c r="B698" t="str">
        <f>VLOOKUP(A698,'[1]子sku-父sku'!$A:$B,2,0)</f>
        <v>CS-CA170</v>
      </c>
      <c r="C698" s="5">
        <f>SUMIFS(allorders!O:O,allorders!L:L,$A698,allorders!AG:AG,"&lt;="&amp;日期!$B$5,allorders!AG:AG,"&gt;="&amp;日期!$B$6,allorders!$Q:$Q,"&lt;&gt;"&amp;"",allorders!E:E,"Shipped")</f>
        <v>0</v>
      </c>
      <c r="D698" s="5">
        <f>SUMIFS(allorders!$O:$O,allorders!$L:$L,$A698,allorders!$AG:$AG,"&lt;="&amp;日期!$B$7,allorders!$AG:$AG,"&gt;="&amp;日期!$B$8,allorders!Q:Q,"&lt;&gt;"&amp;"",allorders!E:E,"Shipped")</f>
        <v>1</v>
      </c>
      <c r="E698" s="5">
        <f>SUMIFS(allorders!$O:$O,allorders!$L:$L,$A698,allorders!$AG:$AG,"&lt;="&amp;日期!$B$9,allorders!$AG:$AG,"&gt;="&amp;日期!$B$10,allorders!Q:Q,"&lt;&gt;"&amp;"",allorders!E:E,"Shipped")</f>
        <v>0</v>
      </c>
      <c r="F698" s="5">
        <f>SUMIFS(allorders!$O:$O,allorders!$L:$L,$A698,allorders!$AG:$AG,"&lt;="&amp;日期!$B$11,allorders!$AG:$AG,"&gt;="&amp;日期!$B$12,allorders!Q:Q,"&lt;&gt;"&amp;"",allorders!E:E,"Shipped")</f>
        <v>0</v>
      </c>
      <c r="G698" s="6">
        <f>IF(SUM(C698:F698)=0,0,SUMIFS(allorders!Q:Q,allorders!L:L,A698,allorders!AG:AG,"&lt;="&amp;日期!$B$5,allorders!AG:AG,"&gt;="&amp;日期!$B$12,allorders!N:N,"Shipped")/SUM(C698:F698))</f>
        <v>35</v>
      </c>
      <c r="H698">
        <f t="shared" si="20"/>
        <v>1</v>
      </c>
      <c r="I698">
        <f t="shared" si="21"/>
        <v>35</v>
      </c>
    </row>
    <row r="699" ht="15" spans="1:9">
      <c r="A699" s="4" t="s">
        <v>16032</v>
      </c>
      <c r="B699" t="str">
        <f>VLOOKUP(A699,'[1]子sku-父sku'!$A:$B,2,0)</f>
        <v>CS-CA181</v>
      </c>
      <c r="C699" s="5">
        <f>SUMIFS(allorders!O:O,allorders!L:L,$A699,allorders!AG:AG,"&lt;="&amp;日期!$B$5,allorders!AG:AG,"&gt;="&amp;日期!$B$6,allorders!$Q:$Q,"&lt;&gt;"&amp;"",allorders!E:E,"Shipped")</f>
        <v>0</v>
      </c>
      <c r="D699" s="5">
        <f>SUMIFS(allorders!$O:$O,allorders!$L:$L,$A699,allorders!$AG:$AG,"&lt;="&amp;日期!$B$7,allorders!$AG:$AG,"&gt;="&amp;日期!$B$8,allorders!Q:Q,"&lt;&gt;"&amp;"",allorders!E:E,"Shipped")</f>
        <v>1</v>
      </c>
      <c r="E699" s="5">
        <f>SUMIFS(allorders!$O:$O,allorders!$L:$L,$A699,allorders!$AG:$AG,"&lt;="&amp;日期!$B$9,allorders!$AG:$AG,"&gt;="&amp;日期!$B$10,allorders!Q:Q,"&lt;&gt;"&amp;"",allorders!E:E,"Shipped")</f>
        <v>0</v>
      </c>
      <c r="F699" s="5">
        <f>SUMIFS(allorders!$O:$O,allorders!$L:$L,$A699,allorders!$AG:$AG,"&lt;="&amp;日期!$B$11,allorders!$AG:$AG,"&gt;="&amp;日期!$B$12,allorders!Q:Q,"&lt;&gt;"&amp;"",allorders!E:E,"Shipped")</f>
        <v>0</v>
      </c>
      <c r="G699" s="6">
        <f>IF(SUM(C699:F699)=0,0,SUMIFS(allorders!Q:Q,allorders!L:L,A699,allorders!AG:AG,"&lt;="&amp;日期!$B$5,allorders!AG:AG,"&gt;="&amp;日期!$B$12,allorders!N:N,"Shipped")/SUM(C699:F699))</f>
        <v>35</v>
      </c>
      <c r="H699">
        <f t="shared" si="20"/>
        <v>1</v>
      </c>
      <c r="I699">
        <f t="shared" si="21"/>
        <v>35</v>
      </c>
    </row>
    <row r="700" ht="15" spans="1:9">
      <c r="A700" s="4" t="s">
        <v>16040</v>
      </c>
      <c r="B700" t="str">
        <f>VLOOKUP(A700,'[1]子sku-父sku'!$A:$B,2,0)</f>
        <v>CS-CA170</v>
      </c>
      <c r="C700" s="5">
        <f>SUMIFS(allorders!O:O,allorders!L:L,$A700,allorders!AG:AG,"&lt;="&amp;日期!$B$5,allorders!AG:AG,"&gt;="&amp;日期!$B$6,allorders!$Q:$Q,"&lt;&gt;"&amp;"",allorders!E:E,"Shipped")</f>
        <v>0</v>
      </c>
      <c r="D700" s="5">
        <f>SUMIFS(allorders!$O:$O,allorders!$L:$L,$A700,allorders!$AG:$AG,"&lt;="&amp;日期!$B$7,allorders!$AG:$AG,"&gt;="&amp;日期!$B$8,allorders!Q:Q,"&lt;&gt;"&amp;"",allorders!E:E,"Shipped")</f>
        <v>1</v>
      </c>
      <c r="E700" s="5">
        <f>SUMIFS(allorders!$O:$O,allorders!$L:$L,$A700,allorders!$AG:$AG,"&lt;="&amp;日期!$B$9,allorders!$AG:$AG,"&gt;="&amp;日期!$B$10,allorders!Q:Q,"&lt;&gt;"&amp;"",allorders!E:E,"Shipped")</f>
        <v>0</v>
      </c>
      <c r="F700" s="5">
        <f>SUMIFS(allorders!$O:$O,allorders!$L:$L,$A700,allorders!$AG:$AG,"&lt;="&amp;日期!$B$11,allorders!$AG:$AG,"&gt;="&amp;日期!$B$12,allorders!Q:Q,"&lt;&gt;"&amp;"",allorders!E:E,"Shipped")</f>
        <v>0</v>
      </c>
      <c r="G700" s="6">
        <f>IF(SUM(C700:F700)=0,0,SUMIFS(allorders!Q:Q,allorders!L:L,A700,allorders!AG:AG,"&lt;="&amp;日期!$B$5,allorders!AG:AG,"&gt;="&amp;日期!$B$12,allorders!N:N,"Shipped")/SUM(C700:F700))</f>
        <v>35</v>
      </c>
      <c r="H700">
        <f t="shared" si="20"/>
        <v>1</v>
      </c>
      <c r="I700">
        <f t="shared" si="21"/>
        <v>35</v>
      </c>
    </row>
    <row r="701" ht="15" spans="1:9">
      <c r="A701" s="4" t="s">
        <v>16101</v>
      </c>
      <c r="B701" t="str">
        <f>VLOOKUP(A701,'[1]子sku-父sku'!$A:$B,2,0)</f>
        <v>CS-SB007</v>
      </c>
      <c r="C701" s="5">
        <f>SUMIFS(allorders!O:O,allorders!L:L,$A701,allorders!AG:AG,"&lt;="&amp;日期!$B$5,allorders!AG:AG,"&gt;="&amp;日期!$B$6,allorders!$Q:$Q,"&lt;&gt;"&amp;"",allorders!E:E,"Shipped")</f>
        <v>0</v>
      </c>
      <c r="D701" s="5">
        <f>SUMIFS(allorders!$O:$O,allorders!$L:$L,$A701,allorders!$AG:$AG,"&lt;="&amp;日期!$B$7,allorders!$AG:$AG,"&gt;="&amp;日期!$B$8,allorders!Q:Q,"&lt;&gt;"&amp;"",allorders!E:E,"Shipped")</f>
        <v>1</v>
      </c>
      <c r="E701" s="5">
        <f>SUMIFS(allorders!$O:$O,allorders!$L:$L,$A701,allorders!$AG:$AG,"&lt;="&amp;日期!$B$9,allorders!$AG:$AG,"&gt;="&amp;日期!$B$10,allorders!Q:Q,"&lt;&gt;"&amp;"",allorders!E:E,"Shipped")</f>
        <v>0</v>
      </c>
      <c r="F701" s="5">
        <f>SUMIFS(allorders!$O:$O,allorders!$L:$L,$A701,allorders!$AG:$AG,"&lt;="&amp;日期!$B$11,allorders!$AG:$AG,"&gt;="&amp;日期!$B$12,allorders!Q:Q,"&lt;&gt;"&amp;"",allorders!E:E,"Shipped")</f>
        <v>0</v>
      </c>
      <c r="G701" s="6">
        <f>IF(SUM(C701:F701)=0,0,SUMIFS(allorders!Q:Q,allorders!L:L,A701,allorders!AG:AG,"&lt;="&amp;日期!$B$5,allorders!AG:AG,"&gt;="&amp;日期!$B$12,allorders!N:N,"Shipped")/SUM(C701:F701))</f>
        <v>24.98</v>
      </c>
      <c r="H701">
        <f t="shared" si="20"/>
        <v>1</v>
      </c>
      <c r="I701">
        <f t="shared" si="21"/>
        <v>24.98</v>
      </c>
    </row>
    <row r="702" ht="15" spans="1:9">
      <c r="A702" s="4" t="s">
        <v>16158</v>
      </c>
      <c r="B702" t="str">
        <f>VLOOKUP(A702,'[1]子sku-父sku'!$A:$B,2,0)</f>
        <v>CS-SB086</v>
      </c>
      <c r="C702" s="5">
        <f>SUMIFS(allorders!O:O,allorders!L:L,$A702,allorders!AG:AG,"&lt;="&amp;日期!$B$5,allorders!AG:AG,"&gt;="&amp;日期!$B$6,allorders!$Q:$Q,"&lt;&gt;"&amp;"",allorders!E:E,"Shipped")</f>
        <v>0</v>
      </c>
      <c r="D702" s="5">
        <f>SUMIFS(allorders!$O:$O,allorders!$L:$L,$A702,allorders!$AG:$AG,"&lt;="&amp;日期!$B$7,allorders!$AG:$AG,"&gt;="&amp;日期!$B$8,allorders!Q:Q,"&lt;&gt;"&amp;"",allorders!E:E,"Shipped")</f>
        <v>1</v>
      </c>
      <c r="E702" s="5">
        <f>SUMIFS(allorders!$O:$O,allorders!$L:$L,$A702,allorders!$AG:$AG,"&lt;="&amp;日期!$B$9,allorders!$AG:$AG,"&gt;="&amp;日期!$B$10,allorders!Q:Q,"&lt;&gt;"&amp;"",allorders!E:E,"Shipped")</f>
        <v>0</v>
      </c>
      <c r="F702" s="5">
        <f>SUMIFS(allorders!$O:$O,allorders!$L:$L,$A702,allorders!$AG:$AG,"&lt;="&amp;日期!$B$11,allorders!$AG:$AG,"&gt;="&amp;日期!$B$12,allorders!Q:Q,"&lt;&gt;"&amp;"",allorders!E:E,"Shipped")</f>
        <v>0</v>
      </c>
      <c r="G702" s="6">
        <f>IF(SUM(C702:F702)=0,0,SUMIFS(allorders!Q:Q,allorders!L:L,A702,allorders!AG:AG,"&lt;="&amp;日期!$B$5,allorders!AG:AG,"&gt;="&amp;日期!$B$12,allorders!N:N,"Shipped")/SUM(C702:F702))</f>
        <v>18.98</v>
      </c>
      <c r="H702">
        <f t="shared" si="20"/>
        <v>1</v>
      </c>
      <c r="I702">
        <f t="shared" si="21"/>
        <v>18.98</v>
      </c>
    </row>
    <row r="703" ht="15" spans="1:9">
      <c r="A703" s="4" t="s">
        <v>16237</v>
      </c>
      <c r="B703" t="str">
        <f>VLOOKUP(A703,'[1]子sku-父sku'!$A:$B,2,0)</f>
        <v>CS-SB170</v>
      </c>
      <c r="C703" s="5">
        <f>SUMIFS(allorders!O:O,allorders!L:L,$A703,allorders!AG:AG,"&lt;="&amp;日期!$B$5,allorders!AG:AG,"&gt;="&amp;日期!$B$6,allorders!$Q:$Q,"&lt;&gt;"&amp;"",allorders!E:E,"Shipped")</f>
        <v>3</v>
      </c>
      <c r="D703" s="5">
        <f>SUMIFS(allorders!$O:$O,allorders!$L:$L,$A703,allorders!$AG:$AG,"&lt;="&amp;日期!$B$7,allorders!$AG:$AG,"&gt;="&amp;日期!$B$8,allorders!Q:Q,"&lt;&gt;"&amp;"",allorders!E:E,"Shipped")</f>
        <v>1</v>
      </c>
      <c r="E703" s="5">
        <f>SUMIFS(allorders!$O:$O,allorders!$L:$L,$A703,allorders!$AG:$AG,"&lt;="&amp;日期!$B$9,allorders!$AG:$AG,"&gt;="&amp;日期!$B$10,allorders!Q:Q,"&lt;&gt;"&amp;"",allorders!E:E,"Shipped")</f>
        <v>0</v>
      </c>
      <c r="F703" s="5">
        <f>SUMIFS(allorders!$O:$O,allorders!$L:$L,$A703,allorders!$AG:$AG,"&lt;="&amp;日期!$B$11,allorders!$AG:$AG,"&gt;="&amp;日期!$B$12,allorders!Q:Q,"&lt;&gt;"&amp;"",allorders!E:E,"Shipped")</f>
        <v>0</v>
      </c>
      <c r="G703" s="6">
        <f>IF(SUM(C703:F703)=0,0,SUMIFS(allorders!Q:Q,allorders!L:L,A703,allorders!AG:AG,"&lt;="&amp;日期!$B$5,allorders!AG:AG,"&gt;="&amp;日期!$B$12,allorders!N:N,"Shipped")/SUM(C703:F703))</f>
        <v>19.98</v>
      </c>
      <c r="H703">
        <f t="shared" si="20"/>
        <v>4</v>
      </c>
      <c r="I703">
        <f t="shared" si="21"/>
        <v>79.92</v>
      </c>
    </row>
    <row r="704" ht="15" spans="1:9">
      <c r="A704" s="4" t="s">
        <v>16505</v>
      </c>
      <c r="B704" t="str">
        <f>VLOOKUP(A704,'[1]子sku-父sku'!$A:$B,2,0)</f>
        <v>POLO-SB014</v>
      </c>
      <c r="C704" s="5">
        <f>SUMIFS(allorders!O:O,allorders!L:L,$A704,allorders!AG:AG,"&lt;="&amp;日期!$B$5,allorders!AG:AG,"&gt;="&amp;日期!$B$6,allorders!$Q:$Q,"&lt;&gt;"&amp;"",allorders!E:E,"Shipped")</f>
        <v>0</v>
      </c>
      <c r="D704" s="5">
        <f>SUMIFS(allorders!$O:$O,allorders!$L:$L,$A704,allorders!$AG:$AG,"&lt;="&amp;日期!$B$7,allorders!$AG:$AG,"&gt;="&amp;日期!$B$8,allorders!Q:Q,"&lt;&gt;"&amp;"",allorders!E:E,"Shipped")</f>
        <v>1</v>
      </c>
      <c r="E704" s="5">
        <f>SUMIFS(allorders!$O:$O,allorders!$L:$L,$A704,allorders!$AG:$AG,"&lt;="&amp;日期!$B$9,allorders!$AG:$AG,"&gt;="&amp;日期!$B$10,allorders!Q:Q,"&lt;&gt;"&amp;"",allorders!E:E,"Shipped")</f>
        <v>0</v>
      </c>
      <c r="F704" s="5">
        <f>SUMIFS(allorders!$O:$O,allorders!$L:$L,$A704,allorders!$AG:$AG,"&lt;="&amp;日期!$B$11,allorders!$AG:$AG,"&gt;="&amp;日期!$B$12,allorders!Q:Q,"&lt;&gt;"&amp;"",allorders!E:E,"Shipped")</f>
        <v>0</v>
      </c>
      <c r="G704" s="6">
        <f>IF(SUM(C704:F704)=0,0,SUMIFS(allorders!Q:Q,allorders!L:L,A704,allorders!AG:AG,"&lt;="&amp;日期!$B$5,allorders!AG:AG,"&gt;="&amp;日期!$B$12,allorders!N:N,"Shipped")/SUM(C704:F704))</f>
        <v>10</v>
      </c>
      <c r="H704">
        <f t="shared" si="20"/>
        <v>1</v>
      </c>
      <c r="I704">
        <f t="shared" si="21"/>
        <v>10</v>
      </c>
    </row>
    <row r="705" ht="15" spans="1:9">
      <c r="A705" s="4" t="s">
        <v>16509</v>
      </c>
      <c r="B705" t="str">
        <f>VLOOKUP(A705,'[1]子sku-父sku'!$A:$B,2,0)</f>
        <v>POLO-SB014</v>
      </c>
      <c r="C705" s="5">
        <f>SUMIFS(allorders!O:O,allorders!L:L,$A705,allorders!AG:AG,"&lt;="&amp;日期!$B$5,allorders!AG:AG,"&gt;="&amp;日期!$B$6,allorders!$Q:$Q,"&lt;&gt;"&amp;"",allorders!E:E,"Shipped")</f>
        <v>0</v>
      </c>
      <c r="D705" s="5">
        <f>SUMIFS(allorders!$O:$O,allorders!$L:$L,$A705,allorders!$AG:$AG,"&lt;="&amp;日期!$B$7,allorders!$AG:$AG,"&gt;="&amp;日期!$B$8,allorders!Q:Q,"&lt;&gt;"&amp;"",allorders!E:E,"Shipped")</f>
        <v>1</v>
      </c>
      <c r="E705" s="5">
        <f>SUMIFS(allorders!$O:$O,allorders!$L:$L,$A705,allorders!$AG:$AG,"&lt;="&amp;日期!$B$9,allorders!$AG:$AG,"&gt;="&amp;日期!$B$10,allorders!Q:Q,"&lt;&gt;"&amp;"",allorders!E:E,"Shipped")</f>
        <v>0</v>
      </c>
      <c r="F705" s="5">
        <f>SUMIFS(allorders!$O:$O,allorders!$L:$L,$A705,allorders!$AG:$AG,"&lt;="&amp;日期!$B$11,allorders!$AG:$AG,"&gt;="&amp;日期!$B$12,allorders!Q:Q,"&lt;&gt;"&amp;"",allorders!E:E,"Shipped")</f>
        <v>0</v>
      </c>
      <c r="G705" s="6">
        <f>IF(SUM(C705:F705)=0,0,SUMIFS(allorders!Q:Q,allorders!L:L,A705,allorders!AG:AG,"&lt;="&amp;日期!$B$5,allorders!AG:AG,"&gt;="&amp;日期!$B$12,allorders!N:N,"Shipped")/SUM(C705:F705))</f>
        <v>10</v>
      </c>
      <c r="H705">
        <f t="shared" si="20"/>
        <v>1</v>
      </c>
      <c r="I705">
        <f t="shared" si="21"/>
        <v>10</v>
      </c>
    </row>
    <row r="706" ht="15" spans="1:9">
      <c r="A706" s="4" t="s">
        <v>16658</v>
      </c>
      <c r="B706" t="str">
        <f>VLOOKUP(A706,'[1]子sku-父sku'!$A:$B,2,0)</f>
        <v>CS-CA170</v>
      </c>
      <c r="C706" s="5">
        <f>SUMIFS(allorders!O:O,allorders!L:L,$A706,allorders!AG:AG,"&lt;="&amp;日期!$B$5,allorders!AG:AG,"&gt;="&amp;日期!$B$6,allorders!$Q:$Q,"&lt;&gt;"&amp;"",allorders!E:E,"Shipped")</f>
        <v>1</v>
      </c>
      <c r="D706" s="5">
        <f>SUMIFS(allorders!$O:$O,allorders!$L:$L,$A706,allorders!$AG:$AG,"&lt;="&amp;日期!$B$7,allorders!$AG:$AG,"&gt;="&amp;日期!$B$8,allorders!Q:Q,"&lt;&gt;"&amp;"",allorders!E:E,"Shipped")</f>
        <v>0</v>
      </c>
      <c r="E706" s="5">
        <f>SUMIFS(allorders!$O:$O,allorders!$L:$L,$A706,allorders!$AG:$AG,"&lt;="&amp;日期!$B$9,allorders!$AG:$AG,"&gt;="&amp;日期!$B$10,allorders!Q:Q,"&lt;&gt;"&amp;"",allorders!E:E,"Shipped")</f>
        <v>0</v>
      </c>
      <c r="F706" s="5">
        <f>SUMIFS(allorders!$O:$O,allorders!$L:$L,$A706,allorders!$AG:$AG,"&lt;="&amp;日期!$B$11,allorders!$AG:$AG,"&gt;="&amp;日期!$B$12,allorders!Q:Q,"&lt;&gt;"&amp;"",allorders!E:E,"Shipped")</f>
        <v>0</v>
      </c>
      <c r="G706" s="6">
        <f>IF(SUM(C706:F706)=0,0,SUMIFS(allorders!Q:Q,allorders!L:L,A706,allorders!AG:AG,"&lt;="&amp;日期!$B$5,allorders!AG:AG,"&gt;="&amp;日期!$B$12,allorders!N:N,"Shipped")/SUM(C706:F706))</f>
        <v>35</v>
      </c>
      <c r="H706">
        <f t="shared" si="20"/>
        <v>1</v>
      </c>
      <c r="I706">
        <f t="shared" si="21"/>
        <v>35</v>
      </c>
    </row>
    <row r="707" ht="15" spans="1:9">
      <c r="A707" s="4" t="s">
        <v>16728</v>
      </c>
      <c r="B707" t="str">
        <f>VLOOKUP(A707,'[1]子sku-父sku'!$A:$B,2,0)</f>
        <v>CS-SB002</v>
      </c>
      <c r="C707" s="5">
        <f>SUMIFS(allorders!O:O,allorders!L:L,$A707,allorders!AG:AG,"&lt;="&amp;日期!$B$5,allorders!AG:AG,"&gt;="&amp;日期!$B$6,allorders!$Q:$Q,"&lt;&gt;"&amp;"",allorders!E:E,"Shipped")</f>
        <v>1</v>
      </c>
      <c r="D707" s="5">
        <f>SUMIFS(allorders!$O:$O,allorders!$L:$L,$A707,allorders!$AG:$AG,"&lt;="&amp;日期!$B$7,allorders!$AG:$AG,"&gt;="&amp;日期!$B$8,allorders!Q:Q,"&lt;&gt;"&amp;"",allorders!E:E,"Shipped")</f>
        <v>0</v>
      </c>
      <c r="E707" s="5">
        <f>SUMIFS(allorders!$O:$O,allorders!$L:$L,$A707,allorders!$AG:$AG,"&lt;="&amp;日期!$B$9,allorders!$AG:$AG,"&gt;="&amp;日期!$B$10,allorders!Q:Q,"&lt;&gt;"&amp;"",allorders!E:E,"Shipped")</f>
        <v>0</v>
      </c>
      <c r="F707" s="5">
        <f>SUMIFS(allorders!$O:$O,allorders!$L:$L,$A707,allorders!$AG:$AG,"&lt;="&amp;日期!$B$11,allorders!$AG:$AG,"&gt;="&amp;日期!$B$12,allorders!Q:Q,"&lt;&gt;"&amp;"",allorders!E:E,"Shipped")</f>
        <v>0</v>
      </c>
      <c r="G707" s="6">
        <f>IF(SUM(C707:F707)=0,0,SUMIFS(allorders!Q:Q,allorders!L:L,A707,allorders!AG:AG,"&lt;="&amp;日期!$B$5,allorders!AG:AG,"&gt;="&amp;日期!$B$12,allorders!N:N,"Shipped")/SUM(C707:F707))</f>
        <v>22.98</v>
      </c>
      <c r="H707">
        <f t="shared" ref="H707:H770" si="22">SUM(C707:F707)</f>
        <v>1</v>
      </c>
      <c r="I707">
        <f t="shared" ref="I707:I770" si="23">IF(H707=0,0,H707*G707)</f>
        <v>22.98</v>
      </c>
    </row>
    <row r="708" ht="15" spans="1:9">
      <c r="A708" s="4" t="s">
        <v>16762</v>
      </c>
      <c r="B708" t="str">
        <f>VLOOKUP(A708,'[1]子sku-父sku'!$A:$B,2,0)</f>
        <v>CS-SB007</v>
      </c>
      <c r="C708" s="5">
        <f>SUMIFS(allorders!O:O,allorders!L:L,$A708,allorders!AG:AG,"&lt;="&amp;日期!$B$5,allorders!AG:AG,"&gt;="&amp;日期!$B$6,allorders!$Q:$Q,"&lt;&gt;"&amp;"",allorders!E:E,"Shipped")</f>
        <v>2</v>
      </c>
      <c r="D708" s="5">
        <f>SUMIFS(allorders!$O:$O,allorders!$L:$L,$A708,allorders!$AG:$AG,"&lt;="&amp;日期!$B$7,allorders!$AG:$AG,"&gt;="&amp;日期!$B$8,allorders!Q:Q,"&lt;&gt;"&amp;"",allorders!E:E,"Shipped")</f>
        <v>0</v>
      </c>
      <c r="E708" s="5">
        <f>SUMIFS(allorders!$O:$O,allorders!$L:$L,$A708,allorders!$AG:$AG,"&lt;="&amp;日期!$B$9,allorders!$AG:$AG,"&gt;="&amp;日期!$B$10,allorders!Q:Q,"&lt;&gt;"&amp;"",allorders!E:E,"Shipped")</f>
        <v>0</v>
      </c>
      <c r="F708" s="5">
        <f>SUMIFS(allorders!$O:$O,allorders!$L:$L,$A708,allorders!$AG:$AG,"&lt;="&amp;日期!$B$11,allorders!$AG:$AG,"&gt;="&amp;日期!$B$12,allorders!Q:Q,"&lt;&gt;"&amp;"",allorders!E:E,"Shipped")</f>
        <v>0</v>
      </c>
      <c r="G708" s="6">
        <f>IF(SUM(C708:F708)=0,0,SUMIFS(allorders!Q:Q,allorders!L:L,A708,allorders!AG:AG,"&lt;="&amp;日期!$B$5,allorders!AG:AG,"&gt;="&amp;日期!$B$12,allorders!N:N,"Shipped")/SUM(C708:F708))</f>
        <v>24.98</v>
      </c>
      <c r="H708">
        <f t="shared" si="22"/>
        <v>2</v>
      </c>
      <c r="I708">
        <f t="shared" si="23"/>
        <v>49.96</v>
      </c>
    </row>
    <row r="709" ht="15" spans="1:9">
      <c r="A709" s="4" t="s">
        <v>16834</v>
      </c>
      <c r="B709" t="str">
        <f>VLOOKUP(A709,'[1]子sku-父sku'!$A:$B,2,0)</f>
        <v>CS-LHY032</v>
      </c>
      <c r="C709" s="5">
        <f>SUMIFS(allorders!O:O,allorders!L:L,$A709,allorders!AG:AG,"&lt;="&amp;日期!$B$5,allorders!AG:AG,"&gt;="&amp;日期!$B$6,allorders!$Q:$Q,"&lt;&gt;"&amp;"",allorders!E:E,"Shipped")</f>
        <v>1</v>
      </c>
      <c r="D709" s="5">
        <f>SUMIFS(allorders!$O:$O,allorders!$L:$L,$A709,allorders!$AG:$AG,"&lt;="&amp;日期!$B$7,allorders!$AG:$AG,"&gt;="&amp;日期!$B$8,allorders!Q:Q,"&lt;&gt;"&amp;"",allorders!E:E,"Shipped")</f>
        <v>0</v>
      </c>
      <c r="E709" s="5">
        <f>SUMIFS(allorders!$O:$O,allorders!$L:$L,$A709,allorders!$AG:$AG,"&lt;="&amp;日期!$B$9,allorders!$AG:$AG,"&gt;="&amp;日期!$B$10,allorders!Q:Q,"&lt;&gt;"&amp;"",allorders!E:E,"Shipped")</f>
        <v>0</v>
      </c>
      <c r="F709" s="5">
        <f>SUMIFS(allorders!$O:$O,allorders!$L:$L,$A709,allorders!$AG:$AG,"&lt;="&amp;日期!$B$11,allorders!$AG:$AG,"&gt;="&amp;日期!$B$12,allorders!Q:Q,"&lt;&gt;"&amp;"",allorders!E:E,"Shipped")</f>
        <v>0</v>
      </c>
      <c r="G709" s="6">
        <f>IF(SUM(C709:F709)=0,0,SUMIFS(allorders!Q:Q,allorders!L:L,A709,allorders!AG:AG,"&lt;="&amp;日期!$B$5,allorders!AG:AG,"&gt;="&amp;日期!$B$12,allorders!N:N,"Shipped")/SUM(C709:F709))</f>
        <v>22.98</v>
      </c>
      <c r="H709">
        <f t="shared" si="22"/>
        <v>1</v>
      </c>
      <c r="I709">
        <f t="shared" si="23"/>
        <v>22.98</v>
      </c>
    </row>
    <row r="710" ht="15" spans="1:9">
      <c r="A710" s="4" t="s">
        <v>16900</v>
      </c>
      <c r="B710" t="str">
        <f>VLOOKUP(A710,'[1]子sku-父sku'!$A:$B,2,0)</f>
        <v>CS-LHY032</v>
      </c>
      <c r="C710" s="5">
        <f>SUMIFS(allorders!O:O,allorders!L:L,$A710,allorders!AG:AG,"&lt;="&amp;日期!$B$5,allorders!AG:AG,"&gt;="&amp;日期!$B$6,allorders!$Q:$Q,"&lt;&gt;"&amp;"",allorders!E:E,"Shipped")</f>
        <v>2</v>
      </c>
      <c r="D710" s="5">
        <f>SUMIFS(allorders!$O:$O,allorders!$L:$L,$A710,allorders!$AG:$AG,"&lt;="&amp;日期!$B$7,allorders!$AG:$AG,"&gt;="&amp;日期!$B$8,allorders!Q:Q,"&lt;&gt;"&amp;"",allorders!E:E,"Shipped")</f>
        <v>0</v>
      </c>
      <c r="E710" s="5">
        <f>SUMIFS(allorders!$O:$O,allorders!$L:$L,$A710,allorders!$AG:$AG,"&lt;="&amp;日期!$B$9,allorders!$AG:$AG,"&gt;="&amp;日期!$B$10,allorders!Q:Q,"&lt;&gt;"&amp;"",allorders!E:E,"Shipped")</f>
        <v>0</v>
      </c>
      <c r="F710" s="5">
        <f>SUMIFS(allorders!$O:$O,allorders!$L:$L,$A710,allorders!$AG:$AG,"&lt;="&amp;日期!$B$11,allorders!$AG:$AG,"&gt;="&amp;日期!$B$12,allorders!Q:Q,"&lt;&gt;"&amp;"",allorders!E:E,"Shipped")</f>
        <v>0</v>
      </c>
      <c r="G710" s="6">
        <f>IF(SUM(C710:F710)=0,0,SUMIFS(allorders!Q:Q,allorders!L:L,A710,allorders!AG:AG,"&lt;="&amp;日期!$B$5,allorders!AG:AG,"&gt;="&amp;日期!$B$12,allorders!N:N,"Shipped")/SUM(C710:F710))</f>
        <v>22.98</v>
      </c>
      <c r="H710">
        <f t="shared" si="22"/>
        <v>2</v>
      </c>
      <c r="I710">
        <f t="shared" si="23"/>
        <v>45.96</v>
      </c>
    </row>
    <row r="711" ht="15" spans="1:9">
      <c r="A711" s="4" t="s">
        <v>16903</v>
      </c>
      <c r="B711" t="str">
        <f>VLOOKUP(A711,'[1]子sku-父sku'!$A:$B,2,0)</f>
        <v>CS-BUSB032</v>
      </c>
      <c r="C711" s="5">
        <f>SUMIFS(allorders!O:O,allorders!L:L,$A711,allorders!AG:AG,"&lt;="&amp;日期!$B$5,allorders!AG:AG,"&gt;="&amp;日期!$B$6,allorders!$Q:$Q,"&lt;&gt;"&amp;"",allorders!E:E,"Shipped")</f>
        <v>2</v>
      </c>
      <c r="D711" s="5">
        <f>SUMIFS(allorders!$O:$O,allorders!$L:$L,$A711,allorders!$AG:$AG,"&lt;="&amp;日期!$B$7,allorders!$AG:$AG,"&gt;="&amp;日期!$B$8,allorders!Q:Q,"&lt;&gt;"&amp;"",allorders!E:E,"Shipped")</f>
        <v>0</v>
      </c>
      <c r="E711" s="5">
        <f>SUMIFS(allorders!$O:$O,allorders!$L:$L,$A711,allorders!$AG:$AG,"&lt;="&amp;日期!$B$9,allorders!$AG:$AG,"&gt;="&amp;日期!$B$10,allorders!Q:Q,"&lt;&gt;"&amp;"",allorders!E:E,"Shipped")</f>
        <v>0</v>
      </c>
      <c r="F711" s="5">
        <f>SUMIFS(allorders!$O:$O,allorders!$L:$L,$A711,allorders!$AG:$AG,"&lt;="&amp;日期!$B$11,allorders!$AG:$AG,"&gt;="&amp;日期!$B$12,allorders!Q:Q,"&lt;&gt;"&amp;"",allorders!E:E,"Shipped")</f>
        <v>0</v>
      </c>
      <c r="G711" s="6">
        <f>IF(SUM(C711:F711)=0,0,SUMIFS(allorders!Q:Q,allorders!L:L,A711,allorders!AG:AG,"&lt;="&amp;日期!$B$5,allorders!AG:AG,"&gt;="&amp;日期!$B$12,allorders!N:N,"Shipped")/SUM(C711:F711))</f>
        <v>22.98</v>
      </c>
      <c r="H711">
        <f t="shared" si="22"/>
        <v>2</v>
      </c>
      <c r="I711">
        <f t="shared" si="23"/>
        <v>45.96</v>
      </c>
    </row>
    <row r="712" ht="15" spans="1:9">
      <c r="A712" s="4" t="s">
        <v>16918</v>
      </c>
      <c r="B712" t="str">
        <f>VLOOKUP(A712,'[1]子sku-父sku'!$A:$B,2,0)</f>
        <v>CS-LHY032</v>
      </c>
      <c r="C712" s="5">
        <f>SUMIFS(allorders!O:O,allorders!L:L,$A712,allorders!AG:AG,"&lt;="&amp;日期!$B$5,allorders!AG:AG,"&gt;="&amp;日期!$B$6,allorders!$Q:$Q,"&lt;&gt;"&amp;"",allorders!E:E,"Shipped")</f>
        <v>1</v>
      </c>
      <c r="D712" s="5">
        <f>SUMIFS(allorders!$O:$O,allorders!$L:$L,$A712,allorders!$AG:$AG,"&lt;="&amp;日期!$B$7,allorders!$AG:$AG,"&gt;="&amp;日期!$B$8,allorders!Q:Q,"&lt;&gt;"&amp;"",allorders!E:E,"Shipped")</f>
        <v>0</v>
      </c>
      <c r="E712" s="5">
        <f>SUMIFS(allorders!$O:$O,allorders!$L:$L,$A712,allorders!$AG:$AG,"&lt;="&amp;日期!$B$9,allorders!$AG:$AG,"&gt;="&amp;日期!$B$10,allorders!Q:Q,"&lt;&gt;"&amp;"",allorders!E:E,"Shipped")</f>
        <v>0</v>
      </c>
      <c r="F712" s="5">
        <f>SUMIFS(allorders!$O:$O,allorders!$L:$L,$A712,allorders!$AG:$AG,"&lt;="&amp;日期!$B$11,allorders!$AG:$AG,"&gt;="&amp;日期!$B$12,allorders!Q:Q,"&lt;&gt;"&amp;"",allorders!E:E,"Shipped")</f>
        <v>0</v>
      </c>
      <c r="G712" s="6">
        <f>IF(SUM(C712:F712)=0,0,SUMIFS(allorders!Q:Q,allorders!L:L,A712,allorders!AG:AG,"&lt;="&amp;日期!$B$5,allorders!AG:AG,"&gt;="&amp;日期!$B$12,allorders!N:N,"Shipped")/SUM(C712:F712))</f>
        <v>22.98</v>
      </c>
      <c r="H712">
        <f t="shared" si="22"/>
        <v>1</v>
      </c>
      <c r="I712">
        <f t="shared" si="23"/>
        <v>22.98</v>
      </c>
    </row>
    <row r="713" ht="15" spans="1:9">
      <c r="A713" s="4" t="s">
        <v>16937</v>
      </c>
      <c r="B713" t="str">
        <f>VLOOKUP(A713,'[1]子sku-父sku'!$A:$B,2,0)</f>
        <v>CS-LY084</v>
      </c>
      <c r="C713" s="5">
        <f>SUMIFS(allorders!O:O,allorders!L:L,$A713,allorders!AG:AG,"&lt;="&amp;日期!$B$5,allorders!AG:AG,"&gt;="&amp;日期!$B$6,allorders!$Q:$Q,"&lt;&gt;"&amp;"",allorders!E:E,"Shipped")</f>
        <v>2</v>
      </c>
      <c r="D713" s="5">
        <f>SUMIFS(allorders!$O:$O,allorders!$L:$L,$A713,allorders!$AG:$AG,"&lt;="&amp;日期!$B$7,allorders!$AG:$AG,"&gt;="&amp;日期!$B$8,allorders!Q:Q,"&lt;&gt;"&amp;"",allorders!E:E,"Shipped")</f>
        <v>0</v>
      </c>
      <c r="E713" s="5">
        <f>SUMIFS(allorders!$O:$O,allorders!$L:$L,$A713,allorders!$AG:$AG,"&lt;="&amp;日期!$B$9,allorders!$AG:$AG,"&gt;="&amp;日期!$B$10,allorders!Q:Q,"&lt;&gt;"&amp;"",allorders!E:E,"Shipped")</f>
        <v>0</v>
      </c>
      <c r="F713" s="5">
        <f>SUMIFS(allorders!$O:$O,allorders!$L:$L,$A713,allorders!$AG:$AG,"&lt;="&amp;日期!$B$11,allorders!$AG:$AG,"&gt;="&amp;日期!$B$12,allorders!Q:Q,"&lt;&gt;"&amp;"",allorders!E:E,"Shipped")</f>
        <v>0</v>
      </c>
      <c r="G713" s="6">
        <f>IF(SUM(C713:F713)=0,0,SUMIFS(allorders!Q:Q,allorders!L:L,A713,allorders!AG:AG,"&lt;="&amp;日期!$B$5,allorders!AG:AG,"&gt;="&amp;日期!$B$12,allorders!N:N,"Shipped")/SUM(C713:F713))</f>
        <v>19.53</v>
      </c>
      <c r="H713">
        <f t="shared" si="22"/>
        <v>2</v>
      </c>
      <c r="I713">
        <f t="shared" si="23"/>
        <v>39.06</v>
      </c>
    </row>
    <row r="714" ht="15" spans="1:9">
      <c r="A714" s="4" t="s">
        <v>16992</v>
      </c>
      <c r="B714" t="str">
        <f>VLOOKUP(A714,'[1]子sku-父sku'!$A:$B,2,0)</f>
        <v>CS-LHY032</v>
      </c>
      <c r="C714" s="5">
        <f>SUMIFS(allorders!O:O,allorders!L:L,$A714,allorders!AG:AG,"&lt;="&amp;日期!$B$5,allorders!AG:AG,"&gt;="&amp;日期!$B$6,allorders!$Q:$Q,"&lt;&gt;"&amp;"",allorders!E:E,"Shipped")</f>
        <v>2</v>
      </c>
      <c r="D714" s="5">
        <f>SUMIFS(allorders!$O:$O,allorders!$L:$L,$A714,allorders!$AG:$AG,"&lt;="&amp;日期!$B$7,allorders!$AG:$AG,"&gt;="&amp;日期!$B$8,allorders!Q:Q,"&lt;&gt;"&amp;"",allorders!E:E,"Shipped")</f>
        <v>0</v>
      </c>
      <c r="E714" s="5">
        <f>SUMIFS(allorders!$O:$O,allorders!$L:$L,$A714,allorders!$AG:$AG,"&lt;="&amp;日期!$B$9,allorders!$AG:$AG,"&gt;="&amp;日期!$B$10,allorders!Q:Q,"&lt;&gt;"&amp;"",allorders!E:E,"Shipped")</f>
        <v>0</v>
      </c>
      <c r="F714" s="5">
        <f>SUMIFS(allorders!$O:$O,allorders!$L:$L,$A714,allorders!$AG:$AG,"&lt;="&amp;日期!$B$11,allorders!$AG:$AG,"&gt;="&amp;日期!$B$12,allorders!Q:Q,"&lt;&gt;"&amp;"",allorders!E:E,"Shipped")</f>
        <v>0</v>
      </c>
      <c r="G714" s="6">
        <f>IF(SUM(C714:F714)=0,0,SUMIFS(allorders!Q:Q,allorders!L:L,A714,allorders!AG:AG,"&lt;="&amp;日期!$B$5,allorders!AG:AG,"&gt;="&amp;日期!$B$12,allorders!N:N,"Shipped")/SUM(C714:F714))</f>
        <v>22.98</v>
      </c>
      <c r="H714">
        <f t="shared" si="22"/>
        <v>2</v>
      </c>
      <c r="I714">
        <f t="shared" si="23"/>
        <v>45.96</v>
      </c>
    </row>
    <row r="715" ht="15" spans="1:9">
      <c r="A715" s="4" t="s">
        <v>17021</v>
      </c>
      <c r="B715" t="str">
        <f>VLOOKUP(A715,'[1]子sku-父sku'!$A:$B,2,0)</f>
        <v>CS-LHY032</v>
      </c>
      <c r="C715" s="5">
        <f>SUMIFS(allorders!O:O,allorders!L:L,$A715,allorders!AG:AG,"&lt;="&amp;日期!$B$5,allorders!AG:AG,"&gt;="&amp;日期!$B$6,allorders!$Q:$Q,"&lt;&gt;"&amp;"",allorders!E:E,"Shipped")</f>
        <v>1</v>
      </c>
      <c r="D715" s="5">
        <f>SUMIFS(allorders!$O:$O,allorders!$L:$L,$A715,allorders!$AG:$AG,"&lt;="&amp;日期!$B$7,allorders!$AG:$AG,"&gt;="&amp;日期!$B$8,allorders!Q:Q,"&lt;&gt;"&amp;"",allorders!E:E,"Shipped")</f>
        <v>0</v>
      </c>
      <c r="E715" s="5">
        <f>SUMIFS(allorders!$O:$O,allorders!$L:$L,$A715,allorders!$AG:$AG,"&lt;="&amp;日期!$B$9,allorders!$AG:$AG,"&gt;="&amp;日期!$B$10,allorders!Q:Q,"&lt;&gt;"&amp;"",allorders!E:E,"Shipped")</f>
        <v>0</v>
      </c>
      <c r="F715" s="5">
        <f>SUMIFS(allorders!$O:$O,allorders!$L:$L,$A715,allorders!$AG:$AG,"&lt;="&amp;日期!$B$11,allorders!$AG:$AG,"&gt;="&amp;日期!$B$12,allorders!Q:Q,"&lt;&gt;"&amp;"",allorders!E:E,"Shipped")</f>
        <v>0</v>
      </c>
      <c r="G715" s="6">
        <f>IF(SUM(C715:F715)=0,0,SUMIFS(allorders!Q:Q,allorders!L:L,A715,allorders!AG:AG,"&lt;="&amp;日期!$B$5,allorders!AG:AG,"&gt;="&amp;日期!$B$12,allorders!N:N,"Shipped")/SUM(C715:F715))</f>
        <v>22.98</v>
      </c>
      <c r="H715">
        <f t="shared" si="22"/>
        <v>1</v>
      </c>
      <c r="I715">
        <f t="shared" si="23"/>
        <v>22.98</v>
      </c>
    </row>
    <row r="716" ht="15" spans="1:9">
      <c r="A716" s="4" t="s">
        <v>17025</v>
      </c>
      <c r="B716" t="str">
        <f>VLOOKUP(A716,'[1]子sku-父sku'!$A:$B,2,0)</f>
        <v>CS-BUSB032</v>
      </c>
      <c r="C716" s="5">
        <f>SUMIFS(allorders!O:O,allorders!L:L,$A716,allorders!AG:AG,"&lt;="&amp;日期!$B$5,allorders!AG:AG,"&gt;="&amp;日期!$B$6,allorders!$Q:$Q,"&lt;&gt;"&amp;"",allorders!E:E,"Shipped")</f>
        <v>1</v>
      </c>
      <c r="D716" s="5">
        <f>SUMIFS(allorders!$O:$O,allorders!$L:$L,$A716,allorders!$AG:$AG,"&lt;="&amp;日期!$B$7,allorders!$AG:$AG,"&gt;="&amp;日期!$B$8,allorders!Q:Q,"&lt;&gt;"&amp;"",allorders!E:E,"Shipped")</f>
        <v>0</v>
      </c>
      <c r="E716" s="5">
        <f>SUMIFS(allorders!$O:$O,allorders!$L:$L,$A716,allorders!$AG:$AG,"&lt;="&amp;日期!$B$9,allorders!$AG:$AG,"&gt;="&amp;日期!$B$10,allorders!Q:Q,"&lt;&gt;"&amp;"",allorders!E:E,"Shipped")</f>
        <v>0</v>
      </c>
      <c r="F716" s="5">
        <f>SUMIFS(allorders!$O:$O,allorders!$L:$L,$A716,allorders!$AG:$AG,"&lt;="&amp;日期!$B$11,allorders!$AG:$AG,"&gt;="&amp;日期!$B$12,allorders!Q:Q,"&lt;&gt;"&amp;"",allorders!E:E,"Shipped")</f>
        <v>0</v>
      </c>
      <c r="G716" s="6">
        <f>IF(SUM(C716:F716)=0,0,SUMIFS(allorders!Q:Q,allorders!L:L,A716,allorders!AG:AG,"&lt;="&amp;日期!$B$5,allorders!AG:AG,"&gt;="&amp;日期!$B$12,allorders!N:N,"Shipped")/SUM(C716:F716))</f>
        <v>22.98</v>
      </c>
      <c r="H716">
        <f t="shared" si="22"/>
        <v>1</v>
      </c>
      <c r="I716">
        <f t="shared" si="23"/>
        <v>22.98</v>
      </c>
    </row>
    <row r="717" ht="15" spans="1:9">
      <c r="A717" s="4" t="s">
        <v>17093</v>
      </c>
      <c r="B717" t="str">
        <f>VLOOKUP(A717,'[1]子sku-父sku'!$A:$B,2,0)</f>
        <v>MY-SB011</v>
      </c>
      <c r="C717" s="5">
        <f>SUMIFS(allorders!O:O,allorders!L:L,$A717,allorders!AG:AG,"&lt;="&amp;日期!$B$5,allorders!AG:AG,"&gt;="&amp;日期!$B$6,allorders!$Q:$Q,"&lt;&gt;"&amp;"",allorders!E:E,"Shipped")</f>
        <v>1</v>
      </c>
      <c r="D717" s="5">
        <f>SUMIFS(allorders!$O:$O,allorders!$L:$L,$A717,allorders!$AG:$AG,"&lt;="&amp;日期!$B$7,allorders!$AG:$AG,"&gt;="&amp;日期!$B$8,allorders!Q:Q,"&lt;&gt;"&amp;"",allorders!E:E,"Shipped")</f>
        <v>0</v>
      </c>
      <c r="E717" s="5">
        <f>SUMIFS(allorders!$O:$O,allorders!$L:$L,$A717,allorders!$AG:$AG,"&lt;="&amp;日期!$B$9,allorders!$AG:$AG,"&gt;="&amp;日期!$B$10,allorders!Q:Q,"&lt;&gt;"&amp;"",allorders!E:E,"Shipped")</f>
        <v>0</v>
      </c>
      <c r="F717" s="5">
        <f>SUMIFS(allorders!$O:$O,allorders!$L:$L,$A717,allorders!$AG:$AG,"&lt;="&amp;日期!$B$11,allorders!$AG:$AG,"&gt;="&amp;日期!$B$12,allorders!Q:Q,"&lt;&gt;"&amp;"",allorders!E:E,"Shipped")</f>
        <v>0</v>
      </c>
      <c r="G717" s="6">
        <f>IF(SUM(C717:F717)=0,0,SUMIFS(allorders!Q:Q,allorders!L:L,A717,allorders!AG:AG,"&lt;="&amp;日期!$B$5,allorders!AG:AG,"&gt;="&amp;日期!$B$12,allorders!N:N,"Shipped")/SUM(C717:F717))</f>
        <v>22.98</v>
      </c>
      <c r="H717">
        <f t="shared" si="22"/>
        <v>1</v>
      </c>
      <c r="I717">
        <f t="shared" si="23"/>
        <v>22.98</v>
      </c>
    </row>
    <row r="718" ht="15" spans="1:9">
      <c r="A718" s="4" t="s">
        <v>17130</v>
      </c>
      <c r="B718" t="str">
        <f>VLOOKUP(A718,'[1]子sku-父sku'!$A:$B,2,0)</f>
        <v>CS-LHY032</v>
      </c>
      <c r="C718" s="5">
        <f>SUMIFS(allorders!O:O,allorders!L:L,$A718,allorders!AG:AG,"&lt;="&amp;日期!$B$5,allorders!AG:AG,"&gt;="&amp;日期!$B$6,allorders!$Q:$Q,"&lt;&gt;"&amp;"",allorders!E:E,"Shipped")</f>
        <v>3</v>
      </c>
      <c r="D718" s="5">
        <f>SUMIFS(allorders!$O:$O,allorders!$L:$L,$A718,allorders!$AG:$AG,"&lt;="&amp;日期!$B$7,allorders!$AG:$AG,"&gt;="&amp;日期!$B$8,allorders!Q:Q,"&lt;&gt;"&amp;"",allorders!E:E,"Shipped")</f>
        <v>0</v>
      </c>
      <c r="E718" s="5">
        <f>SUMIFS(allorders!$O:$O,allorders!$L:$L,$A718,allorders!$AG:$AG,"&lt;="&amp;日期!$B$9,allorders!$AG:$AG,"&gt;="&amp;日期!$B$10,allorders!Q:Q,"&lt;&gt;"&amp;"",allorders!E:E,"Shipped")</f>
        <v>0</v>
      </c>
      <c r="F718" s="5">
        <f>SUMIFS(allorders!$O:$O,allorders!$L:$L,$A718,allorders!$AG:$AG,"&lt;="&amp;日期!$B$11,allorders!$AG:$AG,"&gt;="&amp;日期!$B$12,allorders!Q:Q,"&lt;&gt;"&amp;"",allorders!E:E,"Shipped")</f>
        <v>0</v>
      </c>
      <c r="G718" s="6">
        <f>IF(SUM(C718:F718)=0,0,SUMIFS(allorders!Q:Q,allorders!L:L,A718,allorders!AG:AG,"&lt;="&amp;日期!$B$5,allorders!AG:AG,"&gt;="&amp;日期!$B$12,allorders!N:N,"Shipped")/SUM(C718:F718))</f>
        <v>22.98</v>
      </c>
      <c r="H718">
        <f t="shared" si="22"/>
        <v>3</v>
      </c>
      <c r="I718">
        <f t="shared" si="23"/>
        <v>68.94</v>
      </c>
    </row>
    <row r="719" ht="15" spans="1:9">
      <c r="A719" s="4" t="s">
        <v>17165</v>
      </c>
      <c r="B719" t="str">
        <f>VLOOKUP(A719,'[1]子sku-父sku'!$A:$B,2,0)</f>
        <v>CS-SB005</v>
      </c>
      <c r="C719" s="5">
        <f>SUMIFS(allorders!O:O,allorders!L:L,$A719,allorders!AG:AG,"&lt;="&amp;日期!$B$5,allorders!AG:AG,"&gt;="&amp;日期!$B$6,allorders!$Q:$Q,"&lt;&gt;"&amp;"",allorders!E:E,"Shipped")</f>
        <v>1</v>
      </c>
      <c r="D719" s="5">
        <f>SUMIFS(allorders!$O:$O,allorders!$L:$L,$A719,allorders!$AG:$AG,"&lt;="&amp;日期!$B$7,allorders!$AG:$AG,"&gt;="&amp;日期!$B$8,allorders!Q:Q,"&lt;&gt;"&amp;"",allorders!E:E,"Shipped")</f>
        <v>0</v>
      </c>
      <c r="E719" s="5">
        <f>SUMIFS(allorders!$O:$O,allorders!$L:$L,$A719,allorders!$AG:$AG,"&lt;="&amp;日期!$B$9,allorders!$AG:$AG,"&gt;="&amp;日期!$B$10,allorders!Q:Q,"&lt;&gt;"&amp;"",allorders!E:E,"Shipped")</f>
        <v>0</v>
      </c>
      <c r="F719" s="5">
        <f>SUMIFS(allorders!$O:$O,allorders!$L:$L,$A719,allorders!$AG:$AG,"&lt;="&amp;日期!$B$11,allorders!$AG:$AG,"&gt;="&amp;日期!$B$12,allorders!Q:Q,"&lt;&gt;"&amp;"",allorders!E:E,"Shipped")</f>
        <v>0</v>
      </c>
      <c r="G719" s="6">
        <f>IF(SUM(C719:F719)=0,0,SUMIFS(allorders!Q:Q,allorders!L:L,A719,allorders!AG:AG,"&lt;="&amp;日期!$B$5,allorders!AG:AG,"&gt;="&amp;日期!$B$12,allorders!N:N,"Shipped")/SUM(C719:F719))</f>
        <v>22.98</v>
      </c>
      <c r="H719">
        <f t="shared" si="22"/>
        <v>1</v>
      </c>
      <c r="I719">
        <f t="shared" si="23"/>
        <v>22.98</v>
      </c>
    </row>
    <row r="720" ht="15" spans="1:9">
      <c r="A720" s="4" t="s">
        <v>17189</v>
      </c>
      <c r="B720" t="str">
        <f>VLOOKUP(A720,'[1]子sku-父sku'!$A:$B,2,0)</f>
        <v>MY-SB-DG-M</v>
      </c>
      <c r="C720" s="5">
        <f>SUMIFS(allorders!O:O,allorders!L:L,$A720,allorders!AG:AG,"&lt;="&amp;日期!$B$5,allorders!AG:AG,"&gt;="&amp;日期!$B$6,allorders!$Q:$Q,"&lt;&gt;"&amp;"",allorders!E:E,"Shipped")</f>
        <v>1</v>
      </c>
      <c r="D720" s="5">
        <f>SUMIFS(allorders!$O:$O,allorders!$L:$L,$A720,allorders!$AG:$AG,"&lt;="&amp;日期!$B$7,allorders!$AG:$AG,"&gt;="&amp;日期!$B$8,allorders!Q:Q,"&lt;&gt;"&amp;"",allorders!E:E,"Shipped")</f>
        <v>0</v>
      </c>
      <c r="E720" s="5">
        <f>SUMIFS(allorders!$O:$O,allorders!$L:$L,$A720,allorders!$AG:$AG,"&lt;="&amp;日期!$B$9,allorders!$AG:$AG,"&gt;="&amp;日期!$B$10,allorders!Q:Q,"&lt;&gt;"&amp;"",allorders!E:E,"Shipped")</f>
        <v>0</v>
      </c>
      <c r="F720" s="5">
        <f>SUMIFS(allorders!$O:$O,allorders!$L:$L,$A720,allorders!$AG:$AG,"&lt;="&amp;日期!$B$11,allorders!$AG:$AG,"&gt;="&amp;日期!$B$12,allorders!Q:Q,"&lt;&gt;"&amp;"",allorders!E:E,"Shipped")</f>
        <v>0</v>
      </c>
      <c r="G720" s="6">
        <f>IF(SUM(C720:F720)=0,0,SUMIFS(allorders!Q:Q,allorders!L:L,A720,allorders!AG:AG,"&lt;="&amp;日期!$B$5,allorders!AG:AG,"&gt;="&amp;日期!$B$12,allorders!N:N,"Shipped")/SUM(C720:F720))</f>
        <v>22.98</v>
      </c>
      <c r="H720">
        <f t="shared" si="22"/>
        <v>1</v>
      </c>
      <c r="I720">
        <f t="shared" si="23"/>
        <v>22.98</v>
      </c>
    </row>
    <row r="721" ht="15" spans="1:9">
      <c r="A721" s="4" t="s">
        <v>17210</v>
      </c>
      <c r="B721" t="str">
        <f>VLOOKUP(A721,'[1]子sku-父sku'!$A:$B,2,0)</f>
        <v>CS-LY085</v>
      </c>
      <c r="C721" s="5">
        <f>SUMIFS(allorders!O:O,allorders!L:L,$A721,allorders!AG:AG,"&lt;="&amp;日期!$B$5,allorders!AG:AG,"&gt;="&amp;日期!$B$6,allorders!$Q:$Q,"&lt;&gt;"&amp;"",allorders!E:E,"Shipped")</f>
        <v>1</v>
      </c>
      <c r="D721" s="5">
        <f>SUMIFS(allorders!$O:$O,allorders!$L:$L,$A721,allorders!$AG:$AG,"&lt;="&amp;日期!$B$7,allorders!$AG:$AG,"&gt;="&amp;日期!$B$8,allorders!Q:Q,"&lt;&gt;"&amp;"",allorders!E:E,"Shipped")</f>
        <v>0</v>
      </c>
      <c r="E721" s="5">
        <f>SUMIFS(allorders!$O:$O,allorders!$L:$L,$A721,allorders!$AG:$AG,"&lt;="&amp;日期!$B$9,allorders!$AG:$AG,"&gt;="&amp;日期!$B$10,allorders!Q:Q,"&lt;&gt;"&amp;"",allorders!E:E,"Shipped")</f>
        <v>0</v>
      </c>
      <c r="F721" s="5">
        <f>SUMIFS(allorders!$O:$O,allorders!$L:$L,$A721,allorders!$AG:$AG,"&lt;="&amp;日期!$B$11,allorders!$AG:$AG,"&gt;="&amp;日期!$B$12,allorders!Q:Q,"&lt;&gt;"&amp;"",allorders!E:E,"Shipped")</f>
        <v>0</v>
      </c>
      <c r="G721" s="6">
        <f>IF(SUM(C721:F721)=0,0,SUMIFS(allorders!Q:Q,allorders!L:L,A721,allorders!AG:AG,"&lt;="&amp;日期!$B$5,allorders!AG:AG,"&gt;="&amp;日期!$B$12,allorders!N:N,"Shipped")/SUM(C721:F721))</f>
        <v>13.47</v>
      </c>
      <c r="H721">
        <f t="shared" si="22"/>
        <v>1</v>
      </c>
      <c r="I721">
        <f t="shared" si="23"/>
        <v>13.47</v>
      </c>
    </row>
    <row r="722" ht="15" spans="1:9">
      <c r="A722" s="4" t="s">
        <v>17214</v>
      </c>
      <c r="B722" t="str">
        <f>VLOOKUP(A722,'[1]子sku-父sku'!$A:$B,2,0)</f>
        <v>CS-LY171</v>
      </c>
      <c r="C722" s="5">
        <f>SUMIFS(allorders!O:O,allorders!L:L,$A722,allorders!AG:AG,"&lt;="&amp;日期!$B$5,allorders!AG:AG,"&gt;="&amp;日期!$B$6,allorders!$Q:$Q,"&lt;&gt;"&amp;"",allorders!E:E,"Shipped")</f>
        <v>1</v>
      </c>
      <c r="D722" s="5">
        <f>SUMIFS(allorders!$O:$O,allorders!$L:$L,$A722,allorders!$AG:$AG,"&lt;="&amp;日期!$B$7,allorders!$AG:$AG,"&gt;="&amp;日期!$B$8,allorders!Q:Q,"&lt;&gt;"&amp;"",allorders!E:E,"Shipped")</f>
        <v>0</v>
      </c>
      <c r="E722" s="5">
        <f>SUMIFS(allorders!$O:$O,allorders!$L:$L,$A722,allorders!$AG:$AG,"&lt;="&amp;日期!$B$9,allorders!$AG:$AG,"&gt;="&amp;日期!$B$10,allorders!Q:Q,"&lt;&gt;"&amp;"",allorders!E:E,"Shipped")</f>
        <v>0</v>
      </c>
      <c r="F722" s="5">
        <f>SUMIFS(allorders!$O:$O,allorders!$L:$L,$A722,allorders!$AG:$AG,"&lt;="&amp;日期!$B$11,allorders!$AG:$AG,"&gt;="&amp;日期!$B$12,allorders!Q:Q,"&lt;&gt;"&amp;"",allorders!E:E,"Shipped")</f>
        <v>0</v>
      </c>
      <c r="G722" s="6">
        <f>IF(SUM(C722:F722)=0,0,SUMIFS(allorders!Q:Q,allorders!L:L,A722,allorders!AG:AG,"&lt;="&amp;日期!$B$5,allorders!AG:AG,"&gt;="&amp;日期!$B$12,allorders!N:N,"Shipped")/SUM(C722:F722))</f>
        <v>20.98</v>
      </c>
      <c r="H722">
        <f t="shared" si="22"/>
        <v>1</v>
      </c>
      <c r="I722">
        <f t="shared" si="23"/>
        <v>20.98</v>
      </c>
    </row>
    <row r="723" ht="15" spans="1:9">
      <c r="A723" s="4" t="s">
        <v>17375</v>
      </c>
      <c r="B723" t="str">
        <f>VLOOKUP(A723,'[1]子sku-父sku'!$A:$B,2,0)</f>
        <v>MY-LYRound020</v>
      </c>
      <c r="C723" s="5">
        <f>SUMIFS(allorders!O:O,allorders!L:L,$A723,allorders!AG:AG,"&lt;="&amp;日期!$B$5,allorders!AG:AG,"&gt;="&amp;日期!$B$6,allorders!$Q:$Q,"&lt;&gt;"&amp;"",allorders!E:E,"Shipped")</f>
        <v>1</v>
      </c>
      <c r="D723" s="5">
        <f>SUMIFS(allorders!$O:$O,allorders!$L:$L,$A723,allorders!$AG:$AG,"&lt;="&amp;日期!$B$7,allorders!$AG:$AG,"&gt;="&amp;日期!$B$8,allorders!Q:Q,"&lt;&gt;"&amp;"",allorders!E:E,"Shipped")</f>
        <v>0</v>
      </c>
      <c r="E723" s="5">
        <f>SUMIFS(allorders!$O:$O,allorders!$L:$L,$A723,allorders!$AG:$AG,"&lt;="&amp;日期!$B$9,allorders!$AG:$AG,"&gt;="&amp;日期!$B$10,allorders!Q:Q,"&lt;&gt;"&amp;"",allorders!E:E,"Shipped")</f>
        <v>0</v>
      </c>
      <c r="F723" s="5">
        <f>SUMIFS(allorders!$O:$O,allorders!$L:$L,$A723,allorders!$AG:$AG,"&lt;="&amp;日期!$B$11,allorders!$AG:$AG,"&gt;="&amp;日期!$B$12,allorders!Q:Q,"&lt;&gt;"&amp;"",allorders!E:E,"Shipped")</f>
        <v>0</v>
      </c>
      <c r="G723" s="6">
        <f>IF(SUM(C723:F723)=0,0,SUMIFS(allorders!Q:Q,allorders!L:L,A723,allorders!AG:AG,"&lt;="&amp;日期!$B$5,allorders!AG:AG,"&gt;="&amp;日期!$B$12,allorders!N:N,"Shipped")/SUM(C723:F723))</f>
        <v>23.98</v>
      </c>
      <c r="H723">
        <f t="shared" si="22"/>
        <v>1</v>
      </c>
      <c r="I723">
        <f t="shared" si="23"/>
        <v>23.98</v>
      </c>
    </row>
    <row r="724" ht="15" spans="1:9">
      <c r="A724" s="4" t="s">
        <v>17405</v>
      </c>
      <c r="B724" t="str">
        <f>VLOOKUP(A724,'[1]子sku-父sku'!$A:$B,2,0)</f>
        <v>CS-SB166</v>
      </c>
      <c r="C724" s="5">
        <f>SUMIFS(allorders!O:O,allorders!L:L,$A724,allorders!AG:AG,"&lt;="&amp;日期!$B$5,allorders!AG:AG,"&gt;="&amp;日期!$B$6,allorders!$Q:$Q,"&lt;&gt;"&amp;"",allorders!E:E,"Shipped")</f>
        <v>2</v>
      </c>
      <c r="D724" s="5">
        <f>SUMIFS(allorders!$O:$O,allorders!$L:$L,$A724,allorders!$AG:$AG,"&lt;="&amp;日期!$B$7,allorders!$AG:$AG,"&gt;="&amp;日期!$B$8,allorders!Q:Q,"&lt;&gt;"&amp;"",allorders!E:E,"Shipped")</f>
        <v>0</v>
      </c>
      <c r="E724" s="5">
        <f>SUMIFS(allorders!$O:$O,allorders!$L:$L,$A724,allorders!$AG:$AG,"&lt;="&amp;日期!$B$9,allorders!$AG:$AG,"&gt;="&amp;日期!$B$10,allorders!Q:Q,"&lt;&gt;"&amp;"",allorders!E:E,"Shipped")</f>
        <v>0</v>
      </c>
      <c r="F724" s="5">
        <f>SUMIFS(allorders!$O:$O,allorders!$L:$L,$A724,allorders!$AG:$AG,"&lt;="&amp;日期!$B$11,allorders!$AG:$AG,"&gt;="&amp;日期!$B$12,allorders!Q:Q,"&lt;&gt;"&amp;"",allorders!E:E,"Shipped")</f>
        <v>0</v>
      </c>
      <c r="G724" s="6">
        <f>IF(SUM(C724:F724)=0,0,SUMIFS(allorders!Q:Q,allorders!L:L,A724,allorders!AG:AG,"&lt;="&amp;日期!$B$5,allorders!AG:AG,"&gt;="&amp;日期!$B$12,allorders!N:N,"Shipped")/SUM(C724:F724))</f>
        <v>23.98</v>
      </c>
      <c r="H724">
        <f t="shared" si="22"/>
        <v>2</v>
      </c>
      <c r="I724">
        <f t="shared" si="23"/>
        <v>47.96</v>
      </c>
    </row>
    <row r="725" ht="15" spans="1:9">
      <c r="A725" s="4" t="s">
        <v>17442</v>
      </c>
      <c r="B725" t="str">
        <f>VLOOKUP(A725,'[1]子sku-父sku'!$A:$B,2,0)</f>
        <v>CS-CA170</v>
      </c>
      <c r="C725" s="5">
        <f>SUMIFS(allorders!O:O,allorders!L:L,$A725,allorders!AG:AG,"&lt;="&amp;日期!$B$5,allorders!AG:AG,"&gt;="&amp;日期!$B$6,allorders!$Q:$Q,"&lt;&gt;"&amp;"",allorders!E:E,"Shipped")</f>
        <v>1</v>
      </c>
      <c r="D725" s="5">
        <f>SUMIFS(allorders!$O:$O,allorders!$L:$L,$A725,allorders!$AG:$AG,"&lt;="&amp;日期!$B$7,allorders!$AG:$AG,"&gt;="&amp;日期!$B$8,allorders!Q:Q,"&lt;&gt;"&amp;"",allorders!E:E,"Shipped")</f>
        <v>0</v>
      </c>
      <c r="E725" s="5">
        <f>SUMIFS(allorders!$O:$O,allorders!$L:$L,$A725,allorders!$AG:$AG,"&lt;="&amp;日期!$B$9,allorders!$AG:$AG,"&gt;="&amp;日期!$B$10,allorders!Q:Q,"&lt;&gt;"&amp;"",allorders!E:E,"Shipped")</f>
        <v>0</v>
      </c>
      <c r="F725" s="5">
        <f>SUMIFS(allorders!$O:$O,allorders!$L:$L,$A725,allorders!$AG:$AG,"&lt;="&amp;日期!$B$11,allorders!$AG:$AG,"&gt;="&amp;日期!$B$12,allorders!Q:Q,"&lt;&gt;"&amp;"",allorders!E:E,"Shipped")</f>
        <v>0</v>
      </c>
      <c r="G725" s="6">
        <f>IF(SUM(C725:F725)=0,0,SUMIFS(allorders!Q:Q,allorders!L:L,A725,allorders!AG:AG,"&lt;="&amp;日期!$B$5,allorders!AG:AG,"&gt;="&amp;日期!$B$12,allorders!N:N,"Shipped")/SUM(C725:F725))</f>
        <v>35</v>
      </c>
      <c r="H725">
        <f t="shared" si="22"/>
        <v>1</v>
      </c>
      <c r="I725">
        <f t="shared" si="23"/>
        <v>35</v>
      </c>
    </row>
    <row r="726" ht="15" spans="1:9">
      <c r="A726" s="4" t="s">
        <v>17450</v>
      </c>
      <c r="B726" t="str">
        <f>VLOOKUP(A726,'[1]子sku-父sku'!$A:$B,2,0)</f>
        <v>CS-LY084</v>
      </c>
      <c r="C726" s="5">
        <f>SUMIFS(allorders!O:O,allorders!L:L,$A726,allorders!AG:AG,"&lt;="&amp;日期!$B$5,allorders!AG:AG,"&gt;="&amp;日期!$B$6,allorders!$Q:$Q,"&lt;&gt;"&amp;"",allorders!E:E,"Shipped")</f>
        <v>1</v>
      </c>
      <c r="D726" s="5">
        <f>SUMIFS(allorders!$O:$O,allorders!$L:$L,$A726,allorders!$AG:$AG,"&lt;="&amp;日期!$B$7,allorders!$AG:$AG,"&gt;="&amp;日期!$B$8,allorders!Q:Q,"&lt;&gt;"&amp;"",allorders!E:E,"Shipped")</f>
        <v>0</v>
      </c>
      <c r="E726" s="5">
        <f>SUMIFS(allorders!$O:$O,allorders!$L:$L,$A726,allorders!$AG:$AG,"&lt;="&amp;日期!$B$9,allorders!$AG:$AG,"&gt;="&amp;日期!$B$10,allorders!Q:Q,"&lt;&gt;"&amp;"",allorders!E:E,"Shipped")</f>
        <v>0</v>
      </c>
      <c r="F726" s="5">
        <f>SUMIFS(allorders!$O:$O,allorders!$L:$L,$A726,allorders!$AG:$AG,"&lt;="&amp;日期!$B$11,allorders!$AG:$AG,"&gt;="&amp;日期!$B$12,allorders!Q:Q,"&lt;&gt;"&amp;"",allorders!E:E,"Shipped")</f>
        <v>0</v>
      </c>
      <c r="G726" s="6">
        <f>IF(SUM(C726:F726)=0,0,SUMIFS(allorders!Q:Q,allorders!L:L,A726,allorders!AG:AG,"&lt;="&amp;日期!$B$5,allorders!AG:AG,"&gt;="&amp;日期!$B$12,allorders!N:N,"Shipped")/SUM(C726:F726))</f>
        <v>22.98</v>
      </c>
      <c r="H726">
        <f t="shared" si="22"/>
        <v>1</v>
      </c>
      <c r="I726">
        <f t="shared" si="23"/>
        <v>22.98</v>
      </c>
    </row>
    <row r="727" ht="15" spans="1:9">
      <c r="A727" s="4" t="s">
        <v>17620</v>
      </c>
      <c r="B727" t="str">
        <f>VLOOKUP(A727,'[1]子sku-父sku'!$A:$B,2,0)</f>
        <v>CS-SB007</v>
      </c>
      <c r="C727" s="5">
        <f>SUMIFS(allorders!O:O,allorders!L:L,$A727,allorders!AG:AG,"&lt;="&amp;日期!$B$5,allorders!AG:AG,"&gt;="&amp;日期!$B$6,allorders!$Q:$Q,"&lt;&gt;"&amp;"",allorders!E:E,"Shipped")</f>
        <v>1</v>
      </c>
      <c r="D727" s="5">
        <f>SUMIFS(allorders!$O:$O,allorders!$L:$L,$A727,allorders!$AG:$AG,"&lt;="&amp;日期!$B$7,allorders!$AG:$AG,"&gt;="&amp;日期!$B$8,allorders!Q:Q,"&lt;&gt;"&amp;"",allorders!E:E,"Shipped")</f>
        <v>0</v>
      </c>
      <c r="E727" s="5">
        <f>SUMIFS(allorders!$O:$O,allorders!$L:$L,$A727,allorders!$AG:$AG,"&lt;="&amp;日期!$B$9,allorders!$AG:$AG,"&gt;="&amp;日期!$B$10,allorders!Q:Q,"&lt;&gt;"&amp;"",allorders!E:E,"Shipped")</f>
        <v>0</v>
      </c>
      <c r="F727" s="5">
        <f>SUMIFS(allorders!$O:$O,allorders!$L:$L,$A727,allorders!$AG:$AG,"&lt;="&amp;日期!$B$11,allorders!$AG:$AG,"&gt;="&amp;日期!$B$12,allorders!Q:Q,"&lt;&gt;"&amp;"",allorders!E:E,"Shipped")</f>
        <v>0</v>
      </c>
      <c r="G727" s="6">
        <f>IF(SUM(C727:F727)=0,0,SUMIFS(allorders!Q:Q,allorders!L:L,A727,allorders!AG:AG,"&lt;="&amp;日期!$B$5,allorders!AG:AG,"&gt;="&amp;日期!$B$12,allorders!N:N,"Shipped")/SUM(C727:F727))</f>
        <v>24.98</v>
      </c>
      <c r="H727">
        <f t="shared" si="22"/>
        <v>1</v>
      </c>
      <c r="I727">
        <f t="shared" si="23"/>
        <v>24.98</v>
      </c>
    </row>
    <row r="728" ht="15" spans="1:9">
      <c r="A728" s="4" t="s">
        <v>17628</v>
      </c>
      <c r="B728" t="str">
        <f>VLOOKUP(A728,'[1]子sku-父sku'!$A:$B,2,0)</f>
        <v>CS-BUSB032</v>
      </c>
      <c r="C728" s="5">
        <f>SUMIFS(allorders!O:O,allorders!L:L,$A728,allorders!AG:AG,"&lt;="&amp;日期!$B$5,allorders!AG:AG,"&gt;="&amp;日期!$B$6,allorders!$Q:$Q,"&lt;&gt;"&amp;"",allorders!E:E,"Shipped")</f>
        <v>3</v>
      </c>
      <c r="D728" s="5">
        <f>SUMIFS(allorders!$O:$O,allorders!$L:$L,$A728,allorders!$AG:$AG,"&lt;="&amp;日期!$B$7,allorders!$AG:$AG,"&gt;="&amp;日期!$B$8,allorders!Q:Q,"&lt;&gt;"&amp;"",allorders!E:E,"Shipped")</f>
        <v>0</v>
      </c>
      <c r="E728" s="5">
        <f>SUMIFS(allorders!$O:$O,allorders!$L:$L,$A728,allorders!$AG:$AG,"&lt;="&amp;日期!$B$9,allorders!$AG:$AG,"&gt;="&amp;日期!$B$10,allorders!Q:Q,"&lt;&gt;"&amp;"",allorders!E:E,"Shipped")</f>
        <v>0</v>
      </c>
      <c r="F728" s="5">
        <f>SUMIFS(allorders!$O:$O,allorders!$L:$L,$A728,allorders!$AG:$AG,"&lt;="&amp;日期!$B$11,allorders!$AG:$AG,"&gt;="&amp;日期!$B$12,allorders!Q:Q,"&lt;&gt;"&amp;"",allorders!E:E,"Shipped")</f>
        <v>0</v>
      </c>
      <c r="G728" s="6">
        <f>IF(SUM(C728:F728)=0,0,SUMIFS(allorders!Q:Q,allorders!L:L,A728,allorders!AG:AG,"&lt;="&amp;日期!$B$5,allorders!AG:AG,"&gt;="&amp;日期!$B$12,allorders!N:N,"Shipped")/SUM(C728:F728))</f>
        <v>22.98</v>
      </c>
      <c r="H728">
        <f t="shared" si="22"/>
        <v>3</v>
      </c>
      <c r="I728">
        <f t="shared" si="23"/>
        <v>68.94</v>
      </c>
    </row>
    <row r="729" ht="15" spans="1:9">
      <c r="A729" s="4" t="s">
        <v>17715</v>
      </c>
      <c r="B729" t="str">
        <f>VLOOKUP(A729,'[1]子sku-父sku'!$A:$B,2,0)</f>
        <v>CS-LHY032</v>
      </c>
      <c r="C729" s="5">
        <f>SUMIFS(allorders!O:O,allorders!L:L,$A729,allorders!AG:AG,"&lt;="&amp;日期!$B$5,allorders!AG:AG,"&gt;="&amp;日期!$B$6,allorders!$Q:$Q,"&lt;&gt;"&amp;"",allorders!E:E,"Shipped")</f>
        <v>3</v>
      </c>
      <c r="D729" s="5">
        <f>SUMIFS(allorders!$O:$O,allorders!$L:$L,$A729,allorders!$AG:$AG,"&lt;="&amp;日期!$B$7,allorders!$AG:$AG,"&gt;="&amp;日期!$B$8,allorders!Q:Q,"&lt;&gt;"&amp;"",allorders!E:E,"Shipped")</f>
        <v>0</v>
      </c>
      <c r="E729" s="5">
        <f>SUMIFS(allorders!$O:$O,allorders!$L:$L,$A729,allorders!$AG:$AG,"&lt;="&amp;日期!$B$9,allorders!$AG:$AG,"&gt;="&amp;日期!$B$10,allorders!Q:Q,"&lt;&gt;"&amp;"",allorders!E:E,"Shipped")</f>
        <v>0</v>
      </c>
      <c r="F729" s="5">
        <f>SUMIFS(allorders!$O:$O,allorders!$L:$L,$A729,allorders!$AG:$AG,"&lt;="&amp;日期!$B$11,allorders!$AG:$AG,"&gt;="&amp;日期!$B$12,allorders!Q:Q,"&lt;&gt;"&amp;"",allorders!E:E,"Shipped")</f>
        <v>0</v>
      </c>
      <c r="G729" s="6">
        <f>IF(SUM(C729:F729)=0,0,SUMIFS(allorders!Q:Q,allorders!L:L,A729,allorders!AG:AG,"&lt;="&amp;日期!$B$5,allorders!AG:AG,"&gt;="&amp;日期!$B$12,allorders!N:N,"Shipped")/SUM(C729:F729))</f>
        <v>22.98</v>
      </c>
      <c r="H729">
        <f t="shared" si="22"/>
        <v>3</v>
      </c>
      <c r="I729">
        <f t="shared" si="23"/>
        <v>68.94</v>
      </c>
    </row>
    <row r="730" ht="15" spans="1:9">
      <c r="A730" s="4" t="s">
        <v>17769</v>
      </c>
      <c r="B730" t="str">
        <f>VLOOKUP(A730,'[1]子sku-父sku'!$A:$B,2,0)</f>
        <v>MY-SB011</v>
      </c>
      <c r="C730" s="5">
        <f>SUMIFS(allorders!O:O,allorders!L:L,$A730,allorders!AG:AG,"&lt;="&amp;日期!$B$5,allorders!AG:AG,"&gt;="&amp;日期!$B$6,allorders!$Q:$Q,"&lt;&gt;"&amp;"",allorders!E:E,"Shipped")</f>
        <v>1</v>
      </c>
      <c r="D730" s="5">
        <f>SUMIFS(allorders!$O:$O,allorders!$L:$L,$A730,allorders!$AG:$AG,"&lt;="&amp;日期!$B$7,allorders!$AG:$AG,"&gt;="&amp;日期!$B$8,allorders!Q:Q,"&lt;&gt;"&amp;"",allorders!E:E,"Shipped")</f>
        <v>0</v>
      </c>
      <c r="E730" s="5">
        <f>SUMIFS(allorders!$O:$O,allorders!$L:$L,$A730,allorders!$AG:$AG,"&lt;="&amp;日期!$B$9,allorders!$AG:$AG,"&gt;="&amp;日期!$B$10,allorders!Q:Q,"&lt;&gt;"&amp;"",allorders!E:E,"Shipped")</f>
        <v>0</v>
      </c>
      <c r="F730" s="5">
        <f>SUMIFS(allorders!$O:$O,allorders!$L:$L,$A730,allorders!$AG:$AG,"&lt;="&amp;日期!$B$11,allorders!$AG:$AG,"&gt;="&amp;日期!$B$12,allorders!Q:Q,"&lt;&gt;"&amp;"",allorders!E:E,"Shipped")</f>
        <v>0</v>
      </c>
      <c r="G730" s="6">
        <f>IF(SUM(C730:F730)=0,0,SUMIFS(allorders!Q:Q,allorders!L:L,A730,allorders!AG:AG,"&lt;="&amp;日期!$B$5,allorders!AG:AG,"&gt;="&amp;日期!$B$12,allorders!N:N,"Shipped")/SUM(C730:F730))</f>
        <v>22.98</v>
      </c>
      <c r="H730">
        <f t="shared" si="22"/>
        <v>1</v>
      </c>
      <c r="I730">
        <f t="shared" si="23"/>
        <v>22.98</v>
      </c>
    </row>
    <row r="731" ht="15" spans="1:9">
      <c r="A731" s="4" t="s">
        <v>17798</v>
      </c>
      <c r="B731" t="str">
        <f>VLOOKUP(A731,'[1]子sku-父sku'!$A:$B,2,0)</f>
        <v>CS-LHY032</v>
      </c>
      <c r="C731" s="5">
        <f>SUMIFS(allorders!O:O,allorders!L:L,$A731,allorders!AG:AG,"&lt;="&amp;日期!$B$5,allorders!AG:AG,"&gt;="&amp;日期!$B$6,allorders!$Q:$Q,"&lt;&gt;"&amp;"",allorders!E:E,"Shipped")</f>
        <v>4</v>
      </c>
      <c r="D731" s="5">
        <f>SUMIFS(allorders!$O:$O,allorders!$L:$L,$A731,allorders!$AG:$AG,"&lt;="&amp;日期!$B$7,allorders!$AG:$AG,"&gt;="&amp;日期!$B$8,allorders!Q:Q,"&lt;&gt;"&amp;"",allorders!E:E,"Shipped")</f>
        <v>0</v>
      </c>
      <c r="E731" s="5">
        <f>SUMIFS(allorders!$O:$O,allorders!$L:$L,$A731,allorders!$AG:$AG,"&lt;="&amp;日期!$B$9,allorders!$AG:$AG,"&gt;="&amp;日期!$B$10,allorders!Q:Q,"&lt;&gt;"&amp;"",allorders!E:E,"Shipped")</f>
        <v>0</v>
      </c>
      <c r="F731" s="5">
        <f>SUMIFS(allorders!$O:$O,allorders!$L:$L,$A731,allorders!$AG:$AG,"&lt;="&amp;日期!$B$11,allorders!$AG:$AG,"&gt;="&amp;日期!$B$12,allorders!Q:Q,"&lt;&gt;"&amp;"",allorders!E:E,"Shipped")</f>
        <v>0</v>
      </c>
      <c r="G731" s="6">
        <f>IF(SUM(C731:F731)=0,0,SUMIFS(allorders!Q:Q,allorders!L:L,A731,allorders!AG:AG,"&lt;="&amp;日期!$B$5,allorders!AG:AG,"&gt;="&amp;日期!$B$12,allorders!N:N,"Shipped")/SUM(C731:F731))</f>
        <v>22.98</v>
      </c>
      <c r="H731">
        <f t="shared" si="22"/>
        <v>4</v>
      </c>
      <c r="I731">
        <f t="shared" si="23"/>
        <v>91.92</v>
      </c>
    </row>
    <row r="732" ht="15" spans="1:9">
      <c r="A732" s="4" t="s">
        <v>17816</v>
      </c>
      <c r="B732" t="str">
        <f>VLOOKUP(A732,'[1]子sku-父sku'!$A:$B,2,0)</f>
        <v>MY-SB011</v>
      </c>
      <c r="C732" s="5">
        <f>SUMIFS(allorders!O:O,allorders!L:L,$A732,allorders!AG:AG,"&lt;="&amp;日期!$B$5,allorders!AG:AG,"&gt;="&amp;日期!$B$6,allorders!$Q:$Q,"&lt;&gt;"&amp;"",allorders!E:E,"Shipped")</f>
        <v>1</v>
      </c>
      <c r="D732" s="5">
        <f>SUMIFS(allorders!$O:$O,allorders!$L:$L,$A732,allorders!$AG:$AG,"&lt;="&amp;日期!$B$7,allorders!$AG:$AG,"&gt;="&amp;日期!$B$8,allorders!Q:Q,"&lt;&gt;"&amp;"",allorders!E:E,"Shipped")</f>
        <v>0</v>
      </c>
      <c r="E732" s="5">
        <f>SUMIFS(allorders!$O:$O,allorders!$L:$L,$A732,allorders!$AG:$AG,"&lt;="&amp;日期!$B$9,allorders!$AG:$AG,"&gt;="&amp;日期!$B$10,allorders!Q:Q,"&lt;&gt;"&amp;"",allorders!E:E,"Shipped")</f>
        <v>0</v>
      </c>
      <c r="F732" s="5">
        <f>SUMIFS(allorders!$O:$O,allorders!$L:$L,$A732,allorders!$AG:$AG,"&lt;="&amp;日期!$B$11,allorders!$AG:$AG,"&gt;="&amp;日期!$B$12,allorders!Q:Q,"&lt;&gt;"&amp;"",allorders!E:E,"Shipped")</f>
        <v>0</v>
      </c>
      <c r="G732" s="6">
        <f>IF(SUM(C732:F732)=0,0,SUMIFS(allorders!Q:Q,allorders!L:L,A732,allorders!AG:AG,"&lt;="&amp;日期!$B$5,allorders!AG:AG,"&gt;="&amp;日期!$B$12,allorders!N:N,"Shipped")/SUM(C732:F732))</f>
        <v>22.98</v>
      </c>
      <c r="H732">
        <f t="shared" si="22"/>
        <v>1</v>
      </c>
      <c r="I732">
        <f t="shared" si="23"/>
        <v>22.98</v>
      </c>
    </row>
    <row r="733" ht="15" spans="1:9">
      <c r="A733" s="4" t="s">
        <v>17831</v>
      </c>
      <c r="B733" t="str">
        <f>VLOOKUP(A733,'[1]子sku-父sku'!$A:$B,2,0)</f>
        <v>SB-YL002</v>
      </c>
      <c r="C733" s="5">
        <f>SUMIFS(allorders!O:O,allorders!L:L,$A733,allorders!AG:AG,"&lt;="&amp;日期!$B$5,allorders!AG:AG,"&gt;="&amp;日期!$B$6,allorders!$Q:$Q,"&lt;&gt;"&amp;"",allorders!E:E,"Shipped")</f>
        <v>1</v>
      </c>
      <c r="D733" s="5">
        <f>SUMIFS(allorders!$O:$O,allorders!$L:$L,$A733,allorders!$AG:$AG,"&lt;="&amp;日期!$B$7,allorders!$AG:$AG,"&gt;="&amp;日期!$B$8,allorders!Q:Q,"&lt;&gt;"&amp;"",allorders!E:E,"Shipped")</f>
        <v>0</v>
      </c>
      <c r="E733" s="5">
        <f>SUMIFS(allorders!$O:$O,allorders!$L:$L,$A733,allorders!$AG:$AG,"&lt;="&amp;日期!$B$9,allorders!$AG:$AG,"&gt;="&amp;日期!$B$10,allorders!Q:Q,"&lt;&gt;"&amp;"",allorders!E:E,"Shipped")</f>
        <v>0</v>
      </c>
      <c r="F733" s="5">
        <f>SUMIFS(allorders!$O:$O,allorders!$L:$L,$A733,allorders!$AG:$AG,"&lt;="&amp;日期!$B$11,allorders!$AG:$AG,"&gt;="&amp;日期!$B$12,allorders!Q:Q,"&lt;&gt;"&amp;"",allorders!E:E,"Shipped")</f>
        <v>0</v>
      </c>
      <c r="G733" s="6">
        <f>IF(SUM(C733:F733)=0,0,SUMIFS(allorders!Q:Q,allorders!L:L,A733,allorders!AG:AG,"&lt;="&amp;日期!$B$5,allorders!AG:AG,"&gt;="&amp;日期!$B$12,allorders!N:N,"Shipped")/SUM(C733:F733))</f>
        <v>25</v>
      </c>
      <c r="H733">
        <f t="shared" si="22"/>
        <v>1</v>
      </c>
      <c r="I733">
        <f t="shared" si="23"/>
        <v>25</v>
      </c>
    </row>
    <row r="734" ht="15" spans="1:9">
      <c r="A734" s="4" t="s">
        <v>17855</v>
      </c>
      <c r="B734" t="str">
        <f>VLOOKUP(A734,'[1]子sku-父sku'!$A:$B,2,0)</f>
        <v>CS-SB170</v>
      </c>
      <c r="C734" s="5">
        <f>SUMIFS(allorders!O:O,allorders!L:L,$A734,allorders!AG:AG,"&lt;="&amp;日期!$B$5,allorders!AG:AG,"&gt;="&amp;日期!$B$6,allorders!$Q:$Q,"&lt;&gt;"&amp;"",allorders!E:E,"Shipped")</f>
        <v>2</v>
      </c>
      <c r="D734" s="5">
        <f>SUMIFS(allorders!$O:$O,allorders!$L:$L,$A734,allorders!$AG:$AG,"&lt;="&amp;日期!$B$7,allorders!$AG:$AG,"&gt;="&amp;日期!$B$8,allorders!Q:Q,"&lt;&gt;"&amp;"",allorders!E:E,"Shipped")</f>
        <v>0</v>
      </c>
      <c r="E734" s="5">
        <f>SUMIFS(allorders!$O:$O,allorders!$L:$L,$A734,allorders!$AG:$AG,"&lt;="&amp;日期!$B$9,allorders!$AG:$AG,"&gt;="&amp;日期!$B$10,allorders!Q:Q,"&lt;&gt;"&amp;"",allorders!E:E,"Shipped")</f>
        <v>0</v>
      </c>
      <c r="F734" s="5">
        <f>SUMIFS(allorders!$O:$O,allorders!$L:$L,$A734,allorders!$AG:$AG,"&lt;="&amp;日期!$B$11,allorders!$AG:$AG,"&gt;="&amp;日期!$B$12,allorders!Q:Q,"&lt;&gt;"&amp;"",allorders!E:E,"Shipped")</f>
        <v>0</v>
      </c>
      <c r="G734" s="6">
        <f>IF(SUM(C734:F734)=0,0,SUMIFS(allorders!Q:Q,allorders!L:L,A734,allorders!AG:AG,"&lt;="&amp;日期!$B$5,allorders!AG:AG,"&gt;="&amp;日期!$B$12,allorders!N:N,"Shipped")/SUM(C734:F734))</f>
        <v>39.98</v>
      </c>
      <c r="H734">
        <f t="shared" si="22"/>
        <v>2</v>
      </c>
      <c r="I734">
        <f t="shared" si="23"/>
        <v>79.96</v>
      </c>
    </row>
    <row r="735" ht="15" spans="1:9">
      <c r="A735" s="4" t="s">
        <v>17954</v>
      </c>
      <c r="B735" t="str">
        <f>VLOOKUP(A735,'[1]子sku-父sku'!$A:$B,2,0)</f>
        <v>CS-LHY032</v>
      </c>
      <c r="C735" s="5">
        <f>SUMIFS(allorders!O:O,allorders!L:L,$A735,allorders!AG:AG,"&lt;="&amp;日期!$B$5,allorders!AG:AG,"&gt;="&amp;日期!$B$6,allorders!$Q:$Q,"&lt;&gt;"&amp;"",allorders!E:E,"Shipped")</f>
        <v>2</v>
      </c>
      <c r="D735" s="5">
        <f>SUMIFS(allorders!$O:$O,allorders!$L:$L,$A735,allorders!$AG:$AG,"&lt;="&amp;日期!$B$7,allorders!$AG:$AG,"&gt;="&amp;日期!$B$8,allorders!Q:Q,"&lt;&gt;"&amp;"",allorders!E:E,"Shipped")</f>
        <v>0</v>
      </c>
      <c r="E735" s="5">
        <f>SUMIFS(allorders!$O:$O,allorders!$L:$L,$A735,allorders!$AG:$AG,"&lt;="&amp;日期!$B$9,allorders!$AG:$AG,"&gt;="&amp;日期!$B$10,allorders!Q:Q,"&lt;&gt;"&amp;"",allorders!E:E,"Shipped")</f>
        <v>0</v>
      </c>
      <c r="F735" s="5">
        <f>SUMIFS(allorders!$O:$O,allorders!$L:$L,$A735,allorders!$AG:$AG,"&lt;="&amp;日期!$B$11,allorders!$AG:$AG,"&gt;="&amp;日期!$B$12,allorders!Q:Q,"&lt;&gt;"&amp;"",allorders!E:E,"Shipped")</f>
        <v>0</v>
      </c>
      <c r="G735" s="6">
        <f>IF(SUM(C735:F735)=0,0,SUMIFS(allorders!Q:Q,allorders!L:L,A735,allorders!AG:AG,"&lt;="&amp;日期!$B$5,allorders!AG:AG,"&gt;="&amp;日期!$B$12,allorders!N:N,"Shipped")/SUM(C735:F735))</f>
        <v>22.98</v>
      </c>
      <c r="H735">
        <f t="shared" si="22"/>
        <v>2</v>
      </c>
      <c r="I735">
        <f t="shared" si="23"/>
        <v>45.96</v>
      </c>
    </row>
    <row r="736" ht="15" spans="1:9">
      <c r="A736" s="4" t="s">
        <v>17963</v>
      </c>
      <c r="B736" t="str">
        <f>VLOOKUP(A736,'[1]子sku-父sku'!$A:$B,2,0)</f>
        <v>CS-SB006</v>
      </c>
      <c r="C736" s="5">
        <f>SUMIFS(allorders!O:O,allorders!L:L,$A736,allorders!AG:AG,"&lt;="&amp;日期!$B$5,allorders!AG:AG,"&gt;="&amp;日期!$B$6,allorders!$Q:$Q,"&lt;&gt;"&amp;"",allorders!E:E,"Shipped")</f>
        <v>1</v>
      </c>
      <c r="D736" s="5">
        <f>SUMIFS(allorders!$O:$O,allorders!$L:$L,$A736,allorders!$AG:$AG,"&lt;="&amp;日期!$B$7,allorders!$AG:$AG,"&gt;="&amp;日期!$B$8,allorders!Q:Q,"&lt;&gt;"&amp;"",allorders!E:E,"Shipped")</f>
        <v>0</v>
      </c>
      <c r="E736" s="5">
        <f>SUMIFS(allorders!$O:$O,allorders!$L:$L,$A736,allorders!$AG:$AG,"&lt;="&amp;日期!$B$9,allorders!$AG:$AG,"&gt;="&amp;日期!$B$10,allorders!Q:Q,"&lt;&gt;"&amp;"",allorders!E:E,"Shipped")</f>
        <v>0</v>
      </c>
      <c r="F736" s="5">
        <f>SUMIFS(allorders!$O:$O,allorders!$L:$L,$A736,allorders!$AG:$AG,"&lt;="&amp;日期!$B$11,allorders!$AG:$AG,"&gt;="&amp;日期!$B$12,allorders!Q:Q,"&lt;&gt;"&amp;"",allorders!E:E,"Shipped")</f>
        <v>0</v>
      </c>
      <c r="G736" s="6">
        <f>IF(SUM(C736:F736)=0,0,SUMIFS(allorders!Q:Q,allorders!L:L,A736,allorders!AG:AG,"&lt;="&amp;日期!$B$5,allorders!AG:AG,"&gt;="&amp;日期!$B$12,allorders!N:N,"Shipped")/SUM(C736:F736))</f>
        <v>22.98</v>
      </c>
      <c r="H736">
        <f t="shared" si="22"/>
        <v>1</v>
      </c>
      <c r="I736">
        <f t="shared" si="23"/>
        <v>22.98</v>
      </c>
    </row>
    <row r="737" ht="15" spans="1:9">
      <c r="A737" s="4" t="s">
        <v>17970</v>
      </c>
      <c r="B737" t="str">
        <f>VLOOKUP(A737,'[1]子sku-父sku'!$A:$B,2,0)</f>
        <v>CFY-W1798</v>
      </c>
      <c r="C737" s="5">
        <f>SUMIFS(allorders!O:O,allorders!L:L,$A737,allorders!AG:AG,"&lt;="&amp;日期!$B$5,allorders!AG:AG,"&gt;="&amp;日期!$B$6,allorders!$Q:$Q,"&lt;&gt;"&amp;"",allorders!E:E,"Shipped")</f>
        <v>1</v>
      </c>
      <c r="D737" s="5">
        <f>SUMIFS(allorders!$O:$O,allorders!$L:$L,$A737,allorders!$AG:$AG,"&lt;="&amp;日期!$B$7,allorders!$AG:$AG,"&gt;="&amp;日期!$B$8,allorders!Q:Q,"&lt;&gt;"&amp;"",allorders!E:E,"Shipped")</f>
        <v>0</v>
      </c>
      <c r="E737" s="5">
        <f>SUMIFS(allorders!$O:$O,allorders!$L:$L,$A737,allorders!$AG:$AG,"&lt;="&amp;日期!$B$9,allorders!$AG:$AG,"&gt;="&amp;日期!$B$10,allorders!Q:Q,"&lt;&gt;"&amp;"",allorders!E:E,"Shipped")</f>
        <v>0</v>
      </c>
      <c r="F737" s="5">
        <f>SUMIFS(allorders!$O:$O,allorders!$L:$L,$A737,allorders!$AG:$AG,"&lt;="&amp;日期!$B$11,allorders!$AG:$AG,"&gt;="&amp;日期!$B$12,allorders!Q:Q,"&lt;&gt;"&amp;"",allorders!E:E,"Shipped")</f>
        <v>0</v>
      </c>
      <c r="G737" s="6">
        <f>IF(SUM(C737:F737)=0,0,SUMIFS(allorders!Q:Q,allorders!L:L,A737,allorders!AG:AG,"&lt;="&amp;日期!$B$5,allorders!AG:AG,"&gt;="&amp;日期!$B$12,allorders!N:N,"Shipped")/SUM(C737:F737))</f>
        <v>64.98</v>
      </c>
      <c r="H737">
        <f t="shared" si="22"/>
        <v>1</v>
      </c>
      <c r="I737">
        <f t="shared" si="23"/>
        <v>64.98</v>
      </c>
    </row>
    <row r="738" ht="15" spans="1:9">
      <c r="A738" s="4" t="s">
        <v>18033</v>
      </c>
      <c r="B738" t="str">
        <f>VLOOKUP(A738,'[1]子sku-父sku'!$A:$B,2,0)</f>
        <v>CS-SB005</v>
      </c>
      <c r="C738" s="5">
        <f>SUMIFS(allorders!O:O,allorders!L:L,$A738,allorders!AG:AG,"&lt;="&amp;日期!$B$5,allorders!AG:AG,"&gt;="&amp;日期!$B$6,allorders!$Q:$Q,"&lt;&gt;"&amp;"",allorders!E:E,"Shipped")</f>
        <v>1</v>
      </c>
      <c r="D738" s="5">
        <f>SUMIFS(allorders!$O:$O,allorders!$L:$L,$A738,allorders!$AG:$AG,"&lt;="&amp;日期!$B$7,allorders!$AG:$AG,"&gt;="&amp;日期!$B$8,allorders!Q:Q,"&lt;&gt;"&amp;"",allorders!E:E,"Shipped")</f>
        <v>0</v>
      </c>
      <c r="E738" s="5">
        <f>SUMIFS(allorders!$O:$O,allorders!$L:$L,$A738,allorders!$AG:$AG,"&lt;="&amp;日期!$B$9,allorders!$AG:$AG,"&gt;="&amp;日期!$B$10,allorders!Q:Q,"&lt;&gt;"&amp;"",allorders!E:E,"Shipped")</f>
        <v>0</v>
      </c>
      <c r="F738" s="5">
        <f>SUMIFS(allorders!$O:$O,allorders!$L:$L,$A738,allorders!$AG:$AG,"&lt;="&amp;日期!$B$11,allorders!$AG:$AG,"&gt;="&amp;日期!$B$12,allorders!Q:Q,"&lt;&gt;"&amp;"",allorders!E:E,"Shipped")</f>
        <v>0</v>
      </c>
      <c r="G738" s="6">
        <f>IF(SUM(C738:F738)=0,0,SUMIFS(allorders!Q:Q,allorders!L:L,A738,allorders!AG:AG,"&lt;="&amp;日期!$B$5,allorders!AG:AG,"&gt;="&amp;日期!$B$12,allorders!N:N,"Shipped")/SUM(C738:F738))</f>
        <v>22.98</v>
      </c>
      <c r="H738">
        <f t="shared" si="22"/>
        <v>1</v>
      </c>
      <c r="I738">
        <f t="shared" si="23"/>
        <v>22.98</v>
      </c>
    </row>
    <row r="739" ht="15" spans="1:9">
      <c r="A739" s="4" t="s">
        <v>18040</v>
      </c>
      <c r="B739" t="str">
        <f>VLOOKUP(A739,'[1]子sku-父sku'!$A:$B,2,0)</f>
        <v>MY-SB011</v>
      </c>
      <c r="C739" s="5">
        <f>SUMIFS(allorders!O:O,allorders!L:L,$A739,allorders!AG:AG,"&lt;="&amp;日期!$B$5,allorders!AG:AG,"&gt;="&amp;日期!$B$6,allorders!$Q:$Q,"&lt;&gt;"&amp;"",allorders!E:E,"Shipped")</f>
        <v>1</v>
      </c>
      <c r="D739" s="5">
        <f>SUMIFS(allorders!$O:$O,allorders!$L:$L,$A739,allorders!$AG:$AG,"&lt;="&amp;日期!$B$7,allorders!$AG:$AG,"&gt;="&amp;日期!$B$8,allorders!Q:Q,"&lt;&gt;"&amp;"",allorders!E:E,"Shipped")</f>
        <v>0</v>
      </c>
      <c r="E739" s="5">
        <f>SUMIFS(allorders!$O:$O,allorders!$L:$L,$A739,allorders!$AG:$AG,"&lt;="&amp;日期!$B$9,allorders!$AG:$AG,"&gt;="&amp;日期!$B$10,allorders!Q:Q,"&lt;&gt;"&amp;"",allorders!E:E,"Shipped")</f>
        <v>0</v>
      </c>
      <c r="F739" s="5">
        <f>SUMIFS(allorders!$O:$O,allorders!$L:$L,$A739,allorders!$AG:$AG,"&lt;="&amp;日期!$B$11,allorders!$AG:$AG,"&gt;="&amp;日期!$B$12,allorders!Q:Q,"&lt;&gt;"&amp;"",allorders!E:E,"Shipped")</f>
        <v>0</v>
      </c>
      <c r="G739" s="6">
        <f>IF(SUM(C739:F739)=0,0,SUMIFS(allorders!Q:Q,allorders!L:L,A739,allorders!AG:AG,"&lt;="&amp;日期!$B$5,allorders!AG:AG,"&gt;="&amp;日期!$B$12,allorders!N:N,"Shipped")/SUM(C739:F739))</f>
        <v>22.98</v>
      </c>
      <c r="H739">
        <f t="shared" si="22"/>
        <v>1</v>
      </c>
      <c r="I739">
        <f t="shared" si="23"/>
        <v>22.98</v>
      </c>
    </row>
    <row r="740" ht="15" spans="1:9">
      <c r="A740" s="4" t="s">
        <v>18051</v>
      </c>
      <c r="B740" t="str">
        <f>VLOOKUP(A740,'[1]子sku-父sku'!$A:$B,2,0)</f>
        <v>CS-LHY032</v>
      </c>
      <c r="C740" s="5">
        <f>SUMIFS(allorders!O:O,allorders!L:L,$A740,allorders!AG:AG,"&lt;="&amp;日期!$B$5,allorders!AG:AG,"&gt;="&amp;日期!$B$6,allorders!$Q:$Q,"&lt;&gt;"&amp;"",allorders!E:E,"Shipped")</f>
        <v>3</v>
      </c>
      <c r="D740" s="5">
        <f>SUMIFS(allorders!$O:$O,allorders!$L:$L,$A740,allorders!$AG:$AG,"&lt;="&amp;日期!$B$7,allorders!$AG:$AG,"&gt;="&amp;日期!$B$8,allorders!Q:Q,"&lt;&gt;"&amp;"",allorders!E:E,"Shipped")</f>
        <v>0</v>
      </c>
      <c r="E740" s="5">
        <f>SUMIFS(allorders!$O:$O,allorders!$L:$L,$A740,allorders!$AG:$AG,"&lt;="&amp;日期!$B$9,allorders!$AG:$AG,"&gt;="&amp;日期!$B$10,allorders!Q:Q,"&lt;&gt;"&amp;"",allorders!E:E,"Shipped")</f>
        <v>0</v>
      </c>
      <c r="F740" s="5">
        <f>SUMIFS(allorders!$O:$O,allorders!$L:$L,$A740,allorders!$AG:$AG,"&lt;="&amp;日期!$B$11,allorders!$AG:$AG,"&gt;="&amp;日期!$B$12,allorders!Q:Q,"&lt;&gt;"&amp;"",allorders!E:E,"Shipped")</f>
        <v>0</v>
      </c>
      <c r="G740" s="6">
        <f>IF(SUM(C740:F740)=0,0,SUMIFS(allorders!Q:Q,allorders!L:L,A740,allorders!AG:AG,"&lt;="&amp;日期!$B$5,allorders!AG:AG,"&gt;="&amp;日期!$B$12,allorders!N:N,"Shipped")/SUM(C740:F740))</f>
        <v>22.98</v>
      </c>
      <c r="H740">
        <f t="shared" si="22"/>
        <v>3</v>
      </c>
      <c r="I740">
        <f t="shared" si="23"/>
        <v>68.94</v>
      </c>
    </row>
    <row r="741" ht="15" spans="1:9">
      <c r="A741" s="4" t="s">
        <v>18080</v>
      </c>
      <c r="B741" t="str">
        <f>VLOOKUP(A741,'[1]子sku-父sku'!$A:$B,2,0)</f>
        <v>POLO-SB014</v>
      </c>
      <c r="C741" s="5">
        <f>SUMIFS(allorders!O:O,allorders!L:L,$A741,allorders!AG:AG,"&lt;="&amp;日期!$B$5,allorders!AG:AG,"&gt;="&amp;日期!$B$6,allorders!$Q:$Q,"&lt;&gt;"&amp;"",allorders!E:E,"Shipped")</f>
        <v>1</v>
      </c>
      <c r="D741" s="5">
        <f>SUMIFS(allorders!$O:$O,allorders!$L:$L,$A741,allorders!$AG:$AG,"&lt;="&amp;日期!$B$7,allorders!$AG:$AG,"&gt;="&amp;日期!$B$8,allorders!Q:Q,"&lt;&gt;"&amp;"",allorders!E:E,"Shipped")</f>
        <v>0</v>
      </c>
      <c r="E741" s="5">
        <f>SUMIFS(allorders!$O:$O,allorders!$L:$L,$A741,allorders!$AG:$AG,"&lt;="&amp;日期!$B$9,allorders!$AG:$AG,"&gt;="&amp;日期!$B$10,allorders!Q:Q,"&lt;&gt;"&amp;"",allorders!E:E,"Shipped")</f>
        <v>0</v>
      </c>
      <c r="F741" s="5">
        <f>SUMIFS(allorders!$O:$O,allorders!$L:$L,$A741,allorders!$AG:$AG,"&lt;="&amp;日期!$B$11,allorders!$AG:$AG,"&gt;="&amp;日期!$B$12,allorders!Q:Q,"&lt;&gt;"&amp;"",allorders!E:E,"Shipped")</f>
        <v>0</v>
      </c>
      <c r="G741" s="6">
        <f>IF(SUM(C741:F741)=0,0,SUMIFS(allorders!Q:Q,allorders!L:L,A741,allorders!AG:AG,"&lt;="&amp;日期!$B$5,allorders!AG:AG,"&gt;="&amp;日期!$B$12,allorders!N:N,"Shipped")/SUM(C741:F741))</f>
        <v>10</v>
      </c>
      <c r="H741">
        <f t="shared" si="22"/>
        <v>1</v>
      </c>
      <c r="I741">
        <f t="shared" si="23"/>
        <v>10</v>
      </c>
    </row>
    <row r="742" ht="15" spans="1:9">
      <c r="A742" s="4" t="s">
        <v>18086</v>
      </c>
      <c r="B742" t="str">
        <f>VLOOKUP(A742,'[1]子sku-父sku'!$A:$B,2,0)</f>
        <v>CS-SB016</v>
      </c>
      <c r="C742" s="5">
        <f>SUMIFS(allorders!O:O,allorders!L:L,$A742,allorders!AG:AG,"&lt;="&amp;日期!$B$5,allorders!AG:AG,"&gt;="&amp;日期!$B$6,allorders!$Q:$Q,"&lt;&gt;"&amp;"",allorders!E:E,"Shipped")</f>
        <v>1</v>
      </c>
      <c r="D742" s="5">
        <f>SUMIFS(allorders!$O:$O,allorders!$L:$L,$A742,allorders!$AG:$AG,"&lt;="&amp;日期!$B$7,allorders!$AG:$AG,"&gt;="&amp;日期!$B$8,allorders!Q:Q,"&lt;&gt;"&amp;"",allorders!E:E,"Shipped")</f>
        <v>0</v>
      </c>
      <c r="E742" s="5">
        <f>SUMIFS(allorders!$O:$O,allorders!$L:$L,$A742,allorders!$AG:$AG,"&lt;="&amp;日期!$B$9,allorders!$AG:$AG,"&gt;="&amp;日期!$B$10,allorders!Q:Q,"&lt;&gt;"&amp;"",allorders!E:E,"Shipped")</f>
        <v>0</v>
      </c>
      <c r="F742" s="5">
        <f>SUMIFS(allorders!$O:$O,allorders!$L:$L,$A742,allorders!$AG:$AG,"&lt;="&amp;日期!$B$11,allorders!$AG:$AG,"&gt;="&amp;日期!$B$12,allorders!Q:Q,"&lt;&gt;"&amp;"",allorders!E:E,"Shipped")</f>
        <v>0</v>
      </c>
      <c r="G742" s="6">
        <f>IF(SUM(C742:F742)=0,0,SUMIFS(allorders!Q:Q,allorders!L:L,A742,allorders!AG:AG,"&lt;="&amp;日期!$B$5,allorders!AG:AG,"&gt;="&amp;日期!$B$12,allorders!N:N,"Shipped")/SUM(C742:F742))</f>
        <v>26.98</v>
      </c>
      <c r="H742">
        <f t="shared" si="22"/>
        <v>1</v>
      </c>
      <c r="I742">
        <f t="shared" si="23"/>
        <v>26.98</v>
      </c>
    </row>
    <row r="743" ht="15" spans="1:9">
      <c r="A743" s="4" t="s">
        <v>18116</v>
      </c>
      <c r="B743" t="str">
        <f>VLOOKUP(A743,'[1]子sku-父sku'!$A:$B,2,0)</f>
        <v>CS-LY085</v>
      </c>
      <c r="C743" s="5">
        <f>SUMIFS(allorders!O:O,allorders!L:L,$A743,allorders!AG:AG,"&lt;="&amp;日期!$B$5,allorders!AG:AG,"&gt;="&amp;日期!$B$6,allorders!$Q:$Q,"&lt;&gt;"&amp;"",allorders!E:E,"Shipped")</f>
        <v>1</v>
      </c>
      <c r="D743" s="5">
        <f>SUMIFS(allorders!$O:$O,allorders!$L:$L,$A743,allorders!$AG:$AG,"&lt;="&amp;日期!$B$7,allorders!$AG:$AG,"&gt;="&amp;日期!$B$8,allorders!Q:Q,"&lt;&gt;"&amp;"",allorders!E:E,"Shipped")</f>
        <v>0</v>
      </c>
      <c r="E743" s="5">
        <f>SUMIFS(allorders!$O:$O,allorders!$L:$L,$A743,allorders!$AG:$AG,"&lt;="&amp;日期!$B$9,allorders!$AG:$AG,"&gt;="&amp;日期!$B$10,allorders!Q:Q,"&lt;&gt;"&amp;"",allorders!E:E,"Shipped")</f>
        <v>0</v>
      </c>
      <c r="F743" s="5">
        <f>SUMIFS(allorders!$O:$O,allorders!$L:$L,$A743,allorders!$AG:$AG,"&lt;="&amp;日期!$B$11,allorders!$AG:$AG,"&gt;="&amp;日期!$B$12,allorders!Q:Q,"&lt;&gt;"&amp;"",allorders!E:E,"Shipped")</f>
        <v>0</v>
      </c>
      <c r="G743" s="6">
        <f>IF(SUM(C743:F743)=0,0,SUMIFS(allorders!Q:Q,allorders!L:L,A743,allorders!AG:AG,"&lt;="&amp;日期!$B$5,allorders!AG:AG,"&gt;="&amp;日期!$B$12,allorders!N:N,"Shipped")/SUM(C743:F743))</f>
        <v>16.13</v>
      </c>
      <c r="H743">
        <f t="shared" si="22"/>
        <v>1</v>
      </c>
      <c r="I743">
        <f t="shared" si="23"/>
        <v>16.13</v>
      </c>
    </row>
    <row r="744" ht="15" spans="1:9">
      <c r="A744" s="4" t="s">
        <v>18151</v>
      </c>
      <c r="B744" t="str">
        <f>VLOOKUP(A744,'[1]子sku-父sku'!$A:$B,2,0)</f>
        <v>CS-CA170</v>
      </c>
      <c r="C744" s="5">
        <f>SUMIFS(allorders!O:O,allorders!L:L,$A744,allorders!AG:AG,"&lt;="&amp;日期!$B$5,allorders!AG:AG,"&gt;="&amp;日期!$B$6,allorders!$Q:$Q,"&lt;&gt;"&amp;"",allorders!E:E,"Shipped")</f>
        <v>1</v>
      </c>
      <c r="D744" s="5">
        <f>SUMIFS(allorders!$O:$O,allorders!$L:$L,$A744,allorders!$AG:$AG,"&lt;="&amp;日期!$B$7,allorders!$AG:$AG,"&gt;="&amp;日期!$B$8,allorders!Q:Q,"&lt;&gt;"&amp;"",allorders!E:E,"Shipped")</f>
        <v>0</v>
      </c>
      <c r="E744" s="5">
        <f>SUMIFS(allorders!$O:$O,allorders!$L:$L,$A744,allorders!$AG:$AG,"&lt;="&amp;日期!$B$9,allorders!$AG:$AG,"&gt;="&amp;日期!$B$10,allorders!Q:Q,"&lt;&gt;"&amp;"",allorders!E:E,"Shipped")</f>
        <v>0</v>
      </c>
      <c r="F744" s="5">
        <f>SUMIFS(allorders!$O:$O,allorders!$L:$L,$A744,allorders!$AG:$AG,"&lt;="&amp;日期!$B$11,allorders!$AG:$AG,"&gt;="&amp;日期!$B$12,allorders!Q:Q,"&lt;&gt;"&amp;"",allorders!E:E,"Shipped")</f>
        <v>0</v>
      </c>
      <c r="G744" s="6">
        <f>IF(SUM(C744:F744)=0,0,SUMIFS(allorders!Q:Q,allorders!L:L,A744,allorders!AG:AG,"&lt;="&amp;日期!$B$5,allorders!AG:AG,"&gt;="&amp;日期!$B$12,allorders!N:N,"Shipped")/SUM(C744:F744))</f>
        <v>35</v>
      </c>
      <c r="H744">
        <f t="shared" si="22"/>
        <v>1</v>
      </c>
      <c r="I744">
        <f t="shared" si="23"/>
        <v>35</v>
      </c>
    </row>
    <row r="745" ht="15" spans="1:9">
      <c r="A745" s="4" t="s">
        <v>18158</v>
      </c>
      <c r="B745" t="str">
        <f>VLOOKUP(A745,'[1]子sku-父sku'!$A:$B,2,0)</f>
        <v>CS-LY171</v>
      </c>
      <c r="C745" s="5">
        <f>SUMIFS(allorders!O:O,allorders!L:L,$A745,allorders!AG:AG,"&lt;="&amp;日期!$B$5,allorders!AG:AG,"&gt;="&amp;日期!$B$6,allorders!$Q:$Q,"&lt;&gt;"&amp;"",allorders!E:E,"Shipped")</f>
        <v>1</v>
      </c>
      <c r="D745" s="5">
        <f>SUMIFS(allorders!$O:$O,allorders!$L:$L,$A745,allorders!$AG:$AG,"&lt;="&amp;日期!$B$7,allorders!$AG:$AG,"&gt;="&amp;日期!$B$8,allorders!Q:Q,"&lt;&gt;"&amp;"",allorders!E:E,"Shipped")</f>
        <v>0</v>
      </c>
      <c r="E745" s="5">
        <f>SUMIFS(allorders!$O:$O,allorders!$L:$L,$A745,allorders!$AG:$AG,"&lt;="&amp;日期!$B$9,allorders!$AG:$AG,"&gt;="&amp;日期!$B$10,allorders!Q:Q,"&lt;&gt;"&amp;"",allorders!E:E,"Shipped")</f>
        <v>0</v>
      </c>
      <c r="F745" s="5">
        <f>SUMIFS(allorders!$O:$O,allorders!$L:$L,$A745,allorders!$AG:$AG,"&lt;="&amp;日期!$B$11,allorders!$AG:$AG,"&gt;="&amp;日期!$B$12,allorders!Q:Q,"&lt;&gt;"&amp;"",allorders!E:E,"Shipped")</f>
        <v>0</v>
      </c>
      <c r="G745" s="6">
        <f>IF(SUM(C745:F745)=0,0,SUMIFS(allorders!Q:Q,allorders!L:L,A745,allorders!AG:AG,"&lt;="&amp;日期!$B$5,allorders!AG:AG,"&gt;="&amp;日期!$B$12,allorders!N:N,"Shipped")/SUM(C745:F745))</f>
        <v>28</v>
      </c>
      <c r="H745">
        <f t="shared" si="22"/>
        <v>1</v>
      </c>
      <c r="I745">
        <f t="shared" si="23"/>
        <v>28</v>
      </c>
    </row>
    <row r="746" ht="15" spans="1:9">
      <c r="A746" s="4" t="s">
        <v>18166</v>
      </c>
      <c r="B746" t="str">
        <f>VLOOKUP(A746,'[1]子sku-父sku'!$A:$B,2,0)</f>
        <v>CA084</v>
      </c>
      <c r="C746" s="5">
        <f>SUMIFS(allorders!O:O,allorders!L:L,$A746,allorders!AG:AG,"&lt;="&amp;日期!$B$5,allorders!AG:AG,"&gt;="&amp;日期!$B$6,allorders!$Q:$Q,"&lt;&gt;"&amp;"",allorders!E:E,"Shipped")</f>
        <v>1</v>
      </c>
      <c r="D746" s="5">
        <f>SUMIFS(allorders!$O:$O,allorders!$L:$L,$A746,allorders!$AG:$AG,"&lt;="&amp;日期!$B$7,allorders!$AG:$AG,"&gt;="&amp;日期!$B$8,allorders!Q:Q,"&lt;&gt;"&amp;"",allorders!E:E,"Shipped")</f>
        <v>0</v>
      </c>
      <c r="E746" s="5">
        <f>SUMIFS(allorders!$O:$O,allorders!$L:$L,$A746,allorders!$AG:$AG,"&lt;="&amp;日期!$B$9,allorders!$AG:$AG,"&gt;="&amp;日期!$B$10,allorders!Q:Q,"&lt;&gt;"&amp;"",allorders!E:E,"Shipped")</f>
        <v>0</v>
      </c>
      <c r="F746" s="5">
        <f>SUMIFS(allorders!$O:$O,allorders!$L:$L,$A746,allorders!$AG:$AG,"&lt;="&amp;日期!$B$11,allorders!$AG:$AG,"&gt;="&amp;日期!$B$12,allorders!Q:Q,"&lt;&gt;"&amp;"",allorders!E:E,"Shipped")</f>
        <v>0</v>
      </c>
      <c r="G746" s="6">
        <f>IF(SUM(C746:F746)=0,0,SUMIFS(allorders!Q:Q,allorders!L:L,A746,allorders!AG:AG,"&lt;="&amp;日期!$B$5,allorders!AG:AG,"&gt;="&amp;日期!$B$12,allorders!N:N,"Shipped")/SUM(C746:F746))</f>
        <v>35</v>
      </c>
      <c r="H746">
        <f t="shared" si="22"/>
        <v>1</v>
      </c>
      <c r="I746">
        <f t="shared" si="23"/>
        <v>35</v>
      </c>
    </row>
    <row r="747" ht="15" spans="1:9">
      <c r="A747" s="4" t="s">
        <v>18231</v>
      </c>
      <c r="B747" t="str">
        <f>VLOOKUP(A747,'[1]子sku-父sku'!$A:$B,2,0)</f>
        <v>MY-LYPoint021</v>
      </c>
      <c r="C747" s="5">
        <f>SUMIFS(allorders!O:O,allorders!L:L,$A747,allorders!AG:AG,"&lt;="&amp;日期!$B$5,allorders!AG:AG,"&gt;="&amp;日期!$B$6,allorders!$Q:$Q,"&lt;&gt;"&amp;"",allorders!E:E,"Shipped")</f>
        <v>1</v>
      </c>
      <c r="D747" s="5">
        <f>SUMIFS(allorders!$O:$O,allorders!$L:$L,$A747,allorders!$AG:$AG,"&lt;="&amp;日期!$B$7,allorders!$AG:$AG,"&gt;="&amp;日期!$B$8,allorders!Q:Q,"&lt;&gt;"&amp;"",allorders!E:E,"Shipped")</f>
        <v>0</v>
      </c>
      <c r="E747" s="5">
        <f>SUMIFS(allorders!$O:$O,allorders!$L:$L,$A747,allorders!$AG:$AG,"&lt;="&amp;日期!$B$9,allorders!$AG:$AG,"&gt;="&amp;日期!$B$10,allorders!Q:Q,"&lt;&gt;"&amp;"",allorders!E:E,"Shipped")</f>
        <v>0</v>
      </c>
      <c r="F747" s="5">
        <f>SUMIFS(allorders!$O:$O,allorders!$L:$L,$A747,allorders!$AG:$AG,"&lt;="&amp;日期!$B$11,allorders!$AG:$AG,"&gt;="&amp;日期!$B$12,allorders!Q:Q,"&lt;&gt;"&amp;"",allorders!E:E,"Shipped")</f>
        <v>0</v>
      </c>
      <c r="G747" s="6">
        <f>IF(SUM(C747:F747)=0,0,SUMIFS(allorders!Q:Q,allorders!L:L,A747,allorders!AG:AG,"&lt;="&amp;日期!$B$5,allorders!AG:AG,"&gt;="&amp;日期!$B$12,allorders!N:N,"Shipped")/SUM(C747:F747))</f>
        <v>22.98</v>
      </c>
      <c r="H747">
        <f t="shared" si="22"/>
        <v>1</v>
      </c>
      <c r="I747">
        <f t="shared" si="23"/>
        <v>22.98</v>
      </c>
    </row>
    <row r="748" ht="15" spans="1:9">
      <c r="A748" s="4" t="s">
        <v>18247</v>
      </c>
      <c r="B748" t="str">
        <f>VLOOKUP(A748,'[1]子sku-父sku'!$A:$B,2,0)</f>
        <v>CS-LY166</v>
      </c>
      <c r="C748" s="5">
        <f>SUMIFS(allorders!O:O,allorders!L:L,$A748,allorders!AG:AG,"&lt;="&amp;日期!$B$5,allorders!AG:AG,"&gt;="&amp;日期!$B$6,allorders!$Q:$Q,"&lt;&gt;"&amp;"",allorders!E:E,"Shipped")</f>
        <v>2</v>
      </c>
      <c r="D748" s="5">
        <f>SUMIFS(allorders!$O:$O,allorders!$L:$L,$A748,allorders!$AG:$AG,"&lt;="&amp;日期!$B$7,allorders!$AG:$AG,"&gt;="&amp;日期!$B$8,allorders!Q:Q,"&lt;&gt;"&amp;"",allorders!E:E,"Shipped")</f>
        <v>0</v>
      </c>
      <c r="E748" s="5">
        <f>SUMIFS(allorders!$O:$O,allorders!$L:$L,$A748,allorders!$AG:$AG,"&lt;="&amp;日期!$B$9,allorders!$AG:$AG,"&gt;="&amp;日期!$B$10,allorders!Q:Q,"&lt;&gt;"&amp;"",allorders!E:E,"Shipped")</f>
        <v>0</v>
      </c>
      <c r="F748" s="5">
        <f>SUMIFS(allorders!$O:$O,allorders!$L:$L,$A748,allorders!$AG:$AG,"&lt;="&amp;日期!$B$11,allorders!$AG:$AG,"&gt;="&amp;日期!$B$12,allorders!Q:Q,"&lt;&gt;"&amp;"",allorders!E:E,"Shipped")</f>
        <v>0</v>
      </c>
      <c r="G748" s="6">
        <f>IF(SUM(C748:F748)=0,0,SUMIFS(allorders!Q:Q,allorders!L:L,A748,allorders!AG:AG,"&lt;="&amp;日期!$B$5,allorders!AG:AG,"&gt;="&amp;日期!$B$12,allorders!N:N,"Shipped")/SUM(C748:F748))</f>
        <v>23.98</v>
      </c>
      <c r="H748">
        <f t="shared" si="22"/>
        <v>2</v>
      </c>
      <c r="I748">
        <f t="shared" si="23"/>
        <v>47.96</v>
      </c>
    </row>
    <row r="749" ht="15" spans="1:9">
      <c r="A749" s="4" t="s">
        <v>18506</v>
      </c>
      <c r="B749" t="str">
        <f>VLOOKUP(A749,'[1]子sku-父sku'!$A:$B,2,0)</f>
        <v>CS-LY166</v>
      </c>
      <c r="C749" s="5">
        <f>SUMIFS(allorders!O:O,allorders!L:L,$A749,allorders!AG:AG,"&lt;="&amp;日期!$B$5,allorders!AG:AG,"&gt;="&amp;日期!$B$6,allorders!$Q:$Q,"&lt;&gt;"&amp;"",allorders!E:E,"Shipped")</f>
        <v>3</v>
      </c>
      <c r="D749" s="5">
        <f>SUMIFS(allorders!$O:$O,allorders!$L:$L,$A749,allorders!$AG:$AG,"&lt;="&amp;日期!$B$7,allorders!$AG:$AG,"&gt;="&amp;日期!$B$8,allorders!Q:Q,"&lt;&gt;"&amp;"",allorders!E:E,"Shipped")</f>
        <v>0</v>
      </c>
      <c r="E749" s="5">
        <f>SUMIFS(allorders!$O:$O,allorders!$L:$L,$A749,allorders!$AG:$AG,"&lt;="&amp;日期!$B$9,allorders!$AG:$AG,"&gt;="&amp;日期!$B$10,allorders!Q:Q,"&lt;&gt;"&amp;"",allorders!E:E,"Shipped")</f>
        <v>0</v>
      </c>
      <c r="F749" s="5">
        <f>SUMIFS(allorders!$O:$O,allorders!$L:$L,$A749,allorders!$AG:$AG,"&lt;="&amp;日期!$B$11,allorders!$AG:$AG,"&gt;="&amp;日期!$B$12,allorders!Q:Q,"&lt;&gt;"&amp;"",allorders!E:E,"Shipped")</f>
        <v>0</v>
      </c>
      <c r="G749" s="6">
        <f>IF(SUM(C749:F749)=0,0,SUMIFS(allorders!Q:Q,allorders!L:L,A749,allorders!AG:AG,"&lt;="&amp;日期!$B$5,allorders!AG:AG,"&gt;="&amp;日期!$B$12,allorders!N:N,"Shipped")/SUM(C749:F749))</f>
        <v>25.98</v>
      </c>
      <c r="H749">
        <f t="shared" si="22"/>
        <v>3</v>
      </c>
      <c r="I749">
        <f t="shared" si="23"/>
        <v>77.94</v>
      </c>
    </row>
    <row r="750" ht="15" spans="1:9">
      <c r="A750" s="4" t="s">
        <v>18607</v>
      </c>
      <c r="B750" t="str">
        <f>VLOOKUP(A750,'[1]子sku-父sku'!$A:$B,2,0)</f>
        <v>CS-SB007</v>
      </c>
      <c r="C750" s="5">
        <f>SUMIFS(allorders!O:O,allorders!L:L,$A750,allorders!AG:AG,"&lt;="&amp;日期!$B$5,allorders!AG:AG,"&gt;="&amp;日期!$B$6,allorders!$Q:$Q,"&lt;&gt;"&amp;"",allorders!E:E,"Shipped")</f>
        <v>2</v>
      </c>
      <c r="D750" s="5">
        <f>SUMIFS(allorders!$O:$O,allorders!$L:$L,$A750,allorders!$AG:$AG,"&lt;="&amp;日期!$B$7,allorders!$AG:$AG,"&gt;="&amp;日期!$B$8,allorders!Q:Q,"&lt;&gt;"&amp;"",allorders!E:E,"Shipped")</f>
        <v>0</v>
      </c>
      <c r="E750" s="5">
        <f>SUMIFS(allorders!$O:$O,allorders!$L:$L,$A750,allorders!$AG:$AG,"&lt;="&amp;日期!$B$9,allorders!$AG:$AG,"&gt;="&amp;日期!$B$10,allorders!Q:Q,"&lt;&gt;"&amp;"",allorders!E:E,"Shipped")</f>
        <v>0</v>
      </c>
      <c r="F750" s="5">
        <f>SUMIFS(allorders!$O:$O,allorders!$L:$L,$A750,allorders!$AG:$AG,"&lt;="&amp;日期!$B$11,allorders!$AG:$AG,"&gt;="&amp;日期!$B$12,allorders!Q:Q,"&lt;&gt;"&amp;"",allorders!E:E,"Shipped")</f>
        <v>0</v>
      </c>
      <c r="G750" s="6">
        <f>IF(SUM(C750:F750)=0,0,SUMIFS(allorders!Q:Q,allorders!L:L,A750,allorders!AG:AG,"&lt;="&amp;日期!$B$5,allorders!AG:AG,"&gt;="&amp;日期!$B$12,allorders!N:N,"Shipped")/SUM(C750:F750))</f>
        <v>24.98</v>
      </c>
      <c r="H750">
        <f t="shared" si="22"/>
        <v>2</v>
      </c>
      <c r="I750">
        <f t="shared" si="23"/>
        <v>49.96</v>
      </c>
    </row>
    <row r="751" ht="15" spans="1:9">
      <c r="A751" s="4" t="s">
        <v>18699</v>
      </c>
      <c r="B751" t="str">
        <f>VLOOKUP(A751,'[1]子sku-父sku'!$A:$B,2,0)</f>
        <v>SB-YL002</v>
      </c>
      <c r="C751" s="5">
        <f>SUMIFS(allorders!O:O,allorders!L:L,$A751,allorders!AG:AG,"&lt;="&amp;日期!$B$5,allorders!AG:AG,"&gt;="&amp;日期!$B$6,allorders!$Q:$Q,"&lt;&gt;"&amp;"",allorders!E:E,"Shipped")</f>
        <v>1</v>
      </c>
      <c r="D751" s="5">
        <f>SUMIFS(allorders!$O:$O,allorders!$L:$L,$A751,allorders!$AG:$AG,"&lt;="&amp;日期!$B$7,allorders!$AG:$AG,"&gt;="&amp;日期!$B$8,allorders!Q:Q,"&lt;&gt;"&amp;"",allorders!E:E,"Shipped")</f>
        <v>0</v>
      </c>
      <c r="E751" s="5">
        <f>SUMIFS(allorders!$O:$O,allorders!$L:$L,$A751,allorders!$AG:$AG,"&lt;="&amp;日期!$B$9,allorders!$AG:$AG,"&gt;="&amp;日期!$B$10,allorders!Q:Q,"&lt;&gt;"&amp;"",allorders!E:E,"Shipped")</f>
        <v>0</v>
      </c>
      <c r="F751" s="5">
        <f>SUMIFS(allorders!$O:$O,allorders!$L:$L,$A751,allorders!$AG:$AG,"&lt;="&amp;日期!$B$11,allorders!$AG:$AG,"&gt;="&amp;日期!$B$12,allorders!Q:Q,"&lt;&gt;"&amp;"",allorders!E:E,"Shipped")</f>
        <v>0</v>
      </c>
      <c r="G751" s="6">
        <f>IF(SUM(C751:F751)=0,0,SUMIFS(allorders!Q:Q,allorders!L:L,A751,allorders!AG:AG,"&lt;="&amp;日期!$B$5,allorders!AG:AG,"&gt;="&amp;日期!$B$12,allorders!N:N,"Shipped")/SUM(C751:F751))</f>
        <v>25</v>
      </c>
      <c r="H751">
        <f t="shared" si="22"/>
        <v>1</v>
      </c>
      <c r="I751">
        <f t="shared" si="23"/>
        <v>25</v>
      </c>
    </row>
    <row r="752" ht="15" spans="1:9">
      <c r="A752" s="4" t="s">
        <v>18716</v>
      </c>
      <c r="B752" t="str">
        <f>VLOOKUP(A752,'[1]子sku-父sku'!$A:$B,2,0)</f>
        <v>CS-LY084</v>
      </c>
      <c r="C752" s="5">
        <f>SUMIFS(allorders!O:O,allorders!L:L,$A752,allorders!AG:AG,"&lt;="&amp;日期!$B$5,allorders!AG:AG,"&gt;="&amp;日期!$B$6,allorders!$Q:$Q,"&lt;&gt;"&amp;"",allorders!E:E,"Shipped")</f>
        <v>1</v>
      </c>
      <c r="D752" s="5">
        <f>SUMIFS(allorders!$O:$O,allorders!$L:$L,$A752,allorders!$AG:$AG,"&lt;="&amp;日期!$B$7,allorders!$AG:$AG,"&gt;="&amp;日期!$B$8,allorders!Q:Q,"&lt;&gt;"&amp;"",allorders!E:E,"Shipped")</f>
        <v>0</v>
      </c>
      <c r="E752" s="5">
        <f>SUMIFS(allorders!$O:$O,allorders!$L:$L,$A752,allorders!$AG:$AG,"&lt;="&amp;日期!$B$9,allorders!$AG:$AG,"&gt;="&amp;日期!$B$10,allorders!Q:Q,"&lt;&gt;"&amp;"",allorders!E:E,"Shipped")</f>
        <v>0</v>
      </c>
      <c r="F752" s="5">
        <f>SUMIFS(allorders!$O:$O,allorders!$L:$L,$A752,allorders!$AG:$AG,"&lt;="&amp;日期!$B$11,allorders!$AG:$AG,"&gt;="&amp;日期!$B$12,allorders!Q:Q,"&lt;&gt;"&amp;"",allorders!E:E,"Shipped")</f>
        <v>0</v>
      </c>
      <c r="G752" s="6">
        <f>IF(SUM(C752:F752)=0,0,SUMIFS(allorders!Q:Q,allorders!L:L,A752,allorders!AG:AG,"&lt;="&amp;日期!$B$5,allorders!AG:AG,"&gt;="&amp;日期!$B$12,allorders!N:N,"Shipped")/SUM(C752:F752))</f>
        <v>16.13</v>
      </c>
      <c r="H752">
        <f t="shared" si="22"/>
        <v>1</v>
      </c>
      <c r="I752">
        <f t="shared" si="23"/>
        <v>16.13</v>
      </c>
    </row>
    <row r="753" ht="15" spans="1:9">
      <c r="A753" s="4" t="s">
        <v>18807</v>
      </c>
      <c r="B753" t="str">
        <f>VLOOKUP(A753,'[1]子sku-父sku'!$A:$B,2,0)</f>
        <v>CS-LHY032</v>
      </c>
      <c r="C753" s="5">
        <f>SUMIFS(allorders!O:O,allorders!L:L,$A753,allorders!AG:AG,"&lt;="&amp;日期!$B$5,allorders!AG:AG,"&gt;="&amp;日期!$B$6,allorders!$Q:$Q,"&lt;&gt;"&amp;"",allorders!E:E,"Shipped")</f>
        <v>1</v>
      </c>
      <c r="D753" s="5">
        <f>SUMIFS(allorders!$O:$O,allorders!$L:$L,$A753,allorders!$AG:$AG,"&lt;="&amp;日期!$B$7,allorders!$AG:$AG,"&gt;="&amp;日期!$B$8,allorders!Q:Q,"&lt;&gt;"&amp;"",allorders!E:E,"Shipped")</f>
        <v>0</v>
      </c>
      <c r="E753" s="5">
        <f>SUMIFS(allorders!$O:$O,allorders!$L:$L,$A753,allorders!$AG:$AG,"&lt;="&amp;日期!$B$9,allorders!$AG:$AG,"&gt;="&amp;日期!$B$10,allorders!Q:Q,"&lt;&gt;"&amp;"",allorders!E:E,"Shipped")</f>
        <v>0</v>
      </c>
      <c r="F753" s="5">
        <f>SUMIFS(allorders!$O:$O,allorders!$L:$L,$A753,allorders!$AG:$AG,"&lt;="&amp;日期!$B$11,allorders!$AG:$AG,"&gt;="&amp;日期!$B$12,allorders!Q:Q,"&lt;&gt;"&amp;"",allorders!E:E,"Shipped")</f>
        <v>0</v>
      </c>
      <c r="G753" s="6">
        <f>IF(SUM(C753:F753)=0,0,SUMIFS(allorders!Q:Q,allorders!L:L,A753,allorders!AG:AG,"&lt;="&amp;日期!$B$5,allorders!AG:AG,"&gt;="&amp;日期!$B$12,allorders!N:N,"Shipped")/SUM(C753:F753))</f>
        <v>22.98</v>
      </c>
      <c r="H753">
        <f t="shared" si="22"/>
        <v>1</v>
      </c>
      <c r="I753">
        <f t="shared" si="23"/>
        <v>22.98</v>
      </c>
    </row>
    <row r="754" ht="15" spans="1:9">
      <c r="A754" s="4" t="s">
        <v>18818</v>
      </c>
      <c r="B754" t="str">
        <f>VLOOKUP(A754,'[1]子sku-父sku'!$A:$B,2,0)</f>
        <v>KZ-LHY001</v>
      </c>
      <c r="C754" s="5">
        <f>SUMIFS(allorders!O:O,allorders!L:L,$A754,allorders!AG:AG,"&lt;="&amp;日期!$B$5,allorders!AG:AG,"&gt;="&amp;日期!$B$6,allorders!$Q:$Q,"&lt;&gt;"&amp;"",allorders!E:E,"Shipped")</f>
        <v>2</v>
      </c>
      <c r="D754" s="5">
        <f>SUMIFS(allorders!$O:$O,allorders!$L:$L,$A754,allorders!$AG:$AG,"&lt;="&amp;日期!$B$7,allorders!$AG:$AG,"&gt;="&amp;日期!$B$8,allorders!Q:Q,"&lt;&gt;"&amp;"",allorders!E:E,"Shipped")</f>
        <v>0</v>
      </c>
      <c r="E754" s="5">
        <f>SUMIFS(allorders!$O:$O,allorders!$L:$L,$A754,allorders!$AG:$AG,"&lt;="&amp;日期!$B$9,allorders!$AG:$AG,"&gt;="&amp;日期!$B$10,allorders!Q:Q,"&lt;&gt;"&amp;"",allorders!E:E,"Shipped")</f>
        <v>0</v>
      </c>
      <c r="F754" s="5">
        <f>SUMIFS(allorders!$O:$O,allorders!$L:$L,$A754,allorders!$AG:$AG,"&lt;="&amp;日期!$B$11,allorders!$AG:$AG,"&gt;="&amp;日期!$B$12,allorders!Q:Q,"&lt;&gt;"&amp;"",allorders!E:E,"Shipped")</f>
        <v>0</v>
      </c>
      <c r="G754" s="6">
        <f>IF(SUM(C754:F754)=0,0,SUMIFS(allorders!Q:Q,allorders!L:L,A754,allorders!AG:AG,"&lt;="&amp;日期!$B$5,allorders!AG:AG,"&gt;="&amp;日期!$B$12,allorders!N:N,"Shipped")/SUM(C754:F754))</f>
        <v>22.98</v>
      </c>
      <c r="H754">
        <f t="shared" si="22"/>
        <v>2</v>
      </c>
      <c r="I754">
        <f t="shared" si="23"/>
        <v>45.96</v>
      </c>
    </row>
    <row r="755" ht="15" spans="1:9">
      <c r="A755" s="4" t="s">
        <v>18890</v>
      </c>
      <c r="B755" t="str">
        <f>VLOOKUP(A755,'[1]子sku-父sku'!$A:$B,2,0)</f>
        <v>CS-SB005</v>
      </c>
      <c r="C755" s="5">
        <f>SUMIFS(allorders!O:O,allorders!L:L,$A755,allorders!AG:AG,"&lt;="&amp;日期!$B$5,allorders!AG:AG,"&gt;="&amp;日期!$B$6,allorders!$Q:$Q,"&lt;&gt;"&amp;"",allorders!E:E,"Shipped")</f>
        <v>1</v>
      </c>
      <c r="D755" s="5">
        <f>SUMIFS(allorders!$O:$O,allorders!$L:$L,$A755,allorders!$AG:$AG,"&lt;="&amp;日期!$B$7,allorders!$AG:$AG,"&gt;="&amp;日期!$B$8,allorders!Q:Q,"&lt;&gt;"&amp;"",allorders!E:E,"Shipped")</f>
        <v>0</v>
      </c>
      <c r="E755" s="5">
        <f>SUMIFS(allorders!$O:$O,allorders!$L:$L,$A755,allorders!$AG:$AG,"&lt;="&amp;日期!$B$9,allorders!$AG:$AG,"&gt;="&amp;日期!$B$10,allorders!Q:Q,"&lt;&gt;"&amp;"",allorders!E:E,"Shipped")</f>
        <v>0</v>
      </c>
      <c r="F755" s="5">
        <f>SUMIFS(allorders!$O:$O,allorders!$L:$L,$A755,allorders!$AG:$AG,"&lt;="&amp;日期!$B$11,allorders!$AG:$AG,"&gt;="&amp;日期!$B$12,allorders!Q:Q,"&lt;&gt;"&amp;"",allorders!E:E,"Shipped")</f>
        <v>0</v>
      </c>
      <c r="G755" s="6">
        <f>IF(SUM(C755:F755)=0,0,SUMIFS(allorders!Q:Q,allorders!L:L,A755,allorders!AG:AG,"&lt;="&amp;日期!$B$5,allorders!AG:AG,"&gt;="&amp;日期!$B$12,allorders!N:N,"Shipped")/SUM(C755:F755))</f>
        <v>22.98</v>
      </c>
      <c r="H755">
        <f t="shared" si="22"/>
        <v>1</v>
      </c>
      <c r="I755">
        <f t="shared" si="23"/>
        <v>22.98</v>
      </c>
    </row>
    <row r="756" ht="15" spans="1:9">
      <c r="A756" s="4" t="s">
        <v>18894</v>
      </c>
      <c r="B756" t="str">
        <f>VLOOKUP(A756,'[1]子sku-父sku'!$A:$B,2,0)</f>
        <v>CS-SB005</v>
      </c>
      <c r="C756" s="5">
        <f>SUMIFS(allorders!O:O,allorders!L:L,$A756,allorders!AG:AG,"&lt;="&amp;日期!$B$5,allorders!AG:AG,"&gt;="&amp;日期!$B$6,allorders!$Q:$Q,"&lt;&gt;"&amp;"",allorders!E:E,"Shipped")</f>
        <v>1</v>
      </c>
      <c r="D756" s="5">
        <f>SUMIFS(allorders!$O:$O,allorders!$L:$L,$A756,allorders!$AG:$AG,"&lt;="&amp;日期!$B$7,allorders!$AG:$AG,"&gt;="&amp;日期!$B$8,allorders!Q:Q,"&lt;&gt;"&amp;"",allorders!E:E,"Shipped")</f>
        <v>0</v>
      </c>
      <c r="E756" s="5">
        <f>SUMIFS(allorders!$O:$O,allorders!$L:$L,$A756,allorders!$AG:$AG,"&lt;="&amp;日期!$B$9,allorders!$AG:$AG,"&gt;="&amp;日期!$B$10,allorders!Q:Q,"&lt;&gt;"&amp;"",allorders!E:E,"Shipped")</f>
        <v>0</v>
      </c>
      <c r="F756" s="5">
        <f>SUMIFS(allorders!$O:$O,allorders!$L:$L,$A756,allorders!$AG:$AG,"&lt;="&amp;日期!$B$11,allorders!$AG:$AG,"&gt;="&amp;日期!$B$12,allorders!Q:Q,"&lt;&gt;"&amp;"",allorders!E:E,"Shipped")</f>
        <v>0</v>
      </c>
      <c r="G756" s="6">
        <f>IF(SUM(C756:F756)=0,0,SUMIFS(allorders!Q:Q,allorders!L:L,A756,allorders!AG:AG,"&lt;="&amp;日期!$B$5,allorders!AG:AG,"&gt;="&amp;日期!$B$12,allorders!N:N,"Shipped")/SUM(C756:F756))</f>
        <v>22.98</v>
      </c>
      <c r="H756">
        <f t="shared" si="22"/>
        <v>1</v>
      </c>
      <c r="I756">
        <f t="shared" si="23"/>
        <v>22.98</v>
      </c>
    </row>
    <row r="757" ht="15" spans="1:9">
      <c r="A757" s="4" t="s">
        <v>18971</v>
      </c>
      <c r="B757" t="str">
        <f>VLOOKUP(A757,'[1]子sku-父sku'!$A:$B,2,0)</f>
        <v>WQS-BN-1503</v>
      </c>
      <c r="C757" s="5">
        <f>SUMIFS(allorders!O:O,allorders!L:L,$A757,allorders!AG:AG,"&lt;="&amp;日期!$B$5,allorders!AG:AG,"&gt;="&amp;日期!$B$6,allorders!$Q:$Q,"&lt;&gt;"&amp;"",allorders!E:E,"Shipped")</f>
        <v>1</v>
      </c>
      <c r="D757" s="5">
        <f>SUMIFS(allorders!$O:$O,allorders!$L:$L,$A757,allorders!$AG:$AG,"&lt;="&amp;日期!$B$7,allorders!$AG:$AG,"&gt;="&amp;日期!$B$8,allorders!Q:Q,"&lt;&gt;"&amp;"",allorders!E:E,"Shipped")</f>
        <v>0</v>
      </c>
      <c r="E757" s="5">
        <f>SUMIFS(allorders!$O:$O,allorders!$L:$L,$A757,allorders!$AG:$AG,"&lt;="&amp;日期!$B$9,allorders!$AG:$AG,"&gt;="&amp;日期!$B$10,allorders!Q:Q,"&lt;&gt;"&amp;"",allorders!E:E,"Shipped")</f>
        <v>0</v>
      </c>
      <c r="F757" s="5">
        <f>SUMIFS(allorders!$O:$O,allorders!$L:$L,$A757,allorders!$AG:$AG,"&lt;="&amp;日期!$B$11,allorders!$AG:$AG,"&gt;="&amp;日期!$B$12,allorders!Q:Q,"&lt;&gt;"&amp;"",allorders!E:E,"Shipped")</f>
        <v>0</v>
      </c>
      <c r="G757" s="6">
        <f>IF(SUM(C757:F757)=0,0,SUMIFS(allorders!Q:Q,allorders!L:L,A757,allorders!AG:AG,"&lt;="&amp;日期!$B$5,allorders!AG:AG,"&gt;="&amp;日期!$B$12,allorders!N:N,"Shipped")/SUM(C757:F757))</f>
        <v>22.98</v>
      </c>
      <c r="H757">
        <f t="shared" si="22"/>
        <v>1</v>
      </c>
      <c r="I757">
        <f t="shared" si="23"/>
        <v>22.98</v>
      </c>
    </row>
    <row r="758" ht="15" spans="1:9">
      <c r="A758" s="4" t="s">
        <v>19253</v>
      </c>
      <c r="B758" t="str">
        <f>VLOOKUP(A758,'[1]子sku-父sku'!$A:$B,2,0)</f>
        <v>WQS-BN-1503</v>
      </c>
      <c r="C758" s="5">
        <f>SUMIFS(allorders!O:O,allorders!L:L,$A758,allorders!AG:AG,"&lt;="&amp;日期!$B$5,allorders!AG:AG,"&gt;="&amp;日期!$B$6,allorders!$Q:$Q,"&lt;&gt;"&amp;"",allorders!E:E,"Shipped")</f>
        <v>1</v>
      </c>
      <c r="D758" s="5">
        <f>SUMIFS(allorders!$O:$O,allorders!$L:$L,$A758,allorders!$AG:$AG,"&lt;="&amp;日期!$B$7,allorders!$AG:$AG,"&gt;="&amp;日期!$B$8,allorders!Q:Q,"&lt;&gt;"&amp;"",allorders!E:E,"Shipped")</f>
        <v>0</v>
      </c>
      <c r="E758" s="5">
        <f>SUMIFS(allorders!$O:$O,allorders!$L:$L,$A758,allorders!$AG:$AG,"&lt;="&amp;日期!$B$9,allorders!$AG:$AG,"&gt;="&amp;日期!$B$10,allorders!Q:Q,"&lt;&gt;"&amp;"",allorders!E:E,"Shipped")</f>
        <v>0</v>
      </c>
      <c r="F758" s="5">
        <f>SUMIFS(allorders!$O:$O,allorders!$L:$L,$A758,allorders!$AG:$AG,"&lt;="&amp;日期!$B$11,allorders!$AG:$AG,"&gt;="&amp;日期!$B$12,allorders!Q:Q,"&lt;&gt;"&amp;"",allorders!E:E,"Shipped")</f>
        <v>0</v>
      </c>
      <c r="G758" s="6">
        <f>IF(SUM(C758:F758)=0,0,SUMIFS(allorders!Q:Q,allorders!L:L,A758,allorders!AG:AG,"&lt;="&amp;日期!$B$5,allorders!AG:AG,"&gt;="&amp;日期!$B$12,allorders!N:N,"Shipped")/SUM(C758:F758))</f>
        <v>22.98</v>
      </c>
      <c r="H758">
        <f t="shared" si="22"/>
        <v>1</v>
      </c>
      <c r="I758">
        <f t="shared" si="23"/>
        <v>22.98</v>
      </c>
    </row>
    <row r="759" ht="15" spans="1:9">
      <c r="A759" s="4" t="s">
        <v>19359</v>
      </c>
      <c r="B759" t="str">
        <f>VLOOKUP(A759,'[1]子sku-父sku'!$A:$B,2,0)</f>
        <v>CS-LY166</v>
      </c>
      <c r="C759" s="5">
        <f>SUMIFS(allorders!O:O,allorders!L:L,$A759,allorders!AG:AG,"&lt;="&amp;日期!$B$5,allorders!AG:AG,"&gt;="&amp;日期!$B$6,allorders!$Q:$Q,"&lt;&gt;"&amp;"",allorders!E:E,"Shipped")</f>
        <v>1</v>
      </c>
      <c r="D759" s="5">
        <f>SUMIFS(allorders!$O:$O,allorders!$L:$L,$A759,allorders!$AG:$AG,"&lt;="&amp;日期!$B$7,allorders!$AG:$AG,"&gt;="&amp;日期!$B$8,allorders!Q:Q,"&lt;&gt;"&amp;"",allorders!E:E,"Shipped")</f>
        <v>0</v>
      </c>
      <c r="E759" s="5">
        <f>SUMIFS(allorders!$O:$O,allorders!$L:$L,$A759,allorders!$AG:$AG,"&lt;="&amp;日期!$B$9,allorders!$AG:$AG,"&gt;="&amp;日期!$B$10,allorders!Q:Q,"&lt;&gt;"&amp;"",allorders!E:E,"Shipped")</f>
        <v>0</v>
      </c>
      <c r="F759" s="5">
        <f>SUMIFS(allorders!$O:$O,allorders!$L:$L,$A759,allorders!$AG:$AG,"&lt;="&amp;日期!$B$11,allorders!$AG:$AG,"&gt;="&amp;日期!$B$12,allorders!Q:Q,"&lt;&gt;"&amp;"",allorders!E:E,"Shipped")</f>
        <v>0</v>
      </c>
      <c r="G759" s="6">
        <f>IF(SUM(C759:F759)=0,0,SUMIFS(allorders!Q:Q,allorders!L:L,A759,allorders!AG:AG,"&lt;="&amp;日期!$B$5,allorders!AG:AG,"&gt;="&amp;日期!$B$12,allorders!N:N,"Shipped")/SUM(C759:F759))</f>
        <v>22.37</v>
      </c>
      <c r="H759">
        <f t="shared" si="22"/>
        <v>1</v>
      </c>
      <c r="I759">
        <f t="shared" si="23"/>
        <v>22.37</v>
      </c>
    </row>
    <row r="760" ht="15" spans="1:9">
      <c r="A760" s="4" t="s">
        <v>19463</v>
      </c>
      <c r="B760" t="str">
        <f>VLOOKUP(A760,'[1]子sku-父sku'!$A:$B,2,0)</f>
        <v>CS-LHY009</v>
      </c>
      <c r="C760" s="5">
        <f>SUMIFS(allorders!O:O,allorders!L:L,$A760,allorders!AG:AG,"&lt;="&amp;日期!$B$5,allorders!AG:AG,"&gt;="&amp;日期!$B$6,allorders!$Q:$Q,"&lt;&gt;"&amp;"",allorders!E:E,"Shipped")</f>
        <v>1</v>
      </c>
      <c r="D760" s="5">
        <f>SUMIFS(allorders!$O:$O,allorders!$L:$L,$A760,allorders!$AG:$AG,"&lt;="&amp;日期!$B$7,allorders!$AG:$AG,"&gt;="&amp;日期!$B$8,allorders!Q:Q,"&lt;&gt;"&amp;"",allorders!E:E,"Shipped")</f>
        <v>0</v>
      </c>
      <c r="E760" s="5">
        <f>SUMIFS(allorders!$O:$O,allorders!$L:$L,$A760,allorders!$AG:$AG,"&lt;="&amp;日期!$B$9,allorders!$AG:$AG,"&gt;="&amp;日期!$B$10,allorders!Q:Q,"&lt;&gt;"&amp;"",allorders!E:E,"Shipped")</f>
        <v>0</v>
      </c>
      <c r="F760" s="5">
        <f>SUMIFS(allorders!$O:$O,allorders!$L:$L,$A760,allorders!$AG:$AG,"&lt;="&amp;日期!$B$11,allorders!$AG:$AG,"&gt;="&amp;日期!$B$12,allorders!Q:Q,"&lt;&gt;"&amp;"",allorders!E:E,"Shipped")</f>
        <v>0</v>
      </c>
      <c r="G760" s="6">
        <f>IF(SUM(C760:F760)=0,0,SUMIFS(allorders!Q:Q,allorders!L:L,A760,allorders!AG:AG,"&lt;="&amp;日期!$B$5,allorders!AG:AG,"&gt;="&amp;日期!$B$12,allorders!N:N,"Shipped")/SUM(C760:F760))</f>
        <v>22.98</v>
      </c>
      <c r="H760">
        <f t="shared" si="22"/>
        <v>1</v>
      </c>
      <c r="I760">
        <f t="shared" si="23"/>
        <v>22.98</v>
      </c>
    </row>
    <row r="761" ht="15" spans="1:9">
      <c r="A761" s="4" t="s">
        <v>19492</v>
      </c>
      <c r="B761" t="str">
        <f>VLOOKUP(A761,'[1]子sku-父sku'!$A:$B,2,0)</f>
        <v>CS-LHY032</v>
      </c>
      <c r="C761" s="5">
        <f>SUMIFS(allorders!O:O,allorders!L:L,$A761,allorders!AG:AG,"&lt;="&amp;日期!$B$5,allorders!AG:AG,"&gt;="&amp;日期!$B$6,allorders!$Q:$Q,"&lt;&gt;"&amp;"",allorders!E:E,"Shipped")</f>
        <v>1</v>
      </c>
      <c r="D761" s="5">
        <f>SUMIFS(allorders!$O:$O,allorders!$L:$L,$A761,allorders!$AG:$AG,"&lt;="&amp;日期!$B$7,allorders!$AG:$AG,"&gt;="&amp;日期!$B$8,allorders!Q:Q,"&lt;&gt;"&amp;"",allorders!E:E,"Shipped")</f>
        <v>0</v>
      </c>
      <c r="E761" s="5">
        <f>SUMIFS(allorders!$O:$O,allorders!$L:$L,$A761,allorders!$AG:$AG,"&lt;="&amp;日期!$B$9,allorders!$AG:$AG,"&gt;="&amp;日期!$B$10,allorders!Q:Q,"&lt;&gt;"&amp;"",allorders!E:E,"Shipped")</f>
        <v>0</v>
      </c>
      <c r="F761" s="5">
        <f>SUMIFS(allorders!$O:$O,allorders!$L:$L,$A761,allorders!$AG:$AG,"&lt;="&amp;日期!$B$11,allorders!$AG:$AG,"&gt;="&amp;日期!$B$12,allorders!Q:Q,"&lt;&gt;"&amp;"",allorders!E:E,"Shipped")</f>
        <v>0</v>
      </c>
      <c r="G761" s="6">
        <f>IF(SUM(C761:F761)=0,0,SUMIFS(allorders!Q:Q,allorders!L:L,A761,allorders!AG:AG,"&lt;="&amp;日期!$B$5,allorders!AG:AG,"&gt;="&amp;日期!$B$12,allorders!N:N,"Shipped")/SUM(C761:F761))</f>
        <v>22.98</v>
      </c>
      <c r="H761">
        <f t="shared" si="22"/>
        <v>1</v>
      </c>
      <c r="I761">
        <f t="shared" si="23"/>
        <v>22.98</v>
      </c>
    </row>
    <row r="762" ht="15" spans="1:9">
      <c r="A762" s="4" t="s">
        <v>19501</v>
      </c>
      <c r="B762" t="str">
        <f>VLOOKUP(A762,'[1]子sku-父sku'!$A:$B,2,0)</f>
        <v>CS-LHY009</v>
      </c>
      <c r="C762" s="5">
        <f>SUMIFS(allorders!O:O,allorders!L:L,$A762,allorders!AG:AG,"&lt;="&amp;日期!$B$5,allorders!AG:AG,"&gt;="&amp;日期!$B$6,allorders!$Q:$Q,"&lt;&gt;"&amp;"",allorders!E:E,"Shipped")</f>
        <v>1</v>
      </c>
      <c r="D762" s="5">
        <f>SUMIFS(allorders!$O:$O,allorders!$L:$L,$A762,allorders!$AG:$AG,"&lt;="&amp;日期!$B$7,allorders!$AG:$AG,"&gt;="&amp;日期!$B$8,allorders!Q:Q,"&lt;&gt;"&amp;"",allorders!E:E,"Shipped")</f>
        <v>0</v>
      </c>
      <c r="E762" s="5">
        <f>SUMIFS(allorders!$O:$O,allorders!$L:$L,$A762,allorders!$AG:$AG,"&lt;="&amp;日期!$B$9,allorders!$AG:$AG,"&gt;="&amp;日期!$B$10,allorders!Q:Q,"&lt;&gt;"&amp;"",allorders!E:E,"Shipped")</f>
        <v>0</v>
      </c>
      <c r="F762" s="5">
        <f>SUMIFS(allorders!$O:$O,allorders!$L:$L,$A762,allorders!$AG:$AG,"&lt;="&amp;日期!$B$11,allorders!$AG:$AG,"&gt;="&amp;日期!$B$12,allorders!Q:Q,"&lt;&gt;"&amp;"",allorders!E:E,"Shipped")</f>
        <v>0</v>
      </c>
      <c r="G762" s="6">
        <f>IF(SUM(C762:F762)=0,0,SUMIFS(allorders!Q:Q,allorders!L:L,A762,allorders!AG:AG,"&lt;="&amp;日期!$B$5,allorders!AG:AG,"&gt;="&amp;日期!$B$12,allorders!N:N,"Shipped")/SUM(C762:F762))</f>
        <v>22.98</v>
      </c>
      <c r="H762">
        <f t="shared" si="22"/>
        <v>1</v>
      </c>
      <c r="I762">
        <f t="shared" si="23"/>
        <v>22.98</v>
      </c>
    </row>
    <row r="763" ht="15" spans="1:9">
      <c r="A763" s="4" t="s">
        <v>19620</v>
      </c>
      <c r="B763" t="str">
        <f>VLOOKUP(A763,'[1]子sku-父sku'!$A:$B,2,0)</f>
        <v>MY-BS027</v>
      </c>
      <c r="C763" s="5">
        <f>SUMIFS(allorders!O:O,allorders!L:L,$A763,allorders!AG:AG,"&lt;="&amp;日期!$B$5,allorders!AG:AG,"&gt;="&amp;日期!$B$6,allorders!$Q:$Q,"&lt;&gt;"&amp;"",allorders!E:E,"Shipped")</f>
        <v>1</v>
      </c>
      <c r="D763" s="5">
        <f>SUMIFS(allorders!$O:$O,allorders!$L:$L,$A763,allorders!$AG:$AG,"&lt;="&amp;日期!$B$7,allorders!$AG:$AG,"&gt;="&amp;日期!$B$8,allorders!Q:Q,"&lt;&gt;"&amp;"",allorders!E:E,"Shipped")</f>
        <v>0</v>
      </c>
      <c r="E763" s="5">
        <f>SUMIFS(allorders!$O:$O,allorders!$L:$L,$A763,allorders!$AG:$AG,"&lt;="&amp;日期!$B$9,allorders!$AG:$AG,"&gt;="&amp;日期!$B$10,allorders!Q:Q,"&lt;&gt;"&amp;"",allorders!E:E,"Shipped")</f>
        <v>0</v>
      </c>
      <c r="F763" s="5">
        <f>SUMIFS(allorders!$O:$O,allorders!$L:$L,$A763,allorders!$AG:$AG,"&lt;="&amp;日期!$B$11,allorders!$AG:$AG,"&gt;="&amp;日期!$B$12,allorders!Q:Q,"&lt;&gt;"&amp;"",allorders!E:E,"Shipped")</f>
        <v>0</v>
      </c>
      <c r="G763" s="6">
        <f>IF(SUM(C763:F763)=0,0,SUMIFS(allorders!Q:Q,allorders!L:L,A763,allorders!AG:AG,"&lt;="&amp;日期!$B$5,allorders!AG:AG,"&gt;="&amp;日期!$B$12,allorders!N:N,"Shipped")/SUM(C763:F763))</f>
        <v>20.98</v>
      </c>
      <c r="H763">
        <f t="shared" si="22"/>
        <v>1</v>
      </c>
      <c r="I763">
        <f t="shared" si="23"/>
        <v>20.98</v>
      </c>
    </row>
    <row r="764" ht="15" spans="1:9">
      <c r="A764" s="4" t="s">
        <v>19643</v>
      </c>
      <c r="B764" t="str">
        <f>VLOOKUP(A764,'[1]子sku-父sku'!$A:$B,2,0)</f>
        <v>CS-LY084</v>
      </c>
      <c r="C764" s="5">
        <f>SUMIFS(allorders!O:O,allorders!L:L,$A764,allorders!AG:AG,"&lt;="&amp;日期!$B$5,allorders!AG:AG,"&gt;="&amp;日期!$B$6,allorders!$Q:$Q,"&lt;&gt;"&amp;"",allorders!E:E,"Shipped")</f>
        <v>1</v>
      </c>
      <c r="D764" s="5">
        <f>SUMIFS(allorders!$O:$O,allorders!$L:$L,$A764,allorders!$AG:$AG,"&lt;="&amp;日期!$B$7,allorders!$AG:$AG,"&gt;="&amp;日期!$B$8,allorders!Q:Q,"&lt;&gt;"&amp;"",allorders!E:E,"Shipped")</f>
        <v>0</v>
      </c>
      <c r="E764" s="5">
        <f>SUMIFS(allorders!$O:$O,allorders!$L:$L,$A764,allorders!$AG:$AG,"&lt;="&amp;日期!$B$9,allorders!$AG:$AG,"&gt;="&amp;日期!$B$10,allorders!Q:Q,"&lt;&gt;"&amp;"",allorders!E:E,"Shipped")</f>
        <v>0</v>
      </c>
      <c r="F764" s="5">
        <f>SUMIFS(allorders!$O:$O,allorders!$L:$L,$A764,allorders!$AG:$AG,"&lt;="&amp;日期!$B$11,allorders!$AG:$AG,"&gt;="&amp;日期!$B$12,allorders!Q:Q,"&lt;&gt;"&amp;"",allorders!E:E,"Shipped")</f>
        <v>0</v>
      </c>
      <c r="G764" s="6">
        <f>IF(SUM(C764:F764)=0,0,SUMIFS(allorders!Q:Q,allorders!L:L,A764,allorders!AG:AG,"&lt;="&amp;日期!$B$5,allorders!AG:AG,"&gt;="&amp;日期!$B$12,allorders!N:N,"Shipped")/SUM(C764:F764))</f>
        <v>22.98</v>
      </c>
      <c r="H764">
        <f t="shared" si="22"/>
        <v>1</v>
      </c>
      <c r="I764">
        <f t="shared" si="23"/>
        <v>22.98</v>
      </c>
    </row>
    <row r="765" ht="15" spans="1:9">
      <c r="A765" s="4" t="s">
        <v>19650</v>
      </c>
      <c r="B765" t="str">
        <f>VLOOKUP(A765,'[1]子sku-父sku'!$A:$B,2,0)</f>
        <v>CS-LY170</v>
      </c>
      <c r="C765" s="5">
        <f>SUMIFS(allorders!O:O,allorders!L:L,$A765,allorders!AG:AG,"&lt;="&amp;日期!$B$5,allorders!AG:AG,"&gt;="&amp;日期!$B$6,allorders!$Q:$Q,"&lt;&gt;"&amp;"",allorders!E:E,"Shipped")</f>
        <v>1</v>
      </c>
      <c r="D765" s="5">
        <f>SUMIFS(allorders!$O:$O,allorders!$L:$L,$A765,allorders!$AG:$AG,"&lt;="&amp;日期!$B$7,allorders!$AG:$AG,"&gt;="&amp;日期!$B$8,allorders!Q:Q,"&lt;&gt;"&amp;"",allorders!E:E,"Shipped")</f>
        <v>0</v>
      </c>
      <c r="E765" s="5">
        <f>SUMIFS(allorders!$O:$O,allorders!$L:$L,$A765,allorders!$AG:$AG,"&lt;="&amp;日期!$B$9,allorders!$AG:$AG,"&gt;="&amp;日期!$B$10,allorders!Q:Q,"&lt;&gt;"&amp;"",allorders!E:E,"Shipped")</f>
        <v>0</v>
      </c>
      <c r="F765" s="5">
        <f>SUMIFS(allorders!$O:$O,allorders!$L:$L,$A765,allorders!$AG:$AG,"&lt;="&amp;日期!$B$11,allorders!$AG:$AG,"&gt;="&amp;日期!$B$12,allorders!Q:Q,"&lt;&gt;"&amp;"",allorders!E:E,"Shipped")</f>
        <v>0</v>
      </c>
      <c r="G765" s="6">
        <f>IF(SUM(C765:F765)=0,0,SUMIFS(allorders!Q:Q,allorders!L:L,A765,allorders!AG:AG,"&lt;="&amp;日期!$B$5,allorders!AG:AG,"&gt;="&amp;日期!$B$12,allorders!N:N,"Shipped")/SUM(C765:F765))</f>
        <v>22.98</v>
      </c>
      <c r="H765">
        <f t="shared" si="22"/>
        <v>1</v>
      </c>
      <c r="I765">
        <f t="shared" si="23"/>
        <v>22.98</v>
      </c>
    </row>
    <row r="766" ht="15" spans="1:9">
      <c r="A766" s="4" t="s">
        <v>19744</v>
      </c>
      <c r="B766" t="str">
        <f>VLOOKUP(A766,'[1]子sku-父sku'!$A:$B,2,0)</f>
        <v>WQS-BN-1503</v>
      </c>
      <c r="C766" s="5">
        <f>SUMIFS(allorders!O:O,allorders!L:L,$A766,allorders!AG:AG,"&lt;="&amp;日期!$B$5,allorders!AG:AG,"&gt;="&amp;日期!$B$6,allorders!$Q:$Q,"&lt;&gt;"&amp;"",allorders!E:E,"Shipped")</f>
        <v>1</v>
      </c>
      <c r="D766" s="5">
        <f>SUMIFS(allorders!$O:$O,allorders!$L:$L,$A766,allorders!$AG:$AG,"&lt;="&amp;日期!$B$7,allorders!$AG:$AG,"&gt;="&amp;日期!$B$8,allorders!Q:Q,"&lt;&gt;"&amp;"",allorders!E:E,"Shipped")</f>
        <v>0</v>
      </c>
      <c r="E766" s="5">
        <f>SUMIFS(allorders!$O:$O,allorders!$L:$L,$A766,allorders!$AG:$AG,"&lt;="&amp;日期!$B$9,allorders!$AG:$AG,"&gt;="&amp;日期!$B$10,allorders!Q:Q,"&lt;&gt;"&amp;"",allorders!E:E,"Shipped")</f>
        <v>0</v>
      </c>
      <c r="F766" s="5">
        <f>SUMIFS(allorders!$O:$O,allorders!$L:$L,$A766,allorders!$AG:$AG,"&lt;="&amp;日期!$B$11,allorders!$AG:$AG,"&gt;="&amp;日期!$B$12,allorders!Q:Q,"&lt;&gt;"&amp;"",allorders!E:E,"Shipped")</f>
        <v>0</v>
      </c>
      <c r="G766" s="6">
        <f>IF(SUM(C766:F766)=0,0,SUMIFS(allorders!Q:Q,allorders!L:L,A766,allorders!AG:AG,"&lt;="&amp;日期!$B$5,allorders!AG:AG,"&gt;="&amp;日期!$B$12,allorders!N:N,"Shipped")/SUM(C766:F766))</f>
        <v>22.98</v>
      </c>
      <c r="H766">
        <f t="shared" si="22"/>
        <v>1</v>
      </c>
      <c r="I766">
        <f t="shared" si="23"/>
        <v>22.98</v>
      </c>
    </row>
    <row r="767" ht="15" spans="1:9">
      <c r="A767" s="4" t="s">
        <v>19748</v>
      </c>
      <c r="B767" t="str">
        <f>VLOOKUP(A767,'[1]子sku-父sku'!$A:$B,2,0)</f>
        <v>WQS-BN-1503</v>
      </c>
      <c r="C767" s="5">
        <f>SUMIFS(allorders!O:O,allorders!L:L,$A767,allorders!AG:AG,"&lt;="&amp;日期!$B$5,allorders!AG:AG,"&gt;="&amp;日期!$B$6,allorders!$Q:$Q,"&lt;&gt;"&amp;"",allorders!E:E,"Shipped")</f>
        <v>1</v>
      </c>
      <c r="D767" s="5">
        <f>SUMIFS(allorders!$O:$O,allorders!$L:$L,$A767,allorders!$AG:$AG,"&lt;="&amp;日期!$B$7,allorders!$AG:$AG,"&gt;="&amp;日期!$B$8,allorders!Q:Q,"&lt;&gt;"&amp;"",allorders!E:E,"Shipped")</f>
        <v>0</v>
      </c>
      <c r="E767" s="5">
        <f>SUMIFS(allorders!$O:$O,allorders!$L:$L,$A767,allorders!$AG:$AG,"&lt;="&amp;日期!$B$9,allorders!$AG:$AG,"&gt;="&amp;日期!$B$10,allorders!Q:Q,"&lt;&gt;"&amp;"",allorders!E:E,"Shipped")</f>
        <v>0</v>
      </c>
      <c r="F767" s="5">
        <f>SUMIFS(allorders!$O:$O,allorders!$L:$L,$A767,allorders!$AG:$AG,"&lt;="&amp;日期!$B$11,allorders!$AG:$AG,"&gt;="&amp;日期!$B$12,allorders!Q:Q,"&lt;&gt;"&amp;"",allorders!E:E,"Shipped")</f>
        <v>0</v>
      </c>
      <c r="G767" s="6">
        <f>IF(SUM(C767:F767)=0,0,SUMIFS(allorders!Q:Q,allorders!L:L,A767,allorders!AG:AG,"&lt;="&amp;日期!$B$5,allorders!AG:AG,"&gt;="&amp;日期!$B$12,allorders!N:N,"Shipped")/SUM(C767:F767))</f>
        <v>22.98</v>
      </c>
      <c r="H767">
        <f t="shared" si="22"/>
        <v>1</v>
      </c>
      <c r="I767">
        <f t="shared" si="23"/>
        <v>22.98</v>
      </c>
    </row>
    <row r="768" ht="15" spans="1:9">
      <c r="A768" s="4" t="s">
        <v>19768</v>
      </c>
      <c r="B768" t="str">
        <f>VLOOKUP(A768,'[1]子sku-父sku'!$A:$B,2,0)</f>
        <v>CS-BUSB031</v>
      </c>
      <c r="C768" s="5">
        <f>SUMIFS(allorders!O:O,allorders!L:L,$A768,allorders!AG:AG,"&lt;="&amp;日期!$B$5,allorders!AG:AG,"&gt;="&amp;日期!$B$6,allorders!$Q:$Q,"&lt;&gt;"&amp;"",allorders!E:E,"Shipped")</f>
        <v>2</v>
      </c>
      <c r="D768" s="5">
        <f>SUMIFS(allorders!$O:$O,allorders!$L:$L,$A768,allorders!$AG:$AG,"&lt;="&amp;日期!$B$7,allorders!$AG:$AG,"&gt;="&amp;日期!$B$8,allorders!Q:Q,"&lt;&gt;"&amp;"",allorders!E:E,"Shipped")</f>
        <v>0</v>
      </c>
      <c r="E768" s="5">
        <f>SUMIFS(allorders!$O:$O,allorders!$L:$L,$A768,allorders!$AG:$AG,"&lt;="&amp;日期!$B$9,allorders!$AG:$AG,"&gt;="&amp;日期!$B$10,allorders!Q:Q,"&lt;&gt;"&amp;"",allorders!E:E,"Shipped")</f>
        <v>0</v>
      </c>
      <c r="F768" s="5">
        <f>SUMIFS(allorders!$O:$O,allorders!$L:$L,$A768,allorders!$AG:$AG,"&lt;="&amp;日期!$B$11,allorders!$AG:$AG,"&gt;="&amp;日期!$B$12,allorders!Q:Q,"&lt;&gt;"&amp;"",allorders!E:E,"Shipped")</f>
        <v>0</v>
      </c>
      <c r="G768" s="6">
        <f>IF(SUM(C768:F768)=0,0,SUMIFS(allorders!Q:Q,allorders!L:L,A768,allorders!AG:AG,"&lt;="&amp;日期!$B$5,allorders!AG:AG,"&gt;="&amp;日期!$B$12,allorders!N:N,"Shipped")/SUM(C768:F768))</f>
        <v>24.98</v>
      </c>
      <c r="H768">
        <f t="shared" si="22"/>
        <v>2</v>
      </c>
      <c r="I768">
        <f t="shared" si="23"/>
        <v>49.96</v>
      </c>
    </row>
    <row r="769" ht="15" spans="1:9">
      <c r="A769" s="4" t="s">
        <v>19824</v>
      </c>
      <c r="B769" t="str">
        <f>VLOOKUP(A769,'[1]子sku-父sku'!$A:$B,2,0)</f>
        <v>CS-LHY032</v>
      </c>
      <c r="C769" s="5">
        <f>SUMIFS(allorders!O:O,allorders!L:L,$A769,allorders!AG:AG,"&lt;="&amp;日期!$B$5,allorders!AG:AG,"&gt;="&amp;日期!$B$6,allorders!$Q:$Q,"&lt;&gt;"&amp;"",allorders!E:E,"Shipped")</f>
        <v>1</v>
      </c>
      <c r="D769" s="5">
        <f>SUMIFS(allorders!$O:$O,allorders!$L:$L,$A769,allorders!$AG:$AG,"&lt;="&amp;日期!$B$7,allorders!$AG:$AG,"&gt;="&amp;日期!$B$8,allorders!Q:Q,"&lt;&gt;"&amp;"",allorders!E:E,"Shipped")</f>
        <v>0</v>
      </c>
      <c r="E769" s="5">
        <f>SUMIFS(allorders!$O:$O,allorders!$L:$L,$A769,allorders!$AG:$AG,"&lt;="&amp;日期!$B$9,allorders!$AG:$AG,"&gt;="&amp;日期!$B$10,allorders!Q:Q,"&lt;&gt;"&amp;"",allorders!E:E,"Shipped")</f>
        <v>0</v>
      </c>
      <c r="F769" s="5">
        <f>SUMIFS(allorders!$O:$O,allorders!$L:$L,$A769,allorders!$AG:$AG,"&lt;="&amp;日期!$B$11,allorders!$AG:$AG,"&gt;="&amp;日期!$B$12,allorders!Q:Q,"&lt;&gt;"&amp;"",allorders!E:E,"Shipped")</f>
        <v>0</v>
      </c>
      <c r="G769" s="6">
        <f>IF(SUM(C769:F769)=0,0,SUMIFS(allorders!Q:Q,allorders!L:L,A769,allorders!AG:AG,"&lt;="&amp;日期!$B$5,allorders!AG:AG,"&gt;="&amp;日期!$B$12,allorders!N:N,"Shipped")/SUM(C769:F769))</f>
        <v>22.98</v>
      </c>
      <c r="H769">
        <f t="shared" si="22"/>
        <v>1</v>
      </c>
      <c r="I769">
        <f t="shared" si="23"/>
        <v>22.98</v>
      </c>
    </row>
    <row r="770" ht="15" spans="1:9">
      <c r="A770" s="4" t="s">
        <v>19874</v>
      </c>
      <c r="B770" t="str">
        <f>VLOOKUP(A770,'[1]子sku-父sku'!$A:$B,2,0)</f>
        <v>CS-BS003</v>
      </c>
      <c r="C770" s="5">
        <f>SUMIFS(allorders!O:O,allorders!L:L,$A770,allorders!AG:AG,"&lt;="&amp;日期!$B$5,allorders!AG:AG,"&gt;="&amp;日期!$B$6,allorders!$Q:$Q,"&lt;&gt;"&amp;"",allorders!E:E,"Shipped")</f>
        <v>2</v>
      </c>
      <c r="D770" s="5">
        <f>SUMIFS(allorders!$O:$O,allorders!$L:$L,$A770,allorders!$AG:$AG,"&lt;="&amp;日期!$B$7,allorders!$AG:$AG,"&gt;="&amp;日期!$B$8,allorders!Q:Q,"&lt;&gt;"&amp;"",allorders!E:E,"Shipped")</f>
        <v>0</v>
      </c>
      <c r="E770" s="5">
        <f>SUMIFS(allorders!$O:$O,allorders!$L:$L,$A770,allorders!$AG:$AG,"&lt;="&amp;日期!$B$9,allorders!$AG:$AG,"&gt;="&amp;日期!$B$10,allorders!Q:Q,"&lt;&gt;"&amp;"",allorders!E:E,"Shipped")</f>
        <v>0</v>
      </c>
      <c r="F770" s="5">
        <f>SUMIFS(allorders!$O:$O,allorders!$L:$L,$A770,allorders!$AG:$AG,"&lt;="&amp;日期!$B$11,allorders!$AG:$AG,"&gt;="&amp;日期!$B$12,allorders!Q:Q,"&lt;&gt;"&amp;"",allorders!E:E,"Shipped")</f>
        <v>0</v>
      </c>
      <c r="G770" s="6">
        <f>IF(SUM(C770:F770)=0,0,SUMIFS(allorders!Q:Q,allorders!L:L,A770,allorders!AG:AG,"&lt;="&amp;日期!$B$5,allorders!AG:AG,"&gt;="&amp;日期!$B$12,allorders!N:N,"Shipped")/SUM(C770:F770))</f>
        <v>24.98</v>
      </c>
      <c r="H770">
        <f t="shared" si="22"/>
        <v>2</v>
      </c>
      <c r="I770">
        <f t="shared" si="23"/>
        <v>49.96</v>
      </c>
    </row>
    <row r="771" ht="15" spans="1:9">
      <c r="A771" s="4" t="s">
        <v>19917</v>
      </c>
      <c r="B771" t="str">
        <f>VLOOKUP(A771,'[1]子sku-父sku'!$A:$B,2,0)</f>
        <v>WY-SB017</v>
      </c>
      <c r="C771" s="5">
        <f>SUMIFS(allorders!O:O,allorders!L:L,$A771,allorders!AG:AG,"&lt;="&amp;日期!$B$5,allorders!AG:AG,"&gt;="&amp;日期!$B$6,allorders!$Q:$Q,"&lt;&gt;"&amp;"",allorders!E:E,"Shipped")</f>
        <v>1</v>
      </c>
      <c r="D771" s="5">
        <f>SUMIFS(allorders!$O:$O,allorders!$L:$L,$A771,allorders!$AG:$AG,"&lt;="&amp;日期!$B$7,allorders!$AG:$AG,"&gt;="&amp;日期!$B$8,allorders!Q:Q,"&lt;&gt;"&amp;"",allorders!E:E,"Shipped")</f>
        <v>0</v>
      </c>
      <c r="E771" s="5">
        <f>SUMIFS(allorders!$O:$O,allorders!$L:$L,$A771,allorders!$AG:$AG,"&lt;="&amp;日期!$B$9,allorders!$AG:$AG,"&gt;="&amp;日期!$B$10,allorders!Q:Q,"&lt;&gt;"&amp;"",allorders!E:E,"Shipped")</f>
        <v>0</v>
      </c>
      <c r="F771" s="5">
        <f>SUMIFS(allorders!$O:$O,allorders!$L:$L,$A771,allorders!$AG:$AG,"&lt;="&amp;日期!$B$11,allorders!$AG:$AG,"&gt;="&amp;日期!$B$12,allorders!Q:Q,"&lt;&gt;"&amp;"",allorders!E:E,"Shipped")</f>
        <v>0</v>
      </c>
      <c r="G771" s="6">
        <f>IF(SUM(C771:F771)=0,0,SUMIFS(allorders!Q:Q,allorders!L:L,A771,allorders!AG:AG,"&lt;="&amp;日期!$B$5,allorders!AG:AG,"&gt;="&amp;日期!$B$12,allorders!N:N,"Shipped")/SUM(C771:F771))</f>
        <v>29.98</v>
      </c>
      <c r="H771">
        <f t="shared" ref="H771:H795" si="24">SUM(C771:F771)</f>
        <v>1</v>
      </c>
      <c r="I771">
        <f t="shared" ref="I771:I795" si="25">IF(H771=0,0,H771*G771)</f>
        <v>29.98</v>
      </c>
    </row>
    <row r="772" ht="15" spans="1:9">
      <c r="A772" s="4" t="s">
        <v>19988</v>
      </c>
      <c r="B772" t="str">
        <f>VLOOKUP(A772,'[1]子sku-父sku'!$A:$B,2,0)</f>
        <v>CS-CA170</v>
      </c>
      <c r="C772" s="5">
        <f>SUMIFS(allorders!O:O,allorders!L:L,$A772,allorders!AG:AG,"&lt;="&amp;日期!$B$5,allorders!AG:AG,"&gt;="&amp;日期!$B$6,allorders!$Q:$Q,"&lt;&gt;"&amp;"",allorders!E:E,"Shipped")</f>
        <v>1</v>
      </c>
      <c r="D772" s="5">
        <f>SUMIFS(allorders!$O:$O,allorders!$L:$L,$A772,allorders!$AG:$AG,"&lt;="&amp;日期!$B$7,allorders!$AG:$AG,"&gt;="&amp;日期!$B$8,allorders!Q:Q,"&lt;&gt;"&amp;"",allorders!E:E,"Shipped")</f>
        <v>0</v>
      </c>
      <c r="E772" s="5">
        <f>SUMIFS(allorders!$O:$O,allorders!$L:$L,$A772,allorders!$AG:$AG,"&lt;="&amp;日期!$B$9,allorders!$AG:$AG,"&gt;="&amp;日期!$B$10,allorders!Q:Q,"&lt;&gt;"&amp;"",allorders!E:E,"Shipped")</f>
        <v>0</v>
      </c>
      <c r="F772" s="5">
        <f>SUMIFS(allorders!$O:$O,allorders!$L:$L,$A772,allorders!$AG:$AG,"&lt;="&amp;日期!$B$11,allorders!$AG:$AG,"&gt;="&amp;日期!$B$12,allorders!Q:Q,"&lt;&gt;"&amp;"",allorders!E:E,"Shipped")</f>
        <v>0</v>
      </c>
      <c r="G772" s="6">
        <f>IF(SUM(C772:F772)=0,0,SUMIFS(allorders!Q:Q,allorders!L:L,A772,allorders!AG:AG,"&lt;="&amp;日期!$B$5,allorders!AG:AG,"&gt;="&amp;日期!$B$12,allorders!N:N,"Shipped")/SUM(C772:F772))</f>
        <v>35</v>
      </c>
      <c r="H772">
        <f t="shared" si="24"/>
        <v>1</v>
      </c>
      <c r="I772">
        <f t="shared" si="25"/>
        <v>35</v>
      </c>
    </row>
    <row r="773" ht="15" spans="1:9">
      <c r="A773" s="4" t="s">
        <v>19994</v>
      </c>
      <c r="B773" t="str">
        <f>VLOOKUP(A773,'[1]子sku-父sku'!$A:$B,2,0)</f>
        <v>CS-CA170</v>
      </c>
      <c r="C773" s="5">
        <f>SUMIFS(allorders!O:O,allorders!L:L,$A773,allorders!AG:AG,"&lt;="&amp;日期!$B$5,allorders!AG:AG,"&gt;="&amp;日期!$B$6,allorders!$Q:$Q,"&lt;&gt;"&amp;"",allorders!E:E,"Shipped")</f>
        <v>1</v>
      </c>
      <c r="D773" s="5">
        <f>SUMIFS(allorders!$O:$O,allorders!$L:$L,$A773,allorders!$AG:$AG,"&lt;="&amp;日期!$B$7,allorders!$AG:$AG,"&gt;="&amp;日期!$B$8,allorders!Q:Q,"&lt;&gt;"&amp;"",allorders!E:E,"Shipped")</f>
        <v>0</v>
      </c>
      <c r="E773" s="5">
        <f>SUMIFS(allorders!$O:$O,allorders!$L:$L,$A773,allorders!$AG:$AG,"&lt;="&amp;日期!$B$9,allorders!$AG:$AG,"&gt;="&amp;日期!$B$10,allorders!Q:Q,"&lt;&gt;"&amp;"",allorders!E:E,"Shipped")</f>
        <v>0</v>
      </c>
      <c r="F773" s="5">
        <f>SUMIFS(allorders!$O:$O,allorders!$L:$L,$A773,allorders!$AG:$AG,"&lt;="&amp;日期!$B$11,allorders!$AG:$AG,"&gt;="&amp;日期!$B$12,allorders!Q:Q,"&lt;&gt;"&amp;"",allorders!E:E,"Shipped")</f>
        <v>0</v>
      </c>
      <c r="G773" s="6">
        <f>IF(SUM(C773:F773)=0,0,SUMIFS(allorders!Q:Q,allorders!L:L,A773,allorders!AG:AG,"&lt;="&amp;日期!$B$5,allorders!AG:AG,"&gt;="&amp;日期!$B$12,allorders!N:N,"Shipped")/SUM(C773:F773))</f>
        <v>35</v>
      </c>
      <c r="H773">
        <f t="shared" si="24"/>
        <v>1</v>
      </c>
      <c r="I773">
        <f t="shared" si="25"/>
        <v>35</v>
      </c>
    </row>
    <row r="774" ht="15" spans="1:9">
      <c r="A774" s="4" t="s">
        <v>20017</v>
      </c>
      <c r="B774" t="str">
        <f>VLOOKUP(A774,'[1]子sku-父sku'!$A:$B,2,0)</f>
        <v>CS-LY085</v>
      </c>
      <c r="C774" s="5">
        <f>SUMIFS(allorders!O:O,allorders!L:L,$A774,allorders!AG:AG,"&lt;="&amp;日期!$B$5,allorders!AG:AG,"&gt;="&amp;日期!$B$6,allorders!$Q:$Q,"&lt;&gt;"&amp;"",allorders!E:E,"Shipped")</f>
        <v>1</v>
      </c>
      <c r="D774" s="5">
        <f>SUMIFS(allorders!$O:$O,allorders!$L:$L,$A774,allorders!$AG:$AG,"&lt;="&amp;日期!$B$7,allorders!$AG:$AG,"&gt;="&amp;日期!$B$8,allorders!Q:Q,"&lt;&gt;"&amp;"",allorders!E:E,"Shipped")</f>
        <v>0</v>
      </c>
      <c r="E774" s="5">
        <f>SUMIFS(allorders!$O:$O,allorders!$L:$L,$A774,allorders!$AG:$AG,"&lt;="&amp;日期!$B$9,allorders!$AG:$AG,"&gt;="&amp;日期!$B$10,allorders!Q:Q,"&lt;&gt;"&amp;"",allorders!E:E,"Shipped")</f>
        <v>0</v>
      </c>
      <c r="F774" s="5">
        <f>SUMIFS(allorders!$O:$O,allorders!$L:$L,$A774,allorders!$AG:$AG,"&lt;="&amp;日期!$B$11,allorders!$AG:$AG,"&gt;="&amp;日期!$B$12,allorders!Q:Q,"&lt;&gt;"&amp;"",allorders!E:E,"Shipped")</f>
        <v>0</v>
      </c>
      <c r="G774" s="6">
        <f>IF(SUM(C774:F774)=0,0,SUMIFS(allorders!Q:Q,allorders!L:L,A774,allorders!AG:AG,"&lt;="&amp;日期!$B$5,allorders!AG:AG,"&gt;="&amp;日期!$B$12,allorders!N:N,"Shipped")/SUM(C774:F774))</f>
        <v>20.98</v>
      </c>
      <c r="H774">
        <f t="shared" si="24"/>
        <v>1</v>
      </c>
      <c r="I774">
        <f t="shared" si="25"/>
        <v>20.98</v>
      </c>
    </row>
    <row r="775" ht="15" spans="1:9">
      <c r="A775" s="4" t="s">
        <v>20051</v>
      </c>
      <c r="B775" t="str">
        <f>VLOOKUP(A775,'[1]子sku-父sku'!$A:$B,2,0)</f>
        <v>CS-LHY009</v>
      </c>
      <c r="C775" s="5">
        <f>SUMIFS(allorders!O:O,allorders!L:L,$A775,allorders!AG:AG,"&lt;="&amp;日期!$B$5,allorders!AG:AG,"&gt;="&amp;日期!$B$6,allorders!$Q:$Q,"&lt;&gt;"&amp;"",allorders!E:E,"Shipped")</f>
        <v>0</v>
      </c>
      <c r="D775" s="5">
        <f>SUMIFS(allorders!$O:$O,allorders!$L:$L,$A775,allorders!$AG:$AG,"&lt;="&amp;日期!$B$7,allorders!$AG:$AG,"&gt;="&amp;日期!$B$8,allorders!Q:Q,"&lt;&gt;"&amp;"",allorders!E:E,"Shipped")</f>
        <v>0</v>
      </c>
      <c r="E775" s="5">
        <f>SUMIFS(allorders!$O:$O,allorders!$L:$L,$A775,allorders!$AG:$AG,"&lt;="&amp;日期!$B$9,allorders!$AG:$AG,"&gt;="&amp;日期!$B$10,allorders!Q:Q,"&lt;&gt;"&amp;"",allorders!E:E,"Shipped")</f>
        <v>0</v>
      </c>
      <c r="F775" s="5">
        <f>SUMIFS(allorders!$O:$O,allorders!$L:$L,$A775,allorders!$AG:$AG,"&lt;="&amp;日期!$B$11,allorders!$AG:$AG,"&gt;="&amp;日期!$B$12,allorders!Q:Q,"&lt;&gt;"&amp;"",allorders!E:E,"Shipped")</f>
        <v>0</v>
      </c>
      <c r="G775" s="6">
        <f>IF(SUM(C775:F775)=0,0,SUMIFS(allorders!Q:Q,allorders!L:L,A775,allorders!AG:AG,"&lt;="&amp;日期!$B$5,allorders!AG:AG,"&gt;="&amp;日期!$B$12,allorders!N:N,"Shipped")/SUM(C775:F775))</f>
        <v>0</v>
      </c>
      <c r="H775">
        <f t="shared" si="24"/>
        <v>0</v>
      </c>
      <c r="I775">
        <f t="shared" si="25"/>
        <v>0</v>
      </c>
    </row>
    <row r="776" ht="15" spans="1:9">
      <c r="A776" s="4" t="s">
        <v>20105</v>
      </c>
      <c r="B776" t="str">
        <f>VLOOKUP(A776,'[1]子sku-父sku'!$A:$B,2,0)</f>
        <v>CS-LHY032</v>
      </c>
      <c r="C776" s="5">
        <f>SUMIFS(allorders!O:O,allorders!L:L,$A776,allorders!AG:AG,"&lt;="&amp;日期!$B$5,allorders!AG:AG,"&gt;="&amp;日期!$B$6,allorders!$Q:$Q,"&lt;&gt;"&amp;"",allorders!E:E,"Shipped")</f>
        <v>1</v>
      </c>
      <c r="D776" s="5">
        <f>SUMIFS(allorders!$O:$O,allorders!$L:$L,$A776,allorders!$AG:$AG,"&lt;="&amp;日期!$B$7,allorders!$AG:$AG,"&gt;="&amp;日期!$B$8,allorders!Q:Q,"&lt;&gt;"&amp;"",allorders!E:E,"Shipped")</f>
        <v>0</v>
      </c>
      <c r="E776" s="5">
        <f>SUMIFS(allorders!$O:$O,allorders!$L:$L,$A776,allorders!$AG:$AG,"&lt;="&amp;日期!$B$9,allorders!$AG:$AG,"&gt;="&amp;日期!$B$10,allorders!Q:Q,"&lt;&gt;"&amp;"",allorders!E:E,"Shipped")</f>
        <v>0</v>
      </c>
      <c r="F776" s="5">
        <f>SUMIFS(allorders!$O:$O,allorders!$L:$L,$A776,allorders!$AG:$AG,"&lt;="&amp;日期!$B$11,allorders!$AG:$AG,"&gt;="&amp;日期!$B$12,allorders!Q:Q,"&lt;&gt;"&amp;"",allorders!E:E,"Shipped")</f>
        <v>0</v>
      </c>
      <c r="G776" s="6">
        <f>IF(SUM(C776:F776)=0,0,SUMIFS(allorders!Q:Q,allorders!L:L,A776,allorders!AG:AG,"&lt;="&amp;日期!$B$5,allorders!AG:AG,"&gt;="&amp;日期!$B$12,allorders!N:N,"Shipped")/SUM(C776:F776))</f>
        <v>22.98</v>
      </c>
      <c r="H776">
        <f t="shared" si="24"/>
        <v>1</v>
      </c>
      <c r="I776">
        <f t="shared" si="25"/>
        <v>22.98</v>
      </c>
    </row>
    <row r="777" ht="15" spans="1:9">
      <c r="A777" s="4" t="s">
        <v>20110</v>
      </c>
      <c r="B777" t="str">
        <f>VLOOKUP(A777,'[1]子sku-父sku'!$A:$B,2,0)</f>
        <v>MY-SB019</v>
      </c>
      <c r="C777" s="5">
        <f>SUMIFS(allorders!O:O,allorders!L:L,$A777,allorders!AG:AG,"&lt;="&amp;日期!$B$5,allorders!AG:AG,"&gt;="&amp;日期!$B$6,allorders!$Q:$Q,"&lt;&gt;"&amp;"",allorders!E:E,"Shipped")</f>
        <v>1</v>
      </c>
      <c r="D777" s="5">
        <f>SUMIFS(allorders!$O:$O,allorders!$L:$L,$A777,allorders!$AG:$AG,"&lt;="&amp;日期!$B$7,allorders!$AG:$AG,"&gt;="&amp;日期!$B$8,allorders!Q:Q,"&lt;&gt;"&amp;"",allorders!E:E,"Shipped")</f>
        <v>0</v>
      </c>
      <c r="E777" s="5">
        <f>SUMIFS(allorders!$O:$O,allorders!$L:$L,$A777,allorders!$AG:$AG,"&lt;="&amp;日期!$B$9,allorders!$AG:$AG,"&gt;="&amp;日期!$B$10,allorders!Q:Q,"&lt;&gt;"&amp;"",allorders!E:E,"Shipped")</f>
        <v>0</v>
      </c>
      <c r="F777" s="5">
        <f>SUMIFS(allorders!$O:$O,allorders!$L:$L,$A777,allorders!$AG:$AG,"&lt;="&amp;日期!$B$11,allorders!$AG:$AG,"&gt;="&amp;日期!$B$12,allorders!Q:Q,"&lt;&gt;"&amp;"",allorders!E:E,"Shipped")</f>
        <v>0</v>
      </c>
      <c r="G777" s="6">
        <f>IF(SUM(C777:F777)=0,0,SUMIFS(allorders!Q:Q,allorders!L:L,A777,allorders!AG:AG,"&lt;="&amp;日期!$B$5,allorders!AG:AG,"&gt;="&amp;日期!$B$12,allorders!N:N,"Shipped")/SUM(C777:F777))</f>
        <v>23.98</v>
      </c>
      <c r="H777">
        <f t="shared" si="24"/>
        <v>1</v>
      </c>
      <c r="I777">
        <f t="shared" si="25"/>
        <v>23.98</v>
      </c>
    </row>
    <row r="778" ht="15" spans="1:9">
      <c r="A778" s="4" t="s">
        <v>20115</v>
      </c>
      <c r="B778" t="str">
        <f>VLOOKUP(A778,'[1]子sku-父sku'!$A:$B,2,0)</f>
        <v>MY-SB020</v>
      </c>
      <c r="C778" s="5">
        <f>SUMIFS(allorders!O:O,allorders!L:L,$A778,allorders!AG:AG,"&lt;="&amp;日期!$B$5,allorders!AG:AG,"&gt;="&amp;日期!$B$6,allorders!$Q:$Q,"&lt;&gt;"&amp;"",allorders!E:E,"Shipped")</f>
        <v>1</v>
      </c>
      <c r="D778" s="5">
        <f>SUMIFS(allorders!$O:$O,allorders!$L:$L,$A778,allorders!$AG:$AG,"&lt;="&amp;日期!$B$7,allorders!$AG:$AG,"&gt;="&amp;日期!$B$8,allorders!Q:Q,"&lt;&gt;"&amp;"",allorders!E:E,"Shipped")</f>
        <v>0</v>
      </c>
      <c r="E778" s="5">
        <f>SUMIFS(allorders!$O:$O,allorders!$L:$L,$A778,allorders!$AG:$AG,"&lt;="&amp;日期!$B$9,allorders!$AG:$AG,"&gt;="&amp;日期!$B$10,allorders!Q:Q,"&lt;&gt;"&amp;"",allorders!E:E,"Shipped")</f>
        <v>0</v>
      </c>
      <c r="F778" s="5">
        <f>SUMIFS(allorders!$O:$O,allorders!$L:$L,$A778,allorders!$AG:$AG,"&lt;="&amp;日期!$B$11,allorders!$AG:$AG,"&gt;="&amp;日期!$B$12,allorders!Q:Q,"&lt;&gt;"&amp;"",allorders!E:E,"Shipped")</f>
        <v>0</v>
      </c>
      <c r="G778" s="6">
        <f>IF(SUM(C778:F778)=0,0,SUMIFS(allorders!Q:Q,allorders!L:L,A778,allorders!AG:AG,"&lt;="&amp;日期!$B$5,allorders!AG:AG,"&gt;="&amp;日期!$B$12,allorders!N:N,"Shipped")/SUM(C778:F778))</f>
        <v>23.98</v>
      </c>
      <c r="H778">
        <f t="shared" si="24"/>
        <v>1</v>
      </c>
      <c r="I778">
        <f t="shared" si="25"/>
        <v>23.98</v>
      </c>
    </row>
    <row r="779" ht="15" spans="1:9">
      <c r="A779" s="4" t="s">
        <v>20168</v>
      </c>
      <c r="B779" t="str">
        <f>VLOOKUP(A779,'[1]子sku-父sku'!$A:$B,2,0)</f>
        <v>MY-LYRound020</v>
      </c>
      <c r="C779" s="5">
        <f>SUMIFS(allorders!O:O,allorders!L:L,$A779,allorders!AG:AG,"&lt;="&amp;日期!$B$5,allorders!AG:AG,"&gt;="&amp;日期!$B$6,allorders!$Q:$Q,"&lt;&gt;"&amp;"",allorders!E:E,"Shipped")</f>
        <v>1</v>
      </c>
      <c r="D779" s="5">
        <f>SUMIFS(allorders!$O:$O,allorders!$L:$L,$A779,allorders!$AG:$AG,"&lt;="&amp;日期!$B$7,allorders!$AG:$AG,"&gt;="&amp;日期!$B$8,allorders!Q:Q,"&lt;&gt;"&amp;"",allorders!E:E,"Shipped")</f>
        <v>0</v>
      </c>
      <c r="E779" s="5">
        <f>SUMIFS(allorders!$O:$O,allorders!$L:$L,$A779,allorders!$AG:$AG,"&lt;="&amp;日期!$B$9,allorders!$AG:$AG,"&gt;="&amp;日期!$B$10,allorders!Q:Q,"&lt;&gt;"&amp;"",allorders!E:E,"Shipped")</f>
        <v>0</v>
      </c>
      <c r="F779" s="5">
        <f>SUMIFS(allorders!$O:$O,allorders!$L:$L,$A779,allorders!$AG:$AG,"&lt;="&amp;日期!$B$11,allorders!$AG:$AG,"&gt;="&amp;日期!$B$12,allorders!Q:Q,"&lt;&gt;"&amp;"",allorders!E:E,"Shipped")</f>
        <v>0</v>
      </c>
      <c r="G779" s="6">
        <f>IF(SUM(C779:F779)=0,0,SUMIFS(allorders!Q:Q,allorders!L:L,A779,allorders!AG:AG,"&lt;="&amp;日期!$B$5,allorders!AG:AG,"&gt;="&amp;日期!$B$12,allorders!N:N,"Shipped")/SUM(C779:F779))</f>
        <v>23.98</v>
      </c>
      <c r="H779">
        <f t="shared" si="24"/>
        <v>1</v>
      </c>
      <c r="I779">
        <f t="shared" si="25"/>
        <v>23.98</v>
      </c>
    </row>
    <row r="780" ht="15" spans="1:9">
      <c r="A780" s="4" t="s">
        <v>20171</v>
      </c>
      <c r="B780" t="str">
        <f>VLOOKUP(A780,'[1]子sku-父sku'!$A:$B,2,0)</f>
        <v>MY-LYRound020</v>
      </c>
      <c r="C780" s="5">
        <f>SUMIFS(allorders!O:O,allorders!L:L,$A780,allorders!AG:AG,"&lt;="&amp;日期!$B$5,allorders!AG:AG,"&gt;="&amp;日期!$B$6,allorders!$Q:$Q,"&lt;&gt;"&amp;"",allorders!E:E,"Shipped")</f>
        <v>1</v>
      </c>
      <c r="D780" s="5">
        <f>SUMIFS(allorders!$O:$O,allorders!$L:$L,$A780,allorders!$AG:$AG,"&lt;="&amp;日期!$B$7,allorders!$AG:$AG,"&gt;="&amp;日期!$B$8,allorders!Q:Q,"&lt;&gt;"&amp;"",allorders!E:E,"Shipped")</f>
        <v>0</v>
      </c>
      <c r="E780" s="5">
        <f>SUMIFS(allorders!$O:$O,allorders!$L:$L,$A780,allorders!$AG:$AG,"&lt;="&amp;日期!$B$9,allorders!$AG:$AG,"&gt;="&amp;日期!$B$10,allorders!Q:Q,"&lt;&gt;"&amp;"",allorders!E:E,"Shipped")</f>
        <v>0</v>
      </c>
      <c r="F780" s="5">
        <f>SUMIFS(allorders!$O:$O,allorders!$L:$L,$A780,allorders!$AG:$AG,"&lt;="&amp;日期!$B$11,allorders!$AG:$AG,"&gt;="&amp;日期!$B$12,allorders!Q:Q,"&lt;&gt;"&amp;"",allorders!E:E,"Shipped")</f>
        <v>0</v>
      </c>
      <c r="G780" s="6">
        <f>IF(SUM(C780:F780)=0,0,SUMIFS(allorders!Q:Q,allorders!L:L,A780,allorders!AG:AG,"&lt;="&amp;日期!$B$5,allorders!AG:AG,"&gt;="&amp;日期!$B$12,allorders!N:N,"Shipped")/SUM(C780:F780))</f>
        <v>23.98</v>
      </c>
      <c r="H780">
        <f t="shared" si="24"/>
        <v>1</v>
      </c>
      <c r="I780">
        <f t="shared" si="25"/>
        <v>23.98</v>
      </c>
    </row>
    <row r="781" ht="15" spans="1:9">
      <c r="A781" s="4" t="s">
        <v>20194</v>
      </c>
      <c r="B781" t="str">
        <f>VLOOKUP(A781,'[1]子sku-父sku'!$A:$B,2,0)</f>
        <v>CS-LHY009</v>
      </c>
      <c r="C781" s="5">
        <f>SUMIFS(allorders!O:O,allorders!L:L,$A781,allorders!AG:AG,"&lt;="&amp;日期!$B$5,allorders!AG:AG,"&gt;="&amp;日期!$B$6,allorders!$Q:$Q,"&lt;&gt;"&amp;"",allorders!E:E,"Shipped")</f>
        <v>1</v>
      </c>
      <c r="D781" s="5">
        <f>SUMIFS(allorders!$O:$O,allorders!$L:$L,$A781,allorders!$AG:$AG,"&lt;="&amp;日期!$B$7,allorders!$AG:$AG,"&gt;="&amp;日期!$B$8,allorders!Q:Q,"&lt;&gt;"&amp;"",allorders!E:E,"Shipped")</f>
        <v>0</v>
      </c>
      <c r="E781" s="5">
        <f>SUMIFS(allorders!$O:$O,allorders!$L:$L,$A781,allorders!$AG:$AG,"&lt;="&amp;日期!$B$9,allorders!$AG:$AG,"&gt;="&amp;日期!$B$10,allorders!Q:Q,"&lt;&gt;"&amp;"",allorders!E:E,"Shipped")</f>
        <v>0</v>
      </c>
      <c r="F781" s="5">
        <f>SUMIFS(allorders!$O:$O,allorders!$L:$L,$A781,allorders!$AG:$AG,"&lt;="&amp;日期!$B$11,allorders!$AG:$AG,"&gt;="&amp;日期!$B$12,allorders!Q:Q,"&lt;&gt;"&amp;"",allorders!E:E,"Shipped")</f>
        <v>0</v>
      </c>
      <c r="G781" s="6">
        <f>IF(SUM(C781:F781)=0,0,SUMIFS(allorders!Q:Q,allorders!L:L,A781,allorders!AG:AG,"&lt;="&amp;日期!$B$5,allorders!AG:AG,"&gt;="&amp;日期!$B$12,allorders!N:N,"Shipped")/SUM(C781:F781))</f>
        <v>22.98</v>
      </c>
      <c r="H781">
        <f t="shared" si="24"/>
        <v>1</v>
      </c>
      <c r="I781">
        <f t="shared" si="25"/>
        <v>22.98</v>
      </c>
    </row>
    <row r="782" ht="15" spans="1:9">
      <c r="A782" s="4" t="s">
        <v>20236</v>
      </c>
      <c r="B782" t="str">
        <f>VLOOKUP(A782,'[1]子sku-父sku'!$A:$B,2,0)</f>
        <v>CS-LHY009</v>
      </c>
      <c r="C782" s="5">
        <f>SUMIFS(allorders!O:O,allorders!L:L,$A782,allorders!AG:AG,"&lt;="&amp;日期!$B$5,allorders!AG:AG,"&gt;="&amp;日期!$B$6,allorders!$Q:$Q,"&lt;&gt;"&amp;"",allorders!E:E,"Shipped")</f>
        <v>2</v>
      </c>
      <c r="D782" s="5">
        <f>SUMIFS(allorders!$O:$O,allorders!$L:$L,$A782,allorders!$AG:$AG,"&lt;="&amp;日期!$B$7,allorders!$AG:$AG,"&gt;="&amp;日期!$B$8,allorders!Q:Q,"&lt;&gt;"&amp;"",allorders!E:E,"Shipped")</f>
        <v>0</v>
      </c>
      <c r="E782" s="5">
        <f>SUMIFS(allorders!$O:$O,allorders!$L:$L,$A782,allorders!$AG:$AG,"&lt;="&amp;日期!$B$9,allorders!$AG:$AG,"&gt;="&amp;日期!$B$10,allorders!Q:Q,"&lt;&gt;"&amp;"",allorders!E:E,"Shipped")</f>
        <v>0</v>
      </c>
      <c r="F782" s="5">
        <f>SUMIFS(allorders!$O:$O,allorders!$L:$L,$A782,allorders!$AG:$AG,"&lt;="&amp;日期!$B$11,allorders!$AG:$AG,"&gt;="&amp;日期!$B$12,allorders!Q:Q,"&lt;&gt;"&amp;"",allorders!E:E,"Shipped")</f>
        <v>0</v>
      </c>
      <c r="G782" s="6">
        <f>IF(SUM(C782:F782)=0,0,SUMIFS(allorders!Q:Q,allorders!L:L,A782,allorders!AG:AG,"&lt;="&amp;日期!$B$5,allorders!AG:AG,"&gt;="&amp;日期!$B$12,allorders!N:N,"Shipped")/SUM(C782:F782))</f>
        <v>22.98</v>
      </c>
      <c r="H782">
        <f t="shared" si="24"/>
        <v>2</v>
      </c>
      <c r="I782">
        <f t="shared" si="25"/>
        <v>45.96</v>
      </c>
    </row>
    <row r="783" ht="15" spans="1:9">
      <c r="A783" s="4" t="s">
        <v>20249</v>
      </c>
      <c r="B783" t="str">
        <f>VLOOKUP(A783,'[1]子sku-父sku'!$A:$B,2,0)</f>
        <v>CS-LHY009</v>
      </c>
      <c r="C783" s="5">
        <f>SUMIFS(allorders!O:O,allorders!L:L,$A783,allorders!AG:AG,"&lt;="&amp;日期!$B$5,allorders!AG:AG,"&gt;="&amp;日期!$B$6,allorders!$Q:$Q,"&lt;&gt;"&amp;"",allorders!E:E,"Shipped")</f>
        <v>1</v>
      </c>
      <c r="D783" s="5">
        <f>SUMIFS(allorders!$O:$O,allorders!$L:$L,$A783,allorders!$AG:$AG,"&lt;="&amp;日期!$B$7,allorders!$AG:$AG,"&gt;="&amp;日期!$B$8,allorders!Q:Q,"&lt;&gt;"&amp;"",allorders!E:E,"Shipped")</f>
        <v>0</v>
      </c>
      <c r="E783" s="5">
        <f>SUMIFS(allorders!$O:$O,allorders!$L:$L,$A783,allorders!$AG:$AG,"&lt;="&amp;日期!$B$9,allorders!$AG:$AG,"&gt;="&amp;日期!$B$10,allorders!Q:Q,"&lt;&gt;"&amp;"",allorders!E:E,"Shipped")</f>
        <v>0</v>
      </c>
      <c r="F783" s="5">
        <f>SUMIFS(allorders!$O:$O,allorders!$L:$L,$A783,allorders!$AG:$AG,"&lt;="&amp;日期!$B$11,allorders!$AG:$AG,"&gt;="&amp;日期!$B$12,allorders!Q:Q,"&lt;&gt;"&amp;"",allorders!E:E,"Shipped")</f>
        <v>0</v>
      </c>
      <c r="G783" s="6">
        <f>IF(SUM(C783:F783)=0,0,SUMIFS(allorders!Q:Q,allorders!L:L,A783,allorders!AG:AG,"&lt;="&amp;日期!$B$5,allorders!AG:AG,"&gt;="&amp;日期!$B$12,allorders!N:N,"Shipped")/SUM(C783:F783))</f>
        <v>22.98</v>
      </c>
      <c r="H783">
        <f t="shared" si="24"/>
        <v>1</v>
      </c>
      <c r="I783">
        <f t="shared" si="25"/>
        <v>22.98</v>
      </c>
    </row>
    <row r="784" ht="15" spans="1:9">
      <c r="A784" s="4" t="s">
        <v>20347</v>
      </c>
      <c r="B784" t="str">
        <f>VLOOKUP(A784,'[1]子sku-父sku'!$A:$B,2,0)</f>
        <v>CS-LHY032</v>
      </c>
      <c r="C784" s="5">
        <f>SUMIFS(allorders!O:O,allorders!L:L,$A784,allorders!AG:AG,"&lt;="&amp;日期!$B$5,allorders!AG:AG,"&gt;="&amp;日期!$B$6,allorders!$Q:$Q,"&lt;&gt;"&amp;"",allorders!E:E,"Shipped")</f>
        <v>1</v>
      </c>
      <c r="D784" s="5">
        <f>SUMIFS(allorders!$O:$O,allorders!$L:$L,$A784,allorders!$AG:$AG,"&lt;="&amp;日期!$B$7,allorders!$AG:$AG,"&gt;="&amp;日期!$B$8,allorders!Q:Q,"&lt;&gt;"&amp;"",allorders!E:E,"Shipped")</f>
        <v>0</v>
      </c>
      <c r="E784" s="5">
        <f>SUMIFS(allorders!$O:$O,allorders!$L:$L,$A784,allorders!$AG:$AG,"&lt;="&amp;日期!$B$9,allorders!$AG:$AG,"&gt;="&amp;日期!$B$10,allorders!Q:Q,"&lt;&gt;"&amp;"",allorders!E:E,"Shipped")</f>
        <v>0</v>
      </c>
      <c r="F784" s="5">
        <f>SUMIFS(allorders!$O:$O,allorders!$L:$L,$A784,allorders!$AG:$AG,"&lt;="&amp;日期!$B$11,allorders!$AG:$AG,"&gt;="&amp;日期!$B$12,allorders!Q:Q,"&lt;&gt;"&amp;"",allorders!E:E,"Shipped")</f>
        <v>0</v>
      </c>
      <c r="G784" s="6">
        <f>IF(SUM(C784:F784)=0,0,SUMIFS(allorders!Q:Q,allorders!L:L,A784,allorders!AG:AG,"&lt;="&amp;日期!$B$5,allorders!AG:AG,"&gt;="&amp;日期!$B$12,allorders!N:N,"Shipped")/SUM(C784:F784))</f>
        <v>22.98</v>
      </c>
      <c r="H784">
        <f t="shared" si="24"/>
        <v>1</v>
      </c>
      <c r="I784">
        <f t="shared" si="25"/>
        <v>22.98</v>
      </c>
    </row>
    <row r="785" ht="15" spans="1:9">
      <c r="A785" s="4" t="s">
        <v>20479</v>
      </c>
      <c r="B785" t="str">
        <f>VLOOKUP(A785,'[1]子sku-父sku'!$A:$B,2,0)</f>
        <v>MY-SB027</v>
      </c>
      <c r="C785" s="5">
        <f>SUMIFS(allorders!O:O,allorders!L:L,$A785,allorders!AG:AG,"&lt;="&amp;日期!$B$5,allorders!AG:AG,"&gt;="&amp;日期!$B$6,allorders!$Q:$Q,"&lt;&gt;"&amp;"",allorders!E:E,"Shipped")</f>
        <v>1</v>
      </c>
      <c r="D785" s="5">
        <f>SUMIFS(allorders!$O:$O,allorders!$L:$L,$A785,allorders!$AG:$AG,"&lt;="&amp;日期!$B$7,allorders!$AG:$AG,"&gt;="&amp;日期!$B$8,allorders!Q:Q,"&lt;&gt;"&amp;"",allorders!E:E,"Shipped")</f>
        <v>0</v>
      </c>
      <c r="E785" s="5">
        <f>SUMIFS(allorders!$O:$O,allorders!$L:$L,$A785,allorders!$AG:$AG,"&lt;="&amp;日期!$B$9,allorders!$AG:$AG,"&gt;="&amp;日期!$B$10,allorders!Q:Q,"&lt;&gt;"&amp;"",allorders!E:E,"Shipped")</f>
        <v>0</v>
      </c>
      <c r="F785" s="5">
        <f>SUMIFS(allorders!$O:$O,allorders!$L:$L,$A785,allorders!$AG:$AG,"&lt;="&amp;日期!$B$11,allorders!$AG:$AG,"&gt;="&amp;日期!$B$12,allorders!Q:Q,"&lt;&gt;"&amp;"",allorders!E:E,"Shipped")</f>
        <v>0</v>
      </c>
      <c r="G785" s="6">
        <f>IF(SUM(C785:F785)=0,0,SUMIFS(allorders!Q:Q,allorders!L:L,A785,allorders!AG:AG,"&lt;="&amp;日期!$B$5,allorders!AG:AG,"&gt;="&amp;日期!$B$12,allorders!N:N,"Shipped")/SUM(C785:F785))</f>
        <v>20.98</v>
      </c>
      <c r="H785">
        <f t="shared" si="24"/>
        <v>1</v>
      </c>
      <c r="I785">
        <f t="shared" si="25"/>
        <v>20.98</v>
      </c>
    </row>
    <row r="786" ht="15" spans="1:9">
      <c r="A786" s="4" t="s">
        <v>20484</v>
      </c>
      <c r="B786" t="str">
        <f>VLOOKUP(A786,'[1]子sku-父sku'!$A:$B,2,0)</f>
        <v>MY-SBPoint021</v>
      </c>
      <c r="C786" s="5">
        <f>SUMIFS(allorders!O:O,allorders!L:L,$A786,allorders!AG:AG,"&lt;="&amp;日期!$B$5,allorders!AG:AG,"&gt;="&amp;日期!$B$6,allorders!$Q:$Q,"&lt;&gt;"&amp;"",allorders!E:E,"Shipped")</f>
        <v>1</v>
      </c>
      <c r="D786" s="5">
        <f>SUMIFS(allorders!$O:$O,allorders!$L:$L,$A786,allorders!$AG:$AG,"&lt;="&amp;日期!$B$7,allorders!$AG:$AG,"&gt;="&amp;日期!$B$8,allorders!Q:Q,"&lt;&gt;"&amp;"",allorders!E:E,"Shipped")</f>
        <v>0</v>
      </c>
      <c r="E786" s="5">
        <f>SUMIFS(allorders!$O:$O,allorders!$L:$L,$A786,allorders!$AG:$AG,"&lt;="&amp;日期!$B$9,allorders!$AG:$AG,"&gt;="&amp;日期!$B$10,allorders!Q:Q,"&lt;&gt;"&amp;"",allorders!E:E,"Shipped")</f>
        <v>0</v>
      </c>
      <c r="F786" s="5">
        <f>SUMIFS(allorders!$O:$O,allorders!$L:$L,$A786,allorders!$AG:$AG,"&lt;="&amp;日期!$B$11,allorders!$AG:$AG,"&gt;="&amp;日期!$B$12,allorders!Q:Q,"&lt;&gt;"&amp;"",allorders!E:E,"Shipped")</f>
        <v>0</v>
      </c>
      <c r="G786" s="6">
        <f>IF(SUM(C786:F786)=0,0,SUMIFS(allorders!Q:Q,allorders!L:L,A786,allorders!AG:AG,"&lt;="&amp;日期!$B$5,allorders!AG:AG,"&gt;="&amp;日期!$B$12,allorders!N:N,"Shipped")/SUM(C786:F786))</f>
        <v>22.98</v>
      </c>
      <c r="H786">
        <f t="shared" si="24"/>
        <v>1</v>
      </c>
      <c r="I786">
        <f t="shared" si="25"/>
        <v>22.98</v>
      </c>
    </row>
    <row r="787" ht="15" spans="1:9">
      <c r="A787" s="4" t="s">
        <v>20485</v>
      </c>
      <c r="B787" t="str">
        <f>VLOOKUP(A787,'[1]子sku-父sku'!$A:$B,2,0)</f>
        <v>MY-SBPoint021</v>
      </c>
      <c r="C787" s="5">
        <f>SUMIFS(allorders!O:O,allorders!L:L,$A787,allorders!AG:AG,"&lt;="&amp;日期!$B$5,allorders!AG:AG,"&gt;="&amp;日期!$B$6,allorders!$Q:$Q,"&lt;&gt;"&amp;"",allorders!E:E,"Shipped")</f>
        <v>1</v>
      </c>
      <c r="D787" s="5">
        <f>SUMIFS(allorders!$O:$O,allorders!$L:$L,$A787,allorders!$AG:$AG,"&lt;="&amp;日期!$B$7,allorders!$AG:$AG,"&gt;="&amp;日期!$B$8,allorders!Q:Q,"&lt;&gt;"&amp;"",allorders!E:E,"Shipped")</f>
        <v>0</v>
      </c>
      <c r="E787" s="5">
        <f>SUMIFS(allorders!$O:$O,allorders!$L:$L,$A787,allorders!$AG:$AG,"&lt;="&amp;日期!$B$9,allorders!$AG:$AG,"&gt;="&amp;日期!$B$10,allorders!Q:Q,"&lt;&gt;"&amp;"",allorders!E:E,"Shipped")</f>
        <v>0</v>
      </c>
      <c r="F787" s="5">
        <f>SUMIFS(allorders!$O:$O,allorders!$L:$L,$A787,allorders!$AG:$AG,"&lt;="&amp;日期!$B$11,allorders!$AG:$AG,"&gt;="&amp;日期!$B$12,allorders!Q:Q,"&lt;&gt;"&amp;"",allorders!E:E,"Shipped")</f>
        <v>0</v>
      </c>
      <c r="G787" s="6">
        <f>IF(SUM(C787:F787)=0,0,SUMIFS(allorders!Q:Q,allorders!L:L,A787,allorders!AG:AG,"&lt;="&amp;日期!$B$5,allorders!AG:AG,"&gt;="&amp;日期!$B$12,allorders!N:N,"Shipped")/SUM(C787:F787))</f>
        <v>22.98</v>
      </c>
      <c r="H787">
        <f t="shared" si="24"/>
        <v>1</v>
      </c>
      <c r="I787">
        <f t="shared" si="25"/>
        <v>22.98</v>
      </c>
    </row>
    <row r="788" ht="15" spans="1:9">
      <c r="A788" s="4" t="s">
        <v>20542</v>
      </c>
      <c r="B788" t="str">
        <f>VLOOKUP(A788,'[1]子sku-父sku'!$A:$B,2,0)</f>
        <v>CA171</v>
      </c>
      <c r="C788" s="5">
        <f>SUMIFS(allorders!O:O,allorders!L:L,$A788,allorders!AG:AG,"&lt;="&amp;日期!$B$5,allorders!AG:AG,"&gt;="&amp;日期!$B$6,allorders!$Q:$Q,"&lt;&gt;"&amp;"",allorders!E:E,"Shipped")</f>
        <v>0</v>
      </c>
      <c r="D788" s="5">
        <f>SUMIFS(allorders!$O:$O,allorders!$L:$L,$A788,allorders!$AG:$AG,"&lt;="&amp;日期!$B$7,allorders!$AG:$AG,"&gt;="&amp;日期!$B$8,allorders!Q:Q,"&lt;&gt;"&amp;"",allorders!E:E,"Shipped")</f>
        <v>0</v>
      </c>
      <c r="E788" s="5">
        <f>SUMIFS(allorders!$O:$O,allorders!$L:$L,$A788,allorders!$AG:$AG,"&lt;="&amp;日期!$B$9,allorders!$AG:$AG,"&gt;="&amp;日期!$B$10,allorders!Q:Q,"&lt;&gt;"&amp;"",allorders!E:E,"Shipped")</f>
        <v>0</v>
      </c>
      <c r="F788" s="5">
        <f>SUMIFS(allorders!$O:$O,allorders!$L:$L,$A788,allorders!$AG:$AG,"&lt;="&amp;日期!$B$11,allorders!$AG:$AG,"&gt;="&amp;日期!$B$12,allorders!Q:Q,"&lt;&gt;"&amp;"",allorders!E:E,"Shipped")</f>
        <v>0</v>
      </c>
      <c r="G788" s="6">
        <f>IF(SUM(C788:F788)=0,0,SUMIFS(allorders!Q:Q,allorders!L:L,A788,allorders!AG:AG,"&lt;="&amp;日期!$B$5,allorders!AG:AG,"&gt;="&amp;日期!$B$12,allorders!N:N,"Shipped")/SUM(C788:F788))</f>
        <v>0</v>
      </c>
      <c r="H788">
        <f t="shared" si="24"/>
        <v>0</v>
      </c>
      <c r="I788">
        <f t="shared" si="25"/>
        <v>0</v>
      </c>
    </row>
    <row r="789" ht="15" spans="1:9">
      <c r="A789" s="4" t="s">
        <v>20643</v>
      </c>
      <c r="B789" t="str">
        <f>VLOOKUP(A789,'[1]子sku-父sku'!$A:$B,2,0)</f>
        <v>CS-LHY009</v>
      </c>
      <c r="C789" s="5">
        <f>SUMIFS(allorders!O:O,allorders!L:L,$A789,allorders!AG:AG,"&lt;="&amp;日期!$B$5,allorders!AG:AG,"&gt;="&amp;日期!$B$6,allorders!$Q:$Q,"&lt;&gt;"&amp;"",allorders!E:E,"Shipped")</f>
        <v>1</v>
      </c>
      <c r="D789" s="5">
        <f>SUMIFS(allorders!$O:$O,allorders!$L:$L,$A789,allorders!$AG:$AG,"&lt;="&amp;日期!$B$7,allorders!$AG:$AG,"&gt;="&amp;日期!$B$8,allorders!Q:Q,"&lt;&gt;"&amp;"",allorders!E:E,"Shipped")</f>
        <v>0</v>
      </c>
      <c r="E789" s="5">
        <f>SUMIFS(allorders!$O:$O,allorders!$L:$L,$A789,allorders!$AG:$AG,"&lt;="&amp;日期!$B$9,allorders!$AG:$AG,"&gt;="&amp;日期!$B$10,allorders!Q:Q,"&lt;&gt;"&amp;"",allorders!E:E,"Shipped")</f>
        <v>0</v>
      </c>
      <c r="F789" s="5">
        <f>SUMIFS(allorders!$O:$O,allorders!$L:$L,$A789,allorders!$AG:$AG,"&lt;="&amp;日期!$B$11,allorders!$AG:$AG,"&gt;="&amp;日期!$B$12,allorders!Q:Q,"&lt;&gt;"&amp;"",allorders!E:E,"Shipped")</f>
        <v>0</v>
      </c>
      <c r="G789" s="6">
        <f>IF(SUM(C789:F789)=0,0,SUMIFS(allorders!Q:Q,allorders!L:L,A789,allorders!AG:AG,"&lt;="&amp;日期!$B$5,allorders!AG:AG,"&gt;="&amp;日期!$B$12,allorders!N:N,"Shipped")/SUM(C789:F789))</f>
        <v>22.98</v>
      </c>
      <c r="H789">
        <f t="shared" si="24"/>
        <v>1</v>
      </c>
      <c r="I789">
        <f t="shared" si="25"/>
        <v>22.98</v>
      </c>
    </row>
    <row r="790" ht="15" spans="1:9">
      <c r="A790" s="4" t="s">
        <v>20827</v>
      </c>
      <c r="B790" t="str">
        <f>VLOOKUP(A790,'[1]子sku-父sku'!$A:$B,2,0)</f>
        <v>CS-LHY009</v>
      </c>
      <c r="C790" s="5">
        <f>SUMIFS(allorders!O:O,allorders!L:L,$A790,allorders!AG:AG,"&lt;="&amp;日期!$B$5,allorders!AG:AG,"&gt;="&amp;日期!$B$6,allorders!$Q:$Q,"&lt;&gt;"&amp;"",allorders!E:E,"Shipped")</f>
        <v>1</v>
      </c>
      <c r="D790" s="5">
        <f>SUMIFS(allorders!$O:$O,allorders!$L:$L,$A790,allorders!$AG:$AG,"&lt;="&amp;日期!$B$7,allorders!$AG:$AG,"&gt;="&amp;日期!$B$8,allorders!Q:Q,"&lt;&gt;"&amp;"",allorders!E:E,"Shipped")</f>
        <v>0</v>
      </c>
      <c r="E790" s="5">
        <f>SUMIFS(allorders!$O:$O,allorders!$L:$L,$A790,allorders!$AG:$AG,"&lt;="&amp;日期!$B$9,allorders!$AG:$AG,"&gt;="&amp;日期!$B$10,allorders!Q:Q,"&lt;&gt;"&amp;"",allorders!E:E,"Shipped")</f>
        <v>0</v>
      </c>
      <c r="F790" s="5">
        <f>SUMIFS(allorders!$O:$O,allorders!$L:$L,$A790,allorders!$AG:$AG,"&lt;="&amp;日期!$B$11,allorders!$AG:$AG,"&gt;="&amp;日期!$B$12,allorders!Q:Q,"&lt;&gt;"&amp;"",allorders!E:E,"Shipped")</f>
        <v>0</v>
      </c>
      <c r="G790" s="6">
        <f>IF(SUM(C790:F790)=0,0,SUMIFS(allorders!Q:Q,allorders!L:L,A790,allorders!AG:AG,"&lt;="&amp;日期!$B$5,allorders!AG:AG,"&gt;="&amp;日期!$B$12,allorders!N:N,"Shipped")/SUM(C790:F790))</f>
        <v>22.98</v>
      </c>
      <c r="H790">
        <f t="shared" si="24"/>
        <v>1</v>
      </c>
      <c r="I790">
        <f t="shared" si="25"/>
        <v>22.98</v>
      </c>
    </row>
    <row r="791" ht="15" spans="1:9">
      <c r="A791" s="4" t="s">
        <v>20879</v>
      </c>
      <c r="B791" t="str">
        <f>VLOOKUP(A791,'[1]子sku-父sku'!$A:$B,2,0)</f>
        <v>CS-LY166</v>
      </c>
      <c r="C791" s="5">
        <f>SUMIFS(allorders!O:O,allorders!L:L,$A791,allorders!AG:AG,"&lt;="&amp;日期!$B$5,allorders!AG:AG,"&gt;="&amp;日期!$B$6,allorders!$Q:$Q,"&lt;&gt;"&amp;"",allorders!E:E,"Shipped")</f>
        <v>1</v>
      </c>
      <c r="D791" s="5">
        <f>SUMIFS(allorders!$O:$O,allorders!$L:$L,$A791,allorders!$AG:$AG,"&lt;="&amp;日期!$B$7,allorders!$AG:$AG,"&gt;="&amp;日期!$B$8,allorders!Q:Q,"&lt;&gt;"&amp;"",allorders!E:E,"Shipped")</f>
        <v>0</v>
      </c>
      <c r="E791" s="5">
        <f>SUMIFS(allorders!$O:$O,allorders!$L:$L,$A791,allorders!$AG:$AG,"&lt;="&amp;日期!$B$9,allorders!$AG:$AG,"&gt;="&amp;日期!$B$10,allorders!Q:Q,"&lt;&gt;"&amp;"",allorders!E:E,"Shipped")</f>
        <v>0</v>
      </c>
      <c r="F791" s="5">
        <f>SUMIFS(allorders!$O:$O,allorders!$L:$L,$A791,allorders!$AG:$AG,"&lt;="&amp;日期!$B$11,allorders!$AG:$AG,"&gt;="&amp;日期!$B$12,allorders!Q:Q,"&lt;&gt;"&amp;"",allorders!E:E,"Shipped")</f>
        <v>0</v>
      </c>
      <c r="G791" s="6">
        <f>IF(SUM(C791:F791)=0,0,SUMIFS(allorders!Q:Q,allorders!L:L,A791,allorders!AG:AG,"&lt;="&amp;日期!$B$5,allorders!AG:AG,"&gt;="&amp;日期!$B$12,allorders!N:N,"Shipped")/SUM(C791:F791))</f>
        <v>25.98</v>
      </c>
      <c r="H791">
        <f t="shared" si="24"/>
        <v>1</v>
      </c>
      <c r="I791">
        <f t="shared" si="25"/>
        <v>25.98</v>
      </c>
    </row>
    <row r="792" ht="15" spans="1:9">
      <c r="A792" s="4" t="s">
        <v>20889</v>
      </c>
      <c r="B792" t="str">
        <f>VLOOKUP(A792,'[1]子sku-父sku'!$A:$B,2,0)</f>
        <v>CS-BUSB031</v>
      </c>
      <c r="C792" s="5">
        <f>SUMIFS(allorders!O:O,allorders!L:L,$A792,allorders!AG:AG,"&lt;="&amp;日期!$B$5,allorders!AG:AG,"&gt;="&amp;日期!$B$6,allorders!$Q:$Q,"&lt;&gt;"&amp;"",allorders!E:E,"Shipped")</f>
        <v>0</v>
      </c>
      <c r="D792" s="5">
        <f>SUMIFS(allorders!$O:$O,allorders!$L:$L,$A792,allorders!$AG:$AG,"&lt;="&amp;日期!$B$7,allorders!$AG:$AG,"&gt;="&amp;日期!$B$8,allorders!Q:Q,"&lt;&gt;"&amp;"",allorders!E:E,"Shipped")</f>
        <v>0</v>
      </c>
      <c r="E792" s="5">
        <f>SUMIFS(allorders!$O:$O,allorders!$L:$L,$A792,allorders!$AG:$AG,"&lt;="&amp;日期!$B$9,allorders!$AG:$AG,"&gt;="&amp;日期!$B$10,allorders!Q:Q,"&lt;&gt;"&amp;"",allorders!E:E,"Shipped")</f>
        <v>0</v>
      </c>
      <c r="F792" s="5">
        <f>SUMIFS(allorders!$O:$O,allorders!$L:$L,$A792,allorders!$AG:$AG,"&lt;="&amp;日期!$B$11,allorders!$AG:$AG,"&gt;="&amp;日期!$B$12,allorders!Q:Q,"&lt;&gt;"&amp;"",allorders!E:E,"Shipped")</f>
        <v>0</v>
      </c>
      <c r="G792" s="6">
        <f>IF(SUM(C792:F792)=0,0,SUMIFS(allorders!Q:Q,allorders!L:L,A792,allorders!AG:AG,"&lt;="&amp;日期!$B$5,allorders!AG:AG,"&gt;="&amp;日期!$B$12,allorders!N:N,"Shipped")/SUM(C792:F792))</f>
        <v>0</v>
      </c>
      <c r="H792">
        <f t="shared" si="24"/>
        <v>0</v>
      </c>
      <c r="I792">
        <f t="shared" si="25"/>
        <v>0</v>
      </c>
    </row>
    <row r="793" ht="15" spans="1:9">
      <c r="A793" s="4" t="s">
        <v>20894</v>
      </c>
      <c r="B793" t="str">
        <f>VLOOKUP(A793,'[1]子sku-父sku'!$A:$B,2,0)</f>
        <v>DK-LY-K518</v>
      </c>
      <c r="C793" s="5">
        <f>SUMIFS(allorders!O:O,allorders!L:L,$A793,allorders!AG:AG,"&lt;="&amp;日期!$B$5,allorders!AG:AG,"&gt;="&amp;日期!$B$6,allorders!$Q:$Q,"&lt;&gt;"&amp;"",allorders!E:E,"Shipped")</f>
        <v>1</v>
      </c>
      <c r="D793" s="5">
        <f>SUMIFS(allorders!$O:$O,allorders!$L:$L,$A793,allorders!$AG:$AG,"&lt;="&amp;日期!$B$7,allorders!$AG:$AG,"&gt;="&amp;日期!$B$8,allorders!Q:Q,"&lt;&gt;"&amp;"",allorders!E:E,"Shipped")</f>
        <v>0</v>
      </c>
      <c r="E793" s="5">
        <f>SUMIFS(allorders!$O:$O,allorders!$L:$L,$A793,allorders!$AG:$AG,"&lt;="&amp;日期!$B$9,allorders!$AG:$AG,"&gt;="&amp;日期!$B$10,allorders!Q:Q,"&lt;&gt;"&amp;"",allorders!E:E,"Shipped")</f>
        <v>0</v>
      </c>
      <c r="F793" s="5">
        <f>SUMIFS(allorders!$O:$O,allorders!$L:$L,$A793,allorders!$AG:$AG,"&lt;="&amp;日期!$B$11,allorders!$AG:$AG,"&gt;="&amp;日期!$B$12,allorders!Q:Q,"&lt;&gt;"&amp;"",allorders!E:E,"Shipped")</f>
        <v>0</v>
      </c>
      <c r="G793" s="6">
        <f>IF(SUM(C793:F793)=0,0,SUMIFS(allorders!Q:Q,allorders!L:L,A793,allorders!AG:AG,"&lt;="&amp;日期!$B$5,allorders!AG:AG,"&gt;="&amp;日期!$B$12,allorders!N:N,"Shipped")/SUM(C793:F793))</f>
        <v>15.98</v>
      </c>
      <c r="H793">
        <f t="shared" si="24"/>
        <v>1</v>
      </c>
      <c r="I793">
        <f t="shared" si="25"/>
        <v>15.98</v>
      </c>
    </row>
    <row r="794" ht="15" spans="1:9">
      <c r="A794" s="4" t="s">
        <v>20998</v>
      </c>
      <c r="B794" t="str">
        <f>VLOOKUP(A794,'[1]子sku-父sku'!$A:$B,2,0)</f>
        <v>CS-BS016</v>
      </c>
      <c r="C794" s="5">
        <f>SUMIFS(allorders!O:O,allorders!L:L,$A794,allorders!AG:AG,"&lt;="&amp;日期!$B$5,allorders!AG:AG,"&gt;="&amp;日期!$B$6,allorders!$Q:$Q,"&lt;&gt;"&amp;"",allorders!E:E,"Shipped")</f>
        <v>1</v>
      </c>
      <c r="D794" s="5">
        <f>SUMIFS(allorders!$O:$O,allorders!$L:$L,$A794,allorders!$AG:$AG,"&lt;="&amp;日期!$B$7,allorders!$AG:$AG,"&gt;="&amp;日期!$B$8,allorders!Q:Q,"&lt;&gt;"&amp;"",allorders!E:E,"Shipped")</f>
        <v>0</v>
      </c>
      <c r="E794" s="5">
        <f>SUMIFS(allorders!$O:$O,allorders!$L:$L,$A794,allorders!$AG:$AG,"&lt;="&amp;日期!$B$9,allorders!$AG:$AG,"&gt;="&amp;日期!$B$10,allorders!Q:Q,"&lt;&gt;"&amp;"",allorders!E:E,"Shipped")</f>
        <v>0</v>
      </c>
      <c r="F794" s="5">
        <f>SUMIFS(allorders!$O:$O,allorders!$L:$L,$A794,allorders!$AG:$AG,"&lt;="&amp;日期!$B$11,allorders!$AG:$AG,"&gt;="&amp;日期!$B$12,allorders!Q:Q,"&lt;&gt;"&amp;"",allorders!E:E,"Shipped")</f>
        <v>0</v>
      </c>
      <c r="G794" s="6">
        <f>IF(SUM(C794:F794)=0,0,SUMIFS(allorders!Q:Q,allorders!L:L,A794,allorders!AG:AG,"&lt;="&amp;日期!$B$5,allorders!AG:AG,"&gt;="&amp;日期!$B$12,allorders!N:N,"Shipped")/SUM(C794:F794))</f>
        <v>25.98</v>
      </c>
      <c r="H794">
        <f t="shared" si="24"/>
        <v>1</v>
      </c>
      <c r="I794">
        <f t="shared" si="25"/>
        <v>25.98</v>
      </c>
    </row>
    <row r="795" ht="15" spans="1:9">
      <c r="A795" s="4" t="s">
        <v>21009</v>
      </c>
      <c r="B795" t="str">
        <f>VLOOKUP(A795,'[1]子sku-父sku'!$A:$B,2,0)</f>
        <v>CS-LHY009</v>
      </c>
      <c r="C795" s="5">
        <f>SUMIFS(allorders!O:O,allorders!L:L,$A795,allorders!AG:AG,"&lt;="&amp;日期!$B$5,allorders!AG:AG,"&gt;="&amp;日期!$B$6,allorders!$Q:$Q,"&lt;&gt;"&amp;"",allorders!E:E,"Shipped")</f>
        <v>1</v>
      </c>
      <c r="D795" s="5">
        <f>SUMIFS(allorders!$O:$O,allorders!$L:$L,$A795,allorders!$AG:$AG,"&lt;="&amp;日期!$B$7,allorders!$AG:$AG,"&gt;="&amp;日期!$B$8,allorders!Q:Q,"&lt;&gt;"&amp;"",allorders!E:E,"Shipped")</f>
        <v>0</v>
      </c>
      <c r="E795" s="5">
        <f>SUMIFS(allorders!$O:$O,allorders!$L:$L,$A795,allorders!$AG:$AG,"&lt;="&amp;日期!$B$9,allorders!$AG:$AG,"&gt;="&amp;日期!$B$10,allorders!Q:Q,"&lt;&gt;"&amp;"",allorders!E:E,"Shipped")</f>
        <v>0</v>
      </c>
      <c r="F795" s="5">
        <f>SUMIFS(allorders!$O:$O,allorders!$L:$L,$A795,allorders!$AG:$AG,"&lt;="&amp;日期!$B$11,allorders!$AG:$AG,"&gt;="&amp;日期!$B$12,allorders!Q:Q,"&lt;&gt;"&amp;"",allorders!E:E,"Shipped")</f>
        <v>0</v>
      </c>
      <c r="G795" s="6">
        <f>IF(SUM(C795:F795)=0,0,SUMIFS(allorders!Q:Q,allorders!L:L,A795,allorders!AG:AG,"&lt;="&amp;日期!$B$5,allorders!AG:AG,"&gt;="&amp;日期!$B$12,allorders!N:N,"Shipped")/SUM(C795:F795))</f>
        <v>22.98</v>
      </c>
      <c r="H795">
        <f t="shared" si="24"/>
        <v>1</v>
      </c>
      <c r="I795">
        <f t="shared" si="25"/>
        <v>22.98</v>
      </c>
    </row>
    <row r="5350" spans="1:1">
      <c r="A5350" s="4" t="s">
        <v>5942</v>
      </c>
    </row>
    <row r="5447" spans="1:1">
      <c r="A5447" s="4" t="s">
        <v>547</v>
      </c>
    </row>
  </sheetData>
  <autoFilter ref="A3:I795">
    <extLst/>
  </autoFilter>
  <pageMargins left="0.75" right="0.75" top="1" bottom="1" header="0.511805555555556" footer="0.511805555555556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6"/>
  <sheetViews>
    <sheetView topLeftCell="A28" workbookViewId="0">
      <selection activeCell="B2" sqref="B2:B794"/>
    </sheetView>
  </sheetViews>
  <sheetFormatPr defaultColWidth="9" defaultRowHeight="14.25" outlineLevelCol="1"/>
  <cols>
    <col min="1" max="1" width="20.1333333333333" customWidth="1"/>
    <col min="2" max="2" width="12.8916666666667"/>
  </cols>
  <sheetData>
    <row r="1" spans="1:2">
      <c r="A1" t="s">
        <v>21057</v>
      </c>
      <c r="B1" t="s">
        <v>21055</v>
      </c>
    </row>
    <row r="2" spans="1:2">
      <c r="A2" t="s">
        <v>21058</v>
      </c>
      <c r="B2">
        <f>SUMIF(库存报告使用数据处理!B:B,A2,库存报告使用数据处理!I:I)/SUMIF(库存报告使用数据处理!B:B,A2,库存报告使用数据处理!H:H)</f>
        <v>32</v>
      </c>
    </row>
    <row r="3" spans="1:2">
      <c r="A3" t="s">
        <v>21059</v>
      </c>
      <c r="B3">
        <f>SUMIF(库存报告使用数据处理!B:B,A3,库存报告使用数据处理!I:I)/SUMIF(库存报告使用数据处理!B:B,A3,库存报告使用数据处理!H:H)</f>
        <v>23.4171205007825</v>
      </c>
    </row>
    <row r="4" spans="1:2">
      <c r="A4" t="s">
        <v>21060</v>
      </c>
      <c r="B4">
        <f>SUMIF(库存报告使用数据处理!B:B,A4,库存报告使用数据处理!I:I)/SUMIF(库存报告使用数据处理!B:B,A4,库存报告使用数据处理!H:H)</f>
        <v>22.5829411764706</v>
      </c>
    </row>
    <row r="5" spans="1:2">
      <c r="A5" t="s">
        <v>21061</v>
      </c>
      <c r="B5">
        <f>SUMIF(库存报告使用数据处理!B:B,A5,库存报告使用数据处理!I:I)/SUMIF(库存报告使用数据处理!B:B,A5,库存报告使用数据处理!H:H)</f>
        <v>19.151091954023</v>
      </c>
    </row>
    <row r="6" spans="1:2">
      <c r="A6" t="s">
        <v>21062</v>
      </c>
      <c r="B6">
        <f>SUMIF(库存报告使用数据处理!B:B,A6,库存报告使用数据处理!I:I)/SUMIF(库存报告使用数据处理!B:B,A6,库存报告使用数据处理!H:H)</f>
        <v>22.7691891891892</v>
      </c>
    </row>
    <row r="7" spans="1:2">
      <c r="A7" t="s">
        <v>21063</v>
      </c>
      <c r="B7">
        <f>SUMIF(库存报告使用数据处理!B:B,A7,库存报告使用数据处理!I:I)/SUMIF(库存报告使用数据处理!B:B,A7,库存报告使用数据处理!H:H)</f>
        <v>23.057</v>
      </c>
    </row>
    <row r="8" spans="1:2">
      <c r="A8" t="s">
        <v>21064</v>
      </c>
      <c r="B8">
        <f>SUMIF(库存报告使用数据处理!B:B,A8,库存报告使用数据处理!I:I)/SUMIF(库存报告使用数据处理!B:B,A8,库存报告使用数据处理!H:H)</f>
        <v>21.1497709923664</v>
      </c>
    </row>
    <row r="9" spans="1:2">
      <c r="A9" t="s">
        <v>21065</v>
      </c>
      <c r="B9">
        <f>SUMIF(库存报告使用数据处理!B:B,A9,库存报告使用数据处理!I:I)/SUMIF(库存报告使用数据处理!B:B,A9,库存报告使用数据处理!H:H)</f>
        <v>22.98</v>
      </c>
    </row>
    <row r="10" spans="1:2">
      <c r="A10" t="s">
        <v>21066</v>
      </c>
      <c r="B10">
        <f>SUMIF(库存报告使用数据处理!B:B,A10,库存报告使用数据处理!I:I)/SUMIF(库存报告使用数据处理!B:B,A10,库存报告使用数据处理!H:H)</f>
        <v>22.98</v>
      </c>
    </row>
    <row r="11" spans="1:2">
      <c r="A11" t="s">
        <v>21067</v>
      </c>
      <c r="B11">
        <f>SUMIF(库存报告使用数据处理!B:B,A11,库存报告使用数据处理!I:I)/SUMIF(库存报告使用数据处理!B:B,A11,库存报告使用数据处理!H:H)</f>
        <v>23.0689954337899</v>
      </c>
    </row>
    <row r="12" spans="1:2">
      <c r="A12" t="s">
        <v>21068</v>
      </c>
      <c r="B12">
        <f>SUMIF(库存报告使用数据处理!B:B,A12,库存报告使用数据处理!I:I)/SUMIF(库存报告使用数据处理!B:B,A12,库存报告使用数据处理!H:H)</f>
        <v>24.0242857142857</v>
      </c>
    </row>
    <row r="13" spans="1:2">
      <c r="A13" t="s">
        <v>21069</v>
      </c>
      <c r="B13">
        <f>SUMIF(库存报告使用数据处理!B:B,A13,库存报告使用数据处理!I:I)/SUMIF(库存报告使用数据处理!B:B,A13,库存报告使用数据处理!H:H)</f>
        <v>25.3902564102564</v>
      </c>
    </row>
    <row r="14" spans="1:2">
      <c r="A14" t="s">
        <v>21070</v>
      </c>
      <c r="B14">
        <f>SUMIF(库存报告使用数据处理!B:B,A14,库存报告使用数据处理!I:I)/SUMIF(库存报告使用数据处理!B:B,A14,库存报告使用数据处理!H:H)</f>
        <v>23.3431578947368</v>
      </c>
    </row>
    <row r="15" spans="1:2">
      <c r="A15" t="s">
        <v>21071</v>
      </c>
      <c r="B15">
        <f>SUMIF(库存报告使用数据处理!B:B,A15,库存报告使用数据处理!I:I)/SUMIF(库存报告使用数据处理!B:B,A15,库存报告使用数据处理!H:H)</f>
        <v>26.98</v>
      </c>
    </row>
    <row r="16" spans="1:2">
      <c r="A16" t="s">
        <v>21072</v>
      </c>
      <c r="B16">
        <f>SUMIF(库存报告使用数据处理!B:B,A16,库存报告使用数据处理!I:I)/SUMIF(库存报告使用数据处理!B:B,A16,库存报告使用数据处理!H:H)</f>
        <v>22.5745945945946</v>
      </c>
    </row>
    <row r="17" spans="1:2">
      <c r="A17" t="s">
        <v>21073</v>
      </c>
      <c r="B17">
        <f>SUMIF(库存报告使用数据处理!B:B,A17,库存报告使用数据处理!I:I)/SUMIF(库存报告使用数据处理!B:B,A17,库存报告使用数据处理!H:H)</f>
        <v>16.63544</v>
      </c>
    </row>
    <row r="18" spans="1:2">
      <c r="A18" t="s">
        <v>21074</v>
      </c>
      <c r="B18">
        <f>SUMIF(库存报告使用数据处理!B:B,A18,库存报告使用数据处理!I:I)/SUMIF(库存报告使用数据处理!B:B,A18,库存报告使用数据处理!H:H)</f>
        <v>9.94916666666667</v>
      </c>
    </row>
    <row r="19" spans="1:2">
      <c r="A19" t="s">
        <v>21075</v>
      </c>
      <c r="B19">
        <f>SUMIF(库存报告使用数据处理!B:B,A19,库存报告使用数据处理!I:I)/SUMIF(库存报告使用数据处理!B:B,A19,库存报告使用数据处理!H:H)</f>
        <v>19.7725</v>
      </c>
    </row>
    <row r="20" spans="1:2">
      <c r="A20" t="s">
        <v>21076</v>
      </c>
      <c r="B20">
        <f>SUMIF(库存报告使用数据处理!B:B,A20,库存报告使用数据处理!I:I)/SUMIF(库存报告使用数据处理!B:B,A20,库存报告使用数据处理!H:H)</f>
        <v>20.98</v>
      </c>
    </row>
    <row r="21" spans="1:2">
      <c r="A21" t="s">
        <v>21077</v>
      </c>
      <c r="B21">
        <f>SUMIF(库存报告使用数据处理!B:B,A21,库存报告使用数据处理!I:I)/SUMIF(库存报告使用数据处理!B:B,A21,库存报告使用数据处理!H:H)</f>
        <v>24.511914893617</v>
      </c>
    </row>
    <row r="22" spans="1:2">
      <c r="A22" t="s">
        <v>21078</v>
      </c>
      <c r="B22">
        <f>SUMIF(库存报告使用数据处理!B:B,A22,库存报告使用数据处理!I:I)/SUMIF(库存报告使用数据处理!B:B,A22,库存报告使用数据处理!H:H)</f>
        <v>22.98</v>
      </c>
    </row>
    <row r="23" spans="1:2">
      <c r="A23" t="s">
        <v>21079</v>
      </c>
      <c r="B23">
        <f>SUMIF(库存报告使用数据处理!B:B,A23,库存报告使用数据处理!I:I)/SUMIF(库存报告使用数据处理!B:B,A23,库存报告使用数据处理!H:H)</f>
        <v>25.5084848484848</v>
      </c>
    </row>
    <row r="24" spans="1:2">
      <c r="A24" t="s">
        <v>21080</v>
      </c>
      <c r="B24">
        <f>SUMIF(库存报告使用数据处理!B:B,A24,库存报告使用数据处理!I:I)/SUMIF(库存报告使用数据处理!B:B,A24,库存报告使用数据处理!H:H)</f>
        <v>21.0234782608696</v>
      </c>
    </row>
    <row r="25" spans="1:2">
      <c r="A25" t="s">
        <v>21081</v>
      </c>
      <c r="B25">
        <f>SUMIF(库存报告使用数据处理!B:B,A25,库存报告使用数据处理!I:I)/SUMIF(库存报告使用数据处理!B:B,A25,库存报告使用数据处理!H:H)</f>
        <v>22.98</v>
      </c>
    </row>
    <row r="26" spans="1:2">
      <c r="A26" t="s">
        <v>21082</v>
      </c>
      <c r="B26">
        <f>SUMIF(库存报告使用数据处理!B:B,A26,库存报告使用数据处理!I:I)/SUMIF(库存报告使用数据处理!B:B,A26,库存报告使用数据处理!H:H)</f>
        <v>23.868</v>
      </c>
    </row>
    <row r="27" spans="1:2">
      <c r="A27" t="s">
        <v>21083</v>
      </c>
      <c r="B27">
        <f>SUMIF(库存报告使用数据处理!B:B,A27,库存报告使用数据处理!I:I)/SUMIF(库存报告使用数据处理!B:B,A27,库存报告使用数据处理!H:H)</f>
        <v>10</v>
      </c>
    </row>
    <row r="28" spans="1:2">
      <c r="A28" t="s">
        <v>21084</v>
      </c>
      <c r="B28">
        <f>SUMIF(库存报告使用数据处理!B:B,A28,库存报告使用数据处理!I:I)/SUMIF(库存报告使用数据处理!B:B,A28,库存报告使用数据处理!H:H)</f>
        <v>11.7085714285714</v>
      </c>
    </row>
    <row r="29" spans="1:2">
      <c r="A29" t="s">
        <v>21085</v>
      </c>
      <c r="B29">
        <f>SUMIF(库存报告使用数据处理!B:B,A29,库存报告使用数据处理!I:I)/SUMIF(库存报告使用数据处理!B:B,A29,库存报告使用数据处理!H:H)</f>
        <v>23.9477419354839</v>
      </c>
    </row>
    <row r="30" spans="1:2">
      <c r="A30" t="s">
        <v>21086</v>
      </c>
      <c r="B30">
        <f>SUMIF(库存报告使用数据处理!B:B,A30,库存报告使用数据处理!I:I)/SUMIF(库存报告使用数据处理!B:B,A30,库存报告使用数据处理!H:H)</f>
        <v>24.98</v>
      </c>
    </row>
    <row r="31" spans="1:2">
      <c r="A31" t="s">
        <v>21087</v>
      </c>
      <c r="B31">
        <f>SUMIF(库存报告使用数据处理!B:B,A31,库存报告使用数据处理!I:I)/SUMIF(库存报告使用数据处理!B:B,A31,库存报告使用数据处理!H:H)</f>
        <v>35</v>
      </c>
    </row>
    <row r="32" spans="1:2">
      <c r="A32" t="s">
        <v>21088</v>
      </c>
      <c r="B32" t="e">
        <f>SUMIF(库存报告使用数据处理!B:B,A32,库存报告使用数据处理!I:I)/SUMIF(库存报告使用数据处理!B:B,A32,库存报告使用数据处理!H:H)</f>
        <v>#DIV/0!</v>
      </c>
    </row>
    <row r="33" spans="1:2">
      <c r="A33" t="s">
        <v>21089</v>
      </c>
      <c r="B33">
        <f>SUMIF(库存报告使用数据处理!B:B,A33,库存报告使用数据处理!I:I)/SUMIF(库存报告使用数据处理!B:B,A33,库存报告使用数据处理!H:H)</f>
        <v>24.0594690265487</v>
      </c>
    </row>
    <row r="34" spans="1:2">
      <c r="A34" t="s">
        <v>21090</v>
      </c>
      <c r="B34">
        <f>SUMIF(库存报告使用数据处理!B:B,A34,库存报告使用数据处理!I:I)/SUMIF(库存报告使用数据处理!B:B,A34,库存报告使用数据处理!H:H)</f>
        <v>22.5728</v>
      </c>
    </row>
    <row r="35" spans="1:2">
      <c r="A35" t="s">
        <v>21091</v>
      </c>
      <c r="B35">
        <f>SUMIF(库存报告使用数据处理!B:B,A35,库存报告使用数据处理!I:I)/SUMIF(库存报告使用数据处理!B:B,A35,库存报告使用数据处理!H:H)</f>
        <v>18.98</v>
      </c>
    </row>
    <row r="36" spans="1:2">
      <c r="A36" t="s">
        <v>21092</v>
      </c>
      <c r="B36">
        <f>SUMIF(库存报告使用数据处理!B:B,A36,库存报告使用数据处理!I:I)/SUMIF(库存报告使用数据处理!B:B,A36,库存报告使用数据处理!H:H)</f>
        <v>24.75725</v>
      </c>
    </row>
    <row r="37" spans="1:2">
      <c r="A37" t="s">
        <v>21093</v>
      </c>
      <c r="B37">
        <f>SUMIF(库存报告使用数据处理!B:B,A37,库存报告使用数据处理!I:I)/SUMIF(库存报告使用数据处理!B:B,A37,库存报告使用数据处理!H:H)</f>
        <v>23.98</v>
      </c>
    </row>
    <row r="38" spans="1:2">
      <c r="A38" t="s">
        <v>21094</v>
      </c>
      <c r="B38">
        <f>SUMIF(库存报告使用数据处理!B:B,A38,库存报告使用数据处理!I:I)/SUMIF(库存报告使用数据处理!B:B,A38,库存报告使用数据处理!H:H)</f>
        <v>22.53</v>
      </c>
    </row>
    <row r="39" spans="1:2">
      <c r="A39" t="s">
        <v>21095</v>
      </c>
      <c r="B39">
        <f>SUMIF(库存报告使用数据处理!B:B,A39,库存报告使用数据处理!I:I)/SUMIF(库存报告使用数据处理!B:B,A39,库存报告使用数据处理!H:H)</f>
        <v>10</v>
      </c>
    </row>
    <row r="40" spans="1:2">
      <c r="A40" t="s">
        <v>21096</v>
      </c>
      <c r="B40">
        <f>SUMIF(库存报告使用数据处理!B:B,A40,库存报告使用数据处理!I:I)/SUMIF(库存报告使用数据处理!B:B,A40,库存报告使用数据处理!H:H)</f>
        <v>22.98</v>
      </c>
    </row>
    <row r="41" spans="1:2">
      <c r="A41" t="s">
        <v>21097</v>
      </c>
      <c r="B41">
        <f>SUMIF(库存报告使用数据处理!B:B,A41,库存报告使用数据处理!I:I)/SUMIF(库存报告使用数据处理!B:B,A41,库存报告使用数据处理!H:H)</f>
        <v>15.98</v>
      </c>
    </row>
    <row r="42" spans="1:2">
      <c r="A42" t="s">
        <v>21098</v>
      </c>
      <c r="B42">
        <f>SUMIF(库存报告使用数据处理!B:B,A42,库存报告使用数据处理!I:I)/SUMIF(库存报告使用数据处理!B:B,A42,库存报告使用数据处理!H:H)</f>
        <v>22.98</v>
      </c>
    </row>
    <row r="43" spans="1:2">
      <c r="A43" t="s">
        <v>21099</v>
      </c>
      <c r="B43">
        <f>SUMIF(库存报告使用数据处理!B:B,A43,库存报告使用数据处理!I:I)/SUMIF(库存报告使用数据处理!B:B,A43,库存报告使用数据处理!H:H)</f>
        <v>22.98</v>
      </c>
    </row>
    <row r="44" spans="1:2">
      <c r="A44" t="s">
        <v>21100</v>
      </c>
      <c r="B44">
        <f>SUMIF(库存报告使用数据处理!B:B,A44,库存报告使用数据处理!I:I)/SUMIF(库存报告使用数据处理!B:B,A44,库存报告使用数据处理!H:H)</f>
        <v>65.6466666666667</v>
      </c>
    </row>
    <row r="45" spans="1:2">
      <c r="A45" t="s">
        <v>21101</v>
      </c>
      <c r="B45">
        <f>SUMIF(库存报告使用数据处理!B:B,A45,库存报告使用数据处理!I:I)/SUMIF(库存报告使用数据处理!B:B,A45,库存报告使用数据处理!H:H)</f>
        <v>25.98</v>
      </c>
    </row>
    <row r="46" spans="1:2">
      <c r="A46" t="s">
        <v>21102</v>
      </c>
      <c r="B46">
        <f>SUMIF(库存报告使用数据处理!B:B,A46,库存报告使用数据处理!I:I)/SUMIF(库存报告使用数据处理!B:B,A46,库存报告使用数据处理!H:H)</f>
        <v>16.0784615384615</v>
      </c>
    </row>
    <row r="47" spans="1:2">
      <c r="A47" t="s">
        <v>21103</v>
      </c>
      <c r="B47">
        <f>SUMIF(库存报告使用数据处理!B:B,A47,库存报告使用数据处理!I:I)/SUMIF(库存报告使用数据处理!B:B,A47,库存报告使用数据处理!H:H)</f>
        <v>22.98</v>
      </c>
    </row>
    <row r="48" spans="1:2">
      <c r="A48" t="s">
        <v>21104</v>
      </c>
      <c r="B48">
        <f>SUMIF(库存报告使用数据处理!B:B,A48,库存报告使用数据处理!I:I)/SUMIF(库存报告使用数据处理!B:B,A48,库存报告使用数据处理!H:H)</f>
        <v>24.877</v>
      </c>
    </row>
    <row r="49" spans="1:2">
      <c r="A49" t="s">
        <v>21105</v>
      </c>
      <c r="B49">
        <f>SUMIF(库存报告使用数据处理!B:B,A49,库存报告使用数据处理!I:I)/SUMIF(库存报告使用数据处理!B:B,A49,库存报告使用数据处理!H:H)</f>
        <v>21.255</v>
      </c>
    </row>
    <row r="50" spans="1:2">
      <c r="A50" t="s">
        <v>21106</v>
      </c>
      <c r="B50">
        <f>SUMIF(库存报告使用数据处理!B:B,A50,库存报告使用数据处理!I:I)/SUMIF(库存报告使用数据处理!B:B,A50,库存报告使用数据处理!H:H)</f>
        <v>21.98</v>
      </c>
    </row>
    <row r="51" spans="1:2">
      <c r="A51" t="s">
        <v>21107</v>
      </c>
      <c r="B51">
        <f>SUMIF(库存报告使用数据处理!B:B,A51,库存报告使用数据处理!I:I)/SUMIF(库存报告使用数据处理!B:B,A51,库存报告使用数据处理!H:H)</f>
        <v>23.98</v>
      </c>
    </row>
    <row r="52" spans="1:2">
      <c r="A52" t="s">
        <v>21108</v>
      </c>
      <c r="B52">
        <f>SUMIF(库存报告使用数据处理!B:B,A52,库存报告使用数据处理!I:I)/SUMIF(库存报告使用数据处理!B:B,A52,库存报告使用数据处理!H:H)</f>
        <v>23.98</v>
      </c>
    </row>
    <row r="53" spans="1:2">
      <c r="A53" t="s">
        <v>21109</v>
      </c>
      <c r="B53">
        <f>SUMIF(库存报告使用数据处理!B:B,A53,库存报告使用数据处理!I:I)/SUMIF(库存报告使用数据处理!B:B,A53,库存报告使用数据处理!H:H)</f>
        <v>18.98</v>
      </c>
    </row>
    <row r="54" spans="1:2">
      <c r="A54" t="s">
        <v>21110</v>
      </c>
      <c r="B54">
        <f>SUMIF(库存报告使用数据处理!B:B,A54,库存报告使用数据处理!I:I)/SUMIF(库存报告使用数据处理!B:B,A54,库存报告使用数据处理!H:H)</f>
        <v>24.98</v>
      </c>
    </row>
    <row r="55" spans="1:2">
      <c r="A55" t="s">
        <v>21111</v>
      </c>
      <c r="B55">
        <f>SUMIF(库存报告使用数据处理!B:B,A55,库存报告使用数据处理!I:I)/SUMIF(库存报告使用数据处理!B:B,A55,库存报告使用数据处理!H:H)</f>
        <v>23.98</v>
      </c>
    </row>
    <row r="56" spans="1:2">
      <c r="A56" t="s">
        <v>21112</v>
      </c>
      <c r="B56">
        <f>SUMIF(库存报告使用数据处理!B:B,A56,库存报告使用数据处理!I:I)/SUMIF(库存报告使用数据处理!B:B,A56,库存报告使用数据处理!H:H)</f>
        <v>35</v>
      </c>
    </row>
    <row r="57" spans="1:2">
      <c r="A57" t="s">
        <v>21113</v>
      </c>
      <c r="B57">
        <f>SUMIF(库存报告使用数据处理!B:B,A57,库存报告使用数据处理!I:I)/SUMIF(库存报告使用数据处理!B:B,A57,库存报告使用数据处理!H:H)</f>
        <v>15</v>
      </c>
    </row>
    <row r="58" spans="1:2">
      <c r="A58" t="s">
        <v>21114</v>
      </c>
      <c r="B58">
        <f>SUMIF(库存报告使用数据处理!B:B,A58,库存报告使用数据处理!I:I)/SUMIF(库存报告使用数据处理!B:B,A58,库存报告使用数据处理!H:H)</f>
        <v>25</v>
      </c>
    </row>
    <row r="59" spans="1:2">
      <c r="A59" t="s">
        <v>21115</v>
      </c>
      <c r="B59">
        <f>SUMIF(库存报告使用数据处理!B:B,A59,库存报告使用数据处理!I:I)/SUMIF(库存报告使用数据处理!B:B,A59,库存报告使用数据处理!H:H)</f>
        <v>23.98</v>
      </c>
    </row>
    <row r="60" spans="1:2">
      <c r="A60" t="s">
        <v>21116</v>
      </c>
      <c r="B60">
        <f>SUMIF(库存报告使用数据处理!B:B,A60,库存报告使用数据处理!I:I)/SUMIF(库存报告使用数据处理!B:B,A60,库存报告使用数据处理!H:H)</f>
        <v>22.98</v>
      </c>
    </row>
    <row r="61" spans="1:2">
      <c r="A61" t="s">
        <v>17189</v>
      </c>
      <c r="B61">
        <f>SUMIF(库存报告使用数据处理!B:B,A61,库存报告使用数据处理!I:I)/SUMIF(库存报告使用数据处理!B:B,A61,库存报告使用数据处理!H:H)</f>
        <v>22.98</v>
      </c>
    </row>
    <row r="62" spans="1:2">
      <c r="A62" t="s">
        <v>21117</v>
      </c>
      <c r="B62">
        <f>SUMIF(库存报告使用数据处理!B:B,A62,库存报告使用数据处理!I:I)/SUMIF(库存报告使用数据处理!B:B,A62,库存报告使用数据处理!H:H)</f>
        <v>22.98</v>
      </c>
    </row>
    <row r="63" spans="1:2">
      <c r="A63" t="s">
        <v>21118</v>
      </c>
      <c r="B63">
        <f>SUMIF(库存报告使用数据处理!B:B,A63,库存报告使用数据处理!I:I)/SUMIF(库存报告使用数据处理!B:B,A63,库存报告使用数据处理!H:H)</f>
        <v>20.98</v>
      </c>
    </row>
    <row r="64" spans="1:2">
      <c r="A64" t="s">
        <v>21119</v>
      </c>
      <c r="B64">
        <f>SUMIF(库存报告使用数据处理!B:B,A64,库存报告使用数据处理!I:I)/SUMIF(库存报告使用数据处理!B:B,A64,库存报告使用数据处理!H:H)</f>
        <v>29.98</v>
      </c>
    </row>
    <row r="65" spans="1:2">
      <c r="A65" t="s">
        <v>21120</v>
      </c>
      <c r="B65">
        <f>SUMIF(库存报告使用数据处理!B:B,A65,库存报告使用数据处理!I:I)/SUMIF(库存报告使用数据处理!B:B,A65,库存报告使用数据处理!H:H)</f>
        <v>22.98</v>
      </c>
    </row>
    <row r="66" spans="1:2">
      <c r="A66" t="s">
        <v>21121</v>
      </c>
      <c r="B66" t="e">
        <f>SUMIF(库存报告使用数据处理!B:B,A66,库存报告使用数据处理!I:I)/SUMIF(库存报告使用数据处理!B:B,A66,库存报告使用数据处理!H:H)</f>
        <v>#DIV/0!</v>
      </c>
    </row>
  </sheetData>
  <autoFilter ref="A1:B66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4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日期</vt:lpstr>
      <vt:lpstr>库存报告使用数据处理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2018-07-04T06:49:40Z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